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codeName="ThisWorkbook"/>
  <mc:AlternateContent xmlns:mc="http://schemas.openxmlformats.org/markup-compatibility/2006">
    <mc:Choice Requires="x15">
      <x15ac:absPath xmlns:x15ac="http://schemas.microsoft.com/office/spreadsheetml/2010/11/ac" url="C:\Users\Kermit T. Frog\Dropbox\2021 Heart of Texas\Rider Files\"/>
    </mc:Choice>
  </mc:AlternateContent>
  <xr:revisionPtr revIDLastSave="0" documentId="13_ncr:1_{B70B85EC-7F94-4F9B-A90C-DCEDA411FEF8}" xr6:coauthVersionLast="46" xr6:coauthVersionMax="46" xr10:uidLastSave="{00000000-0000-0000-0000-000000000000}"/>
  <workbookProtection workbookAlgorithmName="SHA-512" workbookHashValue="+47WWzCXaYOhxk9Hkx/9LJWBcV3wPpocYceFE3bIbeyvB7Y56gerqP0FxqvgRclw9za1qh+0UriujNk4zXcuzQ==" workbookSaltValue="mESiluqYNJcaTiC8hCCLRQ==" workbookSpinCount="100000" lockStructure="1"/>
  <bookViews>
    <workbookView xWindow="-108" yWindow="-108" windowWidth="23256" windowHeight="12576" tabRatio="732" firstSheet="3" activeTab="3" xr2:uid="{00000000-000D-0000-FFFF-FFFF00000000}"/>
  </bookViews>
  <sheets>
    <sheet name="Bonus Book Table" sheetId="86" state="hidden" r:id="rId1"/>
    <sheet name="PRIMARY" sheetId="1" state="hidden" r:id="rId2"/>
    <sheet name="POINTS" sheetId="8" state="hidden" r:id="rId3"/>
    <sheet name="Bonus Listing" sheetId="87" r:id="rId4"/>
    <sheet name="SCORING" sheetId="4" r:id="rId5"/>
    <sheet name="Meal Bonus Locations" sheetId="8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04" i="4" l="1"/>
  <c r="V405" i="4"/>
  <c r="V406" i="4"/>
  <c r="V407" i="4"/>
  <c r="V408" i="4"/>
  <c r="V409" i="4"/>
  <c r="V410" i="4"/>
  <c r="V412" i="4"/>
  <c r="V413" i="4"/>
  <c r="V414" i="4"/>
  <c r="V415" i="4"/>
  <c r="V416" i="4"/>
  <c r="V417" i="4"/>
  <c r="V418" i="4"/>
  <c r="V419" i="4"/>
  <c r="V420" i="4"/>
  <c r="V422" i="4"/>
  <c r="V423" i="4"/>
  <c r="V424" i="4"/>
  <c r="V425" i="4"/>
  <c r="V426" i="4"/>
  <c r="V427" i="4"/>
  <c r="V428" i="4"/>
  <c r="V429" i="4"/>
  <c r="V430" i="4"/>
  <c r="V431" i="4"/>
  <c r="V432" i="4"/>
  <c r="V433" i="4"/>
  <c r="V434" i="4"/>
  <c r="V435" i="4"/>
  <c r="V436" i="4"/>
  <c r="V437" i="4"/>
  <c r="V438" i="4"/>
  <c r="V439" i="4"/>
  <c r="V403" i="4"/>
  <c r="AB1042" i="4" l="1"/>
  <c r="AC1042" i="4"/>
  <c r="AD1042" i="4"/>
  <c r="AE1042" i="4"/>
  <c r="AB1012" i="4"/>
  <c r="AC1012" i="4"/>
  <c r="AD1012" i="4"/>
  <c r="AE1012" i="4"/>
  <c r="AB982" i="4"/>
  <c r="AC982" i="4"/>
  <c r="AD982" i="4"/>
  <c r="AE982" i="4"/>
  <c r="AB1372" i="4"/>
  <c r="AC1372" i="4"/>
  <c r="AD1372" i="4"/>
  <c r="AE1372" i="4"/>
  <c r="AB1342" i="4"/>
  <c r="AC1342" i="4"/>
  <c r="AD1342" i="4"/>
  <c r="AE1342" i="4"/>
  <c r="AB1312" i="4"/>
  <c r="AC1312" i="4"/>
  <c r="AD1312" i="4"/>
  <c r="AE1312" i="4"/>
  <c r="AB1282" i="4"/>
  <c r="AC1282" i="4"/>
  <c r="AD1282" i="4"/>
  <c r="AE1282" i="4"/>
  <c r="AB1252" i="4"/>
  <c r="AC1252" i="4"/>
  <c r="AD1252" i="4"/>
  <c r="AE1252" i="4"/>
  <c r="AB1222" i="4"/>
  <c r="AC1222" i="4"/>
  <c r="AD1222" i="4"/>
  <c r="AE1222" i="4"/>
  <c r="AF16" i="4" l="1"/>
  <c r="D638" i="4" l="1"/>
  <c r="D637" i="4"/>
  <c r="D636" i="4"/>
  <c r="D635" i="4"/>
  <c r="D634" i="4"/>
  <c r="D633" i="4"/>
  <c r="D632" i="4"/>
  <c r="D631" i="4"/>
  <c r="D630" i="4"/>
  <c r="D629" i="4"/>
  <c r="D628" i="4"/>
  <c r="D627" i="4"/>
  <c r="D626" i="4"/>
  <c r="D625" i="4"/>
  <c r="D624" i="4"/>
  <c r="D623" i="4"/>
  <c r="D622" i="4"/>
  <c r="D621" i="4"/>
  <c r="D620" i="4"/>
  <c r="D619" i="4"/>
  <c r="D618" i="4"/>
  <c r="D617" i="4"/>
  <c r="D616" i="4"/>
  <c r="D615" i="4"/>
  <c r="AD22" i="4"/>
  <c r="AD21" i="4"/>
  <c r="AD20" i="4"/>
  <c r="AD19" i="4"/>
  <c r="AD18" i="4"/>
  <c r="AD54" i="4"/>
  <c r="AI54" i="4"/>
  <c r="AD55" i="4"/>
  <c r="AI55" i="4"/>
  <c r="AD56" i="4"/>
  <c r="AI56" i="4"/>
  <c r="AD57" i="4"/>
  <c r="AI57" i="4"/>
  <c r="AD58" i="4"/>
  <c r="AI58" i="4"/>
  <c r="AD59" i="4"/>
  <c r="AI59" i="4"/>
  <c r="AD60" i="4"/>
  <c r="AI60" i="4"/>
  <c r="AD61" i="4"/>
  <c r="AI61" i="4"/>
  <c r="AD62" i="4"/>
  <c r="AI62" i="4"/>
  <c r="AD63" i="4"/>
  <c r="AI63" i="4"/>
  <c r="AD64" i="4"/>
  <c r="AI64" i="4"/>
  <c r="AD65" i="4"/>
  <c r="AI65" i="4"/>
  <c r="AD66" i="4"/>
  <c r="AI66" i="4"/>
  <c r="AD67" i="4"/>
  <c r="AI67" i="4"/>
  <c r="AD68" i="4"/>
  <c r="AI68" i="4"/>
  <c r="AD69" i="4"/>
  <c r="AI69" i="4"/>
  <c r="AD70" i="4"/>
  <c r="AI70" i="4"/>
  <c r="AD71" i="4"/>
  <c r="AI71" i="4"/>
  <c r="AD72" i="4"/>
  <c r="AI72" i="4"/>
  <c r="AD73" i="4"/>
  <c r="AI73" i="4"/>
  <c r="AD74" i="4"/>
  <c r="AI74" i="4"/>
  <c r="AD75" i="4"/>
  <c r="AI75" i="4"/>
  <c r="AD76" i="4"/>
  <c r="AI76" i="4"/>
  <c r="AD77" i="4"/>
  <c r="AI77" i="4"/>
  <c r="AD78" i="4"/>
  <c r="AI78" i="4"/>
  <c r="AD79" i="4"/>
  <c r="AI79" i="4"/>
  <c r="AD80" i="4"/>
  <c r="AI80" i="4"/>
  <c r="AD81" i="4"/>
  <c r="AI81" i="4"/>
  <c r="AD82" i="4"/>
  <c r="AI82" i="4"/>
  <c r="AD83" i="4"/>
  <c r="AI83" i="4"/>
  <c r="AD84" i="4"/>
  <c r="AE84" i="4" s="1"/>
  <c r="AI84" i="4"/>
  <c r="AD85" i="4"/>
  <c r="AE85" i="4" s="1"/>
  <c r="AI85" i="4"/>
  <c r="AD86" i="4"/>
  <c r="AE86" i="4" s="1"/>
  <c r="AI86" i="4"/>
  <c r="AD87" i="4"/>
  <c r="AI87" i="4"/>
  <c r="AD88" i="4"/>
  <c r="AE88" i="4" s="1"/>
  <c r="AI88" i="4"/>
  <c r="AD89" i="4"/>
  <c r="AE89" i="4" s="1"/>
  <c r="AI89" i="4"/>
  <c r="AD90" i="4"/>
  <c r="AE90" i="4" s="1"/>
  <c r="AI90" i="4"/>
  <c r="AD91" i="4"/>
  <c r="AE91" i="4" s="1"/>
  <c r="AI91" i="4"/>
  <c r="AD92" i="4"/>
  <c r="AE92" i="4" s="1"/>
  <c r="AI92" i="4"/>
  <c r="AD93" i="4"/>
  <c r="AE93" i="4" s="1"/>
  <c r="AI93" i="4"/>
  <c r="AD94" i="4"/>
  <c r="AE94" i="4" s="1"/>
  <c r="AI94" i="4"/>
  <c r="AD95" i="4"/>
  <c r="AE95" i="4" s="1"/>
  <c r="AI95" i="4"/>
  <c r="AD96" i="4"/>
  <c r="AE96" i="4" s="1"/>
  <c r="AI96" i="4"/>
  <c r="AD97" i="4"/>
  <c r="AE97" i="4" s="1"/>
  <c r="AI97" i="4"/>
  <c r="AD98" i="4"/>
  <c r="AE98" i="4" s="1"/>
  <c r="AI98" i="4"/>
  <c r="AD99" i="4"/>
  <c r="AE99" i="4" s="1"/>
  <c r="AI99" i="4"/>
  <c r="AD100" i="4"/>
  <c r="AE100" i="4" s="1"/>
  <c r="AI100" i="4"/>
  <c r="AD101" i="4"/>
  <c r="AE101" i="4" s="1"/>
  <c r="AI101" i="4"/>
  <c r="AD102" i="4"/>
  <c r="AE102" i="4" s="1"/>
  <c r="AI102" i="4"/>
  <c r="AD103" i="4"/>
  <c r="AE103" i="4" s="1"/>
  <c r="AI103" i="4"/>
  <c r="AD104" i="4"/>
  <c r="AE104" i="4" s="1"/>
  <c r="AI104" i="4"/>
  <c r="AD105" i="4"/>
  <c r="AE105" i="4" s="1"/>
  <c r="AI105" i="4"/>
  <c r="AD106" i="4"/>
  <c r="AE106" i="4" s="1"/>
  <c r="AI106" i="4"/>
  <c r="AD107" i="4"/>
  <c r="AE107" i="4" s="1"/>
  <c r="AI107" i="4"/>
  <c r="AD108" i="4"/>
  <c r="AE108" i="4" s="1"/>
  <c r="AI108" i="4"/>
  <c r="AD109" i="4"/>
  <c r="AE109" i="4" s="1"/>
  <c r="AI109" i="4"/>
  <c r="AD110" i="4"/>
  <c r="AE110" i="4" s="1"/>
  <c r="AI110" i="4"/>
  <c r="AD111" i="4"/>
  <c r="AE111" i="4" s="1"/>
  <c r="AI111" i="4"/>
  <c r="AD112" i="4"/>
  <c r="AE112" i="4" s="1"/>
  <c r="AI112" i="4"/>
  <c r="AD113" i="4"/>
  <c r="AE113" i="4" s="1"/>
  <c r="AI113" i="4"/>
  <c r="AD114" i="4"/>
  <c r="AE114" i="4" s="1"/>
  <c r="AI114" i="4"/>
  <c r="AD115" i="4"/>
  <c r="AE115" i="4" s="1"/>
  <c r="AI115" i="4"/>
  <c r="AD116" i="4"/>
  <c r="AE116" i="4" s="1"/>
  <c r="AI116" i="4"/>
  <c r="AD117" i="4"/>
  <c r="AE117" i="4" s="1"/>
  <c r="AI117" i="4"/>
  <c r="AD118" i="4"/>
  <c r="AE118" i="4" s="1"/>
  <c r="AI118" i="4"/>
  <c r="AD119" i="4"/>
  <c r="AE119" i="4" s="1"/>
  <c r="AI119" i="4"/>
  <c r="AD120" i="4"/>
  <c r="AE120" i="4" s="1"/>
  <c r="AI120" i="4"/>
  <c r="AD121" i="4"/>
  <c r="AE121" i="4" s="1"/>
  <c r="AI121" i="4"/>
  <c r="AD122" i="4"/>
  <c r="AE122" i="4" s="1"/>
  <c r="AI122" i="4"/>
  <c r="AD123" i="4"/>
  <c r="AE123" i="4" s="1"/>
  <c r="AI123" i="4"/>
  <c r="AD124" i="4"/>
  <c r="AE124" i="4" s="1"/>
  <c r="AI124" i="4"/>
  <c r="AD125" i="4"/>
  <c r="AE125" i="4" s="1"/>
  <c r="AI125" i="4"/>
  <c r="AD126" i="4"/>
  <c r="AE126" i="4" s="1"/>
  <c r="AI126" i="4"/>
  <c r="AD127" i="4"/>
  <c r="AE127" i="4" s="1"/>
  <c r="AI127" i="4"/>
  <c r="AD128" i="4"/>
  <c r="AE128" i="4" s="1"/>
  <c r="AI128" i="4"/>
  <c r="AD129" i="4"/>
  <c r="AE129" i="4" s="1"/>
  <c r="AI129" i="4"/>
  <c r="AD130" i="4"/>
  <c r="AE130" i="4" s="1"/>
  <c r="AI130" i="4"/>
  <c r="AD131" i="4"/>
  <c r="AE131" i="4" s="1"/>
  <c r="AI131" i="4"/>
  <c r="AD132" i="4"/>
  <c r="AE132" i="4" s="1"/>
  <c r="AI132" i="4"/>
  <c r="AD133" i="4"/>
  <c r="AE133" i="4" s="1"/>
  <c r="AI133" i="4"/>
  <c r="AD134" i="4"/>
  <c r="AE134" i="4" s="1"/>
  <c r="AI134" i="4"/>
  <c r="AD135" i="4"/>
  <c r="AE135" i="4" s="1"/>
  <c r="AI135" i="4"/>
  <c r="AD136" i="4"/>
  <c r="AE136" i="4" s="1"/>
  <c r="AI136" i="4"/>
  <c r="AD137" i="4"/>
  <c r="AE137" i="4" s="1"/>
  <c r="AI137" i="4"/>
  <c r="AD138" i="4"/>
  <c r="AE138" i="4" s="1"/>
  <c r="AI138" i="4"/>
  <c r="AD139" i="4"/>
  <c r="AE139" i="4" s="1"/>
  <c r="AI139" i="4"/>
  <c r="AD140" i="4"/>
  <c r="AE140" i="4" s="1"/>
  <c r="AI140" i="4"/>
  <c r="AD141" i="4"/>
  <c r="AE141" i="4" s="1"/>
  <c r="AI141" i="4"/>
  <c r="AD142" i="4"/>
  <c r="AE142" i="4" s="1"/>
  <c r="AI142" i="4"/>
  <c r="AD143" i="4"/>
  <c r="AE143" i="4" s="1"/>
  <c r="AI143" i="4"/>
  <c r="AD144" i="4"/>
  <c r="AE144" i="4" s="1"/>
  <c r="AI144" i="4"/>
  <c r="AD145" i="4"/>
  <c r="AE145" i="4" s="1"/>
  <c r="AI145" i="4"/>
  <c r="AD146" i="4"/>
  <c r="AE146" i="4"/>
  <c r="AI146" i="4"/>
  <c r="AD147" i="4"/>
  <c r="AE147" i="4" s="1"/>
  <c r="AI147" i="4"/>
  <c r="AD148" i="4"/>
  <c r="AE148" i="4" s="1"/>
  <c r="AI148" i="4"/>
  <c r="AD149" i="4"/>
  <c r="AE149" i="4" s="1"/>
  <c r="AI149" i="4"/>
  <c r="AD150" i="4"/>
  <c r="AE150" i="4"/>
  <c r="AI150" i="4"/>
  <c r="AD151" i="4"/>
  <c r="AE151" i="4" s="1"/>
  <c r="AI151" i="4"/>
  <c r="AD152" i="4"/>
  <c r="AE152" i="4" s="1"/>
  <c r="AI152" i="4"/>
  <c r="AD153" i="4"/>
  <c r="AE153" i="4" s="1"/>
  <c r="AI153" i="4"/>
  <c r="AD154" i="4"/>
  <c r="AE154" i="4" s="1"/>
  <c r="AI154" i="4"/>
  <c r="AD155" i="4"/>
  <c r="AE155" i="4" s="1"/>
  <c r="AI155" i="4"/>
  <c r="AD156" i="4"/>
  <c r="AE156" i="4"/>
  <c r="AI156" i="4"/>
  <c r="AD157" i="4"/>
  <c r="AE157" i="4" s="1"/>
  <c r="AI157" i="4"/>
  <c r="AD158" i="4"/>
  <c r="AE158" i="4" s="1"/>
  <c r="AI158" i="4"/>
  <c r="AD159" i="4"/>
  <c r="AE159" i="4" s="1"/>
  <c r="AI159" i="4"/>
  <c r="AD160" i="4"/>
  <c r="AE160" i="4" s="1"/>
  <c r="AI160" i="4"/>
  <c r="AD161" i="4"/>
  <c r="AE161" i="4" s="1"/>
  <c r="AI161" i="4"/>
  <c r="AD162" i="4"/>
  <c r="AE162" i="4" s="1"/>
  <c r="AI162" i="4"/>
  <c r="AD163" i="4"/>
  <c r="AE163" i="4" s="1"/>
  <c r="AI163" i="4"/>
  <c r="AD164" i="4"/>
  <c r="AE164" i="4" s="1"/>
  <c r="AI164" i="4"/>
  <c r="AD165" i="4"/>
  <c r="AE165" i="4" s="1"/>
  <c r="AI165" i="4"/>
  <c r="AD166" i="4"/>
  <c r="AE166" i="4" s="1"/>
  <c r="AI166" i="4"/>
  <c r="AD167" i="4"/>
  <c r="AE167" i="4" s="1"/>
  <c r="AI167" i="4"/>
  <c r="AD168" i="4"/>
  <c r="AE168" i="4" s="1"/>
  <c r="AI168" i="4"/>
  <c r="AD169" i="4"/>
  <c r="AE169" i="4" s="1"/>
  <c r="AI169" i="4"/>
  <c r="AD170" i="4"/>
  <c r="AE170" i="4" s="1"/>
  <c r="AI170" i="4"/>
  <c r="AD171" i="4"/>
  <c r="AE171" i="4" s="1"/>
  <c r="AI171" i="4"/>
  <c r="AD172" i="4"/>
  <c r="AE172" i="4"/>
  <c r="AI172" i="4"/>
  <c r="AD173" i="4"/>
  <c r="AE173" i="4" s="1"/>
  <c r="AI173" i="4"/>
  <c r="AD174" i="4"/>
  <c r="AE174" i="4" s="1"/>
  <c r="AI174" i="4"/>
  <c r="AD175" i="4"/>
  <c r="AE175" i="4" s="1"/>
  <c r="AI175" i="4"/>
  <c r="AD176" i="4"/>
  <c r="AE176" i="4" s="1"/>
  <c r="AI176" i="4"/>
  <c r="AD177" i="4"/>
  <c r="AE177" i="4" s="1"/>
  <c r="AI177" i="4"/>
  <c r="AD178" i="4"/>
  <c r="AE178" i="4" s="1"/>
  <c r="AI178" i="4"/>
  <c r="AD179" i="4"/>
  <c r="AE179" i="4" s="1"/>
  <c r="AI179" i="4"/>
  <c r="AD180" i="4"/>
  <c r="AE180" i="4"/>
  <c r="AI180" i="4"/>
  <c r="AD181" i="4"/>
  <c r="AE181" i="4" s="1"/>
  <c r="AI181" i="4"/>
  <c r="AD182" i="4"/>
  <c r="AE182" i="4" s="1"/>
  <c r="AI182" i="4"/>
  <c r="AD183" i="4"/>
  <c r="AE183" i="4" s="1"/>
  <c r="AI183" i="4"/>
  <c r="AD184" i="4"/>
  <c r="AE184" i="4" s="1"/>
  <c r="AI184" i="4"/>
  <c r="AD185" i="4"/>
  <c r="AE185" i="4" s="1"/>
  <c r="AI185" i="4"/>
  <c r="AD186" i="4"/>
  <c r="AE186" i="4" s="1"/>
  <c r="AI186" i="4"/>
  <c r="AD187" i="4"/>
  <c r="AE187" i="4" s="1"/>
  <c r="AI187" i="4"/>
  <c r="AD188" i="4"/>
  <c r="AE188" i="4" s="1"/>
  <c r="AI188" i="4"/>
  <c r="AD189" i="4"/>
  <c r="AE189" i="4" s="1"/>
  <c r="AI189" i="4"/>
  <c r="AD190" i="4"/>
  <c r="AE190" i="4" s="1"/>
  <c r="AI190" i="4"/>
  <c r="AD191" i="4"/>
  <c r="AE191" i="4" s="1"/>
  <c r="AI191" i="4"/>
  <c r="AD192" i="4"/>
  <c r="AE192" i="4" s="1"/>
  <c r="AI192" i="4"/>
  <c r="AD193" i="4"/>
  <c r="AE193" i="4" s="1"/>
  <c r="AI193" i="4"/>
  <c r="AD194" i="4"/>
  <c r="AE194" i="4" s="1"/>
  <c r="AI194" i="4"/>
  <c r="AD195" i="4"/>
  <c r="AE195" i="4" s="1"/>
  <c r="AI195" i="4"/>
  <c r="AD196" i="4"/>
  <c r="AE196" i="4" s="1"/>
  <c r="AI196" i="4"/>
  <c r="AD197" i="4"/>
  <c r="AE197" i="4" s="1"/>
  <c r="AI197" i="4"/>
  <c r="AD198" i="4"/>
  <c r="AE198" i="4" s="1"/>
  <c r="AI198" i="4"/>
  <c r="AD199" i="4"/>
  <c r="AE199" i="4" s="1"/>
  <c r="AI199" i="4"/>
  <c r="AD200" i="4"/>
  <c r="AE200" i="4" s="1"/>
  <c r="AI200" i="4"/>
  <c r="AD201" i="4"/>
  <c r="AE201" i="4" s="1"/>
  <c r="AI201" i="4"/>
  <c r="AD202" i="4"/>
  <c r="AE202" i="4" s="1"/>
  <c r="AI202" i="4"/>
  <c r="AD203" i="4"/>
  <c r="AE203" i="4" s="1"/>
  <c r="AI203" i="4"/>
  <c r="AD204" i="4"/>
  <c r="AE204" i="4" s="1"/>
  <c r="AI204" i="4"/>
  <c r="AD205" i="4"/>
  <c r="AE205" i="4" s="1"/>
  <c r="AI205" i="4"/>
  <c r="AD27" i="4"/>
  <c r="AI27" i="4"/>
  <c r="AD28" i="4"/>
  <c r="AI28" i="4"/>
  <c r="AD29" i="4"/>
  <c r="AE29" i="4" s="1"/>
  <c r="AI29" i="4"/>
  <c r="AD30" i="4"/>
  <c r="AI30" i="4"/>
  <c r="AD31" i="4"/>
  <c r="AI31" i="4"/>
  <c r="AD32" i="4"/>
  <c r="AI32" i="4"/>
  <c r="AD33" i="4"/>
  <c r="AI33" i="4"/>
  <c r="AD34" i="4"/>
  <c r="AI34" i="4"/>
  <c r="AD35" i="4"/>
  <c r="AI35" i="4"/>
  <c r="AD36" i="4"/>
  <c r="AI36" i="4"/>
  <c r="AD37" i="4"/>
  <c r="AI37" i="4"/>
  <c r="AD38" i="4"/>
  <c r="AI38" i="4"/>
  <c r="AD39" i="4"/>
  <c r="AI39" i="4"/>
  <c r="AD40" i="4"/>
  <c r="AI40" i="4"/>
  <c r="AD41" i="4"/>
  <c r="AI41" i="4"/>
  <c r="AD42" i="4"/>
  <c r="AE42" i="4" s="1"/>
  <c r="AI42" i="4"/>
  <c r="AD43" i="4"/>
  <c r="AI43" i="4"/>
  <c r="AD44" i="4"/>
  <c r="AI44" i="4"/>
  <c r="AD45" i="4"/>
  <c r="AI45" i="4"/>
  <c r="AD46" i="4"/>
  <c r="AE46" i="4" s="1"/>
  <c r="AI46" i="4"/>
  <c r="AD47" i="4"/>
  <c r="AI47" i="4"/>
  <c r="AD48" i="4"/>
  <c r="AI48" i="4"/>
  <c r="AD49" i="4"/>
  <c r="AI49" i="4"/>
  <c r="AD50" i="4"/>
  <c r="AI50" i="4"/>
  <c r="AD51" i="4"/>
  <c r="AI51" i="4"/>
  <c r="AD52" i="4"/>
  <c r="AI52" i="4"/>
  <c r="AD53" i="4"/>
  <c r="AI53" i="4"/>
  <c r="AD26" i="4"/>
  <c r="AI26" i="4"/>
  <c r="AE78" i="4" l="1"/>
  <c r="AE62" i="4"/>
  <c r="AE45" i="4"/>
  <c r="AH45" i="4" s="1"/>
  <c r="AE43" i="4"/>
  <c r="AG43" i="4" s="1"/>
  <c r="AE39" i="4"/>
  <c r="AH39" i="4" s="1"/>
  <c r="AE35" i="4"/>
  <c r="AH35" i="4" s="1"/>
  <c r="AE31" i="4"/>
  <c r="AG31" i="4" s="1"/>
  <c r="AE38" i="4"/>
  <c r="AH38" i="4" s="1"/>
  <c r="AE54" i="4"/>
  <c r="AG54" i="4" s="1"/>
  <c r="AE74" i="4"/>
  <c r="AE66" i="4"/>
  <c r="AE33" i="4"/>
  <c r="AG33" i="4" s="1"/>
  <c r="AE81" i="4"/>
  <c r="AG81" i="4" s="1"/>
  <c r="AJ81" i="4" s="1"/>
  <c r="AE77" i="4"/>
  <c r="AH77" i="4" s="1"/>
  <c r="AE73" i="4"/>
  <c r="AH73" i="4" s="1"/>
  <c r="AE69" i="4"/>
  <c r="AG69" i="4" s="1"/>
  <c r="AE65" i="4"/>
  <c r="AE61" i="4"/>
  <c r="AE57" i="4"/>
  <c r="AG57" i="4" s="1"/>
  <c r="AE36" i="4"/>
  <c r="AG36" i="4" s="1"/>
  <c r="AE82" i="4"/>
  <c r="AG82" i="4" s="1"/>
  <c r="AJ82" i="4" s="1"/>
  <c r="AE58" i="4"/>
  <c r="AH58" i="4" s="1"/>
  <c r="AE37" i="4"/>
  <c r="AG37" i="4" s="1"/>
  <c r="AE44" i="4"/>
  <c r="AG44" i="4" s="1"/>
  <c r="AE80" i="4"/>
  <c r="AE76" i="4"/>
  <c r="AE72" i="4"/>
  <c r="AG72" i="4" s="1"/>
  <c r="AE68" i="4"/>
  <c r="AH68" i="4" s="1"/>
  <c r="AE64" i="4"/>
  <c r="AH64" i="4" s="1"/>
  <c r="AE60" i="4"/>
  <c r="AH60" i="4" s="1"/>
  <c r="AE70" i="4"/>
  <c r="AG70" i="4" s="1"/>
  <c r="AE41" i="4"/>
  <c r="AH41" i="4" s="1"/>
  <c r="AE40" i="4"/>
  <c r="AH40" i="4" s="1"/>
  <c r="AE27" i="4"/>
  <c r="AG27" i="4" s="1"/>
  <c r="AE32" i="4"/>
  <c r="AH32" i="4" s="1"/>
  <c r="AE30" i="4"/>
  <c r="AH30" i="4" s="1"/>
  <c r="AE34" i="4"/>
  <c r="AG34" i="4" s="1"/>
  <c r="AG46" i="4"/>
  <c r="AH46" i="4"/>
  <c r="AG42" i="4"/>
  <c r="AH42" i="4"/>
  <c r="AG29" i="4"/>
  <c r="AH29" i="4"/>
  <c r="AG202" i="4"/>
  <c r="AJ202" i="4" s="1"/>
  <c r="AH202" i="4"/>
  <c r="AG200" i="4"/>
  <c r="AJ200" i="4" s="1"/>
  <c r="AH200" i="4"/>
  <c r="AG195" i="4"/>
  <c r="AJ195" i="4" s="1"/>
  <c r="AH195" i="4"/>
  <c r="AH193" i="4"/>
  <c r="AG193" i="4"/>
  <c r="AJ193" i="4" s="1"/>
  <c r="AG186" i="4"/>
  <c r="AJ186" i="4" s="1"/>
  <c r="AH186" i="4"/>
  <c r="AG184" i="4"/>
  <c r="AJ184" i="4" s="1"/>
  <c r="AH184" i="4"/>
  <c r="AG179" i="4"/>
  <c r="AJ179" i="4" s="1"/>
  <c r="AH179" i="4"/>
  <c r="AG177" i="4"/>
  <c r="AJ177" i="4" s="1"/>
  <c r="AH177" i="4"/>
  <c r="AG170" i="4"/>
  <c r="AJ170" i="4" s="1"/>
  <c r="AH170" i="4"/>
  <c r="AG168" i="4"/>
  <c r="AJ168" i="4" s="1"/>
  <c r="AH168" i="4"/>
  <c r="AG163" i="4"/>
  <c r="AJ163" i="4" s="1"/>
  <c r="AH163" i="4"/>
  <c r="AG161" i="4"/>
  <c r="AJ161" i="4" s="1"/>
  <c r="AH161" i="4"/>
  <c r="AG152" i="4"/>
  <c r="AJ152" i="4" s="1"/>
  <c r="AH152" i="4"/>
  <c r="AG144" i="4"/>
  <c r="AJ144" i="4" s="1"/>
  <c r="AH144" i="4"/>
  <c r="AG136" i="4"/>
  <c r="AJ136" i="4" s="1"/>
  <c r="AH136" i="4"/>
  <c r="AG132" i="4"/>
  <c r="AJ132" i="4" s="1"/>
  <c r="AH132" i="4"/>
  <c r="AG121" i="4"/>
  <c r="AJ121" i="4" s="1"/>
  <c r="AH121" i="4"/>
  <c r="AH117" i="4"/>
  <c r="AG117" i="4"/>
  <c r="AJ117" i="4" s="1"/>
  <c r="AG102" i="4"/>
  <c r="AJ102" i="4" s="1"/>
  <c r="AH102" i="4"/>
  <c r="AG98" i="4"/>
  <c r="AJ98" i="4" s="1"/>
  <c r="AH98" i="4"/>
  <c r="AG89" i="4"/>
  <c r="AJ89" i="4" s="1"/>
  <c r="AH89" i="4"/>
  <c r="AG182" i="4"/>
  <c r="AJ182" i="4" s="1"/>
  <c r="AH182" i="4"/>
  <c r="AG203" i="4"/>
  <c r="AJ203" i="4" s="1"/>
  <c r="AH203" i="4"/>
  <c r="AG201" i="4"/>
  <c r="AJ201" i="4" s="1"/>
  <c r="AH201" i="4"/>
  <c r="AG194" i="4"/>
  <c r="AJ194" i="4" s="1"/>
  <c r="AH194" i="4"/>
  <c r="AG192" i="4"/>
  <c r="AJ192" i="4" s="1"/>
  <c r="AH192" i="4"/>
  <c r="AG187" i="4"/>
  <c r="AJ187" i="4" s="1"/>
  <c r="AH187" i="4"/>
  <c r="AG185" i="4"/>
  <c r="AJ185" i="4" s="1"/>
  <c r="AH185" i="4"/>
  <c r="AG178" i="4"/>
  <c r="AJ178" i="4" s="1"/>
  <c r="AH178" i="4"/>
  <c r="AG176" i="4"/>
  <c r="AJ176" i="4" s="1"/>
  <c r="AH176" i="4"/>
  <c r="AG171" i="4"/>
  <c r="AJ171" i="4" s="1"/>
  <c r="AH171" i="4"/>
  <c r="AG169" i="4"/>
  <c r="AJ169" i="4" s="1"/>
  <c r="AH169" i="4"/>
  <c r="AG162" i="4"/>
  <c r="AJ162" i="4" s="1"/>
  <c r="AH162" i="4"/>
  <c r="AG160" i="4"/>
  <c r="AJ160" i="4" s="1"/>
  <c r="AH160" i="4"/>
  <c r="AG155" i="4"/>
  <c r="AJ155" i="4" s="1"/>
  <c r="AH155" i="4"/>
  <c r="AG153" i="4"/>
  <c r="AJ153" i="4" s="1"/>
  <c r="AH153" i="4"/>
  <c r="AG148" i="4"/>
  <c r="AJ148" i="4" s="1"/>
  <c r="AH148" i="4"/>
  <c r="AG145" i="4"/>
  <c r="AJ145" i="4" s="1"/>
  <c r="AH145" i="4"/>
  <c r="AG140" i="4"/>
  <c r="AJ140" i="4" s="1"/>
  <c r="AH140" i="4"/>
  <c r="AG135" i="4"/>
  <c r="AJ135" i="4" s="1"/>
  <c r="AH135" i="4"/>
  <c r="AH133" i="4"/>
  <c r="AG133" i="4"/>
  <c r="AJ133" i="4" s="1"/>
  <c r="AG131" i="4"/>
  <c r="AJ131" i="4" s="1"/>
  <c r="AH131" i="4"/>
  <c r="AG129" i="4"/>
  <c r="AJ129" i="4" s="1"/>
  <c r="AH129" i="4"/>
  <c r="AG120" i="4"/>
  <c r="AJ120" i="4" s="1"/>
  <c r="AH120" i="4"/>
  <c r="AG118" i="4"/>
  <c r="AJ118" i="4" s="1"/>
  <c r="AH118" i="4"/>
  <c r="AG116" i="4"/>
  <c r="AJ116" i="4" s="1"/>
  <c r="AH116" i="4"/>
  <c r="AG114" i="4"/>
  <c r="AJ114" i="4" s="1"/>
  <c r="AH114" i="4"/>
  <c r="AG105" i="4"/>
  <c r="AJ105" i="4" s="1"/>
  <c r="AH105" i="4"/>
  <c r="AG103" i="4"/>
  <c r="AJ103" i="4" s="1"/>
  <c r="AH103" i="4"/>
  <c r="AH101" i="4"/>
  <c r="AG101" i="4"/>
  <c r="AJ101" i="4" s="1"/>
  <c r="AG99" i="4"/>
  <c r="AJ99" i="4" s="1"/>
  <c r="AH99" i="4"/>
  <c r="AG88" i="4"/>
  <c r="AJ88" i="4" s="1"/>
  <c r="AH88" i="4"/>
  <c r="AG86" i="4"/>
  <c r="AJ86" i="4" s="1"/>
  <c r="AH86" i="4"/>
  <c r="AG84" i="4"/>
  <c r="AJ84" i="4" s="1"/>
  <c r="AH84" i="4"/>
  <c r="AG154" i="4"/>
  <c r="AJ154" i="4" s="1"/>
  <c r="AH154" i="4"/>
  <c r="AH149" i="4"/>
  <c r="AG149" i="4"/>
  <c r="AJ149" i="4" s="1"/>
  <c r="AH141" i="4"/>
  <c r="AG141" i="4"/>
  <c r="AJ141" i="4" s="1"/>
  <c r="AG134" i="4"/>
  <c r="AJ134" i="4" s="1"/>
  <c r="AH134" i="4"/>
  <c r="AG130" i="4"/>
  <c r="AJ130" i="4" s="1"/>
  <c r="AH130" i="4"/>
  <c r="AG119" i="4"/>
  <c r="AJ119" i="4" s="1"/>
  <c r="AH119" i="4"/>
  <c r="AG115" i="4"/>
  <c r="AJ115" i="4" s="1"/>
  <c r="AH115" i="4"/>
  <c r="AG104" i="4"/>
  <c r="AJ104" i="4" s="1"/>
  <c r="AH104" i="4"/>
  <c r="AG100" i="4"/>
  <c r="AJ100" i="4" s="1"/>
  <c r="AH100" i="4"/>
  <c r="AH85" i="4"/>
  <c r="AG85" i="4"/>
  <c r="AJ85" i="4" s="1"/>
  <c r="AH72" i="4"/>
  <c r="AG68" i="4"/>
  <c r="AG66" i="4"/>
  <c r="AJ66" i="4" s="1"/>
  <c r="AH66" i="4"/>
  <c r="AG205" i="4"/>
  <c r="AJ205" i="4" s="1"/>
  <c r="AH205" i="4"/>
  <c r="AG198" i="4"/>
  <c r="AJ198" i="4" s="1"/>
  <c r="AH198" i="4"/>
  <c r="AG196" i="4"/>
  <c r="AJ196" i="4" s="1"/>
  <c r="AH196" i="4"/>
  <c r="AG191" i="4"/>
  <c r="AJ191" i="4" s="1"/>
  <c r="AH191" i="4"/>
  <c r="AG189" i="4"/>
  <c r="AJ189" i="4" s="1"/>
  <c r="AH189" i="4"/>
  <c r="AG180" i="4"/>
  <c r="AJ180" i="4" s="1"/>
  <c r="AH180" i="4"/>
  <c r="AG175" i="4"/>
  <c r="AJ175" i="4" s="1"/>
  <c r="AH175" i="4"/>
  <c r="AH173" i="4"/>
  <c r="AG173" i="4"/>
  <c r="AJ173" i="4" s="1"/>
  <c r="AG166" i="4"/>
  <c r="AJ166" i="4" s="1"/>
  <c r="AH166" i="4"/>
  <c r="AG164" i="4"/>
  <c r="AJ164" i="4" s="1"/>
  <c r="AH164" i="4"/>
  <c r="AG159" i="4"/>
  <c r="AJ159" i="4" s="1"/>
  <c r="AH159" i="4"/>
  <c r="AH157" i="4"/>
  <c r="AG157" i="4"/>
  <c r="AJ157" i="4" s="1"/>
  <c r="AG150" i="4"/>
  <c r="AJ150" i="4" s="1"/>
  <c r="AH150" i="4"/>
  <c r="AG147" i="4"/>
  <c r="AJ147" i="4" s="1"/>
  <c r="AH147" i="4"/>
  <c r="AG142" i="4"/>
  <c r="AJ142" i="4" s="1"/>
  <c r="AH142" i="4"/>
  <c r="AG139" i="4"/>
  <c r="AJ139" i="4" s="1"/>
  <c r="AH139" i="4"/>
  <c r="AG137" i="4"/>
  <c r="AJ137" i="4" s="1"/>
  <c r="AH137" i="4"/>
  <c r="AG128" i="4"/>
  <c r="AJ128" i="4" s="1"/>
  <c r="AH128" i="4"/>
  <c r="AG126" i="4"/>
  <c r="AJ126" i="4" s="1"/>
  <c r="AH126" i="4"/>
  <c r="AG124" i="4"/>
  <c r="AJ124" i="4" s="1"/>
  <c r="AH124" i="4"/>
  <c r="AG122" i="4"/>
  <c r="AJ122" i="4" s="1"/>
  <c r="AH122" i="4"/>
  <c r="AG113" i="4"/>
  <c r="AJ113" i="4" s="1"/>
  <c r="AH113" i="4"/>
  <c r="AG111" i="4"/>
  <c r="AJ111" i="4" s="1"/>
  <c r="AH111" i="4"/>
  <c r="AH109" i="4"/>
  <c r="AG109" i="4"/>
  <c r="AJ109" i="4" s="1"/>
  <c r="AG107" i="4"/>
  <c r="AJ107" i="4" s="1"/>
  <c r="AH107" i="4"/>
  <c r="AG96" i="4"/>
  <c r="AJ96" i="4" s="1"/>
  <c r="AH96" i="4"/>
  <c r="AG94" i="4"/>
  <c r="AJ94" i="4" s="1"/>
  <c r="AH94" i="4"/>
  <c r="AG92" i="4"/>
  <c r="AJ92" i="4" s="1"/>
  <c r="AH92" i="4"/>
  <c r="AG90" i="4"/>
  <c r="AJ90" i="4" s="1"/>
  <c r="AH90" i="4"/>
  <c r="AG77" i="4"/>
  <c r="AG62" i="4"/>
  <c r="AH62" i="4"/>
  <c r="AG204" i="4"/>
  <c r="AJ204" i="4" s="1"/>
  <c r="AH204" i="4"/>
  <c r="AG199" i="4"/>
  <c r="AJ199" i="4" s="1"/>
  <c r="AH199" i="4"/>
  <c r="AG197" i="4"/>
  <c r="AJ197" i="4" s="1"/>
  <c r="AH197" i="4"/>
  <c r="AG190" i="4"/>
  <c r="AJ190" i="4" s="1"/>
  <c r="AH190" i="4"/>
  <c r="AG188" i="4"/>
  <c r="AJ188" i="4" s="1"/>
  <c r="AH188" i="4"/>
  <c r="AG183" i="4"/>
  <c r="AJ183" i="4" s="1"/>
  <c r="AH183" i="4"/>
  <c r="AH181" i="4"/>
  <c r="AG181" i="4"/>
  <c r="AJ181" i="4" s="1"/>
  <c r="AG174" i="4"/>
  <c r="AJ174" i="4" s="1"/>
  <c r="AH174" i="4"/>
  <c r="AG172" i="4"/>
  <c r="AJ172" i="4" s="1"/>
  <c r="AH172" i="4"/>
  <c r="AG167" i="4"/>
  <c r="AJ167" i="4" s="1"/>
  <c r="AH167" i="4"/>
  <c r="AH165" i="4"/>
  <c r="AG165" i="4"/>
  <c r="AJ165" i="4" s="1"/>
  <c r="AG158" i="4"/>
  <c r="AJ158" i="4" s="1"/>
  <c r="AH158" i="4"/>
  <c r="AG156" i="4"/>
  <c r="AJ156" i="4" s="1"/>
  <c r="AH156" i="4"/>
  <c r="AG151" i="4"/>
  <c r="AJ151" i="4" s="1"/>
  <c r="AH151" i="4"/>
  <c r="AG146" i="4"/>
  <c r="AJ146" i="4" s="1"/>
  <c r="AH146" i="4"/>
  <c r="AG143" i="4"/>
  <c r="AJ143" i="4" s="1"/>
  <c r="AH143" i="4"/>
  <c r="AG138" i="4"/>
  <c r="AJ138" i="4" s="1"/>
  <c r="AH138" i="4"/>
  <c r="AG127" i="4"/>
  <c r="AJ127" i="4" s="1"/>
  <c r="AH127" i="4"/>
  <c r="AH125" i="4"/>
  <c r="AG125" i="4"/>
  <c r="AJ125" i="4" s="1"/>
  <c r="AG123" i="4"/>
  <c r="AJ123" i="4" s="1"/>
  <c r="AH123" i="4"/>
  <c r="AG112" i="4"/>
  <c r="AJ112" i="4" s="1"/>
  <c r="AH112" i="4"/>
  <c r="AG110" i="4"/>
  <c r="AJ110" i="4" s="1"/>
  <c r="AH110" i="4"/>
  <c r="AG108" i="4"/>
  <c r="AJ108" i="4" s="1"/>
  <c r="AH108" i="4"/>
  <c r="AG106" i="4"/>
  <c r="AJ106" i="4" s="1"/>
  <c r="AH106" i="4"/>
  <c r="AG97" i="4"/>
  <c r="AJ97" i="4" s="1"/>
  <c r="AH97" i="4"/>
  <c r="AG95" i="4"/>
  <c r="AJ95" i="4" s="1"/>
  <c r="AH95" i="4"/>
  <c r="AG93" i="4"/>
  <c r="AJ93" i="4" s="1"/>
  <c r="AH93" i="4"/>
  <c r="AG91" i="4"/>
  <c r="AJ91" i="4" s="1"/>
  <c r="AH91" i="4"/>
  <c r="AG80" i="4"/>
  <c r="AJ80" i="4" s="1"/>
  <c r="AH80" i="4"/>
  <c r="AG78" i="4"/>
  <c r="AH78" i="4"/>
  <c r="AG76" i="4"/>
  <c r="AH76" i="4"/>
  <c r="AG74" i="4"/>
  <c r="AH74" i="4"/>
  <c r="AG65" i="4"/>
  <c r="AH65" i="4"/>
  <c r="AG61" i="4"/>
  <c r="AH61" i="4"/>
  <c r="C202" i="4"/>
  <c r="L202" i="4"/>
  <c r="L193" i="4"/>
  <c r="C193" i="4"/>
  <c r="C184" i="4"/>
  <c r="L184" i="4"/>
  <c r="L177" i="4"/>
  <c r="C177" i="4"/>
  <c r="L163" i="4"/>
  <c r="C163" i="4"/>
  <c r="C152" i="4"/>
  <c r="L152" i="4"/>
  <c r="C144" i="4"/>
  <c r="L144" i="4"/>
  <c r="C134" i="4"/>
  <c r="L134" i="4"/>
  <c r="C121" i="4"/>
  <c r="L121" i="4"/>
  <c r="L115" i="4"/>
  <c r="C115" i="4"/>
  <c r="C100" i="4"/>
  <c r="L100" i="4"/>
  <c r="C85" i="4"/>
  <c r="L85" i="4"/>
  <c r="L205" i="4"/>
  <c r="C205" i="4"/>
  <c r="C198" i="4"/>
  <c r="L198" i="4"/>
  <c r="C196" i="4"/>
  <c r="L196" i="4"/>
  <c r="L191" i="4"/>
  <c r="C191" i="4"/>
  <c r="L189" i="4"/>
  <c r="C189" i="4"/>
  <c r="C182" i="4"/>
  <c r="L182" i="4"/>
  <c r="C180" i="4"/>
  <c r="L180" i="4"/>
  <c r="L175" i="4"/>
  <c r="C175" i="4"/>
  <c r="L173" i="4"/>
  <c r="C173" i="4"/>
  <c r="C166" i="4"/>
  <c r="L166" i="4"/>
  <c r="C164" i="4"/>
  <c r="L164" i="4"/>
  <c r="L159" i="4"/>
  <c r="C159" i="4"/>
  <c r="L157" i="4"/>
  <c r="C157" i="4"/>
  <c r="C150" i="4"/>
  <c r="L150" i="4"/>
  <c r="L147" i="4"/>
  <c r="C147" i="4"/>
  <c r="C142" i="4"/>
  <c r="L142" i="4"/>
  <c r="L139" i="4"/>
  <c r="C139" i="4"/>
  <c r="L137" i="4"/>
  <c r="C137" i="4"/>
  <c r="C128" i="4"/>
  <c r="L128" i="4"/>
  <c r="C126" i="4"/>
  <c r="L126" i="4"/>
  <c r="C124" i="4"/>
  <c r="L124" i="4"/>
  <c r="C122" i="4"/>
  <c r="L122" i="4"/>
  <c r="C113" i="4"/>
  <c r="L113" i="4"/>
  <c r="L111" i="4"/>
  <c r="C111" i="4"/>
  <c r="C109" i="4"/>
  <c r="L109" i="4"/>
  <c r="L107" i="4"/>
  <c r="C107" i="4"/>
  <c r="C96" i="4"/>
  <c r="L96" i="4"/>
  <c r="C94" i="4"/>
  <c r="L94" i="4"/>
  <c r="C92" i="4"/>
  <c r="L92" i="4"/>
  <c r="C90" i="4"/>
  <c r="L90" i="4"/>
  <c r="C200" i="4"/>
  <c r="L200" i="4"/>
  <c r="C186" i="4"/>
  <c r="L186" i="4"/>
  <c r="C170" i="4"/>
  <c r="L170" i="4"/>
  <c r="L161" i="4"/>
  <c r="C161" i="4"/>
  <c r="L141" i="4"/>
  <c r="C141" i="4"/>
  <c r="C132" i="4"/>
  <c r="L132" i="4"/>
  <c r="L119" i="4"/>
  <c r="C119" i="4"/>
  <c r="C102" i="4"/>
  <c r="L102" i="4"/>
  <c r="C89" i="4"/>
  <c r="L89" i="4"/>
  <c r="L203" i="4"/>
  <c r="C203" i="4"/>
  <c r="L201" i="4"/>
  <c r="C201" i="4"/>
  <c r="L194" i="4"/>
  <c r="C194" i="4"/>
  <c r="C192" i="4"/>
  <c r="L192" i="4"/>
  <c r="L187" i="4"/>
  <c r="C187" i="4"/>
  <c r="L185" i="4"/>
  <c r="C185" i="4"/>
  <c r="L178" i="4"/>
  <c r="C178" i="4"/>
  <c r="C176" i="4"/>
  <c r="L176" i="4"/>
  <c r="L171" i="4"/>
  <c r="C171" i="4"/>
  <c r="L169" i="4"/>
  <c r="C169" i="4"/>
  <c r="L162" i="4"/>
  <c r="C162" i="4"/>
  <c r="C160" i="4"/>
  <c r="L160" i="4"/>
  <c r="L155" i="4"/>
  <c r="C155" i="4"/>
  <c r="L153" i="4"/>
  <c r="C153" i="4"/>
  <c r="C148" i="4"/>
  <c r="L148" i="4"/>
  <c r="L145" i="4"/>
  <c r="C145" i="4"/>
  <c r="C140" i="4"/>
  <c r="L140" i="4"/>
  <c r="L135" i="4"/>
  <c r="C135" i="4"/>
  <c r="L133" i="4"/>
  <c r="C133" i="4"/>
  <c r="L131" i="4"/>
  <c r="C131" i="4"/>
  <c r="L129" i="4"/>
  <c r="C129" i="4"/>
  <c r="C120" i="4"/>
  <c r="L120" i="4"/>
  <c r="C118" i="4"/>
  <c r="L118" i="4"/>
  <c r="C116" i="4"/>
  <c r="L116" i="4"/>
  <c r="C114" i="4"/>
  <c r="L114" i="4"/>
  <c r="C105" i="4"/>
  <c r="L105" i="4"/>
  <c r="L103" i="4"/>
  <c r="C103" i="4"/>
  <c r="C101" i="4"/>
  <c r="L101" i="4"/>
  <c r="L99" i="4"/>
  <c r="C99" i="4"/>
  <c r="C88" i="4"/>
  <c r="L88" i="4"/>
  <c r="C86" i="4"/>
  <c r="L86" i="4"/>
  <c r="C84" i="4"/>
  <c r="L84" i="4"/>
  <c r="L195" i="4"/>
  <c r="C195" i="4"/>
  <c r="L179" i="4"/>
  <c r="C179" i="4"/>
  <c r="C168" i="4"/>
  <c r="L168" i="4"/>
  <c r="C154" i="4"/>
  <c r="L154" i="4"/>
  <c r="L149" i="4"/>
  <c r="C149" i="4"/>
  <c r="C136" i="4"/>
  <c r="L136" i="4"/>
  <c r="C130" i="4"/>
  <c r="L130" i="4"/>
  <c r="C117" i="4"/>
  <c r="L117" i="4"/>
  <c r="C104" i="4"/>
  <c r="L104" i="4"/>
  <c r="C98" i="4"/>
  <c r="L98" i="4"/>
  <c r="L66" i="4"/>
  <c r="C204" i="4"/>
  <c r="L204" i="4"/>
  <c r="L199" i="4"/>
  <c r="C199" i="4"/>
  <c r="L197" i="4"/>
  <c r="C197" i="4"/>
  <c r="L190" i="4"/>
  <c r="C190" i="4"/>
  <c r="C188" i="4"/>
  <c r="L188" i="4"/>
  <c r="L183" i="4"/>
  <c r="C183" i="4"/>
  <c r="L181" i="4"/>
  <c r="C181" i="4"/>
  <c r="L174" i="4"/>
  <c r="C174" i="4"/>
  <c r="C172" i="4"/>
  <c r="L172" i="4"/>
  <c r="L167" i="4"/>
  <c r="C167" i="4"/>
  <c r="L165" i="4"/>
  <c r="C165" i="4"/>
  <c r="L158" i="4"/>
  <c r="C158" i="4"/>
  <c r="C156" i="4"/>
  <c r="L156" i="4"/>
  <c r="L151" i="4"/>
  <c r="C151" i="4"/>
  <c r="C146" i="4"/>
  <c r="L146" i="4"/>
  <c r="L143" i="4"/>
  <c r="C143" i="4"/>
  <c r="C138" i="4"/>
  <c r="L138" i="4"/>
  <c r="L127" i="4"/>
  <c r="C127" i="4"/>
  <c r="L125" i="4"/>
  <c r="C125" i="4"/>
  <c r="L123" i="4"/>
  <c r="C123" i="4"/>
  <c r="C112" i="4"/>
  <c r="L112" i="4"/>
  <c r="C110" i="4"/>
  <c r="L110" i="4"/>
  <c r="C108" i="4"/>
  <c r="L108" i="4"/>
  <c r="C106" i="4"/>
  <c r="L106" i="4"/>
  <c r="C97" i="4"/>
  <c r="L97" i="4"/>
  <c r="L95" i="4"/>
  <c r="C95" i="4"/>
  <c r="C93" i="4"/>
  <c r="L93" i="4"/>
  <c r="L91" i="4"/>
  <c r="C91" i="4"/>
  <c r="C80" i="4"/>
  <c r="L80" i="4"/>
  <c r="AE56" i="4"/>
  <c r="AE28" i="4"/>
  <c r="AE75" i="4"/>
  <c r="AE59" i="4"/>
  <c r="AE87" i="4"/>
  <c r="AE71" i="4"/>
  <c r="AE55" i="4"/>
  <c r="AE83" i="4"/>
  <c r="AE67" i="4"/>
  <c r="AE79" i="4"/>
  <c r="AE63" i="4"/>
  <c r="AE48" i="4"/>
  <c r="AE52" i="4"/>
  <c r="AE53" i="4"/>
  <c r="AE49" i="4"/>
  <c r="AE50" i="4"/>
  <c r="AE51" i="4"/>
  <c r="AE47" i="4"/>
  <c r="L81" i="4" l="1"/>
  <c r="AG64" i="4"/>
  <c r="L82" i="4"/>
  <c r="AH82" i="4"/>
  <c r="AG35" i="4"/>
  <c r="AG60" i="4"/>
  <c r="AG39" i="4"/>
  <c r="AG73" i="4"/>
  <c r="AH34" i="4"/>
  <c r="C82" i="4"/>
  <c r="AH81" i="4"/>
  <c r="AG58" i="4"/>
  <c r="AH43" i="4"/>
  <c r="AH54" i="4"/>
  <c r="AG40" i="4"/>
  <c r="AG30" i="4"/>
  <c r="AG32" i="4"/>
  <c r="AG41" i="4"/>
  <c r="AG38" i="4"/>
  <c r="AG45" i="4"/>
  <c r="AH36" i="4"/>
  <c r="AH57" i="4"/>
  <c r="AH27" i="4"/>
  <c r="AH33" i="4"/>
  <c r="AH69" i="4"/>
  <c r="AH37" i="4"/>
  <c r="AH70" i="4"/>
  <c r="AH31" i="4"/>
  <c r="AH44" i="4"/>
  <c r="AG28" i="4"/>
  <c r="AH28" i="4"/>
  <c r="AG50" i="4"/>
  <c r="AH50" i="4"/>
  <c r="AG48" i="4"/>
  <c r="AH48" i="4"/>
  <c r="AG55" i="4"/>
  <c r="AH55" i="4"/>
  <c r="AG49" i="4"/>
  <c r="AH49" i="4"/>
  <c r="AG51" i="4"/>
  <c r="AH51" i="4"/>
  <c r="AG52" i="4"/>
  <c r="AH52" i="4"/>
  <c r="AG47" i="4"/>
  <c r="AH47" i="4"/>
  <c r="AG53" i="4"/>
  <c r="AH53" i="4"/>
  <c r="AG59" i="4"/>
  <c r="AH59" i="4"/>
  <c r="AG56" i="4"/>
  <c r="AH56" i="4"/>
  <c r="AG71" i="4"/>
  <c r="AH71" i="4"/>
  <c r="AG67" i="4"/>
  <c r="AH67" i="4"/>
  <c r="AG83" i="4"/>
  <c r="AJ83" i="4" s="1"/>
  <c r="AH83" i="4"/>
  <c r="AG87" i="4"/>
  <c r="AJ87" i="4" s="1"/>
  <c r="AH87" i="4"/>
  <c r="AG79" i="4"/>
  <c r="AH79" i="4"/>
  <c r="AG63" i="4"/>
  <c r="AH63" i="4"/>
  <c r="AG75" i="4"/>
  <c r="AJ75" i="4" s="1"/>
  <c r="AH75" i="4"/>
  <c r="L75" i="4"/>
  <c r="L83" i="4"/>
  <c r="C83" i="4"/>
  <c r="L87" i="4"/>
  <c r="C87" i="4"/>
  <c r="N171" i="1"/>
  <c r="O171" i="1"/>
  <c r="N172" i="1"/>
  <c r="O172" i="1"/>
  <c r="N173" i="1"/>
  <c r="O173" i="1"/>
  <c r="N174" i="1"/>
  <c r="O174" i="1"/>
  <c r="N175" i="1"/>
  <c r="O175" i="1"/>
  <c r="N176" i="1"/>
  <c r="O176" i="1"/>
  <c r="N177" i="1"/>
  <c r="O177" i="1"/>
  <c r="N178" i="1"/>
  <c r="O178" i="1"/>
  <c r="N179" i="1"/>
  <c r="O179" i="1"/>
  <c r="N180" i="1"/>
  <c r="O180" i="1"/>
  <c r="N181" i="1"/>
  <c r="O181" i="1"/>
  <c r="N182" i="1"/>
  <c r="O182" i="1"/>
  <c r="N183" i="1"/>
  <c r="O183" i="1"/>
  <c r="N184" i="1"/>
  <c r="O184" i="1"/>
  <c r="N185" i="1"/>
  <c r="O185" i="1"/>
  <c r="N186" i="1"/>
  <c r="O186" i="1"/>
  <c r="N187" i="1"/>
  <c r="O187" i="1"/>
  <c r="N188" i="1"/>
  <c r="O188" i="1"/>
  <c r="N189" i="1"/>
  <c r="O189" i="1"/>
  <c r="N190" i="1"/>
  <c r="O190" i="1"/>
  <c r="N191" i="1"/>
  <c r="O191" i="1"/>
  <c r="N192" i="1"/>
  <c r="O192" i="1"/>
  <c r="N193" i="1"/>
  <c r="O193" i="1"/>
  <c r="O170" i="1"/>
  <c r="N170" i="1"/>
  <c r="C193" i="1" l="1"/>
  <c r="C192" i="1"/>
  <c r="C191" i="1"/>
  <c r="C190" i="1"/>
  <c r="C189" i="1"/>
  <c r="C188" i="1"/>
  <c r="C187" i="1"/>
  <c r="C186" i="1"/>
  <c r="C185" i="1"/>
  <c r="C184" i="1"/>
  <c r="C183" i="1"/>
  <c r="C182" i="1"/>
  <c r="C181" i="1"/>
  <c r="C180" i="1"/>
  <c r="C179" i="1"/>
  <c r="C178" i="1"/>
  <c r="C177" i="1"/>
  <c r="C176" i="1"/>
  <c r="C175" i="1"/>
  <c r="C174" i="1"/>
  <c r="C173" i="1"/>
  <c r="C172" i="1"/>
  <c r="C171" i="1"/>
  <c r="C170" i="1"/>
  <c r="HW366" i="4" l="1"/>
  <c r="HX366" i="4"/>
  <c r="HY366" i="4"/>
  <c r="HZ366" i="4"/>
  <c r="IA366" i="4"/>
  <c r="IB366" i="4"/>
  <c r="IC366" i="4"/>
  <c r="ID366" i="4"/>
  <c r="HW367" i="4"/>
  <c r="HX367" i="4"/>
  <c r="HY367" i="4"/>
  <c r="HZ367" i="4"/>
  <c r="IA367" i="4"/>
  <c r="IB367" i="4"/>
  <c r="IC367" i="4"/>
  <c r="ID367" i="4"/>
  <c r="HW368" i="4"/>
  <c r="HX368" i="4"/>
  <c r="HY368" i="4"/>
  <c r="HZ368" i="4"/>
  <c r="IA368" i="4"/>
  <c r="IB368" i="4"/>
  <c r="IC368" i="4"/>
  <c r="ID368" i="4"/>
  <c r="HW374" i="4"/>
  <c r="HX374" i="4"/>
  <c r="HY374" i="4"/>
  <c r="HZ374" i="4"/>
  <c r="IA374" i="4"/>
  <c r="IB374" i="4"/>
  <c r="IC374" i="4"/>
  <c r="ID374" i="4"/>
  <c r="HW375" i="4"/>
  <c r="HX375" i="4"/>
  <c r="HY375" i="4"/>
  <c r="HZ375" i="4"/>
  <c r="IA375" i="4"/>
  <c r="IB375" i="4"/>
  <c r="IC375" i="4"/>
  <c r="ID375" i="4"/>
  <c r="HW376" i="4"/>
  <c r="HX376" i="4"/>
  <c r="HY376" i="4"/>
  <c r="HZ376" i="4"/>
  <c r="IA376" i="4"/>
  <c r="IB376" i="4"/>
  <c r="IC376" i="4"/>
  <c r="ID376" i="4"/>
  <c r="HW382" i="4"/>
  <c r="HX382" i="4"/>
  <c r="HY382" i="4"/>
  <c r="HZ382" i="4"/>
  <c r="IA382" i="4"/>
  <c r="IB382" i="4"/>
  <c r="IC382" i="4"/>
  <c r="ID382" i="4"/>
  <c r="HW383" i="4"/>
  <c r="HX383" i="4"/>
  <c r="HY383" i="4"/>
  <c r="HZ383" i="4"/>
  <c r="IA383" i="4"/>
  <c r="IB383" i="4"/>
  <c r="IC383" i="4"/>
  <c r="ID383" i="4"/>
  <c r="HW384" i="4"/>
  <c r="HX384" i="4"/>
  <c r="HY384" i="4"/>
  <c r="HZ384" i="4"/>
  <c r="IA384" i="4"/>
  <c r="IB384" i="4"/>
  <c r="IC384" i="4"/>
  <c r="ID384" i="4"/>
  <c r="HW390" i="4"/>
  <c r="HX390" i="4"/>
  <c r="HY390" i="4"/>
  <c r="HZ390" i="4"/>
  <c r="IA390" i="4"/>
  <c r="IB390" i="4"/>
  <c r="IC390" i="4"/>
  <c r="ID390" i="4"/>
  <c r="HW391" i="4"/>
  <c r="HX391" i="4"/>
  <c r="HY391" i="4"/>
  <c r="HZ391" i="4"/>
  <c r="IA391" i="4"/>
  <c r="IB391" i="4"/>
  <c r="IC391" i="4"/>
  <c r="ID391" i="4"/>
  <c r="HW392" i="4"/>
  <c r="HX392" i="4"/>
  <c r="HY392" i="4"/>
  <c r="HZ392" i="4"/>
  <c r="IA392" i="4"/>
  <c r="IB392" i="4"/>
  <c r="IC392" i="4"/>
  <c r="ID392" i="4"/>
  <c r="HW398" i="4"/>
  <c r="HX398" i="4"/>
  <c r="HY398" i="4"/>
  <c r="HZ398" i="4"/>
  <c r="IA398" i="4"/>
  <c r="IB398" i="4"/>
  <c r="IC398" i="4"/>
  <c r="ID398" i="4"/>
  <c r="HW399" i="4"/>
  <c r="HX399" i="4"/>
  <c r="HY399" i="4"/>
  <c r="HZ399" i="4"/>
  <c r="IA399" i="4"/>
  <c r="IB399" i="4"/>
  <c r="IC399" i="4"/>
  <c r="ID399" i="4"/>
  <c r="HW400" i="4"/>
  <c r="HX400" i="4"/>
  <c r="HY400" i="4"/>
  <c r="HZ400" i="4"/>
  <c r="IA400" i="4"/>
  <c r="IB400" i="4"/>
  <c r="IC400" i="4"/>
  <c r="ID400" i="4"/>
  <c r="AX1572" i="4" l="1"/>
  <c r="AX1573" i="4"/>
  <c r="AX1542" i="4"/>
  <c r="AX1543" i="4"/>
  <c r="AX1512" i="4"/>
  <c r="AX1513" i="4"/>
  <c r="AX1482" i="4"/>
  <c r="AX1483" i="4"/>
  <c r="AX1452" i="4"/>
  <c r="AX1453" i="4"/>
  <c r="AX1422" i="4"/>
  <c r="AX1423" i="4"/>
  <c r="AX1392" i="4"/>
  <c r="AX1393" i="4"/>
  <c r="AX1362" i="4"/>
  <c r="AX1363" i="4"/>
  <c r="AX1332" i="4"/>
  <c r="AX1333" i="4"/>
  <c r="AX1302" i="4"/>
  <c r="AX1303" i="4"/>
  <c r="AX1272" i="4"/>
  <c r="AX1273" i="4"/>
  <c r="AX1242" i="4"/>
  <c r="AX1243" i="4"/>
  <c r="AX1212" i="4"/>
  <c r="AX1213" i="4"/>
  <c r="AX1182" i="4"/>
  <c r="AX1183" i="4"/>
  <c r="AX1152" i="4"/>
  <c r="AX1153" i="4"/>
  <c r="AX1122" i="4"/>
  <c r="AX1123" i="4"/>
  <c r="AX1092" i="4"/>
  <c r="AX1093" i="4"/>
  <c r="AX1062" i="4"/>
  <c r="AX1063" i="4"/>
  <c r="AX1032" i="4"/>
  <c r="AX1033" i="4"/>
  <c r="AX972" i="4"/>
  <c r="AX973" i="4"/>
  <c r="AX942" i="4"/>
  <c r="AX943" i="4"/>
  <c r="BR1492" i="4"/>
  <c r="BQ1492" i="4"/>
  <c r="BQ1494" i="4" s="1"/>
  <c r="AX1492" i="4"/>
  <c r="AW1492" i="4"/>
  <c r="AV1492" i="4"/>
  <c r="AU1492" i="4"/>
  <c r="AT1492" i="4"/>
  <c r="AS1492" i="4"/>
  <c r="AR1492" i="4"/>
  <c r="AQ1492" i="4"/>
  <c r="AP1492" i="4"/>
  <c r="AO1492" i="4"/>
  <c r="AN1492" i="4"/>
  <c r="AM1492" i="4"/>
  <c r="AL1492" i="4"/>
  <c r="AK1492" i="4"/>
  <c r="AJ1492" i="4"/>
  <c r="AI1492" i="4"/>
  <c r="AH1492" i="4"/>
  <c r="AG1492" i="4"/>
  <c r="AF1492" i="4"/>
  <c r="JE1550" i="4"/>
  <c r="AB1522" i="4"/>
  <c r="AC1522" i="4"/>
  <c r="AD1522" i="4"/>
  <c r="AE1522" i="4"/>
  <c r="IF1522" i="4"/>
  <c r="IG1522" i="4"/>
  <c r="IH1522" i="4"/>
  <c r="II1522" i="4"/>
  <c r="IJ1522" i="4"/>
  <c r="IK1522" i="4"/>
  <c r="IL1522" i="4"/>
  <c r="IM1522" i="4"/>
  <c r="IN1522" i="4"/>
  <c r="IO1522" i="4"/>
  <c r="IP1522" i="4"/>
  <c r="IQ1522" i="4"/>
  <c r="IR1522" i="4"/>
  <c r="IS1522" i="4"/>
  <c r="IT1522" i="4"/>
  <c r="IU1522" i="4"/>
  <c r="IV1522" i="4"/>
  <c r="IW1522" i="4"/>
  <c r="IX1522" i="4"/>
  <c r="IY1522" i="4"/>
  <c r="IZ1522" i="4"/>
  <c r="JA1522" i="4"/>
  <c r="JB1522" i="4"/>
  <c r="JC1522" i="4"/>
  <c r="JD1522" i="4"/>
  <c r="JE1520" i="4"/>
  <c r="JF1520" i="4"/>
  <c r="JE1340" i="4"/>
  <c r="JF1340" i="4"/>
  <c r="JE1310" i="4"/>
  <c r="JE1220" i="4"/>
  <c r="AB1131" i="4"/>
  <c r="AD1131" i="4"/>
  <c r="AE1131" i="4"/>
  <c r="IF1131" i="4"/>
  <c r="IG1131" i="4"/>
  <c r="IH1131" i="4"/>
  <c r="II1131" i="4"/>
  <c r="IJ1131" i="4"/>
  <c r="IK1131" i="4"/>
  <c r="IL1131" i="4"/>
  <c r="IM1131" i="4"/>
  <c r="IN1131" i="4"/>
  <c r="IO1131" i="4"/>
  <c r="IP1131" i="4"/>
  <c r="IQ1131" i="4"/>
  <c r="IR1131" i="4"/>
  <c r="IS1131" i="4"/>
  <c r="IT1131" i="4"/>
  <c r="IU1131" i="4"/>
  <c r="IV1131" i="4"/>
  <c r="IW1131" i="4"/>
  <c r="IX1131" i="4"/>
  <c r="IY1131" i="4"/>
  <c r="IZ1131" i="4"/>
  <c r="JA1131" i="4"/>
  <c r="JB1131" i="4"/>
  <c r="AB1132" i="4"/>
  <c r="AC1132" i="4"/>
  <c r="AD1132" i="4"/>
  <c r="AE1132" i="4"/>
  <c r="IF1132" i="4"/>
  <c r="IG1132" i="4"/>
  <c r="IH1132" i="4"/>
  <c r="II1132" i="4"/>
  <c r="IJ1132" i="4"/>
  <c r="IK1132" i="4"/>
  <c r="IL1132" i="4"/>
  <c r="IM1132" i="4"/>
  <c r="IN1132" i="4"/>
  <c r="IO1132" i="4"/>
  <c r="IP1132" i="4"/>
  <c r="IQ1132" i="4"/>
  <c r="IR1132" i="4"/>
  <c r="IS1132" i="4"/>
  <c r="IT1132" i="4"/>
  <c r="IU1132" i="4"/>
  <c r="IV1132" i="4"/>
  <c r="IW1132" i="4"/>
  <c r="IX1132" i="4"/>
  <c r="IY1132" i="4"/>
  <c r="IZ1132" i="4"/>
  <c r="JA1132" i="4"/>
  <c r="JB1132" i="4"/>
  <c r="JE1130" i="4"/>
  <c r="JF1130" i="4"/>
  <c r="AX1404" i="4"/>
  <c r="AX1224" i="4"/>
  <c r="AX1284" i="4"/>
  <c r="AX1374" i="4"/>
  <c r="AX1434" i="4"/>
  <c r="AX1104" i="4"/>
  <c r="AX1524" i="4"/>
  <c r="AX1554" i="4"/>
  <c r="AX1074" i="4"/>
  <c r="AX1164" i="4"/>
  <c r="AX954" i="4"/>
  <c r="AX1134" i="4"/>
  <c r="AX1044" i="4"/>
  <c r="AX1464" i="4"/>
  <c r="AX1194" i="4"/>
  <c r="AX1314" i="4"/>
  <c r="AX1494" i="4"/>
  <c r="AX1014" i="4"/>
  <c r="AX1254" i="4"/>
  <c r="AX1344" i="4"/>
  <c r="AX1034" i="4" l="1"/>
  <c r="AX1094" i="4"/>
  <c r="AX1214" i="4"/>
  <c r="AX1274" i="4"/>
  <c r="AX1334" i="4"/>
  <c r="AX1394" i="4"/>
  <c r="AX1454" i="4"/>
  <c r="AX1574" i="4"/>
  <c r="AX974" i="4"/>
  <c r="AX1064" i="4"/>
  <c r="AX1124" i="4"/>
  <c r="AX1184" i="4"/>
  <c r="AX1244" i="4"/>
  <c r="AX1304" i="4"/>
  <c r="AX1364" i="4"/>
  <c r="AX1424" i="4"/>
  <c r="AX1484" i="4"/>
  <c r="AX1544" i="4"/>
  <c r="AX944" i="4"/>
  <c r="AX1154" i="4"/>
  <c r="AX1514" i="4"/>
  <c r="BR1552" i="4"/>
  <c r="AF1552" i="4"/>
  <c r="BR1462" i="4"/>
  <c r="BQ1462" i="4"/>
  <c r="BQ1464" i="4" s="1"/>
  <c r="AX1462" i="4"/>
  <c r="AW1462" i="4"/>
  <c r="AV1462" i="4"/>
  <c r="AU1462" i="4"/>
  <c r="AT1462" i="4"/>
  <c r="AS1462" i="4"/>
  <c r="AR1462" i="4"/>
  <c r="AQ1462" i="4"/>
  <c r="AP1462" i="4"/>
  <c r="AO1462" i="4"/>
  <c r="AN1462" i="4"/>
  <c r="AM1462" i="4"/>
  <c r="AL1462" i="4"/>
  <c r="AK1462" i="4"/>
  <c r="AJ1462" i="4"/>
  <c r="AI1462" i="4"/>
  <c r="AH1462" i="4"/>
  <c r="AG1462" i="4"/>
  <c r="AF1462" i="4"/>
  <c r="BR1432" i="4"/>
  <c r="BQ1432" i="4"/>
  <c r="BQ1434" i="4" s="1"/>
  <c r="AX1432" i="4"/>
  <c r="AW1432" i="4"/>
  <c r="AV1432" i="4"/>
  <c r="AU1432" i="4"/>
  <c r="AT1432" i="4"/>
  <c r="AS1432" i="4"/>
  <c r="AR1432" i="4"/>
  <c r="AQ1432" i="4"/>
  <c r="AP1432" i="4"/>
  <c r="AO1432" i="4"/>
  <c r="AN1432" i="4"/>
  <c r="AM1432" i="4"/>
  <c r="AL1432" i="4"/>
  <c r="AK1432" i="4"/>
  <c r="AJ1432" i="4"/>
  <c r="AI1432" i="4"/>
  <c r="AH1432" i="4"/>
  <c r="AG1432" i="4"/>
  <c r="AF1432" i="4"/>
  <c r="BR1402" i="4"/>
  <c r="BQ1402" i="4"/>
  <c r="BQ1404" i="4" s="1"/>
  <c r="AX1402" i="4"/>
  <c r="AW1402" i="4"/>
  <c r="AV1402" i="4"/>
  <c r="AU1402" i="4"/>
  <c r="AT1402" i="4"/>
  <c r="AS1402" i="4"/>
  <c r="AR1402" i="4"/>
  <c r="AQ1402" i="4"/>
  <c r="AP1402" i="4"/>
  <c r="AO1402" i="4"/>
  <c r="AN1402" i="4"/>
  <c r="AM1402" i="4"/>
  <c r="AL1402" i="4"/>
  <c r="AK1402" i="4"/>
  <c r="AJ1402" i="4"/>
  <c r="AI1402" i="4"/>
  <c r="AH1402" i="4"/>
  <c r="AG1402" i="4"/>
  <c r="AF1402" i="4"/>
  <c r="BR1372" i="4"/>
  <c r="BQ1372" i="4"/>
  <c r="BQ1374" i="4" s="1"/>
  <c r="BR1342" i="4"/>
  <c r="BQ1342" i="4"/>
  <c r="BQ1344" i="4" s="1"/>
  <c r="BR1312" i="4"/>
  <c r="BQ1312" i="4"/>
  <c r="BQ1314" i="4" s="1"/>
  <c r="AX1312" i="4"/>
  <c r="BR1282" i="4"/>
  <c r="BQ1282" i="4"/>
  <c r="BQ1284" i="4" s="1"/>
  <c r="BR1252" i="4"/>
  <c r="BQ1252" i="4"/>
  <c r="BQ1254" i="4" s="1"/>
  <c r="BR1222" i="4"/>
  <c r="BQ1222" i="4"/>
  <c r="BQ1224" i="4" s="1"/>
  <c r="BR1192" i="4"/>
  <c r="BQ1192" i="4"/>
  <c r="BQ1194" i="4" s="1"/>
  <c r="AL1192" i="4"/>
  <c r="AK1192" i="4"/>
  <c r="AJ1192" i="4"/>
  <c r="AI1192" i="4"/>
  <c r="AH1192" i="4"/>
  <c r="AL1162" i="4"/>
  <c r="AK1162" i="4"/>
  <c r="AJ1162" i="4"/>
  <c r="AI1162" i="4"/>
  <c r="AH1162" i="4"/>
  <c r="BR1102" i="4"/>
  <c r="BQ1102" i="4"/>
  <c r="BQ1104" i="4" s="1"/>
  <c r="AX1102" i="4"/>
  <c r="AW1102" i="4"/>
  <c r="AV1102" i="4"/>
  <c r="AU1102" i="4"/>
  <c r="AT1102" i="4"/>
  <c r="AS1102" i="4"/>
  <c r="AR1102" i="4"/>
  <c r="AQ1102" i="4"/>
  <c r="AP1102" i="4"/>
  <c r="AO1102" i="4"/>
  <c r="AN1102" i="4"/>
  <c r="AM1102" i="4"/>
  <c r="AL1102" i="4"/>
  <c r="AK1102" i="4"/>
  <c r="AJ1102" i="4"/>
  <c r="AI1102" i="4"/>
  <c r="AH1102" i="4"/>
  <c r="AG1102" i="4"/>
  <c r="AF1102" i="4"/>
  <c r="BR1072" i="4"/>
  <c r="BQ1072" i="4"/>
  <c r="BQ1074" i="4" s="1"/>
  <c r="AX1072" i="4"/>
  <c r="AW1072" i="4"/>
  <c r="AV1072" i="4"/>
  <c r="AU1072" i="4"/>
  <c r="AT1072" i="4"/>
  <c r="AS1072" i="4"/>
  <c r="AR1072" i="4"/>
  <c r="AQ1072" i="4"/>
  <c r="AP1072" i="4"/>
  <c r="AO1072" i="4"/>
  <c r="AN1072" i="4"/>
  <c r="AM1072" i="4"/>
  <c r="AL1072" i="4"/>
  <c r="AK1072" i="4"/>
  <c r="AJ1072" i="4"/>
  <c r="AI1072" i="4"/>
  <c r="AH1072" i="4"/>
  <c r="AG1072" i="4"/>
  <c r="AF1072" i="4"/>
  <c r="AX1002" i="4" l="1"/>
  <c r="AX1003" i="4"/>
  <c r="BR982" i="4"/>
  <c r="BQ982" i="4"/>
  <c r="BQ984" i="4" s="1"/>
  <c r="BB1005" i="4"/>
  <c r="BC1005" i="4"/>
  <c r="BD1005" i="4"/>
  <c r="BE1005" i="4"/>
  <c r="BF1005" i="4"/>
  <c r="BG1005" i="4"/>
  <c r="BH1005" i="4"/>
  <c r="BI1005" i="4"/>
  <c r="BJ1005" i="4"/>
  <c r="BK1005" i="4"/>
  <c r="BL1005" i="4"/>
  <c r="BM1005" i="4"/>
  <c r="BN1005" i="4"/>
  <c r="BO1005" i="4"/>
  <c r="BP1005" i="4"/>
  <c r="BQ1005" i="4"/>
  <c r="BR1005" i="4"/>
  <c r="BB1006" i="4"/>
  <c r="BC1006" i="4"/>
  <c r="BD1006" i="4"/>
  <c r="BE1006" i="4"/>
  <c r="BF1006" i="4"/>
  <c r="BG1006" i="4"/>
  <c r="BH1006" i="4"/>
  <c r="BI1006" i="4"/>
  <c r="BJ1006" i="4"/>
  <c r="BK1006" i="4"/>
  <c r="BL1006" i="4"/>
  <c r="BM1006" i="4"/>
  <c r="BN1006" i="4"/>
  <c r="BO1006" i="4"/>
  <c r="BP1006" i="4"/>
  <c r="BQ1006" i="4"/>
  <c r="BR1006" i="4"/>
  <c r="AX883" i="4"/>
  <c r="AX882" i="4"/>
  <c r="AA854" i="4"/>
  <c r="AB854" i="4"/>
  <c r="AF854" i="4"/>
  <c r="AG1522" i="4" s="1"/>
  <c r="AG854" i="4"/>
  <c r="AH1522" i="4" s="1"/>
  <c r="AH854" i="4"/>
  <c r="AI1522" i="4" s="1"/>
  <c r="AI854" i="4"/>
  <c r="AJ1522" i="4" s="1"/>
  <c r="AJ854" i="4"/>
  <c r="AK1522" i="4" s="1"/>
  <c r="AK854" i="4"/>
  <c r="AL1522" i="4" s="1"/>
  <c r="AL854" i="4"/>
  <c r="AM1522" i="4" s="1"/>
  <c r="AM854" i="4"/>
  <c r="AN1522" i="4" s="1"/>
  <c r="AN854" i="4"/>
  <c r="AO1522" i="4" s="1"/>
  <c r="AO854" i="4"/>
  <c r="AP1522" i="4" s="1"/>
  <c r="AP854" i="4"/>
  <c r="AQ1522" i="4" s="1"/>
  <c r="AQ854" i="4"/>
  <c r="AR1522" i="4" s="1"/>
  <c r="AR854" i="4"/>
  <c r="AS1522" i="4" s="1"/>
  <c r="AS854" i="4"/>
  <c r="AT1522" i="4" s="1"/>
  <c r="AT854" i="4"/>
  <c r="AU1522" i="4" s="1"/>
  <c r="AU854" i="4"/>
  <c r="AV1522" i="4" s="1"/>
  <c r="AV854" i="4"/>
  <c r="AW1522" i="4" s="1"/>
  <c r="AW854" i="4"/>
  <c r="AX1522" i="4" s="1"/>
  <c r="AX854" i="4"/>
  <c r="AY854" i="4"/>
  <c r="AZ854" i="4"/>
  <c r="BA854" i="4"/>
  <c r="BB854" i="4"/>
  <c r="BC854" i="4"/>
  <c r="BD854" i="4"/>
  <c r="BE854" i="4"/>
  <c r="BF854" i="4"/>
  <c r="BG854" i="4"/>
  <c r="BH854" i="4"/>
  <c r="BI854" i="4"/>
  <c r="BJ854" i="4"/>
  <c r="BK854" i="4"/>
  <c r="BL854" i="4"/>
  <c r="BM854" i="4"/>
  <c r="BN854" i="4"/>
  <c r="BO854" i="4"/>
  <c r="BP854" i="4"/>
  <c r="BQ1522" i="4" s="1"/>
  <c r="BQ1524" i="4" s="1"/>
  <c r="BQ854" i="4"/>
  <c r="BR1522" i="4" s="1"/>
  <c r="BR854" i="4"/>
  <c r="BS854" i="4"/>
  <c r="BT854" i="4"/>
  <c r="BU854" i="4"/>
  <c r="BV854" i="4"/>
  <c r="BW854" i="4"/>
  <c r="BX854" i="4"/>
  <c r="BY854" i="4"/>
  <c r="BZ854" i="4"/>
  <c r="CA854" i="4"/>
  <c r="CB854" i="4"/>
  <c r="CC854" i="4"/>
  <c r="CD854" i="4"/>
  <c r="CE854" i="4"/>
  <c r="CF854" i="4"/>
  <c r="CG854" i="4"/>
  <c r="CH854" i="4"/>
  <c r="CI854" i="4"/>
  <c r="CJ854" i="4"/>
  <c r="CK854" i="4"/>
  <c r="CL854" i="4"/>
  <c r="CM854" i="4"/>
  <c r="CN854" i="4"/>
  <c r="CO854" i="4"/>
  <c r="CP854" i="4"/>
  <c r="CQ854" i="4"/>
  <c r="CR854" i="4"/>
  <c r="CS854" i="4"/>
  <c r="CT854" i="4"/>
  <c r="CU854" i="4"/>
  <c r="CV854" i="4"/>
  <c r="CW854" i="4"/>
  <c r="CX854" i="4"/>
  <c r="CY854" i="4"/>
  <c r="CZ854" i="4"/>
  <c r="DA854" i="4"/>
  <c r="DB854" i="4"/>
  <c r="DC854" i="4"/>
  <c r="DD854" i="4"/>
  <c r="DE854" i="4"/>
  <c r="DF854" i="4"/>
  <c r="DG854" i="4"/>
  <c r="DH854" i="4"/>
  <c r="DI854" i="4"/>
  <c r="DJ854" i="4"/>
  <c r="DK854" i="4"/>
  <c r="DL854" i="4"/>
  <c r="DM854" i="4"/>
  <c r="DN854" i="4"/>
  <c r="DO854" i="4"/>
  <c r="DP854" i="4"/>
  <c r="DQ854" i="4"/>
  <c r="DR854" i="4"/>
  <c r="DS854" i="4"/>
  <c r="DT854" i="4"/>
  <c r="DU854" i="4"/>
  <c r="DV854" i="4"/>
  <c r="DW854" i="4"/>
  <c r="DX854" i="4"/>
  <c r="DY854" i="4"/>
  <c r="DZ854" i="4"/>
  <c r="EA854" i="4"/>
  <c r="EB854" i="4"/>
  <c r="EC854" i="4"/>
  <c r="ED854" i="4"/>
  <c r="EE854" i="4"/>
  <c r="EF854" i="4"/>
  <c r="EG854" i="4"/>
  <c r="EH854" i="4"/>
  <c r="EI854" i="4"/>
  <c r="EJ854" i="4"/>
  <c r="EK854" i="4"/>
  <c r="EL854" i="4"/>
  <c r="EM854" i="4"/>
  <c r="EN854" i="4"/>
  <c r="EO854" i="4"/>
  <c r="EP854" i="4"/>
  <c r="EQ854" i="4"/>
  <c r="ER854" i="4"/>
  <c r="ES854" i="4"/>
  <c r="ET854" i="4"/>
  <c r="EU854" i="4"/>
  <c r="EV854" i="4"/>
  <c r="EW854" i="4"/>
  <c r="EX854" i="4"/>
  <c r="EY854" i="4"/>
  <c r="EZ854" i="4"/>
  <c r="FA854" i="4"/>
  <c r="FB854" i="4"/>
  <c r="FC854" i="4"/>
  <c r="FD854" i="4"/>
  <c r="FE854" i="4"/>
  <c r="FF854" i="4"/>
  <c r="FG854" i="4"/>
  <c r="FH854" i="4"/>
  <c r="FI854" i="4"/>
  <c r="FJ854" i="4"/>
  <c r="FK854" i="4"/>
  <c r="FL854" i="4"/>
  <c r="FM854" i="4"/>
  <c r="FN854" i="4"/>
  <c r="FO854" i="4"/>
  <c r="FP854" i="4"/>
  <c r="FQ854" i="4"/>
  <c r="FR854" i="4"/>
  <c r="FS854" i="4"/>
  <c r="FT854" i="4"/>
  <c r="FU854" i="4"/>
  <c r="FV854" i="4"/>
  <c r="FW854" i="4"/>
  <c r="FX854" i="4"/>
  <c r="FY854" i="4"/>
  <c r="FZ854" i="4"/>
  <c r="GA854" i="4"/>
  <c r="GB854" i="4"/>
  <c r="GC854" i="4"/>
  <c r="GD854" i="4"/>
  <c r="GE854" i="4"/>
  <c r="GF854" i="4"/>
  <c r="GG854" i="4"/>
  <c r="GH854" i="4"/>
  <c r="GI854" i="4"/>
  <c r="GJ854" i="4"/>
  <c r="GK854" i="4"/>
  <c r="GL854" i="4"/>
  <c r="GM854" i="4"/>
  <c r="GN854" i="4"/>
  <c r="GO854" i="4"/>
  <c r="GP854" i="4"/>
  <c r="GQ854" i="4"/>
  <c r="GR854" i="4"/>
  <c r="GS854" i="4"/>
  <c r="GT854" i="4"/>
  <c r="GU854" i="4"/>
  <c r="GV854" i="4"/>
  <c r="GW854" i="4"/>
  <c r="GX854" i="4"/>
  <c r="GY854" i="4"/>
  <c r="GZ854" i="4"/>
  <c r="HA854" i="4"/>
  <c r="HB854" i="4"/>
  <c r="HC854" i="4"/>
  <c r="HD854" i="4"/>
  <c r="HE854" i="4"/>
  <c r="HF854" i="4"/>
  <c r="HG854" i="4"/>
  <c r="HH854" i="4"/>
  <c r="HI854" i="4"/>
  <c r="HJ854" i="4"/>
  <c r="HK854" i="4"/>
  <c r="HL854" i="4"/>
  <c r="HM854" i="4"/>
  <c r="HN854" i="4"/>
  <c r="HO854" i="4"/>
  <c r="HP854" i="4"/>
  <c r="HQ854" i="4"/>
  <c r="HR854" i="4"/>
  <c r="HS854" i="4"/>
  <c r="HT854" i="4"/>
  <c r="HU854" i="4"/>
  <c r="HV854" i="4"/>
  <c r="HW854" i="4"/>
  <c r="HX854" i="4"/>
  <c r="HY854" i="4"/>
  <c r="HZ854" i="4"/>
  <c r="IA854" i="4"/>
  <c r="IB854" i="4"/>
  <c r="IC854" i="4"/>
  <c r="ID854" i="4"/>
  <c r="IE854" i="4"/>
  <c r="IF854" i="4"/>
  <c r="IG854" i="4"/>
  <c r="IH854" i="4"/>
  <c r="II854" i="4"/>
  <c r="IJ854" i="4"/>
  <c r="IK854" i="4"/>
  <c r="IL854" i="4"/>
  <c r="IM854" i="4"/>
  <c r="IN854" i="4"/>
  <c r="IO854" i="4"/>
  <c r="IP854" i="4"/>
  <c r="IQ854" i="4"/>
  <c r="IR854" i="4"/>
  <c r="IS854" i="4"/>
  <c r="IT854" i="4"/>
  <c r="IU854" i="4"/>
  <c r="IV854" i="4"/>
  <c r="IW854" i="4"/>
  <c r="IX854" i="4"/>
  <c r="IY854" i="4"/>
  <c r="IZ854" i="4"/>
  <c r="JA854" i="4"/>
  <c r="JB854" i="4"/>
  <c r="JC854" i="4"/>
  <c r="JD854" i="4"/>
  <c r="AA855" i="4"/>
  <c r="AB855" i="4"/>
  <c r="BB855" i="4"/>
  <c r="BC855" i="4"/>
  <c r="BD855" i="4"/>
  <c r="BE855" i="4"/>
  <c r="BF855" i="4"/>
  <c r="BG855" i="4"/>
  <c r="BH855" i="4"/>
  <c r="BI855" i="4"/>
  <c r="BJ855" i="4"/>
  <c r="BK855" i="4"/>
  <c r="BL855" i="4"/>
  <c r="BM855" i="4"/>
  <c r="BN855" i="4"/>
  <c r="BO855" i="4"/>
  <c r="BP855" i="4"/>
  <c r="BQ855" i="4"/>
  <c r="BR855" i="4"/>
  <c r="BS855" i="4"/>
  <c r="BT855" i="4"/>
  <c r="BU855" i="4"/>
  <c r="BV855" i="4"/>
  <c r="BW855" i="4"/>
  <c r="BX855" i="4"/>
  <c r="BY855" i="4"/>
  <c r="BZ855" i="4"/>
  <c r="CA855" i="4"/>
  <c r="CB855" i="4"/>
  <c r="CC855" i="4"/>
  <c r="CD855" i="4"/>
  <c r="CE855" i="4"/>
  <c r="CF855" i="4"/>
  <c r="CG855" i="4"/>
  <c r="CH855" i="4"/>
  <c r="CI855" i="4"/>
  <c r="CJ855" i="4"/>
  <c r="CK855" i="4"/>
  <c r="CL855" i="4"/>
  <c r="CM855" i="4"/>
  <c r="CN855" i="4"/>
  <c r="CO855" i="4"/>
  <c r="CP855" i="4"/>
  <c r="CQ855" i="4"/>
  <c r="CR855" i="4"/>
  <c r="CS855" i="4"/>
  <c r="CT855" i="4"/>
  <c r="CU855" i="4"/>
  <c r="CV855" i="4"/>
  <c r="CW855" i="4"/>
  <c r="CX855" i="4"/>
  <c r="CY855" i="4"/>
  <c r="CZ855" i="4"/>
  <c r="DA855" i="4"/>
  <c r="DB855" i="4"/>
  <c r="DC855" i="4"/>
  <c r="DD855" i="4"/>
  <c r="DE855" i="4"/>
  <c r="DF855" i="4"/>
  <c r="DG855" i="4"/>
  <c r="DH855" i="4"/>
  <c r="DI855" i="4"/>
  <c r="DJ855" i="4"/>
  <c r="DK855" i="4"/>
  <c r="DL855" i="4"/>
  <c r="DM855" i="4"/>
  <c r="DN855" i="4"/>
  <c r="DO855" i="4"/>
  <c r="DP855" i="4"/>
  <c r="DQ855" i="4"/>
  <c r="DR855" i="4"/>
  <c r="DS855" i="4"/>
  <c r="DT855" i="4"/>
  <c r="DU855" i="4"/>
  <c r="DV855" i="4"/>
  <c r="DW855" i="4"/>
  <c r="DX855" i="4"/>
  <c r="DY855" i="4"/>
  <c r="DZ855" i="4"/>
  <c r="EA855" i="4"/>
  <c r="EB855" i="4"/>
  <c r="EC855" i="4"/>
  <c r="ED855" i="4"/>
  <c r="EE855" i="4"/>
  <c r="EF855" i="4"/>
  <c r="EG855" i="4"/>
  <c r="EH855" i="4"/>
  <c r="EI855" i="4"/>
  <c r="EJ855" i="4"/>
  <c r="EK855" i="4"/>
  <c r="EL855" i="4"/>
  <c r="EM855" i="4"/>
  <c r="EN855" i="4"/>
  <c r="EO855" i="4"/>
  <c r="EP855" i="4"/>
  <c r="EQ855" i="4"/>
  <c r="ER855" i="4"/>
  <c r="ES855" i="4"/>
  <c r="ET855" i="4"/>
  <c r="EU855" i="4"/>
  <c r="EV855" i="4"/>
  <c r="EW855" i="4"/>
  <c r="EX855" i="4"/>
  <c r="EY855" i="4"/>
  <c r="EZ855" i="4"/>
  <c r="FA855" i="4"/>
  <c r="FB855" i="4"/>
  <c r="FC855" i="4"/>
  <c r="FD855" i="4"/>
  <c r="FE855" i="4"/>
  <c r="FF855" i="4"/>
  <c r="FG855" i="4"/>
  <c r="FH855" i="4"/>
  <c r="FI855" i="4"/>
  <c r="FJ855" i="4"/>
  <c r="FK855" i="4"/>
  <c r="FL855" i="4"/>
  <c r="FM855" i="4"/>
  <c r="FN855" i="4"/>
  <c r="FO855" i="4"/>
  <c r="FP855" i="4"/>
  <c r="FQ855" i="4"/>
  <c r="FR855" i="4"/>
  <c r="FS855" i="4"/>
  <c r="FT855" i="4"/>
  <c r="FU855" i="4"/>
  <c r="FV855" i="4"/>
  <c r="FW855" i="4"/>
  <c r="FX855" i="4"/>
  <c r="FY855" i="4"/>
  <c r="FZ855" i="4"/>
  <c r="GA855" i="4"/>
  <c r="GB855" i="4"/>
  <c r="GC855" i="4"/>
  <c r="GD855" i="4"/>
  <c r="GE855" i="4"/>
  <c r="GF855" i="4"/>
  <c r="GG855" i="4"/>
  <c r="GH855" i="4"/>
  <c r="GI855" i="4"/>
  <c r="GJ855" i="4"/>
  <c r="GK855" i="4"/>
  <c r="GL855" i="4"/>
  <c r="GM855" i="4"/>
  <c r="GN855" i="4"/>
  <c r="GO855" i="4"/>
  <c r="GP855" i="4"/>
  <c r="GQ855" i="4"/>
  <c r="GR855" i="4"/>
  <c r="GS855" i="4"/>
  <c r="GT855" i="4"/>
  <c r="GU855" i="4"/>
  <c r="GV855" i="4"/>
  <c r="GW855" i="4"/>
  <c r="GX855" i="4"/>
  <c r="GY855" i="4"/>
  <c r="GZ855" i="4"/>
  <c r="HA855" i="4"/>
  <c r="HB855" i="4"/>
  <c r="HC855" i="4"/>
  <c r="HD855" i="4"/>
  <c r="HE855" i="4"/>
  <c r="HF855" i="4"/>
  <c r="HG855" i="4"/>
  <c r="HH855" i="4"/>
  <c r="HI855" i="4"/>
  <c r="HJ855" i="4"/>
  <c r="HK855" i="4"/>
  <c r="HL855" i="4"/>
  <c r="HM855" i="4"/>
  <c r="HN855" i="4"/>
  <c r="HO855" i="4"/>
  <c r="HP855" i="4"/>
  <c r="HQ855" i="4"/>
  <c r="HR855" i="4"/>
  <c r="HS855" i="4"/>
  <c r="HT855" i="4"/>
  <c r="HU855" i="4"/>
  <c r="HV855" i="4"/>
  <c r="HW855" i="4"/>
  <c r="HX855" i="4"/>
  <c r="HY855" i="4"/>
  <c r="HZ855" i="4"/>
  <c r="IA855" i="4"/>
  <c r="IB855" i="4"/>
  <c r="IC855" i="4"/>
  <c r="ID855" i="4"/>
  <c r="IE855" i="4"/>
  <c r="IF855" i="4"/>
  <c r="IG855" i="4"/>
  <c r="IH855" i="4"/>
  <c r="II855" i="4"/>
  <c r="IJ855" i="4"/>
  <c r="IK855" i="4"/>
  <c r="IL855" i="4"/>
  <c r="IM855" i="4"/>
  <c r="IN855" i="4"/>
  <c r="IO855" i="4"/>
  <c r="IP855" i="4"/>
  <c r="IQ855" i="4"/>
  <c r="IR855" i="4"/>
  <c r="IS855" i="4"/>
  <c r="IT855" i="4"/>
  <c r="IU855" i="4"/>
  <c r="IV855" i="4"/>
  <c r="IW855" i="4"/>
  <c r="IX855" i="4"/>
  <c r="IY855" i="4"/>
  <c r="IZ855" i="4"/>
  <c r="JA855" i="4"/>
  <c r="JB855" i="4"/>
  <c r="JC855" i="4"/>
  <c r="JD855" i="4"/>
  <c r="AA856" i="4"/>
  <c r="BB856" i="4"/>
  <c r="BC856" i="4"/>
  <c r="BD856" i="4"/>
  <c r="BE856" i="4"/>
  <c r="BF856" i="4"/>
  <c r="BG856" i="4"/>
  <c r="BH856" i="4"/>
  <c r="BI856" i="4"/>
  <c r="BJ856" i="4"/>
  <c r="BK856" i="4"/>
  <c r="BL856" i="4"/>
  <c r="BM856" i="4"/>
  <c r="BN856" i="4"/>
  <c r="BO856" i="4"/>
  <c r="BP856" i="4"/>
  <c r="BQ856" i="4"/>
  <c r="BR856" i="4"/>
  <c r="BS856" i="4"/>
  <c r="BT856" i="4"/>
  <c r="BU856" i="4"/>
  <c r="BV856" i="4"/>
  <c r="BW856" i="4"/>
  <c r="BX856" i="4"/>
  <c r="BY856" i="4"/>
  <c r="BZ856" i="4"/>
  <c r="CA856" i="4"/>
  <c r="CB856" i="4"/>
  <c r="CC856" i="4"/>
  <c r="CD856" i="4"/>
  <c r="CE856" i="4"/>
  <c r="CF856" i="4"/>
  <c r="CG856" i="4"/>
  <c r="CH856" i="4"/>
  <c r="CI856" i="4"/>
  <c r="CJ856" i="4"/>
  <c r="CK856" i="4"/>
  <c r="CL856" i="4"/>
  <c r="CM856" i="4"/>
  <c r="CN856" i="4"/>
  <c r="CO856" i="4"/>
  <c r="CP856" i="4"/>
  <c r="CQ856" i="4"/>
  <c r="CR856" i="4"/>
  <c r="CS856" i="4"/>
  <c r="CT856" i="4"/>
  <c r="CU856" i="4"/>
  <c r="CV856" i="4"/>
  <c r="CW856" i="4"/>
  <c r="CX856" i="4"/>
  <c r="CY856" i="4"/>
  <c r="CZ856" i="4"/>
  <c r="DA856" i="4"/>
  <c r="DB856" i="4"/>
  <c r="DC856" i="4"/>
  <c r="DD856" i="4"/>
  <c r="DE856" i="4"/>
  <c r="DF856" i="4"/>
  <c r="DG856" i="4"/>
  <c r="DH856" i="4"/>
  <c r="DI856" i="4"/>
  <c r="DJ856" i="4"/>
  <c r="DK856" i="4"/>
  <c r="DL856" i="4"/>
  <c r="DM856" i="4"/>
  <c r="DN856" i="4"/>
  <c r="DO856" i="4"/>
  <c r="DP856" i="4"/>
  <c r="DQ856" i="4"/>
  <c r="DR856" i="4"/>
  <c r="DS856" i="4"/>
  <c r="DT856" i="4"/>
  <c r="DU856" i="4"/>
  <c r="DV856" i="4"/>
  <c r="DW856" i="4"/>
  <c r="DX856" i="4"/>
  <c r="DY856" i="4"/>
  <c r="DZ856" i="4"/>
  <c r="EA856" i="4"/>
  <c r="EB856" i="4"/>
  <c r="EC856" i="4"/>
  <c r="ED856" i="4"/>
  <c r="EE856" i="4"/>
  <c r="EF856" i="4"/>
  <c r="EG856" i="4"/>
  <c r="EH856" i="4"/>
  <c r="EI856" i="4"/>
  <c r="EJ856" i="4"/>
  <c r="EK856" i="4"/>
  <c r="EL856" i="4"/>
  <c r="EM856" i="4"/>
  <c r="EN856" i="4"/>
  <c r="EO856" i="4"/>
  <c r="EP856" i="4"/>
  <c r="EQ856" i="4"/>
  <c r="ER856" i="4"/>
  <c r="ES856" i="4"/>
  <c r="ET856" i="4"/>
  <c r="EU856" i="4"/>
  <c r="EV856" i="4"/>
  <c r="EW856" i="4"/>
  <c r="EX856" i="4"/>
  <c r="EY856" i="4"/>
  <c r="EZ856" i="4"/>
  <c r="FA856" i="4"/>
  <c r="FB856" i="4"/>
  <c r="FC856" i="4"/>
  <c r="FD856" i="4"/>
  <c r="FE856" i="4"/>
  <c r="FF856" i="4"/>
  <c r="FG856" i="4"/>
  <c r="FH856" i="4"/>
  <c r="FI856" i="4"/>
  <c r="FJ856" i="4"/>
  <c r="FK856" i="4"/>
  <c r="FL856" i="4"/>
  <c r="FM856" i="4"/>
  <c r="FN856" i="4"/>
  <c r="FO856" i="4"/>
  <c r="FP856" i="4"/>
  <c r="FQ856" i="4"/>
  <c r="FR856" i="4"/>
  <c r="FS856" i="4"/>
  <c r="FT856" i="4"/>
  <c r="FU856" i="4"/>
  <c r="FV856" i="4"/>
  <c r="FW856" i="4"/>
  <c r="FX856" i="4"/>
  <c r="FY856" i="4"/>
  <c r="FZ856" i="4"/>
  <c r="GA856" i="4"/>
  <c r="GB856" i="4"/>
  <c r="GC856" i="4"/>
  <c r="GD856" i="4"/>
  <c r="GE856" i="4"/>
  <c r="GF856" i="4"/>
  <c r="GG856" i="4"/>
  <c r="GH856" i="4"/>
  <c r="GI856" i="4"/>
  <c r="GJ856" i="4"/>
  <c r="GK856" i="4"/>
  <c r="GL856" i="4"/>
  <c r="GM856" i="4"/>
  <c r="GN856" i="4"/>
  <c r="GO856" i="4"/>
  <c r="GP856" i="4"/>
  <c r="GQ856" i="4"/>
  <c r="GR856" i="4"/>
  <c r="GS856" i="4"/>
  <c r="GT856" i="4"/>
  <c r="GU856" i="4"/>
  <c r="GV856" i="4"/>
  <c r="GW856" i="4"/>
  <c r="GX856" i="4"/>
  <c r="GY856" i="4"/>
  <c r="GZ856" i="4"/>
  <c r="HA856" i="4"/>
  <c r="HB856" i="4"/>
  <c r="HC856" i="4"/>
  <c r="HD856" i="4"/>
  <c r="HE856" i="4"/>
  <c r="HF856" i="4"/>
  <c r="HG856" i="4"/>
  <c r="HH856" i="4"/>
  <c r="HI856" i="4"/>
  <c r="HJ856" i="4"/>
  <c r="HK856" i="4"/>
  <c r="HL856" i="4"/>
  <c r="HM856" i="4"/>
  <c r="HN856" i="4"/>
  <c r="HO856" i="4"/>
  <c r="HP856" i="4"/>
  <c r="HQ856" i="4"/>
  <c r="HR856" i="4"/>
  <c r="HS856" i="4"/>
  <c r="HT856" i="4"/>
  <c r="HU856" i="4"/>
  <c r="HV856" i="4"/>
  <c r="HW856" i="4"/>
  <c r="HX856" i="4"/>
  <c r="HY856" i="4"/>
  <c r="HZ856" i="4"/>
  <c r="IA856" i="4"/>
  <c r="IB856" i="4"/>
  <c r="IC856" i="4"/>
  <c r="ID856" i="4"/>
  <c r="IE856" i="4"/>
  <c r="IF856" i="4"/>
  <c r="IG856" i="4"/>
  <c r="IH856" i="4"/>
  <c r="II856" i="4"/>
  <c r="IJ856" i="4"/>
  <c r="IK856" i="4"/>
  <c r="IL856" i="4"/>
  <c r="IM856" i="4"/>
  <c r="IN856" i="4"/>
  <c r="IO856" i="4"/>
  <c r="IP856" i="4"/>
  <c r="IQ856" i="4"/>
  <c r="IR856" i="4"/>
  <c r="IS856" i="4"/>
  <c r="IT856" i="4"/>
  <c r="IU856" i="4"/>
  <c r="IV856" i="4"/>
  <c r="IW856" i="4"/>
  <c r="IX856" i="4"/>
  <c r="IY856" i="4"/>
  <c r="IZ856" i="4"/>
  <c r="JA856" i="4"/>
  <c r="JB856" i="4"/>
  <c r="JC856" i="4"/>
  <c r="JD856" i="4"/>
  <c r="AA857" i="4"/>
  <c r="AB857" i="4"/>
  <c r="AD857" i="4"/>
  <c r="HX857" i="4"/>
  <c r="HX860" i="4" s="1"/>
  <c r="HY857" i="4"/>
  <c r="HY860" i="4" s="1"/>
  <c r="HZ857" i="4"/>
  <c r="HZ860" i="4" s="1"/>
  <c r="IA857" i="4"/>
  <c r="IA860" i="4" s="1"/>
  <c r="IB857" i="4"/>
  <c r="IB860" i="4" s="1"/>
  <c r="IC857" i="4"/>
  <c r="IC860" i="4" s="1"/>
  <c r="ID857" i="4"/>
  <c r="ID860" i="4" s="1"/>
  <c r="IE857" i="4"/>
  <c r="IE860" i="4" s="1"/>
  <c r="IF857" i="4"/>
  <c r="IF860" i="4" s="1"/>
  <c r="IG857" i="4"/>
  <c r="IG860" i="4" s="1"/>
  <c r="IH857" i="4"/>
  <c r="IH860" i="4" s="1"/>
  <c r="II857" i="4"/>
  <c r="II860" i="4" s="1"/>
  <c r="IJ857" i="4"/>
  <c r="IJ860" i="4" s="1"/>
  <c r="IK857" i="4"/>
  <c r="IK860" i="4" s="1"/>
  <c r="IL857" i="4"/>
  <c r="IL860" i="4" s="1"/>
  <c r="IM857" i="4"/>
  <c r="IM860" i="4" s="1"/>
  <c r="IN857" i="4"/>
  <c r="IN860" i="4" s="1"/>
  <c r="IO857" i="4"/>
  <c r="IO860" i="4" s="1"/>
  <c r="IP857" i="4"/>
  <c r="IP860" i="4" s="1"/>
  <c r="IQ857" i="4"/>
  <c r="IR857" i="4"/>
  <c r="IR860" i="4" s="1"/>
  <c r="IS857" i="4"/>
  <c r="IS860" i="4" s="1"/>
  <c r="IT857" i="4"/>
  <c r="IT860" i="4" s="1"/>
  <c r="IU857" i="4"/>
  <c r="IU860" i="4" s="1"/>
  <c r="IV857" i="4"/>
  <c r="IV860" i="4" s="1"/>
  <c r="IW857" i="4"/>
  <c r="IW860" i="4" s="1"/>
  <c r="IX857" i="4"/>
  <c r="IX860" i="4" s="1"/>
  <c r="IY857" i="4"/>
  <c r="IY860" i="4" s="1"/>
  <c r="IZ857" i="4"/>
  <c r="IZ860" i="4" s="1"/>
  <c r="JA857" i="4"/>
  <c r="JB857" i="4"/>
  <c r="JC857" i="4"/>
  <c r="JD857" i="4"/>
  <c r="AA858" i="4"/>
  <c r="AB858" i="4"/>
  <c r="AD858" i="4"/>
  <c r="HX858" i="4"/>
  <c r="HY858" i="4"/>
  <c r="HZ858" i="4"/>
  <c r="IA858" i="4"/>
  <c r="IB858" i="4"/>
  <c r="IC858" i="4"/>
  <c r="ID858" i="4"/>
  <c r="IE858" i="4"/>
  <c r="IF858" i="4"/>
  <c r="IG858" i="4"/>
  <c r="IH858" i="4"/>
  <c r="II858" i="4"/>
  <c r="IJ858" i="4"/>
  <c r="IK858" i="4"/>
  <c r="IL858" i="4"/>
  <c r="IM858" i="4"/>
  <c r="IN858" i="4"/>
  <c r="IO858" i="4"/>
  <c r="IP858" i="4"/>
  <c r="IQ858" i="4"/>
  <c r="IR858" i="4"/>
  <c r="IS858" i="4"/>
  <c r="IT858" i="4"/>
  <c r="IU858" i="4"/>
  <c r="IV858" i="4"/>
  <c r="IW858" i="4"/>
  <c r="IX858" i="4"/>
  <c r="IY858" i="4"/>
  <c r="IZ858" i="4"/>
  <c r="JA858" i="4"/>
  <c r="JB858" i="4"/>
  <c r="JC858" i="4"/>
  <c r="JD858" i="4"/>
  <c r="AA859" i="4"/>
  <c r="AB859" i="4"/>
  <c r="AC859" i="4"/>
  <c r="AD859" i="4"/>
  <c r="AE859" i="4"/>
  <c r="BB859" i="4"/>
  <c r="BC859" i="4"/>
  <c r="BD859" i="4"/>
  <c r="BE859" i="4"/>
  <c r="BF859" i="4"/>
  <c r="BG859" i="4"/>
  <c r="BH859" i="4"/>
  <c r="BI859" i="4"/>
  <c r="BJ859" i="4"/>
  <c r="BK859" i="4"/>
  <c r="BL859" i="4"/>
  <c r="BM859" i="4"/>
  <c r="BN859" i="4"/>
  <c r="BO859" i="4"/>
  <c r="BP859" i="4"/>
  <c r="BQ859" i="4"/>
  <c r="BR859" i="4"/>
  <c r="BS859" i="4"/>
  <c r="BT859" i="4"/>
  <c r="BU859" i="4"/>
  <c r="BV859" i="4"/>
  <c r="BW859" i="4"/>
  <c r="BX859" i="4"/>
  <c r="BY859" i="4"/>
  <c r="BZ859" i="4"/>
  <c r="CA859" i="4"/>
  <c r="CB859" i="4"/>
  <c r="CC859" i="4"/>
  <c r="CD859" i="4"/>
  <c r="CE859" i="4"/>
  <c r="CF859" i="4"/>
  <c r="CG859" i="4"/>
  <c r="CH859" i="4"/>
  <c r="CI859" i="4"/>
  <c r="CJ859" i="4"/>
  <c r="CK859" i="4"/>
  <c r="CL859" i="4"/>
  <c r="CM859" i="4"/>
  <c r="CN859" i="4"/>
  <c r="CO859" i="4"/>
  <c r="CP859" i="4"/>
  <c r="CQ859" i="4"/>
  <c r="CR859" i="4"/>
  <c r="CS859" i="4"/>
  <c r="CT859" i="4"/>
  <c r="CU859" i="4"/>
  <c r="CV859" i="4"/>
  <c r="CW859" i="4"/>
  <c r="CX859" i="4"/>
  <c r="CY859" i="4"/>
  <c r="CZ859" i="4"/>
  <c r="DA859" i="4"/>
  <c r="DB859" i="4"/>
  <c r="DC859" i="4"/>
  <c r="DD859" i="4"/>
  <c r="DE859" i="4"/>
  <c r="DF859" i="4"/>
  <c r="DG859" i="4"/>
  <c r="DH859" i="4"/>
  <c r="DI859" i="4"/>
  <c r="DJ859" i="4"/>
  <c r="DK859" i="4"/>
  <c r="DL859" i="4"/>
  <c r="DM859" i="4"/>
  <c r="DN859" i="4"/>
  <c r="DO859" i="4"/>
  <c r="DP859" i="4"/>
  <c r="DQ859" i="4"/>
  <c r="DR859" i="4"/>
  <c r="DS859" i="4"/>
  <c r="DT859" i="4"/>
  <c r="DU859" i="4"/>
  <c r="DV859" i="4"/>
  <c r="DW859" i="4"/>
  <c r="DX859" i="4"/>
  <c r="DY859" i="4"/>
  <c r="DZ859" i="4"/>
  <c r="EA859" i="4"/>
  <c r="EB859" i="4"/>
  <c r="EC859" i="4"/>
  <c r="ED859" i="4"/>
  <c r="EE859" i="4"/>
  <c r="EF859" i="4"/>
  <c r="EG859" i="4"/>
  <c r="EH859" i="4"/>
  <c r="EI859" i="4"/>
  <c r="EJ859" i="4"/>
  <c r="EK859" i="4"/>
  <c r="EL859" i="4"/>
  <c r="EM859" i="4"/>
  <c r="EN859" i="4"/>
  <c r="EO859" i="4"/>
  <c r="EP859" i="4"/>
  <c r="EQ859" i="4"/>
  <c r="ER859" i="4"/>
  <c r="ES859" i="4"/>
  <c r="ET859" i="4"/>
  <c r="EU859" i="4"/>
  <c r="EV859" i="4"/>
  <c r="EW859" i="4"/>
  <c r="EX859" i="4"/>
  <c r="EY859" i="4"/>
  <c r="EZ859" i="4"/>
  <c r="FA859" i="4"/>
  <c r="FB859" i="4"/>
  <c r="FC859" i="4"/>
  <c r="FD859" i="4"/>
  <c r="FE859" i="4"/>
  <c r="FF859" i="4"/>
  <c r="FG859" i="4"/>
  <c r="FH859" i="4"/>
  <c r="FI859" i="4"/>
  <c r="FJ859" i="4"/>
  <c r="FK859" i="4"/>
  <c r="FL859" i="4"/>
  <c r="FM859" i="4"/>
  <c r="FN859" i="4"/>
  <c r="FO859" i="4"/>
  <c r="FP859" i="4"/>
  <c r="FQ859" i="4"/>
  <c r="FR859" i="4"/>
  <c r="FS859" i="4"/>
  <c r="FT859" i="4"/>
  <c r="FU859" i="4"/>
  <c r="FV859" i="4"/>
  <c r="FW859" i="4"/>
  <c r="FX859" i="4"/>
  <c r="FY859" i="4"/>
  <c r="FZ859" i="4"/>
  <c r="GA859" i="4"/>
  <c r="GB859" i="4"/>
  <c r="GC859" i="4"/>
  <c r="GD859" i="4"/>
  <c r="GE859" i="4"/>
  <c r="GF859" i="4"/>
  <c r="GG859" i="4"/>
  <c r="GH859" i="4"/>
  <c r="GI859" i="4"/>
  <c r="GJ859" i="4"/>
  <c r="GK859" i="4"/>
  <c r="GL859" i="4"/>
  <c r="GM859" i="4"/>
  <c r="GN859" i="4"/>
  <c r="GO859" i="4"/>
  <c r="GP859" i="4"/>
  <c r="GQ859" i="4"/>
  <c r="GR859" i="4"/>
  <c r="GS859" i="4"/>
  <c r="GT859" i="4"/>
  <c r="GU859" i="4"/>
  <c r="GV859" i="4"/>
  <c r="GW859" i="4"/>
  <c r="GX859" i="4"/>
  <c r="GY859" i="4"/>
  <c r="GZ859" i="4"/>
  <c r="HA859" i="4"/>
  <c r="HB859" i="4"/>
  <c r="HC859" i="4"/>
  <c r="HD859" i="4"/>
  <c r="HE859" i="4"/>
  <c r="HF859" i="4"/>
  <c r="HG859" i="4"/>
  <c r="HH859" i="4"/>
  <c r="HI859" i="4"/>
  <c r="HJ859" i="4"/>
  <c r="HK859" i="4"/>
  <c r="HL859" i="4"/>
  <c r="HM859" i="4"/>
  <c r="HN859" i="4"/>
  <c r="HO859" i="4"/>
  <c r="HP859" i="4"/>
  <c r="HQ859" i="4"/>
  <c r="HR859" i="4"/>
  <c r="HS859" i="4"/>
  <c r="HT859" i="4"/>
  <c r="HU859" i="4"/>
  <c r="HV859" i="4"/>
  <c r="HW859" i="4"/>
  <c r="HX859" i="4"/>
  <c r="HY859" i="4"/>
  <c r="HZ859" i="4"/>
  <c r="IA859" i="4"/>
  <c r="IB859" i="4"/>
  <c r="IC859" i="4"/>
  <c r="ID859" i="4"/>
  <c r="IE859" i="4"/>
  <c r="IF859" i="4"/>
  <c r="IG859" i="4"/>
  <c r="IH859" i="4"/>
  <c r="II859" i="4"/>
  <c r="IJ859" i="4"/>
  <c r="IK859" i="4"/>
  <c r="IL859" i="4"/>
  <c r="IM859" i="4"/>
  <c r="IN859" i="4"/>
  <c r="IO859" i="4"/>
  <c r="IP859" i="4"/>
  <c r="IQ859" i="4"/>
  <c r="IR859" i="4"/>
  <c r="IS859" i="4"/>
  <c r="IT859" i="4"/>
  <c r="IU859" i="4"/>
  <c r="IV859" i="4"/>
  <c r="IW859" i="4"/>
  <c r="IX859" i="4"/>
  <c r="IY859" i="4"/>
  <c r="IZ859" i="4"/>
  <c r="JA859" i="4"/>
  <c r="JB859" i="4"/>
  <c r="JC859" i="4"/>
  <c r="JD859" i="4"/>
  <c r="AB860" i="4"/>
  <c r="AD860" i="4"/>
  <c r="AE860" i="4"/>
  <c r="IQ860" i="4"/>
  <c r="JA860" i="4"/>
  <c r="JB860" i="4"/>
  <c r="JC860" i="4"/>
  <c r="JD860" i="4"/>
  <c r="AA861" i="4"/>
  <c r="AB861" i="4"/>
  <c r="AD861" i="4"/>
  <c r="AE861" i="4"/>
  <c r="IF861" i="4"/>
  <c r="IG861" i="4"/>
  <c r="IH861" i="4"/>
  <c r="II861" i="4"/>
  <c r="IJ861" i="4"/>
  <c r="IK861" i="4"/>
  <c r="IL861" i="4"/>
  <c r="IM861" i="4"/>
  <c r="IN861" i="4"/>
  <c r="IO861" i="4"/>
  <c r="IP861" i="4"/>
  <c r="IQ861" i="4"/>
  <c r="IR861" i="4"/>
  <c r="IS861" i="4"/>
  <c r="IT861" i="4"/>
  <c r="IU861" i="4"/>
  <c r="IV861" i="4"/>
  <c r="IW861" i="4"/>
  <c r="IX861" i="4"/>
  <c r="IY861" i="4"/>
  <c r="IZ861" i="4"/>
  <c r="JA861" i="4"/>
  <c r="JB861" i="4"/>
  <c r="JC861" i="4"/>
  <c r="JD861" i="4"/>
  <c r="AA862" i="4"/>
  <c r="AB862" i="4"/>
  <c r="AC862" i="4"/>
  <c r="AD862" i="4"/>
  <c r="AE862" i="4"/>
  <c r="IF862" i="4"/>
  <c r="IG862" i="4"/>
  <c r="IH862" i="4"/>
  <c r="II862" i="4"/>
  <c r="IJ862" i="4"/>
  <c r="IK862" i="4"/>
  <c r="IL862" i="4"/>
  <c r="IM862" i="4"/>
  <c r="IN862" i="4"/>
  <c r="IO862" i="4"/>
  <c r="IP862" i="4"/>
  <c r="IQ862" i="4"/>
  <c r="IR862" i="4"/>
  <c r="IS862" i="4"/>
  <c r="IT862" i="4"/>
  <c r="IU862" i="4"/>
  <c r="IV862" i="4"/>
  <c r="IW862" i="4"/>
  <c r="IX862" i="4"/>
  <c r="IY862" i="4"/>
  <c r="IZ862" i="4"/>
  <c r="JA862" i="4"/>
  <c r="JB862" i="4"/>
  <c r="JC862" i="4"/>
  <c r="JD862" i="4"/>
  <c r="IK881" i="4"/>
  <c r="IL881" i="4"/>
  <c r="IM881" i="4"/>
  <c r="IN881" i="4"/>
  <c r="IO881" i="4"/>
  <c r="IP881" i="4"/>
  <c r="IQ881" i="4"/>
  <c r="IR881" i="4"/>
  <c r="IS881" i="4"/>
  <c r="IT881" i="4"/>
  <c r="IU881" i="4"/>
  <c r="IV881" i="4"/>
  <c r="IW881" i="4"/>
  <c r="IX881" i="4"/>
  <c r="IY881" i="4"/>
  <c r="IZ881" i="4"/>
  <c r="JA881" i="4"/>
  <c r="JB881" i="4"/>
  <c r="JC881" i="4"/>
  <c r="JD881" i="4"/>
  <c r="IK882" i="4"/>
  <c r="IL882" i="4"/>
  <c r="IM882" i="4"/>
  <c r="IN882" i="4"/>
  <c r="IO882" i="4"/>
  <c r="IP882" i="4"/>
  <c r="IQ882" i="4"/>
  <c r="IR882" i="4"/>
  <c r="IS882" i="4"/>
  <c r="IT882" i="4"/>
  <c r="IU882" i="4"/>
  <c r="IV882" i="4"/>
  <c r="IW882" i="4"/>
  <c r="IX882" i="4"/>
  <c r="IY882" i="4"/>
  <c r="IZ882" i="4"/>
  <c r="JA882" i="4"/>
  <c r="JB882" i="4"/>
  <c r="JC882" i="4"/>
  <c r="JD882" i="4"/>
  <c r="IK883" i="4"/>
  <c r="IL883" i="4"/>
  <c r="IM883" i="4"/>
  <c r="IN883" i="4"/>
  <c r="IO883" i="4"/>
  <c r="IP883" i="4"/>
  <c r="IQ883" i="4"/>
  <c r="IR883" i="4"/>
  <c r="IS883" i="4"/>
  <c r="IT883" i="4"/>
  <c r="IU883" i="4"/>
  <c r="IV883" i="4"/>
  <c r="IW883" i="4"/>
  <c r="IX883" i="4"/>
  <c r="IY883" i="4"/>
  <c r="IZ883" i="4"/>
  <c r="JA883" i="4"/>
  <c r="JB883" i="4"/>
  <c r="JC883" i="4"/>
  <c r="JD883" i="4"/>
  <c r="IK884" i="4"/>
  <c r="IL884" i="4"/>
  <c r="IM884" i="4"/>
  <c r="IN884" i="4"/>
  <c r="IO884" i="4"/>
  <c r="IP884" i="4"/>
  <c r="IQ884" i="4"/>
  <c r="IR884" i="4"/>
  <c r="IS884" i="4"/>
  <c r="IT884" i="4"/>
  <c r="IU884" i="4"/>
  <c r="IV884" i="4"/>
  <c r="IW884" i="4"/>
  <c r="IX884" i="4"/>
  <c r="IY884" i="4"/>
  <c r="IZ884" i="4"/>
  <c r="JA884" i="4"/>
  <c r="JB884" i="4"/>
  <c r="JC884" i="4"/>
  <c r="JD884" i="4"/>
  <c r="AX912" i="4"/>
  <c r="AX913" i="4"/>
  <c r="AF853" i="4"/>
  <c r="JD1544" i="4"/>
  <c r="JC1544" i="4"/>
  <c r="JB1544" i="4"/>
  <c r="JA1544" i="4"/>
  <c r="IZ1544" i="4"/>
  <c r="IY1544" i="4"/>
  <c r="IX1544" i="4"/>
  <c r="IW1544" i="4"/>
  <c r="IV1544" i="4"/>
  <c r="IU1544" i="4"/>
  <c r="IT1544" i="4"/>
  <c r="IS1544" i="4"/>
  <c r="IR1544" i="4"/>
  <c r="IQ1544" i="4"/>
  <c r="IP1544" i="4"/>
  <c r="IO1544" i="4"/>
  <c r="IN1544" i="4"/>
  <c r="IM1544" i="4"/>
  <c r="IL1544" i="4"/>
  <c r="IK1544" i="4"/>
  <c r="JD1543" i="4"/>
  <c r="JC1543" i="4"/>
  <c r="JB1543" i="4"/>
  <c r="JA1543" i="4"/>
  <c r="IZ1543" i="4"/>
  <c r="IY1543" i="4"/>
  <c r="IX1543" i="4"/>
  <c r="IW1543" i="4"/>
  <c r="IV1543" i="4"/>
  <c r="IU1543" i="4"/>
  <c r="IT1543" i="4"/>
  <c r="IS1543" i="4"/>
  <c r="IR1543" i="4"/>
  <c r="IQ1543" i="4"/>
  <c r="IP1543" i="4"/>
  <c r="IO1543" i="4"/>
  <c r="IN1543" i="4"/>
  <c r="IM1543" i="4"/>
  <c r="IL1543" i="4"/>
  <c r="IK1543" i="4"/>
  <c r="JD1542" i="4"/>
  <c r="JC1542" i="4"/>
  <c r="JB1542" i="4"/>
  <c r="JA1542" i="4"/>
  <c r="IZ1542" i="4"/>
  <c r="IY1542" i="4"/>
  <c r="IX1542" i="4"/>
  <c r="IW1542" i="4"/>
  <c r="IV1542" i="4"/>
  <c r="IU1542" i="4"/>
  <c r="IT1542" i="4"/>
  <c r="IS1542" i="4"/>
  <c r="IR1542" i="4"/>
  <c r="IQ1542" i="4"/>
  <c r="IP1542" i="4"/>
  <c r="IO1542" i="4"/>
  <c r="IN1542" i="4"/>
  <c r="IM1542" i="4"/>
  <c r="IL1542" i="4"/>
  <c r="IK1542" i="4"/>
  <c r="JD1541" i="4"/>
  <c r="JC1541" i="4"/>
  <c r="JB1541" i="4"/>
  <c r="JA1541" i="4"/>
  <c r="IZ1541" i="4"/>
  <c r="IY1541" i="4"/>
  <c r="IX1541" i="4"/>
  <c r="IW1541" i="4"/>
  <c r="IV1541" i="4"/>
  <c r="IU1541" i="4"/>
  <c r="IT1541" i="4"/>
  <c r="IS1541" i="4"/>
  <c r="IR1541" i="4"/>
  <c r="IQ1541" i="4"/>
  <c r="IP1541" i="4"/>
  <c r="IO1541" i="4"/>
  <c r="IN1541" i="4"/>
  <c r="IM1541" i="4"/>
  <c r="IL1541" i="4"/>
  <c r="IK1541" i="4"/>
  <c r="JD1514" i="4"/>
  <c r="JC1514" i="4"/>
  <c r="JB1514" i="4"/>
  <c r="JA1514" i="4"/>
  <c r="IZ1514" i="4"/>
  <c r="IY1514" i="4"/>
  <c r="IX1514" i="4"/>
  <c r="IW1514" i="4"/>
  <c r="IV1514" i="4"/>
  <c r="IU1514" i="4"/>
  <c r="IT1514" i="4"/>
  <c r="IS1514" i="4"/>
  <c r="IR1514" i="4"/>
  <c r="IQ1514" i="4"/>
  <c r="IP1514" i="4"/>
  <c r="IO1514" i="4"/>
  <c r="IN1514" i="4"/>
  <c r="IM1514" i="4"/>
  <c r="IL1514" i="4"/>
  <c r="IK1514" i="4"/>
  <c r="JD1513" i="4"/>
  <c r="JC1513" i="4"/>
  <c r="JB1513" i="4"/>
  <c r="JA1513" i="4"/>
  <c r="IZ1513" i="4"/>
  <c r="IY1513" i="4"/>
  <c r="IX1513" i="4"/>
  <c r="IW1513" i="4"/>
  <c r="IV1513" i="4"/>
  <c r="IU1513" i="4"/>
  <c r="IT1513" i="4"/>
  <c r="IS1513" i="4"/>
  <c r="IR1513" i="4"/>
  <c r="IQ1513" i="4"/>
  <c r="IP1513" i="4"/>
  <c r="IO1513" i="4"/>
  <c r="IN1513" i="4"/>
  <c r="IM1513" i="4"/>
  <c r="IL1513" i="4"/>
  <c r="IK1513" i="4"/>
  <c r="JD1512" i="4"/>
  <c r="JC1512" i="4"/>
  <c r="JB1512" i="4"/>
  <c r="JA1512" i="4"/>
  <c r="IZ1512" i="4"/>
  <c r="IY1512" i="4"/>
  <c r="IX1512" i="4"/>
  <c r="IW1512" i="4"/>
  <c r="IV1512" i="4"/>
  <c r="IU1512" i="4"/>
  <c r="IT1512" i="4"/>
  <c r="IS1512" i="4"/>
  <c r="IR1512" i="4"/>
  <c r="IQ1512" i="4"/>
  <c r="IP1512" i="4"/>
  <c r="IO1512" i="4"/>
  <c r="IN1512" i="4"/>
  <c r="IM1512" i="4"/>
  <c r="IL1512" i="4"/>
  <c r="IK1512" i="4"/>
  <c r="JD1511" i="4"/>
  <c r="JC1511" i="4"/>
  <c r="JB1511" i="4"/>
  <c r="JA1511" i="4"/>
  <c r="IZ1511" i="4"/>
  <c r="IY1511" i="4"/>
  <c r="IX1511" i="4"/>
  <c r="IW1511" i="4"/>
  <c r="IV1511" i="4"/>
  <c r="IU1511" i="4"/>
  <c r="IT1511" i="4"/>
  <c r="IS1511" i="4"/>
  <c r="IR1511" i="4"/>
  <c r="IQ1511" i="4"/>
  <c r="IP1511" i="4"/>
  <c r="IO1511" i="4"/>
  <c r="IN1511" i="4"/>
  <c r="IM1511" i="4"/>
  <c r="IL1511" i="4"/>
  <c r="IK1511" i="4"/>
  <c r="JD1484" i="4"/>
  <c r="JC1484" i="4"/>
  <c r="JB1484" i="4"/>
  <c r="JA1484" i="4"/>
  <c r="IZ1484" i="4"/>
  <c r="IY1484" i="4"/>
  <c r="IX1484" i="4"/>
  <c r="IW1484" i="4"/>
  <c r="IV1484" i="4"/>
  <c r="IU1484" i="4"/>
  <c r="IT1484" i="4"/>
  <c r="IS1484" i="4"/>
  <c r="IR1484" i="4"/>
  <c r="IQ1484" i="4"/>
  <c r="IP1484" i="4"/>
  <c r="IO1484" i="4"/>
  <c r="IN1484" i="4"/>
  <c r="IM1484" i="4"/>
  <c r="IL1484" i="4"/>
  <c r="IK1484" i="4"/>
  <c r="JD1483" i="4"/>
  <c r="JC1483" i="4"/>
  <c r="JB1483" i="4"/>
  <c r="JA1483" i="4"/>
  <c r="IZ1483" i="4"/>
  <c r="IY1483" i="4"/>
  <c r="IX1483" i="4"/>
  <c r="IW1483" i="4"/>
  <c r="IV1483" i="4"/>
  <c r="IU1483" i="4"/>
  <c r="IT1483" i="4"/>
  <c r="IS1483" i="4"/>
  <c r="IR1483" i="4"/>
  <c r="IQ1483" i="4"/>
  <c r="IP1483" i="4"/>
  <c r="IO1483" i="4"/>
  <c r="IN1483" i="4"/>
  <c r="IM1483" i="4"/>
  <c r="IL1483" i="4"/>
  <c r="IK1483" i="4"/>
  <c r="JD1482" i="4"/>
  <c r="JC1482" i="4"/>
  <c r="JB1482" i="4"/>
  <c r="JA1482" i="4"/>
  <c r="IZ1482" i="4"/>
  <c r="IY1482" i="4"/>
  <c r="IX1482" i="4"/>
  <c r="IW1482" i="4"/>
  <c r="IV1482" i="4"/>
  <c r="IU1482" i="4"/>
  <c r="IT1482" i="4"/>
  <c r="IS1482" i="4"/>
  <c r="IR1482" i="4"/>
  <c r="IQ1482" i="4"/>
  <c r="IP1482" i="4"/>
  <c r="IO1482" i="4"/>
  <c r="IN1482" i="4"/>
  <c r="IM1482" i="4"/>
  <c r="IL1482" i="4"/>
  <c r="IK1482" i="4"/>
  <c r="JD1481" i="4"/>
  <c r="JC1481" i="4"/>
  <c r="JB1481" i="4"/>
  <c r="JA1481" i="4"/>
  <c r="IZ1481" i="4"/>
  <c r="IY1481" i="4"/>
  <c r="IX1481" i="4"/>
  <c r="IW1481" i="4"/>
  <c r="IV1481" i="4"/>
  <c r="IU1481" i="4"/>
  <c r="IT1481" i="4"/>
  <c r="IS1481" i="4"/>
  <c r="IR1481" i="4"/>
  <c r="IQ1481" i="4"/>
  <c r="IP1481" i="4"/>
  <c r="IO1481" i="4"/>
  <c r="IN1481" i="4"/>
  <c r="IM1481" i="4"/>
  <c r="IL1481" i="4"/>
  <c r="IK1481" i="4"/>
  <c r="JD1454" i="4"/>
  <c r="JC1454" i="4"/>
  <c r="JB1454" i="4"/>
  <c r="JA1454" i="4"/>
  <c r="IZ1454" i="4"/>
  <c r="IY1454" i="4"/>
  <c r="IX1454" i="4"/>
  <c r="IW1454" i="4"/>
  <c r="IV1454" i="4"/>
  <c r="IU1454" i="4"/>
  <c r="IT1454" i="4"/>
  <c r="IS1454" i="4"/>
  <c r="IR1454" i="4"/>
  <c r="IQ1454" i="4"/>
  <c r="IP1454" i="4"/>
  <c r="IO1454" i="4"/>
  <c r="IN1454" i="4"/>
  <c r="IM1454" i="4"/>
  <c r="IL1454" i="4"/>
  <c r="IK1454" i="4"/>
  <c r="JD1453" i="4"/>
  <c r="JC1453" i="4"/>
  <c r="JB1453" i="4"/>
  <c r="JA1453" i="4"/>
  <c r="IZ1453" i="4"/>
  <c r="IY1453" i="4"/>
  <c r="IX1453" i="4"/>
  <c r="IW1453" i="4"/>
  <c r="IV1453" i="4"/>
  <c r="IU1453" i="4"/>
  <c r="IT1453" i="4"/>
  <c r="IS1453" i="4"/>
  <c r="IR1453" i="4"/>
  <c r="IQ1453" i="4"/>
  <c r="IP1453" i="4"/>
  <c r="IO1453" i="4"/>
  <c r="IN1453" i="4"/>
  <c r="IM1453" i="4"/>
  <c r="IL1453" i="4"/>
  <c r="IK1453" i="4"/>
  <c r="JD1452" i="4"/>
  <c r="JC1452" i="4"/>
  <c r="JB1452" i="4"/>
  <c r="JA1452" i="4"/>
  <c r="IZ1452" i="4"/>
  <c r="IY1452" i="4"/>
  <c r="IX1452" i="4"/>
  <c r="IW1452" i="4"/>
  <c r="IV1452" i="4"/>
  <c r="IU1452" i="4"/>
  <c r="IT1452" i="4"/>
  <c r="IS1452" i="4"/>
  <c r="IR1452" i="4"/>
  <c r="IQ1452" i="4"/>
  <c r="IP1452" i="4"/>
  <c r="IO1452" i="4"/>
  <c r="IN1452" i="4"/>
  <c r="IM1452" i="4"/>
  <c r="IL1452" i="4"/>
  <c r="IK1452" i="4"/>
  <c r="JD1451" i="4"/>
  <c r="JC1451" i="4"/>
  <c r="JB1451" i="4"/>
  <c r="JA1451" i="4"/>
  <c r="IZ1451" i="4"/>
  <c r="IY1451" i="4"/>
  <c r="IX1451" i="4"/>
  <c r="IW1451" i="4"/>
  <c r="IV1451" i="4"/>
  <c r="IU1451" i="4"/>
  <c r="IT1451" i="4"/>
  <c r="IS1451" i="4"/>
  <c r="IR1451" i="4"/>
  <c r="IQ1451" i="4"/>
  <c r="IP1451" i="4"/>
  <c r="IO1451" i="4"/>
  <c r="IN1451" i="4"/>
  <c r="IM1451" i="4"/>
  <c r="IL1451" i="4"/>
  <c r="IK1451" i="4"/>
  <c r="JD1424" i="4"/>
  <c r="JC1424" i="4"/>
  <c r="JB1424" i="4"/>
  <c r="JA1424" i="4"/>
  <c r="IZ1424" i="4"/>
  <c r="IY1424" i="4"/>
  <c r="IX1424" i="4"/>
  <c r="IW1424" i="4"/>
  <c r="IV1424" i="4"/>
  <c r="IU1424" i="4"/>
  <c r="IT1424" i="4"/>
  <c r="IS1424" i="4"/>
  <c r="IR1424" i="4"/>
  <c r="IQ1424" i="4"/>
  <c r="IP1424" i="4"/>
  <c r="IO1424" i="4"/>
  <c r="IN1424" i="4"/>
  <c r="IM1424" i="4"/>
  <c r="IL1424" i="4"/>
  <c r="IK1424" i="4"/>
  <c r="JD1423" i="4"/>
  <c r="JC1423" i="4"/>
  <c r="JB1423" i="4"/>
  <c r="JA1423" i="4"/>
  <c r="IZ1423" i="4"/>
  <c r="IY1423" i="4"/>
  <c r="IX1423" i="4"/>
  <c r="IW1423" i="4"/>
  <c r="IV1423" i="4"/>
  <c r="IU1423" i="4"/>
  <c r="IT1423" i="4"/>
  <c r="IS1423" i="4"/>
  <c r="IR1423" i="4"/>
  <c r="IQ1423" i="4"/>
  <c r="IP1423" i="4"/>
  <c r="IO1423" i="4"/>
  <c r="IN1423" i="4"/>
  <c r="IM1423" i="4"/>
  <c r="IL1423" i="4"/>
  <c r="IK1423" i="4"/>
  <c r="JD1422" i="4"/>
  <c r="JC1422" i="4"/>
  <c r="JB1422" i="4"/>
  <c r="JA1422" i="4"/>
  <c r="IZ1422" i="4"/>
  <c r="IY1422" i="4"/>
  <c r="IX1422" i="4"/>
  <c r="IW1422" i="4"/>
  <c r="IV1422" i="4"/>
  <c r="IU1422" i="4"/>
  <c r="IT1422" i="4"/>
  <c r="IS1422" i="4"/>
  <c r="IR1422" i="4"/>
  <c r="IQ1422" i="4"/>
  <c r="IP1422" i="4"/>
  <c r="IO1422" i="4"/>
  <c r="IN1422" i="4"/>
  <c r="IM1422" i="4"/>
  <c r="IL1422" i="4"/>
  <c r="IK1422" i="4"/>
  <c r="JD1421" i="4"/>
  <c r="JC1421" i="4"/>
  <c r="JB1421" i="4"/>
  <c r="JA1421" i="4"/>
  <c r="IZ1421" i="4"/>
  <c r="IY1421" i="4"/>
  <c r="IX1421" i="4"/>
  <c r="IW1421" i="4"/>
  <c r="IV1421" i="4"/>
  <c r="IU1421" i="4"/>
  <c r="IT1421" i="4"/>
  <c r="IS1421" i="4"/>
  <c r="IR1421" i="4"/>
  <c r="IQ1421" i="4"/>
  <c r="IP1421" i="4"/>
  <c r="IO1421" i="4"/>
  <c r="IN1421" i="4"/>
  <c r="IM1421" i="4"/>
  <c r="IL1421" i="4"/>
  <c r="IK1421" i="4"/>
  <c r="JD1394" i="4"/>
  <c r="JC1394" i="4"/>
  <c r="JB1394" i="4"/>
  <c r="JA1394" i="4"/>
  <c r="IZ1394" i="4"/>
  <c r="IY1394" i="4"/>
  <c r="IX1394" i="4"/>
  <c r="IW1394" i="4"/>
  <c r="IV1394" i="4"/>
  <c r="IU1394" i="4"/>
  <c r="IT1394" i="4"/>
  <c r="IS1394" i="4"/>
  <c r="IR1394" i="4"/>
  <c r="IQ1394" i="4"/>
  <c r="IP1394" i="4"/>
  <c r="IO1394" i="4"/>
  <c r="IN1394" i="4"/>
  <c r="IM1394" i="4"/>
  <c r="IL1394" i="4"/>
  <c r="IK1394" i="4"/>
  <c r="JD1393" i="4"/>
  <c r="JC1393" i="4"/>
  <c r="JB1393" i="4"/>
  <c r="JA1393" i="4"/>
  <c r="IZ1393" i="4"/>
  <c r="IY1393" i="4"/>
  <c r="IX1393" i="4"/>
  <c r="IW1393" i="4"/>
  <c r="IV1393" i="4"/>
  <c r="IU1393" i="4"/>
  <c r="IT1393" i="4"/>
  <c r="IS1393" i="4"/>
  <c r="IR1393" i="4"/>
  <c r="IQ1393" i="4"/>
  <c r="IP1393" i="4"/>
  <c r="IO1393" i="4"/>
  <c r="IN1393" i="4"/>
  <c r="IM1393" i="4"/>
  <c r="IL1393" i="4"/>
  <c r="IK1393" i="4"/>
  <c r="JD1392" i="4"/>
  <c r="JC1392" i="4"/>
  <c r="JB1392" i="4"/>
  <c r="JA1392" i="4"/>
  <c r="IZ1392" i="4"/>
  <c r="IY1392" i="4"/>
  <c r="IX1392" i="4"/>
  <c r="IW1392" i="4"/>
  <c r="IV1392" i="4"/>
  <c r="IU1392" i="4"/>
  <c r="IT1392" i="4"/>
  <c r="IS1392" i="4"/>
  <c r="IR1392" i="4"/>
  <c r="IQ1392" i="4"/>
  <c r="IP1392" i="4"/>
  <c r="IO1392" i="4"/>
  <c r="IN1392" i="4"/>
  <c r="IM1392" i="4"/>
  <c r="IL1392" i="4"/>
  <c r="IK1392" i="4"/>
  <c r="JD1391" i="4"/>
  <c r="JC1391" i="4"/>
  <c r="JB1391" i="4"/>
  <c r="JA1391" i="4"/>
  <c r="IZ1391" i="4"/>
  <c r="IY1391" i="4"/>
  <c r="IX1391" i="4"/>
  <c r="IW1391" i="4"/>
  <c r="IV1391" i="4"/>
  <c r="IU1391" i="4"/>
  <c r="IT1391" i="4"/>
  <c r="IS1391" i="4"/>
  <c r="IR1391" i="4"/>
  <c r="IQ1391" i="4"/>
  <c r="IP1391" i="4"/>
  <c r="IO1391" i="4"/>
  <c r="IN1391" i="4"/>
  <c r="IM1391" i="4"/>
  <c r="IL1391" i="4"/>
  <c r="IK1391" i="4"/>
  <c r="JD1364" i="4"/>
  <c r="JC1364" i="4"/>
  <c r="JB1364" i="4"/>
  <c r="JA1364" i="4"/>
  <c r="IZ1364" i="4"/>
  <c r="IY1364" i="4"/>
  <c r="IX1364" i="4"/>
  <c r="IW1364" i="4"/>
  <c r="IV1364" i="4"/>
  <c r="IU1364" i="4"/>
  <c r="IT1364" i="4"/>
  <c r="IS1364" i="4"/>
  <c r="IR1364" i="4"/>
  <c r="IQ1364" i="4"/>
  <c r="IP1364" i="4"/>
  <c r="IO1364" i="4"/>
  <c r="IN1364" i="4"/>
  <c r="IM1364" i="4"/>
  <c r="IL1364" i="4"/>
  <c r="IK1364" i="4"/>
  <c r="JD1363" i="4"/>
  <c r="JC1363" i="4"/>
  <c r="JB1363" i="4"/>
  <c r="JA1363" i="4"/>
  <c r="IZ1363" i="4"/>
  <c r="IY1363" i="4"/>
  <c r="IX1363" i="4"/>
  <c r="IW1363" i="4"/>
  <c r="IV1363" i="4"/>
  <c r="IU1363" i="4"/>
  <c r="IT1363" i="4"/>
  <c r="IS1363" i="4"/>
  <c r="IR1363" i="4"/>
  <c r="IQ1363" i="4"/>
  <c r="IP1363" i="4"/>
  <c r="IO1363" i="4"/>
  <c r="IN1363" i="4"/>
  <c r="IM1363" i="4"/>
  <c r="IL1363" i="4"/>
  <c r="IK1363" i="4"/>
  <c r="JD1362" i="4"/>
  <c r="JC1362" i="4"/>
  <c r="JB1362" i="4"/>
  <c r="JA1362" i="4"/>
  <c r="IZ1362" i="4"/>
  <c r="IY1362" i="4"/>
  <c r="IX1362" i="4"/>
  <c r="IW1362" i="4"/>
  <c r="IV1362" i="4"/>
  <c r="IU1362" i="4"/>
  <c r="IT1362" i="4"/>
  <c r="IS1362" i="4"/>
  <c r="IR1362" i="4"/>
  <c r="IQ1362" i="4"/>
  <c r="IP1362" i="4"/>
  <c r="IO1362" i="4"/>
  <c r="IN1362" i="4"/>
  <c r="IM1362" i="4"/>
  <c r="IL1362" i="4"/>
  <c r="IK1362" i="4"/>
  <c r="JD1361" i="4"/>
  <c r="JC1361" i="4"/>
  <c r="JB1361" i="4"/>
  <c r="JA1361" i="4"/>
  <c r="IZ1361" i="4"/>
  <c r="IY1361" i="4"/>
  <c r="IX1361" i="4"/>
  <c r="IW1361" i="4"/>
  <c r="IV1361" i="4"/>
  <c r="IU1361" i="4"/>
  <c r="IT1361" i="4"/>
  <c r="IS1361" i="4"/>
  <c r="IR1361" i="4"/>
  <c r="IQ1361" i="4"/>
  <c r="IP1361" i="4"/>
  <c r="IO1361" i="4"/>
  <c r="IN1361" i="4"/>
  <c r="IM1361" i="4"/>
  <c r="IL1361" i="4"/>
  <c r="IK1361" i="4"/>
  <c r="JD1334" i="4"/>
  <c r="JC1334" i="4"/>
  <c r="JB1334" i="4"/>
  <c r="JA1334" i="4"/>
  <c r="IZ1334" i="4"/>
  <c r="IY1334" i="4"/>
  <c r="IX1334" i="4"/>
  <c r="IW1334" i="4"/>
  <c r="IV1334" i="4"/>
  <c r="IU1334" i="4"/>
  <c r="IT1334" i="4"/>
  <c r="IS1334" i="4"/>
  <c r="IR1334" i="4"/>
  <c r="IQ1334" i="4"/>
  <c r="IP1334" i="4"/>
  <c r="IO1334" i="4"/>
  <c r="IN1334" i="4"/>
  <c r="IM1334" i="4"/>
  <c r="IL1334" i="4"/>
  <c r="IK1334" i="4"/>
  <c r="JD1333" i="4"/>
  <c r="JC1333" i="4"/>
  <c r="JB1333" i="4"/>
  <c r="JA1333" i="4"/>
  <c r="IZ1333" i="4"/>
  <c r="IY1333" i="4"/>
  <c r="IX1333" i="4"/>
  <c r="IW1333" i="4"/>
  <c r="IV1333" i="4"/>
  <c r="IU1333" i="4"/>
  <c r="IT1333" i="4"/>
  <c r="IS1333" i="4"/>
  <c r="IR1333" i="4"/>
  <c r="IQ1333" i="4"/>
  <c r="IP1333" i="4"/>
  <c r="IO1333" i="4"/>
  <c r="IN1333" i="4"/>
  <c r="IM1333" i="4"/>
  <c r="IL1333" i="4"/>
  <c r="IK1333" i="4"/>
  <c r="JD1332" i="4"/>
  <c r="JC1332" i="4"/>
  <c r="JB1332" i="4"/>
  <c r="JA1332" i="4"/>
  <c r="IZ1332" i="4"/>
  <c r="IY1332" i="4"/>
  <c r="IX1332" i="4"/>
  <c r="IW1332" i="4"/>
  <c r="IV1332" i="4"/>
  <c r="IU1332" i="4"/>
  <c r="IT1332" i="4"/>
  <c r="IS1332" i="4"/>
  <c r="IR1332" i="4"/>
  <c r="IQ1332" i="4"/>
  <c r="IP1332" i="4"/>
  <c r="IO1332" i="4"/>
  <c r="IN1332" i="4"/>
  <c r="IM1332" i="4"/>
  <c r="IL1332" i="4"/>
  <c r="IK1332" i="4"/>
  <c r="JD1331" i="4"/>
  <c r="JC1331" i="4"/>
  <c r="JB1331" i="4"/>
  <c r="JA1331" i="4"/>
  <c r="IZ1331" i="4"/>
  <c r="IY1331" i="4"/>
  <c r="IX1331" i="4"/>
  <c r="IW1331" i="4"/>
  <c r="IV1331" i="4"/>
  <c r="IU1331" i="4"/>
  <c r="IT1331" i="4"/>
  <c r="IS1331" i="4"/>
  <c r="IR1331" i="4"/>
  <c r="IQ1331" i="4"/>
  <c r="IP1331" i="4"/>
  <c r="IO1331" i="4"/>
  <c r="IN1331" i="4"/>
  <c r="IM1331" i="4"/>
  <c r="IL1331" i="4"/>
  <c r="IK1331" i="4"/>
  <c r="JD1304" i="4"/>
  <c r="JC1304" i="4"/>
  <c r="JB1304" i="4"/>
  <c r="JA1304" i="4"/>
  <c r="IZ1304" i="4"/>
  <c r="IY1304" i="4"/>
  <c r="IX1304" i="4"/>
  <c r="IW1304" i="4"/>
  <c r="IV1304" i="4"/>
  <c r="IU1304" i="4"/>
  <c r="IT1304" i="4"/>
  <c r="IS1304" i="4"/>
  <c r="IR1304" i="4"/>
  <c r="IQ1304" i="4"/>
  <c r="IP1304" i="4"/>
  <c r="IO1304" i="4"/>
  <c r="IN1304" i="4"/>
  <c r="IM1304" i="4"/>
  <c r="IL1304" i="4"/>
  <c r="IK1304" i="4"/>
  <c r="JD1303" i="4"/>
  <c r="JC1303" i="4"/>
  <c r="JB1303" i="4"/>
  <c r="JA1303" i="4"/>
  <c r="IZ1303" i="4"/>
  <c r="IY1303" i="4"/>
  <c r="IX1303" i="4"/>
  <c r="IW1303" i="4"/>
  <c r="IV1303" i="4"/>
  <c r="IU1303" i="4"/>
  <c r="IT1303" i="4"/>
  <c r="IS1303" i="4"/>
  <c r="IR1303" i="4"/>
  <c r="IQ1303" i="4"/>
  <c r="IP1303" i="4"/>
  <c r="IO1303" i="4"/>
  <c r="IN1303" i="4"/>
  <c r="IM1303" i="4"/>
  <c r="IL1303" i="4"/>
  <c r="IK1303" i="4"/>
  <c r="JD1302" i="4"/>
  <c r="JC1302" i="4"/>
  <c r="JB1302" i="4"/>
  <c r="JA1302" i="4"/>
  <c r="IZ1302" i="4"/>
  <c r="IY1302" i="4"/>
  <c r="IX1302" i="4"/>
  <c r="IW1302" i="4"/>
  <c r="IV1302" i="4"/>
  <c r="IU1302" i="4"/>
  <c r="IT1302" i="4"/>
  <c r="IS1302" i="4"/>
  <c r="IR1302" i="4"/>
  <c r="IQ1302" i="4"/>
  <c r="IP1302" i="4"/>
  <c r="IO1302" i="4"/>
  <c r="IN1302" i="4"/>
  <c r="IM1302" i="4"/>
  <c r="IL1302" i="4"/>
  <c r="IK1302" i="4"/>
  <c r="JD1301" i="4"/>
  <c r="JC1301" i="4"/>
  <c r="JB1301" i="4"/>
  <c r="JA1301" i="4"/>
  <c r="IZ1301" i="4"/>
  <c r="IY1301" i="4"/>
  <c r="IX1301" i="4"/>
  <c r="IW1301" i="4"/>
  <c r="IV1301" i="4"/>
  <c r="IU1301" i="4"/>
  <c r="IT1301" i="4"/>
  <c r="IS1301" i="4"/>
  <c r="IR1301" i="4"/>
  <c r="IQ1301" i="4"/>
  <c r="IP1301" i="4"/>
  <c r="IO1301" i="4"/>
  <c r="IN1301" i="4"/>
  <c r="IM1301" i="4"/>
  <c r="IL1301" i="4"/>
  <c r="IK1301" i="4"/>
  <c r="JD1274" i="4"/>
  <c r="JC1274" i="4"/>
  <c r="JB1274" i="4"/>
  <c r="JA1274" i="4"/>
  <c r="IZ1274" i="4"/>
  <c r="IY1274" i="4"/>
  <c r="IX1274" i="4"/>
  <c r="IW1274" i="4"/>
  <c r="IV1274" i="4"/>
  <c r="IU1274" i="4"/>
  <c r="IT1274" i="4"/>
  <c r="IS1274" i="4"/>
  <c r="IR1274" i="4"/>
  <c r="IQ1274" i="4"/>
  <c r="IP1274" i="4"/>
  <c r="IO1274" i="4"/>
  <c r="IN1274" i="4"/>
  <c r="IM1274" i="4"/>
  <c r="IL1274" i="4"/>
  <c r="IK1274" i="4"/>
  <c r="JD1273" i="4"/>
  <c r="JC1273" i="4"/>
  <c r="JB1273" i="4"/>
  <c r="JA1273" i="4"/>
  <c r="IZ1273" i="4"/>
  <c r="IY1273" i="4"/>
  <c r="IX1273" i="4"/>
  <c r="IW1273" i="4"/>
  <c r="IV1273" i="4"/>
  <c r="IU1273" i="4"/>
  <c r="IT1273" i="4"/>
  <c r="IS1273" i="4"/>
  <c r="IR1273" i="4"/>
  <c r="IQ1273" i="4"/>
  <c r="IP1273" i="4"/>
  <c r="IO1273" i="4"/>
  <c r="IN1273" i="4"/>
  <c r="IM1273" i="4"/>
  <c r="IL1273" i="4"/>
  <c r="IK1273" i="4"/>
  <c r="JD1272" i="4"/>
  <c r="JC1272" i="4"/>
  <c r="JB1272" i="4"/>
  <c r="JA1272" i="4"/>
  <c r="IZ1272" i="4"/>
  <c r="IY1272" i="4"/>
  <c r="IX1272" i="4"/>
  <c r="IW1272" i="4"/>
  <c r="IV1272" i="4"/>
  <c r="IU1272" i="4"/>
  <c r="IT1272" i="4"/>
  <c r="IS1272" i="4"/>
  <c r="IR1272" i="4"/>
  <c r="IQ1272" i="4"/>
  <c r="IP1272" i="4"/>
  <c r="IO1272" i="4"/>
  <c r="IN1272" i="4"/>
  <c r="IM1272" i="4"/>
  <c r="IL1272" i="4"/>
  <c r="IK1272" i="4"/>
  <c r="JD1271" i="4"/>
  <c r="JC1271" i="4"/>
  <c r="JB1271" i="4"/>
  <c r="JA1271" i="4"/>
  <c r="IZ1271" i="4"/>
  <c r="IY1271" i="4"/>
  <c r="IX1271" i="4"/>
  <c r="IW1271" i="4"/>
  <c r="IV1271" i="4"/>
  <c r="IU1271" i="4"/>
  <c r="IT1271" i="4"/>
  <c r="IS1271" i="4"/>
  <c r="IR1271" i="4"/>
  <c r="IQ1271" i="4"/>
  <c r="IP1271" i="4"/>
  <c r="IO1271" i="4"/>
  <c r="IN1271" i="4"/>
  <c r="IM1271" i="4"/>
  <c r="IL1271" i="4"/>
  <c r="IK1271" i="4"/>
  <c r="JD1244" i="4"/>
  <c r="JC1244" i="4"/>
  <c r="JB1244" i="4"/>
  <c r="JA1244" i="4"/>
  <c r="IZ1244" i="4"/>
  <c r="IY1244" i="4"/>
  <c r="IX1244" i="4"/>
  <c r="IW1244" i="4"/>
  <c r="IV1244" i="4"/>
  <c r="IU1244" i="4"/>
  <c r="IT1244" i="4"/>
  <c r="IS1244" i="4"/>
  <c r="IR1244" i="4"/>
  <c r="IQ1244" i="4"/>
  <c r="IP1244" i="4"/>
  <c r="IO1244" i="4"/>
  <c r="IN1244" i="4"/>
  <c r="IM1244" i="4"/>
  <c r="IL1244" i="4"/>
  <c r="IK1244" i="4"/>
  <c r="JD1243" i="4"/>
  <c r="JC1243" i="4"/>
  <c r="JB1243" i="4"/>
  <c r="JA1243" i="4"/>
  <c r="IZ1243" i="4"/>
  <c r="IY1243" i="4"/>
  <c r="IX1243" i="4"/>
  <c r="IW1243" i="4"/>
  <c r="IV1243" i="4"/>
  <c r="IU1243" i="4"/>
  <c r="IT1243" i="4"/>
  <c r="IS1243" i="4"/>
  <c r="IR1243" i="4"/>
  <c r="IQ1243" i="4"/>
  <c r="IP1243" i="4"/>
  <c r="IO1243" i="4"/>
  <c r="IN1243" i="4"/>
  <c r="IM1243" i="4"/>
  <c r="IL1243" i="4"/>
  <c r="IK1243" i="4"/>
  <c r="JD1242" i="4"/>
  <c r="JC1242" i="4"/>
  <c r="JB1242" i="4"/>
  <c r="JA1242" i="4"/>
  <c r="IZ1242" i="4"/>
  <c r="IY1242" i="4"/>
  <c r="IX1242" i="4"/>
  <c r="IW1242" i="4"/>
  <c r="IV1242" i="4"/>
  <c r="IU1242" i="4"/>
  <c r="IT1242" i="4"/>
  <c r="IS1242" i="4"/>
  <c r="IR1242" i="4"/>
  <c r="IQ1242" i="4"/>
  <c r="IP1242" i="4"/>
  <c r="IO1242" i="4"/>
  <c r="IN1242" i="4"/>
  <c r="IM1242" i="4"/>
  <c r="IL1242" i="4"/>
  <c r="IK1242" i="4"/>
  <c r="JD1241" i="4"/>
  <c r="JC1241" i="4"/>
  <c r="JB1241" i="4"/>
  <c r="JA1241" i="4"/>
  <c r="IZ1241" i="4"/>
  <c r="IY1241" i="4"/>
  <c r="IX1241" i="4"/>
  <c r="IW1241" i="4"/>
  <c r="IV1241" i="4"/>
  <c r="IU1241" i="4"/>
  <c r="IT1241" i="4"/>
  <c r="IS1241" i="4"/>
  <c r="IR1241" i="4"/>
  <c r="IQ1241" i="4"/>
  <c r="IP1241" i="4"/>
  <c r="IO1241" i="4"/>
  <c r="IN1241" i="4"/>
  <c r="IM1241" i="4"/>
  <c r="IL1241" i="4"/>
  <c r="IK1241" i="4"/>
  <c r="JD1214" i="4"/>
  <c r="JC1214" i="4"/>
  <c r="JB1214" i="4"/>
  <c r="JA1214" i="4"/>
  <c r="IZ1214" i="4"/>
  <c r="IY1214" i="4"/>
  <c r="IX1214" i="4"/>
  <c r="IW1214" i="4"/>
  <c r="IV1214" i="4"/>
  <c r="IU1214" i="4"/>
  <c r="IT1214" i="4"/>
  <c r="IS1214" i="4"/>
  <c r="IR1214" i="4"/>
  <c r="IQ1214" i="4"/>
  <c r="IP1214" i="4"/>
  <c r="IO1214" i="4"/>
  <c r="IN1214" i="4"/>
  <c r="IM1214" i="4"/>
  <c r="IL1214" i="4"/>
  <c r="IK1214" i="4"/>
  <c r="JD1213" i="4"/>
  <c r="JC1213" i="4"/>
  <c r="JB1213" i="4"/>
  <c r="JA1213" i="4"/>
  <c r="IZ1213" i="4"/>
  <c r="IY1213" i="4"/>
  <c r="IX1213" i="4"/>
  <c r="IW1213" i="4"/>
  <c r="IV1213" i="4"/>
  <c r="IU1213" i="4"/>
  <c r="IT1213" i="4"/>
  <c r="IS1213" i="4"/>
  <c r="IR1213" i="4"/>
  <c r="IQ1213" i="4"/>
  <c r="IP1213" i="4"/>
  <c r="IO1213" i="4"/>
  <c r="IN1213" i="4"/>
  <c r="IM1213" i="4"/>
  <c r="IL1213" i="4"/>
  <c r="IK1213" i="4"/>
  <c r="JD1212" i="4"/>
  <c r="JC1212" i="4"/>
  <c r="JB1212" i="4"/>
  <c r="JA1212" i="4"/>
  <c r="IZ1212" i="4"/>
  <c r="IY1212" i="4"/>
  <c r="IX1212" i="4"/>
  <c r="IW1212" i="4"/>
  <c r="IV1212" i="4"/>
  <c r="IU1212" i="4"/>
  <c r="IT1212" i="4"/>
  <c r="IS1212" i="4"/>
  <c r="IR1212" i="4"/>
  <c r="IQ1212" i="4"/>
  <c r="IP1212" i="4"/>
  <c r="IO1212" i="4"/>
  <c r="IN1212" i="4"/>
  <c r="IM1212" i="4"/>
  <c r="IL1212" i="4"/>
  <c r="IK1212" i="4"/>
  <c r="JD1211" i="4"/>
  <c r="JC1211" i="4"/>
  <c r="JB1211" i="4"/>
  <c r="JA1211" i="4"/>
  <c r="IZ1211" i="4"/>
  <c r="IY1211" i="4"/>
  <c r="IX1211" i="4"/>
  <c r="IW1211" i="4"/>
  <c r="IV1211" i="4"/>
  <c r="IU1211" i="4"/>
  <c r="IT1211" i="4"/>
  <c r="IS1211" i="4"/>
  <c r="IR1211" i="4"/>
  <c r="IQ1211" i="4"/>
  <c r="IP1211" i="4"/>
  <c r="IO1211" i="4"/>
  <c r="IN1211" i="4"/>
  <c r="IM1211" i="4"/>
  <c r="IL1211" i="4"/>
  <c r="IK1211" i="4"/>
  <c r="JD1184" i="4"/>
  <c r="JC1184" i="4"/>
  <c r="JB1184" i="4"/>
  <c r="JA1184" i="4"/>
  <c r="IZ1184" i="4"/>
  <c r="IY1184" i="4"/>
  <c r="IX1184" i="4"/>
  <c r="IW1184" i="4"/>
  <c r="IV1184" i="4"/>
  <c r="IU1184" i="4"/>
  <c r="IT1184" i="4"/>
  <c r="IS1184" i="4"/>
  <c r="IR1184" i="4"/>
  <c r="IQ1184" i="4"/>
  <c r="IP1184" i="4"/>
  <c r="IO1184" i="4"/>
  <c r="IN1184" i="4"/>
  <c r="IM1184" i="4"/>
  <c r="IL1184" i="4"/>
  <c r="IK1184" i="4"/>
  <c r="JD1183" i="4"/>
  <c r="JC1183" i="4"/>
  <c r="JB1183" i="4"/>
  <c r="JA1183" i="4"/>
  <c r="IZ1183" i="4"/>
  <c r="IY1183" i="4"/>
  <c r="IX1183" i="4"/>
  <c r="IW1183" i="4"/>
  <c r="IV1183" i="4"/>
  <c r="IU1183" i="4"/>
  <c r="IT1183" i="4"/>
  <c r="IS1183" i="4"/>
  <c r="IR1183" i="4"/>
  <c r="IQ1183" i="4"/>
  <c r="IP1183" i="4"/>
  <c r="IO1183" i="4"/>
  <c r="IN1183" i="4"/>
  <c r="IM1183" i="4"/>
  <c r="IL1183" i="4"/>
  <c r="IK1183" i="4"/>
  <c r="JD1182" i="4"/>
  <c r="JC1182" i="4"/>
  <c r="JB1182" i="4"/>
  <c r="JA1182" i="4"/>
  <c r="IZ1182" i="4"/>
  <c r="IY1182" i="4"/>
  <c r="IX1182" i="4"/>
  <c r="IW1182" i="4"/>
  <c r="IV1182" i="4"/>
  <c r="IU1182" i="4"/>
  <c r="IT1182" i="4"/>
  <c r="IS1182" i="4"/>
  <c r="IR1182" i="4"/>
  <c r="IQ1182" i="4"/>
  <c r="IP1182" i="4"/>
  <c r="IO1182" i="4"/>
  <c r="IN1182" i="4"/>
  <c r="IM1182" i="4"/>
  <c r="IL1182" i="4"/>
  <c r="IK1182" i="4"/>
  <c r="JD1181" i="4"/>
  <c r="JC1181" i="4"/>
  <c r="JB1181" i="4"/>
  <c r="JA1181" i="4"/>
  <c r="IZ1181" i="4"/>
  <c r="IY1181" i="4"/>
  <c r="IX1181" i="4"/>
  <c r="IW1181" i="4"/>
  <c r="IV1181" i="4"/>
  <c r="IU1181" i="4"/>
  <c r="IT1181" i="4"/>
  <c r="IS1181" i="4"/>
  <c r="IR1181" i="4"/>
  <c r="IQ1181" i="4"/>
  <c r="IP1181" i="4"/>
  <c r="IO1181" i="4"/>
  <c r="IN1181" i="4"/>
  <c r="IM1181" i="4"/>
  <c r="IL1181" i="4"/>
  <c r="IK1181" i="4"/>
  <c r="JD1154" i="4"/>
  <c r="JC1154" i="4"/>
  <c r="JB1154" i="4"/>
  <c r="JA1154" i="4"/>
  <c r="IZ1154" i="4"/>
  <c r="IY1154" i="4"/>
  <c r="IX1154" i="4"/>
  <c r="IW1154" i="4"/>
  <c r="IV1154" i="4"/>
  <c r="IU1154" i="4"/>
  <c r="IT1154" i="4"/>
  <c r="IS1154" i="4"/>
  <c r="IR1154" i="4"/>
  <c r="IQ1154" i="4"/>
  <c r="IP1154" i="4"/>
  <c r="IO1154" i="4"/>
  <c r="IN1154" i="4"/>
  <c r="IM1154" i="4"/>
  <c r="IL1154" i="4"/>
  <c r="IK1154" i="4"/>
  <c r="JD1153" i="4"/>
  <c r="JC1153" i="4"/>
  <c r="JB1153" i="4"/>
  <c r="JA1153" i="4"/>
  <c r="IZ1153" i="4"/>
  <c r="IY1153" i="4"/>
  <c r="IX1153" i="4"/>
  <c r="IW1153" i="4"/>
  <c r="IV1153" i="4"/>
  <c r="IU1153" i="4"/>
  <c r="IT1153" i="4"/>
  <c r="IS1153" i="4"/>
  <c r="IR1153" i="4"/>
  <c r="IQ1153" i="4"/>
  <c r="IP1153" i="4"/>
  <c r="IO1153" i="4"/>
  <c r="IN1153" i="4"/>
  <c r="IM1153" i="4"/>
  <c r="IL1153" i="4"/>
  <c r="IK1153" i="4"/>
  <c r="JD1152" i="4"/>
  <c r="JC1152" i="4"/>
  <c r="JB1152" i="4"/>
  <c r="JA1152" i="4"/>
  <c r="IZ1152" i="4"/>
  <c r="IY1152" i="4"/>
  <c r="IX1152" i="4"/>
  <c r="IW1152" i="4"/>
  <c r="IV1152" i="4"/>
  <c r="IU1152" i="4"/>
  <c r="IT1152" i="4"/>
  <c r="IS1152" i="4"/>
  <c r="IR1152" i="4"/>
  <c r="IQ1152" i="4"/>
  <c r="IP1152" i="4"/>
  <c r="IO1152" i="4"/>
  <c r="IN1152" i="4"/>
  <c r="IM1152" i="4"/>
  <c r="IL1152" i="4"/>
  <c r="IK1152" i="4"/>
  <c r="JD1151" i="4"/>
  <c r="JC1151" i="4"/>
  <c r="JB1151" i="4"/>
  <c r="JA1151" i="4"/>
  <c r="IZ1151" i="4"/>
  <c r="IY1151" i="4"/>
  <c r="IX1151" i="4"/>
  <c r="IW1151" i="4"/>
  <c r="IV1151" i="4"/>
  <c r="IU1151" i="4"/>
  <c r="IT1151" i="4"/>
  <c r="IS1151" i="4"/>
  <c r="IR1151" i="4"/>
  <c r="IQ1151" i="4"/>
  <c r="IP1151" i="4"/>
  <c r="IO1151" i="4"/>
  <c r="IN1151" i="4"/>
  <c r="IM1151" i="4"/>
  <c r="IL1151" i="4"/>
  <c r="IK1151" i="4"/>
  <c r="JD1124" i="4"/>
  <c r="JC1124" i="4"/>
  <c r="JB1124" i="4"/>
  <c r="JA1124" i="4"/>
  <c r="IZ1124" i="4"/>
  <c r="IY1124" i="4"/>
  <c r="IX1124" i="4"/>
  <c r="IW1124" i="4"/>
  <c r="IV1124" i="4"/>
  <c r="IU1124" i="4"/>
  <c r="IT1124" i="4"/>
  <c r="IS1124" i="4"/>
  <c r="IR1124" i="4"/>
  <c r="IQ1124" i="4"/>
  <c r="IP1124" i="4"/>
  <c r="IO1124" i="4"/>
  <c r="IN1124" i="4"/>
  <c r="IM1124" i="4"/>
  <c r="IL1124" i="4"/>
  <c r="IK1124" i="4"/>
  <c r="JD1123" i="4"/>
  <c r="JC1123" i="4"/>
  <c r="JB1123" i="4"/>
  <c r="JA1123" i="4"/>
  <c r="IZ1123" i="4"/>
  <c r="IY1123" i="4"/>
  <c r="IX1123" i="4"/>
  <c r="IW1123" i="4"/>
  <c r="IV1123" i="4"/>
  <c r="IU1123" i="4"/>
  <c r="IT1123" i="4"/>
  <c r="IS1123" i="4"/>
  <c r="IR1123" i="4"/>
  <c r="IQ1123" i="4"/>
  <c r="IP1123" i="4"/>
  <c r="IO1123" i="4"/>
  <c r="IN1123" i="4"/>
  <c r="IM1123" i="4"/>
  <c r="IL1123" i="4"/>
  <c r="IK1123" i="4"/>
  <c r="JD1122" i="4"/>
  <c r="JC1122" i="4"/>
  <c r="JB1122" i="4"/>
  <c r="JA1122" i="4"/>
  <c r="IZ1122" i="4"/>
  <c r="IY1122" i="4"/>
  <c r="IX1122" i="4"/>
  <c r="IW1122" i="4"/>
  <c r="IV1122" i="4"/>
  <c r="IU1122" i="4"/>
  <c r="IT1122" i="4"/>
  <c r="IS1122" i="4"/>
  <c r="IR1122" i="4"/>
  <c r="IQ1122" i="4"/>
  <c r="IP1122" i="4"/>
  <c r="IO1122" i="4"/>
  <c r="IN1122" i="4"/>
  <c r="IM1122" i="4"/>
  <c r="IL1122" i="4"/>
  <c r="IK1122" i="4"/>
  <c r="JD1121" i="4"/>
  <c r="JC1121" i="4"/>
  <c r="JB1121" i="4"/>
  <c r="JA1121" i="4"/>
  <c r="IZ1121" i="4"/>
  <c r="IY1121" i="4"/>
  <c r="IX1121" i="4"/>
  <c r="IW1121" i="4"/>
  <c r="IV1121" i="4"/>
  <c r="IU1121" i="4"/>
  <c r="IT1121" i="4"/>
  <c r="IS1121" i="4"/>
  <c r="IR1121" i="4"/>
  <c r="IQ1121" i="4"/>
  <c r="IP1121" i="4"/>
  <c r="IO1121" i="4"/>
  <c r="IN1121" i="4"/>
  <c r="IM1121" i="4"/>
  <c r="IL1121" i="4"/>
  <c r="IK1121" i="4"/>
  <c r="JD1094" i="4"/>
  <c r="JC1094" i="4"/>
  <c r="JB1094" i="4"/>
  <c r="JA1094" i="4"/>
  <c r="IZ1094" i="4"/>
  <c r="IY1094" i="4"/>
  <c r="IX1094" i="4"/>
  <c r="IW1094" i="4"/>
  <c r="IV1094" i="4"/>
  <c r="IU1094" i="4"/>
  <c r="IT1094" i="4"/>
  <c r="IS1094" i="4"/>
  <c r="IR1094" i="4"/>
  <c r="IQ1094" i="4"/>
  <c r="IP1094" i="4"/>
  <c r="IO1094" i="4"/>
  <c r="IN1094" i="4"/>
  <c r="IM1094" i="4"/>
  <c r="IL1094" i="4"/>
  <c r="IK1094" i="4"/>
  <c r="JD1093" i="4"/>
  <c r="JC1093" i="4"/>
  <c r="JB1093" i="4"/>
  <c r="JA1093" i="4"/>
  <c r="IZ1093" i="4"/>
  <c r="IY1093" i="4"/>
  <c r="IX1093" i="4"/>
  <c r="IW1093" i="4"/>
  <c r="IV1093" i="4"/>
  <c r="IU1093" i="4"/>
  <c r="IT1093" i="4"/>
  <c r="IS1093" i="4"/>
  <c r="IR1093" i="4"/>
  <c r="IQ1093" i="4"/>
  <c r="IP1093" i="4"/>
  <c r="IO1093" i="4"/>
  <c r="IN1093" i="4"/>
  <c r="IM1093" i="4"/>
  <c r="IL1093" i="4"/>
  <c r="IK1093" i="4"/>
  <c r="JD1092" i="4"/>
  <c r="JC1092" i="4"/>
  <c r="JB1092" i="4"/>
  <c r="JA1092" i="4"/>
  <c r="IZ1092" i="4"/>
  <c r="IY1092" i="4"/>
  <c r="IX1092" i="4"/>
  <c r="IW1092" i="4"/>
  <c r="IV1092" i="4"/>
  <c r="IU1092" i="4"/>
  <c r="IT1092" i="4"/>
  <c r="IS1092" i="4"/>
  <c r="IR1092" i="4"/>
  <c r="IQ1092" i="4"/>
  <c r="IP1092" i="4"/>
  <c r="IO1092" i="4"/>
  <c r="IN1092" i="4"/>
  <c r="IM1092" i="4"/>
  <c r="IL1092" i="4"/>
  <c r="IK1092" i="4"/>
  <c r="JD1091" i="4"/>
  <c r="JC1091" i="4"/>
  <c r="JB1091" i="4"/>
  <c r="JA1091" i="4"/>
  <c r="IZ1091" i="4"/>
  <c r="IY1091" i="4"/>
  <c r="IX1091" i="4"/>
  <c r="IW1091" i="4"/>
  <c r="IV1091" i="4"/>
  <c r="IU1091" i="4"/>
  <c r="IT1091" i="4"/>
  <c r="IS1091" i="4"/>
  <c r="IR1091" i="4"/>
  <c r="IQ1091" i="4"/>
  <c r="IP1091" i="4"/>
  <c r="IO1091" i="4"/>
  <c r="IN1091" i="4"/>
  <c r="IM1091" i="4"/>
  <c r="IL1091" i="4"/>
  <c r="IK1091" i="4"/>
  <c r="JD1064" i="4"/>
  <c r="JC1064" i="4"/>
  <c r="JB1064" i="4"/>
  <c r="JA1064" i="4"/>
  <c r="IZ1064" i="4"/>
  <c r="IY1064" i="4"/>
  <c r="IX1064" i="4"/>
  <c r="IW1064" i="4"/>
  <c r="IV1064" i="4"/>
  <c r="IU1064" i="4"/>
  <c r="IT1064" i="4"/>
  <c r="IS1064" i="4"/>
  <c r="IR1064" i="4"/>
  <c r="IQ1064" i="4"/>
  <c r="IP1064" i="4"/>
  <c r="IO1064" i="4"/>
  <c r="IN1064" i="4"/>
  <c r="IM1064" i="4"/>
  <c r="IL1064" i="4"/>
  <c r="IK1064" i="4"/>
  <c r="JD1063" i="4"/>
  <c r="JC1063" i="4"/>
  <c r="JB1063" i="4"/>
  <c r="JA1063" i="4"/>
  <c r="IZ1063" i="4"/>
  <c r="IY1063" i="4"/>
  <c r="IX1063" i="4"/>
  <c r="IW1063" i="4"/>
  <c r="IV1063" i="4"/>
  <c r="IU1063" i="4"/>
  <c r="IT1063" i="4"/>
  <c r="IS1063" i="4"/>
  <c r="IR1063" i="4"/>
  <c r="IQ1063" i="4"/>
  <c r="IP1063" i="4"/>
  <c r="IO1063" i="4"/>
  <c r="IN1063" i="4"/>
  <c r="IM1063" i="4"/>
  <c r="IL1063" i="4"/>
  <c r="IK1063" i="4"/>
  <c r="JD1062" i="4"/>
  <c r="JC1062" i="4"/>
  <c r="JB1062" i="4"/>
  <c r="JA1062" i="4"/>
  <c r="IZ1062" i="4"/>
  <c r="IY1062" i="4"/>
  <c r="IX1062" i="4"/>
  <c r="IW1062" i="4"/>
  <c r="IV1062" i="4"/>
  <c r="IU1062" i="4"/>
  <c r="IT1062" i="4"/>
  <c r="IS1062" i="4"/>
  <c r="IR1062" i="4"/>
  <c r="IQ1062" i="4"/>
  <c r="IP1062" i="4"/>
  <c r="IO1062" i="4"/>
  <c r="IN1062" i="4"/>
  <c r="IM1062" i="4"/>
  <c r="IL1062" i="4"/>
  <c r="IK1062" i="4"/>
  <c r="JD1061" i="4"/>
  <c r="JC1061" i="4"/>
  <c r="JB1061" i="4"/>
  <c r="JA1061" i="4"/>
  <c r="IZ1061" i="4"/>
  <c r="IY1061" i="4"/>
  <c r="IX1061" i="4"/>
  <c r="IW1061" i="4"/>
  <c r="IV1061" i="4"/>
  <c r="IU1061" i="4"/>
  <c r="IT1061" i="4"/>
  <c r="IS1061" i="4"/>
  <c r="IR1061" i="4"/>
  <c r="IQ1061" i="4"/>
  <c r="IP1061" i="4"/>
  <c r="IO1061" i="4"/>
  <c r="IN1061" i="4"/>
  <c r="IM1061" i="4"/>
  <c r="IL1061" i="4"/>
  <c r="IK1061" i="4"/>
  <c r="JD1034" i="4"/>
  <c r="JC1034" i="4"/>
  <c r="JB1034" i="4"/>
  <c r="JA1034" i="4"/>
  <c r="IZ1034" i="4"/>
  <c r="IY1034" i="4"/>
  <c r="IX1034" i="4"/>
  <c r="IW1034" i="4"/>
  <c r="IV1034" i="4"/>
  <c r="IU1034" i="4"/>
  <c r="IT1034" i="4"/>
  <c r="IS1034" i="4"/>
  <c r="IR1034" i="4"/>
  <c r="IQ1034" i="4"/>
  <c r="IP1034" i="4"/>
  <c r="IO1034" i="4"/>
  <c r="IN1034" i="4"/>
  <c r="IM1034" i="4"/>
  <c r="IL1034" i="4"/>
  <c r="IK1034" i="4"/>
  <c r="JD1033" i="4"/>
  <c r="JC1033" i="4"/>
  <c r="JB1033" i="4"/>
  <c r="JA1033" i="4"/>
  <c r="IZ1033" i="4"/>
  <c r="IY1033" i="4"/>
  <c r="IX1033" i="4"/>
  <c r="IW1033" i="4"/>
  <c r="IV1033" i="4"/>
  <c r="IU1033" i="4"/>
  <c r="IT1033" i="4"/>
  <c r="IS1033" i="4"/>
  <c r="IR1033" i="4"/>
  <c r="IQ1033" i="4"/>
  <c r="IP1033" i="4"/>
  <c r="IO1033" i="4"/>
  <c r="IN1033" i="4"/>
  <c r="IM1033" i="4"/>
  <c r="IL1033" i="4"/>
  <c r="IK1033" i="4"/>
  <c r="JD1032" i="4"/>
  <c r="JC1032" i="4"/>
  <c r="JB1032" i="4"/>
  <c r="JA1032" i="4"/>
  <c r="IZ1032" i="4"/>
  <c r="IY1032" i="4"/>
  <c r="IX1032" i="4"/>
  <c r="IW1032" i="4"/>
  <c r="IV1032" i="4"/>
  <c r="IU1032" i="4"/>
  <c r="IT1032" i="4"/>
  <c r="IS1032" i="4"/>
  <c r="IR1032" i="4"/>
  <c r="IQ1032" i="4"/>
  <c r="IP1032" i="4"/>
  <c r="IO1032" i="4"/>
  <c r="IN1032" i="4"/>
  <c r="IM1032" i="4"/>
  <c r="IL1032" i="4"/>
  <c r="IK1032" i="4"/>
  <c r="JD1031" i="4"/>
  <c r="JC1031" i="4"/>
  <c r="JB1031" i="4"/>
  <c r="JA1031" i="4"/>
  <c r="IZ1031" i="4"/>
  <c r="IY1031" i="4"/>
  <c r="IX1031" i="4"/>
  <c r="IW1031" i="4"/>
  <c r="IV1031" i="4"/>
  <c r="IU1031" i="4"/>
  <c r="IT1031" i="4"/>
  <c r="IS1031" i="4"/>
  <c r="IR1031" i="4"/>
  <c r="IQ1031" i="4"/>
  <c r="IP1031" i="4"/>
  <c r="IO1031" i="4"/>
  <c r="IN1031" i="4"/>
  <c r="IM1031" i="4"/>
  <c r="IL1031" i="4"/>
  <c r="IK1031" i="4"/>
  <c r="JD1004" i="4"/>
  <c r="JC1004" i="4"/>
  <c r="JB1004" i="4"/>
  <c r="JA1004" i="4"/>
  <c r="IZ1004" i="4"/>
  <c r="IY1004" i="4"/>
  <c r="IX1004" i="4"/>
  <c r="IW1004" i="4"/>
  <c r="IV1004" i="4"/>
  <c r="IU1004" i="4"/>
  <c r="IT1004" i="4"/>
  <c r="IS1004" i="4"/>
  <c r="IR1004" i="4"/>
  <c r="IQ1004" i="4"/>
  <c r="IP1004" i="4"/>
  <c r="IO1004" i="4"/>
  <c r="IN1004" i="4"/>
  <c r="IM1004" i="4"/>
  <c r="IL1004" i="4"/>
  <c r="IK1004" i="4"/>
  <c r="JD1003" i="4"/>
  <c r="JC1003" i="4"/>
  <c r="JB1003" i="4"/>
  <c r="JA1003" i="4"/>
  <c r="IZ1003" i="4"/>
  <c r="IY1003" i="4"/>
  <c r="IX1003" i="4"/>
  <c r="IW1003" i="4"/>
  <c r="IV1003" i="4"/>
  <c r="IU1003" i="4"/>
  <c r="IT1003" i="4"/>
  <c r="IS1003" i="4"/>
  <c r="IR1003" i="4"/>
  <c r="IQ1003" i="4"/>
  <c r="IP1003" i="4"/>
  <c r="IO1003" i="4"/>
  <c r="IN1003" i="4"/>
  <c r="IM1003" i="4"/>
  <c r="IL1003" i="4"/>
  <c r="IK1003" i="4"/>
  <c r="JD1002" i="4"/>
  <c r="JC1002" i="4"/>
  <c r="JB1002" i="4"/>
  <c r="JA1002" i="4"/>
  <c r="IZ1002" i="4"/>
  <c r="IY1002" i="4"/>
  <c r="IX1002" i="4"/>
  <c r="IW1002" i="4"/>
  <c r="IV1002" i="4"/>
  <c r="IU1002" i="4"/>
  <c r="IT1002" i="4"/>
  <c r="IS1002" i="4"/>
  <c r="IR1002" i="4"/>
  <c r="IQ1002" i="4"/>
  <c r="IP1002" i="4"/>
  <c r="IO1002" i="4"/>
  <c r="IN1002" i="4"/>
  <c r="IM1002" i="4"/>
  <c r="IL1002" i="4"/>
  <c r="IK1002" i="4"/>
  <c r="JD1001" i="4"/>
  <c r="JC1001" i="4"/>
  <c r="JB1001" i="4"/>
  <c r="JA1001" i="4"/>
  <c r="IZ1001" i="4"/>
  <c r="IY1001" i="4"/>
  <c r="IX1001" i="4"/>
  <c r="IW1001" i="4"/>
  <c r="IV1001" i="4"/>
  <c r="IU1001" i="4"/>
  <c r="IT1001" i="4"/>
  <c r="IS1001" i="4"/>
  <c r="IR1001" i="4"/>
  <c r="IQ1001" i="4"/>
  <c r="IP1001" i="4"/>
  <c r="IO1001" i="4"/>
  <c r="IN1001" i="4"/>
  <c r="IM1001" i="4"/>
  <c r="IL1001" i="4"/>
  <c r="IK1001" i="4"/>
  <c r="JD974" i="4"/>
  <c r="JC974" i="4"/>
  <c r="JB974" i="4"/>
  <c r="JA974" i="4"/>
  <c r="IZ974" i="4"/>
  <c r="IY974" i="4"/>
  <c r="IX974" i="4"/>
  <c r="IW974" i="4"/>
  <c r="IV974" i="4"/>
  <c r="IU974" i="4"/>
  <c r="IT974" i="4"/>
  <c r="IS974" i="4"/>
  <c r="IR974" i="4"/>
  <c r="IQ974" i="4"/>
  <c r="IP974" i="4"/>
  <c r="IO974" i="4"/>
  <c r="IN974" i="4"/>
  <c r="IM974" i="4"/>
  <c r="IL974" i="4"/>
  <c r="IK974" i="4"/>
  <c r="JD973" i="4"/>
  <c r="JC973" i="4"/>
  <c r="JB973" i="4"/>
  <c r="JA973" i="4"/>
  <c r="IZ973" i="4"/>
  <c r="IY973" i="4"/>
  <c r="IX973" i="4"/>
  <c r="IW973" i="4"/>
  <c r="IV973" i="4"/>
  <c r="IU973" i="4"/>
  <c r="IT973" i="4"/>
  <c r="IS973" i="4"/>
  <c r="IR973" i="4"/>
  <c r="IQ973" i="4"/>
  <c r="IP973" i="4"/>
  <c r="IO973" i="4"/>
  <c r="IN973" i="4"/>
  <c r="IM973" i="4"/>
  <c r="IL973" i="4"/>
  <c r="IK973" i="4"/>
  <c r="JD972" i="4"/>
  <c r="JC972" i="4"/>
  <c r="JB972" i="4"/>
  <c r="JA972" i="4"/>
  <c r="IZ972" i="4"/>
  <c r="IY972" i="4"/>
  <c r="IX972" i="4"/>
  <c r="IW972" i="4"/>
  <c r="IV972" i="4"/>
  <c r="IU972" i="4"/>
  <c r="IT972" i="4"/>
  <c r="IS972" i="4"/>
  <c r="IR972" i="4"/>
  <c r="IQ972" i="4"/>
  <c r="IP972" i="4"/>
  <c r="IO972" i="4"/>
  <c r="IN972" i="4"/>
  <c r="IM972" i="4"/>
  <c r="IL972" i="4"/>
  <c r="IK972" i="4"/>
  <c r="JD971" i="4"/>
  <c r="JC971" i="4"/>
  <c r="JB971" i="4"/>
  <c r="JA971" i="4"/>
  <c r="IZ971" i="4"/>
  <c r="IY971" i="4"/>
  <c r="IX971" i="4"/>
  <c r="IW971" i="4"/>
  <c r="IV971" i="4"/>
  <c r="IU971" i="4"/>
  <c r="IT971" i="4"/>
  <c r="IS971" i="4"/>
  <c r="IR971" i="4"/>
  <c r="IQ971" i="4"/>
  <c r="IP971" i="4"/>
  <c r="IO971" i="4"/>
  <c r="IN971" i="4"/>
  <c r="IM971" i="4"/>
  <c r="IL971" i="4"/>
  <c r="IK971" i="4"/>
  <c r="JD944" i="4"/>
  <c r="JC944" i="4"/>
  <c r="JB944" i="4"/>
  <c r="JA944" i="4"/>
  <c r="IZ944" i="4"/>
  <c r="IY944" i="4"/>
  <c r="IX944" i="4"/>
  <c r="IW944" i="4"/>
  <c r="IV944" i="4"/>
  <c r="IU944" i="4"/>
  <c r="IT944" i="4"/>
  <c r="IS944" i="4"/>
  <c r="IR944" i="4"/>
  <c r="IQ944" i="4"/>
  <c r="IP944" i="4"/>
  <c r="IO944" i="4"/>
  <c r="IN944" i="4"/>
  <c r="IM944" i="4"/>
  <c r="IL944" i="4"/>
  <c r="IK944" i="4"/>
  <c r="JD943" i="4"/>
  <c r="JC943" i="4"/>
  <c r="JB943" i="4"/>
  <c r="JA943" i="4"/>
  <c r="IZ943" i="4"/>
  <c r="IY943" i="4"/>
  <c r="IX943" i="4"/>
  <c r="IW943" i="4"/>
  <c r="IV943" i="4"/>
  <c r="IU943" i="4"/>
  <c r="IT943" i="4"/>
  <c r="IS943" i="4"/>
  <c r="IR943" i="4"/>
  <c r="IQ943" i="4"/>
  <c r="IP943" i="4"/>
  <c r="IO943" i="4"/>
  <c r="IN943" i="4"/>
  <c r="IM943" i="4"/>
  <c r="IL943" i="4"/>
  <c r="IK943" i="4"/>
  <c r="JD942" i="4"/>
  <c r="JC942" i="4"/>
  <c r="JB942" i="4"/>
  <c r="JA942" i="4"/>
  <c r="IZ942" i="4"/>
  <c r="IY942" i="4"/>
  <c r="IX942" i="4"/>
  <c r="IW942" i="4"/>
  <c r="IV942" i="4"/>
  <c r="IU942" i="4"/>
  <c r="IT942" i="4"/>
  <c r="IS942" i="4"/>
  <c r="IR942" i="4"/>
  <c r="IQ942" i="4"/>
  <c r="IP942" i="4"/>
  <c r="IO942" i="4"/>
  <c r="IN942" i="4"/>
  <c r="IM942" i="4"/>
  <c r="IL942" i="4"/>
  <c r="IK942" i="4"/>
  <c r="JD941" i="4"/>
  <c r="JC941" i="4"/>
  <c r="JB941" i="4"/>
  <c r="JA941" i="4"/>
  <c r="IZ941" i="4"/>
  <c r="IY941" i="4"/>
  <c r="IX941" i="4"/>
  <c r="IW941" i="4"/>
  <c r="IV941" i="4"/>
  <c r="IU941" i="4"/>
  <c r="IT941" i="4"/>
  <c r="IS941" i="4"/>
  <c r="IR941" i="4"/>
  <c r="IQ941" i="4"/>
  <c r="IP941" i="4"/>
  <c r="IO941" i="4"/>
  <c r="IN941" i="4"/>
  <c r="IM941" i="4"/>
  <c r="IL941" i="4"/>
  <c r="IK941" i="4"/>
  <c r="JD914" i="4"/>
  <c r="JC914" i="4"/>
  <c r="JB914" i="4"/>
  <c r="JA914" i="4"/>
  <c r="IZ914" i="4"/>
  <c r="IY914" i="4"/>
  <c r="IX914" i="4"/>
  <c r="IW914" i="4"/>
  <c r="IV914" i="4"/>
  <c r="IU914" i="4"/>
  <c r="IT914" i="4"/>
  <c r="IS914" i="4"/>
  <c r="IR914" i="4"/>
  <c r="IQ914" i="4"/>
  <c r="IP914" i="4"/>
  <c r="IO914" i="4"/>
  <c r="IN914" i="4"/>
  <c r="IM914" i="4"/>
  <c r="IL914" i="4"/>
  <c r="IK914" i="4"/>
  <c r="JD913" i="4"/>
  <c r="JC913" i="4"/>
  <c r="JB913" i="4"/>
  <c r="JA913" i="4"/>
  <c r="IZ913" i="4"/>
  <c r="IY913" i="4"/>
  <c r="IX913" i="4"/>
  <c r="IW913" i="4"/>
  <c r="IV913" i="4"/>
  <c r="IU913" i="4"/>
  <c r="IT913" i="4"/>
  <c r="IS913" i="4"/>
  <c r="IR913" i="4"/>
  <c r="IQ913" i="4"/>
  <c r="IP913" i="4"/>
  <c r="IO913" i="4"/>
  <c r="IN913" i="4"/>
  <c r="IM913" i="4"/>
  <c r="IL913" i="4"/>
  <c r="IK913" i="4"/>
  <c r="JD912" i="4"/>
  <c r="JC912" i="4"/>
  <c r="JB912" i="4"/>
  <c r="JA912" i="4"/>
  <c r="IZ912" i="4"/>
  <c r="IY912" i="4"/>
  <c r="IX912" i="4"/>
  <c r="IW912" i="4"/>
  <c r="IV912" i="4"/>
  <c r="IU912" i="4"/>
  <c r="IT912" i="4"/>
  <c r="IS912" i="4"/>
  <c r="IR912" i="4"/>
  <c r="IQ912" i="4"/>
  <c r="IP912" i="4"/>
  <c r="IO912" i="4"/>
  <c r="IN912" i="4"/>
  <c r="IM912" i="4"/>
  <c r="IL912" i="4"/>
  <c r="IK912" i="4"/>
  <c r="JD911" i="4"/>
  <c r="JC911" i="4"/>
  <c r="JB911" i="4"/>
  <c r="JA911" i="4"/>
  <c r="IZ911" i="4"/>
  <c r="IY911" i="4"/>
  <c r="IX911" i="4"/>
  <c r="IW911" i="4"/>
  <c r="IV911" i="4"/>
  <c r="IU911" i="4"/>
  <c r="IT911" i="4"/>
  <c r="IS911" i="4"/>
  <c r="IR911" i="4"/>
  <c r="IQ911" i="4"/>
  <c r="IP911" i="4"/>
  <c r="IO911" i="4"/>
  <c r="IN911" i="4"/>
  <c r="IM911" i="4"/>
  <c r="IL911" i="4"/>
  <c r="IK911" i="4"/>
  <c r="AA885" i="4"/>
  <c r="AB885" i="4"/>
  <c r="BB885" i="4"/>
  <c r="BC885" i="4"/>
  <c r="BD885" i="4"/>
  <c r="BE885" i="4"/>
  <c r="BF885" i="4"/>
  <c r="BG885" i="4"/>
  <c r="BH885" i="4"/>
  <c r="BI885" i="4"/>
  <c r="BJ885" i="4"/>
  <c r="BK885" i="4"/>
  <c r="BL885" i="4"/>
  <c r="BM885" i="4"/>
  <c r="BN885" i="4"/>
  <c r="BO885" i="4"/>
  <c r="BP885" i="4"/>
  <c r="BQ885" i="4"/>
  <c r="BR885" i="4"/>
  <c r="BS885" i="4"/>
  <c r="BT885" i="4"/>
  <c r="BU885" i="4"/>
  <c r="BV885" i="4"/>
  <c r="BW885" i="4"/>
  <c r="BX885" i="4"/>
  <c r="BY885" i="4"/>
  <c r="BZ885" i="4"/>
  <c r="CA885" i="4"/>
  <c r="CB885" i="4"/>
  <c r="CC885" i="4"/>
  <c r="CD885" i="4"/>
  <c r="CE885" i="4"/>
  <c r="CF885" i="4"/>
  <c r="CG885" i="4"/>
  <c r="CH885" i="4"/>
  <c r="CI885" i="4"/>
  <c r="CJ885" i="4"/>
  <c r="CK885" i="4"/>
  <c r="CL885" i="4"/>
  <c r="CM885" i="4"/>
  <c r="CN885" i="4"/>
  <c r="CO885" i="4"/>
  <c r="CP885" i="4"/>
  <c r="CQ885" i="4"/>
  <c r="CR885" i="4"/>
  <c r="CS885" i="4"/>
  <c r="CT885" i="4"/>
  <c r="CU885" i="4"/>
  <c r="CV885" i="4"/>
  <c r="CW885" i="4"/>
  <c r="CX885" i="4"/>
  <c r="CY885" i="4"/>
  <c r="CZ885" i="4"/>
  <c r="DA885" i="4"/>
  <c r="DB885" i="4"/>
  <c r="DC885" i="4"/>
  <c r="DD885" i="4"/>
  <c r="DE885" i="4"/>
  <c r="DF885" i="4"/>
  <c r="DG885" i="4"/>
  <c r="DH885" i="4"/>
  <c r="DI885" i="4"/>
  <c r="DJ885" i="4"/>
  <c r="DK885" i="4"/>
  <c r="DL885" i="4"/>
  <c r="DM885" i="4"/>
  <c r="DN885" i="4"/>
  <c r="DO885" i="4"/>
  <c r="DP885" i="4"/>
  <c r="DQ885" i="4"/>
  <c r="DR885" i="4"/>
  <c r="DS885" i="4"/>
  <c r="DT885" i="4"/>
  <c r="DU885" i="4"/>
  <c r="DV885" i="4"/>
  <c r="DW885" i="4"/>
  <c r="DX885" i="4"/>
  <c r="DY885" i="4"/>
  <c r="DZ885" i="4"/>
  <c r="EA885" i="4"/>
  <c r="EB885" i="4"/>
  <c r="EC885" i="4"/>
  <c r="ED885" i="4"/>
  <c r="EE885" i="4"/>
  <c r="EF885" i="4"/>
  <c r="EG885" i="4"/>
  <c r="EH885" i="4"/>
  <c r="EI885" i="4"/>
  <c r="EJ885" i="4"/>
  <c r="EK885" i="4"/>
  <c r="EL885" i="4"/>
  <c r="EM885" i="4"/>
  <c r="EN885" i="4"/>
  <c r="EO885" i="4"/>
  <c r="EP885" i="4"/>
  <c r="EQ885" i="4"/>
  <c r="ER885" i="4"/>
  <c r="ES885" i="4"/>
  <c r="ET885" i="4"/>
  <c r="EU885" i="4"/>
  <c r="EV885" i="4"/>
  <c r="EW885" i="4"/>
  <c r="EX885" i="4"/>
  <c r="EY885" i="4"/>
  <c r="EZ885" i="4"/>
  <c r="FA885" i="4"/>
  <c r="FB885" i="4"/>
  <c r="FC885" i="4"/>
  <c r="FD885" i="4"/>
  <c r="FE885" i="4"/>
  <c r="FF885" i="4"/>
  <c r="FG885" i="4"/>
  <c r="FH885" i="4"/>
  <c r="FI885" i="4"/>
  <c r="FJ885" i="4"/>
  <c r="FK885" i="4"/>
  <c r="FL885" i="4"/>
  <c r="FM885" i="4"/>
  <c r="FN885" i="4"/>
  <c r="FO885" i="4"/>
  <c r="FP885" i="4"/>
  <c r="FQ885" i="4"/>
  <c r="FR885" i="4"/>
  <c r="FS885" i="4"/>
  <c r="FT885" i="4"/>
  <c r="FU885" i="4"/>
  <c r="FV885" i="4"/>
  <c r="FW885" i="4"/>
  <c r="FX885" i="4"/>
  <c r="FY885" i="4"/>
  <c r="FZ885" i="4"/>
  <c r="GA885" i="4"/>
  <c r="GB885" i="4"/>
  <c r="GC885" i="4"/>
  <c r="GD885" i="4"/>
  <c r="GE885" i="4"/>
  <c r="GF885" i="4"/>
  <c r="GG885" i="4"/>
  <c r="GH885" i="4"/>
  <c r="GI885" i="4"/>
  <c r="GJ885" i="4"/>
  <c r="GK885" i="4"/>
  <c r="GL885" i="4"/>
  <c r="GM885" i="4"/>
  <c r="GN885" i="4"/>
  <c r="GO885" i="4"/>
  <c r="GP885" i="4"/>
  <c r="GQ885" i="4"/>
  <c r="GR885" i="4"/>
  <c r="GS885" i="4"/>
  <c r="GT885" i="4"/>
  <c r="GU885" i="4"/>
  <c r="GV885" i="4"/>
  <c r="GW885" i="4"/>
  <c r="GX885" i="4"/>
  <c r="GY885" i="4"/>
  <c r="GZ885" i="4"/>
  <c r="HA885" i="4"/>
  <c r="HB885" i="4"/>
  <c r="HC885" i="4"/>
  <c r="HD885" i="4"/>
  <c r="HE885" i="4"/>
  <c r="HF885" i="4"/>
  <c r="HG885" i="4"/>
  <c r="HH885" i="4"/>
  <c r="HI885" i="4"/>
  <c r="HJ885" i="4"/>
  <c r="HK885" i="4"/>
  <c r="HL885" i="4"/>
  <c r="HM885" i="4"/>
  <c r="HN885" i="4"/>
  <c r="HO885" i="4"/>
  <c r="HP885" i="4"/>
  <c r="HQ885" i="4"/>
  <c r="HR885" i="4"/>
  <c r="HS885" i="4"/>
  <c r="HT885" i="4"/>
  <c r="HU885" i="4"/>
  <c r="HV885" i="4"/>
  <c r="HW885" i="4"/>
  <c r="HX885" i="4"/>
  <c r="HY885" i="4"/>
  <c r="HZ885" i="4"/>
  <c r="IA885" i="4"/>
  <c r="IB885" i="4"/>
  <c r="IC885" i="4"/>
  <c r="ID885" i="4"/>
  <c r="IE885" i="4"/>
  <c r="IF885" i="4"/>
  <c r="IG885" i="4"/>
  <c r="IH885" i="4"/>
  <c r="II885" i="4"/>
  <c r="IJ885" i="4"/>
  <c r="IK885" i="4"/>
  <c r="IL885" i="4"/>
  <c r="IM885" i="4"/>
  <c r="IN885" i="4"/>
  <c r="IO885" i="4"/>
  <c r="IP885" i="4"/>
  <c r="IQ885" i="4"/>
  <c r="IR885" i="4"/>
  <c r="IS885" i="4"/>
  <c r="IT885" i="4"/>
  <c r="IU885" i="4"/>
  <c r="IV885" i="4"/>
  <c r="IW885" i="4"/>
  <c r="IX885" i="4"/>
  <c r="IY885" i="4"/>
  <c r="IZ885" i="4"/>
  <c r="JA885" i="4"/>
  <c r="JB885" i="4"/>
  <c r="JC885" i="4"/>
  <c r="JD885" i="4"/>
  <c r="AA886" i="4"/>
  <c r="BB886" i="4"/>
  <c r="BC886" i="4"/>
  <c r="BD886" i="4"/>
  <c r="BE886" i="4"/>
  <c r="BF886" i="4"/>
  <c r="BG886" i="4"/>
  <c r="BH886" i="4"/>
  <c r="BI886" i="4"/>
  <c r="BJ886" i="4"/>
  <c r="BK886" i="4"/>
  <c r="BL886" i="4"/>
  <c r="BM886" i="4"/>
  <c r="BN886" i="4"/>
  <c r="BO886" i="4"/>
  <c r="BP886" i="4"/>
  <c r="BQ886" i="4"/>
  <c r="BR886" i="4"/>
  <c r="BS886" i="4"/>
  <c r="BT886" i="4"/>
  <c r="BU886" i="4"/>
  <c r="BV886" i="4"/>
  <c r="BW886" i="4"/>
  <c r="BX886" i="4"/>
  <c r="BY886" i="4"/>
  <c r="BZ886" i="4"/>
  <c r="CA886" i="4"/>
  <c r="CB886" i="4"/>
  <c r="CC886" i="4"/>
  <c r="CD886" i="4"/>
  <c r="CE886" i="4"/>
  <c r="CF886" i="4"/>
  <c r="CG886" i="4"/>
  <c r="CH886" i="4"/>
  <c r="CI886" i="4"/>
  <c r="CJ886" i="4"/>
  <c r="CK886" i="4"/>
  <c r="CL886" i="4"/>
  <c r="CM886" i="4"/>
  <c r="CN886" i="4"/>
  <c r="CO886" i="4"/>
  <c r="CP886" i="4"/>
  <c r="CQ886" i="4"/>
  <c r="CR886" i="4"/>
  <c r="CS886" i="4"/>
  <c r="CT886" i="4"/>
  <c r="CU886" i="4"/>
  <c r="CV886" i="4"/>
  <c r="CW886" i="4"/>
  <c r="CX886" i="4"/>
  <c r="CY886" i="4"/>
  <c r="CZ886" i="4"/>
  <c r="DA886" i="4"/>
  <c r="DB886" i="4"/>
  <c r="DC886" i="4"/>
  <c r="DD886" i="4"/>
  <c r="DE886" i="4"/>
  <c r="DF886" i="4"/>
  <c r="DG886" i="4"/>
  <c r="DH886" i="4"/>
  <c r="DI886" i="4"/>
  <c r="DJ886" i="4"/>
  <c r="DK886" i="4"/>
  <c r="DL886" i="4"/>
  <c r="DM886" i="4"/>
  <c r="DN886" i="4"/>
  <c r="DO886" i="4"/>
  <c r="DP886" i="4"/>
  <c r="DQ886" i="4"/>
  <c r="DR886" i="4"/>
  <c r="DS886" i="4"/>
  <c r="DT886" i="4"/>
  <c r="DU886" i="4"/>
  <c r="DV886" i="4"/>
  <c r="DW886" i="4"/>
  <c r="DX886" i="4"/>
  <c r="DY886" i="4"/>
  <c r="DZ886" i="4"/>
  <c r="EA886" i="4"/>
  <c r="EB886" i="4"/>
  <c r="EC886" i="4"/>
  <c r="ED886" i="4"/>
  <c r="EE886" i="4"/>
  <c r="EF886" i="4"/>
  <c r="EG886" i="4"/>
  <c r="EH886" i="4"/>
  <c r="EI886" i="4"/>
  <c r="EJ886" i="4"/>
  <c r="EK886" i="4"/>
  <c r="EL886" i="4"/>
  <c r="EM886" i="4"/>
  <c r="EN886" i="4"/>
  <c r="EO886" i="4"/>
  <c r="EP886" i="4"/>
  <c r="EQ886" i="4"/>
  <c r="ER886" i="4"/>
  <c r="ES886" i="4"/>
  <c r="ET886" i="4"/>
  <c r="EU886" i="4"/>
  <c r="EV886" i="4"/>
  <c r="EW886" i="4"/>
  <c r="EX886" i="4"/>
  <c r="EY886" i="4"/>
  <c r="EZ886" i="4"/>
  <c r="FA886" i="4"/>
  <c r="FB886" i="4"/>
  <c r="FC886" i="4"/>
  <c r="FD886" i="4"/>
  <c r="FE886" i="4"/>
  <c r="FF886" i="4"/>
  <c r="FG886" i="4"/>
  <c r="FH886" i="4"/>
  <c r="FI886" i="4"/>
  <c r="FJ886" i="4"/>
  <c r="FK886" i="4"/>
  <c r="FL886" i="4"/>
  <c r="FM886" i="4"/>
  <c r="FN886" i="4"/>
  <c r="FO886" i="4"/>
  <c r="FP886" i="4"/>
  <c r="FQ886" i="4"/>
  <c r="FR886" i="4"/>
  <c r="FS886" i="4"/>
  <c r="FT886" i="4"/>
  <c r="FU886" i="4"/>
  <c r="FV886" i="4"/>
  <c r="FW886" i="4"/>
  <c r="FX886" i="4"/>
  <c r="FY886" i="4"/>
  <c r="FZ886" i="4"/>
  <c r="GA886" i="4"/>
  <c r="GB886" i="4"/>
  <c r="GC886" i="4"/>
  <c r="GD886" i="4"/>
  <c r="GE886" i="4"/>
  <c r="GF886" i="4"/>
  <c r="GG886" i="4"/>
  <c r="GH886" i="4"/>
  <c r="GI886" i="4"/>
  <c r="GJ886" i="4"/>
  <c r="GK886" i="4"/>
  <c r="GL886" i="4"/>
  <c r="GM886" i="4"/>
  <c r="GN886" i="4"/>
  <c r="GO886" i="4"/>
  <c r="GP886" i="4"/>
  <c r="GQ886" i="4"/>
  <c r="GR886" i="4"/>
  <c r="GS886" i="4"/>
  <c r="GT886" i="4"/>
  <c r="GU886" i="4"/>
  <c r="GV886" i="4"/>
  <c r="GW886" i="4"/>
  <c r="GX886" i="4"/>
  <c r="GY886" i="4"/>
  <c r="GZ886" i="4"/>
  <c r="HA886" i="4"/>
  <c r="HB886" i="4"/>
  <c r="HC886" i="4"/>
  <c r="HD886" i="4"/>
  <c r="HE886" i="4"/>
  <c r="HF886" i="4"/>
  <c r="HG886" i="4"/>
  <c r="HH886" i="4"/>
  <c r="HI886" i="4"/>
  <c r="HJ886" i="4"/>
  <c r="HK886" i="4"/>
  <c r="HL886" i="4"/>
  <c r="HM886" i="4"/>
  <c r="HN886" i="4"/>
  <c r="HO886" i="4"/>
  <c r="HP886" i="4"/>
  <c r="HQ886" i="4"/>
  <c r="HR886" i="4"/>
  <c r="HS886" i="4"/>
  <c r="HT886" i="4"/>
  <c r="HU886" i="4"/>
  <c r="HV886" i="4"/>
  <c r="HW886" i="4"/>
  <c r="HX886" i="4"/>
  <c r="HY886" i="4"/>
  <c r="HZ886" i="4"/>
  <c r="IA886" i="4"/>
  <c r="IB886" i="4"/>
  <c r="IC886" i="4"/>
  <c r="ID886" i="4"/>
  <c r="IE886" i="4"/>
  <c r="IF886" i="4"/>
  <c r="IG886" i="4"/>
  <c r="IH886" i="4"/>
  <c r="II886" i="4"/>
  <c r="IJ886" i="4"/>
  <c r="IK886" i="4"/>
  <c r="IL886" i="4"/>
  <c r="IM886" i="4"/>
  <c r="IN886" i="4"/>
  <c r="IO886" i="4"/>
  <c r="IP886" i="4"/>
  <c r="IQ886" i="4"/>
  <c r="IR886" i="4"/>
  <c r="IS886" i="4"/>
  <c r="IT886" i="4"/>
  <c r="IU886" i="4"/>
  <c r="IV886" i="4"/>
  <c r="IW886" i="4"/>
  <c r="IX886" i="4"/>
  <c r="IY886" i="4"/>
  <c r="IZ886" i="4"/>
  <c r="JA886" i="4"/>
  <c r="JB886" i="4"/>
  <c r="JC886" i="4"/>
  <c r="JD886" i="4"/>
  <c r="AA887" i="4"/>
  <c r="AB887" i="4"/>
  <c r="AD887" i="4"/>
  <c r="HX887" i="4"/>
  <c r="HX890" i="4" s="1"/>
  <c r="HY887" i="4"/>
  <c r="HY890" i="4" s="1"/>
  <c r="HZ887" i="4"/>
  <c r="HZ890" i="4" s="1"/>
  <c r="IA887" i="4"/>
  <c r="IA890" i="4" s="1"/>
  <c r="IB887" i="4"/>
  <c r="IB890" i="4" s="1"/>
  <c r="IC887" i="4"/>
  <c r="IC890" i="4" s="1"/>
  <c r="ID887" i="4"/>
  <c r="ID890" i="4" s="1"/>
  <c r="IE887" i="4"/>
  <c r="IE890" i="4" s="1"/>
  <c r="IF887" i="4"/>
  <c r="IF890" i="4" s="1"/>
  <c r="IG887" i="4"/>
  <c r="IG890" i="4" s="1"/>
  <c r="IH887" i="4"/>
  <c r="IH890" i="4" s="1"/>
  <c r="II887" i="4"/>
  <c r="II890" i="4" s="1"/>
  <c r="IJ887" i="4"/>
  <c r="IJ890" i="4" s="1"/>
  <c r="IK887" i="4"/>
  <c r="IK890" i="4" s="1"/>
  <c r="IL887" i="4"/>
  <c r="IL890" i="4" s="1"/>
  <c r="IM887" i="4"/>
  <c r="IM890" i="4" s="1"/>
  <c r="IN887" i="4"/>
  <c r="IN890" i="4" s="1"/>
  <c r="IO887" i="4"/>
  <c r="IO890" i="4" s="1"/>
  <c r="IP887" i="4"/>
  <c r="IP890" i="4" s="1"/>
  <c r="IQ887" i="4"/>
  <c r="IQ890" i="4" s="1"/>
  <c r="IR887" i="4"/>
  <c r="IR890" i="4" s="1"/>
  <c r="IS887" i="4"/>
  <c r="IS890" i="4" s="1"/>
  <c r="IT887" i="4"/>
  <c r="IT890" i="4" s="1"/>
  <c r="IU887" i="4"/>
  <c r="IU890" i="4" s="1"/>
  <c r="IV887" i="4"/>
  <c r="IV890" i="4" s="1"/>
  <c r="IW887" i="4"/>
  <c r="IW890" i="4" s="1"/>
  <c r="IX887" i="4"/>
  <c r="IX890" i="4" s="1"/>
  <c r="IY887" i="4"/>
  <c r="IY890" i="4" s="1"/>
  <c r="IZ887" i="4"/>
  <c r="IZ890" i="4" s="1"/>
  <c r="JA887" i="4"/>
  <c r="JA890" i="4" s="1"/>
  <c r="JB887" i="4"/>
  <c r="JB890" i="4" s="1"/>
  <c r="JC887" i="4"/>
  <c r="JC890" i="4" s="1"/>
  <c r="JD887" i="4"/>
  <c r="AA888" i="4"/>
  <c r="AB888" i="4"/>
  <c r="AD888" i="4"/>
  <c r="HX888" i="4"/>
  <c r="HY888" i="4"/>
  <c r="HZ888" i="4"/>
  <c r="IA888" i="4"/>
  <c r="IB888" i="4"/>
  <c r="IC888" i="4"/>
  <c r="ID888" i="4"/>
  <c r="IE888" i="4"/>
  <c r="IF888" i="4"/>
  <c r="IG888" i="4"/>
  <c r="IH888" i="4"/>
  <c r="II888" i="4"/>
  <c r="IJ888" i="4"/>
  <c r="IK888" i="4"/>
  <c r="IL888" i="4"/>
  <c r="IM888" i="4"/>
  <c r="IN888" i="4"/>
  <c r="IO888" i="4"/>
  <c r="IP888" i="4"/>
  <c r="IQ888" i="4"/>
  <c r="IR888" i="4"/>
  <c r="IS888" i="4"/>
  <c r="IT888" i="4"/>
  <c r="IU888" i="4"/>
  <c r="IV888" i="4"/>
  <c r="IW888" i="4"/>
  <c r="IX888" i="4"/>
  <c r="IY888" i="4"/>
  <c r="IZ888" i="4"/>
  <c r="JA888" i="4"/>
  <c r="JB888" i="4"/>
  <c r="JC888" i="4"/>
  <c r="JD888" i="4"/>
  <c r="AA889" i="4"/>
  <c r="AB889" i="4"/>
  <c r="AC889" i="4"/>
  <c r="AD889" i="4"/>
  <c r="AE889" i="4"/>
  <c r="BB889" i="4"/>
  <c r="BC889" i="4"/>
  <c r="BD889" i="4"/>
  <c r="BE889" i="4"/>
  <c r="BF889" i="4"/>
  <c r="BG889" i="4"/>
  <c r="BH889" i="4"/>
  <c r="BI889" i="4"/>
  <c r="BJ889" i="4"/>
  <c r="BK889" i="4"/>
  <c r="BL889" i="4"/>
  <c r="BM889" i="4"/>
  <c r="BN889" i="4"/>
  <c r="BO889" i="4"/>
  <c r="BP889" i="4"/>
  <c r="BQ889" i="4"/>
  <c r="BR889" i="4"/>
  <c r="BS889" i="4"/>
  <c r="BT889" i="4"/>
  <c r="BU889" i="4"/>
  <c r="BV889" i="4"/>
  <c r="BW889" i="4"/>
  <c r="BX889" i="4"/>
  <c r="BY889" i="4"/>
  <c r="BZ889" i="4"/>
  <c r="CA889" i="4"/>
  <c r="CB889" i="4"/>
  <c r="CC889" i="4"/>
  <c r="CD889" i="4"/>
  <c r="CE889" i="4"/>
  <c r="CF889" i="4"/>
  <c r="CG889" i="4"/>
  <c r="CH889" i="4"/>
  <c r="CI889" i="4"/>
  <c r="CJ889" i="4"/>
  <c r="CK889" i="4"/>
  <c r="CL889" i="4"/>
  <c r="CM889" i="4"/>
  <c r="CN889" i="4"/>
  <c r="CO889" i="4"/>
  <c r="CP889" i="4"/>
  <c r="CQ889" i="4"/>
  <c r="CR889" i="4"/>
  <c r="CS889" i="4"/>
  <c r="CT889" i="4"/>
  <c r="CU889" i="4"/>
  <c r="CV889" i="4"/>
  <c r="CW889" i="4"/>
  <c r="CX889" i="4"/>
  <c r="CY889" i="4"/>
  <c r="CZ889" i="4"/>
  <c r="DA889" i="4"/>
  <c r="DB889" i="4"/>
  <c r="DC889" i="4"/>
  <c r="DD889" i="4"/>
  <c r="DE889" i="4"/>
  <c r="DF889" i="4"/>
  <c r="DG889" i="4"/>
  <c r="DH889" i="4"/>
  <c r="DI889" i="4"/>
  <c r="DJ889" i="4"/>
  <c r="DK889" i="4"/>
  <c r="DL889" i="4"/>
  <c r="DM889" i="4"/>
  <c r="DN889" i="4"/>
  <c r="DO889" i="4"/>
  <c r="DP889" i="4"/>
  <c r="DQ889" i="4"/>
  <c r="DR889" i="4"/>
  <c r="DS889" i="4"/>
  <c r="DT889" i="4"/>
  <c r="DU889" i="4"/>
  <c r="DV889" i="4"/>
  <c r="DW889" i="4"/>
  <c r="DX889" i="4"/>
  <c r="DY889" i="4"/>
  <c r="DZ889" i="4"/>
  <c r="EA889" i="4"/>
  <c r="EB889" i="4"/>
  <c r="EC889" i="4"/>
  <c r="ED889" i="4"/>
  <c r="EE889" i="4"/>
  <c r="EF889" i="4"/>
  <c r="EG889" i="4"/>
  <c r="EH889" i="4"/>
  <c r="EI889" i="4"/>
  <c r="EJ889" i="4"/>
  <c r="EK889" i="4"/>
  <c r="EL889" i="4"/>
  <c r="EM889" i="4"/>
  <c r="EN889" i="4"/>
  <c r="EO889" i="4"/>
  <c r="EP889" i="4"/>
  <c r="EQ889" i="4"/>
  <c r="ER889" i="4"/>
  <c r="ES889" i="4"/>
  <c r="ET889" i="4"/>
  <c r="EU889" i="4"/>
  <c r="EV889" i="4"/>
  <c r="EW889" i="4"/>
  <c r="EX889" i="4"/>
  <c r="EY889" i="4"/>
  <c r="EZ889" i="4"/>
  <c r="FA889" i="4"/>
  <c r="FB889" i="4"/>
  <c r="FC889" i="4"/>
  <c r="FD889" i="4"/>
  <c r="FE889" i="4"/>
  <c r="FF889" i="4"/>
  <c r="FG889" i="4"/>
  <c r="FH889" i="4"/>
  <c r="FI889" i="4"/>
  <c r="FJ889" i="4"/>
  <c r="FK889" i="4"/>
  <c r="FL889" i="4"/>
  <c r="FM889" i="4"/>
  <c r="FN889" i="4"/>
  <c r="FO889" i="4"/>
  <c r="FP889" i="4"/>
  <c r="FQ889" i="4"/>
  <c r="FR889" i="4"/>
  <c r="FS889" i="4"/>
  <c r="FT889" i="4"/>
  <c r="FU889" i="4"/>
  <c r="FV889" i="4"/>
  <c r="FW889" i="4"/>
  <c r="FX889" i="4"/>
  <c r="FY889" i="4"/>
  <c r="FZ889" i="4"/>
  <c r="GA889" i="4"/>
  <c r="GB889" i="4"/>
  <c r="GC889" i="4"/>
  <c r="GD889" i="4"/>
  <c r="GE889" i="4"/>
  <c r="GF889" i="4"/>
  <c r="GG889" i="4"/>
  <c r="GH889" i="4"/>
  <c r="GI889" i="4"/>
  <c r="GJ889" i="4"/>
  <c r="GK889" i="4"/>
  <c r="GL889" i="4"/>
  <c r="GM889" i="4"/>
  <c r="GN889" i="4"/>
  <c r="GO889" i="4"/>
  <c r="GP889" i="4"/>
  <c r="GQ889" i="4"/>
  <c r="GR889" i="4"/>
  <c r="GS889" i="4"/>
  <c r="GT889" i="4"/>
  <c r="GU889" i="4"/>
  <c r="GV889" i="4"/>
  <c r="GW889" i="4"/>
  <c r="GX889" i="4"/>
  <c r="GY889" i="4"/>
  <c r="GZ889" i="4"/>
  <c r="HA889" i="4"/>
  <c r="HB889" i="4"/>
  <c r="HC889" i="4"/>
  <c r="HD889" i="4"/>
  <c r="HE889" i="4"/>
  <c r="HF889" i="4"/>
  <c r="HG889" i="4"/>
  <c r="HH889" i="4"/>
  <c r="HI889" i="4"/>
  <c r="HJ889" i="4"/>
  <c r="HK889" i="4"/>
  <c r="HL889" i="4"/>
  <c r="HM889" i="4"/>
  <c r="HN889" i="4"/>
  <c r="HO889" i="4"/>
  <c r="HP889" i="4"/>
  <c r="HQ889" i="4"/>
  <c r="HR889" i="4"/>
  <c r="HS889" i="4"/>
  <c r="HT889" i="4"/>
  <c r="HU889" i="4"/>
  <c r="HV889" i="4"/>
  <c r="HW889" i="4"/>
  <c r="HX889" i="4"/>
  <c r="HY889" i="4"/>
  <c r="HZ889" i="4"/>
  <c r="IA889" i="4"/>
  <c r="IB889" i="4"/>
  <c r="IC889" i="4"/>
  <c r="ID889" i="4"/>
  <c r="IE889" i="4"/>
  <c r="IF889" i="4"/>
  <c r="IG889" i="4"/>
  <c r="IH889" i="4"/>
  <c r="II889" i="4"/>
  <c r="IJ889" i="4"/>
  <c r="IK889" i="4"/>
  <c r="IL889" i="4"/>
  <c r="IM889" i="4"/>
  <c r="IN889" i="4"/>
  <c r="IO889" i="4"/>
  <c r="IP889" i="4"/>
  <c r="IQ889" i="4"/>
  <c r="IR889" i="4"/>
  <c r="IS889" i="4"/>
  <c r="IT889" i="4"/>
  <c r="IU889" i="4"/>
  <c r="IV889" i="4"/>
  <c r="IW889" i="4"/>
  <c r="IX889" i="4"/>
  <c r="IY889" i="4"/>
  <c r="IZ889" i="4"/>
  <c r="JA889" i="4"/>
  <c r="JB889" i="4"/>
  <c r="JC889" i="4"/>
  <c r="JD889" i="4"/>
  <c r="AB890" i="4"/>
  <c r="AD890" i="4"/>
  <c r="AE890" i="4"/>
  <c r="JD890" i="4"/>
  <c r="AA891" i="4"/>
  <c r="AB891" i="4"/>
  <c r="AD891" i="4"/>
  <c r="AE891" i="4"/>
  <c r="IF891" i="4"/>
  <c r="IG891" i="4"/>
  <c r="IH891" i="4"/>
  <c r="II891" i="4"/>
  <c r="IJ891" i="4"/>
  <c r="IK891" i="4"/>
  <c r="IL891" i="4"/>
  <c r="IM891" i="4"/>
  <c r="IN891" i="4"/>
  <c r="IO891" i="4"/>
  <c r="IP891" i="4"/>
  <c r="IQ891" i="4"/>
  <c r="IR891" i="4"/>
  <c r="IS891" i="4"/>
  <c r="IT891" i="4"/>
  <c r="IU891" i="4"/>
  <c r="IV891" i="4"/>
  <c r="IW891" i="4"/>
  <c r="IX891" i="4"/>
  <c r="IY891" i="4"/>
  <c r="IZ891" i="4"/>
  <c r="JA891" i="4"/>
  <c r="JB891" i="4"/>
  <c r="JC891" i="4"/>
  <c r="JD891" i="4"/>
  <c r="AA892" i="4"/>
  <c r="AB892" i="4"/>
  <c r="AC892" i="4"/>
  <c r="AD892" i="4"/>
  <c r="AE892" i="4"/>
  <c r="IF892" i="4"/>
  <c r="IG892" i="4"/>
  <c r="IH892" i="4"/>
  <c r="II892" i="4"/>
  <c r="IJ892" i="4"/>
  <c r="IK892" i="4"/>
  <c r="IL892" i="4"/>
  <c r="IM892" i="4"/>
  <c r="IN892" i="4"/>
  <c r="IO892" i="4"/>
  <c r="IP892" i="4"/>
  <c r="IQ892" i="4"/>
  <c r="IR892" i="4"/>
  <c r="IS892" i="4"/>
  <c r="IT892" i="4"/>
  <c r="IU892" i="4"/>
  <c r="IV892" i="4"/>
  <c r="IW892" i="4"/>
  <c r="IX892" i="4"/>
  <c r="IY892" i="4"/>
  <c r="IZ892" i="4"/>
  <c r="JA892" i="4"/>
  <c r="JB892" i="4"/>
  <c r="JC892" i="4"/>
  <c r="JD892" i="4"/>
  <c r="AA915" i="4"/>
  <c r="AB915" i="4"/>
  <c r="BB915" i="4"/>
  <c r="BC915" i="4"/>
  <c r="BD915" i="4"/>
  <c r="BE915" i="4"/>
  <c r="BF915" i="4"/>
  <c r="BG915" i="4"/>
  <c r="BH915" i="4"/>
  <c r="BI915" i="4"/>
  <c r="BJ915" i="4"/>
  <c r="BK915" i="4"/>
  <c r="BL915" i="4"/>
  <c r="BM915" i="4"/>
  <c r="BN915" i="4"/>
  <c r="BO915" i="4"/>
  <c r="BP915" i="4"/>
  <c r="BQ915" i="4"/>
  <c r="BR915" i="4"/>
  <c r="BS915" i="4"/>
  <c r="BT915" i="4"/>
  <c r="BU915" i="4"/>
  <c r="BV915" i="4"/>
  <c r="BW915" i="4"/>
  <c r="BX915" i="4"/>
  <c r="BY915" i="4"/>
  <c r="BZ915" i="4"/>
  <c r="CA915" i="4"/>
  <c r="CB915" i="4"/>
  <c r="CC915" i="4"/>
  <c r="CD915" i="4"/>
  <c r="CE915" i="4"/>
  <c r="CF915" i="4"/>
  <c r="CG915" i="4"/>
  <c r="CH915" i="4"/>
  <c r="CI915" i="4"/>
  <c r="CJ915" i="4"/>
  <c r="CK915" i="4"/>
  <c r="CL915" i="4"/>
  <c r="CM915" i="4"/>
  <c r="CN915" i="4"/>
  <c r="CO915" i="4"/>
  <c r="CP915" i="4"/>
  <c r="CQ915" i="4"/>
  <c r="CR915" i="4"/>
  <c r="CS915" i="4"/>
  <c r="CT915" i="4"/>
  <c r="CU915" i="4"/>
  <c r="CV915" i="4"/>
  <c r="CW915" i="4"/>
  <c r="CX915" i="4"/>
  <c r="CY915" i="4"/>
  <c r="CZ915" i="4"/>
  <c r="DA915" i="4"/>
  <c r="DB915" i="4"/>
  <c r="DC915" i="4"/>
  <c r="DD915" i="4"/>
  <c r="DE915" i="4"/>
  <c r="DF915" i="4"/>
  <c r="DG915" i="4"/>
  <c r="DH915" i="4"/>
  <c r="DI915" i="4"/>
  <c r="DJ915" i="4"/>
  <c r="DK915" i="4"/>
  <c r="DL915" i="4"/>
  <c r="DM915" i="4"/>
  <c r="DN915" i="4"/>
  <c r="DO915" i="4"/>
  <c r="DP915" i="4"/>
  <c r="DQ915" i="4"/>
  <c r="DR915" i="4"/>
  <c r="DS915" i="4"/>
  <c r="DT915" i="4"/>
  <c r="DU915" i="4"/>
  <c r="DV915" i="4"/>
  <c r="DW915" i="4"/>
  <c r="DX915" i="4"/>
  <c r="DY915" i="4"/>
  <c r="DZ915" i="4"/>
  <c r="EA915" i="4"/>
  <c r="EB915" i="4"/>
  <c r="EC915" i="4"/>
  <c r="ED915" i="4"/>
  <c r="EE915" i="4"/>
  <c r="EF915" i="4"/>
  <c r="EG915" i="4"/>
  <c r="EH915" i="4"/>
  <c r="EI915" i="4"/>
  <c r="EJ915" i="4"/>
  <c r="EK915" i="4"/>
  <c r="EL915" i="4"/>
  <c r="EM915" i="4"/>
  <c r="EN915" i="4"/>
  <c r="EO915" i="4"/>
  <c r="EP915" i="4"/>
  <c r="EQ915" i="4"/>
  <c r="ER915" i="4"/>
  <c r="ES915" i="4"/>
  <c r="ET915" i="4"/>
  <c r="EU915" i="4"/>
  <c r="EV915" i="4"/>
  <c r="EW915" i="4"/>
  <c r="EX915" i="4"/>
  <c r="EY915" i="4"/>
  <c r="EZ915" i="4"/>
  <c r="FA915" i="4"/>
  <c r="FB915" i="4"/>
  <c r="FC915" i="4"/>
  <c r="FD915" i="4"/>
  <c r="FE915" i="4"/>
  <c r="FF915" i="4"/>
  <c r="FG915" i="4"/>
  <c r="FH915" i="4"/>
  <c r="FI915" i="4"/>
  <c r="FJ915" i="4"/>
  <c r="FK915" i="4"/>
  <c r="FL915" i="4"/>
  <c r="FM915" i="4"/>
  <c r="FN915" i="4"/>
  <c r="FO915" i="4"/>
  <c r="FP915" i="4"/>
  <c r="FQ915" i="4"/>
  <c r="FR915" i="4"/>
  <c r="FS915" i="4"/>
  <c r="FT915" i="4"/>
  <c r="FU915" i="4"/>
  <c r="FV915" i="4"/>
  <c r="FW915" i="4"/>
  <c r="FX915" i="4"/>
  <c r="FY915" i="4"/>
  <c r="FZ915" i="4"/>
  <c r="GA915" i="4"/>
  <c r="GB915" i="4"/>
  <c r="GC915" i="4"/>
  <c r="GD915" i="4"/>
  <c r="GE915" i="4"/>
  <c r="GF915" i="4"/>
  <c r="GG915" i="4"/>
  <c r="GH915" i="4"/>
  <c r="GI915" i="4"/>
  <c r="GJ915" i="4"/>
  <c r="GK915" i="4"/>
  <c r="GL915" i="4"/>
  <c r="GM915" i="4"/>
  <c r="GN915" i="4"/>
  <c r="GO915" i="4"/>
  <c r="GP915" i="4"/>
  <c r="GQ915" i="4"/>
  <c r="GR915" i="4"/>
  <c r="GS915" i="4"/>
  <c r="GT915" i="4"/>
  <c r="GU915" i="4"/>
  <c r="GV915" i="4"/>
  <c r="GW915" i="4"/>
  <c r="GX915" i="4"/>
  <c r="GY915" i="4"/>
  <c r="GZ915" i="4"/>
  <c r="HA915" i="4"/>
  <c r="HB915" i="4"/>
  <c r="HC915" i="4"/>
  <c r="HD915" i="4"/>
  <c r="HE915" i="4"/>
  <c r="HF915" i="4"/>
  <c r="HG915" i="4"/>
  <c r="HH915" i="4"/>
  <c r="HI915" i="4"/>
  <c r="HJ915" i="4"/>
  <c r="HK915" i="4"/>
  <c r="HL915" i="4"/>
  <c r="HM915" i="4"/>
  <c r="HN915" i="4"/>
  <c r="HO915" i="4"/>
  <c r="HP915" i="4"/>
  <c r="HQ915" i="4"/>
  <c r="HR915" i="4"/>
  <c r="HS915" i="4"/>
  <c r="HT915" i="4"/>
  <c r="HU915" i="4"/>
  <c r="HV915" i="4"/>
  <c r="HW915" i="4"/>
  <c r="HX915" i="4"/>
  <c r="HY915" i="4"/>
  <c r="HZ915" i="4"/>
  <c r="IA915" i="4"/>
  <c r="IB915" i="4"/>
  <c r="IC915" i="4"/>
  <c r="ID915" i="4"/>
  <c r="IE915" i="4"/>
  <c r="IF915" i="4"/>
  <c r="IG915" i="4"/>
  <c r="IH915" i="4"/>
  <c r="II915" i="4"/>
  <c r="IJ915" i="4"/>
  <c r="IK915" i="4"/>
  <c r="IL915" i="4"/>
  <c r="IM915" i="4"/>
  <c r="IN915" i="4"/>
  <c r="IO915" i="4"/>
  <c r="IP915" i="4"/>
  <c r="IQ915" i="4"/>
  <c r="IR915" i="4"/>
  <c r="IS915" i="4"/>
  <c r="IT915" i="4"/>
  <c r="IU915" i="4"/>
  <c r="IV915" i="4"/>
  <c r="IW915" i="4"/>
  <c r="IX915" i="4"/>
  <c r="IY915" i="4"/>
  <c r="IZ915" i="4"/>
  <c r="JA915" i="4"/>
  <c r="JB915" i="4"/>
  <c r="JC915" i="4"/>
  <c r="JD915" i="4"/>
  <c r="AA916" i="4"/>
  <c r="BB916" i="4"/>
  <c r="BC916" i="4"/>
  <c r="BD916" i="4"/>
  <c r="BE916" i="4"/>
  <c r="BF916" i="4"/>
  <c r="BG916" i="4"/>
  <c r="BH916" i="4"/>
  <c r="BI916" i="4"/>
  <c r="BJ916" i="4"/>
  <c r="BK916" i="4"/>
  <c r="BL916" i="4"/>
  <c r="BM916" i="4"/>
  <c r="BN916" i="4"/>
  <c r="BO916" i="4"/>
  <c r="BP916" i="4"/>
  <c r="BQ916" i="4"/>
  <c r="BR916" i="4"/>
  <c r="BS916" i="4"/>
  <c r="BT916" i="4"/>
  <c r="BU916" i="4"/>
  <c r="BV916" i="4"/>
  <c r="BW916" i="4"/>
  <c r="BX916" i="4"/>
  <c r="BY916" i="4"/>
  <c r="BZ916" i="4"/>
  <c r="CA916" i="4"/>
  <c r="CB916" i="4"/>
  <c r="CC916" i="4"/>
  <c r="CD916" i="4"/>
  <c r="CE916" i="4"/>
  <c r="CF916" i="4"/>
  <c r="CG916" i="4"/>
  <c r="CH916" i="4"/>
  <c r="CI916" i="4"/>
  <c r="CJ916" i="4"/>
  <c r="CK916" i="4"/>
  <c r="CL916" i="4"/>
  <c r="CM916" i="4"/>
  <c r="CN916" i="4"/>
  <c r="CO916" i="4"/>
  <c r="CP916" i="4"/>
  <c r="CQ916" i="4"/>
  <c r="CR916" i="4"/>
  <c r="CS916" i="4"/>
  <c r="CT916" i="4"/>
  <c r="CU916" i="4"/>
  <c r="CV916" i="4"/>
  <c r="CW916" i="4"/>
  <c r="CX916" i="4"/>
  <c r="CY916" i="4"/>
  <c r="CZ916" i="4"/>
  <c r="DA916" i="4"/>
  <c r="DB916" i="4"/>
  <c r="DC916" i="4"/>
  <c r="DD916" i="4"/>
  <c r="DE916" i="4"/>
  <c r="DF916" i="4"/>
  <c r="DG916" i="4"/>
  <c r="DH916" i="4"/>
  <c r="DI916" i="4"/>
  <c r="DJ916" i="4"/>
  <c r="DK916" i="4"/>
  <c r="DL916" i="4"/>
  <c r="DM916" i="4"/>
  <c r="DN916" i="4"/>
  <c r="DO916" i="4"/>
  <c r="DP916" i="4"/>
  <c r="DQ916" i="4"/>
  <c r="DR916" i="4"/>
  <c r="DS916" i="4"/>
  <c r="DT916" i="4"/>
  <c r="DU916" i="4"/>
  <c r="DV916" i="4"/>
  <c r="DW916" i="4"/>
  <c r="DX916" i="4"/>
  <c r="DY916" i="4"/>
  <c r="DZ916" i="4"/>
  <c r="EA916" i="4"/>
  <c r="EB916" i="4"/>
  <c r="EC916" i="4"/>
  <c r="ED916" i="4"/>
  <c r="EE916" i="4"/>
  <c r="EF916" i="4"/>
  <c r="EG916" i="4"/>
  <c r="EH916" i="4"/>
  <c r="EI916" i="4"/>
  <c r="EJ916" i="4"/>
  <c r="EK916" i="4"/>
  <c r="EL916" i="4"/>
  <c r="EM916" i="4"/>
  <c r="EN916" i="4"/>
  <c r="EO916" i="4"/>
  <c r="EP916" i="4"/>
  <c r="EQ916" i="4"/>
  <c r="ER916" i="4"/>
  <c r="ES916" i="4"/>
  <c r="ET916" i="4"/>
  <c r="EU916" i="4"/>
  <c r="EV916" i="4"/>
  <c r="EW916" i="4"/>
  <c r="EX916" i="4"/>
  <c r="EY916" i="4"/>
  <c r="EZ916" i="4"/>
  <c r="FA916" i="4"/>
  <c r="FB916" i="4"/>
  <c r="FC916" i="4"/>
  <c r="FD916" i="4"/>
  <c r="FE916" i="4"/>
  <c r="FF916" i="4"/>
  <c r="FG916" i="4"/>
  <c r="FH916" i="4"/>
  <c r="FI916" i="4"/>
  <c r="FJ916" i="4"/>
  <c r="FK916" i="4"/>
  <c r="FL916" i="4"/>
  <c r="FM916" i="4"/>
  <c r="FN916" i="4"/>
  <c r="FO916" i="4"/>
  <c r="FP916" i="4"/>
  <c r="FQ916" i="4"/>
  <c r="FR916" i="4"/>
  <c r="FS916" i="4"/>
  <c r="FT916" i="4"/>
  <c r="FU916" i="4"/>
  <c r="FV916" i="4"/>
  <c r="FW916" i="4"/>
  <c r="FX916" i="4"/>
  <c r="FY916" i="4"/>
  <c r="FZ916" i="4"/>
  <c r="GA916" i="4"/>
  <c r="GB916" i="4"/>
  <c r="GC916" i="4"/>
  <c r="GD916" i="4"/>
  <c r="GE916" i="4"/>
  <c r="GF916" i="4"/>
  <c r="GG916" i="4"/>
  <c r="GH916" i="4"/>
  <c r="GI916" i="4"/>
  <c r="GJ916" i="4"/>
  <c r="GK916" i="4"/>
  <c r="GL916" i="4"/>
  <c r="GM916" i="4"/>
  <c r="GN916" i="4"/>
  <c r="GO916" i="4"/>
  <c r="GP916" i="4"/>
  <c r="GQ916" i="4"/>
  <c r="GR916" i="4"/>
  <c r="GS916" i="4"/>
  <c r="GT916" i="4"/>
  <c r="GU916" i="4"/>
  <c r="GV916" i="4"/>
  <c r="GW916" i="4"/>
  <c r="GX916" i="4"/>
  <c r="GY916" i="4"/>
  <c r="GZ916" i="4"/>
  <c r="HA916" i="4"/>
  <c r="HB916" i="4"/>
  <c r="HC916" i="4"/>
  <c r="HD916" i="4"/>
  <c r="HE916" i="4"/>
  <c r="HF916" i="4"/>
  <c r="HG916" i="4"/>
  <c r="HH916" i="4"/>
  <c r="HI916" i="4"/>
  <c r="HJ916" i="4"/>
  <c r="HK916" i="4"/>
  <c r="HL916" i="4"/>
  <c r="HM916" i="4"/>
  <c r="HN916" i="4"/>
  <c r="HO916" i="4"/>
  <c r="HP916" i="4"/>
  <c r="HQ916" i="4"/>
  <c r="HR916" i="4"/>
  <c r="HS916" i="4"/>
  <c r="HT916" i="4"/>
  <c r="HU916" i="4"/>
  <c r="HV916" i="4"/>
  <c r="HW916" i="4"/>
  <c r="HX916" i="4"/>
  <c r="HY916" i="4"/>
  <c r="HZ916" i="4"/>
  <c r="IA916" i="4"/>
  <c r="IB916" i="4"/>
  <c r="IC916" i="4"/>
  <c r="ID916" i="4"/>
  <c r="IE916" i="4"/>
  <c r="IF916" i="4"/>
  <c r="IG916" i="4"/>
  <c r="IH916" i="4"/>
  <c r="II916" i="4"/>
  <c r="IJ916" i="4"/>
  <c r="IK916" i="4"/>
  <c r="IL916" i="4"/>
  <c r="IM916" i="4"/>
  <c r="IN916" i="4"/>
  <c r="IO916" i="4"/>
  <c r="IP916" i="4"/>
  <c r="IQ916" i="4"/>
  <c r="IR916" i="4"/>
  <c r="IS916" i="4"/>
  <c r="IT916" i="4"/>
  <c r="IU916" i="4"/>
  <c r="IV916" i="4"/>
  <c r="IW916" i="4"/>
  <c r="IX916" i="4"/>
  <c r="IY916" i="4"/>
  <c r="IZ916" i="4"/>
  <c r="JA916" i="4"/>
  <c r="JB916" i="4"/>
  <c r="JC916" i="4"/>
  <c r="JD916" i="4"/>
  <c r="AA917" i="4"/>
  <c r="AB917" i="4"/>
  <c r="AD917" i="4"/>
  <c r="HX917" i="4"/>
  <c r="HX920" i="4" s="1"/>
  <c r="HY917" i="4"/>
  <c r="HY920" i="4" s="1"/>
  <c r="HZ917" i="4"/>
  <c r="HZ920" i="4" s="1"/>
  <c r="IA917" i="4"/>
  <c r="IA920" i="4" s="1"/>
  <c r="IB917" i="4"/>
  <c r="IB920" i="4" s="1"/>
  <c r="IC917" i="4"/>
  <c r="IC920" i="4" s="1"/>
  <c r="ID917" i="4"/>
  <c r="ID920" i="4" s="1"/>
  <c r="IE917" i="4"/>
  <c r="IE920" i="4" s="1"/>
  <c r="IF917" i="4"/>
  <c r="IF920" i="4" s="1"/>
  <c r="IG917" i="4"/>
  <c r="IG920" i="4" s="1"/>
  <c r="IH917" i="4"/>
  <c r="IH920" i="4" s="1"/>
  <c r="II917" i="4"/>
  <c r="II920" i="4" s="1"/>
  <c r="IJ917" i="4"/>
  <c r="IJ920" i="4" s="1"/>
  <c r="IK917" i="4"/>
  <c r="IK920" i="4" s="1"/>
  <c r="IL917" i="4"/>
  <c r="IL920" i="4" s="1"/>
  <c r="IM917" i="4"/>
  <c r="IM920" i="4" s="1"/>
  <c r="IN917" i="4"/>
  <c r="IN920" i="4" s="1"/>
  <c r="IO917" i="4"/>
  <c r="IO920" i="4" s="1"/>
  <c r="IP917" i="4"/>
  <c r="IP920" i="4" s="1"/>
  <c r="IQ917" i="4"/>
  <c r="IQ920" i="4" s="1"/>
  <c r="IR917" i="4"/>
  <c r="IR920" i="4" s="1"/>
  <c r="IS917" i="4"/>
  <c r="IS920" i="4" s="1"/>
  <c r="IT917" i="4"/>
  <c r="IT920" i="4" s="1"/>
  <c r="IU917" i="4"/>
  <c r="IU920" i="4" s="1"/>
  <c r="IV917" i="4"/>
  <c r="IV920" i="4" s="1"/>
  <c r="IW917" i="4"/>
  <c r="IW920" i="4" s="1"/>
  <c r="IX917" i="4"/>
  <c r="IX920" i="4" s="1"/>
  <c r="IY917" i="4"/>
  <c r="IY920" i="4" s="1"/>
  <c r="IZ917" i="4"/>
  <c r="IZ920" i="4" s="1"/>
  <c r="JA917" i="4"/>
  <c r="JA920" i="4" s="1"/>
  <c r="JB917" i="4"/>
  <c r="JB920" i="4" s="1"/>
  <c r="JC917" i="4"/>
  <c r="JD917" i="4"/>
  <c r="AA918" i="4"/>
  <c r="AB918" i="4"/>
  <c r="AD918" i="4"/>
  <c r="HX918" i="4"/>
  <c r="HY918" i="4"/>
  <c r="HZ918" i="4"/>
  <c r="IA918" i="4"/>
  <c r="IB918" i="4"/>
  <c r="IC918" i="4"/>
  <c r="ID918" i="4"/>
  <c r="IE918" i="4"/>
  <c r="IF918" i="4"/>
  <c r="IG918" i="4"/>
  <c r="IH918" i="4"/>
  <c r="II918" i="4"/>
  <c r="IJ918" i="4"/>
  <c r="IK918" i="4"/>
  <c r="IL918" i="4"/>
  <c r="IM918" i="4"/>
  <c r="IN918" i="4"/>
  <c r="IO918" i="4"/>
  <c r="IP918" i="4"/>
  <c r="IQ918" i="4"/>
  <c r="IR918" i="4"/>
  <c r="IS918" i="4"/>
  <c r="IT918" i="4"/>
  <c r="IU918" i="4"/>
  <c r="IV918" i="4"/>
  <c r="IW918" i="4"/>
  <c r="IX918" i="4"/>
  <c r="IY918" i="4"/>
  <c r="IZ918" i="4"/>
  <c r="JA918" i="4"/>
  <c r="JB918" i="4"/>
  <c r="JC918" i="4"/>
  <c r="JD918" i="4"/>
  <c r="AA919" i="4"/>
  <c r="AB919" i="4"/>
  <c r="AC919" i="4"/>
  <c r="AD919" i="4"/>
  <c r="AE919" i="4"/>
  <c r="BB919" i="4"/>
  <c r="BC919" i="4"/>
  <c r="BD919" i="4"/>
  <c r="BE919" i="4"/>
  <c r="BF919" i="4"/>
  <c r="BG919" i="4"/>
  <c r="BH919" i="4"/>
  <c r="BI919" i="4"/>
  <c r="BJ919" i="4"/>
  <c r="BK919" i="4"/>
  <c r="BL919" i="4"/>
  <c r="BM919" i="4"/>
  <c r="BN919" i="4"/>
  <c r="BO919" i="4"/>
  <c r="BP919" i="4"/>
  <c r="BQ919" i="4"/>
  <c r="BR919" i="4"/>
  <c r="BS919" i="4"/>
  <c r="BT919" i="4"/>
  <c r="BU919" i="4"/>
  <c r="BV919" i="4"/>
  <c r="BW919" i="4"/>
  <c r="BX919" i="4"/>
  <c r="BY919" i="4"/>
  <c r="BZ919" i="4"/>
  <c r="CA919" i="4"/>
  <c r="CB919" i="4"/>
  <c r="CC919" i="4"/>
  <c r="CD919" i="4"/>
  <c r="CE919" i="4"/>
  <c r="CF919" i="4"/>
  <c r="CG919" i="4"/>
  <c r="CH919" i="4"/>
  <c r="CI919" i="4"/>
  <c r="CJ919" i="4"/>
  <c r="CK919" i="4"/>
  <c r="CL919" i="4"/>
  <c r="CM919" i="4"/>
  <c r="CN919" i="4"/>
  <c r="CO919" i="4"/>
  <c r="CP919" i="4"/>
  <c r="CQ919" i="4"/>
  <c r="CR919" i="4"/>
  <c r="CS919" i="4"/>
  <c r="CT919" i="4"/>
  <c r="CU919" i="4"/>
  <c r="CV919" i="4"/>
  <c r="CW919" i="4"/>
  <c r="CX919" i="4"/>
  <c r="CY919" i="4"/>
  <c r="CZ919" i="4"/>
  <c r="DA919" i="4"/>
  <c r="DB919" i="4"/>
  <c r="DC919" i="4"/>
  <c r="DD919" i="4"/>
  <c r="DE919" i="4"/>
  <c r="DF919" i="4"/>
  <c r="DG919" i="4"/>
  <c r="DH919" i="4"/>
  <c r="DI919" i="4"/>
  <c r="DJ919" i="4"/>
  <c r="DK919" i="4"/>
  <c r="DL919" i="4"/>
  <c r="DM919" i="4"/>
  <c r="DN919" i="4"/>
  <c r="DO919" i="4"/>
  <c r="DP919" i="4"/>
  <c r="DQ919" i="4"/>
  <c r="DR919" i="4"/>
  <c r="DS919" i="4"/>
  <c r="DT919" i="4"/>
  <c r="DU919" i="4"/>
  <c r="DV919" i="4"/>
  <c r="DW919" i="4"/>
  <c r="DX919" i="4"/>
  <c r="DY919" i="4"/>
  <c r="DZ919" i="4"/>
  <c r="EA919" i="4"/>
  <c r="EB919" i="4"/>
  <c r="EC919" i="4"/>
  <c r="ED919" i="4"/>
  <c r="EE919" i="4"/>
  <c r="EF919" i="4"/>
  <c r="EG919" i="4"/>
  <c r="EH919" i="4"/>
  <c r="EI919" i="4"/>
  <c r="EJ919" i="4"/>
  <c r="EK919" i="4"/>
  <c r="EL919" i="4"/>
  <c r="EM919" i="4"/>
  <c r="EN919" i="4"/>
  <c r="EO919" i="4"/>
  <c r="EP919" i="4"/>
  <c r="EQ919" i="4"/>
  <c r="ER919" i="4"/>
  <c r="ES919" i="4"/>
  <c r="ET919" i="4"/>
  <c r="EU919" i="4"/>
  <c r="EV919" i="4"/>
  <c r="EW919" i="4"/>
  <c r="EX919" i="4"/>
  <c r="EY919" i="4"/>
  <c r="EZ919" i="4"/>
  <c r="FA919" i="4"/>
  <c r="FB919" i="4"/>
  <c r="FC919" i="4"/>
  <c r="FD919" i="4"/>
  <c r="FE919" i="4"/>
  <c r="FF919" i="4"/>
  <c r="FG919" i="4"/>
  <c r="FH919" i="4"/>
  <c r="FI919" i="4"/>
  <c r="FJ919" i="4"/>
  <c r="FK919" i="4"/>
  <c r="FL919" i="4"/>
  <c r="FM919" i="4"/>
  <c r="FN919" i="4"/>
  <c r="FO919" i="4"/>
  <c r="FP919" i="4"/>
  <c r="FQ919" i="4"/>
  <c r="FR919" i="4"/>
  <c r="FS919" i="4"/>
  <c r="FT919" i="4"/>
  <c r="FU919" i="4"/>
  <c r="FV919" i="4"/>
  <c r="FW919" i="4"/>
  <c r="FX919" i="4"/>
  <c r="FY919" i="4"/>
  <c r="FZ919" i="4"/>
  <c r="GA919" i="4"/>
  <c r="GB919" i="4"/>
  <c r="GC919" i="4"/>
  <c r="GD919" i="4"/>
  <c r="GE919" i="4"/>
  <c r="GF919" i="4"/>
  <c r="GG919" i="4"/>
  <c r="GH919" i="4"/>
  <c r="GI919" i="4"/>
  <c r="GJ919" i="4"/>
  <c r="GK919" i="4"/>
  <c r="GL919" i="4"/>
  <c r="GM919" i="4"/>
  <c r="GN919" i="4"/>
  <c r="GO919" i="4"/>
  <c r="GP919" i="4"/>
  <c r="GQ919" i="4"/>
  <c r="GR919" i="4"/>
  <c r="GS919" i="4"/>
  <c r="GT919" i="4"/>
  <c r="GU919" i="4"/>
  <c r="GV919" i="4"/>
  <c r="GW919" i="4"/>
  <c r="GX919" i="4"/>
  <c r="GY919" i="4"/>
  <c r="GZ919" i="4"/>
  <c r="HA919" i="4"/>
  <c r="HB919" i="4"/>
  <c r="HC919" i="4"/>
  <c r="HD919" i="4"/>
  <c r="HE919" i="4"/>
  <c r="HF919" i="4"/>
  <c r="HG919" i="4"/>
  <c r="HH919" i="4"/>
  <c r="HI919" i="4"/>
  <c r="HJ919" i="4"/>
  <c r="HK919" i="4"/>
  <c r="HL919" i="4"/>
  <c r="HM919" i="4"/>
  <c r="HN919" i="4"/>
  <c r="HO919" i="4"/>
  <c r="HP919" i="4"/>
  <c r="HQ919" i="4"/>
  <c r="HR919" i="4"/>
  <c r="HS919" i="4"/>
  <c r="HT919" i="4"/>
  <c r="HU919" i="4"/>
  <c r="HV919" i="4"/>
  <c r="HW919" i="4"/>
  <c r="HX919" i="4"/>
  <c r="HY919" i="4"/>
  <c r="HZ919" i="4"/>
  <c r="IA919" i="4"/>
  <c r="IB919" i="4"/>
  <c r="IC919" i="4"/>
  <c r="ID919" i="4"/>
  <c r="IE919" i="4"/>
  <c r="IF919" i="4"/>
  <c r="IG919" i="4"/>
  <c r="IH919" i="4"/>
  <c r="II919" i="4"/>
  <c r="IJ919" i="4"/>
  <c r="IK919" i="4"/>
  <c r="IL919" i="4"/>
  <c r="IM919" i="4"/>
  <c r="IN919" i="4"/>
  <c r="IO919" i="4"/>
  <c r="IP919" i="4"/>
  <c r="IQ919" i="4"/>
  <c r="IR919" i="4"/>
  <c r="IS919" i="4"/>
  <c r="IT919" i="4"/>
  <c r="IU919" i="4"/>
  <c r="IV919" i="4"/>
  <c r="IW919" i="4"/>
  <c r="IX919" i="4"/>
  <c r="IY919" i="4"/>
  <c r="IZ919" i="4"/>
  <c r="JA919" i="4"/>
  <c r="JB919" i="4"/>
  <c r="JC919" i="4"/>
  <c r="JD919" i="4"/>
  <c r="AB920" i="4"/>
  <c r="AD920" i="4"/>
  <c r="AE920" i="4"/>
  <c r="JC920" i="4"/>
  <c r="JD920" i="4"/>
  <c r="AA921" i="4"/>
  <c r="AB921" i="4"/>
  <c r="AD921" i="4"/>
  <c r="AE921" i="4"/>
  <c r="IF921" i="4"/>
  <c r="IG921" i="4"/>
  <c r="IH921" i="4"/>
  <c r="II921" i="4"/>
  <c r="IJ921" i="4"/>
  <c r="IK921" i="4"/>
  <c r="IL921" i="4"/>
  <c r="IM921" i="4"/>
  <c r="IN921" i="4"/>
  <c r="IO921" i="4"/>
  <c r="IP921" i="4"/>
  <c r="IQ921" i="4"/>
  <c r="IR921" i="4"/>
  <c r="IS921" i="4"/>
  <c r="IT921" i="4"/>
  <c r="IU921" i="4"/>
  <c r="IV921" i="4"/>
  <c r="IW921" i="4"/>
  <c r="IX921" i="4"/>
  <c r="IY921" i="4"/>
  <c r="IZ921" i="4"/>
  <c r="JA921" i="4"/>
  <c r="JB921" i="4"/>
  <c r="JC921" i="4"/>
  <c r="JD921" i="4"/>
  <c r="AA922" i="4"/>
  <c r="AB922" i="4"/>
  <c r="AC922" i="4"/>
  <c r="AD922" i="4"/>
  <c r="AE922" i="4"/>
  <c r="IF922" i="4"/>
  <c r="IG922" i="4"/>
  <c r="IH922" i="4"/>
  <c r="II922" i="4"/>
  <c r="IJ922" i="4"/>
  <c r="IK922" i="4"/>
  <c r="IL922" i="4"/>
  <c r="IM922" i="4"/>
  <c r="IN922" i="4"/>
  <c r="IO922" i="4"/>
  <c r="IP922" i="4"/>
  <c r="IQ922" i="4"/>
  <c r="IR922" i="4"/>
  <c r="IS922" i="4"/>
  <c r="IT922" i="4"/>
  <c r="IU922" i="4"/>
  <c r="IV922" i="4"/>
  <c r="IW922" i="4"/>
  <c r="IX922" i="4"/>
  <c r="IY922" i="4"/>
  <c r="IZ922" i="4"/>
  <c r="JA922" i="4"/>
  <c r="JB922" i="4"/>
  <c r="JC922" i="4"/>
  <c r="JD922" i="4"/>
  <c r="AA945" i="4"/>
  <c r="AB945" i="4"/>
  <c r="BB945" i="4"/>
  <c r="BC945" i="4"/>
  <c r="BD945" i="4"/>
  <c r="BE945" i="4"/>
  <c r="BF945" i="4"/>
  <c r="BG945" i="4"/>
  <c r="BH945" i="4"/>
  <c r="BI945" i="4"/>
  <c r="BJ945" i="4"/>
  <c r="BK945" i="4"/>
  <c r="BL945" i="4"/>
  <c r="BM945" i="4"/>
  <c r="BN945" i="4"/>
  <c r="BO945" i="4"/>
  <c r="BP945" i="4"/>
  <c r="BQ945" i="4"/>
  <c r="BR945" i="4"/>
  <c r="BS945" i="4"/>
  <c r="BT945" i="4"/>
  <c r="BU945" i="4"/>
  <c r="BV945" i="4"/>
  <c r="BW945" i="4"/>
  <c r="BX945" i="4"/>
  <c r="BY945" i="4"/>
  <c r="BZ945" i="4"/>
  <c r="CA945" i="4"/>
  <c r="CB945" i="4"/>
  <c r="CC945" i="4"/>
  <c r="CD945" i="4"/>
  <c r="CE945" i="4"/>
  <c r="CF945" i="4"/>
  <c r="CG945" i="4"/>
  <c r="CH945" i="4"/>
  <c r="CI945" i="4"/>
  <c r="CJ945" i="4"/>
  <c r="CK945" i="4"/>
  <c r="CL945" i="4"/>
  <c r="CM945" i="4"/>
  <c r="CN945" i="4"/>
  <c r="CO945" i="4"/>
  <c r="CP945" i="4"/>
  <c r="CQ945" i="4"/>
  <c r="CR945" i="4"/>
  <c r="CS945" i="4"/>
  <c r="CT945" i="4"/>
  <c r="CU945" i="4"/>
  <c r="CV945" i="4"/>
  <c r="CW945" i="4"/>
  <c r="CX945" i="4"/>
  <c r="CY945" i="4"/>
  <c r="CZ945" i="4"/>
  <c r="DA945" i="4"/>
  <c r="DB945" i="4"/>
  <c r="DC945" i="4"/>
  <c r="DD945" i="4"/>
  <c r="DE945" i="4"/>
  <c r="DF945" i="4"/>
  <c r="DG945" i="4"/>
  <c r="DH945" i="4"/>
  <c r="DI945" i="4"/>
  <c r="DJ945" i="4"/>
  <c r="DK945" i="4"/>
  <c r="DL945" i="4"/>
  <c r="DM945" i="4"/>
  <c r="DN945" i="4"/>
  <c r="DO945" i="4"/>
  <c r="DP945" i="4"/>
  <c r="DQ945" i="4"/>
  <c r="DR945" i="4"/>
  <c r="DS945" i="4"/>
  <c r="DT945" i="4"/>
  <c r="DU945" i="4"/>
  <c r="DV945" i="4"/>
  <c r="DW945" i="4"/>
  <c r="DX945" i="4"/>
  <c r="DY945" i="4"/>
  <c r="DZ945" i="4"/>
  <c r="EA945" i="4"/>
  <c r="EB945" i="4"/>
  <c r="EC945" i="4"/>
  <c r="ED945" i="4"/>
  <c r="EE945" i="4"/>
  <c r="EF945" i="4"/>
  <c r="EG945" i="4"/>
  <c r="EH945" i="4"/>
  <c r="EI945" i="4"/>
  <c r="EJ945" i="4"/>
  <c r="EK945" i="4"/>
  <c r="EL945" i="4"/>
  <c r="EM945" i="4"/>
  <c r="EN945" i="4"/>
  <c r="EO945" i="4"/>
  <c r="EP945" i="4"/>
  <c r="EQ945" i="4"/>
  <c r="ER945" i="4"/>
  <c r="ES945" i="4"/>
  <c r="ET945" i="4"/>
  <c r="EU945" i="4"/>
  <c r="EV945" i="4"/>
  <c r="EW945" i="4"/>
  <c r="EX945" i="4"/>
  <c r="EY945" i="4"/>
  <c r="EZ945" i="4"/>
  <c r="FA945" i="4"/>
  <c r="FB945" i="4"/>
  <c r="FC945" i="4"/>
  <c r="FD945" i="4"/>
  <c r="FE945" i="4"/>
  <c r="FF945" i="4"/>
  <c r="FG945" i="4"/>
  <c r="FH945" i="4"/>
  <c r="FI945" i="4"/>
  <c r="FJ945" i="4"/>
  <c r="FK945" i="4"/>
  <c r="FL945" i="4"/>
  <c r="FM945" i="4"/>
  <c r="FN945" i="4"/>
  <c r="FO945" i="4"/>
  <c r="FP945" i="4"/>
  <c r="FQ945" i="4"/>
  <c r="FR945" i="4"/>
  <c r="FS945" i="4"/>
  <c r="FT945" i="4"/>
  <c r="FU945" i="4"/>
  <c r="FV945" i="4"/>
  <c r="FW945" i="4"/>
  <c r="FX945" i="4"/>
  <c r="FY945" i="4"/>
  <c r="FZ945" i="4"/>
  <c r="GA945" i="4"/>
  <c r="GB945" i="4"/>
  <c r="GC945" i="4"/>
  <c r="GD945" i="4"/>
  <c r="GE945" i="4"/>
  <c r="GF945" i="4"/>
  <c r="GG945" i="4"/>
  <c r="GH945" i="4"/>
  <c r="GI945" i="4"/>
  <c r="GJ945" i="4"/>
  <c r="GK945" i="4"/>
  <c r="GL945" i="4"/>
  <c r="GM945" i="4"/>
  <c r="GN945" i="4"/>
  <c r="GO945" i="4"/>
  <c r="GP945" i="4"/>
  <c r="GQ945" i="4"/>
  <c r="GR945" i="4"/>
  <c r="GS945" i="4"/>
  <c r="GT945" i="4"/>
  <c r="GU945" i="4"/>
  <c r="GV945" i="4"/>
  <c r="GW945" i="4"/>
  <c r="GX945" i="4"/>
  <c r="GY945" i="4"/>
  <c r="GZ945" i="4"/>
  <c r="HA945" i="4"/>
  <c r="HB945" i="4"/>
  <c r="HC945" i="4"/>
  <c r="HD945" i="4"/>
  <c r="HE945" i="4"/>
  <c r="HF945" i="4"/>
  <c r="HG945" i="4"/>
  <c r="HH945" i="4"/>
  <c r="HI945" i="4"/>
  <c r="HJ945" i="4"/>
  <c r="HK945" i="4"/>
  <c r="HL945" i="4"/>
  <c r="HM945" i="4"/>
  <c r="HN945" i="4"/>
  <c r="HO945" i="4"/>
  <c r="HP945" i="4"/>
  <c r="HQ945" i="4"/>
  <c r="HR945" i="4"/>
  <c r="HS945" i="4"/>
  <c r="HT945" i="4"/>
  <c r="HU945" i="4"/>
  <c r="HV945" i="4"/>
  <c r="HW945" i="4"/>
  <c r="HX945" i="4"/>
  <c r="HY945" i="4"/>
  <c r="HZ945" i="4"/>
  <c r="IA945" i="4"/>
  <c r="IB945" i="4"/>
  <c r="IC945" i="4"/>
  <c r="ID945" i="4"/>
  <c r="IE945" i="4"/>
  <c r="IF945" i="4"/>
  <c r="IG945" i="4"/>
  <c r="IH945" i="4"/>
  <c r="II945" i="4"/>
  <c r="IJ945" i="4"/>
  <c r="IK945" i="4"/>
  <c r="IL945" i="4"/>
  <c r="IM945" i="4"/>
  <c r="IN945" i="4"/>
  <c r="IO945" i="4"/>
  <c r="IP945" i="4"/>
  <c r="IQ945" i="4"/>
  <c r="IR945" i="4"/>
  <c r="IS945" i="4"/>
  <c r="IT945" i="4"/>
  <c r="IU945" i="4"/>
  <c r="IV945" i="4"/>
  <c r="IW945" i="4"/>
  <c r="IX945" i="4"/>
  <c r="IY945" i="4"/>
  <c r="IZ945" i="4"/>
  <c r="JA945" i="4"/>
  <c r="JB945" i="4"/>
  <c r="JC945" i="4"/>
  <c r="JD945" i="4"/>
  <c r="AA946" i="4"/>
  <c r="BB946" i="4"/>
  <c r="BC946" i="4"/>
  <c r="BD946" i="4"/>
  <c r="BE946" i="4"/>
  <c r="BF946" i="4"/>
  <c r="BG946" i="4"/>
  <c r="BH946" i="4"/>
  <c r="BI946" i="4"/>
  <c r="BJ946" i="4"/>
  <c r="BK946" i="4"/>
  <c r="BL946" i="4"/>
  <c r="BM946" i="4"/>
  <c r="BN946" i="4"/>
  <c r="BO946" i="4"/>
  <c r="BP946" i="4"/>
  <c r="BQ946" i="4"/>
  <c r="BR946" i="4"/>
  <c r="BS946" i="4"/>
  <c r="BT946" i="4"/>
  <c r="BU946" i="4"/>
  <c r="BV946" i="4"/>
  <c r="BW946" i="4"/>
  <c r="BX946" i="4"/>
  <c r="BY946" i="4"/>
  <c r="BZ946" i="4"/>
  <c r="CA946" i="4"/>
  <c r="CB946" i="4"/>
  <c r="CC946" i="4"/>
  <c r="CD946" i="4"/>
  <c r="CE946" i="4"/>
  <c r="CF946" i="4"/>
  <c r="CG946" i="4"/>
  <c r="CH946" i="4"/>
  <c r="CI946" i="4"/>
  <c r="CJ946" i="4"/>
  <c r="CK946" i="4"/>
  <c r="CL946" i="4"/>
  <c r="CM946" i="4"/>
  <c r="CN946" i="4"/>
  <c r="CO946" i="4"/>
  <c r="CP946" i="4"/>
  <c r="CQ946" i="4"/>
  <c r="CR946" i="4"/>
  <c r="CS946" i="4"/>
  <c r="CT946" i="4"/>
  <c r="CU946" i="4"/>
  <c r="CV946" i="4"/>
  <c r="CW946" i="4"/>
  <c r="CX946" i="4"/>
  <c r="CY946" i="4"/>
  <c r="CZ946" i="4"/>
  <c r="DA946" i="4"/>
  <c r="DB946" i="4"/>
  <c r="DC946" i="4"/>
  <c r="DD946" i="4"/>
  <c r="DE946" i="4"/>
  <c r="DF946" i="4"/>
  <c r="DG946" i="4"/>
  <c r="DH946" i="4"/>
  <c r="DI946" i="4"/>
  <c r="DJ946" i="4"/>
  <c r="DK946" i="4"/>
  <c r="DL946" i="4"/>
  <c r="DM946" i="4"/>
  <c r="DN946" i="4"/>
  <c r="DO946" i="4"/>
  <c r="DP946" i="4"/>
  <c r="DQ946" i="4"/>
  <c r="DR946" i="4"/>
  <c r="DS946" i="4"/>
  <c r="DT946" i="4"/>
  <c r="DU946" i="4"/>
  <c r="DV946" i="4"/>
  <c r="DW946" i="4"/>
  <c r="DX946" i="4"/>
  <c r="DY946" i="4"/>
  <c r="DZ946" i="4"/>
  <c r="EA946" i="4"/>
  <c r="EB946" i="4"/>
  <c r="EC946" i="4"/>
  <c r="ED946" i="4"/>
  <c r="EE946" i="4"/>
  <c r="EF946" i="4"/>
  <c r="EG946" i="4"/>
  <c r="EH946" i="4"/>
  <c r="EI946" i="4"/>
  <c r="EJ946" i="4"/>
  <c r="EK946" i="4"/>
  <c r="EL946" i="4"/>
  <c r="EM946" i="4"/>
  <c r="EN946" i="4"/>
  <c r="EO946" i="4"/>
  <c r="EP946" i="4"/>
  <c r="EQ946" i="4"/>
  <c r="ER946" i="4"/>
  <c r="ES946" i="4"/>
  <c r="ET946" i="4"/>
  <c r="EU946" i="4"/>
  <c r="EV946" i="4"/>
  <c r="EW946" i="4"/>
  <c r="EX946" i="4"/>
  <c r="EY946" i="4"/>
  <c r="EZ946" i="4"/>
  <c r="FA946" i="4"/>
  <c r="FB946" i="4"/>
  <c r="FC946" i="4"/>
  <c r="FD946" i="4"/>
  <c r="FE946" i="4"/>
  <c r="FF946" i="4"/>
  <c r="FG946" i="4"/>
  <c r="FH946" i="4"/>
  <c r="FI946" i="4"/>
  <c r="FJ946" i="4"/>
  <c r="FK946" i="4"/>
  <c r="FL946" i="4"/>
  <c r="FM946" i="4"/>
  <c r="FN946" i="4"/>
  <c r="FO946" i="4"/>
  <c r="FP946" i="4"/>
  <c r="FQ946" i="4"/>
  <c r="FR946" i="4"/>
  <c r="FS946" i="4"/>
  <c r="FT946" i="4"/>
  <c r="FU946" i="4"/>
  <c r="FV946" i="4"/>
  <c r="FW946" i="4"/>
  <c r="FX946" i="4"/>
  <c r="FY946" i="4"/>
  <c r="FZ946" i="4"/>
  <c r="GA946" i="4"/>
  <c r="GB946" i="4"/>
  <c r="GC946" i="4"/>
  <c r="GD946" i="4"/>
  <c r="GE946" i="4"/>
  <c r="GF946" i="4"/>
  <c r="GG946" i="4"/>
  <c r="GH946" i="4"/>
  <c r="GI946" i="4"/>
  <c r="GJ946" i="4"/>
  <c r="GK946" i="4"/>
  <c r="GL946" i="4"/>
  <c r="GM946" i="4"/>
  <c r="GN946" i="4"/>
  <c r="GO946" i="4"/>
  <c r="GP946" i="4"/>
  <c r="GQ946" i="4"/>
  <c r="GR946" i="4"/>
  <c r="GS946" i="4"/>
  <c r="GT946" i="4"/>
  <c r="GU946" i="4"/>
  <c r="GV946" i="4"/>
  <c r="GW946" i="4"/>
  <c r="GX946" i="4"/>
  <c r="GY946" i="4"/>
  <c r="GZ946" i="4"/>
  <c r="HA946" i="4"/>
  <c r="HB946" i="4"/>
  <c r="HC946" i="4"/>
  <c r="HD946" i="4"/>
  <c r="HE946" i="4"/>
  <c r="HF946" i="4"/>
  <c r="HG946" i="4"/>
  <c r="HH946" i="4"/>
  <c r="HI946" i="4"/>
  <c r="HJ946" i="4"/>
  <c r="HK946" i="4"/>
  <c r="HL946" i="4"/>
  <c r="HM946" i="4"/>
  <c r="HN946" i="4"/>
  <c r="HO946" i="4"/>
  <c r="HP946" i="4"/>
  <c r="HQ946" i="4"/>
  <c r="HR946" i="4"/>
  <c r="HS946" i="4"/>
  <c r="HT946" i="4"/>
  <c r="HU946" i="4"/>
  <c r="HV946" i="4"/>
  <c r="HW946" i="4"/>
  <c r="HX946" i="4"/>
  <c r="HY946" i="4"/>
  <c r="HZ946" i="4"/>
  <c r="IA946" i="4"/>
  <c r="IB946" i="4"/>
  <c r="IC946" i="4"/>
  <c r="ID946" i="4"/>
  <c r="IE946" i="4"/>
  <c r="IF946" i="4"/>
  <c r="IG946" i="4"/>
  <c r="IH946" i="4"/>
  <c r="II946" i="4"/>
  <c r="IJ946" i="4"/>
  <c r="IK946" i="4"/>
  <c r="IL946" i="4"/>
  <c r="IM946" i="4"/>
  <c r="IN946" i="4"/>
  <c r="IO946" i="4"/>
  <c r="IP946" i="4"/>
  <c r="IQ946" i="4"/>
  <c r="IR946" i="4"/>
  <c r="IS946" i="4"/>
  <c r="IT946" i="4"/>
  <c r="IU946" i="4"/>
  <c r="IV946" i="4"/>
  <c r="IW946" i="4"/>
  <c r="IX946" i="4"/>
  <c r="IY946" i="4"/>
  <c r="IZ946" i="4"/>
  <c r="JA946" i="4"/>
  <c r="JB946" i="4"/>
  <c r="JC946" i="4"/>
  <c r="JD946" i="4"/>
  <c r="AA947" i="4"/>
  <c r="AB947" i="4"/>
  <c r="AD947" i="4"/>
  <c r="HX947" i="4"/>
  <c r="HX950" i="4" s="1"/>
  <c r="HY947" i="4"/>
  <c r="HY950" i="4" s="1"/>
  <c r="HZ947" i="4"/>
  <c r="HZ950" i="4" s="1"/>
  <c r="IA947" i="4"/>
  <c r="IA950" i="4" s="1"/>
  <c r="IB947" i="4"/>
  <c r="IB950" i="4" s="1"/>
  <c r="IC947" i="4"/>
  <c r="IC950" i="4" s="1"/>
  <c r="ID947" i="4"/>
  <c r="ID950" i="4" s="1"/>
  <c r="IE947" i="4"/>
  <c r="IE950" i="4" s="1"/>
  <c r="IF947" i="4"/>
  <c r="IF950" i="4" s="1"/>
  <c r="IG947" i="4"/>
  <c r="IG950" i="4" s="1"/>
  <c r="IH947" i="4"/>
  <c r="IH950" i="4" s="1"/>
  <c r="II947" i="4"/>
  <c r="II950" i="4" s="1"/>
  <c r="IJ947" i="4"/>
  <c r="IJ950" i="4" s="1"/>
  <c r="IK947" i="4"/>
  <c r="IK950" i="4" s="1"/>
  <c r="IL947" i="4"/>
  <c r="IL950" i="4" s="1"/>
  <c r="IM947" i="4"/>
  <c r="IM950" i="4" s="1"/>
  <c r="IN947" i="4"/>
  <c r="IN950" i="4" s="1"/>
  <c r="IO947" i="4"/>
  <c r="IO950" i="4" s="1"/>
  <c r="IP947" i="4"/>
  <c r="IP950" i="4" s="1"/>
  <c r="IQ947" i="4"/>
  <c r="IQ950" i="4" s="1"/>
  <c r="IR947" i="4"/>
  <c r="IR950" i="4" s="1"/>
  <c r="IS947" i="4"/>
  <c r="IS950" i="4" s="1"/>
  <c r="IT947" i="4"/>
  <c r="IT950" i="4" s="1"/>
  <c r="IU947" i="4"/>
  <c r="IU950" i="4" s="1"/>
  <c r="IV947" i="4"/>
  <c r="IV950" i="4" s="1"/>
  <c r="IW947" i="4"/>
  <c r="IW950" i="4" s="1"/>
  <c r="IX947" i="4"/>
  <c r="IX950" i="4" s="1"/>
  <c r="IY947" i="4"/>
  <c r="IY950" i="4" s="1"/>
  <c r="IZ947" i="4"/>
  <c r="IZ950" i="4" s="1"/>
  <c r="JA947" i="4"/>
  <c r="JA950" i="4" s="1"/>
  <c r="JB947" i="4"/>
  <c r="JB950" i="4" s="1"/>
  <c r="JC947" i="4"/>
  <c r="JC950" i="4" s="1"/>
  <c r="JD947" i="4"/>
  <c r="AA948" i="4"/>
  <c r="AB948" i="4"/>
  <c r="AD948" i="4"/>
  <c r="HX948" i="4"/>
  <c r="HY948" i="4"/>
  <c r="HZ948" i="4"/>
  <c r="IA948" i="4"/>
  <c r="IB948" i="4"/>
  <c r="IC948" i="4"/>
  <c r="ID948" i="4"/>
  <c r="IE948" i="4"/>
  <c r="IF948" i="4"/>
  <c r="IG948" i="4"/>
  <c r="IH948" i="4"/>
  <c r="II948" i="4"/>
  <c r="IJ948" i="4"/>
  <c r="IK948" i="4"/>
  <c r="IL948" i="4"/>
  <c r="IM948" i="4"/>
  <c r="IN948" i="4"/>
  <c r="IO948" i="4"/>
  <c r="IP948" i="4"/>
  <c r="IQ948" i="4"/>
  <c r="IR948" i="4"/>
  <c r="IS948" i="4"/>
  <c r="IT948" i="4"/>
  <c r="IU948" i="4"/>
  <c r="IV948" i="4"/>
  <c r="IW948" i="4"/>
  <c r="IX948" i="4"/>
  <c r="IY948" i="4"/>
  <c r="IZ948" i="4"/>
  <c r="JA948" i="4"/>
  <c r="JB948" i="4"/>
  <c r="JC948" i="4"/>
  <c r="JD948" i="4"/>
  <c r="AA949" i="4"/>
  <c r="AB949" i="4"/>
  <c r="AC949" i="4"/>
  <c r="AD949" i="4"/>
  <c r="AE949" i="4"/>
  <c r="BB949" i="4"/>
  <c r="BC949" i="4"/>
  <c r="BD949" i="4"/>
  <c r="BE949" i="4"/>
  <c r="BF949" i="4"/>
  <c r="BG949" i="4"/>
  <c r="BH949" i="4"/>
  <c r="BI949" i="4"/>
  <c r="BJ949" i="4"/>
  <c r="BK949" i="4"/>
  <c r="BL949" i="4"/>
  <c r="BM949" i="4"/>
  <c r="BN949" i="4"/>
  <c r="BO949" i="4"/>
  <c r="BP949" i="4"/>
  <c r="BQ949" i="4"/>
  <c r="BR949" i="4"/>
  <c r="BS949" i="4"/>
  <c r="BT949" i="4"/>
  <c r="BU949" i="4"/>
  <c r="BV949" i="4"/>
  <c r="BW949" i="4"/>
  <c r="BX949" i="4"/>
  <c r="BY949" i="4"/>
  <c r="BZ949" i="4"/>
  <c r="CA949" i="4"/>
  <c r="CB949" i="4"/>
  <c r="CC949" i="4"/>
  <c r="CD949" i="4"/>
  <c r="CE949" i="4"/>
  <c r="CF949" i="4"/>
  <c r="CG949" i="4"/>
  <c r="CH949" i="4"/>
  <c r="CI949" i="4"/>
  <c r="CJ949" i="4"/>
  <c r="CK949" i="4"/>
  <c r="CL949" i="4"/>
  <c r="CM949" i="4"/>
  <c r="CN949" i="4"/>
  <c r="CO949" i="4"/>
  <c r="CP949" i="4"/>
  <c r="CQ949" i="4"/>
  <c r="CR949" i="4"/>
  <c r="CS949" i="4"/>
  <c r="CT949" i="4"/>
  <c r="CU949" i="4"/>
  <c r="CV949" i="4"/>
  <c r="CW949" i="4"/>
  <c r="CX949" i="4"/>
  <c r="CY949" i="4"/>
  <c r="CZ949" i="4"/>
  <c r="DA949" i="4"/>
  <c r="DB949" i="4"/>
  <c r="DC949" i="4"/>
  <c r="DD949" i="4"/>
  <c r="DE949" i="4"/>
  <c r="DF949" i="4"/>
  <c r="DG949" i="4"/>
  <c r="DH949" i="4"/>
  <c r="DI949" i="4"/>
  <c r="DJ949" i="4"/>
  <c r="DK949" i="4"/>
  <c r="DL949" i="4"/>
  <c r="DM949" i="4"/>
  <c r="DN949" i="4"/>
  <c r="DO949" i="4"/>
  <c r="DP949" i="4"/>
  <c r="DQ949" i="4"/>
  <c r="DR949" i="4"/>
  <c r="DS949" i="4"/>
  <c r="DT949" i="4"/>
  <c r="DU949" i="4"/>
  <c r="DV949" i="4"/>
  <c r="DW949" i="4"/>
  <c r="DX949" i="4"/>
  <c r="DY949" i="4"/>
  <c r="DZ949" i="4"/>
  <c r="EA949" i="4"/>
  <c r="EB949" i="4"/>
  <c r="EC949" i="4"/>
  <c r="ED949" i="4"/>
  <c r="EE949" i="4"/>
  <c r="EF949" i="4"/>
  <c r="EG949" i="4"/>
  <c r="EH949" i="4"/>
  <c r="EI949" i="4"/>
  <c r="EJ949" i="4"/>
  <c r="EK949" i="4"/>
  <c r="EL949" i="4"/>
  <c r="EM949" i="4"/>
  <c r="EN949" i="4"/>
  <c r="EO949" i="4"/>
  <c r="EP949" i="4"/>
  <c r="EQ949" i="4"/>
  <c r="ER949" i="4"/>
  <c r="ES949" i="4"/>
  <c r="ET949" i="4"/>
  <c r="EU949" i="4"/>
  <c r="EV949" i="4"/>
  <c r="EW949" i="4"/>
  <c r="EX949" i="4"/>
  <c r="EY949" i="4"/>
  <c r="EZ949" i="4"/>
  <c r="FA949" i="4"/>
  <c r="FB949" i="4"/>
  <c r="FC949" i="4"/>
  <c r="FD949" i="4"/>
  <c r="FE949" i="4"/>
  <c r="FF949" i="4"/>
  <c r="FG949" i="4"/>
  <c r="FH949" i="4"/>
  <c r="FI949" i="4"/>
  <c r="FJ949" i="4"/>
  <c r="FK949" i="4"/>
  <c r="FL949" i="4"/>
  <c r="FM949" i="4"/>
  <c r="FN949" i="4"/>
  <c r="FO949" i="4"/>
  <c r="FP949" i="4"/>
  <c r="FQ949" i="4"/>
  <c r="FR949" i="4"/>
  <c r="FS949" i="4"/>
  <c r="FT949" i="4"/>
  <c r="FU949" i="4"/>
  <c r="FV949" i="4"/>
  <c r="FW949" i="4"/>
  <c r="FX949" i="4"/>
  <c r="FY949" i="4"/>
  <c r="FZ949" i="4"/>
  <c r="GA949" i="4"/>
  <c r="GB949" i="4"/>
  <c r="GC949" i="4"/>
  <c r="GD949" i="4"/>
  <c r="GE949" i="4"/>
  <c r="GF949" i="4"/>
  <c r="GG949" i="4"/>
  <c r="GH949" i="4"/>
  <c r="GI949" i="4"/>
  <c r="GJ949" i="4"/>
  <c r="GK949" i="4"/>
  <c r="GL949" i="4"/>
  <c r="GM949" i="4"/>
  <c r="GN949" i="4"/>
  <c r="GO949" i="4"/>
  <c r="GP949" i="4"/>
  <c r="GQ949" i="4"/>
  <c r="GR949" i="4"/>
  <c r="GS949" i="4"/>
  <c r="GT949" i="4"/>
  <c r="GU949" i="4"/>
  <c r="GV949" i="4"/>
  <c r="GW949" i="4"/>
  <c r="GX949" i="4"/>
  <c r="GY949" i="4"/>
  <c r="GZ949" i="4"/>
  <c r="HA949" i="4"/>
  <c r="HB949" i="4"/>
  <c r="HC949" i="4"/>
  <c r="HD949" i="4"/>
  <c r="HE949" i="4"/>
  <c r="HF949" i="4"/>
  <c r="HG949" i="4"/>
  <c r="HH949" i="4"/>
  <c r="HI949" i="4"/>
  <c r="HJ949" i="4"/>
  <c r="HK949" i="4"/>
  <c r="HL949" i="4"/>
  <c r="HM949" i="4"/>
  <c r="HN949" i="4"/>
  <c r="HO949" i="4"/>
  <c r="HP949" i="4"/>
  <c r="HQ949" i="4"/>
  <c r="HR949" i="4"/>
  <c r="HS949" i="4"/>
  <c r="HT949" i="4"/>
  <c r="HU949" i="4"/>
  <c r="HV949" i="4"/>
  <c r="HW949" i="4"/>
  <c r="HX949" i="4"/>
  <c r="HY949" i="4"/>
  <c r="HZ949" i="4"/>
  <c r="IA949" i="4"/>
  <c r="IB949" i="4"/>
  <c r="IC949" i="4"/>
  <c r="ID949" i="4"/>
  <c r="IE949" i="4"/>
  <c r="IF949" i="4"/>
  <c r="IG949" i="4"/>
  <c r="IH949" i="4"/>
  <c r="II949" i="4"/>
  <c r="IJ949" i="4"/>
  <c r="IK949" i="4"/>
  <c r="IL949" i="4"/>
  <c r="IM949" i="4"/>
  <c r="IN949" i="4"/>
  <c r="IO949" i="4"/>
  <c r="IP949" i="4"/>
  <c r="IQ949" i="4"/>
  <c r="IR949" i="4"/>
  <c r="IS949" i="4"/>
  <c r="IT949" i="4"/>
  <c r="IU949" i="4"/>
  <c r="IV949" i="4"/>
  <c r="IW949" i="4"/>
  <c r="IX949" i="4"/>
  <c r="IY949" i="4"/>
  <c r="IZ949" i="4"/>
  <c r="JA949" i="4"/>
  <c r="JB949" i="4"/>
  <c r="JC949" i="4"/>
  <c r="JD949" i="4"/>
  <c r="AB950" i="4"/>
  <c r="AD950" i="4"/>
  <c r="AE950" i="4"/>
  <c r="JD950" i="4"/>
  <c r="AA951" i="4"/>
  <c r="AB951" i="4"/>
  <c r="AD951" i="4"/>
  <c r="AE951" i="4"/>
  <c r="IF951" i="4"/>
  <c r="IG951" i="4"/>
  <c r="IH951" i="4"/>
  <c r="II951" i="4"/>
  <c r="IJ951" i="4"/>
  <c r="IK951" i="4"/>
  <c r="IL951" i="4"/>
  <c r="IM951" i="4"/>
  <c r="IN951" i="4"/>
  <c r="IO951" i="4"/>
  <c r="IP951" i="4"/>
  <c r="IQ951" i="4"/>
  <c r="IR951" i="4"/>
  <c r="IS951" i="4"/>
  <c r="IT951" i="4"/>
  <c r="IU951" i="4"/>
  <c r="IV951" i="4"/>
  <c r="IW951" i="4"/>
  <c r="IX951" i="4"/>
  <c r="IY951" i="4"/>
  <c r="IZ951" i="4"/>
  <c r="JA951" i="4"/>
  <c r="JB951" i="4"/>
  <c r="JC951" i="4"/>
  <c r="JD951" i="4"/>
  <c r="AA952" i="4"/>
  <c r="AB952" i="4"/>
  <c r="AC952" i="4"/>
  <c r="AD952" i="4"/>
  <c r="AE952" i="4"/>
  <c r="IF952" i="4"/>
  <c r="IG952" i="4"/>
  <c r="IH952" i="4"/>
  <c r="II952" i="4"/>
  <c r="IJ952" i="4"/>
  <c r="IK952" i="4"/>
  <c r="IL952" i="4"/>
  <c r="IM952" i="4"/>
  <c r="IN952" i="4"/>
  <c r="IO952" i="4"/>
  <c r="IP952" i="4"/>
  <c r="IQ952" i="4"/>
  <c r="IR952" i="4"/>
  <c r="IS952" i="4"/>
  <c r="IT952" i="4"/>
  <c r="IU952" i="4"/>
  <c r="IV952" i="4"/>
  <c r="IW952" i="4"/>
  <c r="IX952" i="4"/>
  <c r="IY952" i="4"/>
  <c r="IZ952" i="4"/>
  <c r="JA952" i="4"/>
  <c r="JB952" i="4"/>
  <c r="JC952" i="4"/>
  <c r="JD952" i="4"/>
  <c r="AA975" i="4"/>
  <c r="AB975" i="4"/>
  <c r="BB975" i="4"/>
  <c r="BC975" i="4"/>
  <c r="BD975" i="4"/>
  <c r="BE975" i="4"/>
  <c r="BF975" i="4"/>
  <c r="BG975" i="4"/>
  <c r="BH975" i="4"/>
  <c r="BI975" i="4"/>
  <c r="BJ975" i="4"/>
  <c r="BK975" i="4"/>
  <c r="BL975" i="4"/>
  <c r="BM975" i="4"/>
  <c r="BN975" i="4"/>
  <c r="BO975" i="4"/>
  <c r="BP975" i="4"/>
  <c r="BQ975" i="4"/>
  <c r="BR975" i="4"/>
  <c r="BS975" i="4"/>
  <c r="BT975" i="4"/>
  <c r="BU975" i="4"/>
  <c r="BV975" i="4"/>
  <c r="BW975" i="4"/>
  <c r="BX975" i="4"/>
  <c r="BY975" i="4"/>
  <c r="BZ975" i="4"/>
  <c r="CA975" i="4"/>
  <c r="CB975" i="4"/>
  <c r="CC975" i="4"/>
  <c r="CD975" i="4"/>
  <c r="CE975" i="4"/>
  <c r="CF975" i="4"/>
  <c r="CG975" i="4"/>
  <c r="CH975" i="4"/>
  <c r="CI975" i="4"/>
  <c r="CJ975" i="4"/>
  <c r="CK975" i="4"/>
  <c r="CL975" i="4"/>
  <c r="CM975" i="4"/>
  <c r="CN975" i="4"/>
  <c r="CO975" i="4"/>
  <c r="CP975" i="4"/>
  <c r="CQ975" i="4"/>
  <c r="CR975" i="4"/>
  <c r="CS975" i="4"/>
  <c r="CT975" i="4"/>
  <c r="CU975" i="4"/>
  <c r="CV975" i="4"/>
  <c r="CW975" i="4"/>
  <c r="CX975" i="4"/>
  <c r="CY975" i="4"/>
  <c r="CZ975" i="4"/>
  <c r="DA975" i="4"/>
  <c r="DB975" i="4"/>
  <c r="DC975" i="4"/>
  <c r="DD975" i="4"/>
  <c r="DE975" i="4"/>
  <c r="DF975" i="4"/>
  <c r="DG975" i="4"/>
  <c r="DH975" i="4"/>
  <c r="DI975" i="4"/>
  <c r="DJ975" i="4"/>
  <c r="DK975" i="4"/>
  <c r="DL975" i="4"/>
  <c r="DM975" i="4"/>
  <c r="DN975" i="4"/>
  <c r="DO975" i="4"/>
  <c r="DP975" i="4"/>
  <c r="DQ975" i="4"/>
  <c r="DR975" i="4"/>
  <c r="DS975" i="4"/>
  <c r="DT975" i="4"/>
  <c r="DU975" i="4"/>
  <c r="DV975" i="4"/>
  <c r="DW975" i="4"/>
  <c r="DX975" i="4"/>
  <c r="DY975" i="4"/>
  <c r="DZ975" i="4"/>
  <c r="EA975" i="4"/>
  <c r="EB975" i="4"/>
  <c r="EC975" i="4"/>
  <c r="ED975" i="4"/>
  <c r="EE975" i="4"/>
  <c r="EF975" i="4"/>
  <c r="EG975" i="4"/>
  <c r="EH975" i="4"/>
  <c r="EI975" i="4"/>
  <c r="EJ975" i="4"/>
  <c r="EK975" i="4"/>
  <c r="EL975" i="4"/>
  <c r="EM975" i="4"/>
  <c r="EN975" i="4"/>
  <c r="EO975" i="4"/>
  <c r="EP975" i="4"/>
  <c r="EQ975" i="4"/>
  <c r="ER975" i="4"/>
  <c r="ES975" i="4"/>
  <c r="ET975" i="4"/>
  <c r="EU975" i="4"/>
  <c r="EV975" i="4"/>
  <c r="EW975" i="4"/>
  <c r="EX975" i="4"/>
  <c r="EY975" i="4"/>
  <c r="EZ975" i="4"/>
  <c r="FA975" i="4"/>
  <c r="FB975" i="4"/>
  <c r="FC975" i="4"/>
  <c r="FD975" i="4"/>
  <c r="FE975" i="4"/>
  <c r="FF975" i="4"/>
  <c r="FG975" i="4"/>
  <c r="FH975" i="4"/>
  <c r="FI975" i="4"/>
  <c r="FJ975" i="4"/>
  <c r="FK975" i="4"/>
  <c r="FL975" i="4"/>
  <c r="FM975" i="4"/>
  <c r="FN975" i="4"/>
  <c r="FO975" i="4"/>
  <c r="FP975" i="4"/>
  <c r="FQ975" i="4"/>
  <c r="FR975" i="4"/>
  <c r="FS975" i="4"/>
  <c r="FT975" i="4"/>
  <c r="FU975" i="4"/>
  <c r="FV975" i="4"/>
  <c r="FW975" i="4"/>
  <c r="FX975" i="4"/>
  <c r="FY975" i="4"/>
  <c r="FZ975" i="4"/>
  <c r="GA975" i="4"/>
  <c r="GB975" i="4"/>
  <c r="GC975" i="4"/>
  <c r="GD975" i="4"/>
  <c r="GE975" i="4"/>
  <c r="GF975" i="4"/>
  <c r="GG975" i="4"/>
  <c r="GH975" i="4"/>
  <c r="GI975" i="4"/>
  <c r="GJ975" i="4"/>
  <c r="GK975" i="4"/>
  <c r="GL975" i="4"/>
  <c r="GM975" i="4"/>
  <c r="GN975" i="4"/>
  <c r="GO975" i="4"/>
  <c r="GP975" i="4"/>
  <c r="GQ975" i="4"/>
  <c r="GR975" i="4"/>
  <c r="GS975" i="4"/>
  <c r="GT975" i="4"/>
  <c r="GU975" i="4"/>
  <c r="GV975" i="4"/>
  <c r="GW975" i="4"/>
  <c r="GX975" i="4"/>
  <c r="GY975" i="4"/>
  <c r="GZ975" i="4"/>
  <c r="HA975" i="4"/>
  <c r="HB975" i="4"/>
  <c r="HC975" i="4"/>
  <c r="HD975" i="4"/>
  <c r="HE975" i="4"/>
  <c r="HF975" i="4"/>
  <c r="HG975" i="4"/>
  <c r="HH975" i="4"/>
  <c r="HI975" i="4"/>
  <c r="HJ975" i="4"/>
  <c r="HK975" i="4"/>
  <c r="HL975" i="4"/>
  <c r="HM975" i="4"/>
  <c r="HN975" i="4"/>
  <c r="HO975" i="4"/>
  <c r="HP975" i="4"/>
  <c r="HQ975" i="4"/>
  <c r="HR975" i="4"/>
  <c r="HS975" i="4"/>
  <c r="HT975" i="4"/>
  <c r="HU975" i="4"/>
  <c r="HV975" i="4"/>
  <c r="HW975" i="4"/>
  <c r="HX975" i="4"/>
  <c r="HY975" i="4"/>
  <c r="HZ975" i="4"/>
  <c r="IA975" i="4"/>
  <c r="IB975" i="4"/>
  <c r="IC975" i="4"/>
  <c r="ID975" i="4"/>
  <c r="IE975" i="4"/>
  <c r="IF975" i="4"/>
  <c r="IG975" i="4"/>
  <c r="IH975" i="4"/>
  <c r="II975" i="4"/>
  <c r="IJ975" i="4"/>
  <c r="IK975" i="4"/>
  <c r="IL975" i="4"/>
  <c r="IM975" i="4"/>
  <c r="IN975" i="4"/>
  <c r="IO975" i="4"/>
  <c r="IP975" i="4"/>
  <c r="IQ975" i="4"/>
  <c r="IR975" i="4"/>
  <c r="IS975" i="4"/>
  <c r="IT975" i="4"/>
  <c r="IU975" i="4"/>
  <c r="IV975" i="4"/>
  <c r="IW975" i="4"/>
  <c r="IX975" i="4"/>
  <c r="IY975" i="4"/>
  <c r="IZ975" i="4"/>
  <c r="JA975" i="4"/>
  <c r="JB975" i="4"/>
  <c r="JC975" i="4"/>
  <c r="JD975" i="4"/>
  <c r="AA976" i="4"/>
  <c r="BB976" i="4"/>
  <c r="BC976" i="4"/>
  <c r="BD976" i="4"/>
  <c r="BE976" i="4"/>
  <c r="BF976" i="4"/>
  <c r="BG976" i="4"/>
  <c r="BH976" i="4"/>
  <c r="BI976" i="4"/>
  <c r="BJ976" i="4"/>
  <c r="BK976" i="4"/>
  <c r="BL976" i="4"/>
  <c r="BM976" i="4"/>
  <c r="BN976" i="4"/>
  <c r="BO976" i="4"/>
  <c r="BP976" i="4"/>
  <c r="BQ976" i="4"/>
  <c r="BR976" i="4"/>
  <c r="BS976" i="4"/>
  <c r="BT976" i="4"/>
  <c r="BU976" i="4"/>
  <c r="BV976" i="4"/>
  <c r="BW976" i="4"/>
  <c r="BX976" i="4"/>
  <c r="BY976" i="4"/>
  <c r="BZ976" i="4"/>
  <c r="CA976" i="4"/>
  <c r="CB976" i="4"/>
  <c r="CC976" i="4"/>
  <c r="CD976" i="4"/>
  <c r="CE976" i="4"/>
  <c r="CF976" i="4"/>
  <c r="CG976" i="4"/>
  <c r="CH976" i="4"/>
  <c r="CI976" i="4"/>
  <c r="CJ976" i="4"/>
  <c r="CK976" i="4"/>
  <c r="CL976" i="4"/>
  <c r="CM976" i="4"/>
  <c r="CN976" i="4"/>
  <c r="CO976" i="4"/>
  <c r="CP976" i="4"/>
  <c r="CQ976" i="4"/>
  <c r="CR976" i="4"/>
  <c r="CS976" i="4"/>
  <c r="CT976" i="4"/>
  <c r="CU976" i="4"/>
  <c r="CV976" i="4"/>
  <c r="CW976" i="4"/>
  <c r="CX976" i="4"/>
  <c r="CY976" i="4"/>
  <c r="CZ976" i="4"/>
  <c r="DA976" i="4"/>
  <c r="DB976" i="4"/>
  <c r="DC976" i="4"/>
  <c r="DD976" i="4"/>
  <c r="DE976" i="4"/>
  <c r="DF976" i="4"/>
  <c r="DG976" i="4"/>
  <c r="DH976" i="4"/>
  <c r="DI976" i="4"/>
  <c r="DJ976" i="4"/>
  <c r="DK976" i="4"/>
  <c r="DL976" i="4"/>
  <c r="DM976" i="4"/>
  <c r="DN976" i="4"/>
  <c r="DO976" i="4"/>
  <c r="DP976" i="4"/>
  <c r="DQ976" i="4"/>
  <c r="DR976" i="4"/>
  <c r="DS976" i="4"/>
  <c r="DT976" i="4"/>
  <c r="DU976" i="4"/>
  <c r="DV976" i="4"/>
  <c r="DW976" i="4"/>
  <c r="DX976" i="4"/>
  <c r="DY976" i="4"/>
  <c r="DZ976" i="4"/>
  <c r="EA976" i="4"/>
  <c r="EB976" i="4"/>
  <c r="EC976" i="4"/>
  <c r="ED976" i="4"/>
  <c r="EE976" i="4"/>
  <c r="EF976" i="4"/>
  <c r="EG976" i="4"/>
  <c r="EH976" i="4"/>
  <c r="EI976" i="4"/>
  <c r="EJ976" i="4"/>
  <c r="EK976" i="4"/>
  <c r="EL976" i="4"/>
  <c r="EM976" i="4"/>
  <c r="EN976" i="4"/>
  <c r="EO976" i="4"/>
  <c r="EP976" i="4"/>
  <c r="EQ976" i="4"/>
  <c r="ER976" i="4"/>
  <c r="ES976" i="4"/>
  <c r="ET976" i="4"/>
  <c r="EU976" i="4"/>
  <c r="EV976" i="4"/>
  <c r="EW976" i="4"/>
  <c r="EX976" i="4"/>
  <c r="EY976" i="4"/>
  <c r="EZ976" i="4"/>
  <c r="FA976" i="4"/>
  <c r="FB976" i="4"/>
  <c r="FC976" i="4"/>
  <c r="FD976" i="4"/>
  <c r="FE976" i="4"/>
  <c r="FF976" i="4"/>
  <c r="FG976" i="4"/>
  <c r="FH976" i="4"/>
  <c r="FI976" i="4"/>
  <c r="FJ976" i="4"/>
  <c r="FK976" i="4"/>
  <c r="FL976" i="4"/>
  <c r="FM976" i="4"/>
  <c r="FN976" i="4"/>
  <c r="FO976" i="4"/>
  <c r="FP976" i="4"/>
  <c r="FQ976" i="4"/>
  <c r="FR976" i="4"/>
  <c r="FS976" i="4"/>
  <c r="FT976" i="4"/>
  <c r="FU976" i="4"/>
  <c r="FV976" i="4"/>
  <c r="FW976" i="4"/>
  <c r="FX976" i="4"/>
  <c r="FY976" i="4"/>
  <c r="FZ976" i="4"/>
  <c r="GA976" i="4"/>
  <c r="GB976" i="4"/>
  <c r="GC976" i="4"/>
  <c r="GD976" i="4"/>
  <c r="GE976" i="4"/>
  <c r="GF976" i="4"/>
  <c r="GG976" i="4"/>
  <c r="GH976" i="4"/>
  <c r="GI976" i="4"/>
  <c r="GJ976" i="4"/>
  <c r="GK976" i="4"/>
  <c r="GL976" i="4"/>
  <c r="GM976" i="4"/>
  <c r="GN976" i="4"/>
  <c r="GO976" i="4"/>
  <c r="GP976" i="4"/>
  <c r="GQ976" i="4"/>
  <c r="GR976" i="4"/>
  <c r="GS976" i="4"/>
  <c r="GT976" i="4"/>
  <c r="GU976" i="4"/>
  <c r="GV976" i="4"/>
  <c r="GW976" i="4"/>
  <c r="GX976" i="4"/>
  <c r="GY976" i="4"/>
  <c r="GZ976" i="4"/>
  <c r="HA976" i="4"/>
  <c r="HB976" i="4"/>
  <c r="HC976" i="4"/>
  <c r="HD976" i="4"/>
  <c r="HE976" i="4"/>
  <c r="HF976" i="4"/>
  <c r="HG976" i="4"/>
  <c r="HH976" i="4"/>
  <c r="HI976" i="4"/>
  <c r="HJ976" i="4"/>
  <c r="HK976" i="4"/>
  <c r="HL976" i="4"/>
  <c r="HM976" i="4"/>
  <c r="HN976" i="4"/>
  <c r="HO976" i="4"/>
  <c r="HP976" i="4"/>
  <c r="HQ976" i="4"/>
  <c r="HR976" i="4"/>
  <c r="HS976" i="4"/>
  <c r="HT976" i="4"/>
  <c r="HU976" i="4"/>
  <c r="HV976" i="4"/>
  <c r="HW976" i="4"/>
  <c r="HX976" i="4"/>
  <c r="HY976" i="4"/>
  <c r="HZ976" i="4"/>
  <c r="IA976" i="4"/>
  <c r="IB976" i="4"/>
  <c r="IC976" i="4"/>
  <c r="ID976" i="4"/>
  <c r="IE976" i="4"/>
  <c r="IF976" i="4"/>
  <c r="IG976" i="4"/>
  <c r="IH976" i="4"/>
  <c r="II976" i="4"/>
  <c r="IJ976" i="4"/>
  <c r="IK976" i="4"/>
  <c r="IL976" i="4"/>
  <c r="IM976" i="4"/>
  <c r="IN976" i="4"/>
  <c r="IO976" i="4"/>
  <c r="IP976" i="4"/>
  <c r="IQ976" i="4"/>
  <c r="IR976" i="4"/>
  <c r="IS976" i="4"/>
  <c r="IT976" i="4"/>
  <c r="IU976" i="4"/>
  <c r="IV976" i="4"/>
  <c r="IW976" i="4"/>
  <c r="IX976" i="4"/>
  <c r="IY976" i="4"/>
  <c r="IZ976" i="4"/>
  <c r="JA976" i="4"/>
  <c r="JB976" i="4"/>
  <c r="JC976" i="4"/>
  <c r="JD976" i="4"/>
  <c r="AA977" i="4"/>
  <c r="AB977" i="4"/>
  <c r="AD977" i="4"/>
  <c r="HX977" i="4"/>
  <c r="HX980" i="4" s="1"/>
  <c r="HY977" i="4"/>
  <c r="HY980" i="4" s="1"/>
  <c r="HZ977" i="4"/>
  <c r="HZ980" i="4" s="1"/>
  <c r="IA977" i="4"/>
  <c r="IA980" i="4" s="1"/>
  <c r="IB977" i="4"/>
  <c r="IB980" i="4" s="1"/>
  <c r="IC977" i="4"/>
  <c r="IC980" i="4" s="1"/>
  <c r="ID977" i="4"/>
  <c r="ID980" i="4" s="1"/>
  <c r="IE977" i="4"/>
  <c r="IE980" i="4" s="1"/>
  <c r="IF977" i="4"/>
  <c r="IF980" i="4" s="1"/>
  <c r="IG977" i="4"/>
  <c r="IG980" i="4" s="1"/>
  <c r="IH977" i="4"/>
  <c r="IH980" i="4" s="1"/>
  <c r="II977" i="4"/>
  <c r="II980" i="4" s="1"/>
  <c r="IJ977" i="4"/>
  <c r="IJ980" i="4" s="1"/>
  <c r="IK977" i="4"/>
  <c r="IK980" i="4" s="1"/>
  <c r="IL977" i="4"/>
  <c r="IL980" i="4" s="1"/>
  <c r="IM977" i="4"/>
  <c r="IM980" i="4" s="1"/>
  <c r="IN977" i="4"/>
  <c r="IN980" i="4" s="1"/>
  <c r="IO977" i="4"/>
  <c r="IO980" i="4" s="1"/>
  <c r="IP977" i="4"/>
  <c r="IP980" i="4" s="1"/>
  <c r="IQ977" i="4"/>
  <c r="IQ980" i="4" s="1"/>
  <c r="IR977" i="4"/>
  <c r="IR980" i="4" s="1"/>
  <c r="IS977" i="4"/>
  <c r="IS980" i="4" s="1"/>
  <c r="IT977" i="4"/>
  <c r="IT980" i="4" s="1"/>
  <c r="IU977" i="4"/>
  <c r="IU980" i="4" s="1"/>
  <c r="IV977" i="4"/>
  <c r="IV980" i="4" s="1"/>
  <c r="IW977" i="4"/>
  <c r="IW980" i="4" s="1"/>
  <c r="IX977" i="4"/>
  <c r="IX980" i="4" s="1"/>
  <c r="IY977" i="4"/>
  <c r="IY980" i="4" s="1"/>
  <c r="IZ977" i="4"/>
  <c r="IZ980" i="4" s="1"/>
  <c r="JA977" i="4"/>
  <c r="JA980" i="4" s="1"/>
  <c r="JB977" i="4"/>
  <c r="JB980" i="4" s="1"/>
  <c r="JC977" i="4"/>
  <c r="JD977" i="4"/>
  <c r="AA978" i="4"/>
  <c r="AB978" i="4"/>
  <c r="AD978" i="4"/>
  <c r="HX978" i="4"/>
  <c r="HY978" i="4"/>
  <c r="HZ978" i="4"/>
  <c r="IA978" i="4"/>
  <c r="IB978" i="4"/>
  <c r="IC978" i="4"/>
  <c r="ID978" i="4"/>
  <c r="IE978" i="4"/>
  <c r="IF978" i="4"/>
  <c r="IG978" i="4"/>
  <c r="IH978" i="4"/>
  <c r="II978" i="4"/>
  <c r="IJ978" i="4"/>
  <c r="IK978" i="4"/>
  <c r="IL978" i="4"/>
  <c r="IM978" i="4"/>
  <c r="IN978" i="4"/>
  <c r="IO978" i="4"/>
  <c r="IP978" i="4"/>
  <c r="IQ978" i="4"/>
  <c r="IR978" i="4"/>
  <c r="IS978" i="4"/>
  <c r="IT978" i="4"/>
  <c r="IU978" i="4"/>
  <c r="IV978" i="4"/>
  <c r="IW978" i="4"/>
  <c r="IX978" i="4"/>
  <c r="IY978" i="4"/>
  <c r="IZ978" i="4"/>
  <c r="JA978" i="4"/>
  <c r="JB978" i="4"/>
  <c r="JC978" i="4"/>
  <c r="JD978" i="4"/>
  <c r="AA979" i="4"/>
  <c r="AB979" i="4"/>
  <c r="AC979" i="4"/>
  <c r="AD979" i="4"/>
  <c r="AE979" i="4"/>
  <c r="BB979" i="4"/>
  <c r="BC979" i="4"/>
  <c r="BD979" i="4"/>
  <c r="BE979" i="4"/>
  <c r="BF979" i="4"/>
  <c r="BG979" i="4"/>
  <c r="BH979" i="4"/>
  <c r="BI979" i="4"/>
  <c r="BJ979" i="4"/>
  <c r="BK979" i="4"/>
  <c r="BL979" i="4"/>
  <c r="BM979" i="4"/>
  <c r="BN979" i="4"/>
  <c r="BO979" i="4"/>
  <c r="BP979" i="4"/>
  <c r="BQ979" i="4"/>
  <c r="BR979" i="4"/>
  <c r="BS979" i="4"/>
  <c r="BT979" i="4"/>
  <c r="BU979" i="4"/>
  <c r="BV979" i="4"/>
  <c r="BW979" i="4"/>
  <c r="BX979" i="4"/>
  <c r="BY979" i="4"/>
  <c r="BZ979" i="4"/>
  <c r="CA979" i="4"/>
  <c r="CB979" i="4"/>
  <c r="CC979" i="4"/>
  <c r="CD979" i="4"/>
  <c r="CE979" i="4"/>
  <c r="CF979" i="4"/>
  <c r="CG979" i="4"/>
  <c r="CH979" i="4"/>
  <c r="CI979" i="4"/>
  <c r="CJ979" i="4"/>
  <c r="CK979" i="4"/>
  <c r="CL979" i="4"/>
  <c r="CM979" i="4"/>
  <c r="CN979" i="4"/>
  <c r="CO979" i="4"/>
  <c r="CP979" i="4"/>
  <c r="CQ979" i="4"/>
  <c r="CR979" i="4"/>
  <c r="CS979" i="4"/>
  <c r="CT979" i="4"/>
  <c r="CU979" i="4"/>
  <c r="CV979" i="4"/>
  <c r="CW979" i="4"/>
  <c r="CX979" i="4"/>
  <c r="CY979" i="4"/>
  <c r="CZ979" i="4"/>
  <c r="DA979" i="4"/>
  <c r="DB979" i="4"/>
  <c r="DC979" i="4"/>
  <c r="DD979" i="4"/>
  <c r="DE979" i="4"/>
  <c r="DF979" i="4"/>
  <c r="DG979" i="4"/>
  <c r="DH979" i="4"/>
  <c r="DI979" i="4"/>
  <c r="DJ979" i="4"/>
  <c r="DK979" i="4"/>
  <c r="DL979" i="4"/>
  <c r="DM979" i="4"/>
  <c r="DN979" i="4"/>
  <c r="DO979" i="4"/>
  <c r="DP979" i="4"/>
  <c r="DQ979" i="4"/>
  <c r="DR979" i="4"/>
  <c r="DS979" i="4"/>
  <c r="DT979" i="4"/>
  <c r="DU979" i="4"/>
  <c r="DV979" i="4"/>
  <c r="DW979" i="4"/>
  <c r="DX979" i="4"/>
  <c r="DY979" i="4"/>
  <c r="DZ979" i="4"/>
  <c r="EA979" i="4"/>
  <c r="EB979" i="4"/>
  <c r="EC979" i="4"/>
  <c r="ED979" i="4"/>
  <c r="EE979" i="4"/>
  <c r="EF979" i="4"/>
  <c r="EG979" i="4"/>
  <c r="EH979" i="4"/>
  <c r="EI979" i="4"/>
  <c r="EJ979" i="4"/>
  <c r="EK979" i="4"/>
  <c r="EL979" i="4"/>
  <c r="EM979" i="4"/>
  <c r="EN979" i="4"/>
  <c r="EO979" i="4"/>
  <c r="EP979" i="4"/>
  <c r="EQ979" i="4"/>
  <c r="ER979" i="4"/>
  <c r="ES979" i="4"/>
  <c r="ET979" i="4"/>
  <c r="EU979" i="4"/>
  <c r="EV979" i="4"/>
  <c r="EW979" i="4"/>
  <c r="EX979" i="4"/>
  <c r="EY979" i="4"/>
  <c r="EZ979" i="4"/>
  <c r="FA979" i="4"/>
  <c r="FB979" i="4"/>
  <c r="FC979" i="4"/>
  <c r="FD979" i="4"/>
  <c r="FE979" i="4"/>
  <c r="FF979" i="4"/>
  <c r="FG979" i="4"/>
  <c r="FH979" i="4"/>
  <c r="FI979" i="4"/>
  <c r="FJ979" i="4"/>
  <c r="FK979" i="4"/>
  <c r="FL979" i="4"/>
  <c r="FM979" i="4"/>
  <c r="FN979" i="4"/>
  <c r="FO979" i="4"/>
  <c r="FP979" i="4"/>
  <c r="FQ979" i="4"/>
  <c r="FR979" i="4"/>
  <c r="FS979" i="4"/>
  <c r="FT979" i="4"/>
  <c r="FU979" i="4"/>
  <c r="FV979" i="4"/>
  <c r="FW979" i="4"/>
  <c r="FX979" i="4"/>
  <c r="FY979" i="4"/>
  <c r="FZ979" i="4"/>
  <c r="GA979" i="4"/>
  <c r="GB979" i="4"/>
  <c r="GC979" i="4"/>
  <c r="GD979" i="4"/>
  <c r="GE979" i="4"/>
  <c r="GF979" i="4"/>
  <c r="GG979" i="4"/>
  <c r="GH979" i="4"/>
  <c r="GI979" i="4"/>
  <c r="GJ979" i="4"/>
  <c r="GK979" i="4"/>
  <c r="GL979" i="4"/>
  <c r="GM979" i="4"/>
  <c r="GN979" i="4"/>
  <c r="GO979" i="4"/>
  <c r="GP979" i="4"/>
  <c r="GQ979" i="4"/>
  <c r="GR979" i="4"/>
  <c r="GS979" i="4"/>
  <c r="GT979" i="4"/>
  <c r="GU979" i="4"/>
  <c r="GV979" i="4"/>
  <c r="GW979" i="4"/>
  <c r="GX979" i="4"/>
  <c r="GY979" i="4"/>
  <c r="GZ979" i="4"/>
  <c r="HA979" i="4"/>
  <c r="HB979" i="4"/>
  <c r="HC979" i="4"/>
  <c r="HD979" i="4"/>
  <c r="HE979" i="4"/>
  <c r="HF979" i="4"/>
  <c r="HG979" i="4"/>
  <c r="HH979" i="4"/>
  <c r="HI979" i="4"/>
  <c r="HJ979" i="4"/>
  <c r="HK979" i="4"/>
  <c r="HL979" i="4"/>
  <c r="HM979" i="4"/>
  <c r="HN979" i="4"/>
  <c r="HO979" i="4"/>
  <c r="HP979" i="4"/>
  <c r="HQ979" i="4"/>
  <c r="HR979" i="4"/>
  <c r="HS979" i="4"/>
  <c r="HT979" i="4"/>
  <c r="HU979" i="4"/>
  <c r="HV979" i="4"/>
  <c r="HW979" i="4"/>
  <c r="HX979" i="4"/>
  <c r="HY979" i="4"/>
  <c r="HZ979" i="4"/>
  <c r="IA979" i="4"/>
  <c r="IB979" i="4"/>
  <c r="IC979" i="4"/>
  <c r="ID979" i="4"/>
  <c r="IE979" i="4"/>
  <c r="IF979" i="4"/>
  <c r="IG979" i="4"/>
  <c r="IH979" i="4"/>
  <c r="II979" i="4"/>
  <c r="IJ979" i="4"/>
  <c r="IK979" i="4"/>
  <c r="IL979" i="4"/>
  <c r="IM979" i="4"/>
  <c r="IN979" i="4"/>
  <c r="IO979" i="4"/>
  <c r="IP979" i="4"/>
  <c r="IQ979" i="4"/>
  <c r="IR979" i="4"/>
  <c r="IS979" i="4"/>
  <c r="IT979" i="4"/>
  <c r="IU979" i="4"/>
  <c r="IV979" i="4"/>
  <c r="IW979" i="4"/>
  <c r="IX979" i="4"/>
  <c r="IY979" i="4"/>
  <c r="IZ979" i="4"/>
  <c r="JA979" i="4"/>
  <c r="JB979" i="4"/>
  <c r="JC979" i="4"/>
  <c r="JD979" i="4"/>
  <c r="AB980" i="4"/>
  <c r="AD980" i="4"/>
  <c r="AE980" i="4"/>
  <c r="JC980" i="4"/>
  <c r="JD980" i="4"/>
  <c r="AA981" i="4"/>
  <c r="AB981" i="4"/>
  <c r="AD981" i="4"/>
  <c r="AE981" i="4"/>
  <c r="IF981" i="4"/>
  <c r="IG981" i="4"/>
  <c r="IH981" i="4"/>
  <c r="II981" i="4"/>
  <c r="IJ981" i="4"/>
  <c r="IK981" i="4"/>
  <c r="IL981" i="4"/>
  <c r="IM981" i="4"/>
  <c r="IN981" i="4"/>
  <c r="IO981" i="4"/>
  <c r="IP981" i="4"/>
  <c r="IQ981" i="4"/>
  <c r="IR981" i="4"/>
  <c r="IS981" i="4"/>
  <c r="IT981" i="4"/>
  <c r="IU981" i="4"/>
  <c r="IV981" i="4"/>
  <c r="IW981" i="4"/>
  <c r="IX981" i="4"/>
  <c r="IY981" i="4"/>
  <c r="IZ981" i="4"/>
  <c r="JA981" i="4"/>
  <c r="JB981" i="4"/>
  <c r="JC981" i="4"/>
  <c r="JD981" i="4"/>
  <c r="AA982" i="4"/>
  <c r="IF982" i="4"/>
  <c r="IG982" i="4"/>
  <c r="IH982" i="4"/>
  <c r="II982" i="4"/>
  <c r="IJ982" i="4"/>
  <c r="IK982" i="4"/>
  <c r="IL982" i="4"/>
  <c r="IM982" i="4"/>
  <c r="IN982" i="4"/>
  <c r="IO982" i="4"/>
  <c r="IP982" i="4"/>
  <c r="IQ982" i="4"/>
  <c r="IR982" i="4"/>
  <c r="IS982" i="4"/>
  <c r="IT982" i="4"/>
  <c r="IU982" i="4"/>
  <c r="IV982" i="4"/>
  <c r="IW982" i="4"/>
  <c r="IX982" i="4"/>
  <c r="IY982" i="4"/>
  <c r="IZ982" i="4"/>
  <c r="JA982" i="4"/>
  <c r="JB982" i="4"/>
  <c r="JC982" i="4"/>
  <c r="JD982" i="4"/>
  <c r="AA1005" i="4"/>
  <c r="AB1005" i="4"/>
  <c r="BS1005" i="4"/>
  <c r="BT1005" i="4"/>
  <c r="BU1005" i="4"/>
  <c r="BV1005" i="4"/>
  <c r="BW1005" i="4"/>
  <c r="BX1005" i="4"/>
  <c r="BY1005" i="4"/>
  <c r="BZ1005" i="4"/>
  <c r="CA1005" i="4"/>
  <c r="CB1005" i="4"/>
  <c r="CC1005" i="4"/>
  <c r="CD1005" i="4"/>
  <c r="CE1005" i="4"/>
  <c r="CF1005" i="4"/>
  <c r="CG1005" i="4"/>
  <c r="CH1005" i="4"/>
  <c r="CI1005" i="4"/>
  <c r="CJ1005" i="4"/>
  <c r="CK1005" i="4"/>
  <c r="CL1005" i="4"/>
  <c r="CM1005" i="4"/>
  <c r="CN1005" i="4"/>
  <c r="CO1005" i="4"/>
  <c r="CP1005" i="4"/>
  <c r="CQ1005" i="4"/>
  <c r="CR1005" i="4"/>
  <c r="CS1005" i="4"/>
  <c r="CT1005" i="4"/>
  <c r="CU1005" i="4"/>
  <c r="CV1005" i="4"/>
  <c r="CW1005" i="4"/>
  <c r="CX1005" i="4"/>
  <c r="CY1005" i="4"/>
  <c r="CZ1005" i="4"/>
  <c r="DA1005" i="4"/>
  <c r="DB1005" i="4"/>
  <c r="DC1005" i="4"/>
  <c r="DD1005" i="4"/>
  <c r="DE1005" i="4"/>
  <c r="DF1005" i="4"/>
  <c r="DG1005" i="4"/>
  <c r="DH1005" i="4"/>
  <c r="DI1005" i="4"/>
  <c r="DJ1005" i="4"/>
  <c r="DK1005" i="4"/>
  <c r="DL1005" i="4"/>
  <c r="DM1005" i="4"/>
  <c r="DN1005" i="4"/>
  <c r="DO1005" i="4"/>
  <c r="DP1005" i="4"/>
  <c r="DQ1005" i="4"/>
  <c r="DR1005" i="4"/>
  <c r="DS1005" i="4"/>
  <c r="DT1005" i="4"/>
  <c r="DU1005" i="4"/>
  <c r="DV1005" i="4"/>
  <c r="DW1005" i="4"/>
  <c r="DX1005" i="4"/>
  <c r="DY1005" i="4"/>
  <c r="DZ1005" i="4"/>
  <c r="EA1005" i="4"/>
  <c r="EB1005" i="4"/>
  <c r="EC1005" i="4"/>
  <c r="ED1005" i="4"/>
  <c r="EE1005" i="4"/>
  <c r="EF1005" i="4"/>
  <c r="EG1005" i="4"/>
  <c r="EH1005" i="4"/>
  <c r="EI1005" i="4"/>
  <c r="EJ1005" i="4"/>
  <c r="EK1005" i="4"/>
  <c r="EL1005" i="4"/>
  <c r="EM1005" i="4"/>
  <c r="EN1005" i="4"/>
  <c r="EO1005" i="4"/>
  <c r="EP1005" i="4"/>
  <c r="EQ1005" i="4"/>
  <c r="ER1005" i="4"/>
  <c r="ES1005" i="4"/>
  <c r="ET1005" i="4"/>
  <c r="EU1005" i="4"/>
  <c r="EV1005" i="4"/>
  <c r="EW1005" i="4"/>
  <c r="EX1005" i="4"/>
  <c r="EY1005" i="4"/>
  <c r="EZ1005" i="4"/>
  <c r="FA1005" i="4"/>
  <c r="FB1005" i="4"/>
  <c r="FC1005" i="4"/>
  <c r="FD1005" i="4"/>
  <c r="FE1005" i="4"/>
  <c r="FF1005" i="4"/>
  <c r="FG1005" i="4"/>
  <c r="FH1005" i="4"/>
  <c r="FI1005" i="4"/>
  <c r="FJ1005" i="4"/>
  <c r="FK1005" i="4"/>
  <c r="FL1005" i="4"/>
  <c r="FM1005" i="4"/>
  <c r="FN1005" i="4"/>
  <c r="FO1005" i="4"/>
  <c r="FP1005" i="4"/>
  <c r="FQ1005" i="4"/>
  <c r="FR1005" i="4"/>
  <c r="FS1005" i="4"/>
  <c r="FT1005" i="4"/>
  <c r="FU1005" i="4"/>
  <c r="FV1005" i="4"/>
  <c r="FW1005" i="4"/>
  <c r="FX1005" i="4"/>
  <c r="FY1005" i="4"/>
  <c r="FZ1005" i="4"/>
  <c r="GA1005" i="4"/>
  <c r="GB1005" i="4"/>
  <c r="GC1005" i="4"/>
  <c r="GD1005" i="4"/>
  <c r="GE1005" i="4"/>
  <c r="GF1005" i="4"/>
  <c r="GG1005" i="4"/>
  <c r="GH1005" i="4"/>
  <c r="GI1005" i="4"/>
  <c r="GJ1005" i="4"/>
  <c r="GK1005" i="4"/>
  <c r="GL1005" i="4"/>
  <c r="GM1005" i="4"/>
  <c r="GN1005" i="4"/>
  <c r="GO1005" i="4"/>
  <c r="GP1005" i="4"/>
  <c r="GQ1005" i="4"/>
  <c r="GR1005" i="4"/>
  <c r="GS1005" i="4"/>
  <c r="GT1005" i="4"/>
  <c r="GU1005" i="4"/>
  <c r="GV1005" i="4"/>
  <c r="GW1005" i="4"/>
  <c r="GX1005" i="4"/>
  <c r="GY1005" i="4"/>
  <c r="GZ1005" i="4"/>
  <c r="HA1005" i="4"/>
  <c r="HB1005" i="4"/>
  <c r="HC1005" i="4"/>
  <c r="HD1005" i="4"/>
  <c r="HE1005" i="4"/>
  <c r="HF1005" i="4"/>
  <c r="HG1005" i="4"/>
  <c r="HH1005" i="4"/>
  <c r="HI1005" i="4"/>
  <c r="HJ1005" i="4"/>
  <c r="HK1005" i="4"/>
  <c r="HL1005" i="4"/>
  <c r="HM1005" i="4"/>
  <c r="HN1005" i="4"/>
  <c r="HO1005" i="4"/>
  <c r="HP1005" i="4"/>
  <c r="HQ1005" i="4"/>
  <c r="HR1005" i="4"/>
  <c r="HS1005" i="4"/>
  <c r="HT1005" i="4"/>
  <c r="HU1005" i="4"/>
  <c r="HV1005" i="4"/>
  <c r="HW1005" i="4"/>
  <c r="HX1005" i="4"/>
  <c r="HY1005" i="4"/>
  <c r="HZ1005" i="4"/>
  <c r="IA1005" i="4"/>
  <c r="IB1005" i="4"/>
  <c r="IC1005" i="4"/>
  <c r="ID1005" i="4"/>
  <c r="IE1005" i="4"/>
  <c r="IF1005" i="4"/>
  <c r="IG1005" i="4"/>
  <c r="IH1005" i="4"/>
  <c r="II1005" i="4"/>
  <c r="IJ1005" i="4"/>
  <c r="IK1005" i="4"/>
  <c r="IL1005" i="4"/>
  <c r="IM1005" i="4"/>
  <c r="IN1005" i="4"/>
  <c r="IO1005" i="4"/>
  <c r="IP1005" i="4"/>
  <c r="IQ1005" i="4"/>
  <c r="IR1005" i="4"/>
  <c r="IS1005" i="4"/>
  <c r="IT1005" i="4"/>
  <c r="IU1005" i="4"/>
  <c r="IV1005" i="4"/>
  <c r="IW1005" i="4"/>
  <c r="IX1005" i="4"/>
  <c r="IY1005" i="4"/>
  <c r="IZ1005" i="4"/>
  <c r="JA1005" i="4"/>
  <c r="JB1005" i="4"/>
  <c r="JC1005" i="4"/>
  <c r="JD1005" i="4"/>
  <c r="AA1006" i="4"/>
  <c r="BS1006" i="4"/>
  <c r="BT1006" i="4"/>
  <c r="BU1006" i="4"/>
  <c r="BV1006" i="4"/>
  <c r="BW1006" i="4"/>
  <c r="BX1006" i="4"/>
  <c r="BY1006" i="4"/>
  <c r="BZ1006" i="4"/>
  <c r="CA1006" i="4"/>
  <c r="CB1006" i="4"/>
  <c r="CC1006" i="4"/>
  <c r="CD1006" i="4"/>
  <c r="CE1006" i="4"/>
  <c r="CF1006" i="4"/>
  <c r="CG1006" i="4"/>
  <c r="CH1006" i="4"/>
  <c r="CI1006" i="4"/>
  <c r="CJ1006" i="4"/>
  <c r="CK1006" i="4"/>
  <c r="CL1006" i="4"/>
  <c r="CM1006" i="4"/>
  <c r="CN1006" i="4"/>
  <c r="CO1006" i="4"/>
  <c r="CP1006" i="4"/>
  <c r="CQ1006" i="4"/>
  <c r="CR1006" i="4"/>
  <c r="CS1006" i="4"/>
  <c r="CT1006" i="4"/>
  <c r="CU1006" i="4"/>
  <c r="CV1006" i="4"/>
  <c r="CW1006" i="4"/>
  <c r="CX1006" i="4"/>
  <c r="CY1006" i="4"/>
  <c r="CZ1006" i="4"/>
  <c r="DA1006" i="4"/>
  <c r="DB1006" i="4"/>
  <c r="DC1006" i="4"/>
  <c r="DD1006" i="4"/>
  <c r="DE1006" i="4"/>
  <c r="DF1006" i="4"/>
  <c r="DG1006" i="4"/>
  <c r="DH1006" i="4"/>
  <c r="DI1006" i="4"/>
  <c r="DJ1006" i="4"/>
  <c r="DK1006" i="4"/>
  <c r="DL1006" i="4"/>
  <c r="DM1006" i="4"/>
  <c r="DN1006" i="4"/>
  <c r="DO1006" i="4"/>
  <c r="DP1006" i="4"/>
  <c r="DQ1006" i="4"/>
  <c r="DR1006" i="4"/>
  <c r="DS1006" i="4"/>
  <c r="DT1006" i="4"/>
  <c r="DU1006" i="4"/>
  <c r="DV1006" i="4"/>
  <c r="DW1006" i="4"/>
  <c r="DX1006" i="4"/>
  <c r="DY1006" i="4"/>
  <c r="DZ1006" i="4"/>
  <c r="EA1006" i="4"/>
  <c r="EB1006" i="4"/>
  <c r="EC1006" i="4"/>
  <c r="ED1006" i="4"/>
  <c r="EE1006" i="4"/>
  <c r="EF1006" i="4"/>
  <c r="EG1006" i="4"/>
  <c r="EH1006" i="4"/>
  <c r="EI1006" i="4"/>
  <c r="EJ1006" i="4"/>
  <c r="EK1006" i="4"/>
  <c r="EL1006" i="4"/>
  <c r="EM1006" i="4"/>
  <c r="EN1006" i="4"/>
  <c r="EO1006" i="4"/>
  <c r="EP1006" i="4"/>
  <c r="EQ1006" i="4"/>
  <c r="ER1006" i="4"/>
  <c r="ES1006" i="4"/>
  <c r="ET1006" i="4"/>
  <c r="EU1006" i="4"/>
  <c r="EV1006" i="4"/>
  <c r="EW1006" i="4"/>
  <c r="EX1006" i="4"/>
  <c r="EY1006" i="4"/>
  <c r="EZ1006" i="4"/>
  <c r="FA1006" i="4"/>
  <c r="FB1006" i="4"/>
  <c r="FC1006" i="4"/>
  <c r="FD1006" i="4"/>
  <c r="FE1006" i="4"/>
  <c r="FF1006" i="4"/>
  <c r="FG1006" i="4"/>
  <c r="FH1006" i="4"/>
  <c r="FI1006" i="4"/>
  <c r="FJ1006" i="4"/>
  <c r="FK1006" i="4"/>
  <c r="FL1006" i="4"/>
  <c r="FM1006" i="4"/>
  <c r="FN1006" i="4"/>
  <c r="FO1006" i="4"/>
  <c r="FP1006" i="4"/>
  <c r="FQ1006" i="4"/>
  <c r="FR1006" i="4"/>
  <c r="FS1006" i="4"/>
  <c r="FT1006" i="4"/>
  <c r="FU1006" i="4"/>
  <c r="FV1006" i="4"/>
  <c r="FW1006" i="4"/>
  <c r="FX1006" i="4"/>
  <c r="FY1006" i="4"/>
  <c r="FZ1006" i="4"/>
  <c r="GA1006" i="4"/>
  <c r="GB1006" i="4"/>
  <c r="GC1006" i="4"/>
  <c r="GD1006" i="4"/>
  <c r="GE1006" i="4"/>
  <c r="GF1006" i="4"/>
  <c r="GG1006" i="4"/>
  <c r="GH1006" i="4"/>
  <c r="GI1006" i="4"/>
  <c r="GJ1006" i="4"/>
  <c r="GK1006" i="4"/>
  <c r="GL1006" i="4"/>
  <c r="GM1006" i="4"/>
  <c r="GN1006" i="4"/>
  <c r="GO1006" i="4"/>
  <c r="GP1006" i="4"/>
  <c r="GQ1006" i="4"/>
  <c r="GR1006" i="4"/>
  <c r="GS1006" i="4"/>
  <c r="GT1006" i="4"/>
  <c r="GU1006" i="4"/>
  <c r="GV1006" i="4"/>
  <c r="GW1006" i="4"/>
  <c r="GX1006" i="4"/>
  <c r="GY1006" i="4"/>
  <c r="GZ1006" i="4"/>
  <c r="HA1006" i="4"/>
  <c r="HB1006" i="4"/>
  <c r="HC1006" i="4"/>
  <c r="HD1006" i="4"/>
  <c r="HE1006" i="4"/>
  <c r="HF1006" i="4"/>
  <c r="HG1006" i="4"/>
  <c r="HH1006" i="4"/>
  <c r="HI1006" i="4"/>
  <c r="HJ1006" i="4"/>
  <c r="HK1006" i="4"/>
  <c r="HL1006" i="4"/>
  <c r="HM1006" i="4"/>
  <c r="HN1006" i="4"/>
  <c r="HO1006" i="4"/>
  <c r="HP1006" i="4"/>
  <c r="HQ1006" i="4"/>
  <c r="HR1006" i="4"/>
  <c r="HS1006" i="4"/>
  <c r="HT1006" i="4"/>
  <c r="HU1006" i="4"/>
  <c r="HV1006" i="4"/>
  <c r="HW1006" i="4"/>
  <c r="HX1006" i="4"/>
  <c r="HY1006" i="4"/>
  <c r="HZ1006" i="4"/>
  <c r="IA1006" i="4"/>
  <c r="IB1006" i="4"/>
  <c r="IC1006" i="4"/>
  <c r="ID1006" i="4"/>
  <c r="IE1006" i="4"/>
  <c r="IF1006" i="4"/>
  <c r="IG1006" i="4"/>
  <c r="IH1006" i="4"/>
  <c r="II1006" i="4"/>
  <c r="IJ1006" i="4"/>
  <c r="IK1006" i="4"/>
  <c r="IL1006" i="4"/>
  <c r="IM1006" i="4"/>
  <c r="IN1006" i="4"/>
  <c r="IO1006" i="4"/>
  <c r="IP1006" i="4"/>
  <c r="IQ1006" i="4"/>
  <c r="IR1006" i="4"/>
  <c r="IS1006" i="4"/>
  <c r="IT1006" i="4"/>
  <c r="IU1006" i="4"/>
  <c r="IV1006" i="4"/>
  <c r="IW1006" i="4"/>
  <c r="IX1006" i="4"/>
  <c r="IY1006" i="4"/>
  <c r="IZ1006" i="4"/>
  <c r="JA1006" i="4"/>
  <c r="JB1006" i="4"/>
  <c r="JC1006" i="4"/>
  <c r="JD1006" i="4"/>
  <c r="AA1007" i="4"/>
  <c r="AB1007" i="4"/>
  <c r="AD1007" i="4"/>
  <c r="HX1007" i="4"/>
  <c r="HX1010" i="4" s="1"/>
  <c r="HY1007" i="4"/>
  <c r="HY1010" i="4" s="1"/>
  <c r="HZ1007" i="4"/>
  <c r="HZ1010" i="4" s="1"/>
  <c r="IA1007" i="4"/>
  <c r="IA1010" i="4" s="1"/>
  <c r="IB1007" i="4"/>
  <c r="IB1010" i="4" s="1"/>
  <c r="IC1007" i="4"/>
  <c r="IC1010" i="4" s="1"/>
  <c r="ID1007" i="4"/>
  <c r="ID1010" i="4" s="1"/>
  <c r="IE1007" i="4"/>
  <c r="IE1010" i="4" s="1"/>
  <c r="IF1007" i="4"/>
  <c r="IF1010" i="4" s="1"/>
  <c r="IG1007" i="4"/>
  <c r="IG1010" i="4" s="1"/>
  <c r="IH1007" i="4"/>
  <c r="IH1010" i="4" s="1"/>
  <c r="II1007" i="4"/>
  <c r="II1010" i="4" s="1"/>
  <c r="IJ1007" i="4"/>
  <c r="IJ1010" i="4" s="1"/>
  <c r="IK1007" i="4"/>
  <c r="IK1010" i="4" s="1"/>
  <c r="IL1007" i="4"/>
  <c r="IL1010" i="4" s="1"/>
  <c r="IM1007" i="4"/>
  <c r="IM1010" i="4" s="1"/>
  <c r="IN1007" i="4"/>
  <c r="IN1010" i="4" s="1"/>
  <c r="IO1007" i="4"/>
  <c r="IO1010" i="4" s="1"/>
  <c r="IP1007" i="4"/>
  <c r="IP1010" i="4" s="1"/>
  <c r="IQ1007" i="4"/>
  <c r="IQ1010" i="4" s="1"/>
  <c r="IR1007" i="4"/>
  <c r="IR1010" i="4" s="1"/>
  <c r="IS1007" i="4"/>
  <c r="IS1010" i="4" s="1"/>
  <c r="IT1007" i="4"/>
  <c r="IT1010" i="4" s="1"/>
  <c r="IU1007" i="4"/>
  <c r="IU1010" i="4" s="1"/>
  <c r="IV1007" i="4"/>
  <c r="IV1010" i="4" s="1"/>
  <c r="IW1007" i="4"/>
  <c r="IW1010" i="4" s="1"/>
  <c r="IX1007" i="4"/>
  <c r="IX1010" i="4" s="1"/>
  <c r="IY1007" i="4"/>
  <c r="IY1010" i="4" s="1"/>
  <c r="IZ1007" i="4"/>
  <c r="IZ1010" i="4" s="1"/>
  <c r="JA1007" i="4"/>
  <c r="JA1010" i="4" s="1"/>
  <c r="JB1007" i="4"/>
  <c r="JB1010" i="4" s="1"/>
  <c r="JC1007" i="4"/>
  <c r="JC1010" i="4" s="1"/>
  <c r="JD1007" i="4"/>
  <c r="JD1010" i="4" s="1"/>
  <c r="AA1008" i="4"/>
  <c r="AB1008" i="4"/>
  <c r="AD1008" i="4"/>
  <c r="HX1008" i="4"/>
  <c r="HY1008" i="4"/>
  <c r="HZ1008" i="4"/>
  <c r="IA1008" i="4"/>
  <c r="IB1008" i="4"/>
  <c r="IC1008" i="4"/>
  <c r="ID1008" i="4"/>
  <c r="IE1008" i="4"/>
  <c r="IF1008" i="4"/>
  <c r="IG1008" i="4"/>
  <c r="IH1008" i="4"/>
  <c r="II1008" i="4"/>
  <c r="IJ1008" i="4"/>
  <c r="IK1008" i="4"/>
  <c r="IL1008" i="4"/>
  <c r="IM1008" i="4"/>
  <c r="IN1008" i="4"/>
  <c r="IO1008" i="4"/>
  <c r="IP1008" i="4"/>
  <c r="IQ1008" i="4"/>
  <c r="IR1008" i="4"/>
  <c r="IS1008" i="4"/>
  <c r="IT1008" i="4"/>
  <c r="IU1008" i="4"/>
  <c r="IV1008" i="4"/>
  <c r="IW1008" i="4"/>
  <c r="IX1008" i="4"/>
  <c r="IY1008" i="4"/>
  <c r="IZ1008" i="4"/>
  <c r="JA1008" i="4"/>
  <c r="JB1008" i="4"/>
  <c r="JC1008" i="4"/>
  <c r="JD1008" i="4"/>
  <c r="AA1009" i="4"/>
  <c r="AB1009" i="4"/>
  <c r="AC1009" i="4"/>
  <c r="AD1009" i="4"/>
  <c r="AE1009" i="4"/>
  <c r="BB1009" i="4"/>
  <c r="BC1009" i="4"/>
  <c r="BD1009" i="4"/>
  <c r="BE1009" i="4"/>
  <c r="BF1009" i="4"/>
  <c r="BG1009" i="4"/>
  <c r="BH1009" i="4"/>
  <c r="BI1009" i="4"/>
  <c r="BJ1009" i="4"/>
  <c r="BK1009" i="4"/>
  <c r="BL1009" i="4"/>
  <c r="BM1009" i="4"/>
  <c r="BN1009" i="4"/>
  <c r="BO1009" i="4"/>
  <c r="BP1009" i="4"/>
  <c r="BQ1009" i="4"/>
  <c r="BR1009" i="4"/>
  <c r="BS1009" i="4"/>
  <c r="BT1009" i="4"/>
  <c r="BU1009" i="4"/>
  <c r="BV1009" i="4"/>
  <c r="BW1009" i="4"/>
  <c r="BX1009" i="4"/>
  <c r="BY1009" i="4"/>
  <c r="BZ1009" i="4"/>
  <c r="CA1009" i="4"/>
  <c r="CB1009" i="4"/>
  <c r="CC1009" i="4"/>
  <c r="CD1009" i="4"/>
  <c r="CE1009" i="4"/>
  <c r="CF1009" i="4"/>
  <c r="CG1009" i="4"/>
  <c r="CH1009" i="4"/>
  <c r="CI1009" i="4"/>
  <c r="CJ1009" i="4"/>
  <c r="CK1009" i="4"/>
  <c r="CL1009" i="4"/>
  <c r="CM1009" i="4"/>
  <c r="CN1009" i="4"/>
  <c r="CO1009" i="4"/>
  <c r="CP1009" i="4"/>
  <c r="CQ1009" i="4"/>
  <c r="CR1009" i="4"/>
  <c r="CS1009" i="4"/>
  <c r="CT1009" i="4"/>
  <c r="CU1009" i="4"/>
  <c r="CV1009" i="4"/>
  <c r="CW1009" i="4"/>
  <c r="CX1009" i="4"/>
  <c r="CY1009" i="4"/>
  <c r="CZ1009" i="4"/>
  <c r="DA1009" i="4"/>
  <c r="DB1009" i="4"/>
  <c r="DC1009" i="4"/>
  <c r="DD1009" i="4"/>
  <c r="DE1009" i="4"/>
  <c r="DF1009" i="4"/>
  <c r="DG1009" i="4"/>
  <c r="DH1009" i="4"/>
  <c r="DI1009" i="4"/>
  <c r="DJ1009" i="4"/>
  <c r="DK1009" i="4"/>
  <c r="DL1009" i="4"/>
  <c r="DM1009" i="4"/>
  <c r="DN1009" i="4"/>
  <c r="DO1009" i="4"/>
  <c r="DP1009" i="4"/>
  <c r="DQ1009" i="4"/>
  <c r="DR1009" i="4"/>
  <c r="DS1009" i="4"/>
  <c r="DT1009" i="4"/>
  <c r="DU1009" i="4"/>
  <c r="DV1009" i="4"/>
  <c r="DW1009" i="4"/>
  <c r="DX1009" i="4"/>
  <c r="DY1009" i="4"/>
  <c r="DZ1009" i="4"/>
  <c r="EA1009" i="4"/>
  <c r="EB1009" i="4"/>
  <c r="EC1009" i="4"/>
  <c r="ED1009" i="4"/>
  <c r="EE1009" i="4"/>
  <c r="EF1009" i="4"/>
  <c r="EG1009" i="4"/>
  <c r="EH1009" i="4"/>
  <c r="EI1009" i="4"/>
  <c r="EJ1009" i="4"/>
  <c r="EK1009" i="4"/>
  <c r="EL1009" i="4"/>
  <c r="EM1009" i="4"/>
  <c r="EN1009" i="4"/>
  <c r="EO1009" i="4"/>
  <c r="EP1009" i="4"/>
  <c r="EQ1009" i="4"/>
  <c r="ER1009" i="4"/>
  <c r="ES1009" i="4"/>
  <c r="ET1009" i="4"/>
  <c r="EU1009" i="4"/>
  <c r="EV1009" i="4"/>
  <c r="EW1009" i="4"/>
  <c r="EX1009" i="4"/>
  <c r="EY1009" i="4"/>
  <c r="EZ1009" i="4"/>
  <c r="FA1009" i="4"/>
  <c r="FB1009" i="4"/>
  <c r="FC1009" i="4"/>
  <c r="FD1009" i="4"/>
  <c r="FE1009" i="4"/>
  <c r="FF1009" i="4"/>
  <c r="FG1009" i="4"/>
  <c r="FH1009" i="4"/>
  <c r="FI1009" i="4"/>
  <c r="FJ1009" i="4"/>
  <c r="FK1009" i="4"/>
  <c r="FL1009" i="4"/>
  <c r="FM1009" i="4"/>
  <c r="FN1009" i="4"/>
  <c r="FO1009" i="4"/>
  <c r="FP1009" i="4"/>
  <c r="FQ1009" i="4"/>
  <c r="FR1009" i="4"/>
  <c r="FS1009" i="4"/>
  <c r="FT1009" i="4"/>
  <c r="FU1009" i="4"/>
  <c r="FV1009" i="4"/>
  <c r="FW1009" i="4"/>
  <c r="FX1009" i="4"/>
  <c r="FY1009" i="4"/>
  <c r="FZ1009" i="4"/>
  <c r="GA1009" i="4"/>
  <c r="GB1009" i="4"/>
  <c r="GC1009" i="4"/>
  <c r="GD1009" i="4"/>
  <c r="GE1009" i="4"/>
  <c r="GF1009" i="4"/>
  <c r="GG1009" i="4"/>
  <c r="GH1009" i="4"/>
  <c r="GI1009" i="4"/>
  <c r="GJ1009" i="4"/>
  <c r="GK1009" i="4"/>
  <c r="GL1009" i="4"/>
  <c r="GM1009" i="4"/>
  <c r="GN1009" i="4"/>
  <c r="GO1009" i="4"/>
  <c r="GP1009" i="4"/>
  <c r="GQ1009" i="4"/>
  <c r="GR1009" i="4"/>
  <c r="GS1009" i="4"/>
  <c r="GT1009" i="4"/>
  <c r="GU1009" i="4"/>
  <c r="GV1009" i="4"/>
  <c r="GW1009" i="4"/>
  <c r="GX1009" i="4"/>
  <c r="GY1009" i="4"/>
  <c r="GZ1009" i="4"/>
  <c r="HA1009" i="4"/>
  <c r="HB1009" i="4"/>
  <c r="HC1009" i="4"/>
  <c r="HD1009" i="4"/>
  <c r="HE1009" i="4"/>
  <c r="HF1009" i="4"/>
  <c r="HG1009" i="4"/>
  <c r="HH1009" i="4"/>
  <c r="HI1009" i="4"/>
  <c r="HJ1009" i="4"/>
  <c r="HK1009" i="4"/>
  <c r="HL1009" i="4"/>
  <c r="HM1009" i="4"/>
  <c r="HN1009" i="4"/>
  <c r="HO1009" i="4"/>
  <c r="HP1009" i="4"/>
  <c r="HQ1009" i="4"/>
  <c r="HR1009" i="4"/>
  <c r="HS1009" i="4"/>
  <c r="HT1009" i="4"/>
  <c r="HU1009" i="4"/>
  <c r="HV1009" i="4"/>
  <c r="HW1009" i="4"/>
  <c r="HX1009" i="4"/>
  <c r="HY1009" i="4"/>
  <c r="HZ1009" i="4"/>
  <c r="IA1009" i="4"/>
  <c r="IB1009" i="4"/>
  <c r="IC1009" i="4"/>
  <c r="ID1009" i="4"/>
  <c r="IE1009" i="4"/>
  <c r="IF1009" i="4"/>
  <c r="IG1009" i="4"/>
  <c r="IH1009" i="4"/>
  <c r="II1009" i="4"/>
  <c r="IJ1009" i="4"/>
  <c r="IK1009" i="4"/>
  <c r="IL1009" i="4"/>
  <c r="IM1009" i="4"/>
  <c r="IN1009" i="4"/>
  <c r="IO1009" i="4"/>
  <c r="IP1009" i="4"/>
  <c r="IQ1009" i="4"/>
  <c r="IR1009" i="4"/>
  <c r="IS1009" i="4"/>
  <c r="IT1009" i="4"/>
  <c r="IU1009" i="4"/>
  <c r="IV1009" i="4"/>
  <c r="IW1009" i="4"/>
  <c r="IX1009" i="4"/>
  <c r="IY1009" i="4"/>
  <c r="IZ1009" i="4"/>
  <c r="JA1009" i="4"/>
  <c r="JB1009" i="4"/>
  <c r="JC1009" i="4"/>
  <c r="JD1009" i="4"/>
  <c r="AB1010" i="4"/>
  <c r="AD1010" i="4"/>
  <c r="AE1010" i="4"/>
  <c r="AA1011" i="4"/>
  <c r="AB1011" i="4"/>
  <c r="AD1011" i="4"/>
  <c r="AE1011" i="4"/>
  <c r="IF1011" i="4"/>
  <c r="IG1011" i="4"/>
  <c r="IH1011" i="4"/>
  <c r="II1011" i="4"/>
  <c r="IJ1011" i="4"/>
  <c r="IK1011" i="4"/>
  <c r="IL1011" i="4"/>
  <c r="IM1011" i="4"/>
  <c r="IN1011" i="4"/>
  <c r="IO1011" i="4"/>
  <c r="IP1011" i="4"/>
  <c r="IQ1011" i="4"/>
  <c r="IR1011" i="4"/>
  <c r="IS1011" i="4"/>
  <c r="IT1011" i="4"/>
  <c r="IU1011" i="4"/>
  <c r="IV1011" i="4"/>
  <c r="IW1011" i="4"/>
  <c r="IX1011" i="4"/>
  <c r="IY1011" i="4"/>
  <c r="IZ1011" i="4"/>
  <c r="JA1011" i="4"/>
  <c r="JB1011" i="4"/>
  <c r="JC1011" i="4"/>
  <c r="JD1011" i="4"/>
  <c r="AA1012" i="4"/>
  <c r="IF1012" i="4"/>
  <c r="IG1012" i="4"/>
  <c r="IH1012" i="4"/>
  <c r="II1012" i="4"/>
  <c r="IJ1012" i="4"/>
  <c r="IK1012" i="4"/>
  <c r="IL1012" i="4"/>
  <c r="IM1012" i="4"/>
  <c r="IN1012" i="4"/>
  <c r="IO1012" i="4"/>
  <c r="IP1012" i="4"/>
  <c r="IQ1012" i="4"/>
  <c r="IR1012" i="4"/>
  <c r="IS1012" i="4"/>
  <c r="IT1012" i="4"/>
  <c r="IU1012" i="4"/>
  <c r="IV1012" i="4"/>
  <c r="IW1012" i="4"/>
  <c r="IX1012" i="4"/>
  <c r="IY1012" i="4"/>
  <c r="IZ1012" i="4"/>
  <c r="JA1012" i="4"/>
  <c r="JB1012" i="4"/>
  <c r="JC1012" i="4"/>
  <c r="JD1012" i="4"/>
  <c r="AA1035" i="4"/>
  <c r="AB1035" i="4"/>
  <c r="BB1035" i="4"/>
  <c r="BC1035" i="4"/>
  <c r="BD1035" i="4"/>
  <c r="BE1035" i="4"/>
  <c r="BF1035" i="4"/>
  <c r="BG1035" i="4"/>
  <c r="BH1035" i="4"/>
  <c r="BI1035" i="4"/>
  <c r="BJ1035" i="4"/>
  <c r="BK1035" i="4"/>
  <c r="BL1035" i="4"/>
  <c r="BM1035" i="4"/>
  <c r="BN1035" i="4"/>
  <c r="BO1035" i="4"/>
  <c r="BP1035" i="4"/>
  <c r="BQ1035" i="4"/>
  <c r="BR1035" i="4"/>
  <c r="BS1035" i="4"/>
  <c r="BT1035" i="4"/>
  <c r="BU1035" i="4"/>
  <c r="BV1035" i="4"/>
  <c r="BW1035" i="4"/>
  <c r="BX1035" i="4"/>
  <c r="BY1035" i="4"/>
  <c r="BZ1035" i="4"/>
  <c r="CA1035" i="4"/>
  <c r="CB1035" i="4"/>
  <c r="CC1035" i="4"/>
  <c r="CD1035" i="4"/>
  <c r="CE1035" i="4"/>
  <c r="CF1035" i="4"/>
  <c r="CG1035" i="4"/>
  <c r="CH1035" i="4"/>
  <c r="CI1035" i="4"/>
  <c r="CJ1035" i="4"/>
  <c r="CK1035" i="4"/>
  <c r="CL1035" i="4"/>
  <c r="CM1035" i="4"/>
  <c r="CN1035" i="4"/>
  <c r="CO1035" i="4"/>
  <c r="CP1035" i="4"/>
  <c r="CQ1035" i="4"/>
  <c r="CR1035" i="4"/>
  <c r="CS1035" i="4"/>
  <c r="CT1035" i="4"/>
  <c r="CU1035" i="4"/>
  <c r="CV1035" i="4"/>
  <c r="CW1035" i="4"/>
  <c r="CX1035" i="4"/>
  <c r="CY1035" i="4"/>
  <c r="CZ1035" i="4"/>
  <c r="DA1035" i="4"/>
  <c r="DB1035" i="4"/>
  <c r="DC1035" i="4"/>
  <c r="DD1035" i="4"/>
  <c r="DE1035" i="4"/>
  <c r="DF1035" i="4"/>
  <c r="DG1035" i="4"/>
  <c r="DH1035" i="4"/>
  <c r="DI1035" i="4"/>
  <c r="DJ1035" i="4"/>
  <c r="DK1035" i="4"/>
  <c r="DL1035" i="4"/>
  <c r="DM1035" i="4"/>
  <c r="DN1035" i="4"/>
  <c r="DO1035" i="4"/>
  <c r="DP1035" i="4"/>
  <c r="DQ1035" i="4"/>
  <c r="DR1035" i="4"/>
  <c r="DS1035" i="4"/>
  <c r="DT1035" i="4"/>
  <c r="DU1035" i="4"/>
  <c r="DV1035" i="4"/>
  <c r="DW1035" i="4"/>
  <c r="DX1035" i="4"/>
  <c r="DY1035" i="4"/>
  <c r="DZ1035" i="4"/>
  <c r="EA1035" i="4"/>
  <c r="EB1035" i="4"/>
  <c r="EC1035" i="4"/>
  <c r="ED1035" i="4"/>
  <c r="EE1035" i="4"/>
  <c r="EF1035" i="4"/>
  <c r="EG1035" i="4"/>
  <c r="EH1035" i="4"/>
  <c r="EI1035" i="4"/>
  <c r="EJ1035" i="4"/>
  <c r="EK1035" i="4"/>
  <c r="EL1035" i="4"/>
  <c r="EM1035" i="4"/>
  <c r="EN1035" i="4"/>
  <c r="EO1035" i="4"/>
  <c r="EP1035" i="4"/>
  <c r="EQ1035" i="4"/>
  <c r="ER1035" i="4"/>
  <c r="ES1035" i="4"/>
  <c r="ET1035" i="4"/>
  <c r="EU1035" i="4"/>
  <c r="EV1035" i="4"/>
  <c r="EW1035" i="4"/>
  <c r="EX1035" i="4"/>
  <c r="EY1035" i="4"/>
  <c r="EZ1035" i="4"/>
  <c r="FA1035" i="4"/>
  <c r="FB1035" i="4"/>
  <c r="FC1035" i="4"/>
  <c r="FD1035" i="4"/>
  <c r="FE1035" i="4"/>
  <c r="FF1035" i="4"/>
  <c r="FG1035" i="4"/>
  <c r="FH1035" i="4"/>
  <c r="FI1035" i="4"/>
  <c r="FJ1035" i="4"/>
  <c r="FK1035" i="4"/>
  <c r="FL1035" i="4"/>
  <c r="FM1035" i="4"/>
  <c r="FN1035" i="4"/>
  <c r="FO1035" i="4"/>
  <c r="FP1035" i="4"/>
  <c r="FQ1035" i="4"/>
  <c r="FR1035" i="4"/>
  <c r="FS1035" i="4"/>
  <c r="FT1035" i="4"/>
  <c r="FU1035" i="4"/>
  <c r="FV1035" i="4"/>
  <c r="FW1035" i="4"/>
  <c r="FX1035" i="4"/>
  <c r="FY1035" i="4"/>
  <c r="FZ1035" i="4"/>
  <c r="GA1035" i="4"/>
  <c r="GB1035" i="4"/>
  <c r="GC1035" i="4"/>
  <c r="GD1035" i="4"/>
  <c r="GE1035" i="4"/>
  <c r="GF1035" i="4"/>
  <c r="GG1035" i="4"/>
  <c r="GH1035" i="4"/>
  <c r="GI1035" i="4"/>
  <c r="GJ1035" i="4"/>
  <c r="GK1035" i="4"/>
  <c r="GL1035" i="4"/>
  <c r="GM1035" i="4"/>
  <c r="GN1035" i="4"/>
  <c r="GO1035" i="4"/>
  <c r="GP1035" i="4"/>
  <c r="GQ1035" i="4"/>
  <c r="GR1035" i="4"/>
  <c r="GS1035" i="4"/>
  <c r="GT1035" i="4"/>
  <c r="GU1035" i="4"/>
  <c r="GV1035" i="4"/>
  <c r="GW1035" i="4"/>
  <c r="GX1035" i="4"/>
  <c r="GY1035" i="4"/>
  <c r="GZ1035" i="4"/>
  <c r="HA1035" i="4"/>
  <c r="HB1035" i="4"/>
  <c r="HC1035" i="4"/>
  <c r="HD1035" i="4"/>
  <c r="HE1035" i="4"/>
  <c r="HF1035" i="4"/>
  <c r="HG1035" i="4"/>
  <c r="HH1035" i="4"/>
  <c r="HI1035" i="4"/>
  <c r="HJ1035" i="4"/>
  <c r="HK1035" i="4"/>
  <c r="HL1035" i="4"/>
  <c r="HM1035" i="4"/>
  <c r="HN1035" i="4"/>
  <c r="HO1035" i="4"/>
  <c r="HP1035" i="4"/>
  <c r="HQ1035" i="4"/>
  <c r="HR1035" i="4"/>
  <c r="HS1035" i="4"/>
  <c r="HT1035" i="4"/>
  <c r="HU1035" i="4"/>
  <c r="HV1035" i="4"/>
  <c r="HW1035" i="4"/>
  <c r="HX1035" i="4"/>
  <c r="HY1035" i="4"/>
  <c r="HZ1035" i="4"/>
  <c r="IA1035" i="4"/>
  <c r="IB1035" i="4"/>
  <c r="IC1035" i="4"/>
  <c r="ID1035" i="4"/>
  <c r="IE1035" i="4"/>
  <c r="IF1035" i="4"/>
  <c r="IG1035" i="4"/>
  <c r="IH1035" i="4"/>
  <c r="II1035" i="4"/>
  <c r="IJ1035" i="4"/>
  <c r="IK1035" i="4"/>
  <c r="IL1035" i="4"/>
  <c r="IM1035" i="4"/>
  <c r="IN1035" i="4"/>
  <c r="IO1035" i="4"/>
  <c r="IP1035" i="4"/>
  <c r="IQ1035" i="4"/>
  <c r="IR1035" i="4"/>
  <c r="IS1035" i="4"/>
  <c r="IT1035" i="4"/>
  <c r="IU1035" i="4"/>
  <c r="IV1035" i="4"/>
  <c r="IW1035" i="4"/>
  <c r="IX1035" i="4"/>
  <c r="IY1035" i="4"/>
  <c r="IZ1035" i="4"/>
  <c r="JA1035" i="4"/>
  <c r="JB1035" i="4"/>
  <c r="JC1035" i="4"/>
  <c r="JD1035" i="4"/>
  <c r="AA1036" i="4"/>
  <c r="BB1036" i="4"/>
  <c r="BC1036" i="4"/>
  <c r="BD1036" i="4"/>
  <c r="BE1036" i="4"/>
  <c r="BF1036" i="4"/>
  <c r="BG1036" i="4"/>
  <c r="BH1036" i="4"/>
  <c r="BI1036" i="4"/>
  <c r="BJ1036" i="4"/>
  <c r="BK1036" i="4"/>
  <c r="BL1036" i="4"/>
  <c r="BM1036" i="4"/>
  <c r="BN1036" i="4"/>
  <c r="BO1036" i="4"/>
  <c r="BP1036" i="4"/>
  <c r="BQ1036" i="4"/>
  <c r="BR1036" i="4"/>
  <c r="BS1036" i="4"/>
  <c r="BT1036" i="4"/>
  <c r="BU1036" i="4"/>
  <c r="BV1036" i="4"/>
  <c r="BW1036" i="4"/>
  <c r="BX1036" i="4"/>
  <c r="BY1036" i="4"/>
  <c r="BZ1036" i="4"/>
  <c r="CA1036" i="4"/>
  <c r="CB1036" i="4"/>
  <c r="CC1036" i="4"/>
  <c r="CD1036" i="4"/>
  <c r="CE1036" i="4"/>
  <c r="CF1036" i="4"/>
  <c r="CG1036" i="4"/>
  <c r="CH1036" i="4"/>
  <c r="CI1036" i="4"/>
  <c r="CJ1036" i="4"/>
  <c r="CK1036" i="4"/>
  <c r="CL1036" i="4"/>
  <c r="CM1036" i="4"/>
  <c r="CN1036" i="4"/>
  <c r="CO1036" i="4"/>
  <c r="CP1036" i="4"/>
  <c r="CQ1036" i="4"/>
  <c r="CR1036" i="4"/>
  <c r="CS1036" i="4"/>
  <c r="CT1036" i="4"/>
  <c r="CU1036" i="4"/>
  <c r="CV1036" i="4"/>
  <c r="CW1036" i="4"/>
  <c r="CX1036" i="4"/>
  <c r="CY1036" i="4"/>
  <c r="CZ1036" i="4"/>
  <c r="DA1036" i="4"/>
  <c r="DB1036" i="4"/>
  <c r="DC1036" i="4"/>
  <c r="DD1036" i="4"/>
  <c r="DE1036" i="4"/>
  <c r="DF1036" i="4"/>
  <c r="DG1036" i="4"/>
  <c r="DH1036" i="4"/>
  <c r="DI1036" i="4"/>
  <c r="DJ1036" i="4"/>
  <c r="DK1036" i="4"/>
  <c r="DL1036" i="4"/>
  <c r="DM1036" i="4"/>
  <c r="DN1036" i="4"/>
  <c r="DO1036" i="4"/>
  <c r="DP1036" i="4"/>
  <c r="DQ1036" i="4"/>
  <c r="DR1036" i="4"/>
  <c r="DS1036" i="4"/>
  <c r="DT1036" i="4"/>
  <c r="DU1036" i="4"/>
  <c r="DV1036" i="4"/>
  <c r="DW1036" i="4"/>
  <c r="DX1036" i="4"/>
  <c r="DY1036" i="4"/>
  <c r="DZ1036" i="4"/>
  <c r="EA1036" i="4"/>
  <c r="EB1036" i="4"/>
  <c r="EC1036" i="4"/>
  <c r="ED1036" i="4"/>
  <c r="EE1036" i="4"/>
  <c r="EF1036" i="4"/>
  <c r="EG1036" i="4"/>
  <c r="EH1036" i="4"/>
  <c r="EI1036" i="4"/>
  <c r="EJ1036" i="4"/>
  <c r="EK1036" i="4"/>
  <c r="EL1036" i="4"/>
  <c r="EM1036" i="4"/>
  <c r="EN1036" i="4"/>
  <c r="EO1036" i="4"/>
  <c r="EP1036" i="4"/>
  <c r="EQ1036" i="4"/>
  <c r="ER1036" i="4"/>
  <c r="ES1036" i="4"/>
  <c r="ET1036" i="4"/>
  <c r="EU1036" i="4"/>
  <c r="EV1036" i="4"/>
  <c r="EW1036" i="4"/>
  <c r="EX1036" i="4"/>
  <c r="EY1036" i="4"/>
  <c r="EZ1036" i="4"/>
  <c r="FA1036" i="4"/>
  <c r="FB1036" i="4"/>
  <c r="FC1036" i="4"/>
  <c r="FD1036" i="4"/>
  <c r="FE1036" i="4"/>
  <c r="FF1036" i="4"/>
  <c r="FG1036" i="4"/>
  <c r="FH1036" i="4"/>
  <c r="FI1036" i="4"/>
  <c r="FJ1036" i="4"/>
  <c r="FK1036" i="4"/>
  <c r="FL1036" i="4"/>
  <c r="FM1036" i="4"/>
  <c r="FN1036" i="4"/>
  <c r="FO1036" i="4"/>
  <c r="FP1036" i="4"/>
  <c r="FQ1036" i="4"/>
  <c r="FR1036" i="4"/>
  <c r="FS1036" i="4"/>
  <c r="FT1036" i="4"/>
  <c r="FU1036" i="4"/>
  <c r="FV1036" i="4"/>
  <c r="FW1036" i="4"/>
  <c r="FX1036" i="4"/>
  <c r="FY1036" i="4"/>
  <c r="FZ1036" i="4"/>
  <c r="GA1036" i="4"/>
  <c r="GB1036" i="4"/>
  <c r="GC1036" i="4"/>
  <c r="GD1036" i="4"/>
  <c r="GE1036" i="4"/>
  <c r="GF1036" i="4"/>
  <c r="GG1036" i="4"/>
  <c r="GH1036" i="4"/>
  <c r="GI1036" i="4"/>
  <c r="GJ1036" i="4"/>
  <c r="GK1036" i="4"/>
  <c r="GL1036" i="4"/>
  <c r="GM1036" i="4"/>
  <c r="GN1036" i="4"/>
  <c r="GO1036" i="4"/>
  <c r="GP1036" i="4"/>
  <c r="GQ1036" i="4"/>
  <c r="GR1036" i="4"/>
  <c r="GS1036" i="4"/>
  <c r="GT1036" i="4"/>
  <c r="GU1036" i="4"/>
  <c r="GV1036" i="4"/>
  <c r="GW1036" i="4"/>
  <c r="GX1036" i="4"/>
  <c r="GY1036" i="4"/>
  <c r="GZ1036" i="4"/>
  <c r="HA1036" i="4"/>
  <c r="HB1036" i="4"/>
  <c r="HC1036" i="4"/>
  <c r="HD1036" i="4"/>
  <c r="HE1036" i="4"/>
  <c r="HF1036" i="4"/>
  <c r="HG1036" i="4"/>
  <c r="HH1036" i="4"/>
  <c r="HI1036" i="4"/>
  <c r="HJ1036" i="4"/>
  <c r="HK1036" i="4"/>
  <c r="HL1036" i="4"/>
  <c r="HM1036" i="4"/>
  <c r="HN1036" i="4"/>
  <c r="HO1036" i="4"/>
  <c r="HP1036" i="4"/>
  <c r="HQ1036" i="4"/>
  <c r="HR1036" i="4"/>
  <c r="HS1036" i="4"/>
  <c r="HT1036" i="4"/>
  <c r="HU1036" i="4"/>
  <c r="HV1036" i="4"/>
  <c r="HW1036" i="4"/>
  <c r="HX1036" i="4"/>
  <c r="HY1036" i="4"/>
  <c r="HZ1036" i="4"/>
  <c r="IA1036" i="4"/>
  <c r="IB1036" i="4"/>
  <c r="IC1036" i="4"/>
  <c r="ID1036" i="4"/>
  <c r="IE1036" i="4"/>
  <c r="IF1036" i="4"/>
  <c r="IG1036" i="4"/>
  <c r="IH1036" i="4"/>
  <c r="II1036" i="4"/>
  <c r="IJ1036" i="4"/>
  <c r="IK1036" i="4"/>
  <c r="IL1036" i="4"/>
  <c r="IM1036" i="4"/>
  <c r="IN1036" i="4"/>
  <c r="IO1036" i="4"/>
  <c r="IP1036" i="4"/>
  <c r="IQ1036" i="4"/>
  <c r="IR1036" i="4"/>
  <c r="IS1036" i="4"/>
  <c r="IT1036" i="4"/>
  <c r="IU1036" i="4"/>
  <c r="IV1036" i="4"/>
  <c r="IW1036" i="4"/>
  <c r="IX1036" i="4"/>
  <c r="IY1036" i="4"/>
  <c r="IZ1036" i="4"/>
  <c r="JA1036" i="4"/>
  <c r="JB1036" i="4"/>
  <c r="JC1036" i="4"/>
  <c r="JD1036" i="4"/>
  <c r="AA1037" i="4"/>
  <c r="AB1037" i="4"/>
  <c r="AD1037" i="4"/>
  <c r="HX1037" i="4"/>
  <c r="HX1040" i="4" s="1"/>
  <c r="HY1037" i="4"/>
  <c r="HY1040" i="4" s="1"/>
  <c r="HZ1037" i="4"/>
  <c r="HZ1040" i="4" s="1"/>
  <c r="IA1037" i="4"/>
  <c r="IA1040" i="4" s="1"/>
  <c r="IB1037" i="4"/>
  <c r="IB1040" i="4" s="1"/>
  <c r="IC1037" i="4"/>
  <c r="IC1040" i="4" s="1"/>
  <c r="ID1037" i="4"/>
  <c r="ID1040" i="4" s="1"/>
  <c r="IE1037" i="4"/>
  <c r="IE1040" i="4" s="1"/>
  <c r="IF1037" i="4"/>
  <c r="IF1040" i="4" s="1"/>
  <c r="IG1037" i="4"/>
  <c r="IG1040" i="4" s="1"/>
  <c r="IH1037" i="4"/>
  <c r="IH1040" i="4" s="1"/>
  <c r="II1037" i="4"/>
  <c r="II1040" i="4" s="1"/>
  <c r="IJ1037" i="4"/>
  <c r="IJ1040" i="4" s="1"/>
  <c r="IK1037" i="4"/>
  <c r="IK1040" i="4" s="1"/>
  <c r="IL1037" i="4"/>
  <c r="IL1040" i="4" s="1"/>
  <c r="IM1037" i="4"/>
  <c r="IM1040" i="4" s="1"/>
  <c r="IN1037" i="4"/>
  <c r="IN1040" i="4" s="1"/>
  <c r="IO1037" i="4"/>
  <c r="IO1040" i="4" s="1"/>
  <c r="IP1037" i="4"/>
  <c r="IP1040" i="4" s="1"/>
  <c r="IQ1037" i="4"/>
  <c r="IQ1040" i="4" s="1"/>
  <c r="IR1037" i="4"/>
  <c r="IR1040" i="4" s="1"/>
  <c r="IS1037" i="4"/>
  <c r="IS1040" i="4" s="1"/>
  <c r="IT1037" i="4"/>
  <c r="IT1040" i="4" s="1"/>
  <c r="IU1037" i="4"/>
  <c r="IU1040" i="4" s="1"/>
  <c r="IV1037" i="4"/>
  <c r="IV1040" i="4" s="1"/>
  <c r="IW1037" i="4"/>
  <c r="IW1040" i="4" s="1"/>
  <c r="IX1037" i="4"/>
  <c r="IX1040" i="4" s="1"/>
  <c r="IY1037" i="4"/>
  <c r="IY1040" i="4" s="1"/>
  <c r="IZ1037" i="4"/>
  <c r="IZ1040" i="4" s="1"/>
  <c r="JA1037" i="4"/>
  <c r="JA1040" i="4" s="1"/>
  <c r="JB1037" i="4"/>
  <c r="JB1040" i="4" s="1"/>
  <c r="JC1037" i="4"/>
  <c r="JD1037" i="4"/>
  <c r="AA1038" i="4"/>
  <c r="AB1038" i="4"/>
  <c r="AD1038" i="4"/>
  <c r="HX1038" i="4"/>
  <c r="HY1038" i="4"/>
  <c r="HZ1038" i="4"/>
  <c r="IA1038" i="4"/>
  <c r="IB1038" i="4"/>
  <c r="IC1038" i="4"/>
  <c r="ID1038" i="4"/>
  <c r="IE1038" i="4"/>
  <c r="IF1038" i="4"/>
  <c r="IG1038" i="4"/>
  <c r="IH1038" i="4"/>
  <c r="II1038" i="4"/>
  <c r="IJ1038" i="4"/>
  <c r="IK1038" i="4"/>
  <c r="IL1038" i="4"/>
  <c r="IM1038" i="4"/>
  <c r="IN1038" i="4"/>
  <c r="IO1038" i="4"/>
  <c r="IP1038" i="4"/>
  <c r="IQ1038" i="4"/>
  <c r="IR1038" i="4"/>
  <c r="IS1038" i="4"/>
  <c r="IT1038" i="4"/>
  <c r="IU1038" i="4"/>
  <c r="IV1038" i="4"/>
  <c r="IW1038" i="4"/>
  <c r="IX1038" i="4"/>
  <c r="IY1038" i="4"/>
  <c r="IZ1038" i="4"/>
  <c r="JA1038" i="4"/>
  <c r="JB1038" i="4"/>
  <c r="JC1038" i="4"/>
  <c r="JD1038" i="4"/>
  <c r="AA1039" i="4"/>
  <c r="AB1039" i="4"/>
  <c r="AC1039" i="4"/>
  <c r="AD1039" i="4"/>
  <c r="AE1039" i="4"/>
  <c r="BB1039" i="4"/>
  <c r="BC1039" i="4"/>
  <c r="BD1039" i="4"/>
  <c r="BE1039" i="4"/>
  <c r="BF1039" i="4"/>
  <c r="BG1039" i="4"/>
  <c r="BH1039" i="4"/>
  <c r="BI1039" i="4"/>
  <c r="BJ1039" i="4"/>
  <c r="BK1039" i="4"/>
  <c r="BL1039" i="4"/>
  <c r="BM1039" i="4"/>
  <c r="BN1039" i="4"/>
  <c r="BO1039" i="4"/>
  <c r="BP1039" i="4"/>
  <c r="BQ1039" i="4"/>
  <c r="BR1039" i="4"/>
  <c r="BS1039" i="4"/>
  <c r="BT1039" i="4"/>
  <c r="BU1039" i="4"/>
  <c r="BV1039" i="4"/>
  <c r="BW1039" i="4"/>
  <c r="BX1039" i="4"/>
  <c r="BY1039" i="4"/>
  <c r="BZ1039" i="4"/>
  <c r="CA1039" i="4"/>
  <c r="CB1039" i="4"/>
  <c r="CC1039" i="4"/>
  <c r="CD1039" i="4"/>
  <c r="CE1039" i="4"/>
  <c r="CF1039" i="4"/>
  <c r="CG1039" i="4"/>
  <c r="CH1039" i="4"/>
  <c r="CI1039" i="4"/>
  <c r="CJ1039" i="4"/>
  <c r="CK1039" i="4"/>
  <c r="CL1039" i="4"/>
  <c r="CM1039" i="4"/>
  <c r="CN1039" i="4"/>
  <c r="CO1039" i="4"/>
  <c r="CP1039" i="4"/>
  <c r="CQ1039" i="4"/>
  <c r="CR1039" i="4"/>
  <c r="CS1039" i="4"/>
  <c r="CT1039" i="4"/>
  <c r="CU1039" i="4"/>
  <c r="CV1039" i="4"/>
  <c r="CW1039" i="4"/>
  <c r="CX1039" i="4"/>
  <c r="CY1039" i="4"/>
  <c r="CZ1039" i="4"/>
  <c r="DA1039" i="4"/>
  <c r="DB1039" i="4"/>
  <c r="DC1039" i="4"/>
  <c r="DD1039" i="4"/>
  <c r="DE1039" i="4"/>
  <c r="DF1039" i="4"/>
  <c r="DG1039" i="4"/>
  <c r="DH1039" i="4"/>
  <c r="DI1039" i="4"/>
  <c r="DJ1039" i="4"/>
  <c r="DK1039" i="4"/>
  <c r="DL1039" i="4"/>
  <c r="DM1039" i="4"/>
  <c r="DN1039" i="4"/>
  <c r="DO1039" i="4"/>
  <c r="DP1039" i="4"/>
  <c r="DQ1039" i="4"/>
  <c r="DR1039" i="4"/>
  <c r="DS1039" i="4"/>
  <c r="DT1039" i="4"/>
  <c r="DU1039" i="4"/>
  <c r="DV1039" i="4"/>
  <c r="DW1039" i="4"/>
  <c r="DX1039" i="4"/>
  <c r="DY1039" i="4"/>
  <c r="DZ1039" i="4"/>
  <c r="EA1039" i="4"/>
  <c r="EB1039" i="4"/>
  <c r="EC1039" i="4"/>
  <c r="ED1039" i="4"/>
  <c r="EE1039" i="4"/>
  <c r="EF1039" i="4"/>
  <c r="EG1039" i="4"/>
  <c r="EH1039" i="4"/>
  <c r="EI1039" i="4"/>
  <c r="EJ1039" i="4"/>
  <c r="EK1039" i="4"/>
  <c r="EL1039" i="4"/>
  <c r="EM1039" i="4"/>
  <c r="EN1039" i="4"/>
  <c r="EO1039" i="4"/>
  <c r="EP1039" i="4"/>
  <c r="EQ1039" i="4"/>
  <c r="ER1039" i="4"/>
  <c r="ES1039" i="4"/>
  <c r="ET1039" i="4"/>
  <c r="EU1039" i="4"/>
  <c r="EV1039" i="4"/>
  <c r="EW1039" i="4"/>
  <c r="EX1039" i="4"/>
  <c r="EY1039" i="4"/>
  <c r="EZ1039" i="4"/>
  <c r="FA1039" i="4"/>
  <c r="FB1039" i="4"/>
  <c r="FC1039" i="4"/>
  <c r="FD1039" i="4"/>
  <c r="FE1039" i="4"/>
  <c r="FF1039" i="4"/>
  <c r="FG1039" i="4"/>
  <c r="FH1039" i="4"/>
  <c r="FI1039" i="4"/>
  <c r="FJ1039" i="4"/>
  <c r="FK1039" i="4"/>
  <c r="FL1039" i="4"/>
  <c r="FM1039" i="4"/>
  <c r="FN1039" i="4"/>
  <c r="FO1039" i="4"/>
  <c r="FP1039" i="4"/>
  <c r="FQ1039" i="4"/>
  <c r="FR1039" i="4"/>
  <c r="FS1039" i="4"/>
  <c r="FT1039" i="4"/>
  <c r="FU1039" i="4"/>
  <c r="FV1039" i="4"/>
  <c r="FW1039" i="4"/>
  <c r="FX1039" i="4"/>
  <c r="FY1039" i="4"/>
  <c r="FZ1039" i="4"/>
  <c r="GA1039" i="4"/>
  <c r="GB1039" i="4"/>
  <c r="GC1039" i="4"/>
  <c r="GD1039" i="4"/>
  <c r="GE1039" i="4"/>
  <c r="GF1039" i="4"/>
  <c r="GG1039" i="4"/>
  <c r="GH1039" i="4"/>
  <c r="GI1039" i="4"/>
  <c r="GJ1039" i="4"/>
  <c r="GK1039" i="4"/>
  <c r="GL1039" i="4"/>
  <c r="GM1039" i="4"/>
  <c r="GN1039" i="4"/>
  <c r="GO1039" i="4"/>
  <c r="GP1039" i="4"/>
  <c r="GQ1039" i="4"/>
  <c r="GR1039" i="4"/>
  <c r="GS1039" i="4"/>
  <c r="GT1039" i="4"/>
  <c r="GU1039" i="4"/>
  <c r="GV1039" i="4"/>
  <c r="GW1039" i="4"/>
  <c r="GX1039" i="4"/>
  <c r="GY1039" i="4"/>
  <c r="GZ1039" i="4"/>
  <c r="HA1039" i="4"/>
  <c r="HB1039" i="4"/>
  <c r="HC1039" i="4"/>
  <c r="HD1039" i="4"/>
  <c r="HE1039" i="4"/>
  <c r="HF1039" i="4"/>
  <c r="HG1039" i="4"/>
  <c r="HH1039" i="4"/>
  <c r="HI1039" i="4"/>
  <c r="HJ1039" i="4"/>
  <c r="HK1039" i="4"/>
  <c r="HL1039" i="4"/>
  <c r="HM1039" i="4"/>
  <c r="HN1039" i="4"/>
  <c r="HO1039" i="4"/>
  <c r="HP1039" i="4"/>
  <c r="HQ1039" i="4"/>
  <c r="HR1039" i="4"/>
  <c r="HS1039" i="4"/>
  <c r="HT1039" i="4"/>
  <c r="HU1039" i="4"/>
  <c r="HV1039" i="4"/>
  <c r="HW1039" i="4"/>
  <c r="HX1039" i="4"/>
  <c r="HY1039" i="4"/>
  <c r="HZ1039" i="4"/>
  <c r="IA1039" i="4"/>
  <c r="IB1039" i="4"/>
  <c r="IC1039" i="4"/>
  <c r="ID1039" i="4"/>
  <c r="IE1039" i="4"/>
  <c r="IF1039" i="4"/>
  <c r="IG1039" i="4"/>
  <c r="IH1039" i="4"/>
  <c r="II1039" i="4"/>
  <c r="IJ1039" i="4"/>
  <c r="IK1039" i="4"/>
  <c r="IL1039" i="4"/>
  <c r="IM1039" i="4"/>
  <c r="IN1039" i="4"/>
  <c r="IO1039" i="4"/>
  <c r="IP1039" i="4"/>
  <c r="IQ1039" i="4"/>
  <c r="IR1039" i="4"/>
  <c r="IS1039" i="4"/>
  <c r="IT1039" i="4"/>
  <c r="IU1039" i="4"/>
  <c r="IV1039" i="4"/>
  <c r="IW1039" i="4"/>
  <c r="IX1039" i="4"/>
  <c r="IY1039" i="4"/>
  <c r="IZ1039" i="4"/>
  <c r="JA1039" i="4"/>
  <c r="JB1039" i="4"/>
  <c r="JC1039" i="4"/>
  <c r="JD1039" i="4"/>
  <c r="AB1040" i="4"/>
  <c r="AD1040" i="4"/>
  <c r="AE1040" i="4"/>
  <c r="JC1040" i="4"/>
  <c r="JD1040" i="4"/>
  <c r="AA1041" i="4"/>
  <c r="AB1041" i="4"/>
  <c r="AD1041" i="4"/>
  <c r="AE1041" i="4"/>
  <c r="IF1041" i="4"/>
  <c r="IG1041" i="4"/>
  <c r="IH1041" i="4"/>
  <c r="II1041" i="4"/>
  <c r="IJ1041" i="4"/>
  <c r="IK1041" i="4"/>
  <c r="IL1041" i="4"/>
  <c r="IM1041" i="4"/>
  <c r="IN1041" i="4"/>
  <c r="IO1041" i="4"/>
  <c r="IP1041" i="4"/>
  <c r="IQ1041" i="4"/>
  <c r="IR1041" i="4"/>
  <c r="IS1041" i="4"/>
  <c r="IT1041" i="4"/>
  <c r="IU1041" i="4"/>
  <c r="IV1041" i="4"/>
  <c r="IW1041" i="4"/>
  <c r="IX1041" i="4"/>
  <c r="IY1041" i="4"/>
  <c r="IZ1041" i="4"/>
  <c r="JA1041" i="4"/>
  <c r="JB1041" i="4"/>
  <c r="JC1041" i="4"/>
  <c r="JD1041" i="4"/>
  <c r="AA1042" i="4"/>
  <c r="IF1042" i="4"/>
  <c r="IG1042" i="4"/>
  <c r="IH1042" i="4"/>
  <c r="II1042" i="4"/>
  <c r="IJ1042" i="4"/>
  <c r="IK1042" i="4"/>
  <c r="IL1042" i="4"/>
  <c r="IM1042" i="4"/>
  <c r="IN1042" i="4"/>
  <c r="IO1042" i="4"/>
  <c r="IP1042" i="4"/>
  <c r="IQ1042" i="4"/>
  <c r="IR1042" i="4"/>
  <c r="IS1042" i="4"/>
  <c r="IT1042" i="4"/>
  <c r="IU1042" i="4"/>
  <c r="IV1042" i="4"/>
  <c r="IW1042" i="4"/>
  <c r="IX1042" i="4"/>
  <c r="IY1042" i="4"/>
  <c r="IZ1042" i="4"/>
  <c r="JA1042" i="4"/>
  <c r="JB1042" i="4"/>
  <c r="JC1042" i="4"/>
  <c r="JD1042" i="4"/>
  <c r="AA1065" i="4"/>
  <c r="AB1065" i="4"/>
  <c r="BB1065" i="4"/>
  <c r="BC1065" i="4"/>
  <c r="BD1065" i="4"/>
  <c r="BE1065" i="4"/>
  <c r="BF1065" i="4"/>
  <c r="BG1065" i="4"/>
  <c r="BH1065" i="4"/>
  <c r="BI1065" i="4"/>
  <c r="BJ1065" i="4"/>
  <c r="BK1065" i="4"/>
  <c r="BL1065" i="4"/>
  <c r="BM1065" i="4"/>
  <c r="BN1065" i="4"/>
  <c r="BO1065" i="4"/>
  <c r="BP1065" i="4"/>
  <c r="BQ1065" i="4"/>
  <c r="BR1065" i="4"/>
  <c r="BS1065" i="4"/>
  <c r="BT1065" i="4"/>
  <c r="BU1065" i="4"/>
  <c r="BV1065" i="4"/>
  <c r="BW1065" i="4"/>
  <c r="BX1065" i="4"/>
  <c r="BY1065" i="4"/>
  <c r="BZ1065" i="4"/>
  <c r="CA1065" i="4"/>
  <c r="CB1065" i="4"/>
  <c r="CC1065" i="4"/>
  <c r="CD1065" i="4"/>
  <c r="CE1065" i="4"/>
  <c r="CF1065" i="4"/>
  <c r="CG1065" i="4"/>
  <c r="CH1065" i="4"/>
  <c r="CI1065" i="4"/>
  <c r="CJ1065" i="4"/>
  <c r="CK1065" i="4"/>
  <c r="CL1065" i="4"/>
  <c r="CM1065" i="4"/>
  <c r="CN1065" i="4"/>
  <c r="CO1065" i="4"/>
  <c r="CP1065" i="4"/>
  <c r="CQ1065" i="4"/>
  <c r="CR1065" i="4"/>
  <c r="CS1065" i="4"/>
  <c r="CT1065" i="4"/>
  <c r="CU1065" i="4"/>
  <c r="CV1065" i="4"/>
  <c r="CW1065" i="4"/>
  <c r="CX1065" i="4"/>
  <c r="CY1065" i="4"/>
  <c r="CZ1065" i="4"/>
  <c r="DA1065" i="4"/>
  <c r="DB1065" i="4"/>
  <c r="DC1065" i="4"/>
  <c r="DD1065" i="4"/>
  <c r="DE1065" i="4"/>
  <c r="DF1065" i="4"/>
  <c r="DG1065" i="4"/>
  <c r="DH1065" i="4"/>
  <c r="DI1065" i="4"/>
  <c r="DJ1065" i="4"/>
  <c r="DK1065" i="4"/>
  <c r="DL1065" i="4"/>
  <c r="DM1065" i="4"/>
  <c r="DN1065" i="4"/>
  <c r="DO1065" i="4"/>
  <c r="DP1065" i="4"/>
  <c r="DQ1065" i="4"/>
  <c r="DR1065" i="4"/>
  <c r="DS1065" i="4"/>
  <c r="DT1065" i="4"/>
  <c r="DU1065" i="4"/>
  <c r="DV1065" i="4"/>
  <c r="DW1065" i="4"/>
  <c r="DX1065" i="4"/>
  <c r="DY1065" i="4"/>
  <c r="DZ1065" i="4"/>
  <c r="EA1065" i="4"/>
  <c r="EB1065" i="4"/>
  <c r="EC1065" i="4"/>
  <c r="ED1065" i="4"/>
  <c r="EE1065" i="4"/>
  <c r="EF1065" i="4"/>
  <c r="EG1065" i="4"/>
  <c r="EH1065" i="4"/>
  <c r="EI1065" i="4"/>
  <c r="EJ1065" i="4"/>
  <c r="EK1065" i="4"/>
  <c r="EL1065" i="4"/>
  <c r="EM1065" i="4"/>
  <c r="EN1065" i="4"/>
  <c r="EO1065" i="4"/>
  <c r="EP1065" i="4"/>
  <c r="EQ1065" i="4"/>
  <c r="ER1065" i="4"/>
  <c r="ES1065" i="4"/>
  <c r="ET1065" i="4"/>
  <c r="EU1065" i="4"/>
  <c r="EV1065" i="4"/>
  <c r="EW1065" i="4"/>
  <c r="EX1065" i="4"/>
  <c r="EY1065" i="4"/>
  <c r="EZ1065" i="4"/>
  <c r="FA1065" i="4"/>
  <c r="FB1065" i="4"/>
  <c r="FC1065" i="4"/>
  <c r="FD1065" i="4"/>
  <c r="FE1065" i="4"/>
  <c r="FF1065" i="4"/>
  <c r="FG1065" i="4"/>
  <c r="FH1065" i="4"/>
  <c r="FI1065" i="4"/>
  <c r="FJ1065" i="4"/>
  <c r="FK1065" i="4"/>
  <c r="FL1065" i="4"/>
  <c r="FM1065" i="4"/>
  <c r="FN1065" i="4"/>
  <c r="FO1065" i="4"/>
  <c r="FP1065" i="4"/>
  <c r="FQ1065" i="4"/>
  <c r="FR1065" i="4"/>
  <c r="FS1065" i="4"/>
  <c r="FT1065" i="4"/>
  <c r="FU1065" i="4"/>
  <c r="FV1065" i="4"/>
  <c r="FW1065" i="4"/>
  <c r="FX1065" i="4"/>
  <c r="FY1065" i="4"/>
  <c r="FZ1065" i="4"/>
  <c r="GA1065" i="4"/>
  <c r="GB1065" i="4"/>
  <c r="GC1065" i="4"/>
  <c r="GD1065" i="4"/>
  <c r="GE1065" i="4"/>
  <c r="GF1065" i="4"/>
  <c r="GG1065" i="4"/>
  <c r="GH1065" i="4"/>
  <c r="GI1065" i="4"/>
  <c r="GJ1065" i="4"/>
  <c r="GK1065" i="4"/>
  <c r="GL1065" i="4"/>
  <c r="GM1065" i="4"/>
  <c r="GN1065" i="4"/>
  <c r="GO1065" i="4"/>
  <c r="GP1065" i="4"/>
  <c r="GQ1065" i="4"/>
  <c r="GR1065" i="4"/>
  <c r="GS1065" i="4"/>
  <c r="GT1065" i="4"/>
  <c r="GU1065" i="4"/>
  <c r="GV1065" i="4"/>
  <c r="GW1065" i="4"/>
  <c r="GX1065" i="4"/>
  <c r="GY1065" i="4"/>
  <c r="GZ1065" i="4"/>
  <c r="HA1065" i="4"/>
  <c r="HB1065" i="4"/>
  <c r="HC1065" i="4"/>
  <c r="HD1065" i="4"/>
  <c r="HE1065" i="4"/>
  <c r="HF1065" i="4"/>
  <c r="HG1065" i="4"/>
  <c r="HH1065" i="4"/>
  <c r="HI1065" i="4"/>
  <c r="HJ1065" i="4"/>
  <c r="HK1065" i="4"/>
  <c r="HL1065" i="4"/>
  <c r="HM1065" i="4"/>
  <c r="HN1065" i="4"/>
  <c r="HO1065" i="4"/>
  <c r="HP1065" i="4"/>
  <c r="HQ1065" i="4"/>
  <c r="HR1065" i="4"/>
  <c r="HS1065" i="4"/>
  <c r="HT1065" i="4"/>
  <c r="HU1065" i="4"/>
  <c r="HV1065" i="4"/>
  <c r="HW1065" i="4"/>
  <c r="HX1065" i="4"/>
  <c r="HY1065" i="4"/>
  <c r="HZ1065" i="4"/>
  <c r="IA1065" i="4"/>
  <c r="IB1065" i="4"/>
  <c r="IC1065" i="4"/>
  <c r="ID1065" i="4"/>
  <c r="IE1065" i="4"/>
  <c r="IF1065" i="4"/>
  <c r="IG1065" i="4"/>
  <c r="IH1065" i="4"/>
  <c r="II1065" i="4"/>
  <c r="IJ1065" i="4"/>
  <c r="IK1065" i="4"/>
  <c r="IL1065" i="4"/>
  <c r="IM1065" i="4"/>
  <c r="IN1065" i="4"/>
  <c r="IO1065" i="4"/>
  <c r="IP1065" i="4"/>
  <c r="IQ1065" i="4"/>
  <c r="IR1065" i="4"/>
  <c r="IS1065" i="4"/>
  <c r="IT1065" i="4"/>
  <c r="IU1065" i="4"/>
  <c r="IV1065" i="4"/>
  <c r="IW1065" i="4"/>
  <c r="IX1065" i="4"/>
  <c r="IY1065" i="4"/>
  <c r="IZ1065" i="4"/>
  <c r="JA1065" i="4"/>
  <c r="JB1065" i="4"/>
  <c r="JC1065" i="4"/>
  <c r="JD1065" i="4"/>
  <c r="AA1066" i="4"/>
  <c r="BB1066" i="4"/>
  <c r="BC1066" i="4"/>
  <c r="BD1066" i="4"/>
  <c r="BE1066" i="4"/>
  <c r="BF1066" i="4"/>
  <c r="BG1066" i="4"/>
  <c r="BH1066" i="4"/>
  <c r="BI1066" i="4"/>
  <c r="BJ1066" i="4"/>
  <c r="BK1066" i="4"/>
  <c r="BL1066" i="4"/>
  <c r="BM1066" i="4"/>
  <c r="BN1066" i="4"/>
  <c r="BO1066" i="4"/>
  <c r="BP1066" i="4"/>
  <c r="BQ1066" i="4"/>
  <c r="BR1066" i="4"/>
  <c r="BS1066" i="4"/>
  <c r="BT1066" i="4"/>
  <c r="BU1066" i="4"/>
  <c r="BV1066" i="4"/>
  <c r="BW1066" i="4"/>
  <c r="BX1066" i="4"/>
  <c r="BY1066" i="4"/>
  <c r="BZ1066" i="4"/>
  <c r="CA1066" i="4"/>
  <c r="CB1066" i="4"/>
  <c r="CC1066" i="4"/>
  <c r="CD1066" i="4"/>
  <c r="CE1066" i="4"/>
  <c r="CF1066" i="4"/>
  <c r="CG1066" i="4"/>
  <c r="CH1066" i="4"/>
  <c r="CI1066" i="4"/>
  <c r="CJ1066" i="4"/>
  <c r="CK1066" i="4"/>
  <c r="CL1066" i="4"/>
  <c r="CM1066" i="4"/>
  <c r="CN1066" i="4"/>
  <c r="CO1066" i="4"/>
  <c r="CP1066" i="4"/>
  <c r="CQ1066" i="4"/>
  <c r="CR1066" i="4"/>
  <c r="CS1066" i="4"/>
  <c r="CT1066" i="4"/>
  <c r="CU1066" i="4"/>
  <c r="CV1066" i="4"/>
  <c r="CW1066" i="4"/>
  <c r="CX1066" i="4"/>
  <c r="CY1066" i="4"/>
  <c r="CZ1066" i="4"/>
  <c r="DA1066" i="4"/>
  <c r="DB1066" i="4"/>
  <c r="DC1066" i="4"/>
  <c r="DD1066" i="4"/>
  <c r="DE1066" i="4"/>
  <c r="DF1066" i="4"/>
  <c r="DG1066" i="4"/>
  <c r="DH1066" i="4"/>
  <c r="DI1066" i="4"/>
  <c r="DJ1066" i="4"/>
  <c r="DK1066" i="4"/>
  <c r="DL1066" i="4"/>
  <c r="DM1066" i="4"/>
  <c r="DN1066" i="4"/>
  <c r="DO1066" i="4"/>
  <c r="DP1066" i="4"/>
  <c r="DQ1066" i="4"/>
  <c r="DR1066" i="4"/>
  <c r="DS1066" i="4"/>
  <c r="DT1066" i="4"/>
  <c r="DU1066" i="4"/>
  <c r="DV1066" i="4"/>
  <c r="DW1066" i="4"/>
  <c r="DX1066" i="4"/>
  <c r="DY1066" i="4"/>
  <c r="DZ1066" i="4"/>
  <c r="EA1066" i="4"/>
  <c r="EB1066" i="4"/>
  <c r="EC1066" i="4"/>
  <c r="ED1066" i="4"/>
  <c r="EE1066" i="4"/>
  <c r="EF1066" i="4"/>
  <c r="EG1066" i="4"/>
  <c r="EH1066" i="4"/>
  <c r="EI1066" i="4"/>
  <c r="EJ1066" i="4"/>
  <c r="EK1066" i="4"/>
  <c r="EL1066" i="4"/>
  <c r="EM1066" i="4"/>
  <c r="EN1066" i="4"/>
  <c r="EO1066" i="4"/>
  <c r="EP1066" i="4"/>
  <c r="EQ1066" i="4"/>
  <c r="ER1066" i="4"/>
  <c r="ES1066" i="4"/>
  <c r="ET1066" i="4"/>
  <c r="EU1066" i="4"/>
  <c r="EV1066" i="4"/>
  <c r="EW1066" i="4"/>
  <c r="EX1066" i="4"/>
  <c r="EY1066" i="4"/>
  <c r="EZ1066" i="4"/>
  <c r="FA1066" i="4"/>
  <c r="FB1066" i="4"/>
  <c r="FC1066" i="4"/>
  <c r="FD1066" i="4"/>
  <c r="FE1066" i="4"/>
  <c r="FF1066" i="4"/>
  <c r="FG1066" i="4"/>
  <c r="FH1066" i="4"/>
  <c r="FI1066" i="4"/>
  <c r="FJ1066" i="4"/>
  <c r="FK1066" i="4"/>
  <c r="FL1066" i="4"/>
  <c r="FM1066" i="4"/>
  <c r="FN1066" i="4"/>
  <c r="FO1066" i="4"/>
  <c r="FP1066" i="4"/>
  <c r="FQ1066" i="4"/>
  <c r="FR1066" i="4"/>
  <c r="FS1066" i="4"/>
  <c r="FT1066" i="4"/>
  <c r="FU1066" i="4"/>
  <c r="FV1066" i="4"/>
  <c r="FW1066" i="4"/>
  <c r="FX1066" i="4"/>
  <c r="FY1066" i="4"/>
  <c r="FZ1066" i="4"/>
  <c r="GA1066" i="4"/>
  <c r="GB1066" i="4"/>
  <c r="GC1066" i="4"/>
  <c r="GD1066" i="4"/>
  <c r="GE1066" i="4"/>
  <c r="GF1066" i="4"/>
  <c r="GG1066" i="4"/>
  <c r="GH1066" i="4"/>
  <c r="GI1066" i="4"/>
  <c r="GJ1066" i="4"/>
  <c r="GK1066" i="4"/>
  <c r="GL1066" i="4"/>
  <c r="GM1066" i="4"/>
  <c r="GN1066" i="4"/>
  <c r="GO1066" i="4"/>
  <c r="GP1066" i="4"/>
  <c r="GQ1066" i="4"/>
  <c r="GR1066" i="4"/>
  <c r="GS1066" i="4"/>
  <c r="GT1066" i="4"/>
  <c r="GU1066" i="4"/>
  <c r="GV1066" i="4"/>
  <c r="GW1066" i="4"/>
  <c r="GX1066" i="4"/>
  <c r="GY1066" i="4"/>
  <c r="GZ1066" i="4"/>
  <c r="HA1066" i="4"/>
  <c r="HB1066" i="4"/>
  <c r="HC1066" i="4"/>
  <c r="HD1066" i="4"/>
  <c r="HE1066" i="4"/>
  <c r="HF1066" i="4"/>
  <c r="HG1066" i="4"/>
  <c r="HH1066" i="4"/>
  <c r="HI1066" i="4"/>
  <c r="HJ1066" i="4"/>
  <c r="HK1066" i="4"/>
  <c r="HL1066" i="4"/>
  <c r="HM1066" i="4"/>
  <c r="HN1066" i="4"/>
  <c r="HO1066" i="4"/>
  <c r="HP1066" i="4"/>
  <c r="HQ1066" i="4"/>
  <c r="HR1066" i="4"/>
  <c r="HS1066" i="4"/>
  <c r="HT1066" i="4"/>
  <c r="HU1066" i="4"/>
  <c r="HV1066" i="4"/>
  <c r="HW1066" i="4"/>
  <c r="HX1066" i="4"/>
  <c r="HY1066" i="4"/>
  <c r="HZ1066" i="4"/>
  <c r="IA1066" i="4"/>
  <c r="IB1066" i="4"/>
  <c r="IC1066" i="4"/>
  <c r="ID1066" i="4"/>
  <c r="IE1066" i="4"/>
  <c r="IF1066" i="4"/>
  <c r="IG1066" i="4"/>
  <c r="IH1066" i="4"/>
  <c r="II1066" i="4"/>
  <c r="IJ1066" i="4"/>
  <c r="IK1066" i="4"/>
  <c r="IL1066" i="4"/>
  <c r="IM1066" i="4"/>
  <c r="IN1066" i="4"/>
  <c r="IO1066" i="4"/>
  <c r="IP1066" i="4"/>
  <c r="IQ1066" i="4"/>
  <c r="IR1066" i="4"/>
  <c r="IS1066" i="4"/>
  <c r="IT1066" i="4"/>
  <c r="IU1066" i="4"/>
  <c r="IV1066" i="4"/>
  <c r="IW1066" i="4"/>
  <c r="IX1066" i="4"/>
  <c r="IY1066" i="4"/>
  <c r="IZ1066" i="4"/>
  <c r="JA1066" i="4"/>
  <c r="JB1066" i="4"/>
  <c r="JC1066" i="4"/>
  <c r="JD1066" i="4"/>
  <c r="AA1067" i="4"/>
  <c r="AB1067" i="4"/>
  <c r="AD1067" i="4"/>
  <c r="HX1067" i="4"/>
  <c r="HX1070" i="4" s="1"/>
  <c r="HY1067" i="4"/>
  <c r="HY1070" i="4" s="1"/>
  <c r="HZ1067" i="4"/>
  <c r="HZ1070" i="4" s="1"/>
  <c r="IA1067" i="4"/>
  <c r="IA1070" i="4" s="1"/>
  <c r="IB1067" i="4"/>
  <c r="IB1070" i="4" s="1"/>
  <c r="IC1067" i="4"/>
  <c r="IC1070" i="4" s="1"/>
  <c r="ID1067" i="4"/>
  <c r="ID1070" i="4" s="1"/>
  <c r="IE1067" i="4"/>
  <c r="IE1070" i="4" s="1"/>
  <c r="IF1067" i="4"/>
  <c r="IF1070" i="4" s="1"/>
  <c r="IG1067" i="4"/>
  <c r="IG1070" i="4" s="1"/>
  <c r="IH1067" i="4"/>
  <c r="IH1070" i="4" s="1"/>
  <c r="II1067" i="4"/>
  <c r="II1070" i="4" s="1"/>
  <c r="IJ1067" i="4"/>
  <c r="IJ1070" i="4" s="1"/>
  <c r="IK1067" i="4"/>
  <c r="IK1070" i="4" s="1"/>
  <c r="IL1067" i="4"/>
  <c r="IL1070" i="4" s="1"/>
  <c r="IM1067" i="4"/>
  <c r="IM1070" i="4" s="1"/>
  <c r="IN1067" i="4"/>
  <c r="IN1070" i="4" s="1"/>
  <c r="IO1067" i="4"/>
  <c r="IO1070" i="4" s="1"/>
  <c r="IP1067" i="4"/>
  <c r="IP1070" i="4" s="1"/>
  <c r="IQ1067" i="4"/>
  <c r="IQ1070" i="4" s="1"/>
  <c r="IR1067" i="4"/>
  <c r="IR1070" i="4" s="1"/>
  <c r="IS1067" i="4"/>
  <c r="IS1070" i="4" s="1"/>
  <c r="IT1067" i="4"/>
  <c r="IT1070" i="4" s="1"/>
  <c r="IU1067" i="4"/>
  <c r="IU1070" i="4" s="1"/>
  <c r="IV1067" i="4"/>
  <c r="IV1070" i="4" s="1"/>
  <c r="IW1067" i="4"/>
  <c r="IW1070" i="4" s="1"/>
  <c r="IX1067" i="4"/>
  <c r="IX1070" i="4" s="1"/>
  <c r="IY1067" i="4"/>
  <c r="IY1070" i="4" s="1"/>
  <c r="IZ1067" i="4"/>
  <c r="IZ1070" i="4" s="1"/>
  <c r="JA1067" i="4"/>
  <c r="JA1070" i="4" s="1"/>
  <c r="JB1067" i="4"/>
  <c r="JB1070" i="4" s="1"/>
  <c r="JC1067" i="4"/>
  <c r="JD1067" i="4"/>
  <c r="AA1068" i="4"/>
  <c r="AB1068" i="4"/>
  <c r="AD1068" i="4"/>
  <c r="HX1068" i="4"/>
  <c r="HY1068" i="4"/>
  <c r="HZ1068" i="4"/>
  <c r="IA1068" i="4"/>
  <c r="IB1068" i="4"/>
  <c r="IC1068" i="4"/>
  <c r="ID1068" i="4"/>
  <c r="IE1068" i="4"/>
  <c r="IF1068" i="4"/>
  <c r="IG1068" i="4"/>
  <c r="IH1068" i="4"/>
  <c r="II1068" i="4"/>
  <c r="IJ1068" i="4"/>
  <c r="IK1068" i="4"/>
  <c r="IL1068" i="4"/>
  <c r="IM1068" i="4"/>
  <c r="IN1068" i="4"/>
  <c r="IO1068" i="4"/>
  <c r="IP1068" i="4"/>
  <c r="IQ1068" i="4"/>
  <c r="IR1068" i="4"/>
  <c r="IS1068" i="4"/>
  <c r="IT1068" i="4"/>
  <c r="IU1068" i="4"/>
  <c r="IV1068" i="4"/>
  <c r="IW1068" i="4"/>
  <c r="IX1068" i="4"/>
  <c r="IY1068" i="4"/>
  <c r="IZ1068" i="4"/>
  <c r="JA1068" i="4"/>
  <c r="JB1068" i="4"/>
  <c r="JC1068" i="4"/>
  <c r="JD1068" i="4"/>
  <c r="AA1069" i="4"/>
  <c r="AB1069" i="4"/>
  <c r="AC1069" i="4"/>
  <c r="AD1069" i="4"/>
  <c r="AE1069" i="4"/>
  <c r="BB1069" i="4"/>
  <c r="BC1069" i="4"/>
  <c r="BD1069" i="4"/>
  <c r="BE1069" i="4"/>
  <c r="BF1069" i="4"/>
  <c r="BG1069" i="4"/>
  <c r="BH1069" i="4"/>
  <c r="BI1069" i="4"/>
  <c r="BJ1069" i="4"/>
  <c r="BK1069" i="4"/>
  <c r="BL1069" i="4"/>
  <c r="BM1069" i="4"/>
  <c r="BN1069" i="4"/>
  <c r="BO1069" i="4"/>
  <c r="BP1069" i="4"/>
  <c r="BQ1069" i="4"/>
  <c r="BR1069" i="4"/>
  <c r="BS1069" i="4"/>
  <c r="BT1069" i="4"/>
  <c r="BU1069" i="4"/>
  <c r="BV1069" i="4"/>
  <c r="BW1069" i="4"/>
  <c r="BX1069" i="4"/>
  <c r="BY1069" i="4"/>
  <c r="BZ1069" i="4"/>
  <c r="CA1069" i="4"/>
  <c r="CB1069" i="4"/>
  <c r="CC1069" i="4"/>
  <c r="CD1069" i="4"/>
  <c r="CE1069" i="4"/>
  <c r="CF1069" i="4"/>
  <c r="CG1069" i="4"/>
  <c r="CH1069" i="4"/>
  <c r="CI1069" i="4"/>
  <c r="CJ1069" i="4"/>
  <c r="CK1069" i="4"/>
  <c r="CL1069" i="4"/>
  <c r="CM1069" i="4"/>
  <c r="CN1069" i="4"/>
  <c r="CO1069" i="4"/>
  <c r="CP1069" i="4"/>
  <c r="CQ1069" i="4"/>
  <c r="CR1069" i="4"/>
  <c r="CS1069" i="4"/>
  <c r="CT1069" i="4"/>
  <c r="CU1069" i="4"/>
  <c r="CV1069" i="4"/>
  <c r="CW1069" i="4"/>
  <c r="CX1069" i="4"/>
  <c r="CY1069" i="4"/>
  <c r="CZ1069" i="4"/>
  <c r="DA1069" i="4"/>
  <c r="DB1069" i="4"/>
  <c r="DC1069" i="4"/>
  <c r="DD1069" i="4"/>
  <c r="DE1069" i="4"/>
  <c r="DF1069" i="4"/>
  <c r="DG1069" i="4"/>
  <c r="DH1069" i="4"/>
  <c r="DI1069" i="4"/>
  <c r="DJ1069" i="4"/>
  <c r="DK1069" i="4"/>
  <c r="DL1069" i="4"/>
  <c r="DM1069" i="4"/>
  <c r="DN1069" i="4"/>
  <c r="DO1069" i="4"/>
  <c r="DP1069" i="4"/>
  <c r="DQ1069" i="4"/>
  <c r="DR1069" i="4"/>
  <c r="DS1069" i="4"/>
  <c r="DT1069" i="4"/>
  <c r="DU1069" i="4"/>
  <c r="DV1069" i="4"/>
  <c r="DW1069" i="4"/>
  <c r="DX1069" i="4"/>
  <c r="DY1069" i="4"/>
  <c r="DZ1069" i="4"/>
  <c r="EA1069" i="4"/>
  <c r="EB1069" i="4"/>
  <c r="EC1069" i="4"/>
  <c r="ED1069" i="4"/>
  <c r="EE1069" i="4"/>
  <c r="EF1069" i="4"/>
  <c r="EG1069" i="4"/>
  <c r="EH1069" i="4"/>
  <c r="EI1069" i="4"/>
  <c r="EJ1069" i="4"/>
  <c r="EK1069" i="4"/>
  <c r="EL1069" i="4"/>
  <c r="EM1069" i="4"/>
  <c r="EN1069" i="4"/>
  <c r="EO1069" i="4"/>
  <c r="EP1069" i="4"/>
  <c r="EQ1069" i="4"/>
  <c r="ER1069" i="4"/>
  <c r="ES1069" i="4"/>
  <c r="ET1069" i="4"/>
  <c r="EU1069" i="4"/>
  <c r="EV1069" i="4"/>
  <c r="EW1069" i="4"/>
  <c r="EX1069" i="4"/>
  <c r="EY1069" i="4"/>
  <c r="EZ1069" i="4"/>
  <c r="FA1069" i="4"/>
  <c r="FB1069" i="4"/>
  <c r="FC1069" i="4"/>
  <c r="FD1069" i="4"/>
  <c r="FE1069" i="4"/>
  <c r="FF1069" i="4"/>
  <c r="FG1069" i="4"/>
  <c r="FH1069" i="4"/>
  <c r="FI1069" i="4"/>
  <c r="FJ1069" i="4"/>
  <c r="FK1069" i="4"/>
  <c r="FL1069" i="4"/>
  <c r="FM1069" i="4"/>
  <c r="FN1069" i="4"/>
  <c r="FO1069" i="4"/>
  <c r="FP1069" i="4"/>
  <c r="FQ1069" i="4"/>
  <c r="FR1069" i="4"/>
  <c r="FS1069" i="4"/>
  <c r="FT1069" i="4"/>
  <c r="FU1069" i="4"/>
  <c r="FV1069" i="4"/>
  <c r="FW1069" i="4"/>
  <c r="FX1069" i="4"/>
  <c r="FY1069" i="4"/>
  <c r="FZ1069" i="4"/>
  <c r="GA1069" i="4"/>
  <c r="GB1069" i="4"/>
  <c r="GC1069" i="4"/>
  <c r="GD1069" i="4"/>
  <c r="GE1069" i="4"/>
  <c r="GF1069" i="4"/>
  <c r="GG1069" i="4"/>
  <c r="GH1069" i="4"/>
  <c r="GI1069" i="4"/>
  <c r="GJ1069" i="4"/>
  <c r="GK1069" i="4"/>
  <c r="GL1069" i="4"/>
  <c r="GM1069" i="4"/>
  <c r="GN1069" i="4"/>
  <c r="GO1069" i="4"/>
  <c r="GP1069" i="4"/>
  <c r="GQ1069" i="4"/>
  <c r="GR1069" i="4"/>
  <c r="GS1069" i="4"/>
  <c r="GT1069" i="4"/>
  <c r="GU1069" i="4"/>
  <c r="GV1069" i="4"/>
  <c r="GW1069" i="4"/>
  <c r="GX1069" i="4"/>
  <c r="GY1069" i="4"/>
  <c r="GZ1069" i="4"/>
  <c r="HA1069" i="4"/>
  <c r="HB1069" i="4"/>
  <c r="HC1069" i="4"/>
  <c r="HD1069" i="4"/>
  <c r="HE1069" i="4"/>
  <c r="HF1069" i="4"/>
  <c r="HG1069" i="4"/>
  <c r="HH1069" i="4"/>
  <c r="HI1069" i="4"/>
  <c r="HJ1069" i="4"/>
  <c r="HK1069" i="4"/>
  <c r="HL1069" i="4"/>
  <c r="HM1069" i="4"/>
  <c r="HN1069" i="4"/>
  <c r="HO1069" i="4"/>
  <c r="HP1069" i="4"/>
  <c r="HQ1069" i="4"/>
  <c r="HR1069" i="4"/>
  <c r="HS1069" i="4"/>
  <c r="HT1069" i="4"/>
  <c r="HU1069" i="4"/>
  <c r="HV1069" i="4"/>
  <c r="HW1069" i="4"/>
  <c r="HX1069" i="4"/>
  <c r="HY1069" i="4"/>
  <c r="HZ1069" i="4"/>
  <c r="IA1069" i="4"/>
  <c r="IB1069" i="4"/>
  <c r="IC1069" i="4"/>
  <c r="ID1069" i="4"/>
  <c r="IE1069" i="4"/>
  <c r="IF1069" i="4"/>
  <c r="IG1069" i="4"/>
  <c r="IH1069" i="4"/>
  <c r="II1069" i="4"/>
  <c r="IJ1069" i="4"/>
  <c r="IK1069" i="4"/>
  <c r="IL1069" i="4"/>
  <c r="IM1069" i="4"/>
  <c r="IN1069" i="4"/>
  <c r="IO1069" i="4"/>
  <c r="IP1069" i="4"/>
  <c r="IQ1069" i="4"/>
  <c r="IR1069" i="4"/>
  <c r="IS1069" i="4"/>
  <c r="IT1069" i="4"/>
  <c r="IU1069" i="4"/>
  <c r="IV1069" i="4"/>
  <c r="IW1069" i="4"/>
  <c r="IX1069" i="4"/>
  <c r="IY1069" i="4"/>
  <c r="IZ1069" i="4"/>
  <c r="JA1069" i="4"/>
  <c r="JB1069" i="4"/>
  <c r="JC1069" i="4"/>
  <c r="JD1069" i="4"/>
  <c r="AB1070" i="4"/>
  <c r="AD1070" i="4"/>
  <c r="AE1070" i="4"/>
  <c r="JC1070" i="4"/>
  <c r="JD1070" i="4"/>
  <c r="AA1071" i="4"/>
  <c r="AB1071" i="4"/>
  <c r="AD1071" i="4"/>
  <c r="AE1071" i="4"/>
  <c r="IF1071" i="4"/>
  <c r="IG1071" i="4"/>
  <c r="IH1071" i="4"/>
  <c r="II1071" i="4"/>
  <c r="IJ1071" i="4"/>
  <c r="IK1071" i="4"/>
  <c r="IL1071" i="4"/>
  <c r="IM1071" i="4"/>
  <c r="IN1071" i="4"/>
  <c r="IO1071" i="4"/>
  <c r="IP1071" i="4"/>
  <c r="IQ1071" i="4"/>
  <c r="IR1071" i="4"/>
  <c r="IS1071" i="4"/>
  <c r="IT1071" i="4"/>
  <c r="IU1071" i="4"/>
  <c r="IV1071" i="4"/>
  <c r="IW1071" i="4"/>
  <c r="IX1071" i="4"/>
  <c r="IY1071" i="4"/>
  <c r="IZ1071" i="4"/>
  <c r="JA1071" i="4"/>
  <c r="JB1071" i="4"/>
  <c r="JC1071" i="4"/>
  <c r="JD1071" i="4"/>
  <c r="AA1072" i="4"/>
  <c r="AB1072" i="4"/>
  <c r="AC1072" i="4"/>
  <c r="AD1072" i="4"/>
  <c r="AE1072" i="4"/>
  <c r="IF1072" i="4"/>
  <c r="IG1072" i="4"/>
  <c r="IH1072" i="4"/>
  <c r="II1072" i="4"/>
  <c r="IJ1072" i="4"/>
  <c r="IK1072" i="4"/>
  <c r="IL1072" i="4"/>
  <c r="IM1072" i="4"/>
  <c r="IN1072" i="4"/>
  <c r="IO1072" i="4"/>
  <c r="IP1072" i="4"/>
  <c r="IQ1072" i="4"/>
  <c r="IR1072" i="4"/>
  <c r="IS1072" i="4"/>
  <c r="IT1072" i="4"/>
  <c r="IU1072" i="4"/>
  <c r="IV1072" i="4"/>
  <c r="IW1072" i="4"/>
  <c r="IX1072" i="4"/>
  <c r="IY1072" i="4"/>
  <c r="IZ1072" i="4"/>
  <c r="JA1072" i="4"/>
  <c r="JB1072" i="4"/>
  <c r="JC1072" i="4"/>
  <c r="JD1072" i="4"/>
  <c r="AA1095" i="4"/>
  <c r="AB1095" i="4"/>
  <c r="BB1095" i="4"/>
  <c r="BC1095" i="4"/>
  <c r="BD1095" i="4"/>
  <c r="BE1095" i="4"/>
  <c r="BF1095" i="4"/>
  <c r="BG1095" i="4"/>
  <c r="BH1095" i="4"/>
  <c r="BI1095" i="4"/>
  <c r="BJ1095" i="4"/>
  <c r="BK1095" i="4"/>
  <c r="BL1095" i="4"/>
  <c r="BM1095" i="4"/>
  <c r="BN1095" i="4"/>
  <c r="BO1095" i="4"/>
  <c r="BP1095" i="4"/>
  <c r="BQ1095" i="4"/>
  <c r="BR1095" i="4"/>
  <c r="BS1095" i="4"/>
  <c r="BT1095" i="4"/>
  <c r="BU1095" i="4"/>
  <c r="BV1095" i="4"/>
  <c r="BW1095" i="4"/>
  <c r="BX1095" i="4"/>
  <c r="BY1095" i="4"/>
  <c r="BZ1095" i="4"/>
  <c r="CA1095" i="4"/>
  <c r="CB1095" i="4"/>
  <c r="CC1095" i="4"/>
  <c r="CD1095" i="4"/>
  <c r="CE1095" i="4"/>
  <c r="CF1095" i="4"/>
  <c r="CG1095" i="4"/>
  <c r="CH1095" i="4"/>
  <c r="CI1095" i="4"/>
  <c r="CJ1095" i="4"/>
  <c r="CK1095" i="4"/>
  <c r="CL1095" i="4"/>
  <c r="CM1095" i="4"/>
  <c r="CN1095" i="4"/>
  <c r="CO1095" i="4"/>
  <c r="CP1095" i="4"/>
  <c r="CQ1095" i="4"/>
  <c r="CR1095" i="4"/>
  <c r="CS1095" i="4"/>
  <c r="CT1095" i="4"/>
  <c r="CU1095" i="4"/>
  <c r="CV1095" i="4"/>
  <c r="CW1095" i="4"/>
  <c r="CX1095" i="4"/>
  <c r="CY1095" i="4"/>
  <c r="CZ1095" i="4"/>
  <c r="DA1095" i="4"/>
  <c r="DB1095" i="4"/>
  <c r="DC1095" i="4"/>
  <c r="DD1095" i="4"/>
  <c r="DE1095" i="4"/>
  <c r="DF1095" i="4"/>
  <c r="DG1095" i="4"/>
  <c r="DH1095" i="4"/>
  <c r="DI1095" i="4"/>
  <c r="DJ1095" i="4"/>
  <c r="DK1095" i="4"/>
  <c r="DL1095" i="4"/>
  <c r="DM1095" i="4"/>
  <c r="DN1095" i="4"/>
  <c r="DO1095" i="4"/>
  <c r="DP1095" i="4"/>
  <c r="DQ1095" i="4"/>
  <c r="DR1095" i="4"/>
  <c r="DS1095" i="4"/>
  <c r="DT1095" i="4"/>
  <c r="DU1095" i="4"/>
  <c r="DV1095" i="4"/>
  <c r="DW1095" i="4"/>
  <c r="DX1095" i="4"/>
  <c r="DY1095" i="4"/>
  <c r="DZ1095" i="4"/>
  <c r="EA1095" i="4"/>
  <c r="EB1095" i="4"/>
  <c r="EC1095" i="4"/>
  <c r="ED1095" i="4"/>
  <c r="EE1095" i="4"/>
  <c r="EF1095" i="4"/>
  <c r="EG1095" i="4"/>
  <c r="EH1095" i="4"/>
  <c r="EI1095" i="4"/>
  <c r="EJ1095" i="4"/>
  <c r="EK1095" i="4"/>
  <c r="EL1095" i="4"/>
  <c r="EM1095" i="4"/>
  <c r="EN1095" i="4"/>
  <c r="EO1095" i="4"/>
  <c r="EP1095" i="4"/>
  <c r="EQ1095" i="4"/>
  <c r="ER1095" i="4"/>
  <c r="ES1095" i="4"/>
  <c r="ET1095" i="4"/>
  <c r="EU1095" i="4"/>
  <c r="EV1095" i="4"/>
  <c r="EW1095" i="4"/>
  <c r="EX1095" i="4"/>
  <c r="EY1095" i="4"/>
  <c r="EZ1095" i="4"/>
  <c r="FA1095" i="4"/>
  <c r="FB1095" i="4"/>
  <c r="FC1095" i="4"/>
  <c r="FD1095" i="4"/>
  <c r="FE1095" i="4"/>
  <c r="FF1095" i="4"/>
  <c r="FG1095" i="4"/>
  <c r="FH1095" i="4"/>
  <c r="FI1095" i="4"/>
  <c r="FJ1095" i="4"/>
  <c r="FK1095" i="4"/>
  <c r="FL1095" i="4"/>
  <c r="FM1095" i="4"/>
  <c r="FN1095" i="4"/>
  <c r="FO1095" i="4"/>
  <c r="FP1095" i="4"/>
  <c r="FQ1095" i="4"/>
  <c r="FR1095" i="4"/>
  <c r="FS1095" i="4"/>
  <c r="FT1095" i="4"/>
  <c r="FU1095" i="4"/>
  <c r="FV1095" i="4"/>
  <c r="FW1095" i="4"/>
  <c r="FX1095" i="4"/>
  <c r="FY1095" i="4"/>
  <c r="FZ1095" i="4"/>
  <c r="GA1095" i="4"/>
  <c r="GB1095" i="4"/>
  <c r="GC1095" i="4"/>
  <c r="GD1095" i="4"/>
  <c r="GE1095" i="4"/>
  <c r="GF1095" i="4"/>
  <c r="GG1095" i="4"/>
  <c r="GH1095" i="4"/>
  <c r="GI1095" i="4"/>
  <c r="GJ1095" i="4"/>
  <c r="GK1095" i="4"/>
  <c r="GL1095" i="4"/>
  <c r="GM1095" i="4"/>
  <c r="GN1095" i="4"/>
  <c r="GO1095" i="4"/>
  <c r="GP1095" i="4"/>
  <c r="GQ1095" i="4"/>
  <c r="GR1095" i="4"/>
  <c r="GS1095" i="4"/>
  <c r="GT1095" i="4"/>
  <c r="GU1095" i="4"/>
  <c r="GV1095" i="4"/>
  <c r="GW1095" i="4"/>
  <c r="GX1095" i="4"/>
  <c r="GY1095" i="4"/>
  <c r="GZ1095" i="4"/>
  <c r="HA1095" i="4"/>
  <c r="HB1095" i="4"/>
  <c r="HC1095" i="4"/>
  <c r="HD1095" i="4"/>
  <c r="HE1095" i="4"/>
  <c r="HF1095" i="4"/>
  <c r="HG1095" i="4"/>
  <c r="HH1095" i="4"/>
  <c r="HI1095" i="4"/>
  <c r="HJ1095" i="4"/>
  <c r="HK1095" i="4"/>
  <c r="HL1095" i="4"/>
  <c r="HM1095" i="4"/>
  <c r="HN1095" i="4"/>
  <c r="HO1095" i="4"/>
  <c r="HP1095" i="4"/>
  <c r="HQ1095" i="4"/>
  <c r="HR1095" i="4"/>
  <c r="HS1095" i="4"/>
  <c r="HT1095" i="4"/>
  <c r="HU1095" i="4"/>
  <c r="HV1095" i="4"/>
  <c r="HW1095" i="4"/>
  <c r="HX1095" i="4"/>
  <c r="HY1095" i="4"/>
  <c r="HZ1095" i="4"/>
  <c r="IA1095" i="4"/>
  <c r="IB1095" i="4"/>
  <c r="IC1095" i="4"/>
  <c r="ID1095" i="4"/>
  <c r="IE1095" i="4"/>
  <c r="IF1095" i="4"/>
  <c r="IG1095" i="4"/>
  <c r="IH1095" i="4"/>
  <c r="II1095" i="4"/>
  <c r="IJ1095" i="4"/>
  <c r="IK1095" i="4"/>
  <c r="IL1095" i="4"/>
  <c r="IM1095" i="4"/>
  <c r="IN1095" i="4"/>
  <c r="IO1095" i="4"/>
  <c r="IP1095" i="4"/>
  <c r="IQ1095" i="4"/>
  <c r="IR1095" i="4"/>
  <c r="IS1095" i="4"/>
  <c r="IT1095" i="4"/>
  <c r="IU1095" i="4"/>
  <c r="IV1095" i="4"/>
  <c r="IW1095" i="4"/>
  <c r="IX1095" i="4"/>
  <c r="IY1095" i="4"/>
  <c r="IZ1095" i="4"/>
  <c r="JA1095" i="4"/>
  <c r="JB1095" i="4"/>
  <c r="JC1095" i="4"/>
  <c r="JD1095" i="4"/>
  <c r="AA1096" i="4"/>
  <c r="BB1096" i="4"/>
  <c r="BC1096" i="4"/>
  <c r="BD1096" i="4"/>
  <c r="BE1096" i="4"/>
  <c r="BF1096" i="4"/>
  <c r="BG1096" i="4"/>
  <c r="BH1096" i="4"/>
  <c r="BI1096" i="4"/>
  <c r="BJ1096" i="4"/>
  <c r="BK1096" i="4"/>
  <c r="BL1096" i="4"/>
  <c r="BM1096" i="4"/>
  <c r="BN1096" i="4"/>
  <c r="BO1096" i="4"/>
  <c r="BP1096" i="4"/>
  <c r="BQ1096" i="4"/>
  <c r="BR1096" i="4"/>
  <c r="BS1096" i="4"/>
  <c r="BT1096" i="4"/>
  <c r="BU1096" i="4"/>
  <c r="BV1096" i="4"/>
  <c r="BW1096" i="4"/>
  <c r="BX1096" i="4"/>
  <c r="BY1096" i="4"/>
  <c r="BZ1096" i="4"/>
  <c r="CA1096" i="4"/>
  <c r="CB1096" i="4"/>
  <c r="CC1096" i="4"/>
  <c r="CD1096" i="4"/>
  <c r="CE1096" i="4"/>
  <c r="CF1096" i="4"/>
  <c r="CG1096" i="4"/>
  <c r="CH1096" i="4"/>
  <c r="CI1096" i="4"/>
  <c r="CJ1096" i="4"/>
  <c r="CK1096" i="4"/>
  <c r="CL1096" i="4"/>
  <c r="CM1096" i="4"/>
  <c r="CN1096" i="4"/>
  <c r="CO1096" i="4"/>
  <c r="CP1096" i="4"/>
  <c r="CQ1096" i="4"/>
  <c r="CR1096" i="4"/>
  <c r="CS1096" i="4"/>
  <c r="CT1096" i="4"/>
  <c r="CU1096" i="4"/>
  <c r="CV1096" i="4"/>
  <c r="CW1096" i="4"/>
  <c r="CX1096" i="4"/>
  <c r="CY1096" i="4"/>
  <c r="CZ1096" i="4"/>
  <c r="DA1096" i="4"/>
  <c r="DB1096" i="4"/>
  <c r="DC1096" i="4"/>
  <c r="DD1096" i="4"/>
  <c r="DE1096" i="4"/>
  <c r="DF1096" i="4"/>
  <c r="DG1096" i="4"/>
  <c r="DH1096" i="4"/>
  <c r="DI1096" i="4"/>
  <c r="DJ1096" i="4"/>
  <c r="DK1096" i="4"/>
  <c r="DL1096" i="4"/>
  <c r="DM1096" i="4"/>
  <c r="DN1096" i="4"/>
  <c r="DO1096" i="4"/>
  <c r="DP1096" i="4"/>
  <c r="DQ1096" i="4"/>
  <c r="DR1096" i="4"/>
  <c r="DS1096" i="4"/>
  <c r="DT1096" i="4"/>
  <c r="DU1096" i="4"/>
  <c r="DV1096" i="4"/>
  <c r="DW1096" i="4"/>
  <c r="DX1096" i="4"/>
  <c r="DY1096" i="4"/>
  <c r="DZ1096" i="4"/>
  <c r="EA1096" i="4"/>
  <c r="EB1096" i="4"/>
  <c r="EC1096" i="4"/>
  <c r="ED1096" i="4"/>
  <c r="EE1096" i="4"/>
  <c r="EF1096" i="4"/>
  <c r="EG1096" i="4"/>
  <c r="EH1096" i="4"/>
  <c r="EI1096" i="4"/>
  <c r="EJ1096" i="4"/>
  <c r="EK1096" i="4"/>
  <c r="EL1096" i="4"/>
  <c r="EM1096" i="4"/>
  <c r="EN1096" i="4"/>
  <c r="EO1096" i="4"/>
  <c r="EP1096" i="4"/>
  <c r="EQ1096" i="4"/>
  <c r="ER1096" i="4"/>
  <c r="ES1096" i="4"/>
  <c r="ET1096" i="4"/>
  <c r="EU1096" i="4"/>
  <c r="EV1096" i="4"/>
  <c r="EW1096" i="4"/>
  <c r="EX1096" i="4"/>
  <c r="EY1096" i="4"/>
  <c r="EZ1096" i="4"/>
  <c r="FA1096" i="4"/>
  <c r="FB1096" i="4"/>
  <c r="FC1096" i="4"/>
  <c r="FD1096" i="4"/>
  <c r="FE1096" i="4"/>
  <c r="FF1096" i="4"/>
  <c r="FG1096" i="4"/>
  <c r="FH1096" i="4"/>
  <c r="FI1096" i="4"/>
  <c r="FJ1096" i="4"/>
  <c r="FK1096" i="4"/>
  <c r="FL1096" i="4"/>
  <c r="FM1096" i="4"/>
  <c r="FN1096" i="4"/>
  <c r="FO1096" i="4"/>
  <c r="FP1096" i="4"/>
  <c r="FQ1096" i="4"/>
  <c r="FR1096" i="4"/>
  <c r="FS1096" i="4"/>
  <c r="FT1096" i="4"/>
  <c r="FU1096" i="4"/>
  <c r="FV1096" i="4"/>
  <c r="FW1096" i="4"/>
  <c r="FX1096" i="4"/>
  <c r="FY1096" i="4"/>
  <c r="FZ1096" i="4"/>
  <c r="GA1096" i="4"/>
  <c r="GB1096" i="4"/>
  <c r="GC1096" i="4"/>
  <c r="GD1096" i="4"/>
  <c r="GE1096" i="4"/>
  <c r="GF1096" i="4"/>
  <c r="GG1096" i="4"/>
  <c r="GH1096" i="4"/>
  <c r="GI1096" i="4"/>
  <c r="GJ1096" i="4"/>
  <c r="GK1096" i="4"/>
  <c r="GL1096" i="4"/>
  <c r="GM1096" i="4"/>
  <c r="GN1096" i="4"/>
  <c r="GO1096" i="4"/>
  <c r="GP1096" i="4"/>
  <c r="GQ1096" i="4"/>
  <c r="GR1096" i="4"/>
  <c r="GS1096" i="4"/>
  <c r="GT1096" i="4"/>
  <c r="GU1096" i="4"/>
  <c r="GV1096" i="4"/>
  <c r="GW1096" i="4"/>
  <c r="GX1096" i="4"/>
  <c r="GY1096" i="4"/>
  <c r="GZ1096" i="4"/>
  <c r="HA1096" i="4"/>
  <c r="HB1096" i="4"/>
  <c r="HC1096" i="4"/>
  <c r="HD1096" i="4"/>
  <c r="HE1096" i="4"/>
  <c r="HF1096" i="4"/>
  <c r="HG1096" i="4"/>
  <c r="HH1096" i="4"/>
  <c r="HI1096" i="4"/>
  <c r="HJ1096" i="4"/>
  <c r="HK1096" i="4"/>
  <c r="HL1096" i="4"/>
  <c r="HM1096" i="4"/>
  <c r="HN1096" i="4"/>
  <c r="HO1096" i="4"/>
  <c r="HP1096" i="4"/>
  <c r="HQ1096" i="4"/>
  <c r="HR1096" i="4"/>
  <c r="HS1096" i="4"/>
  <c r="HT1096" i="4"/>
  <c r="HU1096" i="4"/>
  <c r="HV1096" i="4"/>
  <c r="HW1096" i="4"/>
  <c r="HX1096" i="4"/>
  <c r="HY1096" i="4"/>
  <c r="HZ1096" i="4"/>
  <c r="IA1096" i="4"/>
  <c r="IB1096" i="4"/>
  <c r="IC1096" i="4"/>
  <c r="ID1096" i="4"/>
  <c r="IE1096" i="4"/>
  <c r="IF1096" i="4"/>
  <c r="IG1096" i="4"/>
  <c r="IH1096" i="4"/>
  <c r="II1096" i="4"/>
  <c r="IJ1096" i="4"/>
  <c r="IK1096" i="4"/>
  <c r="IL1096" i="4"/>
  <c r="IM1096" i="4"/>
  <c r="IN1096" i="4"/>
  <c r="IO1096" i="4"/>
  <c r="IP1096" i="4"/>
  <c r="IQ1096" i="4"/>
  <c r="IR1096" i="4"/>
  <c r="IS1096" i="4"/>
  <c r="IT1096" i="4"/>
  <c r="IU1096" i="4"/>
  <c r="IV1096" i="4"/>
  <c r="IW1096" i="4"/>
  <c r="IX1096" i="4"/>
  <c r="IY1096" i="4"/>
  <c r="IZ1096" i="4"/>
  <c r="JA1096" i="4"/>
  <c r="JB1096" i="4"/>
  <c r="JC1096" i="4"/>
  <c r="JD1096" i="4"/>
  <c r="AA1097" i="4"/>
  <c r="AB1097" i="4"/>
  <c r="AD1097" i="4"/>
  <c r="HX1097" i="4"/>
  <c r="HX1100" i="4" s="1"/>
  <c r="HY1097" i="4"/>
  <c r="HY1100" i="4" s="1"/>
  <c r="HZ1097" i="4"/>
  <c r="HZ1100" i="4" s="1"/>
  <c r="IA1097" i="4"/>
  <c r="IA1100" i="4" s="1"/>
  <c r="IB1097" i="4"/>
  <c r="IB1100" i="4" s="1"/>
  <c r="IC1097" i="4"/>
  <c r="IC1100" i="4" s="1"/>
  <c r="ID1097" i="4"/>
  <c r="ID1100" i="4" s="1"/>
  <c r="IE1097" i="4"/>
  <c r="IE1100" i="4" s="1"/>
  <c r="IF1097" i="4"/>
  <c r="IF1100" i="4" s="1"/>
  <c r="IG1097" i="4"/>
  <c r="IG1100" i="4" s="1"/>
  <c r="IH1097" i="4"/>
  <c r="IH1100" i="4" s="1"/>
  <c r="II1097" i="4"/>
  <c r="II1100" i="4" s="1"/>
  <c r="IJ1097" i="4"/>
  <c r="IJ1100" i="4" s="1"/>
  <c r="IK1097" i="4"/>
  <c r="IK1100" i="4" s="1"/>
  <c r="IL1097" i="4"/>
  <c r="IL1100" i="4" s="1"/>
  <c r="IM1097" i="4"/>
  <c r="IM1100" i="4" s="1"/>
  <c r="IN1097" i="4"/>
  <c r="IN1100" i="4" s="1"/>
  <c r="IO1097" i="4"/>
  <c r="IO1100" i="4" s="1"/>
  <c r="IP1097" i="4"/>
  <c r="IP1100" i="4" s="1"/>
  <c r="IQ1097" i="4"/>
  <c r="IQ1100" i="4" s="1"/>
  <c r="IR1097" i="4"/>
  <c r="IR1100" i="4" s="1"/>
  <c r="IS1097" i="4"/>
  <c r="IS1100" i="4" s="1"/>
  <c r="IT1097" i="4"/>
  <c r="IT1100" i="4" s="1"/>
  <c r="IU1097" i="4"/>
  <c r="IU1100" i="4" s="1"/>
  <c r="IV1097" i="4"/>
  <c r="IV1100" i="4" s="1"/>
  <c r="IW1097" i="4"/>
  <c r="IW1100" i="4" s="1"/>
  <c r="IX1097" i="4"/>
  <c r="IX1100" i="4" s="1"/>
  <c r="IY1097" i="4"/>
  <c r="IY1100" i="4" s="1"/>
  <c r="IZ1097" i="4"/>
  <c r="IZ1100" i="4" s="1"/>
  <c r="JA1097" i="4"/>
  <c r="JA1100" i="4" s="1"/>
  <c r="JB1097" i="4"/>
  <c r="JB1100" i="4" s="1"/>
  <c r="JC1097" i="4"/>
  <c r="JC1100" i="4" s="1"/>
  <c r="JD1097" i="4"/>
  <c r="AA1098" i="4"/>
  <c r="AB1098" i="4"/>
  <c r="AD1098" i="4"/>
  <c r="HX1098" i="4"/>
  <c r="HY1098" i="4"/>
  <c r="HZ1098" i="4"/>
  <c r="IA1098" i="4"/>
  <c r="IB1098" i="4"/>
  <c r="IC1098" i="4"/>
  <c r="ID1098" i="4"/>
  <c r="IE1098" i="4"/>
  <c r="IF1098" i="4"/>
  <c r="IG1098" i="4"/>
  <c r="IH1098" i="4"/>
  <c r="II1098" i="4"/>
  <c r="IJ1098" i="4"/>
  <c r="IK1098" i="4"/>
  <c r="IL1098" i="4"/>
  <c r="IM1098" i="4"/>
  <c r="IN1098" i="4"/>
  <c r="IO1098" i="4"/>
  <c r="IP1098" i="4"/>
  <c r="IQ1098" i="4"/>
  <c r="IR1098" i="4"/>
  <c r="IS1098" i="4"/>
  <c r="IT1098" i="4"/>
  <c r="IU1098" i="4"/>
  <c r="IV1098" i="4"/>
  <c r="IW1098" i="4"/>
  <c r="IX1098" i="4"/>
  <c r="IY1098" i="4"/>
  <c r="IZ1098" i="4"/>
  <c r="JA1098" i="4"/>
  <c r="JB1098" i="4"/>
  <c r="JC1098" i="4"/>
  <c r="JD1098" i="4"/>
  <c r="AA1099" i="4"/>
  <c r="AB1099" i="4"/>
  <c r="AC1099" i="4"/>
  <c r="AD1099" i="4"/>
  <c r="AE1099" i="4"/>
  <c r="BB1099" i="4"/>
  <c r="BC1099" i="4"/>
  <c r="BD1099" i="4"/>
  <c r="BE1099" i="4"/>
  <c r="BF1099" i="4"/>
  <c r="BG1099" i="4"/>
  <c r="BH1099" i="4"/>
  <c r="BI1099" i="4"/>
  <c r="BJ1099" i="4"/>
  <c r="BK1099" i="4"/>
  <c r="BL1099" i="4"/>
  <c r="BM1099" i="4"/>
  <c r="BN1099" i="4"/>
  <c r="BO1099" i="4"/>
  <c r="BP1099" i="4"/>
  <c r="BQ1099" i="4"/>
  <c r="BR1099" i="4"/>
  <c r="BS1099" i="4"/>
  <c r="BT1099" i="4"/>
  <c r="BU1099" i="4"/>
  <c r="BV1099" i="4"/>
  <c r="BW1099" i="4"/>
  <c r="BX1099" i="4"/>
  <c r="BY1099" i="4"/>
  <c r="BZ1099" i="4"/>
  <c r="CA1099" i="4"/>
  <c r="CB1099" i="4"/>
  <c r="CC1099" i="4"/>
  <c r="CD1099" i="4"/>
  <c r="CE1099" i="4"/>
  <c r="CF1099" i="4"/>
  <c r="CG1099" i="4"/>
  <c r="CH1099" i="4"/>
  <c r="CI1099" i="4"/>
  <c r="CJ1099" i="4"/>
  <c r="CK1099" i="4"/>
  <c r="CL1099" i="4"/>
  <c r="CM1099" i="4"/>
  <c r="CN1099" i="4"/>
  <c r="CO1099" i="4"/>
  <c r="CP1099" i="4"/>
  <c r="CQ1099" i="4"/>
  <c r="CR1099" i="4"/>
  <c r="CS1099" i="4"/>
  <c r="CT1099" i="4"/>
  <c r="CU1099" i="4"/>
  <c r="CV1099" i="4"/>
  <c r="CW1099" i="4"/>
  <c r="CX1099" i="4"/>
  <c r="CY1099" i="4"/>
  <c r="CZ1099" i="4"/>
  <c r="DA1099" i="4"/>
  <c r="DB1099" i="4"/>
  <c r="DC1099" i="4"/>
  <c r="DD1099" i="4"/>
  <c r="DE1099" i="4"/>
  <c r="DF1099" i="4"/>
  <c r="DG1099" i="4"/>
  <c r="DH1099" i="4"/>
  <c r="DI1099" i="4"/>
  <c r="DJ1099" i="4"/>
  <c r="DK1099" i="4"/>
  <c r="DL1099" i="4"/>
  <c r="DM1099" i="4"/>
  <c r="DN1099" i="4"/>
  <c r="DO1099" i="4"/>
  <c r="DP1099" i="4"/>
  <c r="DQ1099" i="4"/>
  <c r="DR1099" i="4"/>
  <c r="DS1099" i="4"/>
  <c r="DT1099" i="4"/>
  <c r="DU1099" i="4"/>
  <c r="DV1099" i="4"/>
  <c r="DW1099" i="4"/>
  <c r="DX1099" i="4"/>
  <c r="DY1099" i="4"/>
  <c r="DZ1099" i="4"/>
  <c r="EA1099" i="4"/>
  <c r="EB1099" i="4"/>
  <c r="EC1099" i="4"/>
  <c r="ED1099" i="4"/>
  <c r="EE1099" i="4"/>
  <c r="EF1099" i="4"/>
  <c r="EG1099" i="4"/>
  <c r="EH1099" i="4"/>
  <c r="EI1099" i="4"/>
  <c r="EJ1099" i="4"/>
  <c r="EK1099" i="4"/>
  <c r="EL1099" i="4"/>
  <c r="EM1099" i="4"/>
  <c r="EN1099" i="4"/>
  <c r="EO1099" i="4"/>
  <c r="EP1099" i="4"/>
  <c r="EQ1099" i="4"/>
  <c r="ER1099" i="4"/>
  <c r="ES1099" i="4"/>
  <c r="ET1099" i="4"/>
  <c r="EU1099" i="4"/>
  <c r="EV1099" i="4"/>
  <c r="EW1099" i="4"/>
  <c r="EX1099" i="4"/>
  <c r="EY1099" i="4"/>
  <c r="EZ1099" i="4"/>
  <c r="FA1099" i="4"/>
  <c r="FB1099" i="4"/>
  <c r="FC1099" i="4"/>
  <c r="FD1099" i="4"/>
  <c r="FE1099" i="4"/>
  <c r="FF1099" i="4"/>
  <c r="FG1099" i="4"/>
  <c r="FH1099" i="4"/>
  <c r="FI1099" i="4"/>
  <c r="FJ1099" i="4"/>
  <c r="FK1099" i="4"/>
  <c r="FL1099" i="4"/>
  <c r="FM1099" i="4"/>
  <c r="FN1099" i="4"/>
  <c r="FO1099" i="4"/>
  <c r="FP1099" i="4"/>
  <c r="FQ1099" i="4"/>
  <c r="FR1099" i="4"/>
  <c r="FS1099" i="4"/>
  <c r="FT1099" i="4"/>
  <c r="FU1099" i="4"/>
  <c r="FV1099" i="4"/>
  <c r="FW1099" i="4"/>
  <c r="FX1099" i="4"/>
  <c r="FY1099" i="4"/>
  <c r="FZ1099" i="4"/>
  <c r="GA1099" i="4"/>
  <c r="GB1099" i="4"/>
  <c r="GC1099" i="4"/>
  <c r="GD1099" i="4"/>
  <c r="GE1099" i="4"/>
  <c r="GF1099" i="4"/>
  <c r="GG1099" i="4"/>
  <c r="GH1099" i="4"/>
  <c r="GI1099" i="4"/>
  <c r="GJ1099" i="4"/>
  <c r="GK1099" i="4"/>
  <c r="GL1099" i="4"/>
  <c r="GM1099" i="4"/>
  <c r="GN1099" i="4"/>
  <c r="GO1099" i="4"/>
  <c r="GP1099" i="4"/>
  <c r="GQ1099" i="4"/>
  <c r="GR1099" i="4"/>
  <c r="GS1099" i="4"/>
  <c r="GT1099" i="4"/>
  <c r="GU1099" i="4"/>
  <c r="GV1099" i="4"/>
  <c r="GW1099" i="4"/>
  <c r="GX1099" i="4"/>
  <c r="GY1099" i="4"/>
  <c r="GZ1099" i="4"/>
  <c r="HA1099" i="4"/>
  <c r="HB1099" i="4"/>
  <c r="HC1099" i="4"/>
  <c r="HD1099" i="4"/>
  <c r="HE1099" i="4"/>
  <c r="HF1099" i="4"/>
  <c r="HG1099" i="4"/>
  <c r="HH1099" i="4"/>
  <c r="HI1099" i="4"/>
  <c r="HJ1099" i="4"/>
  <c r="HK1099" i="4"/>
  <c r="HL1099" i="4"/>
  <c r="HM1099" i="4"/>
  <c r="HN1099" i="4"/>
  <c r="HO1099" i="4"/>
  <c r="HP1099" i="4"/>
  <c r="HQ1099" i="4"/>
  <c r="HR1099" i="4"/>
  <c r="HS1099" i="4"/>
  <c r="HT1099" i="4"/>
  <c r="HU1099" i="4"/>
  <c r="HV1099" i="4"/>
  <c r="HW1099" i="4"/>
  <c r="HX1099" i="4"/>
  <c r="HY1099" i="4"/>
  <c r="HZ1099" i="4"/>
  <c r="IA1099" i="4"/>
  <c r="IB1099" i="4"/>
  <c r="IC1099" i="4"/>
  <c r="ID1099" i="4"/>
  <c r="IE1099" i="4"/>
  <c r="IF1099" i="4"/>
  <c r="IG1099" i="4"/>
  <c r="IH1099" i="4"/>
  <c r="II1099" i="4"/>
  <c r="IJ1099" i="4"/>
  <c r="IK1099" i="4"/>
  <c r="IL1099" i="4"/>
  <c r="IM1099" i="4"/>
  <c r="IN1099" i="4"/>
  <c r="IO1099" i="4"/>
  <c r="IP1099" i="4"/>
  <c r="IQ1099" i="4"/>
  <c r="IR1099" i="4"/>
  <c r="IS1099" i="4"/>
  <c r="IT1099" i="4"/>
  <c r="IU1099" i="4"/>
  <c r="IV1099" i="4"/>
  <c r="IW1099" i="4"/>
  <c r="IX1099" i="4"/>
  <c r="IY1099" i="4"/>
  <c r="IZ1099" i="4"/>
  <c r="JA1099" i="4"/>
  <c r="JB1099" i="4"/>
  <c r="JC1099" i="4"/>
  <c r="JD1099" i="4"/>
  <c r="AB1100" i="4"/>
  <c r="AD1100" i="4"/>
  <c r="AE1100" i="4"/>
  <c r="JD1100" i="4"/>
  <c r="AA1101" i="4"/>
  <c r="AB1101" i="4"/>
  <c r="AD1101" i="4"/>
  <c r="AE1101" i="4"/>
  <c r="IF1101" i="4"/>
  <c r="IG1101" i="4"/>
  <c r="IH1101" i="4"/>
  <c r="II1101" i="4"/>
  <c r="IJ1101" i="4"/>
  <c r="IK1101" i="4"/>
  <c r="IL1101" i="4"/>
  <c r="IM1101" i="4"/>
  <c r="IN1101" i="4"/>
  <c r="IO1101" i="4"/>
  <c r="IP1101" i="4"/>
  <c r="IQ1101" i="4"/>
  <c r="IR1101" i="4"/>
  <c r="IS1101" i="4"/>
  <c r="IT1101" i="4"/>
  <c r="IU1101" i="4"/>
  <c r="IV1101" i="4"/>
  <c r="IW1101" i="4"/>
  <c r="IX1101" i="4"/>
  <c r="IY1101" i="4"/>
  <c r="IZ1101" i="4"/>
  <c r="JA1101" i="4"/>
  <c r="JB1101" i="4"/>
  <c r="JC1101" i="4"/>
  <c r="JD1101" i="4"/>
  <c r="AA1102" i="4"/>
  <c r="AB1102" i="4"/>
  <c r="AC1102" i="4"/>
  <c r="AD1102" i="4"/>
  <c r="AE1102" i="4"/>
  <c r="IF1102" i="4"/>
  <c r="IG1102" i="4"/>
  <c r="IH1102" i="4"/>
  <c r="II1102" i="4"/>
  <c r="IJ1102" i="4"/>
  <c r="IK1102" i="4"/>
  <c r="IL1102" i="4"/>
  <c r="IM1102" i="4"/>
  <c r="IN1102" i="4"/>
  <c r="IO1102" i="4"/>
  <c r="IP1102" i="4"/>
  <c r="IQ1102" i="4"/>
  <c r="IR1102" i="4"/>
  <c r="IS1102" i="4"/>
  <c r="IT1102" i="4"/>
  <c r="IU1102" i="4"/>
  <c r="IV1102" i="4"/>
  <c r="IW1102" i="4"/>
  <c r="IX1102" i="4"/>
  <c r="IY1102" i="4"/>
  <c r="IZ1102" i="4"/>
  <c r="JA1102" i="4"/>
  <c r="JB1102" i="4"/>
  <c r="JC1102" i="4"/>
  <c r="JD1102" i="4"/>
  <c r="AA1125" i="4"/>
  <c r="AB1125" i="4"/>
  <c r="BB1125" i="4"/>
  <c r="BC1125" i="4"/>
  <c r="BD1125" i="4"/>
  <c r="BE1125" i="4"/>
  <c r="BF1125" i="4"/>
  <c r="BG1125" i="4"/>
  <c r="BH1125" i="4"/>
  <c r="BI1125" i="4"/>
  <c r="BJ1125" i="4"/>
  <c r="BK1125" i="4"/>
  <c r="BL1125" i="4"/>
  <c r="BM1125" i="4"/>
  <c r="BN1125" i="4"/>
  <c r="BO1125" i="4"/>
  <c r="BP1125" i="4"/>
  <c r="BQ1125" i="4"/>
  <c r="BR1125" i="4"/>
  <c r="BS1125" i="4"/>
  <c r="BT1125" i="4"/>
  <c r="BU1125" i="4"/>
  <c r="BV1125" i="4"/>
  <c r="BW1125" i="4"/>
  <c r="BX1125" i="4"/>
  <c r="BY1125" i="4"/>
  <c r="BZ1125" i="4"/>
  <c r="CA1125" i="4"/>
  <c r="CB1125" i="4"/>
  <c r="CC1125" i="4"/>
  <c r="CD1125" i="4"/>
  <c r="CE1125" i="4"/>
  <c r="CF1125" i="4"/>
  <c r="CG1125" i="4"/>
  <c r="CH1125" i="4"/>
  <c r="CI1125" i="4"/>
  <c r="CJ1125" i="4"/>
  <c r="CK1125" i="4"/>
  <c r="CL1125" i="4"/>
  <c r="CM1125" i="4"/>
  <c r="CN1125" i="4"/>
  <c r="CO1125" i="4"/>
  <c r="CP1125" i="4"/>
  <c r="CQ1125" i="4"/>
  <c r="CR1125" i="4"/>
  <c r="CS1125" i="4"/>
  <c r="CT1125" i="4"/>
  <c r="CU1125" i="4"/>
  <c r="CV1125" i="4"/>
  <c r="CW1125" i="4"/>
  <c r="CX1125" i="4"/>
  <c r="CY1125" i="4"/>
  <c r="CZ1125" i="4"/>
  <c r="DA1125" i="4"/>
  <c r="DB1125" i="4"/>
  <c r="DC1125" i="4"/>
  <c r="DD1125" i="4"/>
  <c r="DE1125" i="4"/>
  <c r="DF1125" i="4"/>
  <c r="DG1125" i="4"/>
  <c r="DH1125" i="4"/>
  <c r="DI1125" i="4"/>
  <c r="DJ1125" i="4"/>
  <c r="DK1125" i="4"/>
  <c r="DL1125" i="4"/>
  <c r="DM1125" i="4"/>
  <c r="DN1125" i="4"/>
  <c r="DO1125" i="4"/>
  <c r="DP1125" i="4"/>
  <c r="DQ1125" i="4"/>
  <c r="DR1125" i="4"/>
  <c r="DS1125" i="4"/>
  <c r="DT1125" i="4"/>
  <c r="DU1125" i="4"/>
  <c r="DV1125" i="4"/>
  <c r="DW1125" i="4"/>
  <c r="DX1125" i="4"/>
  <c r="DY1125" i="4"/>
  <c r="DZ1125" i="4"/>
  <c r="EA1125" i="4"/>
  <c r="EB1125" i="4"/>
  <c r="EC1125" i="4"/>
  <c r="ED1125" i="4"/>
  <c r="EE1125" i="4"/>
  <c r="EF1125" i="4"/>
  <c r="EG1125" i="4"/>
  <c r="EH1125" i="4"/>
  <c r="EI1125" i="4"/>
  <c r="EJ1125" i="4"/>
  <c r="EK1125" i="4"/>
  <c r="EL1125" i="4"/>
  <c r="EM1125" i="4"/>
  <c r="EN1125" i="4"/>
  <c r="EO1125" i="4"/>
  <c r="EP1125" i="4"/>
  <c r="EQ1125" i="4"/>
  <c r="ER1125" i="4"/>
  <c r="ES1125" i="4"/>
  <c r="ET1125" i="4"/>
  <c r="EU1125" i="4"/>
  <c r="EV1125" i="4"/>
  <c r="EW1125" i="4"/>
  <c r="EX1125" i="4"/>
  <c r="EY1125" i="4"/>
  <c r="EZ1125" i="4"/>
  <c r="FA1125" i="4"/>
  <c r="FB1125" i="4"/>
  <c r="FC1125" i="4"/>
  <c r="FD1125" i="4"/>
  <c r="FE1125" i="4"/>
  <c r="FF1125" i="4"/>
  <c r="FG1125" i="4"/>
  <c r="FH1125" i="4"/>
  <c r="FI1125" i="4"/>
  <c r="FJ1125" i="4"/>
  <c r="FK1125" i="4"/>
  <c r="FL1125" i="4"/>
  <c r="FM1125" i="4"/>
  <c r="FN1125" i="4"/>
  <c r="FO1125" i="4"/>
  <c r="FP1125" i="4"/>
  <c r="FQ1125" i="4"/>
  <c r="FR1125" i="4"/>
  <c r="FS1125" i="4"/>
  <c r="FT1125" i="4"/>
  <c r="FU1125" i="4"/>
  <c r="FV1125" i="4"/>
  <c r="FW1125" i="4"/>
  <c r="FX1125" i="4"/>
  <c r="FY1125" i="4"/>
  <c r="FZ1125" i="4"/>
  <c r="GA1125" i="4"/>
  <c r="GB1125" i="4"/>
  <c r="GC1125" i="4"/>
  <c r="GD1125" i="4"/>
  <c r="GE1125" i="4"/>
  <c r="GF1125" i="4"/>
  <c r="GG1125" i="4"/>
  <c r="GH1125" i="4"/>
  <c r="GI1125" i="4"/>
  <c r="GJ1125" i="4"/>
  <c r="GK1125" i="4"/>
  <c r="GL1125" i="4"/>
  <c r="GM1125" i="4"/>
  <c r="GN1125" i="4"/>
  <c r="GO1125" i="4"/>
  <c r="GP1125" i="4"/>
  <c r="GQ1125" i="4"/>
  <c r="GR1125" i="4"/>
  <c r="GS1125" i="4"/>
  <c r="GT1125" i="4"/>
  <c r="GU1125" i="4"/>
  <c r="GV1125" i="4"/>
  <c r="GW1125" i="4"/>
  <c r="GX1125" i="4"/>
  <c r="GY1125" i="4"/>
  <c r="GZ1125" i="4"/>
  <c r="HA1125" i="4"/>
  <c r="HB1125" i="4"/>
  <c r="HC1125" i="4"/>
  <c r="HD1125" i="4"/>
  <c r="HE1125" i="4"/>
  <c r="HF1125" i="4"/>
  <c r="HG1125" i="4"/>
  <c r="HH1125" i="4"/>
  <c r="HI1125" i="4"/>
  <c r="HJ1125" i="4"/>
  <c r="HK1125" i="4"/>
  <c r="HL1125" i="4"/>
  <c r="HM1125" i="4"/>
  <c r="HN1125" i="4"/>
  <c r="HO1125" i="4"/>
  <c r="HP1125" i="4"/>
  <c r="HQ1125" i="4"/>
  <c r="HR1125" i="4"/>
  <c r="HS1125" i="4"/>
  <c r="HT1125" i="4"/>
  <c r="HU1125" i="4"/>
  <c r="HV1125" i="4"/>
  <c r="HW1125" i="4"/>
  <c r="HX1125" i="4"/>
  <c r="HY1125" i="4"/>
  <c r="HZ1125" i="4"/>
  <c r="IA1125" i="4"/>
  <c r="IB1125" i="4"/>
  <c r="IC1125" i="4"/>
  <c r="ID1125" i="4"/>
  <c r="IE1125" i="4"/>
  <c r="IF1125" i="4"/>
  <c r="IG1125" i="4"/>
  <c r="IH1125" i="4"/>
  <c r="II1125" i="4"/>
  <c r="IJ1125" i="4"/>
  <c r="IK1125" i="4"/>
  <c r="IL1125" i="4"/>
  <c r="IM1125" i="4"/>
  <c r="IN1125" i="4"/>
  <c r="IO1125" i="4"/>
  <c r="IP1125" i="4"/>
  <c r="IQ1125" i="4"/>
  <c r="IR1125" i="4"/>
  <c r="IS1125" i="4"/>
  <c r="IT1125" i="4"/>
  <c r="IU1125" i="4"/>
  <c r="IV1125" i="4"/>
  <c r="IW1125" i="4"/>
  <c r="IX1125" i="4"/>
  <c r="IY1125" i="4"/>
  <c r="IZ1125" i="4"/>
  <c r="JA1125" i="4"/>
  <c r="JB1125" i="4"/>
  <c r="JC1125" i="4"/>
  <c r="JD1125" i="4"/>
  <c r="AA1126" i="4"/>
  <c r="BB1126" i="4"/>
  <c r="BC1126" i="4"/>
  <c r="BD1126" i="4"/>
  <c r="BE1126" i="4"/>
  <c r="BF1126" i="4"/>
  <c r="BG1126" i="4"/>
  <c r="BH1126" i="4"/>
  <c r="BI1126" i="4"/>
  <c r="BJ1126" i="4"/>
  <c r="BK1126" i="4"/>
  <c r="BL1126" i="4"/>
  <c r="BM1126" i="4"/>
  <c r="BN1126" i="4"/>
  <c r="BO1126" i="4"/>
  <c r="BP1126" i="4"/>
  <c r="BQ1126" i="4"/>
  <c r="BR1126" i="4"/>
  <c r="BS1126" i="4"/>
  <c r="BT1126" i="4"/>
  <c r="BU1126" i="4"/>
  <c r="BV1126" i="4"/>
  <c r="BW1126" i="4"/>
  <c r="BX1126" i="4"/>
  <c r="BY1126" i="4"/>
  <c r="BZ1126" i="4"/>
  <c r="CA1126" i="4"/>
  <c r="CB1126" i="4"/>
  <c r="CC1126" i="4"/>
  <c r="CD1126" i="4"/>
  <c r="CE1126" i="4"/>
  <c r="CF1126" i="4"/>
  <c r="CG1126" i="4"/>
  <c r="CH1126" i="4"/>
  <c r="CI1126" i="4"/>
  <c r="CJ1126" i="4"/>
  <c r="CK1126" i="4"/>
  <c r="CL1126" i="4"/>
  <c r="CM1126" i="4"/>
  <c r="CN1126" i="4"/>
  <c r="CO1126" i="4"/>
  <c r="CP1126" i="4"/>
  <c r="CQ1126" i="4"/>
  <c r="CR1126" i="4"/>
  <c r="CS1126" i="4"/>
  <c r="CT1126" i="4"/>
  <c r="CU1126" i="4"/>
  <c r="CV1126" i="4"/>
  <c r="CW1126" i="4"/>
  <c r="CX1126" i="4"/>
  <c r="CY1126" i="4"/>
  <c r="CZ1126" i="4"/>
  <c r="DA1126" i="4"/>
  <c r="DB1126" i="4"/>
  <c r="DC1126" i="4"/>
  <c r="DD1126" i="4"/>
  <c r="DE1126" i="4"/>
  <c r="DF1126" i="4"/>
  <c r="DG1126" i="4"/>
  <c r="DH1126" i="4"/>
  <c r="DI1126" i="4"/>
  <c r="DJ1126" i="4"/>
  <c r="DK1126" i="4"/>
  <c r="DL1126" i="4"/>
  <c r="DM1126" i="4"/>
  <c r="DN1126" i="4"/>
  <c r="DO1126" i="4"/>
  <c r="DP1126" i="4"/>
  <c r="DQ1126" i="4"/>
  <c r="DR1126" i="4"/>
  <c r="DS1126" i="4"/>
  <c r="DT1126" i="4"/>
  <c r="DU1126" i="4"/>
  <c r="DV1126" i="4"/>
  <c r="DW1126" i="4"/>
  <c r="DX1126" i="4"/>
  <c r="DY1126" i="4"/>
  <c r="DZ1126" i="4"/>
  <c r="EA1126" i="4"/>
  <c r="EB1126" i="4"/>
  <c r="EC1126" i="4"/>
  <c r="ED1126" i="4"/>
  <c r="EE1126" i="4"/>
  <c r="EF1126" i="4"/>
  <c r="EG1126" i="4"/>
  <c r="EH1126" i="4"/>
  <c r="EI1126" i="4"/>
  <c r="EJ1126" i="4"/>
  <c r="EK1126" i="4"/>
  <c r="EL1126" i="4"/>
  <c r="EM1126" i="4"/>
  <c r="EN1126" i="4"/>
  <c r="EO1126" i="4"/>
  <c r="EP1126" i="4"/>
  <c r="EQ1126" i="4"/>
  <c r="ER1126" i="4"/>
  <c r="ES1126" i="4"/>
  <c r="ET1126" i="4"/>
  <c r="EU1126" i="4"/>
  <c r="EV1126" i="4"/>
  <c r="EW1126" i="4"/>
  <c r="EX1126" i="4"/>
  <c r="EY1126" i="4"/>
  <c r="EZ1126" i="4"/>
  <c r="FA1126" i="4"/>
  <c r="FB1126" i="4"/>
  <c r="FC1126" i="4"/>
  <c r="FD1126" i="4"/>
  <c r="FE1126" i="4"/>
  <c r="FF1126" i="4"/>
  <c r="FG1126" i="4"/>
  <c r="FH1126" i="4"/>
  <c r="FI1126" i="4"/>
  <c r="FJ1126" i="4"/>
  <c r="FK1126" i="4"/>
  <c r="FL1126" i="4"/>
  <c r="FM1126" i="4"/>
  <c r="FN1126" i="4"/>
  <c r="FO1126" i="4"/>
  <c r="FP1126" i="4"/>
  <c r="FQ1126" i="4"/>
  <c r="FR1126" i="4"/>
  <c r="FS1126" i="4"/>
  <c r="FT1126" i="4"/>
  <c r="FU1126" i="4"/>
  <c r="FV1126" i="4"/>
  <c r="FW1126" i="4"/>
  <c r="FX1126" i="4"/>
  <c r="FY1126" i="4"/>
  <c r="FZ1126" i="4"/>
  <c r="GA1126" i="4"/>
  <c r="GB1126" i="4"/>
  <c r="GC1126" i="4"/>
  <c r="GD1126" i="4"/>
  <c r="GE1126" i="4"/>
  <c r="GF1126" i="4"/>
  <c r="GG1126" i="4"/>
  <c r="GH1126" i="4"/>
  <c r="GI1126" i="4"/>
  <c r="GJ1126" i="4"/>
  <c r="GK1126" i="4"/>
  <c r="GL1126" i="4"/>
  <c r="GM1126" i="4"/>
  <c r="GN1126" i="4"/>
  <c r="GO1126" i="4"/>
  <c r="GP1126" i="4"/>
  <c r="GQ1126" i="4"/>
  <c r="GR1126" i="4"/>
  <c r="GS1126" i="4"/>
  <c r="GT1126" i="4"/>
  <c r="GU1126" i="4"/>
  <c r="GV1126" i="4"/>
  <c r="GW1126" i="4"/>
  <c r="GX1126" i="4"/>
  <c r="GY1126" i="4"/>
  <c r="GZ1126" i="4"/>
  <c r="HA1126" i="4"/>
  <c r="HB1126" i="4"/>
  <c r="HC1126" i="4"/>
  <c r="HD1126" i="4"/>
  <c r="HE1126" i="4"/>
  <c r="HF1126" i="4"/>
  <c r="HG1126" i="4"/>
  <c r="HH1126" i="4"/>
  <c r="HI1126" i="4"/>
  <c r="HJ1126" i="4"/>
  <c r="HK1126" i="4"/>
  <c r="HL1126" i="4"/>
  <c r="HM1126" i="4"/>
  <c r="HN1126" i="4"/>
  <c r="HO1126" i="4"/>
  <c r="HP1126" i="4"/>
  <c r="HQ1126" i="4"/>
  <c r="HR1126" i="4"/>
  <c r="HS1126" i="4"/>
  <c r="HT1126" i="4"/>
  <c r="HU1126" i="4"/>
  <c r="HV1126" i="4"/>
  <c r="HW1126" i="4"/>
  <c r="HX1126" i="4"/>
  <c r="HY1126" i="4"/>
  <c r="HZ1126" i="4"/>
  <c r="IA1126" i="4"/>
  <c r="IB1126" i="4"/>
  <c r="IC1126" i="4"/>
  <c r="ID1126" i="4"/>
  <c r="IE1126" i="4"/>
  <c r="IF1126" i="4"/>
  <c r="IG1126" i="4"/>
  <c r="IH1126" i="4"/>
  <c r="II1126" i="4"/>
  <c r="IJ1126" i="4"/>
  <c r="IK1126" i="4"/>
  <c r="IL1126" i="4"/>
  <c r="IM1126" i="4"/>
  <c r="IN1126" i="4"/>
  <c r="IO1126" i="4"/>
  <c r="IP1126" i="4"/>
  <c r="IQ1126" i="4"/>
  <c r="IR1126" i="4"/>
  <c r="IS1126" i="4"/>
  <c r="IT1126" i="4"/>
  <c r="IU1126" i="4"/>
  <c r="IV1126" i="4"/>
  <c r="IW1126" i="4"/>
  <c r="IX1126" i="4"/>
  <c r="IY1126" i="4"/>
  <c r="IZ1126" i="4"/>
  <c r="JA1126" i="4"/>
  <c r="JB1126" i="4"/>
  <c r="JC1126" i="4"/>
  <c r="JD1126" i="4"/>
  <c r="AA1127" i="4"/>
  <c r="AB1127" i="4"/>
  <c r="AD1127" i="4"/>
  <c r="HX1127" i="4"/>
  <c r="HX1130" i="4" s="1"/>
  <c r="HY1127" i="4"/>
  <c r="HY1130" i="4" s="1"/>
  <c r="HZ1127" i="4"/>
  <c r="HZ1130" i="4" s="1"/>
  <c r="IA1127" i="4"/>
  <c r="IA1130" i="4" s="1"/>
  <c r="IB1127" i="4"/>
  <c r="IB1130" i="4" s="1"/>
  <c r="IC1127" i="4"/>
  <c r="IC1130" i="4" s="1"/>
  <c r="ID1127" i="4"/>
  <c r="ID1130" i="4" s="1"/>
  <c r="IE1127" i="4"/>
  <c r="IE1130" i="4" s="1"/>
  <c r="IF1127" i="4"/>
  <c r="IF1130" i="4" s="1"/>
  <c r="IG1127" i="4"/>
  <c r="IG1130" i="4" s="1"/>
  <c r="IH1127" i="4"/>
  <c r="IH1130" i="4" s="1"/>
  <c r="II1127" i="4"/>
  <c r="II1130" i="4" s="1"/>
  <c r="IJ1127" i="4"/>
  <c r="IJ1130" i="4" s="1"/>
  <c r="IK1127" i="4"/>
  <c r="IK1130" i="4" s="1"/>
  <c r="IL1127" i="4"/>
  <c r="IL1130" i="4" s="1"/>
  <c r="IM1127" i="4"/>
  <c r="IM1130" i="4" s="1"/>
  <c r="IN1127" i="4"/>
  <c r="IN1130" i="4" s="1"/>
  <c r="IO1127" i="4"/>
  <c r="IO1130" i="4" s="1"/>
  <c r="IP1127" i="4"/>
  <c r="IP1130" i="4" s="1"/>
  <c r="IQ1127" i="4"/>
  <c r="IQ1130" i="4" s="1"/>
  <c r="IR1127" i="4"/>
  <c r="IR1130" i="4" s="1"/>
  <c r="IS1127" i="4"/>
  <c r="IS1130" i="4" s="1"/>
  <c r="IT1127" i="4"/>
  <c r="IT1130" i="4" s="1"/>
  <c r="IU1127" i="4"/>
  <c r="IU1130" i="4" s="1"/>
  <c r="IV1127" i="4"/>
  <c r="IV1130" i="4" s="1"/>
  <c r="IW1127" i="4"/>
  <c r="IW1130" i="4" s="1"/>
  <c r="IX1127" i="4"/>
  <c r="IX1130" i="4" s="1"/>
  <c r="IY1127" i="4"/>
  <c r="IY1130" i="4" s="1"/>
  <c r="IZ1127" i="4"/>
  <c r="IZ1130" i="4" s="1"/>
  <c r="JA1127" i="4"/>
  <c r="JA1130" i="4" s="1"/>
  <c r="JB1127" i="4"/>
  <c r="JB1130" i="4" s="1"/>
  <c r="JC1127" i="4"/>
  <c r="JC1130" i="4" s="1"/>
  <c r="JD1127" i="4"/>
  <c r="JD1130" i="4" s="1"/>
  <c r="AA1128" i="4"/>
  <c r="AB1128" i="4"/>
  <c r="AD1128" i="4"/>
  <c r="HX1128" i="4"/>
  <c r="HY1128" i="4"/>
  <c r="HZ1128" i="4"/>
  <c r="IA1128" i="4"/>
  <c r="IB1128" i="4"/>
  <c r="IC1128" i="4"/>
  <c r="ID1128" i="4"/>
  <c r="IE1128" i="4"/>
  <c r="IF1128" i="4"/>
  <c r="IG1128" i="4"/>
  <c r="IH1128" i="4"/>
  <c r="II1128" i="4"/>
  <c r="IJ1128" i="4"/>
  <c r="IK1128" i="4"/>
  <c r="IL1128" i="4"/>
  <c r="IM1128" i="4"/>
  <c r="IN1128" i="4"/>
  <c r="IO1128" i="4"/>
  <c r="IP1128" i="4"/>
  <c r="IQ1128" i="4"/>
  <c r="IR1128" i="4"/>
  <c r="IS1128" i="4"/>
  <c r="IT1128" i="4"/>
  <c r="IU1128" i="4"/>
  <c r="IV1128" i="4"/>
  <c r="IW1128" i="4"/>
  <c r="IX1128" i="4"/>
  <c r="IY1128" i="4"/>
  <c r="IZ1128" i="4"/>
  <c r="JA1128" i="4"/>
  <c r="JB1128" i="4"/>
  <c r="JC1128" i="4"/>
  <c r="JD1128" i="4"/>
  <c r="AA1129" i="4"/>
  <c r="AB1129" i="4"/>
  <c r="AC1129" i="4"/>
  <c r="AD1129" i="4"/>
  <c r="AE1129" i="4"/>
  <c r="BB1129" i="4"/>
  <c r="BC1129" i="4"/>
  <c r="BD1129" i="4"/>
  <c r="BE1129" i="4"/>
  <c r="BF1129" i="4"/>
  <c r="BG1129" i="4"/>
  <c r="BH1129" i="4"/>
  <c r="BI1129" i="4"/>
  <c r="BJ1129" i="4"/>
  <c r="BK1129" i="4"/>
  <c r="BL1129" i="4"/>
  <c r="BM1129" i="4"/>
  <c r="BN1129" i="4"/>
  <c r="BO1129" i="4"/>
  <c r="BP1129" i="4"/>
  <c r="BQ1129" i="4"/>
  <c r="BR1129" i="4"/>
  <c r="BS1129" i="4"/>
  <c r="BT1129" i="4"/>
  <c r="BU1129" i="4"/>
  <c r="BV1129" i="4"/>
  <c r="BW1129" i="4"/>
  <c r="BX1129" i="4"/>
  <c r="BY1129" i="4"/>
  <c r="BZ1129" i="4"/>
  <c r="CA1129" i="4"/>
  <c r="CB1129" i="4"/>
  <c r="CC1129" i="4"/>
  <c r="CD1129" i="4"/>
  <c r="CE1129" i="4"/>
  <c r="CF1129" i="4"/>
  <c r="CG1129" i="4"/>
  <c r="CH1129" i="4"/>
  <c r="CI1129" i="4"/>
  <c r="CJ1129" i="4"/>
  <c r="CK1129" i="4"/>
  <c r="CL1129" i="4"/>
  <c r="CM1129" i="4"/>
  <c r="CN1129" i="4"/>
  <c r="CO1129" i="4"/>
  <c r="CP1129" i="4"/>
  <c r="CQ1129" i="4"/>
  <c r="CR1129" i="4"/>
  <c r="CS1129" i="4"/>
  <c r="CT1129" i="4"/>
  <c r="CU1129" i="4"/>
  <c r="CV1129" i="4"/>
  <c r="CW1129" i="4"/>
  <c r="CX1129" i="4"/>
  <c r="CY1129" i="4"/>
  <c r="CZ1129" i="4"/>
  <c r="DA1129" i="4"/>
  <c r="DB1129" i="4"/>
  <c r="DC1129" i="4"/>
  <c r="DD1129" i="4"/>
  <c r="DE1129" i="4"/>
  <c r="DF1129" i="4"/>
  <c r="DG1129" i="4"/>
  <c r="DH1129" i="4"/>
  <c r="DI1129" i="4"/>
  <c r="DJ1129" i="4"/>
  <c r="DK1129" i="4"/>
  <c r="DL1129" i="4"/>
  <c r="DM1129" i="4"/>
  <c r="DN1129" i="4"/>
  <c r="DO1129" i="4"/>
  <c r="DP1129" i="4"/>
  <c r="DQ1129" i="4"/>
  <c r="DR1129" i="4"/>
  <c r="DS1129" i="4"/>
  <c r="DT1129" i="4"/>
  <c r="DU1129" i="4"/>
  <c r="DV1129" i="4"/>
  <c r="DW1129" i="4"/>
  <c r="DX1129" i="4"/>
  <c r="DY1129" i="4"/>
  <c r="DZ1129" i="4"/>
  <c r="EA1129" i="4"/>
  <c r="EB1129" i="4"/>
  <c r="EC1129" i="4"/>
  <c r="ED1129" i="4"/>
  <c r="EE1129" i="4"/>
  <c r="EF1129" i="4"/>
  <c r="EG1129" i="4"/>
  <c r="EH1129" i="4"/>
  <c r="EI1129" i="4"/>
  <c r="EJ1129" i="4"/>
  <c r="EK1129" i="4"/>
  <c r="EL1129" i="4"/>
  <c r="EM1129" i="4"/>
  <c r="EN1129" i="4"/>
  <c r="EO1129" i="4"/>
  <c r="EP1129" i="4"/>
  <c r="EQ1129" i="4"/>
  <c r="ER1129" i="4"/>
  <c r="ES1129" i="4"/>
  <c r="ET1129" i="4"/>
  <c r="EU1129" i="4"/>
  <c r="EV1129" i="4"/>
  <c r="EW1129" i="4"/>
  <c r="EX1129" i="4"/>
  <c r="EY1129" i="4"/>
  <c r="EZ1129" i="4"/>
  <c r="FA1129" i="4"/>
  <c r="FB1129" i="4"/>
  <c r="FC1129" i="4"/>
  <c r="FD1129" i="4"/>
  <c r="FE1129" i="4"/>
  <c r="FF1129" i="4"/>
  <c r="FG1129" i="4"/>
  <c r="FH1129" i="4"/>
  <c r="FI1129" i="4"/>
  <c r="FJ1129" i="4"/>
  <c r="FK1129" i="4"/>
  <c r="FL1129" i="4"/>
  <c r="FM1129" i="4"/>
  <c r="FN1129" i="4"/>
  <c r="FO1129" i="4"/>
  <c r="FP1129" i="4"/>
  <c r="FQ1129" i="4"/>
  <c r="FR1129" i="4"/>
  <c r="FS1129" i="4"/>
  <c r="FT1129" i="4"/>
  <c r="FU1129" i="4"/>
  <c r="FV1129" i="4"/>
  <c r="FW1129" i="4"/>
  <c r="FX1129" i="4"/>
  <c r="FY1129" i="4"/>
  <c r="FZ1129" i="4"/>
  <c r="GA1129" i="4"/>
  <c r="GB1129" i="4"/>
  <c r="GC1129" i="4"/>
  <c r="GD1129" i="4"/>
  <c r="GE1129" i="4"/>
  <c r="GF1129" i="4"/>
  <c r="GG1129" i="4"/>
  <c r="GH1129" i="4"/>
  <c r="GI1129" i="4"/>
  <c r="GJ1129" i="4"/>
  <c r="GK1129" i="4"/>
  <c r="GL1129" i="4"/>
  <c r="GM1129" i="4"/>
  <c r="GN1129" i="4"/>
  <c r="GO1129" i="4"/>
  <c r="GP1129" i="4"/>
  <c r="GQ1129" i="4"/>
  <c r="GR1129" i="4"/>
  <c r="GS1129" i="4"/>
  <c r="GT1129" i="4"/>
  <c r="GU1129" i="4"/>
  <c r="GV1129" i="4"/>
  <c r="GW1129" i="4"/>
  <c r="GX1129" i="4"/>
  <c r="GY1129" i="4"/>
  <c r="GZ1129" i="4"/>
  <c r="HA1129" i="4"/>
  <c r="HB1129" i="4"/>
  <c r="HC1129" i="4"/>
  <c r="HD1129" i="4"/>
  <c r="HE1129" i="4"/>
  <c r="HF1129" i="4"/>
  <c r="HG1129" i="4"/>
  <c r="HH1129" i="4"/>
  <c r="HI1129" i="4"/>
  <c r="HJ1129" i="4"/>
  <c r="HK1129" i="4"/>
  <c r="HL1129" i="4"/>
  <c r="HM1129" i="4"/>
  <c r="HN1129" i="4"/>
  <c r="HO1129" i="4"/>
  <c r="HP1129" i="4"/>
  <c r="HQ1129" i="4"/>
  <c r="HR1129" i="4"/>
  <c r="HS1129" i="4"/>
  <c r="HT1129" i="4"/>
  <c r="HU1129" i="4"/>
  <c r="HV1129" i="4"/>
  <c r="HW1129" i="4"/>
  <c r="HX1129" i="4"/>
  <c r="HY1129" i="4"/>
  <c r="HZ1129" i="4"/>
  <c r="IA1129" i="4"/>
  <c r="IB1129" i="4"/>
  <c r="IC1129" i="4"/>
  <c r="ID1129" i="4"/>
  <c r="IE1129" i="4"/>
  <c r="IF1129" i="4"/>
  <c r="IG1129" i="4"/>
  <c r="IH1129" i="4"/>
  <c r="II1129" i="4"/>
  <c r="IJ1129" i="4"/>
  <c r="IK1129" i="4"/>
  <c r="IL1129" i="4"/>
  <c r="IM1129" i="4"/>
  <c r="IN1129" i="4"/>
  <c r="IO1129" i="4"/>
  <c r="IP1129" i="4"/>
  <c r="IQ1129" i="4"/>
  <c r="IR1129" i="4"/>
  <c r="IS1129" i="4"/>
  <c r="IT1129" i="4"/>
  <c r="IU1129" i="4"/>
  <c r="IV1129" i="4"/>
  <c r="IW1129" i="4"/>
  <c r="IX1129" i="4"/>
  <c r="IY1129" i="4"/>
  <c r="IZ1129" i="4"/>
  <c r="JA1129" i="4"/>
  <c r="JB1129" i="4"/>
  <c r="JC1129" i="4"/>
  <c r="JD1129" i="4"/>
  <c r="AB1130" i="4"/>
  <c r="AD1130" i="4"/>
  <c r="AE1130" i="4"/>
  <c r="AA1131" i="4"/>
  <c r="JC1131" i="4"/>
  <c r="JD1131" i="4"/>
  <c r="AA1132" i="4"/>
  <c r="JC1132" i="4"/>
  <c r="JD1132" i="4"/>
  <c r="AA1155" i="4"/>
  <c r="AB1155" i="4"/>
  <c r="BB1155" i="4"/>
  <c r="BC1155" i="4"/>
  <c r="BD1155" i="4"/>
  <c r="BE1155" i="4"/>
  <c r="BF1155" i="4"/>
  <c r="BG1155" i="4"/>
  <c r="BH1155" i="4"/>
  <c r="BI1155" i="4"/>
  <c r="BJ1155" i="4"/>
  <c r="BK1155" i="4"/>
  <c r="BL1155" i="4"/>
  <c r="BM1155" i="4"/>
  <c r="BN1155" i="4"/>
  <c r="BO1155" i="4"/>
  <c r="BP1155" i="4"/>
  <c r="BQ1155" i="4"/>
  <c r="BR1155" i="4"/>
  <c r="BS1155" i="4"/>
  <c r="BT1155" i="4"/>
  <c r="BU1155" i="4"/>
  <c r="BV1155" i="4"/>
  <c r="BW1155" i="4"/>
  <c r="BX1155" i="4"/>
  <c r="BY1155" i="4"/>
  <c r="BZ1155" i="4"/>
  <c r="CA1155" i="4"/>
  <c r="CB1155" i="4"/>
  <c r="CC1155" i="4"/>
  <c r="CD1155" i="4"/>
  <c r="CE1155" i="4"/>
  <c r="CF1155" i="4"/>
  <c r="CG1155" i="4"/>
  <c r="CH1155" i="4"/>
  <c r="CI1155" i="4"/>
  <c r="CJ1155" i="4"/>
  <c r="CK1155" i="4"/>
  <c r="CL1155" i="4"/>
  <c r="CM1155" i="4"/>
  <c r="CN1155" i="4"/>
  <c r="CO1155" i="4"/>
  <c r="CP1155" i="4"/>
  <c r="CQ1155" i="4"/>
  <c r="CR1155" i="4"/>
  <c r="CS1155" i="4"/>
  <c r="CT1155" i="4"/>
  <c r="CU1155" i="4"/>
  <c r="CV1155" i="4"/>
  <c r="CW1155" i="4"/>
  <c r="CX1155" i="4"/>
  <c r="CY1155" i="4"/>
  <c r="CZ1155" i="4"/>
  <c r="DA1155" i="4"/>
  <c r="DB1155" i="4"/>
  <c r="DC1155" i="4"/>
  <c r="DD1155" i="4"/>
  <c r="DE1155" i="4"/>
  <c r="DF1155" i="4"/>
  <c r="DG1155" i="4"/>
  <c r="DH1155" i="4"/>
  <c r="DI1155" i="4"/>
  <c r="DJ1155" i="4"/>
  <c r="DK1155" i="4"/>
  <c r="DL1155" i="4"/>
  <c r="DM1155" i="4"/>
  <c r="DN1155" i="4"/>
  <c r="DO1155" i="4"/>
  <c r="DP1155" i="4"/>
  <c r="DQ1155" i="4"/>
  <c r="DR1155" i="4"/>
  <c r="DS1155" i="4"/>
  <c r="DT1155" i="4"/>
  <c r="DU1155" i="4"/>
  <c r="DV1155" i="4"/>
  <c r="DW1155" i="4"/>
  <c r="DX1155" i="4"/>
  <c r="DY1155" i="4"/>
  <c r="DZ1155" i="4"/>
  <c r="EA1155" i="4"/>
  <c r="EB1155" i="4"/>
  <c r="EC1155" i="4"/>
  <c r="ED1155" i="4"/>
  <c r="EE1155" i="4"/>
  <c r="EF1155" i="4"/>
  <c r="EG1155" i="4"/>
  <c r="EH1155" i="4"/>
  <c r="EI1155" i="4"/>
  <c r="EJ1155" i="4"/>
  <c r="EK1155" i="4"/>
  <c r="EL1155" i="4"/>
  <c r="EM1155" i="4"/>
  <c r="EN1155" i="4"/>
  <c r="EO1155" i="4"/>
  <c r="EP1155" i="4"/>
  <c r="EQ1155" i="4"/>
  <c r="ER1155" i="4"/>
  <c r="ES1155" i="4"/>
  <c r="ET1155" i="4"/>
  <c r="EU1155" i="4"/>
  <c r="EV1155" i="4"/>
  <c r="EW1155" i="4"/>
  <c r="EX1155" i="4"/>
  <c r="EY1155" i="4"/>
  <c r="EZ1155" i="4"/>
  <c r="FA1155" i="4"/>
  <c r="FB1155" i="4"/>
  <c r="FC1155" i="4"/>
  <c r="FD1155" i="4"/>
  <c r="FE1155" i="4"/>
  <c r="FF1155" i="4"/>
  <c r="FG1155" i="4"/>
  <c r="FH1155" i="4"/>
  <c r="FI1155" i="4"/>
  <c r="FJ1155" i="4"/>
  <c r="FK1155" i="4"/>
  <c r="FL1155" i="4"/>
  <c r="FM1155" i="4"/>
  <c r="FN1155" i="4"/>
  <c r="FO1155" i="4"/>
  <c r="FP1155" i="4"/>
  <c r="FQ1155" i="4"/>
  <c r="FR1155" i="4"/>
  <c r="FS1155" i="4"/>
  <c r="FT1155" i="4"/>
  <c r="FU1155" i="4"/>
  <c r="FV1155" i="4"/>
  <c r="FW1155" i="4"/>
  <c r="FX1155" i="4"/>
  <c r="FY1155" i="4"/>
  <c r="FZ1155" i="4"/>
  <c r="GA1155" i="4"/>
  <c r="GB1155" i="4"/>
  <c r="GC1155" i="4"/>
  <c r="GD1155" i="4"/>
  <c r="GE1155" i="4"/>
  <c r="GF1155" i="4"/>
  <c r="GG1155" i="4"/>
  <c r="GH1155" i="4"/>
  <c r="GI1155" i="4"/>
  <c r="GJ1155" i="4"/>
  <c r="GK1155" i="4"/>
  <c r="GL1155" i="4"/>
  <c r="GM1155" i="4"/>
  <c r="GN1155" i="4"/>
  <c r="GO1155" i="4"/>
  <c r="GP1155" i="4"/>
  <c r="GQ1155" i="4"/>
  <c r="GR1155" i="4"/>
  <c r="GS1155" i="4"/>
  <c r="GT1155" i="4"/>
  <c r="GU1155" i="4"/>
  <c r="GV1155" i="4"/>
  <c r="GW1155" i="4"/>
  <c r="GX1155" i="4"/>
  <c r="GY1155" i="4"/>
  <c r="GZ1155" i="4"/>
  <c r="HA1155" i="4"/>
  <c r="HB1155" i="4"/>
  <c r="HC1155" i="4"/>
  <c r="HD1155" i="4"/>
  <c r="HE1155" i="4"/>
  <c r="HF1155" i="4"/>
  <c r="HG1155" i="4"/>
  <c r="HH1155" i="4"/>
  <c r="HI1155" i="4"/>
  <c r="HJ1155" i="4"/>
  <c r="HK1155" i="4"/>
  <c r="HL1155" i="4"/>
  <c r="HM1155" i="4"/>
  <c r="HN1155" i="4"/>
  <c r="HO1155" i="4"/>
  <c r="HP1155" i="4"/>
  <c r="HQ1155" i="4"/>
  <c r="HR1155" i="4"/>
  <c r="HS1155" i="4"/>
  <c r="HT1155" i="4"/>
  <c r="HU1155" i="4"/>
  <c r="HV1155" i="4"/>
  <c r="HW1155" i="4"/>
  <c r="HX1155" i="4"/>
  <c r="HY1155" i="4"/>
  <c r="HZ1155" i="4"/>
  <c r="IA1155" i="4"/>
  <c r="IB1155" i="4"/>
  <c r="IC1155" i="4"/>
  <c r="ID1155" i="4"/>
  <c r="IE1155" i="4"/>
  <c r="IF1155" i="4"/>
  <c r="IG1155" i="4"/>
  <c r="IH1155" i="4"/>
  <c r="II1155" i="4"/>
  <c r="IJ1155" i="4"/>
  <c r="IK1155" i="4"/>
  <c r="IL1155" i="4"/>
  <c r="IM1155" i="4"/>
  <c r="IN1155" i="4"/>
  <c r="IO1155" i="4"/>
  <c r="IP1155" i="4"/>
  <c r="IQ1155" i="4"/>
  <c r="IR1155" i="4"/>
  <c r="IS1155" i="4"/>
  <c r="IT1155" i="4"/>
  <c r="IU1155" i="4"/>
  <c r="IV1155" i="4"/>
  <c r="IW1155" i="4"/>
  <c r="IX1155" i="4"/>
  <c r="IY1155" i="4"/>
  <c r="IZ1155" i="4"/>
  <c r="JA1155" i="4"/>
  <c r="JB1155" i="4"/>
  <c r="JC1155" i="4"/>
  <c r="JD1155" i="4"/>
  <c r="AA1156" i="4"/>
  <c r="BB1156" i="4"/>
  <c r="BC1156" i="4"/>
  <c r="BD1156" i="4"/>
  <c r="BE1156" i="4"/>
  <c r="BF1156" i="4"/>
  <c r="BG1156" i="4"/>
  <c r="BH1156" i="4"/>
  <c r="BI1156" i="4"/>
  <c r="BJ1156" i="4"/>
  <c r="BK1156" i="4"/>
  <c r="BL1156" i="4"/>
  <c r="BM1156" i="4"/>
  <c r="BN1156" i="4"/>
  <c r="BO1156" i="4"/>
  <c r="BP1156" i="4"/>
  <c r="BQ1156" i="4"/>
  <c r="BR1156" i="4"/>
  <c r="BS1156" i="4"/>
  <c r="BT1156" i="4"/>
  <c r="BU1156" i="4"/>
  <c r="BV1156" i="4"/>
  <c r="BW1156" i="4"/>
  <c r="BX1156" i="4"/>
  <c r="BY1156" i="4"/>
  <c r="BZ1156" i="4"/>
  <c r="CA1156" i="4"/>
  <c r="CB1156" i="4"/>
  <c r="CC1156" i="4"/>
  <c r="CD1156" i="4"/>
  <c r="CE1156" i="4"/>
  <c r="CF1156" i="4"/>
  <c r="CG1156" i="4"/>
  <c r="CH1156" i="4"/>
  <c r="CI1156" i="4"/>
  <c r="CJ1156" i="4"/>
  <c r="CK1156" i="4"/>
  <c r="CL1156" i="4"/>
  <c r="CM1156" i="4"/>
  <c r="CN1156" i="4"/>
  <c r="CO1156" i="4"/>
  <c r="CP1156" i="4"/>
  <c r="CQ1156" i="4"/>
  <c r="CR1156" i="4"/>
  <c r="CS1156" i="4"/>
  <c r="CT1156" i="4"/>
  <c r="CU1156" i="4"/>
  <c r="CV1156" i="4"/>
  <c r="CW1156" i="4"/>
  <c r="CX1156" i="4"/>
  <c r="CY1156" i="4"/>
  <c r="CZ1156" i="4"/>
  <c r="DA1156" i="4"/>
  <c r="DB1156" i="4"/>
  <c r="DC1156" i="4"/>
  <c r="DD1156" i="4"/>
  <c r="DE1156" i="4"/>
  <c r="DF1156" i="4"/>
  <c r="DG1156" i="4"/>
  <c r="DH1156" i="4"/>
  <c r="DI1156" i="4"/>
  <c r="DJ1156" i="4"/>
  <c r="DK1156" i="4"/>
  <c r="DL1156" i="4"/>
  <c r="DM1156" i="4"/>
  <c r="DN1156" i="4"/>
  <c r="DO1156" i="4"/>
  <c r="DP1156" i="4"/>
  <c r="DQ1156" i="4"/>
  <c r="DR1156" i="4"/>
  <c r="DS1156" i="4"/>
  <c r="DT1156" i="4"/>
  <c r="DU1156" i="4"/>
  <c r="DV1156" i="4"/>
  <c r="DW1156" i="4"/>
  <c r="DX1156" i="4"/>
  <c r="DY1156" i="4"/>
  <c r="DZ1156" i="4"/>
  <c r="EA1156" i="4"/>
  <c r="EB1156" i="4"/>
  <c r="EC1156" i="4"/>
  <c r="ED1156" i="4"/>
  <c r="EE1156" i="4"/>
  <c r="EF1156" i="4"/>
  <c r="EG1156" i="4"/>
  <c r="EH1156" i="4"/>
  <c r="EI1156" i="4"/>
  <c r="EJ1156" i="4"/>
  <c r="EK1156" i="4"/>
  <c r="EL1156" i="4"/>
  <c r="EM1156" i="4"/>
  <c r="EN1156" i="4"/>
  <c r="EO1156" i="4"/>
  <c r="EP1156" i="4"/>
  <c r="EQ1156" i="4"/>
  <c r="ER1156" i="4"/>
  <c r="ES1156" i="4"/>
  <c r="ET1156" i="4"/>
  <c r="EU1156" i="4"/>
  <c r="EV1156" i="4"/>
  <c r="EW1156" i="4"/>
  <c r="EX1156" i="4"/>
  <c r="EY1156" i="4"/>
  <c r="EZ1156" i="4"/>
  <c r="FA1156" i="4"/>
  <c r="FB1156" i="4"/>
  <c r="FC1156" i="4"/>
  <c r="FD1156" i="4"/>
  <c r="FE1156" i="4"/>
  <c r="FF1156" i="4"/>
  <c r="FG1156" i="4"/>
  <c r="FH1156" i="4"/>
  <c r="FI1156" i="4"/>
  <c r="FJ1156" i="4"/>
  <c r="FK1156" i="4"/>
  <c r="FL1156" i="4"/>
  <c r="FM1156" i="4"/>
  <c r="FN1156" i="4"/>
  <c r="FO1156" i="4"/>
  <c r="FP1156" i="4"/>
  <c r="FQ1156" i="4"/>
  <c r="FR1156" i="4"/>
  <c r="FS1156" i="4"/>
  <c r="FT1156" i="4"/>
  <c r="FU1156" i="4"/>
  <c r="FV1156" i="4"/>
  <c r="FW1156" i="4"/>
  <c r="FX1156" i="4"/>
  <c r="FY1156" i="4"/>
  <c r="FZ1156" i="4"/>
  <c r="GA1156" i="4"/>
  <c r="GB1156" i="4"/>
  <c r="GC1156" i="4"/>
  <c r="GD1156" i="4"/>
  <c r="GE1156" i="4"/>
  <c r="GF1156" i="4"/>
  <c r="GG1156" i="4"/>
  <c r="GH1156" i="4"/>
  <c r="GI1156" i="4"/>
  <c r="GJ1156" i="4"/>
  <c r="GK1156" i="4"/>
  <c r="GL1156" i="4"/>
  <c r="GM1156" i="4"/>
  <c r="GN1156" i="4"/>
  <c r="GO1156" i="4"/>
  <c r="GP1156" i="4"/>
  <c r="GQ1156" i="4"/>
  <c r="GR1156" i="4"/>
  <c r="GS1156" i="4"/>
  <c r="GT1156" i="4"/>
  <c r="GU1156" i="4"/>
  <c r="GV1156" i="4"/>
  <c r="GW1156" i="4"/>
  <c r="GX1156" i="4"/>
  <c r="GY1156" i="4"/>
  <c r="GZ1156" i="4"/>
  <c r="HA1156" i="4"/>
  <c r="HB1156" i="4"/>
  <c r="HC1156" i="4"/>
  <c r="HD1156" i="4"/>
  <c r="HE1156" i="4"/>
  <c r="HF1156" i="4"/>
  <c r="HG1156" i="4"/>
  <c r="HH1156" i="4"/>
  <c r="HI1156" i="4"/>
  <c r="HJ1156" i="4"/>
  <c r="HK1156" i="4"/>
  <c r="HL1156" i="4"/>
  <c r="HM1156" i="4"/>
  <c r="HN1156" i="4"/>
  <c r="HO1156" i="4"/>
  <c r="HP1156" i="4"/>
  <c r="HQ1156" i="4"/>
  <c r="HR1156" i="4"/>
  <c r="HS1156" i="4"/>
  <c r="HT1156" i="4"/>
  <c r="HU1156" i="4"/>
  <c r="HV1156" i="4"/>
  <c r="HW1156" i="4"/>
  <c r="HX1156" i="4"/>
  <c r="HY1156" i="4"/>
  <c r="HZ1156" i="4"/>
  <c r="IA1156" i="4"/>
  <c r="IB1156" i="4"/>
  <c r="IC1156" i="4"/>
  <c r="ID1156" i="4"/>
  <c r="IE1156" i="4"/>
  <c r="IF1156" i="4"/>
  <c r="IG1156" i="4"/>
  <c r="IH1156" i="4"/>
  <c r="II1156" i="4"/>
  <c r="IJ1156" i="4"/>
  <c r="IK1156" i="4"/>
  <c r="IL1156" i="4"/>
  <c r="IM1156" i="4"/>
  <c r="IN1156" i="4"/>
  <c r="IO1156" i="4"/>
  <c r="IP1156" i="4"/>
  <c r="IQ1156" i="4"/>
  <c r="IR1156" i="4"/>
  <c r="IS1156" i="4"/>
  <c r="IT1156" i="4"/>
  <c r="IU1156" i="4"/>
  <c r="IV1156" i="4"/>
  <c r="IW1156" i="4"/>
  <c r="IX1156" i="4"/>
  <c r="IY1156" i="4"/>
  <c r="IZ1156" i="4"/>
  <c r="JA1156" i="4"/>
  <c r="JB1156" i="4"/>
  <c r="JC1156" i="4"/>
  <c r="JD1156" i="4"/>
  <c r="AA1157" i="4"/>
  <c r="AB1157" i="4"/>
  <c r="AD1157" i="4"/>
  <c r="HX1157" i="4"/>
  <c r="HX1160" i="4" s="1"/>
  <c r="HY1157" i="4"/>
  <c r="HY1160" i="4" s="1"/>
  <c r="HZ1157" i="4"/>
  <c r="HZ1160" i="4" s="1"/>
  <c r="IA1157" i="4"/>
  <c r="IA1160" i="4" s="1"/>
  <c r="IB1157" i="4"/>
  <c r="IB1160" i="4" s="1"/>
  <c r="IC1157" i="4"/>
  <c r="IC1160" i="4" s="1"/>
  <c r="ID1157" i="4"/>
  <c r="ID1160" i="4" s="1"/>
  <c r="IE1157" i="4"/>
  <c r="IE1160" i="4" s="1"/>
  <c r="IF1157" i="4"/>
  <c r="IF1160" i="4" s="1"/>
  <c r="IG1157" i="4"/>
  <c r="IG1160" i="4" s="1"/>
  <c r="IH1157" i="4"/>
  <c r="IH1160" i="4" s="1"/>
  <c r="II1157" i="4"/>
  <c r="II1160" i="4" s="1"/>
  <c r="IJ1157" i="4"/>
  <c r="IJ1160" i="4" s="1"/>
  <c r="IK1157" i="4"/>
  <c r="IK1160" i="4" s="1"/>
  <c r="IL1157" i="4"/>
  <c r="IL1160" i="4" s="1"/>
  <c r="IM1157" i="4"/>
  <c r="IM1160" i="4" s="1"/>
  <c r="IN1157" i="4"/>
  <c r="IN1160" i="4" s="1"/>
  <c r="IO1157" i="4"/>
  <c r="IO1160" i="4" s="1"/>
  <c r="IP1157" i="4"/>
  <c r="IP1160" i="4" s="1"/>
  <c r="IQ1157" i="4"/>
  <c r="IQ1160" i="4" s="1"/>
  <c r="IR1157" i="4"/>
  <c r="IR1160" i="4" s="1"/>
  <c r="IS1157" i="4"/>
  <c r="IS1160" i="4" s="1"/>
  <c r="IT1157" i="4"/>
  <c r="IT1160" i="4" s="1"/>
  <c r="IU1157" i="4"/>
  <c r="IU1160" i="4" s="1"/>
  <c r="IV1157" i="4"/>
  <c r="IV1160" i="4" s="1"/>
  <c r="IW1157" i="4"/>
  <c r="IW1160" i="4" s="1"/>
  <c r="IX1157" i="4"/>
  <c r="IX1160" i="4" s="1"/>
  <c r="IY1157" i="4"/>
  <c r="IY1160" i="4" s="1"/>
  <c r="IZ1157" i="4"/>
  <c r="IZ1160" i="4" s="1"/>
  <c r="JA1157" i="4"/>
  <c r="JA1160" i="4" s="1"/>
  <c r="JB1157" i="4"/>
  <c r="JB1160" i="4" s="1"/>
  <c r="JC1157" i="4"/>
  <c r="JC1160" i="4" s="1"/>
  <c r="JD1157" i="4"/>
  <c r="JD1160" i="4" s="1"/>
  <c r="AA1158" i="4"/>
  <c r="AB1158" i="4"/>
  <c r="AD1158" i="4"/>
  <c r="HX1158" i="4"/>
  <c r="HY1158" i="4"/>
  <c r="HZ1158" i="4"/>
  <c r="IA1158" i="4"/>
  <c r="IB1158" i="4"/>
  <c r="IC1158" i="4"/>
  <c r="ID1158" i="4"/>
  <c r="IE1158" i="4"/>
  <c r="IF1158" i="4"/>
  <c r="IG1158" i="4"/>
  <c r="IH1158" i="4"/>
  <c r="II1158" i="4"/>
  <c r="IJ1158" i="4"/>
  <c r="IK1158" i="4"/>
  <c r="IL1158" i="4"/>
  <c r="IM1158" i="4"/>
  <c r="IN1158" i="4"/>
  <c r="IO1158" i="4"/>
  <c r="IP1158" i="4"/>
  <c r="IQ1158" i="4"/>
  <c r="IR1158" i="4"/>
  <c r="IS1158" i="4"/>
  <c r="IT1158" i="4"/>
  <c r="IU1158" i="4"/>
  <c r="IV1158" i="4"/>
  <c r="IW1158" i="4"/>
  <c r="IX1158" i="4"/>
  <c r="IY1158" i="4"/>
  <c r="IZ1158" i="4"/>
  <c r="JA1158" i="4"/>
  <c r="JB1158" i="4"/>
  <c r="JC1158" i="4"/>
  <c r="JD1158" i="4"/>
  <c r="AA1159" i="4"/>
  <c r="AB1159" i="4"/>
  <c r="AC1159" i="4"/>
  <c r="AD1159" i="4"/>
  <c r="AE1159" i="4"/>
  <c r="BB1159" i="4"/>
  <c r="BC1159" i="4"/>
  <c r="BD1159" i="4"/>
  <c r="BE1159" i="4"/>
  <c r="BF1159" i="4"/>
  <c r="BG1159" i="4"/>
  <c r="BH1159" i="4"/>
  <c r="BI1159" i="4"/>
  <c r="BJ1159" i="4"/>
  <c r="BK1159" i="4"/>
  <c r="BL1159" i="4"/>
  <c r="BM1159" i="4"/>
  <c r="BN1159" i="4"/>
  <c r="BO1159" i="4"/>
  <c r="BP1159" i="4"/>
  <c r="BQ1159" i="4"/>
  <c r="BR1159" i="4"/>
  <c r="BS1159" i="4"/>
  <c r="BT1159" i="4"/>
  <c r="BU1159" i="4"/>
  <c r="BV1159" i="4"/>
  <c r="BW1159" i="4"/>
  <c r="BX1159" i="4"/>
  <c r="BY1159" i="4"/>
  <c r="BZ1159" i="4"/>
  <c r="CA1159" i="4"/>
  <c r="CB1159" i="4"/>
  <c r="CC1159" i="4"/>
  <c r="CD1159" i="4"/>
  <c r="CE1159" i="4"/>
  <c r="CF1159" i="4"/>
  <c r="CG1159" i="4"/>
  <c r="CH1159" i="4"/>
  <c r="CI1159" i="4"/>
  <c r="CJ1159" i="4"/>
  <c r="CK1159" i="4"/>
  <c r="CL1159" i="4"/>
  <c r="CM1159" i="4"/>
  <c r="CN1159" i="4"/>
  <c r="CO1159" i="4"/>
  <c r="CP1159" i="4"/>
  <c r="CQ1159" i="4"/>
  <c r="CR1159" i="4"/>
  <c r="CS1159" i="4"/>
  <c r="CT1159" i="4"/>
  <c r="CU1159" i="4"/>
  <c r="CV1159" i="4"/>
  <c r="CW1159" i="4"/>
  <c r="CX1159" i="4"/>
  <c r="CY1159" i="4"/>
  <c r="CZ1159" i="4"/>
  <c r="DA1159" i="4"/>
  <c r="DB1159" i="4"/>
  <c r="DC1159" i="4"/>
  <c r="DD1159" i="4"/>
  <c r="DE1159" i="4"/>
  <c r="DF1159" i="4"/>
  <c r="DG1159" i="4"/>
  <c r="DH1159" i="4"/>
  <c r="DI1159" i="4"/>
  <c r="DJ1159" i="4"/>
  <c r="DK1159" i="4"/>
  <c r="DL1159" i="4"/>
  <c r="DM1159" i="4"/>
  <c r="DN1159" i="4"/>
  <c r="DO1159" i="4"/>
  <c r="DP1159" i="4"/>
  <c r="DQ1159" i="4"/>
  <c r="DR1159" i="4"/>
  <c r="DS1159" i="4"/>
  <c r="DT1159" i="4"/>
  <c r="DU1159" i="4"/>
  <c r="DV1159" i="4"/>
  <c r="DW1159" i="4"/>
  <c r="DX1159" i="4"/>
  <c r="DY1159" i="4"/>
  <c r="DZ1159" i="4"/>
  <c r="EA1159" i="4"/>
  <c r="EB1159" i="4"/>
  <c r="EC1159" i="4"/>
  <c r="ED1159" i="4"/>
  <c r="EE1159" i="4"/>
  <c r="EF1159" i="4"/>
  <c r="EG1159" i="4"/>
  <c r="EH1159" i="4"/>
  <c r="EI1159" i="4"/>
  <c r="EJ1159" i="4"/>
  <c r="EK1159" i="4"/>
  <c r="EL1159" i="4"/>
  <c r="EM1159" i="4"/>
  <c r="EN1159" i="4"/>
  <c r="EO1159" i="4"/>
  <c r="EP1159" i="4"/>
  <c r="EQ1159" i="4"/>
  <c r="ER1159" i="4"/>
  <c r="ES1159" i="4"/>
  <c r="ET1159" i="4"/>
  <c r="EU1159" i="4"/>
  <c r="EV1159" i="4"/>
  <c r="EW1159" i="4"/>
  <c r="EX1159" i="4"/>
  <c r="EY1159" i="4"/>
  <c r="EZ1159" i="4"/>
  <c r="FA1159" i="4"/>
  <c r="FB1159" i="4"/>
  <c r="FC1159" i="4"/>
  <c r="FD1159" i="4"/>
  <c r="FE1159" i="4"/>
  <c r="FF1159" i="4"/>
  <c r="FG1159" i="4"/>
  <c r="FH1159" i="4"/>
  <c r="FI1159" i="4"/>
  <c r="FJ1159" i="4"/>
  <c r="FK1159" i="4"/>
  <c r="FL1159" i="4"/>
  <c r="FM1159" i="4"/>
  <c r="FN1159" i="4"/>
  <c r="FO1159" i="4"/>
  <c r="FP1159" i="4"/>
  <c r="FQ1159" i="4"/>
  <c r="FR1159" i="4"/>
  <c r="FS1159" i="4"/>
  <c r="FT1159" i="4"/>
  <c r="FU1159" i="4"/>
  <c r="FV1159" i="4"/>
  <c r="FW1159" i="4"/>
  <c r="FX1159" i="4"/>
  <c r="FY1159" i="4"/>
  <c r="FZ1159" i="4"/>
  <c r="GA1159" i="4"/>
  <c r="GB1159" i="4"/>
  <c r="GC1159" i="4"/>
  <c r="GD1159" i="4"/>
  <c r="GE1159" i="4"/>
  <c r="GF1159" i="4"/>
  <c r="GG1159" i="4"/>
  <c r="GH1159" i="4"/>
  <c r="GI1159" i="4"/>
  <c r="GJ1159" i="4"/>
  <c r="GK1159" i="4"/>
  <c r="GL1159" i="4"/>
  <c r="GM1159" i="4"/>
  <c r="GN1159" i="4"/>
  <c r="GO1159" i="4"/>
  <c r="GP1159" i="4"/>
  <c r="GQ1159" i="4"/>
  <c r="GR1159" i="4"/>
  <c r="GS1159" i="4"/>
  <c r="GT1159" i="4"/>
  <c r="GU1159" i="4"/>
  <c r="GV1159" i="4"/>
  <c r="GW1159" i="4"/>
  <c r="GX1159" i="4"/>
  <c r="GY1159" i="4"/>
  <c r="GZ1159" i="4"/>
  <c r="HA1159" i="4"/>
  <c r="HB1159" i="4"/>
  <c r="HC1159" i="4"/>
  <c r="HD1159" i="4"/>
  <c r="HE1159" i="4"/>
  <c r="HF1159" i="4"/>
  <c r="HG1159" i="4"/>
  <c r="HH1159" i="4"/>
  <c r="HI1159" i="4"/>
  <c r="HJ1159" i="4"/>
  <c r="HK1159" i="4"/>
  <c r="HL1159" i="4"/>
  <c r="HM1159" i="4"/>
  <c r="HN1159" i="4"/>
  <c r="HO1159" i="4"/>
  <c r="HP1159" i="4"/>
  <c r="HQ1159" i="4"/>
  <c r="HR1159" i="4"/>
  <c r="HS1159" i="4"/>
  <c r="HT1159" i="4"/>
  <c r="HU1159" i="4"/>
  <c r="HV1159" i="4"/>
  <c r="HW1159" i="4"/>
  <c r="HX1159" i="4"/>
  <c r="HY1159" i="4"/>
  <c r="HZ1159" i="4"/>
  <c r="IA1159" i="4"/>
  <c r="IB1159" i="4"/>
  <c r="IC1159" i="4"/>
  <c r="ID1159" i="4"/>
  <c r="IE1159" i="4"/>
  <c r="IF1159" i="4"/>
  <c r="IG1159" i="4"/>
  <c r="IH1159" i="4"/>
  <c r="II1159" i="4"/>
  <c r="IJ1159" i="4"/>
  <c r="IK1159" i="4"/>
  <c r="IL1159" i="4"/>
  <c r="IM1159" i="4"/>
  <c r="IN1159" i="4"/>
  <c r="IO1159" i="4"/>
  <c r="IP1159" i="4"/>
  <c r="IQ1159" i="4"/>
  <c r="IR1159" i="4"/>
  <c r="IS1159" i="4"/>
  <c r="IT1159" i="4"/>
  <c r="IU1159" i="4"/>
  <c r="IV1159" i="4"/>
  <c r="IW1159" i="4"/>
  <c r="IX1159" i="4"/>
  <c r="IY1159" i="4"/>
  <c r="IZ1159" i="4"/>
  <c r="JA1159" i="4"/>
  <c r="JB1159" i="4"/>
  <c r="JC1159" i="4"/>
  <c r="JD1159" i="4"/>
  <c r="AB1160" i="4"/>
  <c r="AD1160" i="4"/>
  <c r="AE1160" i="4"/>
  <c r="AA1161" i="4"/>
  <c r="AB1161" i="4"/>
  <c r="AD1161" i="4"/>
  <c r="AE1161" i="4"/>
  <c r="IF1161" i="4"/>
  <c r="IG1161" i="4"/>
  <c r="IH1161" i="4"/>
  <c r="II1161" i="4"/>
  <c r="IJ1161" i="4"/>
  <c r="IK1161" i="4"/>
  <c r="IL1161" i="4"/>
  <c r="IM1161" i="4"/>
  <c r="IN1161" i="4"/>
  <c r="IO1161" i="4"/>
  <c r="IP1161" i="4"/>
  <c r="IQ1161" i="4"/>
  <c r="IR1161" i="4"/>
  <c r="IS1161" i="4"/>
  <c r="IT1161" i="4"/>
  <c r="IU1161" i="4"/>
  <c r="IV1161" i="4"/>
  <c r="IW1161" i="4"/>
  <c r="IX1161" i="4"/>
  <c r="IY1161" i="4"/>
  <c r="IZ1161" i="4"/>
  <c r="JA1161" i="4"/>
  <c r="JB1161" i="4"/>
  <c r="JC1161" i="4"/>
  <c r="JD1161" i="4"/>
  <c r="AA1162" i="4"/>
  <c r="AB1162" i="4"/>
  <c r="AC1162" i="4"/>
  <c r="AD1162" i="4"/>
  <c r="AE1162" i="4"/>
  <c r="IF1162" i="4"/>
  <c r="IG1162" i="4"/>
  <c r="IH1162" i="4"/>
  <c r="II1162" i="4"/>
  <c r="IJ1162" i="4"/>
  <c r="IK1162" i="4"/>
  <c r="IL1162" i="4"/>
  <c r="IM1162" i="4"/>
  <c r="IN1162" i="4"/>
  <c r="IO1162" i="4"/>
  <c r="IP1162" i="4"/>
  <c r="IQ1162" i="4"/>
  <c r="IR1162" i="4"/>
  <c r="IS1162" i="4"/>
  <c r="IT1162" i="4"/>
  <c r="IU1162" i="4"/>
  <c r="IV1162" i="4"/>
  <c r="IW1162" i="4"/>
  <c r="IX1162" i="4"/>
  <c r="IY1162" i="4"/>
  <c r="IZ1162" i="4"/>
  <c r="JA1162" i="4"/>
  <c r="JB1162" i="4"/>
  <c r="JC1162" i="4"/>
  <c r="JD1162" i="4"/>
  <c r="AA1185" i="4"/>
  <c r="AB1185" i="4"/>
  <c r="BB1185" i="4"/>
  <c r="BC1185" i="4"/>
  <c r="BD1185" i="4"/>
  <c r="BE1185" i="4"/>
  <c r="BF1185" i="4"/>
  <c r="BG1185" i="4"/>
  <c r="BH1185" i="4"/>
  <c r="BI1185" i="4"/>
  <c r="BJ1185" i="4"/>
  <c r="BK1185" i="4"/>
  <c r="BL1185" i="4"/>
  <c r="BM1185" i="4"/>
  <c r="BN1185" i="4"/>
  <c r="BO1185" i="4"/>
  <c r="BP1185" i="4"/>
  <c r="BQ1185" i="4"/>
  <c r="BR1185" i="4"/>
  <c r="BS1185" i="4"/>
  <c r="BT1185" i="4"/>
  <c r="BU1185" i="4"/>
  <c r="BV1185" i="4"/>
  <c r="BW1185" i="4"/>
  <c r="BX1185" i="4"/>
  <c r="BY1185" i="4"/>
  <c r="BZ1185" i="4"/>
  <c r="CA1185" i="4"/>
  <c r="CB1185" i="4"/>
  <c r="CC1185" i="4"/>
  <c r="CD1185" i="4"/>
  <c r="CE1185" i="4"/>
  <c r="CF1185" i="4"/>
  <c r="CG1185" i="4"/>
  <c r="CH1185" i="4"/>
  <c r="CI1185" i="4"/>
  <c r="CJ1185" i="4"/>
  <c r="CK1185" i="4"/>
  <c r="CL1185" i="4"/>
  <c r="CM1185" i="4"/>
  <c r="CN1185" i="4"/>
  <c r="CO1185" i="4"/>
  <c r="CP1185" i="4"/>
  <c r="CQ1185" i="4"/>
  <c r="CR1185" i="4"/>
  <c r="CS1185" i="4"/>
  <c r="CT1185" i="4"/>
  <c r="CU1185" i="4"/>
  <c r="CV1185" i="4"/>
  <c r="CW1185" i="4"/>
  <c r="CX1185" i="4"/>
  <c r="CY1185" i="4"/>
  <c r="CZ1185" i="4"/>
  <c r="DA1185" i="4"/>
  <c r="DB1185" i="4"/>
  <c r="DC1185" i="4"/>
  <c r="DD1185" i="4"/>
  <c r="DE1185" i="4"/>
  <c r="DF1185" i="4"/>
  <c r="DG1185" i="4"/>
  <c r="DH1185" i="4"/>
  <c r="DI1185" i="4"/>
  <c r="DJ1185" i="4"/>
  <c r="DK1185" i="4"/>
  <c r="DL1185" i="4"/>
  <c r="DM1185" i="4"/>
  <c r="DN1185" i="4"/>
  <c r="DO1185" i="4"/>
  <c r="DP1185" i="4"/>
  <c r="DQ1185" i="4"/>
  <c r="DR1185" i="4"/>
  <c r="DS1185" i="4"/>
  <c r="DT1185" i="4"/>
  <c r="DU1185" i="4"/>
  <c r="DV1185" i="4"/>
  <c r="DW1185" i="4"/>
  <c r="DX1185" i="4"/>
  <c r="DY1185" i="4"/>
  <c r="DZ1185" i="4"/>
  <c r="EA1185" i="4"/>
  <c r="EB1185" i="4"/>
  <c r="EC1185" i="4"/>
  <c r="ED1185" i="4"/>
  <c r="EE1185" i="4"/>
  <c r="EF1185" i="4"/>
  <c r="EG1185" i="4"/>
  <c r="EH1185" i="4"/>
  <c r="EI1185" i="4"/>
  <c r="EJ1185" i="4"/>
  <c r="EK1185" i="4"/>
  <c r="EL1185" i="4"/>
  <c r="EM1185" i="4"/>
  <c r="EN1185" i="4"/>
  <c r="EO1185" i="4"/>
  <c r="EP1185" i="4"/>
  <c r="EQ1185" i="4"/>
  <c r="ER1185" i="4"/>
  <c r="ES1185" i="4"/>
  <c r="ET1185" i="4"/>
  <c r="EU1185" i="4"/>
  <c r="EV1185" i="4"/>
  <c r="EW1185" i="4"/>
  <c r="EX1185" i="4"/>
  <c r="EY1185" i="4"/>
  <c r="EZ1185" i="4"/>
  <c r="FA1185" i="4"/>
  <c r="FB1185" i="4"/>
  <c r="FC1185" i="4"/>
  <c r="FD1185" i="4"/>
  <c r="FE1185" i="4"/>
  <c r="FF1185" i="4"/>
  <c r="FG1185" i="4"/>
  <c r="FH1185" i="4"/>
  <c r="FI1185" i="4"/>
  <c r="FJ1185" i="4"/>
  <c r="FK1185" i="4"/>
  <c r="FL1185" i="4"/>
  <c r="FM1185" i="4"/>
  <c r="FN1185" i="4"/>
  <c r="FO1185" i="4"/>
  <c r="FP1185" i="4"/>
  <c r="FQ1185" i="4"/>
  <c r="FR1185" i="4"/>
  <c r="FS1185" i="4"/>
  <c r="FT1185" i="4"/>
  <c r="FU1185" i="4"/>
  <c r="FV1185" i="4"/>
  <c r="FW1185" i="4"/>
  <c r="FX1185" i="4"/>
  <c r="FY1185" i="4"/>
  <c r="FZ1185" i="4"/>
  <c r="GA1185" i="4"/>
  <c r="GB1185" i="4"/>
  <c r="GC1185" i="4"/>
  <c r="GD1185" i="4"/>
  <c r="GE1185" i="4"/>
  <c r="GF1185" i="4"/>
  <c r="GG1185" i="4"/>
  <c r="GH1185" i="4"/>
  <c r="GI1185" i="4"/>
  <c r="GJ1185" i="4"/>
  <c r="GK1185" i="4"/>
  <c r="GL1185" i="4"/>
  <c r="GM1185" i="4"/>
  <c r="GN1185" i="4"/>
  <c r="GO1185" i="4"/>
  <c r="GP1185" i="4"/>
  <c r="GQ1185" i="4"/>
  <c r="GR1185" i="4"/>
  <c r="GS1185" i="4"/>
  <c r="GT1185" i="4"/>
  <c r="GU1185" i="4"/>
  <c r="GV1185" i="4"/>
  <c r="GW1185" i="4"/>
  <c r="GX1185" i="4"/>
  <c r="GY1185" i="4"/>
  <c r="GZ1185" i="4"/>
  <c r="HA1185" i="4"/>
  <c r="HB1185" i="4"/>
  <c r="HC1185" i="4"/>
  <c r="HD1185" i="4"/>
  <c r="HE1185" i="4"/>
  <c r="HF1185" i="4"/>
  <c r="HG1185" i="4"/>
  <c r="HH1185" i="4"/>
  <c r="HI1185" i="4"/>
  <c r="HJ1185" i="4"/>
  <c r="HK1185" i="4"/>
  <c r="HL1185" i="4"/>
  <c r="HM1185" i="4"/>
  <c r="HN1185" i="4"/>
  <c r="HO1185" i="4"/>
  <c r="HP1185" i="4"/>
  <c r="HQ1185" i="4"/>
  <c r="HR1185" i="4"/>
  <c r="HS1185" i="4"/>
  <c r="HT1185" i="4"/>
  <c r="HU1185" i="4"/>
  <c r="HV1185" i="4"/>
  <c r="HW1185" i="4"/>
  <c r="HX1185" i="4"/>
  <c r="HY1185" i="4"/>
  <c r="HZ1185" i="4"/>
  <c r="IA1185" i="4"/>
  <c r="IB1185" i="4"/>
  <c r="IC1185" i="4"/>
  <c r="ID1185" i="4"/>
  <c r="IE1185" i="4"/>
  <c r="IF1185" i="4"/>
  <c r="IG1185" i="4"/>
  <c r="IH1185" i="4"/>
  <c r="II1185" i="4"/>
  <c r="IJ1185" i="4"/>
  <c r="IK1185" i="4"/>
  <c r="IL1185" i="4"/>
  <c r="IM1185" i="4"/>
  <c r="IN1185" i="4"/>
  <c r="IO1185" i="4"/>
  <c r="IP1185" i="4"/>
  <c r="IQ1185" i="4"/>
  <c r="IR1185" i="4"/>
  <c r="IS1185" i="4"/>
  <c r="IT1185" i="4"/>
  <c r="IU1185" i="4"/>
  <c r="IV1185" i="4"/>
  <c r="IW1185" i="4"/>
  <c r="IX1185" i="4"/>
  <c r="IY1185" i="4"/>
  <c r="IZ1185" i="4"/>
  <c r="JA1185" i="4"/>
  <c r="JB1185" i="4"/>
  <c r="JC1185" i="4"/>
  <c r="JD1185" i="4"/>
  <c r="AA1186" i="4"/>
  <c r="BB1186" i="4"/>
  <c r="BC1186" i="4"/>
  <c r="BD1186" i="4"/>
  <c r="BE1186" i="4"/>
  <c r="BF1186" i="4"/>
  <c r="BG1186" i="4"/>
  <c r="BH1186" i="4"/>
  <c r="BI1186" i="4"/>
  <c r="BJ1186" i="4"/>
  <c r="BK1186" i="4"/>
  <c r="BL1186" i="4"/>
  <c r="BM1186" i="4"/>
  <c r="BN1186" i="4"/>
  <c r="BO1186" i="4"/>
  <c r="BP1186" i="4"/>
  <c r="BQ1186" i="4"/>
  <c r="BR1186" i="4"/>
  <c r="BS1186" i="4"/>
  <c r="BT1186" i="4"/>
  <c r="BU1186" i="4"/>
  <c r="BV1186" i="4"/>
  <c r="BW1186" i="4"/>
  <c r="BX1186" i="4"/>
  <c r="BY1186" i="4"/>
  <c r="BZ1186" i="4"/>
  <c r="CA1186" i="4"/>
  <c r="CB1186" i="4"/>
  <c r="CC1186" i="4"/>
  <c r="CD1186" i="4"/>
  <c r="CE1186" i="4"/>
  <c r="CF1186" i="4"/>
  <c r="CG1186" i="4"/>
  <c r="CH1186" i="4"/>
  <c r="CI1186" i="4"/>
  <c r="CJ1186" i="4"/>
  <c r="CK1186" i="4"/>
  <c r="CL1186" i="4"/>
  <c r="CM1186" i="4"/>
  <c r="CN1186" i="4"/>
  <c r="CO1186" i="4"/>
  <c r="CP1186" i="4"/>
  <c r="CQ1186" i="4"/>
  <c r="CR1186" i="4"/>
  <c r="CS1186" i="4"/>
  <c r="CT1186" i="4"/>
  <c r="CU1186" i="4"/>
  <c r="CV1186" i="4"/>
  <c r="CW1186" i="4"/>
  <c r="CX1186" i="4"/>
  <c r="CY1186" i="4"/>
  <c r="CZ1186" i="4"/>
  <c r="DA1186" i="4"/>
  <c r="DB1186" i="4"/>
  <c r="DC1186" i="4"/>
  <c r="DD1186" i="4"/>
  <c r="DE1186" i="4"/>
  <c r="DF1186" i="4"/>
  <c r="DG1186" i="4"/>
  <c r="DH1186" i="4"/>
  <c r="DI1186" i="4"/>
  <c r="DJ1186" i="4"/>
  <c r="DK1186" i="4"/>
  <c r="DL1186" i="4"/>
  <c r="DM1186" i="4"/>
  <c r="DN1186" i="4"/>
  <c r="DO1186" i="4"/>
  <c r="DP1186" i="4"/>
  <c r="DQ1186" i="4"/>
  <c r="DR1186" i="4"/>
  <c r="DS1186" i="4"/>
  <c r="DT1186" i="4"/>
  <c r="DU1186" i="4"/>
  <c r="DV1186" i="4"/>
  <c r="DW1186" i="4"/>
  <c r="DX1186" i="4"/>
  <c r="DY1186" i="4"/>
  <c r="DZ1186" i="4"/>
  <c r="EA1186" i="4"/>
  <c r="EB1186" i="4"/>
  <c r="EC1186" i="4"/>
  <c r="ED1186" i="4"/>
  <c r="EE1186" i="4"/>
  <c r="EF1186" i="4"/>
  <c r="EG1186" i="4"/>
  <c r="EH1186" i="4"/>
  <c r="EI1186" i="4"/>
  <c r="EJ1186" i="4"/>
  <c r="EK1186" i="4"/>
  <c r="EL1186" i="4"/>
  <c r="EM1186" i="4"/>
  <c r="EN1186" i="4"/>
  <c r="EO1186" i="4"/>
  <c r="EP1186" i="4"/>
  <c r="EQ1186" i="4"/>
  <c r="ER1186" i="4"/>
  <c r="ES1186" i="4"/>
  <c r="ET1186" i="4"/>
  <c r="EU1186" i="4"/>
  <c r="EV1186" i="4"/>
  <c r="EW1186" i="4"/>
  <c r="EX1186" i="4"/>
  <c r="EY1186" i="4"/>
  <c r="EZ1186" i="4"/>
  <c r="FA1186" i="4"/>
  <c r="FB1186" i="4"/>
  <c r="FC1186" i="4"/>
  <c r="FD1186" i="4"/>
  <c r="FE1186" i="4"/>
  <c r="FF1186" i="4"/>
  <c r="FG1186" i="4"/>
  <c r="FH1186" i="4"/>
  <c r="FI1186" i="4"/>
  <c r="FJ1186" i="4"/>
  <c r="FK1186" i="4"/>
  <c r="FL1186" i="4"/>
  <c r="FM1186" i="4"/>
  <c r="FN1186" i="4"/>
  <c r="FO1186" i="4"/>
  <c r="FP1186" i="4"/>
  <c r="FQ1186" i="4"/>
  <c r="FR1186" i="4"/>
  <c r="FS1186" i="4"/>
  <c r="FT1186" i="4"/>
  <c r="FU1186" i="4"/>
  <c r="FV1186" i="4"/>
  <c r="FW1186" i="4"/>
  <c r="FX1186" i="4"/>
  <c r="FY1186" i="4"/>
  <c r="FZ1186" i="4"/>
  <c r="GA1186" i="4"/>
  <c r="GB1186" i="4"/>
  <c r="GC1186" i="4"/>
  <c r="GD1186" i="4"/>
  <c r="GE1186" i="4"/>
  <c r="GF1186" i="4"/>
  <c r="GG1186" i="4"/>
  <c r="GH1186" i="4"/>
  <c r="GI1186" i="4"/>
  <c r="GJ1186" i="4"/>
  <c r="GK1186" i="4"/>
  <c r="GL1186" i="4"/>
  <c r="GM1186" i="4"/>
  <c r="GN1186" i="4"/>
  <c r="GO1186" i="4"/>
  <c r="GP1186" i="4"/>
  <c r="GQ1186" i="4"/>
  <c r="GR1186" i="4"/>
  <c r="GS1186" i="4"/>
  <c r="GT1186" i="4"/>
  <c r="GU1186" i="4"/>
  <c r="GV1186" i="4"/>
  <c r="GW1186" i="4"/>
  <c r="GX1186" i="4"/>
  <c r="GY1186" i="4"/>
  <c r="GZ1186" i="4"/>
  <c r="HA1186" i="4"/>
  <c r="HB1186" i="4"/>
  <c r="HC1186" i="4"/>
  <c r="HD1186" i="4"/>
  <c r="HE1186" i="4"/>
  <c r="HF1186" i="4"/>
  <c r="HG1186" i="4"/>
  <c r="HH1186" i="4"/>
  <c r="HI1186" i="4"/>
  <c r="HJ1186" i="4"/>
  <c r="HK1186" i="4"/>
  <c r="HL1186" i="4"/>
  <c r="HM1186" i="4"/>
  <c r="HN1186" i="4"/>
  <c r="HO1186" i="4"/>
  <c r="HP1186" i="4"/>
  <c r="HQ1186" i="4"/>
  <c r="HR1186" i="4"/>
  <c r="HS1186" i="4"/>
  <c r="HT1186" i="4"/>
  <c r="HU1186" i="4"/>
  <c r="HV1186" i="4"/>
  <c r="HW1186" i="4"/>
  <c r="HX1186" i="4"/>
  <c r="HY1186" i="4"/>
  <c r="HZ1186" i="4"/>
  <c r="IA1186" i="4"/>
  <c r="IB1186" i="4"/>
  <c r="IC1186" i="4"/>
  <c r="ID1186" i="4"/>
  <c r="IE1186" i="4"/>
  <c r="IF1186" i="4"/>
  <c r="IG1186" i="4"/>
  <c r="IH1186" i="4"/>
  <c r="II1186" i="4"/>
  <c r="IJ1186" i="4"/>
  <c r="IK1186" i="4"/>
  <c r="IL1186" i="4"/>
  <c r="IM1186" i="4"/>
  <c r="IN1186" i="4"/>
  <c r="IO1186" i="4"/>
  <c r="IP1186" i="4"/>
  <c r="IQ1186" i="4"/>
  <c r="IR1186" i="4"/>
  <c r="IS1186" i="4"/>
  <c r="IT1186" i="4"/>
  <c r="IU1186" i="4"/>
  <c r="IV1186" i="4"/>
  <c r="IW1186" i="4"/>
  <c r="IX1186" i="4"/>
  <c r="IY1186" i="4"/>
  <c r="IZ1186" i="4"/>
  <c r="JA1186" i="4"/>
  <c r="JB1186" i="4"/>
  <c r="JC1186" i="4"/>
  <c r="JD1186" i="4"/>
  <c r="AA1187" i="4"/>
  <c r="AB1187" i="4"/>
  <c r="AD1187" i="4"/>
  <c r="HX1187" i="4"/>
  <c r="HX1190" i="4" s="1"/>
  <c r="HY1187" i="4"/>
  <c r="HY1190" i="4" s="1"/>
  <c r="HZ1187" i="4"/>
  <c r="HZ1190" i="4" s="1"/>
  <c r="IA1187" i="4"/>
  <c r="IA1190" i="4" s="1"/>
  <c r="IB1187" i="4"/>
  <c r="IB1190" i="4" s="1"/>
  <c r="IC1187" i="4"/>
  <c r="IC1190" i="4" s="1"/>
  <c r="ID1187" i="4"/>
  <c r="ID1190" i="4" s="1"/>
  <c r="IE1187" i="4"/>
  <c r="IE1190" i="4" s="1"/>
  <c r="IF1187" i="4"/>
  <c r="IF1190" i="4" s="1"/>
  <c r="IG1187" i="4"/>
  <c r="IG1190" i="4" s="1"/>
  <c r="IH1187" i="4"/>
  <c r="IH1190" i="4" s="1"/>
  <c r="II1187" i="4"/>
  <c r="II1190" i="4" s="1"/>
  <c r="IJ1187" i="4"/>
  <c r="IJ1190" i="4" s="1"/>
  <c r="IK1187" i="4"/>
  <c r="IK1190" i="4" s="1"/>
  <c r="IL1187" i="4"/>
  <c r="IL1190" i="4" s="1"/>
  <c r="IM1187" i="4"/>
  <c r="IM1190" i="4" s="1"/>
  <c r="IN1187" i="4"/>
  <c r="IN1190" i="4" s="1"/>
  <c r="IO1187" i="4"/>
  <c r="IO1190" i="4" s="1"/>
  <c r="IP1187" i="4"/>
  <c r="IP1190" i="4" s="1"/>
  <c r="IQ1187" i="4"/>
  <c r="IQ1190" i="4" s="1"/>
  <c r="IR1187" i="4"/>
  <c r="IR1190" i="4" s="1"/>
  <c r="IS1187" i="4"/>
  <c r="IS1190" i="4" s="1"/>
  <c r="IT1187" i="4"/>
  <c r="IT1190" i="4" s="1"/>
  <c r="IU1187" i="4"/>
  <c r="IU1190" i="4" s="1"/>
  <c r="IV1187" i="4"/>
  <c r="IV1190" i="4" s="1"/>
  <c r="IW1187" i="4"/>
  <c r="IW1190" i="4" s="1"/>
  <c r="IX1187" i="4"/>
  <c r="IX1190" i="4" s="1"/>
  <c r="IY1187" i="4"/>
  <c r="IY1190" i="4" s="1"/>
  <c r="IZ1187" i="4"/>
  <c r="IZ1190" i="4" s="1"/>
  <c r="JA1187" i="4"/>
  <c r="JA1190" i="4" s="1"/>
  <c r="JB1187" i="4"/>
  <c r="JB1190" i="4" s="1"/>
  <c r="JC1187" i="4"/>
  <c r="JC1190" i="4" s="1"/>
  <c r="JD1187" i="4"/>
  <c r="JD1190" i="4" s="1"/>
  <c r="AA1188" i="4"/>
  <c r="AB1188" i="4"/>
  <c r="AD1188" i="4"/>
  <c r="HX1188" i="4"/>
  <c r="HY1188" i="4"/>
  <c r="HZ1188" i="4"/>
  <c r="IA1188" i="4"/>
  <c r="IB1188" i="4"/>
  <c r="IC1188" i="4"/>
  <c r="ID1188" i="4"/>
  <c r="IE1188" i="4"/>
  <c r="IF1188" i="4"/>
  <c r="IG1188" i="4"/>
  <c r="IH1188" i="4"/>
  <c r="II1188" i="4"/>
  <c r="IJ1188" i="4"/>
  <c r="IK1188" i="4"/>
  <c r="IL1188" i="4"/>
  <c r="IM1188" i="4"/>
  <c r="IN1188" i="4"/>
  <c r="IO1188" i="4"/>
  <c r="IP1188" i="4"/>
  <c r="IQ1188" i="4"/>
  <c r="IR1188" i="4"/>
  <c r="IS1188" i="4"/>
  <c r="IT1188" i="4"/>
  <c r="IU1188" i="4"/>
  <c r="IV1188" i="4"/>
  <c r="IW1188" i="4"/>
  <c r="IX1188" i="4"/>
  <c r="IY1188" i="4"/>
  <c r="IZ1188" i="4"/>
  <c r="JA1188" i="4"/>
  <c r="JB1188" i="4"/>
  <c r="JC1188" i="4"/>
  <c r="JD1188" i="4"/>
  <c r="AA1189" i="4"/>
  <c r="AB1189" i="4"/>
  <c r="AC1189" i="4"/>
  <c r="AD1189" i="4"/>
  <c r="AE1189" i="4"/>
  <c r="BB1189" i="4"/>
  <c r="BC1189" i="4"/>
  <c r="BD1189" i="4"/>
  <c r="BE1189" i="4"/>
  <c r="BF1189" i="4"/>
  <c r="BG1189" i="4"/>
  <c r="BH1189" i="4"/>
  <c r="BI1189" i="4"/>
  <c r="BJ1189" i="4"/>
  <c r="BK1189" i="4"/>
  <c r="BL1189" i="4"/>
  <c r="BM1189" i="4"/>
  <c r="BN1189" i="4"/>
  <c r="BO1189" i="4"/>
  <c r="BP1189" i="4"/>
  <c r="BQ1189" i="4"/>
  <c r="BR1189" i="4"/>
  <c r="BS1189" i="4"/>
  <c r="BT1189" i="4"/>
  <c r="BU1189" i="4"/>
  <c r="BV1189" i="4"/>
  <c r="BW1189" i="4"/>
  <c r="BX1189" i="4"/>
  <c r="BY1189" i="4"/>
  <c r="BZ1189" i="4"/>
  <c r="CA1189" i="4"/>
  <c r="CB1189" i="4"/>
  <c r="CC1189" i="4"/>
  <c r="CD1189" i="4"/>
  <c r="CE1189" i="4"/>
  <c r="CF1189" i="4"/>
  <c r="CG1189" i="4"/>
  <c r="CH1189" i="4"/>
  <c r="CI1189" i="4"/>
  <c r="CJ1189" i="4"/>
  <c r="CK1189" i="4"/>
  <c r="CL1189" i="4"/>
  <c r="CM1189" i="4"/>
  <c r="CN1189" i="4"/>
  <c r="CO1189" i="4"/>
  <c r="CP1189" i="4"/>
  <c r="CQ1189" i="4"/>
  <c r="CR1189" i="4"/>
  <c r="CS1189" i="4"/>
  <c r="CT1189" i="4"/>
  <c r="CU1189" i="4"/>
  <c r="CV1189" i="4"/>
  <c r="CW1189" i="4"/>
  <c r="CX1189" i="4"/>
  <c r="CY1189" i="4"/>
  <c r="CZ1189" i="4"/>
  <c r="DA1189" i="4"/>
  <c r="DB1189" i="4"/>
  <c r="DC1189" i="4"/>
  <c r="DD1189" i="4"/>
  <c r="DE1189" i="4"/>
  <c r="DF1189" i="4"/>
  <c r="DG1189" i="4"/>
  <c r="DH1189" i="4"/>
  <c r="DI1189" i="4"/>
  <c r="DJ1189" i="4"/>
  <c r="DK1189" i="4"/>
  <c r="DL1189" i="4"/>
  <c r="DM1189" i="4"/>
  <c r="DN1189" i="4"/>
  <c r="DO1189" i="4"/>
  <c r="DP1189" i="4"/>
  <c r="DQ1189" i="4"/>
  <c r="DR1189" i="4"/>
  <c r="DS1189" i="4"/>
  <c r="DT1189" i="4"/>
  <c r="DU1189" i="4"/>
  <c r="DV1189" i="4"/>
  <c r="DW1189" i="4"/>
  <c r="DX1189" i="4"/>
  <c r="DY1189" i="4"/>
  <c r="DZ1189" i="4"/>
  <c r="EA1189" i="4"/>
  <c r="EB1189" i="4"/>
  <c r="EC1189" i="4"/>
  <c r="ED1189" i="4"/>
  <c r="EE1189" i="4"/>
  <c r="EF1189" i="4"/>
  <c r="EG1189" i="4"/>
  <c r="EH1189" i="4"/>
  <c r="EI1189" i="4"/>
  <c r="EJ1189" i="4"/>
  <c r="EK1189" i="4"/>
  <c r="EL1189" i="4"/>
  <c r="EM1189" i="4"/>
  <c r="EN1189" i="4"/>
  <c r="EO1189" i="4"/>
  <c r="EP1189" i="4"/>
  <c r="EQ1189" i="4"/>
  <c r="ER1189" i="4"/>
  <c r="ES1189" i="4"/>
  <c r="ET1189" i="4"/>
  <c r="EU1189" i="4"/>
  <c r="EV1189" i="4"/>
  <c r="EW1189" i="4"/>
  <c r="EX1189" i="4"/>
  <c r="EY1189" i="4"/>
  <c r="EZ1189" i="4"/>
  <c r="FA1189" i="4"/>
  <c r="FB1189" i="4"/>
  <c r="FC1189" i="4"/>
  <c r="FD1189" i="4"/>
  <c r="FE1189" i="4"/>
  <c r="FF1189" i="4"/>
  <c r="FG1189" i="4"/>
  <c r="FH1189" i="4"/>
  <c r="FI1189" i="4"/>
  <c r="FJ1189" i="4"/>
  <c r="FK1189" i="4"/>
  <c r="FL1189" i="4"/>
  <c r="FM1189" i="4"/>
  <c r="FN1189" i="4"/>
  <c r="FO1189" i="4"/>
  <c r="FP1189" i="4"/>
  <c r="FQ1189" i="4"/>
  <c r="FR1189" i="4"/>
  <c r="FS1189" i="4"/>
  <c r="FT1189" i="4"/>
  <c r="FU1189" i="4"/>
  <c r="FV1189" i="4"/>
  <c r="FW1189" i="4"/>
  <c r="FX1189" i="4"/>
  <c r="FY1189" i="4"/>
  <c r="FZ1189" i="4"/>
  <c r="GA1189" i="4"/>
  <c r="GB1189" i="4"/>
  <c r="GC1189" i="4"/>
  <c r="GD1189" i="4"/>
  <c r="GE1189" i="4"/>
  <c r="GF1189" i="4"/>
  <c r="GG1189" i="4"/>
  <c r="GH1189" i="4"/>
  <c r="GI1189" i="4"/>
  <c r="GJ1189" i="4"/>
  <c r="GK1189" i="4"/>
  <c r="GL1189" i="4"/>
  <c r="GM1189" i="4"/>
  <c r="GN1189" i="4"/>
  <c r="GO1189" i="4"/>
  <c r="GP1189" i="4"/>
  <c r="GQ1189" i="4"/>
  <c r="GR1189" i="4"/>
  <c r="GS1189" i="4"/>
  <c r="GT1189" i="4"/>
  <c r="GU1189" i="4"/>
  <c r="GV1189" i="4"/>
  <c r="GW1189" i="4"/>
  <c r="GX1189" i="4"/>
  <c r="GY1189" i="4"/>
  <c r="GZ1189" i="4"/>
  <c r="HA1189" i="4"/>
  <c r="HB1189" i="4"/>
  <c r="HC1189" i="4"/>
  <c r="HD1189" i="4"/>
  <c r="HE1189" i="4"/>
  <c r="HF1189" i="4"/>
  <c r="HG1189" i="4"/>
  <c r="HH1189" i="4"/>
  <c r="HI1189" i="4"/>
  <c r="HJ1189" i="4"/>
  <c r="HK1189" i="4"/>
  <c r="HL1189" i="4"/>
  <c r="HM1189" i="4"/>
  <c r="HN1189" i="4"/>
  <c r="HO1189" i="4"/>
  <c r="HP1189" i="4"/>
  <c r="HQ1189" i="4"/>
  <c r="HR1189" i="4"/>
  <c r="HS1189" i="4"/>
  <c r="HT1189" i="4"/>
  <c r="HU1189" i="4"/>
  <c r="HV1189" i="4"/>
  <c r="HW1189" i="4"/>
  <c r="HX1189" i="4"/>
  <c r="HY1189" i="4"/>
  <c r="HZ1189" i="4"/>
  <c r="IA1189" i="4"/>
  <c r="IB1189" i="4"/>
  <c r="IC1189" i="4"/>
  <c r="ID1189" i="4"/>
  <c r="IE1189" i="4"/>
  <c r="IF1189" i="4"/>
  <c r="IG1189" i="4"/>
  <c r="IH1189" i="4"/>
  <c r="II1189" i="4"/>
  <c r="IJ1189" i="4"/>
  <c r="IK1189" i="4"/>
  <c r="IL1189" i="4"/>
  <c r="IM1189" i="4"/>
  <c r="IN1189" i="4"/>
  <c r="IO1189" i="4"/>
  <c r="IP1189" i="4"/>
  <c r="IQ1189" i="4"/>
  <c r="IR1189" i="4"/>
  <c r="IS1189" i="4"/>
  <c r="IT1189" i="4"/>
  <c r="IU1189" i="4"/>
  <c r="IV1189" i="4"/>
  <c r="IW1189" i="4"/>
  <c r="IX1189" i="4"/>
  <c r="IY1189" i="4"/>
  <c r="IZ1189" i="4"/>
  <c r="JA1189" i="4"/>
  <c r="JB1189" i="4"/>
  <c r="JC1189" i="4"/>
  <c r="JD1189" i="4"/>
  <c r="AB1190" i="4"/>
  <c r="AD1190" i="4"/>
  <c r="AE1190" i="4"/>
  <c r="AA1191" i="4"/>
  <c r="AB1191" i="4"/>
  <c r="AD1191" i="4"/>
  <c r="AE1191" i="4"/>
  <c r="IF1191" i="4"/>
  <c r="IG1191" i="4"/>
  <c r="IH1191" i="4"/>
  <c r="II1191" i="4"/>
  <c r="IJ1191" i="4"/>
  <c r="IK1191" i="4"/>
  <c r="IL1191" i="4"/>
  <c r="IM1191" i="4"/>
  <c r="IN1191" i="4"/>
  <c r="IO1191" i="4"/>
  <c r="IP1191" i="4"/>
  <c r="IQ1191" i="4"/>
  <c r="IR1191" i="4"/>
  <c r="IS1191" i="4"/>
  <c r="IT1191" i="4"/>
  <c r="IU1191" i="4"/>
  <c r="IV1191" i="4"/>
  <c r="IW1191" i="4"/>
  <c r="IX1191" i="4"/>
  <c r="IY1191" i="4"/>
  <c r="IZ1191" i="4"/>
  <c r="JA1191" i="4"/>
  <c r="JB1191" i="4"/>
  <c r="JC1191" i="4"/>
  <c r="JD1191" i="4"/>
  <c r="AA1192" i="4"/>
  <c r="AB1192" i="4"/>
  <c r="AC1192" i="4"/>
  <c r="AD1192" i="4"/>
  <c r="AE1192" i="4"/>
  <c r="IF1192" i="4"/>
  <c r="IG1192" i="4"/>
  <c r="IH1192" i="4"/>
  <c r="II1192" i="4"/>
  <c r="IJ1192" i="4"/>
  <c r="IK1192" i="4"/>
  <c r="IL1192" i="4"/>
  <c r="IM1192" i="4"/>
  <c r="IN1192" i="4"/>
  <c r="IO1192" i="4"/>
  <c r="IP1192" i="4"/>
  <c r="IQ1192" i="4"/>
  <c r="IR1192" i="4"/>
  <c r="IS1192" i="4"/>
  <c r="IT1192" i="4"/>
  <c r="IU1192" i="4"/>
  <c r="IV1192" i="4"/>
  <c r="IW1192" i="4"/>
  <c r="IX1192" i="4"/>
  <c r="IY1192" i="4"/>
  <c r="IZ1192" i="4"/>
  <c r="JA1192" i="4"/>
  <c r="JB1192" i="4"/>
  <c r="JC1192" i="4"/>
  <c r="JD1192" i="4"/>
  <c r="AA1215" i="4"/>
  <c r="AB1215" i="4"/>
  <c r="BB1215" i="4"/>
  <c r="BC1215" i="4"/>
  <c r="BD1215" i="4"/>
  <c r="BE1215" i="4"/>
  <c r="BF1215" i="4"/>
  <c r="BG1215" i="4"/>
  <c r="BH1215" i="4"/>
  <c r="BI1215" i="4"/>
  <c r="BJ1215" i="4"/>
  <c r="BK1215" i="4"/>
  <c r="BL1215" i="4"/>
  <c r="BM1215" i="4"/>
  <c r="BN1215" i="4"/>
  <c r="BO1215" i="4"/>
  <c r="BP1215" i="4"/>
  <c r="BQ1215" i="4"/>
  <c r="BR1215" i="4"/>
  <c r="BS1215" i="4"/>
  <c r="BT1215" i="4"/>
  <c r="BU1215" i="4"/>
  <c r="BV1215" i="4"/>
  <c r="BW1215" i="4"/>
  <c r="BX1215" i="4"/>
  <c r="BY1215" i="4"/>
  <c r="BZ1215" i="4"/>
  <c r="CA1215" i="4"/>
  <c r="CB1215" i="4"/>
  <c r="CC1215" i="4"/>
  <c r="CD1215" i="4"/>
  <c r="CE1215" i="4"/>
  <c r="CF1215" i="4"/>
  <c r="CG1215" i="4"/>
  <c r="CH1215" i="4"/>
  <c r="CI1215" i="4"/>
  <c r="CJ1215" i="4"/>
  <c r="CK1215" i="4"/>
  <c r="CL1215" i="4"/>
  <c r="CM1215" i="4"/>
  <c r="CN1215" i="4"/>
  <c r="CO1215" i="4"/>
  <c r="CP1215" i="4"/>
  <c r="CQ1215" i="4"/>
  <c r="CR1215" i="4"/>
  <c r="CS1215" i="4"/>
  <c r="CT1215" i="4"/>
  <c r="CU1215" i="4"/>
  <c r="CV1215" i="4"/>
  <c r="CW1215" i="4"/>
  <c r="CX1215" i="4"/>
  <c r="CY1215" i="4"/>
  <c r="CZ1215" i="4"/>
  <c r="DA1215" i="4"/>
  <c r="DB1215" i="4"/>
  <c r="DC1215" i="4"/>
  <c r="DD1215" i="4"/>
  <c r="DE1215" i="4"/>
  <c r="DF1215" i="4"/>
  <c r="DG1215" i="4"/>
  <c r="DH1215" i="4"/>
  <c r="DI1215" i="4"/>
  <c r="DJ1215" i="4"/>
  <c r="DK1215" i="4"/>
  <c r="DL1215" i="4"/>
  <c r="DM1215" i="4"/>
  <c r="DN1215" i="4"/>
  <c r="DO1215" i="4"/>
  <c r="DP1215" i="4"/>
  <c r="DQ1215" i="4"/>
  <c r="DR1215" i="4"/>
  <c r="DS1215" i="4"/>
  <c r="DT1215" i="4"/>
  <c r="DU1215" i="4"/>
  <c r="DV1215" i="4"/>
  <c r="DW1215" i="4"/>
  <c r="DX1215" i="4"/>
  <c r="DY1215" i="4"/>
  <c r="DZ1215" i="4"/>
  <c r="EA1215" i="4"/>
  <c r="EB1215" i="4"/>
  <c r="EC1215" i="4"/>
  <c r="ED1215" i="4"/>
  <c r="EE1215" i="4"/>
  <c r="EF1215" i="4"/>
  <c r="EG1215" i="4"/>
  <c r="EH1215" i="4"/>
  <c r="EI1215" i="4"/>
  <c r="EJ1215" i="4"/>
  <c r="EK1215" i="4"/>
  <c r="EL1215" i="4"/>
  <c r="EM1215" i="4"/>
  <c r="EN1215" i="4"/>
  <c r="EO1215" i="4"/>
  <c r="EP1215" i="4"/>
  <c r="EQ1215" i="4"/>
  <c r="ER1215" i="4"/>
  <c r="ES1215" i="4"/>
  <c r="ET1215" i="4"/>
  <c r="EU1215" i="4"/>
  <c r="EV1215" i="4"/>
  <c r="EW1215" i="4"/>
  <c r="EX1215" i="4"/>
  <c r="EY1215" i="4"/>
  <c r="EZ1215" i="4"/>
  <c r="FA1215" i="4"/>
  <c r="FB1215" i="4"/>
  <c r="FC1215" i="4"/>
  <c r="FD1215" i="4"/>
  <c r="FE1215" i="4"/>
  <c r="FF1215" i="4"/>
  <c r="FG1215" i="4"/>
  <c r="FH1215" i="4"/>
  <c r="FI1215" i="4"/>
  <c r="FJ1215" i="4"/>
  <c r="FK1215" i="4"/>
  <c r="FL1215" i="4"/>
  <c r="FM1215" i="4"/>
  <c r="FN1215" i="4"/>
  <c r="FO1215" i="4"/>
  <c r="FP1215" i="4"/>
  <c r="FQ1215" i="4"/>
  <c r="FR1215" i="4"/>
  <c r="FS1215" i="4"/>
  <c r="FT1215" i="4"/>
  <c r="FU1215" i="4"/>
  <c r="FV1215" i="4"/>
  <c r="FW1215" i="4"/>
  <c r="FX1215" i="4"/>
  <c r="FY1215" i="4"/>
  <c r="FZ1215" i="4"/>
  <c r="GA1215" i="4"/>
  <c r="GB1215" i="4"/>
  <c r="GC1215" i="4"/>
  <c r="GD1215" i="4"/>
  <c r="GE1215" i="4"/>
  <c r="GF1215" i="4"/>
  <c r="GG1215" i="4"/>
  <c r="GH1215" i="4"/>
  <c r="GI1215" i="4"/>
  <c r="GJ1215" i="4"/>
  <c r="GK1215" i="4"/>
  <c r="GL1215" i="4"/>
  <c r="GM1215" i="4"/>
  <c r="GN1215" i="4"/>
  <c r="GO1215" i="4"/>
  <c r="GP1215" i="4"/>
  <c r="GQ1215" i="4"/>
  <c r="GR1215" i="4"/>
  <c r="GS1215" i="4"/>
  <c r="GT1215" i="4"/>
  <c r="GU1215" i="4"/>
  <c r="GV1215" i="4"/>
  <c r="GW1215" i="4"/>
  <c r="GX1215" i="4"/>
  <c r="GY1215" i="4"/>
  <c r="GZ1215" i="4"/>
  <c r="HA1215" i="4"/>
  <c r="HB1215" i="4"/>
  <c r="HC1215" i="4"/>
  <c r="HD1215" i="4"/>
  <c r="HE1215" i="4"/>
  <c r="HF1215" i="4"/>
  <c r="HG1215" i="4"/>
  <c r="HH1215" i="4"/>
  <c r="HI1215" i="4"/>
  <c r="HJ1215" i="4"/>
  <c r="HK1215" i="4"/>
  <c r="HL1215" i="4"/>
  <c r="HM1215" i="4"/>
  <c r="HN1215" i="4"/>
  <c r="HO1215" i="4"/>
  <c r="HP1215" i="4"/>
  <c r="HQ1215" i="4"/>
  <c r="HR1215" i="4"/>
  <c r="HS1215" i="4"/>
  <c r="HT1215" i="4"/>
  <c r="HU1215" i="4"/>
  <c r="HV1215" i="4"/>
  <c r="HW1215" i="4"/>
  <c r="HX1215" i="4"/>
  <c r="HY1215" i="4"/>
  <c r="HZ1215" i="4"/>
  <c r="IA1215" i="4"/>
  <c r="IB1215" i="4"/>
  <c r="IC1215" i="4"/>
  <c r="ID1215" i="4"/>
  <c r="IE1215" i="4"/>
  <c r="IF1215" i="4"/>
  <c r="IG1215" i="4"/>
  <c r="IH1215" i="4"/>
  <c r="II1215" i="4"/>
  <c r="IJ1215" i="4"/>
  <c r="IK1215" i="4"/>
  <c r="IL1215" i="4"/>
  <c r="IM1215" i="4"/>
  <c r="IN1215" i="4"/>
  <c r="IO1215" i="4"/>
  <c r="IP1215" i="4"/>
  <c r="IQ1215" i="4"/>
  <c r="IR1215" i="4"/>
  <c r="IS1215" i="4"/>
  <c r="IT1215" i="4"/>
  <c r="IU1215" i="4"/>
  <c r="IV1215" i="4"/>
  <c r="IW1215" i="4"/>
  <c r="IX1215" i="4"/>
  <c r="IY1215" i="4"/>
  <c r="IZ1215" i="4"/>
  <c r="JA1215" i="4"/>
  <c r="JB1215" i="4"/>
  <c r="JC1215" i="4"/>
  <c r="JD1215" i="4"/>
  <c r="AA1216" i="4"/>
  <c r="BB1216" i="4"/>
  <c r="BC1216" i="4"/>
  <c r="BD1216" i="4"/>
  <c r="BE1216" i="4"/>
  <c r="BF1216" i="4"/>
  <c r="BG1216" i="4"/>
  <c r="BH1216" i="4"/>
  <c r="BI1216" i="4"/>
  <c r="BJ1216" i="4"/>
  <c r="BK1216" i="4"/>
  <c r="BL1216" i="4"/>
  <c r="BM1216" i="4"/>
  <c r="BN1216" i="4"/>
  <c r="BO1216" i="4"/>
  <c r="BP1216" i="4"/>
  <c r="BQ1216" i="4"/>
  <c r="BR1216" i="4"/>
  <c r="BS1216" i="4"/>
  <c r="BT1216" i="4"/>
  <c r="BU1216" i="4"/>
  <c r="BV1216" i="4"/>
  <c r="BW1216" i="4"/>
  <c r="BX1216" i="4"/>
  <c r="BY1216" i="4"/>
  <c r="BZ1216" i="4"/>
  <c r="CA1216" i="4"/>
  <c r="CB1216" i="4"/>
  <c r="CC1216" i="4"/>
  <c r="CD1216" i="4"/>
  <c r="CE1216" i="4"/>
  <c r="CF1216" i="4"/>
  <c r="CG1216" i="4"/>
  <c r="CH1216" i="4"/>
  <c r="CI1216" i="4"/>
  <c r="CJ1216" i="4"/>
  <c r="CK1216" i="4"/>
  <c r="CL1216" i="4"/>
  <c r="CM1216" i="4"/>
  <c r="CN1216" i="4"/>
  <c r="CO1216" i="4"/>
  <c r="CP1216" i="4"/>
  <c r="CQ1216" i="4"/>
  <c r="CR1216" i="4"/>
  <c r="CS1216" i="4"/>
  <c r="CT1216" i="4"/>
  <c r="CU1216" i="4"/>
  <c r="CV1216" i="4"/>
  <c r="CW1216" i="4"/>
  <c r="CX1216" i="4"/>
  <c r="CY1216" i="4"/>
  <c r="CZ1216" i="4"/>
  <c r="DA1216" i="4"/>
  <c r="DB1216" i="4"/>
  <c r="DC1216" i="4"/>
  <c r="DD1216" i="4"/>
  <c r="DE1216" i="4"/>
  <c r="DF1216" i="4"/>
  <c r="DG1216" i="4"/>
  <c r="DH1216" i="4"/>
  <c r="DI1216" i="4"/>
  <c r="DJ1216" i="4"/>
  <c r="DK1216" i="4"/>
  <c r="DL1216" i="4"/>
  <c r="DM1216" i="4"/>
  <c r="DN1216" i="4"/>
  <c r="DO1216" i="4"/>
  <c r="DP1216" i="4"/>
  <c r="DQ1216" i="4"/>
  <c r="DR1216" i="4"/>
  <c r="DS1216" i="4"/>
  <c r="DT1216" i="4"/>
  <c r="DU1216" i="4"/>
  <c r="DV1216" i="4"/>
  <c r="DW1216" i="4"/>
  <c r="DX1216" i="4"/>
  <c r="DY1216" i="4"/>
  <c r="DZ1216" i="4"/>
  <c r="EA1216" i="4"/>
  <c r="EB1216" i="4"/>
  <c r="EC1216" i="4"/>
  <c r="ED1216" i="4"/>
  <c r="EE1216" i="4"/>
  <c r="EF1216" i="4"/>
  <c r="EG1216" i="4"/>
  <c r="EH1216" i="4"/>
  <c r="EI1216" i="4"/>
  <c r="EJ1216" i="4"/>
  <c r="EK1216" i="4"/>
  <c r="EL1216" i="4"/>
  <c r="EM1216" i="4"/>
  <c r="EN1216" i="4"/>
  <c r="EO1216" i="4"/>
  <c r="EP1216" i="4"/>
  <c r="EQ1216" i="4"/>
  <c r="ER1216" i="4"/>
  <c r="ES1216" i="4"/>
  <c r="ET1216" i="4"/>
  <c r="EU1216" i="4"/>
  <c r="EV1216" i="4"/>
  <c r="EW1216" i="4"/>
  <c r="EX1216" i="4"/>
  <c r="EY1216" i="4"/>
  <c r="EZ1216" i="4"/>
  <c r="FA1216" i="4"/>
  <c r="FB1216" i="4"/>
  <c r="FC1216" i="4"/>
  <c r="FD1216" i="4"/>
  <c r="FE1216" i="4"/>
  <c r="FF1216" i="4"/>
  <c r="FG1216" i="4"/>
  <c r="FH1216" i="4"/>
  <c r="FI1216" i="4"/>
  <c r="FJ1216" i="4"/>
  <c r="FK1216" i="4"/>
  <c r="FL1216" i="4"/>
  <c r="FM1216" i="4"/>
  <c r="FN1216" i="4"/>
  <c r="FO1216" i="4"/>
  <c r="FP1216" i="4"/>
  <c r="FQ1216" i="4"/>
  <c r="FR1216" i="4"/>
  <c r="FS1216" i="4"/>
  <c r="FT1216" i="4"/>
  <c r="FU1216" i="4"/>
  <c r="FV1216" i="4"/>
  <c r="FW1216" i="4"/>
  <c r="FX1216" i="4"/>
  <c r="FY1216" i="4"/>
  <c r="FZ1216" i="4"/>
  <c r="GA1216" i="4"/>
  <c r="GB1216" i="4"/>
  <c r="GC1216" i="4"/>
  <c r="GD1216" i="4"/>
  <c r="GE1216" i="4"/>
  <c r="GF1216" i="4"/>
  <c r="GG1216" i="4"/>
  <c r="GH1216" i="4"/>
  <c r="GI1216" i="4"/>
  <c r="GJ1216" i="4"/>
  <c r="GK1216" i="4"/>
  <c r="GL1216" i="4"/>
  <c r="GM1216" i="4"/>
  <c r="GN1216" i="4"/>
  <c r="GO1216" i="4"/>
  <c r="GP1216" i="4"/>
  <c r="GQ1216" i="4"/>
  <c r="GR1216" i="4"/>
  <c r="GS1216" i="4"/>
  <c r="GT1216" i="4"/>
  <c r="GU1216" i="4"/>
  <c r="GV1216" i="4"/>
  <c r="GW1216" i="4"/>
  <c r="GX1216" i="4"/>
  <c r="GY1216" i="4"/>
  <c r="GZ1216" i="4"/>
  <c r="HA1216" i="4"/>
  <c r="HB1216" i="4"/>
  <c r="HC1216" i="4"/>
  <c r="HD1216" i="4"/>
  <c r="HE1216" i="4"/>
  <c r="HF1216" i="4"/>
  <c r="HG1216" i="4"/>
  <c r="HH1216" i="4"/>
  <c r="HI1216" i="4"/>
  <c r="HJ1216" i="4"/>
  <c r="HK1216" i="4"/>
  <c r="HL1216" i="4"/>
  <c r="HM1216" i="4"/>
  <c r="HN1216" i="4"/>
  <c r="HO1216" i="4"/>
  <c r="HP1216" i="4"/>
  <c r="HQ1216" i="4"/>
  <c r="HR1216" i="4"/>
  <c r="HS1216" i="4"/>
  <c r="HT1216" i="4"/>
  <c r="HU1216" i="4"/>
  <c r="HV1216" i="4"/>
  <c r="HW1216" i="4"/>
  <c r="HX1216" i="4"/>
  <c r="HY1216" i="4"/>
  <c r="HZ1216" i="4"/>
  <c r="IA1216" i="4"/>
  <c r="IB1216" i="4"/>
  <c r="IC1216" i="4"/>
  <c r="ID1216" i="4"/>
  <c r="IE1216" i="4"/>
  <c r="IF1216" i="4"/>
  <c r="IG1216" i="4"/>
  <c r="IH1216" i="4"/>
  <c r="II1216" i="4"/>
  <c r="IJ1216" i="4"/>
  <c r="IK1216" i="4"/>
  <c r="IL1216" i="4"/>
  <c r="IM1216" i="4"/>
  <c r="IN1216" i="4"/>
  <c r="IO1216" i="4"/>
  <c r="IP1216" i="4"/>
  <c r="IQ1216" i="4"/>
  <c r="IR1216" i="4"/>
  <c r="IS1216" i="4"/>
  <c r="IT1216" i="4"/>
  <c r="IU1216" i="4"/>
  <c r="IV1216" i="4"/>
  <c r="IW1216" i="4"/>
  <c r="IX1216" i="4"/>
  <c r="IY1216" i="4"/>
  <c r="IZ1216" i="4"/>
  <c r="JA1216" i="4"/>
  <c r="JB1216" i="4"/>
  <c r="JC1216" i="4"/>
  <c r="JD1216" i="4"/>
  <c r="AA1217" i="4"/>
  <c r="AB1217" i="4"/>
  <c r="AD1217" i="4"/>
  <c r="HX1217" i="4"/>
  <c r="HX1220" i="4" s="1"/>
  <c r="HY1217" i="4"/>
  <c r="HY1220" i="4" s="1"/>
  <c r="HZ1217" i="4"/>
  <c r="HZ1220" i="4" s="1"/>
  <c r="IA1217" i="4"/>
  <c r="IA1220" i="4" s="1"/>
  <c r="IB1217" i="4"/>
  <c r="IB1220" i="4" s="1"/>
  <c r="IC1217" i="4"/>
  <c r="IC1220" i="4" s="1"/>
  <c r="ID1217" i="4"/>
  <c r="ID1220" i="4" s="1"/>
  <c r="IE1217" i="4"/>
  <c r="IE1220" i="4" s="1"/>
  <c r="IF1217" i="4"/>
  <c r="IF1220" i="4" s="1"/>
  <c r="IG1217" i="4"/>
  <c r="IG1220" i="4" s="1"/>
  <c r="IH1217" i="4"/>
  <c r="IH1220" i="4" s="1"/>
  <c r="II1217" i="4"/>
  <c r="II1220" i="4" s="1"/>
  <c r="IJ1217" i="4"/>
  <c r="IJ1220" i="4" s="1"/>
  <c r="IK1217" i="4"/>
  <c r="IK1220" i="4" s="1"/>
  <c r="IL1217" i="4"/>
  <c r="IL1220" i="4" s="1"/>
  <c r="IM1217" i="4"/>
  <c r="IM1220" i="4" s="1"/>
  <c r="IN1217" i="4"/>
  <c r="IN1220" i="4" s="1"/>
  <c r="IO1217" i="4"/>
  <c r="IO1220" i="4" s="1"/>
  <c r="IP1217" i="4"/>
  <c r="IP1220" i="4" s="1"/>
  <c r="IQ1217" i="4"/>
  <c r="IQ1220" i="4" s="1"/>
  <c r="IR1217" i="4"/>
  <c r="IR1220" i="4" s="1"/>
  <c r="IS1217" i="4"/>
  <c r="IS1220" i="4" s="1"/>
  <c r="IT1217" i="4"/>
  <c r="IT1220" i="4" s="1"/>
  <c r="IU1217" i="4"/>
  <c r="IU1220" i="4" s="1"/>
  <c r="IV1217" i="4"/>
  <c r="IV1220" i="4" s="1"/>
  <c r="IW1217" i="4"/>
  <c r="IW1220" i="4" s="1"/>
  <c r="IX1217" i="4"/>
  <c r="IX1220" i="4" s="1"/>
  <c r="IY1217" i="4"/>
  <c r="IY1220" i="4" s="1"/>
  <c r="IZ1217" i="4"/>
  <c r="IZ1220" i="4" s="1"/>
  <c r="JA1217" i="4"/>
  <c r="JA1220" i="4" s="1"/>
  <c r="JB1217" i="4"/>
  <c r="JB1220" i="4" s="1"/>
  <c r="JC1217" i="4"/>
  <c r="JC1220" i="4" s="1"/>
  <c r="JD1217" i="4"/>
  <c r="JD1220" i="4" s="1"/>
  <c r="AA1218" i="4"/>
  <c r="AB1218" i="4"/>
  <c r="AD1218" i="4"/>
  <c r="HX1218" i="4"/>
  <c r="HY1218" i="4"/>
  <c r="HZ1218" i="4"/>
  <c r="IA1218" i="4"/>
  <c r="IB1218" i="4"/>
  <c r="IC1218" i="4"/>
  <c r="ID1218" i="4"/>
  <c r="IE1218" i="4"/>
  <c r="IF1218" i="4"/>
  <c r="IG1218" i="4"/>
  <c r="IH1218" i="4"/>
  <c r="II1218" i="4"/>
  <c r="IJ1218" i="4"/>
  <c r="IK1218" i="4"/>
  <c r="IL1218" i="4"/>
  <c r="IM1218" i="4"/>
  <c r="IN1218" i="4"/>
  <c r="IO1218" i="4"/>
  <c r="IP1218" i="4"/>
  <c r="IQ1218" i="4"/>
  <c r="IR1218" i="4"/>
  <c r="IS1218" i="4"/>
  <c r="IT1218" i="4"/>
  <c r="IU1218" i="4"/>
  <c r="IV1218" i="4"/>
  <c r="IW1218" i="4"/>
  <c r="IX1218" i="4"/>
  <c r="IY1218" i="4"/>
  <c r="IZ1218" i="4"/>
  <c r="JA1218" i="4"/>
  <c r="JB1218" i="4"/>
  <c r="JC1218" i="4"/>
  <c r="JD1218" i="4"/>
  <c r="AA1219" i="4"/>
  <c r="AB1219" i="4"/>
  <c r="AC1219" i="4"/>
  <c r="AD1219" i="4"/>
  <c r="AE1219" i="4"/>
  <c r="BB1219" i="4"/>
  <c r="BC1219" i="4"/>
  <c r="BD1219" i="4"/>
  <c r="BE1219" i="4"/>
  <c r="BF1219" i="4"/>
  <c r="BG1219" i="4"/>
  <c r="BH1219" i="4"/>
  <c r="BI1219" i="4"/>
  <c r="BJ1219" i="4"/>
  <c r="BK1219" i="4"/>
  <c r="BL1219" i="4"/>
  <c r="BM1219" i="4"/>
  <c r="BN1219" i="4"/>
  <c r="BO1219" i="4"/>
  <c r="BP1219" i="4"/>
  <c r="BQ1219" i="4"/>
  <c r="BR1219" i="4"/>
  <c r="BS1219" i="4"/>
  <c r="BT1219" i="4"/>
  <c r="BU1219" i="4"/>
  <c r="BV1219" i="4"/>
  <c r="BW1219" i="4"/>
  <c r="BX1219" i="4"/>
  <c r="BY1219" i="4"/>
  <c r="BZ1219" i="4"/>
  <c r="CA1219" i="4"/>
  <c r="CB1219" i="4"/>
  <c r="CC1219" i="4"/>
  <c r="CD1219" i="4"/>
  <c r="CE1219" i="4"/>
  <c r="CF1219" i="4"/>
  <c r="CG1219" i="4"/>
  <c r="CH1219" i="4"/>
  <c r="CI1219" i="4"/>
  <c r="CJ1219" i="4"/>
  <c r="CK1219" i="4"/>
  <c r="CL1219" i="4"/>
  <c r="CM1219" i="4"/>
  <c r="CN1219" i="4"/>
  <c r="CO1219" i="4"/>
  <c r="CP1219" i="4"/>
  <c r="CQ1219" i="4"/>
  <c r="CR1219" i="4"/>
  <c r="CS1219" i="4"/>
  <c r="CT1219" i="4"/>
  <c r="CU1219" i="4"/>
  <c r="CV1219" i="4"/>
  <c r="CW1219" i="4"/>
  <c r="CX1219" i="4"/>
  <c r="CY1219" i="4"/>
  <c r="CZ1219" i="4"/>
  <c r="DA1219" i="4"/>
  <c r="DB1219" i="4"/>
  <c r="DC1219" i="4"/>
  <c r="DD1219" i="4"/>
  <c r="DE1219" i="4"/>
  <c r="DF1219" i="4"/>
  <c r="DG1219" i="4"/>
  <c r="DH1219" i="4"/>
  <c r="DI1219" i="4"/>
  <c r="DJ1219" i="4"/>
  <c r="DK1219" i="4"/>
  <c r="DL1219" i="4"/>
  <c r="DM1219" i="4"/>
  <c r="DN1219" i="4"/>
  <c r="DO1219" i="4"/>
  <c r="DP1219" i="4"/>
  <c r="DQ1219" i="4"/>
  <c r="DR1219" i="4"/>
  <c r="DS1219" i="4"/>
  <c r="DT1219" i="4"/>
  <c r="DU1219" i="4"/>
  <c r="DV1219" i="4"/>
  <c r="DW1219" i="4"/>
  <c r="DX1219" i="4"/>
  <c r="DY1219" i="4"/>
  <c r="DZ1219" i="4"/>
  <c r="EA1219" i="4"/>
  <c r="EB1219" i="4"/>
  <c r="EC1219" i="4"/>
  <c r="ED1219" i="4"/>
  <c r="EE1219" i="4"/>
  <c r="EF1219" i="4"/>
  <c r="EG1219" i="4"/>
  <c r="EH1219" i="4"/>
  <c r="EI1219" i="4"/>
  <c r="EJ1219" i="4"/>
  <c r="EK1219" i="4"/>
  <c r="EL1219" i="4"/>
  <c r="EM1219" i="4"/>
  <c r="EN1219" i="4"/>
  <c r="EO1219" i="4"/>
  <c r="EP1219" i="4"/>
  <c r="EQ1219" i="4"/>
  <c r="ER1219" i="4"/>
  <c r="ES1219" i="4"/>
  <c r="ET1219" i="4"/>
  <c r="EU1219" i="4"/>
  <c r="EV1219" i="4"/>
  <c r="EW1219" i="4"/>
  <c r="EX1219" i="4"/>
  <c r="EY1219" i="4"/>
  <c r="EZ1219" i="4"/>
  <c r="FA1219" i="4"/>
  <c r="FB1219" i="4"/>
  <c r="FC1219" i="4"/>
  <c r="FD1219" i="4"/>
  <c r="FE1219" i="4"/>
  <c r="FF1219" i="4"/>
  <c r="FG1219" i="4"/>
  <c r="FH1219" i="4"/>
  <c r="FI1219" i="4"/>
  <c r="FJ1219" i="4"/>
  <c r="FK1219" i="4"/>
  <c r="FL1219" i="4"/>
  <c r="FM1219" i="4"/>
  <c r="FN1219" i="4"/>
  <c r="FO1219" i="4"/>
  <c r="FP1219" i="4"/>
  <c r="FQ1219" i="4"/>
  <c r="FR1219" i="4"/>
  <c r="FS1219" i="4"/>
  <c r="FT1219" i="4"/>
  <c r="FU1219" i="4"/>
  <c r="FV1219" i="4"/>
  <c r="FW1219" i="4"/>
  <c r="FX1219" i="4"/>
  <c r="FY1219" i="4"/>
  <c r="FZ1219" i="4"/>
  <c r="GA1219" i="4"/>
  <c r="GB1219" i="4"/>
  <c r="GC1219" i="4"/>
  <c r="GD1219" i="4"/>
  <c r="GE1219" i="4"/>
  <c r="GF1219" i="4"/>
  <c r="GG1219" i="4"/>
  <c r="GH1219" i="4"/>
  <c r="GI1219" i="4"/>
  <c r="GJ1219" i="4"/>
  <c r="GK1219" i="4"/>
  <c r="GL1219" i="4"/>
  <c r="GM1219" i="4"/>
  <c r="GN1219" i="4"/>
  <c r="GO1219" i="4"/>
  <c r="GP1219" i="4"/>
  <c r="GQ1219" i="4"/>
  <c r="GR1219" i="4"/>
  <c r="GS1219" i="4"/>
  <c r="GT1219" i="4"/>
  <c r="GU1219" i="4"/>
  <c r="GV1219" i="4"/>
  <c r="GW1219" i="4"/>
  <c r="GX1219" i="4"/>
  <c r="GY1219" i="4"/>
  <c r="GZ1219" i="4"/>
  <c r="HA1219" i="4"/>
  <c r="HB1219" i="4"/>
  <c r="HC1219" i="4"/>
  <c r="HD1219" i="4"/>
  <c r="HE1219" i="4"/>
  <c r="HF1219" i="4"/>
  <c r="HG1219" i="4"/>
  <c r="HH1219" i="4"/>
  <c r="HI1219" i="4"/>
  <c r="HJ1219" i="4"/>
  <c r="HK1219" i="4"/>
  <c r="HL1219" i="4"/>
  <c r="HM1219" i="4"/>
  <c r="HN1219" i="4"/>
  <c r="HO1219" i="4"/>
  <c r="HP1219" i="4"/>
  <c r="HQ1219" i="4"/>
  <c r="HR1219" i="4"/>
  <c r="HS1219" i="4"/>
  <c r="HT1219" i="4"/>
  <c r="HU1219" i="4"/>
  <c r="HV1219" i="4"/>
  <c r="HW1219" i="4"/>
  <c r="HX1219" i="4"/>
  <c r="HY1219" i="4"/>
  <c r="HZ1219" i="4"/>
  <c r="IA1219" i="4"/>
  <c r="IB1219" i="4"/>
  <c r="IC1219" i="4"/>
  <c r="ID1219" i="4"/>
  <c r="IE1219" i="4"/>
  <c r="IF1219" i="4"/>
  <c r="IG1219" i="4"/>
  <c r="IH1219" i="4"/>
  <c r="II1219" i="4"/>
  <c r="IJ1219" i="4"/>
  <c r="IK1219" i="4"/>
  <c r="IL1219" i="4"/>
  <c r="IM1219" i="4"/>
  <c r="IN1219" i="4"/>
  <c r="IO1219" i="4"/>
  <c r="IP1219" i="4"/>
  <c r="IQ1219" i="4"/>
  <c r="IR1219" i="4"/>
  <c r="IS1219" i="4"/>
  <c r="IT1219" i="4"/>
  <c r="IU1219" i="4"/>
  <c r="IV1219" i="4"/>
  <c r="IW1219" i="4"/>
  <c r="IX1219" i="4"/>
  <c r="IY1219" i="4"/>
  <c r="IZ1219" i="4"/>
  <c r="JA1219" i="4"/>
  <c r="JB1219" i="4"/>
  <c r="JC1219" i="4"/>
  <c r="JD1219" i="4"/>
  <c r="AB1220" i="4"/>
  <c r="AD1220" i="4"/>
  <c r="AE1220" i="4"/>
  <c r="AA1221" i="4"/>
  <c r="AB1221" i="4"/>
  <c r="AD1221" i="4"/>
  <c r="AE1221" i="4"/>
  <c r="IF1221" i="4"/>
  <c r="IG1221" i="4"/>
  <c r="IH1221" i="4"/>
  <c r="II1221" i="4"/>
  <c r="IJ1221" i="4"/>
  <c r="IK1221" i="4"/>
  <c r="IL1221" i="4"/>
  <c r="IM1221" i="4"/>
  <c r="IN1221" i="4"/>
  <c r="IO1221" i="4"/>
  <c r="IP1221" i="4"/>
  <c r="IQ1221" i="4"/>
  <c r="IR1221" i="4"/>
  <c r="IS1221" i="4"/>
  <c r="IT1221" i="4"/>
  <c r="IU1221" i="4"/>
  <c r="IV1221" i="4"/>
  <c r="IW1221" i="4"/>
  <c r="IX1221" i="4"/>
  <c r="IY1221" i="4"/>
  <c r="IZ1221" i="4"/>
  <c r="JA1221" i="4"/>
  <c r="JB1221" i="4"/>
  <c r="JC1221" i="4"/>
  <c r="JD1221" i="4"/>
  <c r="AA1222" i="4"/>
  <c r="IF1222" i="4"/>
  <c r="IG1222" i="4"/>
  <c r="IH1222" i="4"/>
  <c r="II1222" i="4"/>
  <c r="IJ1222" i="4"/>
  <c r="IK1222" i="4"/>
  <c r="IL1222" i="4"/>
  <c r="IM1222" i="4"/>
  <c r="IN1222" i="4"/>
  <c r="IO1222" i="4"/>
  <c r="IP1222" i="4"/>
  <c r="IQ1222" i="4"/>
  <c r="IR1222" i="4"/>
  <c r="IS1222" i="4"/>
  <c r="IT1222" i="4"/>
  <c r="IU1222" i="4"/>
  <c r="IV1222" i="4"/>
  <c r="IW1222" i="4"/>
  <c r="IX1222" i="4"/>
  <c r="IY1222" i="4"/>
  <c r="IZ1222" i="4"/>
  <c r="JA1222" i="4"/>
  <c r="JB1222" i="4"/>
  <c r="JC1222" i="4"/>
  <c r="JD1222" i="4"/>
  <c r="AA1245" i="4"/>
  <c r="AB1245" i="4"/>
  <c r="BB1245" i="4"/>
  <c r="BC1245" i="4"/>
  <c r="BD1245" i="4"/>
  <c r="BE1245" i="4"/>
  <c r="BF1245" i="4"/>
  <c r="BG1245" i="4"/>
  <c r="BH1245" i="4"/>
  <c r="BI1245" i="4"/>
  <c r="BJ1245" i="4"/>
  <c r="BK1245" i="4"/>
  <c r="BL1245" i="4"/>
  <c r="BM1245" i="4"/>
  <c r="BN1245" i="4"/>
  <c r="BO1245" i="4"/>
  <c r="BP1245" i="4"/>
  <c r="BQ1245" i="4"/>
  <c r="BR1245" i="4"/>
  <c r="BS1245" i="4"/>
  <c r="BT1245" i="4"/>
  <c r="BU1245" i="4"/>
  <c r="BV1245" i="4"/>
  <c r="BW1245" i="4"/>
  <c r="BX1245" i="4"/>
  <c r="BY1245" i="4"/>
  <c r="BZ1245" i="4"/>
  <c r="CA1245" i="4"/>
  <c r="CB1245" i="4"/>
  <c r="CC1245" i="4"/>
  <c r="CD1245" i="4"/>
  <c r="CE1245" i="4"/>
  <c r="CF1245" i="4"/>
  <c r="CG1245" i="4"/>
  <c r="CH1245" i="4"/>
  <c r="CI1245" i="4"/>
  <c r="CJ1245" i="4"/>
  <c r="CK1245" i="4"/>
  <c r="CL1245" i="4"/>
  <c r="CM1245" i="4"/>
  <c r="CN1245" i="4"/>
  <c r="CO1245" i="4"/>
  <c r="CP1245" i="4"/>
  <c r="CQ1245" i="4"/>
  <c r="CR1245" i="4"/>
  <c r="CS1245" i="4"/>
  <c r="CT1245" i="4"/>
  <c r="CU1245" i="4"/>
  <c r="CV1245" i="4"/>
  <c r="CW1245" i="4"/>
  <c r="CX1245" i="4"/>
  <c r="CY1245" i="4"/>
  <c r="CZ1245" i="4"/>
  <c r="DA1245" i="4"/>
  <c r="DB1245" i="4"/>
  <c r="DC1245" i="4"/>
  <c r="DD1245" i="4"/>
  <c r="DE1245" i="4"/>
  <c r="DF1245" i="4"/>
  <c r="DG1245" i="4"/>
  <c r="DH1245" i="4"/>
  <c r="DI1245" i="4"/>
  <c r="DJ1245" i="4"/>
  <c r="DK1245" i="4"/>
  <c r="DL1245" i="4"/>
  <c r="DM1245" i="4"/>
  <c r="DN1245" i="4"/>
  <c r="DO1245" i="4"/>
  <c r="DP1245" i="4"/>
  <c r="DQ1245" i="4"/>
  <c r="DR1245" i="4"/>
  <c r="DS1245" i="4"/>
  <c r="DT1245" i="4"/>
  <c r="DU1245" i="4"/>
  <c r="DV1245" i="4"/>
  <c r="DW1245" i="4"/>
  <c r="DX1245" i="4"/>
  <c r="DY1245" i="4"/>
  <c r="DZ1245" i="4"/>
  <c r="EA1245" i="4"/>
  <c r="EB1245" i="4"/>
  <c r="EC1245" i="4"/>
  <c r="ED1245" i="4"/>
  <c r="EE1245" i="4"/>
  <c r="EF1245" i="4"/>
  <c r="EG1245" i="4"/>
  <c r="EH1245" i="4"/>
  <c r="EI1245" i="4"/>
  <c r="EJ1245" i="4"/>
  <c r="EK1245" i="4"/>
  <c r="EL1245" i="4"/>
  <c r="EM1245" i="4"/>
  <c r="EN1245" i="4"/>
  <c r="EO1245" i="4"/>
  <c r="EP1245" i="4"/>
  <c r="EQ1245" i="4"/>
  <c r="ER1245" i="4"/>
  <c r="ES1245" i="4"/>
  <c r="ET1245" i="4"/>
  <c r="EU1245" i="4"/>
  <c r="EV1245" i="4"/>
  <c r="EW1245" i="4"/>
  <c r="EX1245" i="4"/>
  <c r="EY1245" i="4"/>
  <c r="EZ1245" i="4"/>
  <c r="FA1245" i="4"/>
  <c r="FB1245" i="4"/>
  <c r="FC1245" i="4"/>
  <c r="FD1245" i="4"/>
  <c r="FE1245" i="4"/>
  <c r="FF1245" i="4"/>
  <c r="FG1245" i="4"/>
  <c r="FH1245" i="4"/>
  <c r="FI1245" i="4"/>
  <c r="FJ1245" i="4"/>
  <c r="FK1245" i="4"/>
  <c r="FL1245" i="4"/>
  <c r="FM1245" i="4"/>
  <c r="FN1245" i="4"/>
  <c r="FO1245" i="4"/>
  <c r="FP1245" i="4"/>
  <c r="FQ1245" i="4"/>
  <c r="FR1245" i="4"/>
  <c r="FS1245" i="4"/>
  <c r="FT1245" i="4"/>
  <c r="FU1245" i="4"/>
  <c r="FV1245" i="4"/>
  <c r="FW1245" i="4"/>
  <c r="FX1245" i="4"/>
  <c r="FY1245" i="4"/>
  <c r="FZ1245" i="4"/>
  <c r="GA1245" i="4"/>
  <c r="GB1245" i="4"/>
  <c r="GC1245" i="4"/>
  <c r="GD1245" i="4"/>
  <c r="GE1245" i="4"/>
  <c r="GF1245" i="4"/>
  <c r="GG1245" i="4"/>
  <c r="GH1245" i="4"/>
  <c r="GI1245" i="4"/>
  <c r="GJ1245" i="4"/>
  <c r="GK1245" i="4"/>
  <c r="GL1245" i="4"/>
  <c r="GM1245" i="4"/>
  <c r="GN1245" i="4"/>
  <c r="GO1245" i="4"/>
  <c r="GP1245" i="4"/>
  <c r="GQ1245" i="4"/>
  <c r="GR1245" i="4"/>
  <c r="GS1245" i="4"/>
  <c r="GT1245" i="4"/>
  <c r="GU1245" i="4"/>
  <c r="GV1245" i="4"/>
  <c r="GW1245" i="4"/>
  <c r="GX1245" i="4"/>
  <c r="GY1245" i="4"/>
  <c r="GZ1245" i="4"/>
  <c r="HA1245" i="4"/>
  <c r="HB1245" i="4"/>
  <c r="HC1245" i="4"/>
  <c r="HD1245" i="4"/>
  <c r="HE1245" i="4"/>
  <c r="HF1245" i="4"/>
  <c r="HG1245" i="4"/>
  <c r="HH1245" i="4"/>
  <c r="HI1245" i="4"/>
  <c r="HJ1245" i="4"/>
  <c r="HK1245" i="4"/>
  <c r="HL1245" i="4"/>
  <c r="HM1245" i="4"/>
  <c r="HN1245" i="4"/>
  <c r="HO1245" i="4"/>
  <c r="HP1245" i="4"/>
  <c r="HQ1245" i="4"/>
  <c r="HR1245" i="4"/>
  <c r="HS1245" i="4"/>
  <c r="HT1245" i="4"/>
  <c r="HU1245" i="4"/>
  <c r="HV1245" i="4"/>
  <c r="HW1245" i="4"/>
  <c r="HX1245" i="4"/>
  <c r="HY1245" i="4"/>
  <c r="HZ1245" i="4"/>
  <c r="IA1245" i="4"/>
  <c r="IB1245" i="4"/>
  <c r="IC1245" i="4"/>
  <c r="ID1245" i="4"/>
  <c r="IE1245" i="4"/>
  <c r="IF1245" i="4"/>
  <c r="IG1245" i="4"/>
  <c r="IH1245" i="4"/>
  <c r="II1245" i="4"/>
  <c r="IJ1245" i="4"/>
  <c r="IK1245" i="4"/>
  <c r="IL1245" i="4"/>
  <c r="IM1245" i="4"/>
  <c r="IN1245" i="4"/>
  <c r="IO1245" i="4"/>
  <c r="IP1245" i="4"/>
  <c r="IQ1245" i="4"/>
  <c r="IR1245" i="4"/>
  <c r="IS1245" i="4"/>
  <c r="IT1245" i="4"/>
  <c r="IU1245" i="4"/>
  <c r="IV1245" i="4"/>
  <c r="IW1245" i="4"/>
  <c r="IX1245" i="4"/>
  <c r="IY1245" i="4"/>
  <c r="IZ1245" i="4"/>
  <c r="JA1245" i="4"/>
  <c r="JB1245" i="4"/>
  <c r="JC1245" i="4"/>
  <c r="JD1245" i="4"/>
  <c r="AA1246" i="4"/>
  <c r="BB1246" i="4"/>
  <c r="BC1246" i="4"/>
  <c r="BD1246" i="4"/>
  <c r="BE1246" i="4"/>
  <c r="BF1246" i="4"/>
  <c r="BG1246" i="4"/>
  <c r="BH1246" i="4"/>
  <c r="BI1246" i="4"/>
  <c r="BJ1246" i="4"/>
  <c r="BK1246" i="4"/>
  <c r="BL1246" i="4"/>
  <c r="BM1246" i="4"/>
  <c r="BN1246" i="4"/>
  <c r="BO1246" i="4"/>
  <c r="BP1246" i="4"/>
  <c r="BQ1246" i="4"/>
  <c r="BR1246" i="4"/>
  <c r="BS1246" i="4"/>
  <c r="BT1246" i="4"/>
  <c r="BU1246" i="4"/>
  <c r="BV1246" i="4"/>
  <c r="BW1246" i="4"/>
  <c r="BX1246" i="4"/>
  <c r="BY1246" i="4"/>
  <c r="BZ1246" i="4"/>
  <c r="CA1246" i="4"/>
  <c r="CB1246" i="4"/>
  <c r="CC1246" i="4"/>
  <c r="CD1246" i="4"/>
  <c r="CE1246" i="4"/>
  <c r="CF1246" i="4"/>
  <c r="CG1246" i="4"/>
  <c r="CH1246" i="4"/>
  <c r="CI1246" i="4"/>
  <c r="CJ1246" i="4"/>
  <c r="CK1246" i="4"/>
  <c r="CL1246" i="4"/>
  <c r="CM1246" i="4"/>
  <c r="CN1246" i="4"/>
  <c r="CO1246" i="4"/>
  <c r="CP1246" i="4"/>
  <c r="CQ1246" i="4"/>
  <c r="CR1246" i="4"/>
  <c r="CS1246" i="4"/>
  <c r="CT1246" i="4"/>
  <c r="CU1246" i="4"/>
  <c r="CV1246" i="4"/>
  <c r="CW1246" i="4"/>
  <c r="CX1246" i="4"/>
  <c r="CY1246" i="4"/>
  <c r="CZ1246" i="4"/>
  <c r="DA1246" i="4"/>
  <c r="DB1246" i="4"/>
  <c r="DC1246" i="4"/>
  <c r="DD1246" i="4"/>
  <c r="DE1246" i="4"/>
  <c r="DF1246" i="4"/>
  <c r="DG1246" i="4"/>
  <c r="DH1246" i="4"/>
  <c r="DI1246" i="4"/>
  <c r="DJ1246" i="4"/>
  <c r="DK1246" i="4"/>
  <c r="DL1246" i="4"/>
  <c r="DM1246" i="4"/>
  <c r="DN1246" i="4"/>
  <c r="DO1246" i="4"/>
  <c r="DP1246" i="4"/>
  <c r="DQ1246" i="4"/>
  <c r="DR1246" i="4"/>
  <c r="DS1246" i="4"/>
  <c r="DT1246" i="4"/>
  <c r="DU1246" i="4"/>
  <c r="DV1246" i="4"/>
  <c r="DW1246" i="4"/>
  <c r="DX1246" i="4"/>
  <c r="DY1246" i="4"/>
  <c r="DZ1246" i="4"/>
  <c r="EA1246" i="4"/>
  <c r="EB1246" i="4"/>
  <c r="EC1246" i="4"/>
  <c r="ED1246" i="4"/>
  <c r="EE1246" i="4"/>
  <c r="EF1246" i="4"/>
  <c r="EG1246" i="4"/>
  <c r="EH1246" i="4"/>
  <c r="EI1246" i="4"/>
  <c r="EJ1246" i="4"/>
  <c r="EK1246" i="4"/>
  <c r="EL1246" i="4"/>
  <c r="EM1246" i="4"/>
  <c r="EN1246" i="4"/>
  <c r="EO1246" i="4"/>
  <c r="EP1246" i="4"/>
  <c r="EQ1246" i="4"/>
  <c r="ER1246" i="4"/>
  <c r="ES1246" i="4"/>
  <c r="ET1246" i="4"/>
  <c r="EU1246" i="4"/>
  <c r="EV1246" i="4"/>
  <c r="EW1246" i="4"/>
  <c r="EX1246" i="4"/>
  <c r="EY1246" i="4"/>
  <c r="EZ1246" i="4"/>
  <c r="FA1246" i="4"/>
  <c r="FB1246" i="4"/>
  <c r="FC1246" i="4"/>
  <c r="FD1246" i="4"/>
  <c r="FE1246" i="4"/>
  <c r="FF1246" i="4"/>
  <c r="FG1246" i="4"/>
  <c r="FH1246" i="4"/>
  <c r="FI1246" i="4"/>
  <c r="FJ1246" i="4"/>
  <c r="FK1246" i="4"/>
  <c r="FL1246" i="4"/>
  <c r="FM1246" i="4"/>
  <c r="FN1246" i="4"/>
  <c r="FO1246" i="4"/>
  <c r="FP1246" i="4"/>
  <c r="FQ1246" i="4"/>
  <c r="FR1246" i="4"/>
  <c r="FS1246" i="4"/>
  <c r="FT1246" i="4"/>
  <c r="FU1246" i="4"/>
  <c r="FV1246" i="4"/>
  <c r="FW1246" i="4"/>
  <c r="FX1246" i="4"/>
  <c r="FY1246" i="4"/>
  <c r="FZ1246" i="4"/>
  <c r="GA1246" i="4"/>
  <c r="GB1246" i="4"/>
  <c r="GC1246" i="4"/>
  <c r="GD1246" i="4"/>
  <c r="GE1246" i="4"/>
  <c r="GF1246" i="4"/>
  <c r="GG1246" i="4"/>
  <c r="GH1246" i="4"/>
  <c r="GI1246" i="4"/>
  <c r="GJ1246" i="4"/>
  <c r="GK1246" i="4"/>
  <c r="GL1246" i="4"/>
  <c r="GM1246" i="4"/>
  <c r="GN1246" i="4"/>
  <c r="GO1246" i="4"/>
  <c r="GP1246" i="4"/>
  <c r="GQ1246" i="4"/>
  <c r="GR1246" i="4"/>
  <c r="GS1246" i="4"/>
  <c r="GT1246" i="4"/>
  <c r="GU1246" i="4"/>
  <c r="GV1246" i="4"/>
  <c r="GW1246" i="4"/>
  <c r="GX1246" i="4"/>
  <c r="GY1246" i="4"/>
  <c r="GZ1246" i="4"/>
  <c r="HA1246" i="4"/>
  <c r="HB1246" i="4"/>
  <c r="HC1246" i="4"/>
  <c r="HD1246" i="4"/>
  <c r="HE1246" i="4"/>
  <c r="HF1246" i="4"/>
  <c r="HG1246" i="4"/>
  <c r="HH1246" i="4"/>
  <c r="HI1246" i="4"/>
  <c r="HJ1246" i="4"/>
  <c r="HK1246" i="4"/>
  <c r="HL1246" i="4"/>
  <c r="HM1246" i="4"/>
  <c r="HN1246" i="4"/>
  <c r="HO1246" i="4"/>
  <c r="HP1246" i="4"/>
  <c r="HQ1246" i="4"/>
  <c r="HR1246" i="4"/>
  <c r="HS1246" i="4"/>
  <c r="HT1246" i="4"/>
  <c r="HU1246" i="4"/>
  <c r="HV1246" i="4"/>
  <c r="HW1246" i="4"/>
  <c r="HX1246" i="4"/>
  <c r="HY1246" i="4"/>
  <c r="HZ1246" i="4"/>
  <c r="IA1246" i="4"/>
  <c r="IB1246" i="4"/>
  <c r="IC1246" i="4"/>
  <c r="ID1246" i="4"/>
  <c r="IE1246" i="4"/>
  <c r="IF1246" i="4"/>
  <c r="IG1246" i="4"/>
  <c r="IH1246" i="4"/>
  <c r="II1246" i="4"/>
  <c r="IJ1246" i="4"/>
  <c r="IK1246" i="4"/>
  <c r="IL1246" i="4"/>
  <c r="IM1246" i="4"/>
  <c r="IN1246" i="4"/>
  <c r="IO1246" i="4"/>
  <c r="IP1246" i="4"/>
  <c r="IQ1246" i="4"/>
  <c r="IR1246" i="4"/>
  <c r="IS1246" i="4"/>
  <c r="IT1246" i="4"/>
  <c r="IU1246" i="4"/>
  <c r="IV1246" i="4"/>
  <c r="IW1246" i="4"/>
  <c r="IX1246" i="4"/>
  <c r="IY1246" i="4"/>
  <c r="IZ1246" i="4"/>
  <c r="JA1246" i="4"/>
  <c r="JB1246" i="4"/>
  <c r="JC1246" i="4"/>
  <c r="JD1246" i="4"/>
  <c r="AA1247" i="4"/>
  <c r="AB1247" i="4"/>
  <c r="AD1247" i="4"/>
  <c r="HX1247" i="4"/>
  <c r="HX1250" i="4" s="1"/>
  <c r="HY1247" i="4"/>
  <c r="HY1250" i="4" s="1"/>
  <c r="HZ1247" i="4"/>
  <c r="HZ1250" i="4" s="1"/>
  <c r="IA1247" i="4"/>
  <c r="IA1250" i="4" s="1"/>
  <c r="IB1247" i="4"/>
  <c r="IB1250" i="4" s="1"/>
  <c r="IC1247" i="4"/>
  <c r="IC1250" i="4" s="1"/>
  <c r="ID1247" i="4"/>
  <c r="ID1250" i="4" s="1"/>
  <c r="IE1247" i="4"/>
  <c r="IE1250" i="4" s="1"/>
  <c r="IF1247" i="4"/>
  <c r="IF1250" i="4" s="1"/>
  <c r="IG1247" i="4"/>
  <c r="IG1250" i="4" s="1"/>
  <c r="IH1247" i="4"/>
  <c r="IH1250" i="4" s="1"/>
  <c r="II1247" i="4"/>
  <c r="II1250" i="4" s="1"/>
  <c r="IJ1247" i="4"/>
  <c r="IJ1250" i="4" s="1"/>
  <c r="IK1247" i="4"/>
  <c r="IK1250" i="4" s="1"/>
  <c r="IL1247" i="4"/>
  <c r="IL1250" i="4" s="1"/>
  <c r="IM1247" i="4"/>
  <c r="IM1250" i="4" s="1"/>
  <c r="IN1247" i="4"/>
  <c r="IN1250" i="4" s="1"/>
  <c r="IO1247" i="4"/>
  <c r="IO1250" i="4" s="1"/>
  <c r="IP1247" i="4"/>
  <c r="IP1250" i="4" s="1"/>
  <c r="IQ1247" i="4"/>
  <c r="IQ1250" i="4" s="1"/>
  <c r="IR1247" i="4"/>
  <c r="IR1250" i="4" s="1"/>
  <c r="IS1247" i="4"/>
  <c r="IS1250" i="4" s="1"/>
  <c r="IT1247" i="4"/>
  <c r="IT1250" i="4" s="1"/>
  <c r="IU1247" i="4"/>
  <c r="IU1250" i="4" s="1"/>
  <c r="IV1247" i="4"/>
  <c r="IV1250" i="4" s="1"/>
  <c r="IW1247" i="4"/>
  <c r="IW1250" i="4" s="1"/>
  <c r="IX1247" i="4"/>
  <c r="IX1250" i="4" s="1"/>
  <c r="IY1247" i="4"/>
  <c r="IY1250" i="4" s="1"/>
  <c r="IZ1247" i="4"/>
  <c r="IZ1250" i="4" s="1"/>
  <c r="JA1247" i="4"/>
  <c r="JA1250" i="4" s="1"/>
  <c r="JB1247" i="4"/>
  <c r="JC1247" i="4"/>
  <c r="JD1247" i="4"/>
  <c r="AA1248" i="4"/>
  <c r="AB1248" i="4"/>
  <c r="AD1248" i="4"/>
  <c r="HX1248" i="4"/>
  <c r="HY1248" i="4"/>
  <c r="HZ1248" i="4"/>
  <c r="IA1248" i="4"/>
  <c r="IB1248" i="4"/>
  <c r="IC1248" i="4"/>
  <c r="ID1248" i="4"/>
  <c r="IE1248" i="4"/>
  <c r="IF1248" i="4"/>
  <c r="IG1248" i="4"/>
  <c r="IH1248" i="4"/>
  <c r="II1248" i="4"/>
  <c r="IJ1248" i="4"/>
  <c r="IK1248" i="4"/>
  <c r="IL1248" i="4"/>
  <c r="IM1248" i="4"/>
  <c r="IN1248" i="4"/>
  <c r="IO1248" i="4"/>
  <c r="IP1248" i="4"/>
  <c r="IQ1248" i="4"/>
  <c r="IR1248" i="4"/>
  <c r="IS1248" i="4"/>
  <c r="IT1248" i="4"/>
  <c r="IU1248" i="4"/>
  <c r="IV1248" i="4"/>
  <c r="IW1248" i="4"/>
  <c r="IX1248" i="4"/>
  <c r="IY1248" i="4"/>
  <c r="IZ1248" i="4"/>
  <c r="JA1248" i="4"/>
  <c r="JB1248" i="4"/>
  <c r="JC1248" i="4"/>
  <c r="JD1248" i="4"/>
  <c r="AA1249" i="4"/>
  <c r="AB1249" i="4"/>
  <c r="AC1249" i="4"/>
  <c r="AD1249" i="4"/>
  <c r="AE1249" i="4"/>
  <c r="BB1249" i="4"/>
  <c r="BC1249" i="4"/>
  <c r="BD1249" i="4"/>
  <c r="BE1249" i="4"/>
  <c r="BF1249" i="4"/>
  <c r="BG1249" i="4"/>
  <c r="BH1249" i="4"/>
  <c r="BI1249" i="4"/>
  <c r="BJ1249" i="4"/>
  <c r="BK1249" i="4"/>
  <c r="BL1249" i="4"/>
  <c r="BM1249" i="4"/>
  <c r="BN1249" i="4"/>
  <c r="BO1249" i="4"/>
  <c r="BP1249" i="4"/>
  <c r="BQ1249" i="4"/>
  <c r="BR1249" i="4"/>
  <c r="BS1249" i="4"/>
  <c r="BT1249" i="4"/>
  <c r="BU1249" i="4"/>
  <c r="BV1249" i="4"/>
  <c r="BW1249" i="4"/>
  <c r="BX1249" i="4"/>
  <c r="BY1249" i="4"/>
  <c r="BZ1249" i="4"/>
  <c r="CA1249" i="4"/>
  <c r="CB1249" i="4"/>
  <c r="CC1249" i="4"/>
  <c r="CD1249" i="4"/>
  <c r="CE1249" i="4"/>
  <c r="CF1249" i="4"/>
  <c r="CG1249" i="4"/>
  <c r="CH1249" i="4"/>
  <c r="CI1249" i="4"/>
  <c r="CJ1249" i="4"/>
  <c r="CK1249" i="4"/>
  <c r="CL1249" i="4"/>
  <c r="CM1249" i="4"/>
  <c r="CN1249" i="4"/>
  <c r="CO1249" i="4"/>
  <c r="CP1249" i="4"/>
  <c r="CQ1249" i="4"/>
  <c r="CR1249" i="4"/>
  <c r="CS1249" i="4"/>
  <c r="CT1249" i="4"/>
  <c r="CU1249" i="4"/>
  <c r="CV1249" i="4"/>
  <c r="CW1249" i="4"/>
  <c r="CX1249" i="4"/>
  <c r="CY1249" i="4"/>
  <c r="CZ1249" i="4"/>
  <c r="DA1249" i="4"/>
  <c r="DB1249" i="4"/>
  <c r="DC1249" i="4"/>
  <c r="DD1249" i="4"/>
  <c r="DE1249" i="4"/>
  <c r="DF1249" i="4"/>
  <c r="DG1249" i="4"/>
  <c r="DH1249" i="4"/>
  <c r="DI1249" i="4"/>
  <c r="DJ1249" i="4"/>
  <c r="DK1249" i="4"/>
  <c r="DL1249" i="4"/>
  <c r="DM1249" i="4"/>
  <c r="DN1249" i="4"/>
  <c r="DO1249" i="4"/>
  <c r="DP1249" i="4"/>
  <c r="DQ1249" i="4"/>
  <c r="DR1249" i="4"/>
  <c r="DS1249" i="4"/>
  <c r="DT1249" i="4"/>
  <c r="DU1249" i="4"/>
  <c r="DV1249" i="4"/>
  <c r="DW1249" i="4"/>
  <c r="DX1249" i="4"/>
  <c r="DY1249" i="4"/>
  <c r="DZ1249" i="4"/>
  <c r="EA1249" i="4"/>
  <c r="EB1249" i="4"/>
  <c r="EC1249" i="4"/>
  <c r="ED1249" i="4"/>
  <c r="EE1249" i="4"/>
  <c r="EF1249" i="4"/>
  <c r="EG1249" i="4"/>
  <c r="EH1249" i="4"/>
  <c r="EI1249" i="4"/>
  <c r="EJ1249" i="4"/>
  <c r="EK1249" i="4"/>
  <c r="EL1249" i="4"/>
  <c r="EM1249" i="4"/>
  <c r="EN1249" i="4"/>
  <c r="EO1249" i="4"/>
  <c r="EP1249" i="4"/>
  <c r="EQ1249" i="4"/>
  <c r="ER1249" i="4"/>
  <c r="ES1249" i="4"/>
  <c r="ET1249" i="4"/>
  <c r="EU1249" i="4"/>
  <c r="EV1249" i="4"/>
  <c r="EW1249" i="4"/>
  <c r="EX1249" i="4"/>
  <c r="EY1249" i="4"/>
  <c r="EZ1249" i="4"/>
  <c r="FA1249" i="4"/>
  <c r="FB1249" i="4"/>
  <c r="FC1249" i="4"/>
  <c r="FD1249" i="4"/>
  <c r="FE1249" i="4"/>
  <c r="FF1249" i="4"/>
  <c r="FG1249" i="4"/>
  <c r="FH1249" i="4"/>
  <c r="FI1249" i="4"/>
  <c r="FJ1249" i="4"/>
  <c r="FK1249" i="4"/>
  <c r="FL1249" i="4"/>
  <c r="FM1249" i="4"/>
  <c r="FN1249" i="4"/>
  <c r="FO1249" i="4"/>
  <c r="FP1249" i="4"/>
  <c r="FQ1249" i="4"/>
  <c r="FR1249" i="4"/>
  <c r="FS1249" i="4"/>
  <c r="FT1249" i="4"/>
  <c r="FU1249" i="4"/>
  <c r="FV1249" i="4"/>
  <c r="FW1249" i="4"/>
  <c r="FX1249" i="4"/>
  <c r="FY1249" i="4"/>
  <c r="FZ1249" i="4"/>
  <c r="GA1249" i="4"/>
  <c r="GB1249" i="4"/>
  <c r="GC1249" i="4"/>
  <c r="GD1249" i="4"/>
  <c r="GE1249" i="4"/>
  <c r="GF1249" i="4"/>
  <c r="GG1249" i="4"/>
  <c r="GH1249" i="4"/>
  <c r="GI1249" i="4"/>
  <c r="GJ1249" i="4"/>
  <c r="GK1249" i="4"/>
  <c r="GL1249" i="4"/>
  <c r="GM1249" i="4"/>
  <c r="GN1249" i="4"/>
  <c r="GO1249" i="4"/>
  <c r="GP1249" i="4"/>
  <c r="GQ1249" i="4"/>
  <c r="GR1249" i="4"/>
  <c r="GS1249" i="4"/>
  <c r="GT1249" i="4"/>
  <c r="GU1249" i="4"/>
  <c r="GV1249" i="4"/>
  <c r="GW1249" i="4"/>
  <c r="GX1249" i="4"/>
  <c r="GY1249" i="4"/>
  <c r="GZ1249" i="4"/>
  <c r="HA1249" i="4"/>
  <c r="HB1249" i="4"/>
  <c r="HC1249" i="4"/>
  <c r="HD1249" i="4"/>
  <c r="HE1249" i="4"/>
  <c r="HF1249" i="4"/>
  <c r="HG1249" i="4"/>
  <c r="HH1249" i="4"/>
  <c r="HI1249" i="4"/>
  <c r="HJ1249" i="4"/>
  <c r="HK1249" i="4"/>
  <c r="HL1249" i="4"/>
  <c r="HM1249" i="4"/>
  <c r="HN1249" i="4"/>
  <c r="HO1249" i="4"/>
  <c r="HP1249" i="4"/>
  <c r="HQ1249" i="4"/>
  <c r="HR1249" i="4"/>
  <c r="HS1249" i="4"/>
  <c r="HT1249" i="4"/>
  <c r="HU1249" i="4"/>
  <c r="HV1249" i="4"/>
  <c r="HW1249" i="4"/>
  <c r="HX1249" i="4"/>
  <c r="HY1249" i="4"/>
  <c r="HZ1249" i="4"/>
  <c r="IA1249" i="4"/>
  <c r="IB1249" i="4"/>
  <c r="IC1249" i="4"/>
  <c r="ID1249" i="4"/>
  <c r="IE1249" i="4"/>
  <c r="IF1249" i="4"/>
  <c r="IG1249" i="4"/>
  <c r="IH1249" i="4"/>
  <c r="II1249" i="4"/>
  <c r="IJ1249" i="4"/>
  <c r="IK1249" i="4"/>
  <c r="IL1249" i="4"/>
  <c r="IM1249" i="4"/>
  <c r="IN1249" i="4"/>
  <c r="IO1249" i="4"/>
  <c r="IP1249" i="4"/>
  <c r="IQ1249" i="4"/>
  <c r="IR1249" i="4"/>
  <c r="IS1249" i="4"/>
  <c r="IT1249" i="4"/>
  <c r="IU1249" i="4"/>
  <c r="IV1249" i="4"/>
  <c r="IW1249" i="4"/>
  <c r="IX1249" i="4"/>
  <c r="IY1249" i="4"/>
  <c r="IZ1249" i="4"/>
  <c r="JA1249" i="4"/>
  <c r="JB1249" i="4"/>
  <c r="JC1249" i="4"/>
  <c r="JD1249" i="4"/>
  <c r="AB1250" i="4"/>
  <c r="AD1250" i="4"/>
  <c r="AE1250" i="4"/>
  <c r="JB1250" i="4"/>
  <c r="JC1250" i="4"/>
  <c r="JD1250" i="4"/>
  <c r="AA1251" i="4"/>
  <c r="AB1251" i="4"/>
  <c r="AD1251" i="4"/>
  <c r="AE1251" i="4"/>
  <c r="IF1251" i="4"/>
  <c r="IG1251" i="4"/>
  <c r="IH1251" i="4"/>
  <c r="II1251" i="4"/>
  <c r="IJ1251" i="4"/>
  <c r="IK1251" i="4"/>
  <c r="IL1251" i="4"/>
  <c r="IM1251" i="4"/>
  <c r="IN1251" i="4"/>
  <c r="IO1251" i="4"/>
  <c r="IP1251" i="4"/>
  <c r="IQ1251" i="4"/>
  <c r="IR1251" i="4"/>
  <c r="IS1251" i="4"/>
  <c r="IT1251" i="4"/>
  <c r="IU1251" i="4"/>
  <c r="IV1251" i="4"/>
  <c r="IW1251" i="4"/>
  <c r="IX1251" i="4"/>
  <c r="IY1251" i="4"/>
  <c r="IZ1251" i="4"/>
  <c r="JA1251" i="4"/>
  <c r="JB1251" i="4"/>
  <c r="JC1251" i="4"/>
  <c r="JD1251" i="4"/>
  <c r="AA1252" i="4"/>
  <c r="IF1252" i="4"/>
  <c r="IG1252" i="4"/>
  <c r="IH1252" i="4"/>
  <c r="II1252" i="4"/>
  <c r="IJ1252" i="4"/>
  <c r="IK1252" i="4"/>
  <c r="IL1252" i="4"/>
  <c r="IM1252" i="4"/>
  <c r="IN1252" i="4"/>
  <c r="IO1252" i="4"/>
  <c r="IP1252" i="4"/>
  <c r="IQ1252" i="4"/>
  <c r="IR1252" i="4"/>
  <c r="IS1252" i="4"/>
  <c r="IT1252" i="4"/>
  <c r="IU1252" i="4"/>
  <c r="IV1252" i="4"/>
  <c r="IW1252" i="4"/>
  <c r="IX1252" i="4"/>
  <c r="IY1252" i="4"/>
  <c r="IZ1252" i="4"/>
  <c r="JA1252" i="4"/>
  <c r="JB1252" i="4"/>
  <c r="JC1252" i="4"/>
  <c r="JD1252" i="4"/>
  <c r="AA1275" i="4"/>
  <c r="AB1275" i="4"/>
  <c r="BB1275" i="4"/>
  <c r="BC1275" i="4"/>
  <c r="BD1275" i="4"/>
  <c r="BE1275" i="4"/>
  <c r="BF1275" i="4"/>
  <c r="BG1275" i="4"/>
  <c r="BH1275" i="4"/>
  <c r="BI1275" i="4"/>
  <c r="BJ1275" i="4"/>
  <c r="BK1275" i="4"/>
  <c r="BL1275" i="4"/>
  <c r="BM1275" i="4"/>
  <c r="BN1275" i="4"/>
  <c r="BO1275" i="4"/>
  <c r="BP1275" i="4"/>
  <c r="BQ1275" i="4"/>
  <c r="BR1275" i="4"/>
  <c r="BS1275" i="4"/>
  <c r="BT1275" i="4"/>
  <c r="BU1275" i="4"/>
  <c r="BV1275" i="4"/>
  <c r="BW1275" i="4"/>
  <c r="BX1275" i="4"/>
  <c r="BY1275" i="4"/>
  <c r="BZ1275" i="4"/>
  <c r="CA1275" i="4"/>
  <c r="CB1275" i="4"/>
  <c r="CC1275" i="4"/>
  <c r="CD1275" i="4"/>
  <c r="CE1275" i="4"/>
  <c r="CF1275" i="4"/>
  <c r="CG1275" i="4"/>
  <c r="CH1275" i="4"/>
  <c r="CI1275" i="4"/>
  <c r="CJ1275" i="4"/>
  <c r="CK1275" i="4"/>
  <c r="CL1275" i="4"/>
  <c r="CM1275" i="4"/>
  <c r="CN1275" i="4"/>
  <c r="CO1275" i="4"/>
  <c r="CP1275" i="4"/>
  <c r="CQ1275" i="4"/>
  <c r="CR1275" i="4"/>
  <c r="CS1275" i="4"/>
  <c r="CT1275" i="4"/>
  <c r="CU1275" i="4"/>
  <c r="CV1275" i="4"/>
  <c r="CW1275" i="4"/>
  <c r="CX1275" i="4"/>
  <c r="CY1275" i="4"/>
  <c r="CZ1275" i="4"/>
  <c r="DA1275" i="4"/>
  <c r="DB1275" i="4"/>
  <c r="DC1275" i="4"/>
  <c r="DD1275" i="4"/>
  <c r="DE1275" i="4"/>
  <c r="DF1275" i="4"/>
  <c r="DG1275" i="4"/>
  <c r="DH1275" i="4"/>
  <c r="DI1275" i="4"/>
  <c r="DJ1275" i="4"/>
  <c r="DK1275" i="4"/>
  <c r="DL1275" i="4"/>
  <c r="DM1275" i="4"/>
  <c r="DN1275" i="4"/>
  <c r="DO1275" i="4"/>
  <c r="DP1275" i="4"/>
  <c r="DQ1275" i="4"/>
  <c r="DR1275" i="4"/>
  <c r="DS1275" i="4"/>
  <c r="DT1275" i="4"/>
  <c r="DU1275" i="4"/>
  <c r="DV1275" i="4"/>
  <c r="DW1275" i="4"/>
  <c r="DX1275" i="4"/>
  <c r="DY1275" i="4"/>
  <c r="DZ1275" i="4"/>
  <c r="EA1275" i="4"/>
  <c r="EB1275" i="4"/>
  <c r="EC1275" i="4"/>
  <c r="ED1275" i="4"/>
  <c r="EE1275" i="4"/>
  <c r="EF1275" i="4"/>
  <c r="EG1275" i="4"/>
  <c r="EH1275" i="4"/>
  <c r="EI1275" i="4"/>
  <c r="EJ1275" i="4"/>
  <c r="EK1275" i="4"/>
  <c r="EL1275" i="4"/>
  <c r="EM1275" i="4"/>
  <c r="EN1275" i="4"/>
  <c r="EO1275" i="4"/>
  <c r="EP1275" i="4"/>
  <c r="EQ1275" i="4"/>
  <c r="ER1275" i="4"/>
  <c r="ES1275" i="4"/>
  <c r="ET1275" i="4"/>
  <c r="EU1275" i="4"/>
  <c r="EV1275" i="4"/>
  <c r="EW1275" i="4"/>
  <c r="EX1275" i="4"/>
  <c r="EY1275" i="4"/>
  <c r="EZ1275" i="4"/>
  <c r="FA1275" i="4"/>
  <c r="FB1275" i="4"/>
  <c r="FC1275" i="4"/>
  <c r="FD1275" i="4"/>
  <c r="FE1275" i="4"/>
  <c r="FF1275" i="4"/>
  <c r="FG1275" i="4"/>
  <c r="FH1275" i="4"/>
  <c r="FI1275" i="4"/>
  <c r="FJ1275" i="4"/>
  <c r="FK1275" i="4"/>
  <c r="FL1275" i="4"/>
  <c r="FM1275" i="4"/>
  <c r="FN1275" i="4"/>
  <c r="FO1275" i="4"/>
  <c r="FP1275" i="4"/>
  <c r="FQ1275" i="4"/>
  <c r="FR1275" i="4"/>
  <c r="FS1275" i="4"/>
  <c r="FT1275" i="4"/>
  <c r="FU1275" i="4"/>
  <c r="FV1275" i="4"/>
  <c r="FW1275" i="4"/>
  <c r="FX1275" i="4"/>
  <c r="FY1275" i="4"/>
  <c r="FZ1275" i="4"/>
  <c r="GA1275" i="4"/>
  <c r="GB1275" i="4"/>
  <c r="GC1275" i="4"/>
  <c r="GD1275" i="4"/>
  <c r="GE1275" i="4"/>
  <c r="GF1275" i="4"/>
  <c r="GG1275" i="4"/>
  <c r="GH1275" i="4"/>
  <c r="GI1275" i="4"/>
  <c r="GJ1275" i="4"/>
  <c r="GK1275" i="4"/>
  <c r="GL1275" i="4"/>
  <c r="GM1275" i="4"/>
  <c r="GN1275" i="4"/>
  <c r="GO1275" i="4"/>
  <c r="GP1275" i="4"/>
  <c r="GQ1275" i="4"/>
  <c r="GR1275" i="4"/>
  <c r="GS1275" i="4"/>
  <c r="GT1275" i="4"/>
  <c r="GU1275" i="4"/>
  <c r="GV1275" i="4"/>
  <c r="GW1275" i="4"/>
  <c r="GX1275" i="4"/>
  <c r="GY1275" i="4"/>
  <c r="GZ1275" i="4"/>
  <c r="HA1275" i="4"/>
  <c r="HB1275" i="4"/>
  <c r="HC1275" i="4"/>
  <c r="HD1275" i="4"/>
  <c r="HE1275" i="4"/>
  <c r="HF1275" i="4"/>
  <c r="HG1275" i="4"/>
  <c r="HH1275" i="4"/>
  <c r="HI1275" i="4"/>
  <c r="HJ1275" i="4"/>
  <c r="HK1275" i="4"/>
  <c r="HL1275" i="4"/>
  <c r="HM1275" i="4"/>
  <c r="HN1275" i="4"/>
  <c r="HO1275" i="4"/>
  <c r="HP1275" i="4"/>
  <c r="HQ1275" i="4"/>
  <c r="HR1275" i="4"/>
  <c r="HS1275" i="4"/>
  <c r="HT1275" i="4"/>
  <c r="HU1275" i="4"/>
  <c r="HV1275" i="4"/>
  <c r="HW1275" i="4"/>
  <c r="HX1275" i="4"/>
  <c r="HY1275" i="4"/>
  <c r="HZ1275" i="4"/>
  <c r="IA1275" i="4"/>
  <c r="IB1275" i="4"/>
  <c r="IC1275" i="4"/>
  <c r="ID1275" i="4"/>
  <c r="IE1275" i="4"/>
  <c r="IF1275" i="4"/>
  <c r="IG1275" i="4"/>
  <c r="IH1275" i="4"/>
  <c r="II1275" i="4"/>
  <c r="IJ1275" i="4"/>
  <c r="IK1275" i="4"/>
  <c r="IL1275" i="4"/>
  <c r="IM1275" i="4"/>
  <c r="IN1275" i="4"/>
  <c r="IO1275" i="4"/>
  <c r="IP1275" i="4"/>
  <c r="IQ1275" i="4"/>
  <c r="IR1275" i="4"/>
  <c r="IS1275" i="4"/>
  <c r="IT1275" i="4"/>
  <c r="IU1275" i="4"/>
  <c r="IV1275" i="4"/>
  <c r="IW1275" i="4"/>
  <c r="IX1275" i="4"/>
  <c r="IY1275" i="4"/>
  <c r="IZ1275" i="4"/>
  <c r="JA1275" i="4"/>
  <c r="JB1275" i="4"/>
  <c r="JC1275" i="4"/>
  <c r="JD1275" i="4"/>
  <c r="AA1276" i="4"/>
  <c r="BB1276" i="4"/>
  <c r="BC1276" i="4"/>
  <c r="BD1276" i="4"/>
  <c r="BE1276" i="4"/>
  <c r="BF1276" i="4"/>
  <c r="BG1276" i="4"/>
  <c r="BH1276" i="4"/>
  <c r="BI1276" i="4"/>
  <c r="BJ1276" i="4"/>
  <c r="BK1276" i="4"/>
  <c r="BL1276" i="4"/>
  <c r="BM1276" i="4"/>
  <c r="BN1276" i="4"/>
  <c r="BO1276" i="4"/>
  <c r="BP1276" i="4"/>
  <c r="BQ1276" i="4"/>
  <c r="BR1276" i="4"/>
  <c r="BS1276" i="4"/>
  <c r="BT1276" i="4"/>
  <c r="BU1276" i="4"/>
  <c r="BV1276" i="4"/>
  <c r="BW1276" i="4"/>
  <c r="BX1276" i="4"/>
  <c r="BY1276" i="4"/>
  <c r="BZ1276" i="4"/>
  <c r="CA1276" i="4"/>
  <c r="CB1276" i="4"/>
  <c r="CC1276" i="4"/>
  <c r="CD1276" i="4"/>
  <c r="CE1276" i="4"/>
  <c r="CF1276" i="4"/>
  <c r="CG1276" i="4"/>
  <c r="CH1276" i="4"/>
  <c r="CI1276" i="4"/>
  <c r="CJ1276" i="4"/>
  <c r="CK1276" i="4"/>
  <c r="CL1276" i="4"/>
  <c r="CM1276" i="4"/>
  <c r="CN1276" i="4"/>
  <c r="CO1276" i="4"/>
  <c r="CP1276" i="4"/>
  <c r="CQ1276" i="4"/>
  <c r="CR1276" i="4"/>
  <c r="CS1276" i="4"/>
  <c r="CT1276" i="4"/>
  <c r="CU1276" i="4"/>
  <c r="CV1276" i="4"/>
  <c r="CW1276" i="4"/>
  <c r="CX1276" i="4"/>
  <c r="CY1276" i="4"/>
  <c r="CZ1276" i="4"/>
  <c r="DA1276" i="4"/>
  <c r="DB1276" i="4"/>
  <c r="DC1276" i="4"/>
  <c r="DD1276" i="4"/>
  <c r="DE1276" i="4"/>
  <c r="DF1276" i="4"/>
  <c r="DG1276" i="4"/>
  <c r="DH1276" i="4"/>
  <c r="DI1276" i="4"/>
  <c r="DJ1276" i="4"/>
  <c r="DK1276" i="4"/>
  <c r="DL1276" i="4"/>
  <c r="DM1276" i="4"/>
  <c r="DN1276" i="4"/>
  <c r="DO1276" i="4"/>
  <c r="DP1276" i="4"/>
  <c r="DQ1276" i="4"/>
  <c r="DR1276" i="4"/>
  <c r="DS1276" i="4"/>
  <c r="DT1276" i="4"/>
  <c r="DU1276" i="4"/>
  <c r="DV1276" i="4"/>
  <c r="DW1276" i="4"/>
  <c r="DX1276" i="4"/>
  <c r="DY1276" i="4"/>
  <c r="DZ1276" i="4"/>
  <c r="EA1276" i="4"/>
  <c r="EB1276" i="4"/>
  <c r="EC1276" i="4"/>
  <c r="ED1276" i="4"/>
  <c r="EE1276" i="4"/>
  <c r="EF1276" i="4"/>
  <c r="EG1276" i="4"/>
  <c r="EH1276" i="4"/>
  <c r="EI1276" i="4"/>
  <c r="EJ1276" i="4"/>
  <c r="EK1276" i="4"/>
  <c r="EL1276" i="4"/>
  <c r="EM1276" i="4"/>
  <c r="EN1276" i="4"/>
  <c r="EO1276" i="4"/>
  <c r="EP1276" i="4"/>
  <c r="EQ1276" i="4"/>
  <c r="ER1276" i="4"/>
  <c r="ES1276" i="4"/>
  <c r="ET1276" i="4"/>
  <c r="EU1276" i="4"/>
  <c r="EV1276" i="4"/>
  <c r="EW1276" i="4"/>
  <c r="EX1276" i="4"/>
  <c r="EY1276" i="4"/>
  <c r="EZ1276" i="4"/>
  <c r="FA1276" i="4"/>
  <c r="FB1276" i="4"/>
  <c r="FC1276" i="4"/>
  <c r="FD1276" i="4"/>
  <c r="FE1276" i="4"/>
  <c r="FF1276" i="4"/>
  <c r="FG1276" i="4"/>
  <c r="FH1276" i="4"/>
  <c r="FI1276" i="4"/>
  <c r="FJ1276" i="4"/>
  <c r="FK1276" i="4"/>
  <c r="FL1276" i="4"/>
  <c r="FM1276" i="4"/>
  <c r="FN1276" i="4"/>
  <c r="FO1276" i="4"/>
  <c r="FP1276" i="4"/>
  <c r="FQ1276" i="4"/>
  <c r="FR1276" i="4"/>
  <c r="FS1276" i="4"/>
  <c r="FT1276" i="4"/>
  <c r="FU1276" i="4"/>
  <c r="FV1276" i="4"/>
  <c r="FW1276" i="4"/>
  <c r="FX1276" i="4"/>
  <c r="FY1276" i="4"/>
  <c r="FZ1276" i="4"/>
  <c r="GA1276" i="4"/>
  <c r="GB1276" i="4"/>
  <c r="GC1276" i="4"/>
  <c r="GD1276" i="4"/>
  <c r="GE1276" i="4"/>
  <c r="GF1276" i="4"/>
  <c r="GG1276" i="4"/>
  <c r="GH1276" i="4"/>
  <c r="GI1276" i="4"/>
  <c r="GJ1276" i="4"/>
  <c r="GK1276" i="4"/>
  <c r="GL1276" i="4"/>
  <c r="GM1276" i="4"/>
  <c r="GN1276" i="4"/>
  <c r="GO1276" i="4"/>
  <c r="GP1276" i="4"/>
  <c r="GQ1276" i="4"/>
  <c r="GR1276" i="4"/>
  <c r="GS1276" i="4"/>
  <c r="GT1276" i="4"/>
  <c r="GU1276" i="4"/>
  <c r="GV1276" i="4"/>
  <c r="GW1276" i="4"/>
  <c r="GX1276" i="4"/>
  <c r="GY1276" i="4"/>
  <c r="GZ1276" i="4"/>
  <c r="HA1276" i="4"/>
  <c r="HB1276" i="4"/>
  <c r="HC1276" i="4"/>
  <c r="HD1276" i="4"/>
  <c r="HE1276" i="4"/>
  <c r="HF1276" i="4"/>
  <c r="HG1276" i="4"/>
  <c r="HH1276" i="4"/>
  <c r="HI1276" i="4"/>
  <c r="HJ1276" i="4"/>
  <c r="HK1276" i="4"/>
  <c r="HL1276" i="4"/>
  <c r="HM1276" i="4"/>
  <c r="HN1276" i="4"/>
  <c r="HO1276" i="4"/>
  <c r="HP1276" i="4"/>
  <c r="HQ1276" i="4"/>
  <c r="HR1276" i="4"/>
  <c r="HS1276" i="4"/>
  <c r="HT1276" i="4"/>
  <c r="HU1276" i="4"/>
  <c r="HV1276" i="4"/>
  <c r="HW1276" i="4"/>
  <c r="HX1276" i="4"/>
  <c r="HY1276" i="4"/>
  <c r="HZ1276" i="4"/>
  <c r="IA1276" i="4"/>
  <c r="IB1276" i="4"/>
  <c r="IC1276" i="4"/>
  <c r="ID1276" i="4"/>
  <c r="IE1276" i="4"/>
  <c r="IF1276" i="4"/>
  <c r="IG1276" i="4"/>
  <c r="IH1276" i="4"/>
  <c r="II1276" i="4"/>
  <c r="IJ1276" i="4"/>
  <c r="IK1276" i="4"/>
  <c r="IL1276" i="4"/>
  <c r="IM1276" i="4"/>
  <c r="IN1276" i="4"/>
  <c r="IO1276" i="4"/>
  <c r="IP1276" i="4"/>
  <c r="IQ1276" i="4"/>
  <c r="IR1276" i="4"/>
  <c r="IS1276" i="4"/>
  <c r="IT1276" i="4"/>
  <c r="IU1276" i="4"/>
  <c r="IV1276" i="4"/>
  <c r="IW1276" i="4"/>
  <c r="IX1276" i="4"/>
  <c r="IY1276" i="4"/>
  <c r="IZ1276" i="4"/>
  <c r="JA1276" i="4"/>
  <c r="JB1276" i="4"/>
  <c r="JC1276" i="4"/>
  <c r="JD1276" i="4"/>
  <c r="AA1277" i="4"/>
  <c r="AB1277" i="4"/>
  <c r="AD1277" i="4"/>
  <c r="HX1277" i="4"/>
  <c r="HX1280" i="4" s="1"/>
  <c r="HY1277" i="4"/>
  <c r="HY1280" i="4" s="1"/>
  <c r="HZ1277" i="4"/>
  <c r="HZ1280" i="4" s="1"/>
  <c r="IA1277" i="4"/>
  <c r="IA1280" i="4" s="1"/>
  <c r="IB1277" i="4"/>
  <c r="IB1280" i="4" s="1"/>
  <c r="IC1277" i="4"/>
  <c r="IC1280" i="4" s="1"/>
  <c r="ID1277" i="4"/>
  <c r="ID1280" i="4" s="1"/>
  <c r="IE1277" i="4"/>
  <c r="IE1280" i="4" s="1"/>
  <c r="IF1277" i="4"/>
  <c r="IF1280" i="4" s="1"/>
  <c r="IG1277" i="4"/>
  <c r="IG1280" i="4" s="1"/>
  <c r="IH1277" i="4"/>
  <c r="IH1280" i="4" s="1"/>
  <c r="II1277" i="4"/>
  <c r="II1280" i="4" s="1"/>
  <c r="IJ1277" i="4"/>
  <c r="IJ1280" i="4" s="1"/>
  <c r="IK1277" i="4"/>
  <c r="IK1280" i="4" s="1"/>
  <c r="IL1277" i="4"/>
  <c r="IL1280" i="4" s="1"/>
  <c r="IM1277" i="4"/>
  <c r="IM1280" i="4" s="1"/>
  <c r="IN1277" i="4"/>
  <c r="IN1280" i="4" s="1"/>
  <c r="IO1277" i="4"/>
  <c r="IO1280" i="4" s="1"/>
  <c r="IP1277" i="4"/>
  <c r="IP1280" i="4" s="1"/>
  <c r="IQ1277" i="4"/>
  <c r="IQ1280" i="4" s="1"/>
  <c r="IR1277" i="4"/>
  <c r="IR1280" i="4" s="1"/>
  <c r="IS1277" i="4"/>
  <c r="IS1280" i="4" s="1"/>
  <c r="IT1277" i="4"/>
  <c r="IT1280" i="4" s="1"/>
  <c r="IU1277" i="4"/>
  <c r="IU1280" i="4" s="1"/>
  <c r="IV1277" i="4"/>
  <c r="IV1280" i="4" s="1"/>
  <c r="IW1277" i="4"/>
  <c r="IX1277" i="4"/>
  <c r="IY1277" i="4"/>
  <c r="IZ1277" i="4"/>
  <c r="JA1277" i="4"/>
  <c r="JB1277" i="4"/>
  <c r="JC1277" i="4"/>
  <c r="JD1277" i="4"/>
  <c r="AA1278" i="4"/>
  <c r="AB1278" i="4"/>
  <c r="AD1278" i="4"/>
  <c r="HX1278" i="4"/>
  <c r="HY1278" i="4"/>
  <c r="HZ1278" i="4"/>
  <c r="IA1278" i="4"/>
  <c r="IB1278" i="4"/>
  <c r="IC1278" i="4"/>
  <c r="ID1278" i="4"/>
  <c r="IE1278" i="4"/>
  <c r="IF1278" i="4"/>
  <c r="IG1278" i="4"/>
  <c r="IH1278" i="4"/>
  <c r="II1278" i="4"/>
  <c r="IJ1278" i="4"/>
  <c r="IK1278" i="4"/>
  <c r="IL1278" i="4"/>
  <c r="IM1278" i="4"/>
  <c r="IN1278" i="4"/>
  <c r="IO1278" i="4"/>
  <c r="IP1278" i="4"/>
  <c r="IQ1278" i="4"/>
  <c r="IR1278" i="4"/>
  <c r="IS1278" i="4"/>
  <c r="IT1278" i="4"/>
  <c r="IU1278" i="4"/>
  <c r="IV1278" i="4"/>
  <c r="IW1278" i="4"/>
  <c r="IX1278" i="4"/>
  <c r="IY1278" i="4"/>
  <c r="IZ1278" i="4"/>
  <c r="JA1278" i="4"/>
  <c r="JB1278" i="4"/>
  <c r="JC1278" i="4"/>
  <c r="JD1278" i="4"/>
  <c r="AA1279" i="4"/>
  <c r="AB1279" i="4"/>
  <c r="AC1279" i="4"/>
  <c r="AD1279" i="4"/>
  <c r="AE1279" i="4"/>
  <c r="BB1279" i="4"/>
  <c r="BC1279" i="4"/>
  <c r="BD1279" i="4"/>
  <c r="BE1279" i="4"/>
  <c r="BF1279" i="4"/>
  <c r="BG1279" i="4"/>
  <c r="BH1279" i="4"/>
  <c r="BI1279" i="4"/>
  <c r="BJ1279" i="4"/>
  <c r="BK1279" i="4"/>
  <c r="BL1279" i="4"/>
  <c r="BM1279" i="4"/>
  <c r="BN1279" i="4"/>
  <c r="BO1279" i="4"/>
  <c r="BP1279" i="4"/>
  <c r="BQ1279" i="4"/>
  <c r="BR1279" i="4"/>
  <c r="BS1279" i="4"/>
  <c r="BT1279" i="4"/>
  <c r="BU1279" i="4"/>
  <c r="BV1279" i="4"/>
  <c r="BW1279" i="4"/>
  <c r="BX1279" i="4"/>
  <c r="BY1279" i="4"/>
  <c r="BZ1279" i="4"/>
  <c r="CA1279" i="4"/>
  <c r="CB1279" i="4"/>
  <c r="CC1279" i="4"/>
  <c r="CD1279" i="4"/>
  <c r="CE1279" i="4"/>
  <c r="CF1279" i="4"/>
  <c r="CG1279" i="4"/>
  <c r="CH1279" i="4"/>
  <c r="CI1279" i="4"/>
  <c r="CJ1279" i="4"/>
  <c r="CK1279" i="4"/>
  <c r="CL1279" i="4"/>
  <c r="CM1279" i="4"/>
  <c r="CN1279" i="4"/>
  <c r="CO1279" i="4"/>
  <c r="CP1279" i="4"/>
  <c r="CQ1279" i="4"/>
  <c r="CR1279" i="4"/>
  <c r="CS1279" i="4"/>
  <c r="CT1279" i="4"/>
  <c r="CU1279" i="4"/>
  <c r="CV1279" i="4"/>
  <c r="CW1279" i="4"/>
  <c r="CX1279" i="4"/>
  <c r="CY1279" i="4"/>
  <c r="CZ1279" i="4"/>
  <c r="DA1279" i="4"/>
  <c r="DB1279" i="4"/>
  <c r="DC1279" i="4"/>
  <c r="DD1279" i="4"/>
  <c r="DE1279" i="4"/>
  <c r="DF1279" i="4"/>
  <c r="DG1279" i="4"/>
  <c r="DH1279" i="4"/>
  <c r="DI1279" i="4"/>
  <c r="DJ1279" i="4"/>
  <c r="DK1279" i="4"/>
  <c r="DL1279" i="4"/>
  <c r="DM1279" i="4"/>
  <c r="DN1279" i="4"/>
  <c r="DO1279" i="4"/>
  <c r="DP1279" i="4"/>
  <c r="DQ1279" i="4"/>
  <c r="DR1279" i="4"/>
  <c r="DS1279" i="4"/>
  <c r="DT1279" i="4"/>
  <c r="DU1279" i="4"/>
  <c r="DV1279" i="4"/>
  <c r="DW1279" i="4"/>
  <c r="DX1279" i="4"/>
  <c r="DY1279" i="4"/>
  <c r="DZ1279" i="4"/>
  <c r="EA1279" i="4"/>
  <c r="EB1279" i="4"/>
  <c r="EC1279" i="4"/>
  <c r="ED1279" i="4"/>
  <c r="EE1279" i="4"/>
  <c r="EF1279" i="4"/>
  <c r="EG1279" i="4"/>
  <c r="EH1279" i="4"/>
  <c r="EI1279" i="4"/>
  <c r="EJ1279" i="4"/>
  <c r="EK1279" i="4"/>
  <c r="EL1279" i="4"/>
  <c r="EM1279" i="4"/>
  <c r="EN1279" i="4"/>
  <c r="EO1279" i="4"/>
  <c r="EP1279" i="4"/>
  <c r="EQ1279" i="4"/>
  <c r="ER1279" i="4"/>
  <c r="ES1279" i="4"/>
  <c r="ET1279" i="4"/>
  <c r="EU1279" i="4"/>
  <c r="EV1279" i="4"/>
  <c r="EW1279" i="4"/>
  <c r="EX1279" i="4"/>
  <c r="EY1279" i="4"/>
  <c r="EZ1279" i="4"/>
  <c r="FA1279" i="4"/>
  <c r="FB1279" i="4"/>
  <c r="FC1279" i="4"/>
  <c r="FD1279" i="4"/>
  <c r="FE1279" i="4"/>
  <c r="FF1279" i="4"/>
  <c r="FG1279" i="4"/>
  <c r="FH1279" i="4"/>
  <c r="FI1279" i="4"/>
  <c r="FJ1279" i="4"/>
  <c r="FK1279" i="4"/>
  <c r="FL1279" i="4"/>
  <c r="FM1279" i="4"/>
  <c r="FN1279" i="4"/>
  <c r="FO1279" i="4"/>
  <c r="FP1279" i="4"/>
  <c r="FQ1279" i="4"/>
  <c r="FR1279" i="4"/>
  <c r="FS1279" i="4"/>
  <c r="FT1279" i="4"/>
  <c r="FU1279" i="4"/>
  <c r="FV1279" i="4"/>
  <c r="FW1279" i="4"/>
  <c r="FX1279" i="4"/>
  <c r="FY1279" i="4"/>
  <c r="FZ1279" i="4"/>
  <c r="GA1279" i="4"/>
  <c r="GB1279" i="4"/>
  <c r="GC1279" i="4"/>
  <c r="GD1279" i="4"/>
  <c r="GE1279" i="4"/>
  <c r="GF1279" i="4"/>
  <c r="GG1279" i="4"/>
  <c r="GH1279" i="4"/>
  <c r="GI1279" i="4"/>
  <c r="GJ1279" i="4"/>
  <c r="GK1279" i="4"/>
  <c r="GL1279" i="4"/>
  <c r="GM1279" i="4"/>
  <c r="GN1279" i="4"/>
  <c r="GO1279" i="4"/>
  <c r="GP1279" i="4"/>
  <c r="GQ1279" i="4"/>
  <c r="GR1279" i="4"/>
  <c r="GS1279" i="4"/>
  <c r="GT1279" i="4"/>
  <c r="GU1279" i="4"/>
  <c r="GV1279" i="4"/>
  <c r="GW1279" i="4"/>
  <c r="GX1279" i="4"/>
  <c r="GY1279" i="4"/>
  <c r="GZ1279" i="4"/>
  <c r="HA1279" i="4"/>
  <c r="HB1279" i="4"/>
  <c r="HC1279" i="4"/>
  <c r="HD1279" i="4"/>
  <c r="HE1279" i="4"/>
  <c r="HF1279" i="4"/>
  <c r="HG1279" i="4"/>
  <c r="HH1279" i="4"/>
  <c r="HI1279" i="4"/>
  <c r="HJ1279" i="4"/>
  <c r="HK1279" i="4"/>
  <c r="HL1279" i="4"/>
  <c r="HM1279" i="4"/>
  <c r="HN1279" i="4"/>
  <c r="HO1279" i="4"/>
  <c r="HP1279" i="4"/>
  <c r="HQ1279" i="4"/>
  <c r="HR1279" i="4"/>
  <c r="HS1279" i="4"/>
  <c r="HT1279" i="4"/>
  <c r="HU1279" i="4"/>
  <c r="HV1279" i="4"/>
  <c r="HW1279" i="4"/>
  <c r="HX1279" i="4"/>
  <c r="HY1279" i="4"/>
  <c r="HZ1279" i="4"/>
  <c r="IA1279" i="4"/>
  <c r="IB1279" i="4"/>
  <c r="IC1279" i="4"/>
  <c r="ID1279" i="4"/>
  <c r="IE1279" i="4"/>
  <c r="IF1279" i="4"/>
  <c r="IG1279" i="4"/>
  <c r="IH1279" i="4"/>
  <c r="II1279" i="4"/>
  <c r="IJ1279" i="4"/>
  <c r="IK1279" i="4"/>
  <c r="IL1279" i="4"/>
  <c r="IM1279" i="4"/>
  <c r="IN1279" i="4"/>
  <c r="IO1279" i="4"/>
  <c r="IP1279" i="4"/>
  <c r="IQ1279" i="4"/>
  <c r="IR1279" i="4"/>
  <c r="IS1279" i="4"/>
  <c r="IT1279" i="4"/>
  <c r="IU1279" i="4"/>
  <c r="IV1279" i="4"/>
  <c r="IW1279" i="4"/>
  <c r="IX1279" i="4"/>
  <c r="IY1279" i="4"/>
  <c r="IZ1279" i="4"/>
  <c r="JA1279" i="4"/>
  <c r="JB1279" i="4"/>
  <c r="JC1279" i="4"/>
  <c r="JD1279" i="4"/>
  <c r="AB1280" i="4"/>
  <c r="AD1280" i="4"/>
  <c r="AE1280" i="4"/>
  <c r="IW1280" i="4"/>
  <c r="IX1280" i="4"/>
  <c r="IY1280" i="4"/>
  <c r="IZ1280" i="4"/>
  <c r="JA1280" i="4"/>
  <c r="JB1280" i="4"/>
  <c r="JC1280" i="4"/>
  <c r="JD1280" i="4"/>
  <c r="AA1281" i="4"/>
  <c r="AB1281" i="4"/>
  <c r="AD1281" i="4"/>
  <c r="AE1281" i="4"/>
  <c r="IF1281" i="4"/>
  <c r="IG1281" i="4"/>
  <c r="IH1281" i="4"/>
  <c r="II1281" i="4"/>
  <c r="IJ1281" i="4"/>
  <c r="IK1281" i="4"/>
  <c r="IL1281" i="4"/>
  <c r="IM1281" i="4"/>
  <c r="IN1281" i="4"/>
  <c r="IO1281" i="4"/>
  <c r="IP1281" i="4"/>
  <c r="IQ1281" i="4"/>
  <c r="IR1281" i="4"/>
  <c r="IS1281" i="4"/>
  <c r="IT1281" i="4"/>
  <c r="IU1281" i="4"/>
  <c r="IV1281" i="4"/>
  <c r="IW1281" i="4"/>
  <c r="IX1281" i="4"/>
  <c r="IY1281" i="4"/>
  <c r="IZ1281" i="4"/>
  <c r="JA1281" i="4"/>
  <c r="JB1281" i="4"/>
  <c r="JC1281" i="4"/>
  <c r="JD1281" i="4"/>
  <c r="AA1282" i="4"/>
  <c r="IF1282" i="4"/>
  <c r="IG1282" i="4"/>
  <c r="IH1282" i="4"/>
  <c r="II1282" i="4"/>
  <c r="IJ1282" i="4"/>
  <c r="IK1282" i="4"/>
  <c r="IL1282" i="4"/>
  <c r="IM1282" i="4"/>
  <c r="IN1282" i="4"/>
  <c r="IO1282" i="4"/>
  <c r="IP1282" i="4"/>
  <c r="IQ1282" i="4"/>
  <c r="IR1282" i="4"/>
  <c r="IS1282" i="4"/>
  <c r="IT1282" i="4"/>
  <c r="IU1282" i="4"/>
  <c r="IV1282" i="4"/>
  <c r="IW1282" i="4"/>
  <c r="IX1282" i="4"/>
  <c r="IY1282" i="4"/>
  <c r="IZ1282" i="4"/>
  <c r="JA1282" i="4"/>
  <c r="JB1282" i="4"/>
  <c r="JC1282" i="4"/>
  <c r="JD1282" i="4"/>
  <c r="AA1305" i="4"/>
  <c r="AB1305" i="4"/>
  <c r="BB1305" i="4"/>
  <c r="BC1305" i="4"/>
  <c r="BD1305" i="4"/>
  <c r="BE1305" i="4"/>
  <c r="BF1305" i="4"/>
  <c r="BG1305" i="4"/>
  <c r="BH1305" i="4"/>
  <c r="BI1305" i="4"/>
  <c r="BJ1305" i="4"/>
  <c r="BK1305" i="4"/>
  <c r="BL1305" i="4"/>
  <c r="BM1305" i="4"/>
  <c r="BN1305" i="4"/>
  <c r="BO1305" i="4"/>
  <c r="BP1305" i="4"/>
  <c r="BQ1305" i="4"/>
  <c r="BR1305" i="4"/>
  <c r="BS1305" i="4"/>
  <c r="BT1305" i="4"/>
  <c r="BU1305" i="4"/>
  <c r="BV1305" i="4"/>
  <c r="BW1305" i="4"/>
  <c r="BX1305" i="4"/>
  <c r="BY1305" i="4"/>
  <c r="BZ1305" i="4"/>
  <c r="CA1305" i="4"/>
  <c r="CB1305" i="4"/>
  <c r="CC1305" i="4"/>
  <c r="CD1305" i="4"/>
  <c r="CE1305" i="4"/>
  <c r="CF1305" i="4"/>
  <c r="CG1305" i="4"/>
  <c r="CH1305" i="4"/>
  <c r="CI1305" i="4"/>
  <c r="CJ1305" i="4"/>
  <c r="CK1305" i="4"/>
  <c r="CL1305" i="4"/>
  <c r="CM1305" i="4"/>
  <c r="CN1305" i="4"/>
  <c r="CO1305" i="4"/>
  <c r="CP1305" i="4"/>
  <c r="CQ1305" i="4"/>
  <c r="CR1305" i="4"/>
  <c r="CS1305" i="4"/>
  <c r="CT1305" i="4"/>
  <c r="CU1305" i="4"/>
  <c r="CV1305" i="4"/>
  <c r="CW1305" i="4"/>
  <c r="CX1305" i="4"/>
  <c r="CY1305" i="4"/>
  <c r="CZ1305" i="4"/>
  <c r="DA1305" i="4"/>
  <c r="DB1305" i="4"/>
  <c r="DC1305" i="4"/>
  <c r="DD1305" i="4"/>
  <c r="DE1305" i="4"/>
  <c r="DF1305" i="4"/>
  <c r="DG1305" i="4"/>
  <c r="DH1305" i="4"/>
  <c r="DI1305" i="4"/>
  <c r="DJ1305" i="4"/>
  <c r="DK1305" i="4"/>
  <c r="DL1305" i="4"/>
  <c r="DM1305" i="4"/>
  <c r="DN1305" i="4"/>
  <c r="DO1305" i="4"/>
  <c r="DP1305" i="4"/>
  <c r="DQ1305" i="4"/>
  <c r="DR1305" i="4"/>
  <c r="DS1305" i="4"/>
  <c r="DT1305" i="4"/>
  <c r="DU1305" i="4"/>
  <c r="DV1305" i="4"/>
  <c r="DW1305" i="4"/>
  <c r="DX1305" i="4"/>
  <c r="DY1305" i="4"/>
  <c r="DZ1305" i="4"/>
  <c r="EA1305" i="4"/>
  <c r="EB1305" i="4"/>
  <c r="EC1305" i="4"/>
  <c r="ED1305" i="4"/>
  <c r="EE1305" i="4"/>
  <c r="EF1305" i="4"/>
  <c r="EG1305" i="4"/>
  <c r="EH1305" i="4"/>
  <c r="EI1305" i="4"/>
  <c r="EJ1305" i="4"/>
  <c r="EK1305" i="4"/>
  <c r="EL1305" i="4"/>
  <c r="EM1305" i="4"/>
  <c r="EN1305" i="4"/>
  <c r="EO1305" i="4"/>
  <c r="EP1305" i="4"/>
  <c r="EQ1305" i="4"/>
  <c r="ER1305" i="4"/>
  <c r="ES1305" i="4"/>
  <c r="ET1305" i="4"/>
  <c r="EU1305" i="4"/>
  <c r="EV1305" i="4"/>
  <c r="EW1305" i="4"/>
  <c r="EX1305" i="4"/>
  <c r="EY1305" i="4"/>
  <c r="EZ1305" i="4"/>
  <c r="FA1305" i="4"/>
  <c r="FB1305" i="4"/>
  <c r="FC1305" i="4"/>
  <c r="FD1305" i="4"/>
  <c r="FE1305" i="4"/>
  <c r="FF1305" i="4"/>
  <c r="FG1305" i="4"/>
  <c r="FH1305" i="4"/>
  <c r="FI1305" i="4"/>
  <c r="FJ1305" i="4"/>
  <c r="FK1305" i="4"/>
  <c r="FL1305" i="4"/>
  <c r="FM1305" i="4"/>
  <c r="FN1305" i="4"/>
  <c r="FO1305" i="4"/>
  <c r="FP1305" i="4"/>
  <c r="FQ1305" i="4"/>
  <c r="FR1305" i="4"/>
  <c r="FS1305" i="4"/>
  <c r="FT1305" i="4"/>
  <c r="FU1305" i="4"/>
  <c r="FV1305" i="4"/>
  <c r="FW1305" i="4"/>
  <c r="FX1305" i="4"/>
  <c r="FY1305" i="4"/>
  <c r="FZ1305" i="4"/>
  <c r="GA1305" i="4"/>
  <c r="GB1305" i="4"/>
  <c r="GC1305" i="4"/>
  <c r="GD1305" i="4"/>
  <c r="GE1305" i="4"/>
  <c r="GF1305" i="4"/>
  <c r="GG1305" i="4"/>
  <c r="GH1305" i="4"/>
  <c r="GI1305" i="4"/>
  <c r="GJ1305" i="4"/>
  <c r="GK1305" i="4"/>
  <c r="GL1305" i="4"/>
  <c r="GM1305" i="4"/>
  <c r="GN1305" i="4"/>
  <c r="GO1305" i="4"/>
  <c r="GP1305" i="4"/>
  <c r="GQ1305" i="4"/>
  <c r="GR1305" i="4"/>
  <c r="GS1305" i="4"/>
  <c r="GT1305" i="4"/>
  <c r="GU1305" i="4"/>
  <c r="GV1305" i="4"/>
  <c r="GW1305" i="4"/>
  <c r="GX1305" i="4"/>
  <c r="GY1305" i="4"/>
  <c r="GZ1305" i="4"/>
  <c r="HA1305" i="4"/>
  <c r="HB1305" i="4"/>
  <c r="HC1305" i="4"/>
  <c r="HD1305" i="4"/>
  <c r="HE1305" i="4"/>
  <c r="HF1305" i="4"/>
  <c r="HG1305" i="4"/>
  <c r="HH1305" i="4"/>
  <c r="HI1305" i="4"/>
  <c r="HJ1305" i="4"/>
  <c r="HK1305" i="4"/>
  <c r="HL1305" i="4"/>
  <c r="HM1305" i="4"/>
  <c r="HN1305" i="4"/>
  <c r="HO1305" i="4"/>
  <c r="HP1305" i="4"/>
  <c r="HQ1305" i="4"/>
  <c r="HR1305" i="4"/>
  <c r="HS1305" i="4"/>
  <c r="HT1305" i="4"/>
  <c r="HU1305" i="4"/>
  <c r="HV1305" i="4"/>
  <c r="HW1305" i="4"/>
  <c r="HX1305" i="4"/>
  <c r="HY1305" i="4"/>
  <c r="HZ1305" i="4"/>
  <c r="IA1305" i="4"/>
  <c r="IB1305" i="4"/>
  <c r="IC1305" i="4"/>
  <c r="ID1305" i="4"/>
  <c r="IE1305" i="4"/>
  <c r="IF1305" i="4"/>
  <c r="IG1305" i="4"/>
  <c r="IH1305" i="4"/>
  <c r="II1305" i="4"/>
  <c r="IJ1305" i="4"/>
  <c r="IK1305" i="4"/>
  <c r="IL1305" i="4"/>
  <c r="IM1305" i="4"/>
  <c r="IN1305" i="4"/>
  <c r="IO1305" i="4"/>
  <c r="IP1305" i="4"/>
  <c r="IQ1305" i="4"/>
  <c r="IR1305" i="4"/>
  <c r="IS1305" i="4"/>
  <c r="IT1305" i="4"/>
  <c r="IU1305" i="4"/>
  <c r="IV1305" i="4"/>
  <c r="IW1305" i="4"/>
  <c r="IX1305" i="4"/>
  <c r="IY1305" i="4"/>
  <c r="IZ1305" i="4"/>
  <c r="JA1305" i="4"/>
  <c r="JB1305" i="4"/>
  <c r="JC1305" i="4"/>
  <c r="JD1305" i="4"/>
  <c r="AA1306" i="4"/>
  <c r="BB1306" i="4"/>
  <c r="BC1306" i="4"/>
  <c r="BD1306" i="4"/>
  <c r="BE1306" i="4"/>
  <c r="BF1306" i="4"/>
  <c r="BG1306" i="4"/>
  <c r="BH1306" i="4"/>
  <c r="BI1306" i="4"/>
  <c r="BJ1306" i="4"/>
  <c r="BK1306" i="4"/>
  <c r="BL1306" i="4"/>
  <c r="BM1306" i="4"/>
  <c r="BN1306" i="4"/>
  <c r="BO1306" i="4"/>
  <c r="BP1306" i="4"/>
  <c r="BQ1306" i="4"/>
  <c r="BR1306" i="4"/>
  <c r="BS1306" i="4"/>
  <c r="BT1306" i="4"/>
  <c r="BU1306" i="4"/>
  <c r="BV1306" i="4"/>
  <c r="BW1306" i="4"/>
  <c r="BX1306" i="4"/>
  <c r="BY1306" i="4"/>
  <c r="BZ1306" i="4"/>
  <c r="CA1306" i="4"/>
  <c r="CB1306" i="4"/>
  <c r="CC1306" i="4"/>
  <c r="CD1306" i="4"/>
  <c r="CE1306" i="4"/>
  <c r="CF1306" i="4"/>
  <c r="CG1306" i="4"/>
  <c r="CH1306" i="4"/>
  <c r="CI1306" i="4"/>
  <c r="CJ1306" i="4"/>
  <c r="CK1306" i="4"/>
  <c r="CL1306" i="4"/>
  <c r="CM1306" i="4"/>
  <c r="CN1306" i="4"/>
  <c r="CO1306" i="4"/>
  <c r="CP1306" i="4"/>
  <c r="CQ1306" i="4"/>
  <c r="CR1306" i="4"/>
  <c r="CS1306" i="4"/>
  <c r="CT1306" i="4"/>
  <c r="CU1306" i="4"/>
  <c r="CV1306" i="4"/>
  <c r="CW1306" i="4"/>
  <c r="CX1306" i="4"/>
  <c r="CY1306" i="4"/>
  <c r="CZ1306" i="4"/>
  <c r="DA1306" i="4"/>
  <c r="DB1306" i="4"/>
  <c r="DC1306" i="4"/>
  <c r="DD1306" i="4"/>
  <c r="DE1306" i="4"/>
  <c r="DF1306" i="4"/>
  <c r="DG1306" i="4"/>
  <c r="DH1306" i="4"/>
  <c r="DI1306" i="4"/>
  <c r="DJ1306" i="4"/>
  <c r="DK1306" i="4"/>
  <c r="DL1306" i="4"/>
  <c r="DM1306" i="4"/>
  <c r="DN1306" i="4"/>
  <c r="DO1306" i="4"/>
  <c r="DP1306" i="4"/>
  <c r="DQ1306" i="4"/>
  <c r="DR1306" i="4"/>
  <c r="DS1306" i="4"/>
  <c r="DT1306" i="4"/>
  <c r="DU1306" i="4"/>
  <c r="DV1306" i="4"/>
  <c r="DW1306" i="4"/>
  <c r="DX1306" i="4"/>
  <c r="DY1306" i="4"/>
  <c r="DZ1306" i="4"/>
  <c r="EA1306" i="4"/>
  <c r="EB1306" i="4"/>
  <c r="EC1306" i="4"/>
  <c r="ED1306" i="4"/>
  <c r="EE1306" i="4"/>
  <c r="EF1306" i="4"/>
  <c r="EG1306" i="4"/>
  <c r="EH1306" i="4"/>
  <c r="EI1306" i="4"/>
  <c r="EJ1306" i="4"/>
  <c r="EK1306" i="4"/>
  <c r="EL1306" i="4"/>
  <c r="EM1306" i="4"/>
  <c r="EN1306" i="4"/>
  <c r="EO1306" i="4"/>
  <c r="EP1306" i="4"/>
  <c r="EQ1306" i="4"/>
  <c r="ER1306" i="4"/>
  <c r="ES1306" i="4"/>
  <c r="ET1306" i="4"/>
  <c r="EU1306" i="4"/>
  <c r="EV1306" i="4"/>
  <c r="EW1306" i="4"/>
  <c r="EX1306" i="4"/>
  <c r="EY1306" i="4"/>
  <c r="EZ1306" i="4"/>
  <c r="FA1306" i="4"/>
  <c r="FB1306" i="4"/>
  <c r="FC1306" i="4"/>
  <c r="FD1306" i="4"/>
  <c r="FE1306" i="4"/>
  <c r="FF1306" i="4"/>
  <c r="FG1306" i="4"/>
  <c r="FH1306" i="4"/>
  <c r="FI1306" i="4"/>
  <c r="FJ1306" i="4"/>
  <c r="FK1306" i="4"/>
  <c r="FL1306" i="4"/>
  <c r="FM1306" i="4"/>
  <c r="FN1306" i="4"/>
  <c r="FO1306" i="4"/>
  <c r="FP1306" i="4"/>
  <c r="FQ1306" i="4"/>
  <c r="FR1306" i="4"/>
  <c r="FS1306" i="4"/>
  <c r="FT1306" i="4"/>
  <c r="FU1306" i="4"/>
  <c r="FV1306" i="4"/>
  <c r="FW1306" i="4"/>
  <c r="FX1306" i="4"/>
  <c r="FY1306" i="4"/>
  <c r="FZ1306" i="4"/>
  <c r="GA1306" i="4"/>
  <c r="GB1306" i="4"/>
  <c r="GC1306" i="4"/>
  <c r="GD1306" i="4"/>
  <c r="GE1306" i="4"/>
  <c r="GF1306" i="4"/>
  <c r="GG1306" i="4"/>
  <c r="GH1306" i="4"/>
  <c r="GI1306" i="4"/>
  <c r="GJ1306" i="4"/>
  <c r="GK1306" i="4"/>
  <c r="GL1306" i="4"/>
  <c r="GM1306" i="4"/>
  <c r="GN1306" i="4"/>
  <c r="GO1306" i="4"/>
  <c r="GP1306" i="4"/>
  <c r="GQ1306" i="4"/>
  <c r="GR1306" i="4"/>
  <c r="GS1306" i="4"/>
  <c r="GT1306" i="4"/>
  <c r="GU1306" i="4"/>
  <c r="GV1306" i="4"/>
  <c r="GW1306" i="4"/>
  <c r="GX1306" i="4"/>
  <c r="GY1306" i="4"/>
  <c r="GZ1306" i="4"/>
  <c r="HA1306" i="4"/>
  <c r="HB1306" i="4"/>
  <c r="HC1306" i="4"/>
  <c r="HD1306" i="4"/>
  <c r="HE1306" i="4"/>
  <c r="HF1306" i="4"/>
  <c r="HG1306" i="4"/>
  <c r="HH1306" i="4"/>
  <c r="HI1306" i="4"/>
  <c r="HJ1306" i="4"/>
  <c r="HK1306" i="4"/>
  <c r="HL1306" i="4"/>
  <c r="HM1306" i="4"/>
  <c r="HN1306" i="4"/>
  <c r="HO1306" i="4"/>
  <c r="HP1306" i="4"/>
  <c r="HQ1306" i="4"/>
  <c r="HR1306" i="4"/>
  <c r="HS1306" i="4"/>
  <c r="HT1306" i="4"/>
  <c r="HU1306" i="4"/>
  <c r="HV1306" i="4"/>
  <c r="HW1306" i="4"/>
  <c r="HX1306" i="4"/>
  <c r="HY1306" i="4"/>
  <c r="HZ1306" i="4"/>
  <c r="IA1306" i="4"/>
  <c r="IB1306" i="4"/>
  <c r="IC1306" i="4"/>
  <c r="ID1306" i="4"/>
  <c r="IE1306" i="4"/>
  <c r="IF1306" i="4"/>
  <c r="IG1306" i="4"/>
  <c r="IH1306" i="4"/>
  <c r="II1306" i="4"/>
  <c r="IJ1306" i="4"/>
  <c r="IK1306" i="4"/>
  <c r="IL1306" i="4"/>
  <c r="IM1306" i="4"/>
  <c r="IN1306" i="4"/>
  <c r="IO1306" i="4"/>
  <c r="IP1306" i="4"/>
  <c r="IQ1306" i="4"/>
  <c r="IR1306" i="4"/>
  <c r="IS1306" i="4"/>
  <c r="IT1306" i="4"/>
  <c r="IU1306" i="4"/>
  <c r="IV1306" i="4"/>
  <c r="IW1306" i="4"/>
  <c r="IX1306" i="4"/>
  <c r="IY1306" i="4"/>
  <c r="IZ1306" i="4"/>
  <c r="JA1306" i="4"/>
  <c r="JB1306" i="4"/>
  <c r="JC1306" i="4"/>
  <c r="JD1306" i="4"/>
  <c r="AA1307" i="4"/>
  <c r="AB1307" i="4"/>
  <c r="AD1307" i="4"/>
  <c r="HX1307" i="4"/>
  <c r="HX1310" i="4" s="1"/>
  <c r="HY1307" i="4"/>
  <c r="HY1310" i="4" s="1"/>
  <c r="HZ1307" i="4"/>
  <c r="HZ1310" i="4" s="1"/>
  <c r="IA1307" i="4"/>
  <c r="IA1310" i="4" s="1"/>
  <c r="IB1307" i="4"/>
  <c r="IB1310" i="4" s="1"/>
  <c r="IC1307" i="4"/>
  <c r="IC1310" i="4" s="1"/>
  <c r="ID1307" i="4"/>
  <c r="ID1310" i="4" s="1"/>
  <c r="IE1307" i="4"/>
  <c r="IE1310" i="4" s="1"/>
  <c r="IF1307" i="4"/>
  <c r="IF1310" i="4" s="1"/>
  <c r="IG1307" i="4"/>
  <c r="IG1310" i="4" s="1"/>
  <c r="IH1307" i="4"/>
  <c r="IH1310" i="4" s="1"/>
  <c r="II1307" i="4"/>
  <c r="II1310" i="4" s="1"/>
  <c r="IJ1307" i="4"/>
  <c r="IJ1310" i="4" s="1"/>
  <c r="IK1307" i="4"/>
  <c r="IK1310" i="4" s="1"/>
  <c r="IL1307" i="4"/>
  <c r="IL1310" i="4" s="1"/>
  <c r="IM1307" i="4"/>
  <c r="IM1310" i="4" s="1"/>
  <c r="IN1307" i="4"/>
  <c r="IN1310" i="4" s="1"/>
  <c r="IO1307" i="4"/>
  <c r="IO1310" i="4" s="1"/>
  <c r="IP1307" i="4"/>
  <c r="IP1310" i="4" s="1"/>
  <c r="IQ1307" i="4"/>
  <c r="IQ1310" i="4" s="1"/>
  <c r="IR1307" i="4"/>
  <c r="IR1310" i="4" s="1"/>
  <c r="IS1307" i="4"/>
  <c r="IS1310" i="4" s="1"/>
  <c r="IT1307" i="4"/>
  <c r="IT1310" i="4" s="1"/>
  <c r="IU1307" i="4"/>
  <c r="IU1310" i="4" s="1"/>
  <c r="IV1307" i="4"/>
  <c r="IV1310" i="4" s="1"/>
  <c r="IW1307" i="4"/>
  <c r="IW1310" i="4" s="1"/>
  <c r="IX1307" i="4"/>
  <c r="IX1310" i="4" s="1"/>
  <c r="IY1307" i="4"/>
  <c r="IY1310" i="4" s="1"/>
  <c r="IZ1307" i="4"/>
  <c r="IZ1310" i="4" s="1"/>
  <c r="JA1307" i="4"/>
  <c r="JA1310" i="4" s="1"/>
  <c r="JB1307" i="4"/>
  <c r="JB1310" i="4" s="1"/>
  <c r="JC1307" i="4"/>
  <c r="JC1310" i="4" s="1"/>
  <c r="JD1307" i="4"/>
  <c r="JD1310" i="4" s="1"/>
  <c r="AA1308" i="4"/>
  <c r="AB1308" i="4"/>
  <c r="AD1308" i="4"/>
  <c r="HX1308" i="4"/>
  <c r="HY1308" i="4"/>
  <c r="HZ1308" i="4"/>
  <c r="IA1308" i="4"/>
  <c r="IB1308" i="4"/>
  <c r="IC1308" i="4"/>
  <c r="ID1308" i="4"/>
  <c r="IE1308" i="4"/>
  <c r="IF1308" i="4"/>
  <c r="IG1308" i="4"/>
  <c r="IH1308" i="4"/>
  <c r="II1308" i="4"/>
  <c r="IJ1308" i="4"/>
  <c r="IK1308" i="4"/>
  <c r="IL1308" i="4"/>
  <c r="IM1308" i="4"/>
  <c r="IN1308" i="4"/>
  <c r="IO1308" i="4"/>
  <c r="IP1308" i="4"/>
  <c r="IQ1308" i="4"/>
  <c r="IR1308" i="4"/>
  <c r="IS1308" i="4"/>
  <c r="IT1308" i="4"/>
  <c r="IU1308" i="4"/>
  <c r="IV1308" i="4"/>
  <c r="IW1308" i="4"/>
  <c r="IX1308" i="4"/>
  <c r="IY1308" i="4"/>
  <c r="IZ1308" i="4"/>
  <c r="JA1308" i="4"/>
  <c r="JB1308" i="4"/>
  <c r="JC1308" i="4"/>
  <c r="JD1308" i="4"/>
  <c r="AA1309" i="4"/>
  <c r="AB1309" i="4"/>
  <c r="AC1309" i="4"/>
  <c r="AD1309" i="4"/>
  <c r="AE1309" i="4"/>
  <c r="BB1309" i="4"/>
  <c r="BC1309" i="4"/>
  <c r="BD1309" i="4"/>
  <c r="BE1309" i="4"/>
  <c r="BF1309" i="4"/>
  <c r="BG1309" i="4"/>
  <c r="BH1309" i="4"/>
  <c r="BI1309" i="4"/>
  <c r="BJ1309" i="4"/>
  <c r="BK1309" i="4"/>
  <c r="BL1309" i="4"/>
  <c r="BM1309" i="4"/>
  <c r="BN1309" i="4"/>
  <c r="BO1309" i="4"/>
  <c r="BP1309" i="4"/>
  <c r="BQ1309" i="4"/>
  <c r="BR1309" i="4"/>
  <c r="BS1309" i="4"/>
  <c r="BT1309" i="4"/>
  <c r="BU1309" i="4"/>
  <c r="BV1309" i="4"/>
  <c r="BW1309" i="4"/>
  <c r="BX1309" i="4"/>
  <c r="BY1309" i="4"/>
  <c r="BZ1309" i="4"/>
  <c r="CA1309" i="4"/>
  <c r="CB1309" i="4"/>
  <c r="CC1309" i="4"/>
  <c r="CD1309" i="4"/>
  <c r="CE1309" i="4"/>
  <c r="CF1309" i="4"/>
  <c r="CG1309" i="4"/>
  <c r="CH1309" i="4"/>
  <c r="CI1309" i="4"/>
  <c r="CJ1309" i="4"/>
  <c r="CK1309" i="4"/>
  <c r="CL1309" i="4"/>
  <c r="CM1309" i="4"/>
  <c r="CN1309" i="4"/>
  <c r="CO1309" i="4"/>
  <c r="CP1309" i="4"/>
  <c r="CQ1309" i="4"/>
  <c r="CR1309" i="4"/>
  <c r="CS1309" i="4"/>
  <c r="CT1309" i="4"/>
  <c r="CU1309" i="4"/>
  <c r="CV1309" i="4"/>
  <c r="CW1309" i="4"/>
  <c r="CX1309" i="4"/>
  <c r="CY1309" i="4"/>
  <c r="CZ1309" i="4"/>
  <c r="DA1309" i="4"/>
  <c r="DB1309" i="4"/>
  <c r="DC1309" i="4"/>
  <c r="DD1309" i="4"/>
  <c r="DE1309" i="4"/>
  <c r="DF1309" i="4"/>
  <c r="DG1309" i="4"/>
  <c r="DH1309" i="4"/>
  <c r="DI1309" i="4"/>
  <c r="DJ1309" i="4"/>
  <c r="DK1309" i="4"/>
  <c r="DL1309" i="4"/>
  <c r="DM1309" i="4"/>
  <c r="DN1309" i="4"/>
  <c r="DO1309" i="4"/>
  <c r="DP1309" i="4"/>
  <c r="DQ1309" i="4"/>
  <c r="DR1309" i="4"/>
  <c r="DS1309" i="4"/>
  <c r="DT1309" i="4"/>
  <c r="DU1309" i="4"/>
  <c r="DV1309" i="4"/>
  <c r="DW1309" i="4"/>
  <c r="DX1309" i="4"/>
  <c r="DY1309" i="4"/>
  <c r="DZ1309" i="4"/>
  <c r="EA1309" i="4"/>
  <c r="EB1309" i="4"/>
  <c r="EC1309" i="4"/>
  <c r="ED1309" i="4"/>
  <c r="EE1309" i="4"/>
  <c r="EF1309" i="4"/>
  <c r="EG1309" i="4"/>
  <c r="EH1309" i="4"/>
  <c r="EI1309" i="4"/>
  <c r="EJ1309" i="4"/>
  <c r="EK1309" i="4"/>
  <c r="EL1309" i="4"/>
  <c r="EM1309" i="4"/>
  <c r="EN1309" i="4"/>
  <c r="EO1309" i="4"/>
  <c r="EP1309" i="4"/>
  <c r="EQ1309" i="4"/>
  <c r="ER1309" i="4"/>
  <c r="ES1309" i="4"/>
  <c r="ET1309" i="4"/>
  <c r="EU1309" i="4"/>
  <c r="EV1309" i="4"/>
  <c r="EW1309" i="4"/>
  <c r="EX1309" i="4"/>
  <c r="EY1309" i="4"/>
  <c r="EZ1309" i="4"/>
  <c r="FA1309" i="4"/>
  <c r="FB1309" i="4"/>
  <c r="FC1309" i="4"/>
  <c r="FD1309" i="4"/>
  <c r="FE1309" i="4"/>
  <c r="FF1309" i="4"/>
  <c r="FG1309" i="4"/>
  <c r="FH1309" i="4"/>
  <c r="FI1309" i="4"/>
  <c r="FJ1309" i="4"/>
  <c r="FK1309" i="4"/>
  <c r="FL1309" i="4"/>
  <c r="FM1309" i="4"/>
  <c r="FN1309" i="4"/>
  <c r="FO1309" i="4"/>
  <c r="FP1309" i="4"/>
  <c r="FQ1309" i="4"/>
  <c r="FR1309" i="4"/>
  <c r="FS1309" i="4"/>
  <c r="FT1309" i="4"/>
  <c r="FU1309" i="4"/>
  <c r="FV1309" i="4"/>
  <c r="FW1309" i="4"/>
  <c r="FX1309" i="4"/>
  <c r="FY1309" i="4"/>
  <c r="FZ1309" i="4"/>
  <c r="GA1309" i="4"/>
  <c r="GB1309" i="4"/>
  <c r="GC1309" i="4"/>
  <c r="GD1309" i="4"/>
  <c r="GE1309" i="4"/>
  <c r="GF1309" i="4"/>
  <c r="GG1309" i="4"/>
  <c r="GH1309" i="4"/>
  <c r="GI1309" i="4"/>
  <c r="GJ1309" i="4"/>
  <c r="GK1309" i="4"/>
  <c r="GL1309" i="4"/>
  <c r="GM1309" i="4"/>
  <c r="GN1309" i="4"/>
  <c r="GO1309" i="4"/>
  <c r="GP1309" i="4"/>
  <c r="GQ1309" i="4"/>
  <c r="GR1309" i="4"/>
  <c r="GS1309" i="4"/>
  <c r="GT1309" i="4"/>
  <c r="GU1309" i="4"/>
  <c r="GV1309" i="4"/>
  <c r="GW1309" i="4"/>
  <c r="GX1309" i="4"/>
  <c r="GY1309" i="4"/>
  <c r="GZ1309" i="4"/>
  <c r="HA1309" i="4"/>
  <c r="HB1309" i="4"/>
  <c r="HC1309" i="4"/>
  <c r="HD1309" i="4"/>
  <c r="HE1309" i="4"/>
  <c r="HF1309" i="4"/>
  <c r="HG1309" i="4"/>
  <c r="HH1309" i="4"/>
  <c r="HI1309" i="4"/>
  <c r="HJ1309" i="4"/>
  <c r="HK1309" i="4"/>
  <c r="HL1309" i="4"/>
  <c r="HM1309" i="4"/>
  <c r="HN1309" i="4"/>
  <c r="HO1309" i="4"/>
  <c r="HP1309" i="4"/>
  <c r="HQ1309" i="4"/>
  <c r="HR1309" i="4"/>
  <c r="HS1309" i="4"/>
  <c r="HT1309" i="4"/>
  <c r="HU1309" i="4"/>
  <c r="HV1309" i="4"/>
  <c r="HW1309" i="4"/>
  <c r="HX1309" i="4"/>
  <c r="HY1309" i="4"/>
  <c r="HZ1309" i="4"/>
  <c r="IA1309" i="4"/>
  <c r="IB1309" i="4"/>
  <c r="IC1309" i="4"/>
  <c r="ID1309" i="4"/>
  <c r="IE1309" i="4"/>
  <c r="IF1309" i="4"/>
  <c r="IG1309" i="4"/>
  <c r="IH1309" i="4"/>
  <c r="II1309" i="4"/>
  <c r="IJ1309" i="4"/>
  <c r="IK1309" i="4"/>
  <c r="IL1309" i="4"/>
  <c r="IM1309" i="4"/>
  <c r="IN1309" i="4"/>
  <c r="IO1309" i="4"/>
  <c r="IP1309" i="4"/>
  <c r="IQ1309" i="4"/>
  <c r="IR1309" i="4"/>
  <c r="IS1309" i="4"/>
  <c r="IT1309" i="4"/>
  <c r="IU1309" i="4"/>
  <c r="IV1309" i="4"/>
  <c r="IW1309" i="4"/>
  <c r="IX1309" i="4"/>
  <c r="IY1309" i="4"/>
  <c r="IZ1309" i="4"/>
  <c r="JA1309" i="4"/>
  <c r="JB1309" i="4"/>
  <c r="JC1309" i="4"/>
  <c r="JD1309" i="4"/>
  <c r="AB1310" i="4"/>
  <c r="AD1310" i="4"/>
  <c r="AE1310" i="4"/>
  <c r="AA1311" i="4"/>
  <c r="AB1311" i="4"/>
  <c r="AD1311" i="4"/>
  <c r="AE1311" i="4"/>
  <c r="IF1311" i="4"/>
  <c r="IG1311" i="4"/>
  <c r="IH1311" i="4"/>
  <c r="II1311" i="4"/>
  <c r="IJ1311" i="4"/>
  <c r="IK1311" i="4"/>
  <c r="IL1311" i="4"/>
  <c r="IM1311" i="4"/>
  <c r="IN1311" i="4"/>
  <c r="IO1311" i="4"/>
  <c r="IP1311" i="4"/>
  <c r="IQ1311" i="4"/>
  <c r="IR1311" i="4"/>
  <c r="IS1311" i="4"/>
  <c r="IT1311" i="4"/>
  <c r="IU1311" i="4"/>
  <c r="IV1311" i="4"/>
  <c r="IW1311" i="4"/>
  <c r="IX1311" i="4"/>
  <c r="IY1311" i="4"/>
  <c r="IZ1311" i="4"/>
  <c r="JA1311" i="4"/>
  <c r="JB1311" i="4"/>
  <c r="JC1311" i="4"/>
  <c r="JD1311" i="4"/>
  <c r="AA1312" i="4"/>
  <c r="IF1312" i="4"/>
  <c r="IG1312" i="4"/>
  <c r="IH1312" i="4"/>
  <c r="II1312" i="4"/>
  <c r="IJ1312" i="4"/>
  <c r="IK1312" i="4"/>
  <c r="IL1312" i="4"/>
  <c r="IM1312" i="4"/>
  <c r="IN1312" i="4"/>
  <c r="IO1312" i="4"/>
  <c r="IP1312" i="4"/>
  <c r="IQ1312" i="4"/>
  <c r="IR1312" i="4"/>
  <c r="IS1312" i="4"/>
  <c r="IT1312" i="4"/>
  <c r="IU1312" i="4"/>
  <c r="IV1312" i="4"/>
  <c r="IW1312" i="4"/>
  <c r="IX1312" i="4"/>
  <c r="IY1312" i="4"/>
  <c r="IZ1312" i="4"/>
  <c r="JA1312" i="4"/>
  <c r="JB1312" i="4"/>
  <c r="JC1312" i="4"/>
  <c r="JD1312" i="4"/>
  <c r="AA1335" i="4"/>
  <c r="AB1335" i="4"/>
  <c r="BB1335" i="4"/>
  <c r="BC1335" i="4"/>
  <c r="BD1335" i="4"/>
  <c r="BE1335" i="4"/>
  <c r="BF1335" i="4"/>
  <c r="BG1335" i="4"/>
  <c r="BH1335" i="4"/>
  <c r="BI1335" i="4"/>
  <c r="BJ1335" i="4"/>
  <c r="BK1335" i="4"/>
  <c r="BL1335" i="4"/>
  <c r="BM1335" i="4"/>
  <c r="BN1335" i="4"/>
  <c r="BO1335" i="4"/>
  <c r="BP1335" i="4"/>
  <c r="BQ1335" i="4"/>
  <c r="BR1335" i="4"/>
  <c r="BS1335" i="4"/>
  <c r="BT1335" i="4"/>
  <c r="BU1335" i="4"/>
  <c r="BV1335" i="4"/>
  <c r="BW1335" i="4"/>
  <c r="BX1335" i="4"/>
  <c r="BY1335" i="4"/>
  <c r="BZ1335" i="4"/>
  <c r="CA1335" i="4"/>
  <c r="CB1335" i="4"/>
  <c r="CC1335" i="4"/>
  <c r="CD1335" i="4"/>
  <c r="CE1335" i="4"/>
  <c r="CF1335" i="4"/>
  <c r="CG1335" i="4"/>
  <c r="CH1335" i="4"/>
  <c r="CI1335" i="4"/>
  <c r="CJ1335" i="4"/>
  <c r="CK1335" i="4"/>
  <c r="CL1335" i="4"/>
  <c r="CM1335" i="4"/>
  <c r="CN1335" i="4"/>
  <c r="CO1335" i="4"/>
  <c r="CP1335" i="4"/>
  <c r="CQ1335" i="4"/>
  <c r="CR1335" i="4"/>
  <c r="CS1335" i="4"/>
  <c r="CT1335" i="4"/>
  <c r="CU1335" i="4"/>
  <c r="CV1335" i="4"/>
  <c r="CW1335" i="4"/>
  <c r="CX1335" i="4"/>
  <c r="CY1335" i="4"/>
  <c r="CZ1335" i="4"/>
  <c r="DA1335" i="4"/>
  <c r="DB1335" i="4"/>
  <c r="DC1335" i="4"/>
  <c r="DD1335" i="4"/>
  <c r="DE1335" i="4"/>
  <c r="DF1335" i="4"/>
  <c r="DG1335" i="4"/>
  <c r="DH1335" i="4"/>
  <c r="DI1335" i="4"/>
  <c r="DJ1335" i="4"/>
  <c r="DK1335" i="4"/>
  <c r="DL1335" i="4"/>
  <c r="DM1335" i="4"/>
  <c r="DN1335" i="4"/>
  <c r="DO1335" i="4"/>
  <c r="DP1335" i="4"/>
  <c r="DQ1335" i="4"/>
  <c r="DR1335" i="4"/>
  <c r="DS1335" i="4"/>
  <c r="DT1335" i="4"/>
  <c r="DU1335" i="4"/>
  <c r="DV1335" i="4"/>
  <c r="DW1335" i="4"/>
  <c r="DX1335" i="4"/>
  <c r="DY1335" i="4"/>
  <c r="DZ1335" i="4"/>
  <c r="EA1335" i="4"/>
  <c r="EB1335" i="4"/>
  <c r="EC1335" i="4"/>
  <c r="ED1335" i="4"/>
  <c r="EE1335" i="4"/>
  <c r="EF1335" i="4"/>
  <c r="EG1335" i="4"/>
  <c r="EH1335" i="4"/>
  <c r="EI1335" i="4"/>
  <c r="EJ1335" i="4"/>
  <c r="EK1335" i="4"/>
  <c r="EL1335" i="4"/>
  <c r="EM1335" i="4"/>
  <c r="EN1335" i="4"/>
  <c r="EO1335" i="4"/>
  <c r="EP1335" i="4"/>
  <c r="EQ1335" i="4"/>
  <c r="ER1335" i="4"/>
  <c r="ES1335" i="4"/>
  <c r="ET1335" i="4"/>
  <c r="EU1335" i="4"/>
  <c r="EV1335" i="4"/>
  <c r="EW1335" i="4"/>
  <c r="EX1335" i="4"/>
  <c r="EY1335" i="4"/>
  <c r="EZ1335" i="4"/>
  <c r="FA1335" i="4"/>
  <c r="FB1335" i="4"/>
  <c r="FC1335" i="4"/>
  <c r="FD1335" i="4"/>
  <c r="FE1335" i="4"/>
  <c r="FF1335" i="4"/>
  <c r="FG1335" i="4"/>
  <c r="FH1335" i="4"/>
  <c r="FI1335" i="4"/>
  <c r="FJ1335" i="4"/>
  <c r="FK1335" i="4"/>
  <c r="FL1335" i="4"/>
  <c r="FM1335" i="4"/>
  <c r="FN1335" i="4"/>
  <c r="FO1335" i="4"/>
  <c r="FP1335" i="4"/>
  <c r="FQ1335" i="4"/>
  <c r="FR1335" i="4"/>
  <c r="FS1335" i="4"/>
  <c r="FT1335" i="4"/>
  <c r="FU1335" i="4"/>
  <c r="FV1335" i="4"/>
  <c r="FW1335" i="4"/>
  <c r="FX1335" i="4"/>
  <c r="FY1335" i="4"/>
  <c r="FZ1335" i="4"/>
  <c r="GA1335" i="4"/>
  <c r="GB1335" i="4"/>
  <c r="GC1335" i="4"/>
  <c r="GD1335" i="4"/>
  <c r="GE1335" i="4"/>
  <c r="GF1335" i="4"/>
  <c r="GG1335" i="4"/>
  <c r="GH1335" i="4"/>
  <c r="GI1335" i="4"/>
  <c r="GJ1335" i="4"/>
  <c r="GK1335" i="4"/>
  <c r="GL1335" i="4"/>
  <c r="GM1335" i="4"/>
  <c r="GN1335" i="4"/>
  <c r="GO1335" i="4"/>
  <c r="GP1335" i="4"/>
  <c r="GQ1335" i="4"/>
  <c r="GR1335" i="4"/>
  <c r="GS1335" i="4"/>
  <c r="GT1335" i="4"/>
  <c r="GU1335" i="4"/>
  <c r="GV1335" i="4"/>
  <c r="GW1335" i="4"/>
  <c r="GX1335" i="4"/>
  <c r="GY1335" i="4"/>
  <c r="GZ1335" i="4"/>
  <c r="HA1335" i="4"/>
  <c r="HB1335" i="4"/>
  <c r="HC1335" i="4"/>
  <c r="HD1335" i="4"/>
  <c r="HE1335" i="4"/>
  <c r="HF1335" i="4"/>
  <c r="HG1335" i="4"/>
  <c r="HH1335" i="4"/>
  <c r="HI1335" i="4"/>
  <c r="HJ1335" i="4"/>
  <c r="HK1335" i="4"/>
  <c r="HL1335" i="4"/>
  <c r="HM1335" i="4"/>
  <c r="HN1335" i="4"/>
  <c r="HO1335" i="4"/>
  <c r="HP1335" i="4"/>
  <c r="HQ1335" i="4"/>
  <c r="HR1335" i="4"/>
  <c r="HS1335" i="4"/>
  <c r="HT1335" i="4"/>
  <c r="HU1335" i="4"/>
  <c r="HV1335" i="4"/>
  <c r="HW1335" i="4"/>
  <c r="HX1335" i="4"/>
  <c r="HY1335" i="4"/>
  <c r="HZ1335" i="4"/>
  <c r="IA1335" i="4"/>
  <c r="IB1335" i="4"/>
  <c r="IC1335" i="4"/>
  <c r="ID1335" i="4"/>
  <c r="IE1335" i="4"/>
  <c r="IF1335" i="4"/>
  <c r="IG1335" i="4"/>
  <c r="IH1335" i="4"/>
  <c r="II1335" i="4"/>
  <c r="IJ1335" i="4"/>
  <c r="IK1335" i="4"/>
  <c r="IL1335" i="4"/>
  <c r="IM1335" i="4"/>
  <c r="IN1335" i="4"/>
  <c r="IO1335" i="4"/>
  <c r="IP1335" i="4"/>
  <c r="IQ1335" i="4"/>
  <c r="IR1335" i="4"/>
  <c r="IS1335" i="4"/>
  <c r="IT1335" i="4"/>
  <c r="IU1335" i="4"/>
  <c r="IV1335" i="4"/>
  <c r="IW1335" i="4"/>
  <c r="IX1335" i="4"/>
  <c r="IY1335" i="4"/>
  <c r="IZ1335" i="4"/>
  <c r="JA1335" i="4"/>
  <c r="JB1335" i="4"/>
  <c r="JC1335" i="4"/>
  <c r="JD1335" i="4"/>
  <c r="AA1336" i="4"/>
  <c r="BB1336" i="4"/>
  <c r="BC1336" i="4"/>
  <c r="BD1336" i="4"/>
  <c r="BE1336" i="4"/>
  <c r="BF1336" i="4"/>
  <c r="BG1336" i="4"/>
  <c r="BH1336" i="4"/>
  <c r="BI1336" i="4"/>
  <c r="BJ1336" i="4"/>
  <c r="BK1336" i="4"/>
  <c r="BL1336" i="4"/>
  <c r="BM1336" i="4"/>
  <c r="BN1336" i="4"/>
  <c r="BO1336" i="4"/>
  <c r="BP1336" i="4"/>
  <c r="BQ1336" i="4"/>
  <c r="BR1336" i="4"/>
  <c r="BS1336" i="4"/>
  <c r="BT1336" i="4"/>
  <c r="BU1336" i="4"/>
  <c r="BV1336" i="4"/>
  <c r="BW1336" i="4"/>
  <c r="BX1336" i="4"/>
  <c r="BY1336" i="4"/>
  <c r="BZ1336" i="4"/>
  <c r="CA1336" i="4"/>
  <c r="CB1336" i="4"/>
  <c r="CC1336" i="4"/>
  <c r="CD1336" i="4"/>
  <c r="CE1336" i="4"/>
  <c r="CF1336" i="4"/>
  <c r="CG1336" i="4"/>
  <c r="CH1336" i="4"/>
  <c r="CI1336" i="4"/>
  <c r="CJ1336" i="4"/>
  <c r="CK1336" i="4"/>
  <c r="CL1336" i="4"/>
  <c r="CM1336" i="4"/>
  <c r="CN1336" i="4"/>
  <c r="CO1336" i="4"/>
  <c r="CP1336" i="4"/>
  <c r="CQ1336" i="4"/>
  <c r="CR1336" i="4"/>
  <c r="CS1336" i="4"/>
  <c r="CT1336" i="4"/>
  <c r="CU1336" i="4"/>
  <c r="CV1336" i="4"/>
  <c r="CW1336" i="4"/>
  <c r="CX1336" i="4"/>
  <c r="CY1336" i="4"/>
  <c r="CZ1336" i="4"/>
  <c r="DA1336" i="4"/>
  <c r="DB1336" i="4"/>
  <c r="DC1336" i="4"/>
  <c r="DD1336" i="4"/>
  <c r="DE1336" i="4"/>
  <c r="DF1336" i="4"/>
  <c r="DG1336" i="4"/>
  <c r="DH1336" i="4"/>
  <c r="DI1336" i="4"/>
  <c r="DJ1336" i="4"/>
  <c r="DK1336" i="4"/>
  <c r="DL1336" i="4"/>
  <c r="DM1336" i="4"/>
  <c r="DN1336" i="4"/>
  <c r="DO1336" i="4"/>
  <c r="DP1336" i="4"/>
  <c r="DQ1336" i="4"/>
  <c r="DR1336" i="4"/>
  <c r="DS1336" i="4"/>
  <c r="DT1336" i="4"/>
  <c r="DU1336" i="4"/>
  <c r="DV1336" i="4"/>
  <c r="DW1336" i="4"/>
  <c r="DX1336" i="4"/>
  <c r="DY1336" i="4"/>
  <c r="DZ1336" i="4"/>
  <c r="EA1336" i="4"/>
  <c r="EB1336" i="4"/>
  <c r="EC1336" i="4"/>
  <c r="ED1336" i="4"/>
  <c r="EE1336" i="4"/>
  <c r="EF1336" i="4"/>
  <c r="EG1336" i="4"/>
  <c r="EH1336" i="4"/>
  <c r="EI1336" i="4"/>
  <c r="EJ1336" i="4"/>
  <c r="EK1336" i="4"/>
  <c r="EL1336" i="4"/>
  <c r="EM1336" i="4"/>
  <c r="EN1336" i="4"/>
  <c r="EO1336" i="4"/>
  <c r="EP1336" i="4"/>
  <c r="EQ1336" i="4"/>
  <c r="ER1336" i="4"/>
  <c r="ES1336" i="4"/>
  <c r="ET1336" i="4"/>
  <c r="EU1336" i="4"/>
  <c r="EV1336" i="4"/>
  <c r="EW1336" i="4"/>
  <c r="EX1336" i="4"/>
  <c r="EY1336" i="4"/>
  <c r="EZ1336" i="4"/>
  <c r="FA1336" i="4"/>
  <c r="FB1336" i="4"/>
  <c r="FC1336" i="4"/>
  <c r="FD1336" i="4"/>
  <c r="FE1336" i="4"/>
  <c r="FF1336" i="4"/>
  <c r="FG1336" i="4"/>
  <c r="FH1336" i="4"/>
  <c r="FI1336" i="4"/>
  <c r="FJ1336" i="4"/>
  <c r="FK1336" i="4"/>
  <c r="FL1336" i="4"/>
  <c r="FM1336" i="4"/>
  <c r="FN1336" i="4"/>
  <c r="FO1336" i="4"/>
  <c r="FP1336" i="4"/>
  <c r="FQ1336" i="4"/>
  <c r="FR1336" i="4"/>
  <c r="FS1336" i="4"/>
  <c r="FT1336" i="4"/>
  <c r="FU1336" i="4"/>
  <c r="FV1336" i="4"/>
  <c r="FW1336" i="4"/>
  <c r="FX1336" i="4"/>
  <c r="FY1336" i="4"/>
  <c r="FZ1336" i="4"/>
  <c r="GA1336" i="4"/>
  <c r="GB1336" i="4"/>
  <c r="GC1336" i="4"/>
  <c r="GD1336" i="4"/>
  <c r="GE1336" i="4"/>
  <c r="GF1336" i="4"/>
  <c r="GG1336" i="4"/>
  <c r="GH1336" i="4"/>
  <c r="GI1336" i="4"/>
  <c r="GJ1336" i="4"/>
  <c r="GK1336" i="4"/>
  <c r="GL1336" i="4"/>
  <c r="GM1336" i="4"/>
  <c r="GN1336" i="4"/>
  <c r="GO1336" i="4"/>
  <c r="GP1336" i="4"/>
  <c r="GQ1336" i="4"/>
  <c r="GR1336" i="4"/>
  <c r="GS1336" i="4"/>
  <c r="GT1336" i="4"/>
  <c r="GU1336" i="4"/>
  <c r="GV1336" i="4"/>
  <c r="GW1336" i="4"/>
  <c r="GX1336" i="4"/>
  <c r="GY1336" i="4"/>
  <c r="GZ1336" i="4"/>
  <c r="HA1336" i="4"/>
  <c r="HB1336" i="4"/>
  <c r="HC1336" i="4"/>
  <c r="HD1336" i="4"/>
  <c r="HE1336" i="4"/>
  <c r="HF1336" i="4"/>
  <c r="HG1336" i="4"/>
  <c r="HH1336" i="4"/>
  <c r="HI1336" i="4"/>
  <c r="HJ1336" i="4"/>
  <c r="HK1336" i="4"/>
  <c r="HL1336" i="4"/>
  <c r="HM1336" i="4"/>
  <c r="HN1336" i="4"/>
  <c r="HO1336" i="4"/>
  <c r="HP1336" i="4"/>
  <c r="HQ1336" i="4"/>
  <c r="HR1336" i="4"/>
  <c r="HS1336" i="4"/>
  <c r="HT1336" i="4"/>
  <c r="HU1336" i="4"/>
  <c r="HV1336" i="4"/>
  <c r="HW1336" i="4"/>
  <c r="HX1336" i="4"/>
  <c r="HY1336" i="4"/>
  <c r="HZ1336" i="4"/>
  <c r="IA1336" i="4"/>
  <c r="IB1336" i="4"/>
  <c r="IC1336" i="4"/>
  <c r="ID1336" i="4"/>
  <c r="IE1336" i="4"/>
  <c r="IF1336" i="4"/>
  <c r="IG1336" i="4"/>
  <c r="IH1336" i="4"/>
  <c r="II1336" i="4"/>
  <c r="IJ1336" i="4"/>
  <c r="IK1336" i="4"/>
  <c r="IL1336" i="4"/>
  <c r="IM1336" i="4"/>
  <c r="IN1336" i="4"/>
  <c r="IO1336" i="4"/>
  <c r="IP1336" i="4"/>
  <c r="IQ1336" i="4"/>
  <c r="IR1336" i="4"/>
  <c r="IS1336" i="4"/>
  <c r="IT1336" i="4"/>
  <c r="IU1336" i="4"/>
  <c r="IV1336" i="4"/>
  <c r="IW1336" i="4"/>
  <c r="IX1336" i="4"/>
  <c r="IY1336" i="4"/>
  <c r="IZ1336" i="4"/>
  <c r="JA1336" i="4"/>
  <c r="JB1336" i="4"/>
  <c r="JC1336" i="4"/>
  <c r="JD1336" i="4"/>
  <c r="AA1337" i="4"/>
  <c r="AB1337" i="4"/>
  <c r="AD1337" i="4"/>
  <c r="HX1337" i="4"/>
  <c r="HX1340" i="4" s="1"/>
  <c r="HY1337" i="4"/>
  <c r="HY1340" i="4" s="1"/>
  <c r="HZ1337" i="4"/>
  <c r="HZ1340" i="4" s="1"/>
  <c r="IA1337" i="4"/>
  <c r="IA1340" i="4" s="1"/>
  <c r="IB1337" i="4"/>
  <c r="IB1340" i="4" s="1"/>
  <c r="IC1337" i="4"/>
  <c r="IC1340" i="4" s="1"/>
  <c r="ID1337" i="4"/>
  <c r="ID1340" i="4" s="1"/>
  <c r="IE1337" i="4"/>
  <c r="IE1340" i="4" s="1"/>
  <c r="IF1337" i="4"/>
  <c r="IF1340" i="4" s="1"/>
  <c r="IG1337" i="4"/>
  <c r="IG1340" i="4" s="1"/>
  <c r="IH1337" i="4"/>
  <c r="IH1340" i="4" s="1"/>
  <c r="II1337" i="4"/>
  <c r="II1340" i="4" s="1"/>
  <c r="IJ1337" i="4"/>
  <c r="IJ1340" i="4" s="1"/>
  <c r="IK1337" i="4"/>
  <c r="IK1340" i="4" s="1"/>
  <c r="IL1337" i="4"/>
  <c r="IL1340" i="4" s="1"/>
  <c r="IM1337" i="4"/>
  <c r="IM1340" i="4" s="1"/>
  <c r="IN1337" i="4"/>
  <c r="IN1340" i="4" s="1"/>
  <c r="IO1337" i="4"/>
  <c r="IO1340" i="4" s="1"/>
  <c r="IP1337" i="4"/>
  <c r="IP1340" i="4" s="1"/>
  <c r="IQ1337" i="4"/>
  <c r="IQ1340" i="4" s="1"/>
  <c r="IR1337" i="4"/>
  <c r="IR1340" i="4" s="1"/>
  <c r="IS1337" i="4"/>
  <c r="IS1340" i="4" s="1"/>
  <c r="IT1337" i="4"/>
  <c r="IT1340" i="4" s="1"/>
  <c r="IU1337" i="4"/>
  <c r="IU1340" i="4" s="1"/>
  <c r="IV1337" i="4"/>
  <c r="IV1340" i="4" s="1"/>
  <c r="IW1337" i="4"/>
  <c r="IW1340" i="4" s="1"/>
  <c r="IX1337" i="4"/>
  <c r="IX1340" i="4" s="1"/>
  <c r="IY1337" i="4"/>
  <c r="IY1340" i="4" s="1"/>
  <c r="IZ1337" i="4"/>
  <c r="IZ1340" i="4" s="1"/>
  <c r="JA1337" i="4"/>
  <c r="JA1340" i="4" s="1"/>
  <c r="JB1337" i="4"/>
  <c r="JB1340" i="4" s="1"/>
  <c r="JC1337" i="4"/>
  <c r="JC1340" i="4" s="1"/>
  <c r="JD1337" i="4"/>
  <c r="JD1340" i="4" s="1"/>
  <c r="AA1338" i="4"/>
  <c r="AB1338" i="4"/>
  <c r="AD1338" i="4"/>
  <c r="HX1338" i="4"/>
  <c r="HY1338" i="4"/>
  <c r="HZ1338" i="4"/>
  <c r="IA1338" i="4"/>
  <c r="IB1338" i="4"/>
  <c r="IC1338" i="4"/>
  <c r="ID1338" i="4"/>
  <c r="IE1338" i="4"/>
  <c r="IF1338" i="4"/>
  <c r="IG1338" i="4"/>
  <c r="IH1338" i="4"/>
  <c r="II1338" i="4"/>
  <c r="IJ1338" i="4"/>
  <c r="IK1338" i="4"/>
  <c r="IL1338" i="4"/>
  <c r="IM1338" i="4"/>
  <c r="IN1338" i="4"/>
  <c r="IO1338" i="4"/>
  <c r="IP1338" i="4"/>
  <c r="IQ1338" i="4"/>
  <c r="IR1338" i="4"/>
  <c r="IS1338" i="4"/>
  <c r="IT1338" i="4"/>
  <c r="IU1338" i="4"/>
  <c r="IV1338" i="4"/>
  <c r="IW1338" i="4"/>
  <c r="IX1338" i="4"/>
  <c r="IY1338" i="4"/>
  <c r="IZ1338" i="4"/>
  <c r="JA1338" i="4"/>
  <c r="JB1338" i="4"/>
  <c r="JC1338" i="4"/>
  <c r="JD1338" i="4"/>
  <c r="AA1339" i="4"/>
  <c r="AB1339" i="4"/>
  <c r="AC1339" i="4"/>
  <c r="AD1339" i="4"/>
  <c r="AE1339" i="4"/>
  <c r="BB1339" i="4"/>
  <c r="BC1339" i="4"/>
  <c r="BD1339" i="4"/>
  <c r="BE1339" i="4"/>
  <c r="BF1339" i="4"/>
  <c r="BG1339" i="4"/>
  <c r="BH1339" i="4"/>
  <c r="BI1339" i="4"/>
  <c r="BJ1339" i="4"/>
  <c r="BK1339" i="4"/>
  <c r="BL1339" i="4"/>
  <c r="BM1339" i="4"/>
  <c r="BN1339" i="4"/>
  <c r="BO1339" i="4"/>
  <c r="BP1339" i="4"/>
  <c r="BQ1339" i="4"/>
  <c r="BR1339" i="4"/>
  <c r="BS1339" i="4"/>
  <c r="BT1339" i="4"/>
  <c r="BU1339" i="4"/>
  <c r="BV1339" i="4"/>
  <c r="BW1339" i="4"/>
  <c r="BX1339" i="4"/>
  <c r="BY1339" i="4"/>
  <c r="BZ1339" i="4"/>
  <c r="CA1339" i="4"/>
  <c r="CB1339" i="4"/>
  <c r="CC1339" i="4"/>
  <c r="CD1339" i="4"/>
  <c r="CE1339" i="4"/>
  <c r="CF1339" i="4"/>
  <c r="CG1339" i="4"/>
  <c r="CH1339" i="4"/>
  <c r="CI1339" i="4"/>
  <c r="CJ1339" i="4"/>
  <c r="CK1339" i="4"/>
  <c r="CL1339" i="4"/>
  <c r="CM1339" i="4"/>
  <c r="CN1339" i="4"/>
  <c r="CO1339" i="4"/>
  <c r="CP1339" i="4"/>
  <c r="CQ1339" i="4"/>
  <c r="CR1339" i="4"/>
  <c r="CS1339" i="4"/>
  <c r="CT1339" i="4"/>
  <c r="CU1339" i="4"/>
  <c r="CV1339" i="4"/>
  <c r="CW1339" i="4"/>
  <c r="CX1339" i="4"/>
  <c r="CY1339" i="4"/>
  <c r="CZ1339" i="4"/>
  <c r="DA1339" i="4"/>
  <c r="DB1339" i="4"/>
  <c r="DC1339" i="4"/>
  <c r="DD1339" i="4"/>
  <c r="DE1339" i="4"/>
  <c r="DF1339" i="4"/>
  <c r="DG1339" i="4"/>
  <c r="DH1339" i="4"/>
  <c r="DI1339" i="4"/>
  <c r="DJ1339" i="4"/>
  <c r="DK1339" i="4"/>
  <c r="DL1339" i="4"/>
  <c r="DM1339" i="4"/>
  <c r="DN1339" i="4"/>
  <c r="DO1339" i="4"/>
  <c r="DP1339" i="4"/>
  <c r="DQ1339" i="4"/>
  <c r="DR1339" i="4"/>
  <c r="DS1339" i="4"/>
  <c r="DT1339" i="4"/>
  <c r="DU1339" i="4"/>
  <c r="DV1339" i="4"/>
  <c r="DW1339" i="4"/>
  <c r="DX1339" i="4"/>
  <c r="DY1339" i="4"/>
  <c r="DZ1339" i="4"/>
  <c r="EA1339" i="4"/>
  <c r="EB1339" i="4"/>
  <c r="EC1339" i="4"/>
  <c r="ED1339" i="4"/>
  <c r="EE1339" i="4"/>
  <c r="EF1339" i="4"/>
  <c r="EG1339" i="4"/>
  <c r="EH1339" i="4"/>
  <c r="EI1339" i="4"/>
  <c r="EJ1339" i="4"/>
  <c r="EK1339" i="4"/>
  <c r="EL1339" i="4"/>
  <c r="EM1339" i="4"/>
  <c r="EN1339" i="4"/>
  <c r="EO1339" i="4"/>
  <c r="EP1339" i="4"/>
  <c r="EQ1339" i="4"/>
  <c r="ER1339" i="4"/>
  <c r="ES1339" i="4"/>
  <c r="ET1339" i="4"/>
  <c r="EU1339" i="4"/>
  <c r="EV1339" i="4"/>
  <c r="EW1339" i="4"/>
  <c r="EX1339" i="4"/>
  <c r="EY1339" i="4"/>
  <c r="EZ1339" i="4"/>
  <c r="FA1339" i="4"/>
  <c r="FB1339" i="4"/>
  <c r="FC1339" i="4"/>
  <c r="FD1339" i="4"/>
  <c r="FE1339" i="4"/>
  <c r="FF1339" i="4"/>
  <c r="FG1339" i="4"/>
  <c r="FH1339" i="4"/>
  <c r="FI1339" i="4"/>
  <c r="FJ1339" i="4"/>
  <c r="FK1339" i="4"/>
  <c r="FL1339" i="4"/>
  <c r="FM1339" i="4"/>
  <c r="FN1339" i="4"/>
  <c r="FO1339" i="4"/>
  <c r="FP1339" i="4"/>
  <c r="FQ1339" i="4"/>
  <c r="FR1339" i="4"/>
  <c r="FS1339" i="4"/>
  <c r="FT1339" i="4"/>
  <c r="FU1339" i="4"/>
  <c r="FV1339" i="4"/>
  <c r="FW1339" i="4"/>
  <c r="FX1339" i="4"/>
  <c r="FY1339" i="4"/>
  <c r="FZ1339" i="4"/>
  <c r="GA1339" i="4"/>
  <c r="GB1339" i="4"/>
  <c r="GC1339" i="4"/>
  <c r="GD1339" i="4"/>
  <c r="GE1339" i="4"/>
  <c r="GF1339" i="4"/>
  <c r="GG1339" i="4"/>
  <c r="GH1339" i="4"/>
  <c r="GI1339" i="4"/>
  <c r="GJ1339" i="4"/>
  <c r="GK1339" i="4"/>
  <c r="GL1339" i="4"/>
  <c r="GM1339" i="4"/>
  <c r="GN1339" i="4"/>
  <c r="GO1339" i="4"/>
  <c r="GP1339" i="4"/>
  <c r="GQ1339" i="4"/>
  <c r="GR1339" i="4"/>
  <c r="GS1339" i="4"/>
  <c r="GT1339" i="4"/>
  <c r="GU1339" i="4"/>
  <c r="GV1339" i="4"/>
  <c r="GW1339" i="4"/>
  <c r="GX1339" i="4"/>
  <c r="GY1339" i="4"/>
  <c r="GZ1339" i="4"/>
  <c r="HA1339" i="4"/>
  <c r="HB1339" i="4"/>
  <c r="HC1339" i="4"/>
  <c r="HD1339" i="4"/>
  <c r="HE1339" i="4"/>
  <c r="HF1339" i="4"/>
  <c r="HG1339" i="4"/>
  <c r="HH1339" i="4"/>
  <c r="HI1339" i="4"/>
  <c r="HJ1339" i="4"/>
  <c r="HK1339" i="4"/>
  <c r="HL1339" i="4"/>
  <c r="HM1339" i="4"/>
  <c r="HN1339" i="4"/>
  <c r="HO1339" i="4"/>
  <c r="HP1339" i="4"/>
  <c r="HQ1339" i="4"/>
  <c r="HR1339" i="4"/>
  <c r="HS1339" i="4"/>
  <c r="HT1339" i="4"/>
  <c r="HU1339" i="4"/>
  <c r="HV1339" i="4"/>
  <c r="HW1339" i="4"/>
  <c r="HX1339" i="4"/>
  <c r="HY1339" i="4"/>
  <c r="HZ1339" i="4"/>
  <c r="IA1339" i="4"/>
  <c r="IB1339" i="4"/>
  <c r="IC1339" i="4"/>
  <c r="ID1339" i="4"/>
  <c r="IE1339" i="4"/>
  <c r="IF1339" i="4"/>
  <c r="IG1339" i="4"/>
  <c r="IH1339" i="4"/>
  <c r="II1339" i="4"/>
  <c r="IJ1339" i="4"/>
  <c r="IK1339" i="4"/>
  <c r="IL1339" i="4"/>
  <c r="IM1339" i="4"/>
  <c r="IN1339" i="4"/>
  <c r="IO1339" i="4"/>
  <c r="IP1339" i="4"/>
  <c r="IQ1339" i="4"/>
  <c r="IR1339" i="4"/>
  <c r="IS1339" i="4"/>
  <c r="IT1339" i="4"/>
  <c r="IU1339" i="4"/>
  <c r="IV1339" i="4"/>
  <c r="IW1339" i="4"/>
  <c r="IX1339" i="4"/>
  <c r="IY1339" i="4"/>
  <c r="IZ1339" i="4"/>
  <c r="JA1339" i="4"/>
  <c r="JB1339" i="4"/>
  <c r="JC1339" i="4"/>
  <c r="JD1339" i="4"/>
  <c r="AB1340" i="4"/>
  <c r="AD1340" i="4"/>
  <c r="AE1340" i="4"/>
  <c r="AA1341" i="4"/>
  <c r="AB1341" i="4"/>
  <c r="AD1341" i="4"/>
  <c r="AE1341" i="4"/>
  <c r="IF1341" i="4"/>
  <c r="IG1341" i="4"/>
  <c r="IH1341" i="4"/>
  <c r="II1341" i="4"/>
  <c r="IJ1341" i="4"/>
  <c r="IK1341" i="4"/>
  <c r="IL1341" i="4"/>
  <c r="IM1341" i="4"/>
  <c r="IN1341" i="4"/>
  <c r="IO1341" i="4"/>
  <c r="IP1341" i="4"/>
  <c r="IQ1341" i="4"/>
  <c r="IR1341" i="4"/>
  <c r="IS1341" i="4"/>
  <c r="IT1341" i="4"/>
  <c r="IU1341" i="4"/>
  <c r="IV1341" i="4"/>
  <c r="IW1341" i="4"/>
  <c r="IX1341" i="4"/>
  <c r="IY1341" i="4"/>
  <c r="IZ1341" i="4"/>
  <c r="JA1341" i="4"/>
  <c r="JB1341" i="4"/>
  <c r="JC1341" i="4"/>
  <c r="JD1341" i="4"/>
  <c r="AA1342" i="4"/>
  <c r="IF1342" i="4"/>
  <c r="IG1342" i="4"/>
  <c r="IH1342" i="4"/>
  <c r="II1342" i="4"/>
  <c r="IJ1342" i="4"/>
  <c r="IK1342" i="4"/>
  <c r="IL1342" i="4"/>
  <c r="IM1342" i="4"/>
  <c r="IN1342" i="4"/>
  <c r="IO1342" i="4"/>
  <c r="IP1342" i="4"/>
  <c r="IQ1342" i="4"/>
  <c r="IR1342" i="4"/>
  <c r="IS1342" i="4"/>
  <c r="IT1342" i="4"/>
  <c r="IU1342" i="4"/>
  <c r="IV1342" i="4"/>
  <c r="IW1342" i="4"/>
  <c r="IX1342" i="4"/>
  <c r="IY1342" i="4"/>
  <c r="IZ1342" i="4"/>
  <c r="JA1342" i="4"/>
  <c r="JB1342" i="4"/>
  <c r="JC1342" i="4"/>
  <c r="JD1342" i="4"/>
  <c r="AA1365" i="4"/>
  <c r="AB1365" i="4"/>
  <c r="BB1365" i="4"/>
  <c r="BC1365" i="4"/>
  <c r="BD1365" i="4"/>
  <c r="BE1365" i="4"/>
  <c r="BF1365" i="4"/>
  <c r="BG1365" i="4"/>
  <c r="BH1365" i="4"/>
  <c r="BI1365" i="4"/>
  <c r="BJ1365" i="4"/>
  <c r="BK1365" i="4"/>
  <c r="BL1365" i="4"/>
  <c r="BM1365" i="4"/>
  <c r="BN1365" i="4"/>
  <c r="BO1365" i="4"/>
  <c r="BP1365" i="4"/>
  <c r="BQ1365" i="4"/>
  <c r="BR1365" i="4"/>
  <c r="BS1365" i="4"/>
  <c r="BT1365" i="4"/>
  <c r="BU1365" i="4"/>
  <c r="BV1365" i="4"/>
  <c r="BW1365" i="4"/>
  <c r="BX1365" i="4"/>
  <c r="BY1365" i="4"/>
  <c r="BZ1365" i="4"/>
  <c r="CA1365" i="4"/>
  <c r="CB1365" i="4"/>
  <c r="CC1365" i="4"/>
  <c r="CD1365" i="4"/>
  <c r="CE1365" i="4"/>
  <c r="CF1365" i="4"/>
  <c r="CG1365" i="4"/>
  <c r="CH1365" i="4"/>
  <c r="CI1365" i="4"/>
  <c r="CJ1365" i="4"/>
  <c r="CK1365" i="4"/>
  <c r="CL1365" i="4"/>
  <c r="CM1365" i="4"/>
  <c r="CN1365" i="4"/>
  <c r="CO1365" i="4"/>
  <c r="CP1365" i="4"/>
  <c r="CQ1365" i="4"/>
  <c r="CR1365" i="4"/>
  <c r="CS1365" i="4"/>
  <c r="CT1365" i="4"/>
  <c r="CU1365" i="4"/>
  <c r="CV1365" i="4"/>
  <c r="CW1365" i="4"/>
  <c r="CX1365" i="4"/>
  <c r="CY1365" i="4"/>
  <c r="CZ1365" i="4"/>
  <c r="DA1365" i="4"/>
  <c r="DB1365" i="4"/>
  <c r="DC1365" i="4"/>
  <c r="DD1365" i="4"/>
  <c r="DE1365" i="4"/>
  <c r="DF1365" i="4"/>
  <c r="DG1365" i="4"/>
  <c r="DH1365" i="4"/>
  <c r="DI1365" i="4"/>
  <c r="DJ1365" i="4"/>
  <c r="DK1365" i="4"/>
  <c r="DL1365" i="4"/>
  <c r="DM1365" i="4"/>
  <c r="DN1365" i="4"/>
  <c r="DO1365" i="4"/>
  <c r="DP1365" i="4"/>
  <c r="DQ1365" i="4"/>
  <c r="DR1365" i="4"/>
  <c r="DS1365" i="4"/>
  <c r="DT1365" i="4"/>
  <c r="DU1365" i="4"/>
  <c r="DV1365" i="4"/>
  <c r="DW1365" i="4"/>
  <c r="DX1365" i="4"/>
  <c r="DY1365" i="4"/>
  <c r="DZ1365" i="4"/>
  <c r="EA1365" i="4"/>
  <c r="EB1365" i="4"/>
  <c r="EC1365" i="4"/>
  <c r="ED1365" i="4"/>
  <c r="EE1365" i="4"/>
  <c r="EF1365" i="4"/>
  <c r="EG1365" i="4"/>
  <c r="EH1365" i="4"/>
  <c r="EI1365" i="4"/>
  <c r="EJ1365" i="4"/>
  <c r="EK1365" i="4"/>
  <c r="EL1365" i="4"/>
  <c r="EM1365" i="4"/>
  <c r="EN1365" i="4"/>
  <c r="EO1365" i="4"/>
  <c r="EP1365" i="4"/>
  <c r="EQ1365" i="4"/>
  <c r="ER1365" i="4"/>
  <c r="ES1365" i="4"/>
  <c r="ET1365" i="4"/>
  <c r="EU1365" i="4"/>
  <c r="EV1365" i="4"/>
  <c r="EW1365" i="4"/>
  <c r="EX1365" i="4"/>
  <c r="EY1365" i="4"/>
  <c r="EZ1365" i="4"/>
  <c r="FA1365" i="4"/>
  <c r="FB1365" i="4"/>
  <c r="FC1365" i="4"/>
  <c r="FD1365" i="4"/>
  <c r="FE1365" i="4"/>
  <c r="FF1365" i="4"/>
  <c r="FG1365" i="4"/>
  <c r="FH1365" i="4"/>
  <c r="FI1365" i="4"/>
  <c r="FJ1365" i="4"/>
  <c r="FK1365" i="4"/>
  <c r="FL1365" i="4"/>
  <c r="FM1365" i="4"/>
  <c r="FN1365" i="4"/>
  <c r="FO1365" i="4"/>
  <c r="FP1365" i="4"/>
  <c r="FQ1365" i="4"/>
  <c r="FR1365" i="4"/>
  <c r="FS1365" i="4"/>
  <c r="FT1365" i="4"/>
  <c r="FU1365" i="4"/>
  <c r="FV1365" i="4"/>
  <c r="FW1365" i="4"/>
  <c r="FX1365" i="4"/>
  <c r="FY1365" i="4"/>
  <c r="FZ1365" i="4"/>
  <c r="GA1365" i="4"/>
  <c r="GB1365" i="4"/>
  <c r="GC1365" i="4"/>
  <c r="GD1365" i="4"/>
  <c r="GE1365" i="4"/>
  <c r="GF1365" i="4"/>
  <c r="GG1365" i="4"/>
  <c r="GH1365" i="4"/>
  <c r="GI1365" i="4"/>
  <c r="GJ1365" i="4"/>
  <c r="GK1365" i="4"/>
  <c r="GL1365" i="4"/>
  <c r="GM1365" i="4"/>
  <c r="GN1365" i="4"/>
  <c r="GO1365" i="4"/>
  <c r="GP1365" i="4"/>
  <c r="GQ1365" i="4"/>
  <c r="GR1365" i="4"/>
  <c r="GS1365" i="4"/>
  <c r="GT1365" i="4"/>
  <c r="GU1365" i="4"/>
  <c r="GV1365" i="4"/>
  <c r="GW1365" i="4"/>
  <c r="GX1365" i="4"/>
  <c r="GY1365" i="4"/>
  <c r="GZ1365" i="4"/>
  <c r="HA1365" i="4"/>
  <c r="HB1365" i="4"/>
  <c r="HC1365" i="4"/>
  <c r="HD1365" i="4"/>
  <c r="HE1365" i="4"/>
  <c r="HF1365" i="4"/>
  <c r="HG1365" i="4"/>
  <c r="HH1365" i="4"/>
  <c r="HI1365" i="4"/>
  <c r="HJ1365" i="4"/>
  <c r="HK1365" i="4"/>
  <c r="HL1365" i="4"/>
  <c r="HM1365" i="4"/>
  <c r="HN1365" i="4"/>
  <c r="HO1365" i="4"/>
  <c r="HP1365" i="4"/>
  <c r="HQ1365" i="4"/>
  <c r="HR1365" i="4"/>
  <c r="HS1365" i="4"/>
  <c r="HT1365" i="4"/>
  <c r="HU1365" i="4"/>
  <c r="HV1365" i="4"/>
  <c r="HW1365" i="4"/>
  <c r="HX1365" i="4"/>
  <c r="HY1365" i="4"/>
  <c r="HZ1365" i="4"/>
  <c r="IA1365" i="4"/>
  <c r="IB1365" i="4"/>
  <c r="IC1365" i="4"/>
  <c r="ID1365" i="4"/>
  <c r="IE1365" i="4"/>
  <c r="IF1365" i="4"/>
  <c r="IG1365" i="4"/>
  <c r="IH1365" i="4"/>
  <c r="II1365" i="4"/>
  <c r="IJ1365" i="4"/>
  <c r="IK1365" i="4"/>
  <c r="IL1365" i="4"/>
  <c r="IM1365" i="4"/>
  <c r="IN1365" i="4"/>
  <c r="IO1365" i="4"/>
  <c r="IP1365" i="4"/>
  <c r="IQ1365" i="4"/>
  <c r="IR1365" i="4"/>
  <c r="IS1365" i="4"/>
  <c r="IT1365" i="4"/>
  <c r="IU1365" i="4"/>
  <c r="IV1365" i="4"/>
  <c r="IW1365" i="4"/>
  <c r="IX1365" i="4"/>
  <c r="IY1365" i="4"/>
  <c r="IZ1365" i="4"/>
  <c r="JA1365" i="4"/>
  <c r="JB1365" i="4"/>
  <c r="JC1365" i="4"/>
  <c r="JD1365" i="4"/>
  <c r="AA1366" i="4"/>
  <c r="BB1366" i="4"/>
  <c r="BC1366" i="4"/>
  <c r="BD1366" i="4"/>
  <c r="BE1366" i="4"/>
  <c r="BF1366" i="4"/>
  <c r="BG1366" i="4"/>
  <c r="BH1366" i="4"/>
  <c r="BI1366" i="4"/>
  <c r="BJ1366" i="4"/>
  <c r="BK1366" i="4"/>
  <c r="BL1366" i="4"/>
  <c r="BM1366" i="4"/>
  <c r="BN1366" i="4"/>
  <c r="BO1366" i="4"/>
  <c r="BP1366" i="4"/>
  <c r="BQ1366" i="4"/>
  <c r="BR1366" i="4"/>
  <c r="BS1366" i="4"/>
  <c r="BT1366" i="4"/>
  <c r="BU1366" i="4"/>
  <c r="BV1366" i="4"/>
  <c r="BW1366" i="4"/>
  <c r="BX1366" i="4"/>
  <c r="BY1366" i="4"/>
  <c r="BZ1366" i="4"/>
  <c r="CA1366" i="4"/>
  <c r="CB1366" i="4"/>
  <c r="CC1366" i="4"/>
  <c r="CD1366" i="4"/>
  <c r="CE1366" i="4"/>
  <c r="CF1366" i="4"/>
  <c r="CG1366" i="4"/>
  <c r="CH1366" i="4"/>
  <c r="CI1366" i="4"/>
  <c r="CJ1366" i="4"/>
  <c r="CK1366" i="4"/>
  <c r="CL1366" i="4"/>
  <c r="CM1366" i="4"/>
  <c r="CN1366" i="4"/>
  <c r="CO1366" i="4"/>
  <c r="CP1366" i="4"/>
  <c r="CQ1366" i="4"/>
  <c r="CR1366" i="4"/>
  <c r="CS1366" i="4"/>
  <c r="CT1366" i="4"/>
  <c r="CU1366" i="4"/>
  <c r="CV1366" i="4"/>
  <c r="CW1366" i="4"/>
  <c r="CX1366" i="4"/>
  <c r="CY1366" i="4"/>
  <c r="CZ1366" i="4"/>
  <c r="DA1366" i="4"/>
  <c r="DB1366" i="4"/>
  <c r="DC1366" i="4"/>
  <c r="DD1366" i="4"/>
  <c r="DE1366" i="4"/>
  <c r="DF1366" i="4"/>
  <c r="DG1366" i="4"/>
  <c r="DH1366" i="4"/>
  <c r="DI1366" i="4"/>
  <c r="DJ1366" i="4"/>
  <c r="DK1366" i="4"/>
  <c r="DL1366" i="4"/>
  <c r="DM1366" i="4"/>
  <c r="DN1366" i="4"/>
  <c r="DO1366" i="4"/>
  <c r="DP1366" i="4"/>
  <c r="DQ1366" i="4"/>
  <c r="DR1366" i="4"/>
  <c r="DS1366" i="4"/>
  <c r="DT1366" i="4"/>
  <c r="DU1366" i="4"/>
  <c r="DV1366" i="4"/>
  <c r="DW1366" i="4"/>
  <c r="DX1366" i="4"/>
  <c r="DY1366" i="4"/>
  <c r="DZ1366" i="4"/>
  <c r="EA1366" i="4"/>
  <c r="EB1366" i="4"/>
  <c r="EC1366" i="4"/>
  <c r="ED1366" i="4"/>
  <c r="EE1366" i="4"/>
  <c r="EF1366" i="4"/>
  <c r="EG1366" i="4"/>
  <c r="EH1366" i="4"/>
  <c r="EI1366" i="4"/>
  <c r="EJ1366" i="4"/>
  <c r="EK1366" i="4"/>
  <c r="EL1366" i="4"/>
  <c r="EM1366" i="4"/>
  <c r="EN1366" i="4"/>
  <c r="EO1366" i="4"/>
  <c r="EP1366" i="4"/>
  <c r="EQ1366" i="4"/>
  <c r="ER1366" i="4"/>
  <c r="ES1366" i="4"/>
  <c r="ET1366" i="4"/>
  <c r="EU1366" i="4"/>
  <c r="EV1366" i="4"/>
  <c r="EW1366" i="4"/>
  <c r="EX1366" i="4"/>
  <c r="EY1366" i="4"/>
  <c r="EZ1366" i="4"/>
  <c r="FA1366" i="4"/>
  <c r="FB1366" i="4"/>
  <c r="FC1366" i="4"/>
  <c r="FD1366" i="4"/>
  <c r="FE1366" i="4"/>
  <c r="FF1366" i="4"/>
  <c r="FG1366" i="4"/>
  <c r="FH1366" i="4"/>
  <c r="FI1366" i="4"/>
  <c r="FJ1366" i="4"/>
  <c r="FK1366" i="4"/>
  <c r="FL1366" i="4"/>
  <c r="FM1366" i="4"/>
  <c r="FN1366" i="4"/>
  <c r="FO1366" i="4"/>
  <c r="FP1366" i="4"/>
  <c r="FQ1366" i="4"/>
  <c r="FR1366" i="4"/>
  <c r="FS1366" i="4"/>
  <c r="FT1366" i="4"/>
  <c r="FU1366" i="4"/>
  <c r="FV1366" i="4"/>
  <c r="FW1366" i="4"/>
  <c r="FX1366" i="4"/>
  <c r="FY1366" i="4"/>
  <c r="FZ1366" i="4"/>
  <c r="GA1366" i="4"/>
  <c r="GB1366" i="4"/>
  <c r="GC1366" i="4"/>
  <c r="GD1366" i="4"/>
  <c r="GE1366" i="4"/>
  <c r="GF1366" i="4"/>
  <c r="GG1366" i="4"/>
  <c r="GH1366" i="4"/>
  <c r="GI1366" i="4"/>
  <c r="GJ1366" i="4"/>
  <c r="GK1366" i="4"/>
  <c r="GL1366" i="4"/>
  <c r="GM1366" i="4"/>
  <c r="GN1366" i="4"/>
  <c r="GO1366" i="4"/>
  <c r="GP1366" i="4"/>
  <c r="GQ1366" i="4"/>
  <c r="GR1366" i="4"/>
  <c r="GS1366" i="4"/>
  <c r="GT1366" i="4"/>
  <c r="GU1366" i="4"/>
  <c r="GV1366" i="4"/>
  <c r="GW1366" i="4"/>
  <c r="GX1366" i="4"/>
  <c r="GY1366" i="4"/>
  <c r="GZ1366" i="4"/>
  <c r="HA1366" i="4"/>
  <c r="HB1366" i="4"/>
  <c r="HC1366" i="4"/>
  <c r="HD1366" i="4"/>
  <c r="HE1366" i="4"/>
  <c r="HF1366" i="4"/>
  <c r="HG1366" i="4"/>
  <c r="HH1366" i="4"/>
  <c r="HI1366" i="4"/>
  <c r="HJ1366" i="4"/>
  <c r="HK1366" i="4"/>
  <c r="HL1366" i="4"/>
  <c r="HM1366" i="4"/>
  <c r="HN1366" i="4"/>
  <c r="HO1366" i="4"/>
  <c r="HP1366" i="4"/>
  <c r="HQ1366" i="4"/>
  <c r="HR1366" i="4"/>
  <c r="HS1366" i="4"/>
  <c r="HT1366" i="4"/>
  <c r="HU1366" i="4"/>
  <c r="HV1366" i="4"/>
  <c r="HW1366" i="4"/>
  <c r="HX1366" i="4"/>
  <c r="HY1366" i="4"/>
  <c r="HZ1366" i="4"/>
  <c r="IA1366" i="4"/>
  <c r="IB1366" i="4"/>
  <c r="IC1366" i="4"/>
  <c r="ID1366" i="4"/>
  <c r="IE1366" i="4"/>
  <c r="IF1366" i="4"/>
  <c r="IG1366" i="4"/>
  <c r="IH1366" i="4"/>
  <c r="II1366" i="4"/>
  <c r="IJ1366" i="4"/>
  <c r="IK1366" i="4"/>
  <c r="IL1366" i="4"/>
  <c r="IM1366" i="4"/>
  <c r="IN1366" i="4"/>
  <c r="IO1366" i="4"/>
  <c r="IP1366" i="4"/>
  <c r="IQ1366" i="4"/>
  <c r="IR1366" i="4"/>
  <c r="IS1366" i="4"/>
  <c r="IT1366" i="4"/>
  <c r="IU1366" i="4"/>
  <c r="IV1366" i="4"/>
  <c r="IW1366" i="4"/>
  <c r="IX1366" i="4"/>
  <c r="IY1366" i="4"/>
  <c r="IZ1366" i="4"/>
  <c r="JA1366" i="4"/>
  <c r="JB1366" i="4"/>
  <c r="JC1366" i="4"/>
  <c r="JD1366" i="4"/>
  <c r="AA1367" i="4"/>
  <c r="AB1367" i="4"/>
  <c r="AD1367" i="4"/>
  <c r="HX1367" i="4"/>
  <c r="HX1370" i="4" s="1"/>
  <c r="HY1367" i="4"/>
  <c r="HY1370" i="4" s="1"/>
  <c r="HZ1367" i="4"/>
  <c r="HZ1370" i="4" s="1"/>
  <c r="IA1367" i="4"/>
  <c r="IA1370" i="4" s="1"/>
  <c r="IB1367" i="4"/>
  <c r="IB1370" i="4" s="1"/>
  <c r="IC1367" i="4"/>
  <c r="IC1370" i="4" s="1"/>
  <c r="ID1367" i="4"/>
  <c r="ID1370" i="4" s="1"/>
  <c r="IE1367" i="4"/>
  <c r="IE1370" i="4" s="1"/>
  <c r="IF1367" i="4"/>
  <c r="IF1370" i="4" s="1"/>
  <c r="IG1367" i="4"/>
  <c r="IG1370" i="4" s="1"/>
  <c r="IH1367" i="4"/>
  <c r="IH1370" i="4" s="1"/>
  <c r="II1367" i="4"/>
  <c r="II1370" i="4" s="1"/>
  <c r="IJ1367" i="4"/>
  <c r="IJ1370" i="4" s="1"/>
  <c r="IK1367" i="4"/>
  <c r="IK1370" i="4" s="1"/>
  <c r="IL1367" i="4"/>
  <c r="IL1370" i="4" s="1"/>
  <c r="IM1367" i="4"/>
  <c r="IM1370" i="4" s="1"/>
  <c r="IN1367" i="4"/>
  <c r="IN1370" i="4" s="1"/>
  <c r="IO1367" i="4"/>
  <c r="IO1370" i="4" s="1"/>
  <c r="IP1367" i="4"/>
  <c r="IP1370" i="4" s="1"/>
  <c r="IQ1367" i="4"/>
  <c r="IQ1370" i="4" s="1"/>
  <c r="IR1367" i="4"/>
  <c r="IR1370" i="4" s="1"/>
  <c r="IS1367" i="4"/>
  <c r="IS1370" i="4" s="1"/>
  <c r="IT1367" i="4"/>
  <c r="IT1370" i="4" s="1"/>
  <c r="IU1367" i="4"/>
  <c r="IU1370" i="4" s="1"/>
  <c r="IV1367" i="4"/>
  <c r="IV1370" i="4" s="1"/>
  <c r="IW1367" i="4"/>
  <c r="IW1370" i="4" s="1"/>
  <c r="IX1367" i="4"/>
  <c r="IX1370" i="4" s="1"/>
  <c r="IY1367" i="4"/>
  <c r="IY1370" i="4" s="1"/>
  <c r="IZ1367" i="4"/>
  <c r="IZ1370" i="4" s="1"/>
  <c r="JA1367" i="4"/>
  <c r="JA1370" i="4" s="1"/>
  <c r="JB1367" i="4"/>
  <c r="JB1370" i="4" s="1"/>
  <c r="JC1367" i="4"/>
  <c r="JC1370" i="4" s="1"/>
  <c r="JD1367" i="4"/>
  <c r="JD1370" i="4" s="1"/>
  <c r="AA1368" i="4"/>
  <c r="AB1368" i="4"/>
  <c r="AD1368" i="4"/>
  <c r="HX1368" i="4"/>
  <c r="HY1368" i="4"/>
  <c r="HZ1368" i="4"/>
  <c r="IA1368" i="4"/>
  <c r="IB1368" i="4"/>
  <c r="IC1368" i="4"/>
  <c r="ID1368" i="4"/>
  <c r="IE1368" i="4"/>
  <c r="IF1368" i="4"/>
  <c r="IG1368" i="4"/>
  <c r="IH1368" i="4"/>
  <c r="II1368" i="4"/>
  <c r="IJ1368" i="4"/>
  <c r="IK1368" i="4"/>
  <c r="IL1368" i="4"/>
  <c r="IM1368" i="4"/>
  <c r="IN1368" i="4"/>
  <c r="IO1368" i="4"/>
  <c r="IP1368" i="4"/>
  <c r="IQ1368" i="4"/>
  <c r="IR1368" i="4"/>
  <c r="IS1368" i="4"/>
  <c r="IT1368" i="4"/>
  <c r="IU1368" i="4"/>
  <c r="IV1368" i="4"/>
  <c r="IW1368" i="4"/>
  <c r="IX1368" i="4"/>
  <c r="IY1368" i="4"/>
  <c r="IZ1368" i="4"/>
  <c r="JA1368" i="4"/>
  <c r="JB1368" i="4"/>
  <c r="JC1368" i="4"/>
  <c r="JD1368" i="4"/>
  <c r="AA1369" i="4"/>
  <c r="AB1369" i="4"/>
  <c r="AC1369" i="4"/>
  <c r="AD1369" i="4"/>
  <c r="AE1369" i="4"/>
  <c r="BB1369" i="4"/>
  <c r="BC1369" i="4"/>
  <c r="BD1369" i="4"/>
  <c r="BE1369" i="4"/>
  <c r="BF1369" i="4"/>
  <c r="BG1369" i="4"/>
  <c r="BH1369" i="4"/>
  <c r="BI1369" i="4"/>
  <c r="BJ1369" i="4"/>
  <c r="BK1369" i="4"/>
  <c r="BL1369" i="4"/>
  <c r="BM1369" i="4"/>
  <c r="BN1369" i="4"/>
  <c r="BO1369" i="4"/>
  <c r="BP1369" i="4"/>
  <c r="BQ1369" i="4"/>
  <c r="BR1369" i="4"/>
  <c r="BS1369" i="4"/>
  <c r="BT1369" i="4"/>
  <c r="BU1369" i="4"/>
  <c r="BV1369" i="4"/>
  <c r="BW1369" i="4"/>
  <c r="BX1369" i="4"/>
  <c r="BY1369" i="4"/>
  <c r="BZ1369" i="4"/>
  <c r="CA1369" i="4"/>
  <c r="CB1369" i="4"/>
  <c r="CC1369" i="4"/>
  <c r="CD1369" i="4"/>
  <c r="CE1369" i="4"/>
  <c r="CF1369" i="4"/>
  <c r="CG1369" i="4"/>
  <c r="CH1369" i="4"/>
  <c r="CI1369" i="4"/>
  <c r="CJ1369" i="4"/>
  <c r="CK1369" i="4"/>
  <c r="CL1369" i="4"/>
  <c r="CM1369" i="4"/>
  <c r="CN1369" i="4"/>
  <c r="CO1369" i="4"/>
  <c r="CP1369" i="4"/>
  <c r="CQ1369" i="4"/>
  <c r="CR1369" i="4"/>
  <c r="CS1369" i="4"/>
  <c r="CT1369" i="4"/>
  <c r="CU1369" i="4"/>
  <c r="CV1369" i="4"/>
  <c r="CW1369" i="4"/>
  <c r="CX1369" i="4"/>
  <c r="CY1369" i="4"/>
  <c r="CZ1369" i="4"/>
  <c r="DA1369" i="4"/>
  <c r="DB1369" i="4"/>
  <c r="DC1369" i="4"/>
  <c r="DD1369" i="4"/>
  <c r="DE1369" i="4"/>
  <c r="DF1369" i="4"/>
  <c r="DG1369" i="4"/>
  <c r="DH1369" i="4"/>
  <c r="DI1369" i="4"/>
  <c r="DJ1369" i="4"/>
  <c r="DK1369" i="4"/>
  <c r="DL1369" i="4"/>
  <c r="DM1369" i="4"/>
  <c r="DN1369" i="4"/>
  <c r="DO1369" i="4"/>
  <c r="DP1369" i="4"/>
  <c r="DQ1369" i="4"/>
  <c r="DR1369" i="4"/>
  <c r="DS1369" i="4"/>
  <c r="DT1369" i="4"/>
  <c r="DU1369" i="4"/>
  <c r="DV1369" i="4"/>
  <c r="DW1369" i="4"/>
  <c r="DX1369" i="4"/>
  <c r="DY1369" i="4"/>
  <c r="DZ1369" i="4"/>
  <c r="EA1369" i="4"/>
  <c r="EB1369" i="4"/>
  <c r="EC1369" i="4"/>
  <c r="ED1369" i="4"/>
  <c r="EE1369" i="4"/>
  <c r="EF1369" i="4"/>
  <c r="EG1369" i="4"/>
  <c r="EH1369" i="4"/>
  <c r="EI1369" i="4"/>
  <c r="EJ1369" i="4"/>
  <c r="EK1369" i="4"/>
  <c r="EL1369" i="4"/>
  <c r="EM1369" i="4"/>
  <c r="EN1369" i="4"/>
  <c r="EO1369" i="4"/>
  <c r="EP1369" i="4"/>
  <c r="EQ1369" i="4"/>
  <c r="ER1369" i="4"/>
  <c r="ES1369" i="4"/>
  <c r="ET1369" i="4"/>
  <c r="EU1369" i="4"/>
  <c r="EV1369" i="4"/>
  <c r="EW1369" i="4"/>
  <c r="EX1369" i="4"/>
  <c r="EY1369" i="4"/>
  <c r="EZ1369" i="4"/>
  <c r="FA1369" i="4"/>
  <c r="FB1369" i="4"/>
  <c r="FC1369" i="4"/>
  <c r="FD1369" i="4"/>
  <c r="FE1369" i="4"/>
  <c r="FF1369" i="4"/>
  <c r="FG1369" i="4"/>
  <c r="FH1369" i="4"/>
  <c r="FI1369" i="4"/>
  <c r="FJ1369" i="4"/>
  <c r="FK1369" i="4"/>
  <c r="FL1369" i="4"/>
  <c r="FM1369" i="4"/>
  <c r="FN1369" i="4"/>
  <c r="FO1369" i="4"/>
  <c r="FP1369" i="4"/>
  <c r="FQ1369" i="4"/>
  <c r="FR1369" i="4"/>
  <c r="FS1369" i="4"/>
  <c r="FT1369" i="4"/>
  <c r="FU1369" i="4"/>
  <c r="FV1369" i="4"/>
  <c r="FW1369" i="4"/>
  <c r="FX1369" i="4"/>
  <c r="FY1369" i="4"/>
  <c r="FZ1369" i="4"/>
  <c r="GA1369" i="4"/>
  <c r="GB1369" i="4"/>
  <c r="GC1369" i="4"/>
  <c r="GD1369" i="4"/>
  <c r="GE1369" i="4"/>
  <c r="GF1369" i="4"/>
  <c r="GG1369" i="4"/>
  <c r="GH1369" i="4"/>
  <c r="GI1369" i="4"/>
  <c r="GJ1369" i="4"/>
  <c r="GK1369" i="4"/>
  <c r="GL1369" i="4"/>
  <c r="GM1369" i="4"/>
  <c r="GN1369" i="4"/>
  <c r="GO1369" i="4"/>
  <c r="GP1369" i="4"/>
  <c r="GQ1369" i="4"/>
  <c r="GR1369" i="4"/>
  <c r="GS1369" i="4"/>
  <c r="GT1369" i="4"/>
  <c r="GU1369" i="4"/>
  <c r="GV1369" i="4"/>
  <c r="GW1369" i="4"/>
  <c r="GX1369" i="4"/>
  <c r="GY1369" i="4"/>
  <c r="GZ1369" i="4"/>
  <c r="HA1369" i="4"/>
  <c r="HB1369" i="4"/>
  <c r="HC1369" i="4"/>
  <c r="HD1369" i="4"/>
  <c r="HE1369" i="4"/>
  <c r="HF1369" i="4"/>
  <c r="HG1369" i="4"/>
  <c r="HH1369" i="4"/>
  <c r="HI1369" i="4"/>
  <c r="HJ1369" i="4"/>
  <c r="HK1369" i="4"/>
  <c r="HL1369" i="4"/>
  <c r="HM1369" i="4"/>
  <c r="HN1369" i="4"/>
  <c r="HO1369" i="4"/>
  <c r="HP1369" i="4"/>
  <c r="HQ1369" i="4"/>
  <c r="HR1369" i="4"/>
  <c r="HS1369" i="4"/>
  <c r="HT1369" i="4"/>
  <c r="HU1369" i="4"/>
  <c r="HV1369" i="4"/>
  <c r="HW1369" i="4"/>
  <c r="HX1369" i="4"/>
  <c r="HY1369" i="4"/>
  <c r="HZ1369" i="4"/>
  <c r="IA1369" i="4"/>
  <c r="IB1369" i="4"/>
  <c r="IC1369" i="4"/>
  <c r="ID1369" i="4"/>
  <c r="IE1369" i="4"/>
  <c r="IF1369" i="4"/>
  <c r="IG1369" i="4"/>
  <c r="IH1369" i="4"/>
  <c r="II1369" i="4"/>
  <c r="IJ1369" i="4"/>
  <c r="IK1369" i="4"/>
  <c r="IL1369" i="4"/>
  <c r="IM1369" i="4"/>
  <c r="IN1369" i="4"/>
  <c r="IO1369" i="4"/>
  <c r="IP1369" i="4"/>
  <c r="IQ1369" i="4"/>
  <c r="IR1369" i="4"/>
  <c r="IS1369" i="4"/>
  <c r="IT1369" i="4"/>
  <c r="IU1369" i="4"/>
  <c r="IV1369" i="4"/>
  <c r="IW1369" i="4"/>
  <c r="IX1369" i="4"/>
  <c r="IY1369" i="4"/>
  <c r="IZ1369" i="4"/>
  <c r="JA1369" i="4"/>
  <c r="JB1369" i="4"/>
  <c r="JC1369" i="4"/>
  <c r="JD1369" i="4"/>
  <c r="AB1370" i="4"/>
  <c r="AD1370" i="4"/>
  <c r="AE1370" i="4"/>
  <c r="AA1371" i="4"/>
  <c r="AB1371" i="4"/>
  <c r="AD1371" i="4"/>
  <c r="AE1371" i="4"/>
  <c r="IF1371" i="4"/>
  <c r="IG1371" i="4"/>
  <c r="IH1371" i="4"/>
  <c r="II1371" i="4"/>
  <c r="IJ1371" i="4"/>
  <c r="IK1371" i="4"/>
  <c r="IL1371" i="4"/>
  <c r="IM1371" i="4"/>
  <c r="IN1371" i="4"/>
  <c r="IO1371" i="4"/>
  <c r="IP1371" i="4"/>
  <c r="IQ1371" i="4"/>
  <c r="IR1371" i="4"/>
  <c r="IS1371" i="4"/>
  <c r="IT1371" i="4"/>
  <c r="IU1371" i="4"/>
  <c r="IV1371" i="4"/>
  <c r="IW1371" i="4"/>
  <c r="IX1371" i="4"/>
  <c r="IY1371" i="4"/>
  <c r="IZ1371" i="4"/>
  <c r="JA1371" i="4"/>
  <c r="JB1371" i="4"/>
  <c r="JC1371" i="4"/>
  <c r="JD1371" i="4"/>
  <c r="AA1372" i="4"/>
  <c r="IF1372" i="4"/>
  <c r="IG1372" i="4"/>
  <c r="IH1372" i="4"/>
  <c r="II1372" i="4"/>
  <c r="IJ1372" i="4"/>
  <c r="IK1372" i="4"/>
  <c r="IL1372" i="4"/>
  <c r="IM1372" i="4"/>
  <c r="IN1372" i="4"/>
  <c r="IO1372" i="4"/>
  <c r="IP1372" i="4"/>
  <c r="IQ1372" i="4"/>
  <c r="IR1372" i="4"/>
  <c r="IS1372" i="4"/>
  <c r="IT1372" i="4"/>
  <c r="IU1372" i="4"/>
  <c r="IV1372" i="4"/>
  <c r="IW1372" i="4"/>
  <c r="IX1372" i="4"/>
  <c r="IY1372" i="4"/>
  <c r="IZ1372" i="4"/>
  <c r="JA1372" i="4"/>
  <c r="JB1372" i="4"/>
  <c r="JC1372" i="4"/>
  <c r="JD1372" i="4"/>
  <c r="AA1395" i="4"/>
  <c r="AB1395" i="4"/>
  <c r="BB1395" i="4"/>
  <c r="BC1395" i="4"/>
  <c r="BD1395" i="4"/>
  <c r="BE1395" i="4"/>
  <c r="BF1395" i="4"/>
  <c r="BG1395" i="4"/>
  <c r="BH1395" i="4"/>
  <c r="BI1395" i="4"/>
  <c r="BJ1395" i="4"/>
  <c r="BK1395" i="4"/>
  <c r="BL1395" i="4"/>
  <c r="BM1395" i="4"/>
  <c r="BN1395" i="4"/>
  <c r="BO1395" i="4"/>
  <c r="BP1395" i="4"/>
  <c r="BQ1395" i="4"/>
  <c r="BR1395" i="4"/>
  <c r="BS1395" i="4"/>
  <c r="BT1395" i="4"/>
  <c r="BU1395" i="4"/>
  <c r="BV1395" i="4"/>
  <c r="BW1395" i="4"/>
  <c r="BX1395" i="4"/>
  <c r="BY1395" i="4"/>
  <c r="BZ1395" i="4"/>
  <c r="CA1395" i="4"/>
  <c r="CB1395" i="4"/>
  <c r="CC1395" i="4"/>
  <c r="CD1395" i="4"/>
  <c r="CE1395" i="4"/>
  <c r="CF1395" i="4"/>
  <c r="CG1395" i="4"/>
  <c r="CH1395" i="4"/>
  <c r="CI1395" i="4"/>
  <c r="CJ1395" i="4"/>
  <c r="CK1395" i="4"/>
  <c r="CL1395" i="4"/>
  <c r="CM1395" i="4"/>
  <c r="CN1395" i="4"/>
  <c r="CO1395" i="4"/>
  <c r="CP1395" i="4"/>
  <c r="CQ1395" i="4"/>
  <c r="CR1395" i="4"/>
  <c r="CS1395" i="4"/>
  <c r="CT1395" i="4"/>
  <c r="CU1395" i="4"/>
  <c r="CV1395" i="4"/>
  <c r="CW1395" i="4"/>
  <c r="CX1395" i="4"/>
  <c r="CY1395" i="4"/>
  <c r="CZ1395" i="4"/>
  <c r="DA1395" i="4"/>
  <c r="DB1395" i="4"/>
  <c r="DC1395" i="4"/>
  <c r="DD1395" i="4"/>
  <c r="DE1395" i="4"/>
  <c r="DF1395" i="4"/>
  <c r="DG1395" i="4"/>
  <c r="DH1395" i="4"/>
  <c r="DI1395" i="4"/>
  <c r="DJ1395" i="4"/>
  <c r="DK1395" i="4"/>
  <c r="DL1395" i="4"/>
  <c r="DM1395" i="4"/>
  <c r="DN1395" i="4"/>
  <c r="DO1395" i="4"/>
  <c r="DP1395" i="4"/>
  <c r="DQ1395" i="4"/>
  <c r="DR1395" i="4"/>
  <c r="DS1395" i="4"/>
  <c r="DT1395" i="4"/>
  <c r="DU1395" i="4"/>
  <c r="DV1395" i="4"/>
  <c r="DW1395" i="4"/>
  <c r="DX1395" i="4"/>
  <c r="DY1395" i="4"/>
  <c r="DZ1395" i="4"/>
  <c r="EA1395" i="4"/>
  <c r="EB1395" i="4"/>
  <c r="EC1395" i="4"/>
  <c r="ED1395" i="4"/>
  <c r="EE1395" i="4"/>
  <c r="EF1395" i="4"/>
  <c r="EG1395" i="4"/>
  <c r="EH1395" i="4"/>
  <c r="EI1395" i="4"/>
  <c r="EJ1395" i="4"/>
  <c r="EK1395" i="4"/>
  <c r="EL1395" i="4"/>
  <c r="EM1395" i="4"/>
  <c r="EN1395" i="4"/>
  <c r="EO1395" i="4"/>
  <c r="EP1395" i="4"/>
  <c r="EQ1395" i="4"/>
  <c r="ER1395" i="4"/>
  <c r="ES1395" i="4"/>
  <c r="ET1395" i="4"/>
  <c r="EU1395" i="4"/>
  <c r="EV1395" i="4"/>
  <c r="EW1395" i="4"/>
  <c r="EX1395" i="4"/>
  <c r="EY1395" i="4"/>
  <c r="EZ1395" i="4"/>
  <c r="FA1395" i="4"/>
  <c r="FB1395" i="4"/>
  <c r="FC1395" i="4"/>
  <c r="FD1395" i="4"/>
  <c r="FE1395" i="4"/>
  <c r="FF1395" i="4"/>
  <c r="FG1395" i="4"/>
  <c r="FH1395" i="4"/>
  <c r="FI1395" i="4"/>
  <c r="FJ1395" i="4"/>
  <c r="FK1395" i="4"/>
  <c r="FL1395" i="4"/>
  <c r="FM1395" i="4"/>
  <c r="FN1395" i="4"/>
  <c r="FO1395" i="4"/>
  <c r="FP1395" i="4"/>
  <c r="FQ1395" i="4"/>
  <c r="FR1395" i="4"/>
  <c r="FS1395" i="4"/>
  <c r="FT1395" i="4"/>
  <c r="FU1395" i="4"/>
  <c r="FV1395" i="4"/>
  <c r="FW1395" i="4"/>
  <c r="FX1395" i="4"/>
  <c r="FY1395" i="4"/>
  <c r="FZ1395" i="4"/>
  <c r="GA1395" i="4"/>
  <c r="GB1395" i="4"/>
  <c r="GC1395" i="4"/>
  <c r="GD1395" i="4"/>
  <c r="GE1395" i="4"/>
  <c r="GF1395" i="4"/>
  <c r="GG1395" i="4"/>
  <c r="GH1395" i="4"/>
  <c r="GI1395" i="4"/>
  <c r="GJ1395" i="4"/>
  <c r="GK1395" i="4"/>
  <c r="GL1395" i="4"/>
  <c r="GM1395" i="4"/>
  <c r="GN1395" i="4"/>
  <c r="GO1395" i="4"/>
  <c r="GP1395" i="4"/>
  <c r="GQ1395" i="4"/>
  <c r="GR1395" i="4"/>
  <c r="GS1395" i="4"/>
  <c r="GT1395" i="4"/>
  <c r="GU1395" i="4"/>
  <c r="GV1395" i="4"/>
  <c r="GW1395" i="4"/>
  <c r="GX1395" i="4"/>
  <c r="GY1395" i="4"/>
  <c r="GZ1395" i="4"/>
  <c r="HA1395" i="4"/>
  <c r="HB1395" i="4"/>
  <c r="HC1395" i="4"/>
  <c r="HD1395" i="4"/>
  <c r="HE1395" i="4"/>
  <c r="HF1395" i="4"/>
  <c r="HG1395" i="4"/>
  <c r="HH1395" i="4"/>
  <c r="HI1395" i="4"/>
  <c r="HJ1395" i="4"/>
  <c r="HK1395" i="4"/>
  <c r="HL1395" i="4"/>
  <c r="HM1395" i="4"/>
  <c r="HN1395" i="4"/>
  <c r="HO1395" i="4"/>
  <c r="HP1395" i="4"/>
  <c r="HQ1395" i="4"/>
  <c r="HR1395" i="4"/>
  <c r="HS1395" i="4"/>
  <c r="HT1395" i="4"/>
  <c r="HU1395" i="4"/>
  <c r="HV1395" i="4"/>
  <c r="HW1395" i="4"/>
  <c r="HX1395" i="4"/>
  <c r="HY1395" i="4"/>
  <c r="HZ1395" i="4"/>
  <c r="IA1395" i="4"/>
  <c r="IB1395" i="4"/>
  <c r="IC1395" i="4"/>
  <c r="ID1395" i="4"/>
  <c r="IE1395" i="4"/>
  <c r="IF1395" i="4"/>
  <c r="IG1395" i="4"/>
  <c r="IH1395" i="4"/>
  <c r="II1395" i="4"/>
  <c r="IJ1395" i="4"/>
  <c r="IK1395" i="4"/>
  <c r="IL1395" i="4"/>
  <c r="IM1395" i="4"/>
  <c r="IN1395" i="4"/>
  <c r="IO1395" i="4"/>
  <c r="IP1395" i="4"/>
  <c r="IQ1395" i="4"/>
  <c r="IR1395" i="4"/>
  <c r="IS1395" i="4"/>
  <c r="IT1395" i="4"/>
  <c r="IU1395" i="4"/>
  <c r="IV1395" i="4"/>
  <c r="IW1395" i="4"/>
  <c r="IX1395" i="4"/>
  <c r="IY1395" i="4"/>
  <c r="IZ1395" i="4"/>
  <c r="JA1395" i="4"/>
  <c r="JB1395" i="4"/>
  <c r="JC1395" i="4"/>
  <c r="JD1395" i="4"/>
  <c r="AA1396" i="4"/>
  <c r="BB1396" i="4"/>
  <c r="BC1396" i="4"/>
  <c r="BD1396" i="4"/>
  <c r="BE1396" i="4"/>
  <c r="BF1396" i="4"/>
  <c r="BG1396" i="4"/>
  <c r="BH1396" i="4"/>
  <c r="BI1396" i="4"/>
  <c r="BJ1396" i="4"/>
  <c r="BK1396" i="4"/>
  <c r="BL1396" i="4"/>
  <c r="BM1396" i="4"/>
  <c r="BN1396" i="4"/>
  <c r="BO1396" i="4"/>
  <c r="BP1396" i="4"/>
  <c r="BQ1396" i="4"/>
  <c r="BR1396" i="4"/>
  <c r="BS1396" i="4"/>
  <c r="BT1396" i="4"/>
  <c r="BU1396" i="4"/>
  <c r="BV1396" i="4"/>
  <c r="BW1396" i="4"/>
  <c r="BX1396" i="4"/>
  <c r="BY1396" i="4"/>
  <c r="BZ1396" i="4"/>
  <c r="CA1396" i="4"/>
  <c r="CB1396" i="4"/>
  <c r="CC1396" i="4"/>
  <c r="CD1396" i="4"/>
  <c r="CE1396" i="4"/>
  <c r="CF1396" i="4"/>
  <c r="CG1396" i="4"/>
  <c r="CH1396" i="4"/>
  <c r="CI1396" i="4"/>
  <c r="CJ1396" i="4"/>
  <c r="CK1396" i="4"/>
  <c r="CL1396" i="4"/>
  <c r="CM1396" i="4"/>
  <c r="CN1396" i="4"/>
  <c r="CO1396" i="4"/>
  <c r="CP1396" i="4"/>
  <c r="CQ1396" i="4"/>
  <c r="CR1396" i="4"/>
  <c r="CS1396" i="4"/>
  <c r="CT1396" i="4"/>
  <c r="CU1396" i="4"/>
  <c r="CV1396" i="4"/>
  <c r="CW1396" i="4"/>
  <c r="CX1396" i="4"/>
  <c r="CY1396" i="4"/>
  <c r="CZ1396" i="4"/>
  <c r="DA1396" i="4"/>
  <c r="DB1396" i="4"/>
  <c r="DC1396" i="4"/>
  <c r="DD1396" i="4"/>
  <c r="DE1396" i="4"/>
  <c r="DF1396" i="4"/>
  <c r="DG1396" i="4"/>
  <c r="DH1396" i="4"/>
  <c r="DI1396" i="4"/>
  <c r="DJ1396" i="4"/>
  <c r="DK1396" i="4"/>
  <c r="DL1396" i="4"/>
  <c r="DM1396" i="4"/>
  <c r="DN1396" i="4"/>
  <c r="DO1396" i="4"/>
  <c r="DP1396" i="4"/>
  <c r="DQ1396" i="4"/>
  <c r="DR1396" i="4"/>
  <c r="DS1396" i="4"/>
  <c r="DT1396" i="4"/>
  <c r="DU1396" i="4"/>
  <c r="DV1396" i="4"/>
  <c r="DW1396" i="4"/>
  <c r="DX1396" i="4"/>
  <c r="DY1396" i="4"/>
  <c r="DZ1396" i="4"/>
  <c r="EA1396" i="4"/>
  <c r="EB1396" i="4"/>
  <c r="EC1396" i="4"/>
  <c r="ED1396" i="4"/>
  <c r="EE1396" i="4"/>
  <c r="EF1396" i="4"/>
  <c r="EG1396" i="4"/>
  <c r="EH1396" i="4"/>
  <c r="EI1396" i="4"/>
  <c r="EJ1396" i="4"/>
  <c r="EK1396" i="4"/>
  <c r="EL1396" i="4"/>
  <c r="EM1396" i="4"/>
  <c r="EN1396" i="4"/>
  <c r="EO1396" i="4"/>
  <c r="EP1396" i="4"/>
  <c r="EQ1396" i="4"/>
  <c r="ER1396" i="4"/>
  <c r="ES1396" i="4"/>
  <c r="ET1396" i="4"/>
  <c r="EU1396" i="4"/>
  <c r="EV1396" i="4"/>
  <c r="EW1396" i="4"/>
  <c r="EX1396" i="4"/>
  <c r="EY1396" i="4"/>
  <c r="EZ1396" i="4"/>
  <c r="FA1396" i="4"/>
  <c r="FB1396" i="4"/>
  <c r="FC1396" i="4"/>
  <c r="FD1396" i="4"/>
  <c r="FE1396" i="4"/>
  <c r="FF1396" i="4"/>
  <c r="FG1396" i="4"/>
  <c r="FH1396" i="4"/>
  <c r="FI1396" i="4"/>
  <c r="FJ1396" i="4"/>
  <c r="FK1396" i="4"/>
  <c r="FL1396" i="4"/>
  <c r="FM1396" i="4"/>
  <c r="FN1396" i="4"/>
  <c r="FO1396" i="4"/>
  <c r="FP1396" i="4"/>
  <c r="FQ1396" i="4"/>
  <c r="FR1396" i="4"/>
  <c r="FS1396" i="4"/>
  <c r="FT1396" i="4"/>
  <c r="FU1396" i="4"/>
  <c r="FV1396" i="4"/>
  <c r="FW1396" i="4"/>
  <c r="FX1396" i="4"/>
  <c r="FY1396" i="4"/>
  <c r="FZ1396" i="4"/>
  <c r="GA1396" i="4"/>
  <c r="GB1396" i="4"/>
  <c r="GC1396" i="4"/>
  <c r="GD1396" i="4"/>
  <c r="GE1396" i="4"/>
  <c r="GF1396" i="4"/>
  <c r="GG1396" i="4"/>
  <c r="GH1396" i="4"/>
  <c r="GI1396" i="4"/>
  <c r="GJ1396" i="4"/>
  <c r="GK1396" i="4"/>
  <c r="GL1396" i="4"/>
  <c r="GM1396" i="4"/>
  <c r="GN1396" i="4"/>
  <c r="GO1396" i="4"/>
  <c r="GP1396" i="4"/>
  <c r="GQ1396" i="4"/>
  <c r="GR1396" i="4"/>
  <c r="GS1396" i="4"/>
  <c r="GT1396" i="4"/>
  <c r="GU1396" i="4"/>
  <c r="GV1396" i="4"/>
  <c r="GW1396" i="4"/>
  <c r="GX1396" i="4"/>
  <c r="GY1396" i="4"/>
  <c r="GZ1396" i="4"/>
  <c r="HA1396" i="4"/>
  <c r="HB1396" i="4"/>
  <c r="HC1396" i="4"/>
  <c r="HD1396" i="4"/>
  <c r="HE1396" i="4"/>
  <c r="HF1396" i="4"/>
  <c r="HG1396" i="4"/>
  <c r="HH1396" i="4"/>
  <c r="HI1396" i="4"/>
  <c r="HJ1396" i="4"/>
  <c r="HK1396" i="4"/>
  <c r="HL1396" i="4"/>
  <c r="HM1396" i="4"/>
  <c r="HN1396" i="4"/>
  <c r="HO1396" i="4"/>
  <c r="HP1396" i="4"/>
  <c r="HQ1396" i="4"/>
  <c r="HR1396" i="4"/>
  <c r="HS1396" i="4"/>
  <c r="HT1396" i="4"/>
  <c r="HU1396" i="4"/>
  <c r="HV1396" i="4"/>
  <c r="HW1396" i="4"/>
  <c r="HX1396" i="4"/>
  <c r="HY1396" i="4"/>
  <c r="HZ1396" i="4"/>
  <c r="IA1396" i="4"/>
  <c r="IB1396" i="4"/>
  <c r="IC1396" i="4"/>
  <c r="ID1396" i="4"/>
  <c r="IE1396" i="4"/>
  <c r="IF1396" i="4"/>
  <c r="IG1396" i="4"/>
  <c r="IH1396" i="4"/>
  <c r="II1396" i="4"/>
  <c r="IJ1396" i="4"/>
  <c r="IK1396" i="4"/>
  <c r="IL1396" i="4"/>
  <c r="IM1396" i="4"/>
  <c r="IN1396" i="4"/>
  <c r="IO1396" i="4"/>
  <c r="IP1396" i="4"/>
  <c r="IQ1396" i="4"/>
  <c r="IR1396" i="4"/>
  <c r="IS1396" i="4"/>
  <c r="IT1396" i="4"/>
  <c r="IU1396" i="4"/>
  <c r="IV1396" i="4"/>
  <c r="IW1396" i="4"/>
  <c r="IX1396" i="4"/>
  <c r="IY1396" i="4"/>
  <c r="IZ1396" i="4"/>
  <c r="JA1396" i="4"/>
  <c r="JB1396" i="4"/>
  <c r="JC1396" i="4"/>
  <c r="JD1396" i="4"/>
  <c r="AA1397" i="4"/>
  <c r="AB1397" i="4"/>
  <c r="AD1397" i="4"/>
  <c r="HX1397" i="4"/>
  <c r="HX1400" i="4" s="1"/>
  <c r="HY1397" i="4"/>
  <c r="HY1400" i="4" s="1"/>
  <c r="HZ1397" i="4"/>
  <c r="HZ1400" i="4" s="1"/>
  <c r="IA1397" i="4"/>
  <c r="IA1400" i="4" s="1"/>
  <c r="IB1397" i="4"/>
  <c r="IB1400" i="4" s="1"/>
  <c r="IC1397" i="4"/>
  <c r="IC1400" i="4" s="1"/>
  <c r="ID1397" i="4"/>
  <c r="ID1400" i="4" s="1"/>
  <c r="IE1397" i="4"/>
  <c r="IE1400" i="4" s="1"/>
  <c r="IF1397" i="4"/>
  <c r="IF1400" i="4" s="1"/>
  <c r="IG1397" i="4"/>
  <c r="IG1400" i="4" s="1"/>
  <c r="IH1397" i="4"/>
  <c r="IH1400" i="4" s="1"/>
  <c r="II1397" i="4"/>
  <c r="II1400" i="4" s="1"/>
  <c r="IJ1397" i="4"/>
  <c r="IJ1400" i="4" s="1"/>
  <c r="IK1397" i="4"/>
  <c r="IK1400" i="4" s="1"/>
  <c r="IL1397" i="4"/>
  <c r="IL1400" i="4" s="1"/>
  <c r="IM1397" i="4"/>
  <c r="IM1400" i="4" s="1"/>
  <c r="IN1397" i="4"/>
  <c r="IN1400" i="4" s="1"/>
  <c r="IO1397" i="4"/>
  <c r="IO1400" i="4" s="1"/>
  <c r="IP1397" i="4"/>
  <c r="IP1400" i="4" s="1"/>
  <c r="IQ1397" i="4"/>
  <c r="IQ1400" i="4" s="1"/>
  <c r="IR1397" i="4"/>
  <c r="IR1400" i="4" s="1"/>
  <c r="IS1397" i="4"/>
  <c r="IS1400" i="4" s="1"/>
  <c r="IT1397" i="4"/>
  <c r="IT1400" i="4" s="1"/>
  <c r="IU1397" i="4"/>
  <c r="IU1400" i="4" s="1"/>
  <c r="IV1397" i="4"/>
  <c r="IV1400" i="4" s="1"/>
  <c r="IW1397" i="4"/>
  <c r="IW1400" i="4" s="1"/>
  <c r="IX1397" i="4"/>
  <c r="IX1400" i="4" s="1"/>
  <c r="IY1397" i="4"/>
  <c r="IY1400" i="4" s="1"/>
  <c r="IZ1397" i="4"/>
  <c r="IZ1400" i="4" s="1"/>
  <c r="JA1397" i="4"/>
  <c r="JA1400" i="4" s="1"/>
  <c r="JB1397" i="4"/>
  <c r="JB1400" i="4" s="1"/>
  <c r="JC1397" i="4"/>
  <c r="JC1400" i="4" s="1"/>
  <c r="JD1397" i="4"/>
  <c r="JD1400" i="4" s="1"/>
  <c r="AA1398" i="4"/>
  <c r="AB1398" i="4"/>
  <c r="AD1398" i="4"/>
  <c r="HX1398" i="4"/>
  <c r="HY1398" i="4"/>
  <c r="HZ1398" i="4"/>
  <c r="IA1398" i="4"/>
  <c r="IB1398" i="4"/>
  <c r="IC1398" i="4"/>
  <c r="ID1398" i="4"/>
  <c r="IE1398" i="4"/>
  <c r="IF1398" i="4"/>
  <c r="IG1398" i="4"/>
  <c r="IH1398" i="4"/>
  <c r="II1398" i="4"/>
  <c r="IJ1398" i="4"/>
  <c r="IK1398" i="4"/>
  <c r="IL1398" i="4"/>
  <c r="IM1398" i="4"/>
  <c r="IN1398" i="4"/>
  <c r="IO1398" i="4"/>
  <c r="IP1398" i="4"/>
  <c r="IQ1398" i="4"/>
  <c r="IR1398" i="4"/>
  <c r="IS1398" i="4"/>
  <c r="IT1398" i="4"/>
  <c r="IU1398" i="4"/>
  <c r="IV1398" i="4"/>
  <c r="IW1398" i="4"/>
  <c r="IX1398" i="4"/>
  <c r="IY1398" i="4"/>
  <c r="IZ1398" i="4"/>
  <c r="JA1398" i="4"/>
  <c r="JB1398" i="4"/>
  <c r="JC1398" i="4"/>
  <c r="JD1398" i="4"/>
  <c r="AA1399" i="4"/>
  <c r="AB1399" i="4"/>
  <c r="AC1399" i="4"/>
  <c r="AD1399" i="4"/>
  <c r="AE1399" i="4"/>
  <c r="BB1399" i="4"/>
  <c r="BC1399" i="4"/>
  <c r="BD1399" i="4"/>
  <c r="BE1399" i="4"/>
  <c r="BF1399" i="4"/>
  <c r="BG1399" i="4"/>
  <c r="BH1399" i="4"/>
  <c r="BI1399" i="4"/>
  <c r="BJ1399" i="4"/>
  <c r="BK1399" i="4"/>
  <c r="BL1399" i="4"/>
  <c r="BM1399" i="4"/>
  <c r="BN1399" i="4"/>
  <c r="BO1399" i="4"/>
  <c r="BP1399" i="4"/>
  <c r="BQ1399" i="4"/>
  <c r="BR1399" i="4"/>
  <c r="BS1399" i="4"/>
  <c r="BT1399" i="4"/>
  <c r="BU1399" i="4"/>
  <c r="BV1399" i="4"/>
  <c r="BW1399" i="4"/>
  <c r="BX1399" i="4"/>
  <c r="BY1399" i="4"/>
  <c r="BZ1399" i="4"/>
  <c r="CA1399" i="4"/>
  <c r="CB1399" i="4"/>
  <c r="CC1399" i="4"/>
  <c r="CD1399" i="4"/>
  <c r="CE1399" i="4"/>
  <c r="CF1399" i="4"/>
  <c r="CG1399" i="4"/>
  <c r="CH1399" i="4"/>
  <c r="CI1399" i="4"/>
  <c r="CJ1399" i="4"/>
  <c r="CK1399" i="4"/>
  <c r="CL1399" i="4"/>
  <c r="CM1399" i="4"/>
  <c r="CN1399" i="4"/>
  <c r="CO1399" i="4"/>
  <c r="CP1399" i="4"/>
  <c r="CQ1399" i="4"/>
  <c r="CR1399" i="4"/>
  <c r="CS1399" i="4"/>
  <c r="CT1399" i="4"/>
  <c r="CU1399" i="4"/>
  <c r="CV1399" i="4"/>
  <c r="CW1399" i="4"/>
  <c r="CX1399" i="4"/>
  <c r="CY1399" i="4"/>
  <c r="CZ1399" i="4"/>
  <c r="DA1399" i="4"/>
  <c r="DB1399" i="4"/>
  <c r="DC1399" i="4"/>
  <c r="DD1399" i="4"/>
  <c r="DE1399" i="4"/>
  <c r="DF1399" i="4"/>
  <c r="DG1399" i="4"/>
  <c r="DH1399" i="4"/>
  <c r="DI1399" i="4"/>
  <c r="DJ1399" i="4"/>
  <c r="DK1399" i="4"/>
  <c r="DL1399" i="4"/>
  <c r="DM1399" i="4"/>
  <c r="DN1399" i="4"/>
  <c r="DO1399" i="4"/>
  <c r="DP1399" i="4"/>
  <c r="DQ1399" i="4"/>
  <c r="DR1399" i="4"/>
  <c r="DS1399" i="4"/>
  <c r="DT1399" i="4"/>
  <c r="DU1399" i="4"/>
  <c r="DV1399" i="4"/>
  <c r="DW1399" i="4"/>
  <c r="DX1399" i="4"/>
  <c r="DY1399" i="4"/>
  <c r="DZ1399" i="4"/>
  <c r="EA1399" i="4"/>
  <c r="EB1399" i="4"/>
  <c r="EC1399" i="4"/>
  <c r="ED1399" i="4"/>
  <c r="EE1399" i="4"/>
  <c r="EF1399" i="4"/>
  <c r="EG1399" i="4"/>
  <c r="EH1399" i="4"/>
  <c r="EI1399" i="4"/>
  <c r="EJ1399" i="4"/>
  <c r="EK1399" i="4"/>
  <c r="EL1399" i="4"/>
  <c r="EM1399" i="4"/>
  <c r="EN1399" i="4"/>
  <c r="EO1399" i="4"/>
  <c r="EP1399" i="4"/>
  <c r="EQ1399" i="4"/>
  <c r="ER1399" i="4"/>
  <c r="ES1399" i="4"/>
  <c r="ET1399" i="4"/>
  <c r="EU1399" i="4"/>
  <c r="EV1399" i="4"/>
  <c r="EW1399" i="4"/>
  <c r="EX1399" i="4"/>
  <c r="EY1399" i="4"/>
  <c r="EZ1399" i="4"/>
  <c r="FA1399" i="4"/>
  <c r="FB1399" i="4"/>
  <c r="FC1399" i="4"/>
  <c r="FD1399" i="4"/>
  <c r="FE1399" i="4"/>
  <c r="FF1399" i="4"/>
  <c r="FG1399" i="4"/>
  <c r="FH1399" i="4"/>
  <c r="FI1399" i="4"/>
  <c r="FJ1399" i="4"/>
  <c r="FK1399" i="4"/>
  <c r="FL1399" i="4"/>
  <c r="FM1399" i="4"/>
  <c r="FN1399" i="4"/>
  <c r="FO1399" i="4"/>
  <c r="FP1399" i="4"/>
  <c r="FQ1399" i="4"/>
  <c r="FR1399" i="4"/>
  <c r="FS1399" i="4"/>
  <c r="FT1399" i="4"/>
  <c r="FU1399" i="4"/>
  <c r="FV1399" i="4"/>
  <c r="FW1399" i="4"/>
  <c r="FX1399" i="4"/>
  <c r="FY1399" i="4"/>
  <c r="FZ1399" i="4"/>
  <c r="GA1399" i="4"/>
  <c r="GB1399" i="4"/>
  <c r="GC1399" i="4"/>
  <c r="GD1399" i="4"/>
  <c r="GE1399" i="4"/>
  <c r="GF1399" i="4"/>
  <c r="GG1399" i="4"/>
  <c r="GH1399" i="4"/>
  <c r="GI1399" i="4"/>
  <c r="GJ1399" i="4"/>
  <c r="GK1399" i="4"/>
  <c r="GL1399" i="4"/>
  <c r="GM1399" i="4"/>
  <c r="GN1399" i="4"/>
  <c r="GO1399" i="4"/>
  <c r="GP1399" i="4"/>
  <c r="GQ1399" i="4"/>
  <c r="GR1399" i="4"/>
  <c r="GS1399" i="4"/>
  <c r="GT1399" i="4"/>
  <c r="GU1399" i="4"/>
  <c r="GV1399" i="4"/>
  <c r="GW1399" i="4"/>
  <c r="GX1399" i="4"/>
  <c r="GY1399" i="4"/>
  <c r="GZ1399" i="4"/>
  <c r="HA1399" i="4"/>
  <c r="HB1399" i="4"/>
  <c r="HC1399" i="4"/>
  <c r="HD1399" i="4"/>
  <c r="HE1399" i="4"/>
  <c r="HF1399" i="4"/>
  <c r="HG1399" i="4"/>
  <c r="HH1399" i="4"/>
  <c r="HI1399" i="4"/>
  <c r="HJ1399" i="4"/>
  <c r="HK1399" i="4"/>
  <c r="HL1399" i="4"/>
  <c r="HM1399" i="4"/>
  <c r="HN1399" i="4"/>
  <c r="HO1399" i="4"/>
  <c r="HP1399" i="4"/>
  <c r="HQ1399" i="4"/>
  <c r="HR1399" i="4"/>
  <c r="HS1399" i="4"/>
  <c r="HT1399" i="4"/>
  <c r="HU1399" i="4"/>
  <c r="HV1399" i="4"/>
  <c r="HW1399" i="4"/>
  <c r="HX1399" i="4"/>
  <c r="HY1399" i="4"/>
  <c r="HZ1399" i="4"/>
  <c r="IA1399" i="4"/>
  <c r="IB1399" i="4"/>
  <c r="IC1399" i="4"/>
  <c r="ID1399" i="4"/>
  <c r="IE1399" i="4"/>
  <c r="IF1399" i="4"/>
  <c r="IG1399" i="4"/>
  <c r="IH1399" i="4"/>
  <c r="II1399" i="4"/>
  <c r="IJ1399" i="4"/>
  <c r="IK1399" i="4"/>
  <c r="IL1399" i="4"/>
  <c r="IM1399" i="4"/>
  <c r="IN1399" i="4"/>
  <c r="IO1399" i="4"/>
  <c r="IP1399" i="4"/>
  <c r="IQ1399" i="4"/>
  <c r="IR1399" i="4"/>
  <c r="IS1399" i="4"/>
  <c r="IT1399" i="4"/>
  <c r="IU1399" i="4"/>
  <c r="IV1399" i="4"/>
  <c r="IW1399" i="4"/>
  <c r="IX1399" i="4"/>
  <c r="IY1399" i="4"/>
  <c r="IZ1399" i="4"/>
  <c r="JA1399" i="4"/>
  <c r="JB1399" i="4"/>
  <c r="JC1399" i="4"/>
  <c r="JD1399" i="4"/>
  <c r="AB1400" i="4"/>
  <c r="AD1400" i="4"/>
  <c r="AE1400" i="4"/>
  <c r="AA1401" i="4"/>
  <c r="AB1401" i="4"/>
  <c r="AD1401" i="4"/>
  <c r="AE1401" i="4"/>
  <c r="IF1401" i="4"/>
  <c r="IG1401" i="4"/>
  <c r="IH1401" i="4"/>
  <c r="II1401" i="4"/>
  <c r="IJ1401" i="4"/>
  <c r="IK1401" i="4"/>
  <c r="IL1401" i="4"/>
  <c r="IM1401" i="4"/>
  <c r="IN1401" i="4"/>
  <c r="IO1401" i="4"/>
  <c r="IP1401" i="4"/>
  <c r="IQ1401" i="4"/>
  <c r="IR1401" i="4"/>
  <c r="IS1401" i="4"/>
  <c r="IT1401" i="4"/>
  <c r="IU1401" i="4"/>
  <c r="IV1401" i="4"/>
  <c r="IW1401" i="4"/>
  <c r="IX1401" i="4"/>
  <c r="IY1401" i="4"/>
  <c r="IZ1401" i="4"/>
  <c r="JA1401" i="4"/>
  <c r="JB1401" i="4"/>
  <c r="JC1401" i="4"/>
  <c r="JD1401" i="4"/>
  <c r="AA1402" i="4"/>
  <c r="AB1402" i="4"/>
  <c r="AC1402" i="4"/>
  <c r="AD1402" i="4"/>
  <c r="AE1402" i="4"/>
  <c r="IF1402" i="4"/>
  <c r="IG1402" i="4"/>
  <c r="IH1402" i="4"/>
  <c r="II1402" i="4"/>
  <c r="IJ1402" i="4"/>
  <c r="IK1402" i="4"/>
  <c r="IL1402" i="4"/>
  <c r="IM1402" i="4"/>
  <c r="IN1402" i="4"/>
  <c r="IO1402" i="4"/>
  <c r="IP1402" i="4"/>
  <c r="IQ1402" i="4"/>
  <c r="IR1402" i="4"/>
  <c r="IS1402" i="4"/>
  <c r="IT1402" i="4"/>
  <c r="IU1402" i="4"/>
  <c r="IV1402" i="4"/>
  <c r="IW1402" i="4"/>
  <c r="IX1402" i="4"/>
  <c r="IY1402" i="4"/>
  <c r="IZ1402" i="4"/>
  <c r="JA1402" i="4"/>
  <c r="JB1402" i="4"/>
  <c r="JC1402" i="4"/>
  <c r="JD1402" i="4"/>
  <c r="AA1425" i="4"/>
  <c r="AB1425" i="4"/>
  <c r="BB1425" i="4"/>
  <c r="BC1425" i="4"/>
  <c r="BD1425" i="4"/>
  <c r="BE1425" i="4"/>
  <c r="BF1425" i="4"/>
  <c r="BG1425" i="4"/>
  <c r="BH1425" i="4"/>
  <c r="BI1425" i="4"/>
  <c r="BJ1425" i="4"/>
  <c r="BK1425" i="4"/>
  <c r="BL1425" i="4"/>
  <c r="BM1425" i="4"/>
  <c r="BN1425" i="4"/>
  <c r="BO1425" i="4"/>
  <c r="BP1425" i="4"/>
  <c r="BQ1425" i="4"/>
  <c r="BR1425" i="4"/>
  <c r="BS1425" i="4"/>
  <c r="BT1425" i="4"/>
  <c r="BU1425" i="4"/>
  <c r="BV1425" i="4"/>
  <c r="BW1425" i="4"/>
  <c r="BX1425" i="4"/>
  <c r="BY1425" i="4"/>
  <c r="BZ1425" i="4"/>
  <c r="CA1425" i="4"/>
  <c r="CB1425" i="4"/>
  <c r="CC1425" i="4"/>
  <c r="CD1425" i="4"/>
  <c r="CE1425" i="4"/>
  <c r="CF1425" i="4"/>
  <c r="CG1425" i="4"/>
  <c r="CH1425" i="4"/>
  <c r="CI1425" i="4"/>
  <c r="CJ1425" i="4"/>
  <c r="CK1425" i="4"/>
  <c r="CL1425" i="4"/>
  <c r="CM1425" i="4"/>
  <c r="CN1425" i="4"/>
  <c r="CO1425" i="4"/>
  <c r="CP1425" i="4"/>
  <c r="CQ1425" i="4"/>
  <c r="CR1425" i="4"/>
  <c r="CS1425" i="4"/>
  <c r="CT1425" i="4"/>
  <c r="CU1425" i="4"/>
  <c r="CV1425" i="4"/>
  <c r="CW1425" i="4"/>
  <c r="CX1425" i="4"/>
  <c r="CY1425" i="4"/>
  <c r="CZ1425" i="4"/>
  <c r="DA1425" i="4"/>
  <c r="DB1425" i="4"/>
  <c r="DC1425" i="4"/>
  <c r="DD1425" i="4"/>
  <c r="DE1425" i="4"/>
  <c r="DF1425" i="4"/>
  <c r="DG1425" i="4"/>
  <c r="DH1425" i="4"/>
  <c r="DI1425" i="4"/>
  <c r="DJ1425" i="4"/>
  <c r="DK1425" i="4"/>
  <c r="DL1425" i="4"/>
  <c r="DM1425" i="4"/>
  <c r="DN1425" i="4"/>
  <c r="DO1425" i="4"/>
  <c r="DP1425" i="4"/>
  <c r="DQ1425" i="4"/>
  <c r="DR1425" i="4"/>
  <c r="DS1425" i="4"/>
  <c r="DT1425" i="4"/>
  <c r="DU1425" i="4"/>
  <c r="DV1425" i="4"/>
  <c r="DW1425" i="4"/>
  <c r="DX1425" i="4"/>
  <c r="DY1425" i="4"/>
  <c r="DZ1425" i="4"/>
  <c r="EA1425" i="4"/>
  <c r="EB1425" i="4"/>
  <c r="EC1425" i="4"/>
  <c r="ED1425" i="4"/>
  <c r="EE1425" i="4"/>
  <c r="EF1425" i="4"/>
  <c r="EG1425" i="4"/>
  <c r="EH1425" i="4"/>
  <c r="EI1425" i="4"/>
  <c r="EJ1425" i="4"/>
  <c r="EK1425" i="4"/>
  <c r="EL1425" i="4"/>
  <c r="EM1425" i="4"/>
  <c r="EN1425" i="4"/>
  <c r="EO1425" i="4"/>
  <c r="EP1425" i="4"/>
  <c r="EQ1425" i="4"/>
  <c r="ER1425" i="4"/>
  <c r="ES1425" i="4"/>
  <c r="ET1425" i="4"/>
  <c r="EU1425" i="4"/>
  <c r="EV1425" i="4"/>
  <c r="EW1425" i="4"/>
  <c r="EX1425" i="4"/>
  <c r="EY1425" i="4"/>
  <c r="EZ1425" i="4"/>
  <c r="FA1425" i="4"/>
  <c r="FB1425" i="4"/>
  <c r="FC1425" i="4"/>
  <c r="FD1425" i="4"/>
  <c r="FE1425" i="4"/>
  <c r="FF1425" i="4"/>
  <c r="FG1425" i="4"/>
  <c r="FH1425" i="4"/>
  <c r="FI1425" i="4"/>
  <c r="FJ1425" i="4"/>
  <c r="FK1425" i="4"/>
  <c r="FL1425" i="4"/>
  <c r="FM1425" i="4"/>
  <c r="FN1425" i="4"/>
  <c r="FO1425" i="4"/>
  <c r="FP1425" i="4"/>
  <c r="FQ1425" i="4"/>
  <c r="FR1425" i="4"/>
  <c r="FS1425" i="4"/>
  <c r="FT1425" i="4"/>
  <c r="FU1425" i="4"/>
  <c r="FV1425" i="4"/>
  <c r="FW1425" i="4"/>
  <c r="FX1425" i="4"/>
  <c r="FY1425" i="4"/>
  <c r="FZ1425" i="4"/>
  <c r="GA1425" i="4"/>
  <c r="GB1425" i="4"/>
  <c r="GC1425" i="4"/>
  <c r="GD1425" i="4"/>
  <c r="GE1425" i="4"/>
  <c r="GF1425" i="4"/>
  <c r="GG1425" i="4"/>
  <c r="GH1425" i="4"/>
  <c r="GI1425" i="4"/>
  <c r="GJ1425" i="4"/>
  <c r="GK1425" i="4"/>
  <c r="GL1425" i="4"/>
  <c r="GM1425" i="4"/>
  <c r="GN1425" i="4"/>
  <c r="GO1425" i="4"/>
  <c r="GP1425" i="4"/>
  <c r="GQ1425" i="4"/>
  <c r="GR1425" i="4"/>
  <c r="GS1425" i="4"/>
  <c r="GT1425" i="4"/>
  <c r="GU1425" i="4"/>
  <c r="GV1425" i="4"/>
  <c r="GW1425" i="4"/>
  <c r="GX1425" i="4"/>
  <c r="GY1425" i="4"/>
  <c r="GZ1425" i="4"/>
  <c r="HA1425" i="4"/>
  <c r="HB1425" i="4"/>
  <c r="HC1425" i="4"/>
  <c r="HD1425" i="4"/>
  <c r="HE1425" i="4"/>
  <c r="HF1425" i="4"/>
  <c r="HG1425" i="4"/>
  <c r="HH1425" i="4"/>
  <c r="HI1425" i="4"/>
  <c r="HJ1425" i="4"/>
  <c r="HK1425" i="4"/>
  <c r="HL1425" i="4"/>
  <c r="HM1425" i="4"/>
  <c r="HN1425" i="4"/>
  <c r="HO1425" i="4"/>
  <c r="HP1425" i="4"/>
  <c r="HQ1425" i="4"/>
  <c r="HR1425" i="4"/>
  <c r="HS1425" i="4"/>
  <c r="HT1425" i="4"/>
  <c r="HU1425" i="4"/>
  <c r="HV1425" i="4"/>
  <c r="HW1425" i="4"/>
  <c r="HX1425" i="4"/>
  <c r="HY1425" i="4"/>
  <c r="HZ1425" i="4"/>
  <c r="IA1425" i="4"/>
  <c r="IB1425" i="4"/>
  <c r="IC1425" i="4"/>
  <c r="ID1425" i="4"/>
  <c r="IE1425" i="4"/>
  <c r="IF1425" i="4"/>
  <c r="IG1425" i="4"/>
  <c r="IH1425" i="4"/>
  <c r="II1425" i="4"/>
  <c r="IJ1425" i="4"/>
  <c r="IK1425" i="4"/>
  <c r="IL1425" i="4"/>
  <c r="IM1425" i="4"/>
  <c r="IN1425" i="4"/>
  <c r="IO1425" i="4"/>
  <c r="IP1425" i="4"/>
  <c r="IQ1425" i="4"/>
  <c r="IR1425" i="4"/>
  <c r="IS1425" i="4"/>
  <c r="IT1425" i="4"/>
  <c r="IU1425" i="4"/>
  <c r="IV1425" i="4"/>
  <c r="IW1425" i="4"/>
  <c r="IX1425" i="4"/>
  <c r="IY1425" i="4"/>
  <c r="IZ1425" i="4"/>
  <c r="JA1425" i="4"/>
  <c r="JB1425" i="4"/>
  <c r="JC1425" i="4"/>
  <c r="JD1425" i="4"/>
  <c r="AA1426" i="4"/>
  <c r="BB1426" i="4"/>
  <c r="BC1426" i="4"/>
  <c r="BD1426" i="4"/>
  <c r="BE1426" i="4"/>
  <c r="BF1426" i="4"/>
  <c r="BG1426" i="4"/>
  <c r="BH1426" i="4"/>
  <c r="BI1426" i="4"/>
  <c r="BJ1426" i="4"/>
  <c r="BK1426" i="4"/>
  <c r="BL1426" i="4"/>
  <c r="BM1426" i="4"/>
  <c r="BN1426" i="4"/>
  <c r="BO1426" i="4"/>
  <c r="BP1426" i="4"/>
  <c r="BQ1426" i="4"/>
  <c r="BR1426" i="4"/>
  <c r="BS1426" i="4"/>
  <c r="BT1426" i="4"/>
  <c r="BU1426" i="4"/>
  <c r="BV1426" i="4"/>
  <c r="BW1426" i="4"/>
  <c r="BX1426" i="4"/>
  <c r="BY1426" i="4"/>
  <c r="BZ1426" i="4"/>
  <c r="CA1426" i="4"/>
  <c r="CB1426" i="4"/>
  <c r="CC1426" i="4"/>
  <c r="CD1426" i="4"/>
  <c r="CE1426" i="4"/>
  <c r="CF1426" i="4"/>
  <c r="CG1426" i="4"/>
  <c r="CH1426" i="4"/>
  <c r="CI1426" i="4"/>
  <c r="CJ1426" i="4"/>
  <c r="CK1426" i="4"/>
  <c r="CL1426" i="4"/>
  <c r="CM1426" i="4"/>
  <c r="CN1426" i="4"/>
  <c r="CO1426" i="4"/>
  <c r="CP1426" i="4"/>
  <c r="CQ1426" i="4"/>
  <c r="CR1426" i="4"/>
  <c r="CS1426" i="4"/>
  <c r="CT1426" i="4"/>
  <c r="CU1426" i="4"/>
  <c r="CV1426" i="4"/>
  <c r="CW1426" i="4"/>
  <c r="CX1426" i="4"/>
  <c r="CY1426" i="4"/>
  <c r="CZ1426" i="4"/>
  <c r="DA1426" i="4"/>
  <c r="DB1426" i="4"/>
  <c r="DC1426" i="4"/>
  <c r="DD1426" i="4"/>
  <c r="DE1426" i="4"/>
  <c r="DF1426" i="4"/>
  <c r="DG1426" i="4"/>
  <c r="DH1426" i="4"/>
  <c r="DI1426" i="4"/>
  <c r="DJ1426" i="4"/>
  <c r="DK1426" i="4"/>
  <c r="DL1426" i="4"/>
  <c r="DM1426" i="4"/>
  <c r="DN1426" i="4"/>
  <c r="DO1426" i="4"/>
  <c r="DP1426" i="4"/>
  <c r="DQ1426" i="4"/>
  <c r="DR1426" i="4"/>
  <c r="DS1426" i="4"/>
  <c r="DT1426" i="4"/>
  <c r="DU1426" i="4"/>
  <c r="DV1426" i="4"/>
  <c r="DW1426" i="4"/>
  <c r="DX1426" i="4"/>
  <c r="DY1426" i="4"/>
  <c r="DZ1426" i="4"/>
  <c r="EA1426" i="4"/>
  <c r="EB1426" i="4"/>
  <c r="EC1426" i="4"/>
  <c r="ED1426" i="4"/>
  <c r="EE1426" i="4"/>
  <c r="EF1426" i="4"/>
  <c r="EG1426" i="4"/>
  <c r="EH1426" i="4"/>
  <c r="EI1426" i="4"/>
  <c r="EJ1426" i="4"/>
  <c r="EK1426" i="4"/>
  <c r="EL1426" i="4"/>
  <c r="EM1426" i="4"/>
  <c r="EN1426" i="4"/>
  <c r="EO1426" i="4"/>
  <c r="EP1426" i="4"/>
  <c r="EQ1426" i="4"/>
  <c r="ER1426" i="4"/>
  <c r="ES1426" i="4"/>
  <c r="ET1426" i="4"/>
  <c r="EU1426" i="4"/>
  <c r="EV1426" i="4"/>
  <c r="EW1426" i="4"/>
  <c r="EX1426" i="4"/>
  <c r="EY1426" i="4"/>
  <c r="EZ1426" i="4"/>
  <c r="FA1426" i="4"/>
  <c r="FB1426" i="4"/>
  <c r="FC1426" i="4"/>
  <c r="FD1426" i="4"/>
  <c r="FE1426" i="4"/>
  <c r="FF1426" i="4"/>
  <c r="FG1426" i="4"/>
  <c r="FH1426" i="4"/>
  <c r="FI1426" i="4"/>
  <c r="FJ1426" i="4"/>
  <c r="FK1426" i="4"/>
  <c r="FL1426" i="4"/>
  <c r="FM1426" i="4"/>
  <c r="FN1426" i="4"/>
  <c r="FO1426" i="4"/>
  <c r="FP1426" i="4"/>
  <c r="FQ1426" i="4"/>
  <c r="FR1426" i="4"/>
  <c r="FS1426" i="4"/>
  <c r="FT1426" i="4"/>
  <c r="FU1426" i="4"/>
  <c r="FV1426" i="4"/>
  <c r="FW1426" i="4"/>
  <c r="FX1426" i="4"/>
  <c r="FY1426" i="4"/>
  <c r="FZ1426" i="4"/>
  <c r="GA1426" i="4"/>
  <c r="GB1426" i="4"/>
  <c r="GC1426" i="4"/>
  <c r="GD1426" i="4"/>
  <c r="GE1426" i="4"/>
  <c r="GF1426" i="4"/>
  <c r="GG1426" i="4"/>
  <c r="GH1426" i="4"/>
  <c r="GI1426" i="4"/>
  <c r="GJ1426" i="4"/>
  <c r="GK1426" i="4"/>
  <c r="GL1426" i="4"/>
  <c r="GM1426" i="4"/>
  <c r="GN1426" i="4"/>
  <c r="GO1426" i="4"/>
  <c r="GP1426" i="4"/>
  <c r="GQ1426" i="4"/>
  <c r="GR1426" i="4"/>
  <c r="GS1426" i="4"/>
  <c r="GT1426" i="4"/>
  <c r="GU1426" i="4"/>
  <c r="GV1426" i="4"/>
  <c r="GW1426" i="4"/>
  <c r="GX1426" i="4"/>
  <c r="GY1426" i="4"/>
  <c r="GZ1426" i="4"/>
  <c r="HA1426" i="4"/>
  <c r="HB1426" i="4"/>
  <c r="HC1426" i="4"/>
  <c r="HD1426" i="4"/>
  <c r="HE1426" i="4"/>
  <c r="HF1426" i="4"/>
  <c r="HG1426" i="4"/>
  <c r="HH1426" i="4"/>
  <c r="HI1426" i="4"/>
  <c r="HJ1426" i="4"/>
  <c r="HK1426" i="4"/>
  <c r="HL1426" i="4"/>
  <c r="HM1426" i="4"/>
  <c r="HN1426" i="4"/>
  <c r="HO1426" i="4"/>
  <c r="HP1426" i="4"/>
  <c r="HQ1426" i="4"/>
  <c r="HR1426" i="4"/>
  <c r="HS1426" i="4"/>
  <c r="HT1426" i="4"/>
  <c r="HU1426" i="4"/>
  <c r="HV1426" i="4"/>
  <c r="HW1426" i="4"/>
  <c r="HX1426" i="4"/>
  <c r="HY1426" i="4"/>
  <c r="HZ1426" i="4"/>
  <c r="IA1426" i="4"/>
  <c r="IB1426" i="4"/>
  <c r="IC1426" i="4"/>
  <c r="ID1426" i="4"/>
  <c r="IE1426" i="4"/>
  <c r="IF1426" i="4"/>
  <c r="IG1426" i="4"/>
  <c r="IH1426" i="4"/>
  <c r="II1426" i="4"/>
  <c r="IJ1426" i="4"/>
  <c r="IK1426" i="4"/>
  <c r="IL1426" i="4"/>
  <c r="IM1426" i="4"/>
  <c r="IN1426" i="4"/>
  <c r="IO1426" i="4"/>
  <c r="IP1426" i="4"/>
  <c r="IQ1426" i="4"/>
  <c r="IR1426" i="4"/>
  <c r="IS1426" i="4"/>
  <c r="IT1426" i="4"/>
  <c r="IU1426" i="4"/>
  <c r="IV1426" i="4"/>
  <c r="IW1426" i="4"/>
  <c r="IX1426" i="4"/>
  <c r="IY1426" i="4"/>
  <c r="IZ1426" i="4"/>
  <c r="JA1426" i="4"/>
  <c r="JB1426" i="4"/>
  <c r="JC1426" i="4"/>
  <c r="JD1426" i="4"/>
  <c r="AA1427" i="4"/>
  <c r="AB1427" i="4"/>
  <c r="AD1427" i="4"/>
  <c r="HX1427" i="4"/>
  <c r="HX1430" i="4" s="1"/>
  <c r="HY1427" i="4"/>
  <c r="HY1430" i="4" s="1"/>
  <c r="HZ1427" i="4"/>
  <c r="HZ1430" i="4" s="1"/>
  <c r="IA1427" i="4"/>
  <c r="IA1430" i="4" s="1"/>
  <c r="IB1427" i="4"/>
  <c r="IB1430" i="4" s="1"/>
  <c r="IC1427" i="4"/>
  <c r="IC1430" i="4" s="1"/>
  <c r="ID1427" i="4"/>
  <c r="ID1430" i="4" s="1"/>
  <c r="IE1427" i="4"/>
  <c r="IE1430" i="4" s="1"/>
  <c r="IF1427" i="4"/>
  <c r="IF1430" i="4" s="1"/>
  <c r="IG1427" i="4"/>
  <c r="IG1430" i="4" s="1"/>
  <c r="IH1427" i="4"/>
  <c r="IH1430" i="4" s="1"/>
  <c r="II1427" i="4"/>
  <c r="II1430" i="4" s="1"/>
  <c r="IJ1427" i="4"/>
  <c r="IJ1430" i="4" s="1"/>
  <c r="IK1427" i="4"/>
  <c r="IK1430" i="4" s="1"/>
  <c r="IL1427" i="4"/>
  <c r="IL1430" i="4" s="1"/>
  <c r="IM1427" i="4"/>
  <c r="IM1430" i="4" s="1"/>
  <c r="IN1427" i="4"/>
  <c r="IN1430" i="4" s="1"/>
  <c r="IO1427" i="4"/>
  <c r="IO1430" i="4" s="1"/>
  <c r="IP1427" i="4"/>
  <c r="IP1430" i="4" s="1"/>
  <c r="IQ1427" i="4"/>
  <c r="IQ1430" i="4" s="1"/>
  <c r="IR1427" i="4"/>
  <c r="IR1430" i="4" s="1"/>
  <c r="IS1427" i="4"/>
  <c r="IS1430" i="4" s="1"/>
  <c r="IT1427" i="4"/>
  <c r="IT1430" i="4" s="1"/>
  <c r="IU1427" i="4"/>
  <c r="IU1430" i="4" s="1"/>
  <c r="IV1427" i="4"/>
  <c r="IV1430" i="4" s="1"/>
  <c r="IW1427" i="4"/>
  <c r="IX1427" i="4"/>
  <c r="IY1427" i="4"/>
  <c r="IZ1427" i="4"/>
  <c r="JA1427" i="4"/>
  <c r="JB1427" i="4"/>
  <c r="JC1427" i="4"/>
  <c r="JD1427" i="4"/>
  <c r="AA1428" i="4"/>
  <c r="AB1428" i="4"/>
  <c r="AD1428" i="4"/>
  <c r="HX1428" i="4"/>
  <c r="HY1428" i="4"/>
  <c r="HZ1428" i="4"/>
  <c r="IA1428" i="4"/>
  <c r="IB1428" i="4"/>
  <c r="IC1428" i="4"/>
  <c r="ID1428" i="4"/>
  <c r="IE1428" i="4"/>
  <c r="IF1428" i="4"/>
  <c r="IG1428" i="4"/>
  <c r="IH1428" i="4"/>
  <c r="II1428" i="4"/>
  <c r="IJ1428" i="4"/>
  <c r="IK1428" i="4"/>
  <c r="IL1428" i="4"/>
  <c r="IM1428" i="4"/>
  <c r="IN1428" i="4"/>
  <c r="IO1428" i="4"/>
  <c r="IP1428" i="4"/>
  <c r="IQ1428" i="4"/>
  <c r="IR1428" i="4"/>
  <c r="IS1428" i="4"/>
  <c r="IT1428" i="4"/>
  <c r="IU1428" i="4"/>
  <c r="IV1428" i="4"/>
  <c r="IW1428" i="4"/>
  <c r="IX1428" i="4"/>
  <c r="IY1428" i="4"/>
  <c r="IZ1428" i="4"/>
  <c r="JA1428" i="4"/>
  <c r="JB1428" i="4"/>
  <c r="JC1428" i="4"/>
  <c r="JD1428" i="4"/>
  <c r="AA1429" i="4"/>
  <c r="AB1429" i="4"/>
  <c r="AC1429" i="4"/>
  <c r="AD1429" i="4"/>
  <c r="AE1429" i="4"/>
  <c r="BB1429" i="4"/>
  <c r="BC1429" i="4"/>
  <c r="BD1429" i="4"/>
  <c r="BE1429" i="4"/>
  <c r="BF1429" i="4"/>
  <c r="BG1429" i="4"/>
  <c r="BH1429" i="4"/>
  <c r="BI1429" i="4"/>
  <c r="BJ1429" i="4"/>
  <c r="BK1429" i="4"/>
  <c r="BL1429" i="4"/>
  <c r="BM1429" i="4"/>
  <c r="BN1429" i="4"/>
  <c r="BO1429" i="4"/>
  <c r="BP1429" i="4"/>
  <c r="BQ1429" i="4"/>
  <c r="BR1429" i="4"/>
  <c r="BS1429" i="4"/>
  <c r="BT1429" i="4"/>
  <c r="BU1429" i="4"/>
  <c r="BV1429" i="4"/>
  <c r="BW1429" i="4"/>
  <c r="BX1429" i="4"/>
  <c r="BY1429" i="4"/>
  <c r="BZ1429" i="4"/>
  <c r="CA1429" i="4"/>
  <c r="CB1429" i="4"/>
  <c r="CC1429" i="4"/>
  <c r="CD1429" i="4"/>
  <c r="CE1429" i="4"/>
  <c r="CF1429" i="4"/>
  <c r="CG1429" i="4"/>
  <c r="CH1429" i="4"/>
  <c r="CI1429" i="4"/>
  <c r="CJ1429" i="4"/>
  <c r="CK1429" i="4"/>
  <c r="CL1429" i="4"/>
  <c r="CM1429" i="4"/>
  <c r="CN1429" i="4"/>
  <c r="CO1429" i="4"/>
  <c r="CP1429" i="4"/>
  <c r="CQ1429" i="4"/>
  <c r="CR1429" i="4"/>
  <c r="CS1429" i="4"/>
  <c r="CT1429" i="4"/>
  <c r="CU1429" i="4"/>
  <c r="CV1429" i="4"/>
  <c r="CW1429" i="4"/>
  <c r="CX1429" i="4"/>
  <c r="CY1429" i="4"/>
  <c r="CZ1429" i="4"/>
  <c r="DA1429" i="4"/>
  <c r="DB1429" i="4"/>
  <c r="DC1429" i="4"/>
  <c r="DD1429" i="4"/>
  <c r="DE1429" i="4"/>
  <c r="DF1429" i="4"/>
  <c r="DG1429" i="4"/>
  <c r="DH1429" i="4"/>
  <c r="DI1429" i="4"/>
  <c r="DJ1429" i="4"/>
  <c r="DK1429" i="4"/>
  <c r="DL1429" i="4"/>
  <c r="DM1429" i="4"/>
  <c r="DN1429" i="4"/>
  <c r="DO1429" i="4"/>
  <c r="DP1429" i="4"/>
  <c r="DQ1429" i="4"/>
  <c r="DR1429" i="4"/>
  <c r="DS1429" i="4"/>
  <c r="DT1429" i="4"/>
  <c r="DU1429" i="4"/>
  <c r="DV1429" i="4"/>
  <c r="DW1429" i="4"/>
  <c r="DX1429" i="4"/>
  <c r="DY1429" i="4"/>
  <c r="DZ1429" i="4"/>
  <c r="EA1429" i="4"/>
  <c r="EB1429" i="4"/>
  <c r="EC1429" i="4"/>
  <c r="ED1429" i="4"/>
  <c r="EE1429" i="4"/>
  <c r="EF1429" i="4"/>
  <c r="EG1429" i="4"/>
  <c r="EH1429" i="4"/>
  <c r="EI1429" i="4"/>
  <c r="EJ1429" i="4"/>
  <c r="EK1429" i="4"/>
  <c r="EL1429" i="4"/>
  <c r="EM1429" i="4"/>
  <c r="EN1429" i="4"/>
  <c r="EO1429" i="4"/>
  <c r="EP1429" i="4"/>
  <c r="EQ1429" i="4"/>
  <c r="ER1429" i="4"/>
  <c r="ES1429" i="4"/>
  <c r="ET1429" i="4"/>
  <c r="EU1429" i="4"/>
  <c r="EV1429" i="4"/>
  <c r="EW1429" i="4"/>
  <c r="EX1429" i="4"/>
  <c r="EY1429" i="4"/>
  <c r="EZ1429" i="4"/>
  <c r="FA1429" i="4"/>
  <c r="FB1429" i="4"/>
  <c r="FC1429" i="4"/>
  <c r="FD1429" i="4"/>
  <c r="FE1429" i="4"/>
  <c r="FF1429" i="4"/>
  <c r="FG1429" i="4"/>
  <c r="FH1429" i="4"/>
  <c r="FI1429" i="4"/>
  <c r="FJ1429" i="4"/>
  <c r="FK1429" i="4"/>
  <c r="FL1429" i="4"/>
  <c r="FM1429" i="4"/>
  <c r="FN1429" i="4"/>
  <c r="FO1429" i="4"/>
  <c r="FP1429" i="4"/>
  <c r="FQ1429" i="4"/>
  <c r="FR1429" i="4"/>
  <c r="FS1429" i="4"/>
  <c r="FT1429" i="4"/>
  <c r="FU1429" i="4"/>
  <c r="FV1429" i="4"/>
  <c r="FW1429" i="4"/>
  <c r="FX1429" i="4"/>
  <c r="FY1429" i="4"/>
  <c r="FZ1429" i="4"/>
  <c r="GA1429" i="4"/>
  <c r="GB1429" i="4"/>
  <c r="GC1429" i="4"/>
  <c r="GD1429" i="4"/>
  <c r="GE1429" i="4"/>
  <c r="GF1429" i="4"/>
  <c r="GG1429" i="4"/>
  <c r="GH1429" i="4"/>
  <c r="GI1429" i="4"/>
  <c r="GJ1429" i="4"/>
  <c r="GK1429" i="4"/>
  <c r="GL1429" i="4"/>
  <c r="GM1429" i="4"/>
  <c r="GN1429" i="4"/>
  <c r="GO1429" i="4"/>
  <c r="GP1429" i="4"/>
  <c r="GQ1429" i="4"/>
  <c r="GR1429" i="4"/>
  <c r="GS1429" i="4"/>
  <c r="GT1429" i="4"/>
  <c r="GU1429" i="4"/>
  <c r="GV1429" i="4"/>
  <c r="GW1429" i="4"/>
  <c r="GX1429" i="4"/>
  <c r="GY1429" i="4"/>
  <c r="GZ1429" i="4"/>
  <c r="HA1429" i="4"/>
  <c r="HB1429" i="4"/>
  <c r="HC1429" i="4"/>
  <c r="HD1429" i="4"/>
  <c r="HE1429" i="4"/>
  <c r="HF1429" i="4"/>
  <c r="HG1429" i="4"/>
  <c r="HH1429" i="4"/>
  <c r="HI1429" i="4"/>
  <c r="HJ1429" i="4"/>
  <c r="HK1429" i="4"/>
  <c r="HL1429" i="4"/>
  <c r="HM1429" i="4"/>
  <c r="HN1429" i="4"/>
  <c r="HO1429" i="4"/>
  <c r="HP1429" i="4"/>
  <c r="HQ1429" i="4"/>
  <c r="HR1429" i="4"/>
  <c r="HS1429" i="4"/>
  <c r="HT1429" i="4"/>
  <c r="HU1429" i="4"/>
  <c r="HV1429" i="4"/>
  <c r="HW1429" i="4"/>
  <c r="HX1429" i="4"/>
  <c r="HY1429" i="4"/>
  <c r="HZ1429" i="4"/>
  <c r="IA1429" i="4"/>
  <c r="IB1429" i="4"/>
  <c r="IC1429" i="4"/>
  <c r="ID1429" i="4"/>
  <c r="IE1429" i="4"/>
  <c r="IF1429" i="4"/>
  <c r="IG1429" i="4"/>
  <c r="IH1429" i="4"/>
  <c r="II1429" i="4"/>
  <c r="IJ1429" i="4"/>
  <c r="IK1429" i="4"/>
  <c r="IL1429" i="4"/>
  <c r="IM1429" i="4"/>
  <c r="IN1429" i="4"/>
  <c r="IO1429" i="4"/>
  <c r="IP1429" i="4"/>
  <c r="IQ1429" i="4"/>
  <c r="IR1429" i="4"/>
  <c r="IS1429" i="4"/>
  <c r="IT1429" i="4"/>
  <c r="IU1429" i="4"/>
  <c r="IV1429" i="4"/>
  <c r="IW1429" i="4"/>
  <c r="IX1429" i="4"/>
  <c r="IY1429" i="4"/>
  <c r="IZ1429" i="4"/>
  <c r="JA1429" i="4"/>
  <c r="JB1429" i="4"/>
  <c r="JC1429" i="4"/>
  <c r="JD1429" i="4"/>
  <c r="AB1430" i="4"/>
  <c r="AD1430" i="4"/>
  <c r="AE1430" i="4"/>
  <c r="IW1430" i="4"/>
  <c r="IX1430" i="4"/>
  <c r="IY1430" i="4"/>
  <c r="IZ1430" i="4"/>
  <c r="JA1430" i="4"/>
  <c r="JB1430" i="4"/>
  <c r="JC1430" i="4"/>
  <c r="JD1430" i="4"/>
  <c r="AA1431" i="4"/>
  <c r="AB1431" i="4"/>
  <c r="AD1431" i="4"/>
  <c r="AE1431" i="4"/>
  <c r="IF1431" i="4"/>
  <c r="IG1431" i="4"/>
  <c r="IH1431" i="4"/>
  <c r="II1431" i="4"/>
  <c r="IJ1431" i="4"/>
  <c r="IK1431" i="4"/>
  <c r="IL1431" i="4"/>
  <c r="IM1431" i="4"/>
  <c r="IN1431" i="4"/>
  <c r="IO1431" i="4"/>
  <c r="IP1431" i="4"/>
  <c r="IQ1431" i="4"/>
  <c r="IR1431" i="4"/>
  <c r="IS1431" i="4"/>
  <c r="IT1431" i="4"/>
  <c r="IU1431" i="4"/>
  <c r="IV1431" i="4"/>
  <c r="IW1431" i="4"/>
  <c r="IX1431" i="4"/>
  <c r="IY1431" i="4"/>
  <c r="IZ1431" i="4"/>
  <c r="JA1431" i="4"/>
  <c r="JB1431" i="4"/>
  <c r="JC1431" i="4"/>
  <c r="JD1431" i="4"/>
  <c r="AA1432" i="4"/>
  <c r="AB1432" i="4"/>
  <c r="AC1432" i="4"/>
  <c r="AD1432" i="4"/>
  <c r="AE1432" i="4"/>
  <c r="IF1432" i="4"/>
  <c r="IG1432" i="4"/>
  <c r="IH1432" i="4"/>
  <c r="II1432" i="4"/>
  <c r="IJ1432" i="4"/>
  <c r="IK1432" i="4"/>
  <c r="IL1432" i="4"/>
  <c r="IM1432" i="4"/>
  <c r="IN1432" i="4"/>
  <c r="IO1432" i="4"/>
  <c r="IP1432" i="4"/>
  <c r="IQ1432" i="4"/>
  <c r="IR1432" i="4"/>
  <c r="IS1432" i="4"/>
  <c r="IT1432" i="4"/>
  <c r="IU1432" i="4"/>
  <c r="IV1432" i="4"/>
  <c r="IW1432" i="4"/>
  <c r="IX1432" i="4"/>
  <c r="IY1432" i="4"/>
  <c r="IZ1432" i="4"/>
  <c r="JA1432" i="4"/>
  <c r="JB1432" i="4"/>
  <c r="JC1432" i="4"/>
  <c r="JD1432" i="4"/>
  <c r="AA1455" i="4"/>
  <c r="AB1455" i="4"/>
  <c r="BB1455" i="4"/>
  <c r="BC1455" i="4"/>
  <c r="BD1455" i="4"/>
  <c r="BE1455" i="4"/>
  <c r="BF1455" i="4"/>
  <c r="BG1455" i="4"/>
  <c r="BH1455" i="4"/>
  <c r="BI1455" i="4"/>
  <c r="BJ1455" i="4"/>
  <c r="BK1455" i="4"/>
  <c r="BL1455" i="4"/>
  <c r="BM1455" i="4"/>
  <c r="BN1455" i="4"/>
  <c r="BO1455" i="4"/>
  <c r="BP1455" i="4"/>
  <c r="BQ1455" i="4"/>
  <c r="BR1455" i="4"/>
  <c r="BS1455" i="4"/>
  <c r="BT1455" i="4"/>
  <c r="BU1455" i="4"/>
  <c r="BV1455" i="4"/>
  <c r="BW1455" i="4"/>
  <c r="BX1455" i="4"/>
  <c r="BY1455" i="4"/>
  <c r="BZ1455" i="4"/>
  <c r="CA1455" i="4"/>
  <c r="CB1455" i="4"/>
  <c r="CC1455" i="4"/>
  <c r="CD1455" i="4"/>
  <c r="CE1455" i="4"/>
  <c r="CF1455" i="4"/>
  <c r="CG1455" i="4"/>
  <c r="CH1455" i="4"/>
  <c r="CI1455" i="4"/>
  <c r="CJ1455" i="4"/>
  <c r="CK1455" i="4"/>
  <c r="CL1455" i="4"/>
  <c r="CM1455" i="4"/>
  <c r="CN1455" i="4"/>
  <c r="CO1455" i="4"/>
  <c r="CP1455" i="4"/>
  <c r="CQ1455" i="4"/>
  <c r="CR1455" i="4"/>
  <c r="CS1455" i="4"/>
  <c r="CT1455" i="4"/>
  <c r="CU1455" i="4"/>
  <c r="CV1455" i="4"/>
  <c r="CW1455" i="4"/>
  <c r="CX1455" i="4"/>
  <c r="CY1455" i="4"/>
  <c r="CZ1455" i="4"/>
  <c r="DA1455" i="4"/>
  <c r="DB1455" i="4"/>
  <c r="DC1455" i="4"/>
  <c r="DD1455" i="4"/>
  <c r="DE1455" i="4"/>
  <c r="DF1455" i="4"/>
  <c r="DG1455" i="4"/>
  <c r="DH1455" i="4"/>
  <c r="DI1455" i="4"/>
  <c r="DJ1455" i="4"/>
  <c r="DK1455" i="4"/>
  <c r="DL1455" i="4"/>
  <c r="DM1455" i="4"/>
  <c r="DN1455" i="4"/>
  <c r="DO1455" i="4"/>
  <c r="DP1455" i="4"/>
  <c r="DQ1455" i="4"/>
  <c r="DR1455" i="4"/>
  <c r="DS1455" i="4"/>
  <c r="DT1455" i="4"/>
  <c r="DU1455" i="4"/>
  <c r="DV1455" i="4"/>
  <c r="DW1455" i="4"/>
  <c r="DX1455" i="4"/>
  <c r="DY1455" i="4"/>
  <c r="DZ1455" i="4"/>
  <c r="EA1455" i="4"/>
  <c r="EB1455" i="4"/>
  <c r="EC1455" i="4"/>
  <c r="ED1455" i="4"/>
  <c r="EE1455" i="4"/>
  <c r="EF1455" i="4"/>
  <c r="EG1455" i="4"/>
  <c r="EH1455" i="4"/>
  <c r="EI1455" i="4"/>
  <c r="EJ1455" i="4"/>
  <c r="EK1455" i="4"/>
  <c r="EL1455" i="4"/>
  <c r="EM1455" i="4"/>
  <c r="EN1455" i="4"/>
  <c r="EO1455" i="4"/>
  <c r="EP1455" i="4"/>
  <c r="EQ1455" i="4"/>
  <c r="ER1455" i="4"/>
  <c r="ES1455" i="4"/>
  <c r="ET1455" i="4"/>
  <c r="EU1455" i="4"/>
  <c r="EV1455" i="4"/>
  <c r="EW1455" i="4"/>
  <c r="EX1455" i="4"/>
  <c r="EY1455" i="4"/>
  <c r="EZ1455" i="4"/>
  <c r="FA1455" i="4"/>
  <c r="FB1455" i="4"/>
  <c r="FC1455" i="4"/>
  <c r="FD1455" i="4"/>
  <c r="FE1455" i="4"/>
  <c r="FF1455" i="4"/>
  <c r="FG1455" i="4"/>
  <c r="FH1455" i="4"/>
  <c r="FI1455" i="4"/>
  <c r="FJ1455" i="4"/>
  <c r="FK1455" i="4"/>
  <c r="FL1455" i="4"/>
  <c r="FM1455" i="4"/>
  <c r="FN1455" i="4"/>
  <c r="FO1455" i="4"/>
  <c r="FP1455" i="4"/>
  <c r="FQ1455" i="4"/>
  <c r="FR1455" i="4"/>
  <c r="FS1455" i="4"/>
  <c r="FT1455" i="4"/>
  <c r="FU1455" i="4"/>
  <c r="FV1455" i="4"/>
  <c r="FW1455" i="4"/>
  <c r="FX1455" i="4"/>
  <c r="FY1455" i="4"/>
  <c r="FZ1455" i="4"/>
  <c r="GA1455" i="4"/>
  <c r="GB1455" i="4"/>
  <c r="GC1455" i="4"/>
  <c r="GD1455" i="4"/>
  <c r="GE1455" i="4"/>
  <c r="GF1455" i="4"/>
  <c r="GG1455" i="4"/>
  <c r="GH1455" i="4"/>
  <c r="GI1455" i="4"/>
  <c r="GJ1455" i="4"/>
  <c r="GK1455" i="4"/>
  <c r="GL1455" i="4"/>
  <c r="GM1455" i="4"/>
  <c r="GN1455" i="4"/>
  <c r="GO1455" i="4"/>
  <c r="GP1455" i="4"/>
  <c r="GQ1455" i="4"/>
  <c r="GR1455" i="4"/>
  <c r="GS1455" i="4"/>
  <c r="GT1455" i="4"/>
  <c r="GU1455" i="4"/>
  <c r="GV1455" i="4"/>
  <c r="GW1455" i="4"/>
  <c r="GX1455" i="4"/>
  <c r="GY1455" i="4"/>
  <c r="GZ1455" i="4"/>
  <c r="HA1455" i="4"/>
  <c r="HB1455" i="4"/>
  <c r="HC1455" i="4"/>
  <c r="HD1455" i="4"/>
  <c r="HE1455" i="4"/>
  <c r="HF1455" i="4"/>
  <c r="HG1455" i="4"/>
  <c r="HH1455" i="4"/>
  <c r="HI1455" i="4"/>
  <c r="HJ1455" i="4"/>
  <c r="HK1455" i="4"/>
  <c r="HL1455" i="4"/>
  <c r="HM1455" i="4"/>
  <c r="HN1455" i="4"/>
  <c r="HO1455" i="4"/>
  <c r="HP1455" i="4"/>
  <c r="HQ1455" i="4"/>
  <c r="HR1455" i="4"/>
  <c r="HS1455" i="4"/>
  <c r="HT1455" i="4"/>
  <c r="HU1455" i="4"/>
  <c r="HV1455" i="4"/>
  <c r="HW1455" i="4"/>
  <c r="HX1455" i="4"/>
  <c r="HY1455" i="4"/>
  <c r="HZ1455" i="4"/>
  <c r="IA1455" i="4"/>
  <c r="IB1455" i="4"/>
  <c r="IC1455" i="4"/>
  <c r="ID1455" i="4"/>
  <c r="IE1455" i="4"/>
  <c r="IF1455" i="4"/>
  <c r="IG1455" i="4"/>
  <c r="IH1455" i="4"/>
  <c r="II1455" i="4"/>
  <c r="IJ1455" i="4"/>
  <c r="IK1455" i="4"/>
  <c r="IL1455" i="4"/>
  <c r="IM1455" i="4"/>
  <c r="IN1455" i="4"/>
  <c r="IO1455" i="4"/>
  <c r="IP1455" i="4"/>
  <c r="IQ1455" i="4"/>
  <c r="IR1455" i="4"/>
  <c r="IS1455" i="4"/>
  <c r="IT1455" i="4"/>
  <c r="IU1455" i="4"/>
  <c r="IV1455" i="4"/>
  <c r="IW1455" i="4"/>
  <c r="IX1455" i="4"/>
  <c r="IY1455" i="4"/>
  <c r="IZ1455" i="4"/>
  <c r="JA1455" i="4"/>
  <c r="JB1455" i="4"/>
  <c r="JC1455" i="4"/>
  <c r="JD1455" i="4"/>
  <c r="AA1456" i="4"/>
  <c r="BB1456" i="4"/>
  <c r="BC1456" i="4"/>
  <c r="BD1456" i="4"/>
  <c r="BE1456" i="4"/>
  <c r="BF1456" i="4"/>
  <c r="BG1456" i="4"/>
  <c r="BH1456" i="4"/>
  <c r="BI1456" i="4"/>
  <c r="BJ1456" i="4"/>
  <c r="BK1456" i="4"/>
  <c r="BL1456" i="4"/>
  <c r="BM1456" i="4"/>
  <c r="BN1456" i="4"/>
  <c r="BO1456" i="4"/>
  <c r="BP1456" i="4"/>
  <c r="BQ1456" i="4"/>
  <c r="BR1456" i="4"/>
  <c r="BS1456" i="4"/>
  <c r="BT1456" i="4"/>
  <c r="BU1456" i="4"/>
  <c r="BV1456" i="4"/>
  <c r="BW1456" i="4"/>
  <c r="BX1456" i="4"/>
  <c r="BY1456" i="4"/>
  <c r="BZ1456" i="4"/>
  <c r="CA1456" i="4"/>
  <c r="CB1456" i="4"/>
  <c r="CC1456" i="4"/>
  <c r="CD1456" i="4"/>
  <c r="CE1456" i="4"/>
  <c r="CF1456" i="4"/>
  <c r="CG1456" i="4"/>
  <c r="CH1456" i="4"/>
  <c r="CI1456" i="4"/>
  <c r="CJ1456" i="4"/>
  <c r="CK1456" i="4"/>
  <c r="CL1456" i="4"/>
  <c r="CM1456" i="4"/>
  <c r="CN1456" i="4"/>
  <c r="CO1456" i="4"/>
  <c r="CP1456" i="4"/>
  <c r="CQ1456" i="4"/>
  <c r="CR1456" i="4"/>
  <c r="CS1456" i="4"/>
  <c r="CT1456" i="4"/>
  <c r="CU1456" i="4"/>
  <c r="CV1456" i="4"/>
  <c r="CW1456" i="4"/>
  <c r="CX1456" i="4"/>
  <c r="CY1456" i="4"/>
  <c r="CZ1456" i="4"/>
  <c r="DA1456" i="4"/>
  <c r="DB1456" i="4"/>
  <c r="DC1456" i="4"/>
  <c r="DD1456" i="4"/>
  <c r="DE1456" i="4"/>
  <c r="DF1456" i="4"/>
  <c r="DG1456" i="4"/>
  <c r="DH1456" i="4"/>
  <c r="DI1456" i="4"/>
  <c r="DJ1456" i="4"/>
  <c r="DK1456" i="4"/>
  <c r="DL1456" i="4"/>
  <c r="DM1456" i="4"/>
  <c r="DN1456" i="4"/>
  <c r="DO1456" i="4"/>
  <c r="DP1456" i="4"/>
  <c r="DQ1456" i="4"/>
  <c r="DR1456" i="4"/>
  <c r="DS1456" i="4"/>
  <c r="DT1456" i="4"/>
  <c r="DU1456" i="4"/>
  <c r="DV1456" i="4"/>
  <c r="DW1456" i="4"/>
  <c r="DX1456" i="4"/>
  <c r="DY1456" i="4"/>
  <c r="DZ1456" i="4"/>
  <c r="EA1456" i="4"/>
  <c r="EB1456" i="4"/>
  <c r="EC1456" i="4"/>
  <c r="ED1456" i="4"/>
  <c r="EE1456" i="4"/>
  <c r="EF1456" i="4"/>
  <c r="EG1456" i="4"/>
  <c r="EH1456" i="4"/>
  <c r="EI1456" i="4"/>
  <c r="EJ1456" i="4"/>
  <c r="EK1456" i="4"/>
  <c r="EL1456" i="4"/>
  <c r="EM1456" i="4"/>
  <c r="EN1456" i="4"/>
  <c r="EO1456" i="4"/>
  <c r="EP1456" i="4"/>
  <c r="EQ1456" i="4"/>
  <c r="ER1456" i="4"/>
  <c r="ES1456" i="4"/>
  <c r="ET1456" i="4"/>
  <c r="EU1456" i="4"/>
  <c r="EV1456" i="4"/>
  <c r="EW1456" i="4"/>
  <c r="EX1456" i="4"/>
  <c r="EY1456" i="4"/>
  <c r="EZ1456" i="4"/>
  <c r="FA1456" i="4"/>
  <c r="FB1456" i="4"/>
  <c r="FC1456" i="4"/>
  <c r="FD1456" i="4"/>
  <c r="FE1456" i="4"/>
  <c r="FF1456" i="4"/>
  <c r="FG1456" i="4"/>
  <c r="FH1456" i="4"/>
  <c r="FI1456" i="4"/>
  <c r="FJ1456" i="4"/>
  <c r="FK1456" i="4"/>
  <c r="FL1456" i="4"/>
  <c r="FM1456" i="4"/>
  <c r="FN1456" i="4"/>
  <c r="FO1456" i="4"/>
  <c r="FP1456" i="4"/>
  <c r="FQ1456" i="4"/>
  <c r="FR1456" i="4"/>
  <c r="FS1456" i="4"/>
  <c r="FT1456" i="4"/>
  <c r="FU1456" i="4"/>
  <c r="FV1456" i="4"/>
  <c r="FW1456" i="4"/>
  <c r="FX1456" i="4"/>
  <c r="FY1456" i="4"/>
  <c r="FZ1456" i="4"/>
  <c r="GA1456" i="4"/>
  <c r="GB1456" i="4"/>
  <c r="GC1456" i="4"/>
  <c r="GD1456" i="4"/>
  <c r="GE1456" i="4"/>
  <c r="GF1456" i="4"/>
  <c r="GG1456" i="4"/>
  <c r="GH1456" i="4"/>
  <c r="GI1456" i="4"/>
  <c r="GJ1456" i="4"/>
  <c r="GK1456" i="4"/>
  <c r="GL1456" i="4"/>
  <c r="GM1456" i="4"/>
  <c r="GN1456" i="4"/>
  <c r="GO1456" i="4"/>
  <c r="GP1456" i="4"/>
  <c r="GQ1456" i="4"/>
  <c r="GR1456" i="4"/>
  <c r="GS1456" i="4"/>
  <c r="GT1456" i="4"/>
  <c r="GU1456" i="4"/>
  <c r="GV1456" i="4"/>
  <c r="GW1456" i="4"/>
  <c r="GX1456" i="4"/>
  <c r="GY1456" i="4"/>
  <c r="GZ1456" i="4"/>
  <c r="HA1456" i="4"/>
  <c r="HB1456" i="4"/>
  <c r="HC1456" i="4"/>
  <c r="HD1456" i="4"/>
  <c r="HE1456" i="4"/>
  <c r="HF1456" i="4"/>
  <c r="HG1456" i="4"/>
  <c r="HH1456" i="4"/>
  <c r="HI1456" i="4"/>
  <c r="HJ1456" i="4"/>
  <c r="HK1456" i="4"/>
  <c r="HL1456" i="4"/>
  <c r="HM1456" i="4"/>
  <c r="HN1456" i="4"/>
  <c r="HO1456" i="4"/>
  <c r="HP1456" i="4"/>
  <c r="HQ1456" i="4"/>
  <c r="HR1456" i="4"/>
  <c r="HS1456" i="4"/>
  <c r="HT1456" i="4"/>
  <c r="HU1456" i="4"/>
  <c r="HV1456" i="4"/>
  <c r="HW1456" i="4"/>
  <c r="HX1456" i="4"/>
  <c r="HY1456" i="4"/>
  <c r="HZ1456" i="4"/>
  <c r="IA1456" i="4"/>
  <c r="IB1456" i="4"/>
  <c r="IC1456" i="4"/>
  <c r="ID1456" i="4"/>
  <c r="IE1456" i="4"/>
  <c r="IF1456" i="4"/>
  <c r="IG1456" i="4"/>
  <c r="IH1456" i="4"/>
  <c r="II1456" i="4"/>
  <c r="IJ1456" i="4"/>
  <c r="IK1456" i="4"/>
  <c r="IL1456" i="4"/>
  <c r="IM1456" i="4"/>
  <c r="IN1456" i="4"/>
  <c r="IO1456" i="4"/>
  <c r="IP1456" i="4"/>
  <c r="IQ1456" i="4"/>
  <c r="IR1456" i="4"/>
  <c r="IS1456" i="4"/>
  <c r="IT1456" i="4"/>
  <c r="IU1456" i="4"/>
  <c r="IV1456" i="4"/>
  <c r="IW1456" i="4"/>
  <c r="IX1456" i="4"/>
  <c r="IY1456" i="4"/>
  <c r="IZ1456" i="4"/>
  <c r="JA1456" i="4"/>
  <c r="JB1456" i="4"/>
  <c r="JC1456" i="4"/>
  <c r="JD1456" i="4"/>
  <c r="AA1457" i="4"/>
  <c r="AB1457" i="4"/>
  <c r="HX1457" i="4"/>
  <c r="HX1460" i="4" s="1"/>
  <c r="HY1457" i="4"/>
  <c r="HY1460" i="4" s="1"/>
  <c r="HZ1457" i="4"/>
  <c r="HZ1460" i="4" s="1"/>
  <c r="IA1457" i="4"/>
  <c r="IA1460" i="4" s="1"/>
  <c r="IB1457" i="4"/>
  <c r="IB1460" i="4" s="1"/>
  <c r="IC1457" i="4"/>
  <c r="IC1460" i="4" s="1"/>
  <c r="ID1457" i="4"/>
  <c r="ID1460" i="4" s="1"/>
  <c r="IE1457" i="4"/>
  <c r="IE1460" i="4" s="1"/>
  <c r="IF1457" i="4"/>
  <c r="IF1460" i="4" s="1"/>
  <c r="IG1457" i="4"/>
  <c r="IG1460" i="4" s="1"/>
  <c r="IH1457" i="4"/>
  <c r="IH1460" i="4" s="1"/>
  <c r="II1457" i="4"/>
  <c r="II1460" i="4" s="1"/>
  <c r="IJ1457" i="4"/>
  <c r="IJ1460" i="4" s="1"/>
  <c r="IK1457" i="4"/>
  <c r="IL1457" i="4"/>
  <c r="IM1457" i="4"/>
  <c r="IN1457" i="4"/>
  <c r="IO1457" i="4"/>
  <c r="IP1457" i="4"/>
  <c r="IQ1457" i="4"/>
  <c r="IR1457" i="4"/>
  <c r="IS1457" i="4"/>
  <c r="IT1457" i="4"/>
  <c r="IU1457" i="4"/>
  <c r="IV1457" i="4"/>
  <c r="IW1457" i="4"/>
  <c r="IX1457" i="4"/>
  <c r="IY1457" i="4"/>
  <c r="IZ1457" i="4"/>
  <c r="JA1457" i="4"/>
  <c r="JB1457" i="4"/>
  <c r="JC1457" i="4"/>
  <c r="JD1457" i="4"/>
  <c r="AA1458" i="4"/>
  <c r="AB1458" i="4"/>
  <c r="AD1458" i="4"/>
  <c r="HX1458" i="4"/>
  <c r="HY1458" i="4"/>
  <c r="HZ1458" i="4"/>
  <c r="IA1458" i="4"/>
  <c r="IB1458" i="4"/>
  <c r="IC1458" i="4"/>
  <c r="ID1458" i="4"/>
  <c r="IE1458" i="4"/>
  <c r="IF1458" i="4"/>
  <c r="IG1458" i="4"/>
  <c r="IH1458" i="4"/>
  <c r="II1458" i="4"/>
  <c r="IJ1458" i="4"/>
  <c r="IK1458" i="4"/>
  <c r="IL1458" i="4"/>
  <c r="IM1458" i="4"/>
  <c r="IN1458" i="4"/>
  <c r="IO1458" i="4"/>
  <c r="IP1458" i="4"/>
  <c r="IQ1458" i="4"/>
  <c r="IR1458" i="4"/>
  <c r="IS1458" i="4"/>
  <c r="IT1458" i="4"/>
  <c r="IU1458" i="4"/>
  <c r="IV1458" i="4"/>
  <c r="IW1458" i="4"/>
  <c r="IX1458" i="4"/>
  <c r="IY1458" i="4"/>
  <c r="IZ1458" i="4"/>
  <c r="JA1458" i="4"/>
  <c r="JB1458" i="4"/>
  <c r="JC1458" i="4"/>
  <c r="JD1458" i="4"/>
  <c r="AA1459" i="4"/>
  <c r="AB1459" i="4"/>
  <c r="AC1459" i="4"/>
  <c r="AD1459" i="4"/>
  <c r="AE1459" i="4"/>
  <c r="BB1459" i="4"/>
  <c r="BC1459" i="4"/>
  <c r="BD1459" i="4"/>
  <c r="BE1459" i="4"/>
  <c r="BF1459" i="4"/>
  <c r="BG1459" i="4"/>
  <c r="BH1459" i="4"/>
  <c r="BI1459" i="4"/>
  <c r="BJ1459" i="4"/>
  <c r="BK1459" i="4"/>
  <c r="BL1459" i="4"/>
  <c r="BM1459" i="4"/>
  <c r="BN1459" i="4"/>
  <c r="BO1459" i="4"/>
  <c r="BP1459" i="4"/>
  <c r="BQ1459" i="4"/>
  <c r="BR1459" i="4"/>
  <c r="BS1459" i="4"/>
  <c r="BT1459" i="4"/>
  <c r="BU1459" i="4"/>
  <c r="BV1459" i="4"/>
  <c r="BW1459" i="4"/>
  <c r="BX1459" i="4"/>
  <c r="BY1459" i="4"/>
  <c r="BZ1459" i="4"/>
  <c r="CA1459" i="4"/>
  <c r="CB1459" i="4"/>
  <c r="CC1459" i="4"/>
  <c r="CD1459" i="4"/>
  <c r="CE1459" i="4"/>
  <c r="CF1459" i="4"/>
  <c r="CG1459" i="4"/>
  <c r="CH1459" i="4"/>
  <c r="CI1459" i="4"/>
  <c r="CJ1459" i="4"/>
  <c r="CK1459" i="4"/>
  <c r="CL1459" i="4"/>
  <c r="CM1459" i="4"/>
  <c r="CN1459" i="4"/>
  <c r="CO1459" i="4"/>
  <c r="CP1459" i="4"/>
  <c r="CQ1459" i="4"/>
  <c r="CR1459" i="4"/>
  <c r="CS1459" i="4"/>
  <c r="CT1459" i="4"/>
  <c r="CU1459" i="4"/>
  <c r="CV1459" i="4"/>
  <c r="CW1459" i="4"/>
  <c r="CX1459" i="4"/>
  <c r="CY1459" i="4"/>
  <c r="CZ1459" i="4"/>
  <c r="DA1459" i="4"/>
  <c r="DB1459" i="4"/>
  <c r="DC1459" i="4"/>
  <c r="DD1459" i="4"/>
  <c r="DE1459" i="4"/>
  <c r="DF1459" i="4"/>
  <c r="DG1459" i="4"/>
  <c r="DH1459" i="4"/>
  <c r="DI1459" i="4"/>
  <c r="DJ1459" i="4"/>
  <c r="DK1459" i="4"/>
  <c r="DL1459" i="4"/>
  <c r="DM1459" i="4"/>
  <c r="DN1459" i="4"/>
  <c r="DO1459" i="4"/>
  <c r="DP1459" i="4"/>
  <c r="DQ1459" i="4"/>
  <c r="DR1459" i="4"/>
  <c r="DS1459" i="4"/>
  <c r="DT1459" i="4"/>
  <c r="DU1459" i="4"/>
  <c r="DV1459" i="4"/>
  <c r="DW1459" i="4"/>
  <c r="DX1459" i="4"/>
  <c r="DY1459" i="4"/>
  <c r="DZ1459" i="4"/>
  <c r="EA1459" i="4"/>
  <c r="EB1459" i="4"/>
  <c r="EC1459" i="4"/>
  <c r="ED1459" i="4"/>
  <c r="EE1459" i="4"/>
  <c r="EF1459" i="4"/>
  <c r="EG1459" i="4"/>
  <c r="EH1459" i="4"/>
  <c r="EI1459" i="4"/>
  <c r="EJ1459" i="4"/>
  <c r="EK1459" i="4"/>
  <c r="EL1459" i="4"/>
  <c r="EM1459" i="4"/>
  <c r="EN1459" i="4"/>
  <c r="EO1459" i="4"/>
  <c r="EP1459" i="4"/>
  <c r="EQ1459" i="4"/>
  <c r="ER1459" i="4"/>
  <c r="ES1459" i="4"/>
  <c r="ET1459" i="4"/>
  <c r="EU1459" i="4"/>
  <c r="EV1459" i="4"/>
  <c r="EW1459" i="4"/>
  <c r="EX1459" i="4"/>
  <c r="EY1459" i="4"/>
  <c r="EZ1459" i="4"/>
  <c r="FA1459" i="4"/>
  <c r="FB1459" i="4"/>
  <c r="FC1459" i="4"/>
  <c r="FD1459" i="4"/>
  <c r="FE1459" i="4"/>
  <c r="FF1459" i="4"/>
  <c r="FG1459" i="4"/>
  <c r="FH1459" i="4"/>
  <c r="FI1459" i="4"/>
  <c r="FJ1459" i="4"/>
  <c r="FK1459" i="4"/>
  <c r="FL1459" i="4"/>
  <c r="FM1459" i="4"/>
  <c r="FN1459" i="4"/>
  <c r="FO1459" i="4"/>
  <c r="FP1459" i="4"/>
  <c r="FQ1459" i="4"/>
  <c r="FR1459" i="4"/>
  <c r="FS1459" i="4"/>
  <c r="FT1459" i="4"/>
  <c r="FU1459" i="4"/>
  <c r="FV1459" i="4"/>
  <c r="FW1459" i="4"/>
  <c r="FX1459" i="4"/>
  <c r="FY1459" i="4"/>
  <c r="FZ1459" i="4"/>
  <c r="GA1459" i="4"/>
  <c r="GB1459" i="4"/>
  <c r="GC1459" i="4"/>
  <c r="GD1459" i="4"/>
  <c r="GE1459" i="4"/>
  <c r="GF1459" i="4"/>
  <c r="GG1459" i="4"/>
  <c r="GH1459" i="4"/>
  <c r="GI1459" i="4"/>
  <c r="GJ1459" i="4"/>
  <c r="GK1459" i="4"/>
  <c r="GL1459" i="4"/>
  <c r="GM1459" i="4"/>
  <c r="GN1459" i="4"/>
  <c r="GO1459" i="4"/>
  <c r="GP1459" i="4"/>
  <c r="GQ1459" i="4"/>
  <c r="GR1459" i="4"/>
  <c r="GS1459" i="4"/>
  <c r="GT1459" i="4"/>
  <c r="GU1459" i="4"/>
  <c r="GV1459" i="4"/>
  <c r="GW1459" i="4"/>
  <c r="GX1459" i="4"/>
  <c r="GY1459" i="4"/>
  <c r="GZ1459" i="4"/>
  <c r="HA1459" i="4"/>
  <c r="HB1459" i="4"/>
  <c r="HC1459" i="4"/>
  <c r="HD1459" i="4"/>
  <c r="HE1459" i="4"/>
  <c r="HF1459" i="4"/>
  <c r="HG1459" i="4"/>
  <c r="HH1459" i="4"/>
  <c r="HI1459" i="4"/>
  <c r="HJ1459" i="4"/>
  <c r="HK1459" i="4"/>
  <c r="HL1459" i="4"/>
  <c r="HM1459" i="4"/>
  <c r="HN1459" i="4"/>
  <c r="HO1459" i="4"/>
  <c r="HP1459" i="4"/>
  <c r="HQ1459" i="4"/>
  <c r="HR1459" i="4"/>
  <c r="HS1459" i="4"/>
  <c r="HT1459" i="4"/>
  <c r="HU1459" i="4"/>
  <c r="HV1459" i="4"/>
  <c r="HW1459" i="4"/>
  <c r="HX1459" i="4"/>
  <c r="HY1459" i="4"/>
  <c r="HZ1459" i="4"/>
  <c r="IA1459" i="4"/>
  <c r="IB1459" i="4"/>
  <c r="IC1459" i="4"/>
  <c r="ID1459" i="4"/>
  <c r="IE1459" i="4"/>
  <c r="IF1459" i="4"/>
  <c r="IG1459" i="4"/>
  <c r="IH1459" i="4"/>
  <c r="II1459" i="4"/>
  <c r="IJ1459" i="4"/>
  <c r="IK1459" i="4"/>
  <c r="IL1459" i="4"/>
  <c r="IM1459" i="4"/>
  <c r="IN1459" i="4"/>
  <c r="IO1459" i="4"/>
  <c r="IP1459" i="4"/>
  <c r="IQ1459" i="4"/>
  <c r="IR1459" i="4"/>
  <c r="IS1459" i="4"/>
  <c r="IT1459" i="4"/>
  <c r="IU1459" i="4"/>
  <c r="IV1459" i="4"/>
  <c r="IW1459" i="4"/>
  <c r="IX1459" i="4"/>
  <c r="IY1459" i="4"/>
  <c r="IZ1459" i="4"/>
  <c r="JA1459" i="4"/>
  <c r="JB1459" i="4"/>
  <c r="JC1459" i="4"/>
  <c r="JD1459" i="4"/>
  <c r="AB1460" i="4"/>
  <c r="AD1460" i="4"/>
  <c r="AE1460" i="4"/>
  <c r="IK1460" i="4"/>
  <c r="IL1460" i="4"/>
  <c r="IM1460" i="4"/>
  <c r="IN1460" i="4"/>
  <c r="IO1460" i="4"/>
  <c r="IP1460" i="4"/>
  <c r="IQ1460" i="4"/>
  <c r="IR1460" i="4"/>
  <c r="IS1460" i="4"/>
  <c r="IT1460" i="4"/>
  <c r="IU1460" i="4"/>
  <c r="IV1460" i="4"/>
  <c r="IW1460" i="4"/>
  <c r="IX1460" i="4"/>
  <c r="IY1460" i="4"/>
  <c r="IZ1460" i="4"/>
  <c r="JA1460" i="4"/>
  <c r="JB1460" i="4"/>
  <c r="JC1460" i="4"/>
  <c r="JD1460" i="4"/>
  <c r="AA1461" i="4"/>
  <c r="AB1461" i="4"/>
  <c r="AD1461" i="4"/>
  <c r="AE1461" i="4"/>
  <c r="IF1461" i="4"/>
  <c r="IG1461" i="4"/>
  <c r="IH1461" i="4"/>
  <c r="II1461" i="4"/>
  <c r="IJ1461" i="4"/>
  <c r="IK1461" i="4"/>
  <c r="IL1461" i="4"/>
  <c r="IM1461" i="4"/>
  <c r="IN1461" i="4"/>
  <c r="IO1461" i="4"/>
  <c r="IP1461" i="4"/>
  <c r="IQ1461" i="4"/>
  <c r="IR1461" i="4"/>
  <c r="IS1461" i="4"/>
  <c r="IT1461" i="4"/>
  <c r="IU1461" i="4"/>
  <c r="IV1461" i="4"/>
  <c r="IW1461" i="4"/>
  <c r="IX1461" i="4"/>
  <c r="IY1461" i="4"/>
  <c r="IZ1461" i="4"/>
  <c r="JA1461" i="4"/>
  <c r="JB1461" i="4"/>
  <c r="JC1461" i="4"/>
  <c r="JD1461" i="4"/>
  <c r="AA1462" i="4"/>
  <c r="AB1462" i="4"/>
  <c r="AC1462" i="4"/>
  <c r="AD1462" i="4"/>
  <c r="AE1462" i="4"/>
  <c r="IF1462" i="4"/>
  <c r="IG1462" i="4"/>
  <c r="IH1462" i="4"/>
  <c r="II1462" i="4"/>
  <c r="IJ1462" i="4"/>
  <c r="IK1462" i="4"/>
  <c r="IL1462" i="4"/>
  <c r="IM1462" i="4"/>
  <c r="IN1462" i="4"/>
  <c r="IO1462" i="4"/>
  <c r="IP1462" i="4"/>
  <c r="IQ1462" i="4"/>
  <c r="IR1462" i="4"/>
  <c r="IS1462" i="4"/>
  <c r="IT1462" i="4"/>
  <c r="IU1462" i="4"/>
  <c r="IV1462" i="4"/>
  <c r="IW1462" i="4"/>
  <c r="IX1462" i="4"/>
  <c r="IY1462" i="4"/>
  <c r="IZ1462" i="4"/>
  <c r="JA1462" i="4"/>
  <c r="JB1462" i="4"/>
  <c r="JC1462" i="4"/>
  <c r="JD1462" i="4"/>
  <c r="AA1485" i="4"/>
  <c r="AB1485" i="4"/>
  <c r="BB1485" i="4"/>
  <c r="BC1485" i="4"/>
  <c r="BD1485" i="4"/>
  <c r="BE1485" i="4"/>
  <c r="BF1485" i="4"/>
  <c r="BG1485" i="4"/>
  <c r="BH1485" i="4"/>
  <c r="BI1485" i="4"/>
  <c r="BJ1485" i="4"/>
  <c r="BK1485" i="4"/>
  <c r="BL1485" i="4"/>
  <c r="BM1485" i="4"/>
  <c r="BN1485" i="4"/>
  <c r="BO1485" i="4"/>
  <c r="BP1485" i="4"/>
  <c r="BQ1485" i="4"/>
  <c r="BR1485" i="4"/>
  <c r="BS1485" i="4"/>
  <c r="BT1485" i="4"/>
  <c r="BU1485" i="4"/>
  <c r="BV1485" i="4"/>
  <c r="BW1485" i="4"/>
  <c r="BX1485" i="4"/>
  <c r="BY1485" i="4"/>
  <c r="BZ1485" i="4"/>
  <c r="CA1485" i="4"/>
  <c r="CB1485" i="4"/>
  <c r="CC1485" i="4"/>
  <c r="CD1485" i="4"/>
  <c r="CE1485" i="4"/>
  <c r="CF1485" i="4"/>
  <c r="CG1485" i="4"/>
  <c r="CH1485" i="4"/>
  <c r="CI1485" i="4"/>
  <c r="CJ1485" i="4"/>
  <c r="CK1485" i="4"/>
  <c r="CL1485" i="4"/>
  <c r="CM1485" i="4"/>
  <c r="CN1485" i="4"/>
  <c r="CO1485" i="4"/>
  <c r="CP1485" i="4"/>
  <c r="CQ1485" i="4"/>
  <c r="CR1485" i="4"/>
  <c r="CS1485" i="4"/>
  <c r="CT1485" i="4"/>
  <c r="CU1485" i="4"/>
  <c r="CV1485" i="4"/>
  <c r="CW1485" i="4"/>
  <c r="CX1485" i="4"/>
  <c r="CY1485" i="4"/>
  <c r="CZ1485" i="4"/>
  <c r="DA1485" i="4"/>
  <c r="DB1485" i="4"/>
  <c r="DC1485" i="4"/>
  <c r="DD1485" i="4"/>
  <c r="DE1485" i="4"/>
  <c r="DF1485" i="4"/>
  <c r="DG1485" i="4"/>
  <c r="DH1485" i="4"/>
  <c r="DI1485" i="4"/>
  <c r="DJ1485" i="4"/>
  <c r="DK1485" i="4"/>
  <c r="DL1485" i="4"/>
  <c r="DM1485" i="4"/>
  <c r="DN1485" i="4"/>
  <c r="DO1485" i="4"/>
  <c r="DP1485" i="4"/>
  <c r="DQ1485" i="4"/>
  <c r="DR1485" i="4"/>
  <c r="DS1485" i="4"/>
  <c r="DT1485" i="4"/>
  <c r="DU1485" i="4"/>
  <c r="DV1485" i="4"/>
  <c r="DW1485" i="4"/>
  <c r="DX1485" i="4"/>
  <c r="DY1485" i="4"/>
  <c r="DZ1485" i="4"/>
  <c r="EA1485" i="4"/>
  <c r="EB1485" i="4"/>
  <c r="EC1485" i="4"/>
  <c r="ED1485" i="4"/>
  <c r="EE1485" i="4"/>
  <c r="EF1485" i="4"/>
  <c r="EG1485" i="4"/>
  <c r="EH1485" i="4"/>
  <c r="EI1485" i="4"/>
  <c r="EJ1485" i="4"/>
  <c r="EK1485" i="4"/>
  <c r="EL1485" i="4"/>
  <c r="EM1485" i="4"/>
  <c r="EN1485" i="4"/>
  <c r="EO1485" i="4"/>
  <c r="EP1485" i="4"/>
  <c r="EQ1485" i="4"/>
  <c r="ER1485" i="4"/>
  <c r="ES1485" i="4"/>
  <c r="ET1485" i="4"/>
  <c r="EU1485" i="4"/>
  <c r="EV1485" i="4"/>
  <c r="EW1485" i="4"/>
  <c r="EX1485" i="4"/>
  <c r="EY1485" i="4"/>
  <c r="EZ1485" i="4"/>
  <c r="FA1485" i="4"/>
  <c r="FB1485" i="4"/>
  <c r="FC1485" i="4"/>
  <c r="FD1485" i="4"/>
  <c r="FE1485" i="4"/>
  <c r="FF1485" i="4"/>
  <c r="FG1485" i="4"/>
  <c r="FH1485" i="4"/>
  <c r="FI1485" i="4"/>
  <c r="FJ1485" i="4"/>
  <c r="FK1485" i="4"/>
  <c r="FL1485" i="4"/>
  <c r="FM1485" i="4"/>
  <c r="FN1485" i="4"/>
  <c r="FO1485" i="4"/>
  <c r="FP1485" i="4"/>
  <c r="FQ1485" i="4"/>
  <c r="FR1485" i="4"/>
  <c r="FS1485" i="4"/>
  <c r="FT1485" i="4"/>
  <c r="FU1485" i="4"/>
  <c r="FV1485" i="4"/>
  <c r="FW1485" i="4"/>
  <c r="FX1485" i="4"/>
  <c r="FY1485" i="4"/>
  <c r="FZ1485" i="4"/>
  <c r="GA1485" i="4"/>
  <c r="GB1485" i="4"/>
  <c r="GC1485" i="4"/>
  <c r="GD1485" i="4"/>
  <c r="GE1485" i="4"/>
  <c r="GF1485" i="4"/>
  <c r="GG1485" i="4"/>
  <c r="GH1485" i="4"/>
  <c r="GI1485" i="4"/>
  <c r="GJ1485" i="4"/>
  <c r="GK1485" i="4"/>
  <c r="GL1485" i="4"/>
  <c r="GM1485" i="4"/>
  <c r="GN1485" i="4"/>
  <c r="GO1485" i="4"/>
  <c r="GP1485" i="4"/>
  <c r="GQ1485" i="4"/>
  <c r="GR1485" i="4"/>
  <c r="GS1485" i="4"/>
  <c r="GT1485" i="4"/>
  <c r="GU1485" i="4"/>
  <c r="GV1485" i="4"/>
  <c r="GW1485" i="4"/>
  <c r="GX1485" i="4"/>
  <c r="GY1485" i="4"/>
  <c r="GZ1485" i="4"/>
  <c r="HA1485" i="4"/>
  <c r="HB1485" i="4"/>
  <c r="HC1485" i="4"/>
  <c r="HD1485" i="4"/>
  <c r="HE1485" i="4"/>
  <c r="HF1485" i="4"/>
  <c r="HG1485" i="4"/>
  <c r="HH1485" i="4"/>
  <c r="HI1485" i="4"/>
  <c r="HJ1485" i="4"/>
  <c r="HK1485" i="4"/>
  <c r="HL1485" i="4"/>
  <c r="HM1485" i="4"/>
  <c r="HN1485" i="4"/>
  <c r="HO1485" i="4"/>
  <c r="HP1485" i="4"/>
  <c r="HQ1485" i="4"/>
  <c r="HR1485" i="4"/>
  <c r="HS1485" i="4"/>
  <c r="HT1485" i="4"/>
  <c r="HU1485" i="4"/>
  <c r="HV1485" i="4"/>
  <c r="HW1485" i="4"/>
  <c r="HX1485" i="4"/>
  <c r="HY1485" i="4"/>
  <c r="HZ1485" i="4"/>
  <c r="IA1485" i="4"/>
  <c r="IB1485" i="4"/>
  <c r="IC1485" i="4"/>
  <c r="ID1485" i="4"/>
  <c r="IE1485" i="4"/>
  <c r="IF1485" i="4"/>
  <c r="IG1485" i="4"/>
  <c r="IH1485" i="4"/>
  <c r="II1485" i="4"/>
  <c r="IJ1485" i="4"/>
  <c r="IK1485" i="4"/>
  <c r="IL1485" i="4"/>
  <c r="IM1485" i="4"/>
  <c r="IN1485" i="4"/>
  <c r="IO1485" i="4"/>
  <c r="IP1485" i="4"/>
  <c r="IQ1485" i="4"/>
  <c r="IR1485" i="4"/>
  <c r="IS1485" i="4"/>
  <c r="IT1485" i="4"/>
  <c r="IU1485" i="4"/>
  <c r="IV1485" i="4"/>
  <c r="IW1485" i="4"/>
  <c r="IX1485" i="4"/>
  <c r="IY1485" i="4"/>
  <c r="IZ1485" i="4"/>
  <c r="JA1485" i="4"/>
  <c r="JB1485" i="4"/>
  <c r="JC1485" i="4"/>
  <c r="JD1485" i="4"/>
  <c r="AA1486" i="4"/>
  <c r="BB1486" i="4"/>
  <c r="BC1486" i="4"/>
  <c r="BD1486" i="4"/>
  <c r="BE1486" i="4"/>
  <c r="BF1486" i="4"/>
  <c r="BG1486" i="4"/>
  <c r="BH1486" i="4"/>
  <c r="BI1486" i="4"/>
  <c r="BJ1486" i="4"/>
  <c r="BK1486" i="4"/>
  <c r="BL1486" i="4"/>
  <c r="BM1486" i="4"/>
  <c r="BN1486" i="4"/>
  <c r="BO1486" i="4"/>
  <c r="BP1486" i="4"/>
  <c r="BQ1486" i="4"/>
  <c r="BR1486" i="4"/>
  <c r="BS1486" i="4"/>
  <c r="BT1486" i="4"/>
  <c r="BU1486" i="4"/>
  <c r="BV1486" i="4"/>
  <c r="BW1486" i="4"/>
  <c r="BX1486" i="4"/>
  <c r="BY1486" i="4"/>
  <c r="BZ1486" i="4"/>
  <c r="CA1486" i="4"/>
  <c r="CB1486" i="4"/>
  <c r="CC1486" i="4"/>
  <c r="CD1486" i="4"/>
  <c r="CE1486" i="4"/>
  <c r="CF1486" i="4"/>
  <c r="CG1486" i="4"/>
  <c r="CH1486" i="4"/>
  <c r="CI1486" i="4"/>
  <c r="CJ1486" i="4"/>
  <c r="CK1486" i="4"/>
  <c r="CL1486" i="4"/>
  <c r="CM1486" i="4"/>
  <c r="CN1486" i="4"/>
  <c r="CO1486" i="4"/>
  <c r="CP1486" i="4"/>
  <c r="CQ1486" i="4"/>
  <c r="CR1486" i="4"/>
  <c r="CS1486" i="4"/>
  <c r="CT1486" i="4"/>
  <c r="CU1486" i="4"/>
  <c r="CV1486" i="4"/>
  <c r="CW1486" i="4"/>
  <c r="CX1486" i="4"/>
  <c r="CY1486" i="4"/>
  <c r="CZ1486" i="4"/>
  <c r="DA1486" i="4"/>
  <c r="DB1486" i="4"/>
  <c r="DC1486" i="4"/>
  <c r="DD1486" i="4"/>
  <c r="DE1486" i="4"/>
  <c r="DF1486" i="4"/>
  <c r="DG1486" i="4"/>
  <c r="DH1486" i="4"/>
  <c r="DI1486" i="4"/>
  <c r="DJ1486" i="4"/>
  <c r="DK1486" i="4"/>
  <c r="DL1486" i="4"/>
  <c r="DM1486" i="4"/>
  <c r="DN1486" i="4"/>
  <c r="DO1486" i="4"/>
  <c r="DP1486" i="4"/>
  <c r="DQ1486" i="4"/>
  <c r="DR1486" i="4"/>
  <c r="DS1486" i="4"/>
  <c r="DT1486" i="4"/>
  <c r="DU1486" i="4"/>
  <c r="DV1486" i="4"/>
  <c r="DW1486" i="4"/>
  <c r="DX1486" i="4"/>
  <c r="DY1486" i="4"/>
  <c r="DZ1486" i="4"/>
  <c r="EA1486" i="4"/>
  <c r="EB1486" i="4"/>
  <c r="EC1486" i="4"/>
  <c r="ED1486" i="4"/>
  <c r="EE1486" i="4"/>
  <c r="EF1486" i="4"/>
  <c r="EG1486" i="4"/>
  <c r="EH1486" i="4"/>
  <c r="EI1486" i="4"/>
  <c r="EJ1486" i="4"/>
  <c r="EK1486" i="4"/>
  <c r="EL1486" i="4"/>
  <c r="EM1486" i="4"/>
  <c r="EN1486" i="4"/>
  <c r="EO1486" i="4"/>
  <c r="EP1486" i="4"/>
  <c r="EQ1486" i="4"/>
  <c r="ER1486" i="4"/>
  <c r="ES1486" i="4"/>
  <c r="ET1486" i="4"/>
  <c r="EU1486" i="4"/>
  <c r="EV1486" i="4"/>
  <c r="EW1486" i="4"/>
  <c r="EX1486" i="4"/>
  <c r="EY1486" i="4"/>
  <c r="EZ1486" i="4"/>
  <c r="FA1486" i="4"/>
  <c r="FB1486" i="4"/>
  <c r="FC1486" i="4"/>
  <c r="FD1486" i="4"/>
  <c r="FE1486" i="4"/>
  <c r="FF1486" i="4"/>
  <c r="FG1486" i="4"/>
  <c r="FH1486" i="4"/>
  <c r="FI1486" i="4"/>
  <c r="FJ1486" i="4"/>
  <c r="FK1486" i="4"/>
  <c r="FL1486" i="4"/>
  <c r="FM1486" i="4"/>
  <c r="FN1486" i="4"/>
  <c r="FO1486" i="4"/>
  <c r="FP1486" i="4"/>
  <c r="FQ1486" i="4"/>
  <c r="FR1486" i="4"/>
  <c r="FS1486" i="4"/>
  <c r="FT1486" i="4"/>
  <c r="FU1486" i="4"/>
  <c r="FV1486" i="4"/>
  <c r="FW1486" i="4"/>
  <c r="FX1486" i="4"/>
  <c r="FY1486" i="4"/>
  <c r="FZ1486" i="4"/>
  <c r="GA1486" i="4"/>
  <c r="GB1486" i="4"/>
  <c r="GC1486" i="4"/>
  <c r="GD1486" i="4"/>
  <c r="GE1486" i="4"/>
  <c r="GF1486" i="4"/>
  <c r="GG1486" i="4"/>
  <c r="GH1486" i="4"/>
  <c r="GI1486" i="4"/>
  <c r="GJ1486" i="4"/>
  <c r="GK1486" i="4"/>
  <c r="GL1486" i="4"/>
  <c r="GM1486" i="4"/>
  <c r="GN1486" i="4"/>
  <c r="GO1486" i="4"/>
  <c r="GP1486" i="4"/>
  <c r="GQ1486" i="4"/>
  <c r="GR1486" i="4"/>
  <c r="GS1486" i="4"/>
  <c r="GT1486" i="4"/>
  <c r="GU1486" i="4"/>
  <c r="GV1486" i="4"/>
  <c r="GW1486" i="4"/>
  <c r="GX1486" i="4"/>
  <c r="GY1486" i="4"/>
  <c r="GZ1486" i="4"/>
  <c r="HA1486" i="4"/>
  <c r="HB1486" i="4"/>
  <c r="HC1486" i="4"/>
  <c r="HD1486" i="4"/>
  <c r="HE1486" i="4"/>
  <c r="HF1486" i="4"/>
  <c r="HG1486" i="4"/>
  <c r="HH1486" i="4"/>
  <c r="HI1486" i="4"/>
  <c r="HJ1486" i="4"/>
  <c r="HK1486" i="4"/>
  <c r="HL1486" i="4"/>
  <c r="HM1486" i="4"/>
  <c r="HN1486" i="4"/>
  <c r="HO1486" i="4"/>
  <c r="HP1486" i="4"/>
  <c r="HQ1486" i="4"/>
  <c r="HR1486" i="4"/>
  <c r="HS1486" i="4"/>
  <c r="HT1486" i="4"/>
  <c r="HU1486" i="4"/>
  <c r="HV1486" i="4"/>
  <c r="HW1486" i="4"/>
  <c r="HX1486" i="4"/>
  <c r="HY1486" i="4"/>
  <c r="HZ1486" i="4"/>
  <c r="IA1486" i="4"/>
  <c r="IB1486" i="4"/>
  <c r="IC1486" i="4"/>
  <c r="ID1486" i="4"/>
  <c r="IE1486" i="4"/>
  <c r="IF1486" i="4"/>
  <c r="IG1486" i="4"/>
  <c r="IH1486" i="4"/>
  <c r="II1486" i="4"/>
  <c r="IJ1486" i="4"/>
  <c r="IK1486" i="4"/>
  <c r="IL1486" i="4"/>
  <c r="IM1486" i="4"/>
  <c r="IN1486" i="4"/>
  <c r="IO1486" i="4"/>
  <c r="IP1486" i="4"/>
  <c r="IQ1486" i="4"/>
  <c r="IR1486" i="4"/>
  <c r="IS1486" i="4"/>
  <c r="IT1486" i="4"/>
  <c r="IU1486" i="4"/>
  <c r="IV1486" i="4"/>
  <c r="IW1486" i="4"/>
  <c r="IX1486" i="4"/>
  <c r="IY1486" i="4"/>
  <c r="IZ1486" i="4"/>
  <c r="JA1486" i="4"/>
  <c r="JB1486" i="4"/>
  <c r="JC1486" i="4"/>
  <c r="JD1486" i="4"/>
  <c r="AA1487" i="4"/>
  <c r="AB1487" i="4"/>
  <c r="AD1487" i="4"/>
  <c r="HX1487" i="4"/>
  <c r="HX1490" i="4" s="1"/>
  <c r="HY1487" i="4"/>
  <c r="HY1490" i="4" s="1"/>
  <c r="HZ1487" i="4"/>
  <c r="HZ1490" i="4" s="1"/>
  <c r="IA1487" i="4"/>
  <c r="IA1490" i="4" s="1"/>
  <c r="IB1487" i="4"/>
  <c r="IB1490" i="4" s="1"/>
  <c r="IC1487" i="4"/>
  <c r="IC1490" i="4" s="1"/>
  <c r="ID1487" i="4"/>
  <c r="ID1490" i="4" s="1"/>
  <c r="IE1487" i="4"/>
  <c r="IE1490" i="4" s="1"/>
  <c r="IF1487" i="4"/>
  <c r="IF1490" i="4" s="1"/>
  <c r="IG1487" i="4"/>
  <c r="IG1490" i="4" s="1"/>
  <c r="IH1487" i="4"/>
  <c r="IH1490" i="4" s="1"/>
  <c r="II1487" i="4"/>
  <c r="II1490" i="4" s="1"/>
  <c r="IJ1487" i="4"/>
  <c r="IK1487" i="4"/>
  <c r="IL1487" i="4"/>
  <c r="IM1487" i="4"/>
  <c r="IN1487" i="4"/>
  <c r="IO1487" i="4"/>
  <c r="IP1487" i="4"/>
  <c r="IQ1487" i="4"/>
  <c r="IR1487" i="4"/>
  <c r="IS1487" i="4"/>
  <c r="IT1487" i="4"/>
  <c r="IU1487" i="4"/>
  <c r="IV1487" i="4"/>
  <c r="IW1487" i="4"/>
  <c r="IX1487" i="4"/>
  <c r="IY1487" i="4"/>
  <c r="IZ1487" i="4"/>
  <c r="JA1487" i="4"/>
  <c r="JB1487" i="4"/>
  <c r="JC1487" i="4"/>
  <c r="JD1487" i="4"/>
  <c r="AA1488" i="4"/>
  <c r="AB1488" i="4"/>
  <c r="AD1488" i="4"/>
  <c r="HX1488" i="4"/>
  <c r="HY1488" i="4"/>
  <c r="HZ1488" i="4"/>
  <c r="IA1488" i="4"/>
  <c r="IB1488" i="4"/>
  <c r="IC1488" i="4"/>
  <c r="ID1488" i="4"/>
  <c r="IE1488" i="4"/>
  <c r="IF1488" i="4"/>
  <c r="IG1488" i="4"/>
  <c r="IH1488" i="4"/>
  <c r="II1488" i="4"/>
  <c r="IJ1488" i="4"/>
  <c r="IK1488" i="4"/>
  <c r="IL1488" i="4"/>
  <c r="IM1488" i="4"/>
  <c r="IN1488" i="4"/>
  <c r="IO1488" i="4"/>
  <c r="IP1488" i="4"/>
  <c r="IQ1488" i="4"/>
  <c r="IR1488" i="4"/>
  <c r="IS1488" i="4"/>
  <c r="IT1488" i="4"/>
  <c r="IU1488" i="4"/>
  <c r="IV1488" i="4"/>
  <c r="IW1488" i="4"/>
  <c r="IX1488" i="4"/>
  <c r="IY1488" i="4"/>
  <c r="IZ1488" i="4"/>
  <c r="JA1488" i="4"/>
  <c r="JB1488" i="4"/>
  <c r="JC1488" i="4"/>
  <c r="JD1488" i="4"/>
  <c r="AA1489" i="4"/>
  <c r="AB1489" i="4"/>
  <c r="AC1489" i="4"/>
  <c r="AD1489" i="4"/>
  <c r="AE1489" i="4"/>
  <c r="BB1489" i="4"/>
  <c r="BC1489" i="4"/>
  <c r="BD1489" i="4"/>
  <c r="BE1489" i="4"/>
  <c r="BF1489" i="4"/>
  <c r="BG1489" i="4"/>
  <c r="BH1489" i="4"/>
  <c r="BI1489" i="4"/>
  <c r="BJ1489" i="4"/>
  <c r="BK1489" i="4"/>
  <c r="BL1489" i="4"/>
  <c r="BM1489" i="4"/>
  <c r="BN1489" i="4"/>
  <c r="BO1489" i="4"/>
  <c r="BP1489" i="4"/>
  <c r="BQ1489" i="4"/>
  <c r="BR1489" i="4"/>
  <c r="BS1489" i="4"/>
  <c r="BT1489" i="4"/>
  <c r="BU1489" i="4"/>
  <c r="BV1489" i="4"/>
  <c r="BW1489" i="4"/>
  <c r="BX1489" i="4"/>
  <c r="BY1489" i="4"/>
  <c r="BZ1489" i="4"/>
  <c r="CA1489" i="4"/>
  <c r="CB1489" i="4"/>
  <c r="CC1489" i="4"/>
  <c r="CD1489" i="4"/>
  <c r="CE1489" i="4"/>
  <c r="CF1489" i="4"/>
  <c r="CG1489" i="4"/>
  <c r="CH1489" i="4"/>
  <c r="CI1489" i="4"/>
  <c r="CJ1489" i="4"/>
  <c r="CK1489" i="4"/>
  <c r="CL1489" i="4"/>
  <c r="CM1489" i="4"/>
  <c r="CN1489" i="4"/>
  <c r="CO1489" i="4"/>
  <c r="CP1489" i="4"/>
  <c r="CQ1489" i="4"/>
  <c r="CR1489" i="4"/>
  <c r="CS1489" i="4"/>
  <c r="CT1489" i="4"/>
  <c r="CU1489" i="4"/>
  <c r="CV1489" i="4"/>
  <c r="CW1489" i="4"/>
  <c r="CX1489" i="4"/>
  <c r="CY1489" i="4"/>
  <c r="CZ1489" i="4"/>
  <c r="DA1489" i="4"/>
  <c r="DB1489" i="4"/>
  <c r="DC1489" i="4"/>
  <c r="DD1489" i="4"/>
  <c r="DE1489" i="4"/>
  <c r="DF1489" i="4"/>
  <c r="DG1489" i="4"/>
  <c r="DH1489" i="4"/>
  <c r="DI1489" i="4"/>
  <c r="DJ1489" i="4"/>
  <c r="DK1489" i="4"/>
  <c r="DL1489" i="4"/>
  <c r="DM1489" i="4"/>
  <c r="DN1489" i="4"/>
  <c r="DO1489" i="4"/>
  <c r="DP1489" i="4"/>
  <c r="DQ1489" i="4"/>
  <c r="DR1489" i="4"/>
  <c r="DS1489" i="4"/>
  <c r="DT1489" i="4"/>
  <c r="DU1489" i="4"/>
  <c r="DV1489" i="4"/>
  <c r="DW1489" i="4"/>
  <c r="DX1489" i="4"/>
  <c r="DY1489" i="4"/>
  <c r="DZ1489" i="4"/>
  <c r="EA1489" i="4"/>
  <c r="EB1489" i="4"/>
  <c r="EC1489" i="4"/>
  <c r="ED1489" i="4"/>
  <c r="EE1489" i="4"/>
  <c r="EF1489" i="4"/>
  <c r="EG1489" i="4"/>
  <c r="EH1489" i="4"/>
  <c r="EI1489" i="4"/>
  <c r="EJ1489" i="4"/>
  <c r="EK1489" i="4"/>
  <c r="EL1489" i="4"/>
  <c r="EM1489" i="4"/>
  <c r="EN1489" i="4"/>
  <c r="EO1489" i="4"/>
  <c r="EP1489" i="4"/>
  <c r="EQ1489" i="4"/>
  <c r="ER1489" i="4"/>
  <c r="ES1489" i="4"/>
  <c r="ET1489" i="4"/>
  <c r="EU1489" i="4"/>
  <c r="EV1489" i="4"/>
  <c r="EW1489" i="4"/>
  <c r="EX1489" i="4"/>
  <c r="EY1489" i="4"/>
  <c r="EZ1489" i="4"/>
  <c r="FA1489" i="4"/>
  <c r="FB1489" i="4"/>
  <c r="FC1489" i="4"/>
  <c r="FD1489" i="4"/>
  <c r="FE1489" i="4"/>
  <c r="FF1489" i="4"/>
  <c r="FG1489" i="4"/>
  <c r="FH1489" i="4"/>
  <c r="FI1489" i="4"/>
  <c r="FJ1489" i="4"/>
  <c r="FK1489" i="4"/>
  <c r="FL1489" i="4"/>
  <c r="FM1489" i="4"/>
  <c r="FN1489" i="4"/>
  <c r="FO1489" i="4"/>
  <c r="FP1489" i="4"/>
  <c r="FQ1489" i="4"/>
  <c r="FR1489" i="4"/>
  <c r="FS1489" i="4"/>
  <c r="FT1489" i="4"/>
  <c r="FU1489" i="4"/>
  <c r="FV1489" i="4"/>
  <c r="FW1489" i="4"/>
  <c r="FX1489" i="4"/>
  <c r="FY1489" i="4"/>
  <c r="FZ1489" i="4"/>
  <c r="GA1489" i="4"/>
  <c r="GB1489" i="4"/>
  <c r="GC1489" i="4"/>
  <c r="GD1489" i="4"/>
  <c r="GE1489" i="4"/>
  <c r="GF1489" i="4"/>
  <c r="GG1489" i="4"/>
  <c r="GH1489" i="4"/>
  <c r="GI1489" i="4"/>
  <c r="GJ1489" i="4"/>
  <c r="GK1489" i="4"/>
  <c r="GL1489" i="4"/>
  <c r="GM1489" i="4"/>
  <c r="GN1489" i="4"/>
  <c r="GO1489" i="4"/>
  <c r="GP1489" i="4"/>
  <c r="GQ1489" i="4"/>
  <c r="GR1489" i="4"/>
  <c r="GS1489" i="4"/>
  <c r="GT1489" i="4"/>
  <c r="GU1489" i="4"/>
  <c r="GV1489" i="4"/>
  <c r="GW1489" i="4"/>
  <c r="GX1489" i="4"/>
  <c r="GY1489" i="4"/>
  <c r="GZ1489" i="4"/>
  <c r="HA1489" i="4"/>
  <c r="HB1489" i="4"/>
  <c r="HC1489" i="4"/>
  <c r="HD1489" i="4"/>
  <c r="HE1489" i="4"/>
  <c r="HF1489" i="4"/>
  <c r="HG1489" i="4"/>
  <c r="HH1489" i="4"/>
  <c r="HI1489" i="4"/>
  <c r="HJ1489" i="4"/>
  <c r="HK1489" i="4"/>
  <c r="HL1489" i="4"/>
  <c r="HM1489" i="4"/>
  <c r="HN1489" i="4"/>
  <c r="HO1489" i="4"/>
  <c r="HP1489" i="4"/>
  <c r="HQ1489" i="4"/>
  <c r="HR1489" i="4"/>
  <c r="HS1489" i="4"/>
  <c r="HT1489" i="4"/>
  <c r="HU1489" i="4"/>
  <c r="HV1489" i="4"/>
  <c r="HW1489" i="4"/>
  <c r="HX1489" i="4"/>
  <c r="HY1489" i="4"/>
  <c r="HZ1489" i="4"/>
  <c r="IA1489" i="4"/>
  <c r="IB1489" i="4"/>
  <c r="IC1489" i="4"/>
  <c r="ID1489" i="4"/>
  <c r="IE1489" i="4"/>
  <c r="IF1489" i="4"/>
  <c r="IG1489" i="4"/>
  <c r="IH1489" i="4"/>
  <c r="II1489" i="4"/>
  <c r="IJ1489" i="4"/>
  <c r="IK1489" i="4"/>
  <c r="IL1489" i="4"/>
  <c r="IM1489" i="4"/>
  <c r="IN1489" i="4"/>
  <c r="IO1489" i="4"/>
  <c r="IP1489" i="4"/>
  <c r="IQ1489" i="4"/>
  <c r="IR1489" i="4"/>
  <c r="IS1489" i="4"/>
  <c r="IT1489" i="4"/>
  <c r="IU1489" i="4"/>
  <c r="IV1489" i="4"/>
  <c r="IW1489" i="4"/>
  <c r="IX1489" i="4"/>
  <c r="IY1489" i="4"/>
  <c r="IZ1489" i="4"/>
  <c r="JA1489" i="4"/>
  <c r="JB1489" i="4"/>
  <c r="JC1489" i="4"/>
  <c r="JD1489" i="4"/>
  <c r="AB1490" i="4"/>
  <c r="AD1490" i="4"/>
  <c r="AE1490" i="4"/>
  <c r="IJ1490" i="4"/>
  <c r="IK1490" i="4"/>
  <c r="IL1490" i="4"/>
  <c r="IM1490" i="4"/>
  <c r="IN1490" i="4"/>
  <c r="IO1490" i="4"/>
  <c r="IP1490" i="4"/>
  <c r="IQ1490" i="4"/>
  <c r="IR1490" i="4"/>
  <c r="IS1490" i="4"/>
  <c r="IT1490" i="4"/>
  <c r="IU1490" i="4"/>
  <c r="IV1490" i="4"/>
  <c r="IW1490" i="4"/>
  <c r="IX1490" i="4"/>
  <c r="IY1490" i="4"/>
  <c r="IZ1490" i="4"/>
  <c r="JA1490" i="4"/>
  <c r="JB1490" i="4"/>
  <c r="JC1490" i="4"/>
  <c r="JD1490" i="4"/>
  <c r="AA1491" i="4"/>
  <c r="AB1491" i="4"/>
  <c r="AD1491" i="4"/>
  <c r="AE1491" i="4"/>
  <c r="IF1491" i="4"/>
  <c r="IG1491" i="4"/>
  <c r="IH1491" i="4"/>
  <c r="II1491" i="4"/>
  <c r="IJ1491" i="4"/>
  <c r="IK1491" i="4"/>
  <c r="IL1491" i="4"/>
  <c r="IM1491" i="4"/>
  <c r="IN1491" i="4"/>
  <c r="IO1491" i="4"/>
  <c r="IP1491" i="4"/>
  <c r="IQ1491" i="4"/>
  <c r="IR1491" i="4"/>
  <c r="IS1491" i="4"/>
  <c r="IT1491" i="4"/>
  <c r="IU1491" i="4"/>
  <c r="IV1491" i="4"/>
  <c r="IW1491" i="4"/>
  <c r="IX1491" i="4"/>
  <c r="IY1491" i="4"/>
  <c r="IZ1491" i="4"/>
  <c r="JA1491" i="4"/>
  <c r="JB1491" i="4"/>
  <c r="JC1491" i="4"/>
  <c r="JD1491" i="4"/>
  <c r="AA1492" i="4"/>
  <c r="AB1492" i="4"/>
  <c r="AC1492" i="4"/>
  <c r="AD1492" i="4"/>
  <c r="AE1492" i="4"/>
  <c r="IF1492" i="4"/>
  <c r="IG1492" i="4"/>
  <c r="IH1492" i="4"/>
  <c r="II1492" i="4"/>
  <c r="IJ1492" i="4"/>
  <c r="IK1492" i="4"/>
  <c r="IL1492" i="4"/>
  <c r="IM1492" i="4"/>
  <c r="IN1492" i="4"/>
  <c r="IO1492" i="4"/>
  <c r="IP1492" i="4"/>
  <c r="IQ1492" i="4"/>
  <c r="IR1492" i="4"/>
  <c r="IS1492" i="4"/>
  <c r="IT1492" i="4"/>
  <c r="IU1492" i="4"/>
  <c r="IV1492" i="4"/>
  <c r="IW1492" i="4"/>
  <c r="IX1492" i="4"/>
  <c r="IY1492" i="4"/>
  <c r="IZ1492" i="4"/>
  <c r="JA1492" i="4"/>
  <c r="JB1492" i="4"/>
  <c r="JC1492" i="4"/>
  <c r="JD1492" i="4"/>
  <c r="AA1515" i="4"/>
  <c r="AB1515" i="4"/>
  <c r="BB1515" i="4"/>
  <c r="BC1515" i="4"/>
  <c r="BD1515" i="4"/>
  <c r="BE1515" i="4"/>
  <c r="BF1515" i="4"/>
  <c r="BG1515" i="4"/>
  <c r="BH1515" i="4"/>
  <c r="BI1515" i="4"/>
  <c r="BJ1515" i="4"/>
  <c r="BK1515" i="4"/>
  <c r="BL1515" i="4"/>
  <c r="BM1515" i="4"/>
  <c r="BN1515" i="4"/>
  <c r="BO1515" i="4"/>
  <c r="BP1515" i="4"/>
  <c r="BQ1515" i="4"/>
  <c r="BR1515" i="4"/>
  <c r="BS1515" i="4"/>
  <c r="BT1515" i="4"/>
  <c r="BU1515" i="4"/>
  <c r="BV1515" i="4"/>
  <c r="BW1515" i="4"/>
  <c r="BX1515" i="4"/>
  <c r="BY1515" i="4"/>
  <c r="BZ1515" i="4"/>
  <c r="CA1515" i="4"/>
  <c r="CB1515" i="4"/>
  <c r="CC1515" i="4"/>
  <c r="CD1515" i="4"/>
  <c r="CE1515" i="4"/>
  <c r="CF1515" i="4"/>
  <c r="CG1515" i="4"/>
  <c r="CH1515" i="4"/>
  <c r="CI1515" i="4"/>
  <c r="CJ1515" i="4"/>
  <c r="CK1515" i="4"/>
  <c r="CL1515" i="4"/>
  <c r="CM1515" i="4"/>
  <c r="CN1515" i="4"/>
  <c r="CO1515" i="4"/>
  <c r="CP1515" i="4"/>
  <c r="CQ1515" i="4"/>
  <c r="CR1515" i="4"/>
  <c r="CS1515" i="4"/>
  <c r="CT1515" i="4"/>
  <c r="CU1515" i="4"/>
  <c r="CV1515" i="4"/>
  <c r="CW1515" i="4"/>
  <c r="CX1515" i="4"/>
  <c r="CY1515" i="4"/>
  <c r="CZ1515" i="4"/>
  <c r="DA1515" i="4"/>
  <c r="DB1515" i="4"/>
  <c r="DC1515" i="4"/>
  <c r="DD1515" i="4"/>
  <c r="DE1515" i="4"/>
  <c r="DF1515" i="4"/>
  <c r="DG1515" i="4"/>
  <c r="DH1515" i="4"/>
  <c r="DI1515" i="4"/>
  <c r="DJ1515" i="4"/>
  <c r="DK1515" i="4"/>
  <c r="DL1515" i="4"/>
  <c r="DM1515" i="4"/>
  <c r="DN1515" i="4"/>
  <c r="DO1515" i="4"/>
  <c r="DP1515" i="4"/>
  <c r="DQ1515" i="4"/>
  <c r="DR1515" i="4"/>
  <c r="DS1515" i="4"/>
  <c r="DT1515" i="4"/>
  <c r="DU1515" i="4"/>
  <c r="DV1515" i="4"/>
  <c r="DW1515" i="4"/>
  <c r="DX1515" i="4"/>
  <c r="DY1515" i="4"/>
  <c r="DZ1515" i="4"/>
  <c r="EA1515" i="4"/>
  <c r="EB1515" i="4"/>
  <c r="EC1515" i="4"/>
  <c r="ED1515" i="4"/>
  <c r="EE1515" i="4"/>
  <c r="EF1515" i="4"/>
  <c r="EG1515" i="4"/>
  <c r="EH1515" i="4"/>
  <c r="EI1515" i="4"/>
  <c r="EJ1515" i="4"/>
  <c r="EK1515" i="4"/>
  <c r="EL1515" i="4"/>
  <c r="EM1515" i="4"/>
  <c r="EN1515" i="4"/>
  <c r="EO1515" i="4"/>
  <c r="EP1515" i="4"/>
  <c r="EQ1515" i="4"/>
  <c r="ER1515" i="4"/>
  <c r="ES1515" i="4"/>
  <c r="ET1515" i="4"/>
  <c r="EU1515" i="4"/>
  <c r="EV1515" i="4"/>
  <c r="EW1515" i="4"/>
  <c r="EX1515" i="4"/>
  <c r="EY1515" i="4"/>
  <c r="EZ1515" i="4"/>
  <c r="FA1515" i="4"/>
  <c r="FB1515" i="4"/>
  <c r="FC1515" i="4"/>
  <c r="FD1515" i="4"/>
  <c r="FE1515" i="4"/>
  <c r="FF1515" i="4"/>
  <c r="FG1515" i="4"/>
  <c r="FH1515" i="4"/>
  <c r="FI1515" i="4"/>
  <c r="FJ1515" i="4"/>
  <c r="FK1515" i="4"/>
  <c r="FL1515" i="4"/>
  <c r="FM1515" i="4"/>
  <c r="FN1515" i="4"/>
  <c r="FO1515" i="4"/>
  <c r="FP1515" i="4"/>
  <c r="FQ1515" i="4"/>
  <c r="FR1515" i="4"/>
  <c r="FS1515" i="4"/>
  <c r="FT1515" i="4"/>
  <c r="FU1515" i="4"/>
  <c r="FV1515" i="4"/>
  <c r="FW1515" i="4"/>
  <c r="FX1515" i="4"/>
  <c r="FY1515" i="4"/>
  <c r="FZ1515" i="4"/>
  <c r="GA1515" i="4"/>
  <c r="GB1515" i="4"/>
  <c r="GC1515" i="4"/>
  <c r="GD1515" i="4"/>
  <c r="GE1515" i="4"/>
  <c r="GF1515" i="4"/>
  <c r="GG1515" i="4"/>
  <c r="GH1515" i="4"/>
  <c r="GI1515" i="4"/>
  <c r="GJ1515" i="4"/>
  <c r="GK1515" i="4"/>
  <c r="GL1515" i="4"/>
  <c r="GM1515" i="4"/>
  <c r="GN1515" i="4"/>
  <c r="GO1515" i="4"/>
  <c r="GP1515" i="4"/>
  <c r="GQ1515" i="4"/>
  <c r="GR1515" i="4"/>
  <c r="GS1515" i="4"/>
  <c r="GT1515" i="4"/>
  <c r="GU1515" i="4"/>
  <c r="GV1515" i="4"/>
  <c r="GW1515" i="4"/>
  <c r="GX1515" i="4"/>
  <c r="GY1515" i="4"/>
  <c r="GZ1515" i="4"/>
  <c r="HA1515" i="4"/>
  <c r="HB1515" i="4"/>
  <c r="HC1515" i="4"/>
  <c r="HD1515" i="4"/>
  <c r="HE1515" i="4"/>
  <c r="HF1515" i="4"/>
  <c r="HG1515" i="4"/>
  <c r="HH1515" i="4"/>
  <c r="HI1515" i="4"/>
  <c r="HJ1515" i="4"/>
  <c r="HK1515" i="4"/>
  <c r="HL1515" i="4"/>
  <c r="HM1515" i="4"/>
  <c r="HN1515" i="4"/>
  <c r="HO1515" i="4"/>
  <c r="HP1515" i="4"/>
  <c r="HQ1515" i="4"/>
  <c r="HR1515" i="4"/>
  <c r="HS1515" i="4"/>
  <c r="HT1515" i="4"/>
  <c r="HU1515" i="4"/>
  <c r="HV1515" i="4"/>
  <c r="HW1515" i="4"/>
  <c r="HX1515" i="4"/>
  <c r="HY1515" i="4"/>
  <c r="HZ1515" i="4"/>
  <c r="IA1515" i="4"/>
  <c r="IB1515" i="4"/>
  <c r="IC1515" i="4"/>
  <c r="ID1515" i="4"/>
  <c r="IE1515" i="4"/>
  <c r="IF1515" i="4"/>
  <c r="IG1515" i="4"/>
  <c r="IH1515" i="4"/>
  <c r="II1515" i="4"/>
  <c r="IJ1515" i="4"/>
  <c r="IK1515" i="4"/>
  <c r="IL1515" i="4"/>
  <c r="IM1515" i="4"/>
  <c r="IN1515" i="4"/>
  <c r="IO1515" i="4"/>
  <c r="IP1515" i="4"/>
  <c r="IQ1515" i="4"/>
  <c r="IR1515" i="4"/>
  <c r="IS1515" i="4"/>
  <c r="IT1515" i="4"/>
  <c r="IU1515" i="4"/>
  <c r="IV1515" i="4"/>
  <c r="IW1515" i="4"/>
  <c r="IX1515" i="4"/>
  <c r="IY1515" i="4"/>
  <c r="IZ1515" i="4"/>
  <c r="JA1515" i="4"/>
  <c r="JB1515" i="4"/>
  <c r="JC1515" i="4"/>
  <c r="JD1515" i="4"/>
  <c r="AA1516" i="4"/>
  <c r="BB1516" i="4"/>
  <c r="BC1516" i="4"/>
  <c r="BD1516" i="4"/>
  <c r="BE1516" i="4"/>
  <c r="BF1516" i="4"/>
  <c r="BG1516" i="4"/>
  <c r="BH1516" i="4"/>
  <c r="BI1516" i="4"/>
  <c r="BJ1516" i="4"/>
  <c r="BK1516" i="4"/>
  <c r="BL1516" i="4"/>
  <c r="BM1516" i="4"/>
  <c r="BN1516" i="4"/>
  <c r="BO1516" i="4"/>
  <c r="BP1516" i="4"/>
  <c r="BQ1516" i="4"/>
  <c r="BR1516" i="4"/>
  <c r="BS1516" i="4"/>
  <c r="BT1516" i="4"/>
  <c r="BU1516" i="4"/>
  <c r="BV1516" i="4"/>
  <c r="BW1516" i="4"/>
  <c r="BX1516" i="4"/>
  <c r="BY1516" i="4"/>
  <c r="BZ1516" i="4"/>
  <c r="CA1516" i="4"/>
  <c r="CB1516" i="4"/>
  <c r="CC1516" i="4"/>
  <c r="CD1516" i="4"/>
  <c r="CE1516" i="4"/>
  <c r="CF1516" i="4"/>
  <c r="CG1516" i="4"/>
  <c r="CH1516" i="4"/>
  <c r="CI1516" i="4"/>
  <c r="CJ1516" i="4"/>
  <c r="CK1516" i="4"/>
  <c r="CL1516" i="4"/>
  <c r="CM1516" i="4"/>
  <c r="CN1516" i="4"/>
  <c r="CO1516" i="4"/>
  <c r="CP1516" i="4"/>
  <c r="CQ1516" i="4"/>
  <c r="CR1516" i="4"/>
  <c r="CS1516" i="4"/>
  <c r="CT1516" i="4"/>
  <c r="CU1516" i="4"/>
  <c r="CV1516" i="4"/>
  <c r="CW1516" i="4"/>
  <c r="CX1516" i="4"/>
  <c r="CY1516" i="4"/>
  <c r="CZ1516" i="4"/>
  <c r="DA1516" i="4"/>
  <c r="DB1516" i="4"/>
  <c r="DC1516" i="4"/>
  <c r="DD1516" i="4"/>
  <c r="DE1516" i="4"/>
  <c r="DF1516" i="4"/>
  <c r="DG1516" i="4"/>
  <c r="DH1516" i="4"/>
  <c r="DI1516" i="4"/>
  <c r="DJ1516" i="4"/>
  <c r="DK1516" i="4"/>
  <c r="DL1516" i="4"/>
  <c r="DM1516" i="4"/>
  <c r="DN1516" i="4"/>
  <c r="DO1516" i="4"/>
  <c r="DP1516" i="4"/>
  <c r="DQ1516" i="4"/>
  <c r="DR1516" i="4"/>
  <c r="DS1516" i="4"/>
  <c r="DT1516" i="4"/>
  <c r="DU1516" i="4"/>
  <c r="DV1516" i="4"/>
  <c r="DW1516" i="4"/>
  <c r="DX1516" i="4"/>
  <c r="DY1516" i="4"/>
  <c r="DZ1516" i="4"/>
  <c r="EA1516" i="4"/>
  <c r="EB1516" i="4"/>
  <c r="EC1516" i="4"/>
  <c r="ED1516" i="4"/>
  <c r="EE1516" i="4"/>
  <c r="EF1516" i="4"/>
  <c r="EG1516" i="4"/>
  <c r="EH1516" i="4"/>
  <c r="EI1516" i="4"/>
  <c r="EJ1516" i="4"/>
  <c r="EK1516" i="4"/>
  <c r="EL1516" i="4"/>
  <c r="EM1516" i="4"/>
  <c r="EN1516" i="4"/>
  <c r="EO1516" i="4"/>
  <c r="EP1516" i="4"/>
  <c r="EQ1516" i="4"/>
  <c r="ER1516" i="4"/>
  <c r="ES1516" i="4"/>
  <c r="ET1516" i="4"/>
  <c r="EU1516" i="4"/>
  <c r="EV1516" i="4"/>
  <c r="EW1516" i="4"/>
  <c r="EX1516" i="4"/>
  <c r="EY1516" i="4"/>
  <c r="EZ1516" i="4"/>
  <c r="FA1516" i="4"/>
  <c r="FB1516" i="4"/>
  <c r="FC1516" i="4"/>
  <c r="FD1516" i="4"/>
  <c r="FE1516" i="4"/>
  <c r="FF1516" i="4"/>
  <c r="FG1516" i="4"/>
  <c r="FH1516" i="4"/>
  <c r="FI1516" i="4"/>
  <c r="FJ1516" i="4"/>
  <c r="FK1516" i="4"/>
  <c r="FL1516" i="4"/>
  <c r="FM1516" i="4"/>
  <c r="FN1516" i="4"/>
  <c r="FO1516" i="4"/>
  <c r="FP1516" i="4"/>
  <c r="FQ1516" i="4"/>
  <c r="FR1516" i="4"/>
  <c r="FS1516" i="4"/>
  <c r="FT1516" i="4"/>
  <c r="FU1516" i="4"/>
  <c r="FV1516" i="4"/>
  <c r="FW1516" i="4"/>
  <c r="FX1516" i="4"/>
  <c r="FY1516" i="4"/>
  <c r="FZ1516" i="4"/>
  <c r="GA1516" i="4"/>
  <c r="GB1516" i="4"/>
  <c r="GC1516" i="4"/>
  <c r="GD1516" i="4"/>
  <c r="GE1516" i="4"/>
  <c r="GF1516" i="4"/>
  <c r="GG1516" i="4"/>
  <c r="GH1516" i="4"/>
  <c r="GI1516" i="4"/>
  <c r="GJ1516" i="4"/>
  <c r="GK1516" i="4"/>
  <c r="GL1516" i="4"/>
  <c r="GM1516" i="4"/>
  <c r="GN1516" i="4"/>
  <c r="GO1516" i="4"/>
  <c r="GP1516" i="4"/>
  <c r="GQ1516" i="4"/>
  <c r="GR1516" i="4"/>
  <c r="GS1516" i="4"/>
  <c r="GT1516" i="4"/>
  <c r="GU1516" i="4"/>
  <c r="GV1516" i="4"/>
  <c r="GW1516" i="4"/>
  <c r="GX1516" i="4"/>
  <c r="GY1516" i="4"/>
  <c r="GZ1516" i="4"/>
  <c r="HA1516" i="4"/>
  <c r="HB1516" i="4"/>
  <c r="HC1516" i="4"/>
  <c r="HD1516" i="4"/>
  <c r="HE1516" i="4"/>
  <c r="HF1516" i="4"/>
  <c r="HG1516" i="4"/>
  <c r="HH1516" i="4"/>
  <c r="HI1516" i="4"/>
  <c r="HJ1516" i="4"/>
  <c r="HK1516" i="4"/>
  <c r="HL1516" i="4"/>
  <c r="HM1516" i="4"/>
  <c r="HN1516" i="4"/>
  <c r="HO1516" i="4"/>
  <c r="HP1516" i="4"/>
  <c r="HQ1516" i="4"/>
  <c r="HR1516" i="4"/>
  <c r="HS1516" i="4"/>
  <c r="HT1516" i="4"/>
  <c r="HU1516" i="4"/>
  <c r="HV1516" i="4"/>
  <c r="HW1516" i="4"/>
  <c r="HX1516" i="4"/>
  <c r="HY1516" i="4"/>
  <c r="HZ1516" i="4"/>
  <c r="IA1516" i="4"/>
  <c r="IB1516" i="4"/>
  <c r="IC1516" i="4"/>
  <c r="ID1516" i="4"/>
  <c r="IE1516" i="4"/>
  <c r="IF1516" i="4"/>
  <c r="IG1516" i="4"/>
  <c r="IH1516" i="4"/>
  <c r="II1516" i="4"/>
  <c r="IJ1516" i="4"/>
  <c r="IK1516" i="4"/>
  <c r="IL1516" i="4"/>
  <c r="IM1516" i="4"/>
  <c r="IN1516" i="4"/>
  <c r="IO1516" i="4"/>
  <c r="IP1516" i="4"/>
  <c r="IQ1516" i="4"/>
  <c r="IR1516" i="4"/>
  <c r="IS1516" i="4"/>
  <c r="IT1516" i="4"/>
  <c r="IU1516" i="4"/>
  <c r="IV1516" i="4"/>
  <c r="IW1516" i="4"/>
  <c r="IX1516" i="4"/>
  <c r="IY1516" i="4"/>
  <c r="IZ1516" i="4"/>
  <c r="JA1516" i="4"/>
  <c r="JB1516" i="4"/>
  <c r="JC1516" i="4"/>
  <c r="JD1516" i="4"/>
  <c r="AA1517" i="4"/>
  <c r="AB1517" i="4"/>
  <c r="AD1517" i="4"/>
  <c r="HX1517" i="4"/>
  <c r="HX1520" i="4" s="1"/>
  <c r="HY1517" i="4"/>
  <c r="HY1520" i="4" s="1"/>
  <c r="HZ1517" i="4"/>
  <c r="HZ1520" i="4" s="1"/>
  <c r="IA1517" i="4"/>
  <c r="IA1520" i="4" s="1"/>
  <c r="IB1517" i="4"/>
  <c r="IB1520" i="4" s="1"/>
  <c r="IC1517" i="4"/>
  <c r="IC1520" i="4" s="1"/>
  <c r="ID1517" i="4"/>
  <c r="ID1520" i="4" s="1"/>
  <c r="IE1517" i="4"/>
  <c r="IE1520" i="4" s="1"/>
  <c r="IF1517" i="4"/>
  <c r="IF1520" i="4" s="1"/>
  <c r="IG1517" i="4"/>
  <c r="IG1520" i="4" s="1"/>
  <c r="IH1517" i="4"/>
  <c r="IH1520" i="4" s="1"/>
  <c r="II1517" i="4"/>
  <c r="II1520" i="4" s="1"/>
  <c r="IJ1517" i="4"/>
  <c r="IJ1520" i="4" s="1"/>
  <c r="IK1517" i="4"/>
  <c r="IK1520" i="4" s="1"/>
  <c r="IL1517" i="4"/>
  <c r="IL1520" i="4" s="1"/>
  <c r="IM1517" i="4"/>
  <c r="IM1520" i="4" s="1"/>
  <c r="IN1517" i="4"/>
  <c r="IN1520" i="4" s="1"/>
  <c r="IO1517" i="4"/>
  <c r="IO1520" i="4" s="1"/>
  <c r="IP1517" i="4"/>
  <c r="IP1520" i="4" s="1"/>
  <c r="IQ1517" i="4"/>
  <c r="IQ1520" i="4" s="1"/>
  <c r="IR1517" i="4"/>
  <c r="IR1520" i="4" s="1"/>
  <c r="IS1517" i="4"/>
  <c r="IS1520" i="4" s="1"/>
  <c r="IT1517" i="4"/>
  <c r="IT1520" i="4" s="1"/>
  <c r="IU1517" i="4"/>
  <c r="IU1520" i="4" s="1"/>
  <c r="IV1517" i="4"/>
  <c r="IV1520" i="4" s="1"/>
  <c r="IW1517" i="4"/>
  <c r="IW1520" i="4" s="1"/>
  <c r="IX1517" i="4"/>
  <c r="IX1520" i="4" s="1"/>
  <c r="IY1517" i="4"/>
  <c r="IY1520" i="4" s="1"/>
  <c r="IZ1517" i="4"/>
  <c r="IZ1520" i="4" s="1"/>
  <c r="JA1517" i="4"/>
  <c r="JA1520" i="4" s="1"/>
  <c r="JB1517" i="4"/>
  <c r="JB1520" i="4" s="1"/>
  <c r="JC1517" i="4"/>
  <c r="JC1520" i="4" s="1"/>
  <c r="JD1517" i="4"/>
  <c r="JD1520" i="4" s="1"/>
  <c r="AA1518" i="4"/>
  <c r="AB1518" i="4"/>
  <c r="AD1518" i="4"/>
  <c r="HX1518" i="4"/>
  <c r="HY1518" i="4"/>
  <c r="HZ1518" i="4"/>
  <c r="IA1518" i="4"/>
  <c r="IB1518" i="4"/>
  <c r="IC1518" i="4"/>
  <c r="ID1518" i="4"/>
  <c r="IE1518" i="4"/>
  <c r="IF1518" i="4"/>
  <c r="IG1518" i="4"/>
  <c r="IH1518" i="4"/>
  <c r="II1518" i="4"/>
  <c r="IJ1518" i="4"/>
  <c r="IK1518" i="4"/>
  <c r="IL1518" i="4"/>
  <c r="IM1518" i="4"/>
  <c r="IN1518" i="4"/>
  <c r="IO1518" i="4"/>
  <c r="IP1518" i="4"/>
  <c r="IQ1518" i="4"/>
  <c r="IR1518" i="4"/>
  <c r="IS1518" i="4"/>
  <c r="IT1518" i="4"/>
  <c r="IU1518" i="4"/>
  <c r="IV1518" i="4"/>
  <c r="IW1518" i="4"/>
  <c r="IX1518" i="4"/>
  <c r="IY1518" i="4"/>
  <c r="IZ1518" i="4"/>
  <c r="JA1518" i="4"/>
  <c r="JB1518" i="4"/>
  <c r="JC1518" i="4"/>
  <c r="JD1518" i="4"/>
  <c r="AA1519" i="4"/>
  <c r="AB1519" i="4"/>
  <c r="AC1519" i="4"/>
  <c r="AD1519" i="4"/>
  <c r="AE1519" i="4"/>
  <c r="BB1519" i="4"/>
  <c r="BC1519" i="4"/>
  <c r="BD1519" i="4"/>
  <c r="BE1519" i="4"/>
  <c r="BF1519" i="4"/>
  <c r="BG1519" i="4"/>
  <c r="BH1519" i="4"/>
  <c r="BI1519" i="4"/>
  <c r="BJ1519" i="4"/>
  <c r="BK1519" i="4"/>
  <c r="BL1519" i="4"/>
  <c r="BM1519" i="4"/>
  <c r="BN1519" i="4"/>
  <c r="BO1519" i="4"/>
  <c r="BP1519" i="4"/>
  <c r="BQ1519" i="4"/>
  <c r="BR1519" i="4"/>
  <c r="BS1519" i="4"/>
  <c r="BT1519" i="4"/>
  <c r="BU1519" i="4"/>
  <c r="BV1519" i="4"/>
  <c r="BW1519" i="4"/>
  <c r="BX1519" i="4"/>
  <c r="BY1519" i="4"/>
  <c r="BZ1519" i="4"/>
  <c r="CA1519" i="4"/>
  <c r="CB1519" i="4"/>
  <c r="CC1519" i="4"/>
  <c r="CD1519" i="4"/>
  <c r="CE1519" i="4"/>
  <c r="CF1519" i="4"/>
  <c r="CG1519" i="4"/>
  <c r="CH1519" i="4"/>
  <c r="CI1519" i="4"/>
  <c r="CJ1519" i="4"/>
  <c r="CK1519" i="4"/>
  <c r="CL1519" i="4"/>
  <c r="CM1519" i="4"/>
  <c r="CN1519" i="4"/>
  <c r="CO1519" i="4"/>
  <c r="CP1519" i="4"/>
  <c r="CQ1519" i="4"/>
  <c r="CR1519" i="4"/>
  <c r="CS1519" i="4"/>
  <c r="CT1519" i="4"/>
  <c r="CU1519" i="4"/>
  <c r="CV1519" i="4"/>
  <c r="CW1519" i="4"/>
  <c r="CX1519" i="4"/>
  <c r="CY1519" i="4"/>
  <c r="CZ1519" i="4"/>
  <c r="DA1519" i="4"/>
  <c r="DB1519" i="4"/>
  <c r="DC1519" i="4"/>
  <c r="DD1519" i="4"/>
  <c r="DE1519" i="4"/>
  <c r="DF1519" i="4"/>
  <c r="DG1519" i="4"/>
  <c r="DH1519" i="4"/>
  <c r="DI1519" i="4"/>
  <c r="DJ1519" i="4"/>
  <c r="DK1519" i="4"/>
  <c r="DL1519" i="4"/>
  <c r="DM1519" i="4"/>
  <c r="DN1519" i="4"/>
  <c r="DO1519" i="4"/>
  <c r="DP1519" i="4"/>
  <c r="DQ1519" i="4"/>
  <c r="DR1519" i="4"/>
  <c r="DS1519" i="4"/>
  <c r="DT1519" i="4"/>
  <c r="DU1519" i="4"/>
  <c r="DV1519" i="4"/>
  <c r="DW1519" i="4"/>
  <c r="DX1519" i="4"/>
  <c r="DY1519" i="4"/>
  <c r="DZ1519" i="4"/>
  <c r="EA1519" i="4"/>
  <c r="EB1519" i="4"/>
  <c r="EC1519" i="4"/>
  <c r="ED1519" i="4"/>
  <c r="EE1519" i="4"/>
  <c r="EF1519" i="4"/>
  <c r="EG1519" i="4"/>
  <c r="EH1519" i="4"/>
  <c r="EI1519" i="4"/>
  <c r="EJ1519" i="4"/>
  <c r="EK1519" i="4"/>
  <c r="EL1519" i="4"/>
  <c r="EM1519" i="4"/>
  <c r="EN1519" i="4"/>
  <c r="EO1519" i="4"/>
  <c r="EP1519" i="4"/>
  <c r="EQ1519" i="4"/>
  <c r="ER1519" i="4"/>
  <c r="ES1519" i="4"/>
  <c r="ET1519" i="4"/>
  <c r="EU1519" i="4"/>
  <c r="EV1519" i="4"/>
  <c r="EW1519" i="4"/>
  <c r="EX1519" i="4"/>
  <c r="EY1519" i="4"/>
  <c r="EZ1519" i="4"/>
  <c r="FA1519" i="4"/>
  <c r="FB1519" i="4"/>
  <c r="FC1519" i="4"/>
  <c r="FD1519" i="4"/>
  <c r="FE1519" i="4"/>
  <c r="FF1519" i="4"/>
  <c r="FG1519" i="4"/>
  <c r="FH1519" i="4"/>
  <c r="FI1519" i="4"/>
  <c r="FJ1519" i="4"/>
  <c r="FK1519" i="4"/>
  <c r="FL1519" i="4"/>
  <c r="FM1519" i="4"/>
  <c r="FN1519" i="4"/>
  <c r="FO1519" i="4"/>
  <c r="FP1519" i="4"/>
  <c r="FQ1519" i="4"/>
  <c r="FR1519" i="4"/>
  <c r="FS1519" i="4"/>
  <c r="FT1519" i="4"/>
  <c r="FU1519" i="4"/>
  <c r="FV1519" i="4"/>
  <c r="FW1519" i="4"/>
  <c r="FX1519" i="4"/>
  <c r="FY1519" i="4"/>
  <c r="FZ1519" i="4"/>
  <c r="GA1519" i="4"/>
  <c r="GB1519" i="4"/>
  <c r="GC1519" i="4"/>
  <c r="GD1519" i="4"/>
  <c r="GE1519" i="4"/>
  <c r="GF1519" i="4"/>
  <c r="GG1519" i="4"/>
  <c r="GH1519" i="4"/>
  <c r="GI1519" i="4"/>
  <c r="GJ1519" i="4"/>
  <c r="GK1519" i="4"/>
  <c r="GL1519" i="4"/>
  <c r="GM1519" i="4"/>
  <c r="GN1519" i="4"/>
  <c r="GO1519" i="4"/>
  <c r="GP1519" i="4"/>
  <c r="GQ1519" i="4"/>
  <c r="GR1519" i="4"/>
  <c r="GS1519" i="4"/>
  <c r="GT1519" i="4"/>
  <c r="GU1519" i="4"/>
  <c r="GV1519" i="4"/>
  <c r="GW1519" i="4"/>
  <c r="GX1519" i="4"/>
  <c r="GY1519" i="4"/>
  <c r="GZ1519" i="4"/>
  <c r="HA1519" i="4"/>
  <c r="HB1519" i="4"/>
  <c r="HC1519" i="4"/>
  <c r="HD1519" i="4"/>
  <c r="HE1519" i="4"/>
  <c r="HF1519" i="4"/>
  <c r="HG1519" i="4"/>
  <c r="HH1519" i="4"/>
  <c r="HI1519" i="4"/>
  <c r="HJ1519" i="4"/>
  <c r="HK1519" i="4"/>
  <c r="HL1519" i="4"/>
  <c r="HM1519" i="4"/>
  <c r="HN1519" i="4"/>
  <c r="HO1519" i="4"/>
  <c r="HP1519" i="4"/>
  <c r="HQ1519" i="4"/>
  <c r="HR1519" i="4"/>
  <c r="HS1519" i="4"/>
  <c r="HT1519" i="4"/>
  <c r="HU1519" i="4"/>
  <c r="HV1519" i="4"/>
  <c r="HW1519" i="4"/>
  <c r="HX1519" i="4"/>
  <c r="HY1519" i="4"/>
  <c r="HZ1519" i="4"/>
  <c r="IA1519" i="4"/>
  <c r="IB1519" i="4"/>
  <c r="IC1519" i="4"/>
  <c r="ID1519" i="4"/>
  <c r="IE1519" i="4"/>
  <c r="IF1519" i="4"/>
  <c r="IG1519" i="4"/>
  <c r="IH1519" i="4"/>
  <c r="II1519" i="4"/>
  <c r="IJ1519" i="4"/>
  <c r="IK1519" i="4"/>
  <c r="IL1519" i="4"/>
  <c r="IM1519" i="4"/>
  <c r="IN1519" i="4"/>
  <c r="IO1519" i="4"/>
  <c r="IP1519" i="4"/>
  <c r="IQ1519" i="4"/>
  <c r="IR1519" i="4"/>
  <c r="IS1519" i="4"/>
  <c r="IT1519" i="4"/>
  <c r="IU1519" i="4"/>
  <c r="IV1519" i="4"/>
  <c r="IW1519" i="4"/>
  <c r="IX1519" i="4"/>
  <c r="IY1519" i="4"/>
  <c r="IZ1519" i="4"/>
  <c r="JA1519" i="4"/>
  <c r="JB1519" i="4"/>
  <c r="JC1519" i="4"/>
  <c r="JD1519" i="4"/>
  <c r="AB1520" i="4"/>
  <c r="AD1520" i="4"/>
  <c r="AE1520" i="4"/>
  <c r="AA1521" i="4"/>
  <c r="AB1521" i="4"/>
  <c r="AD1521" i="4"/>
  <c r="AE1521" i="4"/>
  <c r="IF1521" i="4"/>
  <c r="IG1521" i="4"/>
  <c r="IH1521" i="4"/>
  <c r="II1521" i="4"/>
  <c r="IJ1521" i="4"/>
  <c r="IK1521" i="4"/>
  <c r="IL1521" i="4"/>
  <c r="IM1521" i="4"/>
  <c r="IN1521" i="4"/>
  <c r="IO1521" i="4"/>
  <c r="IP1521" i="4"/>
  <c r="IQ1521" i="4"/>
  <c r="IR1521" i="4"/>
  <c r="IS1521" i="4"/>
  <c r="IT1521" i="4"/>
  <c r="IU1521" i="4"/>
  <c r="IV1521" i="4"/>
  <c r="IW1521" i="4"/>
  <c r="IX1521" i="4"/>
  <c r="IY1521" i="4"/>
  <c r="IZ1521" i="4"/>
  <c r="JA1521" i="4"/>
  <c r="JB1521" i="4"/>
  <c r="JC1521" i="4"/>
  <c r="JD1521" i="4"/>
  <c r="AA1522" i="4"/>
  <c r="AA1545" i="4"/>
  <c r="AB1545" i="4"/>
  <c r="BB1545" i="4"/>
  <c r="BC1545" i="4"/>
  <c r="BD1545" i="4"/>
  <c r="BE1545" i="4"/>
  <c r="BF1545" i="4"/>
  <c r="BG1545" i="4"/>
  <c r="BH1545" i="4"/>
  <c r="BI1545" i="4"/>
  <c r="BJ1545" i="4"/>
  <c r="BK1545" i="4"/>
  <c r="BL1545" i="4"/>
  <c r="BM1545" i="4"/>
  <c r="BN1545" i="4"/>
  <c r="BO1545" i="4"/>
  <c r="BP1545" i="4"/>
  <c r="BQ1545" i="4"/>
  <c r="BR1545" i="4"/>
  <c r="BS1545" i="4"/>
  <c r="BT1545" i="4"/>
  <c r="BU1545" i="4"/>
  <c r="BV1545" i="4"/>
  <c r="BW1545" i="4"/>
  <c r="BX1545" i="4"/>
  <c r="BY1545" i="4"/>
  <c r="BZ1545" i="4"/>
  <c r="CA1545" i="4"/>
  <c r="CB1545" i="4"/>
  <c r="CC1545" i="4"/>
  <c r="CD1545" i="4"/>
  <c r="CE1545" i="4"/>
  <c r="CF1545" i="4"/>
  <c r="CG1545" i="4"/>
  <c r="CH1545" i="4"/>
  <c r="CI1545" i="4"/>
  <c r="CJ1545" i="4"/>
  <c r="CK1545" i="4"/>
  <c r="CL1545" i="4"/>
  <c r="CM1545" i="4"/>
  <c r="CN1545" i="4"/>
  <c r="CO1545" i="4"/>
  <c r="CP1545" i="4"/>
  <c r="CQ1545" i="4"/>
  <c r="CR1545" i="4"/>
  <c r="CS1545" i="4"/>
  <c r="CT1545" i="4"/>
  <c r="CU1545" i="4"/>
  <c r="CV1545" i="4"/>
  <c r="CW1545" i="4"/>
  <c r="CX1545" i="4"/>
  <c r="CY1545" i="4"/>
  <c r="CZ1545" i="4"/>
  <c r="DA1545" i="4"/>
  <c r="DB1545" i="4"/>
  <c r="DC1545" i="4"/>
  <c r="DD1545" i="4"/>
  <c r="DE1545" i="4"/>
  <c r="DF1545" i="4"/>
  <c r="DG1545" i="4"/>
  <c r="DH1545" i="4"/>
  <c r="DI1545" i="4"/>
  <c r="DJ1545" i="4"/>
  <c r="DK1545" i="4"/>
  <c r="DL1545" i="4"/>
  <c r="DM1545" i="4"/>
  <c r="DN1545" i="4"/>
  <c r="DO1545" i="4"/>
  <c r="DP1545" i="4"/>
  <c r="DQ1545" i="4"/>
  <c r="DR1545" i="4"/>
  <c r="DS1545" i="4"/>
  <c r="DT1545" i="4"/>
  <c r="DU1545" i="4"/>
  <c r="DV1545" i="4"/>
  <c r="DW1545" i="4"/>
  <c r="DX1545" i="4"/>
  <c r="DY1545" i="4"/>
  <c r="DZ1545" i="4"/>
  <c r="EA1545" i="4"/>
  <c r="EB1545" i="4"/>
  <c r="EC1545" i="4"/>
  <c r="ED1545" i="4"/>
  <c r="EE1545" i="4"/>
  <c r="EF1545" i="4"/>
  <c r="EG1545" i="4"/>
  <c r="EH1545" i="4"/>
  <c r="EI1545" i="4"/>
  <c r="EJ1545" i="4"/>
  <c r="EK1545" i="4"/>
  <c r="EL1545" i="4"/>
  <c r="EM1545" i="4"/>
  <c r="EN1545" i="4"/>
  <c r="EO1545" i="4"/>
  <c r="EP1545" i="4"/>
  <c r="EQ1545" i="4"/>
  <c r="ER1545" i="4"/>
  <c r="ES1545" i="4"/>
  <c r="ET1545" i="4"/>
  <c r="EU1545" i="4"/>
  <c r="EV1545" i="4"/>
  <c r="EW1545" i="4"/>
  <c r="EX1545" i="4"/>
  <c r="EY1545" i="4"/>
  <c r="EZ1545" i="4"/>
  <c r="FA1545" i="4"/>
  <c r="FB1545" i="4"/>
  <c r="FC1545" i="4"/>
  <c r="FD1545" i="4"/>
  <c r="FE1545" i="4"/>
  <c r="FF1545" i="4"/>
  <c r="FG1545" i="4"/>
  <c r="FH1545" i="4"/>
  <c r="FI1545" i="4"/>
  <c r="FJ1545" i="4"/>
  <c r="FK1545" i="4"/>
  <c r="FL1545" i="4"/>
  <c r="FM1545" i="4"/>
  <c r="FN1545" i="4"/>
  <c r="FO1545" i="4"/>
  <c r="FP1545" i="4"/>
  <c r="FQ1545" i="4"/>
  <c r="FR1545" i="4"/>
  <c r="FS1545" i="4"/>
  <c r="FT1545" i="4"/>
  <c r="FU1545" i="4"/>
  <c r="FV1545" i="4"/>
  <c r="FW1545" i="4"/>
  <c r="FX1545" i="4"/>
  <c r="FY1545" i="4"/>
  <c r="FZ1545" i="4"/>
  <c r="GA1545" i="4"/>
  <c r="GB1545" i="4"/>
  <c r="GC1545" i="4"/>
  <c r="GD1545" i="4"/>
  <c r="GE1545" i="4"/>
  <c r="GF1545" i="4"/>
  <c r="GG1545" i="4"/>
  <c r="GH1545" i="4"/>
  <c r="GI1545" i="4"/>
  <c r="GJ1545" i="4"/>
  <c r="GK1545" i="4"/>
  <c r="GL1545" i="4"/>
  <c r="GM1545" i="4"/>
  <c r="GN1545" i="4"/>
  <c r="GO1545" i="4"/>
  <c r="GP1545" i="4"/>
  <c r="GQ1545" i="4"/>
  <c r="GR1545" i="4"/>
  <c r="GS1545" i="4"/>
  <c r="GT1545" i="4"/>
  <c r="GU1545" i="4"/>
  <c r="GV1545" i="4"/>
  <c r="GW1545" i="4"/>
  <c r="GX1545" i="4"/>
  <c r="GY1545" i="4"/>
  <c r="GZ1545" i="4"/>
  <c r="HA1545" i="4"/>
  <c r="HB1545" i="4"/>
  <c r="HC1545" i="4"/>
  <c r="HD1545" i="4"/>
  <c r="HE1545" i="4"/>
  <c r="HF1545" i="4"/>
  <c r="HG1545" i="4"/>
  <c r="HH1545" i="4"/>
  <c r="HI1545" i="4"/>
  <c r="HJ1545" i="4"/>
  <c r="HK1545" i="4"/>
  <c r="HL1545" i="4"/>
  <c r="HM1545" i="4"/>
  <c r="HN1545" i="4"/>
  <c r="HO1545" i="4"/>
  <c r="HP1545" i="4"/>
  <c r="HQ1545" i="4"/>
  <c r="HR1545" i="4"/>
  <c r="HS1545" i="4"/>
  <c r="HT1545" i="4"/>
  <c r="HU1545" i="4"/>
  <c r="HV1545" i="4"/>
  <c r="HW1545" i="4"/>
  <c r="HX1545" i="4"/>
  <c r="HY1545" i="4"/>
  <c r="HZ1545" i="4"/>
  <c r="IA1545" i="4"/>
  <c r="IB1545" i="4"/>
  <c r="IC1545" i="4"/>
  <c r="ID1545" i="4"/>
  <c r="IE1545" i="4"/>
  <c r="IF1545" i="4"/>
  <c r="IG1545" i="4"/>
  <c r="IH1545" i="4"/>
  <c r="II1545" i="4"/>
  <c r="IJ1545" i="4"/>
  <c r="IK1545" i="4"/>
  <c r="IL1545" i="4"/>
  <c r="IM1545" i="4"/>
  <c r="IN1545" i="4"/>
  <c r="IO1545" i="4"/>
  <c r="IP1545" i="4"/>
  <c r="IQ1545" i="4"/>
  <c r="IR1545" i="4"/>
  <c r="IS1545" i="4"/>
  <c r="IT1545" i="4"/>
  <c r="IU1545" i="4"/>
  <c r="IV1545" i="4"/>
  <c r="IW1545" i="4"/>
  <c r="IX1545" i="4"/>
  <c r="IY1545" i="4"/>
  <c r="IZ1545" i="4"/>
  <c r="JA1545" i="4"/>
  <c r="JB1545" i="4"/>
  <c r="JC1545" i="4"/>
  <c r="JD1545" i="4"/>
  <c r="AA1546" i="4"/>
  <c r="BB1546" i="4"/>
  <c r="BC1546" i="4"/>
  <c r="BD1546" i="4"/>
  <c r="BE1546" i="4"/>
  <c r="BF1546" i="4"/>
  <c r="BG1546" i="4"/>
  <c r="BH1546" i="4"/>
  <c r="BI1546" i="4"/>
  <c r="BJ1546" i="4"/>
  <c r="BK1546" i="4"/>
  <c r="BL1546" i="4"/>
  <c r="BM1546" i="4"/>
  <c r="BN1546" i="4"/>
  <c r="BO1546" i="4"/>
  <c r="BP1546" i="4"/>
  <c r="BQ1546" i="4"/>
  <c r="BR1546" i="4"/>
  <c r="BS1546" i="4"/>
  <c r="BT1546" i="4"/>
  <c r="BU1546" i="4"/>
  <c r="BV1546" i="4"/>
  <c r="BW1546" i="4"/>
  <c r="BX1546" i="4"/>
  <c r="BY1546" i="4"/>
  <c r="BZ1546" i="4"/>
  <c r="CA1546" i="4"/>
  <c r="CB1546" i="4"/>
  <c r="CC1546" i="4"/>
  <c r="CD1546" i="4"/>
  <c r="CE1546" i="4"/>
  <c r="CF1546" i="4"/>
  <c r="CG1546" i="4"/>
  <c r="CH1546" i="4"/>
  <c r="CI1546" i="4"/>
  <c r="CJ1546" i="4"/>
  <c r="CK1546" i="4"/>
  <c r="CL1546" i="4"/>
  <c r="CM1546" i="4"/>
  <c r="CN1546" i="4"/>
  <c r="CO1546" i="4"/>
  <c r="CP1546" i="4"/>
  <c r="CQ1546" i="4"/>
  <c r="CR1546" i="4"/>
  <c r="CS1546" i="4"/>
  <c r="CT1546" i="4"/>
  <c r="CU1546" i="4"/>
  <c r="CV1546" i="4"/>
  <c r="CW1546" i="4"/>
  <c r="CX1546" i="4"/>
  <c r="CY1546" i="4"/>
  <c r="CZ1546" i="4"/>
  <c r="DA1546" i="4"/>
  <c r="DB1546" i="4"/>
  <c r="DC1546" i="4"/>
  <c r="DD1546" i="4"/>
  <c r="DE1546" i="4"/>
  <c r="DF1546" i="4"/>
  <c r="DG1546" i="4"/>
  <c r="DH1546" i="4"/>
  <c r="DI1546" i="4"/>
  <c r="DJ1546" i="4"/>
  <c r="DK1546" i="4"/>
  <c r="DL1546" i="4"/>
  <c r="DM1546" i="4"/>
  <c r="DN1546" i="4"/>
  <c r="DO1546" i="4"/>
  <c r="DP1546" i="4"/>
  <c r="DQ1546" i="4"/>
  <c r="DR1546" i="4"/>
  <c r="DS1546" i="4"/>
  <c r="DT1546" i="4"/>
  <c r="DU1546" i="4"/>
  <c r="DV1546" i="4"/>
  <c r="DW1546" i="4"/>
  <c r="DX1546" i="4"/>
  <c r="DY1546" i="4"/>
  <c r="DZ1546" i="4"/>
  <c r="EA1546" i="4"/>
  <c r="EB1546" i="4"/>
  <c r="EC1546" i="4"/>
  <c r="ED1546" i="4"/>
  <c r="EE1546" i="4"/>
  <c r="EF1546" i="4"/>
  <c r="EG1546" i="4"/>
  <c r="EH1546" i="4"/>
  <c r="EI1546" i="4"/>
  <c r="EJ1546" i="4"/>
  <c r="EK1546" i="4"/>
  <c r="EL1546" i="4"/>
  <c r="EM1546" i="4"/>
  <c r="EN1546" i="4"/>
  <c r="EO1546" i="4"/>
  <c r="EP1546" i="4"/>
  <c r="EQ1546" i="4"/>
  <c r="ER1546" i="4"/>
  <c r="ES1546" i="4"/>
  <c r="ET1546" i="4"/>
  <c r="EU1546" i="4"/>
  <c r="EV1546" i="4"/>
  <c r="EW1546" i="4"/>
  <c r="EX1546" i="4"/>
  <c r="EY1546" i="4"/>
  <c r="EZ1546" i="4"/>
  <c r="FA1546" i="4"/>
  <c r="FB1546" i="4"/>
  <c r="FC1546" i="4"/>
  <c r="FD1546" i="4"/>
  <c r="FE1546" i="4"/>
  <c r="FF1546" i="4"/>
  <c r="FG1546" i="4"/>
  <c r="FH1546" i="4"/>
  <c r="FI1546" i="4"/>
  <c r="FJ1546" i="4"/>
  <c r="FK1546" i="4"/>
  <c r="FL1546" i="4"/>
  <c r="FM1546" i="4"/>
  <c r="FN1546" i="4"/>
  <c r="FO1546" i="4"/>
  <c r="FP1546" i="4"/>
  <c r="FQ1546" i="4"/>
  <c r="FR1546" i="4"/>
  <c r="FS1546" i="4"/>
  <c r="FT1546" i="4"/>
  <c r="FU1546" i="4"/>
  <c r="FV1546" i="4"/>
  <c r="FW1546" i="4"/>
  <c r="FX1546" i="4"/>
  <c r="FY1546" i="4"/>
  <c r="FZ1546" i="4"/>
  <c r="GA1546" i="4"/>
  <c r="GB1546" i="4"/>
  <c r="GC1546" i="4"/>
  <c r="GD1546" i="4"/>
  <c r="GE1546" i="4"/>
  <c r="GF1546" i="4"/>
  <c r="GG1546" i="4"/>
  <c r="GH1546" i="4"/>
  <c r="GI1546" i="4"/>
  <c r="GJ1546" i="4"/>
  <c r="GK1546" i="4"/>
  <c r="GL1546" i="4"/>
  <c r="GM1546" i="4"/>
  <c r="GN1546" i="4"/>
  <c r="GO1546" i="4"/>
  <c r="GP1546" i="4"/>
  <c r="GQ1546" i="4"/>
  <c r="GR1546" i="4"/>
  <c r="GS1546" i="4"/>
  <c r="GT1546" i="4"/>
  <c r="GU1546" i="4"/>
  <c r="GV1546" i="4"/>
  <c r="GW1546" i="4"/>
  <c r="GX1546" i="4"/>
  <c r="GY1546" i="4"/>
  <c r="GZ1546" i="4"/>
  <c r="HA1546" i="4"/>
  <c r="HB1546" i="4"/>
  <c r="HC1546" i="4"/>
  <c r="HD1546" i="4"/>
  <c r="HE1546" i="4"/>
  <c r="HF1546" i="4"/>
  <c r="HG1546" i="4"/>
  <c r="HH1546" i="4"/>
  <c r="HI1546" i="4"/>
  <c r="HJ1546" i="4"/>
  <c r="HK1546" i="4"/>
  <c r="HL1546" i="4"/>
  <c r="HM1546" i="4"/>
  <c r="HN1546" i="4"/>
  <c r="HO1546" i="4"/>
  <c r="HP1546" i="4"/>
  <c r="HQ1546" i="4"/>
  <c r="HR1546" i="4"/>
  <c r="HS1546" i="4"/>
  <c r="HT1546" i="4"/>
  <c r="HU1546" i="4"/>
  <c r="HV1546" i="4"/>
  <c r="HW1546" i="4"/>
  <c r="HX1546" i="4"/>
  <c r="HY1546" i="4"/>
  <c r="HZ1546" i="4"/>
  <c r="IA1546" i="4"/>
  <c r="IB1546" i="4"/>
  <c r="IC1546" i="4"/>
  <c r="ID1546" i="4"/>
  <c r="IE1546" i="4"/>
  <c r="IF1546" i="4"/>
  <c r="IG1546" i="4"/>
  <c r="IH1546" i="4"/>
  <c r="II1546" i="4"/>
  <c r="IJ1546" i="4"/>
  <c r="IK1546" i="4"/>
  <c r="IL1546" i="4"/>
  <c r="IM1546" i="4"/>
  <c r="IN1546" i="4"/>
  <c r="IO1546" i="4"/>
  <c r="IP1546" i="4"/>
  <c r="IQ1546" i="4"/>
  <c r="IR1546" i="4"/>
  <c r="IS1546" i="4"/>
  <c r="IT1546" i="4"/>
  <c r="IU1546" i="4"/>
  <c r="IV1546" i="4"/>
  <c r="IW1546" i="4"/>
  <c r="IX1546" i="4"/>
  <c r="IY1546" i="4"/>
  <c r="IZ1546" i="4"/>
  <c r="JA1546" i="4"/>
  <c r="JB1546" i="4"/>
  <c r="JC1546" i="4"/>
  <c r="JD1546" i="4"/>
  <c r="AA1547" i="4"/>
  <c r="AB1547" i="4"/>
  <c r="AD1547" i="4"/>
  <c r="HX1547" i="4"/>
  <c r="HX1550" i="4" s="1"/>
  <c r="HY1547" i="4"/>
  <c r="HY1550" i="4" s="1"/>
  <c r="HZ1547" i="4"/>
  <c r="HZ1550" i="4" s="1"/>
  <c r="IA1547" i="4"/>
  <c r="IA1550" i="4" s="1"/>
  <c r="IB1547" i="4"/>
  <c r="IB1550" i="4" s="1"/>
  <c r="IC1547" i="4"/>
  <c r="IC1550" i="4" s="1"/>
  <c r="ID1547" i="4"/>
  <c r="ID1550" i="4" s="1"/>
  <c r="IE1547" i="4"/>
  <c r="IE1550" i="4" s="1"/>
  <c r="IF1547" i="4"/>
  <c r="IF1550" i="4" s="1"/>
  <c r="IG1547" i="4"/>
  <c r="IG1550" i="4" s="1"/>
  <c r="IH1547" i="4"/>
  <c r="IH1550" i="4" s="1"/>
  <c r="II1547" i="4"/>
  <c r="II1550" i="4" s="1"/>
  <c r="IJ1547" i="4"/>
  <c r="IJ1550" i="4" s="1"/>
  <c r="IK1547" i="4"/>
  <c r="IK1550" i="4" s="1"/>
  <c r="IL1547" i="4"/>
  <c r="IL1550" i="4" s="1"/>
  <c r="IM1547" i="4"/>
  <c r="IM1550" i="4" s="1"/>
  <c r="IN1547" i="4"/>
  <c r="IN1550" i="4" s="1"/>
  <c r="IO1547" i="4"/>
  <c r="IO1550" i="4" s="1"/>
  <c r="IP1547" i="4"/>
  <c r="IP1550" i="4" s="1"/>
  <c r="IQ1547" i="4"/>
  <c r="IQ1550" i="4" s="1"/>
  <c r="IR1547" i="4"/>
  <c r="IR1550" i="4" s="1"/>
  <c r="IS1547" i="4"/>
  <c r="IS1550" i="4" s="1"/>
  <c r="IT1547" i="4"/>
  <c r="IT1550" i="4" s="1"/>
  <c r="IU1547" i="4"/>
  <c r="IU1550" i="4" s="1"/>
  <c r="IV1547" i="4"/>
  <c r="IV1550" i="4" s="1"/>
  <c r="IW1547" i="4"/>
  <c r="IW1550" i="4" s="1"/>
  <c r="IX1547" i="4"/>
  <c r="IX1550" i="4" s="1"/>
  <c r="IY1547" i="4"/>
  <c r="IY1550" i="4" s="1"/>
  <c r="IZ1547" i="4"/>
  <c r="IZ1550" i="4" s="1"/>
  <c r="JA1547" i="4"/>
  <c r="JA1550" i="4" s="1"/>
  <c r="JB1547" i="4"/>
  <c r="JB1550" i="4" s="1"/>
  <c r="JC1547" i="4"/>
  <c r="JC1550" i="4" s="1"/>
  <c r="JD1547" i="4"/>
  <c r="JD1550" i="4" s="1"/>
  <c r="AA1548" i="4"/>
  <c r="AB1548" i="4"/>
  <c r="AD1548" i="4"/>
  <c r="HX1548" i="4"/>
  <c r="HY1548" i="4"/>
  <c r="HZ1548" i="4"/>
  <c r="IA1548" i="4"/>
  <c r="IB1548" i="4"/>
  <c r="IC1548" i="4"/>
  <c r="ID1548" i="4"/>
  <c r="IE1548" i="4"/>
  <c r="IF1548" i="4"/>
  <c r="IG1548" i="4"/>
  <c r="IH1548" i="4"/>
  <c r="II1548" i="4"/>
  <c r="IJ1548" i="4"/>
  <c r="IK1548" i="4"/>
  <c r="IL1548" i="4"/>
  <c r="IM1548" i="4"/>
  <c r="IN1548" i="4"/>
  <c r="IO1548" i="4"/>
  <c r="IP1548" i="4"/>
  <c r="IQ1548" i="4"/>
  <c r="IR1548" i="4"/>
  <c r="IS1548" i="4"/>
  <c r="IT1548" i="4"/>
  <c r="IU1548" i="4"/>
  <c r="IV1548" i="4"/>
  <c r="IW1548" i="4"/>
  <c r="IX1548" i="4"/>
  <c r="IY1548" i="4"/>
  <c r="IZ1548" i="4"/>
  <c r="JA1548" i="4"/>
  <c r="JB1548" i="4"/>
  <c r="JC1548" i="4"/>
  <c r="JD1548" i="4"/>
  <c r="AA1549" i="4"/>
  <c r="AB1549" i="4"/>
  <c r="AC1549" i="4"/>
  <c r="AD1549" i="4"/>
  <c r="AE1549" i="4"/>
  <c r="BB1549" i="4"/>
  <c r="BC1549" i="4"/>
  <c r="BD1549" i="4"/>
  <c r="BE1549" i="4"/>
  <c r="BF1549" i="4"/>
  <c r="BG1549" i="4"/>
  <c r="BH1549" i="4"/>
  <c r="BI1549" i="4"/>
  <c r="BJ1549" i="4"/>
  <c r="BK1549" i="4"/>
  <c r="BL1549" i="4"/>
  <c r="BM1549" i="4"/>
  <c r="BN1549" i="4"/>
  <c r="BO1549" i="4"/>
  <c r="BP1549" i="4"/>
  <c r="BQ1549" i="4"/>
  <c r="BR1549" i="4"/>
  <c r="BS1549" i="4"/>
  <c r="BT1549" i="4"/>
  <c r="BU1549" i="4"/>
  <c r="BV1549" i="4"/>
  <c r="BW1549" i="4"/>
  <c r="BX1549" i="4"/>
  <c r="BY1549" i="4"/>
  <c r="BZ1549" i="4"/>
  <c r="CA1549" i="4"/>
  <c r="CB1549" i="4"/>
  <c r="CC1549" i="4"/>
  <c r="CD1549" i="4"/>
  <c r="CE1549" i="4"/>
  <c r="CF1549" i="4"/>
  <c r="CG1549" i="4"/>
  <c r="CH1549" i="4"/>
  <c r="CI1549" i="4"/>
  <c r="CJ1549" i="4"/>
  <c r="CK1549" i="4"/>
  <c r="CL1549" i="4"/>
  <c r="CM1549" i="4"/>
  <c r="CN1549" i="4"/>
  <c r="CO1549" i="4"/>
  <c r="CP1549" i="4"/>
  <c r="CQ1549" i="4"/>
  <c r="CR1549" i="4"/>
  <c r="CS1549" i="4"/>
  <c r="CT1549" i="4"/>
  <c r="CU1549" i="4"/>
  <c r="CV1549" i="4"/>
  <c r="CW1549" i="4"/>
  <c r="CX1549" i="4"/>
  <c r="CY1549" i="4"/>
  <c r="CZ1549" i="4"/>
  <c r="DA1549" i="4"/>
  <c r="DB1549" i="4"/>
  <c r="DC1549" i="4"/>
  <c r="DD1549" i="4"/>
  <c r="DE1549" i="4"/>
  <c r="DF1549" i="4"/>
  <c r="DG1549" i="4"/>
  <c r="DH1549" i="4"/>
  <c r="DI1549" i="4"/>
  <c r="DJ1549" i="4"/>
  <c r="DK1549" i="4"/>
  <c r="DL1549" i="4"/>
  <c r="DM1549" i="4"/>
  <c r="DN1549" i="4"/>
  <c r="DO1549" i="4"/>
  <c r="DP1549" i="4"/>
  <c r="DQ1549" i="4"/>
  <c r="DR1549" i="4"/>
  <c r="DS1549" i="4"/>
  <c r="DT1549" i="4"/>
  <c r="DU1549" i="4"/>
  <c r="DV1549" i="4"/>
  <c r="DW1549" i="4"/>
  <c r="DX1549" i="4"/>
  <c r="DY1549" i="4"/>
  <c r="DZ1549" i="4"/>
  <c r="EA1549" i="4"/>
  <c r="EB1549" i="4"/>
  <c r="EC1549" i="4"/>
  <c r="ED1549" i="4"/>
  <c r="EE1549" i="4"/>
  <c r="EF1549" i="4"/>
  <c r="EG1549" i="4"/>
  <c r="EH1549" i="4"/>
  <c r="EI1549" i="4"/>
  <c r="EJ1549" i="4"/>
  <c r="EK1549" i="4"/>
  <c r="EL1549" i="4"/>
  <c r="EM1549" i="4"/>
  <c r="EN1549" i="4"/>
  <c r="EO1549" i="4"/>
  <c r="EP1549" i="4"/>
  <c r="EQ1549" i="4"/>
  <c r="ER1549" i="4"/>
  <c r="ES1549" i="4"/>
  <c r="ET1549" i="4"/>
  <c r="EU1549" i="4"/>
  <c r="EV1549" i="4"/>
  <c r="EW1549" i="4"/>
  <c r="EX1549" i="4"/>
  <c r="EY1549" i="4"/>
  <c r="EZ1549" i="4"/>
  <c r="FA1549" i="4"/>
  <c r="FB1549" i="4"/>
  <c r="FC1549" i="4"/>
  <c r="FD1549" i="4"/>
  <c r="FE1549" i="4"/>
  <c r="FF1549" i="4"/>
  <c r="FG1549" i="4"/>
  <c r="FH1549" i="4"/>
  <c r="FI1549" i="4"/>
  <c r="FJ1549" i="4"/>
  <c r="FK1549" i="4"/>
  <c r="FL1549" i="4"/>
  <c r="FM1549" i="4"/>
  <c r="FN1549" i="4"/>
  <c r="FO1549" i="4"/>
  <c r="FP1549" i="4"/>
  <c r="FQ1549" i="4"/>
  <c r="FR1549" i="4"/>
  <c r="FS1549" i="4"/>
  <c r="FT1549" i="4"/>
  <c r="FU1549" i="4"/>
  <c r="FV1549" i="4"/>
  <c r="FW1549" i="4"/>
  <c r="FX1549" i="4"/>
  <c r="FY1549" i="4"/>
  <c r="FZ1549" i="4"/>
  <c r="GA1549" i="4"/>
  <c r="GB1549" i="4"/>
  <c r="GC1549" i="4"/>
  <c r="GD1549" i="4"/>
  <c r="GE1549" i="4"/>
  <c r="GF1549" i="4"/>
  <c r="GG1549" i="4"/>
  <c r="GH1549" i="4"/>
  <c r="GI1549" i="4"/>
  <c r="GJ1549" i="4"/>
  <c r="GK1549" i="4"/>
  <c r="GL1549" i="4"/>
  <c r="GM1549" i="4"/>
  <c r="GN1549" i="4"/>
  <c r="GO1549" i="4"/>
  <c r="GP1549" i="4"/>
  <c r="GQ1549" i="4"/>
  <c r="GR1549" i="4"/>
  <c r="GS1549" i="4"/>
  <c r="GT1549" i="4"/>
  <c r="GU1549" i="4"/>
  <c r="GV1549" i="4"/>
  <c r="GW1549" i="4"/>
  <c r="GX1549" i="4"/>
  <c r="GY1549" i="4"/>
  <c r="GZ1549" i="4"/>
  <c r="HA1549" i="4"/>
  <c r="HB1549" i="4"/>
  <c r="HC1549" i="4"/>
  <c r="HD1549" i="4"/>
  <c r="HE1549" i="4"/>
  <c r="HF1549" i="4"/>
  <c r="HG1549" i="4"/>
  <c r="HH1549" i="4"/>
  <c r="HI1549" i="4"/>
  <c r="HJ1549" i="4"/>
  <c r="HK1549" i="4"/>
  <c r="HL1549" i="4"/>
  <c r="HM1549" i="4"/>
  <c r="HN1549" i="4"/>
  <c r="HO1549" i="4"/>
  <c r="HP1549" i="4"/>
  <c r="HQ1549" i="4"/>
  <c r="HR1549" i="4"/>
  <c r="HS1549" i="4"/>
  <c r="HT1549" i="4"/>
  <c r="HU1549" i="4"/>
  <c r="HV1549" i="4"/>
  <c r="HW1549" i="4"/>
  <c r="HX1549" i="4"/>
  <c r="HY1549" i="4"/>
  <c r="HZ1549" i="4"/>
  <c r="IA1549" i="4"/>
  <c r="IB1549" i="4"/>
  <c r="IC1549" i="4"/>
  <c r="ID1549" i="4"/>
  <c r="IE1549" i="4"/>
  <c r="IF1549" i="4"/>
  <c r="IG1549" i="4"/>
  <c r="IH1549" i="4"/>
  <c r="II1549" i="4"/>
  <c r="IJ1549" i="4"/>
  <c r="IK1549" i="4"/>
  <c r="IL1549" i="4"/>
  <c r="IM1549" i="4"/>
  <c r="IN1549" i="4"/>
  <c r="IO1549" i="4"/>
  <c r="IP1549" i="4"/>
  <c r="IQ1549" i="4"/>
  <c r="IR1549" i="4"/>
  <c r="IS1549" i="4"/>
  <c r="IT1549" i="4"/>
  <c r="IU1549" i="4"/>
  <c r="IV1549" i="4"/>
  <c r="IW1549" i="4"/>
  <c r="IX1549" i="4"/>
  <c r="IY1549" i="4"/>
  <c r="IZ1549" i="4"/>
  <c r="JA1549" i="4"/>
  <c r="JB1549" i="4"/>
  <c r="JC1549" i="4"/>
  <c r="JD1549" i="4"/>
  <c r="AB1550" i="4"/>
  <c r="AD1550" i="4"/>
  <c r="AE1550" i="4"/>
  <c r="AA1551" i="4"/>
  <c r="AB1551" i="4"/>
  <c r="AD1551" i="4"/>
  <c r="AE1551" i="4"/>
  <c r="IF1551" i="4"/>
  <c r="IG1551" i="4"/>
  <c r="IH1551" i="4"/>
  <c r="II1551" i="4"/>
  <c r="IJ1551" i="4"/>
  <c r="IK1551" i="4"/>
  <c r="IL1551" i="4"/>
  <c r="IM1551" i="4"/>
  <c r="IN1551" i="4"/>
  <c r="IO1551" i="4"/>
  <c r="IP1551" i="4"/>
  <c r="IQ1551" i="4"/>
  <c r="IR1551" i="4"/>
  <c r="IS1551" i="4"/>
  <c r="IT1551" i="4"/>
  <c r="IU1551" i="4"/>
  <c r="IV1551" i="4"/>
  <c r="IW1551" i="4"/>
  <c r="IX1551" i="4"/>
  <c r="IY1551" i="4"/>
  <c r="IZ1551" i="4"/>
  <c r="JA1551" i="4"/>
  <c r="JB1551" i="4"/>
  <c r="JC1551" i="4"/>
  <c r="JD1551" i="4"/>
  <c r="AA1552" i="4"/>
  <c r="AB1552" i="4"/>
  <c r="AC1552" i="4"/>
  <c r="AD1552" i="4"/>
  <c r="AE1552" i="4"/>
  <c r="IF1552" i="4"/>
  <c r="IG1552" i="4"/>
  <c r="IH1552" i="4"/>
  <c r="II1552" i="4"/>
  <c r="IJ1552" i="4"/>
  <c r="AA1553" i="4"/>
  <c r="AB1553" i="4"/>
  <c r="AC1553" i="4"/>
  <c r="AD1553" i="4"/>
  <c r="AE1553" i="4"/>
  <c r="BS1553" i="4"/>
  <c r="BT1553" i="4"/>
  <c r="BU1553" i="4"/>
  <c r="BV1553" i="4"/>
  <c r="BW1553" i="4"/>
  <c r="BX1553" i="4"/>
  <c r="BY1553" i="4"/>
  <c r="BZ1553" i="4"/>
  <c r="CA1553" i="4"/>
  <c r="CB1553" i="4"/>
  <c r="CC1553" i="4"/>
  <c r="CD1553" i="4"/>
  <c r="CE1553" i="4"/>
  <c r="CF1553" i="4"/>
  <c r="CG1553" i="4"/>
  <c r="CH1553" i="4"/>
  <c r="CI1553" i="4"/>
  <c r="CJ1553" i="4"/>
  <c r="CK1553" i="4"/>
  <c r="CL1553" i="4"/>
  <c r="CM1553" i="4"/>
  <c r="CN1553" i="4"/>
  <c r="CO1553" i="4"/>
  <c r="CP1553" i="4"/>
  <c r="CQ1553" i="4"/>
  <c r="CR1553" i="4"/>
  <c r="CS1553" i="4"/>
  <c r="CT1553" i="4"/>
  <c r="CU1553" i="4"/>
  <c r="CV1553" i="4"/>
  <c r="CW1553" i="4"/>
  <c r="CX1553" i="4"/>
  <c r="CY1553" i="4"/>
  <c r="CZ1553" i="4"/>
  <c r="DA1553" i="4"/>
  <c r="DB1553" i="4"/>
  <c r="DC1553" i="4"/>
  <c r="DD1553" i="4"/>
  <c r="DE1553" i="4"/>
  <c r="DF1553" i="4"/>
  <c r="DG1553" i="4"/>
  <c r="DH1553" i="4"/>
  <c r="DI1553" i="4"/>
  <c r="DJ1553" i="4"/>
  <c r="DK1553" i="4"/>
  <c r="DL1553" i="4"/>
  <c r="DM1553" i="4"/>
  <c r="DN1553" i="4"/>
  <c r="DO1553" i="4"/>
  <c r="DP1553" i="4"/>
  <c r="DQ1553" i="4"/>
  <c r="DR1553" i="4"/>
  <c r="DS1553" i="4"/>
  <c r="DT1553" i="4"/>
  <c r="DU1553" i="4"/>
  <c r="DV1553" i="4"/>
  <c r="DW1553" i="4"/>
  <c r="DX1553" i="4"/>
  <c r="DY1553" i="4"/>
  <c r="DZ1553" i="4"/>
  <c r="EA1553" i="4"/>
  <c r="EB1553" i="4"/>
  <c r="EC1553" i="4"/>
  <c r="ED1553" i="4"/>
  <c r="EE1553" i="4"/>
  <c r="EF1553" i="4"/>
  <c r="EG1553" i="4"/>
  <c r="EH1553" i="4"/>
  <c r="EI1553" i="4"/>
  <c r="EJ1553" i="4"/>
  <c r="EK1553" i="4"/>
  <c r="EL1553" i="4"/>
  <c r="EM1553" i="4"/>
  <c r="EN1553" i="4"/>
  <c r="EO1553" i="4"/>
  <c r="EP1553" i="4"/>
  <c r="EQ1553" i="4"/>
  <c r="ER1553" i="4"/>
  <c r="ES1553" i="4"/>
  <c r="ET1553" i="4"/>
  <c r="EU1553" i="4"/>
  <c r="EV1553" i="4"/>
  <c r="EW1553" i="4"/>
  <c r="EX1553" i="4"/>
  <c r="EY1553" i="4"/>
  <c r="EZ1553" i="4"/>
  <c r="FA1553" i="4"/>
  <c r="FB1553" i="4"/>
  <c r="FC1553" i="4"/>
  <c r="FD1553" i="4"/>
  <c r="FE1553" i="4"/>
  <c r="FF1553" i="4"/>
  <c r="FG1553" i="4"/>
  <c r="FH1553" i="4"/>
  <c r="FI1553" i="4"/>
  <c r="FJ1553" i="4"/>
  <c r="FK1553" i="4"/>
  <c r="FL1553" i="4"/>
  <c r="FM1553" i="4"/>
  <c r="FN1553" i="4"/>
  <c r="FO1553" i="4"/>
  <c r="FP1553" i="4"/>
  <c r="FQ1553" i="4"/>
  <c r="FR1553" i="4"/>
  <c r="FS1553" i="4"/>
  <c r="FT1553" i="4"/>
  <c r="FU1553" i="4"/>
  <c r="FV1553" i="4"/>
  <c r="FW1553" i="4"/>
  <c r="FX1553" i="4"/>
  <c r="FY1553" i="4"/>
  <c r="FZ1553" i="4"/>
  <c r="GA1553" i="4"/>
  <c r="GB1553" i="4"/>
  <c r="GC1553" i="4"/>
  <c r="GD1553" i="4"/>
  <c r="GE1553" i="4"/>
  <c r="GF1553" i="4"/>
  <c r="GG1553" i="4"/>
  <c r="GH1553" i="4"/>
  <c r="GI1553" i="4"/>
  <c r="GJ1553" i="4"/>
  <c r="GK1553" i="4"/>
  <c r="GL1553" i="4"/>
  <c r="GM1553" i="4"/>
  <c r="GN1553" i="4"/>
  <c r="GO1553" i="4"/>
  <c r="GP1553" i="4"/>
  <c r="GQ1553" i="4"/>
  <c r="GR1553" i="4"/>
  <c r="GS1553" i="4"/>
  <c r="GT1553" i="4"/>
  <c r="GU1553" i="4"/>
  <c r="GV1553" i="4"/>
  <c r="GW1553" i="4"/>
  <c r="GX1553" i="4"/>
  <c r="GY1553" i="4"/>
  <c r="GZ1553" i="4"/>
  <c r="HA1553" i="4"/>
  <c r="HB1553" i="4"/>
  <c r="HC1553" i="4"/>
  <c r="HD1553" i="4"/>
  <c r="HE1553" i="4"/>
  <c r="HF1553" i="4"/>
  <c r="HG1553" i="4"/>
  <c r="HH1553" i="4"/>
  <c r="HI1553" i="4"/>
  <c r="HJ1553" i="4"/>
  <c r="HK1553" i="4"/>
  <c r="HL1553" i="4"/>
  <c r="HM1553" i="4"/>
  <c r="HN1553" i="4"/>
  <c r="HO1553" i="4"/>
  <c r="HP1553" i="4"/>
  <c r="HQ1553" i="4"/>
  <c r="HR1553" i="4"/>
  <c r="HS1553" i="4"/>
  <c r="HT1553" i="4"/>
  <c r="HU1553" i="4"/>
  <c r="HV1553" i="4"/>
  <c r="HW1553" i="4"/>
  <c r="HX1553" i="4"/>
  <c r="HY1553" i="4"/>
  <c r="HZ1553" i="4"/>
  <c r="IA1553" i="4"/>
  <c r="IB1553" i="4"/>
  <c r="IC1553" i="4"/>
  <c r="ID1553" i="4"/>
  <c r="IE1553" i="4"/>
  <c r="IF1553" i="4"/>
  <c r="IG1553" i="4"/>
  <c r="IH1553" i="4"/>
  <c r="II1553" i="4"/>
  <c r="IJ1553" i="4"/>
  <c r="AA1554" i="4"/>
  <c r="AB1554" i="4"/>
  <c r="AC1554" i="4"/>
  <c r="AD1554" i="4"/>
  <c r="AE1554" i="4"/>
  <c r="BS1554" i="4"/>
  <c r="BT1554" i="4"/>
  <c r="BU1554" i="4"/>
  <c r="BV1554" i="4"/>
  <c r="BW1554" i="4"/>
  <c r="BX1554" i="4"/>
  <c r="BY1554" i="4"/>
  <c r="BZ1554" i="4"/>
  <c r="CA1554" i="4"/>
  <c r="CB1554" i="4"/>
  <c r="CC1554" i="4"/>
  <c r="CD1554" i="4"/>
  <c r="CE1554" i="4"/>
  <c r="CF1554" i="4"/>
  <c r="CG1554" i="4"/>
  <c r="CH1554" i="4"/>
  <c r="CI1554" i="4"/>
  <c r="CJ1554" i="4"/>
  <c r="CK1554" i="4"/>
  <c r="CL1554" i="4"/>
  <c r="CM1554" i="4"/>
  <c r="CN1554" i="4"/>
  <c r="CO1554" i="4"/>
  <c r="CP1554" i="4"/>
  <c r="CQ1554" i="4"/>
  <c r="CR1554" i="4"/>
  <c r="CS1554" i="4"/>
  <c r="CT1554" i="4"/>
  <c r="CU1554" i="4"/>
  <c r="CV1554" i="4"/>
  <c r="CW1554" i="4"/>
  <c r="CX1554" i="4"/>
  <c r="CY1554" i="4"/>
  <c r="CZ1554" i="4"/>
  <c r="DA1554" i="4"/>
  <c r="DB1554" i="4"/>
  <c r="DC1554" i="4"/>
  <c r="DD1554" i="4"/>
  <c r="DE1554" i="4"/>
  <c r="DF1554" i="4"/>
  <c r="DG1554" i="4"/>
  <c r="DH1554" i="4"/>
  <c r="DI1554" i="4"/>
  <c r="DJ1554" i="4"/>
  <c r="DK1554" i="4"/>
  <c r="DL1554" i="4"/>
  <c r="DM1554" i="4"/>
  <c r="DN1554" i="4"/>
  <c r="DO1554" i="4"/>
  <c r="DP1554" i="4"/>
  <c r="DQ1554" i="4"/>
  <c r="DR1554" i="4"/>
  <c r="DS1554" i="4"/>
  <c r="DT1554" i="4"/>
  <c r="DU1554" i="4"/>
  <c r="DV1554" i="4"/>
  <c r="DW1554" i="4"/>
  <c r="DX1554" i="4"/>
  <c r="DY1554" i="4"/>
  <c r="DZ1554" i="4"/>
  <c r="EA1554" i="4"/>
  <c r="EB1554" i="4"/>
  <c r="EC1554" i="4"/>
  <c r="ED1554" i="4"/>
  <c r="EE1554" i="4"/>
  <c r="EF1554" i="4"/>
  <c r="EG1554" i="4"/>
  <c r="EH1554" i="4"/>
  <c r="EI1554" i="4"/>
  <c r="EJ1554" i="4"/>
  <c r="EK1554" i="4"/>
  <c r="EL1554" i="4"/>
  <c r="EM1554" i="4"/>
  <c r="EN1554" i="4"/>
  <c r="EO1554" i="4"/>
  <c r="EP1554" i="4"/>
  <c r="EQ1554" i="4"/>
  <c r="ER1554" i="4"/>
  <c r="ES1554" i="4"/>
  <c r="ET1554" i="4"/>
  <c r="EU1554" i="4"/>
  <c r="EV1554" i="4"/>
  <c r="EW1554" i="4"/>
  <c r="EX1554" i="4"/>
  <c r="EY1554" i="4"/>
  <c r="EZ1554" i="4"/>
  <c r="FA1554" i="4"/>
  <c r="FB1554" i="4"/>
  <c r="FC1554" i="4"/>
  <c r="FD1554" i="4"/>
  <c r="FE1554" i="4"/>
  <c r="FF1554" i="4"/>
  <c r="FG1554" i="4"/>
  <c r="FH1554" i="4"/>
  <c r="FI1554" i="4"/>
  <c r="FJ1554" i="4"/>
  <c r="FK1554" i="4"/>
  <c r="FL1554" i="4"/>
  <c r="FM1554" i="4"/>
  <c r="FN1554" i="4"/>
  <c r="FO1554" i="4"/>
  <c r="FP1554" i="4"/>
  <c r="FQ1554" i="4"/>
  <c r="FR1554" i="4"/>
  <c r="FS1554" i="4"/>
  <c r="FT1554" i="4"/>
  <c r="FU1554" i="4"/>
  <c r="FV1554" i="4"/>
  <c r="FW1554" i="4"/>
  <c r="FX1554" i="4"/>
  <c r="FY1554" i="4"/>
  <c r="FZ1554" i="4"/>
  <c r="GA1554" i="4"/>
  <c r="GB1554" i="4"/>
  <c r="GC1554" i="4"/>
  <c r="GD1554" i="4"/>
  <c r="GE1554" i="4"/>
  <c r="GF1554" i="4"/>
  <c r="GG1554" i="4"/>
  <c r="GH1554" i="4"/>
  <c r="GI1554" i="4"/>
  <c r="GJ1554" i="4"/>
  <c r="GK1554" i="4"/>
  <c r="GL1554" i="4"/>
  <c r="GM1554" i="4"/>
  <c r="GN1554" i="4"/>
  <c r="GO1554" i="4"/>
  <c r="GP1554" i="4"/>
  <c r="GQ1554" i="4"/>
  <c r="GR1554" i="4"/>
  <c r="GS1554" i="4"/>
  <c r="GT1554" i="4"/>
  <c r="GU1554" i="4"/>
  <c r="GV1554" i="4"/>
  <c r="GW1554" i="4"/>
  <c r="GX1554" i="4"/>
  <c r="GY1554" i="4"/>
  <c r="GZ1554" i="4"/>
  <c r="HA1554" i="4"/>
  <c r="HB1554" i="4"/>
  <c r="HC1554" i="4"/>
  <c r="HD1554" i="4"/>
  <c r="HE1554" i="4"/>
  <c r="HF1554" i="4"/>
  <c r="HG1554" i="4"/>
  <c r="HH1554" i="4"/>
  <c r="HI1554" i="4"/>
  <c r="HJ1554" i="4"/>
  <c r="HK1554" i="4"/>
  <c r="HL1554" i="4"/>
  <c r="HM1554" i="4"/>
  <c r="HN1554" i="4"/>
  <c r="HO1554" i="4"/>
  <c r="HP1554" i="4"/>
  <c r="HQ1554" i="4"/>
  <c r="HR1554" i="4"/>
  <c r="HS1554" i="4"/>
  <c r="HT1554" i="4"/>
  <c r="HU1554" i="4"/>
  <c r="HV1554" i="4"/>
  <c r="HW1554" i="4"/>
  <c r="HX1554" i="4"/>
  <c r="HY1554" i="4"/>
  <c r="HZ1554" i="4"/>
  <c r="IA1554" i="4"/>
  <c r="IB1554" i="4"/>
  <c r="IC1554" i="4"/>
  <c r="ID1554" i="4"/>
  <c r="IE1554" i="4"/>
  <c r="IF1554" i="4"/>
  <c r="IG1554" i="4"/>
  <c r="IH1554" i="4"/>
  <c r="II1554" i="4"/>
  <c r="IJ1554" i="4"/>
  <c r="BS1555" i="4"/>
  <c r="BT1555" i="4"/>
  <c r="BU1555" i="4"/>
  <c r="BV1555" i="4"/>
  <c r="BW1555" i="4"/>
  <c r="BX1555" i="4"/>
  <c r="BY1555" i="4"/>
  <c r="BZ1555" i="4"/>
  <c r="CA1555" i="4"/>
  <c r="CB1555" i="4"/>
  <c r="CC1555" i="4"/>
  <c r="CD1555" i="4"/>
  <c r="CE1555" i="4"/>
  <c r="CF1555" i="4"/>
  <c r="CG1555" i="4"/>
  <c r="CH1555" i="4"/>
  <c r="CI1555" i="4"/>
  <c r="CJ1555" i="4"/>
  <c r="CK1555" i="4"/>
  <c r="CL1555" i="4"/>
  <c r="CM1555" i="4"/>
  <c r="CN1555" i="4"/>
  <c r="CO1555" i="4"/>
  <c r="CP1555" i="4"/>
  <c r="CQ1555" i="4"/>
  <c r="CR1555" i="4"/>
  <c r="CS1555" i="4"/>
  <c r="CT1555" i="4"/>
  <c r="CU1555" i="4"/>
  <c r="CV1555" i="4"/>
  <c r="CW1555" i="4"/>
  <c r="CX1555" i="4"/>
  <c r="CY1555" i="4"/>
  <c r="CZ1555" i="4"/>
  <c r="DA1555" i="4"/>
  <c r="DB1555" i="4"/>
  <c r="DC1555" i="4"/>
  <c r="DD1555" i="4"/>
  <c r="DE1555" i="4"/>
  <c r="DF1555" i="4"/>
  <c r="DG1555" i="4"/>
  <c r="DH1555" i="4"/>
  <c r="DI1555" i="4"/>
  <c r="DJ1555" i="4"/>
  <c r="DK1555" i="4"/>
  <c r="DL1555" i="4"/>
  <c r="DM1555" i="4"/>
  <c r="DN1555" i="4"/>
  <c r="DO1555" i="4"/>
  <c r="DP1555" i="4"/>
  <c r="DQ1555" i="4"/>
  <c r="DR1555" i="4"/>
  <c r="DS1555" i="4"/>
  <c r="DT1555" i="4"/>
  <c r="DU1555" i="4"/>
  <c r="DV1555" i="4"/>
  <c r="DW1555" i="4"/>
  <c r="DX1555" i="4"/>
  <c r="DY1555" i="4"/>
  <c r="DZ1555" i="4"/>
  <c r="EA1555" i="4"/>
  <c r="EB1555" i="4"/>
  <c r="EC1555" i="4"/>
  <c r="ED1555" i="4"/>
  <c r="EE1555" i="4"/>
  <c r="EF1555" i="4"/>
  <c r="EG1555" i="4"/>
  <c r="EH1555" i="4"/>
  <c r="EI1555" i="4"/>
  <c r="EJ1555" i="4"/>
  <c r="EK1555" i="4"/>
  <c r="EL1555" i="4"/>
  <c r="EM1555" i="4"/>
  <c r="EN1555" i="4"/>
  <c r="EO1555" i="4"/>
  <c r="EP1555" i="4"/>
  <c r="EQ1555" i="4"/>
  <c r="ER1555" i="4"/>
  <c r="ES1555" i="4"/>
  <c r="ET1555" i="4"/>
  <c r="EU1555" i="4"/>
  <c r="EV1555" i="4"/>
  <c r="EW1555" i="4"/>
  <c r="EX1555" i="4"/>
  <c r="EY1555" i="4"/>
  <c r="EZ1555" i="4"/>
  <c r="FA1555" i="4"/>
  <c r="FB1555" i="4"/>
  <c r="FC1555" i="4"/>
  <c r="FD1555" i="4"/>
  <c r="FE1555" i="4"/>
  <c r="FF1555" i="4"/>
  <c r="FG1555" i="4"/>
  <c r="FH1555" i="4"/>
  <c r="FI1555" i="4"/>
  <c r="FJ1555" i="4"/>
  <c r="FK1555" i="4"/>
  <c r="FL1555" i="4"/>
  <c r="FM1555" i="4"/>
  <c r="FN1555" i="4"/>
  <c r="FO1555" i="4"/>
  <c r="FP1555" i="4"/>
  <c r="FQ1555" i="4"/>
  <c r="FR1555" i="4"/>
  <c r="FS1555" i="4"/>
  <c r="FT1555" i="4"/>
  <c r="FU1555" i="4"/>
  <c r="FV1555" i="4"/>
  <c r="FW1555" i="4"/>
  <c r="FX1555" i="4"/>
  <c r="FY1555" i="4"/>
  <c r="FZ1555" i="4"/>
  <c r="GA1555" i="4"/>
  <c r="GB1555" i="4"/>
  <c r="GC1555" i="4"/>
  <c r="GD1555" i="4"/>
  <c r="GE1555" i="4"/>
  <c r="GF1555" i="4"/>
  <c r="GG1555" i="4"/>
  <c r="GH1555" i="4"/>
  <c r="GI1555" i="4"/>
  <c r="GJ1555" i="4"/>
  <c r="GK1555" i="4"/>
  <c r="GL1555" i="4"/>
  <c r="GM1555" i="4"/>
  <c r="GN1555" i="4"/>
  <c r="GO1555" i="4"/>
  <c r="GP1555" i="4"/>
  <c r="GQ1555" i="4"/>
  <c r="GR1555" i="4"/>
  <c r="GS1555" i="4"/>
  <c r="GT1555" i="4"/>
  <c r="GU1555" i="4"/>
  <c r="GV1555" i="4"/>
  <c r="GW1555" i="4"/>
  <c r="GX1555" i="4"/>
  <c r="GY1555" i="4"/>
  <c r="GZ1555" i="4"/>
  <c r="HA1555" i="4"/>
  <c r="HB1555" i="4"/>
  <c r="HC1555" i="4"/>
  <c r="HD1555" i="4"/>
  <c r="HE1555" i="4"/>
  <c r="HF1555" i="4"/>
  <c r="HG1555" i="4"/>
  <c r="HH1555" i="4"/>
  <c r="HI1555" i="4"/>
  <c r="HJ1555" i="4"/>
  <c r="HK1555" i="4"/>
  <c r="HL1555" i="4"/>
  <c r="HM1555" i="4"/>
  <c r="HN1555" i="4"/>
  <c r="HO1555" i="4"/>
  <c r="HP1555" i="4"/>
  <c r="HQ1555" i="4"/>
  <c r="HR1555" i="4"/>
  <c r="HS1555" i="4"/>
  <c r="HT1555" i="4"/>
  <c r="HU1555" i="4"/>
  <c r="HV1555" i="4"/>
  <c r="HW1555" i="4"/>
  <c r="HX1555" i="4"/>
  <c r="HY1555" i="4"/>
  <c r="HZ1555" i="4"/>
  <c r="IA1555" i="4"/>
  <c r="IB1555" i="4"/>
  <c r="IC1555" i="4"/>
  <c r="ID1555" i="4"/>
  <c r="IE1555" i="4"/>
  <c r="IF1555" i="4"/>
  <c r="IG1555" i="4"/>
  <c r="IH1555" i="4"/>
  <c r="II1555" i="4"/>
  <c r="IJ1555" i="4"/>
  <c r="AB853" i="4"/>
  <c r="AC853" i="4"/>
  <c r="AD853" i="4"/>
  <c r="AE853" i="4"/>
  <c r="AG853" i="4"/>
  <c r="AH853" i="4"/>
  <c r="AI853" i="4"/>
  <c r="AJ853" i="4"/>
  <c r="AK853" i="4"/>
  <c r="AL853" i="4"/>
  <c r="AM853" i="4"/>
  <c r="AN853" i="4"/>
  <c r="AO853" i="4"/>
  <c r="AP853" i="4"/>
  <c r="AQ853" i="4"/>
  <c r="AR853" i="4"/>
  <c r="AS853" i="4"/>
  <c r="AT853" i="4"/>
  <c r="AU853" i="4"/>
  <c r="AV853" i="4"/>
  <c r="AW853" i="4"/>
  <c r="AX853" i="4"/>
  <c r="AY853" i="4"/>
  <c r="AZ853" i="4"/>
  <c r="BA853" i="4"/>
  <c r="BB853" i="4"/>
  <c r="BC853" i="4"/>
  <c r="BD853" i="4"/>
  <c r="BE853" i="4"/>
  <c r="BF853" i="4"/>
  <c r="BG853" i="4"/>
  <c r="BH853" i="4"/>
  <c r="BI853" i="4"/>
  <c r="BJ853" i="4"/>
  <c r="BK853" i="4"/>
  <c r="BL853" i="4"/>
  <c r="BM853" i="4"/>
  <c r="BN853" i="4"/>
  <c r="BO853" i="4"/>
  <c r="BP853" i="4"/>
  <c r="BQ853" i="4"/>
  <c r="BR853" i="4"/>
  <c r="BS853" i="4"/>
  <c r="BT853" i="4"/>
  <c r="BU853" i="4"/>
  <c r="BV853" i="4"/>
  <c r="BW853" i="4"/>
  <c r="BX853" i="4"/>
  <c r="BY853" i="4"/>
  <c r="BZ853" i="4"/>
  <c r="CA853" i="4"/>
  <c r="CB853" i="4"/>
  <c r="CC853" i="4"/>
  <c r="CD853" i="4"/>
  <c r="CE853" i="4"/>
  <c r="CF853" i="4"/>
  <c r="CG853" i="4"/>
  <c r="CH853" i="4"/>
  <c r="CI853" i="4"/>
  <c r="CJ853" i="4"/>
  <c r="CK853" i="4"/>
  <c r="CL853" i="4"/>
  <c r="CM853" i="4"/>
  <c r="CN853" i="4"/>
  <c r="CO853" i="4"/>
  <c r="CP853" i="4"/>
  <c r="CQ853" i="4"/>
  <c r="CR853" i="4"/>
  <c r="CS853" i="4"/>
  <c r="CT853" i="4"/>
  <c r="CU853" i="4"/>
  <c r="CV853" i="4"/>
  <c r="CW853" i="4"/>
  <c r="CX853" i="4"/>
  <c r="CY853" i="4"/>
  <c r="CZ853" i="4"/>
  <c r="DA853" i="4"/>
  <c r="DB853" i="4"/>
  <c r="DC853" i="4"/>
  <c r="DD853" i="4"/>
  <c r="DE853" i="4"/>
  <c r="DF853" i="4"/>
  <c r="DG853" i="4"/>
  <c r="DH853" i="4"/>
  <c r="DI853" i="4"/>
  <c r="DJ853" i="4"/>
  <c r="DK853" i="4"/>
  <c r="DL853" i="4"/>
  <c r="DM853" i="4"/>
  <c r="DN853" i="4"/>
  <c r="DO853" i="4"/>
  <c r="DP853" i="4"/>
  <c r="DQ853" i="4"/>
  <c r="DR853" i="4"/>
  <c r="DS853" i="4"/>
  <c r="DT853" i="4"/>
  <c r="DU853" i="4"/>
  <c r="DV853" i="4"/>
  <c r="DW853" i="4"/>
  <c r="DX853" i="4"/>
  <c r="DY853" i="4"/>
  <c r="DZ853" i="4"/>
  <c r="EA853" i="4"/>
  <c r="EB853" i="4"/>
  <c r="EC853" i="4"/>
  <c r="ED853" i="4"/>
  <c r="EE853" i="4"/>
  <c r="EF853" i="4"/>
  <c r="EG853" i="4"/>
  <c r="EH853" i="4"/>
  <c r="EI853" i="4"/>
  <c r="EJ853" i="4"/>
  <c r="EK853" i="4"/>
  <c r="EL853" i="4"/>
  <c r="EM853" i="4"/>
  <c r="EN853" i="4"/>
  <c r="EO853" i="4"/>
  <c r="EP853" i="4"/>
  <c r="EQ853" i="4"/>
  <c r="ER853" i="4"/>
  <c r="ES853" i="4"/>
  <c r="ET853" i="4"/>
  <c r="EU853" i="4"/>
  <c r="EV853" i="4"/>
  <c r="EW853" i="4"/>
  <c r="EX853" i="4"/>
  <c r="EY853" i="4"/>
  <c r="EZ853" i="4"/>
  <c r="FA853" i="4"/>
  <c r="FB853" i="4"/>
  <c r="FC853" i="4"/>
  <c r="FD853" i="4"/>
  <c r="FE853" i="4"/>
  <c r="FF853" i="4"/>
  <c r="FG853" i="4"/>
  <c r="FH853" i="4"/>
  <c r="FI853" i="4"/>
  <c r="FJ853" i="4"/>
  <c r="FK853" i="4"/>
  <c r="FL853" i="4"/>
  <c r="FM853" i="4"/>
  <c r="FN853" i="4"/>
  <c r="FO853" i="4"/>
  <c r="FP853" i="4"/>
  <c r="FQ853" i="4"/>
  <c r="FR853" i="4"/>
  <c r="FS853" i="4"/>
  <c r="FT853" i="4"/>
  <c r="FU853" i="4"/>
  <c r="FV853" i="4"/>
  <c r="FW853" i="4"/>
  <c r="FX853" i="4"/>
  <c r="FY853" i="4"/>
  <c r="FZ853" i="4"/>
  <c r="GA853" i="4"/>
  <c r="GB853" i="4"/>
  <c r="GC853" i="4"/>
  <c r="GD853" i="4"/>
  <c r="GE853" i="4"/>
  <c r="GF853" i="4"/>
  <c r="GG853" i="4"/>
  <c r="GH853" i="4"/>
  <c r="GI853" i="4"/>
  <c r="GJ853" i="4"/>
  <c r="GK853" i="4"/>
  <c r="GL853" i="4"/>
  <c r="GM853" i="4"/>
  <c r="GN853" i="4"/>
  <c r="GO853" i="4"/>
  <c r="GP853" i="4"/>
  <c r="GQ853" i="4"/>
  <c r="GR853" i="4"/>
  <c r="GS853" i="4"/>
  <c r="GT853" i="4"/>
  <c r="GU853" i="4"/>
  <c r="GV853" i="4"/>
  <c r="GW853" i="4"/>
  <c r="GX853" i="4"/>
  <c r="GY853" i="4"/>
  <c r="GZ853" i="4"/>
  <c r="HA853" i="4"/>
  <c r="HB853" i="4"/>
  <c r="HC853" i="4"/>
  <c r="HD853" i="4"/>
  <c r="HE853" i="4"/>
  <c r="HF853" i="4"/>
  <c r="HG853" i="4"/>
  <c r="HH853" i="4"/>
  <c r="HI853" i="4"/>
  <c r="HJ853" i="4"/>
  <c r="HK853" i="4"/>
  <c r="HL853" i="4"/>
  <c r="HM853" i="4"/>
  <c r="HN853" i="4"/>
  <c r="HO853" i="4"/>
  <c r="HP853" i="4"/>
  <c r="HQ853" i="4"/>
  <c r="HR853" i="4"/>
  <c r="HS853" i="4"/>
  <c r="HT853" i="4"/>
  <c r="HU853" i="4"/>
  <c r="HV853" i="4"/>
  <c r="HW853" i="4"/>
  <c r="HX853" i="4"/>
  <c r="HY853" i="4"/>
  <c r="HZ853" i="4"/>
  <c r="IA853" i="4"/>
  <c r="IB853" i="4"/>
  <c r="IC853" i="4"/>
  <c r="ID853" i="4"/>
  <c r="IE853" i="4"/>
  <c r="IF853" i="4"/>
  <c r="IG853" i="4"/>
  <c r="IH853" i="4"/>
  <c r="II853" i="4"/>
  <c r="IJ853" i="4"/>
  <c r="IK853" i="4"/>
  <c r="IL853" i="4"/>
  <c r="IM853" i="4"/>
  <c r="IN853" i="4"/>
  <c r="IO853" i="4"/>
  <c r="IP853" i="4"/>
  <c r="IQ853" i="4"/>
  <c r="IR853" i="4"/>
  <c r="IS853" i="4"/>
  <c r="IT853" i="4"/>
  <c r="IU853" i="4"/>
  <c r="IV853" i="4"/>
  <c r="IW853" i="4"/>
  <c r="IX853" i="4"/>
  <c r="IY853" i="4"/>
  <c r="IZ853" i="4"/>
  <c r="JA853" i="4"/>
  <c r="JB853" i="4"/>
  <c r="JC853" i="4"/>
  <c r="JD853" i="4"/>
  <c r="AA853" i="4"/>
  <c r="AX864" i="4"/>
  <c r="AX984" i="4"/>
  <c r="AX924" i="4"/>
  <c r="AX1004" i="4" l="1"/>
  <c r="AX914" i="4"/>
  <c r="AD1457" i="4"/>
  <c r="AX884" i="4"/>
  <c r="HW222" i="4"/>
  <c r="HX222" i="4"/>
  <c r="HY222" i="4"/>
  <c r="HZ222" i="4"/>
  <c r="IA222" i="4"/>
  <c r="IB222" i="4"/>
  <c r="IC222" i="4"/>
  <c r="ID222" i="4"/>
  <c r="HW223" i="4"/>
  <c r="HX891" i="4" s="1"/>
  <c r="HX223" i="4"/>
  <c r="HY891" i="4" s="1"/>
  <c r="HY223" i="4"/>
  <c r="HZ891" i="4" s="1"/>
  <c r="HZ223" i="4"/>
  <c r="IA891" i="4" s="1"/>
  <c r="IA223" i="4"/>
  <c r="IB891" i="4" s="1"/>
  <c r="IB223" i="4"/>
  <c r="IC891" i="4" s="1"/>
  <c r="IC223" i="4"/>
  <c r="ID891" i="4" s="1"/>
  <c r="ID223" i="4"/>
  <c r="IE891" i="4" s="1"/>
  <c r="HW224" i="4"/>
  <c r="HX892" i="4" s="1"/>
  <c r="HX224" i="4"/>
  <c r="HY892" i="4" s="1"/>
  <c r="HY224" i="4"/>
  <c r="HZ892" i="4" s="1"/>
  <c r="HZ224" i="4"/>
  <c r="IA892" i="4" s="1"/>
  <c r="IA224" i="4"/>
  <c r="IB892" i="4" s="1"/>
  <c r="IB224" i="4"/>
  <c r="IC892" i="4" s="1"/>
  <c r="IC224" i="4"/>
  <c r="ID892" i="4" s="1"/>
  <c r="ID224" i="4"/>
  <c r="IE892" i="4" s="1"/>
  <c r="HW230" i="4"/>
  <c r="HX230" i="4"/>
  <c r="HY230" i="4"/>
  <c r="HZ230" i="4"/>
  <c r="IA230" i="4"/>
  <c r="IB230" i="4"/>
  <c r="IC230" i="4"/>
  <c r="ID230" i="4"/>
  <c r="HW231" i="4"/>
  <c r="HX921" i="4" s="1"/>
  <c r="HX231" i="4"/>
  <c r="HY921" i="4" s="1"/>
  <c r="HY231" i="4"/>
  <c r="HZ921" i="4" s="1"/>
  <c r="HZ231" i="4"/>
  <c r="IA921" i="4" s="1"/>
  <c r="IA231" i="4"/>
  <c r="IB921" i="4" s="1"/>
  <c r="IB231" i="4"/>
  <c r="IC921" i="4" s="1"/>
  <c r="IC231" i="4"/>
  <c r="ID921" i="4" s="1"/>
  <c r="ID231" i="4"/>
  <c r="IE921" i="4" s="1"/>
  <c r="HW232" i="4"/>
  <c r="HX922" i="4" s="1"/>
  <c r="HX232" i="4"/>
  <c r="HY922" i="4" s="1"/>
  <c r="HY232" i="4"/>
  <c r="HZ922" i="4" s="1"/>
  <c r="HZ232" i="4"/>
  <c r="IA922" i="4" s="1"/>
  <c r="IA232" i="4"/>
  <c r="IB922" i="4" s="1"/>
  <c r="IB232" i="4"/>
  <c r="IC922" i="4" s="1"/>
  <c r="IC232" i="4"/>
  <c r="ID922" i="4" s="1"/>
  <c r="ID232" i="4"/>
  <c r="IE922" i="4" s="1"/>
  <c r="HW238" i="4"/>
  <c r="HX238" i="4"/>
  <c r="HY238" i="4"/>
  <c r="HZ238" i="4"/>
  <c r="IA238" i="4"/>
  <c r="IB238" i="4"/>
  <c r="IC238" i="4"/>
  <c r="ID238" i="4"/>
  <c r="HW239" i="4"/>
  <c r="HX951" i="4" s="1"/>
  <c r="HX239" i="4"/>
  <c r="HY951" i="4" s="1"/>
  <c r="HY239" i="4"/>
  <c r="HZ951" i="4" s="1"/>
  <c r="HZ239" i="4"/>
  <c r="IA951" i="4" s="1"/>
  <c r="IA239" i="4"/>
  <c r="IB951" i="4" s="1"/>
  <c r="IB239" i="4"/>
  <c r="IC951" i="4" s="1"/>
  <c r="IC239" i="4"/>
  <c r="ID951" i="4" s="1"/>
  <c r="ID239" i="4"/>
  <c r="IE951" i="4" s="1"/>
  <c r="HW240" i="4"/>
  <c r="HX952" i="4" s="1"/>
  <c r="HX240" i="4"/>
  <c r="HY952" i="4" s="1"/>
  <c r="HY240" i="4"/>
  <c r="HZ952" i="4" s="1"/>
  <c r="HZ240" i="4"/>
  <c r="IA952" i="4" s="1"/>
  <c r="IA240" i="4"/>
  <c r="IB952" i="4" s="1"/>
  <c r="IB240" i="4"/>
  <c r="IC952" i="4" s="1"/>
  <c r="IC240" i="4"/>
  <c r="ID952" i="4" s="1"/>
  <c r="ID240" i="4"/>
  <c r="IE952" i="4" s="1"/>
  <c r="HW246" i="4"/>
  <c r="HX246" i="4"/>
  <c r="HY246" i="4"/>
  <c r="HZ246" i="4"/>
  <c r="IA246" i="4"/>
  <c r="IB246" i="4"/>
  <c r="IC246" i="4"/>
  <c r="ID246" i="4"/>
  <c r="HW247" i="4"/>
  <c r="HX981" i="4" s="1"/>
  <c r="HX247" i="4"/>
  <c r="HY981" i="4" s="1"/>
  <c r="HY247" i="4"/>
  <c r="HZ981" i="4" s="1"/>
  <c r="HZ247" i="4"/>
  <c r="IA981" i="4" s="1"/>
  <c r="IA247" i="4"/>
  <c r="IB981" i="4" s="1"/>
  <c r="IB247" i="4"/>
  <c r="IC981" i="4" s="1"/>
  <c r="IC247" i="4"/>
  <c r="ID981" i="4" s="1"/>
  <c r="ID247" i="4"/>
  <c r="IE981" i="4" s="1"/>
  <c r="HW248" i="4"/>
  <c r="HX982" i="4" s="1"/>
  <c r="HX248" i="4"/>
  <c r="HY982" i="4" s="1"/>
  <c r="HY248" i="4"/>
  <c r="HZ982" i="4" s="1"/>
  <c r="HZ248" i="4"/>
  <c r="IA982" i="4" s="1"/>
  <c r="IA248" i="4"/>
  <c r="IB982" i="4" s="1"/>
  <c r="IB248" i="4"/>
  <c r="IC982" i="4" s="1"/>
  <c r="IC248" i="4"/>
  <c r="ID982" i="4" s="1"/>
  <c r="ID248" i="4"/>
  <c r="IE982" i="4" s="1"/>
  <c r="HW254" i="4"/>
  <c r="HX254" i="4"/>
  <c r="HY254" i="4"/>
  <c r="HZ254" i="4"/>
  <c r="IA254" i="4"/>
  <c r="IB254" i="4"/>
  <c r="IC254" i="4"/>
  <c r="ID254" i="4"/>
  <c r="HW255" i="4"/>
  <c r="HX1011" i="4" s="1"/>
  <c r="HX255" i="4"/>
  <c r="HY1011" i="4" s="1"/>
  <c r="HY255" i="4"/>
  <c r="HZ1011" i="4" s="1"/>
  <c r="HZ255" i="4"/>
  <c r="IA1011" i="4" s="1"/>
  <c r="IA255" i="4"/>
  <c r="IB1011" i="4" s="1"/>
  <c r="IB255" i="4"/>
  <c r="IC1011" i="4" s="1"/>
  <c r="IC255" i="4"/>
  <c r="ID1011" i="4" s="1"/>
  <c r="ID255" i="4"/>
  <c r="IE1011" i="4" s="1"/>
  <c r="HW256" i="4"/>
  <c r="HX1012" i="4" s="1"/>
  <c r="HX256" i="4"/>
  <c r="HY1012" i="4" s="1"/>
  <c r="HY256" i="4"/>
  <c r="HZ1012" i="4" s="1"/>
  <c r="HZ256" i="4"/>
  <c r="IA1012" i="4" s="1"/>
  <c r="IA256" i="4"/>
  <c r="IB1012" i="4" s="1"/>
  <c r="IB256" i="4"/>
  <c r="IC1012" i="4" s="1"/>
  <c r="IC256" i="4"/>
  <c r="ID1012" i="4" s="1"/>
  <c r="ID256" i="4"/>
  <c r="IE1012" i="4" s="1"/>
  <c r="HW262" i="4"/>
  <c r="HX262" i="4"/>
  <c r="HY262" i="4"/>
  <c r="HZ262" i="4"/>
  <c r="IA262" i="4"/>
  <c r="IB262" i="4"/>
  <c r="IC262" i="4"/>
  <c r="ID262" i="4"/>
  <c r="HW263" i="4"/>
  <c r="HX1041" i="4" s="1"/>
  <c r="HX263" i="4"/>
  <c r="HY1041" i="4" s="1"/>
  <c r="HY263" i="4"/>
  <c r="HZ1041" i="4" s="1"/>
  <c r="HZ263" i="4"/>
  <c r="IA1041" i="4" s="1"/>
  <c r="IA263" i="4"/>
  <c r="IB1041" i="4" s="1"/>
  <c r="IB263" i="4"/>
  <c r="IC1041" i="4" s="1"/>
  <c r="IC263" i="4"/>
  <c r="ID1041" i="4" s="1"/>
  <c r="ID263" i="4"/>
  <c r="IE1041" i="4" s="1"/>
  <c r="HW264" i="4"/>
  <c r="HX1042" i="4" s="1"/>
  <c r="HX264" i="4"/>
  <c r="HY1042" i="4" s="1"/>
  <c r="HY264" i="4"/>
  <c r="HZ1042" i="4" s="1"/>
  <c r="HZ264" i="4"/>
  <c r="IA1042" i="4" s="1"/>
  <c r="IA264" i="4"/>
  <c r="IB1042" i="4" s="1"/>
  <c r="IB264" i="4"/>
  <c r="IC1042" i="4" s="1"/>
  <c r="IC264" i="4"/>
  <c r="ID1042" i="4" s="1"/>
  <c r="ID264" i="4"/>
  <c r="IE1042" i="4" s="1"/>
  <c r="HW270" i="4"/>
  <c r="HX270" i="4"/>
  <c r="HY270" i="4"/>
  <c r="HZ270" i="4"/>
  <c r="IA270" i="4"/>
  <c r="IB270" i="4"/>
  <c r="IC270" i="4"/>
  <c r="ID270" i="4"/>
  <c r="HW271" i="4"/>
  <c r="HX1071" i="4" s="1"/>
  <c r="HX271" i="4"/>
  <c r="HY1071" i="4" s="1"/>
  <c r="HY271" i="4"/>
  <c r="HZ1071" i="4" s="1"/>
  <c r="HZ271" i="4"/>
  <c r="IA1071" i="4" s="1"/>
  <c r="IA271" i="4"/>
  <c r="IB1071" i="4" s="1"/>
  <c r="IB271" i="4"/>
  <c r="IC1071" i="4" s="1"/>
  <c r="IC271" i="4"/>
  <c r="ID1071" i="4" s="1"/>
  <c r="ID271" i="4"/>
  <c r="IE1071" i="4" s="1"/>
  <c r="HW272" i="4"/>
  <c r="HX1072" i="4" s="1"/>
  <c r="HX272" i="4"/>
  <c r="HY1072" i="4" s="1"/>
  <c r="HY272" i="4"/>
  <c r="HZ1072" i="4" s="1"/>
  <c r="HZ272" i="4"/>
  <c r="IA1072" i="4" s="1"/>
  <c r="IA272" i="4"/>
  <c r="IB1072" i="4" s="1"/>
  <c r="IB272" i="4"/>
  <c r="IC1072" i="4" s="1"/>
  <c r="IC272" i="4"/>
  <c r="ID1072" i="4" s="1"/>
  <c r="ID272" i="4"/>
  <c r="IE1072" i="4" s="1"/>
  <c r="HW278" i="4"/>
  <c r="HX278" i="4"/>
  <c r="HY278" i="4"/>
  <c r="HZ278" i="4"/>
  <c r="IA278" i="4"/>
  <c r="IB278" i="4"/>
  <c r="IC278" i="4"/>
  <c r="ID278" i="4"/>
  <c r="HW279" i="4"/>
  <c r="HX1101" i="4" s="1"/>
  <c r="HX279" i="4"/>
  <c r="HY1101" i="4" s="1"/>
  <c r="HY279" i="4"/>
  <c r="HZ1101" i="4" s="1"/>
  <c r="HZ279" i="4"/>
  <c r="IA1101" i="4" s="1"/>
  <c r="IA279" i="4"/>
  <c r="IB1101" i="4" s="1"/>
  <c r="IB279" i="4"/>
  <c r="IC1101" i="4" s="1"/>
  <c r="IC279" i="4"/>
  <c r="ID1101" i="4" s="1"/>
  <c r="ID279" i="4"/>
  <c r="IE1101" i="4" s="1"/>
  <c r="HW280" i="4"/>
  <c r="HX1102" i="4" s="1"/>
  <c r="HX280" i="4"/>
  <c r="HY1102" i="4" s="1"/>
  <c r="HY280" i="4"/>
  <c r="HZ1102" i="4" s="1"/>
  <c r="HZ280" i="4"/>
  <c r="IA1102" i="4" s="1"/>
  <c r="IA280" i="4"/>
  <c r="IB1102" i="4" s="1"/>
  <c r="IB280" i="4"/>
  <c r="IC1102" i="4" s="1"/>
  <c r="IC280" i="4"/>
  <c r="ID1102" i="4" s="1"/>
  <c r="ID280" i="4"/>
  <c r="IE1102" i="4" s="1"/>
  <c r="HW286" i="4"/>
  <c r="HX286" i="4"/>
  <c r="HY286" i="4"/>
  <c r="HZ286" i="4"/>
  <c r="IA286" i="4"/>
  <c r="IB286" i="4"/>
  <c r="IC286" i="4"/>
  <c r="ID286" i="4"/>
  <c r="HW287" i="4"/>
  <c r="HX1131" i="4" s="1"/>
  <c r="HX287" i="4"/>
  <c r="HY1131" i="4" s="1"/>
  <c r="HY287" i="4"/>
  <c r="HZ1131" i="4" s="1"/>
  <c r="HZ287" i="4"/>
  <c r="IA1131" i="4" s="1"/>
  <c r="IA287" i="4"/>
  <c r="IB1131" i="4" s="1"/>
  <c r="IB287" i="4"/>
  <c r="IC1131" i="4" s="1"/>
  <c r="IC287" i="4"/>
  <c r="ID1131" i="4" s="1"/>
  <c r="ID287" i="4"/>
  <c r="IE1131" i="4" s="1"/>
  <c r="HW288" i="4"/>
  <c r="HX1132" i="4" s="1"/>
  <c r="HX288" i="4"/>
  <c r="HY1132" i="4" s="1"/>
  <c r="HY288" i="4"/>
  <c r="HZ1132" i="4" s="1"/>
  <c r="HZ288" i="4"/>
  <c r="IA1132" i="4" s="1"/>
  <c r="IA288" i="4"/>
  <c r="IB1132" i="4" s="1"/>
  <c r="IB288" i="4"/>
  <c r="IC1132" i="4" s="1"/>
  <c r="IC288" i="4"/>
  <c r="ID1132" i="4" s="1"/>
  <c r="ID288" i="4"/>
  <c r="IE1132" i="4" s="1"/>
  <c r="HW294" i="4"/>
  <c r="HX294" i="4"/>
  <c r="HY294" i="4"/>
  <c r="HZ294" i="4"/>
  <c r="IA294" i="4"/>
  <c r="IB294" i="4"/>
  <c r="IC294" i="4"/>
  <c r="ID294" i="4"/>
  <c r="HW295" i="4"/>
  <c r="HX1161" i="4" s="1"/>
  <c r="HX295" i="4"/>
  <c r="HY1161" i="4" s="1"/>
  <c r="HY295" i="4"/>
  <c r="HZ1161" i="4" s="1"/>
  <c r="HZ295" i="4"/>
  <c r="IA1161" i="4" s="1"/>
  <c r="IA295" i="4"/>
  <c r="IB1161" i="4" s="1"/>
  <c r="IB295" i="4"/>
  <c r="IC1161" i="4" s="1"/>
  <c r="IC295" i="4"/>
  <c r="ID1161" i="4" s="1"/>
  <c r="ID295" i="4"/>
  <c r="IE1161" i="4" s="1"/>
  <c r="HW296" i="4"/>
  <c r="HX1162" i="4" s="1"/>
  <c r="HX296" i="4"/>
  <c r="HY1162" i="4" s="1"/>
  <c r="HY296" i="4"/>
  <c r="HZ1162" i="4" s="1"/>
  <c r="HZ296" i="4"/>
  <c r="IA1162" i="4" s="1"/>
  <c r="IA296" i="4"/>
  <c r="IB1162" i="4" s="1"/>
  <c r="IB296" i="4"/>
  <c r="IC1162" i="4" s="1"/>
  <c r="IC296" i="4"/>
  <c r="ID1162" i="4" s="1"/>
  <c r="ID296" i="4"/>
  <c r="IE1162" i="4" s="1"/>
  <c r="HW302" i="4"/>
  <c r="HX302" i="4"/>
  <c r="HY302" i="4"/>
  <c r="HZ302" i="4"/>
  <c r="IA302" i="4"/>
  <c r="IB302" i="4"/>
  <c r="IC302" i="4"/>
  <c r="ID302" i="4"/>
  <c r="HW303" i="4"/>
  <c r="HX1191" i="4" s="1"/>
  <c r="HX303" i="4"/>
  <c r="HY1191" i="4" s="1"/>
  <c r="HY303" i="4"/>
  <c r="HZ1191" i="4" s="1"/>
  <c r="HZ303" i="4"/>
  <c r="IA1191" i="4" s="1"/>
  <c r="IA303" i="4"/>
  <c r="IB1191" i="4" s="1"/>
  <c r="IB303" i="4"/>
  <c r="IC1191" i="4" s="1"/>
  <c r="IC303" i="4"/>
  <c r="ID1191" i="4" s="1"/>
  <c r="ID303" i="4"/>
  <c r="IE1191" i="4" s="1"/>
  <c r="HW304" i="4"/>
  <c r="HX1192" i="4" s="1"/>
  <c r="HX304" i="4"/>
  <c r="HY1192" i="4" s="1"/>
  <c r="HY304" i="4"/>
  <c r="HZ1192" i="4" s="1"/>
  <c r="HZ304" i="4"/>
  <c r="IA1192" i="4" s="1"/>
  <c r="IA304" i="4"/>
  <c r="IB1192" i="4" s="1"/>
  <c r="IB304" i="4"/>
  <c r="IC1192" i="4" s="1"/>
  <c r="IC304" i="4"/>
  <c r="ID1192" i="4" s="1"/>
  <c r="ID304" i="4"/>
  <c r="IE1192" i="4" s="1"/>
  <c r="HW310" i="4"/>
  <c r="HX310" i="4"/>
  <c r="HY310" i="4"/>
  <c r="HZ310" i="4"/>
  <c r="IA310" i="4"/>
  <c r="IB310" i="4"/>
  <c r="IC310" i="4"/>
  <c r="ID310" i="4"/>
  <c r="HW311" i="4"/>
  <c r="HX1221" i="4" s="1"/>
  <c r="HX311" i="4"/>
  <c r="HY1221" i="4" s="1"/>
  <c r="HY311" i="4"/>
  <c r="HZ1221" i="4" s="1"/>
  <c r="HZ311" i="4"/>
  <c r="IA1221" i="4" s="1"/>
  <c r="IA311" i="4"/>
  <c r="IB1221" i="4" s="1"/>
  <c r="IB311" i="4"/>
  <c r="IC1221" i="4" s="1"/>
  <c r="IC311" i="4"/>
  <c r="ID1221" i="4" s="1"/>
  <c r="ID311" i="4"/>
  <c r="IE1221" i="4" s="1"/>
  <c r="HW312" i="4"/>
  <c r="HX1222" i="4" s="1"/>
  <c r="HX312" i="4"/>
  <c r="HY1222" i="4" s="1"/>
  <c r="HY312" i="4"/>
  <c r="HZ1222" i="4" s="1"/>
  <c r="HZ312" i="4"/>
  <c r="IA1222" i="4" s="1"/>
  <c r="IA312" i="4"/>
  <c r="IB1222" i="4" s="1"/>
  <c r="IB312" i="4"/>
  <c r="IC1222" i="4" s="1"/>
  <c r="IC312" i="4"/>
  <c r="ID1222" i="4" s="1"/>
  <c r="ID312" i="4"/>
  <c r="IE1222" i="4" s="1"/>
  <c r="HW318" i="4"/>
  <c r="HX318" i="4"/>
  <c r="HY318" i="4"/>
  <c r="HZ318" i="4"/>
  <c r="IA318" i="4"/>
  <c r="IB318" i="4"/>
  <c r="IC318" i="4"/>
  <c r="ID318" i="4"/>
  <c r="HW319" i="4"/>
  <c r="HX1251" i="4" s="1"/>
  <c r="HX319" i="4"/>
  <c r="HY1251" i="4" s="1"/>
  <c r="HY319" i="4"/>
  <c r="HZ1251" i="4" s="1"/>
  <c r="HZ319" i="4"/>
  <c r="IA1251" i="4" s="1"/>
  <c r="IA319" i="4"/>
  <c r="IB1251" i="4" s="1"/>
  <c r="IB319" i="4"/>
  <c r="IC1251" i="4" s="1"/>
  <c r="IC319" i="4"/>
  <c r="ID1251" i="4" s="1"/>
  <c r="ID319" i="4"/>
  <c r="IE1251" i="4" s="1"/>
  <c r="HW320" i="4"/>
  <c r="HX1252" i="4" s="1"/>
  <c r="HX320" i="4"/>
  <c r="HY1252" i="4" s="1"/>
  <c r="HY320" i="4"/>
  <c r="HZ1252" i="4" s="1"/>
  <c r="HZ320" i="4"/>
  <c r="IA1252" i="4" s="1"/>
  <c r="IA320" i="4"/>
  <c r="IB1252" i="4" s="1"/>
  <c r="IB320" i="4"/>
  <c r="IC1252" i="4" s="1"/>
  <c r="IC320" i="4"/>
  <c r="ID1252" i="4" s="1"/>
  <c r="ID320" i="4"/>
  <c r="IE1252" i="4" s="1"/>
  <c r="HW326" i="4"/>
  <c r="HX326" i="4"/>
  <c r="HY326" i="4"/>
  <c r="HZ326" i="4"/>
  <c r="IA326" i="4"/>
  <c r="IB326" i="4"/>
  <c r="IC326" i="4"/>
  <c r="ID326" i="4"/>
  <c r="HW327" i="4"/>
  <c r="HX1281" i="4" s="1"/>
  <c r="HX327" i="4"/>
  <c r="HY1281" i="4" s="1"/>
  <c r="HY327" i="4"/>
  <c r="HZ1281" i="4" s="1"/>
  <c r="HZ327" i="4"/>
  <c r="IA1281" i="4" s="1"/>
  <c r="IA327" i="4"/>
  <c r="IB1281" i="4" s="1"/>
  <c r="IB327" i="4"/>
  <c r="IC1281" i="4" s="1"/>
  <c r="IC327" i="4"/>
  <c r="ID1281" i="4" s="1"/>
  <c r="ID327" i="4"/>
  <c r="IE1281" i="4" s="1"/>
  <c r="HW328" i="4"/>
  <c r="HX1282" i="4" s="1"/>
  <c r="HX328" i="4"/>
  <c r="HY1282" i="4" s="1"/>
  <c r="HY328" i="4"/>
  <c r="HZ1282" i="4" s="1"/>
  <c r="HZ328" i="4"/>
  <c r="IA1282" i="4" s="1"/>
  <c r="IA328" i="4"/>
  <c r="IB1282" i="4" s="1"/>
  <c r="IB328" i="4"/>
  <c r="IC1282" i="4" s="1"/>
  <c r="IC328" i="4"/>
  <c r="ID1282" i="4" s="1"/>
  <c r="ID328" i="4"/>
  <c r="IE1282" i="4" s="1"/>
  <c r="HW334" i="4"/>
  <c r="HX334" i="4"/>
  <c r="HY334" i="4"/>
  <c r="HZ334" i="4"/>
  <c r="IA334" i="4"/>
  <c r="IB334" i="4"/>
  <c r="IC334" i="4"/>
  <c r="ID334" i="4"/>
  <c r="HW335" i="4"/>
  <c r="HX1311" i="4" s="1"/>
  <c r="HX335" i="4"/>
  <c r="HY1311" i="4" s="1"/>
  <c r="HY335" i="4"/>
  <c r="HZ1311" i="4" s="1"/>
  <c r="HZ335" i="4"/>
  <c r="IA1311" i="4" s="1"/>
  <c r="IA335" i="4"/>
  <c r="IB1311" i="4" s="1"/>
  <c r="IB335" i="4"/>
  <c r="IC1311" i="4" s="1"/>
  <c r="IC335" i="4"/>
  <c r="ID1311" i="4" s="1"/>
  <c r="ID335" i="4"/>
  <c r="IE1311" i="4" s="1"/>
  <c r="HW336" i="4"/>
  <c r="HX1312" i="4" s="1"/>
  <c r="HX336" i="4"/>
  <c r="HY1312" i="4" s="1"/>
  <c r="HY336" i="4"/>
  <c r="HZ1312" i="4" s="1"/>
  <c r="HZ336" i="4"/>
  <c r="IA1312" i="4" s="1"/>
  <c r="IA336" i="4"/>
  <c r="IB1312" i="4" s="1"/>
  <c r="IB336" i="4"/>
  <c r="IC1312" i="4" s="1"/>
  <c r="IC336" i="4"/>
  <c r="ID1312" i="4" s="1"/>
  <c r="ID336" i="4"/>
  <c r="IE1312" i="4" s="1"/>
  <c r="HW342" i="4"/>
  <c r="HX342" i="4"/>
  <c r="HY342" i="4"/>
  <c r="HZ342" i="4"/>
  <c r="IA342" i="4"/>
  <c r="IB342" i="4"/>
  <c r="IC342" i="4"/>
  <c r="ID342" i="4"/>
  <c r="HW343" i="4"/>
  <c r="HX1341" i="4" s="1"/>
  <c r="HX343" i="4"/>
  <c r="HY1341" i="4" s="1"/>
  <c r="HY343" i="4"/>
  <c r="HZ1341" i="4" s="1"/>
  <c r="HZ343" i="4"/>
  <c r="IA1341" i="4" s="1"/>
  <c r="IA343" i="4"/>
  <c r="IB1341" i="4" s="1"/>
  <c r="IB343" i="4"/>
  <c r="IC1341" i="4" s="1"/>
  <c r="IC343" i="4"/>
  <c r="ID1341" i="4" s="1"/>
  <c r="ID343" i="4"/>
  <c r="IE1341" i="4" s="1"/>
  <c r="HW344" i="4"/>
  <c r="HX1342" i="4" s="1"/>
  <c r="HX344" i="4"/>
  <c r="HY1342" i="4" s="1"/>
  <c r="HY344" i="4"/>
  <c r="HZ1342" i="4" s="1"/>
  <c r="HZ344" i="4"/>
  <c r="IA1342" i="4" s="1"/>
  <c r="IA344" i="4"/>
  <c r="IB1342" i="4" s="1"/>
  <c r="IB344" i="4"/>
  <c r="IC1342" i="4" s="1"/>
  <c r="IC344" i="4"/>
  <c r="ID1342" i="4" s="1"/>
  <c r="ID344" i="4"/>
  <c r="IE1342" i="4" s="1"/>
  <c r="HW350" i="4"/>
  <c r="HX350" i="4"/>
  <c r="HY350" i="4"/>
  <c r="HZ350" i="4"/>
  <c r="IA350" i="4"/>
  <c r="IB350" i="4"/>
  <c r="IC350" i="4"/>
  <c r="ID350" i="4"/>
  <c r="HW351" i="4"/>
  <c r="HX1371" i="4" s="1"/>
  <c r="HX351" i="4"/>
  <c r="HY1371" i="4" s="1"/>
  <c r="HY351" i="4"/>
  <c r="HZ1371" i="4" s="1"/>
  <c r="HZ351" i="4"/>
  <c r="IA1371" i="4" s="1"/>
  <c r="IA351" i="4"/>
  <c r="IB1371" i="4" s="1"/>
  <c r="IB351" i="4"/>
  <c r="IC1371" i="4" s="1"/>
  <c r="IC351" i="4"/>
  <c r="ID1371" i="4" s="1"/>
  <c r="ID351" i="4"/>
  <c r="IE1371" i="4" s="1"/>
  <c r="HW352" i="4"/>
  <c r="HX1372" i="4" s="1"/>
  <c r="HX352" i="4"/>
  <c r="HY1372" i="4" s="1"/>
  <c r="HY352" i="4"/>
  <c r="HZ1372" i="4" s="1"/>
  <c r="HZ352" i="4"/>
  <c r="IA1372" i="4" s="1"/>
  <c r="IA352" i="4"/>
  <c r="IB1372" i="4" s="1"/>
  <c r="IB352" i="4"/>
  <c r="IC1372" i="4" s="1"/>
  <c r="IC352" i="4"/>
  <c r="ID1372" i="4" s="1"/>
  <c r="ID352" i="4"/>
  <c r="IE1372" i="4" s="1"/>
  <c r="HW358" i="4"/>
  <c r="HX358" i="4"/>
  <c r="HY358" i="4"/>
  <c r="HZ358" i="4"/>
  <c r="IA358" i="4"/>
  <c r="IB358" i="4"/>
  <c r="IC358" i="4"/>
  <c r="ID358" i="4"/>
  <c r="HW359" i="4"/>
  <c r="HX1401" i="4" s="1"/>
  <c r="HX359" i="4"/>
  <c r="HY1401" i="4" s="1"/>
  <c r="HY359" i="4"/>
  <c r="HZ1401" i="4" s="1"/>
  <c r="HZ359" i="4"/>
  <c r="IA1401" i="4" s="1"/>
  <c r="IA359" i="4"/>
  <c r="IB1401" i="4" s="1"/>
  <c r="IB359" i="4"/>
  <c r="IC1401" i="4" s="1"/>
  <c r="IC359" i="4"/>
  <c r="ID1401" i="4" s="1"/>
  <c r="ID359" i="4"/>
  <c r="IE1401" i="4" s="1"/>
  <c r="HW360" i="4"/>
  <c r="HX1402" i="4" s="1"/>
  <c r="HX360" i="4"/>
  <c r="HY1402" i="4" s="1"/>
  <c r="HY360" i="4"/>
  <c r="HZ1402" i="4" s="1"/>
  <c r="HZ360" i="4"/>
  <c r="IA1402" i="4" s="1"/>
  <c r="IA360" i="4"/>
  <c r="IB1402" i="4" s="1"/>
  <c r="IB360" i="4"/>
  <c r="IC1402" i="4" s="1"/>
  <c r="IC360" i="4"/>
  <c r="ID1402" i="4" s="1"/>
  <c r="ID360" i="4"/>
  <c r="IE1402" i="4" s="1"/>
  <c r="HX1431" i="4"/>
  <c r="HY1431" i="4"/>
  <c r="HZ1431" i="4"/>
  <c r="IA1431" i="4"/>
  <c r="IB1431" i="4"/>
  <c r="IC1431" i="4"/>
  <c r="ID1431" i="4"/>
  <c r="IE1431" i="4"/>
  <c r="HX1432" i="4"/>
  <c r="HY1432" i="4"/>
  <c r="HZ1432" i="4"/>
  <c r="IA1432" i="4"/>
  <c r="IB1432" i="4"/>
  <c r="IC1432" i="4"/>
  <c r="ID1432" i="4"/>
  <c r="IE1432" i="4"/>
  <c r="HX1461" i="4"/>
  <c r="HY1461" i="4"/>
  <c r="HZ1461" i="4"/>
  <c r="IA1461" i="4"/>
  <c r="IB1461" i="4"/>
  <c r="IC1461" i="4"/>
  <c r="ID1461" i="4"/>
  <c r="IE1461" i="4"/>
  <c r="HX1462" i="4"/>
  <c r="HY1462" i="4"/>
  <c r="HZ1462" i="4"/>
  <c r="IA1462" i="4"/>
  <c r="IB1462" i="4"/>
  <c r="IC1462" i="4"/>
  <c r="ID1462" i="4"/>
  <c r="IE1462" i="4"/>
  <c r="HX1491" i="4"/>
  <c r="HY1491" i="4"/>
  <c r="HZ1491" i="4"/>
  <c r="IA1491" i="4"/>
  <c r="IB1491" i="4"/>
  <c r="IC1491" i="4"/>
  <c r="ID1491" i="4"/>
  <c r="IE1491" i="4"/>
  <c r="HX1492" i="4"/>
  <c r="HY1492" i="4"/>
  <c r="HZ1492" i="4"/>
  <c r="IA1492" i="4"/>
  <c r="IB1492" i="4"/>
  <c r="IC1492" i="4"/>
  <c r="ID1492" i="4"/>
  <c r="IE1492" i="4"/>
  <c r="HX1521" i="4"/>
  <c r="HY1521" i="4"/>
  <c r="HZ1521" i="4"/>
  <c r="IA1521" i="4"/>
  <c r="IB1521" i="4"/>
  <c r="IC1521" i="4"/>
  <c r="ID1521" i="4"/>
  <c r="IE1521" i="4"/>
  <c r="HX1522" i="4"/>
  <c r="HY1522" i="4"/>
  <c r="HZ1522" i="4"/>
  <c r="IA1522" i="4"/>
  <c r="IB1522" i="4"/>
  <c r="IC1522" i="4"/>
  <c r="ID1522" i="4"/>
  <c r="IE1522" i="4"/>
  <c r="HX1551" i="4"/>
  <c r="HY1551" i="4"/>
  <c r="HZ1551" i="4"/>
  <c r="IA1551" i="4"/>
  <c r="IB1551" i="4"/>
  <c r="IC1551" i="4"/>
  <c r="ID1551" i="4"/>
  <c r="IE1551" i="4"/>
  <c r="HX1552" i="4"/>
  <c r="HY1552" i="4"/>
  <c r="HZ1552" i="4"/>
  <c r="IA1552" i="4"/>
  <c r="IB1552" i="4"/>
  <c r="IC1552" i="4"/>
  <c r="ID1552" i="4"/>
  <c r="IE1552" i="4"/>
  <c r="HW216" i="4"/>
  <c r="HX862" i="4" s="1"/>
  <c r="HX216" i="4"/>
  <c r="HY862" i="4" s="1"/>
  <c r="HY216" i="4"/>
  <c r="HZ862" i="4" s="1"/>
  <c r="HZ216" i="4"/>
  <c r="IA862" i="4" s="1"/>
  <c r="IA216" i="4"/>
  <c r="IB862" i="4" s="1"/>
  <c r="IB216" i="4"/>
  <c r="IC862" i="4" s="1"/>
  <c r="IC216" i="4"/>
  <c r="ID862" i="4" s="1"/>
  <c r="ID216" i="4"/>
  <c r="IE862" i="4" s="1"/>
  <c r="R5" i="1" l="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4" i="1"/>
  <c r="Z629" i="4" l="1"/>
  <c r="Z630" i="4"/>
  <c r="Z631" i="4"/>
  <c r="Z632" i="4"/>
  <c r="Z633" i="4"/>
  <c r="Z634" i="4"/>
  <c r="Z635" i="4"/>
  <c r="Z636" i="4"/>
  <c r="Z637" i="4"/>
  <c r="Z638" i="4"/>
  <c r="Z639" i="4"/>
  <c r="Z640" i="4"/>
  <c r="Z641" i="4"/>
  <c r="Z642" i="4"/>
  <c r="Z643" i="4"/>
  <c r="Z644" i="4"/>
  <c r="Z645" i="4"/>
  <c r="Z646" i="4"/>
  <c r="Z647" i="4"/>
  <c r="Z648" i="4"/>
  <c r="HW215" i="4" l="1"/>
  <c r="HX861" i="4" s="1"/>
  <c r="HX215" i="4"/>
  <c r="HY861" i="4" s="1"/>
  <c r="HY215" i="4"/>
  <c r="HZ861" i="4" s="1"/>
  <c r="HZ215" i="4"/>
  <c r="IA861" i="4" s="1"/>
  <c r="IA215" i="4"/>
  <c r="IB861" i="4" s="1"/>
  <c r="IB215" i="4"/>
  <c r="IC861" i="4" s="1"/>
  <c r="IC215" i="4"/>
  <c r="ID861" i="4" s="1"/>
  <c r="ID215" i="4"/>
  <c r="IE861" i="4" s="1"/>
  <c r="G424" i="4" l="1"/>
  <c r="G425" i="4"/>
  <c r="G426" i="4"/>
  <c r="B197" i="8"/>
  <c r="B196" i="8"/>
  <c r="B195" i="8"/>
  <c r="F194" i="8"/>
  <c r="G194" i="8" s="1"/>
  <c r="B194" i="8"/>
  <c r="F193" i="8"/>
  <c r="G193" i="8" s="1"/>
  <c r="B193" i="8"/>
  <c r="F192" i="8"/>
  <c r="G192" i="8" s="1"/>
  <c r="B192" i="8"/>
  <c r="F191" i="8"/>
  <c r="G191" i="8" s="1"/>
  <c r="B191" i="8"/>
  <c r="F190" i="8"/>
  <c r="G190" i="8" s="1"/>
  <c r="B190" i="8"/>
  <c r="F189" i="8"/>
  <c r="G189" i="8" s="1"/>
  <c r="B189" i="8"/>
  <c r="F188" i="8"/>
  <c r="G188" i="8" s="1"/>
  <c r="B188" i="8"/>
  <c r="F187" i="8"/>
  <c r="G187" i="8" s="1"/>
  <c r="B187" i="8"/>
  <c r="F186" i="8"/>
  <c r="G186" i="8" s="1"/>
  <c r="B186" i="8"/>
  <c r="F185" i="8"/>
  <c r="G185" i="8" s="1"/>
  <c r="B185" i="8"/>
  <c r="F184" i="8"/>
  <c r="G184" i="8" s="1"/>
  <c r="B184" i="8"/>
  <c r="F183" i="8"/>
  <c r="G183" i="8" s="1"/>
  <c r="B183" i="8"/>
  <c r="F182" i="8"/>
  <c r="G182" i="8" s="1"/>
  <c r="B182" i="8"/>
  <c r="F181" i="8"/>
  <c r="G181" i="8" s="1"/>
  <c r="B181" i="8"/>
  <c r="F180" i="8"/>
  <c r="G180" i="8" s="1"/>
  <c r="B180" i="8"/>
  <c r="F179" i="8"/>
  <c r="G179" i="8" s="1"/>
  <c r="B179" i="8"/>
  <c r="F178" i="8"/>
  <c r="G178" i="8" s="1"/>
  <c r="B178" i="8"/>
  <c r="F177" i="8"/>
  <c r="G177" i="8" s="1"/>
  <c r="B177" i="8"/>
  <c r="F176" i="8"/>
  <c r="G176" i="8" s="1"/>
  <c r="B176" i="8"/>
  <c r="F175" i="8"/>
  <c r="G175" i="8" s="1"/>
  <c r="B175" i="8"/>
  <c r="F174" i="8"/>
  <c r="G174" i="8" s="1"/>
  <c r="B174" i="8"/>
  <c r="F173" i="8"/>
  <c r="G173" i="8" s="1"/>
  <c r="B173" i="8"/>
  <c r="F172" i="8"/>
  <c r="G172" i="8" s="1"/>
  <c r="B172" i="8"/>
  <c r="F171" i="8"/>
  <c r="G171" i="8" s="1"/>
  <c r="B171" i="8"/>
  <c r="G423" i="4" l="1"/>
  <c r="E638" i="4" s="1"/>
  <c r="G421" i="4"/>
  <c r="E636" i="4" s="1"/>
  <c r="G406" i="4"/>
  <c r="E621" i="4" s="1"/>
  <c r="G410" i="4"/>
  <c r="E625" i="4" s="1"/>
  <c r="G414" i="4"/>
  <c r="E629" i="4" s="1"/>
  <c r="G422" i="4"/>
  <c r="E637" i="4" s="1"/>
  <c r="G401" i="4"/>
  <c r="E616" i="4" s="1"/>
  <c r="G407" i="4"/>
  <c r="E622" i="4" s="1"/>
  <c r="G411" i="4"/>
  <c r="E626" i="4" s="1"/>
  <c r="G415" i="4"/>
  <c r="E630" i="4" s="1"/>
  <c r="G400" i="4"/>
  <c r="E615" i="4" s="1"/>
  <c r="G404" i="4"/>
  <c r="E619" i="4" s="1"/>
  <c r="G412" i="4"/>
  <c r="E627" i="4" s="1"/>
  <c r="G420" i="4"/>
  <c r="E635" i="4" s="1"/>
  <c r="G419" i="4"/>
  <c r="E634" i="4" s="1"/>
  <c r="G416" i="4"/>
  <c r="E631" i="4" s="1"/>
  <c r="G409" i="4"/>
  <c r="E624" i="4" s="1"/>
  <c r="G405" i="4"/>
  <c r="E620" i="4" s="1"/>
  <c r="G413" i="4"/>
  <c r="E628" i="4" s="1"/>
  <c r="G402" i="4"/>
  <c r="E617" i="4" s="1"/>
  <c r="G417" i="4"/>
  <c r="E632" i="4" s="1"/>
  <c r="G403" i="4"/>
  <c r="E618" i="4" s="1"/>
  <c r="G418" i="4"/>
  <c r="E633" i="4" s="1"/>
  <c r="G408" i="4"/>
  <c r="E623" i="4" s="1"/>
  <c r="F401" i="4"/>
  <c r="F402" i="4"/>
  <c r="F403" i="4"/>
  <c r="F404" i="4"/>
  <c r="F405" i="4"/>
  <c r="F406" i="4"/>
  <c r="F407" i="4"/>
  <c r="F408" i="4"/>
  <c r="F409" i="4"/>
  <c r="F410" i="4"/>
  <c r="F411" i="4"/>
  <c r="F412" i="4"/>
  <c r="F413" i="4"/>
  <c r="F414" i="4"/>
  <c r="F415" i="4"/>
  <c r="F416" i="4"/>
  <c r="F417" i="4"/>
  <c r="F418" i="4"/>
  <c r="F419" i="4"/>
  <c r="F420" i="4"/>
  <c r="F421" i="4"/>
  <c r="F422" i="4"/>
  <c r="F423" i="4"/>
  <c r="F400" i="4"/>
  <c r="B426" i="4"/>
  <c r="B424" i="4"/>
  <c r="B425" i="4"/>
  <c r="B401" i="4"/>
  <c r="B402" i="4"/>
  <c r="B403" i="4"/>
  <c r="B404" i="4"/>
  <c r="C81" i="4" s="1"/>
  <c r="B405" i="4"/>
  <c r="B406" i="4"/>
  <c r="C66" i="4" s="1"/>
  <c r="B407" i="4"/>
  <c r="B408" i="4"/>
  <c r="B409" i="4"/>
  <c r="B410" i="4"/>
  <c r="B411" i="4"/>
  <c r="B412" i="4"/>
  <c r="B413" i="4"/>
  <c r="B414" i="4"/>
  <c r="B415" i="4"/>
  <c r="B416" i="4"/>
  <c r="B417" i="4"/>
  <c r="B418" i="4"/>
  <c r="B419" i="4"/>
  <c r="B420" i="4"/>
  <c r="B421" i="4"/>
  <c r="B422" i="4"/>
  <c r="B423" i="4"/>
  <c r="B400" i="4"/>
  <c r="C75" i="4" s="1"/>
  <c r="AB27" i="4"/>
  <c r="AB26" i="4"/>
  <c r="AC23" i="4"/>
  <c r="C11" i="4" l="1"/>
  <c r="HW214" i="4"/>
  <c r="HX214" i="4"/>
  <c r="HY214" i="4"/>
  <c r="HZ214" i="4"/>
  <c r="IA214" i="4"/>
  <c r="IB214" i="4"/>
  <c r="IC214" i="4"/>
  <c r="ID214" i="4"/>
  <c r="H242" i="8"/>
  <c r="I242" i="8" s="1"/>
  <c r="H243" i="8"/>
  <c r="I243" i="8" s="1"/>
  <c r="H244" i="8"/>
  <c r="I244" i="8" s="1"/>
  <c r="H245" i="8"/>
  <c r="I245" i="8" s="1"/>
  <c r="H246" i="8"/>
  <c r="I246" i="8" s="1"/>
  <c r="H247" i="8"/>
  <c r="I247" i="8" s="1"/>
  <c r="H248" i="8"/>
  <c r="I248" i="8" s="1"/>
  <c r="H249" i="8"/>
  <c r="I249" i="8" s="1"/>
  <c r="H250" i="8"/>
  <c r="I250" i="8" s="1"/>
  <c r="H251" i="8"/>
  <c r="I251" i="8" s="1"/>
  <c r="H252" i="8"/>
  <c r="I252" i="8" s="1"/>
  <c r="H253" i="8"/>
  <c r="I253" i="8" s="1"/>
  <c r="H254" i="8"/>
  <c r="I254" i="8" s="1"/>
  <c r="H255" i="8"/>
  <c r="I255" i="8" s="1"/>
  <c r="H256" i="8"/>
  <c r="I256" i="8" s="1"/>
  <c r="H257" i="8"/>
  <c r="I257" i="8" s="1"/>
  <c r="H258" i="8"/>
  <c r="I258" i="8" s="1"/>
  <c r="H259" i="8"/>
  <c r="I259" i="8" s="1"/>
  <c r="H260" i="8"/>
  <c r="I260" i="8" s="1"/>
  <c r="H261" i="8"/>
  <c r="I261" i="8" s="1"/>
  <c r="H262" i="8"/>
  <c r="I262" i="8" s="1"/>
  <c r="H263" i="8"/>
  <c r="I263" i="8" s="1"/>
  <c r="H264" i="8"/>
  <c r="I264" i="8" s="1"/>
  <c r="H265" i="8"/>
  <c r="I265" i="8" s="1"/>
  <c r="H266" i="8"/>
  <c r="I266" i="8" s="1"/>
  <c r="H267" i="8"/>
  <c r="I267" i="8" s="1"/>
  <c r="H268" i="8"/>
  <c r="I268" i="8" s="1"/>
  <c r="H269" i="8"/>
  <c r="I269" i="8" s="1"/>
  <c r="H270" i="8"/>
  <c r="I270" i="8" s="1"/>
  <c r="H271" i="8"/>
  <c r="I271" i="8" s="1"/>
  <c r="H272" i="8"/>
  <c r="I272" i="8" s="1"/>
  <c r="H273" i="8"/>
  <c r="I273" i="8" s="1"/>
  <c r="H274" i="8"/>
  <c r="I274" i="8" s="1"/>
  <c r="H275" i="8"/>
  <c r="I275" i="8" s="1"/>
  <c r="H276" i="8"/>
  <c r="I276" i="8" s="1"/>
  <c r="H277" i="8"/>
  <c r="I277" i="8" s="1"/>
  <c r="H278" i="8"/>
  <c r="I278" i="8" s="1"/>
  <c r="H279" i="8"/>
  <c r="I279" i="8" s="1"/>
  <c r="H280" i="8"/>
  <c r="I280" i="8" s="1"/>
  <c r="H281" i="8"/>
  <c r="I281" i="8" s="1"/>
  <c r="H282" i="8"/>
  <c r="I282" i="8" s="1"/>
  <c r="H283" i="8"/>
  <c r="I283" i="8" s="1"/>
  <c r="H284" i="8"/>
  <c r="I284" i="8" s="1"/>
  <c r="H285" i="8"/>
  <c r="I285" i="8" s="1"/>
  <c r="H286" i="8"/>
  <c r="I286" i="8" s="1"/>
  <c r="H287" i="8"/>
  <c r="I287" i="8" s="1"/>
  <c r="H288" i="8"/>
  <c r="I288" i="8" s="1"/>
  <c r="H289" i="8"/>
  <c r="I289" i="8" s="1"/>
  <c r="H290" i="8"/>
  <c r="I290" i="8" s="1"/>
  <c r="H291" i="8"/>
  <c r="I291" i="8" s="1"/>
  <c r="H292" i="8"/>
  <c r="I292" i="8" s="1"/>
  <c r="H293" i="8"/>
  <c r="I293" i="8" s="1"/>
  <c r="H294" i="8"/>
  <c r="I294" i="8" s="1"/>
  <c r="H295" i="8"/>
  <c r="I295" i="8" s="1"/>
  <c r="H296" i="8"/>
  <c r="I296" i="8" s="1"/>
  <c r="H297" i="8"/>
  <c r="I297" i="8" s="1"/>
  <c r="H298" i="8"/>
  <c r="I298" i="8" s="1"/>
  <c r="H299" i="8"/>
  <c r="I299" i="8" s="1"/>
  <c r="H300" i="8"/>
  <c r="I300" i="8" s="1"/>
  <c r="H301" i="8"/>
  <c r="I301" i="8" s="1"/>
  <c r="H302" i="8"/>
  <c r="I302" i="8" s="1"/>
  <c r="H303" i="8"/>
  <c r="I303" i="8" s="1"/>
  <c r="H304" i="8"/>
  <c r="I304" i="8" s="1"/>
  <c r="H305" i="8"/>
  <c r="I305" i="8" s="1"/>
  <c r="H306" i="8"/>
  <c r="I306" i="8" s="1"/>
  <c r="H307" i="8"/>
  <c r="I307" i="8" s="1"/>
  <c r="H308" i="8"/>
  <c r="I308" i="8" s="1"/>
  <c r="H309" i="8"/>
  <c r="I309" i="8" s="1"/>
  <c r="H310" i="8"/>
  <c r="I310" i="8" s="1"/>
  <c r="H311" i="8"/>
  <c r="I311" i="8" s="1"/>
  <c r="H312" i="8"/>
  <c r="I312" i="8" s="1"/>
  <c r="H313" i="8"/>
  <c r="I313" i="8" s="1"/>
  <c r="H314" i="8"/>
  <c r="I314" i="8" s="1"/>
  <c r="H315" i="8"/>
  <c r="I315" i="8" s="1"/>
  <c r="H316" i="8"/>
  <c r="I316" i="8" s="1"/>
  <c r="H317" i="8"/>
  <c r="I317" i="8" s="1"/>
  <c r="H318" i="8"/>
  <c r="I318" i="8" s="1"/>
  <c r="H319" i="8"/>
  <c r="I319" i="8" s="1"/>
  <c r="H320" i="8"/>
  <c r="I320" i="8" s="1"/>
  <c r="H321" i="8"/>
  <c r="I321" i="8" s="1"/>
  <c r="H322" i="8"/>
  <c r="I322" i="8" s="1"/>
  <c r="H323" i="8"/>
  <c r="I323" i="8" s="1"/>
  <c r="H324" i="8"/>
  <c r="I324" i="8" s="1"/>
  <c r="H325" i="8"/>
  <c r="I325" i="8" s="1"/>
  <c r="H326" i="8"/>
  <c r="I326" i="8" s="1"/>
  <c r="H327" i="8"/>
  <c r="I327" i="8" s="1"/>
  <c r="H328" i="8"/>
  <c r="I328" i="8" s="1"/>
  <c r="H329" i="8"/>
  <c r="I329" i="8" s="1"/>
  <c r="H330" i="8"/>
  <c r="I330" i="8" s="1"/>
  <c r="H331" i="8"/>
  <c r="I331" i="8" s="1"/>
  <c r="H332" i="8"/>
  <c r="I332" i="8" s="1"/>
  <c r="H333" i="8"/>
  <c r="I333" i="8" s="1"/>
  <c r="H334" i="8"/>
  <c r="I334" i="8" s="1"/>
  <c r="H335" i="8"/>
  <c r="I335" i="8" s="1"/>
  <c r="H336" i="8"/>
  <c r="I336" i="8" s="1"/>
  <c r="H337" i="8"/>
  <c r="I337" i="8" s="1"/>
  <c r="H338" i="8"/>
  <c r="I338" i="8" s="1"/>
  <c r="H339" i="8"/>
  <c r="I339" i="8" s="1"/>
  <c r="H340" i="8"/>
  <c r="I340" i="8" s="1"/>
  <c r="H341" i="8"/>
  <c r="I341" i="8" s="1"/>
  <c r="H342" i="8"/>
  <c r="I342" i="8" s="1"/>
  <c r="H343" i="8"/>
  <c r="I343" i="8" s="1"/>
  <c r="H344" i="8"/>
  <c r="I344" i="8" s="1"/>
  <c r="H345" i="8"/>
  <c r="I345" i="8" s="1"/>
  <c r="H346" i="8"/>
  <c r="I346" i="8" s="1"/>
  <c r="H347" i="8"/>
  <c r="I347" i="8" s="1"/>
  <c r="H348" i="8"/>
  <c r="I348" i="8" s="1"/>
  <c r="H349" i="8"/>
  <c r="I349" i="8" s="1"/>
  <c r="H350" i="8"/>
  <c r="I350" i="8" s="1"/>
  <c r="H351" i="8"/>
  <c r="I351" i="8" s="1"/>
  <c r="H352" i="8"/>
  <c r="I352" i="8" s="1"/>
  <c r="H353" i="8"/>
  <c r="I353" i="8" s="1"/>
  <c r="H354" i="8"/>
  <c r="I354" i="8" s="1"/>
  <c r="H355" i="8"/>
  <c r="I355" i="8" s="1"/>
  <c r="H356" i="8"/>
  <c r="I356" i="8" s="1"/>
  <c r="H357" i="8"/>
  <c r="I357" i="8" s="1"/>
  <c r="H358" i="8"/>
  <c r="I358" i="8" s="1"/>
  <c r="H359" i="8"/>
  <c r="I359" i="8" s="1"/>
  <c r="H360" i="8"/>
  <c r="I360" i="8" s="1"/>
  <c r="H361" i="8"/>
  <c r="I361" i="8" s="1"/>
  <c r="H362" i="8"/>
  <c r="I362" i="8" s="1"/>
  <c r="H363" i="8"/>
  <c r="I363" i="8" s="1"/>
  <c r="H364" i="8"/>
  <c r="I364" i="8" s="1"/>
  <c r="H365" i="8"/>
  <c r="I365" i="8" s="1"/>
  <c r="H366" i="8"/>
  <c r="I366" i="8" s="1"/>
  <c r="H367" i="8"/>
  <c r="I367" i="8" s="1"/>
  <c r="H368" i="8"/>
  <c r="I368" i="8" s="1"/>
  <c r="H369" i="8"/>
  <c r="I369" i="8" s="1"/>
  <c r="H370" i="8"/>
  <c r="I370" i="8" s="1"/>
  <c r="H371" i="8"/>
  <c r="I371" i="8" s="1"/>
  <c r="H372" i="8"/>
  <c r="I372" i="8" s="1"/>
  <c r="H373" i="8"/>
  <c r="I373" i="8" s="1"/>
  <c r="H374" i="8"/>
  <c r="I374" i="8" s="1"/>
  <c r="H375" i="8"/>
  <c r="I375" i="8" s="1"/>
  <c r="H376" i="8"/>
  <c r="I376" i="8" s="1"/>
  <c r="H377" i="8"/>
  <c r="I377" i="8" s="1"/>
  <c r="H378" i="8"/>
  <c r="I378" i="8" s="1"/>
  <c r="H379" i="8"/>
  <c r="I379" i="8" s="1"/>
  <c r="H380" i="8"/>
  <c r="I380" i="8" s="1"/>
  <c r="H381" i="8"/>
  <c r="I381" i="8" s="1"/>
  <c r="H382" i="8"/>
  <c r="I382" i="8" s="1"/>
  <c r="H383" i="8"/>
  <c r="I383" i="8" s="1"/>
  <c r="H384" i="8"/>
  <c r="I384" i="8" s="1"/>
  <c r="H385" i="8"/>
  <c r="I385" i="8" s="1"/>
  <c r="H386" i="8"/>
  <c r="I386" i="8" s="1"/>
  <c r="H387" i="8"/>
  <c r="I387" i="8" s="1"/>
  <c r="H388" i="8"/>
  <c r="I388" i="8" s="1"/>
  <c r="H389" i="8"/>
  <c r="I389" i="8" s="1"/>
  <c r="H390" i="8"/>
  <c r="I390" i="8" s="1"/>
  <c r="H391" i="8"/>
  <c r="I391" i="8" s="1"/>
  <c r="H392" i="8"/>
  <c r="I392" i="8" s="1"/>
  <c r="H393" i="8"/>
  <c r="I393" i="8" s="1"/>
  <c r="H394" i="8"/>
  <c r="I394" i="8" s="1"/>
  <c r="H395" i="8"/>
  <c r="I395" i="8" s="1"/>
  <c r="H396" i="8"/>
  <c r="I396" i="8" s="1"/>
  <c r="H397" i="8"/>
  <c r="I397" i="8" s="1"/>
  <c r="H398" i="8"/>
  <c r="I398" i="8" s="1"/>
  <c r="H399" i="8"/>
  <c r="I399" i="8" s="1"/>
  <c r="H400" i="8"/>
  <c r="I400" i="8" s="1"/>
  <c r="H401" i="8"/>
  <c r="I401" i="8" s="1"/>
  <c r="H402" i="8"/>
  <c r="I402" i="8" s="1"/>
  <c r="H403" i="8"/>
  <c r="I403" i="8" s="1"/>
  <c r="H404" i="8"/>
  <c r="I404" i="8" s="1"/>
  <c r="H405" i="8"/>
  <c r="I405" i="8" s="1"/>
  <c r="H406" i="8"/>
  <c r="I406" i="8" s="1"/>
  <c r="H241" i="8"/>
  <c r="I241" i="8" s="1"/>
  <c r="AD10" i="4" l="1"/>
  <c r="M440" i="4"/>
  <c r="V440" i="4" s="1"/>
  <c r="M421" i="4"/>
  <c r="V421" i="4" s="1"/>
  <c r="M411" i="4"/>
  <c r="V411" i="4" s="1"/>
  <c r="Y629" i="4"/>
  <c r="Y630" i="4"/>
  <c r="Y631" i="4"/>
  <c r="Y632" i="4"/>
  <c r="Y633" i="4"/>
  <c r="Y634" i="4"/>
  <c r="Y635" i="4"/>
  <c r="Y636" i="4"/>
  <c r="Y637" i="4"/>
  <c r="Y638" i="4"/>
  <c r="Y639" i="4"/>
  <c r="Y640" i="4"/>
  <c r="Y641" i="4"/>
  <c r="Y642" i="4"/>
  <c r="Y643" i="4"/>
  <c r="Y644" i="4"/>
  <c r="Y645" i="4"/>
  <c r="Y646" i="4"/>
  <c r="Y647" i="4"/>
  <c r="Y648" i="4"/>
  <c r="O121" i="8"/>
  <c r="P121" i="8"/>
  <c r="Q121" i="8"/>
  <c r="R121" i="8"/>
  <c r="S121" i="8"/>
  <c r="U121" i="8"/>
  <c r="O162" i="8"/>
  <c r="P162" i="8"/>
  <c r="Q162" i="8"/>
  <c r="R162" i="8"/>
  <c r="S162" i="8"/>
  <c r="U162" i="8"/>
  <c r="O126" i="8"/>
  <c r="P126" i="8"/>
  <c r="Q126" i="8"/>
  <c r="R126" i="8"/>
  <c r="S126" i="8"/>
  <c r="U126" i="8"/>
  <c r="O101" i="8"/>
  <c r="P101" i="8"/>
  <c r="Q101" i="8"/>
  <c r="R101" i="8"/>
  <c r="S101" i="8"/>
  <c r="U101" i="8"/>
  <c r="O135" i="8"/>
  <c r="P135" i="8"/>
  <c r="Q135" i="8"/>
  <c r="R135" i="8"/>
  <c r="S135" i="8"/>
  <c r="U135" i="8"/>
  <c r="O100" i="8"/>
  <c r="P100" i="8"/>
  <c r="Q100" i="8"/>
  <c r="R100" i="8"/>
  <c r="S100" i="8"/>
  <c r="U100" i="8"/>
  <c r="O13" i="8"/>
  <c r="P13" i="8"/>
  <c r="Q13" i="8"/>
  <c r="R13" i="8"/>
  <c r="S13" i="8"/>
  <c r="U13" i="8"/>
  <c r="O17" i="8"/>
  <c r="P17" i="8"/>
  <c r="Q17" i="8"/>
  <c r="R17" i="8"/>
  <c r="S17" i="8"/>
  <c r="U17" i="8"/>
  <c r="O52" i="8"/>
  <c r="P52" i="8"/>
  <c r="Q52" i="8"/>
  <c r="R52" i="8"/>
  <c r="S52" i="8"/>
  <c r="U52" i="8"/>
  <c r="O117" i="8"/>
  <c r="P117" i="8"/>
  <c r="Q117" i="8"/>
  <c r="R117" i="8"/>
  <c r="S117" i="8"/>
  <c r="U117" i="8"/>
  <c r="O14" i="8"/>
  <c r="P14" i="8"/>
  <c r="Q14" i="8"/>
  <c r="R14" i="8"/>
  <c r="S14" i="8"/>
  <c r="U14" i="8"/>
  <c r="O34" i="8"/>
  <c r="P34" i="8"/>
  <c r="Q34" i="8"/>
  <c r="R34" i="8"/>
  <c r="S34" i="8"/>
  <c r="U34" i="8"/>
  <c r="O74" i="8"/>
  <c r="P74" i="8"/>
  <c r="Q74" i="8"/>
  <c r="R74" i="8"/>
  <c r="S74" i="8"/>
  <c r="U74" i="8"/>
  <c r="O142" i="8"/>
  <c r="P142" i="8"/>
  <c r="Q142" i="8"/>
  <c r="R142" i="8"/>
  <c r="S142" i="8"/>
  <c r="U142" i="8"/>
  <c r="O24" i="8"/>
  <c r="P24" i="8"/>
  <c r="Q24" i="8"/>
  <c r="R24" i="8"/>
  <c r="S24" i="8"/>
  <c r="U24" i="8"/>
  <c r="O112" i="8"/>
  <c r="P112" i="8"/>
  <c r="Q112" i="8"/>
  <c r="R112" i="8"/>
  <c r="S112" i="8"/>
  <c r="U112" i="8"/>
  <c r="O58" i="8"/>
  <c r="P58" i="8"/>
  <c r="Q58" i="8"/>
  <c r="R58" i="8"/>
  <c r="S58" i="8"/>
  <c r="U58" i="8"/>
  <c r="O143" i="8"/>
  <c r="P143" i="8"/>
  <c r="Q143" i="8"/>
  <c r="R143" i="8"/>
  <c r="S143" i="8"/>
  <c r="U143" i="8"/>
  <c r="O50" i="8"/>
  <c r="P50" i="8"/>
  <c r="Q50" i="8"/>
  <c r="R50" i="8"/>
  <c r="S50" i="8"/>
  <c r="U50" i="8"/>
  <c r="O38" i="8"/>
  <c r="P38" i="8"/>
  <c r="Q38" i="8"/>
  <c r="R38" i="8"/>
  <c r="S38" i="8"/>
  <c r="U38" i="8"/>
  <c r="O132" i="8"/>
  <c r="P132" i="8"/>
  <c r="Q132" i="8"/>
  <c r="R132" i="8"/>
  <c r="S132" i="8"/>
  <c r="U132" i="8"/>
  <c r="O123" i="8"/>
  <c r="P123" i="8"/>
  <c r="Q123" i="8"/>
  <c r="R123" i="8"/>
  <c r="S123" i="8"/>
  <c r="U123" i="8"/>
  <c r="O130" i="8"/>
  <c r="P130" i="8"/>
  <c r="Q130" i="8"/>
  <c r="R130" i="8"/>
  <c r="S130" i="8"/>
  <c r="U130" i="8"/>
  <c r="O140" i="8"/>
  <c r="P140" i="8"/>
  <c r="Q140" i="8"/>
  <c r="R140" i="8"/>
  <c r="S140" i="8"/>
  <c r="U140" i="8"/>
  <c r="O83" i="8"/>
  <c r="P83" i="8"/>
  <c r="Q83" i="8"/>
  <c r="R83" i="8"/>
  <c r="S83" i="8"/>
  <c r="U83" i="8"/>
  <c r="O62" i="8"/>
  <c r="P62" i="8"/>
  <c r="Q62" i="8"/>
  <c r="R62" i="8"/>
  <c r="S62" i="8"/>
  <c r="U62" i="8"/>
  <c r="O85" i="8"/>
  <c r="P85" i="8"/>
  <c r="Q85" i="8"/>
  <c r="R85" i="8"/>
  <c r="S85" i="8"/>
  <c r="U85" i="8"/>
  <c r="O106" i="8"/>
  <c r="P106" i="8"/>
  <c r="Q106" i="8"/>
  <c r="R106" i="8"/>
  <c r="S106" i="8"/>
  <c r="U106" i="8"/>
  <c r="O27" i="8"/>
  <c r="P27" i="8"/>
  <c r="Q27" i="8"/>
  <c r="R27" i="8"/>
  <c r="S27" i="8"/>
  <c r="U27" i="8"/>
  <c r="O114" i="8"/>
  <c r="P114" i="8"/>
  <c r="Q114" i="8"/>
  <c r="R114" i="8"/>
  <c r="S114" i="8"/>
  <c r="U114" i="8"/>
  <c r="O23" i="8"/>
  <c r="P23" i="8"/>
  <c r="Q23" i="8"/>
  <c r="R23" i="8"/>
  <c r="S23" i="8"/>
  <c r="U23" i="8"/>
  <c r="O153" i="8"/>
  <c r="P153" i="8"/>
  <c r="Q153" i="8"/>
  <c r="R153" i="8"/>
  <c r="S153" i="8"/>
  <c r="U153" i="8"/>
  <c r="O141" i="8"/>
  <c r="P141" i="8"/>
  <c r="Q141" i="8"/>
  <c r="R141" i="8"/>
  <c r="S141" i="8"/>
  <c r="U141" i="8"/>
  <c r="O75" i="8"/>
  <c r="P75" i="8"/>
  <c r="Q75" i="8"/>
  <c r="R75" i="8"/>
  <c r="S75" i="8"/>
  <c r="U75" i="8"/>
  <c r="O26" i="8"/>
  <c r="P26" i="8"/>
  <c r="Q26" i="8"/>
  <c r="R26" i="8"/>
  <c r="S26" i="8"/>
  <c r="U26" i="8"/>
  <c r="O10" i="8"/>
  <c r="P10" i="8"/>
  <c r="Q10" i="8"/>
  <c r="R10" i="8"/>
  <c r="S10" i="8"/>
  <c r="U10" i="8"/>
  <c r="O104" i="8"/>
  <c r="P104" i="8"/>
  <c r="Q104" i="8"/>
  <c r="R104" i="8"/>
  <c r="S104" i="8"/>
  <c r="U104" i="8"/>
  <c r="O119" i="8"/>
  <c r="P119" i="8"/>
  <c r="Q119" i="8"/>
  <c r="R119" i="8"/>
  <c r="S119" i="8"/>
  <c r="U119" i="8"/>
  <c r="O45" i="8"/>
  <c r="P45" i="8"/>
  <c r="Q45" i="8"/>
  <c r="R45" i="8"/>
  <c r="S45" i="8"/>
  <c r="U45" i="8"/>
  <c r="O89" i="8"/>
  <c r="P89" i="8"/>
  <c r="Q89" i="8"/>
  <c r="R89" i="8"/>
  <c r="S89" i="8"/>
  <c r="U89" i="8"/>
  <c r="O131" i="8"/>
  <c r="P131" i="8"/>
  <c r="Q131" i="8"/>
  <c r="R131" i="8"/>
  <c r="S131" i="8"/>
  <c r="U131" i="8"/>
  <c r="O72" i="8"/>
  <c r="P72" i="8"/>
  <c r="Q72" i="8"/>
  <c r="R72" i="8"/>
  <c r="S72" i="8"/>
  <c r="U72" i="8"/>
  <c r="O84" i="8"/>
  <c r="P84" i="8"/>
  <c r="Q84" i="8"/>
  <c r="R84" i="8"/>
  <c r="S84" i="8"/>
  <c r="U84" i="8"/>
  <c r="O88" i="8"/>
  <c r="P88" i="8"/>
  <c r="Q88" i="8"/>
  <c r="R88" i="8"/>
  <c r="S88" i="8"/>
  <c r="U88" i="8"/>
  <c r="O110" i="8"/>
  <c r="P110" i="8"/>
  <c r="Q110" i="8"/>
  <c r="R110" i="8"/>
  <c r="S110" i="8"/>
  <c r="U110" i="8"/>
  <c r="O109" i="8"/>
  <c r="P109" i="8"/>
  <c r="Q109" i="8"/>
  <c r="R109" i="8"/>
  <c r="S109" i="8"/>
  <c r="U109" i="8"/>
  <c r="O66" i="8"/>
  <c r="P66" i="8"/>
  <c r="Q66" i="8"/>
  <c r="R66" i="8"/>
  <c r="S66" i="8"/>
  <c r="U66" i="8"/>
  <c r="O35" i="8"/>
  <c r="P35" i="8"/>
  <c r="Q35" i="8"/>
  <c r="R35" i="8"/>
  <c r="S35" i="8"/>
  <c r="U35" i="8"/>
  <c r="O108" i="8"/>
  <c r="P108" i="8"/>
  <c r="Q108" i="8"/>
  <c r="R108" i="8"/>
  <c r="S108" i="8"/>
  <c r="U108" i="8"/>
  <c r="O65" i="8"/>
  <c r="P65" i="8"/>
  <c r="Q65" i="8"/>
  <c r="R65" i="8"/>
  <c r="S65" i="8"/>
  <c r="U65" i="8"/>
  <c r="O7" i="8"/>
  <c r="P7" i="8"/>
  <c r="Q7" i="8"/>
  <c r="R7" i="8"/>
  <c r="S7" i="8"/>
  <c r="U7" i="8"/>
  <c r="O41" i="8"/>
  <c r="P41" i="8"/>
  <c r="Q41" i="8"/>
  <c r="R41" i="8"/>
  <c r="S41" i="8"/>
  <c r="U41" i="8"/>
  <c r="O81" i="8"/>
  <c r="P81" i="8"/>
  <c r="Q81" i="8"/>
  <c r="R81" i="8"/>
  <c r="S81" i="8"/>
  <c r="U81" i="8"/>
  <c r="O150" i="8"/>
  <c r="P150" i="8"/>
  <c r="Q150" i="8"/>
  <c r="R150" i="8"/>
  <c r="S150" i="8"/>
  <c r="U150" i="8"/>
  <c r="O137" i="8"/>
  <c r="P137" i="8"/>
  <c r="Q137" i="8"/>
  <c r="R137" i="8"/>
  <c r="S137" i="8"/>
  <c r="U137" i="8"/>
  <c r="O165" i="8"/>
  <c r="P165" i="8"/>
  <c r="Q165" i="8"/>
  <c r="R165" i="8"/>
  <c r="S165" i="8"/>
  <c r="U165" i="8"/>
  <c r="O64" i="8"/>
  <c r="P64" i="8"/>
  <c r="Q64" i="8"/>
  <c r="R64" i="8"/>
  <c r="S64" i="8"/>
  <c r="U64" i="8"/>
  <c r="O69" i="8"/>
  <c r="P69" i="8"/>
  <c r="Q69" i="8"/>
  <c r="R69" i="8"/>
  <c r="S69" i="8"/>
  <c r="U69" i="8"/>
  <c r="O36" i="8"/>
  <c r="P36" i="8"/>
  <c r="Q36" i="8"/>
  <c r="R36" i="8"/>
  <c r="S36" i="8"/>
  <c r="U36" i="8"/>
  <c r="O167" i="8"/>
  <c r="P167" i="8"/>
  <c r="Q167" i="8"/>
  <c r="R167" i="8"/>
  <c r="S167" i="8"/>
  <c r="U167" i="8"/>
  <c r="O95" i="8"/>
  <c r="P95" i="8"/>
  <c r="Q95" i="8"/>
  <c r="R95" i="8"/>
  <c r="S95" i="8"/>
  <c r="U95" i="8"/>
  <c r="O127" i="8"/>
  <c r="P127" i="8"/>
  <c r="Q127" i="8"/>
  <c r="R127" i="8"/>
  <c r="S127" i="8"/>
  <c r="U127" i="8"/>
  <c r="O21" i="8"/>
  <c r="P21" i="8"/>
  <c r="Q21" i="8"/>
  <c r="R21" i="8"/>
  <c r="S21" i="8"/>
  <c r="U21" i="8"/>
  <c r="O99" i="8"/>
  <c r="P99" i="8"/>
  <c r="Q99" i="8"/>
  <c r="R99" i="8"/>
  <c r="S99" i="8"/>
  <c r="U99" i="8"/>
  <c r="O93" i="8"/>
  <c r="P93" i="8"/>
  <c r="Q93" i="8"/>
  <c r="R93" i="8"/>
  <c r="S93" i="8"/>
  <c r="U93" i="8"/>
  <c r="O42" i="8"/>
  <c r="P42" i="8"/>
  <c r="Q42" i="8"/>
  <c r="R42" i="8"/>
  <c r="S42" i="8"/>
  <c r="U42" i="8"/>
  <c r="O57" i="8"/>
  <c r="P57" i="8"/>
  <c r="Q57" i="8"/>
  <c r="R57" i="8"/>
  <c r="S57" i="8"/>
  <c r="U57" i="8"/>
  <c r="O161" i="8"/>
  <c r="P161" i="8"/>
  <c r="Q161" i="8"/>
  <c r="R161" i="8"/>
  <c r="S161" i="8"/>
  <c r="U161" i="8"/>
  <c r="O53" i="8"/>
  <c r="P53" i="8"/>
  <c r="Q53" i="8"/>
  <c r="R53" i="8"/>
  <c r="S53" i="8"/>
  <c r="U53" i="8"/>
  <c r="O68" i="8"/>
  <c r="P68" i="8"/>
  <c r="Q68" i="8"/>
  <c r="R68" i="8"/>
  <c r="S68" i="8"/>
  <c r="U68" i="8"/>
  <c r="O80" i="8"/>
  <c r="P80" i="8"/>
  <c r="Q80" i="8"/>
  <c r="R80" i="8"/>
  <c r="S80" i="8"/>
  <c r="U80" i="8"/>
  <c r="O63" i="8"/>
  <c r="P63" i="8"/>
  <c r="Q63" i="8"/>
  <c r="R63" i="8"/>
  <c r="S63" i="8"/>
  <c r="U63" i="8"/>
  <c r="O54" i="8"/>
  <c r="P54" i="8"/>
  <c r="Q54" i="8"/>
  <c r="R54" i="8"/>
  <c r="S54" i="8"/>
  <c r="U54" i="8"/>
  <c r="O97" i="8"/>
  <c r="P97" i="8"/>
  <c r="Q97" i="8"/>
  <c r="R97" i="8"/>
  <c r="S97" i="8"/>
  <c r="U97" i="8"/>
  <c r="O166" i="8"/>
  <c r="P166" i="8"/>
  <c r="Q166" i="8"/>
  <c r="R166" i="8"/>
  <c r="S166" i="8"/>
  <c r="U166" i="8"/>
  <c r="O96" i="8"/>
  <c r="P96" i="8"/>
  <c r="Q96" i="8"/>
  <c r="R96" i="8"/>
  <c r="S96" i="8"/>
  <c r="U96" i="8"/>
  <c r="O168" i="8"/>
  <c r="P168" i="8"/>
  <c r="Q168" i="8"/>
  <c r="R168" i="8"/>
  <c r="S168" i="8"/>
  <c r="U168" i="8"/>
  <c r="O31" i="8"/>
  <c r="P31" i="8"/>
  <c r="Q31" i="8"/>
  <c r="R31" i="8"/>
  <c r="S31" i="8"/>
  <c r="U31" i="8"/>
  <c r="O77" i="8"/>
  <c r="P77" i="8"/>
  <c r="Q77" i="8"/>
  <c r="R77" i="8"/>
  <c r="S77" i="8"/>
  <c r="U77" i="8"/>
  <c r="O43" i="8"/>
  <c r="P43" i="8"/>
  <c r="Q43" i="8"/>
  <c r="R43" i="8"/>
  <c r="S43" i="8"/>
  <c r="U43" i="8"/>
  <c r="O60" i="8"/>
  <c r="P60" i="8"/>
  <c r="Q60" i="8"/>
  <c r="R60" i="8"/>
  <c r="S60" i="8"/>
  <c r="U60" i="8"/>
  <c r="O61" i="8"/>
  <c r="P61" i="8"/>
  <c r="Q61" i="8"/>
  <c r="R61" i="8"/>
  <c r="S61" i="8"/>
  <c r="U61" i="8"/>
  <c r="O29" i="8"/>
  <c r="P29" i="8"/>
  <c r="Q29" i="8"/>
  <c r="R29" i="8"/>
  <c r="S29" i="8"/>
  <c r="U29" i="8"/>
  <c r="O136" i="8"/>
  <c r="P136" i="8"/>
  <c r="Q136" i="8"/>
  <c r="R136" i="8"/>
  <c r="S136" i="8"/>
  <c r="U136" i="8"/>
  <c r="O9" i="8"/>
  <c r="P9" i="8"/>
  <c r="Q9" i="8"/>
  <c r="R9" i="8"/>
  <c r="S9" i="8"/>
  <c r="U9" i="8"/>
  <c r="O118" i="8"/>
  <c r="P118" i="8"/>
  <c r="Q118" i="8"/>
  <c r="R118" i="8"/>
  <c r="S118" i="8"/>
  <c r="U118" i="8"/>
  <c r="O147" i="8"/>
  <c r="P147" i="8"/>
  <c r="Q147" i="8"/>
  <c r="R147" i="8"/>
  <c r="S147" i="8"/>
  <c r="U147" i="8"/>
  <c r="O103" i="8"/>
  <c r="P103" i="8"/>
  <c r="Q103" i="8"/>
  <c r="R103" i="8"/>
  <c r="S103" i="8"/>
  <c r="U103" i="8"/>
  <c r="O5" i="8"/>
  <c r="P5" i="8"/>
  <c r="Q5" i="8"/>
  <c r="R5" i="8"/>
  <c r="S5" i="8"/>
  <c r="U5" i="8"/>
  <c r="O107" i="8"/>
  <c r="P107" i="8"/>
  <c r="Q107" i="8"/>
  <c r="R107" i="8"/>
  <c r="S107" i="8"/>
  <c r="U107" i="8"/>
  <c r="O70" i="8"/>
  <c r="P70" i="8"/>
  <c r="Q70" i="8"/>
  <c r="R70" i="8"/>
  <c r="S70" i="8"/>
  <c r="U70" i="8"/>
  <c r="O146" i="8"/>
  <c r="P146" i="8"/>
  <c r="Q146" i="8"/>
  <c r="R146" i="8"/>
  <c r="S146" i="8"/>
  <c r="U146" i="8"/>
  <c r="O15" i="8"/>
  <c r="P15" i="8"/>
  <c r="Q15" i="8"/>
  <c r="R15" i="8"/>
  <c r="S15" i="8"/>
  <c r="U15" i="8"/>
  <c r="O40" i="8"/>
  <c r="P40" i="8"/>
  <c r="Q40" i="8"/>
  <c r="R40" i="8"/>
  <c r="S40" i="8"/>
  <c r="U40" i="8"/>
  <c r="O90" i="8"/>
  <c r="P90" i="8"/>
  <c r="Q90" i="8"/>
  <c r="R90" i="8"/>
  <c r="S90" i="8"/>
  <c r="U90" i="8"/>
  <c r="O30" i="8"/>
  <c r="P30" i="8"/>
  <c r="Q30" i="8"/>
  <c r="R30" i="8"/>
  <c r="S30" i="8"/>
  <c r="U30" i="8"/>
  <c r="O32" i="8"/>
  <c r="P32" i="8"/>
  <c r="Q32" i="8"/>
  <c r="R32" i="8"/>
  <c r="S32" i="8"/>
  <c r="U32" i="8"/>
  <c r="O102" i="8"/>
  <c r="P102" i="8"/>
  <c r="Q102" i="8"/>
  <c r="R102" i="8"/>
  <c r="S102" i="8"/>
  <c r="U102" i="8"/>
  <c r="O139" i="8"/>
  <c r="P139" i="8"/>
  <c r="Q139" i="8"/>
  <c r="R139" i="8"/>
  <c r="S139" i="8"/>
  <c r="U139" i="8"/>
  <c r="O28" i="8"/>
  <c r="P28" i="8"/>
  <c r="Q28" i="8"/>
  <c r="R28" i="8"/>
  <c r="S28" i="8"/>
  <c r="U28" i="8"/>
  <c r="O82" i="8"/>
  <c r="P82" i="8"/>
  <c r="Q82" i="8"/>
  <c r="R82" i="8"/>
  <c r="S82" i="8"/>
  <c r="U82" i="8"/>
  <c r="O164" i="8"/>
  <c r="P164" i="8"/>
  <c r="Q164" i="8"/>
  <c r="R164" i="8"/>
  <c r="S164" i="8"/>
  <c r="U164" i="8"/>
  <c r="O25" i="8"/>
  <c r="P25" i="8"/>
  <c r="Q25" i="8"/>
  <c r="R25" i="8"/>
  <c r="S25" i="8"/>
  <c r="U25" i="8"/>
  <c r="O154" i="8"/>
  <c r="P154" i="8"/>
  <c r="Q154" i="8"/>
  <c r="R154" i="8"/>
  <c r="S154" i="8"/>
  <c r="U154" i="8"/>
  <c r="O134" i="8"/>
  <c r="P134" i="8"/>
  <c r="Q134" i="8"/>
  <c r="R134" i="8"/>
  <c r="S134" i="8"/>
  <c r="U134" i="8"/>
  <c r="O138" i="8"/>
  <c r="P138" i="8"/>
  <c r="Q138" i="8"/>
  <c r="R138" i="8"/>
  <c r="S138" i="8"/>
  <c r="U138" i="8"/>
  <c r="O8" i="8"/>
  <c r="P8" i="8"/>
  <c r="Q8" i="8"/>
  <c r="R8" i="8"/>
  <c r="S8" i="8"/>
  <c r="U8" i="8"/>
  <c r="O73" i="8"/>
  <c r="P73" i="8"/>
  <c r="Q73" i="8"/>
  <c r="R73" i="8"/>
  <c r="S73" i="8"/>
  <c r="U73" i="8"/>
  <c r="O133" i="8"/>
  <c r="P133" i="8"/>
  <c r="Q133" i="8"/>
  <c r="R133" i="8"/>
  <c r="S133" i="8"/>
  <c r="U133" i="8"/>
  <c r="O91" i="8"/>
  <c r="P91" i="8"/>
  <c r="Q91" i="8"/>
  <c r="R91" i="8"/>
  <c r="S91" i="8"/>
  <c r="U91" i="8"/>
  <c r="O78" i="8"/>
  <c r="P78" i="8"/>
  <c r="Q78" i="8"/>
  <c r="R78" i="8"/>
  <c r="S78" i="8"/>
  <c r="U78" i="8"/>
  <c r="O22" i="8"/>
  <c r="P22" i="8"/>
  <c r="Q22" i="8"/>
  <c r="R22" i="8"/>
  <c r="S22" i="8"/>
  <c r="U22" i="8"/>
  <c r="O149" i="8"/>
  <c r="P149" i="8"/>
  <c r="Q149" i="8"/>
  <c r="R149" i="8"/>
  <c r="S149" i="8"/>
  <c r="U149" i="8"/>
  <c r="O37" i="8"/>
  <c r="P37" i="8"/>
  <c r="Q37" i="8"/>
  <c r="R37" i="8"/>
  <c r="S37" i="8"/>
  <c r="U37" i="8"/>
  <c r="O113" i="8"/>
  <c r="P113" i="8"/>
  <c r="Q113" i="8"/>
  <c r="R113" i="8"/>
  <c r="S113" i="8"/>
  <c r="U113" i="8"/>
  <c r="O98" i="8"/>
  <c r="P98" i="8"/>
  <c r="Q98" i="8"/>
  <c r="R98" i="8"/>
  <c r="S98" i="8"/>
  <c r="U98" i="8"/>
  <c r="O20" i="8"/>
  <c r="P20" i="8"/>
  <c r="Q20" i="8"/>
  <c r="R20" i="8"/>
  <c r="S20" i="8"/>
  <c r="U20" i="8"/>
  <c r="O44" i="8"/>
  <c r="P44" i="8"/>
  <c r="Q44" i="8"/>
  <c r="R44" i="8"/>
  <c r="S44" i="8"/>
  <c r="U44" i="8"/>
  <c r="O115" i="8"/>
  <c r="P115" i="8"/>
  <c r="Q115" i="8"/>
  <c r="R115" i="8"/>
  <c r="S115" i="8"/>
  <c r="U115" i="8"/>
  <c r="O94" i="8"/>
  <c r="P94" i="8"/>
  <c r="Q94" i="8"/>
  <c r="R94" i="8"/>
  <c r="S94" i="8"/>
  <c r="U94" i="8"/>
  <c r="O144" i="8"/>
  <c r="P144" i="8"/>
  <c r="Q144" i="8"/>
  <c r="R144" i="8"/>
  <c r="S144" i="8"/>
  <c r="U144" i="8"/>
  <c r="O51" i="8"/>
  <c r="P51" i="8"/>
  <c r="Q51" i="8"/>
  <c r="R51" i="8"/>
  <c r="S51" i="8"/>
  <c r="U51" i="8"/>
  <c r="O18" i="8"/>
  <c r="P18" i="8"/>
  <c r="Q18" i="8"/>
  <c r="R18" i="8"/>
  <c r="S18" i="8"/>
  <c r="U18" i="8"/>
  <c r="O46" i="8"/>
  <c r="P46" i="8"/>
  <c r="Q46" i="8"/>
  <c r="R46" i="8"/>
  <c r="S46" i="8"/>
  <c r="U46" i="8"/>
  <c r="O19" i="8"/>
  <c r="P19" i="8"/>
  <c r="Q19" i="8"/>
  <c r="R19" i="8"/>
  <c r="S19" i="8"/>
  <c r="U19" i="8"/>
  <c r="O55" i="8"/>
  <c r="P55" i="8"/>
  <c r="Q55" i="8"/>
  <c r="R55" i="8"/>
  <c r="S55" i="8"/>
  <c r="U55" i="8"/>
  <c r="O151" i="8"/>
  <c r="P151" i="8"/>
  <c r="Q151" i="8"/>
  <c r="R151" i="8"/>
  <c r="S151" i="8"/>
  <c r="U151" i="8"/>
  <c r="O56" i="8"/>
  <c r="P56" i="8"/>
  <c r="Q56" i="8"/>
  <c r="R56" i="8"/>
  <c r="S56" i="8"/>
  <c r="U56" i="8"/>
  <c r="O157" i="8"/>
  <c r="P157" i="8"/>
  <c r="Q157" i="8"/>
  <c r="R157" i="8"/>
  <c r="S157" i="8"/>
  <c r="U157" i="8"/>
  <c r="O111" i="8"/>
  <c r="P111" i="8"/>
  <c r="Q111" i="8"/>
  <c r="R111" i="8"/>
  <c r="S111" i="8"/>
  <c r="U111" i="8"/>
  <c r="O49" i="8"/>
  <c r="P49" i="8"/>
  <c r="Q49" i="8"/>
  <c r="R49" i="8"/>
  <c r="S49" i="8"/>
  <c r="U49" i="8"/>
  <c r="O79" i="8"/>
  <c r="P79" i="8"/>
  <c r="Q79" i="8"/>
  <c r="R79" i="8"/>
  <c r="S79" i="8"/>
  <c r="U79" i="8"/>
  <c r="O67" i="8"/>
  <c r="P67" i="8"/>
  <c r="Q67" i="8"/>
  <c r="R67" i="8"/>
  <c r="S67" i="8"/>
  <c r="U67" i="8"/>
  <c r="O71" i="8"/>
  <c r="P71" i="8"/>
  <c r="Q71" i="8"/>
  <c r="R71" i="8"/>
  <c r="S71" i="8"/>
  <c r="U71" i="8"/>
  <c r="O145" i="8"/>
  <c r="P145" i="8"/>
  <c r="Q145" i="8"/>
  <c r="R145" i="8"/>
  <c r="S145" i="8"/>
  <c r="U145" i="8"/>
  <c r="O12" i="8"/>
  <c r="P12" i="8"/>
  <c r="Q12" i="8"/>
  <c r="R12" i="8"/>
  <c r="S12" i="8"/>
  <c r="U12" i="8"/>
  <c r="O129" i="8"/>
  <c r="P129" i="8"/>
  <c r="Q129" i="8"/>
  <c r="R129" i="8"/>
  <c r="S129" i="8"/>
  <c r="U129" i="8"/>
  <c r="O152" i="8"/>
  <c r="P152" i="8"/>
  <c r="Q152" i="8"/>
  <c r="R152" i="8"/>
  <c r="S152" i="8"/>
  <c r="U152" i="8"/>
  <c r="O156" i="8"/>
  <c r="P156" i="8"/>
  <c r="Q156" i="8"/>
  <c r="R156" i="8"/>
  <c r="S156" i="8"/>
  <c r="U156" i="8"/>
  <c r="O48" i="8"/>
  <c r="P48" i="8"/>
  <c r="Q48" i="8"/>
  <c r="R48" i="8"/>
  <c r="S48" i="8"/>
  <c r="U48" i="8"/>
  <c r="O124" i="8"/>
  <c r="P124" i="8"/>
  <c r="Q124" i="8"/>
  <c r="R124" i="8"/>
  <c r="S124" i="8"/>
  <c r="U124" i="8"/>
  <c r="O158" i="8"/>
  <c r="P158" i="8"/>
  <c r="Q158" i="8"/>
  <c r="R158" i="8"/>
  <c r="S158" i="8"/>
  <c r="U158" i="8"/>
  <c r="O105" i="8"/>
  <c r="P105" i="8"/>
  <c r="Q105" i="8"/>
  <c r="R105" i="8"/>
  <c r="S105" i="8"/>
  <c r="U105" i="8"/>
  <c r="O11" i="8"/>
  <c r="P11" i="8"/>
  <c r="Q11" i="8"/>
  <c r="R11" i="8"/>
  <c r="S11" i="8"/>
  <c r="U11" i="8"/>
  <c r="O116" i="8"/>
  <c r="P116" i="8"/>
  <c r="Q116" i="8"/>
  <c r="R116" i="8"/>
  <c r="S116" i="8"/>
  <c r="U116" i="8"/>
  <c r="O128" i="8"/>
  <c r="P128" i="8"/>
  <c r="Q128" i="8"/>
  <c r="R128" i="8"/>
  <c r="S128" i="8"/>
  <c r="U128" i="8"/>
  <c r="O6" i="8"/>
  <c r="P6" i="8"/>
  <c r="Q6" i="8"/>
  <c r="R6" i="8"/>
  <c r="S6" i="8"/>
  <c r="U6" i="8"/>
  <c r="O159" i="8"/>
  <c r="P159" i="8"/>
  <c r="Q159" i="8"/>
  <c r="R159" i="8"/>
  <c r="S159" i="8"/>
  <c r="U159" i="8"/>
  <c r="O16" i="8"/>
  <c r="P16" i="8"/>
  <c r="Q16" i="8"/>
  <c r="R16" i="8"/>
  <c r="S16" i="8"/>
  <c r="U16" i="8"/>
  <c r="O33" i="8"/>
  <c r="P33" i="8"/>
  <c r="Q33" i="8"/>
  <c r="R33" i="8"/>
  <c r="S33" i="8"/>
  <c r="U33" i="8"/>
  <c r="O39" i="8"/>
  <c r="P39" i="8"/>
  <c r="Q39" i="8"/>
  <c r="R39" i="8"/>
  <c r="S39" i="8"/>
  <c r="U39" i="8"/>
  <c r="O4" i="8"/>
  <c r="P4" i="8"/>
  <c r="Q4" i="8"/>
  <c r="R4" i="8"/>
  <c r="S4" i="8"/>
  <c r="U4" i="8"/>
  <c r="O163" i="8"/>
  <c r="P163" i="8"/>
  <c r="Q163" i="8"/>
  <c r="R163" i="8"/>
  <c r="S163" i="8"/>
  <c r="U163" i="8"/>
  <c r="O3" i="8"/>
  <c r="P3" i="8"/>
  <c r="Q3" i="8"/>
  <c r="R3" i="8"/>
  <c r="S3" i="8"/>
  <c r="U3" i="8"/>
  <c r="O92" i="8"/>
  <c r="P92" i="8"/>
  <c r="Q92" i="8"/>
  <c r="R92" i="8"/>
  <c r="S92" i="8"/>
  <c r="U92" i="8"/>
  <c r="O155" i="8"/>
  <c r="P155" i="8"/>
  <c r="Q155" i="8"/>
  <c r="R155" i="8"/>
  <c r="S155" i="8"/>
  <c r="U155" i="8"/>
  <c r="O59" i="8"/>
  <c r="P59" i="8"/>
  <c r="Q59" i="8"/>
  <c r="R59" i="8"/>
  <c r="S59" i="8"/>
  <c r="U59" i="8"/>
  <c r="O125" i="8"/>
  <c r="P125" i="8"/>
  <c r="Q125" i="8"/>
  <c r="R125" i="8"/>
  <c r="S125" i="8"/>
  <c r="U125" i="8"/>
  <c r="O47" i="8"/>
  <c r="P47" i="8"/>
  <c r="Q47" i="8"/>
  <c r="R47" i="8"/>
  <c r="S47" i="8"/>
  <c r="U47" i="8"/>
  <c r="O76" i="8"/>
  <c r="P76" i="8"/>
  <c r="Q76" i="8"/>
  <c r="R76" i="8"/>
  <c r="S76" i="8"/>
  <c r="U76" i="8"/>
  <c r="O86" i="8"/>
  <c r="P86" i="8"/>
  <c r="Q86" i="8"/>
  <c r="R86" i="8"/>
  <c r="S86" i="8"/>
  <c r="U86" i="8"/>
  <c r="O148" i="8"/>
  <c r="P148" i="8"/>
  <c r="Q148" i="8"/>
  <c r="R148" i="8"/>
  <c r="S148" i="8"/>
  <c r="U148" i="8"/>
  <c r="O120" i="8"/>
  <c r="P120" i="8"/>
  <c r="Q120" i="8"/>
  <c r="R120" i="8"/>
  <c r="S120" i="8"/>
  <c r="U120" i="8"/>
  <c r="O87" i="8"/>
  <c r="P87" i="8"/>
  <c r="Q87" i="8"/>
  <c r="R87" i="8"/>
  <c r="S87" i="8"/>
  <c r="U87" i="8"/>
  <c r="O122" i="8"/>
  <c r="P122" i="8"/>
  <c r="Q122" i="8"/>
  <c r="R122" i="8"/>
  <c r="S122" i="8"/>
  <c r="U122" i="8"/>
  <c r="U160" i="8"/>
  <c r="S160" i="8"/>
  <c r="R160" i="8"/>
  <c r="Q160" i="8"/>
  <c r="P160" i="8"/>
  <c r="O160" i="8"/>
  <c r="A49" i="86" l="1"/>
  <c r="B156" i="1"/>
  <c r="C156" i="1" s="1"/>
  <c r="A26" i="86"/>
  <c r="B127" i="1"/>
  <c r="A100" i="86"/>
  <c r="B118" i="1"/>
  <c r="C118" i="1" s="1"/>
  <c r="A167" i="86"/>
  <c r="B79" i="1"/>
  <c r="C79" i="1" s="1"/>
  <c r="A5" i="86"/>
  <c r="B71" i="1"/>
  <c r="C71" i="1" s="1"/>
  <c r="A145" i="86"/>
  <c r="B4" i="1"/>
  <c r="C4" i="1" s="1"/>
  <c r="A55" i="86"/>
  <c r="B160" i="1"/>
  <c r="C160" i="1" s="1"/>
  <c r="A161" i="86"/>
  <c r="B139" i="1"/>
  <c r="C139" i="1" s="1"/>
  <c r="A85" i="86"/>
  <c r="B131" i="1"/>
  <c r="C131" i="1" s="1"/>
  <c r="A13" i="86"/>
  <c r="B102" i="1"/>
  <c r="C102" i="1" s="1"/>
  <c r="A105" i="86"/>
  <c r="B94" i="1"/>
  <c r="C94" i="1" s="1"/>
  <c r="A129" i="86"/>
  <c r="B47" i="1"/>
  <c r="C47" i="1" s="1"/>
  <c r="A34" i="86"/>
  <c r="B39" i="1"/>
  <c r="C39" i="1" s="1"/>
  <c r="A131" i="86"/>
  <c r="B169" i="1"/>
  <c r="C169" i="1" s="1"/>
  <c r="A74" i="86"/>
  <c r="B165" i="1"/>
  <c r="C165" i="1" s="1"/>
  <c r="A44" i="86"/>
  <c r="B161" i="1"/>
  <c r="C161" i="1" s="1"/>
  <c r="A159" i="86"/>
  <c r="B157" i="1"/>
  <c r="C157" i="1" s="1"/>
  <c r="A149" i="86"/>
  <c r="B153" i="1"/>
  <c r="C153" i="1" s="1"/>
  <c r="A10" i="86"/>
  <c r="B149" i="1"/>
  <c r="C149" i="1" s="1"/>
  <c r="A12" i="86"/>
  <c r="B144" i="1"/>
  <c r="C144" i="1" s="1"/>
  <c r="A15" i="86"/>
  <c r="B140" i="1"/>
  <c r="C140" i="1" s="1"/>
  <c r="A50" i="86"/>
  <c r="B136" i="1"/>
  <c r="C136" i="1" s="1"/>
  <c r="A38" i="86"/>
  <c r="B132" i="1"/>
  <c r="C132" i="1" s="1"/>
  <c r="A151" i="86"/>
  <c r="B128" i="1"/>
  <c r="C128" i="1" s="1"/>
  <c r="A75" i="86"/>
  <c r="B124" i="1"/>
  <c r="C124" i="1" s="1"/>
  <c r="A72" i="86"/>
  <c r="B119" i="1"/>
  <c r="C119" i="1" s="1"/>
  <c r="A17" i="86"/>
  <c r="B115" i="1"/>
  <c r="C115" i="1" s="1"/>
  <c r="A110" i="86"/>
  <c r="B111" i="1"/>
  <c r="C111" i="1" s="1"/>
  <c r="A133" i="86"/>
  <c r="B107" i="1"/>
  <c r="C107" i="1" s="1"/>
  <c r="A93" i="86"/>
  <c r="B103" i="1"/>
  <c r="C103" i="1" s="1"/>
  <c r="A36" i="86"/>
  <c r="B99" i="1"/>
  <c r="C99" i="1" s="1"/>
  <c r="A142" i="86"/>
  <c r="B95" i="1"/>
  <c r="C95" i="1" s="1"/>
  <c r="A47" i="86"/>
  <c r="B91" i="1"/>
  <c r="C91" i="1" s="1"/>
  <c r="A63" i="86"/>
  <c r="B87" i="1"/>
  <c r="C87" i="1" s="1"/>
  <c r="A18" i="86"/>
  <c r="B84" i="1"/>
  <c r="C84" i="1" s="1"/>
  <c r="A101" i="86"/>
  <c r="B80" i="1"/>
  <c r="C80" i="1" s="1"/>
  <c r="A87" i="86"/>
  <c r="B76" i="1"/>
  <c r="C76" i="1" s="1"/>
  <c r="A88" i="86"/>
  <c r="B72" i="1"/>
  <c r="A24" i="86"/>
  <c r="B68" i="1"/>
  <c r="C68" i="1" s="1"/>
  <c r="A102" i="86"/>
  <c r="B64" i="1"/>
  <c r="C64" i="1" s="1"/>
  <c r="A158" i="86"/>
  <c r="B60" i="1"/>
  <c r="C60" i="1" s="1"/>
  <c r="A52" i="86"/>
  <c r="B56" i="1"/>
  <c r="C56" i="1" s="1"/>
  <c r="A164" i="86"/>
  <c r="B52" i="1"/>
  <c r="C52" i="1" s="1"/>
  <c r="A132" i="86"/>
  <c r="B48" i="1"/>
  <c r="C48" i="1" s="1"/>
  <c r="A71" i="86"/>
  <c r="B44" i="1"/>
  <c r="C44" i="1" s="1"/>
  <c r="A76" i="86"/>
  <c r="B40" i="1"/>
  <c r="C40" i="1" s="1"/>
  <c r="A14" i="86"/>
  <c r="B36" i="1"/>
  <c r="C36" i="1" s="1"/>
  <c r="A69" i="86"/>
  <c r="B32" i="1"/>
  <c r="C32" i="1" s="1"/>
  <c r="A153" i="86"/>
  <c r="B28" i="1"/>
  <c r="C28" i="1" s="1"/>
  <c r="A67" i="86"/>
  <c r="B24" i="1"/>
  <c r="C24" i="1" s="1"/>
  <c r="A94" i="86"/>
  <c r="B20" i="1"/>
  <c r="C20" i="1" s="1"/>
  <c r="A37" i="86"/>
  <c r="B16" i="1"/>
  <c r="C16" i="1" s="1"/>
  <c r="A127" i="86"/>
  <c r="B12" i="1"/>
  <c r="C12" i="1" s="1"/>
  <c r="A43" i="86"/>
  <c r="B8" i="1"/>
  <c r="C8" i="1" s="1"/>
  <c r="A141" i="86"/>
  <c r="B164" i="1"/>
  <c r="C164" i="1" s="1"/>
  <c r="A160" i="86"/>
  <c r="B114" i="1"/>
  <c r="C114" i="1" s="1"/>
  <c r="A81" i="86"/>
  <c r="B106" i="1"/>
  <c r="C106" i="1" s="1"/>
  <c r="A92" i="86"/>
  <c r="B59" i="1"/>
  <c r="C59" i="1" s="1"/>
  <c r="A56" i="86"/>
  <c r="B152" i="1"/>
  <c r="C152" i="1" s="1"/>
  <c r="A21" i="86"/>
  <c r="B43" i="1"/>
  <c r="C43" i="1" s="1"/>
  <c r="A46" i="86"/>
  <c r="B19" i="1"/>
  <c r="C19" i="1" s="1"/>
  <c r="A98" i="86"/>
  <c r="B11" i="1"/>
  <c r="C11" i="1" s="1"/>
  <c r="A22" i="86"/>
  <c r="B7" i="1"/>
  <c r="C7" i="1" s="1"/>
  <c r="A60" i="86"/>
  <c r="B147" i="1"/>
  <c r="C147" i="1" s="1"/>
  <c r="A68" i="86"/>
  <c r="B166" i="1"/>
  <c r="C166" i="1" s="1"/>
  <c r="A80" i="86"/>
  <c r="B162" i="1"/>
  <c r="C162" i="1" s="1"/>
  <c r="A139" i="86"/>
  <c r="B158" i="1"/>
  <c r="C158" i="1" s="1"/>
  <c r="A11" i="86"/>
  <c r="B154" i="1"/>
  <c r="C154" i="1" s="1"/>
  <c r="A128" i="86"/>
  <c r="B150" i="1"/>
  <c r="C150" i="1" s="1"/>
  <c r="A165" i="86"/>
  <c r="B145" i="1"/>
  <c r="C145" i="1" s="1"/>
  <c r="A51" i="86"/>
  <c r="B141" i="1"/>
  <c r="C141" i="1" s="1"/>
  <c r="A70" i="86"/>
  <c r="B137" i="1"/>
  <c r="C137" i="1" s="1"/>
  <c r="A31" i="86"/>
  <c r="B133" i="1"/>
  <c r="C133" i="1" s="1"/>
  <c r="A29" i="86"/>
  <c r="B129" i="1"/>
  <c r="C129" i="1" s="1"/>
  <c r="A115" i="86"/>
  <c r="B125" i="1"/>
  <c r="C125" i="1" s="1"/>
  <c r="A117" i="86"/>
  <c r="B120" i="1"/>
  <c r="C120" i="1" s="1"/>
  <c r="A104" i="86"/>
  <c r="B116" i="1"/>
  <c r="C116" i="1" s="1"/>
  <c r="A113" i="86"/>
  <c r="B112" i="1"/>
  <c r="C112" i="1" s="1"/>
  <c r="A7" i="86"/>
  <c r="B108" i="1"/>
  <c r="C108" i="1" s="1"/>
  <c r="A28" i="86"/>
  <c r="B104" i="1"/>
  <c r="C104" i="1" s="1"/>
  <c r="A163" i="86"/>
  <c r="B100" i="1"/>
  <c r="C100" i="1" s="1"/>
  <c r="A16" i="86"/>
  <c r="B96" i="1"/>
  <c r="C96" i="1" s="1"/>
  <c r="A3" i="86"/>
  <c r="B92" i="1"/>
  <c r="C92" i="1" s="1"/>
  <c r="A9" i="86"/>
  <c r="B88" i="1"/>
  <c r="C88" i="1" s="1"/>
  <c r="A121" i="86"/>
  <c r="B85" i="1"/>
  <c r="C85" i="1" s="1"/>
  <c r="A57" i="86"/>
  <c r="B81" i="1"/>
  <c r="C81" i="1" s="1"/>
  <c r="A135" i="86"/>
  <c r="B77" i="1"/>
  <c r="C77" i="1" s="1"/>
  <c r="A99" i="86"/>
  <c r="B73" i="1"/>
  <c r="C73" i="1" s="1"/>
  <c r="A33" i="86"/>
  <c r="B69" i="1"/>
  <c r="C69" i="1" s="1"/>
  <c r="A89" i="86"/>
  <c r="B65" i="1"/>
  <c r="C65" i="1" s="1"/>
  <c r="A62" i="86"/>
  <c r="B61" i="1"/>
  <c r="C61" i="1" s="1"/>
  <c r="A91" i="86"/>
  <c r="B57" i="1"/>
  <c r="C57" i="1" s="1"/>
  <c r="A64" i="86"/>
  <c r="B53" i="1"/>
  <c r="C53" i="1" s="1"/>
  <c r="A78" i="86"/>
  <c r="B49" i="1"/>
  <c r="C49" i="1" s="1"/>
  <c r="A96" i="86"/>
  <c r="B45" i="1"/>
  <c r="C45" i="1" s="1"/>
  <c r="A116" i="86"/>
  <c r="B41" i="1"/>
  <c r="C41" i="1" s="1"/>
  <c r="A58" i="86"/>
  <c r="B37" i="1"/>
  <c r="C37" i="1" s="1"/>
  <c r="A77" i="86"/>
  <c r="B33" i="1"/>
  <c r="C33" i="1" s="1"/>
  <c r="A95" i="86"/>
  <c r="B29" i="1"/>
  <c r="C29" i="1" s="1"/>
  <c r="A86" i="86"/>
  <c r="B25" i="1"/>
  <c r="C25" i="1" s="1"/>
  <c r="A42" i="86"/>
  <c r="B21" i="1"/>
  <c r="C21" i="1" s="1"/>
  <c r="A112" i="86"/>
  <c r="B17" i="1"/>
  <c r="C17" i="1" s="1"/>
  <c r="A19" i="86"/>
  <c r="B13" i="1"/>
  <c r="C13" i="1" s="1"/>
  <c r="A39" i="86"/>
  <c r="B9" i="1"/>
  <c r="C9" i="1" s="1"/>
  <c r="A144" i="86"/>
  <c r="B5" i="1"/>
  <c r="C5" i="1" s="1"/>
  <c r="A118" i="86"/>
  <c r="B168" i="1"/>
  <c r="C168" i="1" s="1"/>
  <c r="A106" i="86"/>
  <c r="B143" i="1"/>
  <c r="C143" i="1" s="1"/>
  <c r="A103" i="86"/>
  <c r="B135" i="1"/>
  <c r="C135" i="1" s="1"/>
  <c r="A146" i="86"/>
  <c r="B110" i="1"/>
  <c r="C110" i="1" s="1"/>
  <c r="A84" i="86"/>
  <c r="B83" i="1"/>
  <c r="C83" i="1" s="1"/>
  <c r="A8" i="86"/>
  <c r="B55" i="1"/>
  <c r="C55" i="1" s="1"/>
  <c r="A137" i="86"/>
  <c r="B148" i="1"/>
  <c r="C148" i="1" s="1"/>
  <c r="A83" i="86"/>
  <c r="B123" i="1"/>
  <c r="C123" i="1" s="1"/>
  <c r="A97" i="86"/>
  <c r="B98" i="1"/>
  <c r="C98" i="1" s="1"/>
  <c r="A48" i="86"/>
  <c r="B90" i="1"/>
  <c r="C90" i="1" s="1"/>
  <c r="A35" i="86"/>
  <c r="B86" i="1"/>
  <c r="C86" i="1" s="1"/>
  <c r="A73" i="86"/>
  <c r="B75" i="1"/>
  <c r="C75" i="1" s="1"/>
  <c r="A152" i="86"/>
  <c r="B67" i="1"/>
  <c r="C67" i="1" s="1"/>
  <c r="A40" i="86"/>
  <c r="B63" i="1"/>
  <c r="C63" i="1" s="1"/>
  <c r="A65" i="86"/>
  <c r="B51" i="1"/>
  <c r="C51" i="1" s="1"/>
  <c r="A45" i="86"/>
  <c r="B35" i="1"/>
  <c r="C35" i="1" s="1"/>
  <c r="A130" i="86"/>
  <c r="B31" i="1"/>
  <c r="C31" i="1" s="1"/>
  <c r="A136" i="86"/>
  <c r="B27" i="1"/>
  <c r="C27" i="1" s="1"/>
  <c r="A109" i="86"/>
  <c r="B23" i="1"/>
  <c r="C23" i="1" s="1"/>
  <c r="A138" i="86"/>
  <c r="B15" i="1"/>
  <c r="C15" i="1" s="1"/>
  <c r="A134" i="86"/>
  <c r="B167" i="1"/>
  <c r="C167" i="1" s="1"/>
  <c r="A154" i="86"/>
  <c r="B163" i="1"/>
  <c r="C163" i="1" s="1"/>
  <c r="A2" i="86"/>
  <c r="B159" i="1"/>
  <c r="C159" i="1" s="1"/>
  <c r="A166" i="86"/>
  <c r="B155" i="1"/>
  <c r="C155" i="1" s="1"/>
  <c r="A53" i="86"/>
  <c r="B151" i="1"/>
  <c r="C151" i="1" s="1"/>
  <c r="A147" i="86"/>
  <c r="B146" i="1"/>
  <c r="C146" i="1" s="1"/>
  <c r="A4" i="86"/>
  <c r="B142" i="1"/>
  <c r="C142" i="1" s="1"/>
  <c r="A61" i="86"/>
  <c r="B138" i="1"/>
  <c r="C138" i="1" s="1"/>
  <c r="A143" i="86"/>
  <c r="B134" i="1"/>
  <c r="C134" i="1" s="1"/>
  <c r="A111" i="86"/>
  <c r="B130" i="1"/>
  <c r="C130" i="1" s="1"/>
  <c r="A108" i="86"/>
  <c r="B126" i="1"/>
  <c r="C126" i="1" s="1"/>
  <c r="A6" i="86"/>
  <c r="B122" i="1"/>
  <c r="C122" i="1" s="1"/>
  <c r="A41" i="86"/>
  <c r="B117" i="1"/>
  <c r="C117" i="1" s="1"/>
  <c r="A25" i="86"/>
  <c r="B113" i="1"/>
  <c r="C113" i="1" s="1"/>
  <c r="A123" i="86"/>
  <c r="B109" i="1"/>
  <c r="C109" i="1" s="1"/>
  <c r="A114" i="86"/>
  <c r="B105" i="1"/>
  <c r="C105" i="1" s="1"/>
  <c r="A20" i="86"/>
  <c r="B101" i="1"/>
  <c r="C101" i="1" s="1"/>
  <c r="A107" i="86"/>
  <c r="B97" i="1"/>
  <c r="C97" i="1" s="1"/>
  <c r="A82" i="86"/>
  <c r="B93" i="1"/>
  <c r="C93" i="1" s="1"/>
  <c r="A23" i="86"/>
  <c r="B89" i="1"/>
  <c r="C89" i="1" s="1"/>
  <c r="A125" i="86"/>
  <c r="B121" i="1"/>
  <c r="C121" i="1" s="1"/>
  <c r="A148" i="86"/>
  <c r="B82" i="1"/>
  <c r="C82" i="1" s="1"/>
  <c r="A54" i="86"/>
  <c r="B78" i="1"/>
  <c r="C78" i="1" s="1"/>
  <c r="A157" i="86"/>
  <c r="B74" i="1"/>
  <c r="C74" i="1" s="1"/>
  <c r="A27" i="86"/>
  <c r="B70" i="1"/>
  <c r="C70" i="1" s="1"/>
  <c r="A59" i="86"/>
  <c r="B66" i="1"/>
  <c r="C66" i="1" s="1"/>
  <c r="A124" i="86"/>
  <c r="B62" i="1"/>
  <c r="C62" i="1" s="1"/>
  <c r="A90" i="86"/>
  <c r="B58" i="1"/>
  <c r="C58" i="1" s="1"/>
  <c r="A66" i="86"/>
  <c r="B54" i="1"/>
  <c r="C54" i="1" s="1"/>
  <c r="A126" i="86"/>
  <c r="B50" i="1"/>
  <c r="C50" i="1" s="1"/>
  <c r="A30" i="86"/>
  <c r="B46" i="1"/>
  <c r="C46" i="1" s="1"/>
  <c r="A120" i="86"/>
  <c r="B42" i="1"/>
  <c r="C42" i="1" s="1"/>
  <c r="A79" i="86"/>
  <c r="B38" i="1"/>
  <c r="C38" i="1" s="1"/>
  <c r="A156" i="86"/>
  <c r="B34" i="1"/>
  <c r="C34" i="1" s="1"/>
  <c r="A140" i="86"/>
  <c r="B30" i="1"/>
  <c r="C30" i="1" s="1"/>
  <c r="A32" i="86"/>
  <c r="B26" i="1"/>
  <c r="C26" i="1" s="1"/>
  <c r="A119" i="86"/>
  <c r="B22" i="1"/>
  <c r="C22" i="1" s="1"/>
  <c r="A155" i="86"/>
  <c r="B18" i="1"/>
  <c r="C18" i="1" s="1"/>
  <c r="A150" i="86"/>
  <c r="B14" i="1"/>
  <c r="C14" i="1" s="1"/>
  <c r="A122" i="86"/>
  <c r="B10" i="1"/>
  <c r="C10" i="1" s="1"/>
  <c r="A162" i="86"/>
  <c r="B6" i="1"/>
  <c r="C6" i="1" s="1"/>
  <c r="AD16" i="4"/>
  <c r="AD15" i="4"/>
  <c r="AD11" i="4"/>
  <c r="AD12" i="4"/>
  <c r="AD14" i="4"/>
  <c r="D235" i="4"/>
  <c r="H235" i="4"/>
  <c r="E236" i="4"/>
  <c r="B237" i="4"/>
  <c r="F237" i="4"/>
  <c r="C238" i="4"/>
  <c r="G238" i="4"/>
  <c r="D239" i="4"/>
  <c r="H239" i="4"/>
  <c r="E240" i="4"/>
  <c r="B241" i="4"/>
  <c r="F241" i="4"/>
  <c r="C242" i="4"/>
  <c r="G242" i="4"/>
  <c r="D243" i="4"/>
  <c r="H243" i="4"/>
  <c r="E244" i="4"/>
  <c r="B245" i="4"/>
  <c r="F245" i="4"/>
  <c r="C246" i="4"/>
  <c r="G246" i="4"/>
  <c r="D247" i="4"/>
  <c r="H247" i="4"/>
  <c r="E248" i="4"/>
  <c r="B249" i="4"/>
  <c r="F249" i="4"/>
  <c r="C250" i="4"/>
  <c r="G250" i="4"/>
  <c r="D251" i="4"/>
  <c r="H251" i="4"/>
  <c r="E252" i="4"/>
  <c r="B253" i="4"/>
  <c r="F253" i="4"/>
  <c r="C254" i="4"/>
  <c r="G254" i="4"/>
  <c r="D255" i="4"/>
  <c r="H255" i="4"/>
  <c r="E256" i="4"/>
  <c r="B257" i="4"/>
  <c r="F257" i="4"/>
  <c r="C258" i="4"/>
  <c r="G258" i="4"/>
  <c r="D259" i="4"/>
  <c r="H259" i="4"/>
  <c r="E260" i="4"/>
  <c r="E235" i="4"/>
  <c r="B236" i="4"/>
  <c r="F236" i="4"/>
  <c r="C237" i="4"/>
  <c r="G237" i="4"/>
  <c r="I22" i="86" s="1"/>
  <c r="D238" i="4"/>
  <c r="C235" i="4"/>
  <c r="G235" i="4"/>
  <c r="D236" i="4"/>
  <c r="H236" i="4"/>
  <c r="E237" i="4"/>
  <c r="B238" i="4"/>
  <c r="C76" i="4" s="1"/>
  <c r="F238" i="4"/>
  <c r="C239" i="4"/>
  <c r="G239" i="4"/>
  <c r="D240" i="4"/>
  <c r="H240" i="4"/>
  <c r="E241" i="4"/>
  <c r="B242" i="4"/>
  <c r="F242" i="4"/>
  <c r="C243" i="4"/>
  <c r="G243" i="4"/>
  <c r="D244" i="4"/>
  <c r="H244" i="4"/>
  <c r="E245" i="4"/>
  <c r="B246" i="4"/>
  <c r="F246" i="4"/>
  <c r="C247" i="4"/>
  <c r="G247" i="4"/>
  <c r="D248" i="4"/>
  <c r="H248" i="4"/>
  <c r="E249" i="4"/>
  <c r="B250" i="4"/>
  <c r="F250" i="4"/>
  <c r="C251" i="4"/>
  <c r="G251" i="4"/>
  <c r="D252" i="4"/>
  <c r="H252" i="4"/>
  <c r="E253" i="4"/>
  <c r="B254" i="4"/>
  <c r="C77" i="4" s="1"/>
  <c r="F254" i="4"/>
  <c r="C255" i="4"/>
  <c r="G255" i="4"/>
  <c r="D256" i="4"/>
  <c r="H256" i="4"/>
  <c r="E257" i="4"/>
  <c r="B258" i="4"/>
  <c r="F258" i="4"/>
  <c r="C259" i="4"/>
  <c r="G259" i="4"/>
  <c r="D260" i="4"/>
  <c r="H260" i="4"/>
  <c r="E261" i="4"/>
  <c r="B262" i="4"/>
  <c r="F262" i="4"/>
  <c r="C263" i="4"/>
  <c r="B235" i="4"/>
  <c r="C71" i="4" s="1"/>
  <c r="D237" i="4"/>
  <c r="B239" i="4"/>
  <c r="C240" i="4"/>
  <c r="D241" i="4"/>
  <c r="E242" i="4"/>
  <c r="F243" i="4"/>
  <c r="G244" i="4"/>
  <c r="H245" i="4"/>
  <c r="B247" i="4"/>
  <c r="C248" i="4"/>
  <c r="D249" i="4"/>
  <c r="E250" i="4"/>
  <c r="F251" i="4"/>
  <c r="G252" i="4"/>
  <c r="H253" i="4"/>
  <c r="B255" i="4"/>
  <c r="C256" i="4"/>
  <c r="D257" i="4"/>
  <c r="E258" i="4"/>
  <c r="F259" i="4"/>
  <c r="G260" i="4"/>
  <c r="F261" i="4"/>
  <c r="D262" i="4"/>
  <c r="B263" i="4"/>
  <c r="G263" i="4"/>
  <c r="D264" i="4"/>
  <c r="H264" i="4"/>
  <c r="E265" i="4"/>
  <c r="B266" i="4"/>
  <c r="F266" i="4"/>
  <c r="C267" i="4"/>
  <c r="G267" i="4"/>
  <c r="I58" i="86" s="1"/>
  <c r="D268" i="4"/>
  <c r="H268" i="4"/>
  <c r="E269" i="4"/>
  <c r="B270" i="4"/>
  <c r="F270" i="4"/>
  <c r="C271" i="4"/>
  <c r="G271" i="4"/>
  <c r="D272" i="4"/>
  <c r="H272" i="4"/>
  <c r="E273" i="4"/>
  <c r="B274" i="4"/>
  <c r="F274" i="4"/>
  <c r="C275" i="4"/>
  <c r="G275" i="4"/>
  <c r="D276" i="4"/>
  <c r="H276" i="4"/>
  <c r="E277" i="4"/>
  <c r="B278" i="4"/>
  <c r="F278" i="4"/>
  <c r="C279" i="4"/>
  <c r="G279" i="4"/>
  <c r="D280" i="4"/>
  <c r="H280" i="4"/>
  <c r="E281" i="4"/>
  <c r="B282" i="4"/>
  <c r="F282" i="4"/>
  <c r="C283" i="4"/>
  <c r="G283" i="4"/>
  <c r="D284" i="4"/>
  <c r="H284" i="4"/>
  <c r="E285" i="4"/>
  <c r="B286" i="4"/>
  <c r="F286" i="4"/>
  <c r="C287" i="4"/>
  <c r="G287" i="4"/>
  <c r="D288" i="4"/>
  <c r="H288" i="4"/>
  <c r="E289" i="4"/>
  <c r="B290" i="4"/>
  <c r="F290" i="4"/>
  <c r="C291" i="4"/>
  <c r="G291" i="4"/>
  <c r="D292" i="4"/>
  <c r="H292" i="4"/>
  <c r="E293" i="4"/>
  <c r="B294" i="4"/>
  <c r="F294" i="4"/>
  <c r="C295" i="4"/>
  <c r="G295" i="4"/>
  <c r="D296" i="4"/>
  <c r="H296" i="4"/>
  <c r="E297" i="4"/>
  <c r="B298" i="4"/>
  <c r="F298" i="4"/>
  <c r="C299" i="4"/>
  <c r="G299" i="4"/>
  <c r="I33" i="86" s="1"/>
  <c r="D300" i="4"/>
  <c r="H300" i="4"/>
  <c r="E301" i="4"/>
  <c r="B302" i="4"/>
  <c r="F302" i="4"/>
  <c r="C303" i="4"/>
  <c r="G303" i="4"/>
  <c r="D304" i="4"/>
  <c r="H304" i="4"/>
  <c r="E305" i="4"/>
  <c r="B306" i="4"/>
  <c r="F306" i="4"/>
  <c r="C307" i="4"/>
  <c r="G307" i="4"/>
  <c r="D308" i="4"/>
  <c r="H308" i="4"/>
  <c r="E309" i="4"/>
  <c r="B310" i="4"/>
  <c r="F310" i="4"/>
  <c r="C311" i="4"/>
  <c r="G311" i="4"/>
  <c r="D312" i="4"/>
  <c r="H312" i="4"/>
  <c r="E313" i="4"/>
  <c r="B314" i="4"/>
  <c r="F314" i="4"/>
  <c r="C315" i="4"/>
  <c r="G315" i="4"/>
  <c r="D316" i="4"/>
  <c r="H316" i="4"/>
  <c r="E317" i="4"/>
  <c r="B318" i="4"/>
  <c r="F318" i="4"/>
  <c r="C319" i="4"/>
  <c r="G319" i="4"/>
  <c r="I9" i="86" s="1"/>
  <c r="D320" i="4"/>
  <c r="H320" i="4"/>
  <c r="E321" i="4"/>
  <c r="B322" i="4"/>
  <c r="F322" i="4"/>
  <c r="C323" i="4"/>
  <c r="G323" i="4"/>
  <c r="D324" i="4"/>
  <c r="H324" i="4"/>
  <c r="E325" i="4"/>
  <c r="B326" i="4"/>
  <c r="F326" i="4"/>
  <c r="C327" i="4"/>
  <c r="G327" i="4"/>
  <c r="I16" i="86" s="1"/>
  <c r="D328" i="4"/>
  <c r="H328" i="4"/>
  <c r="E329" i="4"/>
  <c r="B330" i="4"/>
  <c r="F330" i="4"/>
  <c r="C331" i="4"/>
  <c r="G331" i="4"/>
  <c r="D332" i="4"/>
  <c r="H332" i="4"/>
  <c r="E333" i="4"/>
  <c r="B334" i="4"/>
  <c r="F334" i="4"/>
  <c r="C335" i="4"/>
  <c r="G335" i="4"/>
  <c r="D336" i="4"/>
  <c r="H336" i="4"/>
  <c r="E337" i="4"/>
  <c r="B338" i="4"/>
  <c r="F338" i="4"/>
  <c r="C339" i="4"/>
  <c r="G339" i="4"/>
  <c r="I7" i="86" s="1"/>
  <c r="D340" i="4"/>
  <c r="H340" i="4"/>
  <c r="E341" i="4"/>
  <c r="B342" i="4"/>
  <c r="F342" i="4"/>
  <c r="C343" i="4"/>
  <c r="G236" i="4"/>
  <c r="E239" i="4"/>
  <c r="G240" i="4"/>
  <c r="D242" i="4"/>
  <c r="B244" i="4"/>
  <c r="D245" i="4"/>
  <c r="H246" i="4"/>
  <c r="F248" i="4"/>
  <c r="H249" i="4"/>
  <c r="E251" i="4"/>
  <c r="C253" i="4"/>
  <c r="E254" i="4"/>
  <c r="B256" i="4"/>
  <c r="G257" i="4"/>
  <c r="B259" i="4"/>
  <c r="F260" i="4"/>
  <c r="G261" i="4"/>
  <c r="G262" i="4"/>
  <c r="F263" i="4"/>
  <c r="E264" i="4"/>
  <c r="C265" i="4"/>
  <c r="H265" i="4"/>
  <c r="G266" i="4"/>
  <c r="I14" i="86" s="1"/>
  <c r="E267" i="4"/>
  <c r="C268" i="4"/>
  <c r="B269" i="4"/>
  <c r="G269" i="4"/>
  <c r="E270" i="4"/>
  <c r="D271" i="4"/>
  <c r="B272" i="4"/>
  <c r="G272" i="4"/>
  <c r="F273" i="4"/>
  <c r="D274" i="4"/>
  <c r="B275" i="4"/>
  <c r="H275" i="4"/>
  <c r="F276" i="4"/>
  <c r="D277" i="4"/>
  <c r="C278" i="4"/>
  <c r="H278" i="4"/>
  <c r="F279" i="4"/>
  <c r="E280" i="4"/>
  <c r="C281" i="4"/>
  <c r="H281" i="4"/>
  <c r="G282" i="4"/>
  <c r="E283" i="4"/>
  <c r="C284" i="4"/>
  <c r="B285" i="4"/>
  <c r="G285" i="4"/>
  <c r="E286" i="4"/>
  <c r="D287" i="4"/>
  <c r="B288" i="4"/>
  <c r="C43" i="4" s="1"/>
  <c r="G288" i="4"/>
  <c r="F289" i="4"/>
  <c r="D290" i="4"/>
  <c r="B291" i="4"/>
  <c r="H291" i="4"/>
  <c r="F292" i="4"/>
  <c r="D293" i="4"/>
  <c r="C294" i="4"/>
  <c r="H294" i="4"/>
  <c r="F295" i="4"/>
  <c r="E296" i="4"/>
  <c r="C297" i="4"/>
  <c r="H297" i="4"/>
  <c r="G298" i="4"/>
  <c r="E299" i="4"/>
  <c r="C300" i="4"/>
  <c r="B301" i="4"/>
  <c r="G301" i="4"/>
  <c r="E302" i="4"/>
  <c r="D303" i="4"/>
  <c r="B304" i="4"/>
  <c r="G304" i="4"/>
  <c r="F305" i="4"/>
  <c r="D306" i="4"/>
  <c r="B307" i="4"/>
  <c r="H307" i="4"/>
  <c r="F308" i="4"/>
  <c r="D309" i="4"/>
  <c r="C310" i="4"/>
  <c r="H310" i="4"/>
  <c r="F311" i="4"/>
  <c r="E312" i="4"/>
  <c r="F235" i="4"/>
  <c r="E238" i="4"/>
  <c r="B240" i="4"/>
  <c r="G241" i="4"/>
  <c r="B243" i="4"/>
  <c r="F244" i="4"/>
  <c r="D246" i="4"/>
  <c r="F247" i="4"/>
  <c r="C249" i="4"/>
  <c r="H250" i="4"/>
  <c r="C252" i="4"/>
  <c r="G253" i="4"/>
  <c r="E255" i="4"/>
  <c r="G256" i="4"/>
  <c r="D258" i="4"/>
  <c r="B260" i="4"/>
  <c r="C261" i="4"/>
  <c r="C262" i="4"/>
  <c r="D263" i="4"/>
  <c r="B264" i="4"/>
  <c r="G264" i="4"/>
  <c r="F265" i="4"/>
  <c r="D266" i="4"/>
  <c r="B267" i="4"/>
  <c r="H267" i="4"/>
  <c r="F268" i="4"/>
  <c r="D269" i="4"/>
  <c r="C270" i="4"/>
  <c r="H270" i="4"/>
  <c r="F271" i="4"/>
  <c r="E272" i="4"/>
  <c r="C273" i="4"/>
  <c r="H273" i="4"/>
  <c r="G274" i="4"/>
  <c r="E275" i="4"/>
  <c r="C276" i="4"/>
  <c r="B277" i="4"/>
  <c r="G277" i="4"/>
  <c r="E278" i="4"/>
  <c r="D279" i="4"/>
  <c r="B280" i="4"/>
  <c r="G280" i="4"/>
  <c r="F281" i="4"/>
  <c r="D282" i="4"/>
  <c r="B283" i="4"/>
  <c r="H283" i="4"/>
  <c r="F284" i="4"/>
  <c r="D285" i="4"/>
  <c r="C286" i="4"/>
  <c r="H286" i="4"/>
  <c r="F287" i="4"/>
  <c r="E288" i="4"/>
  <c r="C289" i="4"/>
  <c r="H289" i="4"/>
  <c r="G290" i="4"/>
  <c r="E291" i="4"/>
  <c r="C292" i="4"/>
  <c r="B293" i="4"/>
  <c r="G293" i="4"/>
  <c r="I40" i="86" s="1"/>
  <c r="E294" i="4"/>
  <c r="D295" i="4"/>
  <c r="B296" i="4"/>
  <c r="G296" i="4"/>
  <c r="I59" i="86" s="1"/>
  <c r="F297" i="4"/>
  <c r="D298" i="4"/>
  <c r="B299" i="4"/>
  <c r="H299" i="4"/>
  <c r="F300" i="4"/>
  <c r="D301" i="4"/>
  <c r="C302" i="4"/>
  <c r="H302" i="4"/>
  <c r="F303" i="4"/>
  <c r="E304" i="4"/>
  <c r="C305" i="4"/>
  <c r="H305" i="4"/>
  <c r="G306" i="4"/>
  <c r="E307" i="4"/>
  <c r="C308" i="4"/>
  <c r="B309" i="4"/>
  <c r="G309" i="4"/>
  <c r="E310" i="4"/>
  <c r="D311" i="4"/>
  <c r="B312" i="4"/>
  <c r="G312" i="4"/>
  <c r="I148" i="86" s="1"/>
  <c r="F313" i="4"/>
  <c r="D314" i="4"/>
  <c r="B315" i="4"/>
  <c r="H315" i="4"/>
  <c r="F316" i="4"/>
  <c r="D317" i="4"/>
  <c r="C318" i="4"/>
  <c r="H318" i="4"/>
  <c r="F319" i="4"/>
  <c r="E320" i="4"/>
  <c r="C321" i="4"/>
  <c r="H321" i="4"/>
  <c r="G322" i="4"/>
  <c r="I47" i="86" s="1"/>
  <c r="E323" i="4"/>
  <c r="C324" i="4"/>
  <c r="B325" i="4"/>
  <c r="C236" i="4"/>
  <c r="F240" i="4"/>
  <c r="E243" i="4"/>
  <c r="E246" i="4"/>
  <c r="G249" i="4"/>
  <c r="F252" i="4"/>
  <c r="F255" i="4"/>
  <c r="H258" i="4"/>
  <c r="D261" i="4"/>
  <c r="E263" i="4"/>
  <c r="B265" i="4"/>
  <c r="C72" i="4" s="1"/>
  <c r="E266" i="4"/>
  <c r="B268" i="4"/>
  <c r="F269" i="4"/>
  <c r="B271" i="4"/>
  <c r="F272" i="4"/>
  <c r="C274" i="4"/>
  <c r="F275" i="4"/>
  <c r="C277" i="4"/>
  <c r="G278" i="4"/>
  <c r="C280" i="4"/>
  <c r="G281" i="4"/>
  <c r="I65" i="86" s="1"/>
  <c r="D283" i="4"/>
  <c r="G284" i="4"/>
  <c r="I66" i="86" s="1"/>
  <c r="D286" i="4"/>
  <c r="H287" i="4"/>
  <c r="D289" i="4"/>
  <c r="H290" i="4"/>
  <c r="E292" i="4"/>
  <c r="H293" i="4"/>
  <c r="E295" i="4"/>
  <c r="B297" i="4"/>
  <c r="E298" i="4"/>
  <c r="B300" i="4"/>
  <c r="F301" i="4"/>
  <c r="B303" i="4"/>
  <c r="F304" i="4"/>
  <c r="C306" i="4"/>
  <c r="F307" i="4"/>
  <c r="C309" i="4"/>
  <c r="G310" i="4"/>
  <c r="C312" i="4"/>
  <c r="D313" i="4"/>
  <c r="E314" i="4"/>
  <c r="E315" i="4"/>
  <c r="E316" i="4"/>
  <c r="F317" i="4"/>
  <c r="E318" i="4"/>
  <c r="E319" i="4"/>
  <c r="H237" i="4"/>
  <c r="C241" i="4"/>
  <c r="C244" i="4"/>
  <c r="E247" i="4"/>
  <c r="D250" i="4"/>
  <c r="D253" i="4"/>
  <c r="F256" i="4"/>
  <c r="E259" i="4"/>
  <c r="H261" i="4"/>
  <c r="H263" i="4"/>
  <c r="D265" i="4"/>
  <c r="H266" i="4"/>
  <c r="E268" i="4"/>
  <c r="H269" i="4"/>
  <c r="E271" i="4"/>
  <c r="B273" i="4"/>
  <c r="E274" i="4"/>
  <c r="B276" i="4"/>
  <c r="F277" i="4"/>
  <c r="B279" i="4"/>
  <c r="C73" i="4" s="1"/>
  <c r="F280" i="4"/>
  <c r="C282" i="4"/>
  <c r="F283" i="4"/>
  <c r="C285" i="4"/>
  <c r="G286" i="4"/>
  <c r="I52" i="86" s="1"/>
  <c r="C288" i="4"/>
  <c r="G289" i="4"/>
  <c r="I92" i="86" s="1"/>
  <c r="D291" i="4"/>
  <c r="G292" i="4"/>
  <c r="I124" i="86" s="1"/>
  <c r="D294" i="4"/>
  <c r="H295" i="4"/>
  <c r="D297" i="4"/>
  <c r="H298" i="4"/>
  <c r="E300" i="4"/>
  <c r="H301" i="4"/>
  <c r="E303" i="4"/>
  <c r="B305" i="4"/>
  <c r="E306" i="4"/>
  <c r="B308" i="4"/>
  <c r="C74" i="4" s="1"/>
  <c r="F309" i="4"/>
  <c r="B311" i="4"/>
  <c r="F312" i="4"/>
  <c r="G313" i="4"/>
  <c r="I84" i="86" s="1"/>
  <c r="G314" i="4"/>
  <c r="F315" i="4"/>
  <c r="G316" i="4"/>
  <c r="I125" i="86" s="1"/>
  <c r="G317" i="4"/>
  <c r="G318" i="4"/>
  <c r="H319" i="4"/>
  <c r="G320" i="4"/>
  <c r="G321" i="4"/>
  <c r="I48" i="86" s="1"/>
  <c r="H322" i="4"/>
  <c r="H323" i="4"/>
  <c r="G324" i="4"/>
  <c r="G325" i="4"/>
  <c r="E326" i="4"/>
  <c r="D327" i="4"/>
  <c r="B328" i="4"/>
  <c r="G328" i="4"/>
  <c r="I107" i="86" s="1"/>
  <c r="F329" i="4"/>
  <c r="D330" i="4"/>
  <c r="B331" i="4"/>
  <c r="H331" i="4"/>
  <c r="F332" i="4"/>
  <c r="D333" i="4"/>
  <c r="C334" i="4"/>
  <c r="H334" i="4"/>
  <c r="F335" i="4"/>
  <c r="E336" i="4"/>
  <c r="C337" i="4"/>
  <c r="H337" i="4"/>
  <c r="G338" i="4"/>
  <c r="E339" i="4"/>
  <c r="C340" i="4"/>
  <c r="B341" i="4"/>
  <c r="G341" i="4"/>
  <c r="I146" i="86" s="1"/>
  <c r="E342" i="4"/>
  <c r="D343" i="4"/>
  <c r="H343" i="4"/>
  <c r="E344" i="4"/>
  <c r="B345" i="4"/>
  <c r="F345" i="4"/>
  <c r="C346" i="4"/>
  <c r="G346" i="4"/>
  <c r="I17" i="86" s="1"/>
  <c r="D347" i="4"/>
  <c r="H347" i="4"/>
  <c r="E348" i="4"/>
  <c r="B349" i="4"/>
  <c r="F349" i="4"/>
  <c r="C350" i="4"/>
  <c r="G350" i="4"/>
  <c r="I72" i="86" s="1"/>
  <c r="D351" i="4"/>
  <c r="H351" i="4"/>
  <c r="E352" i="4"/>
  <c r="B353" i="4"/>
  <c r="F353" i="4"/>
  <c r="C354" i="4"/>
  <c r="G354" i="4"/>
  <c r="D355" i="4"/>
  <c r="H355" i="4"/>
  <c r="E356" i="4"/>
  <c r="B357" i="4"/>
  <c r="F357" i="4"/>
  <c r="C358" i="4"/>
  <c r="G358" i="4"/>
  <c r="I151" i="86" s="1"/>
  <c r="D359" i="4"/>
  <c r="H359" i="4"/>
  <c r="E360" i="4"/>
  <c r="B361" i="4"/>
  <c r="F361" i="4"/>
  <c r="C362" i="4"/>
  <c r="G362" i="4"/>
  <c r="D363" i="4"/>
  <c r="H363" i="4"/>
  <c r="E364" i="4"/>
  <c r="B365" i="4"/>
  <c r="F365" i="4"/>
  <c r="C366" i="4"/>
  <c r="G366" i="4"/>
  <c r="D367" i="4"/>
  <c r="H367" i="4"/>
  <c r="E368" i="4"/>
  <c r="B369" i="4"/>
  <c r="F369" i="4"/>
  <c r="C370" i="4"/>
  <c r="G370" i="4"/>
  <c r="D371" i="4"/>
  <c r="H371" i="4"/>
  <c r="E372" i="4"/>
  <c r="B373" i="4"/>
  <c r="F373" i="4"/>
  <c r="C374" i="4"/>
  <c r="G374" i="4"/>
  <c r="I12" i="86" s="1"/>
  <c r="D375" i="4"/>
  <c r="H375" i="4"/>
  <c r="E376" i="4"/>
  <c r="B377" i="4"/>
  <c r="F377" i="4"/>
  <c r="C378" i="4"/>
  <c r="G378" i="4"/>
  <c r="D379" i="4"/>
  <c r="H379" i="4"/>
  <c r="E380" i="4"/>
  <c r="B381" i="4"/>
  <c r="F381" i="4"/>
  <c r="C382" i="4"/>
  <c r="G382" i="4"/>
  <c r="D383" i="4"/>
  <c r="H383" i="4"/>
  <c r="E384" i="4"/>
  <c r="B385" i="4"/>
  <c r="C78" i="4" s="1"/>
  <c r="F385" i="4"/>
  <c r="C386" i="4"/>
  <c r="G386" i="4"/>
  <c r="D387" i="4"/>
  <c r="H387" i="4"/>
  <c r="E388" i="4"/>
  <c r="B389" i="4"/>
  <c r="F389" i="4"/>
  <c r="C390" i="4"/>
  <c r="G390" i="4"/>
  <c r="D391" i="4"/>
  <c r="H391" i="4"/>
  <c r="E392" i="4"/>
  <c r="B393" i="4"/>
  <c r="F393" i="4"/>
  <c r="C394" i="4"/>
  <c r="G394" i="4"/>
  <c r="I74" i="86" s="1"/>
  <c r="D395" i="4"/>
  <c r="H238" i="4"/>
  <c r="H241" i="4"/>
  <c r="C245" i="4"/>
  <c r="B248" i="4"/>
  <c r="B251" i="4"/>
  <c r="D254" i="4"/>
  <c r="C257" i="4"/>
  <c r="C260" i="4"/>
  <c r="E262" i="4"/>
  <c r="C264" i="4"/>
  <c r="G265" i="4"/>
  <c r="D267" i="4"/>
  <c r="G268" i="4"/>
  <c r="I79" i="86" s="1"/>
  <c r="D270" i="4"/>
  <c r="H271" i="4"/>
  <c r="D273" i="4"/>
  <c r="H274" i="4"/>
  <c r="E276" i="4"/>
  <c r="H277" i="4"/>
  <c r="E279" i="4"/>
  <c r="B281" i="4"/>
  <c r="E282" i="4"/>
  <c r="B284" i="4"/>
  <c r="F285" i="4"/>
  <c r="B287" i="4"/>
  <c r="F288" i="4"/>
  <c r="C290" i="4"/>
  <c r="F291" i="4"/>
  <c r="C293" i="4"/>
  <c r="G294" i="4"/>
  <c r="C296" i="4"/>
  <c r="G297" i="4"/>
  <c r="I152" i="86" s="1"/>
  <c r="D299" i="4"/>
  <c r="G300" i="4"/>
  <c r="D302" i="4"/>
  <c r="H303" i="4"/>
  <c r="D305" i="4"/>
  <c r="H306" i="4"/>
  <c r="E308" i="4"/>
  <c r="H309" i="4"/>
  <c r="E311" i="4"/>
  <c r="B313" i="4"/>
  <c r="H313" i="4"/>
  <c r="H314" i="4"/>
  <c r="B316" i="4"/>
  <c r="B317" i="4"/>
  <c r="H317" i="4"/>
  <c r="B319" i="4"/>
  <c r="B320" i="4"/>
  <c r="C70" i="4" s="1"/>
  <c r="B321" i="4"/>
  <c r="C322" i="4"/>
  <c r="B323" i="4"/>
  <c r="B324" i="4"/>
  <c r="C55" i="4" s="1"/>
  <c r="C325" i="4"/>
  <c r="H325" i="4"/>
  <c r="G326" i="4"/>
  <c r="E327" i="4"/>
  <c r="C328" i="4"/>
  <c r="B329" i="4"/>
  <c r="G329" i="4"/>
  <c r="I97" i="86" s="1"/>
  <c r="E330" i="4"/>
  <c r="D331" i="4"/>
  <c r="B332" i="4"/>
  <c r="G332" i="4"/>
  <c r="I20" i="86" s="1"/>
  <c r="F333" i="4"/>
  <c r="D334" i="4"/>
  <c r="F239" i="4"/>
  <c r="H242" i="4"/>
  <c r="G245" i="4"/>
  <c r="G248" i="4"/>
  <c r="I155" i="86" s="1"/>
  <c r="B252" i="4"/>
  <c r="H254" i="4"/>
  <c r="H257" i="4"/>
  <c r="B261" i="4"/>
  <c r="C61" i="4" s="1"/>
  <c r="H262" i="4"/>
  <c r="F264" i="4"/>
  <c r="C266" i="4"/>
  <c r="F267" i="4"/>
  <c r="C269" i="4"/>
  <c r="G270" i="4"/>
  <c r="C272" i="4"/>
  <c r="G273" i="4"/>
  <c r="I21" i="86" s="1"/>
  <c r="D275" i="4"/>
  <c r="G276" i="4"/>
  <c r="D278" i="4"/>
  <c r="H279" i="4"/>
  <c r="D281" i="4"/>
  <c r="H282" i="4"/>
  <c r="E284" i="4"/>
  <c r="H285" i="4"/>
  <c r="E287" i="4"/>
  <c r="B289" i="4"/>
  <c r="E290" i="4"/>
  <c r="B292" i="4"/>
  <c r="F293" i="4"/>
  <c r="B295" i="4"/>
  <c r="F296" i="4"/>
  <c r="C298" i="4"/>
  <c r="F299" i="4"/>
  <c r="C301" i="4"/>
  <c r="G302" i="4"/>
  <c r="I88" i="86" s="1"/>
  <c r="C304" i="4"/>
  <c r="G305" i="4"/>
  <c r="D307" i="4"/>
  <c r="G308" i="4"/>
  <c r="D310" i="4"/>
  <c r="H311" i="4"/>
  <c r="C313" i="4"/>
  <c r="C314" i="4"/>
  <c r="D315" i="4"/>
  <c r="C316" i="4"/>
  <c r="C317" i="4"/>
  <c r="D318" i="4"/>
  <c r="D319" i="4"/>
  <c r="C320" i="4"/>
  <c r="D321" i="4"/>
  <c r="D322" i="4"/>
  <c r="D323" i="4"/>
  <c r="E324" i="4"/>
  <c r="D325" i="4"/>
  <c r="C326" i="4"/>
  <c r="H326" i="4"/>
  <c r="F327" i="4"/>
  <c r="E328" i="4"/>
  <c r="C329" i="4"/>
  <c r="H329" i="4"/>
  <c r="G330" i="4"/>
  <c r="I36" i="86" s="1"/>
  <c r="E331" i="4"/>
  <c r="C332" i="4"/>
  <c r="B333" i="4"/>
  <c r="G333" i="4"/>
  <c r="E334" i="4"/>
  <c r="D335" i="4"/>
  <c r="B336" i="4"/>
  <c r="G336" i="4"/>
  <c r="F337" i="4"/>
  <c r="D338" i="4"/>
  <c r="B339" i="4"/>
  <c r="H339" i="4"/>
  <c r="F340" i="4"/>
  <c r="D341" i="4"/>
  <c r="C342" i="4"/>
  <c r="H342" i="4"/>
  <c r="F343" i="4"/>
  <c r="C344" i="4"/>
  <c r="G344" i="4"/>
  <c r="I25" i="86" s="1"/>
  <c r="D345" i="4"/>
  <c r="H345" i="4"/>
  <c r="E346" i="4"/>
  <c r="B347" i="4"/>
  <c r="F347" i="4"/>
  <c r="C348" i="4"/>
  <c r="G348" i="4"/>
  <c r="I41" i="86" s="1"/>
  <c r="D349" i="4"/>
  <c r="H349" i="4"/>
  <c r="E350" i="4"/>
  <c r="B351" i="4"/>
  <c r="F351" i="4"/>
  <c r="C352" i="4"/>
  <c r="G352" i="4"/>
  <c r="D353" i="4"/>
  <c r="H353" i="4"/>
  <c r="E354" i="4"/>
  <c r="B355" i="4"/>
  <c r="F355" i="4"/>
  <c r="C356" i="4"/>
  <c r="G356" i="4"/>
  <c r="D357" i="4"/>
  <c r="H357" i="4"/>
  <c r="E358" i="4"/>
  <c r="B359" i="4"/>
  <c r="F359" i="4"/>
  <c r="C360" i="4"/>
  <c r="G360" i="4"/>
  <c r="D361" i="4"/>
  <c r="H361" i="4"/>
  <c r="E362" i="4"/>
  <c r="B363" i="4"/>
  <c r="C53" i="4" s="1"/>
  <c r="F363" i="4"/>
  <c r="C364" i="4"/>
  <c r="G364" i="4"/>
  <c r="I143" i="86" s="1"/>
  <c r="D365" i="4"/>
  <c r="H365" i="4"/>
  <c r="E366" i="4"/>
  <c r="B367" i="4"/>
  <c r="F367" i="4"/>
  <c r="C368" i="4"/>
  <c r="G368" i="4"/>
  <c r="D369" i="4"/>
  <c r="H369" i="4"/>
  <c r="E370" i="4"/>
  <c r="B371" i="4"/>
  <c r="F371" i="4"/>
  <c r="C372" i="4"/>
  <c r="G372" i="4"/>
  <c r="D373" i="4"/>
  <c r="H373" i="4"/>
  <c r="E374" i="4"/>
  <c r="B375" i="4"/>
  <c r="F375" i="4"/>
  <c r="C376" i="4"/>
  <c r="G376" i="4"/>
  <c r="I147" i="86" s="1"/>
  <c r="D377" i="4"/>
  <c r="H377" i="4"/>
  <c r="E378" i="4"/>
  <c r="B379" i="4"/>
  <c r="F379" i="4"/>
  <c r="C380" i="4"/>
  <c r="G380" i="4"/>
  <c r="D381" i="4"/>
  <c r="H381" i="4"/>
  <c r="E382" i="4"/>
  <c r="B383" i="4"/>
  <c r="C69" i="4" s="1"/>
  <c r="F383" i="4"/>
  <c r="C384" i="4"/>
  <c r="G384" i="4"/>
  <c r="D385" i="4"/>
  <c r="H385" i="4"/>
  <c r="E386" i="4"/>
  <c r="B387" i="4"/>
  <c r="F387" i="4"/>
  <c r="C388" i="4"/>
  <c r="G388" i="4"/>
  <c r="I2" i="86" s="1"/>
  <c r="D389" i="4"/>
  <c r="H389" i="4"/>
  <c r="E390" i="4"/>
  <c r="B391" i="4"/>
  <c r="B234" i="4"/>
  <c r="E234" i="4"/>
  <c r="G399" i="4"/>
  <c r="I60" i="86" s="1"/>
  <c r="C399" i="4"/>
  <c r="F398" i="4"/>
  <c r="B398" i="4"/>
  <c r="E397" i="4"/>
  <c r="H396" i="4"/>
  <c r="D396" i="4"/>
  <c r="G395" i="4"/>
  <c r="B395" i="4"/>
  <c r="D394" i="4"/>
  <c r="E393" i="4"/>
  <c r="G392" i="4"/>
  <c r="I154" i="86" s="1"/>
  <c r="B392" i="4"/>
  <c r="C391" i="4"/>
  <c r="B390" i="4"/>
  <c r="H388" i="4"/>
  <c r="G387" i="4"/>
  <c r="I139" i="86" s="1"/>
  <c r="F386" i="4"/>
  <c r="E385" i="4"/>
  <c r="D384" i="4"/>
  <c r="C383" i="4"/>
  <c r="B382" i="4"/>
  <c r="C68" i="4" s="1"/>
  <c r="H380" i="4"/>
  <c r="G379" i="4"/>
  <c r="F378" i="4"/>
  <c r="E377" i="4"/>
  <c r="D376" i="4"/>
  <c r="C375" i="4"/>
  <c r="B374" i="4"/>
  <c r="H372" i="4"/>
  <c r="G371" i="4"/>
  <c r="I51" i="86" s="1"/>
  <c r="F370" i="4"/>
  <c r="E369" i="4"/>
  <c r="D368" i="4"/>
  <c r="C367" i="4"/>
  <c r="B366" i="4"/>
  <c r="H364" i="4"/>
  <c r="G363" i="4"/>
  <c r="F362" i="4"/>
  <c r="E361" i="4"/>
  <c r="D360" i="4"/>
  <c r="C359" i="4"/>
  <c r="B358" i="4"/>
  <c r="H356" i="4"/>
  <c r="G355" i="4"/>
  <c r="F354" i="4"/>
  <c r="E353" i="4"/>
  <c r="D352" i="4"/>
  <c r="C351" i="4"/>
  <c r="B350" i="4"/>
  <c r="H348" i="4"/>
  <c r="G347" i="4"/>
  <c r="F346" i="4"/>
  <c r="E345" i="4"/>
  <c r="D344" i="4"/>
  <c r="B343" i="4"/>
  <c r="F341" i="4"/>
  <c r="B340" i="4"/>
  <c r="E338" i="4"/>
  <c r="B337" i="4"/>
  <c r="E335" i="4"/>
  <c r="C333" i="4"/>
  <c r="C330" i="4"/>
  <c r="B327" i="4"/>
  <c r="F323" i="4"/>
  <c r="H234" i="4"/>
  <c r="D234" i="4"/>
  <c r="F399" i="4"/>
  <c r="B399" i="4"/>
  <c r="E398" i="4"/>
  <c r="H397" i="4"/>
  <c r="D397" i="4"/>
  <c r="G396" i="4"/>
  <c r="C396" i="4"/>
  <c r="F395" i="4"/>
  <c r="H394" i="4"/>
  <c r="B394" i="4"/>
  <c r="D393" i="4"/>
  <c r="F392" i="4"/>
  <c r="G391" i="4"/>
  <c r="H390" i="4"/>
  <c r="G389" i="4"/>
  <c r="I55" i="86" s="1"/>
  <c r="F388" i="4"/>
  <c r="E387" i="4"/>
  <c r="D386" i="4"/>
  <c r="C385" i="4"/>
  <c r="B384" i="4"/>
  <c r="H382" i="4"/>
  <c r="G381" i="4"/>
  <c r="F380" i="4"/>
  <c r="E379" i="4"/>
  <c r="D378" i="4"/>
  <c r="C377" i="4"/>
  <c r="B376" i="4"/>
  <c r="H374" i="4"/>
  <c r="G373" i="4"/>
  <c r="F372" i="4"/>
  <c r="E371" i="4"/>
  <c r="D370" i="4"/>
  <c r="C369" i="4"/>
  <c r="B368" i="4"/>
  <c r="C79" i="4" s="1"/>
  <c r="H366" i="4"/>
  <c r="G365" i="4"/>
  <c r="F364" i="4"/>
  <c r="E363" i="4"/>
  <c r="D362" i="4"/>
  <c r="C361" i="4"/>
  <c r="B360" i="4"/>
  <c r="C42" i="4" s="1"/>
  <c r="H358" i="4"/>
  <c r="G357" i="4"/>
  <c r="F356" i="4"/>
  <c r="E355" i="4"/>
  <c r="D354" i="4"/>
  <c r="C353" i="4"/>
  <c r="B352" i="4"/>
  <c r="C28" i="4" s="1"/>
  <c r="H350" i="4"/>
  <c r="G349" i="4"/>
  <c r="F348" i="4"/>
  <c r="E347" i="4"/>
  <c r="D346" i="4"/>
  <c r="C345" i="4"/>
  <c r="B344" i="4"/>
  <c r="G342" i="4"/>
  <c r="I110" i="86" s="1"/>
  <c r="C341" i="4"/>
  <c r="F339" i="4"/>
  <c r="C338" i="4"/>
  <c r="F336" i="4"/>
  <c r="B335" i="4"/>
  <c r="E332" i="4"/>
  <c r="D329" i="4"/>
  <c r="D326" i="4"/>
  <c r="E322" i="4"/>
  <c r="G234" i="4"/>
  <c r="C234" i="4"/>
  <c r="E399" i="4"/>
  <c r="H398" i="4"/>
  <c r="D398" i="4"/>
  <c r="G397" i="4"/>
  <c r="C397" i="4"/>
  <c r="F396" i="4"/>
  <c r="B396" i="4"/>
  <c r="C67" i="4" s="1"/>
  <c r="E395" i="4"/>
  <c r="F394" i="4"/>
  <c r="H393" i="4"/>
  <c r="C393" i="4"/>
  <c r="D392" i="4"/>
  <c r="F391" i="4"/>
  <c r="F390" i="4"/>
  <c r="E389" i="4"/>
  <c r="D388" i="4"/>
  <c r="C387" i="4"/>
  <c r="B386" i="4"/>
  <c r="H384" i="4"/>
  <c r="G383" i="4"/>
  <c r="F382" i="4"/>
  <c r="E381" i="4"/>
  <c r="D380" i="4"/>
  <c r="C379" i="4"/>
  <c r="B378" i="4"/>
  <c r="C37" i="4" s="1"/>
  <c r="H376" i="4"/>
  <c r="G375" i="4"/>
  <c r="I165" i="86" s="1"/>
  <c r="F374" i="4"/>
  <c r="E373" i="4"/>
  <c r="D372" i="4"/>
  <c r="C371" i="4"/>
  <c r="B370" i="4"/>
  <c r="H368" i="4"/>
  <c r="G367" i="4"/>
  <c r="F366" i="4"/>
  <c r="E365" i="4"/>
  <c r="D364" i="4"/>
  <c r="C363" i="4"/>
  <c r="B362" i="4"/>
  <c r="H360" i="4"/>
  <c r="G359" i="4"/>
  <c r="F358" i="4"/>
  <c r="E357" i="4"/>
  <c r="D356" i="4"/>
  <c r="C355" i="4"/>
  <c r="B354" i="4"/>
  <c r="H352" i="4"/>
  <c r="G351" i="4"/>
  <c r="F350" i="4"/>
  <c r="E349" i="4"/>
  <c r="D348" i="4"/>
  <c r="C347" i="4"/>
  <c r="B346" i="4"/>
  <c r="H344" i="4"/>
  <c r="G343" i="4"/>
  <c r="I113" i="86" s="1"/>
  <c r="D342" i="4"/>
  <c r="G340" i="4"/>
  <c r="D339" i="4"/>
  <c r="G337" i="4"/>
  <c r="C336" i="4"/>
  <c r="G334" i="4"/>
  <c r="I93" i="86" s="1"/>
  <c r="F331" i="4"/>
  <c r="F328" i="4"/>
  <c r="F325" i="4"/>
  <c r="F321" i="4"/>
  <c r="F234" i="4"/>
  <c r="H399" i="4"/>
  <c r="D399" i="4"/>
  <c r="G398" i="4"/>
  <c r="C398" i="4"/>
  <c r="F397" i="4"/>
  <c r="B397" i="4"/>
  <c r="E396" i="4"/>
  <c r="H395" i="4"/>
  <c r="C395" i="4"/>
  <c r="E394" i="4"/>
  <c r="G393" i="4"/>
  <c r="H392" i="4"/>
  <c r="C392" i="4"/>
  <c r="E391" i="4"/>
  <c r="D390" i="4"/>
  <c r="C389" i="4"/>
  <c r="B388" i="4"/>
  <c r="H386" i="4"/>
  <c r="G385" i="4"/>
  <c r="F384" i="4"/>
  <c r="E383" i="4"/>
  <c r="D382" i="4"/>
  <c r="C381" i="4"/>
  <c r="B380" i="4"/>
  <c r="H378" i="4"/>
  <c r="G377" i="4"/>
  <c r="F376" i="4"/>
  <c r="E375" i="4"/>
  <c r="D374" i="4"/>
  <c r="C373" i="4"/>
  <c r="B372" i="4"/>
  <c r="H370" i="4"/>
  <c r="G369" i="4"/>
  <c r="I161" i="86" s="1"/>
  <c r="F368" i="4"/>
  <c r="E367" i="4"/>
  <c r="D366" i="4"/>
  <c r="C365" i="4"/>
  <c r="B364" i="4"/>
  <c r="H362" i="4"/>
  <c r="G361" i="4"/>
  <c r="F360" i="4"/>
  <c r="E359" i="4"/>
  <c r="D358" i="4"/>
  <c r="C357" i="4"/>
  <c r="B356" i="4"/>
  <c r="H354" i="4"/>
  <c r="G353" i="4"/>
  <c r="F352" i="4"/>
  <c r="E351" i="4"/>
  <c r="D350" i="4"/>
  <c r="C349" i="4"/>
  <c r="B348" i="4"/>
  <c r="H346" i="4"/>
  <c r="G345" i="4"/>
  <c r="F344" i="4"/>
  <c r="E343" i="4"/>
  <c r="H341" i="4"/>
  <c r="E340" i="4"/>
  <c r="H338" i="4"/>
  <c r="D337" i="4"/>
  <c r="H335" i="4"/>
  <c r="H333" i="4"/>
  <c r="H330" i="4"/>
  <c r="H327" i="4"/>
  <c r="F324" i="4"/>
  <c r="F320" i="4"/>
  <c r="J122" i="8"/>
  <c r="K122" i="8"/>
  <c r="C34" i="4" l="1"/>
  <c r="C44" i="4"/>
  <c r="L43" i="4"/>
  <c r="C49" i="4"/>
  <c r="L44" i="4"/>
  <c r="L45" i="4"/>
  <c r="L59" i="4"/>
  <c r="AJ59" i="4"/>
  <c r="C56" i="4"/>
  <c r="L50" i="4"/>
  <c r="L34" i="4"/>
  <c r="C65" i="4"/>
  <c r="C64" i="4"/>
  <c r="C41" i="4"/>
  <c r="C45" i="4"/>
  <c r="L78" i="4"/>
  <c r="AJ78" i="4"/>
  <c r="C27" i="4"/>
  <c r="L79" i="4"/>
  <c r="AJ79" i="4"/>
  <c r="C38" i="4"/>
  <c r="C51" i="4"/>
  <c r="L73" i="4"/>
  <c r="AJ73" i="4"/>
  <c r="C62" i="4"/>
  <c r="L76" i="4"/>
  <c r="AJ76" i="4"/>
  <c r="I11" i="86"/>
  <c r="L69" i="4"/>
  <c r="AJ69" i="4"/>
  <c r="L58" i="4"/>
  <c r="AJ58" i="4"/>
  <c r="I45" i="86"/>
  <c r="L72" i="4"/>
  <c r="AJ72" i="4"/>
  <c r="C63" i="4"/>
  <c r="C29" i="4"/>
  <c r="L35" i="4"/>
  <c r="C52" i="4"/>
  <c r="C57" i="4"/>
  <c r="L67" i="4"/>
  <c r="AJ67" i="4"/>
  <c r="C50" i="4"/>
  <c r="C60" i="4"/>
  <c r="L56" i="4"/>
  <c r="AJ56" i="4"/>
  <c r="L39" i="4"/>
  <c r="L36" i="4"/>
  <c r="L74" i="4"/>
  <c r="AJ74" i="4"/>
  <c r="C39" i="4"/>
  <c r="C36" i="4"/>
  <c r="L55" i="4"/>
  <c r="AJ55" i="4"/>
  <c r="L70" i="4"/>
  <c r="AJ70" i="4"/>
  <c r="C54" i="4"/>
  <c r="C35" i="4"/>
  <c r="L47" i="4"/>
  <c r="C33" i="4"/>
  <c r="L46" i="4"/>
  <c r="C32" i="4"/>
  <c r="C48" i="4"/>
  <c r="C30" i="4"/>
  <c r="C46" i="4"/>
  <c r="C31" i="4"/>
  <c r="I26" i="86"/>
  <c r="C47" i="4"/>
  <c r="C59" i="4"/>
  <c r="C40" i="4"/>
  <c r="C58" i="4"/>
  <c r="I140" i="86"/>
  <c r="L49" i="4"/>
  <c r="AJ50" i="4"/>
  <c r="I76" i="86"/>
  <c r="AJ46" i="4"/>
  <c r="AJ35" i="4"/>
  <c r="AJ43" i="4"/>
  <c r="AJ45" i="4"/>
  <c r="I38" i="86"/>
  <c r="AJ47" i="4"/>
  <c r="AJ49" i="4"/>
  <c r="AJ34" i="4"/>
  <c r="AJ44" i="4"/>
  <c r="I34" i="86"/>
  <c r="I122" i="86"/>
  <c r="I159" i="86"/>
  <c r="I158" i="86"/>
  <c r="I49" i="86"/>
  <c r="I166" i="86"/>
  <c r="I162" i="86"/>
  <c r="I78" i="86"/>
  <c r="I67" i="86"/>
  <c r="I73" i="86"/>
  <c r="I133" i="86"/>
  <c r="I121" i="86"/>
  <c r="I64" i="86"/>
  <c r="I112" i="86"/>
  <c r="I87" i="86"/>
  <c r="I120" i="86"/>
  <c r="I138" i="86"/>
  <c r="I15" i="86"/>
  <c r="I83" i="86"/>
  <c r="I71" i="86"/>
  <c r="I5" i="86"/>
  <c r="I89" i="86"/>
  <c r="B155" i="86"/>
  <c r="M155" i="86"/>
  <c r="N155" i="86"/>
  <c r="S155" i="86"/>
  <c r="B156" i="86"/>
  <c r="S156" i="86"/>
  <c r="N156" i="86"/>
  <c r="M156" i="86"/>
  <c r="B126" i="86"/>
  <c r="N126" i="86"/>
  <c r="S126" i="86"/>
  <c r="M126" i="86"/>
  <c r="B82" i="86"/>
  <c r="N82" i="86"/>
  <c r="S82" i="86"/>
  <c r="M82" i="86"/>
  <c r="B123" i="86"/>
  <c r="M123" i="86"/>
  <c r="N123" i="86"/>
  <c r="S123" i="86"/>
  <c r="B108" i="86"/>
  <c r="N108" i="86"/>
  <c r="M108" i="86"/>
  <c r="S108" i="86"/>
  <c r="B4" i="86"/>
  <c r="N4" i="86"/>
  <c r="M4" i="86"/>
  <c r="S4" i="86"/>
  <c r="B8" i="86"/>
  <c r="S8" i="86"/>
  <c r="N8" i="86"/>
  <c r="M8" i="86"/>
  <c r="B106" i="86"/>
  <c r="N106" i="86"/>
  <c r="S106" i="86"/>
  <c r="M106" i="86"/>
  <c r="B19" i="86"/>
  <c r="M19" i="86"/>
  <c r="N19" i="86"/>
  <c r="S19" i="86"/>
  <c r="B95" i="86"/>
  <c r="M95" i="86"/>
  <c r="N95" i="86"/>
  <c r="S95" i="86"/>
  <c r="B96" i="86"/>
  <c r="S96" i="86"/>
  <c r="N96" i="86"/>
  <c r="M96" i="86"/>
  <c r="B62" i="86"/>
  <c r="N62" i="86"/>
  <c r="S62" i="86"/>
  <c r="M62" i="86"/>
  <c r="B135" i="86"/>
  <c r="M135" i="86"/>
  <c r="N135" i="86"/>
  <c r="S135" i="86"/>
  <c r="B28" i="86"/>
  <c r="M28" i="86"/>
  <c r="S28" i="86"/>
  <c r="N28" i="86"/>
  <c r="B117" i="86"/>
  <c r="S117" i="86"/>
  <c r="N117" i="86"/>
  <c r="M117" i="86"/>
  <c r="B70" i="86"/>
  <c r="N70" i="86"/>
  <c r="S70" i="86"/>
  <c r="M70" i="86"/>
  <c r="B68" i="86"/>
  <c r="N68" i="86"/>
  <c r="M68" i="86"/>
  <c r="S68" i="86"/>
  <c r="B46" i="86"/>
  <c r="N46" i="86"/>
  <c r="S46" i="86"/>
  <c r="M46" i="86"/>
  <c r="B141" i="86"/>
  <c r="S141" i="86"/>
  <c r="N141" i="86"/>
  <c r="M141" i="86"/>
  <c r="B94" i="86"/>
  <c r="N94" i="86"/>
  <c r="S94" i="86"/>
  <c r="M94" i="86"/>
  <c r="B14" i="86"/>
  <c r="N14" i="86"/>
  <c r="S14" i="86"/>
  <c r="M14" i="86"/>
  <c r="B164" i="86"/>
  <c r="N164" i="86"/>
  <c r="M164" i="86"/>
  <c r="S164" i="86"/>
  <c r="B24" i="86"/>
  <c r="S24" i="86"/>
  <c r="M24" i="86"/>
  <c r="N24" i="86"/>
  <c r="B18" i="86"/>
  <c r="N18" i="86"/>
  <c r="S18" i="86"/>
  <c r="M18" i="86"/>
  <c r="B85" i="86"/>
  <c r="S85" i="86"/>
  <c r="N85" i="86"/>
  <c r="M85" i="86"/>
  <c r="B100" i="86"/>
  <c r="M100" i="86"/>
  <c r="N100" i="86"/>
  <c r="S100" i="86"/>
  <c r="B59" i="86"/>
  <c r="M59" i="86"/>
  <c r="N59" i="86"/>
  <c r="S59" i="86"/>
  <c r="B148" i="86"/>
  <c r="N148" i="86"/>
  <c r="M148" i="86"/>
  <c r="S148" i="86"/>
  <c r="B2" i="86"/>
  <c r="N2" i="86"/>
  <c r="M2" i="86"/>
  <c r="B109" i="86"/>
  <c r="S109" i="86"/>
  <c r="N109" i="86"/>
  <c r="M109" i="86"/>
  <c r="B65" i="86"/>
  <c r="S65" i="86"/>
  <c r="M65" i="86"/>
  <c r="N65" i="86"/>
  <c r="B35" i="86"/>
  <c r="M35" i="86"/>
  <c r="N35" i="86"/>
  <c r="S35" i="86"/>
  <c r="B137" i="86"/>
  <c r="S137" i="86"/>
  <c r="N137" i="86"/>
  <c r="M137" i="86"/>
  <c r="B3" i="86"/>
  <c r="M3" i="86"/>
  <c r="N3" i="86"/>
  <c r="S3" i="86"/>
  <c r="B11" i="86"/>
  <c r="M11" i="86"/>
  <c r="N11" i="86"/>
  <c r="S11" i="86"/>
  <c r="B36" i="86"/>
  <c r="M36" i="86"/>
  <c r="S36" i="86"/>
  <c r="N36" i="86"/>
  <c r="B17" i="86"/>
  <c r="S17" i="86"/>
  <c r="M17" i="86"/>
  <c r="N17" i="86"/>
  <c r="B38" i="86"/>
  <c r="N38" i="86"/>
  <c r="S38" i="86"/>
  <c r="M38" i="86"/>
  <c r="B44" i="86"/>
  <c r="N44" i="86"/>
  <c r="M44" i="86"/>
  <c r="S44" i="86"/>
  <c r="B129" i="86"/>
  <c r="S129" i="86"/>
  <c r="N129" i="86"/>
  <c r="M129" i="86"/>
  <c r="B162" i="86"/>
  <c r="N162" i="86"/>
  <c r="S162" i="86"/>
  <c r="M162" i="86"/>
  <c r="B119" i="86"/>
  <c r="M119" i="86"/>
  <c r="N119" i="86"/>
  <c r="S119" i="86"/>
  <c r="B79" i="86"/>
  <c r="M79" i="86"/>
  <c r="N79" i="86"/>
  <c r="S79" i="86"/>
  <c r="B107" i="86"/>
  <c r="M107" i="86"/>
  <c r="N107" i="86"/>
  <c r="S107" i="86"/>
  <c r="B25" i="86"/>
  <c r="M25" i="86"/>
  <c r="S25" i="86"/>
  <c r="N25" i="86"/>
  <c r="B111" i="86"/>
  <c r="M111" i="86"/>
  <c r="N111" i="86"/>
  <c r="S111" i="86"/>
  <c r="B147" i="86"/>
  <c r="M147" i="86"/>
  <c r="N147" i="86"/>
  <c r="S147" i="86"/>
  <c r="B84" i="86"/>
  <c r="N84" i="86"/>
  <c r="M84" i="86"/>
  <c r="S84" i="86"/>
  <c r="B118" i="86"/>
  <c r="N118" i="86"/>
  <c r="S118" i="86"/>
  <c r="M118" i="86"/>
  <c r="B112" i="86"/>
  <c r="S112" i="86"/>
  <c r="M112" i="86"/>
  <c r="N112" i="86"/>
  <c r="B77" i="86"/>
  <c r="M77" i="86"/>
  <c r="S77" i="86"/>
  <c r="N77" i="86"/>
  <c r="B78" i="86"/>
  <c r="N78" i="86"/>
  <c r="S78" i="86"/>
  <c r="M78" i="86"/>
  <c r="B89" i="86"/>
  <c r="S89" i="86"/>
  <c r="N89" i="86"/>
  <c r="M89" i="86"/>
  <c r="B57" i="86"/>
  <c r="S57" i="86"/>
  <c r="M57" i="86"/>
  <c r="N57" i="86"/>
  <c r="B7" i="86"/>
  <c r="M7" i="86"/>
  <c r="N7" i="86"/>
  <c r="S7" i="86"/>
  <c r="B115" i="86"/>
  <c r="M115" i="86"/>
  <c r="N115" i="86"/>
  <c r="S115" i="86"/>
  <c r="B51" i="86"/>
  <c r="M51" i="86"/>
  <c r="N51" i="86"/>
  <c r="S51" i="86"/>
  <c r="B60" i="86"/>
  <c r="N60" i="86"/>
  <c r="M60" i="86"/>
  <c r="S60" i="86"/>
  <c r="B21" i="86"/>
  <c r="M21" i="86"/>
  <c r="S21" i="86"/>
  <c r="N21" i="86"/>
  <c r="B92" i="86"/>
  <c r="N92" i="86"/>
  <c r="M92" i="86"/>
  <c r="S92" i="86"/>
  <c r="B43" i="86"/>
  <c r="M43" i="86"/>
  <c r="N43" i="86"/>
  <c r="S43" i="86"/>
  <c r="B67" i="86"/>
  <c r="M67" i="86"/>
  <c r="N67" i="86"/>
  <c r="S67" i="86"/>
  <c r="B76" i="86"/>
  <c r="M76" i="86"/>
  <c r="N76" i="86"/>
  <c r="S76" i="86"/>
  <c r="B52" i="86"/>
  <c r="M52" i="86"/>
  <c r="N52" i="86"/>
  <c r="S52" i="86"/>
  <c r="B88" i="86"/>
  <c r="S88" i="86"/>
  <c r="M88" i="86"/>
  <c r="N88" i="86"/>
  <c r="B63" i="86"/>
  <c r="M63" i="86"/>
  <c r="N63" i="86"/>
  <c r="S63" i="86"/>
  <c r="B10" i="86"/>
  <c r="N10" i="86"/>
  <c r="S10" i="86"/>
  <c r="M10" i="86"/>
  <c r="B161" i="86"/>
  <c r="S161" i="86"/>
  <c r="N161" i="86"/>
  <c r="M161" i="86"/>
  <c r="B145" i="86"/>
  <c r="S145" i="86"/>
  <c r="N145" i="86"/>
  <c r="M145" i="86"/>
  <c r="B26" i="86"/>
  <c r="N26" i="86"/>
  <c r="S26" i="86"/>
  <c r="M26" i="86"/>
  <c r="B66" i="86"/>
  <c r="N66" i="86"/>
  <c r="S66" i="86"/>
  <c r="M66" i="86"/>
  <c r="B27" i="86"/>
  <c r="M27" i="86"/>
  <c r="N27" i="86"/>
  <c r="S27" i="86"/>
  <c r="B154" i="86"/>
  <c r="N154" i="86"/>
  <c r="S154" i="86"/>
  <c r="M154" i="86"/>
  <c r="B136" i="86"/>
  <c r="S136" i="86"/>
  <c r="N136" i="86"/>
  <c r="M136" i="86"/>
  <c r="B40" i="86"/>
  <c r="S40" i="86"/>
  <c r="N40" i="86"/>
  <c r="M40" i="86"/>
  <c r="B48" i="86"/>
  <c r="S48" i="86"/>
  <c r="M48" i="86"/>
  <c r="N48" i="86"/>
  <c r="B16" i="86"/>
  <c r="S16" i="86"/>
  <c r="M16" i="86"/>
  <c r="N16" i="86"/>
  <c r="B93" i="86"/>
  <c r="S93" i="86"/>
  <c r="N93" i="86"/>
  <c r="M93" i="86"/>
  <c r="B72" i="86"/>
  <c r="S72" i="86"/>
  <c r="M72" i="86"/>
  <c r="N72" i="86"/>
  <c r="B50" i="86"/>
  <c r="N50" i="86"/>
  <c r="S50" i="86"/>
  <c r="M50" i="86"/>
  <c r="B74" i="86"/>
  <c r="N74" i="86"/>
  <c r="S74" i="86"/>
  <c r="M74" i="86"/>
  <c r="B122" i="86"/>
  <c r="N122" i="86"/>
  <c r="S122" i="86"/>
  <c r="M122" i="86"/>
  <c r="B32" i="86"/>
  <c r="S32" i="86"/>
  <c r="M32" i="86"/>
  <c r="N32" i="86"/>
  <c r="B120" i="86"/>
  <c r="S120" i="86"/>
  <c r="N120" i="86"/>
  <c r="M120" i="86"/>
  <c r="B125" i="86"/>
  <c r="S125" i="86"/>
  <c r="N125" i="86"/>
  <c r="M125" i="86"/>
  <c r="B20" i="86"/>
  <c r="M20" i="86"/>
  <c r="S20" i="86"/>
  <c r="N20" i="86"/>
  <c r="B41" i="86"/>
  <c r="M41" i="86"/>
  <c r="S41" i="86"/>
  <c r="N41" i="86"/>
  <c r="B143" i="86"/>
  <c r="M143" i="86"/>
  <c r="N143" i="86"/>
  <c r="S143" i="86"/>
  <c r="B53" i="86"/>
  <c r="S53" i="86"/>
  <c r="M53" i="86"/>
  <c r="N53" i="86"/>
  <c r="B146" i="86"/>
  <c r="N146" i="86"/>
  <c r="S146" i="86"/>
  <c r="M146" i="86"/>
  <c r="B144" i="86"/>
  <c r="S144" i="86"/>
  <c r="N144" i="86"/>
  <c r="M144" i="86"/>
  <c r="B42" i="86"/>
  <c r="N42" i="86"/>
  <c r="S42" i="86"/>
  <c r="M42" i="86"/>
  <c r="B58" i="86"/>
  <c r="N58" i="86"/>
  <c r="S58" i="86"/>
  <c r="M58" i="86"/>
  <c r="B64" i="86"/>
  <c r="S64" i="86"/>
  <c r="N64" i="86"/>
  <c r="M64" i="86"/>
  <c r="B33" i="86"/>
  <c r="S33" i="86"/>
  <c r="M33" i="86"/>
  <c r="N33" i="86"/>
  <c r="B113" i="86"/>
  <c r="S113" i="86"/>
  <c r="N113" i="86"/>
  <c r="M113" i="86"/>
  <c r="B29" i="86"/>
  <c r="S29" i="86"/>
  <c r="M29" i="86"/>
  <c r="N29" i="86"/>
  <c r="B165" i="86"/>
  <c r="S165" i="86"/>
  <c r="N165" i="86"/>
  <c r="M165" i="86"/>
  <c r="B139" i="86"/>
  <c r="M139" i="86"/>
  <c r="N139" i="86"/>
  <c r="S139" i="86"/>
  <c r="B22" i="86"/>
  <c r="N22" i="86"/>
  <c r="S22" i="86"/>
  <c r="M22" i="86"/>
  <c r="B81" i="86"/>
  <c r="S81" i="86"/>
  <c r="N81" i="86"/>
  <c r="M81" i="86"/>
  <c r="B127" i="86"/>
  <c r="M127" i="86"/>
  <c r="N127" i="86"/>
  <c r="S127" i="86"/>
  <c r="B153" i="86"/>
  <c r="S153" i="86"/>
  <c r="N153" i="86"/>
  <c r="M153" i="86"/>
  <c r="B71" i="86"/>
  <c r="M71" i="86"/>
  <c r="N71" i="86"/>
  <c r="S71" i="86"/>
  <c r="B158" i="86"/>
  <c r="N158" i="86"/>
  <c r="S158" i="86"/>
  <c r="M158" i="86"/>
  <c r="B87" i="86"/>
  <c r="M87" i="86"/>
  <c r="N87" i="86"/>
  <c r="S87" i="86"/>
  <c r="B47" i="86"/>
  <c r="M47" i="86"/>
  <c r="N47" i="86"/>
  <c r="S47" i="86"/>
  <c r="B149" i="86"/>
  <c r="S149" i="86"/>
  <c r="N149" i="86"/>
  <c r="M149" i="86"/>
  <c r="B105" i="86"/>
  <c r="S105" i="86"/>
  <c r="N105" i="86"/>
  <c r="M105" i="86"/>
  <c r="B55" i="86"/>
  <c r="M55" i="86"/>
  <c r="N55" i="86"/>
  <c r="S55" i="86"/>
  <c r="B5" i="86"/>
  <c r="M5" i="86"/>
  <c r="S5" i="86"/>
  <c r="N5" i="86"/>
  <c r="B49" i="86"/>
  <c r="S49" i="86"/>
  <c r="M49" i="86"/>
  <c r="N49" i="86"/>
  <c r="B90" i="86"/>
  <c r="N90" i="86"/>
  <c r="S90" i="86"/>
  <c r="M90" i="86"/>
  <c r="B157" i="86"/>
  <c r="S157" i="86"/>
  <c r="N157" i="86"/>
  <c r="M157" i="86"/>
  <c r="B134" i="86"/>
  <c r="N134" i="86"/>
  <c r="S134" i="86"/>
  <c r="M134" i="86"/>
  <c r="B130" i="86"/>
  <c r="N130" i="86"/>
  <c r="S130" i="86"/>
  <c r="M130" i="86"/>
  <c r="B152" i="86"/>
  <c r="S152" i="86"/>
  <c r="M152" i="86"/>
  <c r="N152" i="86"/>
  <c r="B97" i="86"/>
  <c r="S97" i="86"/>
  <c r="N97" i="86"/>
  <c r="M97" i="86"/>
  <c r="B121" i="86"/>
  <c r="S121" i="86"/>
  <c r="N121" i="86"/>
  <c r="M121" i="86"/>
  <c r="B56" i="86"/>
  <c r="S56" i="86"/>
  <c r="M56" i="86"/>
  <c r="N56" i="86"/>
  <c r="B133" i="86"/>
  <c r="S133" i="86"/>
  <c r="N133" i="86"/>
  <c r="M133" i="86"/>
  <c r="B75" i="86"/>
  <c r="M75" i="86"/>
  <c r="N75" i="86"/>
  <c r="S75" i="86"/>
  <c r="B15" i="86"/>
  <c r="M15" i="86"/>
  <c r="N15" i="86"/>
  <c r="S15" i="86"/>
  <c r="B131" i="86"/>
  <c r="M131" i="86"/>
  <c r="N131" i="86"/>
  <c r="S131" i="86"/>
  <c r="B150" i="86"/>
  <c r="N150" i="86"/>
  <c r="S150" i="86"/>
  <c r="M150" i="86"/>
  <c r="B140" i="86"/>
  <c r="M140" i="86"/>
  <c r="S140" i="86"/>
  <c r="N140" i="86"/>
  <c r="B30" i="86"/>
  <c r="N30" i="86"/>
  <c r="S30" i="86"/>
  <c r="M30" i="86"/>
  <c r="B23" i="86"/>
  <c r="M23" i="86"/>
  <c r="N23" i="86"/>
  <c r="S23" i="86"/>
  <c r="B114" i="86"/>
  <c r="N114" i="86"/>
  <c r="S114" i="86"/>
  <c r="M114" i="86"/>
  <c r="B6" i="86"/>
  <c r="N6" i="86"/>
  <c r="S6" i="86"/>
  <c r="M6" i="86"/>
  <c r="B61" i="86"/>
  <c r="S61" i="86"/>
  <c r="M61" i="86"/>
  <c r="N61" i="86"/>
  <c r="B166" i="86"/>
  <c r="N166" i="86"/>
  <c r="S166" i="86"/>
  <c r="M166" i="86"/>
  <c r="B103" i="86"/>
  <c r="M103" i="86"/>
  <c r="N103" i="86"/>
  <c r="S103" i="86"/>
  <c r="B39" i="86"/>
  <c r="M39" i="86"/>
  <c r="N39" i="86"/>
  <c r="S39" i="86"/>
  <c r="B86" i="86"/>
  <c r="N86" i="86"/>
  <c r="S86" i="86"/>
  <c r="M86" i="86"/>
  <c r="B116" i="86"/>
  <c r="N116" i="86"/>
  <c r="M116" i="86"/>
  <c r="S116" i="86"/>
  <c r="B91" i="86"/>
  <c r="M91" i="86"/>
  <c r="N91" i="86"/>
  <c r="S91" i="86"/>
  <c r="B99" i="86"/>
  <c r="M99" i="86"/>
  <c r="N99" i="86"/>
  <c r="S99" i="86"/>
  <c r="B163" i="86"/>
  <c r="N163" i="86"/>
  <c r="M163" i="86"/>
  <c r="S163" i="86"/>
  <c r="B104" i="86"/>
  <c r="S104" i="86"/>
  <c r="N104" i="86"/>
  <c r="M104" i="86"/>
  <c r="B31" i="86"/>
  <c r="M31" i="86"/>
  <c r="N31" i="86"/>
  <c r="S31" i="86"/>
  <c r="B80" i="86"/>
  <c r="S80" i="86"/>
  <c r="N80" i="86"/>
  <c r="M80" i="86"/>
  <c r="B98" i="86"/>
  <c r="N98" i="86"/>
  <c r="S98" i="86"/>
  <c r="M98" i="86"/>
  <c r="B160" i="86"/>
  <c r="S160" i="86"/>
  <c r="N160" i="86"/>
  <c r="M160" i="86"/>
  <c r="B37" i="86"/>
  <c r="S37" i="86"/>
  <c r="M37" i="86"/>
  <c r="N37" i="86"/>
  <c r="B69" i="86"/>
  <c r="M69" i="86"/>
  <c r="S69" i="86"/>
  <c r="N69" i="86"/>
  <c r="B132" i="86"/>
  <c r="N132" i="86"/>
  <c r="M132" i="86"/>
  <c r="S132" i="86"/>
  <c r="B102" i="86"/>
  <c r="N102" i="86"/>
  <c r="S102" i="86"/>
  <c r="M102" i="86"/>
  <c r="B101" i="86"/>
  <c r="S101" i="86"/>
  <c r="N101" i="86"/>
  <c r="M101" i="86"/>
  <c r="B142" i="86"/>
  <c r="N142" i="86"/>
  <c r="S142" i="86"/>
  <c r="M142" i="86"/>
  <c r="B13" i="86"/>
  <c r="S13" i="86"/>
  <c r="M13" i="86"/>
  <c r="N13" i="86"/>
  <c r="B167" i="86"/>
  <c r="M167" i="86"/>
  <c r="N167" i="86"/>
  <c r="S167" i="86"/>
  <c r="B124" i="86"/>
  <c r="M124" i="86"/>
  <c r="N124" i="86"/>
  <c r="S124" i="86"/>
  <c r="B54" i="86"/>
  <c r="N54" i="86"/>
  <c r="S54" i="86"/>
  <c r="M54" i="86"/>
  <c r="B138" i="86"/>
  <c r="N138" i="86"/>
  <c r="S138" i="86"/>
  <c r="M138" i="86"/>
  <c r="B45" i="86"/>
  <c r="M45" i="86"/>
  <c r="S45" i="86"/>
  <c r="N45" i="86"/>
  <c r="B73" i="86"/>
  <c r="S73" i="86"/>
  <c r="N73" i="86"/>
  <c r="M73" i="86"/>
  <c r="B83" i="86"/>
  <c r="M83" i="86"/>
  <c r="N83" i="86"/>
  <c r="S83" i="86"/>
  <c r="B9" i="86"/>
  <c r="M9" i="86"/>
  <c r="S9" i="86"/>
  <c r="N9" i="86"/>
  <c r="B128" i="86"/>
  <c r="S128" i="86"/>
  <c r="N128" i="86"/>
  <c r="M128" i="86"/>
  <c r="B110" i="86"/>
  <c r="N110" i="86"/>
  <c r="S110" i="86"/>
  <c r="M110" i="86"/>
  <c r="B151" i="86"/>
  <c r="N151" i="86"/>
  <c r="M151" i="86"/>
  <c r="S151" i="86"/>
  <c r="B12" i="86"/>
  <c r="M12" i="86"/>
  <c r="S12" i="86"/>
  <c r="N12" i="86"/>
  <c r="B159" i="86"/>
  <c r="M159" i="86"/>
  <c r="N159" i="86"/>
  <c r="S159" i="86"/>
  <c r="B34" i="86"/>
  <c r="N34" i="86"/>
  <c r="S34" i="86"/>
  <c r="M34" i="86"/>
  <c r="I101" i="86"/>
  <c r="I98" i="86"/>
  <c r="I102" i="86"/>
  <c r="I160" i="86"/>
  <c r="I31" i="86"/>
  <c r="I13" i="86"/>
  <c r="I163" i="86"/>
  <c r="I132" i="86"/>
  <c r="I167" i="86"/>
  <c r="I99" i="86"/>
  <c r="I116" i="86"/>
  <c r="I150" i="86"/>
  <c r="I37" i="86"/>
  <c r="I104" i="86"/>
  <c r="I69" i="86"/>
  <c r="I39" i="86"/>
  <c r="I141" i="86"/>
  <c r="I24" i="86"/>
  <c r="I19" i="86"/>
  <c r="I108" i="86"/>
  <c r="I156" i="86"/>
  <c r="I8" i="86"/>
  <c r="I62" i="86"/>
  <c r="I123" i="86"/>
  <c r="I126" i="86"/>
  <c r="I95" i="86"/>
  <c r="I117" i="86"/>
  <c r="I4" i="86"/>
  <c r="I18" i="86"/>
  <c r="I46" i="86"/>
  <c r="I164" i="86"/>
  <c r="I85" i="86"/>
  <c r="I70" i="86"/>
  <c r="I106" i="86"/>
  <c r="I100" i="86"/>
  <c r="I96" i="86"/>
  <c r="J169" i="1"/>
  <c r="I131" i="86"/>
  <c r="J129" i="1"/>
  <c r="I29" i="86"/>
  <c r="J138" i="1"/>
  <c r="I61" i="86"/>
  <c r="J168" i="1"/>
  <c r="I118" i="86"/>
  <c r="J105" i="1"/>
  <c r="I114" i="86"/>
  <c r="J4" i="1"/>
  <c r="I145" i="86"/>
  <c r="J167" i="1"/>
  <c r="I134" i="86"/>
  <c r="J130" i="1"/>
  <c r="I111" i="86"/>
  <c r="J70" i="1"/>
  <c r="I27" i="86"/>
  <c r="J136" i="1"/>
  <c r="I50" i="86"/>
  <c r="J94" i="1"/>
  <c r="I105" i="86"/>
  <c r="J104" i="1"/>
  <c r="I28" i="86"/>
  <c r="J162" i="1"/>
  <c r="I80" i="86"/>
  <c r="J150" i="1"/>
  <c r="I128" i="86"/>
  <c r="J166" i="1"/>
  <c r="I68" i="86"/>
  <c r="J151" i="1"/>
  <c r="I53" i="86"/>
  <c r="J78" i="1"/>
  <c r="I54" i="86"/>
  <c r="J124" i="1"/>
  <c r="I75" i="86"/>
  <c r="J93" i="1"/>
  <c r="I82" i="86"/>
  <c r="J89" i="1"/>
  <c r="I23" i="86"/>
  <c r="J27" i="1"/>
  <c r="I136" i="86"/>
  <c r="J92" i="1"/>
  <c r="I3" i="86"/>
  <c r="J77" i="1"/>
  <c r="I135" i="86"/>
  <c r="J22" i="1"/>
  <c r="I119" i="86"/>
  <c r="J25" i="1"/>
  <c r="I86" i="86"/>
  <c r="J20" i="1"/>
  <c r="I94" i="86"/>
  <c r="J122" i="1"/>
  <c r="I6" i="86"/>
  <c r="J95" i="1"/>
  <c r="I142" i="86"/>
  <c r="J161" i="1"/>
  <c r="I44" i="86"/>
  <c r="J47" i="1"/>
  <c r="I129" i="86"/>
  <c r="J26" i="1"/>
  <c r="I32" i="86"/>
  <c r="J74" i="1"/>
  <c r="I157" i="86"/>
  <c r="J31" i="1"/>
  <c r="I130" i="86"/>
  <c r="J81" i="1"/>
  <c r="I57" i="86"/>
  <c r="J33" i="1"/>
  <c r="I77" i="86"/>
  <c r="J8" i="1"/>
  <c r="I43" i="86"/>
  <c r="J46" i="1"/>
  <c r="I30" i="86"/>
  <c r="J149" i="1"/>
  <c r="I10" i="86"/>
  <c r="J87" i="1"/>
  <c r="I63" i="86"/>
  <c r="J58" i="1"/>
  <c r="I90" i="86"/>
  <c r="J135" i="1"/>
  <c r="I103" i="86"/>
  <c r="J148" i="1"/>
  <c r="I137" i="86"/>
  <c r="J28" i="1"/>
  <c r="I153" i="86"/>
  <c r="J12" i="1"/>
  <c r="I127" i="86"/>
  <c r="J106" i="1"/>
  <c r="I81" i="86"/>
  <c r="J152" i="1"/>
  <c r="I56" i="86"/>
  <c r="J125" i="1"/>
  <c r="I115" i="86"/>
  <c r="J153" i="1"/>
  <c r="I149" i="86"/>
  <c r="J86" i="1"/>
  <c r="I35" i="86"/>
  <c r="J23" i="1"/>
  <c r="I109" i="86"/>
  <c r="J57" i="1"/>
  <c r="I91" i="86"/>
  <c r="J21" i="1"/>
  <c r="I42" i="86"/>
  <c r="J5" i="1"/>
  <c r="I144" i="86"/>
  <c r="E493" i="4"/>
  <c r="J48" i="1"/>
  <c r="E459" i="4"/>
  <c r="J14" i="1"/>
  <c r="E582" i="4"/>
  <c r="J137" i="1"/>
  <c r="E588" i="4"/>
  <c r="J143" i="1"/>
  <c r="E579" i="4"/>
  <c r="J134" i="1"/>
  <c r="E517" i="4"/>
  <c r="J72" i="1"/>
  <c r="E460" i="4"/>
  <c r="J15" i="1"/>
  <c r="E483" i="4"/>
  <c r="J38" i="1"/>
  <c r="E585" i="4"/>
  <c r="J140" i="1"/>
  <c r="E531" i="4"/>
  <c r="J121" i="1"/>
  <c r="E508" i="4"/>
  <c r="J63" i="1"/>
  <c r="E506" i="4"/>
  <c r="J61" i="1"/>
  <c r="E591" i="4"/>
  <c r="J146" i="1"/>
  <c r="E559" i="4"/>
  <c r="J113" i="1"/>
  <c r="E565" i="4"/>
  <c r="J119" i="1"/>
  <c r="E518" i="4"/>
  <c r="J73" i="1"/>
  <c r="E576" i="4"/>
  <c r="J131" i="1"/>
  <c r="E568" i="4"/>
  <c r="J123" i="1"/>
  <c r="E555" i="4"/>
  <c r="J109" i="1"/>
  <c r="E586" i="4"/>
  <c r="J141" i="1"/>
  <c r="E544" i="4"/>
  <c r="J98" i="1"/>
  <c r="E589" i="4"/>
  <c r="J144" i="1"/>
  <c r="E507" i="4"/>
  <c r="J62" i="1"/>
  <c r="E496" i="4"/>
  <c r="J51" i="1"/>
  <c r="E495" i="4"/>
  <c r="J50" i="1"/>
  <c r="E489" i="4"/>
  <c r="J44" i="1"/>
  <c r="E516" i="4"/>
  <c r="J71" i="1"/>
  <c r="E542" i="4"/>
  <c r="J96" i="1"/>
  <c r="E510" i="4"/>
  <c r="J65" i="1"/>
  <c r="E474" i="4"/>
  <c r="J29" i="1"/>
  <c r="E564" i="4"/>
  <c r="J118" i="1"/>
  <c r="E536" i="4"/>
  <c r="J90" i="1"/>
  <c r="E524" i="4"/>
  <c r="J79" i="1"/>
  <c r="E598" i="4"/>
  <c r="J154" i="1"/>
  <c r="E560" i="4"/>
  <c r="J114" i="1"/>
  <c r="E566" i="4"/>
  <c r="J120" i="1"/>
  <c r="E572" i="4"/>
  <c r="J127" i="1"/>
  <c r="E578" i="4"/>
  <c r="J133" i="1"/>
  <c r="E587" i="4"/>
  <c r="J142" i="1"/>
  <c r="E548" i="4"/>
  <c r="J102" i="1"/>
  <c r="E480" i="4"/>
  <c r="J35" i="1"/>
  <c r="E561" i="4"/>
  <c r="J115" i="1"/>
  <c r="E556" i="4"/>
  <c r="J110" i="1"/>
  <c r="E529" i="4"/>
  <c r="J84" i="1"/>
  <c r="E464" i="4"/>
  <c r="J19" i="1"/>
  <c r="E537" i="4"/>
  <c r="J91" i="1"/>
  <c r="E497" i="4"/>
  <c r="J52" i="1"/>
  <c r="E546" i="4"/>
  <c r="J100" i="1"/>
  <c r="E514" i="4"/>
  <c r="J69" i="1"/>
  <c r="E482" i="4"/>
  <c r="J37" i="1"/>
  <c r="E455" i="4"/>
  <c r="J10" i="1"/>
  <c r="E488" i="4"/>
  <c r="J43" i="1"/>
  <c r="E543" i="4"/>
  <c r="J97" i="1"/>
  <c r="E563" i="4"/>
  <c r="J117" i="1"/>
  <c r="E601" i="4"/>
  <c r="J157" i="1"/>
  <c r="E511" i="4"/>
  <c r="J66" i="1"/>
  <c r="E505" i="4"/>
  <c r="J60" i="1"/>
  <c r="E477" i="4"/>
  <c r="J32" i="1"/>
  <c r="E554" i="4"/>
  <c r="J108" i="1"/>
  <c r="E490" i="4"/>
  <c r="J45" i="1"/>
  <c r="E454" i="4"/>
  <c r="J9" i="1"/>
  <c r="E558" i="4"/>
  <c r="J112" i="1"/>
  <c r="E461" i="4"/>
  <c r="J16" i="1"/>
  <c r="E562" i="4"/>
  <c r="J116" i="1"/>
  <c r="E607" i="4"/>
  <c r="J163" i="1"/>
  <c r="E600" i="4"/>
  <c r="J156" i="1"/>
  <c r="E608" i="4"/>
  <c r="J164" i="1"/>
  <c r="E549" i="4"/>
  <c r="J103" i="1"/>
  <c r="E557" i="4"/>
  <c r="J111" i="1"/>
  <c r="E599" i="4"/>
  <c r="J155" i="1"/>
  <c r="E485" i="4"/>
  <c r="J40" i="1"/>
  <c r="E547" i="4"/>
  <c r="J101" i="1"/>
  <c r="E512" i="4"/>
  <c r="J67" i="1"/>
  <c r="E573" i="4"/>
  <c r="J128" i="1"/>
  <c r="E501" i="4"/>
  <c r="J56" i="1"/>
  <c r="E513" i="4"/>
  <c r="J68" i="1"/>
  <c r="E451" i="4"/>
  <c r="J6" i="1"/>
  <c r="E494" i="4"/>
  <c r="J49" i="1"/>
  <c r="E475" i="4"/>
  <c r="J30" i="1"/>
  <c r="E458" i="4"/>
  <c r="J13" i="1"/>
  <c r="E469" i="4"/>
  <c r="J24" i="1"/>
  <c r="E504" i="4"/>
  <c r="J59" i="1"/>
  <c r="E484" i="4"/>
  <c r="J39" i="1"/>
  <c r="E604" i="4"/>
  <c r="J160" i="1"/>
  <c r="E603" i="4"/>
  <c r="J159" i="1"/>
  <c r="E571" i="4"/>
  <c r="J126" i="1"/>
  <c r="E545" i="4"/>
  <c r="J99" i="1"/>
  <c r="E520" i="4"/>
  <c r="J75" i="1"/>
  <c r="E609" i="4"/>
  <c r="J165" i="1"/>
  <c r="E577" i="4"/>
  <c r="J132" i="1"/>
  <c r="E553" i="4"/>
  <c r="J107" i="1"/>
  <c r="E525" i="4"/>
  <c r="J80" i="1"/>
  <c r="E479" i="4"/>
  <c r="J34" i="1"/>
  <c r="E500" i="4"/>
  <c r="J55" i="1"/>
  <c r="E530" i="4"/>
  <c r="J85" i="1"/>
  <c r="E498" i="4"/>
  <c r="J53" i="1"/>
  <c r="E462" i="4"/>
  <c r="J17" i="1"/>
  <c r="E452" i="4"/>
  <c r="J7" i="1"/>
  <c r="E528" i="4"/>
  <c r="J83" i="1"/>
  <c r="E486" i="4"/>
  <c r="J41" i="1"/>
  <c r="E584" i="4"/>
  <c r="J139" i="1"/>
  <c r="E590" i="4"/>
  <c r="J145" i="1"/>
  <c r="E602" i="4"/>
  <c r="J158" i="1"/>
  <c r="E614" i="4"/>
  <c r="J147" i="1"/>
  <c r="E463" i="4"/>
  <c r="J18" i="1"/>
  <c r="E509" i="4"/>
  <c r="J64" i="1"/>
  <c r="E499" i="4"/>
  <c r="J54" i="1"/>
  <c r="E527" i="4"/>
  <c r="J82" i="1"/>
  <c r="E521" i="4"/>
  <c r="J76" i="1"/>
  <c r="E456" i="4"/>
  <c r="J11" i="1"/>
  <c r="E487" i="4"/>
  <c r="J42" i="1"/>
  <c r="E481" i="4"/>
  <c r="J36" i="1"/>
  <c r="E534" i="4"/>
  <c r="J88" i="1"/>
  <c r="I399" i="4"/>
  <c r="E592" i="4"/>
  <c r="E606" i="4"/>
  <c r="E594" i="4"/>
  <c r="E610" i="4"/>
  <c r="E595" i="4"/>
  <c r="E523" i="4"/>
  <c r="E569" i="4"/>
  <c r="E539" i="4"/>
  <c r="E535" i="4"/>
  <c r="E472" i="4"/>
  <c r="E538" i="4"/>
  <c r="E522" i="4"/>
  <c r="E467" i="4"/>
  <c r="E470" i="4"/>
  <c r="E465" i="4"/>
  <c r="E612" i="4"/>
  <c r="E613" i="4"/>
  <c r="E574" i="4"/>
  <c r="E580" i="4"/>
  <c r="E583" i="4"/>
  <c r="E567" i="4"/>
  <c r="E491" i="4"/>
  <c r="E541" i="4"/>
  <c r="E605" i="4"/>
  <c r="E492" i="4"/>
  <c r="E471" i="4"/>
  <c r="E519" i="4"/>
  <c r="E476" i="4"/>
  <c r="E526" i="4"/>
  <c r="E478" i="4"/>
  <c r="E453" i="4"/>
  <c r="E593" i="4"/>
  <c r="E533" i="4"/>
  <c r="E503" i="4"/>
  <c r="E473" i="4"/>
  <c r="E457" i="4"/>
  <c r="E551" i="4"/>
  <c r="E552" i="4"/>
  <c r="E449" i="4"/>
  <c r="E596" i="4"/>
  <c r="E611" i="4"/>
  <c r="E570" i="4"/>
  <c r="E575" i="4"/>
  <c r="E515" i="4"/>
  <c r="E597" i="4"/>
  <c r="E581" i="4"/>
  <c r="E540" i="4"/>
  <c r="E532" i="4"/>
  <c r="E468" i="4"/>
  <c r="E550" i="4"/>
  <c r="E502" i="4"/>
  <c r="E466" i="4"/>
  <c r="E450" i="4"/>
  <c r="J60" i="86" l="1"/>
  <c r="D614" i="4"/>
  <c r="K147" i="1"/>
  <c r="K49" i="8"/>
  <c r="K149" i="8"/>
  <c r="K4" i="8"/>
  <c r="K7" i="8"/>
  <c r="K71" i="8"/>
  <c r="K42" i="8"/>
  <c r="K144" i="8"/>
  <c r="K26" i="8"/>
  <c r="K162" i="8"/>
  <c r="K119" i="8"/>
  <c r="K17" i="8"/>
  <c r="K165" i="8"/>
  <c r="K146" i="8"/>
  <c r="K109" i="8"/>
  <c r="K32" i="8"/>
  <c r="K152" i="8"/>
  <c r="K134" i="8"/>
  <c r="K12" i="8"/>
  <c r="K15" i="8"/>
  <c r="K22" i="8"/>
  <c r="K43" i="8"/>
  <c r="K52" i="8"/>
  <c r="K102" i="8"/>
  <c r="K159" i="8"/>
  <c r="K128" i="8"/>
  <c r="K145" i="8"/>
  <c r="K95" i="8"/>
  <c r="K68" i="8"/>
  <c r="K37" i="8"/>
  <c r="K94" i="8"/>
  <c r="K133" i="8"/>
  <c r="K92" i="8"/>
  <c r="K64" i="8"/>
  <c r="K161" i="8"/>
  <c r="K156" i="8"/>
  <c r="K34" i="8"/>
  <c r="K74" i="8"/>
  <c r="K66" i="8"/>
  <c r="K143" i="8"/>
  <c r="K65" i="8"/>
  <c r="K13" i="8"/>
  <c r="K48" i="8"/>
  <c r="K10" i="8"/>
  <c r="K110" i="8"/>
  <c r="K27" i="8"/>
  <c r="K40" i="8"/>
  <c r="K158" i="8"/>
  <c r="K132" i="8"/>
  <c r="K139" i="8"/>
  <c r="K50" i="8"/>
  <c r="K89" i="8"/>
  <c r="K23" i="8"/>
  <c r="K111" i="8"/>
  <c r="K31" i="8"/>
  <c r="K33" i="8"/>
  <c r="K131" i="8"/>
  <c r="K163" i="8"/>
  <c r="K39" i="8"/>
  <c r="K101" i="8"/>
  <c r="K155" i="8"/>
  <c r="K3" i="8"/>
  <c r="K167" i="8"/>
  <c r="K91" i="8"/>
  <c r="K96" i="8"/>
  <c r="K78" i="8"/>
  <c r="K46" i="8"/>
  <c r="K114" i="8"/>
  <c r="K136" i="8"/>
  <c r="K108" i="8"/>
  <c r="K63" i="8"/>
  <c r="K142" i="8"/>
  <c r="K28" i="8"/>
  <c r="K45" i="8"/>
  <c r="K126" i="8"/>
  <c r="K8" i="8"/>
  <c r="K38" i="8"/>
  <c r="K19" i="8"/>
  <c r="K54" i="8"/>
  <c r="K93" i="8"/>
  <c r="K62" i="8"/>
  <c r="K103" i="8"/>
  <c r="K73" i="8"/>
  <c r="K86" i="8"/>
  <c r="K106" i="8"/>
  <c r="K120" i="8"/>
  <c r="K82" i="8"/>
  <c r="K24" i="8"/>
  <c r="K147" i="8"/>
  <c r="K104" i="8"/>
  <c r="K148" i="8"/>
  <c r="K168" i="8"/>
  <c r="K141" i="8"/>
  <c r="K127" i="8"/>
  <c r="K20" i="8"/>
  <c r="K116" i="8"/>
  <c r="K154" i="8"/>
  <c r="K84" i="8"/>
  <c r="K85" i="8"/>
  <c r="K87" i="8"/>
  <c r="K88" i="8"/>
  <c r="K157" i="8"/>
  <c r="K80" i="8"/>
  <c r="K29" i="8"/>
  <c r="K6" i="8"/>
  <c r="K51" i="8"/>
  <c r="K166" i="8"/>
  <c r="K11" i="8"/>
  <c r="K69" i="8"/>
  <c r="K100" i="8"/>
  <c r="K137" i="8"/>
  <c r="K153" i="8"/>
  <c r="K123" i="8"/>
  <c r="K164" i="8"/>
  <c r="K77" i="8"/>
  <c r="K99" i="8"/>
  <c r="K79" i="8"/>
  <c r="K59" i="8"/>
  <c r="K53" i="8"/>
  <c r="K47" i="8"/>
  <c r="K129" i="8"/>
  <c r="K16" i="8"/>
  <c r="K112" i="8"/>
  <c r="K90" i="8"/>
  <c r="K151" i="8"/>
  <c r="K55" i="8"/>
  <c r="K113" i="8"/>
  <c r="K81" i="8"/>
  <c r="K125" i="8"/>
  <c r="K18" i="8"/>
  <c r="K130" i="8"/>
  <c r="K58" i="8"/>
  <c r="K61" i="8"/>
  <c r="K124" i="8"/>
  <c r="K160" i="8"/>
  <c r="K118" i="8"/>
  <c r="K30" i="8"/>
  <c r="K9" i="8"/>
  <c r="K98" i="8"/>
  <c r="K138" i="8"/>
  <c r="K115" i="8"/>
  <c r="K36" i="8"/>
  <c r="K107" i="8"/>
  <c r="K14" i="8"/>
  <c r="K72" i="8"/>
  <c r="K60" i="8"/>
  <c r="K41" i="8"/>
  <c r="K67" i="8"/>
  <c r="K56" i="8"/>
  <c r="K135" i="8"/>
  <c r="K5" i="8"/>
  <c r="K70" i="8"/>
  <c r="K35" i="8"/>
  <c r="K57" i="8"/>
  <c r="K83" i="8"/>
  <c r="K117" i="8"/>
  <c r="K21" i="8"/>
  <c r="K44" i="8"/>
  <c r="K140" i="8"/>
  <c r="K76" i="8"/>
  <c r="K25" i="8"/>
  <c r="K150" i="8"/>
  <c r="K105" i="8"/>
  <c r="K121" i="8"/>
  <c r="K97" i="8"/>
  <c r="K75" i="8"/>
  <c r="J8" i="8"/>
  <c r="J10" i="8"/>
  <c r="J11" i="8"/>
  <c r="J4" i="8"/>
  <c r="J97" i="8"/>
  <c r="J105" i="8"/>
  <c r="J121" i="8"/>
  <c r="J35" i="8"/>
  <c r="J48" i="8"/>
  <c r="J9" i="8"/>
  <c r="J66" i="8"/>
  <c r="J96" i="8"/>
  <c r="J116" i="8"/>
  <c r="J27" i="8"/>
  <c r="J168" i="8"/>
  <c r="J82" i="8"/>
  <c r="J54" i="8"/>
  <c r="J63" i="8"/>
  <c r="J5" i="8"/>
  <c r="J50" i="8"/>
  <c r="J13" i="8"/>
  <c r="J31" i="8"/>
  <c r="J44" i="8"/>
  <c r="J55" i="8"/>
  <c r="J68" i="8"/>
  <c r="J73" i="8"/>
  <c r="J94" i="8"/>
  <c r="J111" i="8"/>
  <c r="J128" i="8"/>
  <c r="J134" i="8"/>
  <c r="J136" i="8"/>
  <c r="J141" i="8"/>
  <c r="J140" i="8"/>
  <c r="J143" i="8"/>
  <c r="J144" i="8"/>
  <c r="J146" i="8"/>
  <c r="J151" i="8"/>
  <c r="J162" i="8"/>
  <c r="J65" i="8"/>
  <c r="J84" i="8"/>
  <c r="J85" i="8"/>
  <c r="J87" i="8"/>
  <c r="J88" i="8"/>
  <c r="J154" i="8"/>
  <c r="J161" i="8"/>
  <c r="J3" i="8"/>
  <c r="J7" i="8"/>
  <c r="J12" i="8"/>
  <c r="J14" i="8"/>
  <c r="J15" i="8"/>
  <c r="J16" i="8"/>
  <c r="J17" i="8"/>
  <c r="J19" i="8"/>
  <c r="J20" i="8"/>
  <c r="J21" i="8"/>
  <c r="J22" i="8"/>
  <c r="J23" i="8"/>
  <c r="J24" i="8"/>
  <c r="J25" i="8"/>
  <c r="J28" i="8"/>
  <c r="J29" i="8"/>
  <c r="J30" i="8"/>
  <c r="J32" i="8"/>
  <c r="J33" i="8"/>
  <c r="J34" i="8"/>
  <c r="J36" i="8"/>
  <c r="J37" i="8"/>
  <c r="J38" i="8"/>
  <c r="J39" i="8"/>
  <c r="J40" i="8"/>
  <c r="J41" i="8"/>
  <c r="J42" i="8"/>
  <c r="J43" i="8"/>
  <c r="J45" i="8"/>
  <c r="J46" i="8"/>
  <c r="J47" i="8"/>
  <c r="J49" i="8"/>
  <c r="J51" i="8"/>
  <c r="J56" i="8"/>
  <c r="J52" i="8"/>
  <c r="J53" i="8"/>
  <c r="J57" i="8"/>
  <c r="J58" i="8"/>
  <c r="J59" i="8"/>
  <c r="J61" i="8"/>
  <c r="J62" i="8"/>
  <c r="J64" i="8"/>
  <c r="J67" i="8"/>
  <c r="J69" i="8"/>
  <c r="J70" i="8"/>
  <c r="J71" i="8"/>
  <c r="J72" i="8"/>
  <c r="J74" i="8"/>
  <c r="J75" i="8"/>
  <c r="J76" i="8"/>
  <c r="J78" i="8"/>
  <c r="J79" i="8"/>
  <c r="J80" i="8"/>
  <c r="J81" i="8"/>
  <c r="J83" i="8"/>
  <c r="J86" i="8"/>
  <c r="J89" i="8"/>
  <c r="J90" i="8"/>
  <c r="J91" i="8"/>
  <c r="J92" i="8"/>
  <c r="J93" i="8"/>
  <c r="J95" i="8"/>
  <c r="J98" i="8"/>
  <c r="J99" i="8"/>
  <c r="J100" i="8"/>
  <c r="J101" i="8"/>
  <c r="J102" i="8"/>
  <c r="J103" i="8"/>
  <c r="J104" i="8"/>
  <c r="J106" i="8"/>
  <c r="J107" i="8"/>
  <c r="J108" i="8"/>
  <c r="J110" i="8"/>
  <c r="J112" i="8"/>
  <c r="J113" i="8"/>
  <c r="J114" i="8"/>
  <c r="J115" i="8"/>
  <c r="J117" i="8"/>
  <c r="J118" i="8"/>
  <c r="J119" i="8"/>
  <c r="J120" i="8"/>
  <c r="J123" i="8"/>
  <c r="J124" i="8"/>
  <c r="J125" i="8"/>
  <c r="J126" i="8"/>
  <c r="J127" i="8"/>
  <c r="J129" i="8"/>
  <c r="J130" i="8"/>
  <c r="J131" i="8"/>
  <c r="J132" i="8"/>
  <c r="J133" i="8"/>
  <c r="J135" i="8"/>
  <c r="J137" i="8"/>
  <c r="J138" i="8"/>
  <c r="J139" i="8"/>
  <c r="J142" i="8"/>
  <c r="J145" i="8"/>
  <c r="J148" i="8"/>
  <c r="J147" i="8"/>
  <c r="J149" i="8"/>
  <c r="J150" i="8"/>
  <c r="J152" i="8"/>
  <c r="J153" i="8"/>
  <c r="J155" i="8"/>
  <c r="J156" i="8"/>
  <c r="J158" i="8"/>
  <c r="J157" i="8"/>
  <c r="J159" i="8"/>
  <c r="J163" i="8"/>
  <c r="J164" i="8"/>
  <c r="J165" i="8"/>
  <c r="J166" i="8"/>
  <c r="J167" i="8"/>
  <c r="J109" i="8"/>
  <c r="J18" i="8"/>
  <c r="J26" i="8"/>
  <c r="J160" i="8"/>
  <c r="J77" i="8"/>
  <c r="J60" i="8"/>
  <c r="J6" i="8"/>
  <c r="I392" i="4" l="1"/>
  <c r="I292" i="4"/>
  <c r="I304" i="4"/>
  <c r="I357" i="4"/>
  <c r="I343" i="4"/>
  <c r="I332" i="4"/>
  <c r="I367" i="4"/>
  <c r="I384" i="4"/>
  <c r="I277" i="4"/>
  <c r="I335" i="4"/>
  <c r="I322" i="4"/>
  <c r="I265" i="4"/>
  <c r="I374" i="4"/>
  <c r="I321" i="4"/>
  <c r="I349" i="4"/>
  <c r="I345" i="4"/>
  <c r="I300" i="4"/>
  <c r="I370" i="4"/>
  <c r="I360" i="4"/>
  <c r="I282" i="4"/>
  <c r="I280" i="4"/>
  <c r="I376" i="4"/>
  <c r="I396" i="4"/>
  <c r="I255" i="4"/>
  <c r="I256" i="4"/>
  <c r="I250" i="4"/>
  <c r="I238" i="4"/>
  <c r="I329" i="4"/>
  <c r="I394" i="4"/>
  <c r="I291" i="4"/>
  <c r="I362" i="4"/>
  <c r="I286" i="4"/>
  <c r="I331" i="4"/>
  <c r="I297" i="4"/>
  <c r="I285" i="4"/>
  <c r="I284" i="4"/>
  <c r="I318" i="4"/>
  <c r="I352" i="4"/>
  <c r="I311" i="4"/>
  <c r="I235" i="4"/>
  <c r="I382" i="4"/>
  <c r="I366" i="4"/>
  <c r="I261" i="4"/>
  <c r="I363" i="4"/>
  <c r="I375" i="4"/>
  <c r="I344" i="4"/>
  <c r="I243" i="4"/>
  <c r="I346" i="4"/>
  <c r="I267" i="4"/>
  <c r="I294" i="4"/>
  <c r="I373" i="4"/>
  <c r="I369" i="4"/>
  <c r="I275" i="4"/>
  <c r="I397" i="4"/>
  <c r="I279" i="4"/>
  <c r="I240" i="4"/>
  <c r="I274" i="4"/>
  <c r="I268" i="4"/>
  <c r="I260" i="4"/>
  <c r="I356" i="4"/>
  <c r="I328" i="4"/>
  <c r="I330" i="4"/>
  <c r="I351" i="4"/>
  <c r="I388" i="4"/>
  <c r="I236" i="4"/>
  <c r="I339" i="4"/>
  <c r="I312" i="4"/>
  <c r="I263" i="4"/>
  <c r="I377" i="4"/>
  <c r="L38" i="4" s="1"/>
  <c r="I347" i="4"/>
  <c r="L41" i="4" s="1"/>
  <c r="I245" i="4"/>
  <c r="I381" i="4"/>
  <c r="I272" i="4"/>
  <c r="I365" i="4"/>
  <c r="I361" i="4"/>
  <c r="I308" i="4"/>
  <c r="I239" i="4"/>
  <c r="I303" i="4"/>
  <c r="I258" i="4"/>
  <c r="I309" i="4"/>
  <c r="I257" i="4"/>
  <c r="I395" i="4"/>
  <c r="I385" i="4"/>
  <c r="I302" i="4"/>
  <c r="I379" i="4"/>
  <c r="I315" i="4"/>
  <c r="I290" i="4"/>
  <c r="I266" i="4"/>
  <c r="I333" i="4"/>
  <c r="I371" i="4"/>
  <c r="I320" i="4"/>
  <c r="I324" i="4"/>
  <c r="I350" i="4"/>
  <c r="I259" i="4"/>
  <c r="I276" i="4"/>
  <c r="I391" i="4"/>
  <c r="I393" i="4"/>
  <c r="I254" i="4"/>
  <c r="I334" i="4"/>
  <c r="I242" i="4"/>
  <c r="I338" i="4"/>
  <c r="I326" i="4"/>
  <c r="I364" i="4"/>
  <c r="I253" i="4"/>
  <c r="I310" i="4"/>
  <c r="I386" i="4"/>
  <c r="I264" i="4"/>
  <c r="I314" i="4"/>
  <c r="I341" i="4"/>
  <c r="I248" i="4"/>
  <c r="I298" i="4"/>
  <c r="I316" i="4"/>
  <c r="I359" i="4"/>
  <c r="I241" i="4"/>
  <c r="I313" i="4"/>
  <c r="I372" i="4"/>
  <c r="I296" i="4"/>
  <c r="I262" i="4"/>
  <c r="I287" i="4"/>
  <c r="I251" i="4"/>
  <c r="I348" i="4"/>
  <c r="I383" i="4"/>
  <c r="I355" i="4"/>
  <c r="L51" i="4" s="1"/>
  <c r="I323" i="4"/>
  <c r="I378" i="4"/>
  <c r="I269" i="4"/>
  <c r="I389" i="4"/>
  <c r="I246" i="4"/>
  <c r="I307" i="4"/>
  <c r="I390" i="4"/>
  <c r="I283" i="4"/>
  <c r="I247" i="4"/>
  <c r="I317" i="4"/>
  <c r="I380" i="4"/>
  <c r="I336" i="4"/>
  <c r="I340" i="4"/>
  <c r="I244" i="4"/>
  <c r="I295" i="4"/>
  <c r="I368" i="4"/>
  <c r="I358" i="4"/>
  <c r="I337" i="4"/>
  <c r="I278" i="4"/>
  <c r="I354" i="4"/>
  <c r="I281" i="4"/>
  <c r="I234" i="4"/>
  <c r="L27" i="4" s="1"/>
  <c r="I387" i="4"/>
  <c r="I288" i="4"/>
  <c r="I289" i="4"/>
  <c r="I237" i="4"/>
  <c r="I353" i="4"/>
  <c r="L30" i="4" s="1"/>
  <c r="I271" i="4"/>
  <c r="I299" i="4"/>
  <c r="I305" i="4"/>
  <c r="I325" i="4"/>
  <c r="I301" i="4"/>
  <c r="I273" i="4"/>
  <c r="I293" i="4"/>
  <c r="I249" i="4"/>
  <c r="I327" i="4"/>
  <c r="I398" i="4"/>
  <c r="I252" i="4"/>
  <c r="I342" i="4"/>
  <c r="I306" i="4"/>
  <c r="I319" i="4"/>
  <c r="I270" i="4"/>
  <c r="L40" i="4" l="1"/>
  <c r="L37" i="4"/>
  <c r="L71" i="4"/>
  <c r="AJ71" i="4"/>
  <c r="AJ31" i="4"/>
  <c r="L31" i="4"/>
  <c r="L57" i="4"/>
  <c r="AJ57" i="4"/>
  <c r="L65" i="4"/>
  <c r="AJ65" i="4"/>
  <c r="L77" i="4"/>
  <c r="AJ77" i="4"/>
  <c r="L42" i="4"/>
  <c r="AJ42" i="4"/>
  <c r="L68" i="4"/>
  <c r="AJ68" i="4"/>
  <c r="L32" i="4"/>
  <c r="AJ32" i="4"/>
  <c r="L33" i="4"/>
  <c r="AJ33" i="4"/>
  <c r="L63" i="4"/>
  <c r="AJ63" i="4"/>
  <c r="L64" i="4"/>
  <c r="AJ64" i="4"/>
  <c r="L61" i="4"/>
  <c r="AJ61" i="4"/>
  <c r="L62" i="4"/>
  <c r="AJ62" i="4"/>
  <c r="L60" i="4"/>
  <c r="AJ60" i="4"/>
  <c r="L53" i="4"/>
  <c r="AJ53" i="4"/>
  <c r="L52" i="4"/>
  <c r="AJ52" i="4"/>
  <c r="L29" i="4"/>
  <c r="AJ29" i="4"/>
  <c r="L48" i="4"/>
  <c r="AJ48" i="4"/>
  <c r="L54" i="4"/>
  <c r="AJ54" i="4"/>
  <c r="L28" i="4"/>
  <c r="AJ28" i="4"/>
  <c r="J83" i="86"/>
  <c r="D568" i="4"/>
  <c r="J53" i="86"/>
  <c r="D595" i="4"/>
  <c r="J69" i="86"/>
  <c r="D477" i="4"/>
  <c r="J98" i="86"/>
  <c r="D456" i="4"/>
  <c r="AJ30" i="4"/>
  <c r="J76" i="86"/>
  <c r="D485" i="4"/>
  <c r="J73" i="86"/>
  <c r="D520" i="4"/>
  <c r="AJ51" i="4"/>
  <c r="J145" i="86"/>
  <c r="D449" i="4"/>
  <c r="J9" i="86"/>
  <c r="D534" i="4"/>
  <c r="J131" i="86"/>
  <c r="D613" i="4"/>
  <c r="J21" i="86"/>
  <c r="D488" i="4"/>
  <c r="J33" i="86"/>
  <c r="D514" i="4"/>
  <c r="J92" i="86"/>
  <c r="D504" i="4"/>
  <c r="J65" i="86"/>
  <c r="D496" i="4"/>
  <c r="J151" i="86"/>
  <c r="D573" i="4"/>
  <c r="J123" i="86"/>
  <c r="D555" i="4"/>
  <c r="J112" i="86"/>
  <c r="D462" i="4"/>
  <c r="AJ36" i="4"/>
  <c r="J37" i="86"/>
  <c r="D461" i="4"/>
  <c r="J3" i="86"/>
  <c r="D538" i="4"/>
  <c r="J42" i="86"/>
  <c r="D466" i="4"/>
  <c r="J4" i="86"/>
  <c r="D587" i="4"/>
  <c r="J125" i="86"/>
  <c r="D531" i="4"/>
  <c r="J18" i="86"/>
  <c r="D529" i="4"/>
  <c r="J109" i="86"/>
  <c r="D468" i="4"/>
  <c r="J127" i="86"/>
  <c r="D457" i="4"/>
  <c r="J80" i="86"/>
  <c r="D606" i="4"/>
  <c r="J82" i="86"/>
  <c r="D539" i="4"/>
  <c r="J14" i="86"/>
  <c r="D481" i="4"/>
  <c r="J88" i="86"/>
  <c r="D517" i="4"/>
  <c r="J167" i="86"/>
  <c r="D524" i="4"/>
  <c r="J54" i="86"/>
  <c r="D523" i="4"/>
  <c r="J56" i="86"/>
  <c r="D596" i="4"/>
  <c r="J77" i="86"/>
  <c r="D478" i="4"/>
  <c r="J2" i="86"/>
  <c r="D603" i="4"/>
  <c r="J108" i="86"/>
  <c r="D571" i="4"/>
  <c r="J122" i="86"/>
  <c r="AJ39" i="4"/>
  <c r="D455" i="4"/>
  <c r="J161" i="86"/>
  <c r="D584" i="4"/>
  <c r="J17" i="86"/>
  <c r="D561" i="4"/>
  <c r="J31" i="86"/>
  <c r="D578" i="4"/>
  <c r="J144" i="86"/>
  <c r="D450" i="4"/>
  <c r="J66" i="86"/>
  <c r="D499" i="4"/>
  <c r="J52" i="86"/>
  <c r="D501" i="4"/>
  <c r="J97" i="86"/>
  <c r="D544" i="4"/>
  <c r="J86" i="86"/>
  <c r="D470" i="4"/>
  <c r="J164" i="86"/>
  <c r="D497" i="4"/>
  <c r="J160" i="86"/>
  <c r="D560" i="4"/>
  <c r="J45" i="86"/>
  <c r="D480" i="4"/>
  <c r="J166" i="86"/>
  <c r="D599" i="4"/>
  <c r="J26" i="86"/>
  <c r="D572" i="4"/>
  <c r="AJ40" i="4"/>
  <c r="J110" i="86"/>
  <c r="D557" i="4"/>
  <c r="J46" i="86"/>
  <c r="D464" i="4"/>
  <c r="J132" i="86"/>
  <c r="D493" i="4"/>
  <c r="J87" i="86"/>
  <c r="AJ41" i="4"/>
  <c r="D521" i="4"/>
  <c r="J16" i="86"/>
  <c r="D542" i="4"/>
  <c r="J5" i="86"/>
  <c r="D516" i="4"/>
  <c r="J116" i="86"/>
  <c r="D486" i="4"/>
  <c r="J90" i="86"/>
  <c r="D503" i="4"/>
  <c r="J75" i="86"/>
  <c r="D569" i="4"/>
  <c r="J61" i="86"/>
  <c r="D583" i="4"/>
  <c r="J114" i="86"/>
  <c r="D551" i="4"/>
  <c r="J64" i="86"/>
  <c r="D498" i="4"/>
  <c r="J55" i="86"/>
  <c r="D604" i="4"/>
  <c r="J115" i="86"/>
  <c r="D570" i="4"/>
  <c r="J91" i="86"/>
  <c r="D502" i="4"/>
  <c r="J84" i="86"/>
  <c r="D528" i="4"/>
  <c r="J24" i="86"/>
  <c r="D513" i="4"/>
  <c r="J156" i="86"/>
  <c r="D479" i="4"/>
  <c r="J143" i="86"/>
  <c r="D579" i="4"/>
  <c r="J93" i="86"/>
  <c r="D549" i="4"/>
  <c r="J30" i="86"/>
  <c r="D491" i="4"/>
  <c r="J23" i="86"/>
  <c r="D535" i="4"/>
  <c r="J158" i="86"/>
  <c r="D505" i="4"/>
  <c r="J49" i="86"/>
  <c r="D600" i="4"/>
  <c r="J153" i="86"/>
  <c r="D473" i="4"/>
  <c r="J85" i="86"/>
  <c r="D576" i="4"/>
  <c r="J138" i="86"/>
  <c r="D460" i="4"/>
  <c r="J148" i="86"/>
  <c r="D527" i="4"/>
  <c r="J117" i="86"/>
  <c r="D566" i="4"/>
  <c r="J140" i="86"/>
  <c r="D475" i="4"/>
  <c r="J78" i="86"/>
  <c r="D494" i="4"/>
  <c r="J106" i="86"/>
  <c r="D588" i="4"/>
  <c r="J19" i="86"/>
  <c r="D458" i="4"/>
  <c r="J130" i="86"/>
  <c r="D476" i="4"/>
  <c r="J57" i="86"/>
  <c r="D526" i="4"/>
  <c r="J8" i="86"/>
  <c r="D500" i="4"/>
  <c r="J38" i="86"/>
  <c r="D577" i="4"/>
  <c r="J43" i="86"/>
  <c r="D453" i="4"/>
  <c r="J134" i="86"/>
  <c r="D611" i="4"/>
  <c r="J111" i="86"/>
  <c r="D575" i="4"/>
  <c r="J100" i="86"/>
  <c r="D564" i="4"/>
  <c r="J47" i="86"/>
  <c r="D537" i="4"/>
  <c r="J70" i="86"/>
  <c r="D582" i="4"/>
  <c r="J157" i="86"/>
  <c r="D519" i="4"/>
  <c r="J105" i="86"/>
  <c r="D540" i="4"/>
  <c r="J44" i="86"/>
  <c r="D605" i="4"/>
  <c r="J155" i="86"/>
  <c r="D463" i="4"/>
  <c r="J159" i="86"/>
  <c r="D601" i="4"/>
  <c r="J142" i="86"/>
  <c r="D541" i="4"/>
  <c r="J67" i="86"/>
  <c r="D469" i="4"/>
  <c r="AJ27" i="4"/>
  <c r="J95" i="86"/>
  <c r="D474" i="4"/>
  <c r="J51" i="86"/>
  <c r="D586" i="4"/>
  <c r="J121" i="86"/>
  <c r="D530" i="4"/>
  <c r="J68" i="86"/>
  <c r="D610" i="4"/>
  <c r="J99" i="86"/>
  <c r="D518" i="4"/>
  <c r="J103" i="86"/>
  <c r="D580" i="4"/>
  <c r="J104" i="86"/>
  <c r="D562" i="4"/>
  <c r="J7" i="86"/>
  <c r="D554" i="4"/>
  <c r="J36" i="86"/>
  <c r="D545" i="4"/>
  <c r="J79" i="86"/>
  <c r="D483" i="4"/>
  <c r="J118" i="86"/>
  <c r="D612" i="4"/>
  <c r="J102" i="86"/>
  <c r="D509" i="4"/>
  <c r="J25" i="86"/>
  <c r="D559" i="4"/>
  <c r="J50" i="86"/>
  <c r="D581" i="4"/>
  <c r="J6" i="86"/>
  <c r="D567" i="4"/>
  <c r="J152" i="86"/>
  <c r="D512" i="4"/>
  <c r="J62" i="86"/>
  <c r="D506" i="4"/>
  <c r="J94" i="86"/>
  <c r="D465" i="4"/>
  <c r="J147" i="86"/>
  <c r="D591" i="4"/>
  <c r="J15" i="86"/>
  <c r="D585" i="4"/>
  <c r="J48" i="86"/>
  <c r="D536" i="4"/>
  <c r="J28" i="86"/>
  <c r="D550" i="4"/>
  <c r="J20" i="86"/>
  <c r="D547" i="4"/>
  <c r="J124" i="86"/>
  <c r="D507" i="4"/>
  <c r="J139" i="86"/>
  <c r="D602" i="4"/>
  <c r="J89" i="86"/>
  <c r="D510" i="4"/>
  <c r="J34" i="86"/>
  <c r="D484" i="4"/>
  <c r="J11" i="86"/>
  <c r="D598" i="4"/>
  <c r="J119" i="86"/>
  <c r="D467" i="4"/>
  <c r="J40" i="86"/>
  <c r="D508" i="4"/>
  <c r="J22" i="86"/>
  <c r="D452" i="4"/>
  <c r="J81" i="86"/>
  <c r="D552" i="4"/>
  <c r="J150" i="86"/>
  <c r="D459" i="4"/>
  <c r="J35" i="86"/>
  <c r="D532" i="4"/>
  <c r="AJ38" i="4"/>
  <c r="J135" i="86"/>
  <c r="D522" i="4"/>
  <c r="J10" i="86"/>
  <c r="D593" i="4"/>
  <c r="J41" i="86"/>
  <c r="D563" i="4"/>
  <c r="J59" i="86"/>
  <c r="D511" i="4"/>
  <c r="J29" i="86"/>
  <c r="D574" i="4"/>
  <c r="J146" i="86"/>
  <c r="D556" i="4"/>
  <c r="J101" i="86"/>
  <c r="D525" i="4"/>
  <c r="J133" i="86"/>
  <c r="D553" i="4"/>
  <c r="J141" i="86"/>
  <c r="D608" i="4"/>
  <c r="J72" i="86"/>
  <c r="D565" i="4"/>
  <c r="J13" i="86"/>
  <c r="D548" i="4"/>
  <c r="J128" i="86"/>
  <c r="D594" i="4"/>
  <c r="J136" i="86"/>
  <c r="D472" i="4"/>
  <c r="J39" i="86"/>
  <c r="D454" i="4"/>
  <c r="J120" i="86"/>
  <c r="D487" i="4"/>
  <c r="J137" i="86"/>
  <c r="D592" i="4"/>
  <c r="J162" i="86"/>
  <c r="D451" i="4"/>
  <c r="J107" i="86"/>
  <c r="D543" i="4"/>
  <c r="J71" i="86"/>
  <c r="D489" i="4"/>
  <c r="J96" i="86"/>
  <c r="D490" i="4"/>
  <c r="J58" i="86"/>
  <c r="D482" i="4"/>
  <c r="J165" i="86"/>
  <c r="D590" i="4"/>
  <c r="J149" i="86"/>
  <c r="D597" i="4"/>
  <c r="J63" i="86"/>
  <c r="D533" i="4"/>
  <c r="J163" i="86"/>
  <c r="D546" i="4"/>
  <c r="J74" i="86"/>
  <c r="D609" i="4"/>
  <c r="J32" i="86"/>
  <c r="D471" i="4"/>
  <c r="J126" i="86"/>
  <c r="D495" i="4"/>
  <c r="J27" i="86"/>
  <c r="D515" i="4"/>
  <c r="J12" i="86"/>
  <c r="D589" i="4"/>
  <c r="J129" i="86"/>
  <c r="AJ37" i="4"/>
  <c r="D492" i="4"/>
  <c r="J113" i="86"/>
  <c r="D558" i="4"/>
  <c r="J154" i="86"/>
  <c r="D607" i="4"/>
  <c r="K88" i="1"/>
  <c r="K43" i="1"/>
  <c r="K59" i="1"/>
  <c r="K128" i="1"/>
  <c r="K17" i="1"/>
  <c r="K92" i="1"/>
  <c r="K142" i="1"/>
  <c r="K84" i="1"/>
  <c r="K80" i="1"/>
  <c r="K164" i="1"/>
  <c r="K102" i="1"/>
  <c r="K27" i="1"/>
  <c r="K42" i="1"/>
  <c r="K82" i="1"/>
  <c r="K30" i="1"/>
  <c r="K143" i="1"/>
  <c r="K31" i="1"/>
  <c r="K55" i="1"/>
  <c r="K8" i="1"/>
  <c r="K130" i="1"/>
  <c r="K91" i="1"/>
  <c r="K74" i="1"/>
  <c r="K96" i="1"/>
  <c r="K41" i="1"/>
  <c r="K124" i="1"/>
  <c r="K105" i="1"/>
  <c r="K160" i="1"/>
  <c r="K57" i="1"/>
  <c r="K68" i="1"/>
  <c r="K12" i="1"/>
  <c r="K93" i="1"/>
  <c r="K72" i="1"/>
  <c r="K78" i="1"/>
  <c r="K99" i="1"/>
  <c r="K168" i="1"/>
  <c r="K113" i="1"/>
  <c r="K122" i="1"/>
  <c r="K61" i="1"/>
  <c r="K146" i="1"/>
  <c r="K90" i="1"/>
  <c r="K101" i="1"/>
  <c r="K111" i="1"/>
  <c r="K94" i="1"/>
  <c r="K158" i="1"/>
  <c r="K65" i="1"/>
  <c r="K161" i="1"/>
  <c r="K154" i="1"/>
  <c r="K11" i="1"/>
  <c r="K134" i="1"/>
  <c r="K46" i="1"/>
  <c r="K60" i="1"/>
  <c r="K28" i="1"/>
  <c r="K15" i="1"/>
  <c r="K6" i="1"/>
  <c r="K44" i="1"/>
  <c r="K37" i="1"/>
  <c r="K153" i="1"/>
  <c r="K100" i="1"/>
  <c r="K26" i="1"/>
  <c r="K70" i="1"/>
  <c r="K47" i="1"/>
  <c r="K163" i="1"/>
  <c r="K40" i="1"/>
  <c r="K63" i="1"/>
  <c r="K7" i="1"/>
  <c r="K106" i="1"/>
  <c r="K86" i="1"/>
  <c r="K149" i="1"/>
  <c r="K66" i="1"/>
  <c r="K110" i="1"/>
  <c r="K157" i="1"/>
  <c r="K24" i="1"/>
  <c r="K141" i="1"/>
  <c r="K166" i="1"/>
  <c r="K135" i="1"/>
  <c r="K33" i="1"/>
  <c r="K126" i="1"/>
  <c r="K139" i="1"/>
  <c r="K133" i="1"/>
  <c r="K54" i="1"/>
  <c r="K98" i="1"/>
  <c r="K52" i="1"/>
  <c r="K35" i="1"/>
  <c r="K127" i="1"/>
  <c r="K169" i="1"/>
  <c r="K69" i="1"/>
  <c r="K51" i="1"/>
  <c r="K109" i="1"/>
  <c r="K16" i="1"/>
  <c r="K21" i="1"/>
  <c r="K121" i="1"/>
  <c r="K107" i="1"/>
  <c r="K119" i="1"/>
  <c r="K150" i="1"/>
  <c r="K9" i="1"/>
  <c r="K120" i="1"/>
  <c r="K49" i="1"/>
  <c r="K13" i="1"/>
  <c r="K81" i="1"/>
  <c r="K132" i="1"/>
  <c r="K167" i="1"/>
  <c r="K118" i="1"/>
  <c r="K137" i="1"/>
  <c r="K76" i="1"/>
  <c r="K71" i="1"/>
  <c r="K58" i="1"/>
  <c r="K138" i="1"/>
  <c r="K53" i="1"/>
  <c r="K125" i="1"/>
  <c r="K83" i="1"/>
  <c r="K34" i="1"/>
  <c r="K23" i="1"/>
  <c r="K162" i="1"/>
  <c r="K36" i="1"/>
  <c r="K79" i="1"/>
  <c r="K152" i="1"/>
  <c r="K108" i="1"/>
  <c r="K38" i="1"/>
  <c r="K64" i="1"/>
  <c r="K136" i="1"/>
  <c r="K67" i="1"/>
  <c r="K20" i="1"/>
  <c r="K140" i="1"/>
  <c r="K104" i="1"/>
  <c r="K62" i="1"/>
  <c r="K19" i="1"/>
  <c r="K123" i="1"/>
  <c r="K48" i="1"/>
  <c r="K151" i="1"/>
  <c r="K39" i="1"/>
  <c r="K32" i="1"/>
  <c r="K18" i="1"/>
  <c r="K103" i="1"/>
  <c r="K89" i="1"/>
  <c r="K156" i="1"/>
  <c r="K131" i="1"/>
  <c r="K148" i="1"/>
  <c r="K97" i="1"/>
  <c r="K45" i="1"/>
  <c r="K145" i="1"/>
  <c r="K87" i="1"/>
  <c r="K165" i="1"/>
  <c r="K50" i="1"/>
  <c r="K144" i="1"/>
  <c r="K112" i="1"/>
  <c r="K22" i="1"/>
  <c r="K75" i="1"/>
  <c r="K4" i="1"/>
  <c r="K14" i="1"/>
  <c r="K77" i="1"/>
  <c r="K117" i="1"/>
  <c r="K129" i="1"/>
  <c r="K95" i="1"/>
  <c r="K29" i="1"/>
  <c r="K85" i="1"/>
  <c r="K73" i="1"/>
  <c r="K116" i="1"/>
  <c r="K159" i="1"/>
  <c r="K10" i="1"/>
  <c r="K115" i="1"/>
  <c r="K5" i="1"/>
  <c r="K56" i="1"/>
  <c r="K25" i="1"/>
  <c r="K114" i="1"/>
  <c r="K155" i="1"/>
  <c r="AE26" i="4" l="1"/>
  <c r="AH26" i="4" l="1"/>
  <c r="Z412" i="4"/>
  <c r="AB413" i="4" s="1"/>
  <c r="AG26" i="4"/>
  <c r="AJ26" i="4" s="1"/>
  <c r="Z414" i="4"/>
  <c r="AB415" i="4" s="1"/>
  <c r="Z416" i="4"/>
  <c r="AB417" i="4" s="1"/>
  <c r="C26" i="4"/>
  <c r="L26" i="4"/>
  <c r="AC406" i="4"/>
  <c r="AC403" i="4"/>
  <c r="AC404" i="4"/>
  <c r="AC405" i="4"/>
  <c r="X461" i="4"/>
  <c r="Y461" i="4"/>
  <c r="Y450" i="4"/>
  <c r="X450" i="4"/>
  <c r="Z627" i="4" l="1"/>
  <c r="Z618" i="4"/>
  <c r="Z626" i="4"/>
  <c r="Z628" i="4"/>
  <c r="Z624" i="4"/>
  <c r="Z620" i="4"/>
  <c r="Z619" i="4"/>
  <c r="Z616" i="4"/>
  <c r="Z467" i="4"/>
  <c r="Z465" i="4"/>
  <c r="Z541" i="4"/>
  <c r="Z557" i="4"/>
  <c r="Z549" i="4"/>
  <c r="Z575" i="4"/>
  <c r="Z581" i="4"/>
  <c r="Z552" i="4"/>
  <c r="Z564" i="4"/>
  <c r="Z561" i="4"/>
  <c r="Z487" i="4"/>
  <c r="Z453" i="4"/>
  <c r="Z530" i="4"/>
  <c r="Z490" i="4"/>
  <c r="Z463" i="4"/>
  <c r="Z514" i="4"/>
  <c r="Z458" i="4"/>
  <c r="Z474" i="4"/>
  <c r="Z510" i="4"/>
  <c r="Z464" i="4"/>
  <c r="Z497" i="4"/>
  <c r="Z574" i="4"/>
  <c r="Z499" i="4"/>
  <c r="Z461" i="4"/>
  <c r="Z582" i="4"/>
  <c r="Z614" i="4"/>
  <c r="Z504" i="4"/>
  <c r="Z471" i="4"/>
  <c r="Z516" i="4"/>
  <c r="Z521" i="4"/>
  <c r="Z527" i="4"/>
  <c r="Z539" i="4"/>
  <c r="Z506" i="4"/>
  <c r="Z481" i="4"/>
  <c r="Z470" i="4"/>
  <c r="Z532" i="4"/>
  <c r="Z533" i="4"/>
  <c r="Z513" i="4"/>
  <c r="Z455" i="4"/>
  <c r="Z551" i="4"/>
  <c r="Z485" i="4"/>
  <c r="Z491" i="4"/>
  <c r="Z493" i="4"/>
  <c r="Z589" i="4"/>
  <c r="Z576" i="4"/>
  <c r="Z543" i="4"/>
  <c r="Z555" i="4"/>
  <c r="Z553" i="4"/>
  <c r="Z613" i="4"/>
  <c r="Z503" i="4"/>
  <c r="Z480" i="4"/>
  <c r="Z483" i="4"/>
  <c r="Z494" i="4"/>
  <c r="Z500" i="4"/>
  <c r="Z454" i="4"/>
  <c r="Z531" i="4"/>
  <c r="Z602" i="4"/>
  <c r="Z498" i="4"/>
  <c r="Z478" i="4"/>
  <c r="Z508" i="4"/>
  <c r="Z512" i="4"/>
  <c r="Z488" i="4"/>
  <c r="Z502" i="4"/>
  <c r="Z535" i="4"/>
  <c r="Z469" i="4"/>
  <c r="Z529" i="4"/>
  <c r="Z505" i="4"/>
  <c r="Z519" i="4"/>
  <c r="Z486" i="4"/>
  <c r="Z538" i="4"/>
  <c r="Z547" i="4"/>
  <c r="Z608" i="4"/>
  <c r="Z593" i="4"/>
  <c r="Z605" i="4"/>
  <c r="Z568" i="4"/>
  <c r="Z548" i="4"/>
  <c r="Z476" i="4"/>
  <c r="Z459" i="4"/>
  <c r="Z522" i="4"/>
  <c r="Z534" i="4"/>
  <c r="Z466" i="4"/>
  <c r="Z462" i="4"/>
  <c r="Z509" i="4"/>
  <c r="Z501" i="4"/>
  <c r="Z524" i="4"/>
  <c r="Z477" i="4"/>
  <c r="Z473" i="4"/>
  <c r="Z525" i="4"/>
  <c r="Z523" i="4"/>
  <c r="Z452" i="4"/>
  <c r="Z511" i="4"/>
  <c r="Z528" i="4"/>
  <c r="Z517" i="4"/>
  <c r="Z482" i="4"/>
  <c r="Z546" i="4"/>
  <c r="Z542" i="4"/>
  <c r="Z570" i="4"/>
  <c r="Z554" i="4"/>
  <c r="Z495" i="4"/>
  <c r="Z507" i="4"/>
  <c r="Z520" i="4"/>
  <c r="Z536" i="4"/>
  <c r="Z515" i="4"/>
  <c r="Z599" i="4"/>
  <c r="Z545" i="4"/>
  <c r="Z583" i="4"/>
  <c r="Z496" i="4"/>
  <c r="Z537" i="4"/>
  <c r="Z518" i="4"/>
  <c r="Z451" i="4"/>
  <c r="Z526" i="4"/>
  <c r="Z460" i="4"/>
  <c r="Z492" i="4"/>
  <c r="Z450" i="4"/>
  <c r="Y467" i="4"/>
  <c r="X467" i="4"/>
  <c r="X454" i="4"/>
  <c r="Y454" i="4"/>
  <c r="Y452" i="4"/>
  <c r="X452" i="4"/>
  <c r="X453" i="4"/>
  <c r="Y453" i="4"/>
  <c r="X475" i="4"/>
  <c r="Y475" i="4"/>
  <c r="Y468" i="4"/>
  <c r="X468" i="4"/>
  <c r="X458" i="4"/>
  <c r="Y458" i="4"/>
  <c r="X449" i="4"/>
  <c r="Y449" i="4"/>
  <c r="Y474" i="4"/>
  <c r="X474" i="4"/>
  <c r="X471" i="4"/>
  <c r="Y471" i="4"/>
  <c r="X465" i="4"/>
  <c r="Y465" i="4"/>
  <c r="X476" i="4"/>
  <c r="Y476" i="4"/>
  <c r="X459" i="4"/>
  <c r="Y459" i="4"/>
  <c r="Y464" i="4"/>
  <c r="X464" i="4"/>
  <c r="Y472" i="4"/>
  <c r="X472" i="4"/>
  <c r="X470" i="4"/>
  <c r="Y470" i="4"/>
  <c r="X455" i="4"/>
  <c r="Y455" i="4"/>
  <c r="Y457" i="4"/>
  <c r="X457" i="4"/>
  <c r="X456" i="4"/>
  <c r="Y456" i="4"/>
  <c r="Y466" i="4"/>
  <c r="X466" i="4"/>
  <c r="X462" i="4"/>
  <c r="Y462" i="4"/>
  <c r="Y473" i="4"/>
  <c r="X473" i="4"/>
  <c r="X469" i="4"/>
  <c r="Y469" i="4"/>
  <c r="X463" i="4"/>
  <c r="Y463" i="4"/>
  <c r="Y451" i="4"/>
  <c r="X451" i="4"/>
  <c r="X460" i="4"/>
  <c r="Y460" i="4"/>
  <c r="AA464" i="4"/>
  <c r="AA465" i="4"/>
  <c r="Z617" i="4" l="1"/>
  <c r="AB617" i="4" s="1"/>
  <c r="Z625" i="4"/>
  <c r="AB625" i="4" s="1"/>
  <c r="Z623" i="4"/>
  <c r="AB623" i="4" s="1"/>
  <c r="Z615" i="4"/>
  <c r="AB615" i="4" s="1"/>
  <c r="Z621" i="4"/>
  <c r="AB621" i="4" s="1"/>
  <c r="Z622" i="4"/>
  <c r="AB622" i="4" s="1"/>
  <c r="AB414" i="4"/>
  <c r="AC414" i="4" s="1"/>
  <c r="Z410" i="4"/>
  <c r="Z449" i="4"/>
  <c r="AB449" i="4" s="1"/>
  <c r="Z600" i="4"/>
  <c r="AB600" i="4" s="1"/>
  <c r="Z558" i="4"/>
  <c r="AB558" i="4" s="1"/>
  <c r="Z592" i="4"/>
  <c r="AB592" i="4" s="1"/>
  <c r="Z603" i="4"/>
  <c r="AB603" i="4" s="1"/>
  <c r="Z565" i="4"/>
  <c r="AB565" i="4" s="1"/>
  <c r="Z559" i="4"/>
  <c r="AB559" i="4" s="1"/>
  <c r="Z579" i="4"/>
  <c r="AB579" i="4" s="1"/>
  <c r="Z611" i="4"/>
  <c r="AB611" i="4" s="1"/>
  <c r="Z591" i="4"/>
  <c r="AB591" i="4" s="1"/>
  <c r="Z571" i="4"/>
  <c r="AB571" i="4" s="1"/>
  <c r="Z580" i="4"/>
  <c r="AB580" i="4" s="1"/>
  <c r="Z595" i="4"/>
  <c r="AB595" i="4" s="1"/>
  <c r="Z607" i="4"/>
  <c r="AB607" i="4" s="1"/>
  <c r="Z562" i="4"/>
  <c r="AB562" i="4" s="1"/>
  <c r="Z572" i="4"/>
  <c r="AB572" i="4" s="1"/>
  <c r="Z468" i="4"/>
  <c r="AB468" i="4" s="1"/>
  <c r="AE415" i="4"/>
  <c r="Z544" i="4"/>
  <c r="AB544" i="4" s="1"/>
  <c r="Z556" i="4"/>
  <c r="AB556" i="4" s="1"/>
  <c r="Z606" i="4"/>
  <c r="AB606" i="4" s="1"/>
  <c r="Z560" i="4"/>
  <c r="AB560" i="4" s="1"/>
  <c r="Z550" i="4"/>
  <c r="AB550" i="4" s="1"/>
  <c r="Z577" i="4"/>
  <c r="AA1555" i="4" s="1"/>
  <c r="Z604" i="4"/>
  <c r="AB604" i="4" s="1"/>
  <c r="Z610" i="4"/>
  <c r="AB610" i="4" s="1"/>
  <c r="Z566" i="4"/>
  <c r="AB566" i="4" s="1"/>
  <c r="Z598" i="4"/>
  <c r="AB598" i="4" s="1"/>
  <c r="Z584" i="4"/>
  <c r="AB584" i="4" s="1"/>
  <c r="Z596" i="4"/>
  <c r="AB596" i="4" s="1"/>
  <c r="Z563" i="4"/>
  <c r="AB563" i="4" s="1"/>
  <c r="Z569" i="4"/>
  <c r="AB569" i="4" s="1"/>
  <c r="Z585" i="4"/>
  <c r="AB585" i="4" s="1"/>
  <c r="Z484" i="4"/>
  <c r="AB484" i="4" s="1"/>
  <c r="Z457" i="4"/>
  <c r="AB457" i="4" s="1"/>
  <c r="Z594" i="4"/>
  <c r="AB594" i="4" s="1"/>
  <c r="Z472" i="4"/>
  <c r="AB472" i="4" s="1"/>
  <c r="Z456" i="4"/>
  <c r="AB456" i="4" s="1"/>
  <c r="Z612" i="4"/>
  <c r="AB612" i="4" s="1"/>
  <c r="Z586" i="4"/>
  <c r="AB586" i="4" s="1"/>
  <c r="Z567" i="4"/>
  <c r="AB567" i="4" s="1"/>
  <c r="Z609" i="4"/>
  <c r="AB609" i="4" s="1"/>
  <c r="Z573" i="4"/>
  <c r="AB573" i="4" s="1"/>
  <c r="Z587" i="4"/>
  <c r="AB587" i="4" s="1"/>
  <c r="Z588" i="4"/>
  <c r="AB588" i="4" s="1"/>
  <c r="Z601" i="4"/>
  <c r="AB601" i="4" s="1"/>
  <c r="Z578" i="4"/>
  <c r="AB578" i="4" s="1"/>
  <c r="Z590" i="4"/>
  <c r="AB590" i="4" s="1"/>
  <c r="Z475" i="4"/>
  <c r="AB475" i="4" s="1"/>
  <c r="Z597" i="4"/>
  <c r="AB597" i="4" s="1"/>
  <c r="Z479" i="4"/>
  <c r="AB479" i="4" s="1"/>
  <c r="Z489" i="4"/>
  <c r="AB489" i="4" s="1"/>
  <c r="Z540" i="4"/>
  <c r="AB540" i="4" s="1"/>
  <c r="AF464" i="4"/>
  <c r="AF465" i="4"/>
  <c r="AB450" i="4"/>
  <c r="AB451" i="4"/>
  <c r="AB452" i="4"/>
  <c r="AB453" i="4"/>
  <c r="AB454" i="4"/>
  <c r="AB455" i="4"/>
  <c r="AB458" i="4"/>
  <c r="AB459" i="4"/>
  <c r="AB460" i="4"/>
  <c r="AB461" i="4"/>
  <c r="AB462" i="4"/>
  <c r="AB463" i="4"/>
  <c r="AB464" i="4"/>
  <c r="AB465" i="4"/>
  <c r="AB466" i="4"/>
  <c r="AB467" i="4"/>
  <c r="AB469" i="4"/>
  <c r="AB470" i="4"/>
  <c r="AB471" i="4"/>
  <c r="AB473" i="4"/>
  <c r="AB474" i="4"/>
  <c r="AB476" i="4"/>
  <c r="AB477" i="4"/>
  <c r="AB478" i="4"/>
  <c r="AB480" i="4"/>
  <c r="AB481" i="4"/>
  <c r="AB482" i="4"/>
  <c r="AB483" i="4"/>
  <c r="AB485" i="4"/>
  <c r="AB486" i="4"/>
  <c r="AB487" i="4"/>
  <c r="AB488" i="4"/>
  <c r="AB490" i="4"/>
  <c r="AB491" i="4"/>
  <c r="AB492" i="4"/>
  <c r="AB493" i="4"/>
  <c r="AB494" i="4"/>
  <c r="AB495" i="4"/>
  <c r="AB496" i="4"/>
  <c r="AB497" i="4"/>
  <c r="AB498" i="4"/>
  <c r="AB499" i="4"/>
  <c r="AB500" i="4"/>
  <c r="AB501" i="4"/>
  <c r="AB502" i="4"/>
  <c r="AB503" i="4"/>
  <c r="AB504" i="4"/>
  <c r="AB505" i="4"/>
  <c r="AB506" i="4"/>
  <c r="AB507" i="4"/>
  <c r="AB508" i="4"/>
  <c r="AB509" i="4"/>
  <c r="AB510" i="4"/>
  <c r="AB511" i="4"/>
  <c r="AB512" i="4"/>
  <c r="AB513" i="4"/>
  <c r="AB514" i="4"/>
  <c r="AB515" i="4"/>
  <c r="AB516" i="4"/>
  <c r="AB517" i="4"/>
  <c r="AB518" i="4"/>
  <c r="AB519" i="4"/>
  <c r="AB520" i="4"/>
  <c r="AB521" i="4"/>
  <c r="AB522" i="4"/>
  <c r="AB523" i="4"/>
  <c r="AB524" i="4"/>
  <c r="AB525" i="4"/>
  <c r="AB526" i="4"/>
  <c r="AB527" i="4"/>
  <c r="AB528" i="4"/>
  <c r="AB529" i="4"/>
  <c r="AB530" i="4"/>
  <c r="AB531" i="4"/>
  <c r="AB532" i="4"/>
  <c r="AB533" i="4"/>
  <c r="AB534" i="4"/>
  <c r="AB535" i="4"/>
  <c r="AB536" i="4"/>
  <c r="AB537" i="4"/>
  <c r="AB538" i="4"/>
  <c r="AB539" i="4"/>
  <c r="AB541" i="4"/>
  <c r="AB542" i="4"/>
  <c r="AB543" i="4"/>
  <c r="AB545" i="4"/>
  <c r="AB546" i="4"/>
  <c r="AB547" i="4"/>
  <c r="AB548" i="4"/>
  <c r="AB549" i="4"/>
  <c r="AB551" i="4"/>
  <c r="AB552" i="4"/>
  <c r="AB553" i="4"/>
  <c r="AB554" i="4"/>
  <c r="AB555" i="4"/>
  <c r="AB557" i="4"/>
  <c r="AB561" i="4"/>
  <c r="AB564" i="4"/>
  <c r="AB568" i="4"/>
  <c r="AB570" i="4"/>
  <c r="AB574" i="4"/>
  <c r="AB575" i="4"/>
  <c r="AB576" i="4"/>
  <c r="AB581" i="4"/>
  <c r="AB582" i="4"/>
  <c r="AB583" i="4"/>
  <c r="AB589" i="4"/>
  <c r="AB593" i="4"/>
  <c r="AB599" i="4"/>
  <c r="AB602" i="4"/>
  <c r="AB605" i="4"/>
  <c r="AB608" i="4"/>
  <c r="AB613" i="4"/>
  <c r="AB614" i="4"/>
  <c r="AB616" i="4"/>
  <c r="AB618" i="4"/>
  <c r="AB619" i="4"/>
  <c r="AB620" i="4"/>
  <c r="AB624" i="4"/>
  <c r="AB626" i="4"/>
  <c r="AB627" i="4"/>
  <c r="AB628" i="4"/>
  <c r="AB629" i="4"/>
  <c r="AB630" i="4"/>
  <c r="AB631" i="4"/>
  <c r="AB632" i="4"/>
  <c r="AB633" i="4"/>
  <c r="AB634" i="4"/>
  <c r="AB635" i="4"/>
  <c r="AB636" i="4"/>
  <c r="AB637" i="4"/>
  <c r="AB638" i="4"/>
  <c r="AB639" i="4"/>
  <c r="AB640" i="4"/>
  <c r="AB641" i="4"/>
  <c r="AB642" i="4"/>
  <c r="AB643" i="4"/>
  <c r="AB644" i="4"/>
  <c r="AB645" i="4"/>
  <c r="AB646" i="4"/>
  <c r="AB647" i="4"/>
  <c r="AB648" i="4"/>
  <c r="AC629" i="4"/>
  <c r="AC630" i="4"/>
  <c r="AC631" i="4"/>
  <c r="AC632" i="4"/>
  <c r="AC633" i="4"/>
  <c r="AC634" i="4"/>
  <c r="AC635" i="4"/>
  <c r="AC636" i="4"/>
  <c r="AC637" i="4"/>
  <c r="AC638" i="4"/>
  <c r="AC639" i="4"/>
  <c r="AC640" i="4"/>
  <c r="AC641" i="4"/>
  <c r="AC642" i="4"/>
  <c r="AC643" i="4"/>
  <c r="AC644" i="4"/>
  <c r="AC645" i="4"/>
  <c r="AC646" i="4"/>
  <c r="AC647" i="4"/>
  <c r="AC648" i="4"/>
  <c r="AA450" i="4"/>
  <c r="AA451" i="4"/>
  <c r="AA452" i="4"/>
  <c r="AA453" i="4"/>
  <c r="AA454" i="4"/>
  <c r="AA455" i="4"/>
  <c r="AA456" i="4"/>
  <c r="AA457" i="4"/>
  <c r="AA458" i="4"/>
  <c r="AA459" i="4"/>
  <c r="AA460" i="4"/>
  <c r="AA461" i="4"/>
  <c r="AA462" i="4"/>
  <c r="AA463" i="4"/>
  <c r="AA466" i="4"/>
  <c r="AA467" i="4"/>
  <c r="AA468" i="4"/>
  <c r="AA469" i="4"/>
  <c r="AA470" i="4"/>
  <c r="AA471" i="4"/>
  <c r="AA472" i="4"/>
  <c r="AA473" i="4"/>
  <c r="AA474" i="4"/>
  <c r="AA475" i="4"/>
  <c r="AA476" i="4"/>
  <c r="AA629" i="4"/>
  <c r="AA630" i="4"/>
  <c r="AA631" i="4"/>
  <c r="AA632" i="4"/>
  <c r="AA633" i="4"/>
  <c r="AA634" i="4"/>
  <c r="AA635" i="4"/>
  <c r="AA636" i="4"/>
  <c r="AA637" i="4"/>
  <c r="AA638" i="4"/>
  <c r="AA639" i="4"/>
  <c r="AA640" i="4"/>
  <c r="AA641" i="4"/>
  <c r="AA642" i="4"/>
  <c r="AA643" i="4"/>
  <c r="AA644" i="4"/>
  <c r="AA645" i="4"/>
  <c r="AA646" i="4"/>
  <c r="AA647" i="4"/>
  <c r="AA648" i="4"/>
  <c r="AA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C597" i="4"/>
  <c r="C598" i="4"/>
  <c r="C599" i="4"/>
  <c r="C600" i="4"/>
  <c r="C601" i="4"/>
  <c r="C602" i="4"/>
  <c r="C603" i="4"/>
  <c r="C604" i="4"/>
  <c r="C605" i="4"/>
  <c r="C606" i="4"/>
  <c r="C607" i="4"/>
  <c r="C608" i="4"/>
  <c r="C609" i="4"/>
  <c r="C610" i="4"/>
  <c r="C611" i="4"/>
  <c r="C612" i="4"/>
  <c r="C613" i="4"/>
  <c r="C614" i="4"/>
  <c r="C449" i="4"/>
  <c r="AC457" i="4" l="1"/>
  <c r="AC474" i="4"/>
  <c r="AC468" i="4"/>
  <c r="AC463" i="4"/>
  <c r="AB577" i="4"/>
  <c r="AC1555" i="4" s="1"/>
  <c r="AC459" i="4"/>
  <c r="AC460" i="4"/>
  <c r="AC475" i="4"/>
  <c r="AC450" i="4"/>
  <c r="AC452" i="4"/>
  <c r="AC472" i="4"/>
  <c r="AC469" i="4"/>
  <c r="AG415" i="4"/>
  <c r="Q5" i="4" s="1"/>
  <c r="AC415" i="4"/>
  <c r="AC413" i="4"/>
  <c r="AE413" i="4"/>
  <c r="AC451" i="4"/>
  <c r="AC461" i="4"/>
  <c r="AC466" i="4"/>
  <c r="AC470" i="4"/>
  <c r="AC471" i="4"/>
  <c r="AC449" i="4"/>
  <c r="AC473" i="4"/>
  <c r="AC454" i="4"/>
  <c r="AC464" i="4"/>
  <c r="AC462" i="4"/>
  <c r="AC456" i="4"/>
  <c r="AC476" i="4"/>
  <c r="AC458" i="4"/>
  <c r="AC467" i="4"/>
  <c r="AC465" i="4"/>
  <c r="AC453" i="4"/>
  <c r="AC455" i="4"/>
  <c r="AE641" i="4"/>
  <c r="AD641" i="4"/>
  <c r="AF641" i="4"/>
  <c r="AE629" i="4"/>
  <c r="AD629" i="4"/>
  <c r="AF629" i="4"/>
  <c r="AF648" i="4"/>
  <c r="AE648" i="4"/>
  <c r="AD648" i="4"/>
  <c r="AD644" i="4"/>
  <c r="AF644" i="4"/>
  <c r="AE644" i="4"/>
  <c r="AE640" i="4"/>
  <c r="AF640" i="4"/>
  <c r="AD640" i="4"/>
  <c r="AF636" i="4"/>
  <c r="AD636" i="4"/>
  <c r="AD632" i="4"/>
  <c r="AF632" i="4"/>
  <c r="AF474" i="4"/>
  <c r="AF470" i="4"/>
  <c r="AF466" i="4"/>
  <c r="AF460" i="4"/>
  <c r="AF456" i="4"/>
  <c r="AF452" i="4"/>
  <c r="AF449" i="4"/>
  <c r="AE637" i="4"/>
  <c r="AD637" i="4"/>
  <c r="AF637" i="4"/>
  <c r="AF471" i="4"/>
  <c r="AF457" i="4"/>
  <c r="AE647" i="4"/>
  <c r="AD647" i="4"/>
  <c r="AF647" i="4"/>
  <c r="AE643" i="4"/>
  <c r="AD643" i="4"/>
  <c r="AF643" i="4"/>
  <c r="AE639" i="4"/>
  <c r="AD639" i="4"/>
  <c r="AF639" i="4"/>
  <c r="AE635" i="4"/>
  <c r="AD635" i="4"/>
  <c r="AF635" i="4"/>
  <c r="AD631" i="4"/>
  <c r="AE632" i="4" s="1"/>
  <c r="AF631" i="4"/>
  <c r="AF473" i="4"/>
  <c r="AF469" i="4"/>
  <c r="AF463" i="4"/>
  <c r="AF459" i="4"/>
  <c r="AF455" i="4"/>
  <c r="AF451" i="4"/>
  <c r="AE645" i="4"/>
  <c r="AD645" i="4"/>
  <c r="AF645" i="4"/>
  <c r="AD633" i="4"/>
  <c r="AF633" i="4"/>
  <c r="AF475" i="4"/>
  <c r="AF467" i="4"/>
  <c r="AF461" i="4"/>
  <c r="AF453" i="4"/>
  <c r="AE646" i="4"/>
  <c r="AD646" i="4"/>
  <c r="AF646" i="4"/>
  <c r="AE642" i="4"/>
  <c r="AD642" i="4"/>
  <c r="AF642" i="4"/>
  <c r="AE638" i="4"/>
  <c r="AD638" i="4"/>
  <c r="AF638" i="4"/>
  <c r="AD634" i="4"/>
  <c r="AF634" i="4"/>
  <c r="AE630" i="4"/>
  <c r="AD630" i="4"/>
  <c r="AE633" i="4" s="1"/>
  <c r="AF630" i="4"/>
  <c r="AF476" i="4"/>
  <c r="AF472" i="4"/>
  <c r="AF468" i="4"/>
  <c r="AF462" i="4"/>
  <c r="AF458" i="4"/>
  <c r="AF454" i="4"/>
  <c r="AF450" i="4"/>
  <c r="AE631" i="4" l="1"/>
  <c r="AE636" i="4"/>
  <c r="AE634" i="4"/>
  <c r="AD452" i="4"/>
  <c r="AD451" i="4"/>
  <c r="AD450" i="4"/>
  <c r="AD449" i="4"/>
  <c r="AE449" i="4" s="1"/>
  <c r="AD474" i="4"/>
  <c r="AD469" i="4"/>
  <c r="AD454" i="4"/>
  <c r="AD462" i="4"/>
  <c r="AD472" i="4"/>
  <c r="AD453" i="4"/>
  <c r="AD459" i="4"/>
  <c r="AD464" i="4"/>
  <c r="AD456" i="4"/>
  <c r="AD466" i="4"/>
  <c r="AD468" i="4"/>
  <c r="AD475" i="4"/>
  <c r="AD457" i="4"/>
  <c r="AD465" i="4"/>
  <c r="AD458" i="4"/>
  <c r="AD476" i="4"/>
  <c r="AD461" i="4"/>
  <c r="AD470" i="4"/>
  <c r="AD467" i="4"/>
  <c r="AD455" i="4"/>
  <c r="AD463" i="4"/>
  <c r="AD460" i="4"/>
  <c r="AD473" i="4"/>
  <c r="AD471" i="4"/>
  <c r="K450" i="4" a="1"/>
  <c r="J450" i="4" a="1"/>
  <c r="L450" i="4" a="1"/>
  <c r="J450" i="4" l="1"/>
  <c r="L450" i="4"/>
  <c r="K450" i="4"/>
  <c r="AE450" i="4"/>
  <c r="AE451" i="4"/>
  <c r="AE452" i="4"/>
  <c r="AE457" i="4"/>
  <c r="AE453" i="4"/>
  <c r="AE475" i="4"/>
  <c r="AE463" i="4"/>
  <c r="AE468" i="4"/>
  <c r="AE470" i="4"/>
  <c r="AE472" i="4"/>
  <c r="AE464" i="4"/>
  <c r="AE454" i="4"/>
  <c r="AE471" i="4"/>
  <c r="AE455" i="4"/>
  <c r="AE467" i="4"/>
  <c r="AE458" i="4"/>
  <c r="AE469" i="4"/>
  <c r="AE473" i="4"/>
  <c r="AE465" i="4"/>
  <c r="AE462" i="4"/>
  <c r="AE466" i="4"/>
  <c r="AE461" i="4"/>
  <c r="AE474" i="4"/>
  <c r="AE476" i="4"/>
  <c r="AE456" i="4"/>
  <c r="AE459" i="4"/>
  <c r="AE460" i="4"/>
  <c r="AB404" i="4" l="1"/>
  <c r="AD404" i="4" s="1"/>
  <c r="AC477" i="4"/>
  <c r="AB405" i="4"/>
  <c r="AB406" i="4"/>
  <c r="Y477" i="4"/>
  <c r="AB403" i="4"/>
  <c r="AD403" i="4" s="1"/>
  <c r="X478" i="4"/>
  <c r="AC478" i="4"/>
  <c r="Y478" i="4"/>
  <c r="X480" i="4"/>
  <c r="Y480" i="4"/>
  <c r="AC480" i="4"/>
  <c r="Y481" i="4"/>
  <c r="AC481" i="4"/>
  <c r="X481" i="4"/>
  <c r="AC482" i="4"/>
  <c r="X482" i="4"/>
  <c r="Y482" i="4"/>
  <c r="AC484" i="4"/>
  <c r="X484" i="4"/>
  <c r="Y484" i="4"/>
  <c r="Y485" i="4"/>
  <c r="AC485" i="4"/>
  <c r="X485" i="4"/>
  <c r="Y486" i="4"/>
  <c r="X486" i="4"/>
  <c r="AC486" i="4"/>
  <c r="Y488" i="4"/>
  <c r="AC488" i="4"/>
  <c r="X488" i="4"/>
  <c r="Y489" i="4"/>
  <c r="X489" i="4"/>
  <c r="AC489" i="4"/>
  <c r="X490" i="4"/>
  <c r="AC490" i="4"/>
  <c r="Y490" i="4"/>
  <c r="AC492" i="4"/>
  <c r="X492" i="4"/>
  <c r="Y492" i="4"/>
  <c r="X493" i="4"/>
  <c r="Y493" i="4"/>
  <c r="AC493" i="4"/>
  <c r="Y494" i="4"/>
  <c r="AC494" i="4"/>
  <c r="X494" i="4"/>
  <c r="X496" i="4"/>
  <c r="AC496" i="4"/>
  <c r="Y496" i="4"/>
  <c r="AC497" i="4"/>
  <c r="Y497" i="4"/>
  <c r="X497" i="4"/>
  <c r="X498" i="4"/>
  <c r="AC498" i="4"/>
  <c r="Y498" i="4"/>
  <c r="X500" i="4"/>
  <c r="Y500" i="4"/>
  <c r="AC500" i="4"/>
  <c r="AC501" i="4"/>
  <c r="X501" i="4"/>
  <c r="Y501" i="4"/>
  <c r="Y502" i="4"/>
  <c r="X502" i="4"/>
  <c r="AC502" i="4"/>
  <c r="Y504" i="4"/>
  <c r="X504" i="4"/>
  <c r="AC504" i="4"/>
  <c r="Y505" i="4"/>
  <c r="X505" i="4"/>
  <c r="AC505" i="4"/>
  <c r="Y506" i="4"/>
  <c r="X506" i="4"/>
  <c r="AC506" i="4"/>
  <c r="X508" i="4"/>
  <c r="Y508" i="4"/>
  <c r="AC508" i="4"/>
  <c r="Y509" i="4"/>
  <c r="AC509" i="4"/>
  <c r="X509" i="4"/>
  <c r="AC510" i="4"/>
  <c r="X510" i="4"/>
  <c r="Y510" i="4"/>
  <c r="AC512" i="4"/>
  <c r="X512" i="4"/>
  <c r="Y512" i="4"/>
  <c r="AC513" i="4"/>
  <c r="Y513" i="4"/>
  <c r="X513" i="4"/>
  <c r="Y514" i="4"/>
  <c r="X514" i="4"/>
  <c r="AC514" i="4"/>
  <c r="Y516" i="4"/>
  <c r="X516" i="4"/>
  <c r="AC516" i="4"/>
  <c r="AC517" i="4"/>
  <c r="Y517" i="4"/>
  <c r="X517" i="4"/>
  <c r="Y518" i="4"/>
  <c r="AC518" i="4"/>
  <c r="X518" i="4"/>
  <c r="Y520" i="4"/>
  <c r="AC520" i="4"/>
  <c r="X520" i="4"/>
  <c r="Y521" i="4"/>
  <c r="AC521" i="4"/>
  <c r="X521" i="4"/>
  <c r="Y522" i="4"/>
  <c r="AC522" i="4"/>
  <c r="X522" i="4"/>
  <c r="AC524" i="4"/>
  <c r="Y524" i="4"/>
  <c r="X524" i="4"/>
  <c r="AC525" i="4"/>
  <c r="X525" i="4"/>
  <c r="Y525" i="4"/>
  <c r="X526" i="4"/>
  <c r="AC526" i="4"/>
  <c r="Y526" i="4"/>
  <c r="AC528" i="4"/>
  <c r="X528" i="4"/>
  <c r="Y528" i="4"/>
  <c r="AC529" i="4"/>
  <c r="X529" i="4"/>
  <c r="Y529" i="4"/>
  <c r="Y530" i="4"/>
  <c r="X530" i="4"/>
  <c r="AC530" i="4"/>
  <c r="Y532" i="4"/>
  <c r="Y536" i="4"/>
  <c r="Y540" i="4"/>
  <c r="Y544" i="4"/>
  <c r="Y548" i="4"/>
  <c r="Y552" i="4"/>
  <c r="Y556" i="4"/>
  <c r="Y560" i="4"/>
  <c r="Y479" i="4"/>
  <c r="X479" i="4"/>
  <c r="AC479" i="4"/>
  <c r="AC483" i="4"/>
  <c r="Y483" i="4"/>
  <c r="X483" i="4"/>
  <c r="Y487" i="4"/>
  <c r="X487" i="4"/>
  <c r="AC487" i="4"/>
  <c r="X491" i="4"/>
  <c r="AC491" i="4"/>
  <c r="Y491" i="4"/>
  <c r="Y495" i="4"/>
  <c r="X495" i="4"/>
  <c r="AC495" i="4"/>
  <c r="AC499" i="4"/>
  <c r="Y499" i="4"/>
  <c r="X499" i="4"/>
  <c r="X503" i="4"/>
  <c r="Y503" i="4"/>
  <c r="AC503" i="4"/>
  <c r="X507" i="4"/>
  <c r="AC507" i="4"/>
  <c r="Y507" i="4"/>
  <c r="AC511" i="4"/>
  <c r="X511" i="4"/>
  <c r="Y511" i="4"/>
  <c r="AC515" i="4"/>
  <c r="Y515" i="4"/>
  <c r="X515" i="4"/>
  <c r="AC519" i="4"/>
  <c r="X519" i="4"/>
  <c r="Y519" i="4"/>
  <c r="X523" i="4"/>
  <c r="Y523" i="4"/>
  <c r="AC523" i="4"/>
  <c r="X527" i="4"/>
  <c r="AC527" i="4"/>
  <c r="Y527" i="4"/>
  <c r="AC531" i="4"/>
  <c r="X531" i="4"/>
  <c r="Y531" i="4"/>
  <c r="Y533" i="4"/>
  <c r="Y537" i="4"/>
  <c r="Y541" i="4"/>
  <c r="Y545" i="4"/>
  <c r="Y549" i="4"/>
  <c r="Y553" i="4"/>
  <c r="Y557" i="4"/>
  <c r="Y561" i="4"/>
  <c r="Y534" i="4"/>
  <c r="Y538" i="4"/>
  <c r="Y542" i="4"/>
  <c r="Y546" i="4"/>
  <c r="Y550" i="4"/>
  <c r="Y554" i="4"/>
  <c r="Y558" i="4"/>
  <c r="Y543" i="4"/>
  <c r="Y559" i="4"/>
  <c r="Y568" i="4"/>
  <c r="Y584" i="4"/>
  <c r="Y608" i="4"/>
  <c r="Y583" i="4"/>
  <c r="Y603" i="4"/>
  <c r="Y566" i="4"/>
  <c r="Y582" i="4"/>
  <c r="Y598" i="4"/>
  <c r="Y614" i="4"/>
  <c r="Y618" i="4"/>
  <c r="Y622" i="4"/>
  <c r="Y626" i="4"/>
  <c r="Y569" i="4"/>
  <c r="Y585" i="4"/>
  <c r="Y601" i="4"/>
  <c r="Y535" i="4"/>
  <c r="Y551" i="4"/>
  <c r="Y576" i="4"/>
  <c r="Y592" i="4"/>
  <c r="Y575" i="4"/>
  <c r="Y591" i="4"/>
  <c r="Y611" i="4"/>
  <c r="Y595" i="4"/>
  <c r="Y574" i="4"/>
  <c r="Y590" i="4"/>
  <c r="Y606" i="4"/>
  <c r="Y616" i="4"/>
  <c r="Y620" i="4"/>
  <c r="Y624" i="4"/>
  <c r="Y628" i="4"/>
  <c r="Y577" i="4"/>
  <c r="Y593" i="4"/>
  <c r="Y609" i="4"/>
  <c r="Y612" i="4"/>
  <c r="Y580" i="4"/>
  <c r="Y578" i="4"/>
  <c r="Y621" i="4"/>
  <c r="Y539" i="4"/>
  <c r="Y547" i="4"/>
  <c r="Y588" i="4"/>
  <c r="Y587" i="4"/>
  <c r="Y571" i="4"/>
  <c r="Y586" i="4"/>
  <c r="Y615" i="4"/>
  <c r="Y623" i="4"/>
  <c r="Y573" i="4"/>
  <c r="Y605" i="4"/>
  <c r="Y600" i="4"/>
  <c r="Y555" i="4"/>
  <c r="Y564" i="4"/>
  <c r="Y596" i="4"/>
  <c r="Y599" i="4"/>
  <c r="Y562" i="4"/>
  <c r="Y594" i="4"/>
  <c r="Y617" i="4"/>
  <c r="Y625" i="4"/>
  <c r="Y581" i="4"/>
  <c r="Y613" i="4"/>
  <c r="Y604" i="4"/>
  <c r="Y572" i="4"/>
  <c r="Y563" i="4"/>
  <c r="Y607" i="4"/>
  <c r="Y570" i="4"/>
  <c r="Y602" i="4"/>
  <c r="Y619" i="4"/>
  <c r="Y627" i="4"/>
  <c r="Y589" i="4"/>
  <c r="Y579" i="4"/>
  <c r="Y610" i="4"/>
  <c r="Y565" i="4"/>
  <c r="Y597" i="4"/>
  <c r="Y567" i="4"/>
  <c r="AA478" i="4"/>
  <c r="AD406" i="4"/>
  <c r="AA477" i="4"/>
  <c r="AA479" i="4"/>
  <c r="AF479" i="4" s="1"/>
  <c r="AA490" i="4"/>
  <c r="AF490" i="4" s="1"/>
  <c r="AA482" i="4"/>
  <c r="AF482" i="4" s="1"/>
  <c r="AA505" i="4"/>
  <c r="AF505" i="4" s="1"/>
  <c r="AA525" i="4"/>
  <c r="AA526" i="4"/>
  <c r="AE526" i="4" s="1"/>
  <c r="AA499" i="4"/>
  <c r="AA514" i="4"/>
  <c r="AA520" i="4"/>
  <c r="AA510" i="4"/>
  <c r="AA507" i="4"/>
  <c r="AD507" i="4" s="1"/>
  <c r="AA516" i="4"/>
  <c r="AF516" i="4" s="1"/>
  <c r="AA501" i="4"/>
  <c r="AF501" i="4" s="1"/>
  <c r="AA521" i="4"/>
  <c r="AD521" i="4" s="1"/>
  <c r="AA504" i="4"/>
  <c r="AA493" i="4"/>
  <c r="AA483" i="4"/>
  <c r="AF483" i="4" s="1"/>
  <c r="AA511" i="4"/>
  <c r="AF511" i="4" s="1"/>
  <c r="X549" i="4"/>
  <c r="AC549" i="4" s="1"/>
  <c r="AA549" i="4"/>
  <c r="AA512" i="4"/>
  <c r="AD512" i="4" s="1"/>
  <c r="X535" i="4"/>
  <c r="AA502" i="4"/>
  <c r="AA484" i="4"/>
  <c r="AA496" i="4"/>
  <c r="AF496" i="4" s="1"/>
  <c r="X538" i="4"/>
  <c r="AA529" i="4"/>
  <c r="AA491" i="4"/>
  <c r="AF491" i="4" s="1"/>
  <c r="AA495" i="4"/>
  <c r="X540" i="4"/>
  <c r="AA540" i="4" s="1"/>
  <c r="AA515" i="4"/>
  <c r="AA492" i="4"/>
  <c r="AA528" i="4"/>
  <c r="AA517" i="4"/>
  <c r="X537" i="4"/>
  <c r="AA537" i="4" s="1"/>
  <c r="AA519" i="4"/>
  <c r="AA531" i="4"/>
  <c r="AA522" i="4"/>
  <c r="AD522" i="4" s="1"/>
  <c r="X596" i="4"/>
  <c r="AC596" i="4" s="1"/>
  <c r="X625" i="4"/>
  <c r="AD513" i="4"/>
  <c r="AA513" i="4"/>
  <c r="AF513" i="4" s="1"/>
  <c r="AA527" i="4"/>
  <c r="AD527" i="4" s="1"/>
  <c r="AA506" i="4"/>
  <c r="X547" i="4"/>
  <c r="AA547" i="4" s="1"/>
  <c r="AA503" i="4"/>
  <c r="AA509" i="4"/>
  <c r="AA480" i="4"/>
  <c r="AF480" i="4" s="1"/>
  <c r="X579" i="4"/>
  <c r="AA579" i="4" s="1"/>
  <c r="AF579" i="4" s="1"/>
  <c r="AA487" i="4"/>
  <c r="AF487" i="4" s="1"/>
  <c r="AA508" i="4"/>
  <c r="AD508" i="4" s="1"/>
  <c r="X597" i="4"/>
  <c r="AA481" i="4"/>
  <c r="AF481" i="4" s="1"/>
  <c r="AA572" i="4"/>
  <c r="AF572" i="4" s="1"/>
  <c r="X572" i="4"/>
  <c r="AC572" i="4" s="1"/>
  <c r="AA497" i="4"/>
  <c r="AC613" i="4"/>
  <c r="X613" i="4"/>
  <c r="AA613" i="4" s="1"/>
  <c r="AC560" i="4"/>
  <c r="X593" i="4"/>
  <c r="AC593" i="4" s="1"/>
  <c r="X565" i="4"/>
  <c r="AA565" i="4" s="1"/>
  <c r="X590" i="4"/>
  <c r="AA590" i="4" s="1"/>
  <c r="AF590" i="4" s="1"/>
  <c r="X560" i="4"/>
  <c r="AA560" i="4" s="1"/>
  <c r="AF560" i="4" s="1"/>
  <c r="AA498" i="4"/>
  <c r="AF498" i="4" s="1"/>
  <c r="AA523" i="4"/>
  <c r="AE523" i="4" s="1"/>
  <c r="X594" i="4"/>
  <c r="AC594" i="4" s="1"/>
  <c r="AA594" i="4"/>
  <c r="AF594" i="4" s="1"/>
  <c r="X627" i="4"/>
  <c r="AC627" i="4" s="1"/>
  <c r="X609" i="4"/>
  <c r="AC609" i="4" s="1"/>
  <c r="AA609" i="4"/>
  <c r="AA488" i="4"/>
  <c r="AF488" i="4" s="1"/>
  <c r="AA485" i="4"/>
  <c r="X556" i="4"/>
  <c r="AA556" i="4" s="1"/>
  <c r="AA489" i="4"/>
  <c r="AF489" i="4" s="1"/>
  <c r="X532" i="4"/>
  <c r="AC532" i="4" s="1"/>
  <c r="AA518" i="4"/>
  <c r="AD518" i="4" s="1"/>
  <c r="AA500" i="4"/>
  <c r="AF500" i="4" s="1"/>
  <c r="AA530" i="4"/>
  <c r="AD530" i="4" s="1"/>
  <c r="X586" i="4"/>
  <c r="AC586" i="4" s="1"/>
  <c r="X563" i="4"/>
  <c r="AA563" i="4" s="1"/>
  <c r="X622" i="4"/>
  <c r="AC622" i="4" s="1"/>
  <c r="X553" i="4"/>
  <c r="AC553" i="4" s="1"/>
  <c r="AA621" i="4"/>
  <c r="X621" i="4"/>
  <c r="AC621" i="4"/>
  <c r="X610" i="4"/>
  <c r="AA610" i="4" s="1"/>
  <c r="X626" i="4"/>
  <c r="AA626" i="4" s="1"/>
  <c r="X536" i="4"/>
  <c r="AA536" i="4" s="1"/>
  <c r="X605" i="4"/>
  <c r="AA605" i="4" s="1"/>
  <c r="X616" i="4"/>
  <c r="AC616" i="4" s="1"/>
  <c r="X542" i="4"/>
  <c r="AC542" i="4" s="1"/>
  <c r="AA486" i="4"/>
  <c r="AF486" i="4" s="1"/>
  <c r="AA581" i="4"/>
  <c r="X581" i="4"/>
  <c r="AC581" i="4" s="1"/>
  <c r="X539" i="4"/>
  <c r="AA539" i="4" s="1"/>
  <c r="AC539" i="4"/>
  <c r="X608" i="4"/>
  <c r="AC608" i="4" s="1"/>
  <c r="X545" i="4"/>
  <c r="AC545" i="4" s="1"/>
  <c r="X541" i="4"/>
  <c r="AC541" i="4" s="1"/>
  <c r="AA587" i="4"/>
  <c r="X587" i="4"/>
  <c r="AC587" i="4" s="1"/>
  <c r="X599" i="4"/>
  <c r="AA599" i="4" s="1"/>
  <c r="X548" i="4"/>
  <c r="AA548" i="4" s="1"/>
  <c r="X624" i="4"/>
  <c r="AA624" i="4" s="1"/>
  <c r="X611" i="4"/>
  <c r="AC611" i="4" s="1"/>
  <c r="X568" i="4"/>
  <c r="AC568" i="4" s="1"/>
  <c r="AA568" i="4"/>
  <c r="AA569" i="4"/>
  <c r="X569" i="4"/>
  <c r="AC569" i="4"/>
  <c r="X566" i="4"/>
  <c r="AA566" i="4" s="1"/>
  <c r="AA494" i="4"/>
  <c r="X576" i="4"/>
  <c r="AC576" i="4" s="1"/>
  <c r="X617" i="4"/>
  <c r="AC617" i="4" s="1"/>
  <c r="X559" i="4"/>
  <c r="AC559" i="4" s="1"/>
  <c r="X533" i="4"/>
  <c r="AA533" i="4" s="1"/>
  <c r="AC533" i="4"/>
  <c r="X534" i="4"/>
  <c r="AC534" i="4" s="1"/>
  <c r="X620" i="4"/>
  <c r="AC620" i="4" s="1"/>
  <c r="X550" i="4"/>
  <c r="AC550" i="4" s="1"/>
  <c r="X607" i="4"/>
  <c r="AC607" i="4" s="1"/>
  <c r="X561" i="4"/>
  <c r="AC561" i="4" s="1"/>
  <c r="X558" i="4"/>
  <c r="X564" i="4"/>
  <c r="AC564" i="4" s="1"/>
  <c r="AA564" i="4"/>
  <c r="X595" i="4"/>
  <c r="AC595" i="4" s="1"/>
  <c r="X602" i="4"/>
  <c r="AA602" i="4" s="1"/>
  <c r="X615" i="4"/>
  <c r="AC615" i="4" s="1"/>
  <c r="X598" i="4"/>
  <c r="AC598" i="4" s="1"/>
  <c r="X570" i="4"/>
  <c r="X555" i="4"/>
  <c r="AC555" i="4" s="1"/>
  <c r="X604" i="4"/>
  <c r="AC604" i="4" s="1"/>
  <c r="X589" i="4"/>
  <c r="AA589" i="4" s="1"/>
  <c r="X600" i="4"/>
  <c r="AC600" i="4" s="1"/>
  <c r="AC592" i="4"/>
  <c r="X592" i="4"/>
  <c r="AA592" i="4" s="1"/>
  <c r="X557" i="4"/>
  <c r="AA557" i="4" s="1"/>
  <c r="AC562" i="4"/>
  <c r="X562" i="4"/>
  <c r="AA562" i="4" s="1"/>
  <c r="X588" i="4"/>
  <c r="AC588" i="4" s="1"/>
  <c r="AC618" i="4"/>
  <c r="X618" i="4"/>
  <c r="AA618" i="4" s="1"/>
  <c r="X571" i="4"/>
  <c r="AC571" i="4" s="1"/>
  <c r="AA567" i="4"/>
  <c r="X567" i="4"/>
  <c r="AC567" i="4" s="1"/>
  <c r="X546" i="4"/>
  <c r="AC546" i="4" s="1"/>
  <c r="AA546" i="4"/>
  <c r="X575" i="4"/>
  <c r="AA575" i="4" s="1"/>
  <c r="X591" i="4"/>
  <c r="AA591" i="4" s="1"/>
  <c r="X606" i="4"/>
  <c r="AA606" i="4" s="1"/>
  <c r="X578" i="4"/>
  <c r="AA578" i="4" s="1"/>
  <c r="X543" i="4"/>
  <c r="AA543" i="4" s="1"/>
  <c r="X585" i="4"/>
  <c r="AC585" i="4" s="1"/>
  <c r="X601" i="4"/>
  <c r="AA601" i="4" s="1"/>
  <c r="X580" i="4"/>
  <c r="AC580" i="4" s="1"/>
  <c r="AA580" i="4"/>
  <c r="X544" i="4"/>
  <c r="AC544" i="4" s="1"/>
  <c r="X583" i="4"/>
  <c r="AC583" i="4" s="1"/>
  <c r="X584" i="4"/>
  <c r="AC584" i="4" s="1"/>
  <c r="X577" i="4"/>
  <c r="AA577" i="4" s="1"/>
  <c r="X603" i="4"/>
  <c r="AC603" i="4" s="1"/>
  <c r="X551" i="4"/>
  <c r="AC551" i="4" s="1"/>
  <c r="X612" i="4"/>
  <c r="AC612" i="4" s="1"/>
  <c r="X573" i="4"/>
  <c r="AC573" i="4" s="1"/>
  <c r="X619" i="4"/>
  <c r="AA619" i="4" s="1"/>
  <c r="X582" i="4"/>
  <c r="AC582" i="4" s="1"/>
  <c r="X552" i="4"/>
  <c r="AA552" i="4" s="1"/>
  <c r="X614" i="4"/>
  <c r="AC614" i="4" s="1"/>
  <c r="AA524" i="4"/>
  <c r="AD524" i="4" s="1"/>
  <c r="X554" i="4"/>
  <c r="AC554" i="4" s="1"/>
  <c r="AD405" i="4"/>
  <c r="X623" i="4"/>
  <c r="AC623" i="4" s="1"/>
  <c r="AB416" i="4"/>
  <c r="X628" i="4"/>
  <c r="AC628" i="4" s="1"/>
  <c r="X574" i="4"/>
  <c r="AC574" i="4" s="1"/>
  <c r="X477" i="4"/>
  <c r="AA532" i="4" l="1"/>
  <c r="AC575" i="4"/>
  <c r="AA623" i="4"/>
  <c r="AC619" i="4"/>
  <c r="AA615" i="4"/>
  <c r="AA617" i="4"/>
  <c r="AA583" i="4"/>
  <c r="AC543" i="4"/>
  <c r="AF530" i="4"/>
  <c r="AA612" i="4"/>
  <c r="AF612" i="4" s="1"/>
  <c r="AA553" i="4"/>
  <c r="AF553" i="4" s="1"/>
  <c r="AF526" i="4"/>
  <c r="AC536" i="4"/>
  <c r="AE518" i="4"/>
  <c r="AD526" i="4"/>
  <c r="AF508" i="4"/>
  <c r="AD505" i="4"/>
  <c r="AF524" i="4"/>
  <c r="AG1192" i="4" s="1"/>
  <c r="AC606" i="4"/>
  <c r="AC589" i="4"/>
  <c r="AA598" i="4"/>
  <c r="AC602" i="4"/>
  <c r="AC624" i="4"/>
  <c r="AA616" i="4"/>
  <c r="AF527" i="4"/>
  <c r="AF522" i="4"/>
  <c r="AE521" i="4"/>
  <c r="AC548" i="4"/>
  <c r="AA545" i="4"/>
  <c r="AA627" i="4"/>
  <c r="AC540" i="4"/>
  <c r="AD511" i="4"/>
  <c r="AE524" i="4"/>
  <c r="AF1192" i="4" s="1"/>
  <c r="AE530" i="4"/>
  <c r="AC590" i="4"/>
  <c r="AE511" i="4"/>
  <c r="AD516" i="4"/>
  <c r="AA551" i="4"/>
  <c r="AF551" i="4" s="1"/>
  <c r="AA555" i="4"/>
  <c r="AC566" i="4"/>
  <c r="AA542" i="4"/>
  <c r="AF542" i="4" s="1"/>
  <c r="AC579" i="4"/>
  <c r="AC537" i="4"/>
  <c r="AE512" i="4"/>
  <c r="AA554" i="4"/>
  <c r="AF554" i="4" s="1"/>
  <c r="AA600" i="4"/>
  <c r="AF600" i="4" s="1"/>
  <c r="AC563" i="4"/>
  <c r="AF518" i="4"/>
  <c r="AF523" i="4"/>
  <c r="AA596" i="4"/>
  <c r="AF512" i="4"/>
  <c r="AD506" i="4"/>
  <c r="AD502" i="4"/>
  <c r="AD501" i="4"/>
  <c r="AD499" i="4"/>
  <c r="AD500" i="4"/>
  <c r="AF499" i="4"/>
  <c r="AD498" i="4"/>
  <c r="AL449" i="4" s="1"/>
  <c r="AD496" i="4"/>
  <c r="AD495" i="4"/>
  <c r="AF495" i="4"/>
  <c r="AD491" i="4"/>
  <c r="AD490" i="4"/>
  <c r="AA628" i="4"/>
  <c r="AF628" i="4" s="1"/>
  <c r="AD482" i="4"/>
  <c r="I466" i="4" s="1"/>
  <c r="F466" i="4" s="1"/>
  <c r="AD489" i="4"/>
  <c r="AL473" i="4" s="1"/>
  <c r="AD488" i="4"/>
  <c r="AL521" i="4"/>
  <c r="AO522" i="4" s="1"/>
  <c r="AD486" i="4"/>
  <c r="AD484" i="4"/>
  <c r="I482" i="4" s="1"/>
  <c r="F482" i="4" s="1"/>
  <c r="AF484" i="4"/>
  <c r="AD483" i="4"/>
  <c r="AD481" i="4"/>
  <c r="AD480" i="4"/>
  <c r="AD479" i="4"/>
  <c r="AL457" i="4"/>
  <c r="AL517" i="4"/>
  <c r="AL453" i="4"/>
  <c r="I454" i="4"/>
  <c r="F454" i="4" s="1"/>
  <c r="I452" i="4"/>
  <c r="F452" i="4" s="1"/>
  <c r="I484" i="4"/>
  <c r="F484" i="4" s="1"/>
  <c r="AD408" i="4"/>
  <c r="R12" i="4" s="1"/>
  <c r="I12" i="4" s="1"/>
  <c r="W15" i="4"/>
  <c r="W16" i="4"/>
  <c r="W17" i="4"/>
  <c r="AF552" i="4"/>
  <c r="AC416" i="4"/>
  <c r="AG417" i="4"/>
  <c r="AF578" i="4"/>
  <c r="AF591" i="4"/>
  <c r="AF601" i="4"/>
  <c r="AF557" i="4"/>
  <c r="AF623" i="4"/>
  <c r="AA574" i="4"/>
  <c r="AC552" i="4"/>
  <c r="AA582" i="4"/>
  <c r="AA573" i="4"/>
  <c r="AA544" i="4"/>
  <c r="AC601" i="4"/>
  <c r="AA585" i="4"/>
  <c r="AC578" i="4"/>
  <c r="AC591" i="4"/>
  <c r="AF546" i="4"/>
  <c r="AA571" i="4"/>
  <c r="AA588" i="4"/>
  <c r="AC557" i="4"/>
  <c r="AA604" i="4"/>
  <c r="AA558" i="4"/>
  <c r="AC558" i="4"/>
  <c r="AF619" i="4"/>
  <c r="AF543" i="4"/>
  <c r="AF606" i="4"/>
  <c r="AF562" i="4"/>
  <c r="AA570" i="4"/>
  <c r="AC570" i="4"/>
  <c r="AF615" i="4"/>
  <c r="AF564" i="4"/>
  <c r="AF626" i="4"/>
  <c r="B468" i="4"/>
  <c r="B499" i="4"/>
  <c r="B746" i="4"/>
  <c r="B707" i="4"/>
  <c r="B611" i="4"/>
  <c r="B582" i="4"/>
  <c r="B781" i="4"/>
  <c r="B752" i="4"/>
  <c r="B806" i="4"/>
  <c r="B543" i="4"/>
  <c r="B458" i="4"/>
  <c r="B830" i="4"/>
  <c r="B464" i="4"/>
  <c r="B473" i="4"/>
  <c r="B820" i="4"/>
  <c r="B705" i="4"/>
  <c r="B656" i="4"/>
  <c r="B691" i="4"/>
  <c r="B829" i="4"/>
  <c r="B658" i="4"/>
  <c r="B576" i="4"/>
  <c r="B564" i="4"/>
  <c r="B725" i="4"/>
  <c r="B805" i="4"/>
  <c r="B681" i="4"/>
  <c r="B737" i="4"/>
  <c r="B810" i="4"/>
  <c r="B565" i="4"/>
  <c r="B505" i="4"/>
  <c r="B514" i="4"/>
  <c r="B798" i="4"/>
  <c r="B721" i="4"/>
  <c r="B494" i="4"/>
  <c r="B517" i="4"/>
  <c r="B559" i="4"/>
  <c r="B826" i="4"/>
  <c r="B789" i="4"/>
  <c r="B700" i="4"/>
  <c r="B606" i="4"/>
  <c r="B562" i="4"/>
  <c r="B808" i="4"/>
  <c r="B573" i="4"/>
  <c r="B675" i="4"/>
  <c r="B779" i="4"/>
  <c r="B490" i="4"/>
  <c r="B613" i="4"/>
  <c r="B732" i="4"/>
  <c r="B523" i="4"/>
  <c r="B738" i="4"/>
  <c r="B539" i="4"/>
  <c r="B549" i="4"/>
  <c r="B455" i="4"/>
  <c r="B813" i="4"/>
  <c r="B604" i="4"/>
  <c r="B716" i="4"/>
  <c r="B650" i="4"/>
  <c r="B832" i="4"/>
  <c r="B453" i="4"/>
  <c r="B566" i="4"/>
  <c r="B479" i="4"/>
  <c r="B536" i="4"/>
  <c r="B795" i="4"/>
  <c r="B584" i="4"/>
  <c r="B607" i="4"/>
  <c r="B669" i="4"/>
  <c r="B689" i="4"/>
  <c r="B452" i="4"/>
  <c r="B757" i="4"/>
  <c r="B787" i="4"/>
  <c r="B727" i="4"/>
  <c r="B508" i="4"/>
  <c r="B709" i="4"/>
  <c r="B546" i="4"/>
  <c r="B578" i="4"/>
  <c r="B670" i="4"/>
  <c r="B822" i="4"/>
  <c r="B665" i="4"/>
  <c r="B605" i="4"/>
  <c r="B612" i="4"/>
  <c r="B482" i="4"/>
  <c r="B496" i="4"/>
  <c r="B824" i="4"/>
  <c r="B828" i="4"/>
  <c r="B748" i="4"/>
  <c r="B821" i="4"/>
  <c r="B758" i="4"/>
  <c r="B472" i="4"/>
  <c r="B664" i="4"/>
  <c r="B570" i="4"/>
  <c r="B569" i="4"/>
  <c r="B467" i="4"/>
  <c r="B661" i="4"/>
  <c r="B703" i="4"/>
  <c r="B471" i="4"/>
  <c r="B761" i="4"/>
  <c r="B574" i="4"/>
  <c r="B511" i="4"/>
  <c r="B587" i="4"/>
  <c r="B776" i="4"/>
  <c r="B730" i="4"/>
  <c r="B475" i="4"/>
  <c r="B803" i="4"/>
  <c r="B580" i="4"/>
  <c r="B651" i="4"/>
  <c r="B567" i="4"/>
  <c r="B698" i="4"/>
  <c r="B751" i="4"/>
  <c r="B769" i="4"/>
  <c r="B794" i="4"/>
  <c r="B478" i="4"/>
  <c r="B520" i="4"/>
  <c r="B470" i="4"/>
  <c r="B557" i="4"/>
  <c r="B735" i="4"/>
  <c r="B796" i="4"/>
  <c r="B488" i="4"/>
  <c r="B595" i="4"/>
  <c r="B513" i="4"/>
  <c r="B571" i="4"/>
  <c r="B763" i="4"/>
  <c r="B743" i="4"/>
  <c r="B756" i="4"/>
  <c r="B720" i="4"/>
  <c r="B667" i="4"/>
  <c r="B555" i="4"/>
  <c r="B736" i="4"/>
  <c r="B688" i="4"/>
  <c r="B683" i="4"/>
  <c r="B522" i="4"/>
  <c r="B647" i="4"/>
  <c r="B723" i="4"/>
  <c r="B694" i="4"/>
  <c r="B491" i="4"/>
  <c r="B474" i="4"/>
  <c r="B816" i="4"/>
  <c r="B785" i="4"/>
  <c r="B790" i="4"/>
  <c r="B760" i="4"/>
  <c r="B677" i="4"/>
  <c r="B547" i="4"/>
  <c r="B697" i="4"/>
  <c r="B540" i="4"/>
  <c r="B783" i="4"/>
  <c r="B807" i="4"/>
  <c r="B594" i="4"/>
  <c r="B825" i="4"/>
  <c r="B673" i="4"/>
  <c r="B713" i="4"/>
  <c r="B809" i="4"/>
  <c r="B786" i="4"/>
  <c r="B722" i="4"/>
  <c r="B765" i="4"/>
  <c r="B773" i="4"/>
  <c r="B497" i="4"/>
  <c r="B558" i="4"/>
  <c r="B719" i="4"/>
  <c r="B784" i="4"/>
  <c r="B660" i="4"/>
  <c r="B461" i="4"/>
  <c r="B831" i="4"/>
  <c r="B503" i="4"/>
  <c r="B793" i="4"/>
  <c r="B480" i="4"/>
  <c r="B666" i="4"/>
  <c r="B797" i="4"/>
  <c r="B777" i="4"/>
  <c r="B679" i="4"/>
  <c r="B717" i="4"/>
  <c r="B648" i="4"/>
  <c r="B701" i="4"/>
  <c r="B687" i="4"/>
  <c r="B833" i="4"/>
  <c r="B489" i="4"/>
  <c r="B466" i="4"/>
  <c r="B553" i="4"/>
  <c r="B676" i="4"/>
  <c r="B684" i="4"/>
  <c r="B782" i="4"/>
  <c r="B589" i="4"/>
  <c r="B739" i="4"/>
  <c r="B791" i="4"/>
  <c r="B534" i="4"/>
  <c r="B530" i="4"/>
  <c r="B575" i="4"/>
  <c r="B599" i="4"/>
  <c r="B495" i="4"/>
  <c r="B753" i="4"/>
  <c r="B741" i="4"/>
  <c r="B726" i="4"/>
  <c r="B509" i="4"/>
  <c r="B654" i="4"/>
  <c r="B762" i="4"/>
  <c r="B533" i="4"/>
  <c r="B778" i="4"/>
  <c r="B780" i="4"/>
  <c r="B774" i="4"/>
  <c r="B583" i="4"/>
  <c r="B750" i="4"/>
  <c r="B766" i="4"/>
  <c r="B590" i="4"/>
  <c r="B493" i="4"/>
  <c r="B652" i="4"/>
  <c r="B755" i="4"/>
  <c r="B529" i="4"/>
  <c r="B450" i="4"/>
  <c r="B486" i="4"/>
  <c r="B548" i="4"/>
  <c r="B775" i="4"/>
  <c r="B492" i="4"/>
  <c r="B685" i="4"/>
  <c r="B672" i="4"/>
  <c r="B767" i="4"/>
  <c r="B501" i="4"/>
  <c r="B463" i="4"/>
  <c r="B690" i="4"/>
  <c r="B597" i="4"/>
  <c r="B600" i="4"/>
  <c r="B614" i="4"/>
  <c r="B510" i="4"/>
  <c r="B535" i="4"/>
  <c r="B588" i="4"/>
  <c r="B563" i="4"/>
  <c r="B733" i="4"/>
  <c r="B678" i="4"/>
  <c r="B731" i="4"/>
  <c r="B596" i="4"/>
  <c r="B740" i="4"/>
  <c r="B747" i="4"/>
  <c r="B715" i="4"/>
  <c r="B532" i="4"/>
  <c r="B504" i="4"/>
  <c r="B561" i="4"/>
  <c r="B610" i="4"/>
  <c r="B801" i="4"/>
  <c r="B465" i="4"/>
  <c r="B579" i="4"/>
  <c r="B481" i="4"/>
  <c r="B823" i="4"/>
  <c r="B541" i="4"/>
  <c r="B772" i="4"/>
  <c r="B819" i="4"/>
  <c r="B485" i="4"/>
  <c r="B537" i="4"/>
  <c r="B487" i="4"/>
  <c r="B585" i="4"/>
  <c r="B592" i="4"/>
  <c r="B649" i="4"/>
  <c r="B525" i="4"/>
  <c r="B704" i="4"/>
  <c r="B800" i="4"/>
  <c r="B712" i="4"/>
  <c r="B462" i="4"/>
  <c r="B728" i="4"/>
  <c r="B521" i="4"/>
  <c r="B718" i="4"/>
  <c r="B657" i="4"/>
  <c r="B591" i="4"/>
  <c r="B811" i="4"/>
  <c r="B686" i="4"/>
  <c r="B817" i="4"/>
  <c r="B556" i="4"/>
  <c r="B645" i="4"/>
  <c r="B598" i="4"/>
  <c r="B827" i="4"/>
  <c r="B531" i="4"/>
  <c r="B459" i="4"/>
  <c r="B663" i="4"/>
  <c r="B581" i="4"/>
  <c r="B708" i="4"/>
  <c r="B674" i="4"/>
  <c r="B696" i="4"/>
  <c r="B502" i="4"/>
  <c r="B804" i="4"/>
  <c r="B528" i="4"/>
  <c r="B799" i="4"/>
  <c r="B506" i="4"/>
  <c r="B724" i="4"/>
  <c r="B512" i="4"/>
  <c r="B608" i="4"/>
  <c r="B671" i="4"/>
  <c r="B545" i="4"/>
  <c r="B788" i="4"/>
  <c r="B711" i="4"/>
  <c r="B524" i="4"/>
  <c r="B577" i="4"/>
  <c r="B451" i="4"/>
  <c r="B655" i="4"/>
  <c r="B572" i="4"/>
  <c r="B714" i="4"/>
  <c r="B662" i="4"/>
  <c r="B586" i="4"/>
  <c r="B682" i="4"/>
  <c r="B814" i="4"/>
  <c r="B515" i="4"/>
  <c r="B744" i="4"/>
  <c r="B692" i="4"/>
  <c r="B768" i="4"/>
  <c r="B449" i="4"/>
  <c r="B476" i="4"/>
  <c r="B469" i="4"/>
  <c r="B498" i="4"/>
  <c r="B518" i="4"/>
  <c r="B702" i="4"/>
  <c r="B507" i="4"/>
  <c r="B764" i="4"/>
  <c r="B460" i="4"/>
  <c r="B544" i="4"/>
  <c r="B812" i="4"/>
  <c r="B742" i="4"/>
  <c r="B754" i="4"/>
  <c r="B603" i="4"/>
  <c r="B538" i="4"/>
  <c r="B815" i="4"/>
  <c r="B646" i="4"/>
  <c r="B729" i="4"/>
  <c r="B770" i="4"/>
  <c r="B653" i="4"/>
  <c r="B519" i="4"/>
  <c r="B734" i="4"/>
  <c r="B484" i="4"/>
  <c r="B693" i="4"/>
  <c r="B560" i="4"/>
  <c r="B593" i="4"/>
  <c r="B802" i="4"/>
  <c r="B554" i="4"/>
  <c r="B699" i="4"/>
  <c r="B749" i="4"/>
  <c r="B792" i="4"/>
  <c r="B477" i="4"/>
  <c r="B644" i="4"/>
  <c r="B680" i="4"/>
  <c r="B516" i="4"/>
  <c r="B550" i="4"/>
  <c r="B710" i="4"/>
  <c r="B668" i="4"/>
  <c r="B526" i="4"/>
  <c r="B818" i="4"/>
  <c r="B706" i="4"/>
  <c r="B759" i="4"/>
  <c r="B542" i="4"/>
  <c r="B659" i="4"/>
  <c r="B483" i="4"/>
  <c r="B457" i="4"/>
  <c r="B527" i="4"/>
  <c r="B456" i="4"/>
  <c r="B745" i="4"/>
  <c r="B552" i="4"/>
  <c r="B771" i="4"/>
  <c r="B454" i="4"/>
  <c r="B601" i="4"/>
  <c r="B500" i="4"/>
  <c r="B568" i="4"/>
  <c r="B551" i="4"/>
  <c r="B609" i="4"/>
  <c r="B695" i="4"/>
  <c r="B602" i="4"/>
  <c r="I486" i="4"/>
  <c r="F486" i="4" s="1"/>
  <c r="I494" i="4"/>
  <c r="F494" i="4" s="1"/>
  <c r="I478" i="4"/>
  <c r="F478" i="4" s="1"/>
  <c r="I456" i="4"/>
  <c r="F456" i="4" s="1"/>
  <c r="I476" i="4"/>
  <c r="F476" i="4" s="1"/>
  <c r="I460" i="4"/>
  <c r="F460" i="4" s="1"/>
  <c r="I470" i="4"/>
  <c r="F470" i="4" s="1"/>
  <c r="I474" i="4"/>
  <c r="F474" i="4" s="1"/>
  <c r="I464" i="4"/>
  <c r="F464" i="4" s="1"/>
  <c r="I496" i="4"/>
  <c r="F496" i="4" s="1"/>
  <c r="I472" i="4"/>
  <c r="F472" i="4" s="1"/>
  <c r="I488" i="4"/>
  <c r="F488" i="4" s="1"/>
  <c r="I490" i="4"/>
  <c r="F490" i="4" s="1"/>
  <c r="I492" i="4"/>
  <c r="F492" i="4" s="1"/>
  <c r="I468" i="4"/>
  <c r="F468" i="4" s="1"/>
  <c r="AL493" i="4"/>
  <c r="AL469" i="4"/>
  <c r="AL477" i="4"/>
  <c r="AL485" i="4"/>
  <c r="AL497" i="4"/>
  <c r="AL525" i="4"/>
  <c r="AL489" i="4"/>
  <c r="AL461" i="4"/>
  <c r="AL541" i="4"/>
  <c r="AL501" i="4"/>
  <c r="AL533" i="4"/>
  <c r="AL529" i="4"/>
  <c r="AL505" i="4"/>
  <c r="AL537" i="4"/>
  <c r="AA614" i="4"/>
  <c r="AA603" i="4"/>
  <c r="AC577" i="4"/>
  <c r="AD1555" i="4" s="1"/>
  <c r="AA584" i="4"/>
  <c r="AF583" i="4"/>
  <c r="AF555" i="4"/>
  <c r="AF610" i="4"/>
  <c r="AB1555" i="4"/>
  <c r="AF577" i="4"/>
  <c r="AF580" i="4"/>
  <c r="AF575" i="4"/>
  <c r="AF567" i="4"/>
  <c r="AF618" i="4"/>
  <c r="AF592" i="4"/>
  <c r="AF589" i="4"/>
  <c r="AF599" i="4"/>
  <c r="AF605" i="4"/>
  <c r="AA595" i="4"/>
  <c r="AA561" i="4"/>
  <c r="AA607" i="4"/>
  <c r="AA550" i="4"/>
  <c r="AA534" i="4"/>
  <c r="AA559" i="4"/>
  <c r="AA576" i="4"/>
  <c r="AF494" i="4"/>
  <c r="AG1162" i="4" s="1"/>
  <c r="AA611" i="4"/>
  <c r="AC599" i="4"/>
  <c r="AA541" i="4"/>
  <c r="AA608" i="4"/>
  <c r="AC605" i="4"/>
  <c r="AF566" i="4"/>
  <c r="AC626" i="4"/>
  <c r="AC610" i="4"/>
  <c r="AF617" i="4"/>
  <c r="AA622" i="4"/>
  <c r="AF563" i="4"/>
  <c r="AF556" i="4"/>
  <c r="AF609" i="4"/>
  <c r="AF627" i="4"/>
  <c r="AD514" i="4"/>
  <c r="AE514" i="4"/>
  <c r="AF514" i="4"/>
  <c r="AF568" i="4"/>
  <c r="AF624" i="4"/>
  <c r="AF548" i="4"/>
  <c r="AF545" i="4"/>
  <c r="AF539" i="4"/>
  <c r="AF581" i="4"/>
  <c r="AF616" i="4"/>
  <c r="AF532" i="4"/>
  <c r="AD532" i="4"/>
  <c r="AF565" i="4"/>
  <c r="AD509" i="4"/>
  <c r="AF509" i="4"/>
  <c r="AE509" i="4"/>
  <c r="AD517" i="4"/>
  <c r="AF517" i="4"/>
  <c r="AE517" i="4"/>
  <c r="AA620" i="4"/>
  <c r="AA586" i="4"/>
  <c r="AD485" i="4"/>
  <c r="AF485" i="4"/>
  <c r="AD494" i="4"/>
  <c r="AF497" i="4"/>
  <c r="AD497" i="4"/>
  <c r="AC538" i="4"/>
  <c r="AA538" i="4"/>
  <c r="AF598" i="4"/>
  <c r="AF602" i="4"/>
  <c r="AD533" i="4"/>
  <c r="AF533" i="4"/>
  <c r="AF569" i="4"/>
  <c r="AF587" i="4"/>
  <c r="AF536" i="4"/>
  <c r="AF621" i="4"/>
  <c r="AF613" i="4"/>
  <c r="AD523" i="4"/>
  <c r="AC565" i="4"/>
  <c r="AA593" i="4"/>
  <c r="AC556" i="4"/>
  <c r="AF503" i="4"/>
  <c r="AD503" i="4"/>
  <c r="AE528" i="4"/>
  <c r="AD528" i="4"/>
  <c r="AF528" i="4"/>
  <c r="AC547" i="4"/>
  <c r="AE531" i="4"/>
  <c r="AF531" i="4"/>
  <c r="AD531" i="4"/>
  <c r="AF537" i="4"/>
  <c r="AD492" i="4"/>
  <c r="AF492" i="4"/>
  <c r="AC535" i="4"/>
  <c r="AA535" i="4"/>
  <c r="AD493" i="4"/>
  <c r="AF493" i="4"/>
  <c r="AD510" i="4"/>
  <c r="AE510" i="4"/>
  <c r="AF510" i="4"/>
  <c r="AE525" i="4"/>
  <c r="AF525" i="4"/>
  <c r="AD525" i="4"/>
  <c r="AC597" i="4"/>
  <c r="AA597" i="4"/>
  <c r="AF547" i="4"/>
  <c r="AC625" i="4"/>
  <c r="AA625" i="4"/>
  <c r="AF519" i="4"/>
  <c r="AE519" i="4"/>
  <c r="AD519" i="4"/>
  <c r="AE515" i="4"/>
  <c r="AF515" i="4"/>
  <c r="AD515" i="4"/>
  <c r="AE529" i="4"/>
  <c r="AF529" i="4"/>
  <c r="AD529" i="4"/>
  <c r="AF549" i="4"/>
  <c r="AD504" i="4"/>
  <c r="AL465" i="4" s="1"/>
  <c r="AF504" i="4"/>
  <c r="AE520" i="4"/>
  <c r="AD520" i="4"/>
  <c r="AF520" i="4"/>
  <c r="AD487" i="4"/>
  <c r="AF506" i="4"/>
  <c r="AE527" i="4"/>
  <c r="AE513" i="4"/>
  <c r="AE522" i="4"/>
  <c r="AF502" i="4"/>
  <c r="AF521" i="4"/>
  <c r="AE516" i="4"/>
  <c r="AF507" i="4"/>
  <c r="AF596" i="4"/>
  <c r="AF540" i="4"/>
  <c r="AC417" i="4"/>
  <c r="AE417" i="4"/>
  <c r="AE418" i="4" s="1"/>
  <c r="R11" i="4" s="1"/>
  <c r="AD477" i="4"/>
  <c r="AF477" i="4"/>
  <c r="AD478" i="4"/>
  <c r="AF478" i="4"/>
  <c r="AE507" i="4" l="1"/>
  <c r="AE508" i="4"/>
  <c r="I480" i="4"/>
  <c r="F480" i="4" s="1"/>
  <c r="AE504" i="4"/>
  <c r="AE498" i="4"/>
  <c r="AE489" i="4"/>
  <c r="AL513" i="4"/>
  <c r="AE505" i="4"/>
  <c r="AE506" i="4"/>
  <c r="I458" i="4"/>
  <c r="F458" i="4" s="1"/>
  <c r="AE501" i="4"/>
  <c r="AE502" i="4"/>
  <c r="AE503" i="4"/>
  <c r="AE499" i="4"/>
  <c r="AE500" i="4"/>
  <c r="I449" i="4"/>
  <c r="F449" i="4" s="1"/>
  <c r="AE496" i="4"/>
  <c r="AE497" i="4"/>
  <c r="AE495" i="4"/>
  <c r="AE493" i="4"/>
  <c r="AE494" i="4"/>
  <c r="AF1162" i="4" s="1"/>
  <c r="AE490" i="4"/>
  <c r="AE492" i="4"/>
  <c r="AE491" i="4"/>
  <c r="I462" i="4"/>
  <c r="F462" i="4" s="1"/>
  <c r="AL481" i="4"/>
  <c r="AM522" i="4"/>
  <c r="AM523" i="4" s="1"/>
  <c r="AQ522" i="4"/>
  <c r="AQ523" i="4" s="1"/>
  <c r="AS522" i="4"/>
  <c r="AS523" i="4" s="1"/>
  <c r="AN522" i="4"/>
  <c r="AN523" i="4" s="1"/>
  <c r="AL522" i="4"/>
  <c r="AE488" i="4"/>
  <c r="AR522" i="4"/>
  <c r="AR523" i="4" s="1"/>
  <c r="AT522" i="4"/>
  <c r="AT523" i="4" s="1"/>
  <c r="AP522" i="4"/>
  <c r="AP524" i="4" s="1"/>
  <c r="AQ1192" i="4" s="1"/>
  <c r="AE486" i="4"/>
  <c r="AE487" i="4"/>
  <c r="AL472" i="4"/>
  <c r="AE485" i="4"/>
  <c r="AE484" i="4"/>
  <c r="AE483" i="4"/>
  <c r="AE482" i="4"/>
  <c r="AE481" i="4"/>
  <c r="AE480" i="4"/>
  <c r="AL509" i="4"/>
  <c r="AL510" i="4" s="1"/>
  <c r="AE479" i="4"/>
  <c r="AE478" i="4"/>
  <c r="AE477" i="4"/>
  <c r="Q6" i="4"/>
  <c r="AN454" i="4"/>
  <c r="AN456" i="4" s="1"/>
  <c r="AM454" i="4"/>
  <c r="AM456" i="4" s="1"/>
  <c r="AL454" i="4"/>
  <c r="AO454" i="4"/>
  <c r="AO456" i="4" s="1"/>
  <c r="AP454" i="4"/>
  <c r="AP456" i="4" s="1"/>
  <c r="AL518" i="4"/>
  <c r="AN518" i="4"/>
  <c r="AQ518" i="4"/>
  <c r="AP518" i="4"/>
  <c r="AM518" i="4"/>
  <c r="AO518" i="4"/>
  <c r="AL458" i="4"/>
  <c r="AO458" i="4"/>
  <c r="AM458" i="4"/>
  <c r="AN458" i="4"/>
  <c r="AP458" i="4"/>
  <c r="AD572" i="4"/>
  <c r="AD565" i="4"/>
  <c r="AD626" i="4"/>
  <c r="AD601" i="4"/>
  <c r="AD552" i="4"/>
  <c r="AD557" i="4"/>
  <c r="AD547" i="4"/>
  <c r="AD610" i="4"/>
  <c r="AF597" i="4"/>
  <c r="AD597" i="4"/>
  <c r="AD537" i="4"/>
  <c r="AF593" i="4"/>
  <c r="AD593" i="4"/>
  <c r="AD536" i="4"/>
  <c r="AD616" i="4"/>
  <c r="AD569" i="4"/>
  <c r="AD625" i="4"/>
  <c r="AF625" i="4"/>
  <c r="AF535" i="4"/>
  <c r="AD535" i="4"/>
  <c r="AD613" i="4"/>
  <c r="AD621" i="4"/>
  <c r="AE532" i="4"/>
  <c r="AD568" i="4"/>
  <c r="AD627" i="4"/>
  <c r="AF559" i="4"/>
  <c r="AD559" i="4"/>
  <c r="AF561" i="4"/>
  <c r="AD561" i="4"/>
  <c r="AD567" i="4"/>
  <c r="AD580" i="4"/>
  <c r="AO523" i="4"/>
  <c r="AO524" i="4"/>
  <c r="AP1192" i="4" s="1"/>
  <c r="AL474" i="4"/>
  <c r="HA534" i="4"/>
  <c r="IA534" i="4"/>
  <c r="EY534" i="4"/>
  <c r="DT534" i="4"/>
  <c r="GE534" i="4"/>
  <c r="FR534" i="4"/>
  <c r="HL534" i="4"/>
  <c r="CI534" i="4"/>
  <c r="DA534" i="4"/>
  <c r="DU534" i="4"/>
  <c r="EF534" i="4"/>
  <c r="HN534" i="4"/>
  <c r="CY534" i="4"/>
  <c r="EJ534" i="4"/>
  <c r="FN534" i="4"/>
  <c r="BJ534" i="4"/>
  <c r="EU534" i="4"/>
  <c r="DL534" i="4"/>
  <c r="CT534" i="4"/>
  <c r="BT534" i="4"/>
  <c r="BN534" i="4"/>
  <c r="GM534" i="4"/>
  <c r="FA534" i="4"/>
  <c r="GO534" i="4"/>
  <c r="CH534" i="4"/>
  <c r="CR534" i="4"/>
  <c r="BZ534" i="4"/>
  <c r="BL534" i="4"/>
  <c r="HH534" i="4"/>
  <c r="HB534" i="4"/>
  <c r="DZ534" i="4"/>
  <c r="GY534" i="4"/>
  <c r="CX534" i="4"/>
  <c r="DV534" i="4"/>
  <c r="CU534" i="4"/>
  <c r="GT534" i="4"/>
  <c r="BH534" i="4"/>
  <c r="EG534" i="4"/>
  <c r="FF534" i="4"/>
  <c r="DI534" i="4"/>
  <c r="EB534" i="4"/>
  <c r="IC534" i="4"/>
  <c r="CE534" i="4"/>
  <c r="BK534" i="4"/>
  <c r="CN534" i="4"/>
  <c r="FE534" i="4"/>
  <c r="EQ534" i="4"/>
  <c r="CF534" i="4"/>
  <c r="GQ534" i="4"/>
  <c r="FW534" i="4"/>
  <c r="ET534" i="4"/>
  <c r="BM534" i="4"/>
  <c r="CQ534" i="4"/>
  <c r="CM534" i="4"/>
  <c r="BI534" i="4"/>
  <c r="DG534" i="4"/>
  <c r="CS534" i="4"/>
  <c r="FT534" i="4"/>
  <c r="CV534" i="4"/>
  <c r="EP534" i="4"/>
  <c r="BS534" i="4"/>
  <c r="GN534" i="4"/>
  <c r="FC534" i="4"/>
  <c r="HZ534" i="4"/>
  <c r="HS534" i="4"/>
  <c r="DO534" i="4"/>
  <c r="EA534" i="4"/>
  <c r="GV534" i="4"/>
  <c r="HC534" i="4"/>
  <c r="FB534" i="4"/>
  <c r="GP534" i="4"/>
  <c r="DW534" i="4"/>
  <c r="CJ534" i="4"/>
  <c r="HO534" i="4"/>
  <c r="GL534" i="4"/>
  <c r="GS534" i="4"/>
  <c r="ID534" i="4"/>
  <c r="GC534" i="4"/>
  <c r="GF534" i="4"/>
  <c r="HM534" i="4"/>
  <c r="DK534" i="4"/>
  <c r="BP534" i="4"/>
  <c r="HE534" i="4"/>
  <c r="FX534" i="4"/>
  <c r="ES534" i="4"/>
  <c r="HF534" i="4"/>
  <c r="BU534" i="4"/>
  <c r="HT534" i="4"/>
  <c r="HX534" i="4"/>
  <c r="BD534" i="4"/>
  <c r="FS534" i="4"/>
  <c r="DF534" i="4"/>
  <c r="FK534" i="4"/>
  <c r="DY534" i="4"/>
  <c r="GJ534" i="4"/>
  <c r="GH534" i="4"/>
  <c r="BV534" i="4"/>
  <c r="GI534" i="4"/>
  <c r="GD534" i="4"/>
  <c r="GG534" i="4"/>
  <c r="FH534" i="4"/>
  <c r="EM534" i="4"/>
  <c r="DD534" i="4"/>
  <c r="DN534" i="4"/>
  <c r="BE534" i="4"/>
  <c r="GX534" i="4"/>
  <c r="GA534" i="4"/>
  <c r="EO534" i="4"/>
  <c r="EW534" i="4"/>
  <c r="GW534" i="4"/>
  <c r="HV534" i="4"/>
  <c r="HK534" i="4"/>
  <c r="DP534" i="4"/>
  <c r="CA534" i="4"/>
  <c r="HQ534" i="4"/>
  <c r="AL534" i="4"/>
  <c r="BQ534" i="4"/>
  <c r="FU534" i="4"/>
  <c r="DX534" i="4"/>
  <c r="DJ534" i="4"/>
  <c r="HJ534" i="4"/>
  <c r="CZ534" i="4"/>
  <c r="EI534" i="4"/>
  <c r="CB534" i="4"/>
  <c r="EC534" i="4"/>
  <c r="HG534" i="4"/>
  <c r="GU534" i="4"/>
  <c r="BX534" i="4"/>
  <c r="FD534" i="4"/>
  <c r="FY534" i="4"/>
  <c r="FI534" i="4"/>
  <c r="FO534" i="4"/>
  <c r="FQ534" i="4"/>
  <c r="ED534" i="4"/>
  <c r="FP534" i="4"/>
  <c r="DB534" i="4"/>
  <c r="ER534" i="4"/>
  <c r="BF534" i="4"/>
  <c r="HU534" i="4"/>
  <c r="EL534" i="4"/>
  <c r="CL534" i="4"/>
  <c r="CD534" i="4"/>
  <c r="CW534" i="4"/>
  <c r="BO534" i="4"/>
  <c r="FM534" i="4"/>
  <c r="DH534" i="4"/>
  <c r="DQ534" i="4"/>
  <c r="BG534" i="4"/>
  <c r="CG534" i="4"/>
  <c r="IB534" i="4"/>
  <c r="EN534" i="4"/>
  <c r="CO534" i="4"/>
  <c r="HY534" i="4"/>
  <c r="DR534" i="4"/>
  <c r="GK534" i="4"/>
  <c r="BW534" i="4"/>
  <c r="HR534" i="4"/>
  <c r="HP534" i="4"/>
  <c r="HD534" i="4"/>
  <c r="EZ534" i="4"/>
  <c r="FV534" i="4"/>
  <c r="BY534" i="4"/>
  <c r="GB534" i="4"/>
  <c r="DE534" i="4"/>
  <c r="HW534" i="4"/>
  <c r="DC534" i="4"/>
  <c r="CK534" i="4"/>
  <c r="DS534" i="4"/>
  <c r="EV534" i="4"/>
  <c r="FL534" i="4"/>
  <c r="EX534" i="4"/>
  <c r="FJ534" i="4"/>
  <c r="FG534" i="4"/>
  <c r="EK534" i="4"/>
  <c r="GR534" i="4"/>
  <c r="GZ534" i="4"/>
  <c r="DM534" i="4"/>
  <c r="CP534" i="4"/>
  <c r="EH534" i="4"/>
  <c r="CC534" i="4"/>
  <c r="BR534" i="4"/>
  <c r="EE534" i="4"/>
  <c r="FZ534" i="4"/>
  <c r="HI534" i="4"/>
  <c r="AZ534" i="4"/>
  <c r="AZ535" i="4" s="1"/>
  <c r="BA534" i="4"/>
  <c r="BA535" i="4" s="1"/>
  <c r="BC534" i="4"/>
  <c r="BC535" i="4" s="1"/>
  <c r="BB534" i="4"/>
  <c r="BB535" i="4" s="1"/>
  <c r="AY534" i="4"/>
  <c r="AY535" i="4" s="1"/>
  <c r="AX534" i="4"/>
  <c r="AO534" i="4"/>
  <c r="AN534" i="4"/>
  <c r="AW534" i="4"/>
  <c r="AM534" i="4"/>
  <c r="AQ534" i="4"/>
  <c r="AV534" i="4"/>
  <c r="AU534" i="4"/>
  <c r="AR534" i="4"/>
  <c r="AS534" i="4"/>
  <c r="AT534" i="4"/>
  <c r="AP534" i="4"/>
  <c r="AL542" i="4"/>
  <c r="AP542" i="4"/>
  <c r="HW498" i="4"/>
  <c r="CB498" i="4"/>
  <c r="BR498" i="4"/>
  <c r="GB498" i="4"/>
  <c r="HY498" i="4"/>
  <c r="DH498" i="4"/>
  <c r="BN498" i="4"/>
  <c r="BE498" i="4"/>
  <c r="BP498" i="4"/>
  <c r="EB498" i="4"/>
  <c r="DX498" i="4"/>
  <c r="CJ498" i="4"/>
  <c r="EZ498" i="4"/>
  <c r="FK498" i="4"/>
  <c r="EI498" i="4"/>
  <c r="FM498" i="4"/>
  <c r="GG498" i="4"/>
  <c r="DT498" i="4"/>
  <c r="GM498" i="4"/>
  <c r="CO498" i="4"/>
  <c r="HC498" i="4"/>
  <c r="HH498" i="4"/>
  <c r="HT498" i="4"/>
  <c r="ER498" i="4"/>
  <c r="DW498" i="4"/>
  <c r="FN498" i="4"/>
  <c r="IB498" i="4"/>
  <c r="HF498" i="4"/>
  <c r="HU498" i="4"/>
  <c r="EP498" i="4"/>
  <c r="EL498" i="4"/>
  <c r="CX498" i="4"/>
  <c r="ES498" i="4"/>
  <c r="BW498" i="4"/>
  <c r="DP498" i="4"/>
  <c r="FV498" i="4"/>
  <c r="FR498" i="4"/>
  <c r="HP498" i="4"/>
  <c r="CR498" i="4"/>
  <c r="GH498" i="4"/>
  <c r="CI498" i="4"/>
  <c r="IA498" i="4"/>
  <c r="FZ498" i="4"/>
  <c r="GK498" i="4"/>
  <c r="GD498" i="4"/>
  <c r="BX498" i="4"/>
  <c r="DD498" i="4"/>
  <c r="DV498" i="4"/>
  <c r="FE498" i="4"/>
  <c r="GO498" i="4"/>
  <c r="EY498" i="4"/>
  <c r="FP498" i="4"/>
  <c r="ET498" i="4"/>
  <c r="DO498" i="4"/>
  <c r="GZ498" i="4"/>
  <c r="EF498" i="4"/>
  <c r="HB498" i="4"/>
  <c r="FQ498" i="4"/>
  <c r="HO498" i="4"/>
  <c r="CM498" i="4"/>
  <c r="DB498" i="4"/>
  <c r="DL498" i="4"/>
  <c r="CD498" i="4"/>
  <c r="CW498" i="4"/>
  <c r="HX498" i="4"/>
  <c r="CT498" i="4"/>
  <c r="GU498" i="4"/>
  <c r="BY498" i="4"/>
  <c r="BV498" i="4"/>
  <c r="GE498" i="4"/>
  <c r="FS498" i="4"/>
  <c r="CL498" i="4"/>
  <c r="HQ498" i="4"/>
  <c r="HV498" i="4"/>
  <c r="BL498" i="4"/>
  <c r="DJ498" i="4"/>
  <c r="FO498" i="4"/>
  <c r="BF498" i="4"/>
  <c r="CP498" i="4"/>
  <c r="HJ498" i="4"/>
  <c r="GQ498" i="4"/>
  <c r="DG498" i="4"/>
  <c r="DF498" i="4"/>
  <c r="EO498" i="4"/>
  <c r="HG498" i="4"/>
  <c r="DE498" i="4"/>
  <c r="DK498" i="4"/>
  <c r="GS498" i="4"/>
  <c r="GY498" i="4"/>
  <c r="FF498" i="4"/>
  <c r="DS498" i="4"/>
  <c r="FB498" i="4"/>
  <c r="CK498" i="4"/>
  <c r="BI498" i="4"/>
  <c r="EE498" i="4"/>
  <c r="DZ498" i="4"/>
  <c r="FI498" i="4"/>
  <c r="GI498" i="4"/>
  <c r="HI498" i="4"/>
  <c r="GR498" i="4"/>
  <c r="BM498" i="4"/>
  <c r="HA498" i="4"/>
  <c r="BU498" i="4"/>
  <c r="EU498" i="4"/>
  <c r="BS498" i="4"/>
  <c r="CU498" i="4"/>
  <c r="DU498" i="4"/>
  <c r="DC498" i="4"/>
  <c r="EW498" i="4"/>
  <c r="EK498" i="4"/>
  <c r="FL498" i="4"/>
  <c r="CN498" i="4"/>
  <c r="BO498" i="4"/>
  <c r="BH498" i="4"/>
  <c r="EG498" i="4"/>
  <c r="EN498" i="4"/>
  <c r="BG498" i="4"/>
  <c r="EX498" i="4"/>
  <c r="GA498" i="4"/>
  <c r="GT498" i="4"/>
  <c r="EV498" i="4"/>
  <c r="ID498" i="4"/>
  <c r="GJ498" i="4"/>
  <c r="DA498" i="4"/>
  <c r="BZ498" i="4"/>
  <c r="FJ498" i="4"/>
  <c r="GV498" i="4"/>
  <c r="HK498" i="4"/>
  <c r="DR498" i="4"/>
  <c r="CQ498" i="4"/>
  <c r="DQ498" i="4"/>
  <c r="FY498" i="4"/>
  <c r="FC498" i="4"/>
  <c r="HL498" i="4"/>
  <c r="DN498" i="4"/>
  <c r="CC498" i="4"/>
  <c r="HM498" i="4"/>
  <c r="GC498" i="4"/>
  <c r="FX498" i="4"/>
  <c r="CY498" i="4"/>
  <c r="BT498" i="4"/>
  <c r="GW498" i="4"/>
  <c r="HD498" i="4"/>
  <c r="HR498" i="4"/>
  <c r="GN498" i="4"/>
  <c r="GL498" i="4"/>
  <c r="EJ498" i="4"/>
  <c r="FG498" i="4"/>
  <c r="EC498" i="4"/>
  <c r="FA498" i="4"/>
  <c r="HZ498" i="4"/>
  <c r="GX498" i="4"/>
  <c r="FH498" i="4"/>
  <c r="IC498" i="4"/>
  <c r="CH498" i="4"/>
  <c r="DY498" i="4"/>
  <c r="CA498" i="4"/>
  <c r="BJ498" i="4"/>
  <c r="HN498" i="4"/>
  <c r="AL498" i="4"/>
  <c r="CF498" i="4"/>
  <c r="CG498" i="4"/>
  <c r="GF498" i="4"/>
  <c r="CV498" i="4"/>
  <c r="EQ498" i="4"/>
  <c r="ED498" i="4"/>
  <c r="CE498" i="4"/>
  <c r="DI498" i="4"/>
  <c r="HS498" i="4"/>
  <c r="DM498" i="4"/>
  <c r="FU498" i="4"/>
  <c r="GP498" i="4"/>
  <c r="CZ498" i="4"/>
  <c r="FW498" i="4"/>
  <c r="FD498" i="4"/>
  <c r="EH498" i="4"/>
  <c r="BK498" i="4"/>
  <c r="BD498" i="4"/>
  <c r="CS498" i="4"/>
  <c r="EM498" i="4"/>
  <c r="FT498" i="4"/>
  <c r="EA498" i="4"/>
  <c r="HE498" i="4"/>
  <c r="BQ498" i="4"/>
  <c r="AZ498" i="4"/>
  <c r="AZ499" i="4" s="1"/>
  <c r="BA498" i="4"/>
  <c r="BA499" i="4" s="1"/>
  <c r="AY498" i="4"/>
  <c r="AY499" i="4" s="1"/>
  <c r="BB498" i="4"/>
  <c r="BB499" i="4" s="1"/>
  <c r="BC498" i="4"/>
  <c r="BC499" i="4" s="1"/>
  <c r="AW498" i="4"/>
  <c r="AS498" i="4"/>
  <c r="AO498" i="4"/>
  <c r="AX498" i="4"/>
  <c r="AQ498" i="4"/>
  <c r="AM498" i="4"/>
  <c r="AU498" i="4"/>
  <c r="AV498" i="4"/>
  <c r="AT498" i="4"/>
  <c r="AN498" i="4"/>
  <c r="AP498" i="4"/>
  <c r="AR498" i="4"/>
  <c r="ID470" i="4"/>
  <c r="DT470" i="4"/>
  <c r="HS470" i="4"/>
  <c r="ED470" i="4"/>
  <c r="BT470" i="4"/>
  <c r="GH470" i="4"/>
  <c r="FA470" i="4"/>
  <c r="FN470" i="4"/>
  <c r="DL470" i="4"/>
  <c r="BD470" i="4"/>
  <c r="HP470" i="4"/>
  <c r="GJ470" i="4"/>
  <c r="CS470" i="4"/>
  <c r="HT470" i="4"/>
  <c r="HW470" i="4"/>
  <c r="DZ470" i="4"/>
  <c r="HU470" i="4"/>
  <c r="FW470" i="4"/>
  <c r="IB470" i="4"/>
  <c r="GD470" i="4"/>
  <c r="EV470" i="4"/>
  <c r="EY470" i="4"/>
  <c r="BH470" i="4"/>
  <c r="HZ470" i="4"/>
  <c r="GR470" i="4"/>
  <c r="FZ470" i="4"/>
  <c r="CZ470" i="4"/>
  <c r="HK470" i="4"/>
  <c r="BX470" i="4"/>
  <c r="FM470" i="4"/>
  <c r="EA470" i="4"/>
  <c r="HV470" i="4"/>
  <c r="DK470" i="4"/>
  <c r="CA470" i="4"/>
  <c r="EK470" i="4"/>
  <c r="HY470" i="4"/>
  <c r="BW470" i="4"/>
  <c r="EQ470" i="4"/>
  <c r="BV470" i="4"/>
  <c r="FS470" i="4"/>
  <c r="EX470" i="4"/>
  <c r="CY470" i="4"/>
  <c r="CK470" i="4"/>
  <c r="GA470" i="4"/>
  <c r="CG470" i="4"/>
  <c r="FO470" i="4"/>
  <c r="BJ470" i="4"/>
  <c r="HA470" i="4"/>
  <c r="ES470" i="4"/>
  <c r="CF470" i="4"/>
  <c r="GV470" i="4"/>
  <c r="CW470" i="4"/>
  <c r="EG470" i="4"/>
  <c r="EO470" i="4"/>
  <c r="EI470" i="4"/>
  <c r="FX470" i="4"/>
  <c r="CO470" i="4"/>
  <c r="BR470" i="4"/>
  <c r="BE470" i="4"/>
  <c r="GB470" i="4"/>
  <c r="FB470" i="4"/>
  <c r="BL470" i="4"/>
  <c r="DE470" i="4"/>
  <c r="DO470" i="4"/>
  <c r="DA470" i="4"/>
  <c r="BQ470" i="4"/>
  <c r="CB470" i="4"/>
  <c r="FC470" i="4"/>
  <c r="CI470" i="4"/>
  <c r="BG470" i="4"/>
  <c r="FP470" i="4"/>
  <c r="HQ470" i="4"/>
  <c r="CM470" i="4"/>
  <c r="HC470" i="4"/>
  <c r="EP470" i="4"/>
  <c r="BF470" i="4"/>
  <c r="DJ470" i="4"/>
  <c r="DB470" i="4"/>
  <c r="FF470" i="4"/>
  <c r="DX470" i="4"/>
  <c r="EZ470" i="4"/>
  <c r="BP470" i="4"/>
  <c r="BN470" i="4"/>
  <c r="EC470" i="4"/>
  <c r="ER470" i="4"/>
  <c r="EJ470" i="4"/>
  <c r="BI470" i="4"/>
  <c r="HB470" i="4"/>
  <c r="DI470" i="4"/>
  <c r="GY470" i="4"/>
  <c r="HF470" i="4"/>
  <c r="CL470" i="4"/>
  <c r="CN470" i="4"/>
  <c r="HO470" i="4"/>
  <c r="HJ470" i="4"/>
  <c r="DF470" i="4"/>
  <c r="EB470" i="4"/>
  <c r="FQ470" i="4"/>
  <c r="HG470" i="4"/>
  <c r="GO470" i="4"/>
  <c r="DH470" i="4"/>
  <c r="GI470" i="4"/>
  <c r="HM470" i="4"/>
  <c r="GE470" i="4"/>
  <c r="HL470" i="4"/>
  <c r="EM470" i="4"/>
  <c r="FH470" i="4"/>
  <c r="CC470" i="4"/>
  <c r="FT470" i="4"/>
  <c r="DM470" i="4"/>
  <c r="EN470" i="4"/>
  <c r="GP470" i="4"/>
  <c r="GT470" i="4"/>
  <c r="CU470" i="4"/>
  <c r="HN470" i="4"/>
  <c r="DG470" i="4"/>
  <c r="BK470" i="4"/>
  <c r="FV470" i="4"/>
  <c r="HR470" i="4"/>
  <c r="FY470" i="4"/>
  <c r="HI470" i="4"/>
  <c r="IC470" i="4"/>
  <c r="CR470" i="4"/>
  <c r="DP470" i="4"/>
  <c r="IA470" i="4"/>
  <c r="AL470" i="4"/>
  <c r="DD470" i="4"/>
  <c r="DV470" i="4"/>
  <c r="FI470" i="4"/>
  <c r="HH470" i="4"/>
  <c r="CQ470" i="4"/>
  <c r="CJ470" i="4"/>
  <c r="GZ470" i="4"/>
  <c r="BS470" i="4"/>
  <c r="GG470" i="4"/>
  <c r="DR470" i="4"/>
  <c r="GK470" i="4"/>
  <c r="CT470" i="4"/>
  <c r="GW470" i="4"/>
  <c r="FE470" i="4"/>
  <c r="GF470" i="4"/>
  <c r="EF470" i="4"/>
  <c r="EL470" i="4"/>
  <c r="CV470" i="4"/>
  <c r="DU470" i="4"/>
  <c r="DY470" i="4"/>
  <c r="GQ470" i="4"/>
  <c r="FJ470" i="4"/>
  <c r="HX470" i="4"/>
  <c r="CH470" i="4"/>
  <c r="GM470" i="4"/>
  <c r="GL470" i="4"/>
  <c r="BO470" i="4"/>
  <c r="FU470" i="4"/>
  <c r="EW470" i="4"/>
  <c r="DN470" i="4"/>
  <c r="FK470" i="4"/>
  <c r="CP470" i="4"/>
  <c r="ET470" i="4"/>
  <c r="GX470" i="4"/>
  <c r="GU470" i="4"/>
  <c r="FG470" i="4"/>
  <c r="CX470" i="4"/>
  <c r="EH470" i="4"/>
  <c r="EE470" i="4"/>
  <c r="BM470" i="4"/>
  <c r="GS470" i="4"/>
  <c r="FL470" i="4"/>
  <c r="DW470" i="4"/>
  <c r="FD470" i="4"/>
  <c r="BZ470" i="4"/>
  <c r="GC470" i="4"/>
  <c r="DQ470" i="4"/>
  <c r="HE470" i="4"/>
  <c r="HD470" i="4"/>
  <c r="FR470" i="4"/>
  <c r="GN470" i="4"/>
  <c r="DS470" i="4"/>
  <c r="BY470" i="4"/>
  <c r="DC470" i="4"/>
  <c r="BU470" i="4"/>
  <c r="EU470" i="4"/>
  <c r="CE470" i="4"/>
  <c r="CD470" i="4"/>
  <c r="AZ470" i="4"/>
  <c r="AZ471" i="4" s="1"/>
  <c r="BB470" i="4"/>
  <c r="BB471" i="4" s="1"/>
  <c r="AY470" i="4"/>
  <c r="AY471" i="4" s="1"/>
  <c r="BC470" i="4"/>
  <c r="BC471" i="4" s="1"/>
  <c r="BA470" i="4"/>
  <c r="BA471" i="4" s="1"/>
  <c r="AX470" i="4"/>
  <c r="AN470" i="4"/>
  <c r="AS470" i="4"/>
  <c r="AQ470" i="4"/>
  <c r="AW470" i="4"/>
  <c r="AO470" i="4"/>
  <c r="AV470" i="4"/>
  <c r="AT470" i="4"/>
  <c r="AR470" i="4"/>
  <c r="AM470" i="4"/>
  <c r="AU470" i="4"/>
  <c r="AP470" i="4"/>
  <c r="I463" i="4"/>
  <c r="F463" i="4" s="1"/>
  <c r="I459" i="4"/>
  <c r="F459" i="4" s="1"/>
  <c r="I471" i="4"/>
  <c r="F471" i="4" s="1"/>
  <c r="I495" i="4"/>
  <c r="F495" i="4" s="1"/>
  <c r="I493" i="4"/>
  <c r="F493" i="4" s="1"/>
  <c r="I465" i="4"/>
  <c r="F465" i="4" s="1"/>
  <c r="I477" i="4"/>
  <c r="F477" i="4" s="1"/>
  <c r="I451" i="4"/>
  <c r="F451" i="4" s="1"/>
  <c r="AL488" i="4"/>
  <c r="AL503" i="4"/>
  <c r="AL480" i="4"/>
  <c r="AL464" i="4"/>
  <c r="AL527" i="4"/>
  <c r="AL511" i="4"/>
  <c r="AL536" i="4"/>
  <c r="AF570" i="4"/>
  <c r="AD570" i="4"/>
  <c r="AD606" i="4"/>
  <c r="AD583" i="4"/>
  <c r="AD619" i="4"/>
  <c r="AD554" i="4"/>
  <c r="AD549" i="4"/>
  <c r="AF558" i="4"/>
  <c r="AD558" i="4"/>
  <c r="AF544" i="4"/>
  <c r="AD544" i="4"/>
  <c r="AD574" i="4"/>
  <c r="AF574" i="4"/>
  <c r="AD600" i="4"/>
  <c r="AD556" i="4"/>
  <c r="AD587" i="4"/>
  <c r="AD594" i="4"/>
  <c r="AF586" i="4"/>
  <c r="AD586" i="4"/>
  <c r="AD590" i="4"/>
  <c r="AD581" i="4"/>
  <c r="AD624" i="4"/>
  <c r="AF611" i="4"/>
  <c r="AD611" i="4"/>
  <c r="AF534" i="4"/>
  <c r="AD534" i="4"/>
  <c r="AE534" i="4" s="1"/>
  <c r="AD595" i="4"/>
  <c r="AF595" i="4"/>
  <c r="AD599" i="4"/>
  <c r="AD589" i="4"/>
  <c r="AD618" i="4"/>
  <c r="AD575" i="4"/>
  <c r="AD577" i="4"/>
  <c r="AE1555" i="4" s="1"/>
  <c r="AD545" i="4"/>
  <c r="AD555" i="4"/>
  <c r="AD584" i="4"/>
  <c r="AF584" i="4"/>
  <c r="AD603" i="4"/>
  <c r="AF603" i="4"/>
  <c r="AD614" i="4"/>
  <c r="AF614" i="4"/>
  <c r="AL466" i="4"/>
  <c r="AL502" i="4"/>
  <c r="AS502" i="4"/>
  <c r="AV502" i="4"/>
  <c r="AT502" i="4"/>
  <c r="AM502" i="4"/>
  <c r="AU502" i="4"/>
  <c r="AO502" i="4"/>
  <c r="AQ502" i="4"/>
  <c r="AP502" i="4"/>
  <c r="AR502" i="4"/>
  <c r="AN502" i="4"/>
  <c r="GE462" i="4"/>
  <c r="FM462" i="4"/>
  <c r="CJ462" i="4"/>
  <c r="EV462" i="4"/>
  <c r="HK462" i="4"/>
  <c r="CL462" i="4"/>
  <c r="FH462" i="4"/>
  <c r="DG462" i="4"/>
  <c r="EW462" i="4"/>
  <c r="BL462" i="4"/>
  <c r="GW462" i="4"/>
  <c r="GN462" i="4"/>
  <c r="GU462" i="4"/>
  <c r="FC462" i="4"/>
  <c r="CS462" i="4"/>
  <c r="FK462" i="4"/>
  <c r="BR462" i="4"/>
  <c r="FW462" i="4"/>
  <c r="HZ462" i="4"/>
  <c r="DJ462" i="4"/>
  <c r="EJ462" i="4"/>
  <c r="DZ462" i="4"/>
  <c r="HF462" i="4"/>
  <c r="BZ462" i="4"/>
  <c r="CG462" i="4"/>
  <c r="BS462" i="4"/>
  <c r="GH462" i="4"/>
  <c r="GG462" i="4"/>
  <c r="CA462" i="4"/>
  <c r="HD462" i="4"/>
  <c r="EB462" i="4"/>
  <c r="DK462" i="4"/>
  <c r="HH462" i="4"/>
  <c r="FX462" i="4"/>
  <c r="DU462" i="4"/>
  <c r="FN462" i="4"/>
  <c r="HL462" i="4"/>
  <c r="FI462" i="4"/>
  <c r="BT462" i="4"/>
  <c r="DP462" i="4"/>
  <c r="GQ462" i="4"/>
  <c r="HV462" i="4"/>
  <c r="FL462" i="4"/>
  <c r="CB462" i="4"/>
  <c r="IB462" i="4"/>
  <c r="BV462" i="4"/>
  <c r="HM462" i="4"/>
  <c r="GM462" i="4"/>
  <c r="ER462" i="4"/>
  <c r="GP462" i="4"/>
  <c r="HJ462" i="4"/>
  <c r="CM462" i="4"/>
  <c r="DA462" i="4"/>
  <c r="BX462" i="4"/>
  <c r="CK462" i="4"/>
  <c r="GD462" i="4"/>
  <c r="GA462" i="4"/>
  <c r="EH462" i="4"/>
  <c r="CH462" i="4"/>
  <c r="HW462" i="4"/>
  <c r="FZ462" i="4"/>
  <c r="CR462" i="4"/>
  <c r="CD462" i="4"/>
  <c r="FO462" i="4"/>
  <c r="FY462" i="4"/>
  <c r="HN462" i="4"/>
  <c r="EG462" i="4"/>
  <c r="DR462" i="4"/>
  <c r="BH462" i="4"/>
  <c r="DH462" i="4"/>
  <c r="GX462" i="4"/>
  <c r="BI462" i="4"/>
  <c r="FP462" i="4"/>
  <c r="EA462" i="4"/>
  <c r="EY462" i="4"/>
  <c r="FQ462" i="4"/>
  <c r="FD462" i="4"/>
  <c r="DE462" i="4"/>
  <c r="HA462" i="4"/>
  <c r="FV462" i="4"/>
  <c r="GS462" i="4"/>
  <c r="FE462" i="4"/>
  <c r="HX462" i="4"/>
  <c r="HR462" i="4"/>
  <c r="GC462" i="4"/>
  <c r="BE462" i="4"/>
  <c r="EI462" i="4"/>
  <c r="GZ462" i="4"/>
  <c r="HG462" i="4"/>
  <c r="FS462" i="4"/>
  <c r="FT462" i="4"/>
  <c r="ED462" i="4"/>
  <c r="FJ462" i="4"/>
  <c r="CW462" i="4"/>
  <c r="EO462" i="4"/>
  <c r="BW462" i="4"/>
  <c r="GV462" i="4"/>
  <c r="DF462" i="4"/>
  <c r="CP462" i="4"/>
  <c r="FR462" i="4"/>
  <c r="HI462" i="4"/>
  <c r="DN462" i="4"/>
  <c r="DL462" i="4"/>
  <c r="CF462" i="4"/>
  <c r="CU462" i="4"/>
  <c r="CZ462" i="4"/>
  <c r="CO462" i="4"/>
  <c r="HC462" i="4"/>
  <c r="FU462" i="4"/>
  <c r="BN462" i="4"/>
  <c r="BK462" i="4"/>
  <c r="DD462" i="4"/>
  <c r="ES462" i="4"/>
  <c r="HT462" i="4"/>
  <c r="DO462" i="4"/>
  <c r="BD462" i="4"/>
  <c r="BY462" i="4"/>
  <c r="BM462" i="4"/>
  <c r="DV462" i="4"/>
  <c r="GI462" i="4"/>
  <c r="EM462" i="4"/>
  <c r="EU462" i="4"/>
  <c r="DQ462" i="4"/>
  <c r="GR462" i="4"/>
  <c r="GT462" i="4"/>
  <c r="CQ462" i="4"/>
  <c r="DW462" i="4"/>
  <c r="EC462" i="4"/>
  <c r="GF462" i="4"/>
  <c r="AL462" i="4"/>
  <c r="CE462" i="4"/>
  <c r="DC462" i="4"/>
  <c r="CY462" i="4"/>
  <c r="HO462" i="4"/>
  <c r="EL462" i="4"/>
  <c r="BJ462" i="4"/>
  <c r="BO462" i="4"/>
  <c r="HB462" i="4"/>
  <c r="DS462" i="4"/>
  <c r="BP462" i="4"/>
  <c r="GY462" i="4"/>
  <c r="HP462" i="4"/>
  <c r="DB462" i="4"/>
  <c r="FG462" i="4"/>
  <c r="CX462" i="4"/>
  <c r="CT462" i="4"/>
  <c r="EZ462" i="4"/>
  <c r="DT462" i="4"/>
  <c r="CV462" i="4"/>
  <c r="DM462" i="4"/>
  <c r="ID462" i="4"/>
  <c r="IC462" i="4"/>
  <c r="BU462" i="4"/>
  <c r="GB462" i="4"/>
  <c r="EF462" i="4"/>
  <c r="DI462" i="4"/>
  <c r="EX462" i="4"/>
  <c r="EN462" i="4"/>
  <c r="GO462" i="4"/>
  <c r="CI462" i="4"/>
  <c r="FB462" i="4"/>
  <c r="CC462" i="4"/>
  <c r="ET462" i="4"/>
  <c r="HU462" i="4"/>
  <c r="GK462" i="4"/>
  <c r="EK462" i="4"/>
  <c r="FF462" i="4"/>
  <c r="HS462" i="4"/>
  <c r="FA462" i="4"/>
  <c r="BG462" i="4"/>
  <c r="HE462" i="4"/>
  <c r="EE462" i="4"/>
  <c r="CN462" i="4"/>
  <c r="GJ462" i="4"/>
  <c r="IA462" i="4"/>
  <c r="DX462" i="4"/>
  <c r="EP462" i="4"/>
  <c r="EQ462" i="4"/>
  <c r="BQ462" i="4"/>
  <c r="HY462" i="4"/>
  <c r="GL462" i="4"/>
  <c r="DY462" i="4"/>
  <c r="HQ462" i="4"/>
  <c r="BF462" i="4"/>
  <c r="AY462" i="4"/>
  <c r="AY463" i="4" s="1"/>
  <c r="AZ462" i="4"/>
  <c r="AZ463" i="4" s="1"/>
  <c r="BC462" i="4"/>
  <c r="BC463" i="4" s="1"/>
  <c r="BA462" i="4"/>
  <c r="BA463" i="4" s="1"/>
  <c r="BB462" i="4"/>
  <c r="BB463" i="4" s="1"/>
  <c r="AO462" i="4"/>
  <c r="AM462" i="4"/>
  <c r="AN462" i="4"/>
  <c r="AS462" i="4"/>
  <c r="AU462" i="4"/>
  <c r="AV462" i="4"/>
  <c r="AR462" i="4"/>
  <c r="AP462" i="4"/>
  <c r="AX462" i="4"/>
  <c r="AW462" i="4"/>
  <c r="AT462" i="4"/>
  <c r="AQ462" i="4"/>
  <c r="BO486" i="4"/>
  <c r="IB486" i="4"/>
  <c r="BH486" i="4"/>
  <c r="HA486" i="4"/>
  <c r="FL486" i="4"/>
  <c r="CE486" i="4"/>
  <c r="CH486" i="4"/>
  <c r="GC486" i="4"/>
  <c r="BS486" i="4"/>
  <c r="FY486" i="4"/>
  <c r="GX486" i="4"/>
  <c r="AL486" i="4"/>
  <c r="GZ486" i="4"/>
  <c r="CU486" i="4"/>
  <c r="CN486" i="4"/>
  <c r="FV486" i="4"/>
  <c r="FM486" i="4"/>
  <c r="ID486" i="4"/>
  <c r="CW486" i="4"/>
  <c r="FO486" i="4"/>
  <c r="BW486" i="4"/>
  <c r="FR486" i="4"/>
  <c r="HQ486" i="4"/>
  <c r="GI486" i="4"/>
  <c r="FQ486" i="4"/>
  <c r="EU486" i="4"/>
  <c r="GV486" i="4"/>
  <c r="FW486" i="4"/>
  <c r="GU486" i="4"/>
  <c r="CZ486" i="4"/>
  <c r="EF486" i="4"/>
  <c r="BN486" i="4"/>
  <c r="HM486" i="4"/>
  <c r="HX486" i="4"/>
  <c r="BQ486" i="4"/>
  <c r="HT486" i="4"/>
  <c r="DL486" i="4"/>
  <c r="CQ486" i="4"/>
  <c r="BY486" i="4"/>
  <c r="DQ486" i="4"/>
  <c r="DS486" i="4"/>
  <c r="GG486" i="4"/>
  <c r="GN486" i="4"/>
  <c r="EK486" i="4"/>
  <c r="EB486" i="4"/>
  <c r="FG486" i="4"/>
  <c r="FI486" i="4"/>
  <c r="EX486" i="4"/>
  <c r="GA486" i="4"/>
  <c r="IC486" i="4"/>
  <c r="GY486" i="4"/>
  <c r="BF486" i="4"/>
  <c r="ET486" i="4"/>
  <c r="CT486" i="4"/>
  <c r="BP486" i="4"/>
  <c r="FA486" i="4"/>
  <c r="HU486" i="4"/>
  <c r="FZ486" i="4"/>
  <c r="DE486" i="4"/>
  <c r="EW486" i="4"/>
  <c r="HR486" i="4"/>
  <c r="FC486" i="4"/>
  <c r="HY486" i="4"/>
  <c r="HI486" i="4"/>
  <c r="EG486" i="4"/>
  <c r="ES486" i="4"/>
  <c r="EP486" i="4"/>
  <c r="BU486" i="4"/>
  <c r="HF486" i="4"/>
  <c r="GR486" i="4"/>
  <c r="HW486" i="4"/>
  <c r="ED486" i="4"/>
  <c r="CG486" i="4"/>
  <c r="ER486" i="4"/>
  <c r="DW486" i="4"/>
  <c r="CS486" i="4"/>
  <c r="HG486" i="4"/>
  <c r="BG486" i="4"/>
  <c r="GT486" i="4"/>
  <c r="HV486" i="4"/>
  <c r="CM486" i="4"/>
  <c r="BZ486" i="4"/>
  <c r="CB486" i="4"/>
  <c r="GJ486" i="4"/>
  <c r="EJ486" i="4"/>
  <c r="CC486" i="4"/>
  <c r="CV486" i="4"/>
  <c r="HB486" i="4"/>
  <c r="EO486" i="4"/>
  <c r="HL486" i="4"/>
  <c r="HD486" i="4"/>
  <c r="HN486" i="4"/>
  <c r="GB486" i="4"/>
  <c r="BX486" i="4"/>
  <c r="CD486" i="4"/>
  <c r="BR486" i="4"/>
  <c r="EV486" i="4"/>
  <c r="HH486" i="4"/>
  <c r="DC486" i="4"/>
  <c r="DI486" i="4"/>
  <c r="CY486" i="4"/>
  <c r="DP486" i="4"/>
  <c r="EE486" i="4"/>
  <c r="DO486" i="4"/>
  <c r="DT486" i="4"/>
  <c r="FP486" i="4"/>
  <c r="EY486" i="4"/>
  <c r="DN486" i="4"/>
  <c r="BM486" i="4"/>
  <c r="DB486" i="4"/>
  <c r="GO486" i="4"/>
  <c r="FD486" i="4"/>
  <c r="DD486" i="4"/>
  <c r="HJ486" i="4"/>
  <c r="EH486" i="4"/>
  <c r="GD486" i="4"/>
  <c r="BT486" i="4"/>
  <c r="FS486" i="4"/>
  <c r="BL486" i="4"/>
  <c r="FH486" i="4"/>
  <c r="CF486" i="4"/>
  <c r="CO486" i="4"/>
  <c r="GM486" i="4"/>
  <c r="HS486" i="4"/>
  <c r="CI486" i="4"/>
  <c r="FK486" i="4"/>
  <c r="DR486" i="4"/>
  <c r="BV486" i="4"/>
  <c r="CL486" i="4"/>
  <c r="CX486" i="4"/>
  <c r="DZ486" i="4"/>
  <c r="FF486" i="4"/>
  <c r="CK486" i="4"/>
  <c r="CA486" i="4"/>
  <c r="DM486" i="4"/>
  <c r="FB486" i="4"/>
  <c r="HE486" i="4"/>
  <c r="EI486" i="4"/>
  <c r="DX486" i="4"/>
  <c r="DA486" i="4"/>
  <c r="FN486" i="4"/>
  <c r="IA486" i="4"/>
  <c r="EQ486" i="4"/>
  <c r="DU486" i="4"/>
  <c r="BK486" i="4"/>
  <c r="CJ486" i="4"/>
  <c r="DG486" i="4"/>
  <c r="GE486" i="4"/>
  <c r="FX486" i="4"/>
  <c r="FE486" i="4"/>
  <c r="EN486" i="4"/>
  <c r="GW486" i="4"/>
  <c r="GS486" i="4"/>
  <c r="HK486" i="4"/>
  <c r="DJ486" i="4"/>
  <c r="DV486" i="4"/>
  <c r="HZ486" i="4"/>
  <c r="DK486" i="4"/>
  <c r="FU486" i="4"/>
  <c r="BJ486" i="4"/>
  <c r="FJ486" i="4"/>
  <c r="BI486" i="4"/>
  <c r="GK486" i="4"/>
  <c r="EM486" i="4"/>
  <c r="DF486" i="4"/>
  <c r="BE486" i="4"/>
  <c r="BD486" i="4"/>
  <c r="CR486" i="4"/>
  <c r="DY486" i="4"/>
  <c r="GH486" i="4"/>
  <c r="GQ486" i="4"/>
  <c r="HP486" i="4"/>
  <c r="EL486" i="4"/>
  <c r="EC486" i="4"/>
  <c r="CP486" i="4"/>
  <c r="GL486" i="4"/>
  <c r="EA486" i="4"/>
  <c r="HO486" i="4"/>
  <c r="EZ486" i="4"/>
  <c r="FT486" i="4"/>
  <c r="GP486" i="4"/>
  <c r="DH486" i="4"/>
  <c r="GF486" i="4"/>
  <c r="HC486" i="4"/>
  <c r="BA486" i="4"/>
  <c r="BA487" i="4" s="1"/>
  <c r="AY486" i="4"/>
  <c r="AY487" i="4" s="1"/>
  <c r="BC486" i="4"/>
  <c r="BC487" i="4" s="1"/>
  <c r="AZ486" i="4"/>
  <c r="AZ487" i="4" s="1"/>
  <c r="BB486" i="4"/>
  <c r="BB487" i="4" s="1"/>
  <c r="AX486" i="4"/>
  <c r="AP486" i="4"/>
  <c r="AV486" i="4"/>
  <c r="AN486" i="4"/>
  <c r="AQ486" i="4"/>
  <c r="AS486" i="4"/>
  <c r="AO486" i="4"/>
  <c r="AU486" i="4"/>
  <c r="AT486" i="4"/>
  <c r="AM486" i="4"/>
  <c r="AR486" i="4"/>
  <c r="AW486" i="4"/>
  <c r="CY494" i="4"/>
  <c r="FS494" i="4"/>
  <c r="CF494" i="4"/>
  <c r="HR494" i="4"/>
  <c r="GM494" i="4"/>
  <c r="HX494" i="4"/>
  <c r="BI494" i="4"/>
  <c r="FV494" i="4"/>
  <c r="BM494" i="4"/>
  <c r="HZ494" i="4"/>
  <c r="GB494" i="4"/>
  <c r="DT494" i="4"/>
  <c r="EK494" i="4"/>
  <c r="EU494" i="4"/>
  <c r="DA494" i="4"/>
  <c r="GF494" i="4"/>
  <c r="BN494" i="4"/>
  <c r="DY494" i="4"/>
  <c r="GK494" i="4"/>
  <c r="CQ494" i="4"/>
  <c r="GO494" i="4"/>
  <c r="HI494" i="4"/>
  <c r="GX494" i="4"/>
  <c r="HH494" i="4"/>
  <c r="HB494" i="4"/>
  <c r="EA494" i="4"/>
  <c r="GN494" i="4"/>
  <c r="DS494" i="4"/>
  <c r="EY494" i="4"/>
  <c r="GC494" i="4"/>
  <c r="FM494" i="4"/>
  <c r="BL494" i="4"/>
  <c r="DK494" i="4"/>
  <c r="IB494" i="4"/>
  <c r="FR494" i="4"/>
  <c r="GI494" i="4"/>
  <c r="CV494" i="4"/>
  <c r="GS494" i="4"/>
  <c r="BH494" i="4"/>
  <c r="CM494" i="4"/>
  <c r="BG494" i="4"/>
  <c r="FX494" i="4"/>
  <c r="FU494" i="4"/>
  <c r="ER494" i="4"/>
  <c r="FI494" i="4"/>
  <c r="BW494" i="4"/>
  <c r="FN494" i="4"/>
  <c r="BJ494" i="4"/>
  <c r="EO494" i="4"/>
  <c r="DB494" i="4"/>
  <c r="DO494" i="4"/>
  <c r="BU494" i="4"/>
  <c r="GG494" i="4"/>
  <c r="GR494" i="4"/>
  <c r="BR494" i="4"/>
  <c r="EN494" i="4"/>
  <c r="FG494" i="4"/>
  <c r="DE494" i="4"/>
  <c r="DH494" i="4"/>
  <c r="FB494" i="4"/>
  <c r="HT494" i="4"/>
  <c r="CP494" i="4"/>
  <c r="DW494" i="4"/>
  <c r="BE494" i="4"/>
  <c r="GD494" i="4"/>
  <c r="FH494" i="4"/>
  <c r="GJ494" i="4"/>
  <c r="FA494" i="4"/>
  <c r="CN494" i="4"/>
  <c r="CL494" i="4"/>
  <c r="CJ494" i="4"/>
  <c r="CD494" i="4"/>
  <c r="ET494" i="4"/>
  <c r="BV494" i="4"/>
  <c r="HL494" i="4"/>
  <c r="DD494" i="4"/>
  <c r="GQ494" i="4"/>
  <c r="HM494" i="4"/>
  <c r="FT494" i="4"/>
  <c r="EF494" i="4"/>
  <c r="DV494" i="4"/>
  <c r="EC494" i="4"/>
  <c r="GW494" i="4"/>
  <c r="DX494" i="4"/>
  <c r="FF494" i="4"/>
  <c r="FJ494" i="4"/>
  <c r="FP494" i="4"/>
  <c r="ED494" i="4"/>
  <c r="BX494" i="4"/>
  <c r="DP494" i="4"/>
  <c r="DL494" i="4"/>
  <c r="DC494" i="4"/>
  <c r="EH494" i="4"/>
  <c r="HE494" i="4"/>
  <c r="DI494" i="4"/>
  <c r="HU494" i="4"/>
  <c r="DZ494" i="4"/>
  <c r="DN494" i="4"/>
  <c r="GL494" i="4"/>
  <c r="FY494" i="4"/>
  <c r="CR494" i="4"/>
  <c r="CT494" i="4"/>
  <c r="GZ494" i="4"/>
  <c r="CA494" i="4"/>
  <c r="EZ494" i="4"/>
  <c r="CW494" i="4"/>
  <c r="EP494" i="4"/>
  <c r="FW494" i="4"/>
  <c r="HN494" i="4"/>
  <c r="HW494" i="4"/>
  <c r="HG494" i="4"/>
  <c r="FO494" i="4"/>
  <c r="EQ494" i="4"/>
  <c r="GU494" i="4"/>
  <c r="BY494" i="4"/>
  <c r="EW494" i="4"/>
  <c r="DU494" i="4"/>
  <c r="BZ494" i="4"/>
  <c r="FD494" i="4"/>
  <c r="EB494" i="4"/>
  <c r="EJ494" i="4"/>
  <c r="EX494" i="4"/>
  <c r="GT494" i="4"/>
  <c r="CG494" i="4"/>
  <c r="IA494" i="4"/>
  <c r="EL494" i="4"/>
  <c r="HA494" i="4"/>
  <c r="EE494" i="4"/>
  <c r="BK494" i="4"/>
  <c r="HY494" i="4"/>
  <c r="FZ494" i="4"/>
  <c r="GV494" i="4"/>
  <c r="EM494" i="4"/>
  <c r="EI494" i="4"/>
  <c r="DR494" i="4"/>
  <c r="EV494" i="4"/>
  <c r="GE494" i="4"/>
  <c r="HP494" i="4"/>
  <c r="FC494" i="4"/>
  <c r="CS494" i="4"/>
  <c r="FQ494" i="4"/>
  <c r="FE494" i="4"/>
  <c r="HJ494" i="4"/>
  <c r="ID494" i="4"/>
  <c r="ES494" i="4"/>
  <c r="BT494" i="4"/>
  <c r="HQ494" i="4"/>
  <c r="CO494" i="4"/>
  <c r="HF494" i="4"/>
  <c r="BF494" i="4"/>
  <c r="HV494" i="4"/>
  <c r="DQ494" i="4"/>
  <c r="FK494" i="4"/>
  <c r="GH494" i="4"/>
  <c r="CZ494" i="4"/>
  <c r="CH494" i="4"/>
  <c r="IC494" i="4"/>
  <c r="GP494" i="4"/>
  <c r="BO494" i="4"/>
  <c r="HK494" i="4"/>
  <c r="BS494" i="4"/>
  <c r="FL494" i="4"/>
  <c r="CX494" i="4"/>
  <c r="DG494" i="4"/>
  <c r="DF494" i="4"/>
  <c r="CI494" i="4"/>
  <c r="DM494" i="4"/>
  <c r="CB494" i="4"/>
  <c r="CU494" i="4"/>
  <c r="CC494" i="4"/>
  <c r="HS494" i="4"/>
  <c r="DJ494" i="4"/>
  <c r="CK494" i="4"/>
  <c r="HC494" i="4"/>
  <c r="HO494" i="4"/>
  <c r="HD494" i="4"/>
  <c r="GY494" i="4"/>
  <c r="EG494" i="4"/>
  <c r="BD494" i="4"/>
  <c r="CE494" i="4"/>
  <c r="GA494" i="4"/>
  <c r="BC494" i="4"/>
  <c r="BC495" i="4" s="1"/>
  <c r="BQ494" i="4"/>
  <c r="BR1162" i="4" s="1"/>
  <c r="AY494" i="4"/>
  <c r="AY495" i="4" s="1"/>
  <c r="AZ494" i="4"/>
  <c r="AZ495" i="4" s="1"/>
  <c r="BA494" i="4"/>
  <c r="BA495" i="4" s="1"/>
  <c r="AL494" i="4"/>
  <c r="AM1162" i="4" s="1"/>
  <c r="BP494" i="4"/>
  <c r="BQ1162" i="4" s="1"/>
  <c r="BQ1164" i="4" s="1"/>
  <c r="BB494" i="4"/>
  <c r="BB495" i="4" s="1"/>
  <c r="AM494" i="4"/>
  <c r="AO494" i="4"/>
  <c r="AR494" i="4"/>
  <c r="AW494" i="4"/>
  <c r="AX494" i="4"/>
  <c r="AP494" i="4"/>
  <c r="AT494" i="4"/>
  <c r="AV494" i="4"/>
  <c r="AQ494" i="4"/>
  <c r="AU494" i="4"/>
  <c r="AN494" i="4"/>
  <c r="AS494" i="4"/>
  <c r="I479" i="4"/>
  <c r="F479" i="4" s="1"/>
  <c r="I489" i="4"/>
  <c r="F489" i="4" s="1"/>
  <c r="I485" i="4"/>
  <c r="F485" i="4" s="1"/>
  <c r="I453" i="4"/>
  <c r="F453" i="4" s="1"/>
  <c r="I481" i="4"/>
  <c r="F481" i="4" s="1"/>
  <c r="AL460" i="4"/>
  <c r="AL468" i="4"/>
  <c r="AL496" i="4"/>
  <c r="AL476" i="4"/>
  <c r="AL516" i="4"/>
  <c r="AD562" i="4"/>
  <c r="AF604" i="4"/>
  <c r="AD604" i="4"/>
  <c r="AD612" i="4"/>
  <c r="AD623" i="4"/>
  <c r="AD591" i="4"/>
  <c r="AD578" i="4"/>
  <c r="AD542" i="4"/>
  <c r="AD560" i="4"/>
  <c r="AD617" i="4"/>
  <c r="AD548" i="4"/>
  <c r="AD563" i="4"/>
  <c r="AD608" i="4"/>
  <c r="AF608" i="4"/>
  <c r="AD550" i="4"/>
  <c r="AF550" i="4"/>
  <c r="AD605" i="4"/>
  <c r="AD628" i="4"/>
  <c r="AL450" i="4"/>
  <c r="HS506" i="4"/>
  <c r="ED506" i="4"/>
  <c r="CZ506" i="4"/>
  <c r="BU506" i="4"/>
  <c r="HV506" i="4"/>
  <c r="HI506" i="4"/>
  <c r="EY506" i="4"/>
  <c r="HR506" i="4"/>
  <c r="EU506" i="4"/>
  <c r="HB506" i="4"/>
  <c r="IA506" i="4"/>
  <c r="DH506" i="4"/>
  <c r="EB506" i="4"/>
  <c r="FP506" i="4"/>
  <c r="CA506" i="4"/>
  <c r="EP506" i="4"/>
  <c r="DX506" i="4"/>
  <c r="DE506" i="4"/>
  <c r="DY506" i="4"/>
  <c r="DR506" i="4"/>
  <c r="DW506" i="4"/>
  <c r="EL506" i="4"/>
  <c r="HP506" i="4"/>
  <c r="HJ506" i="4"/>
  <c r="ET506" i="4"/>
  <c r="HA506" i="4"/>
  <c r="FB506" i="4"/>
  <c r="CL506" i="4"/>
  <c r="FF506" i="4"/>
  <c r="ES506" i="4"/>
  <c r="BF506" i="4"/>
  <c r="CC506" i="4"/>
  <c r="DV506" i="4"/>
  <c r="BJ506" i="4"/>
  <c r="CT506" i="4"/>
  <c r="CO506" i="4"/>
  <c r="HD506" i="4"/>
  <c r="GH506" i="4"/>
  <c r="GR506" i="4"/>
  <c r="GU506" i="4"/>
  <c r="FO506" i="4"/>
  <c r="DT506" i="4"/>
  <c r="FA506" i="4"/>
  <c r="BI506" i="4"/>
  <c r="HQ506" i="4"/>
  <c r="CS506" i="4"/>
  <c r="FI506" i="4"/>
  <c r="EW506" i="4"/>
  <c r="FU506" i="4"/>
  <c r="HU506" i="4"/>
  <c r="GE506" i="4"/>
  <c r="CU506" i="4"/>
  <c r="FM506" i="4"/>
  <c r="BD506" i="4"/>
  <c r="CV506" i="4"/>
  <c r="FR506" i="4"/>
  <c r="FG506" i="4"/>
  <c r="BW506" i="4"/>
  <c r="CK506" i="4"/>
  <c r="BO506" i="4"/>
  <c r="HH506" i="4"/>
  <c r="BV506" i="4"/>
  <c r="BY506" i="4"/>
  <c r="DK506" i="4"/>
  <c r="GQ506" i="4"/>
  <c r="BQ506" i="4"/>
  <c r="HG506" i="4"/>
  <c r="EN506" i="4"/>
  <c r="DQ506" i="4"/>
  <c r="FN506" i="4"/>
  <c r="EQ506" i="4"/>
  <c r="DS506" i="4"/>
  <c r="DJ506" i="4"/>
  <c r="BN506" i="4"/>
  <c r="FD506" i="4"/>
  <c r="HC506" i="4"/>
  <c r="HL506" i="4"/>
  <c r="EJ506" i="4"/>
  <c r="CI506" i="4"/>
  <c r="GW506" i="4"/>
  <c r="GL506" i="4"/>
  <c r="CP506" i="4"/>
  <c r="HM506" i="4"/>
  <c r="GZ506" i="4"/>
  <c r="CG506" i="4"/>
  <c r="CM506" i="4"/>
  <c r="HW506" i="4"/>
  <c r="HX506" i="4"/>
  <c r="GN506" i="4"/>
  <c r="DC506" i="4"/>
  <c r="EE506" i="4"/>
  <c r="FL506" i="4"/>
  <c r="HE506" i="4"/>
  <c r="GF506" i="4"/>
  <c r="EG506" i="4"/>
  <c r="IC506" i="4"/>
  <c r="FY506" i="4"/>
  <c r="EI506" i="4"/>
  <c r="DL506" i="4"/>
  <c r="HK506" i="4"/>
  <c r="BL506" i="4"/>
  <c r="FK506" i="4"/>
  <c r="CH506" i="4"/>
  <c r="FV506" i="4"/>
  <c r="GJ506" i="4"/>
  <c r="CF506" i="4"/>
  <c r="CN506" i="4"/>
  <c r="DO506" i="4"/>
  <c r="CE506" i="4"/>
  <c r="HZ506" i="4"/>
  <c r="EK506" i="4"/>
  <c r="DD506" i="4"/>
  <c r="DN506" i="4"/>
  <c r="GS506" i="4"/>
  <c r="FE506" i="4"/>
  <c r="EO506" i="4"/>
  <c r="EX506" i="4"/>
  <c r="BP506" i="4"/>
  <c r="BT506" i="4"/>
  <c r="CW506" i="4"/>
  <c r="DZ506" i="4"/>
  <c r="GB506" i="4"/>
  <c r="BX506" i="4"/>
  <c r="HN506" i="4"/>
  <c r="GX506" i="4"/>
  <c r="DG506" i="4"/>
  <c r="CR506" i="4"/>
  <c r="CY506" i="4"/>
  <c r="BR506" i="4"/>
  <c r="GV506" i="4"/>
  <c r="DB506" i="4"/>
  <c r="CQ506" i="4"/>
  <c r="AL506" i="4"/>
  <c r="FX506" i="4"/>
  <c r="EZ506" i="4"/>
  <c r="GK506" i="4"/>
  <c r="DF506" i="4"/>
  <c r="BS506" i="4"/>
  <c r="DM506" i="4"/>
  <c r="GD506" i="4"/>
  <c r="FH506" i="4"/>
  <c r="FC506" i="4"/>
  <c r="ID506" i="4"/>
  <c r="EM506" i="4"/>
  <c r="EF506" i="4"/>
  <c r="DU506" i="4"/>
  <c r="DP506" i="4"/>
  <c r="GM506" i="4"/>
  <c r="BM506" i="4"/>
  <c r="BK506" i="4"/>
  <c r="EH506" i="4"/>
  <c r="GO506" i="4"/>
  <c r="HO506" i="4"/>
  <c r="HF506" i="4"/>
  <c r="CD506" i="4"/>
  <c r="BG506" i="4"/>
  <c r="CX506" i="4"/>
  <c r="FW506" i="4"/>
  <c r="GC506" i="4"/>
  <c r="BH506" i="4"/>
  <c r="FZ506" i="4"/>
  <c r="CJ506" i="4"/>
  <c r="IB506" i="4"/>
  <c r="DI506" i="4"/>
  <c r="EV506" i="4"/>
  <c r="GY506" i="4"/>
  <c r="HT506" i="4"/>
  <c r="BZ506" i="4"/>
  <c r="HY506" i="4"/>
  <c r="CB506" i="4"/>
  <c r="FJ506" i="4"/>
  <c r="FS506" i="4"/>
  <c r="GG506" i="4"/>
  <c r="DA506" i="4"/>
  <c r="GT506" i="4"/>
  <c r="EC506" i="4"/>
  <c r="FT506" i="4"/>
  <c r="GA506" i="4"/>
  <c r="ER506" i="4"/>
  <c r="GP506" i="4"/>
  <c r="GI506" i="4"/>
  <c r="EA506" i="4"/>
  <c r="FQ506" i="4"/>
  <c r="BE506" i="4"/>
  <c r="AY506" i="4"/>
  <c r="AY507" i="4" s="1"/>
  <c r="BC506" i="4"/>
  <c r="BC507" i="4" s="1"/>
  <c r="AZ506" i="4"/>
  <c r="AZ507" i="4" s="1"/>
  <c r="BA506" i="4"/>
  <c r="BA507" i="4" s="1"/>
  <c r="BB506" i="4"/>
  <c r="BB507" i="4" s="1"/>
  <c r="AX506" i="4"/>
  <c r="AW506" i="4"/>
  <c r="AO506" i="4"/>
  <c r="AN506" i="4"/>
  <c r="AU506" i="4"/>
  <c r="AR506" i="4"/>
  <c r="AQ506" i="4"/>
  <c r="AP506" i="4"/>
  <c r="AM506" i="4"/>
  <c r="AT506" i="4"/>
  <c r="AV506" i="4"/>
  <c r="AS506" i="4"/>
  <c r="AL482" i="4"/>
  <c r="AP482" i="4"/>
  <c r="AN482" i="4"/>
  <c r="AO482" i="4"/>
  <c r="AM482" i="4"/>
  <c r="DX490" i="4"/>
  <c r="EG490" i="4"/>
  <c r="DA490" i="4"/>
  <c r="HI490" i="4"/>
  <c r="HC490" i="4"/>
  <c r="HF490" i="4"/>
  <c r="EA490" i="4"/>
  <c r="BP490" i="4"/>
  <c r="DM490" i="4"/>
  <c r="DS490" i="4"/>
  <c r="FT490" i="4"/>
  <c r="FK490" i="4"/>
  <c r="GU490" i="4"/>
  <c r="GM490" i="4"/>
  <c r="DW490" i="4"/>
  <c r="GP490" i="4"/>
  <c r="CR490" i="4"/>
  <c r="BI490" i="4"/>
  <c r="GD490" i="4"/>
  <c r="DO490" i="4"/>
  <c r="EI490" i="4"/>
  <c r="EC490" i="4"/>
  <c r="BQ490" i="4"/>
  <c r="HG490" i="4"/>
  <c r="FV490" i="4"/>
  <c r="BR490" i="4"/>
  <c r="HU490" i="4"/>
  <c r="EY490" i="4"/>
  <c r="FO490" i="4"/>
  <c r="CE490" i="4"/>
  <c r="GT490" i="4"/>
  <c r="BT490" i="4"/>
  <c r="EJ490" i="4"/>
  <c r="DL490" i="4"/>
  <c r="ET490" i="4"/>
  <c r="BH490" i="4"/>
  <c r="EO490" i="4"/>
  <c r="HL490" i="4"/>
  <c r="GB490" i="4"/>
  <c r="DF490" i="4"/>
  <c r="GL490" i="4"/>
  <c r="EL490" i="4"/>
  <c r="EP490" i="4"/>
  <c r="FR490" i="4"/>
  <c r="FC490" i="4"/>
  <c r="HZ490" i="4"/>
  <c r="FD490" i="4"/>
  <c r="HQ490" i="4"/>
  <c r="DG490" i="4"/>
  <c r="DT490" i="4"/>
  <c r="DD490" i="4"/>
  <c r="GA490" i="4"/>
  <c r="EQ490" i="4"/>
  <c r="CG490" i="4"/>
  <c r="ED490" i="4"/>
  <c r="DV490" i="4"/>
  <c r="BU490" i="4"/>
  <c r="HN490" i="4"/>
  <c r="EZ490" i="4"/>
  <c r="GG490" i="4"/>
  <c r="BW490" i="4"/>
  <c r="CN490" i="4"/>
  <c r="CX490" i="4"/>
  <c r="FB490" i="4"/>
  <c r="FG490" i="4"/>
  <c r="CS490" i="4"/>
  <c r="DK490" i="4"/>
  <c r="EH490" i="4"/>
  <c r="GX490" i="4"/>
  <c r="DP490" i="4"/>
  <c r="CH490" i="4"/>
  <c r="BS490" i="4"/>
  <c r="ES490" i="4"/>
  <c r="FW490" i="4"/>
  <c r="FN490" i="4"/>
  <c r="HK490" i="4"/>
  <c r="IC490" i="4"/>
  <c r="FZ490" i="4"/>
  <c r="EE490" i="4"/>
  <c r="GI490" i="4"/>
  <c r="CJ490" i="4"/>
  <c r="FS490" i="4"/>
  <c r="GR490" i="4"/>
  <c r="DN490" i="4"/>
  <c r="IA490" i="4"/>
  <c r="FE490" i="4"/>
  <c r="CP490" i="4"/>
  <c r="FF490" i="4"/>
  <c r="CO490" i="4"/>
  <c r="CZ490" i="4"/>
  <c r="FY490" i="4"/>
  <c r="CM490" i="4"/>
  <c r="GH490" i="4"/>
  <c r="ID490" i="4"/>
  <c r="DH490" i="4"/>
  <c r="HM490" i="4"/>
  <c r="DC490" i="4"/>
  <c r="EW490" i="4"/>
  <c r="EU490" i="4"/>
  <c r="DZ490" i="4"/>
  <c r="BZ490" i="4"/>
  <c r="CU490" i="4"/>
  <c r="DE490" i="4"/>
  <c r="CI490" i="4"/>
  <c r="HH490" i="4"/>
  <c r="FM490" i="4"/>
  <c r="HR490" i="4"/>
  <c r="GS490" i="4"/>
  <c r="BK490" i="4"/>
  <c r="EM490" i="4"/>
  <c r="BL490" i="4"/>
  <c r="HW490" i="4"/>
  <c r="HD490" i="4"/>
  <c r="GK490" i="4"/>
  <c r="BY490" i="4"/>
  <c r="HA490" i="4"/>
  <c r="FA490" i="4"/>
  <c r="BG490" i="4"/>
  <c r="BJ490" i="4"/>
  <c r="FJ490" i="4"/>
  <c r="BX490" i="4"/>
  <c r="EN490" i="4"/>
  <c r="DU490" i="4"/>
  <c r="DB490" i="4"/>
  <c r="CY490" i="4"/>
  <c r="HJ490" i="4"/>
  <c r="BV490" i="4"/>
  <c r="CL490" i="4"/>
  <c r="HE490" i="4"/>
  <c r="HS490" i="4"/>
  <c r="CV490" i="4"/>
  <c r="DJ490" i="4"/>
  <c r="GN490" i="4"/>
  <c r="BM490" i="4"/>
  <c r="ER490" i="4"/>
  <c r="GZ490" i="4"/>
  <c r="CF490" i="4"/>
  <c r="HO490" i="4"/>
  <c r="CA490" i="4"/>
  <c r="HB490" i="4"/>
  <c r="HT490" i="4"/>
  <c r="DI490" i="4"/>
  <c r="CK490" i="4"/>
  <c r="HP490" i="4"/>
  <c r="EX490" i="4"/>
  <c r="EV490" i="4"/>
  <c r="EF490" i="4"/>
  <c r="FL490" i="4"/>
  <c r="FX490" i="4"/>
  <c r="BE490" i="4"/>
  <c r="EB490" i="4"/>
  <c r="IB490" i="4"/>
  <c r="FH490" i="4"/>
  <c r="HY490" i="4"/>
  <c r="BD490" i="4"/>
  <c r="CW490" i="4"/>
  <c r="GQ490" i="4"/>
  <c r="FQ490" i="4"/>
  <c r="GJ490" i="4"/>
  <c r="GE490" i="4"/>
  <c r="BN490" i="4"/>
  <c r="GY490" i="4"/>
  <c r="CD490" i="4"/>
  <c r="CT490" i="4"/>
  <c r="HV490" i="4"/>
  <c r="CC490" i="4"/>
  <c r="GW490" i="4"/>
  <c r="BO490" i="4"/>
  <c r="BF490" i="4"/>
  <c r="FI490" i="4"/>
  <c r="CQ490" i="4"/>
  <c r="GV490" i="4"/>
  <c r="FU490" i="4"/>
  <c r="CB490" i="4"/>
  <c r="GO490" i="4"/>
  <c r="HX490" i="4"/>
  <c r="DY490" i="4"/>
  <c r="AL490" i="4"/>
  <c r="GF490" i="4"/>
  <c r="FP490" i="4"/>
  <c r="GC490" i="4"/>
  <c r="DR490" i="4"/>
  <c r="DQ490" i="4"/>
  <c r="EK490" i="4"/>
  <c r="BB490" i="4"/>
  <c r="BB491" i="4" s="1"/>
  <c r="AZ490" i="4"/>
  <c r="AZ491" i="4" s="1"/>
  <c r="BC490" i="4"/>
  <c r="BC491" i="4" s="1"/>
  <c r="AY490" i="4"/>
  <c r="AY491" i="4" s="1"/>
  <c r="BA490" i="4"/>
  <c r="BA491" i="4" s="1"/>
  <c r="AP490" i="4"/>
  <c r="AS490" i="4"/>
  <c r="AR490" i="4"/>
  <c r="AO490" i="4"/>
  <c r="AX490" i="4"/>
  <c r="AW490" i="4"/>
  <c r="AU490" i="4"/>
  <c r="AQ490" i="4"/>
  <c r="AT490" i="4"/>
  <c r="AM490" i="4"/>
  <c r="AV490" i="4"/>
  <c r="AN490" i="4"/>
  <c r="I455" i="4"/>
  <c r="F455" i="4" s="1"/>
  <c r="I457" i="4"/>
  <c r="F457" i="4" s="1"/>
  <c r="I473" i="4"/>
  <c r="F473" i="4" s="1"/>
  <c r="I475" i="4"/>
  <c r="F475" i="4" s="1"/>
  <c r="I467" i="4"/>
  <c r="F467" i="4" s="1"/>
  <c r="I461" i="4"/>
  <c r="F461" i="4" s="1"/>
  <c r="AL452" i="4"/>
  <c r="AL492" i="4"/>
  <c r="AL532" i="4"/>
  <c r="AL520" i="4"/>
  <c r="AL540" i="4"/>
  <c r="AL508" i="4"/>
  <c r="AD564" i="4"/>
  <c r="AD615" i="4"/>
  <c r="AD539" i="4"/>
  <c r="AD588" i="4"/>
  <c r="AF588" i="4"/>
  <c r="Q8" i="4"/>
  <c r="Q9" i="4" s="1"/>
  <c r="AD3" i="4"/>
  <c r="AE533" i="4"/>
  <c r="AD553" i="4"/>
  <c r="AD596" i="4"/>
  <c r="AD598" i="4"/>
  <c r="AD538" i="4"/>
  <c r="AF538" i="4"/>
  <c r="AF620" i="4"/>
  <c r="AD620" i="4"/>
  <c r="AD566" i="4"/>
  <c r="AD579" i="4"/>
  <c r="AD609" i="4"/>
  <c r="AD540" i="4"/>
  <c r="AF622" i="4"/>
  <c r="AD622" i="4"/>
  <c r="AD541" i="4"/>
  <c r="AF541" i="4"/>
  <c r="AD576" i="4"/>
  <c r="AF576" i="4"/>
  <c r="AF607" i="4"/>
  <c r="AD607" i="4"/>
  <c r="AD592" i="4"/>
  <c r="AL538" i="4"/>
  <c r="AQ538" i="4"/>
  <c r="AO538" i="4"/>
  <c r="AN538" i="4"/>
  <c r="AP538" i="4"/>
  <c r="AM538" i="4"/>
  <c r="EI530" i="4"/>
  <c r="HZ530" i="4"/>
  <c r="FX530" i="4"/>
  <c r="HK530" i="4"/>
  <c r="CV530" i="4"/>
  <c r="FY530" i="4"/>
  <c r="DW530" i="4"/>
  <c r="HG530" i="4"/>
  <c r="FZ530" i="4"/>
  <c r="EA530" i="4"/>
  <c r="EC530" i="4"/>
  <c r="ER530" i="4"/>
  <c r="CY530" i="4"/>
  <c r="BS530" i="4"/>
  <c r="DE530" i="4"/>
  <c r="HX530" i="4"/>
  <c r="BQ530" i="4"/>
  <c r="BY530" i="4"/>
  <c r="HD530" i="4"/>
  <c r="HC530" i="4"/>
  <c r="BD530" i="4"/>
  <c r="FJ530" i="4"/>
  <c r="BW530" i="4"/>
  <c r="EQ530" i="4"/>
  <c r="CH530" i="4"/>
  <c r="EB530" i="4"/>
  <c r="GZ530" i="4"/>
  <c r="HM530" i="4"/>
  <c r="EF530" i="4"/>
  <c r="CN530" i="4"/>
  <c r="EU530" i="4"/>
  <c r="FA530" i="4"/>
  <c r="CK530" i="4"/>
  <c r="CM530" i="4"/>
  <c r="BP530" i="4"/>
  <c r="DK530" i="4"/>
  <c r="GV530" i="4"/>
  <c r="IC530" i="4"/>
  <c r="BG530" i="4"/>
  <c r="HO530" i="4"/>
  <c r="GQ530" i="4"/>
  <c r="EX530" i="4"/>
  <c r="CX530" i="4"/>
  <c r="CJ530" i="4"/>
  <c r="CG530" i="4"/>
  <c r="FS530" i="4"/>
  <c r="DL530" i="4"/>
  <c r="BJ530" i="4"/>
  <c r="FG530" i="4"/>
  <c r="HB530" i="4"/>
  <c r="CR530" i="4"/>
  <c r="CL530" i="4"/>
  <c r="CB530" i="4"/>
  <c r="HV530" i="4"/>
  <c r="DR530" i="4"/>
  <c r="CD530" i="4"/>
  <c r="EE530" i="4"/>
  <c r="FB530" i="4"/>
  <c r="FL530" i="4"/>
  <c r="GD530" i="4"/>
  <c r="GA530" i="4"/>
  <c r="FK530" i="4"/>
  <c r="EZ530" i="4"/>
  <c r="EN530" i="4"/>
  <c r="BI530" i="4"/>
  <c r="GB530" i="4"/>
  <c r="DU530" i="4"/>
  <c r="CU530" i="4"/>
  <c r="DD530" i="4"/>
  <c r="DF530" i="4"/>
  <c r="DT530" i="4"/>
  <c r="GG530" i="4"/>
  <c r="FH530" i="4"/>
  <c r="GL530" i="4"/>
  <c r="CA530" i="4"/>
  <c r="FO530" i="4"/>
  <c r="EH530" i="4"/>
  <c r="BO530" i="4"/>
  <c r="GC530" i="4"/>
  <c r="DG530" i="4"/>
  <c r="HI530" i="4"/>
  <c r="FU530" i="4"/>
  <c r="FT530" i="4"/>
  <c r="GT530" i="4"/>
  <c r="FI530" i="4"/>
  <c r="FF530" i="4"/>
  <c r="BN530" i="4"/>
  <c r="DI530" i="4"/>
  <c r="BT530" i="4"/>
  <c r="GP530" i="4"/>
  <c r="GR530" i="4"/>
  <c r="HY530" i="4"/>
  <c r="FW530" i="4"/>
  <c r="FN530" i="4"/>
  <c r="GS530" i="4"/>
  <c r="DO530" i="4"/>
  <c r="CS530" i="4"/>
  <c r="CW530" i="4"/>
  <c r="CQ530" i="4"/>
  <c r="IA530" i="4"/>
  <c r="GM530" i="4"/>
  <c r="HA530" i="4"/>
  <c r="GI530" i="4"/>
  <c r="GN530" i="4"/>
  <c r="DA530" i="4"/>
  <c r="CP530" i="4"/>
  <c r="BX530" i="4"/>
  <c r="ID530" i="4"/>
  <c r="DC530" i="4"/>
  <c r="DV530" i="4"/>
  <c r="FP530" i="4"/>
  <c r="HF530" i="4"/>
  <c r="CC530" i="4"/>
  <c r="GO530" i="4"/>
  <c r="EW530" i="4"/>
  <c r="DJ530" i="4"/>
  <c r="HQ530" i="4"/>
  <c r="EV530" i="4"/>
  <c r="HN530" i="4"/>
  <c r="DP530" i="4"/>
  <c r="HT530" i="4"/>
  <c r="DM530" i="4"/>
  <c r="CF530" i="4"/>
  <c r="DH530" i="4"/>
  <c r="DZ530" i="4"/>
  <c r="DS530" i="4"/>
  <c r="BV530" i="4"/>
  <c r="HL530" i="4"/>
  <c r="HS530" i="4"/>
  <c r="GU530" i="4"/>
  <c r="DY530" i="4"/>
  <c r="FV530" i="4"/>
  <c r="GK530" i="4"/>
  <c r="CI530" i="4"/>
  <c r="BH530" i="4"/>
  <c r="HU530" i="4"/>
  <c r="FR530" i="4"/>
  <c r="EK530" i="4"/>
  <c r="DN530" i="4"/>
  <c r="GJ530" i="4"/>
  <c r="HW530" i="4"/>
  <c r="CZ530" i="4"/>
  <c r="EP530" i="4"/>
  <c r="HE530" i="4"/>
  <c r="CE530" i="4"/>
  <c r="BE530" i="4"/>
  <c r="GE530" i="4"/>
  <c r="HR530" i="4"/>
  <c r="HP530" i="4"/>
  <c r="BZ530" i="4"/>
  <c r="GY530" i="4"/>
  <c r="GW530" i="4"/>
  <c r="EG530" i="4"/>
  <c r="ED530" i="4"/>
  <c r="EM530" i="4"/>
  <c r="GX530" i="4"/>
  <c r="FD530" i="4"/>
  <c r="ES530" i="4"/>
  <c r="BK530" i="4"/>
  <c r="FQ530" i="4"/>
  <c r="BL530" i="4"/>
  <c r="BU530" i="4"/>
  <c r="BF530" i="4"/>
  <c r="FE530" i="4"/>
  <c r="EJ530" i="4"/>
  <c r="DQ530" i="4"/>
  <c r="DB530" i="4"/>
  <c r="GH530" i="4"/>
  <c r="FM530" i="4"/>
  <c r="IB530" i="4"/>
  <c r="EY530" i="4"/>
  <c r="AL530" i="4"/>
  <c r="BR530" i="4"/>
  <c r="BM530" i="4"/>
  <c r="DX530" i="4"/>
  <c r="HJ530" i="4"/>
  <c r="HH530" i="4"/>
  <c r="CO530" i="4"/>
  <c r="CT530" i="4"/>
  <c r="EL530" i="4"/>
  <c r="EO530" i="4"/>
  <c r="GF530" i="4"/>
  <c r="ET530" i="4"/>
  <c r="FC530" i="4"/>
  <c r="AZ530" i="4"/>
  <c r="AZ531" i="4" s="1"/>
  <c r="BB530" i="4"/>
  <c r="BB531" i="4" s="1"/>
  <c r="AY530" i="4"/>
  <c r="AY531" i="4" s="1"/>
  <c r="BA530" i="4"/>
  <c r="BA531" i="4" s="1"/>
  <c r="BC530" i="4"/>
  <c r="BC531" i="4" s="1"/>
  <c r="AN530" i="4"/>
  <c r="AX530" i="4"/>
  <c r="AR530" i="4"/>
  <c r="AO530" i="4"/>
  <c r="AM530" i="4"/>
  <c r="AS530" i="4"/>
  <c r="AU530" i="4"/>
  <c r="AQ530" i="4"/>
  <c r="AP530" i="4"/>
  <c r="AT530" i="4"/>
  <c r="AV530" i="4"/>
  <c r="AW530" i="4"/>
  <c r="AL514" i="4"/>
  <c r="AQ514" i="4"/>
  <c r="AO514" i="4"/>
  <c r="AN514" i="4"/>
  <c r="AP514" i="4"/>
  <c r="AM514" i="4"/>
  <c r="AL526" i="4"/>
  <c r="AT526" i="4"/>
  <c r="AM526" i="4"/>
  <c r="AV526" i="4"/>
  <c r="AN526" i="4"/>
  <c r="AQ526" i="4"/>
  <c r="AP526" i="4"/>
  <c r="AS526" i="4"/>
  <c r="AO526" i="4"/>
  <c r="AR526" i="4"/>
  <c r="AU526" i="4"/>
  <c r="HV478" i="4"/>
  <c r="EB478" i="4"/>
  <c r="HN478" i="4"/>
  <c r="GE478" i="4"/>
  <c r="EM478" i="4"/>
  <c r="DJ478" i="4"/>
  <c r="CS478" i="4"/>
  <c r="HT478" i="4"/>
  <c r="EU478" i="4"/>
  <c r="CC478" i="4"/>
  <c r="FH478" i="4"/>
  <c r="CZ478" i="4"/>
  <c r="GR478" i="4"/>
  <c r="GA478" i="4"/>
  <c r="GC478" i="4"/>
  <c r="GD478" i="4"/>
  <c r="EC478" i="4"/>
  <c r="EJ478" i="4"/>
  <c r="GF478" i="4"/>
  <c r="GZ478" i="4"/>
  <c r="ET478" i="4"/>
  <c r="GX478" i="4"/>
  <c r="HD478" i="4"/>
  <c r="EK478" i="4"/>
  <c r="CX478" i="4"/>
  <c r="FK478" i="4"/>
  <c r="HJ478" i="4"/>
  <c r="EN478" i="4"/>
  <c r="HK478" i="4"/>
  <c r="HI478" i="4"/>
  <c r="DZ478" i="4"/>
  <c r="FA478" i="4"/>
  <c r="HH478" i="4"/>
  <c r="DX478" i="4"/>
  <c r="FV478" i="4"/>
  <c r="DW478" i="4"/>
  <c r="GM478" i="4"/>
  <c r="BN478" i="4"/>
  <c r="EG478" i="4"/>
  <c r="HR478" i="4"/>
  <c r="EQ478" i="4"/>
  <c r="HX478" i="4"/>
  <c r="HZ478" i="4"/>
  <c r="BO478" i="4"/>
  <c r="DO478" i="4"/>
  <c r="FG478" i="4"/>
  <c r="CW478" i="4"/>
  <c r="EL478" i="4"/>
  <c r="IC478" i="4"/>
  <c r="FS478" i="4"/>
  <c r="BM478" i="4"/>
  <c r="AL478" i="4"/>
  <c r="FQ478" i="4"/>
  <c r="HO478" i="4"/>
  <c r="FX478" i="4"/>
  <c r="DN478" i="4"/>
  <c r="CG478" i="4"/>
  <c r="CK478" i="4"/>
  <c r="GP478" i="4"/>
  <c r="FI478" i="4"/>
  <c r="BJ478" i="4"/>
  <c r="GL478" i="4"/>
  <c r="BX478" i="4"/>
  <c r="GH478" i="4"/>
  <c r="FF478" i="4"/>
  <c r="CH478" i="4"/>
  <c r="GK478" i="4"/>
  <c r="DL478" i="4"/>
  <c r="BH478" i="4"/>
  <c r="GI478" i="4"/>
  <c r="BK478" i="4"/>
  <c r="HF478" i="4"/>
  <c r="GS478" i="4"/>
  <c r="HM478" i="4"/>
  <c r="FB478" i="4"/>
  <c r="BP478" i="4"/>
  <c r="GT478" i="4"/>
  <c r="EA478" i="4"/>
  <c r="FT478" i="4"/>
  <c r="DE478" i="4"/>
  <c r="GB478" i="4"/>
  <c r="BU478" i="4"/>
  <c r="EZ478" i="4"/>
  <c r="GO478" i="4"/>
  <c r="GN478" i="4"/>
  <c r="CU478" i="4"/>
  <c r="HQ478" i="4"/>
  <c r="CI478" i="4"/>
  <c r="CJ478" i="4"/>
  <c r="CP478" i="4"/>
  <c r="BE478" i="4"/>
  <c r="DU478" i="4"/>
  <c r="GV478" i="4"/>
  <c r="DB478" i="4"/>
  <c r="ER478" i="4"/>
  <c r="HE478" i="4"/>
  <c r="FU478" i="4"/>
  <c r="FM478" i="4"/>
  <c r="CT478" i="4"/>
  <c r="IB478" i="4"/>
  <c r="HS478" i="4"/>
  <c r="BF478" i="4"/>
  <c r="EE478" i="4"/>
  <c r="CD478" i="4"/>
  <c r="DG478" i="4"/>
  <c r="EP478" i="4"/>
  <c r="ED478" i="4"/>
  <c r="FN478" i="4"/>
  <c r="CN478" i="4"/>
  <c r="GY478" i="4"/>
  <c r="BS478" i="4"/>
  <c r="HC478" i="4"/>
  <c r="DD478" i="4"/>
  <c r="DT478" i="4"/>
  <c r="DC478" i="4"/>
  <c r="IA478" i="4"/>
  <c r="GW478" i="4"/>
  <c r="EO478" i="4"/>
  <c r="CF478" i="4"/>
  <c r="GG478" i="4"/>
  <c r="BD478" i="4"/>
  <c r="DA478" i="4"/>
  <c r="DK478" i="4"/>
  <c r="CV478" i="4"/>
  <c r="FZ478" i="4"/>
  <c r="HL478" i="4"/>
  <c r="DH478" i="4"/>
  <c r="DS478" i="4"/>
  <c r="DI478" i="4"/>
  <c r="FP478" i="4"/>
  <c r="DR478" i="4"/>
  <c r="EX478" i="4"/>
  <c r="HA478" i="4"/>
  <c r="CQ478" i="4"/>
  <c r="GQ478" i="4"/>
  <c r="FE478" i="4"/>
  <c r="BG478" i="4"/>
  <c r="HW478" i="4"/>
  <c r="BT478" i="4"/>
  <c r="FJ478" i="4"/>
  <c r="HB478" i="4"/>
  <c r="CE478" i="4"/>
  <c r="EI478" i="4"/>
  <c r="ID478" i="4"/>
  <c r="BV478" i="4"/>
  <c r="EF478" i="4"/>
  <c r="DP478" i="4"/>
  <c r="BZ478" i="4"/>
  <c r="BI478" i="4"/>
  <c r="CA478" i="4"/>
  <c r="FC478" i="4"/>
  <c r="EV478" i="4"/>
  <c r="CB478" i="4"/>
  <c r="BR478" i="4"/>
  <c r="GU478" i="4"/>
  <c r="EW478" i="4"/>
  <c r="ES478" i="4"/>
  <c r="CO478" i="4"/>
  <c r="FW478" i="4"/>
  <c r="HG478" i="4"/>
  <c r="CM478" i="4"/>
  <c r="CL478" i="4"/>
  <c r="DM478" i="4"/>
  <c r="BL478" i="4"/>
  <c r="EY478" i="4"/>
  <c r="CY478" i="4"/>
  <c r="DQ478" i="4"/>
  <c r="FR478" i="4"/>
  <c r="DY478" i="4"/>
  <c r="FY478" i="4"/>
  <c r="FL478" i="4"/>
  <c r="FD478" i="4"/>
  <c r="DF478" i="4"/>
  <c r="EH478" i="4"/>
  <c r="BY478" i="4"/>
  <c r="CR478" i="4"/>
  <c r="FO478" i="4"/>
  <c r="HY478" i="4"/>
  <c r="HP478" i="4"/>
  <c r="BQ478" i="4"/>
  <c r="GJ478" i="4"/>
  <c r="HU478" i="4"/>
  <c r="BW478" i="4"/>
  <c r="DV478" i="4"/>
  <c r="BB478" i="4"/>
  <c r="BB479" i="4" s="1"/>
  <c r="AZ478" i="4"/>
  <c r="AZ479" i="4" s="1"/>
  <c r="BA478" i="4"/>
  <c r="BA479" i="4" s="1"/>
  <c r="BC478" i="4"/>
  <c r="BC479" i="4" s="1"/>
  <c r="AY478" i="4"/>
  <c r="AY479" i="4" s="1"/>
  <c r="AR478" i="4"/>
  <c r="AM478" i="4"/>
  <c r="AN478" i="4"/>
  <c r="AU478" i="4"/>
  <c r="AV478" i="4"/>
  <c r="AQ478" i="4"/>
  <c r="AT478" i="4"/>
  <c r="AX478" i="4"/>
  <c r="AW478" i="4"/>
  <c r="AP478" i="4"/>
  <c r="AS478" i="4"/>
  <c r="AO478" i="4"/>
  <c r="I487" i="4"/>
  <c r="F487" i="4" s="1"/>
  <c r="AL524" i="4"/>
  <c r="AM1192" i="4" s="1"/>
  <c r="I491" i="4"/>
  <c r="F491" i="4" s="1"/>
  <c r="I483" i="4"/>
  <c r="F483" i="4" s="1"/>
  <c r="I469" i="4"/>
  <c r="F469" i="4" s="1"/>
  <c r="AL484" i="4"/>
  <c r="AD602" i="4"/>
  <c r="AD543" i="4"/>
  <c r="AD551" i="4"/>
  <c r="AF571" i="4"/>
  <c r="AD571" i="4"/>
  <c r="AF585" i="4"/>
  <c r="AD585" i="4"/>
  <c r="AD573" i="4"/>
  <c r="AF573" i="4"/>
  <c r="AF582" i="4"/>
  <c r="AD582" i="4"/>
  <c r="AJ206" i="4"/>
  <c r="AA7" i="4" s="1"/>
  <c r="W7" i="4" s="1"/>
  <c r="AD546" i="4"/>
  <c r="AN542" i="4" l="1"/>
  <c r="AS542" i="4"/>
  <c r="AM542" i="4"/>
  <c r="AQ542" i="4"/>
  <c r="AO542" i="4"/>
  <c r="AT542" i="4"/>
  <c r="AR542" i="4"/>
  <c r="AR514" i="4"/>
  <c r="AR516" i="4" s="1"/>
  <c r="AS514" i="4"/>
  <c r="AP466" i="4"/>
  <c r="AO466" i="4"/>
  <c r="AN466" i="4"/>
  <c r="AQ466" i="4"/>
  <c r="AM466" i="4"/>
  <c r="AM524" i="4"/>
  <c r="AN1192" i="4" s="1"/>
  <c r="AP523" i="4"/>
  <c r="AP450" i="4"/>
  <c r="AP451" i="4" s="1"/>
  <c r="AN450" i="4"/>
  <c r="AN451" i="4" s="1"/>
  <c r="AU482" i="4"/>
  <c r="AS482" i="4"/>
  <c r="AS483" i="4" s="1"/>
  <c r="AT450" i="4"/>
  <c r="AT452" i="4" s="1"/>
  <c r="AR450" i="4"/>
  <c r="AR451" i="4" s="1"/>
  <c r="AS450" i="4"/>
  <c r="AO450" i="4"/>
  <c r="AO452" i="4" s="1"/>
  <c r="AM450" i="4"/>
  <c r="AM452" i="4" s="1"/>
  <c r="AQ450" i="4"/>
  <c r="AQ451" i="4" s="1"/>
  <c r="AR474" i="4"/>
  <c r="AQ482" i="4"/>
  <c r="AQ484" i="4" s="1"/>
  <c r="AT482" i="4"/>
  <c r="AT483" i="4" s="1"/>
  <c r="AR482" i="4"/>
  <c r="AR484" i="4" s="1"/>
  <c r="AR524" i="4"/>
  <c r="AS1192" i="4" s="1"/>
  <c r="AQ524" i="4"/>
  <c r="AR1192" i="4" s="1"/>
  <c r="AS524" i="4"/>
  <c r="AT1192" i="4" s="1"/>
  <c r="AN524" i="4"/>
  <c r="AO1192" i="4" s="1"/>
  <c r="AT524" i="4"/>
  <c r="AU1192" i="4" s="1"/>
  <c r="AP474" i="4"/>
  <c r="AP476" i="4" s="1"/>
  <c r="AM474" i="4"/>
  <c r="AM475" i="4" s="1"/>
  <c r="AN474" i="4"/>
  <c r="AN475" i="4" s="1"/>
  <c r="AO474" i="4"/>
  <c r="AQ474" i="4"/>
  <c r="AQ476" i="4" s="1"/>
  <c r="AE537" i="4"/>
  <c r="AE554" i="4"/>
  <c r="AE538" i="4"/>
  <c r="AP459" i="4"/>
  <c r="AP460" i="4"/>
  <c r="AQ519" i="4"/>
  <c r="AQ520" i="4"/>
  <c r="AN459" i="4"/>
  <c r="AN460" i="4"/>
  <c r="AO520" i="4"/>
  <c r="AO519" i="4"/>
  <c r="AN519" i="4"/>
  <c r="AN520" i="4"/>
  <c r="AM460" i="4"/>
  <c r="AM459" i="4"/>
  <c r="AM520" i="4"/>
  <c r="AM519" i="4"/>
  <c r="AO459" i="4"/>
  <c r="AO460" i="4"/>
  <c r="AP519" i="4"/>
  <c r="AP520" i="4"/>
  <c r="AE620" i="4"/>
  <c r="AE541" i="4"/>
  <c r="AE578" i="4"/>
  <c r="AE573" i="4"/>
  <c r="AE539" i="4"/>
  <c r="AE619" i="4"/>
  <c r="AE588" i="4"/>
  <c r="AE563" i="4"/>
  <c r="AE623" i="4"/>
  <c r="AE582" i="4"/>
  <c r="AW479" i="4"/>
  <c r="AW480" i="4"/>
  <c r="AV479" i="4"/>
  <c r="AV480" i="4"/>
  <c r="AR480" i="4"/>
  <c r="AR479" i="4"/>
  <c r="AR527" i="4"/>
  <c r="AR528" i="4"/>
  <c r="AQ527" i="4"/>
  <c r="AQ528" i="4"/>
  <c r="AM527" i="4"/>
  <c r="AM528" i="4"/>
  <c r="AM515" i="4"/>
  <c r="AM516" i="4"/>
  <c r="AO516" i="4"/>
  <c r="AO515" i="4"/>
  <c r="AW532" i="4"/>
  <c r="AW531" i="4"/>
  <c r="AQ531" i="4"/>
  <c r="AQ532" i="4"/>
  <c r="AO531" i="4"/>
  <c r="AO532" i="4"/>
  <c r="AN539" i="4"/>
  <c r="AN540" i="4"/>
  <c r="AE607" i="4"/>
  <c r="AE552" i="4"/>
  <c r="AN491" i="4"/>
  <c r="AN492" i="4"/>
  <c r="AQ492" i="4"/>
  <c r="AQ491" i="4"/>
  <c r="AO491" i="4"/>
  <c r="AO492" i="4"/>
  <c r="AT507" i="4"/>
  <c r="AT508" i="4"/>
  <c r="AR508" i="4"/>
  <c r="AR507" i="4"/>
  <c r="AW508" i="4"/>
  <c r="AW507" i="4"/>
  <c r="AR452" i="4"/>
  <c r="AE555" i="4"/>
  <c r="AE567" i="4"/>
  <c r="AE550" i="4"/>
  <c r="AE608" i="4"/>
  <c r="AE540" i="4"/>
  <c r="AE557" i="4"/>
  <c r="AE556" i="4"/>
  <c r="AU496" i="4"/>
  <c r="AV1162" i="4"/>
  <c r="AU495" i="4"/>
  <c r="AQ1162" i="4"/>
  <c r="AP496" i="4"/>
  <c r="AP495" i="4"/>
  <c r="AO495" i="4"/>
  <c r="AO496" i="4"/>
  <c r="AP1162" i="4"/>
  <c r="AR488" i="4"/>
  <c r="AR487" i="4"/>
  <c r="AO488" i="4"/>
  <c r="AO487" i="4"/>
  <c r="AV488" i="4"/>
  <c r="AV487" i="4"/>
  <c r="AQ463" i="4"/>
  <c r="AQ464" i="4"/>
  <c r="AP463" i="4"/>
  <c r="AP464" i="4"/>
  <c r="AS463" i="4"/>
  <c r="AS464" i="4"/>
  <c r="AQ503" i="4"/>
  <c r="AQ504" i="4"/>
  <c r="AU503" i="4"/>
  <c r="AU504" i="4"/>
  <c r="AS503" i="4"/>
  <c r="AS504" i="4"/>
  <c r="AN467" i="4"/>
  <c r="AN468" i="4"/>
  <c r="AQ467" i="4"/>
  <c r="AQ468" i="4"/>
  <c r="AE609" i="4"/>
  <c r="AE568" i="4"/>
  <c r="AE553" i="4"/>
  <c r="AE544" i="4"/>
  <c r="AE612" i="4"/>
  <c r="AE570" i="4"/>
  <c r="AE564" i="4"/>
  <c r="AB219" i="4"/>
  <c r="AC887" i="4" s="1"/>
  <c r="AB275" i="4"/>
  <c r="AC1097" i="4" s="1"/>
  <c r="AB243" i="4"/>
  <c r="AC977" i="4" s="1"/>
  <c r="AB347" i="4"/>
  <c r="AC1367" i="4" s="1"/>
  <c r="AB355" i="4"/>
  <c r="AC1397" i="4" s="1"/>
  <c r="AB395" i="4"/>
  <c r="AC1547" i="4" s="1"/>
  <c r="AB380" i="4"/>
  <c r="AB348" i="4"/>
  <c r="AB388" i="4"/>
  <c r="AB396" i="4"/>
  <c r="AB220" i="4"/>
  <c r="AB361" i="4"/>
  <c r="AC361" i="4" s="1"/>
  <c r="AC362" i="4" s="1"/>
  <c r="AB297" i="4"/>
  <c r="AC297" i="4" s="1"/>
  <c r="AC298" i="4" s="1"/>
  <c r="AB209" i="4"/>
  <c r="AB281" i="4"/>
  <c r="AC281" i="4" s="1"/>
  <c r="AC282" i="4" s="1"/>
  <c r="AB377" i="4"/>
  <c r="AC377" i="4" s="1"/>
  <c r="AC378" i="4" s="1"/>
  <c r="AB372" i="4"/>
  <c r="AB268" i="4"/>
  <c r="AB323" i="4"/>
  <c r="AC1277" i="4" s="1"/>
  <c r="AB331" i="4"/>
  <c r="AC1307" i="4" s="1"/>
  <c r="AB291" i="4"/>
  <c r="AC1157" i="4" s="1"/>
  <c r="AB299" i="4"/>
  <c r="AC1187" i="4" s="1"/>
  <c r="AB227" i="4"/>
  <c r="AC917" i="4" s="1"/>
  <c r="AB235" i="4"/>
  <c r="AC947" i="4" s="1"/>
  <c r="AB276" i="4"/>
  <c r="AB212" i="4"/>
  <c r="AB260" i="4"/>
  <c r="AB316" i="4"/>
  <c r="AB313" i="4"/>
  <c r="AC313" i="4" s="1"/>
  <c r="AC314" i="4" s="1"/>
  <c r="AB225" i="4"/>
  <c r="AB321" i="4"/>
  <c r="AC321" i="4" s="1"/>
  <c r="AC322" i="4" s="1"/>
  <c r="AB329" i="4"/>
  <c r="AC329" i="4" s="1"/>
  <c r="AC330" i="4" s="1"/>
  <c r="AB233" i="4"/>
  <c r="AB369" i="4"/>
  <c r="AC369" i="4" s="1"/>
  <c r="AC370" i="4" s="1"/>
  <c r="AB289" i="4"/>
  <c r="AC289" i="4" s="1"/>
  <c r="AC290" i="4" s="1"/>
  <c r="AB265" i="4"/>
  <c r="AC265" i="4" s="1"/>
  <c r="AC266" i="4" s="1"/>
  <c r="AB379" i="4"/>
  <c r="AC1487" i="4" s="1"/>
  <c r="AB307" i="4"/>
  <c r="AC1217" i="4" s="1"/>
  <c r="AB211" i="4"/>
  <c r="AC857" i="4" s="1"/>
  <c r="AB371" i="4"/>
  <c r="AC1457" i="4" s="1"/>
  <c r="AB387" i="4"/>
  <c r="AC1517" i="4" s="1"/>
  <c r="AB283" i="4"/>
  <c r="AC1127" i="4" s="1"/>
  <c r="AB284" i="4"/>
  <c r="AB252" i="4"/>
  <c r="AB308" i="4"/>
  <c r="AB300" i="4"/>
  <c r="AB356" i="4"/>
  <c r="AB385" i="4"/>
  <c r="AC385" i="4" s="1"/>
  <c r="AC386" i="4" s="1"/>
  <c r="AB273" i="4"/>
  <c r="AC273" i="4" s="1"/>
  <c r="AC274" i="4" s="1"/>
  <c r="AB345" i="4"/>
  <c r="AC345" i="4" s="1"/>
  <c r="AC346" i="4" s="1"/>
  <c r="AB324" i="4"/>
  <c r="AB353" i="4"/>
  <c r="AC353" i="4" s="1"/>
  <c r="AC354" i="4" s="1"/>
  <c r="AB305" i="4"/>
  <c r="AC305" i="4" s="1"/>
  <c r="AC306" i="4" s="1"/>
  <c r="AB257" i="4"/>
  <c r="AB267" i="4"/>
  <c r="AC1067" i="4" s="1"/>
  <c r="AB315" i="4"/>
  <c r="AC1247" i="4" s="1"/>
  <c r="AB363" i="4"/>
  <c r="AC1427" i="4" s="1"/>
  <c r="AB251" i="4"/>
  <c r="AC1007" i="4" s="1"/>
  <c r="AB259" i="4"/>
  <c r="AC1037" i="4" s="1"/>
  <c r="AB339" i="4"/>
  <c r="AC1337" i="4" s="1"/>
  <c r="AB364" i="4"/>
  <c r="AB228" i="4"/>
  <c r="AB340" i="4"/>
  <c r="AB332" i="4"/>
  <c r="AB244" i="4"/>
  <c r="AB393" i="4"/>
  <c r="AC393" i="4" s="1"/>
  <c r="AC394" i="4" s="1"/>
  <c r="AB337" i="4"/>
  <c r="AC337" i="4" s="1"/>
  <c r="AC338" i="4" s="1"/>
  <c r="AB217" i="4"/>
  <c r="AB241" i="4"/>
  <c r="AB236" i="4"/>
  <c r="AB292" i="4"/>
  <c r="AB249" i="4"/>
  <c r="AP472" i="4"/>
  <c r="AP471" i="4"/>
  <c r="AT472" i="4"/>
  <c r="AT471" i="4"/>
  <c r="AQ471" i="4"/>
  <c r="AQ472" i="4"/>
  <c r="AT499" i="4"/>
  <c r="AT500" i="4"/>
  <c r="AQ500" i="4"/>
  <c r="AQ499" i="4"/>
  <c r="AW499" i="4"/>
  <c r="AW500" i="4"/>
  <c r="AO544" i="4"/>
  <c r="AO543" i="4"/>
  <c r="AN544" i="4"/>
  <c r="AN543" i="4"/>
  <c r="AQ543" i="4"/>
  <c r="AQ544" i="4"/>
  <c r="AT535" i="4"/>
  <c r="AT536" i="4"/>
  <c r="AV536" i="4"/>
  <c r="AV535" i="4"/>
  <c r="AN536" i="4"/>
  <c r="AN535" i="4"/>
  <c r="AE566" i="4"/>
  <c r="AE559" i="4"/>
  <c r="AE616" i="4"/>
  <c r="AE598" i="4"/>
  <c r="AE583" i="4"/>
  <c r="AE585" i="4"/>
  <c r="AE562" i="4"/>
  <c r="AO479" i="4"/>
  <c r="AO480" i="4"/>
  <c r="AX480" i="4"/>
  <c r="AX479" i="4"/>
  <c r="AU480" i="4"/>
  <c r="AU479" i="4"/>
  <c r="AO528" i="4"/>
  <c r="AO527" i="4"/>
  <c r="AN527" i="4"/>
  <c r="AN528" i="4"/>
  <c r="AT528" i="4"/>
  <c r="AT527" i="4"/>
  <c r="AR515" i="4"/>
  <c r="AS516" i="4"/>
  <c r="AS515" i="4"/>
  <c r="AV531" i="4"/>
  <c r="AV532" i="4"/>
  <c r="AU532" i="4"/>
  <c r="AU531" i="4"/>
  <c r="AR532" i="4"/>
  <c r="AR531" i="4"/>
  <c r="AM539" i="4"/>
  <c r="AM540" i="4"/>
  <c r="AO540" i="4"/>
  <c r="AO539" i="4"/>
  <c r="AE599" i="4"/>
  <c r="AE622" i="4"/>
  <c r="AV492" i="4"/>
  <c r="AV491" i="4"/>
  <c r="AU491" i="4"/>
  <c r="AU492" i="4"/>
  <c r="AR491" i="4"/>
  <c r="AR492" i="4"/>
  <c r="AQ483" i="4"/>
  <c r="AN483" i="4"/>
  <c r="AN484" i="4"/>
  <c r="AM508" i="4"/>
  <c r="AM507" i="4"/>
  <c r="AU508" i="4"/>
  <c r="AU507" i="4"/>
  <c r="AX507" i="4"/>
  <c r="AX508" i="4"/>
  <c r="AS452" i="4"/>
  <c r="AS451" i="4"/>
  <c r="AE617" i="4"/>
  <c r="AE592" i="4"/>
  <c r="AE551" i="4"/>
  <c r="AQ496" i="4"/>
  <c r="AR1162" i="4"/>
  <c r="AQ495" i="4"/>
  <c r="AX495" i="4"/>
  <c r="AX496" i="4"/>
  <c r="AM496" i="4"/>
  <c r="AN1162" i="4"/>
  <c r="AM495" i="4"/>
  <c r="AM487" i="4"/>
  <c r="AM488" i="4"/>
  <c r="AS487" i="4"/>
  <c r="AS488" i="4"/>
  <c r="AP488" i="4"/>
  <c r="AP487" i="4"/>
  <c r="AT464" i="4"/>
  <c r="AT463" i="4"/>
  <c r="AR464" i="4"/>
  <c r="AR463" i="4"/>
  <c r="AN463" i="4"/>
  <c r="AN464" i="4"/>
  <c r="AN504" i="4"/>
  <c r="AN503" i="4"/>
  <c r="AM504" i="4"/>
  <c r="AM503" i="4"/>
  <c r="AM468" i="4"/>
  <c r="AM467" i="4"/>
  <c r="AE614" i="4"/>
  <c r="AE580" i="4"/>
  <c r="AE602" i="4"/>
  <c r="AE574" i="4"/>
  <c r="AU471" i="4"/>
  <c r="AU472" i="4"/>
  <c r="AV472" i="4"/>
  <c r="AV471" i="4"/>
  <c r="AS472" i="4"/>
  <c r="AS471" i="4"/>
  <c r="AR499" i="4"/>
  <c r="AR500" i="4"/>
  <c r="AV499" i="4"/>
  <c r="AV500" i="4"/>
  <c r="AX500" i="4"/>
  <c r="AX499" i="4"/>
  <c r="AP544" i="4"/>
  <c r="AP543" i="4"/>
  <c r="AM543" i="4"/>
  <c r="AM544" i="4"/>
  <c r="AS536" i="4"/>
  <c r="AS535" i="4"/>
  <c r="AQ535" i="4"/>
  <c r="AQ536" i="4"/>
  <c r="AO536" i="4"/>
  <c r="AO535" i="4"/>
  <c r="AR475" i="4"/>
  <c r="AR476" i="4"/>
  <c r="AE610" i="4"/>
  <c r="AE548" i="4"/>
  <c r="AE569" i="4"/>
  <c r="AE572" i="4"/>
  <c r="AE535" i="4"/>
  <c r="AE590" i="4"/>
  <c r="AE597" i="4"/>
  <c r="AQ480" i="4"/>
  <c r="AQ479" i="4"/>
  <c r="AE571" i="4"/>
  <c r="AS480" i="4"/>
  <c r="AS479" i="4"/>
  <c r="AT480" i="4"/>
  <c r="AT479" i="4"/>
  <c r="AN479" i="4"/>
  <c r="AN480" i="4"/>
  <c r="AU527" i="4"/>
  <c r="AU528" i="4"/>
  <c r="AS528" i="4"/>
  <c r="AS527" i="4"/>
  <c r="AV528" i="4"/>
  <c r="AV527" i="4"/>
  <c r="AQ515" i="4"/>
  <c r="AQ516" i="4"/>
  <c r="AT532" i="4"/>
  <c r="AT531" i="4"/>
  <c r="AS532" i="4"/>
  <c r="AS531" i="4"/>
  <c r="AX532" i="4"/>
  <c r="AX531" i="4"/>
  <c r="AP539" i="4"/>
  <c r="AP540" i="4"/>
  <c r="AQ540" i="4"/>
  <c r="AQ539" i="4"/>
  <c r="AE560" i="4"/>
  <c r="AE576" i="4"/>
  <c r="AE613" i="4"/>
  <c r="AE626" i="4"/>
  <c r="AM492" i="4"/>
  <c r="AM491" i="4"/>
  <c r="AW491" i="4"/>
  <c r="AW492" i="4"/>
  <c r="AS491" i="4"/>
  <c r="AS492" i="4"/>
  <c r="AR483" i="4"/>
  <c r="AM484" i="4"/>
  <c r="AM483" i="4"/>
  <c r="AP483" i="4"/>
  <c r="AP484" i="4"/>
  <c r="AS508" i="4"/>
  <c r="AS507" i="4"/>
  <c r="AP507" i="4"/>
  <c r="AP508" i="4"/>
  <c r="AN507" i="4"/>
  <c r="AN508" i="4"/>
  <c r="AQ452" i="4"/>
  <c r="AE589" i="4"/>
  <c r="AE542" i="4"/>
  <c r="AE624" i="4"/>
  <c r="AE604" i="4"/>
  <c r="AE606" i="4"/>
  <c r="AS495" i="4"/>
  <c r="AS496" i="4"/>
  <c r="AT1162" i="4"/>
  <c r="AW1162" i="4"/>
  <c r="AV496" i="4"/>
  <c r="AV495" i="4"/>
  <c r="AX1162" i="4"/>
  <c r="AW496" i="4"/>
  <c r="AW495" i="4"/>
  <c r="AT488" i="4"/>
  <c r="AT487" i="4"/>
  <c r="AQ488" i="4"/>
  <c r="AQ487" i="4"/>
  <c r="AX488" i="4"/>
  <c r="AX487" i="4"/>
  <c r="AW463" i="4"/>
  <c r="AW464" i="4"/>
  <c r="AV464" i="4"/>
  <c r="AV463" i="4"/>
  <c r="AM463" i="4"/>
  <c r="AM464" i="4"/>
  <c r="AR504" i="4"/>
  <c r="AR503" i="4"/>
  <c r="AO503" i="4"/>
  <c r="AO504" i="4"/>
  <c r="AT503" i="4"/>
  <c r="AT504" i="4"/>
  <c r="AP467" i="4"/>
  <c r="AP468" i="4"/>
  <c r="AO467" i="4"/>
  <c r="AO468" i="4"/>
  <c r="AE603" i="4"/>
  <c r="AE596" i="4"/>
  <c r="AE549" i="4"/>
  <c r="AE611" i="4"/>
  <c r="AE586" i="4"/>
  <c r="AE546" i="4"/>
  <c r="AE543" i="4"/>
  <c r="AM472" i="4"/>
  <c r="AM471" i="4"/>
  <c r="AO472" i="4"/>
  <c r="AO471" i="4"/>
  <c r="AN471" i="4"/>
  <c r="AN472" i="4"/>
  <c r="AP500" i="4"/>
  <c r="AP499" i="4"/>
  <c r="AU499" i="4"/>
  <c r="AU500" i="4"/>
  <c r="AO500" i="4"/>
  <c r="AO499" i="4"/>
  <c r="AR543" i="4"/>
  <c r="AR544" i="4"/>
  <c r="AR536" i="4"/>
  <c r="AR535" i="4"/>
  <c r="AM535" i="4"/>
  <c r="AM536" i="4"/>
  <c r="AX536" i="4"/>
  <c r="AX535" i="4"/>
  <c r="AE628" i="4"/>
  <c r="AE575" i="4"/>
  <c r="AE561" i="4"/>
  <c r="AE545" i="4"/>
  <c r="AE565" i="4"/>
  <c r="AE587" i="4"/>
  <c r="AE579" i="4"/>
  <c r="AE625" i="4"/>
  <c r="AE593" i="4"/>
  <c r="AE591" i="4"/>
  <c r="AP480" i="4"/>
  <c r="AP479" i="4"/>
  <c r="AM479" i="4"/>
  <c r="AM480" i="4"/>
  <c r="AP527" i="4"/>
  <c r="AP528" i="4"/>
  <c r="AP515" i="4"/>
  <c r="AP516" i="4"/>
  <c r="AN515" i="4"/>
  <c r="AN516" i="4"/>
  <c r="AP531" i="4"/>
  <c r="AP532" i="4"/>
  <c r="AM531" i="4"/>
  <c r="AM532" i="4"/>
  <c r="AN531" i="4"/>
  <c r="AN532" i="4"/>
  <c r="AE618" i="4"/>
  <c r="AT491" i="4"/>
  <c r="AT492" i="4"/>
  <c r="AX492" i="4"/>
  <c r="AX491" i="4"/>
  <c r="AP491" i="4"/>
  <c r="AP492" i="4"/>
  <c r="AU484" i="4"/>
  <c r="AU483" i="4"/>
  <c r="AO484" i="4"/>
  <c r="AO483" i="4"/>
  <c r="AV507" i="4"/>
  <c r="AV508" i="4"/>
  <c r="AQ507" i="4"/>
  <c r="AQ508" i="4"/>
  <c r="AO508" i="4"/>
  <c r="AO507" i="4"/>
  <c r="AN452" i="4"/>
  <c r="AE577" i="4"/>
  <c r="AE627" i="4"/>
  <c r="AE621" i="4"/>
  <c r="AE601" i="4"/>
  <c r="AN496" i="4"/>
  <c r="AN495" i="4"/>
  <c r="AO1162" i="4"/>
  <c r="AT496" i="4"/>
  <c r="AU1162" i="4"/>
  <c r="AT495" i="4"/>
  <c r="AR496" i="4"/>
  <c r="AR495" i="4"/>
  <c r="AS1162" i="4"/>
  <c r="AW487" i="4"/>
  <c r="AW488" i="4"/>
  <c r="AU488" i="4"/>
  <c r="AU487" i="4"/>
  <c r="AN488" i="4"/>
  <c r="AN487" i="4"/>
  <c r="AX463" i="4"/>
  <c r="AX464" i="4"/>
  <c r="AU464" i="4"/>
  <c r="AU463" i="4"/>
  <c r="AO463" i="4"/>
  <c r="AO464" i="4"/>
  <c r="AP504" i="4"/>
  <c r="AP503" i="4"/>
  <c r="AV504" i="4"/>
  <c r="AV503" i="4"/>
  <c r="AE584" i="4"/>
  <c r="AE595" i="4"/>
  <c r="AE536" i="4"/>
  <c r="AM510" i="4" s="1"/>
  <c r="AE600" i="4"/>
  <c r="AE558" i="4"/>
  <c r="AE615" i="4"/>
  <c r="AR472" i="4"/>
  <c r="AR471" i="4"/>
  <c r="AW471" i="4"/>
  <c r="AW472" i="4"/>
  <c r="AX471" i="4"/>
  <c r="AX472" i="4"/>
  <c r="AN499" i="4"/>
  <c r="AN500" i="4"/>
  <c r="AM500" i="4"/>
  <c r="AM499" i="4"/>
  <c r="AS499" i="4"/>
  <c r="AS500" i="4"/>
  <c r="AT544" i="4"/>
  <c r="AT543" i="4"/>
  <c r="AS543" i="4"/>
  <c r="AS544" i="4"/>
  <c r="AP535" i="4"/>
  <c r="AP536" i="4"/>
  <c r="AU535" i="4"/>
  <c r="AU536" i="4"/>
  <c r="AW536" i="4"/>
  <c r="AW535" i="4"/>
  <c r="AO476" i="4"/>
  <c r="AO475" i="4"/>
  <c r="AE581" i="4"/>
  <c r="AE594" i="4"/>
  <c r="AE547" i="4"/>
  <c r="AE605" i="4"/>
  <c r="AQ475" i="4" l="1"/>
  <c r="EC542" i="4"/>
  <c r="DZ542" i="4"/>
  <c r="BU502" i="4"/>
  <c r="AZ538" i="4"/>
  <c r="AZ539" i="4" s="1"/>
  <c r="HM502" i="4"/>
  <c r="EO538" i="4"/>
  <c r="FR514" i="4"/>
  <c r="CL514" i="4"/>
  <c r="BH514" i="4"/>
  <c r="DX526" i="4"/>
  <c r="EA502" i="4"/>
  <c r="DZ538" i="4"/>
  <c r="DT542" i="4"/>
  <c r="CD538" i="4"/>
  <c r="CY514" i="4"/>
  <c r="BT502" i="4"/>
  <c r="DY502" i="4"/>
  <c r="IB502" i="4"/>
  <c r="CV502" i="4"/>
  <c r="EF542" i="4"/>
  <c r="FK542" i="4"/>
  <c r="BZ542" i="4"/>
  <c r="CX538" i="4"/>
  <c r="FT538" i="4"/>
  <c r="FX538" i="4"/>
  <c r="DF502" i="4"/>
  <c r="EG502" i="4"/>
  <c r="FP502" i="4"/>
  <c r="FP542" i="4"/>
  <c r="IB542" i="4"/>
  <c r="EW542" i="4"/>
  <c r="CZ502" i="4"/>
  <c r="GP502" i="4"/>
  <c r="FU502" i="4"/>
  <c r="DD542" i="4"/>
  <c r="CJ542" i="4"/>
  <c r="EY514" i="4"/>
  <c r="DV514" i="4"/>
  <c r="GZ538" i="4"/>
  <c r="GM538" i="4"/>
  <c r="EN538" i="4"/>
  <c r="HX502" i="4"/>
  <c r="GT502" i="4"/>
  <c r="BV502" i="4"/>
  <c r="FQ542" i="4"/>
  <c r="GH542" i="4"/>
  <c r="ID542" i="4"/>
  <c r="DE538" i="4"/>
  <c r="BJ538" i="4"/>
  <c r="DS538" i="4"/>
  <c r="HP502" i="4"/>
  <c r="IC502" i="4"/>
  <c r="DP502" i="4"/>
  <c r="BL542" i="4"/>
  <c r="EK542" i="4"/>
  <c r="IC542" i="4"/>
  <c r="GN514" i="4"/>
  <c r="FS538" i="4"/>
  <c r="CQ538" i="4"/>
  <c r="HM538" i="4"/>
  <c r="EX502" i="4"/>
  <c r="BJ502" i="4"/>
  <c r="DX502" i="4"/>
  <c r="HJ542" i="4"/>
  <c r="FS542" i="4"/>
  <c r="FG542" i="4"/>
  <c r="BM538" i="4"/>
  <c r="HG502" i="4"/>
  <c r="HB502" i="4"/>
  <c r="HD502" i="4"/>
  <c r="BC542" i="4"/>
  <c r="BC543" i="4" s="1"/>
  <c r="HW542" i="4"/>
  <c r="DV542" i="4"/>
  <c r="EI542" i="4"/>
  <c r="BQ502" i="4"/>
  <c r="FP538" i="4"/>
  <c r="FG502" i="4"/>
  <c r="CN538" i="4"/>
  <c r="CE514" i="4"/>
  <c r="DO514" i="4"/>
  <c r="HA514" i="4"/>
  <c r="DU526" i="4"/>
  <c r="CA502" i="4"/>
  <c r="BV538" i="4"/>
  <c r="GI502" i="4"/>
  <c r="ED538" i="4"/>
  <c r="CB514" i="4"/>
  <c r="EB538" i="4"/>
  <c r="DZ502" i="4"/>
  <c r="GF502" i="4"/>
  <c r="EH502" i="4"/>
  <c r="CE542" i="4"/>
  <c r="GC542" i="4"/>
  <c r="BN542" i="4"/>
  <c r="DY538" i="4"/>
  <c r="FM538" i="4"/>
  <c r="GG538" i="4"/>
  <c r="HY502" i="4"/>
  <c r="FA502" i="4"/>
  <c r="DU502" i="4"/>
  <c r="BK542" i="4"/>
  <c r="HH542" i="4"/>
  <c r="CC542" i="4"/>
  <c r="HC502" i="4"/>
  <c r="FE502" i="4"/>
  <c r="EM502" i="4"/>
  <c r="EY542" i="4"/>
  <c r="BJ542" i="4"/>
  <c r="DO542" i="4"/>
  <c r="GP514" i="4"/>
  <c r="ER514" i="4"/>
  <c r="HT538" i="4"/>
  <c r="BE538" i="4"/>
  <c r="CI538" i="4"/>
  <c r="HW502" i="4"/>
  <c r="DD502" i="4"/>
  <c r="FK502" i="4"/>
  <c r="EO542" i="4"/>
  <c r="HD542" i="4"/>
  <c r="CV542" i="4"/>
  <c r="CT538" i="4"/>
  <c r="BH538" i="4"/>
  <c r="GK538" i="4"/>
  <c r="EW502" i="4"/>
  <c r="HZ502" i="4"/>
  <c r="CR502" i="4"/>
  <c r="EZ542" i="4"/>
  <c r="FW542" i="4"/>
  <c r="DK542" i="4"/>
  <c r="HH514" i="4"/>
  <c r="CU538" i="4"/>
  <c r="CR538" i="4"/>
  <c r="ER538" i="4"/>
  <c r="CO502" i="4"/>
  <c r="FZ502" i="4"/>
  <c r="BH542" i="4"/>
  <c r="HI542" i="4"/>
  <c r="GR542" i="4"/>
  <c r="CF538" i="4"/>
  <c r="HU502" i="4"/>
  <c r="DB502" i="4"/>
  <c r="EI502" i="4"/>
  <c r="GM542" i="4"/>
  <c r="CZ542" i="4"/>
  <c r="CD502" i="4"/>
  <c r="FB502" i="4"/>
  <c r="CY502" i="4"/>
  <c r="DB538" i="4"/>
  <c r="HJ538" i="4"/>
  <c r="GU538" i="4"/>
  <c r="CH538" i="4"/>
  <c r="BZ538" i="4"/>
  <c r="FF538" i="4"/>
  <c r="DT538" i="4"/>
  <c r="FL538" i="4"/>
  <c r="DV538" i="4"/>
  <c r="BR538" i="4"/>
  <c r="AT538" i="4"/>
  <c r="FT514" i="4"/>
  <c r="HB514" i="4"/>
  <c r="HS514" i="4"/>
  <c r="HQ514" i="4"/>
  <c r="GC514" i="4"/>
  <c r="EC514" i="4"/>
  <c r="HE514" i="4"/>
  <c r="FC514" i="4"/>
  <c r="GS514" i="4"/>
  <c r="GZ514" i="4"/>
  <c r="IC514" i="4"/>
  <c r="HJ514" i="4"/>
  <c r="DF514" i="4"/>
  <c r="EW514" i="4"/>
  <c r="ID514" i="4"/>
  <c r="FB514" i="4"/>
  <c r="GE514" i="4"/>
  <c r="FL514" i="4"/>
  <c r="HD514" i="4"/>
  <c r="DI514" i="4"/>
  <c r="AY514" i="4"/>
  <c r="AY515" i="4" s="1"/>
  <c r="AU514" i="4"/>
  <c r="EE526" i="4"/>
  <c r="IA526" i="4"/>
  <c r="GR526" i="4"/>
  <c r="CK526" i="4"/>
  <c r="FD526" i="4"/>
  <c r="DC526" i="4"/>
  <c r="DA526" i="4"/>
  <c r="EP526" i="4"/>
  <c r="ES538" i="4"/>
  <c r="HZ538" i="4"/>
  <c r="EK538" i="4"/>
  <c r="HG538" i="4"/>
  <c r="FU538" i="4"/>
  <c r="FW538" i="4"/>
  <c r="GX538" i="4"/>
  <c r="FZ538" i="4"/>
  <c r="FN538" i="4"/>
  <c r="GQ538" i="4"/>
  <c r="CO514" i="4"/>
  <c r="BM514" i="4"/>
  <c r="CF514" i="4"/>
  <c r="FA514" i="4"/>
  <c r="EM514" i="4"/>
  <c r="BW514" i="4"/>
  <c r="CK514" i="4"/>
  <c r="DJ514" i="4"/>
  <c r="FI514" i="4"/>
  <c r="GI514" i="4"/>
  <c r="DX514" i="4"/>
  <c r="FK514" i="4"/>
  <c r="BI514" i="4"/>
  <c r="BV514" i="4"/>
  <c r="BU514" i="4"/>
  <c r="BR514" i="4"/>
  <c r="FG514" i="4"/>
  <c r="DQ514" i="4"/>
  <c r="BJ514" i="4"/>
  <c r="FD514" i="4"/>
  <c r="HC514" i="4"/>
  <c r="AT514" i="4"/>
  <c r="GI526" i="4"/>
  <c r="GJ526" i="4"/>
  <c r="EX526" i="4"/>
  <c r="FU526" i="4"/>
  <c r="FQ526" i="4"/>
  <c r="GV526" i="4"/>
  <c r="BO526" i="4"/>
  <c r="GS526" i="4"/>
  <c r="DS526" i="4"/>
  <c r="CW526" i="4"/>
  <c r="CD526" i="4"/>
  <c r="CZ526" i="4"/>
  <c r="EN526" i="4"/>
  <c r="CP526" i="4"/>
  <c r="HH526" i="4"/>
  <c r="FH526" i="4"/>
  <c r="ED526" i="4"/>
  <c r="HQ526" i="4"/>
  <c r="CF526" i="4"/>
  <c r="FP526" i="4"/>
  <c r="DZ526" i="4"/>
  <c r="EZ526" i="4"/>
  <c r="BD526" i="4"/>
  <c r="BB526" i="4"/>
  <c r="BB527" i="4" s="1"/>
  <c r="FJ526" i="4"/>
  <c r="DO526" i="4"/>
  <c r="HK526" i="4"/>
  <c r="BV526" i="4"/>
  <c r="CI526" i="4"/>
  <c r="CB526" i="4"/>
  <c r="FK526" i="4"/>
  <c r="CR526" i="4"/>
  <c r="HY526" i="4"/>
  <c r="FR526" i="4"/>
  <c r="EI526" i="4"/>
  <c r="EM526" i="4"/>
  <c r="HV526" i="4"/>
  <c r="BU526" i="4"/>
  <c r="HU526" i="4"/>
  <c r="BE526" i="4"/>
  <c r="HS526" i="4"/>
  <c r="GN526" i="4"/>
  <c r="CM526" i="4"/>
  <c r="GU526" i="4"/>
  <c r="HG526" i="4"/>
  <c r="DB526" i="4"/>
  <c r="EL526" i="4"/>
  <c r="FC526" i="4"/>
  <c r="DT526" i="4"/>
  <c r="CJ526" i="4"/>
  <c r="GZ526" i="4"/>
  <c r="FX526" i="4"/>
  <c r="DG526" i="4"/>
  <c r="FH514" i="4"/>
  <c r="GK514" i="4"/>
  <c r="AV514" i="4"/>
  <c r="GG526" i="4"/>
  <c r="CL526" i="4"/>
  <c r="FL526" i="4"/>
  <c r="HT526" i="4"/>
  <c r="EU526" i="4"/>
  <c r="EC526" i="4"/>
  <c r="GF514" i="4"/>
  <c r="DE514" i="4"/>
  <c r="GY514" i="4"/>
  <c r="ES526" i="4"/>
  <c r="BF526" i="4"/>
  <c r="BG526" i="4"/>
  <c r="BJ526" i="4"/>
  <c r="BC526" i="4"/>
  <c r="BC527" i="4" s="1"/>
  <c r="GC526" i="4"/>
  <c r="DY526" i="4"/>
  <c r="ID526" i="4"/>
  <c r="CQ514" i="4"/>
  <c r="FN514" i="4"/>
  <c r="FJ514" i="4"/>
  <c r="ED514" i="4"/>
  <c r="HI514" i="4"/>
  <c r="EP514" i="4"/>
  <c r="CI514" i="4"/>
  <c r="CC514" i="4"/>
  <c r="CG514" i="4"/>
  <c r="CA514" i="4"/>
  <c r="DH514" i="4"/>
  <c r="GA514" i="4"/>
  <c r="BD514" i="4"/>
  <c r="EJ514" i="4"/>
  <c r="HW514" i="4"/>
  <c r="EX514" i="4"/>
  <c r="GV514" i="4"/>
  <c r="GM514" i="4"/>
  <c r="CN514" i="4"/>
  <c r="FU514" i="4"/>
  <c r="FQ514" i="4"/>
  <c r="GW526" i="4"/>
  <c r="BH526" i="4"/>
  <c r="FF526" i="4"/>
  <c r="BP526" i="4"/>
  <c r="CV526" i="4"/>
  <c r="FO526" i="4"/>
  <c r="BW526" i="4"/>
  <c r="EK526" i="4"/>
  <c r="CH526" i="4"/>
  <c r="IB526" i="4"/>
  <c r="EQ526" i="4"/>
  <c r="GO526" i="4"/>
  <c r="CA526" i="4"/>
  <c r="ET514" i="4"/>
  <c r="BK514" i="4"/>
  <c r="DC514" i="4"/>
  <c r="FZ514" i="4"/>
  <c r="DJ526" i="4"/>
  <c r="GQ526" i="4"/>
  <c r="GY526" i="4"/>
  <c r="EJ526" i="4"/>
  <c r="BT526" i="4"/>
  <c r="EY526" i="4"/>
  <c r="CU526" i="4"/>
  <c r="BY526" i="4"/>
  <c r="BK526" i="4"/>
  <c r="DQ526" i="4"/>
  <c r="DK514" i="4"/>
  <c r="BO514" i="4"/>
  <c r="DS514" i="4"/>
  <c r="EQ514" i="4"/>
  <c r="BF514" i="4"/>
  <c r="DY514" i="4"/>
  <c r="HP514" i="4"/>
  <c r="DW514" i="4"/>
  <c r="EB514" i="4"/>
  <c r="GB514" i="4"/>
  <c r="CT514" i="4"/>
  <c r="FO514" i="4"/>
  <c r="HM514" i="4"/>
  <c r="DM514" i="4"/>
  <c r="GX514" i="4"/>
  <c r="DU514" i="4"/>
  <c r="BA514" i="4"/>
  <c r="BA515" i="4" s="1"/>
  <c r="AW514" i="4"/>
  <c r="EF526" i="4"/>
  <c r="BI526" i="4"/>
  <c r="HR526" i="4"/>
  <c r="ER526" i="4"/>
  <c r="CO526" i="4"/>
  <c r="IC526" i="4"/>
  <c r="CN526" i="4"/>
  <c r="ET526" i="4"/>
  <c r="HO526" i="4"/>
  <c r="FB526" i="4"/>
  <c r="FI526" i="4"/>
  <c r="DW526" i="4"/>
  <c r="HF526" i="4"/>
  <c r="FT526" i="4"/>
  <c r="FE526" i="4"/>
  <c r="DV526" i="4"/>
  <c r="BS526" i="4"/>
  <c r="HJ526" i="4"/>
  <c r="GK526" i="4"/>
  <c r="HD526" i="4"/>
  <c r="GH526" i="4"/>
  <c r="EH526" i="4"/>
  <c r="BX526" i="4"/>
  <c r="AW526" i="4"/>
  <c r="AX526" i="4"/>
  <c r="GW514" i="4"/>
  <c r="BY514" i="4"/>
  <c r="IB514" i="4"/>
  <c r="FV514" i="4"/>
  <c r="EV514" i="4"/>
  <c r="DI526" i="4"/>
  <c r="HB526" i="4"/>
  <c r="CS526" i="4"/>
  <c r="CQ526" i="4"/>
  <c r="FZ526" i="4"/>
  <c r="EB526" i="4"/>
  <c r="BX514" i="4"/>
  <c r="EF514" i="4"/>
  <c r="BB514" i="4"/>
  <c r="BB515" i="4" s="1"/>
  <c r="BR526" i="4"/>
  <c r="DK526" i="4"/>
  <c r="DE526" i="4"/>
  <c r="GF526" i="4"/>
  <c r="FN526" i="4"/>
  <c r="BM526" i="4"/>
  <c r="FG526" i="4"/>
  <c r="FS526" i="4"/>
  <c r="DP538" i="4"/>
  <c r="GI538" i="4"/>
  <c r="GP538" i="4"/>
  <c r="FY538" i="4"/>
  <c r="GS538" i="4"/>
  <c r="CW538" i="4"/>
  <c r="EH538" i="4"/>
  <c r="HS538" i="4"/>
  <c r="HQ538" i="4"/>
  <c r="BU538" i="4"/>
  <c r="DR514" i="4"/>
  <c r="HL514" i="4"/>
  <c r="EU514" i="4"/>
  <c r="GD514" i="4"/>
  <c r="CX514" i="4"/>
  <c r="IA514" i="4"/>
  <c r="HV514" i="4"/>
  <c r="CW514" i="4"/>
  <c r="DG514" i="4"/>
  <c r="CR514" i="4"/>
  <c r="BC514" i="4"/>
  <c r="BC515" i="4" s="1"/>
  <c r="HZ526" i="4"/>
  <c r="CC526" i="4"/>
  <c r="EV526" i="4"/>
  <c r="CG526" i="4"/>
  <c r="EG526" i="4"/>
  <c r="BA526" i="4"/>
  <c r="BA527" i="4" s="1"/>
  <c r="HK514" i="4"/>
  <c r="DD514" i="4"/>
  <c r="HX514" i="4"/>
  <c r="AX514" i="4"/>
  <c r="DP526" i="4"/>
  <c r="HX526" i="4"/>
  <c r="CY526" i="4"/>
  <c r="EO526" i="4"/>
  <c r="CE526" i="4"/>
  <c r="CR542" i="4"/>
  <c r="GP542" i="4"/>
  <c r="EP542" i="4"/>
  <c r="DI502" i="4"/>
  <c r="CC502" i="4"/>
  <c r="BL502" i="4"/>
  <c r="FH538" i="4"/>
  <c r="BG538" i="4"/>
  <c r="DM538" i="4"/>
  <c r="CY538" i="4"/>
  <c r="BL538" i="4"/>
  <c r="GH538" i="4"/>
  <c r="HC538" i="4"/>
  <c r="HH538" i="4"/>
  <c r="EC538" i="4"/>
  <c r="EK514" i="4"/>
  <c r="CZ514" i="4"/>
  <c r="BQ514" i="4"/>
  <c r="HZ514" i="4"/>
  <c r="DT514" i="4"/>
  <c r="FS514" i="4"/>
  <c r="CP514" i="4"/>
  <c r="EI514" i="4"/>
  <c r="CS514" i="4"/>
  <c r="BP514" i="4"/>
  <c r="FF514" i="4"/>
  <c r="EN514" i="4"/>
  <c r="CM514" i="4"/>
  <c r="HI526" i="4"/>
  <c r="HE526" i="4"/>
  <c r="EA526" i="4"/>
  <c r="DN526" i="4"/>
  <c r="GG514" i="4"/>
  <c r="HT514" i="4"/>
  <c r="CJ514" i="4"/>
  <c r="CX526" i="4"/>
  <c r="HC526" i="4"/>
  <c r="GP526" i="4"/>
  <c r="DM526" i="4"/>
  <c r="EZ514" i="4"/>
  <c r="BS514" i="4"/>
  <c r="EO514" i="4"/>
  <c r="GA526" i="4"/>
  <c r="GD526" i="4"/>
  <c r="DD526" i="4"/>
  <c r="CT526" i="4"/>
  <c r="GT514" i="4"/>
  <c r="HN514" i="4"/>
  <c r="AZ514" i="4"/>
  <c r="AZ515" i="4" s="1"/>
  <c r="EW526" i="4"/>
  <c r="GT526" i="4"/>
  <c r="HW526" i="4"/>
  <c r="GX526" i="4"/>
  <c r="AZ526" i="4"/>
  <c r="AZ527" i="4" s="1"/>
  <c r="DB514" i="4"/>
  <c r="EL514" i="4"/>
  <c r="DR526" i="4"/>
  <c r="HL526" i="4"/>
  <c r="FW526" i="4"/>
  <c r="BQ526" i="4"/>
  <c r="FX514" i="4"/>
  <c r="EH514" i="4"/>
  <c r="HN526" i="4"/>
  <c r="BZ526" i="4"/>
  <c r="GB526" i="4"/>
  <c r="HP526" i="4"/>
  <c r="FY514" i="4"/>
  <c r="BE514" i="4"/>
  <c r="DZ514" i="4"/>
  <c r="BN526" i="4"/>
  <c r="DL526" i="4"/>
  <c r="GJ514" i="4"/>
  <c r="BT514" i="4"/>
  <c r="BN514" i="4"/>
  <c r="BL526" i="4"/>
  <c r="GM526" i="4"/>
  <c r="DH526" i="4"/>
  <c r="AY526" i="4"/>
  <c r="AY527" i="4" s="1"/>
  <c r="EA514" i="4"/>
  <c r="FM514" i="4"/>
  <c r="GE526" i="4"/>
  <c r="FM526" i="4"/>
  <c r="HF514" i="4"/>
  <c r="HM526" i="4"/>
  <c r="FX502" i="4"/>
  <c r="IC538" i="4"/>
  <c r="DA538" i="4"/>
  <c r="GC538" i="4"/>
  <c r="EF538" i="4"/>
  <c r="FE514" i="4"/>
  <c r="GQ514" i="4"/>
  <c r="FY526" i="4"/>
  <c r="GE538" i="4"/>
  <c r="DJ538" i="4"/>
  <c r="BO502" i="4"/>
  <c r="HU538" i="4"/>
  <c r="BT542" i="4"/>
  <c r="AX502" i="4"/>
  <c r="GY502" i="4"/>
  <c r="FF502" i="4"/>
  <c r="CE502" i="4"/>
  <c r="EV542" i="4"/>
  <c r="FF542" i="4"/>
  <c r="HS542" i="4"/>
  <c r="DH538" i="4"/>
  <c r="BF538" i="4"/>
  <c r="HK538" i="4"/>
  <c r="FM502" i="4"/>
  <c r="ID502" i="4"/>
  <c r="EK502" i="4"/>
  <c r="FN542" i="4"/>
  <c r="CK542" i="4"/>
  <c r="BY542" i="4"/>
  <c r="CX502" i="4"/>
  <c r="GB502" i="4"/>
  <c r="EB502" i="4"/>
  <c r="FZ542" i="4"/>
  <c r="BU542" i="4"/>
  <c r="EA542" i="4"/>
  <c r="HY514" i="4"/>
  <c r="DA514" i="4"/>
  <c r="DK538" i="4"/>
  <c r="EW538" i="4"/>
  <c r="HV538" i="4"/>
  <c r="GZ502" i="4"/>
  <c r="EU502" i="4"/>
  <c r="DW502" i="4"/>
  <c r="FY542" i="4"/>
  <c r="BW542" i="4"/>
  <c r="CG542" i="4"/>
  <c r="DQ538" i="4"/>
  <c r="EZ538" i="4"/>
  <c r="CG538" i="4"/>
  <c r="DQ502" i="4"/>
  <c r="CI502" i="4"/>
  <c r="BY502" i="4"/>
  <c r="CN542" i="4"/>
  <c r="GU542" i="4"/>
  <c r="DJ542" i="4"/>
  <c r="CH514" i="4"/>
  <c r="DX538" i="4"/>
  <c r="FR538" i="4"/>
  <c r="DC538" i="4"/>
  <c r="CB502" i="4"/>
  <c r="FW502" i="4"/>
  <c r="BA542" i="4"/>
  <c r="BA543" i="4" s="1"/>
  <c r="GE542" i="4"/>
  <c r="CS542" i="4"/>
  <c r="GD538" i="4"/>
  <c r="BA538" i="4"/>
  <c r="BA539" i="4" s="1"/>
  <c r="ER502" i="4"/>
  <c r="FJ502" i="4"/>
  <c r="HR502" i="4"/>
  <c r="EE542" i="4"/>
  <c r="DM542" i="4"/>
  <c r="DH542" i="4"/>
  <c r="GV502" i="4"/>
  <c r="BQ538" i="4"/>
  <c r="AY538" i="4"/>
  <c r="AY539" i="4" s="1"/>
  <c r="DG538" i="4"/>
  <c r="AV538" i="4"/>
  <c r="DL514" i="4"/>
  <c r="HG514" i="4"/>
  <c r="DF526" i="4"/>
  <c r="EA538" i="4"/>
  <c r="CA538" i="4"/>
  <c r="DH502" i="4"/>
  <c r="FD538" i="4"/>
  <c r="HR542" i="4"/>
  <c r="BC502" i="4"/>
  <c r="BC503" i="4" s="1"/>
  <c r="GH502" i="4"/>
  <c r="ED502" i="4"/>
  <c r="GL542" i="4"/>
  <c r="HF542" i="4"/>
  <c r="FI542" i="4"/>
  <c r="CE538" i="4"/>
  <c r="GT538" i="4"/>
  <c r="EM538" i="4"/>
  <c r="EP502" i="4"/>
  <c r="DE502" i="4"/>
  <c r="BF502" i="4"/>
  <c r="FM542" i="4"/>
  <c r="HC542" i="4"/>
  <c r="GI542" i="4"/>
  <c r="GS502" i="4"/>
  <c r="BI502" i="4"/>
  <c r="FL502" i="4"/>
  <c r="CL542" i="4"/>
  <c r="EJ542" i="4"/>
  <c r="DB542" i="4"/>
  <c r="ES514" i="4"/>
  <c r="GF538" i="4"/>
  <c r="FI538" i="4"/>
  <c r="EP538" i="4"/>
  <c r="AZ502" i="4"/>
  <c r="AZ503" i="4" s="1"/>
  <c r="CM502" i="4"/>
  <c r="FN502" i="4"/>
  <c r="AX542" i="4"/>
  <c r="GT542" i="4"/>
  <c r="EU542" i="4"/>
  <c r="HK542" i="4"/>
  <c r="EJ538" i="4"/>
  <c r="EU538" i="4"/>
  <c r="HB538" i="4"/>
  <c r="HT502" i="4"/>
  <c r="EF502" i="4"/>
  <c r="CF502" i="4"/>
  <c r="DR542" i="4"/>
  <c r="ER542" i="4"/>
  <c r="DS542" i="4"/>
  <c r="AW538" i="4"/>
  <c r="EG538" i="4"/>
  <c r="IB538" i="4"/>
  <c r="FQ502" i="4"/>
  <c r="DJ502" i="4"/>
  <c r="ES502" i="4"/>
  <c r="BG542" i="4"/>
  <c r="DG542" i="4"/>
  <c r="CI542" i="4"/>
  <c r="FB538" i="4"/>
  <c r="ET538" i="4"/>
  <c r="HA502" i="4"/>
  <c r="BE502" i="4"/>
  <c r="CW502" i="4"/>
  <c r="FE542" i="4"/>
  <c r="HG542" i="4"/>
  <c r="DL542" i="4"/>
  <c r="FX542" i="4"/>
  <c r="HD538" i="4"/>
  <c r="BS542" i="4"/>
  <c r="CV538" i="4"/>
  <c r="AX538" i="4"/>
  <c r="CD514" i="4"/>
  <c r="GL514" i="4"/>
  <c r="GL526" i="4"/>
  <c r="HU542" i="4"/>
  <c r="DN538" i="4"/>
  <c r="AR538" i="4"/>
  <c r="GL538" i="4"/>
  <c r="BW538" i="4"/>
  <c r="CO542" i="4"/>
  <c r="DM502" i="4"/>
  <c r="DV502" i="4"/>
  <c r="HN502" i="4"/>
  <c r="AW542" i="4"/>
  <c r="GB542" i="4"/>
  <c r="CT542" i="4"/>
  <c r="GQ542" i="4"/>
  <c r="FQ538" i="4"/>
  <c r="DW538" i="4"/>
  <c r="HW538" i="4"/>
  <c r="BD502" i="4"/>
  <c r="FR502" i="4"/>
  <c r="DG502" i="4"/>
  <c r="BX542" i="4"/>
  <c r="FC542" i="4"/>
  <c r="GV542" i="4"/>
  <c r="HI502" i="4"/>
  <c r="FI502" i="4"/>
  <c r="GW502" i="4"/>
  <c r="FU542" i="4"/>
  <c r="CP542" i="4"/>
  <c r="EX542" i="4"/>
  <c r="CU514" i="4"/>
  <c r="BK538" i="4"/>
  <c r="DU538" i="4"/>
  <c r="GO538" i="4"/>
  <c r="IA502" i="4"/>
  <c r="CN502" i="4"/>
  <c r="BN502" i="4"/>
  <c r="BQ542" i="4"/>
  <c r="EL542" i="4"/>
  <c r="AU538" i="4"/>
  <c r="GN538" i="4"/>
  <c r="EI538" i="4"/>
  <c r="FA538" i="4"/>
  <c r="EV502" i="4"/>
  <c r="HJ502" i="4"/>
  <c r="CL502" i="4"/>
  <c r="DY542" i="4"/>
  <c r="GW542" i="4"/>
  <c r="DU542" i="4"/>
  <c r="EL538" i="4"/>
  <c r="HO538" i="4"/>
  <c r="EY538" i="4"/>
  <c r="FH502" i="4"/>
  <c r="BK502" i="4"/>
  <c r="BX502" i="4"/>
  <c r="DP542" i="4"/>
  <c r="DC542" i="4"/>
  <c r="BI542" i="4"/>
  <c r="GY538" i="4"/>
  <c r="EX538" i="4"/>
  <c r="CP502" i="4"/>
  <c r="HO502" i="4"/>
  <c r="GD502" i="4"/>
  <c r="GJ542" i="4"/>
  <c r="DF542" i="4"/>
  <c r="HO542" i="4"/>
  <c r="DQ542" i="4"/>
  <c r="EH542" i="4"/>
  <c r="BO538" i="4"/>
  <c r="BP542" i="4"/>
  <c r="EQ538" i="4"/>
  <c r="GR514" i="4"/>
  <c r="FP514" i="4"/>
  <c r="FW514" i="4"/>
  <c r="FA526" i="4"/>
  <c r="BM542" i="4"/>
  <c r="HP538" i="4"/>
  <c r="AS538" i="4"/>
  <c r="HL538" i="4"/>
  <c r="GB538" i="4"/>
  <c r="AY542" i="4"/>
  <c r="AY543" i="4" s="1"/>
  <c r="GX502" i="4"/>
  <c r="GN502" i="4"/>
  <c r="CJ502" i="4"/>
  <c r="AZ542" i="4"/>
  <c r="AZ543" i="4" s="1"/>
  <c r="FJ542" i="4"/>
  <c r="GK542" i="4"/>
  <c r="BB538" i="4"/>
  <c r="BB539" i="4" s="1"/>
  <c r="BN538" i="4"/>
  <c r="EV538" i="4"/>
  <c r="BB502" i="4"/>
  <c r="BB503" i="4" s="1"/>
  <c r="HS502" i="4"/>
  <c r="BR502" i="4"/>
  <c r="BR542" i="4"/>
  <c r="GG542" i="4"/>
  <c r="HQ542" i="4"/>
  <c r="FO502" i="4"/>
  <c r="BZ502" i="4"/>
  <c r="BG502" i="4"/>
  <c r="CH542" i="4"/>
  <c r="EB542" i="4"/>
  <c r="FL542" i="4"/>
  <c r="DP514" i="4"/>
  <c r="CO538" i="4"/>
  <c r="HF538" i="4"/>
  <c r="BI538" i="4"/>
  <c r="DR502" i="4"/>
  <c r="CS502" i="4"/>
  <c r="CH502" i="4"/>
  <c r="CB542" i="4"/>
  <c r="CM542" i="4"/>
  <c r="HM542" i="4"/>
  <c r="GA538" i="4"/>
  <c r="HY538" i="4"/>
  <c r="FV538" i="4"/>
  <c r="AY502" i="4"/>
  <c r="AY503" i="4" s="1"/>
  <c r="BH502" i="4"/>
  <c r="DL502" i="4"/>
  <c r="AU542" i="4"/>
  <c r="EN542" i="4"/>
  <c r="GA542" i="4"/>
  <c r="DW542" i="4"/>
  <c r="FG538" i="4"/>
  <c r="HX538" i="4"/>
  <c r="BC538" i="4"/>
  <c r="BC539" i="4" s="1"/>
  <c r="GR502" i="4"/>
  <c r="EO502" i="4"/>
  <c r="FC502" i="4"/>
  <c r="ES542" i="4"/>
  <c r="HT542" i="4"/>
  <c r="FD542" i="4"/>
  <c r="HI538" i="4"/>
  <c r="CC538" i="4"/>
  <c r="BP502" i="4"/>
  <c r="GQ502" i="4"/>
  <c r="BM502" i="4"/>
  <c r="EQ542" i="4"/>
  <c r="BD542" i="4"/>
  <c r="CW542" i="4"/>
  <c r="GZ542" i="4"/>
  <c r="BV542" i="4"/>
  <c r="CL538" i="4"/>
  <c r="FA542" i="4"/>
  <c r="DD538" i="4"/>
  <c r="CV514" i="4"/>
  <c r="BL514" i="4"/>
  <c r="HO514" i="4"/>
  <c r="HA526" i="4"/>
  <c r="FH542" i="4"/>
  <c r="CZ538" i="4"/>
  <c r="HP542" i="4"/>
  <c r="FO538" i="4"/>
  <c r="GU514" i="4"/>
  <c r="EC502" i="4"/>
  <c r="HQ502" i="4"/>
  <c r="EN502" i="4"/>
  <c r="FY502" i="4"/>
  <c r="DI542" i="4"/>
  <c r="FV542" i="4"/>
  <c r="HV542" i="4"/>
  <c r="HR538" i="4"/>
  <c r="DL538" i="4"/>
  <c r="CS538" i="4"/>
  <c r="GK502" i="4"/>
  <c r="DS502" i="4"/>
  <c r="DC502" i="4"/>
  <c r="AV542" i="4"/>
  <c r="FT542" i="4"/>
  <c r="HE542" i="4"/>
  <c r="AW502" i="4"/>
  <c r="BW502" i="4"/>
  <c r="DK502" i="4"/>
  <c r="GL502" i="4"/>
  <c r="EG542" i="4"/>
  <c r="CA542" i="4"/>
  <c r="CU542" i="4"/>
  <c r="DN514" i="4"/>
  <c r="BD538" i="4"/>
  <c r="DI538" i="4"/>
  <c r="BX538" i="4"/>
  <c r="HH502" i="4"/>
  <c r="EE502" i="4"/>
  <c r="EJ502" i="4"/>
  <c r="DA542" i="4"/>
  <c r="HA542" i="4"/>
  <c r="GX542" i="4"/>
  <c r="FC538" i="4"/>
  <c r="DF538" i="4"/>
  <c r="BP538" i="4"/>
  <c r="FD502" i="4"/>
  <c r="GE502" i="4"/>
  <c r="DN502" i="4"/>
  <c r="BB542" i="4"/>
  <c r="BB543" i="4" s="1"/>
  <c r="FO542" i="4"/>
  <c r="BE542" i="4"/>
  <c r="BG514" i="4"/>
  <c r="FE538" i="4"/>
  <c r="IA538" i="4"/>
  <c r="CK538" i="4"/>
  <c r="HK502" i="4"/>
  <c r="GG502" i="4"/>
  <c r="CU502" i="4"/>
  <c r="GF542" i="4"/>
  <c r="FR542" i="4"/>
  <c r="DX542" i="4"/>
  <c r="HA538" i="4"/>
  <c r="FK538" i="4"/>
  <c r="GA502" i="4"/>
  <c r="CQ502" i="4"/>
  <c r="GJ502" i="4"/>
  <c r="EM542" i="4"/>
  <c r="CX542" i="4"/>
  <c r="DN542" i="4"/>
  <c r="ET542" i="4"/>
  <c r="HF502" i="4"/>
  <c r="CB538" i="4"/>
  <c r="DT502" i="4"/>
  <c r="GV538" i="4"/>
  <c r="EE514" i="4"/>
  <c r="HR514" i="4"/>
  <c r="EG514" i="4"/>
  <c r="FV526" i="4"/>
  <c r="FV502" i="4"/>
  <c r="EE538" i="4"/>
  <c r="GO542" i="4"/>
  <c r="CJ538" i="4"/>
  <c r="GO514" i="4"/>
  <c r="FT502" i="4"/>
  <c r="EZ502" i="4"/>
  <c r="DO502" i="4"/>
  <c r="EQ502" i="4"/>
  <c r="IA542" i="4"/>
  <c r="HX542" i="4"/>
  <c r="GY542" i="4"/>
  <c r="BS538" i="4"/>
  <c r="GJ538" i="4"/>
  <c r="HN538" i="4"/>
  <c r="CK502" i="4"/>
  <c r="ET502" i="4"/>
  <c r="EL502" i="4"/>
  <c r="BO542" i="4"/>
  <c r="CD542" i="4"/>
  <c r="CY542" i="4"/>
  <c r="BA502" i="4"/>
  <c r="BA503" i="4" s="1"/>
  <c r="CT502" i="4"/>
  <c r="GM502" i="4"/>
  <c r="GS542" i="4"/>
  <c r="GD542" i="4"/>
  <c r="HU514" i="4"/>
  <c r="BZ514" i="4"/>
  <c r="BT538" i="4"/>
  <c r="GW538" i="4"/>
  <c r="DR538" i="4"/>
  <c r="CG502" i="4"/>
  <c r="EY502" i="4"/>
  <c r="HV502" i="4"/>
  <c r="BF542" i="4"/>
  <c r="HN542" i="4"/>
  <c r="HY542" i="4"/>
  <c r="CM538" i="4"/>
  <c r="DO538" i="4"/>
  <c r="ID538" i="4"/>
  <c r="BS502" i="4"/>
  <c r="GO502" i="4"/>
  <c r="FS502" i="4"/>
  <c r="HB542" i="4"/>
  <c r="GN542" i="4"/>
  <c r="HZ542" i="4"/>
  <c r="GH514" i="4"/>
  <c r="HE538" i="4"/>
  <c r="GR538" i="4"/>
  <c r="CP538" i="4"/>
  <c r="HL502" i="4"/>
  <c r="GU502" i="4"/>
  <c r="DA502" i="4"/>
  <c r="CF542" i="4"/>
  <c r="DE542" i="4"/>
  <c r="ED542" i="4"/>
  <c r="FJ538" i="4"/>
  <c r="BY538" i="4"/>
  <c r="GC502" i="4"/>
  <c r="HE502" i="4"/>
  <c r="FB542" i="4"/>
  <c r="HL542" i="4"/>
  <c r="CQ542" i="4"/>
  <c r="AP452" i="4"/>
  <c r="AM451" i="4"/>
  <c r="BM466" i="4"/>
  <c r="GX466" i="4"/>
  <c r="CL466" i="4"/>
  <c r="CB466" i="4"/>
  <c r="DB466" i="4"/>
  <c r="GN466" i="4"/>
  <c r="HW466" i="4"/>
  <c r="BR466" i="4"/>
  <c r="CI466" i="4"/>
  <c r="HO466" i="4"/>
  <c r="CS466" i="4"/>
  <c r="GQ466" i="4"/>
  <c r="DP466" i="4"/>
  <c r="DT466" i="4"/>
  <c r="HF466" i="4"/>
  <c r="BB466" i="4"/>
  <c r="BB467" i="4" s="1"/>
  <c r="AW466" i="4"/>
  <c r="CO466" i="4"/>
  <c r="HQ466" i="4"/>
  <c r="GH466" i="4"/>
  <c r="FN466" i="4"/>
  <c r="EA466" i="4"/>
  <c r="GG466" i="4"/>
  <c r="FA466" i="4"/>
  <c r="GU466" i="4"/>
  <c r="DU466" i="4"/>
  <c r="EK466" i="4"/>
  <c r="BS466" i="4"/>
  <c r="HY466" i="4"/>
  <c r="GI466" i="4"/>
  <c r="DR466" i="4"/>
  <c r="IB466" i="4"/>
  <c r="DY466" i="4"/>
  <c r="HN466" i="4"/>
  <c r="CA466" i="4"/>
  <c r="CV466" i="4"/>
  <c r="CT466" i="4"/>
  <c r="GS466" i="4"/>
  <c r="DM466" i="4"/>
  <c r="EI466" i="4"/>
  <c r="CN466" i="4"/>
  <c r="CQ466" i="4"/>
  <c r="DA466" i="4"/>
  <c r="FY466" i="4"/>
  <c r="DX466" i="4"/>
  <c r="AY466" i="4"/>
  <c r="AY467" i="4" s="1"/>
  <c r="DF466" i="4"/>
  <c r="DV466" i="4"/>
  <c r="DN466" i="4"/>
  <c r="HE466" i="4"/>
  <c r="ET466" i="4"/>
  <c r="FD466" i="4"/>
  <c r="HT466" i="4"/>
  <c r="FW466" i="4"/>
  <c r="FK466" i="4"/>
  <c r="GO466" i="4"/>
  <c r="CZ466" i="4"/>
  <c r="AZ466" i="4"/>
  <c r="AZ467" i="4" s="1"/>
  <c r="HA466" i="4"/>
  <c r="FL466" i="4"/>
  <c r="DW466" i="4"/>
  <c r="DG466" i="4"/>
  <c r="ED466" i="4"/>
  <c r="CK466" i="4"/>
  <c r="BW466" i="4"/>
  <c r="BY466" i="4"/>
  <c r="FS466" i="4"/>
  <c r="EX466" i="4"/>
  <c r="DD466" i="4"/>
  <c r="FB466" i="4"/>
  <c r="FJ466" i="4"/>
  <c r="FM466" i="4"/>
  <c r="EO466" i="4"/>
  <c r="FI466" i="4"/>
  <c r="ER466" i="4"/>
  <c r="CP466" i="4"/>
  <c r="EW466" i="4"/>
  <c r="HZ466" i="4"/>
  <c r="FV466" i="4"/>
  <c r="FO466" i="4"/>
  <c r="EP466" i="4"/>
  <c r="BF466" i="4"/>
  <c r="AR466" i="4"/>
  <c r="CR466" i="4"/>
  <c r="HK466" i="4"/>
  <c r="HM466" i="4"/>
  <c r="GW466" i="4"/>
  <c r="HG466" i="4"/>
  <c r="CC466" i="4"/>
  <c r="BT466" i="4"/>
  <c r="HV466" i="4"/>
  <c r="DO466" i="4"/>
  <c r="FX466" i="4"/>
  <c r="GF466" i="4"/>
  <c r="AV466" i="4"/>
  <c r="HX466" i="4"/>
  <c r="BJ466" i="4"/>
  <c r="HJ466" i="4"/>
  <c r="CD466" i="4"/>
  <c r="EE466" i="4"/>
  <c r="BE466" i="4"/>
  <c r="BU466" i="4"/>
  <c r="DJ466" i="4"/>
  <c r="GM466" i="4"/>
  <c r="GB466" i="4"/>
  <c r="HU466" i="4"/>
  <c r="DK466" i="4"/>
  <c r="AT466" i="4"/>
  <c r="GJ466" i="4"/>
  <c r="GZ466" i="4"/>
  <c r="FF466" i="4"/>
  <c r="GL466" i="4"/>
  <c r="CM466" i="4"/>
  <c r="CF466" i="4"/>
  <c r="BO466" i="4"/>
  <c r="EL466" i="4"/>
  <c r="EJ466" i="4"/>
  <c r="CW466" i="4"/>
  <c r="ID466" i="4"/>
  <c r="BC466" i="4"/>
  <c r="BC467" i="4" s="1"/>
  <c r="CU466" i="4"/>
  <c r="CX466" i="4"/>
  <c r="CE466" i="4"/>
  <c r="FG466" i="4"/>
  <c r="GD466" i="4"/>
  <c r="BI466" i="4"/>
  <c r="FQ466" i="4"/>
  <c r="ES466" i="4"/>
  <c r="FC466" i="4"/>
  <c r="EF466" i="4"/>
  <c r="BX466" i="4"/>
  <c r="FE466" i="4"/>
  <c r="FU466" i="4"/>
  <c r="BG466" i="4"/>
  <c r="HC466" i="4"/>
  <c r="HP466" i="4"/>
  <c r="GT466" i="4"/>
  <c r="EN466" i="4"/>
  <c r="HR466" i="4"/>
  <c r="GP466" i="4"/>
  <c r="EB466" i="4"/>
  <c r="BQ466" i="4"/>
  <c r="DC466" i="4"/>
  <c r="BZ466" i="4"/>
  <c r="GY466" i="4"/>
  <c r="HL466" i="4"/>
  <c r="HH466" i="4"/>
  <c r="EV466" i="4"/>
  <c r="EZ466" i="4"/>
  <c r="HS466" i="4"/>
  <c r="IA466" i="4"/>
  <c r="CH466" i="4"/>
  <c r="DE466" i="4"/>
  <c r="CG466" i="4"/>
  <c r="DS466" i="4"/>
  <c r="AX466" i="4"/>
  <c r="EU466" i="4"/>
  <c r="BL466" i="4"/>
  <c r="GR466" i="4"/>
  <c r="CY466" i="4"/>
  <c r="EH466" i="4"/>
  <c r="BH466" i="4"/>
  <c r="BV466" i="4"/>
  <c r="FR466" i="4"/>
  <c r="HB466" i="4"/>
  <c r="BD466" i="4"/>
  <c r="FP466" i="4"/>
  <c r="GE466" i="4"/>
  <c r="AS466" i="4"/>
  <c r="DL466" i="4"/>
  <c r="CJ466" i="4"/>
  <c r="DH466" i="4"/>
  <c r="EQ466" i="4"/>
  <c r="EM466" i="4"/>
  <c r="EC466" i="4"/>
  <c r="HD466" i="4"/>
  <c r="GK466" i="4"/>
  <c r="GC466" i="4"/>
  <c r="IC466" i="4"/>
  <c r="DQ466" i="4"/>
  <c r="BA466" i="4"/>
  <c r="BA467" i="4" s="1"/>
  <c r="BK466" i="4"/>
  <c r="EY466" i="4"/>
  <c r="BN466" i="4"/>
  <c r="FZ466" i="4"/>
  <c r="HI466" i="4"/>
  <c r="EG466" i="4"/>
  <c r="GV466" i="4"/>
  <c r="DI466" i="4"/>
  <c r="GA466" i="4"/>
  <c r="FH466" i="4"/>
  <c r="BP466" i="4"/>
  <c r="DZ466" i="4"/>
  <c r="AU466" i="4"/>
  <c r="FT466" i="4"/>
  <c r="AO451" i="4"/>
  <c r="AS484" i="4"/>
  <c r="AM476" i="4"/>
  <c r="AT484" i="4"/>
  <c r="AT451" i="4"/>
  <c r="CQ450" i="4"/>
  <c r="HB450" i="4"/>
  <c r="CM450" i="4"/>
  <c r="HS450" i="4"/>
  <c r="GH450" i="4"/>
  <c r="ET450" i="4"/>
  <c r="BD450" i="4"/>
  <c r="AV450" i="4"/>
  <c r="BI450" i="4"/>
  <c r="HH450" i="4"/>
  <c r="GM450" i="4"/>
  <c r="DJ450" i="4"/>
  <c r="DQ450" i="4"/>
  <c r="CP450" i="4"/>
  <c r="EK450" i="4"/>
  <c r="BJ450" i="4"/>
  <c r="EX450" i="4"/>
  <c r="HM450" i="4"/>
  <c r="DO450" i="4"/>
  <c r="EN450" i="4"/>
  <c r="IC450" i="4"/>
  <c r="CH450" i="4"/>
  <c r="HD450" i="4"/>
  <c r="HV450" i="4"/>
  <c r="BT450" i="4"/>
  <c r="AZ450" i="4"/>
  <c r="AZ451" i="4" s="1"/>
  <c r="CL450" i="4"/>
  <c r="EI450" i="4"/>
  <c r="DP450" i="4"/>
  <c r="DK450" i="4"/>
  <c r="GO450" i="4"/>
  <c r="DM450" i="4"/>
  <c r="CV450" i="4"/>
  <c r="EY450" i="4"/>
  <c r="HZ450" i="4"/>
  <c r="CR450" i="4"/>
  <c r="HO450" i="4"/>
  <c r="EA450" i="4"/>
  <c r="GV450" i="4"/>
  <c r="CN450" i="4"/>
  <c r="HC450" i="4"/>
  <c r="EW450" i="4"/>
  <c r="CO450" i="4"/>
  <c r="EO450" i="4"/>
  <c r="GY450" i="4"/>
  <c r="FL450" i="4"/>
  <c r="GW450" i="4"/>
  <c r="BA450" i="4"/>
  <c r="BA451" i="4" s="1"/>
  <c r="CT450" i="4"/>
  <c r="FR450" i="4"/>
  <c r="GE450" i="4"/>
  <c r="EQ450" i="4"/>
  <c r="DL450" i="4"/>
  <c r="GN450" i="4"/>
  <c r="CE450" i="4"/>
  <c r="EL450" i="4"/>
  <c r="GK450" i="4"/>
  <c r="GT450" i="4"/>
  <c r="DB450" i="4"/>
  <c r="GL450" i="4"/>
  <c r="EB450" i="4"/>
  <c r="HU450" i="4"/>
  <c r="CS450" i="4"/>
  <c r="HK450" i="4"/>
  <c r="DA450" i="4"/>
  <c r="FW450" i="4"/>
  <c r="EU450" i="4"/>
  <c r="BY450" i="4"/>
  <c r="BF450" i="4"/>
  <c r="FG450" i="4"/>
  <c r="BC450" i="4"/>
  <c r="BC451" i="4" s="1"/>
  <c r="FT450" i="4"/>
  <c r="CK450" i="4"/>
  <c r="CZ450" i="4"/>
  <c r="HA450" i="4"/>
  <c r="DI450" i="4"/>
  <c r="FS450" i="4"/>
  <c r="EP450" i="4"/>
  <c r="HL450" i="4"/>
  <c r="EE450" i="4"/>
  <c r="HW450" i="4"/>
  <c r="BR450" i="4"/>
  <c r="EG450" i="4"/>
  <c r="BU450" i="4"/>
  <c r="FN450" i="4"/>
  <c r="GJ450" i="4"/>
  <c r="DT450" i="4"/>
  <c r="DD450" i="4"/>
  <c r="HF450" i="4"/>
  <c r="DV450" i="4"/>
  <c r="CG450" i="4"/>
  <c r="BO450" i="4"/>
  <c r="HP450" i="4"/>
  <c r="GZ450" i="4"/>
  <c r="BE450" i="4"/>
  <c r="AW450" i="4"/>
  <c r="DX450" i="4"/>
  <c r="GI450" i="4"/>
  <c r="EH450" i="4"/>
  <c r="DY450" i="4"/>
  <c r="HE450" i="4"/>
  <c r="GQ450" i="4"/>
  <c r="FY450" i="4"/>
  <c r="HG450" i="4"/>
  <c r="CD450" i="4"/>
  <c r="CA450" i="4"/>
  <c r="FO450" i="4"/>
  <c r="BM450" i="4"/>
  <c r="CU450" i="4"/>
  <c r="GU450" i="4"/>
  <c r="DZ450" i="4"/>
  <c r="FF450" i="4"/>
  <c r="ED450" i="4"/>
  <c r="DH450" i="4"/>
  <c r="BS450" i="4"/>
  <c r="EF450" i="4"/>
  <c r="FZ450" i="4"/>
  <c r="DE450" i="4"/>
  <c r="ER450" i="4"/>
  <c r="FK450" i="4"/>
  <c r="DF450" i="4"/>
  <c r="FD450" i="4"/>
  <c r="HJ450" i="4"/>
  <c r="EM450" i="4"/>
  <c r="GX450" i="4"/>
  <c r="BX450" i="4"/>
  <c r="GS450" i="4"/>
  <c r="IA450" i="4"/>
  <c r="HI450" i="4"/>
  <c r="GD450" i="4"/>
  <c r="AY450" i="4"/>
  <c r="AY451" i="4" s="1"/>
  <c r="ES450" i="4"/>
  <c r="DR450" i="4"/>
  <c r="CB450" i="4"/>
  <c r="FM450" i="4"/>
  <c r="GC450" i="4"/>
  <c r="GR450" i="4"/>
  <c r="GA450" i="4"/>
  <c r="GP450" i="4"/>
  <c r="FB450" i="4"/>
  <c r="CJ450" i="4"/>
  <c r="IB450" i="4"/>
  <c r="BP450" i="4"/>
  <c r="AX450" i="4"/>
  <c r="DS450" i="4"/>
  <c r="DG450" i="4"/>
  <c r="EC450" i="4"/>
  <c r="BG450" i="4"/>
  <c r="BV450" i="4"/>
  <c r="EV450" i="4"/>
  <c r="HX450" i="4"/>
  <c r="FU450" i="4"/>
  <c r="GB450" i="4"/>
  <c r="BQ450" i="4"/>
  <c r="FC450" i="4"/>
  <c r="BB450" i="4"/>
  <c r="BB451" i="4" s="1"/>
  <c r="DN450" i="4"/>
  <c r="EJ450" i="4"/>
  <c r="BK450" i="4"/>
  <c r="HR450" i="4"/>
  <c r="FA450" i="4"/>
  <c r="BH450" i="4"/>
  <c r="CW450" i="4"/>
  <c r="FV450" i="4"/>
  <c r="DW450" i="4"/>
  <c r="FE450" i="4"/>
  <c r="CF450" i="4"/>
  <c r="ID450" i="4"/>
  <c r="CC450" i="4"/>
  <c r="HQ450" i="4"/>
  <c r="FP450" i="4"/>
  <c r="BN450" i="4"/>
  <c r="FI450" i="4"/>
  <c r="GF450" i="4"/>
  <c r="HN450" i="4"/>
  <c r="CI450" i="4"/>
  <c r="BW450" i="4"/>
  <c r="CY450" i="4"/>
  <c r="GG450" i="4"/>
  <c r="FX450" i="4"/>
  <c r="EZ450" i="4"/>
  <c r="CX450" i="4"/>
  <c r="HY450" i="4"/>
  <c r="BZ450" i="4"/>
  <c r="FH450" i="4"/>
  <c r="FJ450" i="4"/>
  <c r="DC450" i="4"/>
  <c r="FQ450" i="4"/>
  <c r="BL450" i="4"/>
  <c r="HT450" i="4"/>
  <c r="AU450" i="4"/>
  <c r="DU450" i="4"/>
  <c r="AV474" i="4"/>
  <c r="AV475" i="4" s="1"/>
  <c r="AU474" i="4"/>
  <c r="AU476" i="4" s="1"/>
  <c r="AS474" i="4"/>
  <c r="AT474" i="4"/>
  <c r="AY482" i="4"/>
  <c r="AY483" i="4" s="1"/>
  <c r="ES482" i="4"/>
  <c r="FZ482" i="4"/>
  <c r="FF482" i="4"/>
  <c r="BS482" i="4"/>
  <c r="EA482" i="4"/>
  <c r="GW482" i="4"/>
  <c r="DG482" i="4"/>
  <c r="CJ482" i="4"/>
  <c r="DY482" i="4"/>
  <c r="ET482" i="4"/>
  <c r="BL482" i="4"/>
  <c r="DP482" i="4"/>
  <c r="FD482" i="4"/>
  <c r="GQ482" i="4"/>
  <c r="FB482" i="4"/>
  <c r="CG482" i="4"/>
  <c r="BY482" i="4"/>
  <c r="FN482" i="4"/>
  <c r="GS482" i="4"/>
  <c r="EK482" i="4"/>
  <c r="EN482" i="4"/>
  <c r="BJ482" i="4"/>
  <c r="FM482" i="4"/>
  <c r="DN482" i="4"/>
  <c r="DL482" i="4"/>
  <c r="CD482" i="4"/>
  <c r="IA482" i="4"/>
  <c r="EI482" i="4"/>
  <c r="FO482" i="4"/>
  <c r="BE482" i="4"/>
  <c r="DH482" i="4"/>
  <c r="CQ482" i="4"/>
  <c r="HJ482" i="4"/>
  <c r="DJ482" i="4"/>
  <c r="AZ482" i="4"/>
  <c r="AZ483" i="4" s="1"/>
  <c r="DT482" i="4"/>
  <c r="EM482" i="4"/>
  <c r="DQ482" i="4"/>
  <c r="CO482" i="4"/>
  <c r="ER482" i="4"/>
  <c r="DR482" i="4"/>
  <c r="HD482" i="4"/>
  <c r="DM482" i="4"/>
  <c r="BF482" i="4"/>
  <c r="BZ482" i="4"/>
  <c r="DS482" i="4"/>
  <c r="FS482" i="4"/>
  <c r="EW482" i="4"/>
  <c r="FC482" i="4"/>
  <c r="FT482" i="4"/>
  <c r="GU482" i="4"/>
  <c r="BG482" i="4"/>
  <c r="CS482" i="4"/>
  <c r="HR482" i="4"/>
  <c r="EF482" i="4"/>
  <c r="CZ482" i="4"/>
  <c r="EC482" i="4"/>
  <c r="FA482" i="4"/>
  <c r="GD482" i="4"/>
  <c r="DW482" i="4"/>
  <c r="EG482" i="4"/>
  <c r="FE482" i="4"/>
  <c r="GF482" i="4"/>
  <c r="BN482" i="4"/>
  <c r="BK482" i="4"/>
  <c r="BQ482" i="4"/>
  <c r="FH482" i="4"/>
  <c r="GB482" i="4"/>
  <c r="GT482" i="4"/>
  <c r="GZ482" i="4"/>
  <c r="HZ482" i="4"/>
  <c r="BT482" i="4"/>
  <c r="DV482" i="4"/>
  <c r="EY482" i="4"/>
  <c r="BI482" i="4"/>
  <c r="HF482" i="4"/>
  <c r="GC482" i="4"/>
  <c r="CV482" i="4"/>
  <c r="CI482" i="4"/>
  <c r="BU482" i="4"/>
  <c r="DU482" i="4"/>
  <c r="EZ482" i="4"/>
  <c r="CH482" i="4"/>
  <c r="CL482" i="4"/>
  <c r="EO482" i="4"/>
  <c r="GO482" i="4"/>
  <c r="EQ482" i="4"/>
  <c r="GY482" i="4"/>
  <c r="GH482" i="4"/>
  <c r="GG482" i="4"/>
  <c r="EL482" i="4"/>
  <c r="FW482" i="4"/>
  <c r="FL482" i="4"/>
  <c r="BA482" i="4"/>
  <c r="BA483" i="4" s="1"/>
  <c r="AW482" i="4"/>
  <c r="AV482" i="4"/>
  <c r="GL482" i="4"/>
  <c r="EJ482" i="4"/>
  <c r="EP482" i="4"/>
  <c r="CA482" i="4"/>
  <c r="HY482" i="4"/>
  <c r="FQ482" i="4"/>
  <c r="FU482" i="4"/>
  <c r="IC482" i="4"/>
  <c r="BX482" i="4"/>
  <c r="EH482" i="4"/>
  <c r="CY482" i="4"/>
  <c r="HK482" i="4"/>
  <c r="GM482" i="4"/>
  <c r="CX482" i="4"/>
  <c r="HC482" i="4"/>
  <c r="DZ482" i="4"/>
  <c r="GI482" i="4"/>
  <c r="DC482" i="4"/>
  <c r="FX482" i="4"/>
  <c r="BM482" i="4"/>
  <c r="BO482" i="4"/>
  <c r="BW482" i="4"/>
  <c r="CF482" i="4"/>
  <c r="CU482" i="4"/>
  <c r="EE482" i="4"/>
  <c r="HL482" i="4"/>
  <c r="DK482" i="4"/>
  <c r="HS482" i="4"/>
  <c r="DB482" i="4"/>
  <c r="FK482" i="4"/>
  <c r="CB482" i="4"/>
  <c r="FR482" i="4"/>
  <c r="IB482" i="4"/>
  <c r="BB482" i="4"/>
  <c r="BB483" i="4" s="1"/>
  <c r="CK482" i="4"/>
  <c r="CN482" i="4"/>
  <c r="GN482" i="4"/>
  <c r="ID482" i="4"/>
  <c r="DA482" i="4"/>
  <c r="DO482" i="4"/>
  <c r="EX482" i="4"/>
  <c r="EV482" i="4"/>
  <c r="CT482" i="4"/>
  <c r="GE482" i="4"/>
  <c r="HP482" i="4"/>
  <c r="BC482" i="4"/>
  <c r="BC483" i="4" s="1"/>
  <c r="CR482" i="4"/>
  <c r="BV482" i="4"/>
  <c r="HH482" i="4"/>
  <c r="DE482" i="4"/>
  <c r="BR482" i="4"/>
  <c r="GX482" i="4"/>
  <c r="HX482" i="4"/>
  <c r="HW482" i="4"/>
  <c r="CW482" i="4"/>
  <c r="DF482" i="4"/>
  <c r="FG482" i="4"/>
  <c r="HN482" i="4"/>
  <c r="HI482" i="4"/>
  <c r="FI482" i="4"/>
  <c r="HB482" i="4"/>
  <c r="ED482" i="4"/>
  <c r="EB482" i="4"/>
  <c r="HM482" i="4"/>
  <c r="GA482" i="4"/>
  <c r="HG482" i="4"/>
  <c r="HO482" i="4"/>
  <c r="FV482" i="4"/>
  <c r="CM482" i="4"/>
  <c r="AX482" i="4"/>
  <c r="HA482" i="4"/>
  <c r="FP482" i="4"/>
  <c r="HT482" i="4"/>
  <c r="EU482" i="4"/>
  <c r="BH482" i="4"/>
  <c r="HU482" i="4"/>
  <c r="GK482" i="4"/>
  <c r="GJ482" i="4"/>
  <c r="BP482" i="4"/>
  <c r="HE482" i="4"/>
  <c r="GP482" i="4"/>
  <c r="GR482" i="4"/>
  <c r="DI482" i="4"/>
  <c r="BD482" i="4"/>
  <c r="FY482" i="4"/>
  <c r="DD482" i="4"/>
  <c r="HQ482" i="4"/>
  <c r="CE482" i="4"/>
  <c r="HV482" i="4"/>
  <c r="FJ482" i="4"/>
  <c r="GV482" i="4"/>
  <c r="DX482" i="4"/>
  <c r="CC482" i="4"/>
  <c r="CP482" i="4"/>
  <c r="CH522" i="4"/>
  <c r="FT522" i="4"/>
  <c r="DM522" i="4"/>
  <c r="CI522" i="4"/>
  <c r="FX522" i="4"/>
  <c r="DC522" i="4"/>
  <c r="FS522" i="4"/>
  <c r="HV522" i="4"/>
  <c r="GT522" i="4"/>
  <c r="BS522" i="4"/>
  <c r="CA522" i="4"/>
  <c r="GY522" i="4"/>
  <c r="CO522" i="4"/>
  <c r="BT522" i="4"/>
  <c r="FY522" i="4"/>
  <c r="BZ522" i="4"/>
  <c r="HJ522" i="4"/>
  <c r="ER522" i="4"/>
  <c r="GE522" i="4"/>
  <c r="GW522" i="4"/>
  <c r="GM522" i="4"/>
  <c r="HY522" i="4"/>
  <c r="DZ522" i="4"/>
  <c r="IC522" i="4"/>
  <c r="BX522" i="4"/>
  <c r="FP522" i="4"/>
  <c r="EJ522" i="4"/>
  <c r="DA522" i="4"/>
  <c r="GL522" i="4"/>
  <c r="HK522" i="4"/>
  <c r="CT522" i="4"/>
  <c r="HE522" i="4"/>
  <c r="FZ522" i="4"/>
  <c r="BD522" i="4"/>
  <c r="EL522" i="4"/>
  <c r="CV522" i="4"/>
  <c r="BH522" i="4"/>
  <c r="CP522" i="4"/>
  <c r="DR522" i="4"/>
  <c r="BG522" i="4"/>
  <c r="DO522" i="4"/>
  <c r="DN522" i="4"/>
  <c r="ID522" i="4"/>
  <c r="FQ522" i="4"/>
  <c r="FL522" i="4"/>
  <c r="GC522" i="4"/>
  <c r="CE522" i="4"/>
  <c r="HF522" i="4"/>
  <c r="HP522" i="4"/>
  <c r="GA522" i="4"/>
  <c r="BC522" i="4"/>
  <c r="BC523" i="4" s="1"/>
  <c r="EH522" i="4"/>
  <c r="IB522" i="4"/>
  <c r="GQ522" i="4"/>
  <c r="EQ522" i="4"/>
  <c r="HR522" i="4"/>
  <c r="DS522" i="4"/>
  <c r="HB522" i="4"/>
  <c r="DE522" i="4"/>
  <c r="CB522" i="4"/>
  <c r="EZ522" i="4"/>
  <c r="CY522" i="4"/>
  <c r="EX522" i="4"/>
  <c r="EF522" i="4"/>
  <c r="BM522" i="4"/>
  <c r="AZ522" i="4"/>
  <c r="AZ523" i="4" s="1"/>
  <c r="DT522" i="4"/>
  <c r="FK522" i="4"/>
  <c r="DQ522" i="4"/>
  <c r="HH522" i="4"/>
  <c r="GI522" i="4"/>
  <c r="FM522" i="4"/>
  <c r="DH522" i="4"/>
  <c r="BE522" i="4"/>
  <c r="HW522" i="4"/>
  <c r="CS522" i="4"/>
  <c r="HN522" i="4"/>
  <c r="FA522" i="4"/>
  <c r="FE522" i="4"/>
  <c r="EO522" i="4"/>
  <c r="FN522" i="4"/>
  <c r="DD522" i="4"/>
  <c r="GX522" i="4"/>
  <c r="CR522" i="4"/>
  <c r="DY522" i="4"/>
  <c r="BL522" i="4"/>
  <c r="BA522" i="4"/>
  <c r="BA523" i="4" s="1"/>
  <c r="HL522" i="4"/>
  <c r="CJ522" i="4"/>
  <c r="FB522" i="4"/>
  <c r="CC522" i="4"/>
  <c r="GJ522" i="4"/>
  <c r="AV522" i="4"/>
  <c r="HD522" i="4"/>
  <c r="BF522" i="4"/>
  <c r="CZ522" i="4"/>
  <c r="HQ522" i="4"/>
  <c r="DK522" i="4"/>
  <c r="EA522" i="4"/>
  <c r="BP522" i="4"/>
  <c r="CW522" i="4"/>
  <c r="AX522" i="4"/>
  <c r="GH522" i="4"/>
  <c r="CG522" i="4"/>
  <c r="DW522" i="4"/>
  <c r="DP522" i="4"/>
  <c r="BI522" i="4"/>
  <c r="FI522" i="4"/>
  <c r="GD522" i="4"/>
  <c r="CQ522" i="4"/>
  <c r="GK522" i="4"/>
  <c r="BR522" i="4"/>
  <c r="EV522" i="4"/>
  <c r="BY522" i="4"/>
  <c r="EU522" i="4"/>
  <c r="FC522" i="4"/>
  <c r="GP522" i="4"/>
  <c r="CF522" i="4"/>
  <c r="HA522" i="4"/>
  <c r="ES522" i="4"/>
  <c r="FO522" i="4"/>
  <c r="GN522" i="4"/>
  <c r="FD522" i="4"/>
  <c r="DI522" i="4"/>
  <c r="CL522" i="4"/>
  <c r="EC522" i="4"/>
  <c r="AU522" i="4"/>
  <c r="GR522" i="4"/>
  <c r="BW522" i="4"/>
  <c r="EB522" i="4"/>
  <c r="HT522" i="4"/>
  <c r="EK522" i="4"/>
  <c r="GO522" i="4"/>
  <c r="DL522" i="4"/>
  <c r="CK522" i="4"/>
  <c r="FH522" i="4"/>
  <c r="GB522" i="4"/>
  <c r="EN522" i="4"/>
  <c r="GS522" i="4"/>
  <c r="BU522" i="4"/>
  <c r="HC522" i="4"/>
  <c r="FR522" i="4"/>
  <c r="ED522" i="4"/>
  <c r="FJ522" i="4"/>
  <c r="FW522" i="4"/>
  <c r="BJ522" i="4"/>
  <c r="DF522" i="4"/>
  <c r="EP522" i="4"/>
  <c r="BK522" i="4"/>
  <c r="HG522" i="4"/>
  <c r="DV522" i="4"/>
  <c r="GU522" i="4"/>
  <c r="GV522" i="4"/>
  <c r="EM522" i="4"/>
  <c r="EW522" i="4"/>
  <c r="BO522" i="4"/>
  <c r="DG522" i="4"/>
  <c r="HO522" i="4"/>
  <c r="CN522" i="4"/>
  <c r="BB522" i="4"/>
  <c r="BB523" i="4" s="1"/>
  <c r="HI522" i="4"/>
  <c r="DJ522" i="4"/>
  <c r="FF522" i="4"/>
  <c r="AW522" i="4"/>
  <c r="GF522" i="4"/>
  <c r="DU522" i="4"/>
  <c r="EY522" i="4"/>
  <c r="EI522" i="4"/>
  <c r="HU522" i="4"/>
  <c r="DB522" i="4"/>
  <c r="HX522" i="4"/>
  <c r="EG522" i="4"/>
  <c r="GZ522" i="4"/>
  <c r="GG522" i="4"/>
  <c r="BQ522" i="4"/>
  <c r="CM522" i="4"/>
  <c r="HS522" i="4"/>
  <c r="HM522" i="4"/>
  <c r="FV522" i="4"/>
  <c r="CX522" i="4"/>
  <c r="AY522" i="4"/>
  <c r="AY523" i="4" s="1"/>
  <c r="CU522" i="4"/>
  <c r="FU522" i="4"/>
  <c r="FG522" i="4"/>
  <c r="ET522" i="4"/>
  <c r="HZ522" i="4"/>
  <c r="BN522" i="4"/>
  <c r="EE522" i="4"/>
  <c r="CD522" i="4"/>
  <c r="DX522" i="4"/>
  <c r="BV522" i="4"/>
  <c r="IA522" i="4"/>
  <c r="AO510" i="4"/>
  <c r="AO511" i="4" s="1"/>
  <c r="AP475" i="4"/>
  <c r="AU475" i="4"/>
  <c r="AM512" i="4"/>
  <c r="AM511" i="4"/>
  <c r="AN476" i="4"/>
  <c r="AR510" i="4"/>
  <c r="AN510" i="4"/>
  <c r="AN512" i="4" s="1"/>
  <c r="AS510" i="4"/>
  <c r="AT510" i="4"/>
  <c r="AQ510" i="4"/>
  <c r="AP510" i="4"/>
  <c r="AV510" i="4"/>
  <c r="AV511" i="4" s="1"/>
  <c r="AW510" i="4"/>
  <c r="AU510" i="4"/>
  <c r="DW474" i="4"/>
  <c r="DL474" i="4"/>
  <c r="ES474" i="4"/>
  <c r="DG474" i="4"/>
  <c r="CE474" i="4"/>
  <c r="CI474" i="4"/>
  <c r="HZ474" i="4"/>
  <c r="GU474" i="4"/>
  <c r="BM474" i="4"/>
  <c r="GJ474" i="4"/>
  <c r="CS474" i="4"/>
  <c r="CZ474" i="4"/>
  <c r="BT474" i="4"/>
  <c r="HD474" i="4"/>
  <c r="FR474" i="4"/>
  <c r="FK474" i="4"/>
  <c r="EG474" i="4"/>
  <c r="FC474" i="4"/>
  <c r="FQ474" i="4"/>
  <c r="GH474" i="4"/>
  <c r="GP474" i="4"/>
  <c r="CB474" i="4"/>
  <c r="HW474" i="4"/>
  <c r="GM474" i="4"/>
  <c r="FG474" i="4"/>
  <c r="GK474" i="4"/>
  <c r="GX474" i="4"/>
  <c r="FJ474" i="4"/>
  <c r="GE474" i="4"/>
  <c r="DP474" i="4"/>
  <c r="GL474" i="4"/>
  <c r="HA474" i="4"/>
  <c r="EU474" i="4"/>
  <c r="EV474" i="4"/>
  <c r="EO474" i="4"/>
  <c r="HR474" i="4"/>
  <c r="ID474" i="4"/>
  <c r="GA474" i="4"/>
  <c r="BL474" i="4"/>
  <c r="BD474" i="4"/>
  <c r="BX474" i="4"/>
  <c r="GW474" i="4"/>
  <c r="HX474" i="4"/>
  <c r="HP474" i="4"/>
  <c r="GB474" i="4"/>
  <c r="HG474" i="4"/>
  <c r="CU474" i="4"/>
  <c r="CX474" i="4"/>
  <c r="FZ474" i="4"/>
  <c r="EI474" i="4"/>
  <c r="FE474" i="4"/>
  <c r="DS474" i="4"/>
  <c r="HC474" i="4"/>
  <c r="EQ474" i="4"/>
  <c r="DC474" i="4"/>
  <c r="ER474" i="4"/>
  <c r="DV474" i="4"/>
  <c r="DF474" i="4"/>
  <c r="DR474" i="4"/>
  <c r="FO474" i="4"/>
  <c r="EL474" i="4"/>
  <c r="BJ474" i="4"/>
  <c r="BK474" i="4"/>
  <c r="FT474" i="4"/>
  <c r="GD474" i="4"/>
  <c r="FH474" i="4"/>
  <c r="DZ474" i="4"/>
  <c r="EY474" i="4"/>
  <c r="BY474" i="4"/>
  <c r="FV474" i="4"/>
  <c r="FN474" i="4"/>
  <c r="BN474" i="4"/>
  <c r="BO474" i="4"/>
  <c r="FA474" i="4"/>
  <c r="DQ474" i="4"/>
  <c r="GV474" i="4"/>
  <c r="BP474" i="4"/>
  <c r="DH474" i="4"/>
  <c r="FP474" i="4"/>
  <c r="CR474" i="4"/>
  <c r="DY474" i="4"/>
  <c r="EF474" i="4"/>
  <c r="DA474" i="4"/>
  <c r="IC474" i="4"/>
  <c r="CL474" i="4"/>
  <c r="EK474" i="4"/>
  <c r="ET474" i="4"/>
  <c r="DO474" i="4"/>
  <c r="DU474" i="4"/>
  <c r="CY474" i="4"/>
  <c r="AX474" i="4"/>
  <c r="FD474" i="4"/>
  <c r="CO474" i="4"/>
  <c r="EX474" i="4"/>
  <c r="HT474" i="4"/>
  <c r="GN474" i="4"/>
  <c r="HK474" i="4"/>
  <c r="HF474" i="4"/>
  <c r="BG474" i="4"/>
  <c r="HJ474" i="4"/>
  <c r="GZ474" i="4"/>
  <c r="HH474" i="4"/>
  <c r="EH474" i="4"/>
  <c r="EJ474" i="4"/>
  <c r="GT474" i="4"/>
  <c r="EP474" i="4"/>
  <c r="CT474" i="4"/>
  <c r="AW474" i="4"/>
  <c r="BU474" i="4"/>
  <c r="HU474" i="4"/>
  <c r="CF474" i="4"/>
  <c r="IB474" i="4"/>
  <c r="CJ474" i="4"/>
  <c r="BS474" i="4"/>
  <c r="HQ474" i="4"/>
  <c r="BQ474" i="4"/>
  <c r="CC474" i="4"/>
  <c r="HN474" i="4"/>
  <c r="EZ474" i="4"/>
  <c r="EC474" i="4"/>
  <c r="CK474" i="4"/>
  <c r="CD474" i="4"/>
  <c r="CG474" i="4"/>
  <c r="CM474" i="4"/>
  <c r="FB474" i="4"/>
  <c r="DI474" i="4"/>
  <c r="DX474" i="4"/>
  <c r="CQ474" i="4"/>
  <c r="DM474" i="4"/>
  <c r="DD474" i="4"/>
  <c r="GR474" i="4"/>
  <c r="CA474" i="4"/>
  <c r="DN474" i="4"/>
  <c r="HL474" i="4"/>
  <c r="GI474" i="4"/>
  <c r="FX474" i="4"/>
  <c r="FL474" i="4"/>
  <c r="FU474" i="4"/>
  <c r="BA474" i="4"/>
  <c r="BA475" i="4" s="1"/>
  <c r="EN474" i="4"/>
  <c r="BV474" i="4"/>
  <c r="BH474" i="4"/>
  <c r="DK474" i="4"/>
  <c r="DB474" i="4"/>
  <c r="BI474" i="4"/>
  <c r="DE474" i="4"/>
  <c r="EA474" i="4"/>
  <c r="CW474" i="4"/>
  <c r="FI474" i="4"/>
  <c r="FY474" i="4"/>
  <c r="EW474" i="4"/>
  <c r="ED474" i="4"/>
  <c r="GO474" i="4"/>
  <c r="EM474" i="4"/>
  <c r="BB474" i="4"/>
  <c r="BB475" i="4" s="1"/>
  <c r="IA474" i="4"/>
  <c r="BZ474" i="4"/>
  <c r="BW474" i="4"/>
  <c r="BE474" i="4"/>
  <c r="FW474" i="4"/>
  <c r="HO474" i="4"/>
  <c r="CN474" i="4"/>
  <c r="BF474" i="4"/>
  <c r="HI474" i="4"/>
  <c r="EB474" i="4"/>
  <c r="HV474" i="4"/>
  <c r="GG474" i="4"/>
  <c r="EE474" i="4"/>
  <c r="DT474" i="4"/>
  <c r="GC474" i="4"/>
  <c r="BR474" i="4"/>
  <c r="FS474" i="4"/>
  <c r="HB474" i="4"/>
  <c r="AY474" i="4"/>
  <c r="AY475" i="4" s="1"/>
  <c r="BC474" i="4"/>
  <c r="BC475" i="4" s="1"/>
  <c r="GY474" i="4"/>
  <c r="HS474" i="4"/>
  <c r="AZ474" i="4"/>
  <c r="AZ475" i="4" s="1"/>
  <c r="GQ474" i="4"/>
  <c r="HY474" i="4"/>
  <c r="CH474" i="4"/>
  <c r="FF474" i="4"/>
  <c r="FM474" i="4"/>
  <c r="GF474" i="4"/>
  <c r="CP474" i="4"/>
  <c r="HE474" i="4"/>
  <c r="HM474" i="4"/>
  <c r="DJ474" i="4"/>
  <c r="CV474" i="4"/>
  <c r="GS474" i="4"/>
  <c r="CK510" i="4"/>
  <c r="HK510" i="4"/>
  <c r="DT510" i="4"/>
  <c r="ER510" i="4"/>
  <c r="FV510" i="4"/>
  <c r="DV510" i="4"/>
  <c r="EC510" i="4"/>
  <c r="EJ510" i="4"/>
  <c r="GN510" i="4"/>
  <c r="EF510" i="4"/>
  <c r="CH510" i="4"/>
  <c r="EH510" i="4"/>
  <c r="FL510" i="4"/>
  <c r="HM510" i="4"/>
  <c r="HT510" i="4"/>
  <c r="AY510" i="4"/>
  <c r="AY511" i="4" s="1"/>
  <c r="IC510" i="4"/>
  <c r="EY510" i="4"/>
  <c r="AX510" i="4"/>
  <c r="FA510" i="4"/>
  <c r="BI510" i="4"/>
  <c r="GF510" i="4"/>
  <c r="DA510" i="4"/>
  <c r="BK510" i="4"/>
  <c r="FI510" i="4"/>
  <c r="CI510" i="4"/>
  <c r="HB510" i="4"/>
  <c r="GM510" i="4"/>
  <c r="BZ510" i="4"/>
  <c r="EO510" i="4"/>
  <c r="HU510" i="4"/>
  <c r="DN510" i="4"/>
  <c r="GA510" i="4"/>
  <c r="IB510" i="4"/>
  <c r="CZ510" i="4"/>
  <c r="GT510" i="4"/>
  <c r="EZ510" i="4"/>
  <c r="DD510" i="4"/>
  <c r="BV510" i="4"/>
  <c r="GP510" i="4"/>
  <c r="DH510" i="4"/>
  <c r="CM510" i="4"/>
  <c r="DG510" i="4"/>
  <c r="EM510" i="4"/>
  <c r="BH510" i="4"/>
  <c r="HO510" i="4"/>
  <c r="ID510" i="4"/>
  <c r="CW510" i="4"/>
  <c r="FC510" i="4"/>
  <c r="IA510" i="4"/>
  <c r="BC510" i="4"/>
  <c r="BC511" i="4" s="1"/>
  <c r="FN510" i="4"/>
  <c r="GX510" i="4"/>
  <c r="CX510" i="4"/>
  <c r="BT510" i="4"/>
  <c r="GE510" i="4"/>
  <c r="BN510" i="4"/>
  <c r="BG510" i="4"/>
  <c r="HW510" i="4"/>
  <c r="CE510" i="4"/>
  <c r="ES510" i="4"/>
  <c r="DZ510" i="4"/>
  <c r="BW510" i="4"/>
  <c r="EL510" i="4"/>
  <c r="ET510" i="4"/>
  <c r="DB510" i="4"/>
  <c r="FD510" i="4"/>
  <c r="DL510" i="4"/>
  <c r="FU510" i="4"/>
  <c r="GJ510" i="4"/>
  <c r="GI510" i="4"/>
  <c r="DK510" i="4"/>
  <c r="EV510" i="4"/>
  <c r="EA510" i="4"/>
  <c r="GU510" i="4"/>
  <c r="EX510" i="4"/>
  <c r="GL510" i="4"/>
  <c r="FF510" i="4"/>
  <c r="FR510" i="4"/>
  <c r="ED510" i="4"/>
  <c r="CJ510" i="4"/>
  <c r="FE510" i="4"/>
  <c r="HG510" i="4"/>
  <c r="EB510" i="4"/>
  <c r="CL510" i="4"/>
  <c r="BP510" i="4"/>
  <c r="HH510" i="4"/>
  <c r="GZ510" i="4"/>
  <c r="HZ510" i="4"/>
  <c r="CQ510" i="4"/>
  <c r="CG510" i="4"/>
  <c r="BB510" i="4"/>
  <c r="BB511" i="4" s="1"/>
  <c r="GR510" i="4"/>
  <c r="GC510" i="4"/>
  <c r="BE510" i="4"/>
  <c r="HN510" i="4"/>
  <c r="FG510" i="4"/>
  <c r="EK510" i="4"/>
  <c r="DR510" i="4"/>
  <c r="EE510" i="4"/>
  <c r="DQ510" i="4"/>
  <c r="EP510" i="4"/>
  <c r="GQ510" i="4"/>
  <c r="HS510" i="4"/>
  <c r="DO510" i="4"/>
  <c r="BY510" i="4"/>
  <c r="GD510" i="4"/>
  <c r="EW510" i="4"/>
  <c r="BS510" i="4"/>
  <c r="CC510" i="4"/>
  <c r="HQ510" i="4"/>
  <c r="CF510" i="4"/>
  <c r="FZ510" i="4"/>
  <c r="BF510" i="4"/>
  <c r="CR510" i="4"/>
  <c r="GW510" i="4"/>
  <c r="BL510" i="4"/>
  <c r="DY510" i="4"/>
  <c r="HL510" i="4"/>
  <c r="BD510" i="4"/>
  <c r="HX510" i="4"/>
  <c r="FB510" i="4"/>
  <c r="EQ510" i="4"/>
  <c r="HP510" i="4"/>
  <c r="FS510" i="4"/>
  <c r="DU510" i="4"/>
  <c r="GB510" i="4"/>
  <c r="EG510" i="4"/>
  <c r="FX510" i="4"/>
  <c r="FM510" i="4"/>
  <c r="BR510" i="4"/>
  <c r="GO510" i="4"/>
  <c r="FH510" i="4"/>
  <c r="CA510" i="4"/>
  <c r="DM510" i="4"/>
  <c r="DX510" i="4"/>
  <c r="GK510" i="4"/>
  <c r="CB510" i="4"/>
  <c r="AZ510" i="4"/>
  <c r="AZ511" i="4" s="1"/>
  <c r="HA510" i="4"/>
  <c r="FQ510" i="4"/>
  <c r="HR510" i="4"/>
  <c r="BU510" i="4"/>
  <c r="FY510" i="4"/>
  <c r="DP510" i="4"/>
  <c r="HI510" i="4"/>
  <c r="CD510" i="4"/>
  <c r="FO510" i="4"/>
  <c r="BM510" i="4"/>
  <c r="GV510" i="4"/>
  <c r="EU510" i="4"/>
  <c r="BX510" i="4"/>
  <c r="DF510" i="4"/>
  <c r="EI510" i="4"/>
  <c r="FT510" i="4"/>
  <c r="DJ510" i="4"/>
  <c r="HE510" i="4"/>
  <c r="GY510" i="4"/>
  <c r="GS510" i="4"/>
  <c r="CT510" i="4"/>
  <c r="HC510" i="4"/>
  <c r="DS510" i="4"/>
  <c r="FP510" i="4"/>
  <c r="BQ510" i="4"/>
  <c r="DI510" i="4"/>
  <c r="EN510" i="4"/>
  <c r="DC510" i="4"/>
  <c r="HJ510" i="4"/>
  <c r="CP510" i="4"/>
  <c r="GG510" i="4"/>
  <c r="CU510" i="4"/>
  <c r="BA510" i="4"/>
  <c r="BA511" i="4" s="1"/>
  <c r="CY510" i="4"/>
  <c r="HF510" i="4"/>
  <c r="BO510" i="4"/>
  <c r="CO510" i="4"/>
  <c r="CS510" i="4"/>
  <c r="FJ510" i="4"/>
  <c r="HD510" i="4"/>
  <c r="HY510" i="4"/>
  <c r="CN510" i="4"/>
  <c r="DE510" i="4"/>
  <c r="FK510" i="4"/>
  <c r="BJ510" i="4"/>
  <c r="HV510" i="4"/>
  <c r="GH510" i="4"/>
  <c r="FW510" i="4"/>
  <c r="CV510" i="4"/>
  <c r="DW510" i="4"/>
  <c r="AU518" i="4"/>
  <c r="AU519" i="4" s="1"/>
  <c r="AV454" i="4"/>
  <c r="AV456" i="4" s="1"/>
  <c r="AQ454" i="4"/>
  <c r="AQ456" i="4" s="1"/>
  <c r="AY454" i="4"/>
  <c r="AT454" i="4"/>
  <c r="AT456" i="4" s="1"/>
  <c r="BA454" i="4"/>
  <c r="AU454" i="4"/>
  <c r="AU456" i="4" s="1"/>
  <c r="AZ454" i="4"/>
  <c r="BB454" i="4"/>
  <c r="AR454" i="4"/>
  <c r="AR456" i="4" s="1"/>
  <c r="AX454" i="4"/>
  <c r="AX456" i="4" s="1"/>
  <c r="AS454" i="4"/>
  <c r="AS456" i="4" s="1"/>
  <c r="AW454" i="4"/>
  <c r="AW456" i="4" s="1"/>
  <c r="FP454" i="4"/>
  <c r="BA518" i="4"/>
  <c r="BA519" i="4" s="1"/>
  <c r="BB458" i="4"/>
  <c r="BB459" i="4" s="1"/>
  <c r="GH453" i="4"/>
  <c r="BX458" i="4"/>
  <c r="GI453" i="4"/>
  <c r="FU453" i="4"/>
  <c r="EW453" i="4"/>
  <c r="GX453" i="4"/>
  <c r="GR454" i="4"/>
  <c r="EI454" i="4"/>
  <c r="ET458" i="4"/>
  <c r="HC453" i="4"/>
  <c r="FO453" i="4"/>
  <c r="CE454" i="4"/>
  <c r="DY453" i="4"/>
  <c r="GZ518" i="4"/>
  <c r="DE518" i="4"/>
  <c r="BN458" i="4"/>
  <c r="FW518" i="4"/>
  <c r="EZ518" i="4"/>
  <c r="FV458" i="4"/>
  <c r="CP458" i="4"/>
  <c r="FZ518" i="4"/>
  <c r="HF453" i="4"/>
  <c r="HM518" i="4"/>
  <c r="CI458" i="4"/>
  <c r="DK453" i="4"/>
  <c r="CN518" i="4"/>
  <c r="GU458" i="4"/>
  <c r="FF454" i="4"/>
  <c r="GX518" i="4"/>
  <c r="FS458" i="4"/>
  <c r="HJ458" i="4"/>
  <c r="FH454" i="4"/>
  <c r="HG458" i="4"/>
  <c r="CW454" i="4"/>
  <c r="CQ458" i="4"/>
  <c r="HA454" i="4"/>
  <c r="BK458" i="4"/>
  <c r="GM458" i="4"/>
  <c r="HW454" i="4"/>
  <c r="GS518" i="4"/>
  <c r="FW454" i="4"/>
  <c r="AS518" i="4"/>
  <c r="IC453" i="4"/>
  <c r="BP458" i="4"/>
  <c r="DN458" i="4"/>
  <c r="DC453" i="4"/>
  <c r="FZ458" i="4"/>
  <c r="EK453" i="4"/>
  <c r="BV458" i="4"/>
  <c r="HZ454" i="4"/>
  <c r="FV454" i="4"/>
  <c r="HZ518" i="4"/>
  <c r="DF453" i="4"/>
  <c r="GL453" i="4"/>
  <c r="EX453" i="4"/>
  <c r="EM454" i="4"/>
  <c r="DA453" i="4"/>
  <c r="DA454" i="4"/>
  <c r="CG518" i="4"/>
  <c r="EZ454" i="4"/>
  <c r="BM458" i="4"/>
  <c r="DG453" i="4"/>
  <c r="ET454" i="4"/>
  <c r="CO454" i="4"/>
  <c r="BE458" i="4"/>
  <c r="HK458" i="4"/>
  <c r="DQ454" i="4"/>
  <c r="BM453" i="4"/>
  <c r="ER454" i="4"/>
  <c r="CC458" i="4"/>
  <c r="HV458" i="4"/>
  <c r="CI453" i="4"/>
  <c r="BK453" i="4"/>
  <c r="DC454" i="4"/>
  <c r="HJ454" i="4"/>
  <c r="EK518" i="4"/>
  <c r="CG458" i="4"/>
  <c r="CW453" i="4"/>
  <c r="GD518" i="4"/>
  <c r="DE454" i="4"/>
  <c r="HD458" i="4"/>
  <c r="EE453" i="4"/>
  <c r="FJ454" i="4"/>
  <c r="GJ453" i="4"/>
  <c r="DR453" i="4"/>
  <c r="FS453" i="4"/>
  <c r="CA458" i="4"/>
  <c r="ID454" i="4"/>
  <c r="AQ458" i="4"/>
  <c r="BC458" i="4"/>
  <c r="BC459" i="4" s="1"/>
  <c r="HN518" i="4"/>
  <c r="CV453" i="4"/>
  <c r="HT458" i="4"/>
  <c r="FR454" i="4"/>
  <c r="CJ453" i="4"/>
  <c r="FO518" i="4"/>
  <c r="BL518" i="4"/>
  <c r="DX458" i="4"/>
  <c r="EU454" i="4"/>
  <c r="GC453" i="4"/>
  <c r="FI458" i="4"/>
  <c r="DG454" i="4"/>
  <c r="HO454" i="4"/>
  <c r="BI458" i="4"/>
  <c r="FG458" i="4"/>
  <c r="GS458" i="4"/>
  <c r="DG458" i="4"/>
  <c r="GD458" i="4"/>
  <c r="DQ458" i="4"/>
  <c r="DP518" i="4"/>
  <c r="BV454" i="4"/>
  <c r="DK518" i="4"/>
  <c r="DH453" i="4"/>
  <c r="EL453" i="4"/>
  <c r="GL518" i="4"/>
  <c r="FW458" i="4"/>
  <c r="BJ458" i="4"/>
  <c r="CD458" i="4"/>
  <c r="FB453" i="4"/>
  <c r="HY454" i="4"/>
  <c r="HD453" i="4"/>
  <c r="HB458" i="4"/>
  <c r="HH458" i="4"/>
  <c r="HF458" i="4"/>
  <c r="DO458" i="4"/>
  <c r="FI454" i="4"/>
  <c r="BT458" i="4"/>
  <c r="FJ458" i="4"/>
  <c r="CX458" i="4"/>
  <c r="HW458" i="4"/>
  <c r="IB453" i="4"/>
  <c r="BR453" i="4"/>
  <c r="EL518" i="4"/>
  <c r="EA458" i="4"/>
  <c r="EF518" i="4"/>
  <c r="FP518" i="4"/>
  <c r="AX518" i="4"/>
  <c r="FS454" i="4"/>
  <c r="FM453" i="4"/>
  <c r="FQ453" i="4"/>
  <c r="HW518" i="4"/>
  <c r="EM458" i="4"/>
  <c r="BK454" i="4"/>
  <c r="EZ458" i="4"/>
  <c r="EJ454" i="4"/>
  <c r="GJ458" i="4"/>
  <c r="FA518" i="4"/>
  <c r="HZ453" i="4"/>
  <c r="DB453" i="4"/>
  <c r="EH518" i="4"/>
  <c r="GY458" i="4"/>
  <c r="BS453" i="4"/>
  <c r="CV454" i="4"/>
  <c r="DX454" i="4"/>
  <c r="EP518" i="4"/>
  <c r="CV458" i="4"/>
  <c r="FJ453" i="4"/>
  <c r="FN453" i="4"/>
  <c r="CK458" i="4"/>
  <c r="EF453" i="4"/>
  <c r="ID458" i="4"/>
  <c r="CW518" i="4"/>
  <c r="BY518" i="4"/>
  <c r="BS454" i="4"/>
  <c r="FY453" i="4"/>
  <c r="GL454" i="4"/>
  <c r="EY453" i="4"/>
  <c r="DP453" i="4"/>
  <c r="FP453" i="4"/>
  <c r="FG518" i="4"/>
  <c r="BL454" i="4"/>
  <c r="DJ453" i="4"/>
  <c r="CC454" i="4"/>
  <c r="FC458" i="4"/>
  <c r="BR518" i="4"/>
  <c r="FX518" i="4"/>
  <c r="HS453" i="4"/>
  <c r="EL458" i="4"/>
  <c r="BY453" i="4"/>
  <c r="IB454" i="4"/>
  <c r="BX454" i="4"/>
  <c r="FL453" i="4"/>
  <c r="FT453" i="4"/>
  <c r="BC518" i="4"/>
  <c r="BC519" i="4" s="1"/>
  <c r="AC948" i="4"/>
  <c r="AD236" i="4"/>
  <c r="AE948" i="4" s="1"/>
  <c r="AA394" i="4"/>
  <c r="AB1546" i="4" s="1"/>
  <c r="AD393" i="4"/>
  <c r="AE1545" i="4" s="1"/>
  <c r="Z398" i="4"/>
  <c r="AA1550" i="4" s="1"/>
  <c r="AX393" i="4" a="1"/>
  <c r="AX393" i="4" s="1"/>
  <c r="AZ393" i="4" a="1"/>
  <c r="AZ393" i="4" s="1"/>
  <c r="AF393" i="4" a="1"/>
  <c r="AF393" i="4" s="1"/>
  <c r="AG393" i="4" a="1"/>
  <c r="AG393" i="4" s="1"/>
  <c r="AU393" i="4" a="1"/>
  <c r="AU393" i="4" s="1"/>
  <c r="AW393" i="4" a="1"/>
  <c r="AW393" i="4" s="1"/>
  <c r="AJ393" i="4" a="1"/>
  <c r="AJ393" i="4" s="1"/>
  <c r="AT393" i="4" a="1"/>
  <c r="AT393" i="4" s="1"/>
  <c r="AV393" i="4" a="1"/>
  <c r="AV393" i="4" s="1"/>
  <c r="AL393" i="4" a="1"/>
  <c r="AL393" i="4" s="1"/>
  <c r="AS393" i="4" a="1"/>
  <c r="AS393" i="4" s="1"/>
  <c r="AH393" i="4" a="1"/>
  <c r="AH393" i="4" s="1"/>
  <c r="AO393" i="4" a="1"/>
  <c r="AO393" i="4" s="1"/>
  <c r="AN393" i="4" a="1"/>
  <c r="AN393" i="4" s="1"/>
  <c r="AY393" i="4" a="1"/>
  <c r="AY393" i="4" s="1"/>
  <c r="AQ393" i="4" a="1"/>
  <c r="AQ393" i="4" s="1"/>
  <c r="AK393" i="4" a="1"/>
  <c r="AK393" i="4" s="1"/>
  <c r="AP393" i="4" a="1"/>
  <c r="AP393" i="4" s="1"/>
  <c r="AR393" i="4" a="1"/>
  <c r="AR393" i="4" s="1"/>
  <c r="AC1545" i="4"/>
  <c r="AI393" i="4" a="1"/>
  <c r="AI393" i="4" s="1"/>
  <c r="AM393" i="4" a="1"/>
  <c r="AM393" i="4" s="1"/>
  <c r="AE393" i="4" a="1"/>
  <c r="AE393" i="4" s="1"/>
  <c r="AD395" i="4"/>
  <c r="AC918" i="4"/>
  <c r="AD228" i="4"/>
  <c r="AE918" i="4" s="1"/>
  <c r="Z262" i="4"/>
  <c r="AA1040" i="4" s="1"/>
  <c r="AD257" i="4"/>
  <c r="AE1035" i="4" s="1"/>
  <c r="AA258" i="4"/>
  <c r="AB1036" i="4" s="1"/>
  <c r="AE257" i="4" a="1"/>
  <c r="AE257" i="4" s="1"/>
  <c r="AO257" i="4" a="1"/>
  <c r="AO257" i="4" s="1"/>
  <c r="AX257" i="4" a="1"/>
  <c r="AX257" i="4" s="1"/>
  <c r="AK257" i="4" a="1"/>
  <c r="AK257" i="4" s="1"/>
  <c r="AN257" i="4" a="1"/>
  <c r="AN257" i="4" s="1"/>
  <c r="AY257" i="4" a="1"/>
  <c r="AY257" i="4" s="1"/>
  <c r="AT257" i="4" a="1"/>
  <c r="AT257" i="4" s="1"/>
  <c r="AP257" i="4" a="1"/>
  <c r="AP257" i="4" s="1"/>
  <c r="AG257" i="4" a="1"/>
  <c r="AG257" i="4" s="1"/>
  <c r="AH257" i="4" a="1"/>
  <c r="AH257" i="4" s="1"/>
  <c r="AU257" i="4" a="1"/>
  <c r="AU257" i="4" s="1"/>
  <c r="AJ257" i="4" a="1"/>
  <c r="AJ257" i="4" s="1"/>
  <c r="AQ257" i="4" a="1"/>
  <c r="AQ257" i="4" s="1"/>
  <c r="AV257" i="4" a="1"/>
  <c r="AV257" i="4" s="1"/>
  <c r="AI257" i="4" a="1"/>
  <c r="AI257" i="4" s="1"/>
  <c r="AR257" i="4" a="1"/>
  <c r="AR257" i="4" s="1"/>
  <c r="AZ257" i="4" a="1"/>
  <c r="AZ257" i="4" s="1"/>
  <c r="AM257" i="4" a="1"/>
  <c r="AM257" i="4" s="1"/>
  <c r="AF257" i="4" a="1"/>
  <c r="AF257" i="4" s="1"/>
  <c r="AC1035" i="4"/>
  <c r="AD259" i="4"/>
  <c r="AW257" i="4" a="1"/>
  <c r="AW257" i="4" s="1"/>
  <c r="AS257" i="4" a="1"/>
  <c r="AS257" i="4" s="1"/>
  <c r="AL257" i="4" a="1"/>
  <c r="AL257" i="4" s="1"/>
  <c r="Z350" i="4"/>
  <c r="AA1370" i="4" s="1"/>
  <c r="AD345" i="4"/>
  <c r="AE1365" i="4" s="1"/>
  <c r="AA346" i="4"/>
  <c r="AB1366" i="4" s="1"/>
  <c r="AL345" i="4" a="1"/>
  <c r="AL345" i="4" s="1"/>
  <c r="AT345" i="4" a="1"/>
  <c r="AT345" i="4" s="1"/>
  <c r="AU345" i="4" a="1"/>
  <c r="AU345" i="4" s="1"/>
  <c r="AW345" i="4" a="1"/>
  <c r="AW345" i="4" s="1"/>
  <c r="AK345" i="4" a="1"/>
  <c r="AK345" i="4" s="1"/>
  <c r="AZ345" i="4" a="1"/>
  <c r="AZ345" i="4" s="1"/>
  <c r="AY345" i="4" a="1"/>
  <c r="AY345" i="4" s="1"/>
  <c r="AE345" i="4" a="1"/>
  <c r="AE345" i="4" s="1"/>
  <c r="AS345" i="4" a="1"/>
  <c r="AS345" i="4" s="1"/>
  <c r="AR345" i="4" a="1"/>
  <c r="AR345" i="4" s="1"/>
  <c r="AN345" i="4" a="1"/>
  <c r="AN345" i="4" s="1"/>
  <c r="AQ345" i="4" a="1"/>
  <c r="AQ345" i="4" s="1"/>
  <c r="AF345" i="4" a="1"/>
  <c r="AF345" i="4" s="1"/>
  <c r="AV345" i="4" a="1"/>
  <c r="AV345" i="4" s="1"/>
  <c r="AG345" i="4" a="1"/>
  <c r="AG345" i="4" s="1"/>
  <c r="AO345" i="4" a="1"/>
  <c r="AO345" i="4" s="1"/>
  <c r="AM345" i="4" a="1"/>
  <c r="AM345" i="4" s="1"/>
  <c r="AD347" i="4"/>
  <c r="AH345" i="4" a="1"/>
  <c r="AH345" i="4" s="1"/>
  <c r="AX345" i="4" a="1"/>
  <c r="AX345" i="4" s="1"/>
  <c r="AJ345" i="4" a="1"/>
  <c r="AJ345" i="4" s="1"/>
  <c r="AI345" i="4" a="1"/>
  <c r="AI345" i="4" s="1"/>
  <c r="AP345" i="4" a="1"/>
  <c r="AP345" i="4" s="1"/>
  <c r="AC1365" i="4"/>
  <c r="AC1188" i="4"/>
  <c r="AD300" i="4"/>
  <c r="AE1188" i="4" s="1"/>
  <c r="Z374" i="4"/>
  <c r="AA1460" i="4" s="1"/>
  <c r="AD369" i="4"/>
  <c r="AE1455" i="4" s="1"/>
  <c r="AA370" i="4"/>
  <c r="AB1456" i="4" s="1"/>
  <c r="AN369" i="4" a="1"/>
  <c r="AN369" i="4" s="1"/>
  <c r="AE369" i="4" a="1"/>
  <c r="AE369" i="4" s="1"/>
  <c r="AL369" i="4" a="1"/>
  <c r="AL369" i="4" s="1"/>
  <c r="AR369" i="4" a="1"/>
  <c r="AR369" i="4" s="1"/>
  <c r="AU369" i="4" a="1"/>
  <c r="AU369" i="4" s="1"/>
  <c r="AT369" i="4" a="1"/>
  <c r="AT369" i="4" s="1"/>
  <c r="AG369" i="4" a="1"/>
  <c r="AG369" i="4" s="1"/>
  <c r="AX369" i="4" a="1"/>
  <c r="AX369" i="4" s="1"/>
  <c r="AK369" i="4" a="1"/>
  <c r="AK369" i="4" s="1"/>
  <c r="AY369" i="4" a="1"/>
  <c r="AY369" i="4" s="1"/>
  <c r="AI369" i="4" a="1"/>
  <c r="AI369" i="4" s="1"/>
  <c r="AZ369" i="4" a="1"/>
  <c r="AZ369" i="4" s="1"/>
  <c r="AJ369" i="4" a="1"/>
  <c r="AJ369" i="4" s="1"/>
  <c r="AF369" i="4" a="1"/>
  <c r="AF369" i="4" s="1"/>
  <c r="AW369" i="4" a="1"/>
  <c r="AW369" i="4" s="1"/>
  <c r="AH369" i="4" a="1"/>
  <c r="AH369" i="4" s="1"/>
  <c r="AQ369" i="4" a="1"/>
  <c r="AQ369" i="4" s="1"/>
  <c r="AS369" i="4" a="1"/>
  <c r="AS369" i="4" s="1"/>
  <c r="AV369" i="4" a="1"/>
  <c r="AV369" i="4" s="1"/>
  <c r="AP369" i="4" a="1"/>
  <c r="AP369" i="4" s="1"/>
  <c r="AM369" i="4" a="1"/>
  <c r="AM369" i="4" s="1"/>
  <c r="AO369" i="4" a="1"/>
  <c r="AO369" i="4" s="1"/>
  <c r="AD371" i="4"/>
  <c r="AC1455" i="4"/>
  <c r="AA226" i="4"/>
  <c r="AB916" i="4" s="1"/>
  <c r="Z230" i="4"/>
  <c r="AA920" i="4" s="1"/>
  <c r="AD225" i="4"/>
  <c r="AE915" i="4" s="1"/>
  <c r="AG225" i="4" a="1"/>
  <c r="AG225" i="4" s="1"/>
  <c r="AM225" i="4" a="1"/>
  <c r="AM225" i="4" s="1"/>
  <c r="AU225" i="4" a="1"/>
  <c r="AU225" i="4" s="1"/>
  <c r="AN225" i="4" a="1"/>
  <c r="AN225" i="4" s="1"/>
  <c r="AS225" i="4" a="1"/>
  <c r="AS225" i="4" s="1"/>
  <c r="AT225" i="4" a="1"/>
  <c r="AT225" i="4" s="1"/>
  <c r="AV225" i="4" a="1"/>
  <c r="AV225" i="4" s="1"/>
  <c r="AF225" i="4" a="1"/>
  <c r="AF225" i="4" s="1"/>
  <c r="AI225" i="4" a="1"/>
  <c r="AI225" i="4" s="1"/>
  <c r="AJ225" i="4" a="1"/>
  <c r="AJ225" i="4" s="1"/>
  <c r="AK225" i="4" a="1"/>
  <c r="AK225" i="4" s="1"/>
  <c r="AL225" i="4" a="1"/>
  <c r="AL225" i="4" s="1"/>
  <c r="AP225" i="4" a="1"/>
  <c r="AP225" i="4" s="1"/>
  <c r="AQ225" i="4" a="1"/>
  <c r="AQ225" i="4" s="1"/>
  <c r="AX225" i="4" a="1"/>
  <c r="AX225" i="4" s="1"/>
  <c r="AO225" i="4" a="1"/>
  <c r="AO225" i="4" s="1"/>
  <c r="AH225" i="4" a="1"/>
  <c r="AH225" i="4" s="1"/>
  <c r="AD227" i="4"/>
  <c r="AW225" i="4" a="1"/>
  <c r="AW225" i="4" s="1"/>
  <c r="AR225" i="4" a="1"/>
  <c r="AR225" i="4" s="1"/>
  <c r="AZ225" i="4" a="1"/>
  <c r="AZ225" i="4" s="1"/>
  <c r="AE225" i="4" a="1"/>
  <c r="AE225" i="4" s="1"/>
  <c r="AY225" i="4" a="1"/>
  <c r="AY225" i="4" s="1"/>
  <c r="AC915" i="4"/>
  <c r="AC858" i="4"/>
  <c r="AD212" i="4"/>
  <c r="AE858" i="4" s="1"/>
  <c r="AC1068" i="4"/>
  <c r="AD268" i="4"/>
  <c r="AE1068" i="4" s="1"/>
  <c r="AA210" i="4"/>
  <c r="AB856" i="4" s="1"/>
  <c r="AD209" i="4"/>
  <c r="AE855" i="4" s="1"/>
  <c r="Z214" i="4"/>
  <c r="AA860" i="4" s="1"/>
  <c r="AI209" i="4" a="1"/>
  <c r="AI209" i="4" s="1"/>
  <c r="AN209" i="4" a="1"/>
  <c r="AN209" i="4" s="1"/>
  <c r="AT209" i="4" a="1"/>
  <c r="AT209" i="4" s="1"/>
  <c r="AF209" i="4" a="1"/>
  <c r="AF209" i="4" s="1"/>
  <c r="AS209" i="4" a="1"/>
  <c r="AS209" i="4" s="1"/>
  <c r="AE209" i="4" a="1"/>
  <c r="AE209" i="4" s="1"/>
  <c r="AZ209" i="4" a="1"/>
  <c r="AZ209" i="4" s="1"/>
  <c r="AV209" i="4" a="1"/>
  <c r="AV209" i="4" s="1"/>
  <c r="AY209" i="4" a="1"/>
  <c r="AY209" i="4" s="1"/>
  <c r="AM209" i="4" a="1"/>
  <c r="AM209" i="4" s="1"/>
  <c r="AO209" i="4" a="1"/>
  <c r="AO209" i="4" s="1"/>
  <c r="AJ209" i="4" a="1"/>
  <c r="AJ209" i="4" s="1"/>
  <c r="AG209" i="4" a="1"/>
  <c r="AG209" i="4" s="1"/>
  <c r="AL209" i="4" a="1"/>
  <c r="AL209" i="4" s="1"/>
  <c r="AW209" i="4" a="1"/>
  <c r="AW209" i="4" s="1"/>
  <c r="AD211" i="4"/>
  <c r="AQ209" i="4" a="1"/>
  <c r="AQ209" i="4" s="1"/>
  <c r="AK209" i="4" a="1"/>
  <c r="AK209" i="4" s="1"/>
  <c r="AX209" i="4" a="1"/>
  <c r="AX209" i="4" s="1"/>
  <c r="AP209" i="4" a="1"/>
  <c r="AP209" i="4" s="1"/>
  <c r="AU209" i="4" a="1"/>
  <c r="AU209" i="4" s="1"/>
  <c r="AH209" i="4" a="1"/>
  <c r="AH209" i="4" s="1"/>
  <c r="AR209" i="4" a="1"/>
  <c r="AR209" i="4" s="1"/>
  <c r="AC855" i="4"/>
  <c r="AD396" i="4"/>
  <c r="AE1548" i="4" s="1"/>
  <c r="AC1548" i="4"/>
  <c r="DX453" i="4"/>
  <c r="EF454" i="4"/>
  <c r="CJ458" i="4"/>
  <c r="GT458" i="4"/>
  <c r="FF458" i="4"/>
  <c r="EV458" i="4"/>
  <c r="FC453" i="4"/>
  <c r="EJ458" i="4"/>
  <c r="CL454" i="4"/>
  <c r="BF518" i="4"/>
  <c r="HZ458" i="4"/>
  <c r="CP453" i="4"/>
  <c r="CD518" i="4"/>
  <c r="GP454" i="4"/>
  <c r="HB454" i="4"/>
  <c r="ES454" i="4"/>
  <c r="ER453" i="4"/>
  <c r="HG453" i="4"/>
  <c r="FI453" i="4"/>
  <c r="GB518" i="4"/>
  <c r="EJ518" i="4"/>
  <c r="GF454" i="4"/>
  <c r="EQ518" i="4"/>
  <c r="HU453" i="4"/>
  <c r="GD454" i="4"/>
  <c r="BN454" i="4"/>
  <c r="FY518" i="4"/>
  <c r="GA518" i="4"/>
  <c r="BP454" i="4"/>
  <c r="GR453" i="4"/>
  <c r="CM518" i="4"/>
  <c r="BN453" i="4"/>
  <c r="EQ453" i="4"/>
  <c r="ED458" i="4"/>
  <c r="BZ453" i="4"/>
  <c r="FW453" i="4"/>
  <c r="DF518" i="4"/>
  <c r="DA518" i="4"/>
  <c r="CI518" i="4"/>
  <c r="CS454" i="4"/>
  <c r="EY518" i="4"/>
  <c r="HH454" i="4"/>
  <c r="DS458" i="4"/>
  <c r="HU518" i="4"/>
  <c r="FH453" i="4"/>
  <c r="GZ454" i="4"/>
  <c r="DO518" i="4"/>
  <c r="HU458" i="4"/>
  <c r="AX458" i="4"/>
  <c r="AV458" i="4"/>
  <c r="GU518" i="4"/>
  <c r="DW453" i="4"/>
  <c r="HN453" i="4"/>
  <c r="EG454" i="4"/>
  <c r="BZ454" i="4"/>
  <c r="CY454" i="4"/>
  <c r="CC453" i="4"/>
  <c r="IC454" i="4"/>
  <c r="BH458" i="4"/>
  <c r="EN454" i="4"/>
  <c r="EA518" i="4"/>
  <c r="FD518" i="4"/>
  <c r="EE458" i="4"/>
  <c r="CL518" i="4"/>
  <c r="BD518" i="4"/>
  <c r="IC518" i="4"/>
  <c r="FX454" i="4"/>
  <c r="GL458" i="4"/>
  <c r="GC458" i="4"/>
  <c r="FF518" i="4"/>
  <c r="HF518" i="4"/>
  <c r="BJ454" i="4"/>
  <c r="FK518" i="4"/>
  <c r="DZ454" i="4"/>
  <c r="HH518" i="4"/>
  <c r="GQ458" i="4"/>
  <c r="HO453" i="4"/>
  <c r="FX453" i="4"/>
  <c r="BO454" i="4"/>
  <c r="BY454" i="4"/>
  <c r="GR458" i="4"/>
  <c r="GV454" i="4"/>
  <c r="EV518" i="4"/>
  <c r="GO458" i="4"/>
  <c r="BS458" i="4"/>
  <c r="GA454" i="4"/>
  <c r="EH458" i="4"/>
  <c r="FV453" i="4"/>
  <c r="EA453" i="4"/>
  <c r="FA458" i="4"/>
  <c r="DX518" i="4"/>
  <c r="GE518" i="4"/>
  <c r="CQ454" i="4"/>
  <c r="EP453" i="4"/>
  <c r="AV518" i="4"/>
  <c r="HS458" i="4"/>
  <c r="AS458" i="4"/>
  <c r="CL453" i="4"/>
  <c r="EC454" i="4"/>
  <c r="EP458" i="4"/>
  <c r="CB458" i="4"/>
  <c r="CX454" i="4"/>
  <c r="GF453" i="4"/>
  <c r="GH454" i="4"/>
  <c r="ES518" i="4"/>
  <c r="GY518" i="4"/>
  <c r="HP458" i="4"/>
  <c r="HM454" i="4"/>
  <c r="GZ453" i="4"/>
  <c r="FI518" i="4"/>
  <c r="HV518" i="4"/>
  <c r="EO518" i="4"/>
  <c r="HB518" i="4"/>
  <c r="DN453" i="4"/>
  <c r="FM454" i="4"/>
  <c r="CN454" i="4"/>
  <c r="HE518" i="4"/>
  <c r="GP518" i="4"/>
  <c r="FM518" i="4"/>
  <c r="CS453" i="4"/>
  <c r="EL454" i="4"/>
  <c r="CO458" i="4"/>
  <c r="BV453" i="4"/>
  <c r="HK453" i="4"/>
  <c r="GM453" i="4"/>
  <c r="EX454" i="4"/>
  <c r="BW518" i="4"/>
  <c r="GM518" i="4"/>
  <c r="DG518" i="4"/>
  <c r="CI454" i="4"/>
  <c r="HE454" i="4"/>
  <c r="FL458" i="4"/>
  <c r="FG454" i="4"/>
  <c r="CD453" i="4"/>
  <c r="BV518" i="4"/>
  <c r="CF518" i="4"/>
  <c r="FS518" i="4"/>
  <c r="BT453" i="4"/>
  <c r="FK453" i="4"/>
  <c r="DS453" i="4"/>
  <c r="HV453" i="4"/>
  <c r="CZ458" i="4"/>
  <c r="AT458" i="4"/>
  <c r="AZ458" i="4"/>
  <c r="AZ459" i="4" s="1"/>
  <c r="BU454" i="4"/>
  <c r="DQ518" i="4"/>
  <c r="CY458" i="4"/>
  <c r="DS454" i="4"/>
  <c r="DM458" i="4"/>
  <c r="DI518" i="4"/>
  <c r="DL458" i="4"/>
  <c r="HE458" i="4"/>
  <c r="HG454" i="4"/>
  <c r="EC458" i="4"/>
  <c r="DY458" i="4"/>
  <c r="DT518" i="4"/>
  <c r="CE518" i="4"/>
  <c r="BW453" i="4"/>
  <c r="FE518" i="4"/>
  <c r="GF458" i="4"/>
  <c r="EJ453" i="4"/>
  <c r="DN518" i="4"/>
  <c r="DU454" i="4"/>
  <c r="HN458" i="4"/>
  <c r="HC518" i="4"/>
  <c r="EA454" i="4"/>
  <c r="CU454" i="4"/>
  <c r="HK518" i="4"/>
  <c r="EO454" i="4"/>
  <c r="CJ518" i="4"/>
  <c r="CW458" i="4"/>
  <c r="BP518" i="4"/>
  <c r="DU453" i="4"/>
  <c r="EK458" i="4"/>
  <c r="GN454" i="4"/>
  <c r="DH458" i="4"/>
  <c r="CA453" i="4"/>
  <c r="FN458" i="4"/>
  <c r="CK453" i="4"/>
  <c r="GE458" i="4"/>
  <c r="FE453" i="4"/>
  <c r="CJ454" i="4"/>
  <c r="BO458" i="4"/>
  <c r="CA454" i="4"/>
  <c r="EY454" i="4"/>
  <c r="DW454" i="4"/>
  <c r="DC518" i="4"/>
  <c r="BU453" i="4"/>
  <c r="HC454" i="4"/>
  <c r="AT518" i="4"/>
  <c r="AY458" i="4"/>
  <c r="AY459" i="4" s="1"/>
  <c r="AA242" i="4"/>
  <c r="AB976" i="4" s="1"/>
  <c r="Z246" i="4"/>
  <c r="AA980" i="4" s="1"/>
  <c r="V243" i="4"/>
  <c r="AD241" i="4"/>
  <c r="AE975" i="4" s="1"/>
  <c r="AI241" i="4" a="1"/>
  <c r="AI241" i="4" s="1"/>
  <c r="AL241" i="4" a="1"/>
  <c r="AL241" i="4" s="1"/>
  <c r="AN241" i="4" a="1"/>
  <c r="AN241" i="4" s="1"/>
  <c r="AH241" i="4" a="1"/>
  <c r="AH241" i="4" s="1"/>
  <c r="AP241" i="4" a="1"/>
  <c r="AP241" i="4" s="1"/>
  <c r="AR241" i="4" a="1"/>
  <c r="AR241" i="4" s="1"/>
  <c r="AZ241" i="4" a="1"/>
  <c r="AZ241" i="4" s="1"/>
  <c r="AM241" i="4" a="1"/>
  <c r="AM241" i="4" s="1"/>
  <c r="AS241" i="4" a="1"/>
  <c r="AS241" i="4" s="1"/>
  <c r="AQ241" i="4" a="1"/>
  <c r="AQ241" i="4" s="1"/>
  <c r="AK241" i="4" a="1"/>
  <c r="AK241" i="4" s="1"/>
  <c r="AE241" i="4" a="1"/>
  <c r="AE241" i="4" s="1"/>
  <c r="AV241" i="4" a="1"/>
  <c r="AV241" i="4" s="1"/>
  <c r="AU241" i="4" a="1"/>
  <c r="AU241" i="4" s="1"/>
  <c r="AY241" i="4" a="1"/>
  <c r="AY241" i="4" s="1"/>
  <c r="AX241" i="4" a="1"/>
  <c r="AX241" i="4" s="1"/>
  <c r="AG241" i="4" a="1"/>
  <c r="AG241" i="4" s="1"/>
  <c r="AF241" i="4" a="1"/>
  <c r="AF241" i="4" s="1"/>
  <c r="AJ241" i="4" a="1"/>
  <c r="AJ241" i="4" s="1"/>
  <c r="AW241" i="4" a="1"/>
  <c r="AW241" i="4" s="1"/>
  <c r="AT241" i="4" a="1"/>
  <c r="AT241" i="4" s="1"/>
  <c r="AD243" i="4"/>
  <c r="AO241" i="4" a="1"/>
  <c r="AO241" i="4" s="1"/>
  <c r="AC975" i="4"/>
  <c r="AD244" i="4"/>
  <c r="AE978" i="4" s="1"/>
  <c r="AC978" i="4"/>
  <c r="AC1428" i="4"/>
  <c r="AD364" i="4"/>
  <c r="AE1428" i="4" s="1"/>
  <c r="AA306" i="4"/>
  <c r="AB1216" i="4" s="1"/>
  <c r="AD305" i="4"/>
  <c r="AE1215" i="4" s="1"/>
  <c r="Z310" i="4"/>
  <c r="AA1220" i="4" s="1"/>
  <c r="AM305" i="4" a="1"/>
  <c r="AM305" i="4" s="1"/>
  <c r="AF305" i="4" a="1"/>
  <c r="AF305" i="4" s="1"/>
  <c r="AZ305" i="4" a="1"/>
  <c r="AZ305" i="4" s="1"/>
  <c r="AU305" i="4" a="1"/>
  <c r="AU305" i="4" s="1"/>
  <c r="AE305" i="4" a="1"/>
  <c r="AE305" i="4" s="1"/>
  <c r="AS305" i="4" a="1"/>
  <c r="AS305" i="4" s="1"/>
  <c r="AQ305" i="4" a="1"/>
  <c r="AQ305" i="4" s="1"/>
  <c r="AO305" i="4" a="1"/>
  <c r="AO305" i="4" s="1"/>
  <c r="AJ305" i="4" a="1"/>
  <c r="AJ305" i="4" s="1"/>
  <c r="AN305" i="4" a="1"/>
  <c r="AN305" i="4" s="1"/>
  <c r="AX305" i="4" a="1"/>
  <c r="AX305" i="4" s="1"/>
  <c r="AY305" i="4" a="1"/>
  <c r="AY305" i="4" s="1"/>
  <c r="AV305" i="4" a="1"/>
  <c r="AV305" i="4" s="1"/>
  <c r="AI305" i="4" a="1"/>
  <c r="AI305" i="4" s="1"/>
  <c r="AL305" i="4" a="1"/>
  <c r="AL305" i="4" s="1"/>
  <c r="AW305" i="4" a="1"/>
  <c r="AW305" i="4" s="1"/>
  <c r="AP305" i="4" a="1"/>
  <c r="AP305" i="4" s="1"/>
  <c r="AG305" i="4" a="1"/>
  <c r="AG305" i="4" s="1"/>
  <c r="AK305" i="4" a="1"/>
  <c r="AK305" i="4" s="1"/>
  <c r="AT305" i="4" a="1"/>
  <c r="AT305" i="4" s="1"/>
  <c r="AR305" i="4" a="1"/>
  <c r="AR305" i="4" s="1"/>
  <c r="AD307" i="4"/>
  <c r="AH305" i="4" a="1"/>
  <c r="AH305" i="4" s="1"/>
  <c r="AC1215" i="4"/>
  <c r="Z278" i="4"/>
  <c r="AA1100" i="4" s="1"/>
  <c r="AA274" i="4"/>
  <c r="AB1096" i="4" s="1"/>
  <c r="AD273" i="4"/>
  <c r="AE1095" i="4" s="1"/>
  <c r="AL273" i="4" a="1"/>
  <c r="AL273" i="4" s="1"/>
  <c r="AO273" i="4" a="1"/>
  <c r="AO273" i="4" s="1"/>
  <c r="AG273" i="4" a="1"/>
  <c r="AG273" i="4" s="1"/>
  <c r="AI273" i="4" a="1"/>
  <c r="AI273" i="4" s="1"/>
  <c r="AP273" i="4" a="1"/>
  <c r="AP273" i="4" s="1"/>
  <c r="AH273" i="4" a="1"/>
  <c r="AH273" i="4" s="1"/>
  <c r="AJ273" i="4" a="1"/>
  <c r="AJ273" i="4" s="1"/>
  <c r="AE273" i="4" a="1"/>
  <c r="AE273" i="4" s="1"/>
  <c r="AR273" i="4" a="1"/>
  <c r="AR273" i="4" s="1"/>
  <c r="AT273" i="4" a="1"/>
  <c r="AT273" i="4" s="1"/>
  <c r="AU273" i="4" a="1"/>
  <c r="AU273" i="4" s="1"/>
  <c r="AF273" i="4" a="1"/>
  <c r="AF273" i="4" s="1"/>
  <c r="AX273" i="4" a="1"/>
  <c r="AX273" i="4" s="1"/>
  <c r="AK273" i="4" a="1"/>
  <c r="AK273" i="4" s="1"/>
  <c r="AZ273" i="4" a="1"/>
  <c r="AZ273" i="4" s="1"/>
  <c r="AV273" i="4" a="1"/>
  <c r="AV273" i="4" s="1"/>
  <c r="AC1095" i="4"/>
  <c r="AM273" i="4" a="1"/>
  <c r="AM273" i="4" s="1"/>
  <c r="AN273" i="4" a="1"/>
  <c r="AN273" i="4" s="1"/>
  <c r="AD275" i="4"/>
  <c r="AY273" i="4" a="1"/>
  <c r="AY273" i="4" s="1"/>
  <c r="AW273" i="4" a="1"/>
  <c r="AW273" i="4" s="1"/>
  <c r="AQ273" i="4" a="1"/>
  <c r="AQ273" i="4" s="1"/>
  <c r="AS273" i="4" a="1"/>
  <c r="AS273" i="4" s="1"/>
  <c r="AC1218" i="4"/>
  <c r="AD308" i="4"/>
  <c r="AE1218" i="4" s="1"/>
  <c r="AD233" i="4"/>
  <c r="AE945" i="4" s="1"/>
  <c r="AA234" i="4"/>
  <c r="AB946" i="4" s="1"/>
  <c r="Z238" i="4"/>
  <c r="AA950" i="4" s="1"/>
  <c r="AM233" i="4" a="1"/>
  <c r="AM233" i="4" s="1"/>
  <c r="AR233" i="4" a="1"/>
  <c r="AR233" i="4" s="1"/>
  <c r="AL233" i="4" a="1"/>
  <c r="AL233" i="4" s="1"/>
  <c r="AG233" i="4" a="1"/>
  <c r="AG233" i="4" s="1"/>
  <c r="AF233" i="4" a="1"/>
  <c r="AF233" i="4" s="1"/>
  <c r="AY233" i="4" a="1"/>
  <c r="AY233" i="4" s="1"/>
  <c r="AE233" i="4" a="1"/>
  <c r="AE233" i="4" s="1"/>
  <c r="AZ233" i="4" a="1"/>
  <c r="AZ233" i="4" s="1"/>
  <c r="AH233" i="4" a="1"/>
  <c r="AH233" i="4" s="1"/>
  <c r="AI233" i="4" a="1"/>
  <c r="AI233" i="4" s="1"/>
  <c r="AJ233" i="4" a="1"/>
  <c r="AJ233" i="4" s="1"/>
  <c r="AK233" i="4" a="1"/>
  <c r="AK233" i="4" s="1"/>
  <c r="AO233" i="4" a="1"/>
  <c r="AO233" i="4" s="1"/>
  <c r="AN233" i="4" a="1"/>
  <c r="AN233" i="4" s="1"/>
  <c r="AT233" i="4" a="1"/>
  <c r="AT233" i="4" s="1"/>
  <c r="AX233" i="4" a="1"/>
  <c r="AX233" i="4" s="1"/>
  <c r="AU233" i="4" a="1"/>
  <c r="AU233" i="4" s="1"/>
  <c r="AP233" i="4" a="1"/>
  <c r="AP233" i="4" s="1"/>
  <c r="AS233" i="4" a="1"/>
  <c r="AS233" i="4" s="1"/>
  <c r="AW233" i="4" a="1"/>
  <c r="AW233" i="4" s="1"/>
  <c r="AQ233" i="4" a="1"/>
  <c r="AQ233" i="4" s="1"/>
  <c r="AC945" i="4"/>
  <c r="AV233" i="4" a="1"/>
  <c r="AV233" i="4" s="1"/>
  <c r="AD235" i="4"/>
  <c r="Z318" i="4"/>
  <c r="AA1250" i="4" s="1"/>
  <c r="AA314" i="4"/>
  <c r="AB1246" i="4" s="1"/>
  <c r="AD313" i="4"/>
  <c r="AE1245" i="4" s="1"/>
  <c r="AJ313" i="4" a="1"/>
  <c r="AJ313" i="4" s="1"/>
  <c r="AF313" i="4" a="1"/>
  <c r="AF313" i="4" s="1"/>
  <c r="AL313" i="4" a="1"/>
  <c r="AL313" i="4" s="1"/>
  <c r="AS313" i="4" a="1"/>
  <c r="AS313" i="4" s="1"/>
  <c r="AR313" i="4" a="1"/>
  <c r="AR313" i="4" s="1"/>
  <c r="AM313" i="4" a="1"/>
  <c r="AM313" i="4" s="1"/>
  <c r="AI313" i="4" a="1"/>
  <c r="AI313" i="4" s="1"/>
  <c r="AO313" i="4" a="1"/>
  <c r="AO313" i="4" s="1"/>
  <c r="AX313" i="4" a="1"/>
  <c r="AX313" i="4" s="1"/>
  <c r="AU313" i="4" a="1"/>
  <c r="AU313" i="4" s="1"/>
  <c r="AN313" i="4" a="1"/>
  <c r="AN313" i="4" s="1"/>
  <c r="AT313" i="4" a="1"/>
  <c r="AT313" i="4" s="1"/>
  <c r="AH313" i="4" a="1"/>
  <c r="AH313" i="4" s="1"/>
  <c r="AE313" i="4" a="1"/>
  <c r="AE313" i="4" s="1"/>
  <c r="AG313" i="4" a="1"/>
  <c r="AG313" i="4" s="1"/>
  <c r="AP313" i="4" a="1"/>
  <c r="AP313" i="4" s="1"/>
  <c r="AK313" i="4" a="1"/>
  <c r="AK313" i="4" s="1"/>
  <c r="AQ313" i="4" a="1"/>
  <c r="AQ313" i="4" s="1"/>
  <c r="AW313" i="4" a="1"/>
  <c r="AW313" i="4" s="1"/>
  <c r="AC1245" i="4"/>
  <c r="AY313" i="4" a="1"/>
  <c r="AY313" i="4" s="1"/>
  <c r="AV313" i="4" a="1"/>
  <c r="AV313" i="4" s="1"/>
  <c r="AZ313" i="4" a="1"/>
  <c r="AZ313" i="4" s="1"/>
  <c r="AD315" i="4"/>
  <c r="AC1098" i="4"/>
  <c r="AD276" i="4"/>
  <c r="AE1098" i="4" s="1"/>
  <c r="AC1458" i="4"/>
  <c r="AD372" i="4"/>
  <c r="AE1458" i="4" s="1"/>
  <c r="AD297" i="4"/>
  <c r="AE1185" i="4" s="1"/>
  <c r="Z302" i="4"/>
  <c r="AA1190" i="4" s="1"/>
  <c r="AA298" i="4"/>
  <c r="AB1186" i="4" s="1"/>
  <c r="AX297" i="4" a="1"/>
  <c r="AX297" i="4" s="1"/>
  <c r="AK297" i="4" a="1"/>
  <c r="AK297" i="4" s="1"/>
  <c r="AZ297" i="4" a="1"/>
  <c r="AZ297" i="4" s="1"/>
  <c r="AU297" i="4" a="1"/>
  <c r="AU297" i="4" s="1"/>
  <c r="AP297" i="4" a="1"/>
  <c r="AP297" i="4" s="1"/>
  <c r="AL297" i="4" a="1"/>
  <c r="AL297" i="4" s="1"/>
  <c r="AT297" i="4" a="1"/>
  <c r="AT297" i="4" s="1"/>
  <c r="AQ297" i="4" a="1"/>
  <c r="AQ297" i="4" s="1"/>
  <c r="AY297" i="4" a="1"/>
  <c r="AY297" i="4" s="1"/>
  <c r="AO297" i="4" a="1"/>
  <c r="AO297" i="4" s="1"/>
  <c r="AW297" i="4" a="1"/>
  <c r="AW297" i="4" s="1"/>
  <c r="AH297" i="4" a="1"/>
  <c r="AH297" i="4" s="1"/>
  <c r="AM297" i="4" a="1"/>
  <c r="AM297" i="4" s="1"/>
  <c r="AI297" i="4" a="1"/>
  <c r="AI297" i="4" s="1"/>
  <c r="AC1185" i="4"/>
  <c r="AR297" i="4" a="1"/>
  <c r="AR297" i="4" s="1"/>
  <c r="AV297" i="4" a="1"/>
  <c r="AV297" i="4" s="1"/>
  <c r="AN297" i="4" a="1"/>
  <c r="AN297" i="4" s="1"/>
  <c r="AS297" i="4" a="1"/>
  <c r="AS297" i="4" s="1"/>
  <c r="AD299" i="4"/>
  <c r="AJ297" i="4" a="1"/>
  <c r="AJ297" i="4" s="1"/>
  <c r="AE297" i="4" a="1"/>
  <c r="AE297" i="4" s="1"/>
  <c r="AG297" i="4" a="1"/>
  <c r="AG297" i="4" s="1"/>
  <c r="AF297" i="4" a="1"/>
  <c r="AF297" i="4" s="1"/>
  <c r="AC1518" i="4"/>
  <c r="AD388" i="4"/>
  <c r="AE1518" i="4" s="1"/>
  <c r="HN454" i="4"/>
  <c r="GW453" i="4"/>
  <c r="GO453" i="4"/>
  <c r="DB458" i="4"/>
  <c r="FN518" i="4"/>
  <c r="FO458" i="4"/>
  <c r="FX458" i="4"/>
  <c r="FN454" i="4"/>
  <c r="ED518" i="4"/>
  <c r="BU518" i="4"/>
  <c r="CP454" i="4"/>
  <c r="GE454" i="4"/>
  <c r="EG453" i="4"/>
  <c r="CE453" i="4"/>
  <c r="CG453" i="4"/>
  <c r="FE458" i="4"/>
  <c r="DJ454" i="4"/>
  <c r="DT454" i="4"/>
  <c r="DD453" i="4"/>
  <c r="ED453" i="4"/>
  <c r="BY458" i="4"/>
  <c r="CN453" i="4"/>
  <c r="GV458" i="4"/>
  <c r="FU454" i="4"/>
  <c r="EE518" i="4"/>
  <c r="FQ458" i="4"/>
  <c r="BJ453" i="4"/>
  <c r="CH518" i="4"/>
  <c r="FB458" i="4"/>
  <c r="DZ458" i="4"/>
  <c r="CO518" i="4"/>
  <c r="FA453" i="4"/>
  <c r="GP453" i="4"/>
  <c r="BE518" i="4"/>
  <c r="EB454" i="4"/>
  <c r="HX453" i="4"/>
  <c r="EC518" i="4"/>
  <c r="BG454" i="4"/>
  <c r="BI453" i="4"/>
  <c r="BG458" i="4"/>
  <c r="HO518" i="4"/>
  <c r="DQ453" i="4"/>
  <c r="HY453" i="4"/>
  <c r="CF453" i="4"/>
  <c r="CY453" i="4"/>
  <c r="DD454" i="4"/>
  <c r="GJ518" i="4"/>
  <c r="CG454" i="4"/>
  <c r="DR518" i="4"/>
  <c r="FR518" i="4"/>
  <c r="AW458" i="4"/>
  <c r="FL454" i="4"/>
  <c r="GX454" i="4"/>
  <c r="CU453" i="4"/>
  <c r="EH454" i="4"/>
  <c r="FH518" i="4"/>
  <c r="DK458" i="4"/>
  <c r="HQ454" i="4"/>
  <c r="ES453" i="4"/>
  <c r="ER518" i="4"/>
  <c r="EF458" i="4"/>
  <c r="CE458" i="4"/>
  <c r="HQ453" i="4"/>
  <c r="HF454" i="4"/>
  <c r="GY454" i="4"/>
  <c r="GM454" i="4"/>
  <c r="CT454" i="4"/>
  <c r="HU454" i="4"/>
  <c r="BJ518" i="4"/>
  <c r="GN453" i="4"/>
  <c r="FY454" i="4"/>
  <c r="CZ454" i="4"/>
  <c r="DJ518" i="4"/>
  <c r="GY453" i="4"/>
  <c r="EC453" i="4"/>
  <c r="GJ454" i="4"/>
  <c r="CH458" i="4"/>
  <c r="BO518" i="4"/>
  <c r="HQ458" i="4"/>
  <c r="CB518" i="4"/>
  <c r="GA458" i="4"/>
  <c r="EI453" i="4"/>
  <c r="CK518" i="4"/>
  <c r="BL458" i="4"/>
  <c r="DI453" i="4"/>
  <c r="GB454" i="4"/>
  <c r="GU454" i="4"/>
  <c r="EW454" i="4"/>
  <c r="BT454" i="4"/>
  <c r="HI454" i="4"/>
  <c r="HX454" i="4"/>
  <c r="HV454" i="4"/>
  <c r="EM518" i="4"/>
  <c r="DI458" i="4"/>
  <c r="DS518" i="4"/>
  <c r="GO518" i="4"/>
  <c r="CR454" i="4"/>
  <c r="AU458" i="4"/>
  <c r="DO454" i="4"/>
  <c r="EX518" i="4"/>
  <c r="IB458" i="4"/>
  <c r="GV453" i="4"/>
  <c r="CK454" i="4"/>
  <c r="CY518" i="4"/>
  <c r="GB453" i="4"/>
  <c r="DD458" i="4"/>
  <c r="EI458" i="4"/>
  <c r="EB518" i="4"/>
  <c r="EI518" i="4"/>
  <c r="CU458" i="4"/>
  <c r="DR454" i="4"/>
  <c r="CC518" i="4"/>
  <c r="BD454" i="4"/>
  <c r="GI458" i="4"/>
  <c r="GQ454" i="4"/>
  <c r="HY518" i="4"/>
  <c r="GT454" i="4"/>
  <c r="BI518" i="4"/>
  <c r="BK518" i="4"/>
  <c r="HA458" i="4"/>
  <c r="FQ454" i="4"/>
  <c r="CT518" i="4"/>
  <c r="ET453" i="4"/>
  <c r="DT458" i="4"/>
  <c r="GW454" i="4"/>
  <c r="BG518" i="4"/>
  <c r="DH454" i="4"/>
  <c r="DV454" i="4"/>
  <c r="BX518" i="4"/>
  <c r="BR458" i="4"/>
  <c r="GX458" i="4"/>
  <c r="BH454" i="4"/>
  <c r="HX518" i="4"/>
  <c r="BL453" i="4"/>
  <c r="FK458" i="4"/>
  <c r="ES458" i="4"/>
  <c r="EG458" i="4"/>
  <c r="DY518" i="4"/>
  <c r="GK454" i="4"/>
  <c r="GW518" i="4"/>
  <c r="HR453" i="4"/>
  <c r="FL518" i="4"/>
  <c r="BZ458" i="4"/>
  <c r="GC454" i="4"/>
  <c r="AR458" i="4"/>
  <c r="AW518" i="4"/>
  <c r="DW458" i="4"/>
  <c r="BQ453" i="4"/>
  <c r="GP458" i="4"/>
  <c r="DD518" i="4"/>
  <c r="HI453" i="4"/>
  <c r="IA453" i="4"/>
  <c r="FT518" i="4"/>
  <c r="HO458" i="4"/>
  <c r="GQ453" i="4"/>
  <c r="FB518" i="4"/>
  <c r="FD454" i="4"/>
  <c r="IA458" i="4"/>
  <c r="HT453" i="4"/>
  <c r="CH454" i="4"/>
  <c r="GD453" i="4"/>
  <c r="CR458" i="4"/>
  <c r="EN458" i="4"/>
  <c r="GR518" i="4"/>
  <c r="IA454" i="4"/>
  <c r="HD518" i="4"/>
  <c r="EN518" i="4"/>
  <c r="FZ453" i="4"/>
  <c r="GF518" i="4"/>
  <c r="HL454" i="4"/>
  <c r="DL453" i="4"/>
  <c r="HH453" i="4"/>
  <c r="GN518" i="4"/>
  <c r="CR518" i="4"/>
  <c r="CB454" i="4"/>
  <c r="BW454" i="4"/>
  <c r="FD458" i="4"/>
  <c r="GB458" i="4"/>
  <c r="HI518" i="4"/>
  <c r="GE453" i="4"/>
  <c r="DZ518" i="4"/>
  <c r="EQ458" i="4"/>
  <c r="DN454" i="4"/>
  <c r="IB518" i="4"/>
  <c r="DF458" i="4"/>
  <c r="HJ453" i="4"/>
  <c r="FG453" i="4"/>
  <c r="DL518" i="4"/>
  <c r="BG453" i="4"/>
  <c r="DO453" i="4"/>
  <c r="EN453" i="4"/>
  <c r="BC454" i="4"/>
  <c r="BC455" i="4" s="1"/>
  <c r="AZ518" i="4"/>
  <c r="AZ519" i="4" s="1"/>
  <c r="AD249" i="4"/>
  <c r="AE1005" i="4" s="1"/>
  <c r="AA250" i="4"/>
  <c r="AB1006" i="4" s="1"/>
  <c r="Z254" i="4"/>
  <c r="AA1010" i="4" s="1"/>
  <c r="AW249" i="4" a="1"/>
  <c r="AW249" i="4" s="1"/>
  <c r="AT249" i="4" a="1"/>
  <c r="AT249" i="4" s="1"/>
  <c r="AL249" i="4" a="1"/>
  <c r="AL249" i="4" s="1"/>
  <c r="AY249" i="4" a="1"/>
  <c r="AY249" i="4" s="1"/>
  <c r="AI249" i="4" a="1"/>
  <c r="AI249" i="4" s="1"/>
  <c r="AS249" i="4" a="1"/>
  <c r="AS249" i="4" s="1"/>
  <c r="AQ249" i="4" a="1"/>
  <c r="AQ249" i="4" s="1"/>
  <c r="AU249" i="4" a="1"/>
  <c r="AU249" i="4" s="1"/>
  <c r="AN249" i="4" a="1"/>
  <c r="AN249" i="4" s="1"/>
  <c r="AF249" i="4" a="1"/>
  <c r="AF249" i="4" s="1"/>
  <c r="AP249" i="4" a="1"/>
  <c r="AP249" i="4" s="1"/>
  <c r="AJ249" i="4" a="1"/>
  <c r="AJ249" i="4" s="1"/>
  <c r="AZ249" i="4" a="1"/>
  <c r="AZ249" i="4" s="1"/>
  <c r="AE249" i="4" a="1"/>
  <c r="AE249" i="4" s="1"/>
  <c r="AK249" i="4" a="1"/>
  <c r="AK249" i="4" s="1"/>
  <c r="AO249" i="4" a="1"/>
  <c r="AO249" i="4" s="1"/>
  <c r="AR249" i="4" a="1"/>
  <c r="AR249" i="4" s="1"/>
  <c r="AG249" i="4" a="1"/>
  <c r="AG249" i="4" s="1"/>
  <c r="AH249" i="4" a="1"/>
  <c r="AH249" i="4" s="1"/>
  <c r="AD251" i="4"/>
  <c r="AM249" i="4" a="1"/>
  <c r="AM249" i="4" s="1"/>
  <c r="AV249" i="4" a="1"/>
  <c r="AV249" i="4" s="1"/>
  <c r="AX249" i="4" a="1"/>
  <c r="AX249" i="4" s="1"/>
  <c r="AC1005" i="4"/>
  <c r="AA218" i="4"/>
  <c r="AB886" i="4" s="1"/>
  <c r="AD217" i="4"/>
  <c r="AE885" i="4" s="1"/>
  <c r="Z222" i="4"/>
  <c r="AA890" i="4" s="1"/>
  <c r="AS217" i="4" a="1"/>
  <c r="AS217" i="4" s="1"/>
  <c r="AW217" i="4" a="1"/>
  <c r="AW217" i="4" s="1"/>
  <c r="AO217" i="4" a="1"/>
  <c r="AO217" i="4" s="1"/>
  <c r="AU217" i="4" a="1"/>
  <c r="AU217" i="4" s="1"/>
  <c r="AI217" i="4" a="1"/>
  <c r="AI217" i="4" s="1"/>
  <c r="AF217" i="4" a="1"/>
  <c r="AF217" i="4" s="1"/>
  <c r="AV217" i="4" a="1"/>
  <c r="AV217" i="4" s="1"/>
  <c r="AX217" i="4" a="1"/>
  <c r="AX217" i="4" s="1"/>
  <c r="AZ217" i="4" a="1"/>
  <c r="AZ217" i="4" s="1"/>
  <c r="AJ217" i="4" a="1"/>
  <c r="AJ217" i="4" s="1"/>
  <c r="AM217" i="4" a="1"/>
  <c r="AM217" i="4" s="1"/>
  <c r="AN217" i="4" a="1"/>
  <c r="AN217" i="4" s="1"/>
  <c r="AT217" i="4" a="1"/>
  <c r="AT217" i="4" s="1"/>
  <c r="AP217" i="4" a="1"/>
  <c r="AP217" i="4" s="1"/>
  <c r="AG217" i="4" a="1"/>
  <c r="AG217" i="4" s="1"/>
  <c r="AQ217" i="4" a="1"/>
  <c r="AQ217" i="4" s="1"/>
  <c r="AH217" i="4" a="1"/>
  <c r="AH217" i="4" s="1"/>
  <c r="AE217" i="4" a="1"/>
  <c r="AE217" i="4" s="1"/>
  <c r="AR217" i="4" a="1"/>
  <c r="AR217" i="4" s="1"/>
  <c r="AC885" i="4"/>
  <c r="AK217" i="4" a="1"/>
  <c r="AK217" i="4" s="1"/>
  <c r="AL217" i="4" a="1"/>
  <c r="AL217" i="4" s="1"/>
  <c r="AY217" i="4" a="1"/>
  <c r="AY217" i="4" s="1"/>
  <c r="AD219" i="4"/>
  <c r="AC1308" i="4"/>
  <c r="AD332" i="4"/>
  <c r="AE1308" i="4" s="1"/>
  <c r="AD353" i="4"/>
  <c r="AE1395" i="4" s="1"/>
  <c r="Z358" i="4"/>
  <c r="AA1400" i="4" s="1"/>
  <c r="AA354" i="4"/>
  <c r="AB1396" i="4" s="1"/>
  <c r="AI353" i="4" a="1"/>
  <c r="AI353" i="4" s="1"/>
  <c r="AY353" i="4" a="1"/>
  <c r="AY353" i="4" s="1"/>
  <c r="AJ353" i="4" a="1"/>
  <c r="AJ353" i="4" s="1"/>
  <c r="AR353" i="4" a="1"/>
  <c r="AR353" i="4" s="1"/>
  <c r="AT353" i="4" a="1"/>
  <c r="AT353" i="4" s="1"/>
  <c r="AX353" i="4" a="1"/>
  <c r="AX353" i="4" s="1"/>
  <c r="AP353" i="4" a="1"/>
  <c r="AP353" i="4" s="1"/>
  <c r="AV353" i="4" a="1"/>
  <c r="AV353" i="4" s="1"/>
  <c r="AU353" i="4" a="1"/>
  <c r="AU353" i="4" s="1"/>
  <c r="AD355" i="4"/>
  <c r="AE353" i="4" a="1"/>
  <c r="AE353" i="4" s="1"/>
  <c r="AS353" i="4" a="1"/>
  <c r="AS353" i="4" s="1"/>
  <c r="AW353" i="4" a="1"/>
  <c r="AW353" i="4" s="1"/>
  <c r="AZ353" i="4" a="1"/>
  <c r="AZ353" i="4" s="1"/>
  <c r="AL353" i="4" a="1"/>
  <c r="AL353" i="4" s="1"/>
  <c r="AH353" i="4" a="1"/>
  <c r="AH353" i="4" s="1"/>
  <c r="AG353" i="4" a="1"/>
  <c r="AG353" i="4" s="1"/>
  <c r="AN353" i="4" a="1"/>
  <c r="AN353" i="4" s="1"/>
  <c r="AF353" i="4" a="1"/>
  <c r="AF353" i="4" s="1"/>
  <c r="AQ353" i="4" a="1"/>
  <c r="AQ353" i="4" s="1"/>
  <c r="AC1395" i="4"/>
  <c r="AO353" i="4" a="1"/>
  <c r="AO353" i="4" s="1"/>
  <c r="AM353" i="4" a="1"/>
  <c r="AM353" i="4" s="1"/>
  <c r="AK353" i="4" a="1"/>
  <c r="AK353" i="4" s="1"/>
  <c r="Z390" i="4"/>
  <c r="AA1520" i="4" s="1"/>
  <c r="AD385" i="4"/>
  <c r="AE1515" i="4" s="1"/>
  <c r="AA386" i="4"/>
  <c r="AB1516" i="4" s="1"/>
  <c r="AP385" i="4" a="1"/>
  <c r="AP385" i="4" s="1"/>
  <c r="AG385" i="4" a="1"/>
  <c r="AG385" i="4" s="1"/>
  <c r="AW385" i="4" a="1"/>
  <c r="AW385" i="4" s="1"/>
  <c r="AT385" i="4" a="1"/>
  <c r="AT385" i="4" s="1"/>
  <c r="AV385" i="4" a="1"/>
  <c r="AV385" i="4" s="1"/>
  <c r="AO385" i="4" a="1"/>
  <c r="AO385" i="4" s="1"/>
  <c r="AJ385" i="4" a="1"/>
  <c r="AJ385" i="4" s="1"/>
  <c r="AX385" i="4" a="1"/>
  <c r="AX385" i="4" s="1"/>
  <c r="AK385" i="4" a="1"/>
  <c r="AK385" i="4" s="1"/>
  <c r="AN385" i="4" a="1"/>
  <c r="AN385" i="4" s="1"/>
  <c r="AE385" i="4" a="1"/>
  <c r="AE385" i="4" s="1"/>
  <c r="AL385" i="4" a="1"/>
  <c r="AL385" i="4" s="1"/>
  <c r="AR385" i="4" a="1"/>
  <c r="AR385" i="4" s="1"/>
  <c r="AF385" i="4" a="1"/>
  <c r="AF385" i="4" s="1"/>
  <c r="AU385" i="4" a="1"/>
  <c r="AU385" i="4" s="1"/>
  <c r="AH385" i="4" a="1"/>
  <c r="AH385" i="4" s="1"/>
  <c r="AS385" i="4" a="1"/>
  <c r="AS385" i="4" s="1"/>
  <c r="AC1515" i="4"/>
  <c r="AY385" i="4" a="1"/>
  <c r="AY385" i="4" s="1"/>
  <c r="AD387" i="4"/>
  <c r="AZ385" i="4" a="1"/>
  <c r="AZ385" i="4" s="1"/>
  <c r="AM385" i="4" a="1"/>
  <c r="AM385" i="4" s="1"/>
  <c r="AQ385" i="4" a="1"/>
  <c r="AQ385" i="4" s="1"/>
  <c r="AI385" i="4" a="1"/>
  <c r="AI385" i="4" s="1"/>
  <c r="AD252" i="4"/>
  <c r="AE1008" i="4" s="1"/>
  <c r="AC1008" i="4"/>
  <c r="Z270" i="4"/>
  <c r="AA1070" i="4" s="1"/>
  <c r="AA266" i="4"/>
  <c r="AB1066" i="4" s="1"/>
  <c r="AD265" i="4"/>
  <c r="AE1065" i="4" s="1"/>
  <c r="AQ265" i="4" a="1"/>
  <c r="AQ265" i="4" s="1"/>
  <c r="AX265" i="4" a="1"/>
  <c r="AX265" i="4" s="1"/>
  <c r="AW265" i="4" a="1"/>
  <c r="AW265" i="4" s="1"/>
  <c r="AF265" i="4" a="1"/>
  <c r="AF265" i="4" s="1"/>
  <c r="AU265" i="4" a="1"/>
  <c r="AU265" i="4" s="1"/>
  <c r="AE265" i="4" a="1"/>
  <c r="AE265" i="4" s="1"/>
  <c r="AN265" i="4" a="1"/>
  <c r="AN265" i="4" s="1"/>
  <c r="AT265" i="4" a="1"/>
  <c r="AT265" i="4" s="1"/>
  <c r="AV265" i="4" a="1"/>
  <c r="AV265" i="4" s="1"/>
  <c r="AI265" i="4" a="1"/>
  <c r="AI265" i="4" s="1"/>
  <c r="AY265" i="4" a="1"/>
  <c r="AY265" i="4" s="1"/>
  <c r="AJ265" i="4" a="1"/>
  <c r="AJ265" i="4" s="1"/>
  <c r="AM265" i="4" a="1"/>
  <c r="AM265" i="4" s="1"/>
  <c r="AK265" i="4" a="1"/>
  <c r="AK265" i="4" s="1"/>
  <c r="AL265" i="4" a="1"/>
  <c r="AL265" i="4" s="1"/>
  <c r="AZ265" i="4" a="1"/>
  <c r="AZ265" i="4" s="1"/>
  <c r="AG265" i="4" a="1"/>
  <c r="AG265" i="4" s="1"/>
  <c r="AH265" i="4" a="1"/>
  <c r="AH265" i="4" s="1"/>
  <c r="AS265" i="4" a="1"/>
  <c r="AS265" i="4" s="1"/>
  <c r="AC1065" i="4"/>
  <c r="AR265" i="4" a="1"/>
  <c r="AR265" i="4" s="1"/>
  <c r="AO265" i="4" a="1"/>
  <c r="AO265" i="4" s="1"/>
  <c r="AP265" i="4" a="1"/>
  <c r="AP265" i="4" s="1"/>
  <c r="AD267" i="4"/>
  <c r="AA330" i="4"/>
  <c r="AB1306" i="4" s="1"/>
  <c r="AD329" i="4"/>
  <c r="AE1305" i="4" s="1"/>
  <c r="Z334" i="4"/>
  <c r="AA1310" i="4" s="1"/>
  <c r="AJ329" i="4" a="1"/>
  <c r="AJ329" i="4" s="1"/>
  <c r="AP329" i="4" a="1"/>
  <c r="AP329" i="4" s="1"/>
  <c r="AE329" i="4" a="1"/>
  <c r="AE329" i="4" s="1"/>
  <c r="AY329" i="4" a="1"/>
  <c r="AY329" i="4" s="1"/>
  <c r="AQ329" i="4" a="1"/>
  <c r="AQ329" i="4" s="1"/>
  <c r="AV329" i="4" a="1"/>
  <c r="AV329" i="4" s="1"/>
  <c r="AU329" i="4" a="1"/>
  <c r="AU329" i="4" s="1"/>
  <c r="AO329" i="4" a="1"/>
  <c r="AO329" i="4" s="1"/>
  <c r="AF329" i="4" a="1"/>
  <c r="AF329" i="4" s="1"/>
  <c r="AN329" i="4" a="1"/>
  <c r="AN329" i="4" s="1"/>
  <c r="AS329" i="4" a="1"/>
  <c r="AS329" i="4" s="1"/>
  <c r="AW329" i="4" a="1"/>
  <c r="AW329" i="4" s="1"/>
  <c r="AI329" i="4" a="1"/>
  <c r="AI329" i="4" s="1"/>
  <c r="AG329" i="4" a="1"/>
  <c r="AG329" i="4" s="1"/>
  <c r="AM329" i="4" a="1"/>
  <c r="AM329" i="4" s="1"/>
  <c r="AX329" i="4" a="1"/>
  <c r="AX329" i="4" s="1"/>
  <c r="AR329" i="4" a="1"/>
  <c r="AR329" i="4" s="1"/>
  <c r="AT329" i="4" a="1"/>
  <c r="AT329" i="4" s="1"/>
  <c r="AD331" i="4"/>
  <c r="AK329" i="4" a="1"/>
  <c r="AK329" i="4" s="1"/>
  <c r="AH329" i="4" a="1"/>
  <c r="AH329" i="4" s="1"/>
  <c r="AZ329" i="4" a="1"/>
  <c r="AZ329" i="4" s="1"/>
  <c r="AL329" i="4" a="1"/>
  <c r="AL329" i="4" s="1"/>
  <c r="AC1305" i="4"/>
  <c r="AC1248" i="4"/>
  <c r="AD316" i="4"/>
  <c r="AE1248" i="4" s="1"/>
  <c r="Z382" i="4"/>
  <c r="AA1490" i="4" s="1"/>
  <c r="AD377" i="4"/>
  <c r="AE1485" i="4" s="1"/>
  <c r="AA378" i="4"/>
  <c r="AB1486" i="4" s="1"/>
  <c r="AK377" i="4" a="1"/>
  <c r="AK377" i="4" s="1"/>
  <c r="AF377" i="4" a="1"/>
  <c r="AF377" i="4" s="1"/>
  <c r="AR377" i="4" a="1"/>
  <c r="AR377" i="4" s="1"/>
  <c r="AL377" i="4" a="1"/>
  <c r="AL377" i="4" s="1"/>
  <c r="AP377" i="4" a="1"/>
  <c r="AP377" i="4" s="1"/>
  <c r="AH377" i="4" a="1"/>
  <c r="AH377" i="4" s="1"/>
  <c r="AM377" i="4" a="1"/>
  <c r="AM377" i="4" s="1"/>
  <c r="AJ377" i="4" a="1"/>
  <c r="AJ377" i="4" s="1"/>
  <c r="AU377" i="4" a="1"/>
  <c r="AU377" i="4" s="1"/>
  <c r="AW377" i="4" a="1"/>
  <c r="AW377" i="4" s="1"/>
  <c r="AX377" i="4" a="1"/>
  <c r="AX377" i="4" s="1"/>
  <c r="AG377" i="4" a="1"/>
  <c r="AG377" i="4" s="1"/>
  <c r="AO377" i="4" a="1"/>
  <c r="AO377" i="4" s="1"/>
  <c r="AI377" i="4" a="1"/>
  <c r="AI377" i="4" s="1"/>
  <c r="AZ377" i="4" a="1"/>
  <c r="AZ377" i="4" s="1"/>
  <c r="AV377" i="4" a="1"/>
  <c r="AV377" i="4" s="1"/>
  <c r="AN377" i="4" a="1"/>
  <c r="AN377" i="4" s="1"/>
  <c r="AE377" i="4" a="1"/>
  <c r="AE377" i="4" s="1"/>
  <c r="AQ377" i="4" a="1"/>
  <c r="AQ377" i="4" s="1"/>
  <c r="AT377" i="4" a="1"/>
  <c r="AT377" i="4" s="1"/>
  <c r="AY377" i="4" a="1"/>
  <c r="AY377" i="4" s="1"/>
  <c r="AC1485" i="4"/>
  <c r="AD379" i="4"/>
  <c r="AS377" i="4" a="1"/>
  <c r="AS377" i="4" s="1"/>
  <c r="Z366" i="4"/>
  <c r="AA1430" i="4" s="1"/>
  <c r="AA362" i="4"/>
  <c r="AB1426" i="4" s="1"/>
  <c r="AD361" i="4"/>
  <c r="AE1425" i="4" s="1"/>
  <c r="AG361" i="4" a="1"/>
  <c r="AG361" i="4" s="1"/>
  <c r="AL361" i="4" a="1"/>
  <c r="AL361" i="4" s="1"/>
  <c r="AJ361" i="4" a="1"/>
  <c r="AJ361" i="4" s="1"/>
  <c r="AP361" i="4" a="1"/>
  <c r="AP361" i="4" s="1"/>
  <c r="AT361" i="4" a="1"/>
  <c r="AT361" i="4" s="1"/>
  <c r="AK361" i="4" a="1"/>
  <c r="AK361" i="4" s="1"/>
  <c r="AW361" i="4" a="1"/>
  <c r="AW361" i="4" s="1"/>
  <c r="AH361" i="4" a="1"/>
  <c r="AH361" i="4" s="1"/>
  <c r="AX361" i="4" a="1"/>
  <c r="AX361" i="4" s="1"/>
  <c r="AU361" i="4" a="1"/>
  <c r="AU361" i="4" s="1"/>
  <c r="AV361" i="4" a="1"/>
  <c r="AV361" i="4" s="1"/>
  <c r="AI361" i="4" a="1"/>
  <c r="AI361" i="4" s="1"/>
  <c r="AF361" i="4" a="1"/>
  <c r="AF361" i="4" s="1"/>
  <c r="AS361" i="4" a="1"/>
  <c r="AS361" i="4" s="1"/>
  <c r="AC1425" i="4"/>
  <c r="AQ361" i="4" a="1"/>
  <c r="AQ361" i="4" s="1"/>
  <c r="AM361" i="4" a="1"/>
  <c r="AM361" i="4" s="1"/>
  <c r="AZ361" i="4" a="1"/>
  <c r="AZ361" i="4" s="1"/>
  <c r="AN361" i="4" a="1"/>
  <c r="AN361" i="4" s="1"/>
  <c r="AO361" i="4" a="1"/>
  <c r="AO361" i="4" s="1"/>
  <c r="AE361" i="4" a="1"/>
  <c r="AE361" i="4" s="1"/>
  <c r="AD363" i="4"/>
  <c r="AR361" i="4" a="1"/>
  <c r="AR361" i="4" s="1"/>
  <c r="AY361" i="4" a="1"/>
  <c r="AY361" i="4" s="1"/>
  <c r="AD348" i="4"/>
  <c r="AE1368" i="4" s="1"/>
  <c r="AC1368" i="4"/>
  <c r="BZ518" i="4"/>
  <c r="FK454" i="4"/>
  <c r="FV518" i="4"/>
  <c r="BF458" i="4"/>
  <c r="HL458" i="4"/>
  <c r="DF454" i="4"/>
  <c r="FR458" i="4"/>
  <c r="ED454" i="4"/>
  <c r="CH453" i="4"/>
  <c r="FC454" i="4"/>
  <c r="CL458" i="4"/>
  <c r="EY458" i="4"/>
  <c r="FU518" i="4"/>
  <c r="HY458" i="4"/>
  <c r="CQ518" i="4"/>
  <c r="DK454" i="4"/>
  <c r="FT454" i="4"/>
  <c r="CR453" i="4"/>
  <c r="GQ518" i="4"/>
  <c r="EG518" i="4"/>
  <c r="HW453" i="4"/>
  <c r="BM518" i="4"/>
  <c r="GS453" i="4"/>
  <c r="GG453" i="4"/>
  <c r="FR453" i="4"/>
  <c r="DY454" i="4"/>
  <c r="BE454" i="4"/>
  <c r="BX453" i="4"/>
  <c r="BQ458" i="4"/>
  <c r="GH458" i="4"/>
  <c r="CX518" i="4"/>
  <c r="GG518" i="4"/>
  <c r="GK518" i="4"/>
  <c r="CZ518" i="4"/>
  <c r="BT518" i="4"/>
  <c r="GC518" i="4"/>
  <c r="FM458" i="4"/>
  <c r="ID518" i="4"/>
  <c r="DC458" i="4"/>
  <c r="DE458" i="4"/>
  <c r="GZ458" i="4"/>
  <c r="HT454" i="4"/>
  <c r="BU458" i="4"/>
  <c r="EU518" i="4"/>
  <c r="CM458" i="4"/>
  <c r="GH518" i="4"/>
  <c r="DI454" i="4"/>
  <c r="DV518" i="4"/>
  <c r="HX458" i="4"/>
  <c r="HL518" i="4"/>
  <c r="EW518" i="4"/>
  <c r="FB454" i="4"/>
  <c r="EB458" i="4"/>
  <c r="DT453" i="4"/>
  <c r="HR454" i="4"/>
  <c r="GG458" i="4"/>
  <c r="EB453" i="4"/>
  <c r="GN458" i="4"/>
  <c r="FO454" i="4"/>
  <c r="EE454" i="4"/>
  <c r="HL453" i="4"/>
  <c r="EQ454" i="4"/>
  <c r="BS518" i="4"/>
  <c r="GO454" i="4"/>
  <c r="FF453" i="4"/>
  <c r="CB453" i="4"/>
  <c r="DB518" i="4"/>
  <c r="EU458" i="4"/>
  <c r="HA518" i="4"/>
  <c r="FH458" i="4"/>
  <c r="DR458" i="4"/>
  <c r="CU518" i="4"/>
  <c r="DB454" i="4"/>
  <c r="BH518" i="4"/>
  <c r="BQ454" i="4"/>
  <c r="HD454" i="4"/>
  <c r="DU458" i="4"/>
  <c r="DV453" i="4"/>
  <c r="DW518" i="4"/>
  <c r="CV518" i="4"/>
  <c r="DV458" i="4"/>
  <c r="ID453" i="4"/>
  <c r="BM454" i="4"/>
  <c r="ET518" i="4"/>
  <c r="FE454" i="4"/>
  <c r="CD454" i="4"/>
  <c r="BH453" i="4"/>
  <c r="GT453" i="4"/>
  <c r="AR518" i="4"/>
  <c r="BA458" i="4"/>
  <c r="BA459" i="4" s="1"/>
  <c r="GI454" i="4"/>
  <c r="FA454" i="4"/>
  <c r="EO458" i="4"/>
  <c r="CA518" i="4"/>
  <c r="CZ453" i="4"/>
  <c r="DP458" i="4"/>
  <c r="GA453" i="4"/>
  <c r="FC518" i="4"/>
  <c r="HR518" i="4"/>
  <c r="DM454" i="4"/>
  <c r="EV453" i="4"/>
  <c r="EH453" i="4"/>
  <c r="BF454" i="4"/>
  <c r="FZ454" i="4"/>
  <c r="DA458" i="4"/>
  <c r="BW458" i="4"/>
  <c r="FD453" i="4"/>
  <c r="CS518" i="4"/>
  <c r="HE453" i="4"/>
  <c r="HT518" i="4"/>
  <c r="GI518" i="4"/>
  <c r="DZ453" i="4"/>
  <c r="CQ453" i="4"/>
  <c r="DM453" i="4"/>
  <c r="HB453" i="4"/>
  <c r="HI458" i="4"/>
  <c r="IC458" i="4"/>
  <c r="FU458" i="4"/>
  <c r="HG518" i="4"/>
  <c r="HK454" i="4"/>
  <c r="EO453" i="4"/>
  <c r="HC458" i="4"/>
  <c r="BR454" i="4"/>
  <c r="CT458" i="4"/>
  <c r="ER458" i="4"/>
  <c r="FJ518" i="4"/>
  <c r="CS458" i="4"/>
  <c r="BQ518" i="4"/>
  <c r="BD458" i="4"/>
  <c r="CM454" i="4"/>
  <c r="CN458" i="4"/>
  <c r="DM518" i="4"/>
  <c r="EW458" i="4"/>
  <c r="EP454" i="4"/>
  <c r="GW458" i="4"/>
  <c r="AY518" i="4"/>
  <c r="AY519" i="4" s="1"/>
  <c r="BN518" i="4"/>
  <c r="GG454" i="4"/>
  <c r="CF454" i="4"/>
  <c r="GK458" i="4"/>
  <c r="EM453" i="4"/>
  <c r="HS454" i="4"/>
  <c r="DL454" i="4"/>
  <c r="CP518" i="4"/>
  <c r="HS518" i="4"/>
  <c r="FY458" i="4"/>
  <c r="HP518" i="4"/>
  <c r="CF458" i="4"/>
  <c r="EK454" i="4"/>
  <c r="GT518" i="4"/>
  <c r="HM453" i="4"/>
  <c r="DP454" i="4"/>
  <c r="GV518" i="4"/>
  <c r="CO453" i="4"/>
  <c r="CT453" i="4"/>
  <c r="EU453" i="4"/>
  <c r="BP453" i="4"/>
  <c r="GK453" i="4"/>
  <c r="FQ518" i="4"/>
  <c r="FP458" i="4"/>
  <c r="EZ453" i="4"/>
  <c r="FT458" i="4"/>
  <c r="EX458" i="4"/>
  <c r="CX453" i="4"/>
  <c r="IA518" i="4"/>
  <c r="HA453" i="4"/>
  <c r="HJ518" i="4"/>
  <c r="HR458" i="4"/>
  <c r="HM458" i="4"/>
  <c r="HQ518" i="4"/>
  <c r="DJ458" i="4"/>
  <c r="HP454" i="4"/>
  <c r="DH518" i="4"/>
  <c r="GU453" i="4"/>
  <c r="DE453" i="4"/>
  <c r="BI454" i="4"/>
  <c r="GS454" i="4"/>
  <c r="DU518" i="4"/>
  <c r="HP453" i="4"/>
  <c r="CM453" i="4"/>
  <c r="EV454" i="4"/>
  <c r="BO453" i="4"/>
  <c r="BB518" i="4"/>
  <c r="BB519" i="4" s="1"/>
  <c r="AC1158" i="4"/>
  <c r="AD292" i="4"/>
  <c r="AE1158" i="4" s="1"/>
  <c r="AA338" i="4"/>
  <c r="AB1336" i="4" s="1"/>
  <c r="Z342" i="4"/>
  <c r="AA1340" i="4" s="1"/>
  <c r="AD337" i="4"/>
  <c r="AE1335" i="4" s="1"/>
  <c r="AO337" i="4" a="1"/>
  <c r="AO337" i="4" s="1"/>
  <c r="AF337" i="4" a="1"/>
  <c r="AF337" i="4" s="1"/>
  <c r="AJ337" i="4" a="1"/>
  <c r="AJ337" i="4" s="1"/>
  <c r="AH337" i="4" a="1"/>
  <c r="AH337" i="4" s="1"/>
  <c r="AZ337" i="4" a="1"/>
  <c r="AZ337" i="4" s="1"/>
  <c r="AV337" i="4" a="1"/>
  <c r="AV337" i="4" s="1"/>
  <c r="AI337" i="4" a="1"/>
  <c r="AI337" i="4" s="1"/>
  <c r="AW337" i="4" a="1"/>
  <c r="AW337" i="4" s="1"/>
  <c r="AT337" i="4" a="1"/>
  <c r="AT337" i="4" s="1"/>
  <c r="AL337" i="4" a="1"/>
  <c r="AL337" i="4" s="1"/>
  <c r="AG337" i="4" a="1"/>
  <c r="AG337" i="4" s="1"/>
  <c r="AY337" i="4" a="1"/>
  <c r="AY337" i="4" s="1"/>
  <c r="AU337" i="4" a="1"/>
  <c r="AU337" i="4" s="1"/>
  <c r="AM337" i="4" a="1"/>
  <c r="AM337" i="4" s="1"/>
  <c r="AN337" i="4" a="1"/>
  <c r="AN337" i="4" s="1"/>
  <c r="AE337" i="4" a="1"/>
  <c r="AE337" i="4" s="1"/>
  <c r="AS337" i="4" a="1"/>
  <c r="AS337" i="4" s="1"/>
  <c r="AR337" i="4" a="1"/>
  <c r="AR337" i="4" s="1"/>
  <c r="AP337" i="4" a="1"/>
  <c r="AP337" i="4" s="1"/>
  <c r="AK337" i="4" a="1"/>
  <c r="AK337" i="4" s="1"/>
  <c r="AX337" i="4" a="1"/>
  <c r="AX337" i="4" s="1"/>
  <c r="AC1335" i="4"/>
  <c r="AD339" i="4"/>
  <c r="AQ337" i="4" a="1"/>
  <c r="AQ337" i="4" s="1"/>
  <c r="AD340" i="4"/>
  <c r="AE1338" i="4" s="1"/>
  <c r="AC1338" i="4"/>
  <c r="AC1278" i="4"/>
  <c r="AD324" i="4"/>
  <c r="AE1278" i="4" s="1"/>
  <c r="AC1398" i="4"/>
  <c r="AD356" i="4"/>
  <c r="AE1398" i="4" s="1"/>
  <c r="AC1128" i="4"/>
  <c r="AD284" i="4"/>
  <c r="AE1128" i="4" s="1"/>
  <c r="AD289" i="4"/>
  <c r="AE1155" i="4" s="1"/>
  <c r="AA290" i="4"/>
  <c r="AB1156" i="4" s="1"/>
  <c r="Z294" i="4"/>
  <c r="AA1160" i="4" s="1"/>
  <c r="AU289" i="4" a="1"/>
  <c r="AU289" i="4" s="1"/>
  <c r="AP289" i="4" a="1"/>
  <c r="AP289" i="4" s="1"/>
  <c r="AG289" i="4" a="1"/>
  <c r="AG289" i="4" s="1"/>
  <c r="AW289" i="4" a="1"/>
  <c r="AW289" i="4" s="1"/>
  <c r="AV289" i="4" a="1"/>
  <c r="AV289" i="4" s="1"/>
  <c r="AF289" i="4" a="1"/>
  <c r="AF289" i="4" s="1"/>
  <c r="AJ289" i="4" a="1"/>
  <c r="AJ289" i="4" s="1"/>
  <c r="AE289" i="4" a="1"/>
  <c r="AE289" i="4" s="1"/>
  <c r="AQ289" i="4" a="1"/>
  <c r="AQ289" i="4" s="1"/>
  <c r="AL289" i="4" a="1"/>
  <c r="AL289" i="4" s="1"/>
  <c r="AS289" i="4" a="1"/>
  <c r="AS289" i="4" s="1"/>
  <c r="AO289" i="4" a="1"/>
  <c r="AO289" i="4" s="1"/>
  <c r="AN289" i="4" a="1"/>
  <c r="AN289" i="4" s="1"/>
  <c r="AZ289" i="4" a="1"/>
  <c r="AZ289" i="4" s="1"/>
  <c r="AY289" i="4" a="1"/>
  <c r="AY289" i="4" s="1"/>
  <c r="AK289" i="4" a="1"/>
  <c r="AK289" i="4" s="1"/>
  <c r="AM289" i="4" a="1"/>
  <c r="AM289" i="4" s="1"/>
  <c r="AX289" i="4" a="1"/>
  <c r="AX289" i="4" s="1"/>
  <c r="AH289" i="4" a="1"/>
  <c r="AH289" i="4" s="1"/>
  <c r="AT289" i="4" a="1"/>
  <c r="AT289" i="4" s="1"/>
  <c r="AI289" i="4" a="1"/>
  <c r="AI289" i="4" s="1"/>
  <c r="AD291" i="4"/>
  <c r="AR289" i="4" a="1"/>
  <c r="AR289" i="4" s="1"/>
  <c r="AC1155" i="4"/>
  <c r="AA322" i="4"/>
  <c r="AB1276" i="4" s="1"/>
  <c r="AD321" i="4"/>
  <c r="AE1275" i="4" s="1"/>
  <c r="Z326" i="4"/>
  <c r="AA1280" i="4" s="1"/>
  <c r="AN321" i="4" a="1"/>
  <c r="AN321" i="4" s="1"/>
  <c r="AM321" i="4" a="1"/>
  <c r="AM321" i="4" s="1"/>
  <c r="AI321" i="4" a="1"/>
  <c r="AI321" i="4" s="1"/>
  <c r="AY321" i="4" a="1"/>
  <c r="AY321" i="4" s="1"/>
  <c r="AK321" i="4" a="1"/>
  <c r="AK321" i="4" s="1"/>
  <c r="AJ321" i="4" a="1"/>
  <c r="AJ321" i="4" s="1"/>
  <c r="AW321" i="4" a="1"/>
  <c r="AW321" i="4" s="1"/>
  <c r="AU321" i="4" a="1"/>
  <c r="AU321" i="4" s="1"/>
  <c r="AR321" i="4" a="1"/>
  <c r="AR321" i="4" s="1"/>
  <c r="AO321" i="4" a="1"/>
  <c r="AO321" i="4" s="1"/>
  <c r="AH321" i="4" a="1"/>
  <c r="AH321" i="4" s="1"/>
  <c r="AV321" i="4" a="1"/>
  <c r="AV321" i="4" s="1"/>
  <c r="AF321" i="4" a="1"/>
  <c r="AF321" i="4" s="1"/>
  <c r="AL321" i="4" a="1"/>
  <c r="AL321" i="4" s="1"/>
  <c r="AQ321" i="4" a="1"/>
  <c r="AQ321" i="4" s="1"/>
  <c r="AX321" i="4" a="1"/>
  <c r="AX321" i="4" s="1"/>
  <c r="AC1275" i="4"/>
  <c r="AZ321" i="4" a="1"/>
  <c r="AZ321" i="4" s="1"/>
  <c r="AG321" i="4" a="1"/>
  <c r="AG321" i="4" s="1"/>
  <c r="AE321" i="4" a="1"/>
  <c r="AE321" i="4" s="1"/>
  <c r="AD323" i="4"/>
  <c r="AP321" i="4" a="1"/>
  <c r="AP321" i="4" s="1"/>
  <c r="AT321" i="4" a="1"/>
  <c r="AT321" i="4" s="1"/>
  <c r="AS321" i="4" a="1"/>
  <c r="AS321" i="4" s="1"/>
  <c r="AC1038" i="4"/>
  <c r="AD260" i="4"/>
  <c r="AE1038" i="4" s="1"/>
  <c r="Z286" i="4"/>
  <c r="AA1130" i="4" s="1"/>
  <c r="AD281" i="4"/>
  <c r="AE1125" i="4" s="1"/>
  <c r="AA282" i="4"/>
  <c r="AB1126" i="4" s="1"/>
  <c r="AJ281" i="4" a="1"/>
  <c r="AJ281" i="4" s="1"/>
  <c r="AO281" i="4" a="1"/>
  <c r="AO281" i="4" s="1"/>
  <c r="AE281" i="4" a="1"/>
  <c r="AE281" i="4" s="1"/>
  <c r="AT281" i="4" a="1"/>
  <c r="AT281" i="4" s="1"/>
  <c r="AH281" i="4" a="1"/>
  <c r="AH281" i="4" s="1"/>
  <c r="AU281" i="4" a="1"/>
  <c r="AU281" i="4" s="1"/>
  <c r="AF281" i="4" a="1"/>
  <c r="AF281" i="4" s="1"/>
  <c r="AS281" i="4" a="1"/>
  <c r="AS281" i="4" s="1"/>
  <c r="AQ281" i="4" a="1"/>
  <c r="AQ281" i="4" s="1"/>
  <c r="AK281" i="4" a="1"/>
  <c r="AK281" i="4" s="1"/>
  <c r="AX281" i="4" a="1"/>
  <c r="AX281" i="4" s="1"/>
  <c r="AY281" i="4" a="1"/>
  <c r="AY281" i="4" s="1"/>
  <c r="AR281" i="4" a="1"/>
  <c r="AR281" i="4" s="1"/>
  <c r="AZ281" i="4" a="1"/>
  <c r="AZ281" i="4" s="1"/>
  <c r="AV281" i="4" a="1"/>
  <c r="AV281" i="4" s="1"/>
  <c r="AM281" i="4" a="1"/>
  <c r="AM281" i="4" s="1"/>
  <c r="AL281" i="4" a="1"/>
  <c r="AL281" i="4" s="1"/>
  <c r="AN281" i="4" a="1"/>
  <c r="AN281" i="4" s="1"/>
  <c r="AP281" i="4" a="1"/>
  <c r="AP281" i="4" s="1"/>
  <c r="AI281" i="4" a="1"/>
  <c r="AI281" i="4" s="1"/>
  <c r="AD283" i="4"/>
  <c r="AW281" i="4" a="1"/>
  <c r="AW281" i="4" s="1"/>
  <c r="AG281" i="4" a="1"/>
  <c r="AG281" i="4" s="1"/>
  <c r="AC1125" i="4"/>
  <c r="AC888" i="4"/>
  <c r="AD220" i="4"/>
  <c r="AE888" i="4" s="1"/>
  <c r="AD380" i="4"/>
  <c r="AE1488" i="4" s="1"/>
  <c r="AC1488" i="4"/>
  <c r="AS540" i="4" l="1"/>
  <c r="AS539" i="4"/>
  <c r="AR540" i="4"/>
  <c r="AR539" i="4"/>
  <c r="AX544" i="4"/>
  <c r="AX543" i="4"/>
  <c r="AX527" i="4"/>
  <c r="AX528" i="4"/>
  <c r="AW543" i="4"/>
  <c r="AW544" i="4"/>
  <c r="AW528" i="4"/>
  <c r="AW527" i="4"/>
  <c r="AW515" i="4"/>
  <c r="AW516" i="4"/>
  <c r="AT540" i="4"/>
  <c r="AT539" i="4"/>
  <c r="AW503" i="4"/>
  <c r="AW504" i="4"/>
  <c r="AW539" i="4"/>
  <c r="AW540" i="4"/>
  <c r="AX516" i="4"/>
  <c r="AX515" i="4"/>
  <c r="AX504" i="4"/>
  <c r="AX503" i="4"/>
  <c r="AV516" i="4"/>
  <c r="AV515" i="4"/>
  <c r="AT516" i="4"/>
  <c r="AT515" i="4"/>
  <c r="AU516" i="4"/>
  <c r="AU515" i="4"/>
  <c r="AU540" i="4"/>
  <c r="AU539" i="4"/>
  <c r="AV539" i="4"/>
  <c r="AV540" i="4"/>
  <c r="AV543" i="4"/>
  <c r="AV544" i="4"/>
  <c r="AU544" i="4"/>
  <c r="AU543" i="4"/>
  <c r="AX540" i="4"/>
  <c r="AX539" i="4"/>
  <c r="AV467" i="4"/>
  <c r="AV468" i="4"/>
  <c r="AR467" i="4"/>
  <c r="AR468" i="4"/>
  <c r="AU467" i="4"/>
  <c r="AU468" i="4"/>
  <c r="AS467" i="4"/>
  <c r="AS468" i="4"/>
  <c r="AX467" i="4"/>
  <c r="AX468" i="4"/>
  <c r="AT468" i="4"/>
  <c r="AT467" i="4"/>
  <c r="AW467" i="4"/>
  <c r="AW468" i="4"/>
  <c r="AU452" i="4"/>
  <c r="AU451" i="4"/>
  <c r="AV452" i="4"/>
  <c r="AV451" i="4"/>
  <c r="AX452" i="4"/>
  <c r="AX451" i="4"/>
  <c r="AW452" i="4"/>
  <c r="AW451" i="4"/>
  <c r="AV476" i="4"/>
  <c r="AT475" i="4"/>
  <c r="AT476" i="4"/>
  <c r="AS475" i="4"/>
  <c r="AS476" i="4"/>
  <c r="AV483" i="4"/>
  <c r="AV484" i="4"/>
  <c r="AW484" i="4"/>
  <c r="AW483" i="4"/>
  <c r="AX483" i="4"/>
  <c r="AX484" i="4"/>
  <c r="AV523" i="4"/>
  <c r="AV524" i="4"/>
  <c r="AW1192" i="4" s="1"/>
  <c r="AW524" i="4"/>
  <c r="AX1192" i="4" s="1"/>
  <c r="AW523" i="4"/>
  <c r="AU523" i="4"/>
  <c r="AU524" i="4"/>
  <c r="AV1192" i="4" s="1"/>
  <c r="AX524" i="4"/>
  <c r="AX523" i="4"/>
  <c r="AN511" i="4"/>
  <c r="AO512" i="4"/>
  <c r="AP512" i="4"/>
  <c r="AP511" i="4"/>
  <c r="AS511" i="4"/>
  <c r="AS512" i="4"/>
  <c r="AQ512" i="4"/>
  <c r="AQ511" i="4"/>
  <c r="AR512" i="4"/>
  <c r="AR511" i="4"/>
  <c r="AT512" i="4"/>
  <c r="AT511" i="4"/>
  <c r="AV512" i="4"/>
  <c r="AU512" i="4"/>
  <c r="AU511" i="4"/>
  <c r="AW511" i="4"/>
  <c r="AW512" i="4"/>
  <c r="AW475" i="4"/>
  <c r="AW476" i="4"/>
  <c r="AX475" i="4"/>
  <c r="AX476" i="4"/>
  <c r="AX511" i="4"/>
  <c r="AX512" i="4"/>
  <c r="AU520" i="4"/>
  <c r="AJ1125" i="4"/>
  <c r="AI285" i="4"/>
  <c r="AJ1129" i="4" s="1"/>
  <c r="AT1125" i="4"/>
  <c r="AS285" i="4"/>
  <c r="AT1129" i="4" s="1"/>
  <c r="AM1275" i="4"/>
  <c r="AL325" i="4"/>
  <c r="AM1279" i="4" s="1"/>
  <c r="AJ1275" i="4"/>
  <c r="AI325" i="4"/>
  <c r="AJ1279" i="4" s="1"/>
  <c r="AO1125" i="4"/>
  <c r="AN285" i="4"/>
  <c r="AO1129" i="4" s="1"/>
  <c r="AL1125" i="4"/>
  <c r="AK285" i="4"/>
  <c r="AL1129" i="4" s="1"/>
  <c r="AF325" i="4"/>
  <c r="AG1279" i="4" s="1"/>
  <c r="AG1275" i="4"/>
  <c r="AS1155" i="4"/>
  <c r="AR293" i="4"/>
  <c r="AS1159" i="4" s="1"/>
  <c r="AI1155" i="4"/>
  <c r="AH293" i="4"/>
  <c r="AI1159" i="4" s="1"/>
  <c r="AZ1155" i="4"/>
  <c r="AY293" i="4"/>
  <c r="AZ1159" i="4" s="1"/>
  <c r="AD1155" i="4"/>
  <c r="AD1156" i="4"/>
  <c r="AF1155" i="4"/>
  <c r="AE293" i="4"/>
  <c r="AF1159" i="4" s="1"/>
  <c r="AW293" i="4"/>
  <c r="AX1159" i="4" s="1"/>
  <c r="AX1155" i="4"/>
  <c r="AE1337" i="4"/>
  <c r="AH339" i="4"/>
  <c r="AM339" i="4"/>
  <c r="AJ339" i="4"/>
  <c r="AT339" i="4"/>
  <c r="AN339" i="4"/>
  <c r="AG339" i="4"/>
  <c r="AF339" i="4"/>
  <c r="AL339" i="4"/>
  <c r="AR339" i="4"/>
  <c r="AU339" i="4"/>
  <c r="AE339" i="4"/>
  <c r="AS339" i="4"/>
  <c r="AI339" i="4"/>
  <c r="AO339" i="4"/>
  <c r="AP339" i="4"/>
  <c r="AK339" i="4"/>
  <c r="AQ339" i="4"/>
  <c r="DI339" i="4"/>
  <c r="HS339" i="4"/>
  <c r="FT339" i="4"/>
  <c r="DU339" i="4"/>
  <c r="BM339" i="4"/>
  <c r="FW339" i="4"/>
  <c r="BE339" i="4"/>
  <c r="FO339" i="4"/>
  <c r="CJ339" i="4"/>
  <c r="FF339" i="4"/>
  <c r="BY339" i="4"/>
  <c r="HQ339" i="4"/>
  <c r="EJ339" i="4"/>
  <c r="BJ339" i="4"/>
  <c r="FM339" i="4"/>
  <c r="CF339" i="4"/>
  <c r="DP339" i="4"/>
  <c r="ES339" i="4"/>
  <c r="BD339" i="4"/>
  <c r="EW339" i="4"/>
  <c r="HI339" i="4"/>
  <c r="GA339" i="4"/>
  <c r="BX339" i="4"/>
  <c r="DC339" i="4"/>
  <c r="BS339" i="4"/>
  <c r="CH339" i="4"/>
  <c r="GK339" i="4"/>
  <c r="DD339" i="4"/>
  <c r="EF339" i="4"/>
  <c r="EZ339" i="4"/>
  <c r="HJ339" i="4"/>
  <c r="EB339" i="4"/>
  <c r="CY339" i="4"/>
  <c r="DO339" i="4"/>
  <c r="FY339" i="4"/>
  <c r="HV339" i="4"/>
  <c r="EH339" i="4"/>
  <c r="CX339" i="4"/>
  <c r="FK339" i="4"/>
  <c r="FZ339" i="4"/>
  <c r="EQ339" i="4"/>
  <c r="CB339" i="4"/>
  <c r="ER339" i="4"/>
  <c r="GT339" i="4"/>
  <c r="GG339" i="4"/>
  <c r="FS339" i="4"/>
  <c r="FA339" i="4"/>
  <c r="DN339" i="4"/>
  <c r="HA339" i="4"/>
  <c r="EU339" i="4"/>
  <c r="BA339" i="4"/>
  <c r="BH339" i="4"/>
  <c r="GU339" i="4"/>
  <c r="BF339" i="4"/>
  <c r="EG339" i="4"/>
  <c r="AX339" i="4"/>
  <c r="HH339" i="4"/>
  <c r="AW339" i="4"/>
  <c r="DF339" i="4"/>
  <c r="CD339" i="4"/>
  <c r="GN339" i="4"/>
  <c r="EP339" i="4"/>
  <c r="DH339" i="4"/>
  <c r="GZ339" i="4"/>
  <c r="DE339" i="4"/>
  <c r="GQ339" i="4"/>
  <c r="DX339" i="4"/>
  <c r="DW339" i="4"/>
  <c r="EL339" i="4"/>
  <c r="FB339" i="4"/>
  <c r="BN339" i="4"/>
  <c r="FX339" i="4"/>
  <c r="HL339" i="4"/>
  <c r="AZ339" i="4"/>
  <c r="HD339" i="4"/>
  <c r="CR339" i="4"/>
  <c r="EX339" i="4"/>
  <c r="CK339" i="4"/>
  <c r="DK339" i="4"/>
  <c r="FH339" i="4"/>
  <c r="CO339" i="4"/>
  <c r="HN339" i="4"/>
  <c r="DZ339" i="4"/>
  <c r="ET339" i="4"/>
  <c r="DQ339" i="4"/>
  <c r="FL339" i="4"/>
  <c r="GH339" i="4"/>
  <c r="EV339" i="4"/>
  <c r="EM339" i="4"/>
  <c r="BG339" i="4"/>
  <c r="FN339" i="4"/>
  <c r="DR339" i="4"/>
  <c r="DA339" i="4"/>
  <c r="GO339" i="4"/>
  <c r="CN339" i="4"/>
  <c r="ED339" i="4"/>
  <c r="DY339" i="4"/>
  <c r="CU339" i="4"/>
  <c r="BR339" i="4"/>
  <c r="GM339" i="4"/>
  <c r="GV339" i="4"/>
  <c r="DV339" i="4"/>
  <c r="FJ339" i="4"/>
  <c r="DB339" i="4"/>
  <c r="BQ339" i="4"/>
  <c r="GR339" i="4"/>
  <c r="EY339" i="4"/>
  <c r="HM339" i="4"/>
  <c r="BI339" i="4"/>
  <c r="CT339" i="4"/>
  <c r="CZ339" i="4"/>
  <c r="FV339" i="4"/>
  <c r="GS339" i="4"/>
  <c r="CG339" i="4"/>
  <c r="GX339" i="4"/>
  <c r="HK339" i="4"/>
  <c r="DG339" i="4"/>
  <c r="GB339" i="4"/>
  <c r="DT339" i="4"/>
  <c r="EE339" i="4"/>
  <c r="HE339" i="4"/>
  <c r="FU339" i="4"/>
  <c r="EC339" i="4"/>
  <c r="CM339" i="4"/>
  <c r="CV339" i="4"/>
  <c r="HG339" i="4"/>
  <c r="CW339" i="4"/>
  <c r="GI339" i="4"/>
  <c r="CI339" i="4"/>
  <c r="FP339" i="4"/>
  <c r="GY339" i="4"/>
  <c r="EO339" i="4"/>
  <c r="CS339" i="4"/>
  <c r="BU339" i="4"/>
  <c r="FD339" i="4"/>
  <c r="DL339" i="4"/>
  <c r="BP339" i="4"/>
  <c r="DJ339" i="4"/>
  <c r="HP339" i="4"/>
  <c r="HR339" i="4"/>
  <c r="HB339" i="4"/>
  <c r="FG339" i="4"/>
  <c r="AY339" i="4"/>
  <c r="BV339" i="4"/>
  <c r="EA339" i="4"/>
  <c r="GF339" i="4"/>
  <c r="GW339" i="4"/>
  <c r="BL339" i="4"/>
  <c r="FE339" i="4"/>
  <c r="AV339" i="4"/>
  <c r="HO339" i="4"/>
  <c r="GP339" i="4"/>
  <c r="BZ339" i="4"/>
  <c r="DS339" i="4"/>
  <c r="FR339" i="4"/>
  <c r="DM339" i="4"/>
  <c r="GE339" i="4"/>
  <c r="EN339" i="4"/>
  <c r="GJ339" i="4"/>
  <c r="BC339" i="4"/>
  <c r="HF339" i="4"/>
  <c r="HT339" i="4"/>
  <c r="CE339" i="4"/>
  <c r="EK339" i="4"/>
  <c r="CQ339" i="4"/>
  <c r="BW339" i="4"/>
  <c r="FI339" i="4"/>
  <c r="BB339" i="4"/>
  <c r="CC339" i="4"/>
  <c r="CL339" i="4"/>
  <c r="FC339" i="4"/>
  <c r="BO339" i="4"/>
  <c r="HC339" i="4"/>
  <c r="HU339" i="4"/>
  <c r="EI339" i="4"/>
  <c r="CA339" i="4"/>
  <c r="GC339" i="4"/>
  <c r="BT339" i="4"/>
  <c r="GD339" i="4"/>
  <c r="GL339" i="4"/>
  <c r="BK339" i="4"/>
  <c r="CP339" i="4"/>
  <c r="FQ339" i="4"/>
  <c r="AQ1335" i="4"/>
  <c r="AP341" i="4"/>
  <c r="AQ1339" i="4" s="1"/>
  <c r="AO1335" i="4"/>
  <c r="AN341" i="4"/>
  <c r="AO1339" i="4" s="1"/>
  <c r="AZ1335" i="4"/>
  <c r="AY341" i="4"/>
  <c r="AZ1339" i="4" s="1"/>
  <c r="AX1335" i="4"/>
  <c r="AW341" i="4"/>
  <c r="AX1339" i="4" s="1"/>
  <c r="AH341" i="4"/>
  <c r="AI1339" i="4" s="1"/>
  <c r="AI1335" i="4"/>
  <c r="AZ1425" i="4"/>
  <c r="AY365" i="4"/>
  <c r="AZ1429" i="4" s="1"/>
  <c r="AP1425" i="4"/>
  <c r="AO365" i="4"/>
  <c r="AP1429" i="4" s="1"/>
  <c r="AR1425" i="4"/>
  <c r="AQ365" i="4"/>
  <c r="AR1429" i="4" s="1"/>
  <c r="AJ1425" i="4"/>
  <c r="AI365" i="4"/>
  <c r="AJ1429" i="4" s="1"/>
  <c r="AX365" i="4"/>
  <c r="AY1429" i="4" s="1"/>
  <c r="AY1425" i="4"/>
  <c r="AU1425" i="4"/>
  <c r="AT365" i="4"/>
  <c r="AU1429" i="4" s="1"/>
  <c r="AL365" i="4"/>
  <c r="AM1429" i="4" s="1"/>
  <c r="AM1425" i="4"/>
  <c r="AY381" i="4"/>
  <c r="AZ1489" i="4" s="1"/>
  <c r="AZ1485" i="4"/>
  <c r="AO1485" i="4"/>
  <c r="AN381" i="4"/>
  <c r="AO1489" i="4" s="1"/>
  <c r="AJ1485" i="4"/>
  <c r="AI381" i="4"/>
  <c r="AJ1489" i="4" s="1"/>
  <c r="AX1485" i="4"/>
  <c r="AW381" i="4"/>
  <c r="AX1489" i="4" s="1"/>
  <c r="AI1485" i="4"/>
  <c r="AH381" i="4"/>
  <c r="AI1489" i="4" s="1"/>
  <c r="AS1485" i="4"/>
  <c r="AR381" i="4"/>
  <c r="AS1489" i="4" s="1"/>
  <c r="AU1313" i="4"/>
  <c r="AW1313" i="4"/>
  <c r="AJ1313" i="4"/>
  <c r="AM1313" i="4"/>
  <c r="AP1313" i="4"/>
  <c r="AG1313" i="4"/>
  <c r="AR1313" i="4"/>
  <c r="AN1313" i="4"/>
  <c r="AQ1313" i="4"/>
  <c r="AL1313" i="4"/>
  <c r="AH1313" i="4"/>
  <c r="AT1313" i="4"/>
  <c r="AF1313" i="4"/>
  <c r="AK1313" i="4"/>
  <c r="AS1313" i="4"/>
  <c r="AO1313" i="4"/>
  <c r="AI1313" i="4"/>
  <c r="AV1313" i="4"/>
  <c r="AL1305" i="4"/>
  <c r="AK333" i="4"/>
  <c r="AL1309" i="4" s="1"/>
  <c r="AY1305" i="4"/>
  <c r="AX333" i="4"/>
  <c r="AY1309" i="4" s="1"/>
  <c r="AX1305" i="4"/>
  <c r="AW333" i="4"/>
  <c r="AX1309" i="4" s="1"/>
  <c r="AP1305" i="4"/>
  <c r="AO333" i="4"/>
  <c r="AP1309" i="4" s="1"/>
  <c r="AQ333" i="4"/>
  <c r="AR1309" i="4" s="1"/>
  <c r="AR1305" i="4"/>
  <c r="AK1305" i="4"/>
  <c r="AJ333" i="4"/>
  <c r="AK1309" i="4" s="1"/>
  <c r="AS1065" i="4"/>
  <c r="AR269" i="4"/>
  <c r="AS1069" i="4" s="1"/>
  <c r="AH1065" i="4"/>
  <c r="AG269" i="4"/>
  <c r="AH1069" i="4" s="1"/>
  <c r="AD1065" i="4"/>
  <c r="AD1066" i="4"/>
  <c r="AI269" i="4"/>
  <c r="AJ1069" i="4" s="1"/>
  <c r="AJ1065" i="4"/>
  <c r="AE269" i="4"/>
  <c r="AF1069" i="4" s="1"/>
  <c r="AF1065" i="4"/>
  <c r="AX269" i="4"/>
  <c r="AY1069" i="4" s="1"/>
  <c r="AY1065" i="4"/>
  <c r="AJ1515" i="4"/>
  <c r="AI389" i="4"/>
  <c r="AJ1519" i="4" s="1"/>
  <c r="AE1517" i="4"/>
  <c r="AF387" i="4"/>
  <c r="AK387" i="4"/>
  <c r="AQ387" i="4"/>
  <c r="AL387" i="4"/>
  <c r="AN387" i="4"/>
  <c r="AS387" i="4"/>
  <c r="AU387" i="4"/>
  <c r="AH387" i="4"/>
  <c r="AR387" i="4"/>
  <c r="AI387" i="4"/>
  <c r="AM387" i="4"/>
  <c r="AT387" i="4"/>
  <c r="AG387" i="4"/>
  <c r="AO387" i="4"/>
  <c r="AP387" i="4"/>
  <c r="AE387" i="4"/>
  <c r="AJ387" i="4"/>
  <c r="DW387" i="4"/>
  <c r="ED387" i="4"/>
  <c r="CK387" i="4"/>
  <c r="BX387" i="4"/>
  <c r="DF387" i="4"/>
  <c r="FJ387" i="4"/>
  <c r="EH387" i="4"/>
  <c r="GV387" i="4"/>
  <c r="FR387" i="4"/>
  <c r="CV387" i="4"/>
  <c r="EB387" i="4"/>
  <c r="BD387" i="4"/>
  <c r="BP387" i="4"/>
  <c r="DY387" i="4"/>
  <c r="DJ387" i="4"/>
  <c r="CO387" i="4"/>
  <c r="FQ387" i="4"/>
  <c r="DO387" i="4"/>
  <c r="DA387" i="4"/>
  <c r="FB387" i="4"/>
  <c r="DR387" i="4"/>
  <c r="CA387" i="4"/>
  <c r="FD387" i="4"/>
  <c r="GU387" i="4"/>
  <c r="HS387" i="4"/>
  <c r="GE387" i="4"/>
  <c r="GL387" i="4"/>
  <c r="FZ387" i="4"/>
  <c r="DG387" i="4"/>
  <c r="BK387" i="4"/>
  <c r="FW387" i="4"/>
  <c r="BG387" i="4"/>
  <c r="ER387" i="4"/>
  <c r="GD387" i="4"/>
  <c r="EE387" i="4"/>
  <c r="AX387" i="4"/>
  <c r="FH387" i="4"/>
  <c r="CZ387" i="4"/>
  <c r="HE387" i="4"/>
  <c r="DL387" i="4"/>
  <c r="EC387" i="4"/>
  <c r="GN387" i="4"/>
  <c r="DI387" i="4"/>
  <c r="BY387" i="4"/>
  <c r="DK387" i="4"/>
  <c r="BW387" i="4"/>
  <c r="FX387" i="4"/>
  <c r="HL387" i="4"/>
  <c r="GH387" i="4"/>
  <c r="GQ387" i="4"/>
  <c r="GG387" i="4"/>
  <c r="EI387" i="4"/>
  <c r="CB387" i="4"/>
  <c r="CH387" i="4"/>
  <c r="CU387" i="4"/>
  <c r="CS387" i="4"/>
  <c r="AW387" i="4"/>
  <c r="EZ387" i="4"/>
  <c r="GY387" i="4"/>
  <c r="DZ387" i="4"/>
  <c r="GS387" i="4"/>
  <c r="GK387" i="4"/>
  <c r="CL387" i="4"/>
  <c r="FI387" i="4"/>
  <c r="EX387" i="4"/>
  <c r="CC387" i="4"/>
  <c r="EU387" i="4"/>
  <c r="FE387" i="4"/>
  <c r="DU387" i="4"/>
  <c r="BN387" i="4"/>
  <c r="BA387" i="4"/>
  <c r="DH387" i="4"/>
  <c r="FS387" i="4"/>
  <c r="HB387" i="4"/>
  <c r="AV387" i="4"/>
  <c r="FA387" i="4"/>
  <c r="HT387" i="4"/>
  <c r="FK387" i="4"/>
  <c r="EO387" i="4"/>
  <c r="BB387" i="4"/>
  <c r="DP387" i="4"/>
  <c r="HP387" i="4"/>
  <c r="DQ387" i="4"/>
  <c r="FM387" i="4"/>
  <c r="DB387" i="4"/>
  <c r="BI387" i="4"/>
  <c r="HF387" i="4"/>
  <c r="BT387" i="4"/>
  <c r="FU387" i="4"/>
  <c r="DC387" i="4"/>
  <c r="BZ387" i="4"/>
  <c r="GB387" i="4"/>
  <c r="CG387" i="4"/>
  <c r="EN387" i="4"/>
  <c r="BO387" i="4"/>
  <c r="HQ387" i="4"/>
  <c r="GX387" i="4"/>
  <c r="HV387" i="4"/>
  <c r="EM387" i="4"/>
  <c r="GJ387" i="4"/>
  <c r="CT387" i="4"/>
  <c r="BH387" i="4"/>
  <c r="ES387" i="4"/>
  <c r="HR387" i="4"/>
  <c r="BM387" i="4"/>
  <c r="GT387" i="4"/>
  <c r="EL387" i="4"/>
  <c r="EP387" i="4"/>
  <c r="GI387" i="4"/>
  <c r="DN387" i="4"/>
  <c r="AY387" i="4"/>
  <c r="HO387" i="4"/>
  <c r="FY387" i="4"/>
  <c r="CR387" i="4"/>
  <c r="GF387" i="4"/>
  <c r="CX387" i="4"/>
  <c r="HU387" i="4"/>
  <c r="EK387" i="4"/>
  <c r="BJ387" i="4"/>
  <c r="BF387" i="4"/>
  <c r="FP387" i="4"/>
  <c r="CM387" i="4"/>
  <c r="HK387" i="4"/>
  <c r="EJ387" i="4"/>
  <c r="BV387" i="4"/>
  <c r="HN387" i="4"/>
  <c r="GC387" i="4"/>
  <c r="FF387" i="4"/>
  <c r="FT387" i="4"/>
  <c r="DX387" i="4"/>
  <c r="GA387" i="4"/>
  <c r="DT387" i="4"/>
  <c r="HJ387" i="4"/>
  <c r="BL387" i="4"/>
  <c r="EA387" i="4"/>
  <c r="HD387" i="4"/>
  <c r="CP387" i="4"/>
  <c r="HI387" i="4"/>
  <c r="ET387" i="4"/>
  <c r="BE387" i="4"/>
  <c r="CF387" i="4"/>
  <c r="GO387" i="4"/>
  <c r="CQ387" i="4"/>
  <c r="EY387" i="4"/>
  <c r="FV387" i="4"/>
  <c r="BU387" i="4"/>
  <c r="BQ387" i="4"/>
  <c r="EW387" i="4"/>
  <c r="GR387" i="4"/>
  <c r="GM387" i="4"/>
  <c r="BC387" i="4"/>
  <c r="EG387" i="4"/>
  <c r="FG387" i="4"/>
  <c r="HM387" i="4"/>
  <c r="CJ387" i="4"/>
  <c r="HH387" i="4"/>
  <c r="CN387" i="4"/>
  <c r="GZ387" i="4"/>
  <c r="BR387" i="4"/>
  <c r="HC387" i="4"/>
  <c r="HG387" i="4"/>
  <c r="CI387" i="4"/>
  <c r="CW387" i="4"/>
  <c r="BS387" i="4"/>
  <c r="CY387" i="4"/>
  <c r="DD387" i="4"/>
  <c r="EF387" i="4"/>
  <c r="CD387" i="4"/>
  <c r="FO387" i="4"/>
  <c r="DS387" i="4"/>
  <c r="FL387" i="4"/>
  <c r="CE387" i="4"/>
  <c r="FN387" i="4"/>
  <c r="GW387" i="4"/>
  <c r="DM387" i="4"/>
  <c r="FC387" i="4"/>
  <c r="EV387" i="4"/>
  <c r="DE387" i="4"/>
  <c r="GP387" i="4"/>
  <c r="EQ387" i="4"/>
  <c r="DV387" i="4"/>
  <c r="AZ387" i="4"/>
  <c r="HA387" i="4"/>
  <c r="AI1515" i="4"/>
  <c r="AH389" i="4"/>
  <c r="AI1519" i="4" s="1"/>
  <c r="AM1515" i="4"/>
  <c r="AL389" i="4"/>
  <c r="AM1519" i="4" s="1"/>
  <c r="AY1515" i="4"/>
  <c r="AX389" i="4"/>
  <c r="AY1519" i="4" s="1"/>
  <c r="AW1515" i="4"/>
  <c r="AV389" i="4"/>
  <c r="AW1519" i="4" s="1"/>
  <c r="AH1515" i="4"/>
  <c r="AG389" i="4"/>
  <c r="AH1519" i="4" s="1"/>
  <c r="AM1403" i="4"/>
  <c r="AV1403" i="4"/>
  <c r="AH1403" i="4"/>
  <c r="AT1403" i="4"/>
  <c r="AR1403" i="4"/>
  <c r="AP1403" i="4"/>
  <c r="AU1403" i="4"/>
  <c r="AG1403" i="4"/>
  <c r="AK1403" i="4"/>
  <c r="AW1403" i="4"/>
  <c r="AF1403" i="4"/>
  <c r="AO1403" i="4"/>
  <c r="AI1403" i="4"/>
  <c r="AS1403" i="4"/>
  <c r="AJ1403" i="4"/>
  <c r="AL1403" i="4"/>
  <c r="AN1403" i="4"/>
  <c r="AQ1403" i="4"/>
  <c r="AO1395" i="4"/>
  <c r="AN357" i="4"/>
  <c r="AO1399" i="4" s="1"/>
  <c r="BA1395" i="4"/>
  <c r="AZ357" i="4"/>
  <c r="BA1399" i="4" s="1"/>
  <c r="AE1397" i="4"/>
  <c r="AP355" i="4"/>
  <c r="AG355" i="4"/>
  <c r="AI355" i="4"/>
  <c r="AM355" i="4"/>
  <c r="AK355" i="4"/>
  <c r="AJ355" i="4"/>
  <c r="AE355" i="4"/>
  <c r="AN355" i="4"/>
  <c r="AL355" i="4"/>
  <c r="AF355" i="4"/>
  <c r="AR355" i="4"/>
  <c r="AS355" i="4"/>
  <c r="AO355" i="4"/>
  <c r="AH355" i="4"/>
  <c r="AQ355" i="4"/>
  <c r="AU355" i="4"/>
  <c r="AT355" i="4"/>
  <c r="GP355" i="4"/>
  <c r="DA355" i="4"/>
  <c r="HK355" i="4"/>
  <c r="AZ355" i="4"/>
  <c r="GI355" i="4"/>
  <c r="DB355" i="4"/>
  <c r="HL355" i="4"/>
  <c r="BC355" i="4"/>
  <c r="FM355" i="4"/>
  <c r="CF355" i="4"/>
  <c r="GL355" i="4"/>
  <c r="FY355" i="4"/>
  <c r="FC355" i="4"/>
  <c r="BV355" i="4"/>
  <c r="GF355" i="4"/>
  <c r="FE355" i="4"/>
  <c r="BX355" i="4"/>
  <c r="DM355" i="4"/>
  <c r="EO355" i="4"/>
  <c r="DE355" i="4"/>
  <c r="CT355" i="4"/>
  <c r="CR355" i="4"/>
  <c r="CS355" i="4"/>
  <c r="HC355" i="4"/>
  <c r="CN355" i="4"/>
  <c r="BN355" i="4"/>
  <c r="BR355" i="4"/>
  <c r="FT355" i="4"/>
  <c r="CJ355" i="4"/>
  <c r="EW355" i="4"/>
  <c r="GZ355" i="4"/>
  <c r="BH355" i="4"/>
  <c r="CX355" i="4"/>
  <c r="FZ355" i="4"/>
  <c r="BB355" i="4"/>
  <c r="FD355" i="4"/>
  <c r="BW355" i="4"/>
  <c r="GG355" i="4"/>
  <c r="DG355" i="4"/>
  <c r="HQ355" i="4"/>
  <c r="EJ355" i="4"/>
  <c r="HG355" i="4"/>
  <c r="DT355" i="4"/>
  <c r="BK355" i="4"/>
  <c r="FU355" i="4"/>
  <c r="EP355" i="4"/>
  <c r="BI355" i="4"/>
  <c r="GS355" i="4"/>
  <c r="EN355" i="4"/>
  <c r="CD355" i="4"/>
  <c r="CO355" i="4"/>
  <c r="DW355" i="4"/>
  <c r="FH355" i="4"/>
  <c r="CP355" i="4"/>
  <c r="GR355" i="4"/>
  <c r="DK355" i="4"/>
  <c r="HU355" i="4"/>
  <c r="DV355" i="4"/>
  <c r="ED355" i="4"/>
  <c r="BZ355" i="4"/>
  <c r="HO355" i="4"/>
  <c r="GJ355" i="4"/>
  <c r="CL355" i="4"/>
  <c r="DX355" i="4"/>
  <c r="FO355" i="4"/>
  <c r="CU355" i="4"/>
  <c r="EF355" i="4"/>
  <c r="AY355" i="4"/>
  <c r="FI355" i="4"/>
  <c r="EY355" i="4"/>
  <c r="GY355" i="4"/>
  <c r="DR355" i="4"/>
  <c r="FJ355" i="4"/>
  <c r="FK355" i="4"/>
  <c r="DF355" i="4"/>
  <c r="DN355" i="4"/>
  <c r="BE355" i="4"/>
  <c r="GB355" i="4"/>
  <c r="DJ355" i="4"/>
  <c r="GX355" i="4"/>
  <c r="DI355" i="4"/>
  <c r="HS355" i="4"/>
  <c r="CW355" i="4"/>
  <c r="ER355" i="4"/>
  <c r="HF355" i="4"/>
  <c r="DQ355" i="4"/>
  <c r="EI355" i="4"/>
  <c r="CH355" i="4"/>
  <c r="GC355" i="4"/>
  <c r="HT355" i="4"/>
  <c r="BT355" i="4"/>
  <c r="AV355" i="4"/>
  <c r="FF355" i="4"/>
  <c r="BY355" i="4"/>
  <c r="EL355" i="4"/>
  <c r="AW355" i="4"/>
  <c r="FG355" i="4"/>
  <c r="FR355" i="4"/>
  <c r="DH355" i="4"/>
  <c r="HR355" i="4"/>
  <c r="EK355" i="4"/>
  <c r="EV355" i="4"/>
  <c r="BP355" i="4"/>
  <c r="HH355" i="4"/>
  <c r="EA355" i="4"/>
  <c r="CZ355" i="4"/>
  <c r="HJ355" i="4"/>
  <c r="EC355" i="4"/>
  <c r="DS355" i="4"/>
  <c r="BG355" i="4"/>
  <c r="EG355" i="4"/>
  <c r="HA355" i="4"/>
  <c r="DU355" i="4"/>
  <c r="EX355" i="4"/>
  <c r="BQ355" i="4"/>
  <c r="ES355" i="4"/>
  <c r="DL355" i="4"/>
  <c r="DO355" i="4"/>
  <c r="FQ355" i="4"/>
  <c r="BO355" i="4"/>
  <c r="EU355" i="4"/>
  <c r="HV355" i="4"/>
  <c r="GH355" i="4"/>
  <c r="CI355" i="4"/>
  <c r="GT355" i="4"/>
  <c r="CY355" i="4"/>
  <c r="HI355" i="4"/>
  <c r="EB355" i="4"/>
  <c r="BJ355" i="4"/>
  <c r="FL355" i="4"/>
  <c r="CE355" i="4"/>
  <c r="GO355" i="4"/>
  <c r="CQ355" i="4"/>
  <c r="HB355" i="4"/>
  <c r="DP355" i="4"/>
  <c r="CK355" i="4"/>
  <c r="GU355" i="4"/>
  <c r="CB355" i="4"/>
  <c r="FX355" i="4"/>
  <c r="DZ355" i="4"/>
  <c r="EH355" i="4"/>
  <c r="GA355" i="4"/>
  <c r="HE355" i="4"/>
  <c r="EE355" i="4"/>
  <c r="EM355" i="4"/>
  <c r="BF355" i="4"/>
  <c r="FP355" i="4"/>
  <c r="HP355" i="4"/>
  <c r="GV355" i="4"/>
  <c r="HD355" i="4"/>
  <c r="EZ355" i="4"/>
  <c r="GE355" i="4"/>
  <c r="CV355" i="4"/>
  <c r="ET355" i="4"/>
  <c r="AX355" i="4"/>
  <c r="FA355" i="4"/>
  <c r="CA355" i="4"/>
  <c r="GK355" i="4"/>
  <c r="DD355" i="4"/>
  <c r="CC355" i="4"/>
  <c r="FB355" i="4"/>
  <c r="BM355" i="4"/>
  <c r="FW355" i="4"/>
  <c r="GM355" i="4"/>
  <c r="FS355" i="4"/>
  <c r="BA355" i="4"/>
  <c r="GN355" i="4"/>
  <c r="BU355" i="4"/>
  <c r="BS355" i="4"/>
  <c r="HM355" i="4"/>
  <c r="BD355" i="4"/>
  <c r="FN355" i="4"/>
  <c r="CG355" i="4"/>
  <c r="CM355" i="4"/>
  <c r="GW355" i="4"/>
  <c r="BL355" i="4"/>
  <c r="FV355" i="4"/>
  <c r="EQ355" i="4"/>
  <c r="GQ355" i="4"/>
  <c r="DC355" i="4"/>
  <c r="HN355" i="4"/>
  <c r="DY355" i="4"/>
  <c r="GD355" i="4"/>
  <c r="AY1395" i="4"/>
  <c r="AX357" i="4"/>
  <c r="AY1399" i="4" s="1"/>
  <c r="AZ1395" i="4"/>
  <c r="AY357" i="4"/>
  <c r="AZ1399" i="4" s="1"/>
  <c r="CO219" i="4"/>
  <c r="AP219" i="4"/>
  <c r="DA219" i="4"/>
  <c r="HE219" i="4"/>
  <c r="AE887" i="4"/>
  <c r="GY219" i="4"/>
  <c r="DF219" i="4"/>
  <c r="FR219" i="4"/>
  <c r="CV219" i="4"/>
  <c r="EE219" i="4"/>
  <c r="DL219" i="4"/>
  <c r="HB219" i="4"/>
  <c r="CM219" i="4"/>
  <c r="CG219" i="4"/>
  <c r="BE219" i="4"/>
  <c r="BN219" i="4"/>
  <c r="FX219" i="4"/>
  <c r="DZ219" i="4"/>
  <c r="FB219" i="4"/>
  <c r="AG219" i="4"/>
  <c r="GP219" i="4"/>
  <c r="DB219" i="4"/>
  <c r="EL219" i="4"/>
  <c r="CI219" i="4"/>
  <c r="CN219" i="4"/>
  <c r="GC219" i="4"/>
  <c r="GW219" i="4"/>
  <c r="BV219" i="4"/>
  <c r="CZ219" i="4"/>
  <c r="AX219" i="4"/>
  <c r="CL219" i="4"/>
  <c r="DG219" i="4"/>
  <c r="CY219" i="4"/>
  <c r="CP219" i="4"/>
  <c r="AY219" i="4"/>
  <c r="AU219" i="4"/>
  <c r="HA219" i="4"/>
  <c r="DT219" i="4"/>
  <c r="FZ219" i="4"/>
  <c r="HI219" i="4"/>
  <c r="FL219" i="4"/>
  <c r="EQ219" i="4"/>
  <c r="HN219" i="4"/>
  <c r="GL219" i="4"/>
  <c r="DN219" i="4"/>
  <c r="CJ219" i="4"/>
  <c r="DD219" i="4"/>
  <c r="AF219" i="4"/>
  <c r="CH219" i="4"/>
  <c r="CA219" i="4"/>
  <c r="CU219" i="4"/>
  <c r="AJ219" i="4"/>
  <c r="FU219" i="4"/>
  <c r="EU219" i="4"/>
  <c r="DJ219" i="4"/>
  <c r="HT219" i="4"/>
  <c r="GM219" i="4"/>
  <c r="AL219" i="4"/>
  <c r="DO219" i="4"/>
  <c r="BS219" i="4"/>
  <c r="GZ219" i="4"/>
  <c r="EZ219" i="4"/>
  <c r="ES219" i="4"/>
  <c r="GG219" i="4"/>
  <c r="DX219" i="4"/>
  <c r="BB219" i="4"/>
  <c r="GB219" i="4"/>
  <c r="CC219" i="4"/>
  <c r="AQ219" i="4"/>
  <c r="DH219" i="4"/>
  <c r="AN219" i="4"/>
  <c r="HJ219" i="4"/>
  <c r="EC219" i="4"/>
  <c r="GS219" i="4"/>
  <c r="HU219" i="4"/>
  <c r="HO219" i="4"/>
  <c r="AR219" i="4"/>
  <c r="DQ219" i="4"/>
  <c r="BT219" i="4"/>
  <c r="DM219" i="4"/>
  <c r="GA219" i="4"/>
  <c r="AO219" i="4"/>
  <c r="BF219" i="4"/>
  <c r="GX219" i="4"/>
  <c r="CK219" i="4"/>
  <c r="HC219" i="4"/>
  <c r="BQ219" i="4"/>
  <c r="GQ219" i="4"/>
  <c r="AS219" i="4"/>
  <c r="EP219" i="4"/>
  <c r="FS219" i="4"/>
  <c r="FG219" i="4"/>
  <c r="GE219" i="4"/>
  <c r="BL219" i="4"/>
  <c r="AV219" i="4"/>
  <c r="HR219" i="4"/>
  <c r="EK219" i="4"/>
  <c r="AH219" i="4"/>
  <c r="BD219" i="4"/>
  <c r="FA219" i="4"/>
  <c r="HG219" i="4"/>
  <c r="HL219" i="4"/>
  <c r="EV219" i="4"/>
  <c r="FH219" i="4"/>
  <c r="CF219" i="4"/>
  <c r="GH219" i="4"/>
  <c r="BP219" i="4"/>
  <c r="CT219" i="4"/>
  <c r="DE219" i="4"/>
  <c r="EG219" i="4"/>
  <c r="HM219" i="4"/>
  <c r="EX219" i="4"/>
  <c r="FV219" i="4"/>
  <c r="CS219" i="4"/>
  <c r="FD219" i="4"/>
  <c r="FK219" i="4"/>
  <c r="HK219" i="4"/>
  <c r="BO219" i="4"/>
  <c r="FY219" i="4"/>
  <c r="CE219" i="4"/>
  <c r="GV219" i="4"/>
  <c r="CD219" i="4"/>
  <c r="GN219" i="4"/>
  <c r="GD219" i="4"/>
  <c r="AW219" i="4"/>
  <c r="EY219" i="4"/>
  <c r="AI219" i="4"/>
  <c r="GU219" i="4"/>
  <c r="BI219" i="4"/>
  <c r="DW219" i="4"/>
  <c r="AM219" i="4"/>
  <c r="DK219" i="4"/>
  <c r="EO219" i="4"/>
  <c r="BG219" i="4"/>
  <c r="BM219" i="4"/>
  <c r="FM219" i="4"/>
  <c r="ER219" i="4"/>
  <c r="DV219" i="4"/>
  <c r="GT219" i="4"/>
  <c r="BH219" i="4"/>
  <c r="DC219" i="4"/>
  <c r="CW219" i="4"/>
  <c r="EF219" i="4"/>
  <c r="EH219" i="4"/>
  <c r="FF219" i="4"/>
  <c r="AT219" i="4"/>
  <c r="BY219" i="4"/>
  <c r="CB219" i="4"/>
  <c r="CX219" i="4"/>
  <c r="FJ219" i="4"/>
  <c r="GR219" i="4"/>
  <c r="EW219" i="4"/>
  <c r="HV219" i="4"/>
  <c r="BZ219" i="4"/>
  <c r="FQ219" i="4"/>
  <c r="DR219" i="4"/>
  <c r="DU219" i="4"/>
  <c r="BK219" i="4"/>
  <c r="GF219" i="4"/>
  <c r="CR219" i="4"/>
  <c r="FW219" i="4"/>
  <c r="FI219" i="4"/>
  <c r="DY219" i="4"/>
  <c r="ET219" i="4"/>
  <c r="BU219" i="4"/>
  <c r="EM219" i="4"/>
  <c r="GI219" i="4"/>
  <c r="BC219" i="4"/>
  <c r="GO219" i="4"/>
  <c r="BX219" i="4"/>
  <c r="HF219" i="4"/>
  <c r="HQ219" i="4"/>
  <c r="EJ219" i="4"/>
  <c r="FT219" i="4"/>
  <c r="EA219" i="4"/>
  <c r="ED219" i="4"/>
  <c r="HP219" i="4"/>
  <c r="EI219" i="4"/>
  <c r="BR219" i="4"/>
  <c r="BA219" i="4"/>
  <c r="DP219" i="4"/>
  <c r="HS219" i="4"/>
  <c r="FO219" i="4"/>
  <c r="HD219" i="4"/>
  <c r="FP219" i="4"/>
  <c r="DI219" i="4"/>
  <c r="BW219" i="4"/>
  <c r="DS219" i="4"/>
  <c r="GK219" i="4"/>
  <c r="AZ219" i="4"/>
  <c r="GJ219" i="4"/>
  <c r="CQ219" i="4"/>
  <c r="BJ219" i="4"/>
  <c r="FN219" i="4"/>
  <c r="EB219" i="4"/>
  <c r="AK219" i="4"/>
  <c r="FC219" i="4"/>
  <c r="EN219" i="4"/>
  <c r="HH219" i="4"/>
  <c r="FE219" i="4"/>
  <c r="AE219" i="4"/>
  <c r="AL885" i="4"/>
  <c r="AK221" i="4"/>
  <c r="AL889" i="4" s="1"/>
  <c r="AI885" i="4"/>
  <c r="AH221" i="4"/>
  <c r="AI889" i="4" s="1"/>
  <c r="AU885" i="4"/>
  <c r="BA885" i="4"/>
  <c r="AZ221" i="4"/>
  <c r="BA889" i="4" s="1"/>
  <c r="AJ885" i="4"/>
  <c r="AS221" i="4"/>
  <c r="AT889" i="4" s="1"/>
  <c r="AT885" i="4"/>
  <c r="AN1005" i="4"/>
  <c r="AM253" i="4"/>
  <c r="AN1009" i="4" s="1"/>
  <c r="AS1005" i="4"/>
  <c r="BA1005" i="4"/>
  <c r="AZ253" i="4"/>
  <c r="BA1009" i="4" s="1"/>
  <c r="AO1005" i="4"/>
  <c r="AN253" i="4"/>
  <c r="AO1009" i="4" s="1"/>
  <c r="AU1005" i="4"/>
  <c r="AW459" i="4"/>
  <c r="AW460" i="4"/>
  <c r="AK1185" i="4"/>
  <c r="AJ301" i="4"/>
  <c r="AK1189" i="4" s="1"/>
  <c r="AW1185" i="4"/>
  <c r="AV301" i="4"/>
  <c r="AW1189" i="4" s="1"/>
  <c r="AN1185" i="4"/>
  <c r="AM301" i="4"/>
  <c r="AN1189" i="4" s="1"/>
  <c r="AZ1185" i="4"/>
  <c r="AY301" i="4"/>
  <c r="AZ1189" i="4" s="1"/>
  <c r="AQ1185" i="4"/>
  <c r="AP301" i="4"/>
  <c r="AQ1189" i="4" s="1"/>
  <c r="AK301" i="4"/>
  <c r="AL1189" i="4" s="1"/>
  <c r="AL1185" i="4"/>
  <c r="AV317" i="4"/>
  <c r="AW1249" i="4" s="1"/>
  <c r="AW1245" i="4"/>
  <c r="AQ317" i="4"/>
  <c r="AR1249" i="4" s="1"/>
  <c r="AR1245" i="4"/>
  <c r="AE317" i="4"/>
  <c r="AF1249" i="4" s="1"/>
  <c r="AF1245" i="4"/>
  <c r="AO1245" i="4"/>
  <c r="AN317" i="4"/>
  <c r="AO1249" i="4" s="1"/>
  <c r="AP1245" i="4"/>
  <c r="AO317" i="4"/>
  <c r="AP1249" i="4" s="1"/>
  <c r="AT1245" i="4"/>
  <c r="AS317" i="4"/>
  <c r="AT1249" i="4" s="1"/>
  <c r="AW945" i="4"/>
  <c r="AT945" i="4"/>
  <c r="AS237" i="4"/>
  <c r="AT949" i="4" s="1"/>
  <c r="AU945" i="4"/>
  <c r="AJ237" i="4"/>
  <c r="AK949" i="4" s="1"/>
  <c r="AK945" i="4"/>
  <c r="AF945" i="4"/>
  <c r="AM945" i="4"/>
  <c r="AX1095" i="4"/>
  <c r="AW277" i="4"/>
  <c r="AX1099" i="4" s="1"/>
  <c r="AN1095" i="4"/>
  <c r="AM277" i="4"/>
  <c r="AN1099" i="4" s="1"/>
  <c r="AL1095" i="4"/>
  <c r="AK277" i="4"/>
  <c r="AL1099" i="4" s="1"/>
  <c r="AU1095" i="4"/>
  <c r="AT277" i="4"/>
  <c r="AU1099" i="4" s="1"/>
  <c r="AI1095" i="4"/>
  <c r="AH277" i="4"/>
  <c r="AI1099" i="4" s="1"/>
  <c r="AP1095" i="4"/>
  <c r="AO277" i="4"/>
  <c r="AP1099" i="4" s="1"/>
  <c r="AI1215" i="4"/>
  <c r="AH309" i="4"/>
  <c r="AI1219" i="4" s="1"/>
  <c r="AL1215" i="4"/>
  <c r="AK309" i="4"/>
  <c r="AL1219" i="4" s="1"/>
  <c r="AM1215" i="4"/>
  <c r="AL309" i="4"/>
  <c r="AM1219" i="4" s="1"/>
  <c r="AY1215" i="4"/>
  <c r="AX309" i="4"/>
  <c r="AY1219" i="4" s="1"/>
  <c r="AR1215" i="4"/>
  <c r="AQ309" i="4"/>
  <c r="AR1219" i="4" s="1"/>
  <c r="AD1215" i="4"/>
  <c r="AD1216" i="4"/>
  <c r="AR983" i="4"/>
  <c r="AH983" i="4"/>
  <c r="AJ983" i="4"/>
  <c r="AI983" i="4"/>
  <c r="AN983" i="4"/>
  <c r="AS983" i="4"/>
  <c r="AQ983" i="4"/>
  <c r="AW983" i="4"/>
  <c r="AF983" i="4"/>
  <c r="AU983" i="4"/>
  <c r="AM983" i="4"/>
  <c r="AV983" i="4"/>
  <c r="AT983" i="4"/>
  <c r="AP983" i="4"/>
  <c r="AL983" i="4"/>
  <c r="AO983" i="4"/>
  <c r="AK983" i="4"/>
  <c r="AG983" i="4"/>
  <c r="AX975" i="4"/>
  <c r="AW245" i="4"/>
  <c r="AX979" i="4" s="1"/>
  <c r="AX245" i="4"/>
  <c r="AY979" i="4" s="1"/>
  <c r="AY975" i="4"/>
  <c r="AT975" i="4"/>
  <c r="AQ975" i="4"/>
  <c r="AP245" i="4"/>
  <c r="AQ979" i="4" s="1"/>
  <c r="AJ975" i="4"/>
  <c r="AS460" i="4"/>
  <c r="AS459" i="4"/>
  <c r="AX459" i="4"/>
  <c r="AX460" i="4"/>
  <c r="AS855" i="4"/>
  <c r="AX213" i="4"/>
  <c r="AY859" i="4" s="1"/>
  <c r="AY855" i="4"/>
  <c r="AX855" i="4"/>
  <c r="AW213" i="4"/>
  <c r="AX859" i="4" s="1"/>
  <c r="AP855" i="4"/>
  <c r="AZ213" i="4"/>
  <c r="BA859" i="4" s="1"/>
  <c r="BA855" i="4"/>
  <c r="AU855" i="4"/>
  <c r="AS923" i="4"/>
  <c r="AR923" i="4"/>
  <c r="AM923" i="4"/>
  <c r="AU923" i="4"/>
  <c r="AO923" i="4"/>
  <c r="AW923" i="4"/>
  <c r="AJ923" i="4"/>
  <c r="AQ923" i="4"/>
  <c r="AH923" i="4"/>
  <c r="AK923" i="4"/>
  <c r="AT923" i="4"/>
  <c r="AP923" i="4"/>
  <c r="AV923" i="4"/>
  <c r="AF923" i="4"/>
  <c r="AN923" i="4"/>
  <c r="AI923" i="4"/>
  <c r="AG923" i="4"/>
  <c r="AL923" i="4"/>
  <c r="AS915" i="4"/>
  <c r="AP915" i="4"/>
  <c r="AM915" i="4"/>
  <c r="AT915" i="4"/>
  <c r="AG229" i="4"/>
  <c r="AH919" i="4" s="1"/>
  <c r="AH915" i="4"/>
  <c r="AN1455" i="4"/>
  <c r="AM373" i="4"/>
  <c r="AN1459" i="4" s="1"/>
  <c r="AR1455" i="4"/>
  <c r="AQ373" i="4"/>
  <c r="AR1459" i="4" s="1"/>
  <c r="AJ373" i="4"/>
  <c r="AK1459" i="4" s="1"/>
  <c r="AK1455" i="4"/>
  <c r="AZ1455" i="4"/>
  <c r="AY373" i="4"/>
  <c r="AZ1459" i="4" s="1"/>
  <c r="AH1455" i="4"/>
  <c r="AG373" i="4"/>
  <c r="AH1459" i="4" s="1"/>
  <c r="AM1455" i="4"/>
  <c r="AL373" i="4"/>
  <c r="AM1459" i="4" s="1"/>
  <c r="AV1373" i="4"/>
  <c r="AP1373" i="4"/>
  <c r="AH1373" i="4"/>
  <c r="AG1373" i="4"/>
  <c r="AN1373" i="4"/>
  <c r="AL1373" i="4"/>
  <c r="AF1373" i="4"/>
  <c r="AK1373" i="4"/>
  <c r="AQ1373" i="4"/>
  <c r="AM1373" i="4"/>
  <c r="AS1373" i="4"/>
  <c r="AR1373" i="4"/>
  <c r="AT1373" i="4"/>
  <c r="AO1373" i="4"/>
  <c r="AI1373" i="4"/>
  <c r="AW1373" i="4"/>
  <c r="AU1373" i="4"/>
  <c r="AJ1373" i="4"/>
  <c r="AY1365" i="4"/>
  <c r="AX349" i="4"/>
  <c r="AY1369" i="4" s="1"/>
  <c r="AE1367" i="4"/>
  <c r="AS347" i="4"/>
  <c r="AG347" i="4"/>
  <c r="AQ347" i="4"/>
  <c r="AK347" i="4"/>
  <c r="AN347" i="4"/>
  <c r="AL347" i="4"/>
  <c r="AP347" i="4"/>
  <c r="AT347" i="4"/>
  <c r="AI347" i="4"/>
  <c r="AJ347" i="4"/>
  <c r="AM347" i="4"/>
  <c r="AO347" i="4"/>
  <c r="AH347" i="4"/>
  <c r="AR347" i="4"/>
  <c r="AF347" i="4"/>
  <c r="AE347" i="4"/>
  <c r="AU347" i="4"/>
  <c r="HO347" i="4"/>
  <c r="BJ347" i="4"/>
  <c r="GP347" i="4"/>
  <c r="GG347" i="4"/>
  <c r="DR347" i="4"/>
  <c r="DO347" i="4"/>
  <c r="CU347" i="4"/>
  <c r="DD347" i="4"/>
  <c r="DY347" i="4"/>
  <c r="AX347" i="4"/>
  <c r="EB347" i="4"/>
  <c r="FR347" i="4"/>
  <c r="FJ347" i="4"/>
  <c r="CH347" i="4"/>
  <c r="BD347" i="4"/>
  <c r="CP347" i="4"/>
  <c r="GS347" i="4"/>
  <c r="DM347" i="4"/>
  <c r="HL347" i="4"/>
  <c r="HN347" i="4"/>
  <c r="DP347" i="4"/>
  <c r="DW347" i="4"/>
  <c r="DJ347" i="4"/>
  <c r="EQ347" i="4"/>
  <c r="BF347" i="4"/>
  <c r="BP347" i="4"/>
  <c r="FB347" i="4"/>
  <c r="DG347" i="4"/>
  <c r="GF347" i="4"/>
  <c r="BQ347" i="4"/>
  <c r="FP347" i="4"/>
  <c r="FH347" i="4"/>
  <c r="DF347" i="4"/>
  <c r="HJ347" i="4"/>
  <c r="HK347" i="4"/>
  <c r="CJ347" i="4"/>
  <c r="GN347" i="4"/>
  <c r="EO347" i="4"/>
  <c r="DV347" i="4"/>
  <c r="CA347" i="4"/>
  <c r="FS347" i="4"/>
  <c r="HD347" i="4"/>
  <c r="CE347" i="4"/>
  <c r="FM347" i="4"/>
  <c r="FK347" i="4"/>
  <c r="DX347" i="4"/>
  <c r="EN347" i="4"/>
  <c r="BE347" i="4"/>
  <c r="HB347" i="4"/>
  <c r="CW347" i="4"/>
  <c r="DU347" i="4"/>
  <c r="GW347" i="4"/>
  <c r="BN347" i="4"/>
  <c r="CV347" i="4"/>
  <c r="EP347" i="4"/>
  <c r="DZ347" i="4"/>
  <c r="EH347" i="4"/>
  <c r="FC347" i="4"/>
  <c r="FI347" i="4"/>
  <c r="HU347" i="4"/>
  <c r="HM347" i="4"/>
  <c r="HA347" i="4"/>
  <c r="FV347" i="4"/>
  <c r="BW347" i="4"/>
  <c r="ED347" i="4"/>
  <c r="FY347" i="4"/>
  <c r="ES347" i="4"/>
  <c r="FQ347" i="4"/>
  <c r="BK347" i="4"/>
  <c r="EX347" i="4"/>
  <c r="DL347" i="4"/>
  <c r="CX347" i="4"/>
  <c r="BC347" i="4"/>
  <c r="CR347" i="4"/>
  <c r="EY347" i="4"/>
  <c r="CY347" i="4"/>
  <c r="DE347" i="4"/>
  <c r="BM347" i="4"/>
  <c r="BB347" i="4"/>
  <c r="EZ347" i="4"/>
  <c r="FN347" i="4"/>
  <c r="BV347" i="4"/>
  <c r="GL347" i="4"/>
  <c r="HR347" i="4"/>
  <c r="DA347" i="4"/>
  <c r="BI347" i="4"/>
  <c r="CM347" i="4"/>
  <c r="BX347" i="4"/>
  <c r="CI347" i="4"/>
  <c r="DQ347" i="4"/>
  <c r="CS347" i="4"/>
  <c r="HC347" i="4"/>
  <c r="FX347" i="4"/>
  <c r="DI347" i="4"/>
  <c r="CO347" i="4"/>
  <c r="GB347" i="4"/>
  <c r="GH347" i="4"/>
  <c r="GT347" i="4"/>
  <c r="CT347" i="4"/>
  <c r="HE347" i="4"/>
  <c r="CD347" i="4"/>
  <c r="BZ347" i="4"/>
  <c r="GC347" i="4"/>
  <c r="HT347" i="4"/>
  <c r="EE347" i="4"/>
  <c r="AY347" i="4"/>
  <c r="CZ347" i="4"/>
  <c r="EC347" i="4"/>
  <c r="EU347" i="4"/>
  <c r="BO347" i="4"/>
  <c r="FL347" i="4"/>
  <c r="FF347" i="4"/>
  <c r="GJ347" i="4"/>
  <c r="EI347" i="4"/>
  <c r="GR347" i="4"/>
  <c r="GA347" i="4"/>
  <c r="GX347" i="4"/>
  <c r="HI347" i="4"/>
  <c r="FG347" i="4"/>
  <c r="FT347" i="4"/>
  <c r="GO347" i="4"/>
  <c r="FE347" i="4"/>
  <c r="BY347" i="4"/>
  <c r="BH347" i="4"/>
  <c r="HV347" i="4"/>
  <c r="CQ347" i="4"/>
  <c r="FZ347" i="4"/>
  <c r="DB347" i="4"/>
  <c r="BT347" i="4"/>
  <c r="DN347" i="4"/>
  <c r="HQ347" i="4"/>
  <c r="EK347" i="4"/>
  <c r="FO347" i="4"/>
  <c r="HS347" i="4"/>
  <c r="AW347" i="4"/>
  <c r="ET347" i="4"/>
  <c r="GD347" i="4"/>
  <c r="AZ347" i="4"/>
  <c r="CN347" i="4"/>
  <c r="HP347" i="4"/>
  <c r="CC347" i="4"/>
  <c r="BU347" i="4"/>
  <c r="GE347" i="4"/>
  <c r="CF347" i="4"/>
  <c r="GZ347" i="4"/>
  <c r="HG347" i="4"/>
  <c r="EA347" i="4"/>
  <c r="AV347" i="4"/>
  <c r="GI347" i="4"/>
  <c r="DC347" i="4"/>
  <c r="EJ347" i="4"/>
  <c r="CG347" i="4"/>
  <c r="EG347" i="4"/>
  <c r="BA347" i="4"/>
  <c r="EV347" i="4"/>
  <c r="HH347" i="4"/>
  <c r="CL347" i="4"/>
  <c r="BS347" i="4"/>
  <c r="FW347" i="4"/>
  <c r="EW347" i="4"/>
  <c r="GY347" i="4"/>
  <c r="DS347" i="4"/>
  <c r="GV347" i="4"/>
  <c r="EM347" i="4"/>
  <c r="BG347" i="4"/>
  <c r="EF347" i="4"/>
  <c r="GM347" i="4"/>
  <c r="GQ347" i="4"/>
  <c r="BR347" i="4"/>
  <c r="FU347" i="4"/>
  <c r="FA347" i="4"/>
  <c r="HF347" i="4"/>
  <c r="DK347" i="4"/>
  <c r="CK347" i="4"/>
  <c r="GU347" i="4"/>
  <c r="ER347" i="4"/>
  <c r="DT347" i="4"/>
  <c r="CB347" i="4"/>
  <c r="FD347" i="4"/>
  <c r="BL347" i="4"/>
  <c r="GK347" i="4"/>
  <c r="EL347" i="4"/>
  <c r="DH347" i="4"/>
  <c r="AV349" i="4"/>
  <c r="AW1369" i="4" s="1"/>
  <c r="AW1365" i="4"/>
  <c r="AS1365" i="4"/>
  <c r="AR349" i="4"/>
  <c r="AS1369" i="4" s="1"/>
  <c r="AZ349" i="4"/>
  <c r="BA1369" i="4" s="1"/>
  <c r="BA1365" i="4"/>
  <c r="AT349" i="4"/>
  <c r="AU1369" i="4" s="1"/>
  <c r="AU1365" i="4"/>
  <c r="AE1037" i="4"/>
  <c r="AI259" i="4"/>
  <c r="AO259" i="4"/>
  <c r="AM259" i="4"/>
  <c r="AQ259" i="4"/>
  <c r="AK259" i="4"/>
  <c r="AR259" i="4"/>
  <c r="AG259" i="4"/>
  <c r="AT259" i="4"/>
  <c r="AN259" i="4"/>
  <c r="AU259" i="4"/>
  <c r="AH259" i="4"/>
  <c r="AS259" i="4"/>
  <c r="AJ259" i="4"/>
  <c r="AF259" i="4"/>
  <c r="AL259" i="4"/>
  <c r="AE259" i="4"/>
  <c r="AP259" i="4"/>
  <c r="DH259" i="4"/>
  <c r="GN259" i="4"/>
  <c r="GR259" i="4"/>
  <c r="HU259" i="4"/>
  <c r="CZ259" i="4"/>
  <c r="BO259" i="4"/>
  <c r="BN259" i="4"/>
  <c r="CN259" i="4"/>
  <c r="HM259" i="4"/>
  <c r="EK259" i="4"/>
  <c r="DK259" i="4"/>
  <c r="DT259" i="4"/>
  <c r="HI259" i="4"/>
  <c r="AV259" i="4"/>
  <c r="GM259" i="4"/>
  <c r="HQ259" i="4"/>
  <c r="DE259" i="4"/>
  <c r="EP259" i="4"/>
  <c r="EW259" i="4"/>
  <c r="DQ259" i="4"/>
  <c r="HG259" i="4"/>
  <c r="EY259" i="4"/>
  <c r="GD259" i="4"/>
  <c r="FJ259" i="4"/>
  <c r="HR259" i="4"/>
  <c r="CI259" i="4"/>
  <c r="EJ259" i="4"/>
  <c r="EN259" i="4"/>
  <c r="BJ259" i="4"/>
  <c r="HJ259" i="4"/>
  <c r="BA259" i="4"/>
  <c r="BC259" i="4"/>
  <c r="FN259" i="4"/>
  <c r="FH259" i="4"/>
  <c r="FM259" i="4"/>
  <c r="DY259" i="4"/>
  <c r="HH259" i="4"/>
  <c r="HO259" i="4"/>
  <c r="GY259" i="4"/>
  <c r="DS259" i="4"/>
  <c r="DP259" i="4"/>
  <c r="DC259" i="4"/>
  <c r="EG259" i="4"/>
  <c r="CG259" i="4"/>
  <c r="BK259" i="4"/>
  <c r="FV259" i="4"/>
  <c r="DW259" i="4"/>
  <c r="EL259" i="4"/>
  <c r="BH259" i="4"/>
  <c r="BB259" i="4"/>
  <c r="GF259" i="4"/>
  <c r="DO259" i="4"/>
  <c r="EA259" i="4"/>
  <c r="ED259" i="4"/>
  <c r="FW259" i="4"/>
  <c r="EX259" i="4"/>
  <c r="GA259" i="4"/>
  <c r="DZ259" i="4"/>
  <c r="FF259" i="4"/>
  <c r="DL259" i="4"/>
  <c r="HE259" i="4"/>
  <c r="FL259" i="4"/>
  <c r="FS259" i="4"/>
  <c r="FK259" i="4"/>
  <c r="GH259" i="4"/>
  <c r="AZ259" i="4"/>
  <c r="BQ259" i="4"/>
  <c r="CD259" i="4"/>
  <c r="BU259" i="4"/>
  <c r="GE259" i="4"/>
  <c r="CB259" i="4"/>
  <c r="FC259" i="4"/>
  <c r="BW259" i="4"/>
  <c r="GV259" i="4"/>
  <c r="FX259" i="4"/>
  <c r="EU259" i="4"/>
  <c r="DU259" i="4"/>
  <c r="ER259" i="4"/>
  <c r="HF259" i="4"/>
  <c r="DR259" i="4"/>
  <c r="FB259" i="4"/>
  <c r="CA259" i="4"/>
  <c r="BV259" i="4"/>
  <c r="HL259" i="4"/>
  <c r="FG259" i="4"/>
  <c r="CW259" i="4"/>
  <c r="AY259" i="4"/>
  <c r="DI259" i="4"/>
  <c r="BF259" i="4"/>
  <c r="GC259" i="4"/>
  <c r="DG259" i="4"/>
  <c r="BS259" i="4"/>
  <c r="BE259" i="4"/>
  <c r="EB259" i="4"/>
  <c r="BZ259" i="4"/>
  <c r="ET259" i="4"/>
  <c r="CH259" i="4"/>
  <c r="GX259" i="4"/>
  <c r="BY259" i="4"/>
  <c r="FQ259" i="4"/>
  <c r="ES259" i="4"/>
  <c r="EC259" i="4"/>
  <c r="GU259" i="4"/>
  <c r="CU259" i="4"/>
  <c r="BD259" i="4"/>
  <c r="BT259" i="4"/>
  <c r="DJ259" i="4"/>
  <c r="BI259" i="4"/>
  <c r="CF259" i="4"/>
  <c r="EQ259" i="4"/>
  <c r="CQ259" i="4"/>
  <c r="EZ259" i="4"/>
  <c r="HV259" i="4"/>
  <c r="GJ259" i="4"/>
  <c r="GQ259" i="4"/>
  <c r="CR259" i="4"/>
  <c r="EE259" i="4"/>
  <c r="BL259" i="4"/>
  <c r="CE259" i="4"/>
  <c r="EI259" i="4"/>
  <c r="EM259" i="4"/>
  <c r="BG259" i="4"/>
  <c r="FD259" i="4"/>
  <c r="BP259" i="4"/>
  <c r="FP259" i="4"/>
  <c r="GZ259" i="4"/>
  <c r="GP259" i="4"/>
  <c r="DA259" i="4"/>
  <c r="EF259" i="4"/>
  <c r="FO259" i="4"/>
  <c r="FA259" i="4"/>
  <c r="EV259" i="4"/>
  <c r="GT259" i="4"/>
  <c r="FI259" i="4"/>
  <c r="GG259" i="4"/>
  <c r="CM259" i="4"/>
  <c r="DB259" i="4"/>
  <c r="CC259" i="4"/>
  <c r="BM259" i="4"/>
  <c r="AX259" i="4"/>
  <c r="GL259" i="4"/>
  <c r="EO259" i="4"/>
  <c r="DV259" i="4"/>
  <c r="CK259" i="4"/>
  <c r="CL259" i="4"/>
  <c r="DD259" i="4"/>
  <c r="BX259" i="4"/>
  <c r="DF259" i="4"/>
  <c r="HB259" i="4"/>
  <c r="GK259" i="4"/>
  <c r="CT259" i="4"/>
  <c r="GB259" i="4"/>
  <c r="CX259" i="4"/>
  <c r="AW259" i="4"/>
  <c r="HD259" i="4"/>
  <c r="DM259" i="4"/>
  <c r="HT259" i="4"/>
  <c r="HP259" i="4"/>
  <c r="BR259" i="4"/>
  <c r="GW259" i="4"/>
  <c r="HK259" i="4"/>
  <c r="HS259" i="4"/>
  <c r="CY259" i="4"/>
  <c r="FE259" i="4"/>
  <c r="CS259" i="4"/>
  <c r="CV259" i="4"/>
  <c r="HN259" i="4"/>
  <c r="GS259" i="4"/>
  <c r="CP259" i="4"/>
  <c r="FR259" i="4"/>
  <c r="DX259" i="4"/>
  <c r="CJ259" i="4"/>
  <c r="FY259" i="4"/>
  <c r="EH259" i="4"/>
  <c r="DN259" i="4"/>
  <c r="FT259" i="4"/>
  <c r="FZ259" i="4"/>
  <c r="FU259" i="4"/>
  <c r="HC259" i="4"/>
  <c r="HA259" i="4"/>
  <c r="CO259" i="4"/>
  <c r="GO259" i="4"/>
  <c r="GI259" i="4"/>
  <c r="BA1035" i="4"/>
  <c r="AZ261" i="4"/>
  <c r="BA1039" i="4" s="1"/>
  <c r="AR1035" i="4"/>
  <c r="AQ261" i="4"/>
  <c r="AR1039" i="4" s="1"/>
  <c r="AH1035" i="4"/>
  <c r="AO1035" i="4"/>
  <c r="AN261" i="4"/>
  <c r="AO1039" i="4" s="1"/>
  <c r="AF1035" i="4"/>
  <c r="AE1547" i="4"/>
  <c r="AG395" i="4"/>
  <c r="AU395" i="4"/>
  <c r="AP395" i="4"/>
  <c r="AS395" i="4"/>
  <c r="AJ395" i="4"/>
  <c r="AK395" i="4"/>
  <c r="AR395" i="4"/>
  <c r="AH395" i="4"/>
  <c r="AI395" i="4"/>
  <c r="AQ395" i="4"/>
  <c r="AM395" i="4"/>
  <c r="AT395" i="4"/>
  <c r="AN395" i="4"/>
  <c r="AF395" i="4"/>
  <c r="AE395" i="4"/>
  <c r="AL395" i="4"/>
  <c r="AO395" i="4"/>
  <c r="EZ395" i="4"/>
  <c r="DO395" i="4"/>
  <c r="HR395" i="4"/>
  <c r="CI395" i="4"/>
  <c r="EV395" i="4"/>
  <c r="BB395" i="4"/>
  <c r="EL395" i="4"/>
  <c r="GA395" i="4"/>
  <c r="HQ395" i="4"/>
  <c r="GX395" i="4"/>
  <c r="DN395" i="4"/>
  <c r="EO395" i="4"/>
  <c r="HM395" i="4"/>
  <c r="DQ395" i="4"/>
  <c r="GL395" i="4"/>
  <c r="HN395" i="4"/>
  <c r="CE395" i="4"/>
  <c r="EH395" i="4"/>
  <c r="CJ395" i="4"/>
  <c r="DT395" i="4"/>
  <c r="DS395" i="4"/>
  <c r="CO395" i="4"/>
  <c r="FI395" i="4"/>
  <c r="FS395" i="4"/>
  <c r="GF395" i="4"/>
  <c r="BS395" i="4"/>
  <c r="HT395" i="4"/>
  <c r="EM395" i="4"/>
  <c r="GN395" i="4"/>
  <c r="FT395" i="4"/>
  <c r="FA395" i="4"/>
  <c r="CG395" i="4"/>
  <c r="BJ395" i="4"/>
  <c r="HO395" i="4"/>
  <c r="HH395" i="4"/>
  <c r="CQ395" i="4"/>
  <c r="GG395" i="4"/>
  <c r="CW395" i="4"/>
  <c r="FY395" i="4"/>
  <c r="CC395" i="4"/>
  <c r="FX395" i="4"/>
  <c r="EB395" i="4"/>
  <c r="DY395" i="4"/>
  <c r="EJ395" i="4"/>
  <c r="FB395" i="4"/>
  <c r="HF395" i="4"/>
  <c r="BX395" i="4"/>
  <c r="FN395" i="4"/>
  <c r="GQ395" i="4"/>
  <c r="DW395" i="4"/>
  <c r="DJ395" i="4"/>
  <c r="CZ395" i="4"/>
  <c r="BC395" i="4"/>
  <c r="ES395" i="4"/>
  <c r="HS395" i="4"/>
  <c r="CB395" i="4"/>
  <c r="BP395" i="4"/>
  <c r="BL395" i="4"/>
  <c r="GI395" i="4"/>
  <c r="AY395" i="4"/>
  <c r="BG395" i="4"/>
  <c r="EC395" i="4"/>
  <c r="HU395" i="4"/>
  <c r="FD395" i="4"/>
  <c r="EK395" i="4"/>
  <c r="EI395" i="4"/>
  <c r="BE395" i="4"/>
  <c r="FE395" i="4"/>
  <c r="EW395" i="4"/>
  <c r="GY395" i="4"/>
  <c r="BW395" i="4"/>
  <c r="FH395" i="4"/>
  <c r="AV395" i="4"/>
  <c r="GV395" i="4"/>
  <c r="BH395" i="4"/>
  <c r="CL395" i="4"/>
  <c r="HD395" i="4"/>
  <c r="EN395" i="4"/>
  <c r="DH395" i="4"/>
  <c r="CU395" i="4"/>
  <c r="EP395" i="4"/>
  <c r="GO395" i="4"/>
  <c r="BK395" i="4"/>
  <c r="DR395" i="4"/>
  <c r="BV395" i="4"/>
  <c r="BM395" i="4"/>
  <c r="BF395" i="4"/>
  <c r="DE395" i="4"/>
  <c r="EG395" i="4"/>
  <c r="AW395" i="4"/>
  <c r="FP395" i="4"/>
  <c r="FL395" i="4"/>
  <c r="CR395" i="4"/>
  <c r="FG395" i="4"/>
  <c r="CS395" i="4"/>
  <c r="DZ395" i="4"/>
  <c r="CV395" i="4"/>
  <c r="BA395" i="4"/>
  <c r="FU395" i="4"/>
  <c r="GS395" i="4"/>
  <c r="GJ395" i="4"/>
  <c r="EE395" i="4"/>
  <c r="EU395" i="4"/>
  <c r="HI395" i="4"/>
  <c r="FR395" i="4"/>
  <c r="CX395" i="4"/>
  <c r="FZ395" i="4"/>
  <c r="GM395" i="4"/>
  <c r="GR395" i="4"/>
  <c r="FK395" i="4"/>
  <c r="HP395" i="4"/>
  <c r="BZ395" i="4"/>
  <c r="BQ395" i="4"/>
  <c r="DU395" i="4"/>
  <c r="FW395" i="4"/>
  <c r="BI395" i="4"/>
  <c r="FO395" i="4"/>
  <c r="GC395" i="4"/>
  <c r="DP395" i="4"/>
  <c r="DI395" i="4"/>
  <c r="EF395" i="4"/>
  <c r="DF395" i="4"/>
  <c r="CT395" i="4"/>
  <c r="CM395" i="4"/>
  <c r="DM395" i="4"/>
  <c r="GE395" i="4"/>
  <c r="DB395" i="4"/>
  <c r="AZ395" i="4"/>
  <c r="GD395" i="4"/>
  <c r="HA395" i="4"/>
  <c r="ER395" i="4"/>
  <c r="CA395" i="4"/>
  <c r="HL395" i="4"/>
  <c r="DL395" i="4"/>
  <c r="FJ395" i="4"/>
  <c r="HV395" i="4"/>
  <c r="HK395" i="4"/>
  <c r="CF395" i="4"/>
  <c r="GW395" i="4"/>
  <c r="CK395" i="4"/>
  <c r="DC395" i="4"/>
  <c r="DG395" i="4"/>
  <c r="CH395" i="4"/>
  <c r="GT395" i="4"/>
  <c r="CY395" i="4"/>
  <c r="EA395" i="4"/>
  <c r="GU395" i="4"/>
  <c r="HG395" i="4"/>
  <c r="DK395" i="4"/>
  <c r="AX395" i="4"/>
  <c r="DX395" i="4"/>
  <c r="BO395" i="4"/>
  <c r="GZ395" i="4"/>
  <c r="BR395" i="4"/>
  <c r="GB395" i="4"/>
  <c r="CD395" i="4"/>
  <c r="EX395" i="4"/>
  <c r="CN395" i="4"/>
  <c r="BT395" i="4"/>
  <c r="BD395" i="4"/>
  <c r="HJ395" i="4"/>
  <c r="EY395" i="4"/>
  <c r="GH395" i="4"/>
  <c r="HE395" i="4"/>
  <c r="BU395" i="4"/>
  <c r="ET395" i="4"/>
  <c r="DA395" i="4"/>
  <c r="HC395" i="4"/>
  <c r="DV395" i="4"/>
  <c r="ED395" i="4"/>
  <c r="FQ395" i="4"/>
  <c r="EQ395" i="4"/>
  <c r="GK395" i="4"/>
  <c r="BN395" i="4"/>
  <c r="FM395" i="4"/>
  <c r="HB395" i="4"/>
  <c r="BY395" i="4"/>
  <c r="GP395" i="4"/>
  <c r="CP395" i="4"/>
  <c r="FF395" i="4"/>
  <c r="DD395" i="4"/>
  <c r="FC395" i="4"/>
  <c r="FV395" i="4"/>
  <c r="AO1553" i="4"/>
  <c r="AL1553" i="4"/>
  <c r="AM1553" i="4"/>
  <c r="AP1553" i="4"/>
  <c r="AI1553" i="4"/>
  <c r="AT1553" i="4"/>
  <c r="AG1553" i="4"/>
  <c r="AH1553" i="4"/>
  <c r="AJ1553" i="4"/>
  <c r="AU1553" i="4"/>
  <c r="AV1553" i="4"/>
  <c r="AQ1553" i="4"/>
  <c r="AR1553" i="4"/>
  <c r="AW1553" i="4"/>
  <c r="AN1553" i="4"/>
  <c r="AS1553" i="4"/>
  <c r="AK1553" i="4"/>
  <c r="AF1553" i="4"/>
  <c r="AL1545" i="4"/>
  <c r="AK397" i="4"/>
  <c r="AL1549" i="4" s="1"/>
  <c r="AO1545" i="4"/>
  <c r="AN397" i="4"/>
  <c r="AO1549" i="4" s="1"/>
  <c r="AM1545" i="4"/>
  <c r="AL397" i="4"/>
  <c r="AM1549" i="4" s="1"/>
  <c r="AW397" i="4"/>
  <c r="AX1549" i="4" s="1"/>
  <c r="AX1545" i="4"/>
  <c r="BA1545" i="4"/>
  <c r="AZ397" i="4"/>
  <c r="BA1549" i="4" s="1"/>
  <c r="AN1125" i="4"/>
  <c r="AM285" i="4"/>
  <c r="AN1129" i="4" s="1"/>
  <c r="AT285" i="4"/>
  <c r="AU1129" i="4" s="1"/>
  <c r="AU1125" i="4"/>
  <c r="AU1275" i="4"/>
  <c r="AT325" i="4"/>
  <c r="AU1279" i="4" s="1"/>
  <c r="AH325" i="4"/>
  <c r="AI1279" i="4" s="1"/>
  <c r="AI1275" i="4"/>
  <c r="AH1125" i="4"/>
  <c r="AG285" i="4"/>
  <c r="AH1129" i="4" s="1"/>
  <c r="AW1125" i="4"/>
  <c r="AV285" i="4"/>
  <c r="AW1129" i="4" s="1"/>
  <c r="AF285" i="4"/>
  <c r="AG1129" i="4" s="1"/>
  <c r="AG1125" i="4"/>
  <c r="BA1275" i="4"/>
  <c r="AZ325" i="4"/>
  <c r="BA1279" i="4" s="1"/>
  <c r="AP1275" i="4"/>
  <c r="AO325" i="4"/>
  <c r="AP1279" i="4" s="1"/>
  <c r="AU1155" i="4"/>
  <c r="AT293" i="4"/>
  <c r="AU1159" i="4" s="1"/>
  <c r="AR1155" i="4"/>
  <c r="AQ293" i="4"/>
  <c r="AR1159" i="4" s="1"/>
  <c r="AX1125" i="4"/>
  <c r="AW285" i="4"/>
  <c r="AX1129" i="4" s="1"/>
  <c r="BA1125" i="4"/>
  <c r="AZ285" i="4"/>
  <c r="BA1129" i="4" s="1"/>
  <c r="AU285" i="4"/>
  <c r="AV1129" i="4" s="1"/>
  <c r="AV1125" i="4"/>
  <c r="AP1125" i="4"/>
  <c r="AO285" i="4"/>
  <c r="AP1129" i="4" s="1"/>
  <c r="AE1277" i="4"/>
  <c r="AL323" i="4"/>
  <c r="AR323" i="4"/>
  <c r="AE323" i="4"/>
  <c r="AJ323" i="4"/>
  <c r="AQ323" i="4"/>
  <c r="AT323" i="4"/>
  <c r="AS323" i="4"/>
  <c r="AK323" i="4"/>
  <c r="AN323" i="4"/>
  <c r="AI323" i="4"/>
  <c r="AH323" i="4"/>
  <c r="AM323" i="4"/>
  <c r="AO323" i="4"/>
  <c r="AG323" i="4"/>
  <c r="AP323" i="4"/>
  <c r="AU323" i="4"/>
  <c r="AF323" i="4"/>
  <c r="CY323" i="4"/>
  <c r="AZ323" i="4"/>
  <c r="DO323" i="4"/>
  <c r="CN323" i="4"/>
  <c r="GR323" i="4"/>
  <c r="HQ323" i="4"/>
  <c r="CV323" i="4"/>
  <c r="GZ323" i="4"/>
  <c r="BP323" i="4"/>
  <c r="EK323" i="4"/>
  <c r="DD323" i="4"/>
  <c r="EG323" i="4"/>
  <c r="FV323" i="4"/>
  <c r="DT323" i="4"/>
  <c r="EO323" i="4"/>
  <c r="FE323" i="4"/>
  <c r="CU323" i="4"/>
  <c r="GY323" i="4"/>
  <c r="FK323" i="4"/>
  <c r="ED323" i="4"/>
  <c r="DF323" i="4"/>
  <c r="ET323" i="4"/>
  <c r="HT323" i="4"/>
  <c r="BF323" i="4"/>
  <c r="CG323" i="4"/>
  <c r="EP323" i="4"/>
  <c r="FH323" i="4"/>
  <c r="DQ323" i="4"/>
  <c r="HP323" i="4"/>
  <c r="BN323" i="4"/>
  <c r="CJ323" i="4"/>
  <c r="GX323" i="4"/>
  <c r="FQ323" i="4"/>
  <c r="FZ323" i="4"/>
  <c r="DG323" i="4"/>
  <c r="FP323" i="4"/>
  <c r="HH323" i="4"/>
  <c r="BG323" i="4"/>
  <c r="EW323" i="4"/>
  <c r="GL323" i="4"/>
  <c r="HJ323" i="4"/>
  <c r="FD323" i="4"/>
  <c r="CS323" i="4"/>
  <c r="DY323" i="4"/>
  <c r="EI323" i="4"/>
  <c r="AV323" i="4"/>
  <c r="DV323" i="4"/>
  <c r="CE323" i="4"/>
  <c r="GI323" i="4"/>
  <c r="GW323" i="4"/>
  <c r="HF323" i="4"/>
  <c r="DR323" i="4"/>
  <c r="GV323" i="4"/>
  <c r="BY323" i="4"/>
  <c r="CR323" i="4"/>
  <c r="FN323" i="4"/>
  <c r="DS323" i="4"/>
  <c r="GE323" i="4"/>
  <c r="HC323" i="4"/>
  <c r="GS323" i="4"/>
  <c r="CH323" i="4"/>
  <c r="HL323" i="4"/>
  <c r="BC323" i="4"/>
  <c r="BK323" i="4"/>
  <c r="EL323" i="4"/>
  <c r="HU323" i="4"/>
  <c r="HE323" i="4"/>
  <c r="ER323" i="4"/>
  <c r="CK323" i="4"/>
  <c r="DZ323" i="4"/>
  <c r="DI323" i="4"/>
  <c r="GT323" i="4"/>
  <c r="BX323" i="4"/>
  <c r="EH323" i="4"/>
  <c r="EN323" i="4"/>
  <c r="EY323" i="4"/>
  <c r="BL323" i="4"/>
  <c r="FB323" i="4"/>
  <c r="HK323" i="4"/>
  <c r="DX323" i="4"/>
  <c r="CC323" i="4"/>
  <c r="EA323" i="4"/>
  <c r="GO323" i="4"/>
  <c r="BW323" i="4"/>
  <c r="GA323" i="4"/>
  <c r="GG323" i="4"/>
  <c r="GP323" i="4"/>
  <c r="AW323" i="4"/>
  <c r="CF323" i="4"/>
  <c r="GJ323" i="4"/>
  <c r="HA323" i="4"/>
  <c r="BI323" i="4"/>
  <c r="FT323" i="4"/>
  <c r="BR323" i="4"/>
  <c r="EM323" i="4"/>
  <c r="DE323" i="4"/>
  <c r="DN323" i="4"/>
  <c r="EU323" i="4"/>
  <c r="DU323" i="4"/>
  <c r="BQ323" i="4"/>
  <c r="AY323" i="4"/>
  <c r="HO323" i="4"/>
  <c r="BZ323" i="4"/>
  <c r="BO323" i="4"/>
  <c r="FS323" i="4"/>
  <c r="GM323" i="4"/>
  <c r="AX323" i="4"/>
  <c r="EZ323" i="4"/>
  <c r="DA323" i="4"/>
  <c r="DK323" i="4"/>
  <c r="FM323" i="4"/>
  <c r="HB323" i="4"/>
  <c r="FO323" i="4"/>
  <c r="CB323" i="4"/>
  <c r="GH323" i="4"/>
  <c r="BB323" i="4"/>
  <c r="DC323" i="4"/>
  <c r="HG323" i="4"/>
  <c r="BJ323" i="4"/>
  <c r="FA323" i="4"/>
  <c r="FJ323" i="4"/>
  <c r="BV323" i="4"/>
  <c r="CW323" i="4"/>
  <c r="CD323" i="4"/>
  <c r="BH323" i="4"/>
  <c r="FL323" i="4"/>
  <c r="FR323" i="4"/>
  <c r="FU323" i="4"/>
  <c r="DL323" i="4"/>
  <c r="CP323" i="4"/>
  <c r="FC323" i="4"/>
  <c r="FF323" i="4"/>
  <c r="HS323" i="4"/>
  <c r="FW323" i="4"/>
  <c r="GD323" i="4"/>
  <c r="GN323" i="4"/>
  <c r="GC323" i="4"/>
  <c r="HR323" i="4"/>
  <c r="EJ323" i="4"/>
  <c r="BU323" i="4"/>
  <c r="DJ323" i="4"/>
  <c r="DB323" i="4"/>
  <c r="EC323" i="4"/>
  <c r="DP323" i="4"/>
  <c r="EF323" i="4"/>
  <c r="CZ323" i="4"/>
  <c r="CA323" i="4"/>
  <c r="FX323" i="4"/>
  <c r="HN323" i="4"/>
  <c r="DW323" i="4"/>
  <c r="BM323" i="4"/>
  <c r="FG323" i="4"/>
  <c r="BT323" i="4"/>
  <c r="EQ323" i="4"/>
  <c r="GB323" i="4"/>
  <c r="FI323" i="4"/>
  <c r="DM323" i="4"/>
  <c r="CM323" i="4"/>
  <c r="GQ323" i="4"/>
  <c r="HM323" i="4"/>
  <c r="HV323" i="4"/>
  <c r="CI323" i="4"/>
  <c r="CL323" i="4"/>
  <c r="BD323" i="4"/>
  <c r="GK323" i="4"/>
  <c r="EV323" i="4"/>
  <c r="HD323" i="4"/>
  <c r="HI323" i="4"/>
  <c r="BA323" i="4"/>
  <c r="BS323" i="4"/>
  <c r="EX323" i="4"/>
  <c r="FY323" i="4"/>
  <c r="GF323" i="4"/>
  <c r="ES323" i="4"/>
  <c r="EB323" i="4"/>
  <c r="BE323" i="4"/>
  <c r="CT323" i="4"/>
  <c r="GU323" i="4"/>
  <c r="DH323" i="4"/>
  <c r="EE323" i="4"/>
  <c r="CO323" i="4"/>
  <c r="CQ323" i="4"/>
  <c r="CX323" i="4"/>
  <c r="AG1283" i="4"/>
  <c r="AW1283" i="4"/>
  <c r="AR1283" i="4"/>
  <c r="AL1283" i="4"/>
  <c r="AN1283" i="4"/>
  <c r="AK1283" i="4"/>
  <c r="AP1283" i="4"/>
  <c r="AT1283" i="4"/>
  <c r="AQ1283" i="4"/>
  <c r="AU1283" i="4"/>
  <c r="AI1283" i="4"/>
  <c r="AS1283" i="4"/>
  <c r="AV1283" i="4"/>
  <c r="AO1283" i="4"/>
  <c r="AF1283" i="4"/>
  <c r="AJ1283" i="4"/>
  <c r="AH1283" i="4"/>
  <c r="AM1283" i="4"/>
  <c r="AS1275" i="4"/>
  <c r="AR325" i="4"/>
  <c r="AS1279" i="4" s="1"/>
  <c r="AK1275" i="4"/>
  <c r="AJ325" i="4"/>
  <c r="AK1279" i="4" s="1"/>
  <c r="AN1275" i="4"/>
  <c r="AM325" i="4"/>
  <c r="AN1279" i="4" s="1"/>
  <c r="AE1127" i="4"/>
  <c r="AM283" i="4"/>
  <c r="AG283" i="4"/>
  <c r="AS283" i="4"/>
  <c r="AK283" i="4"/>
  <c r="AL283" i="4"/>
  <c r="AO283" i="4"/>
  <c r="AH283" i="4"/>
  <c r="AI283" i="4"/>
  <c r="AE283" i="4"/>
  <c r="AR283" i="4"/>
  <c r="AF283" i="4"/>
  <c r="AT283" i="4"/>
  <c r="AN283" i="4"/>
  <c r="AJ283" i="4"/>
  <c r="AU283" i="4"/>
  <c r="AQ283" i="4"/>
  <c r="AP283" i="4"/>
  <c r="BQ283" i="4"/>
  <c r="FC283" i="4"/>
  <c r="FL283" i="4"/>
  <c r="EW283" i="4"/>
  <c r="FX283" i="4"/>
  <c r="DI283" i="4"/>
  <c r="GS283" i="4"/>
  <c r="EG283" i="4"/>
  <c r="EH283" i="4"/>
  <c r="DX283" i="4"/>
  <c r="DF283" i="4"/>
  <c r="DU283" i="4"/>
  <c r="ER283" i="4"/>
  <c r="EI283" i="4"/>
  <c r="EP283" i="4"/>
  <c r="AV283" i="4"/>
  <c r="CY283" i="4"/>
  <c r="EM283" i="4"/>
  <c r="CJ283" i="4"/>
  <c r="CN283" i="4"/>
  <c r="EK283" i="4"/>
  <c r="HB283" i="4"/>
  <c r="GM283" i="4"/>
  <c r="GB283" i="4"/>
  <c r="DL283" i="4"/>
  <c r="DG283" i="4"/>
  <c r="ET283" i="4"/>
  <c r="FK283" i="4"/>
  <c r="FV283" i="4"/>
  <c r="FP283" i="4"/>
  <c r="FD283" i="4"/>
  <c r="FZ283" i="4"/>
  <c r="EX283" i="4"/>
  <c r="BZ283" i="4"/>
  <c r="HU283" i="4"/>
  <c r="HP283" i="4"/>
  <c r="HO283" i="4"/>
  <c r="HT283" i="4"/>
  <c r="HG283" i="4"/>
  <c r="HR283" i="4"/>
  <c r="BV283" i="4"/>
  <c r="GG283" i="4"/>
  <c r="GP283" i="4"/>
  <c r="GE283" i="4"/>
  <c r="DA283" i="4"/>
  <c r="HH283" i="4"/>
  <c r="GJ283" i="4"/>
  <c r="ES283" i="4"/>
  <c r="DY283" i="4"/>
  <c r="GZ283" i="4"/>
  <c r="HL283" i="4"/>
  <c r="DQ283" i="4"/>
  <c r="CC283" i="4"/>
  <c r="FA283" i="4"/>
  <c r="CG283" i="4"/>
  <c r="EF283" i="4"/>
  <c r="DJ283" i="4"/>
  <c r="GT283" i="4"/>
  <c r="AW283" i="4"/>
  <c r="HV283" i="4"/>
  <c r="EY283" i="4"/>
  <c r="HN283" i="4"/>
  <c r="HQ283" i="4"/>
  <c r="GU283" i="4"/>
  <c r="DW283" i="4"/>
  <c r="CI283" i="4"/>
  <c r="HK283" i="4"/>
  <c r="GY283" i="4"/>
  <c r="DV283" i="4"/>
  <c r="BW283" i="4"/>
  <c r="HI283" i="4"/>
  <c r="FT283" i="4"/>
  <c r="CE283" i="4"/>
  <c r="DS283" i="4"/>
  <c r="BS283" i="4"/>
  <c r="GR283" i="4"/>
  <c r="EU283" i="4"/>
  <c r="CX283" i="4"/>
  <c r="FE283" i="4"/>
  <c r="FB283" i="4"/>
  <c r="DP283" i="4"/>
  <c r="DT283" i="4"/>
  <c r="CL283" i="4"/>
  <c r="EA283" i="4"/>
  <c r="DN283" i="4"/>
  <c r="FJ283" i="4"/>
  <c r="GF283" i="4"/>
  <c r="FS283" i="4"/>
  <c r="GD283" i="4"/>
  <c r="CM283" i="4"/>
  <c r="FR283" i="4"/>
  <c r="CF283" i="4"/>
  <c r="EV283" i="4"/>
  <c r="EO283" i="4"/>
  <c r="HS283" i="4"/>
  <c r="DC283" i="4"/>
  <c r="BU283" i="4"/>
  <c r="DH283" i="4"/>
  <c r="CQ283" i="4"/>
  <c r="HA283" i="4"/>
  <c r="BH283" i="4"/>
  <c r="FW283" i="4"/>
  <c r="FN283" i="4"/>
  <c r="CO283" i="4"/>
  <c r="CA283" i="4"/>
  <c r="CD283" i="4"/>
  <c r="HJ283" i="4"/>
  <c r="EE283" i="4"/>
  <c r="BX283" i="4"/>
  <c r="HM283" i="4"/>
  <c r="GH283" i="4"/>
  <c r="DM283" i="4"/>
  <c r="GV283" i="4"/>
  <c r="GO283" i="4"/>
  <c r="BT283" i="4"/>
  <c r="CU283" i="4"/>
  <c r="HE283" i="4"/>
  <c r="HF283" i="4"/>
  <c r="EQ283" i="4"/>
  <c r="BY283" i="4"/>
  <c r="FU283" i="4"/>
  <c r="EB283" i="4"/>
  <c r="GK283" i="4"/>
  <c r="CV283" i="4"/>
  <c r="GI283" i="4"/>
  <c r="FG283" i="4"/>
  <c r="GW283" i="4"/>
  <c r="HC283" i="4"/>
  <c r="CT283" i="4"/>
  <c r="BP283" i="4"/>
  <c r="EZ283" i="4"/>
  <c r="GN283" i="4"/>
  <c r="GA283" i="4"/>
  <c r="GL283" i="4"/>
  <c r="GC283" i="4"/>
  <c r="CH283" i="4"/>
  <c r="CW283" i="4"/>
  <c r="DE283" i="4"/>
  <c r="DK283" i="4"/>
  <c r="FH283" i="4"/>
  <c r="FF283" i="4"/>
  <c r="BR283" i="4"/>
  <c r="CP283" i="4"/>
  <c r="FI283" i="4"/>
  <c r="FO283" i="4"/>
  <c r="DO283" i="4"/>
  <c r="GQ283" i="4"/>
  <c r="DD283" i="4"/>
  <c r="GX283" i="4"/>
  <c r="EJ283" i="4"/>
  <c r="EN283" i="4"/>
  <c r="DZ283" i="4"/>
  <c r="ED283" i="4"/>
  <c r="HD283" i="4"/>
  <c r="FQ283" i="4"/>
  <c r="CB283" i="4"/>
  <c r="FY283" i="4"/>
  <c r="CS283" i="4"/>
  <c r="DR283" i="4"/>
  <c r="FM283" i="4"/>
  <c r="DB283" i="4"/>
  <c r="CK283" i="4"/>
  <c r="CZ283" i="4"/>
  <c r="CR283" i="4"/>
  <c r="AX283" i="4"/>
  <c r="BF283" i="4"/>
  <c r="BD283" i="4"/>
  <c r="BJ283" i="4"/>
  <c r="BK283" i="4"/>
  <c r="BA283" i="4"/>
  <c r="BE283" i="4"/>
  <c r="EL283" i="4"/>
  <c r="EC283" i="4"/>
  <c r="BC283" i="4"/>
  <c r="AY283" i="4"/>
  <c r="BG283" i="4"/>
  <c r="BB283" i="4"/>
  <c r="AZ283" i="4"/>
  <c r="BM283" i="4"/>
  <c r="BN283" i="4"/>
  <c r="BI283" i="4"/>
  <c r="BO283" i="4"/>
  <c r="BL283" i="4"/>
  <c r="AM1125" i="4"/>
  <c r="AL285" i="4"/>
  <c r="AM1129" i="4" s="1"/>
  <c r="AS1125" i="4"/>
  <c r="AR285" i="4"/>
  <c r="AS1129" i="4" s="1"/>
  <c r="AR1125" i="4"/>
  <c r="AQ285" i="4"/>
  <c r="AR1129" i="4" s="1"/>
  <c r="AH285" i="4"/>
  <c r="AI1129" i="4" s="1"/>
  <c r="AI1125" i="4"/>
  <c r="AK1125" i="4"/>
  <c r="AJ285" i="4"/>
  <c r="AK1129" i="4" s="1"/>
  <c r="AT1275" i="4"/>
  <c r="AS325" i="4"/>
  <c r="AT1279" i="4" s="1"/>
  <c r="AF1275" i="4"/>
  <c r="AE325" i="4"/>
  <c r="AF1279" i="4" s="1"/>
  <c r="AY1275" i="4"/>
  <c r="AX325" i="4"/>
  <c r="AY1279" i="4" s="1"/>
  <c r="AW1275" i="4"/>
  <c r="AV325" i="4"/>
  <c r="AW1279" i="4" s="1"/>
  <c r="AU325" i="4"/>
  <c r="AV1279" i="4" s="1"/>
  <c r="AV1275" i="4"/>
  <c r="AL1275" i="4"/>
  <c r="AK325" i="4"/>
  <c r="AL1279" i="4" s="1"/>
  <c r="AO1275" i="4"/>
  <c r="AN325" i="4"/>
  <c r="AO1279" i="4" s="1"/>
  <c r="AE1157" i="4"/>
  <c r="AE291" i="4"/>
  <c r="AI291" i="4"/>
  <c r="AS291" i="4"/>
  <c r="AG291" i="4"/>
  <c r="AO291" i="4"/>
  <c r="AN291" i="4"/>
  <c r="AU291" i="4"/>
  <c r="AT291" i="4"/>
  <c r="AR291" i="4"/>
  <c r="AM291" i="4"/>
  <c r="AP291" i="4"/>
  <c r="AL291" i="4"/>
  <c r="AJ291" i="4"/>
  <c r="AQ291" i="4"/>
  <c r="AF291" i="4"/>
  <c r="AH291" i="4"/>
  <c r="AK291" i="4"/>
  <c r="CK291" i="4"/>
  <c r="GG291" i="4"/>
  <c r="DC291" i="4"/>
  <c r="FL291" i="4"/>
  <c r="HB291" i="4"/>
  <c r="CW291" i="4"/>
  <c r="DK291" i="4"/>
  <c r="CX291" i="4"/>
  <c r="CO291" i="4"/>
  <c r="CP291" i="4"/>
  <c r="FO291" i="4"/>
  <c r="EB291" i="4"/>
  <c r="FG291" i="4"/>
  <c r="HG291" i="4"/>
  <c r="EJ291" i="4"/>
  <c r="DY291" i="4"/>
  <c r="DG291" i="4"/>
  <c r="CQ291" i="4"/>
  <c r="CZ291" i="4"/>
  <c r="DV291" i="4"/>
  <c r="HM291" i="4"/>
  <c r="GJ291" i="4"/>
  <c r="DL291" i="4"/>
  <c r="ET291" i="4"/>
  <c r="BY291" i="4"/>
  <c r="FB291" i="4"/>
  <c r="BK291" i="4"/>
  <c r="CT291" i="4"/>
  <c r="GM291" i="4"/>
  <c r="FM291" i="4"/>
  <c r="GI291" i="4"/>
  <c r="ER291" i="4"/>
  <c r="BJ291" i="4"/>
  <c r="DF291" i="4"/>
  <c r="BE291" i="4"/>
  <c r="GK291" i="4"/>
  <c r="CR291" i="4"/>
  <c r="HJ291" i="4"/>
  <c r="GU291" i="4"/>
  <c r="GH291" i="4"/>
  <c r="EZ291" i="4"/>
  <c r="EU291" i="4"/>
  <c r="GW291" i="4"/>
  <c r="DE291" i="4"/>
  <c r="GQ291" i="4"/>
  <c r="GL291" i="4"/>
  <c r="HU291" i="4"/>
  <c r="FD291" i="4"/>
  <c r="AW291" i="4"/>
  <c r="EH291" i="4"/>
  <c r="HI291" i="4"/>
  <c r="DB291" i="4"/>
  <c r="AV291" i="4"/>
  <c r="HA291" i="4"/>
  <c r="CS291" i="4"/>
  <c r="DX291" i="4"/>
  <c r="GV291" i="4"/>
  <c r="GE291" i="4"/>
  <c r="EL291" i="4"/>
  <c r="FK291" i="4"/>
  <c r="BR291" i="4"/>
  <c r="FC291" i="4"/>
  <c r="AY291" i="4"/>
  <c r="CF291" i="4"/>
  <c r="FF291" i="4"/>
  <c r="EF291" i="4"/>
  <c r="DU291" i="4"/>
  <c r="HF291" i="4"/>
  <c r="BD291" i="4"/>
  <c r="HL291" i="4"/>
  <c r="DD291" i="4"/>
  <c r="GP291" i="4"/>
  <c r="HP291" i="4"/>
  <c r="AZ291" i="4"/>
  <c r="DZ291" i="4"/>
  <c r="FT291" i="4"/>
  <c r="DR291" i="4"/>
  <c r="FZ291" i="4"/>
  <c r="GT291" i="4"/>
  <c r="HE291" i="4"/>
  <c r="EO291" i="4"/>
  <c r="DI291" i="4"/>
  <c r="CH291" i="4"/>
  <c r="FI291" i="4"/>
  <c r="GX291" i="4"/>
  <c r="FP291" i="4"/>
  <c r="EK291" i="4"/>
  <c r="BS291" i="4"/>
  <c r="DP291" i="4"/>
  <c r="BL291" i="4"/>
  <c r="BT291" i="4"/>
  <c r="FY291" i="4"/>
  <c r="BF291" i="4"/>
  <c r="EA291" i="4"/>
  <c r="DN291" i="4"/>
  <c r="GF291" i="4"/>
  <c r="BX291" i="4"/>
  <c r="EX291" i="4"/>
  <c r="CV291" i="4"/>
  <c r="EI291" i="4"/>
  <c r="GS291" i="4"/>
  <c r="BZ291" i="4"/>
  <c r="BA291" i="4"/>
  <c r="FS291" i="4"/>
  <c r="GO291" i="4"/>
  <c r="EN291" i="4"/>
  <c r="EE291" i="4"/>
  <c r="HQ291" i="4"/>
  <c r="FQ291" i="4"/>
  <c r="FX291" i="4"/>
  <c r="FW291" i="4"/>
  <c r="EV291" i="4"/>
  <c r="EP291" i="4"/>
  <c r="BO291" i="4"/>
  <c r="DA291" i="4"/>
  <c r="DM291" i="4"/>
  <c r="GY291" i="4"/>
  <c r="GN291" i="4"/>
  <c r="GD291" i="4"/>
  <c r="BC291" i="4"/>
  <c r="FU291" i="4"/>
  <c r="BM291" i="4"/>
  <c r="EM291" i="4"/>
  <c r="CN291" i="4"/>
  <c r="CC291" i="4"/>
  <c r="FN291" i="4"/>
  <c r="FV291" i="4"/>
  <c r="BN291" i="4"/>
  <c r="DS291" i="4"/>
  <c r="BH291" i="4"/>
  <c r="ES291" i="4"/>
  <c r="HT291" i="4"/>
  <c r="FJ291" i="4"/>
  <c r="BB291" i="4"/>
  <c r="EC291" i="4"/>
  <c r="EQ291" i="4"/>
  <c r="FA291" i="4"/>
  <c r="DQ291" i="4"/>
  <c r="HK291" i="4"/>
  <c r="ED291" i="4"/>
  <c r="BV291" i="4"/>
  <c r="CA291" i="4"/>
  <c r="BQ291" i="4"/>
  <c r="CU291" i="4"/>
  <c r="HR291" i="4"/>
  <c r="DH291" i="4"/>
  <c r="BP291" i="4"/>
  <c r="CM291" i="4"/>
  <c r="CB291" i="4"/>
  <c r="DT291" i="4"/>
  <c r="CG291" i="4"/>
  <c r="EY291" i="4"/>
  <c r="HN291" i="4"/>
  <c r="FE291" i="4"/>
  <c r="HH291" i="4"/>
  <c r="DW291" i="4"/>
  <c r="CI291" i="4"/>
  <c r="CJ291" i="4"/>
  <c r="BU291" i="4"/>
  <c r="GB291" i="4"/>
  <c r="HS291" i="4"/>
  <c r="DJ291" i="4"/>
  <c r="GR291" i="4"/>
  <c r="HO291" i="4"/>
  <c r="EW291" i="4"/>
  <c r="CY291" i="4"/>
  <c r="GA291" i="4"/>
  <c r="BG291" i="4"/>
  <c r="GC291" i="4"/>
  <c r="CD291" i="4"/>
  <c r="DO291" i="4"/>
  <c r="EG291" i="4"/>
  <c r="AX291" i="4"/>
  <c r="HV291" i="4"/>
  <c r="FH291" i="4"/>
  <c r="HC291" i="4"/>
  <c r="FR291" i="4"/>
  <c r="CE291" i="4"/>
  <c r="GZ291" i="4"/>
  <c r="CL291" i="4"/>
  <c r="BW291" i="4"/>
  <c r="BI291" i="4"/>
  <c r="HD291" i="4"/>
  <c r="AY1155" i="4"/>
  <c r="AX293" i="4"/>
  <c r="AY1159" i="4" s="1"/>
  <c r="BA1155" i="4"/>
  <c r="AZ293" i="4"/>
  <c r="BA1159" i="4" s="1"/>
  <c r="AT1155" i="4"/>
  <c r="AS293" i="4"/>
  <c r="AT1159" i="4" s="1"/>
  <c r="AK1155" i="4"/>
  <c r="AJ293" i="4"/>
  <c r="AK1159" i="4" s="1"/>
  <c r="AH1155" i="4"/>
  <c r="AG293" i="4"/>
  <c r="AH1159" i="4" s="1"/>
  <c r="AP1343" i="4"/>
  <c r="AH1343" i="4"/>
  <c r="AG1343" i="4"/>
  <c r="AK1343" i="4"/>
  <c r="AS1343" i="4"/>
  <c r="AJ1343" i="4"/>
  <c r="AN1343" i="4"/>
  <c r="AO1343" i="4"/>
  <c r="AW1343" i="4"/>
  <c r="AT1343" i="4"/>
  <c r="AU1343" i="4"/>
  <c r="AV1343" i="4"/>
  <c r="AQ1343" i="4"/>
  <c r="AL1343" i="4"/>
  <c r="AM1343" i="4"/>
  <c r="AR1343" i="4"/>
  <c r="AI1343" i="4"/>
  <c r="AF1343" i="4"/>
  <c r="AS1335" i="4"/>
  <c r="AR341" i="4"/>
  <c r="AS1339" i="4" s="1"/>
  <c r="AN1335" i="4"/>
  <c r="AM341" i="4"/>
  <c r="AN1339" i="4" s="1"/>
  <c r="AG341" i="4"/>
  <c r="AH1339" i="4" s="1"/>
  <c r="AH1335" i="4"/>
  <c r="AJ1335" i="4"/>
  <c r="AI341" i="4"/>
  <c r="AJ1339" i="4" s="1"/>
  <c r="AK1335" i="4"/>
  <c r="AJ341" i="4"/>
  <c r="AK1339" i="4" s="1"/>
  <c r="AR519" i="4"/>
  <c r="AR520" i="4"/>
  <c r="AS1425" i="4"/>
  <c r="AR365" i="4"/>
  <c r="AS1429" i="4" s="1"/>
  <c r="AO1425" i="4"/>
  <c r="AN365" i="4"/>
  <c r="AO1429" i="4" s="1"/>
  <c r="AW1433" i="4"/>
  <c r="AJ1433" i="4"/>
  <c r="AG1433" i="4"/>
  <c r="AV1433" i="4"/>
  <c r="AM1433" i="4"/>
  <c r="AT1433" i="4"/>
  <c r="AQ1433" i="4"/>
  <c r="AO1433" i="4"/>
  <c r="AU1433" i="4"/>
  <c r="AR1433" i="4"/>
  <c r="AL1433" i="4"/>
  <c r="AK1433" i="4"/>
  <c r="AP1433" i="4"/>
  <c r="AS1433" i="4"/>
  <c r="AI1433" i="4"/>
  <c r="AF1433" i="4"/>
  <c r="AN1433" i="4"/>
  <c r="AH1433" i="4"/>
  <c r="AD1425" i="4"/>
  <c r="AD1426" i="4"/>
  <c r="AI1425" i="4"/>
  <c r="AH365" i="4"/>
  <c r="AI1429" i="4" s="1"/>
  <c r="AQ1425" i="4"/>
  <c r="AP365" i="4"/>
  <c r="AQ1429" i="4" s="1"/>
  <c r="AH1425" i="4"/>
  <c r="AG365" i="4"/>
  <c r="AH1429" i="4" s="1"/>
  <c r="AT1485" i="4"/>
  <c r="AS381" i="4"/>
  <c r="AT1489" i="4" s="1"/>
  <c r="AT381" i="4"/>
  <c r="AU1489" i="4" s="1"/>
  <c r="AU1485" i="4"/>
  <c r="AW1485" i="4"/>
  <c r="AV381" i="4"/>
  <c r="AW1489" i="4" s="1"/>
  <c r="AP1485" i="4"/>
  <c r="AO381" i="4"/>
  <c r="AP1489" i="4" s="1"/>
  <c r="AV1485" i="4"/>
  <c r="AU381" i="4"/>
  <c r="AV1489" i="4" s="1"/>
  <c r="AD1486" i="4"/>
  <c r="AD1485" i="4"/>
  <c r="AF381" i="4"/>
  <c r="AG1489" i="4" s="1"/>
  <c r="AG1485" i="4"/>
  <c r="AM1305" i="4"/>
  <c r="AL333" i="4"/>
  <c r="AM1309" i="4" s="1"/>
  <c r="AU331" i="4"/>
  <c r="AE1307" i="4"/>
  <c r="AO331" i="4"/>
  <c r="AP331" i="4"/>
  <c r="AE331" i="4"/>
  <c r="AM331" i="4"/>
  <c r="AJ331" i="4"/>
  <c r="AI331" i="4"/>
  <c r="AN331" i="4"/>
  <c r="AT331" i="4"/>
  <c r="AG331" i="4"/>
  <c r="AL331" i="4"/>
  <c r="AS331" i="4"/>
  <c r="AQ331" i="4"/>
  <c r="AR331" i="4"/>
  <c r="AF331" i="4"/>
  <c r="AK331" i="4"/>
  <c r="AH331" i="4"/>
  <c r="HJ331" i="4"/>
  <c r="AW331" i="4"/>
  <c r="HL331" i="4"/>
  <c r="BA331" i="4"/>
  <c r="FB331" i="4"/>
  <c r="CH331" i="4"/>
  <c r="EH331" i="4"/>
  <c r="DK331" i="4"/>
  <c r="HQ331" i="4"/>
  <c r="FX331" i="4"/>
  <c r="GG331" i="4"/>
  <c r="GF331" i="4"/>
  <c r="FT331" i="4"/>
  <c r="AZ331" i="4"/>
  <c r="FJ331" i="4"/>
  <c r="FF331" i="4"/>
  <c r="BX331" i="4"/>
  <c r="BV331" i="4"/>
  <c r="DJ331" i="4"/>
  <c r="EV331" i="4"/>
  <c r="BE331" i="4"/>
  <c r="HS331" i="4"/>
  <c r="EL331" i="4"/>
  <c r="BI331" i="4"/>
  <c r="FO331" i="4"/>
  <c r="ED331" i="4"/>
  <c r="DX331" i="4"/>
  <c r="DB331" i="4"/>
  <c r="BG331" i="4"/>
  <c r="FY331" i="4"/>
  <c r="DH331" i="4"/>
  <c r="BH331" i="4"/>
  <c r="EN331" i="4"/>
  <c r="EY331" i="4"/>
  <c r="FD331" i="4"/>
  <c r="FK331" i="4"/>
  <c r="EW331" i="4"/>
  <c r="EI331" i="4"/>
  <c r="CC331" i="4"/>
  <c r="BB331" i="4"/>
  <c r="EF331" i="4"/>
  <c r="BR331" i="4"/>
  <c r="HU331" i="4"/>
  <c r="DR331" i="4"/>
  <c r="HH331" i="4"/>
  <c r="EO331" i="4"/>
  <c r="BN331" i="4"/>
  <c r="CV331" i="4"/>
  <c r="BJ331" i="4"/>
  <c r="HF331" i="4"/>
  <c r="DC331" i="4"/>
  <c r="EP331" i="4"/>
  <c r="GW331" i="4"/>
  <c r="FQ331" i="4"/>
  <c r="EU331" i="4"/>
  <c r="EG331" i="4"/>
  <c r="BD331" i="4"/>
  <c r="FZ331" i="4"/>
  <c r="EX331" i="4"/>
  <c r="CM331" i="4"/>
  <c r="FR331" i="4"/>
  <c r="DS331" i="4"/>
  <c r="ES331" i="4"/>
  <c r="FV331" i="4"/>
  <c r="GO331" i="4"/>
  <c r="BM331" i="4"/>
  <c r="CB331" i="4"/>
  <c r="HA331" i="4"/>
  <c r="EQ331" i="4"/>
  <c r="FL331" i="4"/>
  <c r="HK331" i="4"/>
  <c r="GH331" i="4"/>
  <c r="DA331" i="4"/>
  <c r="BK331" i="4"/>
  <c r="GP331" i="4"/>
  <c r="GD331" i="4"/>
  <c r="CX331" i="4"/>
  <c r="DZ331" i="4"/>
  <c r="GQ331" i="4"/>
  <c r="ET331" i="4"/>
  <c r="CF331" i="4"/>
  <c r="AY331" i="4"/>
  <c r="FI331" i="4"/>
  <c r="BT331" i="4"/>
  <c r="CR331" i="4"/>
  <c r="BW331" i="4"/>
  <c r="EZ331" i="4"/>
  <c r="BP331" i="4"/>
  <c r="DI331" i="4"/>
  <c r="FE331" i="4"/>
  <c r="HM331" i="4"/>
  <c r="DY331" i="4"/>
  <c r="AV331" i="4"/>
  <c r="BU331" i="4"/>
  <c r="GE331" i="4"/>
  <c r="EK331" i="4"/>
  <c r="GZ331" i="4"/>
  <c r="GK331" i="4"/>
  <c r="DD331" i="4"/>
  <c r="HN331" i="4"/>
  <c r="HR331" i="4"/>
  <c r="CN331" i="4"/>
  <c r="GX331" i="4"/>
  <c r="CT331" i="4"/>
  <c r="HD331" i="4"/>
  <c r="EA331" i="4"/>
  <c r="GC331" i="4"/>
  <c r="CQ331" i="4"/>
  <c r="DO331" i="4"/>
  <c r="FM331" i="4"/>
  <c r="DQ331" i="4"/>
  <c r="DL331" i="4"/>
  <c r="CO331" i="4"/>
  <c r="ER331" i="4"/>
  <c r="CW331" i="4"/>
  <c r="CE331" i="4"/>
  <c r="FH331" i="4"/>
  <c r="CS331" i="4"/>
  <c r="BL331" i="4"/>
  <c r="CG331" i="4"/>
  <c r="CZ331" i="4"/>
  <c r="FS331" i="4"/>
  <c r="GA331" i="4"/>
  <c r="DM331" i="4"/>
  <c r="GR331" i="4"/>
  <c r="BO331" i="4"/>
  <c r="CD331" i="4"/>
  <c r="CY331" i="4"/>
  <c r="GV331" i="4"/>
  <c r="FG331" i="4"/>
  <c r="CP331" i="4"/>
  <c r="HO331" i="4"/>
  <c r="GM331" i="4"/>
  <c r="HI331" i="4"/>
  <c r="CU331" i="4"/>
  <c r="DP331" i="4"/>
  <c r="BY331" i="4"/>
  <c r="GJ331" i="4"/>
  <c r="DT331" i="4"/>
  <c r="DE331" i="4"/>
  <c r="HB331" i="4"/>
  <c r="BF331" i="4"/>
  <c r="CA331" i="4"/>
  <c r="GU331" i="4"/>
  <c r="HP331" i="4"/>
  <c r="HT331" i="4"/>
  <c r="EJ331" i="4"/>
  <c r="EM331" i="4"/>
  <c r="GS331" i="4"/>
  <c r="HV331" i="4"/>
  <c r="FU331" i="4"/>
  <c r="BC331" i="4"/>
  <c r="GY331" i="4"/>
  <c r="AX331" i="4"/>
  <c r="BS331" i="4"/>
  <c r="FA331" i="4"/>
  <c r="FN331" i="4"/>
  <c r="GI331" i="4"/>
  <c r="EC331" i="4"/>
  <c r="DW331" i="4"/>
  <c r="GT331" i="4"/>
  <c r="CJ331" i="4"/>
  <c r="FW331" i="4"/>
  <c r="DF331" i="4"/>
  <c r="GN331" i="4"/>
  <c r="CL331" i="4"/>
  <c r="DG331" i="4"/>
  <c r="DV331" i="4"/>
  <c r="BQ331" i="4"/>
  <c r="EE331" i="4"/>
  <c r="FC331" i="4"/>
  <c r="EB331" i="4"/>
  <c r="HE331" i="4"/>
  <c r="HC331" i="4"/>
  <c r="GB331" i="4"/>
  <c r="BZ331" i="4"/>
  <c r="GL331" i="4"/>
  <c r="HG331" i="4"/>
  <c r="DU331" i="4"/>
  <c r="FP331" i="4"/>
  <c r="CK331" i="4"/>
  <c r="DN331" i="4"/>
  <c r="CI331" i="4"/>
  <c r="AN1305" i="4"/>
  <c r="AM333" i="4"/>
  <c r="AN1309" i="4" s="1"/>
  <c r="AS333" i="4"/>
  <c r="AT1309" i="4" s="1"/>
  <c r="AT1305" i="4"/>
  <c r="AU333" i="4"/>
  <c r="AV1309" i="4" s="1"/>
  <c r="AV1305" i="4"/>
  <c r="AZ1305" i="4"/>
  <c r="AY333" i="4"/>
  <c r="AZ1309" i="4" s="1"/>
  <c r="AE1067" i="4"/>
  <c r="AU267" i="4"/>
  <c r="AG267" i="4"/>
  <c r="AF267" i="4"/>
  <c r="AQ267" i="4"/>
  <c r="AS267" i="4"/>
  <c r="AE267" i="4"/>
  <c r="AJ267" i="4"/>
  <c r="AI267" i="4"/>
  <c r="AM267" i="4"/>
  <c r="AL267" i="4"/>
  <c r="AP267" i="4"/>
  <c r="AK267" i="4"/>
  <c r="AT267" i="4"/>
  <c r="AH267" i="4"/>
  <c r="AO267" i="4"/>
  <c r="AR267" i="4"/>
  <c r="AN267" i="4"/>
  <c r="BK267" i="4"/>
  <c r="HE267" i="4"/>
  <c r="BF267" i="4"/>
  <c r="DM267" i="4"/>
  <c r="DB267" i="4"/>
  <c r="DO267" i="4"/>
  <c r="FU267" i="4"/>
  <c r="BO267" i="4"/>
  <c r="FI267" i="4"/>
  <c r="CJ267" i="4"/>
  <c r="GE267" i="4"/>
  <c r="DY267" i="4"/>
  <c r="FO267" i="4"/>
  <c r="BS267" i="4"/>
  <c r="GC267" i="4"/>
  <c r="EN267" i="4"/>
  <c r="CT267" i="4"/>
  <c r="FJ267" i="4"/>
  <c r="FR267" i="4"/>
  <c r="EH267" i="4"/>
  <c r="HK267" i="4"/>
  <c r="CG267" i="4"/>
  <c r="GI267" i="4"/>
  <c r="BP267" i="4"/>
  <c r="HS267" i="4"/>
  <c r="DW267" i="4"/>
  <c r="DD267" i="4"/>
  <c r="BN267" i="4"/>
  <c r="FQ267" i="4"/>
  <c r="CB267" i="4"/>
  <c r="HL267" i="4"/>
  <c r="GD267" i="4"/>
  <c r="FW267" i="4"/>
  <c r="CA267" i="4"/>
  <c r="GK267" i="4"/>
  <c r="AX267" i="4"/>
  <c r="FA267" i="4"/>
  <c r="BL267" i="4"/>
  <c r="CN267" i="4"/>
  <c r="FF267" i="4"/>
  <c r="ET267" i="4"/>
  <c r="FC267" i="4"/>
  <c r="FX267" i="4"/>
  <c r="EP267" i="4"/>
  <c r="BB267" i="4"/>
  <c r="FD267" i="4"/>
  <c r="BU267" i="4"/>
  <c r="BG267" i="4"/>
  <c r="BW267" i="4"/>
  <c r="FK267" i="4"/>
  <c r="FH267" i="4"/>
  <c r="EQ267" i="4"/>
  <c r="HJ267" i="4"/>
  <c r="DV267" i="4"/>
  <c r="HR267" i="4"/>
  <c r="ED267" i="4"/>
  <c r="EJ267" i="4"/>
  <c r="GY267" i="4"/>
  <c r="DA267" i="4"/>
  <c r="CP267" i="4"/>
  <c r="GR267" i="4"/>
  <c r="HB267" i="4"/>
  <c r="FB267" i="4"/>
  <c r="BI267" i="4"/>
  <c r="CR267" i="4"/>
  <c r="GF267" i="4"/>
  <c r="EW267" i="4"/>
  <c r="EB267" i="4"/>
  <c r="GN267" i="4"/>
  <c r="CU267" i="4"/>
  <c r="HC267" i="4"/>
  <c r="DG267" i="4"/>
  <c r="HQ267" i="4"/>
  <c r="DE267" i="4"/>
  <c r="BM267" i="4"/>
  <c r="GV267" i="4"/>
  <c r="GQ267" i="4"/>
  <c r="CS267" i="4"/>
  <c r="CX267" i="4"/>
  <c r="GZ267" i="4"/>
  <c r="CM267" i="4"/>
  <c r="GT267" i="4"/>
  <c r="EA267" i="4"/>
  <c r="CQ267" i="4"/>
  <c r="HA267" i="4"/>
  <c r="CE267" i="4"/>
  <c r="GH267" i="4"/>
  <c r="HO267" i="4"/>
  <c r="FE267" i="4"/>
  <c r="CO267" i="4"/>
  <c r="AV267" i="4"/>
  <c r="HG267" i="4"/>
  <c r="EK267" i="4"/>
  <c r="EM267" i="4"/>
  <c r="AZ267" i="4"/>
  <c r="DU267" i="4"/>
  <c r="CD267" i="4"/>
  <c r="FZ267" i="4"/>
  <c r="BH267" i="4"/>
  <c r="BA267" i="4"/>
  <c r="FV267" i="4"/>
  <c r="EI267" i="4"/>
  <c r="DP267" i="4"/>
  <c r="FT267" i="4"/>
  <c r="DZ267" i="4"/>
  <c r="DX267" i="4"/>
  <c r="DK267" i="4"/>
  <c r="EL267" i="4"/>
  <c r="GB267" i="4"/>
  <c r="EG267" i="4"/>
  <c r="EF267" i="4"/>
  <c r="DQ267" i="4"/>
  <c r="HH267" i="4"/>
  <c r="HI267" i="4"/>
  <c r="CK267" i="4"/>
  <c r="FS267" i="4"/>
  <c r="BT267" i="4"/>
  <c r="HN267" i="4"/>
  <c r="FG267" i="4"/>
  <c r="CI267" i="4"/>
  <c r="EY267" i="4"/>
  <c r="AW267" i="4"/>
  <c r="FP267" i="4"/>
  <c r="CH267" i="4"/>
  <c r="FM267" i="4"/>
  <c r="EE267" i="4"/>
  <c r="GX267" i="4"/>
  <c r="CC267" i="4"/>
  <c r="CL267" i="4"/>
  <c r="BY267" i="4"/>
  <c r="BC267" i="4"/>
  <c r="CV267" i="4"/>
  <c r="EO267" i="4"/>
  <c r="DJ267" i="4"/>
  <c r="GS267" i="4"/>
  <c r="GM267" i="4"/>
  <c r="FN267" i="4"/>
  <c r="DS267" i="4"/>
  <c r="DR267" i="4"/>
  <c r="DC267" i="4"/>
  <c r="GP267" i="4"/>
  <c r="GU267" i="4"/>
  <c r="BX267" i="4"/>
  <c r="GO267" i="4"/>
  <c r="GA267" i="4"/>
  <c r="DH267" i="4"/>
  <c r="BR267" i="4"/>
  <c r="EZ267" i="4"/>
  <c r="HM267" i="4"/>
  <c r="GJ267" i="4"/>
  <c r="GW267" i="4"/>
  <c r="BZ267" i="4"/>
  <c r="HV267" i="4"/>
  <c r="HU267" i="4"/>
  <c r="HF267" i="4"/>
  <c r="DI267" i="4"/>
  <c r="CY267" i="4"/>
  <c r="GG267" i="4"/>
  <c r="BQ267" i="4"/>
  <c r="AY267" i="4"/>
  <c r="ER267" i="4"/>
  <c r="EX267" i="4"/>
  <c r="BJ267" i="4"/>
  <c r="FL267" i="4"/>
  <c r="ES267" i="4"/>
  <c r="BE267" i="4"/>
  <c r="HP267" i="4"/>
  <c r="BD267" i="4"/>
  <c r="DT267" i="4"/>
  <c r="CF267" i="4"/>
  <c r="EU267" i="4"/>
  <c r="DL267" i="4"/>
  <c r="HD267" i="4"/>
  <c r="BV267" i="4"/>
  <c r="FY267" i="4"/>
  <c r="EV267" i="4"/>
  <c r="GL267" i="4"/>
  <c r="EC267" i="4"/>
  <c r="DF267" i="4"/>
  <c r="CZ267" i="4"/>
  <c r="HT267" i="4"/>
  <c r="CW267" i="4"/>
  <c r="DN267" i="4"/>
  <c r="AM1073" i="4"/>
  <c r="AF1073" i="4"/>
  <c r="AU1073" i="4"/>
  <c r="AO1073" i="4"/>
  <c r="AT1073" i="4"/>
  <c r="AP1073" i="4"/>
  <c r="AQ1073" i="4"/>
  <c r="AL1073" i="4"/>
  <c r="AK1073" i="4"/>
  <c r="AG1073" i="4"/>
  <c r="AS1073" i="4"/>
  <c r="AR1073" i="4"/>
  <c r="AW1073" i="4"/>
  <c r="AN1073" i="4"/>
  <c r="AI1073" i="4"/>
  <c r="AH1073" i="4"/>
  <c r="AV1073" i="4"/>
  <c r="AJ1073" i="4"/>
  <c r="BA1065" i="4"/>
  <c r="AZ269" i="4"/>
  <c r="BA1069" i="4" s="1"/>
  <c r="AN1065" i="4"/>
  <c r="AM269" i="4"/>
  <c r="AN1069" i="4" s="1"/>
  <c r="AW1065" i="4"/>
  <c r="AV269" i="4"/>
  <c r="AW1069" i="4" s="1"/>
  <c r="AV1065" i="4"/>
  <c r="AU269" i="4"/>
  <c r="AV1069" i="4" s="1"/>
  <c r="AR1065" i="4"/>
  <c r="AQ269" i="4"/>
  <c r="AR1069" i="4" s="1"/>
  <c r="AR1515" i="4"/>
  <c r="AQ389" i="4"/>
  <c r="AR1519" i="4" s="1"/>
  <c r="AZ1515" i="4"/>
  <c r="AY389" i="4"/>
  <c r="AZ1519" i="4" s="1"/>
  <c r="AV1515" i="4"/>
  <c r="AU389" i="4"/>
  <c r="AV1519" i="4" s="1"/>
  <c r="AF1515" i="4"/>
  <c r="AE389" i="4"/>
  <c r="AF1519" i="4" s="1"/>
  <c r="AK1515" i="4"/>
  <c r="AJ389" i="4"/>
  <c r="AK1519" i="4" s="1"/>
  <c r="AU1515" i="4"/>
  <c r="AT389" i="4"/>
  <c r="AU1519" i="4" s="1"/>
  <c r="AQ1515" i="4"/>
  <c r="AP389" i="4"/>
  <c r="AQ1519" i="4" s="1"/>
  <c r="AK357" i="4"/>
  <c r="AL1399" i="4" s="1"/>
  <c r="AL1395" i="4"/>
  <c r="AR1395" i="4"/>
  <c r="AQ357" i="4"/>
  <c r="AR1399" i="4" s="1"/>
  <c r="AH1395" i="4"/>
  <c r="AG357" i="4"/>
  <c r="AH1399" i="4" s="1"/>
  <c r="AX1395" i="4"/>
  <c r="AW357" i="4"/>
  <c r="AX1399" i="4" s="1"/>
  <c r="AV1395" i="4"/>
  <c r="AU357" i="4"/>
  <c r="AV1399" i="4" s="1"/>
  <c r="AU1395" i="4"/>
  <c r="AT357" i="4"/>
  <c r="AU1399" i="4" s="1"/>
  <c r="AJ1395" i="4"/>
  <c r="AI357" i="4"/>
  <c r="AJ1399" i="4" s="1"/>
  <c r="AZ885" i="4"/>
  <c r="AY221" i="4"/>
  <c r="AZ889" i="4" s="1"/>
  <c r="AN893" i="4"/>
  <c r="AR893" i="4"/>
  <c r="AV893" i="4"/>
  <c r="AM893" i="4"/>
  <c r="AU893" i="4"/>
  <c r="AO893" i="4"/>
  <c r="AT893" i="4"/>
  <c r="AW893" i="4"/>
  <c r="AK893" i="4"/>
  <c r="AL893" i="4"/>
  <c r="AS893" i="4"/>
  <c r="AP893" i="4"/>
  <c r="AH893" i="4"/>
  <c r="AI893" i="4"/>
  <c r="AG893" i="4"/>
  <c r="AF893" i="4"/>
  <c r="AJ893" i="4"/>
  <c r="AQ893" i="4"/>
  <c r="AR885" i="4"/>
  <c r="AO885" i="4"/>
  <c r="AY885" i="4"/>
  <c r="AV885" i="4"/>
  <c r="AL1013" i="4"/>
  <c r="AK1013" i="4"/>
  <c r="AP1013" i="4"/>
  <c r="AG1013" i="4"/>
  <c r="AI1013" i="4"/>
  <c r="AF1013" i="4"/>
  <c r="AT1013" i="4"/>
  <c r="AJ1013" i="4"/>
  <c r="AM1013" i="4"/>
  <c r="AU1013" i="4"/>
  <c r="AH1013" i="4"/>
  <c r="AN1013" i="4"/>
  <c r="AO1013" i="4"/>
  <c r="AR1013" i="4"/>
  <c r="AW1013" i="4"/>
  <c r="AS1013" i="4"/>
  <c r="AV1013" i="4"/>
  <c r="AQ1013" i="4"/>
  <c r="AE1007" i="4"/>
  <c r="AK251" i="4"/>
  <c r="AR251" i="4"/>
  <c r="AS251" i="4"/>
  <c r="AE251" i="4"/>
  <c r="AQ251" i="4"/>
  <c r="AM251" i="4"/>
  <c r="AL251" i="4"/>
  <c r="AH251" i="4"/>
  <c r="AT251" i="4"/>
  <c r="AN251" i="4"/>
  <c r="AI251" i="4"/>
  <c r="AP251" i="4"/>
  <c r="AO251" i="4"/>
  <c r="AF251" i="4"/>
  <c r="AG251" i="4"/>
  <c r="AU251" i="4"/>
  <c r="AJ251" i="4"/>
  <c r="BJ251" i="4"/>
  <c r="CA251" i="4"/>
  <c r="DW251" i="4"/>
  <c r="BY251" i="4"/>
  <c r="DS251" i="4"/>
  <c r="CX251" i="4"/>
  <c r="FS251" i="4"/>
  <c r="BW251" i="4"/>
  <c r="ED251" i="4"/>
  <c r="BI251" i="4"/>
  <c r="HI251" i="4"/>
  <c r="GZ251" i="4"/>
  <c r="GU251" i="4"/>
  <c r="DK251" i="4"/>
  <c r="FN251" i="4"/>
  <c r="DP251" i="4"/>
  <c r="FC251" i="4"/>
  <c r="CJ251" i="4"/>
  <c r="BE251" i="4"/>
  <c r="EG251" i="4"/>
  <c r="HT251" i="4"/>
  <c r="FM251" i="4"/>
  <c r="GJ251" i="4"/>
  <c r="DV251" i="4"/>
  <c r="GA251" i="4"/>
  <c r="GI251" i="4"/>
  <c r="GF251" i="4"/>
  <c r="DZ251" i="4"/>
  <c r="CR251" i="4"/>
  <c r="CS251" i="4"/>
  <c r="HH251" i="4"/>
  <c r="CZ251" i="4"/>
  <c r="BD251" i="4"/>
  <c r="GD251" i="4"/>
  <c r="BB251" i="4"/>
  <c r="FF251" i="4"/>
  <c r="EM251" i="4"/>
  <c r="BP251" i="4"/>
  <c r="BR251" i="4"/>
  <c r="EU251" i="4"/>
  <c r="GG251" i="4"/>
  <c r="HF251" i="4"/>
  <c r="EX251" i="4"/>
  <c r="FH251" i="4"/>
  <c r="BZ251" i="4"/>
  <c r="HE251" i="4"/>
  <c r="GY251" i="4"/>
  <c r="EL251" i="4"/>
  <c r="BS251" i="4"/>
  <c r="GS251" i="4"/>
  <c r="EF251" i="4"/>
  <c r="EA251" i="4"/>
  <c r="HA251" i="4"/>
  <c r="CY251" i="4"/>
  <c r="HM251" i="4"/>
  <c r="HS251" i="4"/>
  <c r="GR251" i="4"/>
  <c r="HO251" i="4"/>
  <c r="FY251" i="4"/>
  <c r="GL251" i="4"/>
  <c r="BC251" i="4"/>
  <c r="AY251" i="4"/>
  <c r="BO251" i="4"/>
  <c r="CG251" i="4"/>
  <c r="GW251" i="4"/>
  <c r="CV251" i="4"/>
  <c r="BK251" i="4"/>
  <c r="FE251" i="4"/>
  <c r="CI251" i="4"/>
  <c r="DO251" i="4"/>
  <c r="HU251" i="4"/>
  <c r="BN251" i="4"/>
  <c r="ET251" i="4"/>
  <c r="DQ251" i="4"/>
  <c r="DD251" i="4"/>
  <c r="HK251" i="4"/>
  <c r="FX251" i="4"/>
  <c r="DA251" i="4"/>
  <c r="BV251" i="4"/>
  <c r="FL251" i="4"/>
  <c r="HJ251" i="4"/>
  <c r="FG251" i="4"/>
  <c r="CO251" i="4"/>
  <c r="GO251" i="4"/>
  <c r="CN251" i="4"/>
  <c r="DG251" i="4"/>
  <c r="DB251" i="4"/>
  <c r="GV251" i="4"/>
  <c r="DT251" i="4"/>
  <c r="HG251" i="4"/>
  <c r="EE251" i="4"/>
  <c r="EZ251" i="4"/>
  <c r="CD251" i="4"/>
  <c r="FP251" i="4"/>
  <c r="HB251" i="4"/>
  <c r="EB251" i="4"/>
  <c r="DJ251" i="4"/>
  <c r="CC251" i="4"/>
  <c r="EH251" i="4"/>
  <c r="AV251" i="4"/>
  <c r="FK251" i="4"/>
  <c r="BQ251" i="4"/>
  <c r="BX251" i="4"/>
  <c r="FQ251" i="4"/>
  <c r="EP251" i="4"/>
  <c r="BL251" i="4"/>
  <c r="FU251" i="4"/>
  <c r="BG251" i="4"/>
  <c r="DL251" i="4"/>
  <c r="AW251" i="4"/>
  <c r="FW251" i="4"/>
  <c r="EN251" i="4"/>
  <c r="HR251" i="4"/>
  <c r="CL251" i="4"/>
  <c r="CF251" i="4"/>
  <c r="FI251" i="4"/>
  <c r="HN251" i="4"/>
  <c r="HV251" i="4"/>
  <c r="GH251" i="4"/>
  <c r="FD251" i="4"/>
  <c r="CM251" i="4"/>
  <c r="FJ251" i="4"/>
  <c r="DX251" i="4"/>
  <c r="AZ251" i="4"/>
  <c r="FZ251" i="4"/>
  <c r="ES251" i="4"/>
  <c r="CB251" i="4"/>
  <c r="CH251" i="4"/>
  <c r="FT251" i="4"/>
  <c r="BF251" i="4"/>
  <c r="EJ251" i="4"/>
  <c r="BA251" i="4"/>
  <c r="FB251" i="4"/>
  <c r="DM251" i="4"/>
  <c r="EQ251" i="4"/>
  <c r="FA251" i="4"/>
  <c r="EV251" i="4"/>
  <c r="DF251" i="4"/>
  <c r="DY251" i="4"/>
  <c r="DU251" i="4"/>
  <c r="AX251" i="4"/>
  <c r="GM251" i="4"/>
  <c r="DR251" i="4"/>
  <c r="HQ251" i="4"/>
  <c r="EO251" i="4"/>
  <c r="FR251" i="4"/>
  <c r="DE251" i="4"/>
  <c r="HC251" i="4"/>
  <c r="CT251" i="4"/>
  <c r="GK251" i="4"/>
  <c r="DI251" i="4"/>
  <c r="HP251" i="4"/>
  <c r="HL251" i="4"/>
  <c r="GT251" i="4"/>
  <c r="EK251" i="4"/>
  <c r="BT251" i="4"/>
  <c r="DC251" i="4"/>
  <c r="GQ251" i="4"/>
  <c r="GE251" i="4"/>
  <c r="DH251" i="4"/>
  <c r="BM251" i="4"/>
  <c r="GN251" i="4"/>
  <c r="GB251" i="4"/>
  <c r="CU251" i="4"/>
  <c r="DN251" i="4"/>
  <c r="ER251" i="4"/>
  <c r="EW251" i="4"/>
  <c r="FO251" i="4"/>
  <c r="BH251" i="4"/>
  <c r="EY251" i="4"/>
  <c r="FV251" i="4"/>
  <c r="CW251" i="4"/>
  <c r="CQ251" i="4"/>
  <c r="GC251" i="4"/>
  <c r="CP251" i="4"/>
  <c r="CK251" i="4"/>
  <c r="GX251" i="4"/>
  <c r="EI251" i="4"/>
  <c r="EC251" i="4"/>
  <c r="HD251" i="4"/>
  <c r="GP251" i="4"/>
  <c r="BU251" i="4"/>
  <c r="CE251" i="4"/>
  <c r="AP1005" i="4"/>
  <c r="AO253" i="4"/>
  <c r="AP1009" i="4" s="1"/>
  <c r="AK1005" i="4"/>
  <c r="AJ253" i="4"/>
  <c r="AK1009" i="4" s="1"/>
  <c r="AV1005" i="4"/>
  <c r="AJ1005" i="4"/>
  <c r="AX1005" i="4"/>
  <c r="AW253" i="4"/>
  <c r="AX1009" i="4" s="1"/>
  <c r="AW519" i="4"/>
  <c r="AW520" i="4"/>
  <c r="AU460" i="4"/>
  <c r="AU459" i="4"/>
  <c r="AG1185" i="4"/>
  <c r="AF301" i="4"/>
  <c r="AG1189" i="4" s="1"/>
  <c r="AE1187" i="4"/>
  <c r="AO299" i="4"/>
  <c r="AL299" i="4"/>
  <c r="AS299" i="4"/>
  <c r="AU299" i="4"/>
  <c r="AG299" i="4"/>
  <c r="AE299" i="4"/>
  <c r="AP299" i="4"/>
  <c r="AR299" i="4"/>
  <c r="AJ299" i="4"/>
  <c r="AK299" i="4"/>
  <c r="AN299" i="4"/>
  <c r="AQ299" i="4"/>
  <c r="AF299" i="4"/>
  <c r="AI299" i="4"/>
  <c r="AH299" i="4"/>
  <c r="AM299" i="4"/>
  <c r="AT299" i="4"/>
  <c r="HA299" i="4"/>
  <c r="CK299" i="4"/>
  <c r="GU299" i="4"/>
  <c r="DO299" i="4"/>
  <c r="BN299" i="4"/>
  <c r="BO299" i="4"/>
  <c r="FN299" i="4"/>
  <c r="HL299" i="4"/>
  <c r="GX299" i="4"/>
  <c r="BG299" i="4"/>
  <c r="BZ299" i="4"/>
  <c r="CC299" i="4"/>
  <c r="BL299" i="4"/>
  <c r="EV299" i="4"/>
  <c r="AZ299" i="4"/>
  <c r="BW299" i="4"/>
  <c r="HJ299" i="4"/>
  <c r="BR299" i="4"/>
  <c r="DZ299" i="4"/>
  <c r="EY299" i="4"/>
  <c r="GF299" i="4"/>
  <c r="GI299" i="4"/>
  <c r="EU299" i="4"/>
  <c r="AX299" i="4"/>
  <c r="GV299" i="4"/>
  <c r="ER299" i="4"/>
  <c r="BQ299" i="4"/>
  <c r="FJ299" i="4"/>
  <c r="DX299" i="4"/>
  <c r="GA299" i="4"/>
  <c r="FB299" i="4"/>
  <c r="FM299" i="4"/>
  <c r="BP299" i="4"/>
  <c r="GS299" i="4"/>
  <c r="GN299" i="4"/>
  <c r="DQ299" i="4"/>
  <c r="BU299" i="4"/>
  <c r="FL299" i="4"/>
  <c r="CG299" i="4"/>
  <c r="CX299" i="4"/>
  <c r="GZ299" i="4"/>
  <c r="BE299" i="4"/>
  <c r="HI299" i="4"/>
  <c r="GC299" i="4"/>
  <c r="HO299" i="4"/>
  <c r="HE299" i="4"/>
  <c r="ED299" i="4"/>
  <c r="DV299" i="4"/>
  <c r="BA299" i="4"/>
  <c r="FT299" i="4"/>
  <c r="EW299" i="4"/>
  <c r="BI299" i="4"/>
  <c r="EG299" i="4"/>
  <c r="DY299" i="4"/>
  <c r="FG299" i="4"/>
  <c r="CW299" i="4"/>
  <c r="HS299" i="4"/>
  <c r="CU299" i="4"/>
  <c r="AY299" i="4"/>
  <c r="EJ299" i="4"/>
  <c r="DS299" i="4"/>
  <c r="DB299" i="4"/>
  <c r="HQ299" i="4"/>
  <c r="FD299" i="4"/>
  <c r="FP299" i="4"/>
  <c r="BB299" i="4"/>
  <c r="EO299" i="4"/>
  <c r="EC299" i="4"/>
  <c r="FW299" i="4"/>
  <c r="CM299" i="4"/>
  <c r="DU299" i="4"/>
  <c r="EP299" i="4"/>
  <c r="EE299" i="4"/>
  <c r="CT299" i="4"/>
  <c r="HV299" i="4"/>
  <c r="GJ299" i="4"/>
  <c r="CP299" i="4"/>
  <c r="CZ299" i="4"/>
  <c r="EB299" i="4"/>
  <c r="DC299" i="4"/>
  <c r="CL299" i="4"/>
  <c r="GL299" i="4"/>
  <c r="CR299" i="4"/>
  <c r="DT299" i="4"/>
  <c r="GG299" i="4"/>
  <c r="HB299" i="4"/>
  <c r="CA299" i="4"/>
  <c r="BY299" i="4"/>
  <c r="EI299" i="4"/>
  <c r="GP299" i="4"/>
  <c r="DI299" i="4"/>
  <c r="HT299" i="4"/>
  <c r="FR299" i="4"/>
  <c r="EK299" i="4"/>
  <c r="FF299" i="4"/>
  <c r="FK299" i="4"/>
  <c r="FI299" i="4"/>
  <c r="GD299" i="4"/>
  <c r="HG299" i="4"/>
  <c r="GW299" i="4"/>
  <c r="HR299" i="4"/>
  <c r="DP299" i="4"/>
  <c r="FQ299" i="4"/>
  <c r="HN299" i="4"/>
  <c r="HF299" i="4"/>
  <c r="BM299" i="4"/>
  <c r="FX299" i="4"/>
  <c r="BK299" i="4"/>
  <c r="BH299" i="4"/>
  <c r="GB299" i="4"/>
  <c r="DM299" i="4"/>
  <c r="EH299" i="4"/>
  <c r="DE299" i="4"/>
  <c r="ET299" i="4"/>
  <c r="BJ299" i="4"/>
  <c r="FA299" i="4"/>
  <c r="FV299" i="4"/>
  <c r="GQ299" i="4"/>
  <c r="GM299" i="4"/>
  <c r="EM299" i="4"/>
  <c r="BD299" i="4"/>
  <c r="CF299" i="4"/>
  <c r="GK299" i="4"/>
  <c r="HC299" i="4"/>
  <c r="FC299" i="4"/>
  <c r="BT299" i="4"/>
  <c r="FZ299" i="4"/>
  <c r="CN299" i="4"/>
  <c r="AW299" i="4"/>
  <c r="FH299" i="4"/>
  <c r="FE299" i="4"/>
  <c r="EQ299" i="4"/>
  <c r="CI299" i="4"/>
  <c r="CV299" i="4"/>
  <c r="CE299" i="4"/>
  <c r="HK299" i="4"/>
  <c r="DH299" i="4"/>
  <c r="DG299" i="4"/>
  <c r="BF299" i="4"/>
  <c r="CO299" i="4"/>
  <c r="DJ299" i="4"/>
  <c r="BC299" i="4"/>
  <c r="CH299" i="4"/>
  <c r="AV299" i="4"/>
  <c r="BX299" i="4"/>
  <c r="HH299" i="4"/>
  <c r="DL299" i="4"/>
  <c r="HM299" i="4"/>
  <c r="FY299" i="4"/>
  <c r="GT299" i="4"/>
  <c r="GR299" i="4"/>
  <c r="CJ299" i="4"/>
  <c r="HP299" i="4"/>
  <c r="CS299" i="4"/>
  <c r="HD299" i="4"/>
  <c r="EL299" i="4"/>
  <c r="FU299" i="4"/>
  <c r="EF299" i="4"/>
  <c r="CB299" i="4"/>
  <c r="DD299" i="4"/>
  <c r="EZ299" i="4"/>
  <c r="BV299" i="4"/>
  <c r="GE299" i="4"/>
  <c r="EA299" i="4"/>
  <c r="ES299" i="4"/>
  <c r="DA299" i="4"/>
  <c r="BS299" i="4"/>
  <c r="DF299" i="4"/>
  <c r="DR299" i="4"/>
  <c r="FS299" i="4"/>
  <c r="FO299" i="4"/>
  <c r="GH299" i="4"/>
  <c r="HU299" i="4"/>
  <c r="CD299" i="4"/>
  <c r="GO299" i="4"/>
  <c r="DN299" i="4"/>
  <c r="EN299" i="4"/>
  <c r="CQ299" i="4"/>
  <c r="GY299" i="4"/>
  <c r="DK299" i="4"/>
  <c r="EX299" i="4"/>
  <c r="DW299" i="4"/>
  <c r="CY299" i="4"/>
  <c r="AS1185" i="4"/>
  <c r="AR301" i="4"/>
  <c r="AS1189" i="4" s="1"/>
  <c r="AI1185" i="4"/>
  <c r="AH301" i="4"/>
  <c r="AI1189" i="4" s="1"/>
  <c r="AR1185" i="4"/>
  <c r="AQ301" i="4"/>
  <c r="AR1189" i="4" s="1"/>
  <c r="AD1185" i="4"/>
  <c r="AD1186" i="4"/>
  <c r="AX301" i="4"/>
  <c r="AY1189" i="4" s="1"/>
  <c r="AY1185" i="4"/>
  <c r="AZ1245" i="4"/>
  <c r="AY317" i="4"/>
  <c r="AZ1249" i="4" s="1"/>
  <c r="AL1245" i="4"/>
  <c r="AK317" i="4"/>
  <c r="AL1249" i="4" s="1"/>
  <c r="AI1245" i="4"/>
  <c r="AH317" i="4"/>
  <c r="AI1249" i="4" s="1"/>
  <c r="AV1245" i="4"/>
  <c r="AU317" i="4"/>
  <c r="AV1249" i="4" s="1"/>
  <c r="AJ1245" i="4"/>
  <c r="AI317" i="4"/>
  <c r="AJ1249" i="4" s="1"/>
  <c r="AM1245" i="4"/>
  <c r="AL317" i="4"/>
  <c r="AM1249" i="4" s="1"/>
  <c r="AQ953" i="4"/>
  <c r="AU953" i="4"/>
  <c r="AT953" i="4"/>
  <c r="AM953" i="4"/>
  <c r="AK953" i="4"/>
  <c r="AI953" i="4"/>
  <c r="AG953" i="4"/>
  <c r="AL953" i="4"/>
  <c r="AO953" i="4"/>
  <c r="AF953" i="4"/>
  <c r="AS953" i="4"/>
  <c r="AR953" i="4"/>
  <c r="AV953" i="4"/>
  <c r="AJ953" i="4"/>
  <c r="AN953" i="4"/>
  <c r="AW953" i="4"/>
  <c r="AP953" i="4"/>
  <c r="AH953" i="4"/>
  <c r="AQ945" i="4"/>
  <c r="AO945" i="4"/>
  <c r="AN237" i="4"/>
  <c r="AO949" i="4" s="1"/>
  <c r="AJ945" i="4"/>
  <c r="AZ945" i="4"/>
  <c r="AS945" i="4"/>
  <c r="AZ1095" i="4"/>
  <c r="AY277" i="4"/>
  <c r="AZ1099" i="4" s="1"/>
  <c r="AG1103" i="4"/>
  <c r="AP1103" i="4"/>
  <c r="AO1103" i="4"/>
  <c r="AQ1103" i="4"/>
  <c r="AU1103" i="4"/>
  <c r="AN1103" i="4"/>
  <c r="AI1103" i="4"/>
  <c r="AR1103" i="4"/>
  <c r="AH1103" i="4"/>
  <c r="AW1103" i="4"/>
  <c r="AT1103" i="4"/>
  <c r="AS1103" i="4"/>
  <c r="AL1103" i="4"/>
  <c r="AV1103" i="4"/>
  <c r="AF1103" i="4"/>
  <c r="AM1103" i="4"/>
  <c r="AJ1103" i="4"/>
  <c r="AK1103" i="4"/>
  <c r="AY1095" i="4"/>
  <c r="AX277" i="4"/>
  <c r="AY1099" i="4" s="1"/>
  <c r="AR277" i="4"/>
  <c r="AS1099" i="4" s="1"/>
  <c r="AS1095" i="4"/>
  <c r="AQ1095" i="4"/>
  <c r="AP277" i="4"/>
  <c r="AQ1099" i="4" s="1"/>
  <c r="AL277" i="4"/>
  <c r="AM1099" i="4" s="1"/>
  <c r="AM1095" i="4"/>
  <c r="AD1095" i="4"/>
  <c r="AD1096" i="4"/>
  <c r="AT307" i="4"/>
  <c r="AE1217" i="4"/>
  <c r="AS307" i="4"/>
  <c r="AO307" i="4"/>
  <c r="AJ307" i="4"/>
  <c r="AP307" i="4"/>
  <c r="AM307" i="4"/>
  <c r="AE307" i="4"/>
  <c r="AF307" i="4"/>
  <c r="AL307" i="4"/>
  <c r="AK307" i="4"/>
  <c r="AU307" i="4"/>
  <c r="AQ307" i="4"/>
  <c r="AG307" i="4"/>
  <c r="AI307" i="4"/>
  <c r="AH307" i="4"/>
  <c r="AR307" i="4"/>
  <c r="AN307" i="4"/>
  <c r="AV307" i="4"/>
  <c r="FF307" i="4"/>
  <c r="BY307" i="4"/>
  <c r="BI307" i="4"/>
  <c r="FL307" i="4"/>
  <c r="CE307" i="4"/>
  <c r="GO307" i="4"/>
  <c r="DB307" i="4"/>
  <c r="GU307" i="4"/>
  <c r="FS307" i="4"/>
  <c r="FG307" i="4"/>
  <c r="CO307" i="4"/>
  <c r="CR307" i="4"/>
  <c r="HB307" i="4"/>
  <c r="DU307" i="4"/>
  <c r="BC307" i="4"/>
  <c r="FM307" i="4"/>
  <c r="CF307" i="4"/>
  <c r="GP307" i="4"/>
  <c r="BE307" i="4"/>
  <c r="FO307" i="4"/>
  <c r="CH307" i="4"/>
  <c r="CM307" i="4"/>
  <c r="GW307" i="4"/>
  <c r="EQ307" i="4"/>
  <c r="GA307" i="4"/>
  <c r="CJ307" i="4"/>
  <c r="GT307" i="4"/>
  <c r="DM307" i="4"/>
  <c r="CS307" i="4"/>
  <c r="HC307" i="4"/>
  <c r="DV307" i="4"/>
  <c r="FT307" i="4"/>
  <c r="DF307" i="4"/>
  <c r="BA307" i="4"/>
  <c r="EE307" i="4"/>
  <c r="EC307" i="4"/>
  <c r="ES307" i="4"/>
  <c r="CK307" i="4"/>
  <c r="DP307" i="4"/>
  <c r="GM307" i="4"/>
  <c r="FC307" i="4"/>
  <c r="FK307" i="4"/>
  <c r="GB307" i="4"/>
  <c r="DQ307" i="4"/>
  <c r="GJ307" i="4"/>
  <c r="CD307" i="4"/>
  <c r="HE307" i="4"/>
  <c r="EM307" i="4"/>
  <c r="BF307" i="4"/>
  <c r="FP307" i="4"/>
  <c r="EY307" i="4"/>
  <c r="DW307" i="4"/>
  <c r="HM307" i="4"/>
  <c r="EU307" i="4"/>
  <c r="BN307" i="4"/>
  <c r="FX307" i="4"/>
  <c r="DC307" i="4"/>
  <c r="EV307" i="4"/>
  <c r="BO307" i="4"/>
  <c r="FY307" i="4"/>
  <c r="DX307" i="4"/>
  <c r="FE307" i="4"/>
  <c r="CX307" i="4"/>
  <c r="BU307" i="4"/>
  <c r="GE307" i="4"/>
  <c r="FA307" i="4"/>
  <c r="EA307" i="4"/>
  <c r="HP307" i="4"/>
  <c r="GH307" i="4"/>
  <c r="DY307" i="4"/>
  <c r="BB307" i="4"/>
  <c r="EN307" i="4"/>
  <c r="BG307" i="4"/>
  <c r="FQ307" i="4"/>
  <c r="CB307" i="4"/>
  <c r="GL307" i="4"/>
  <c r="DE307" i="4"/>
  <c r="CW307" i="4"/>
  <c r="BV307" i="4"/>
  <c r="BM307" i="4"/>
  <c r="FW307" i="4"/>
  <c r="DI307" i="4"/>
  <c r="HS307" i="4"/>
  <c r="EL307" i="4"/>
  <c r="FD307" i="4"/>
  <c r="BW307" i="4"/>
  <c r="GG307" i="4"/>
  <c r="EF307" i="4"/>
  <c r="AY307" i="4"/>
  <c r="FI307" i="4"/>
  <c r="HJ307" i="4"/>
  <c r="AX307" i="4"/>
  <c r="DA307" i="4"/>
  <c r="ED307" i="4"/>
  <c r="HQ307" i="4"/>
  <c r="GI307" i="4"/>
  <c r="EP307" i="4"/>
  <c r="BZ307" i="4"/>
  <c r="EW307" i="4"/>
  <c r="FZ307" i="4"/>
  <c r="HR307" i="4"/>
  <c r="GQ307" i="4"/>
  <c r="HT307" i="4"/>
  <c r="ER307" i="4"/>
  <c r="CC307" i="4"/>
  <c r="EO307" i="4"/>
  <c r="FR307" i="4"/>
  <c r="BQ307" i="4"/>
  <c r="EH307" i="4"/>
  <c r="HO307" i="4"/>
  <c r="CN307" i="4"/>
  <c r="BK307" i="4"/>
  <c r="CL307" i="4"/>
  <c r="GN307" i="4"/>
  <c r="FV307" i="4"/>
  <c r="EJ307" i="4"/>
  <c r="BP307" i="4"/>
  <c r="BJ307" i="4"/>
  <c r="EX307" i="4"/>
  <c r="GX307" i="4"/>
  <c r="DK307" i="4"/>
  <c r="CP307" i="4"/>
  <c r="CQ307" i="4"/>
  <c r="GC307" i="4"/>
  <c r="CV307" i="4"/>
  <c r="BT307" i="4"/>
  <c r="DL307" i="4"/>
  <c r="FJ307" i="4"/>
  <c r="BD307" i="4"/>
  <c r="HI307" i="4"/>
  <c r="DD307" i="4"/>
  <c r="HL307" i="4"/>
  <c r="DH307" i="4"/>
  <c r="GV307" i="4"/>
  <c r="DO307" i="4"/>
  <c r="FU307" i="4"/>
  <c r="BR307" i="4"/>
  <c r="HU307" i="4"/>
  <c r="GZ307" i="4"/>
  <c r="HA307" i="4"/>
  <c r="CT307" i="4"/>
  <c r="HF307" i="4"/>
  <c r="GD307" i="4"/>
  <c r="HV307" i="4"/>
  <c r="FB307" i="4"/>
  <c r="FN307" i="4"/>
  <c r="EB307" i="4"/>
  <c r="HK307" i="4"/>
  <c r="AW307" i="4"/>
  <c r="EK307" i="4"/>
  <c r="HD307" i="4"/>
  <c r="DN307" i="4"/>
  <c r="GF307" i="4"/>
  <c r="HH307" i="4"/>
  <c r="BX307" i="4"/>
  <c r="DS307" i="4"/>
  <c r="DT307" i="4"/>
  <c r="HG307" i="4"/>
  <c r="EI307" i="4"/>
  <c r="CI307" i="4"/>
  <c r="EG307" i="4"/>
  <c r="GY307" i="4"/>
  <c r="CG307" i="4"/>
  <c r="CA307" i="4"/>
  <c r="DG307" i="4"/>
  <c r="ET307" i="4"/>
  <c r="DJ307" i="4"/>
  <c r="BH307" i="4"/>
  <c r="FH307" i="4"/>
  <c r="BL307" i="4"/>
  <c r="GR307" i="4"/>
  <c r="EZ307" i="4"/>
  <c r="CU307" i="4"/>
  <c r="BS307" i="4"/>
  <c r="DZ307" i="4"/>
  <c r="CZ307" i="4"/>
  <c r="GS307" i="4"/>
  <c r="AZ307" i="4"/>
  <c r="DR307" i="4"/>
  <c r="CY307" i="4"/>
  <c r="GK307" i="4"/>
  <c r="HN307" i="4"/>
  <c r="AH1215" i="4"/>
  <c r="AG309" i="4"/>
  <c r="AH1219" i="4" s="1"/>
  <c r="AJ1215" i="4"/>
  <c r="AI309" i="4"/>
  <c r="AJ1219" i="4" s="1"/>
  <c r="AO1215" i="4"/>
  <c r="AN309" i="4"/>
  <c r="AO1219" i="4" s="1"/>
  <c r="AS309" i="4"/>
  <c r="AT1219" i="4" s="1"/>
  <c r="AT1215" i="4"/>
  <c r="AZ309" i="4"/>
  <c r="BA1219" i="4" s="1"/>
  <c r="BA1215" i="4"/>
  <c r="AP975" i="4"/>
  <c r="AO245" i="4"/>
  <c r="AP979" i="4" s="1"/>
  <c r="AK975" i="4"/>
  <c r="AJ245" i="4"/>
  <c r="AK979" i="4" s="1"/>
  <c r="AZ975" i="4"/>
  <c r="AF975" i="4"/>
  <c r="AE245" i="4"/>
  <c r="AM245" i="4"/>
  <c r="AN979" i="4" s="1"/>
  <c r="AN975" i="4"/>
  <c r="AH245" i="4"/>
  <c r="AI979" i="4" s="1"/>
  <c r="AI975" i="4"/>
  <c r="AI855" i="4"/>
  <c r="AH213" i="4"/>
  <c r="AI859" i="4" s="1"/>
  <c r="AL855" i="4"/>
  <c r="AM855" i="4"/>
  <c r="AN855" i="4"/>
  <c r="AM213" i="4"/>
  <c r="AN859" i="4" s="1"/>
  <c r="AF855" i="4"/>
  <c r="AO855" i="4"/>
  <c r="AZ915" i="4"/>
  <c r="AY229" i="4"/>
  <c r="AZ919" i="4" s="1"/>
  <c r="AX915" i="4"/>
  <c r="AY915" i="4"/>
  <c r="AX229" i="4"/>
  <c r="AY919" i="4" s="1"/>
  <c r="AL915" i="4"/>
  <c r="AG915" i="4"/>
  <c r="AO915" i="4"/>
  <c r="AO1463" i="4"/>
  <c r="AT1463" i="4"/>
  <c r="AL1463" i="4"/>
  <c r="AV1463" i="4"/>
  <c r="AQ1463" i="4"/>
  <c r="AS1463" i="4"/>
  <c r="AN1463" i="4"/>
  <c r="AU1463" i="4"/>
  <c r="AM1463" i="4"/>
  <c r="AG1463" i="4"/>
  <c r="AW1463" i="4"/>
  <c r="AK1463" i="4"/>
  <c r="AI1463" i="4"/>
  <c r="AR1463" i="4"/>
  <c r="AH1463" i="4"/>
  <c r="AP1463" i="4"/>
  <c r="AJ1463" i="4"/>
  <c r="AF1463" i="4"/>
  <c r="AQ1455" i="4"/>
  <c r="AP373" i="4"/>
  <c r="AQ1459" i="4" s="1"/>
  <c r="AI1455" i="4"/>
  <c r="AH373" i="4"/>
  <c r="AI1459" i="4" s="1"/>
  <c r="AZ373" i="4"/>
  <c r="BA1459" i="4" s="1"/>
  <c r="BA1455" i="4"/>
  <c r="AD1455" i="4"/>
  <c r="AD1456" i="4"/>
  <c r="AU1455" i="4"/>
  <c r="AT373" i="4"/>
  <c r="AU1459" i="4" s="1"/>
  <c r="AE373" i="4"/>
  <c r="AF1459" i="4" s="1"/>
  <c r="AF1455" i="4"/>
  <c r="AQ1365" i="4"/>
  <c r="AP349" i="4"/>
  <c r="AQ1369" i="4" s="1"/>
  <c r="AI1365" i="4"/>
  <c r="AH349" i="4"/>
  <c r="AI1369" i="4" s="1"/>
  <c r="AM349" i="4"/>
  <c r="AN1369" i="4" s="1"/>
  <c r="AN1365" i="4"/>
  <c r="AG1365" i="4"/>
  <c r="AF349" i="4"/>
  <c r="AG1369" i="4" s="1"/>
  <c r="AT1365" i="4"/>
  <c r="AS349" i="4"/>
  <c r="AT1369" i="4" s="1"/>
  <c r="AL1365" i="4"/>
  <c r="AK349" i="4"/>
  <c r="AL1369" i="4" s="1"/>
  <c r="AM1365" i="4"/>
  <c r="AL349" i="4"/>
  <c r="AM1369" i="4" s="1"/>
  <c r="AM1035" i="4"/>
  <c r="AL261" i="4"/>
  <c r="AM1039" i="4" s="1"/>
  <c r="AP1043" i="4"/>
  <c r="AS1043" i="4"/>
  <c r="AM1043" i="4"/>
  <c r="AK1043" i="4"/>
  <c r="AL1043" i="4"/>
  <c r="AN1043" i="4"/>
  <c r="AV1043" i="4"/>
  <c r="AT1043" i="4"/>
  <c r="AQ1043" i="4"/>
  <c r="AG1043" i="4"/>
  <c r="AO1043" i="4"/>
  <c r="AW1043" i="4"/>
  <c r="AF1043" i="4"/>
  <c r="AR1043" i="4"/>
  <c r="AI1043" i="4"/>
  <c r="AH1043" i="4"/>
  <c r="AU1043" i="4"/>
  <c r="AJ1043" i="4"/>
  <c r="AS1035" i="4"/>
  <c r="AR261" i="4"/>
  <c r="AS1039" i="4" s="1"/>
  <c r="AJ261" i="4"/>
  <c r="AK1039" i="4" s="1"/>
  <c r="AK1035" i="4"/>
  <c r="AQ1035" i="4"/>
  <c r="AP261" i="4"/>
  <c r="AQ1039" i="4" s="1"/>
  <c r="AK261" i="4"/>
  <c r="AL1039" i="4" s="1"/>
  <c r="AL1035" i="4"/>
  <c r="AF1545" i="4"/>
  <c r="AE397" i="4"/>
  <c r="AF1549" i="4" s="1"/>
  <c r="AR397" i="4"/>
  <c r="AS1549" i="4" s="1"/>
  <c r="AS1545" i="4"/>
  <c r="AR1545" i="4"/>
  <c r="AQ397" i="4"/>
  <c r="AR1549" i="4" s="1"/>
  <c r="AP1545" i="4"/>
  <c r="AO397" i="4"/>
  <c r="AP1549" i="4" s="1"/>
  <c r="AW1545" i="4"/>
  <c r="AV397" i="4"/>
  <c r="AW1549" i="4" s="1"/>
  <c r="AV1545" i="4"/>
  <c r="AU397" i="4"/>
  <c r="AV1549" i="4" s="1"/>
  <c r="AX397" i="4"/>
  <c r="AY1549" i="4" s="1"/>
  <c r="AY1545" i="4"/>
  <c r="AS520" i="4"/>
  <c r="AS519" i="4"/>
  <c r="AP1133" i="4"/>
  <c r="AK1133" i="4"/>
  <c r="AR1133" i="4"/>
  <c r="AW1133" i="4"/>
  <c r="AO1133" i="4"/>
  <c r="AL1133" i="4"/>
  <c r="AS1133" i="4"/>
  <c r="AJ1133" i="4"/>
  <c r="AN1133" i="4"/>
  <c r="AI1133" i="4"/>
  <c r="AM1133" i="4"/>
  <c r="AH1133" i="4"/>
  <c r="AU1133" i="4"/>
  <c r="AV1133" i="4"/>
  <c r="AG1133" i="4"/>
  <c r="AQ1133" i="4"/>
  <c r="AT1133" i="4"/>
  <c r="AF1133" i="4"/>
  <c r="AR1275" i="4"/>
  <c r="AQ325" i="4"/>
  <c r="AR1279" i="4" s="1"/>
  <c r="AZ1275" i="4"/>
  <c r="AY325" i="4"/>
  <c r="AZ1279" i="4" s="1"/>
  <c r="AS1163" i="4"/>
  <c r="AH1163" i="4"/>
  <c r="AP1163" i="4"/>
  <c r="AM1163" i="4"/>
  <c r="AT1163" i="4"/>
  <c r="AN1163" i="4"/>
  <c r="AV1163" i="4"/>
  <c r="AQ1163" i="4"/>
  <c r="AW1163" i="4"/>
  <c r="AK1163" i="4"/>
  <c r="AG1163" i="4"/>
  <c r="AF1163" i="4"/>
  <c r="AU1163" i="4"/>
  <c r="AR1163" i="4"/>
  <c r="AL1163" i="4"/>
  <c r="AO1163" i="4"/>
  <c r="AJ1163" i="4"/>
  <c r="AI1163" i="4"/>
  <c r="AJ1155" i="4"/>
  <c r="AI293" i="4"/>
  <c r="AJ1159" i="4" s="1"/>
  <c r="AN1155" i="4"/>
  <c r="AM293" i="4"/>
  <c r="AN1159" i="4" s="1"/>
  <c r="AO1155" i="4"/>
  <c r="AN293" i="4"/>
  <c r="AO1159" i="4" s="1"/>
  <c r="AM1155" i="4"/>
  <c r="AL293" i="4"/>
  <c r="AM1159" i="4" s="1"/>
  <c r="AF293" i="4"/>
  <c r="AG1159" i="4" s="1"/>
  <c r="AG1155" i="4"/>
  <c r="AQ1155" i="4"/>
  <c r="AP293" i="4"/>
  <c r="AQ1159" i="4" s="1"/>
  <c r="AY1335" i="4"/>
  <c r="AX341" i="4"/>
  <c r="AY1339" i="4" s="1"/>
  <c r="AT1335" i="4"/>
  <c r="AS341" i="4"/>
  <c r="AT1339" i="4" s="1"/>
  <c r="AV1335" i="4"/>
  <c r="AU341" i="4"/>
  <c r="AV1339" i="4" s="1"/>
  <c r="AM1335" i="4"/>
  <c r="AL341" i="4"/>
  <c r="AM1339" i="4" s="1"/>
  <c r="AV341" i="4"/>
  <c r="AW1339" i="4" s="1"/>
  <c r="AW1335" i="4"/>
  <c r="AG1335" i="4"/>
  <c r="AF341" i="4"/>
  <c r="AG1339" i="4" s="1"/>
  <c r="AE1427" i="4"/>
  <c r="AF363" i="4"/>
  <c r="AL363" i="4"/>
  <c r="AS363" i="4"/>
  <c r="AE363" i="4"/>
  <c r="AQ363" i="4"/>
  <c r="AN363" i="4"/>
  <c r="AH363" i="4"/>
  <c r="AR363" i="4"/>
  <c r="AJ363" i="4"/>
  <c r="AK363" i="4"/>
  <c r="AI363" i="4"/>
  <c r="AG363" i="4"/>
  <c r="AT363" i="4"/>
  <c r="AM363" i="4"/>
  <c r="AO363" i="4"/>
  <c r="AP363" i="4"/>
  <c r="AU363" i="4"/>
  <c r="CU363" i="4"/>
  <c r="BO363" i="4"/>
  <c r="DZ363" i="4"/>
  <c r="FO363" i="4"/>
  <c r="GT363" i="4"/>
  <c r="BK363" i="4"/>
  <c r="ES363" i="4"/>
  <c r="BW363" i="4"/>
  <c r="HK363" i="4"/>
  <c r="BS363" i="4"/>
  <c r="CK363" i="4"/>
  <c r="CI363" i="4"/>
  <c r="CF363" i="4"/>
  <c r="DB363" i="4"/>
  <c r="EG363" i="4"/>
  <c r="EU363" i="4"/>
  <c r="FD363" i="4"/>
  <c r="GW363" i="4"/>
  <c r="FM363" i="4"/>
  <c r="HB363" i="4"/>
  <c r="GE363" i="4"/>
  <c r="GY363" i="4"/>
  <c r="ED363" i="4"/>
  <c r="GF363" i="4"/>
  <c r="HG363" i="4"/>
  <c r="CM363" i="4"/>
  <c r="GD363" i="4"/>
  <c r="EA363" i="4"/>
  <c r="EW363" i="4"/>
  <c r="DI363" i="4"/>
  <c r="FA363" i="4"/>
  <c r="FR363" i="4"/>
  <c r="BQ363" i="4"/>
  <c r="DA363" i="4"/>
  <c r="GM363" i="4"/>
  <c r="EX363" i="4"/>
  <c r="GA363" i="4"/>
  <c r="CJ363" i="4"/>
  <c r="GG363" i="4"/>
  <c r="DC363" i="4"/>
  <c r="CE363" i="4"/>
  <c r="EI363" i="4"/>
  <c r="EL363" i="4"/>
  <c r="FN363" i="4"/>
  <c r="HI363" i="4"/>
  <c r="GQ363" i="4"/>
  <c r="BM363" i="4"/>
  <c r="AW363" i="4"/>
  <c r="DV363" i="4"/>
  <c r="DU363" i="4"/>
  <c r="BC363" i="4"/>
  <c r="GB363" i="4"/>
  <c r="BX363" i="4"/>
  <c r="FE363" i="4"/>
  <c r="DR363" i="4"/>
  <c r="FW363" i="4"/>
  <c r="BJ363" i="4"/>
  <c r="FY363" i="4"/>
  <c r="CX363" i="4"/>
  <c r="FU363" i="4"/>
  <c r="EE363" i="4"/>
  <c r="FC363" i="4"/>
  <c r="BE363" i="4"/>
  <c r="DF363" i="4"/>
  <c r="AZ363" i="4"/>
  <c r="GZ363" i="4"/>
  <c r="GO363" i="4"/>
  <c r="GH363" i="4"/>
  <c r="CR363" i="4"/>
  <c r="EH363" i="4"/>
  <c r="EO363" i="4"/>
  <c r="HS363" i="4"/>
  <c r="HH363" i="4"/>
  <c r="BY363" i="4"/>
  <c r="EK363" i="4"/>
  <c r="BF363" i="4"/>
  <c r="FI363" i="4"/>
  <c r="DY363" i="4"/>
  <c r="FF363" i="4"/>
  <c r="BH363" i="4"/>
  <c r="DW363" i="4"/>
  <c r="EY363" i="4"/>
  <c r="GR363" i="4"/>
  <c r="DT363" i="4"/>
  <c r="CH363" i="4"/>
  <c r="HD363" i="4"/>
  <c r="FQ363" i="4"/>
  <c r="EV363" i="4"/>
  <c r="DD363" i="4"/>
  <c r="EQ363" i="4"/>
  <c r="FT363" i="4"/>
  <c r="HU363" i="4"/>
  <c r="EZ363" i="4"/>
  <c r="GK363" i="4"/>
  <c r="CW363" i="4"/>
  <c r="DE363" i="4"/>
  <c r="DX363" i="4"/>
  <c r="EM363" i="4"/>
  <c r="HC363" i="4"/>
  <c r="CT363" i="4"/>
  <c r="FX363" i="4"/>
  <c r="HM363" i="4"/>
  <c r="GC363" i="4"/>
  <c r="FL363" i="4"/>
  <c r="DK363" i="4"/>
  <c r="CO363" i="4"/>
  <c r="DO363" i="4"/>
  <c r="GN363" i="4"/>
  <c r="HJ363" i="4"/>
  <c r="CZ363" i="4"/>
  <c r="BA363" i="4"/>
  <c r="BG363" i="4"/>
  <c r="DL363" i="4"/>
  <c r="CN363" i="4"/>
  <c r="FG363" i="4"/>
  <c r="CG363" i="4"/>
  <c r="GP363" i="4"/>
  <c r="HV363" i="4"/>
  <c r="BL363" i="4"/>
  <c r="CY363" i="4"/>
  <c r="BP363" i="4"/>
  <c r="CP363" i="4"/>
  <c r="HF363" i="4"/>
  <c r="DN363" i="4"/>
  <c r="GJ363" i="4"/>
  <c r="HQ363" i="4"/>
  <c r="GU363" i="4"/>
  <c r="ER363" i="4"/>
  <c r="DM363" i="4"/>
  <c r="FS363" i="4"/>
  <c r="BR363" i="4"/>
  <c r="EF363" i="4"/>
  <c r="EJ363" i="4"/>
  <c r="FJ363" i="4"/>
  <c r="CC363" i="4"/>
  <c r="FV363" i="4"/>
  <c r="GS363" i="4"/>
  <c r="EP363" i="4"/>
  <c r="BZ363" i="4"/>
  <c r="CV363" i="4"/>
  <c r="GI363" i="4"/>
  <c r="BI363" i="4"/>
  <c r="EC363" i="4"/>
  <c r="HE363" i="4"/>
  <c r="BT363" i="4"/>
  <c r="GV363" i="4"/>
  <c r="FH363" i="4"/>
  <c r="FZ363" i="4"/>
  <c r="FP363" i="4"/>
  <c r="CS363" i="4"/>
  <c r="HR363" i="4"/>
  <c r="BV363" i="4"/>
  <c r="FK363" i="4"/>
  <c r="EB363" i="4"/>
  <c r="BD363" i="4"/>
  <c r="CD363" i="4"/>
  <c r="HT363" i="4"/>
  <c r="AX363" i="4"/>
  <c r="CA363" i="4"/>
  <c r="DG363" i="4"/>
  <c r="EN363" i="4"/>
  <c r="FB363" i="4"/>
  <c r="CQ363" i="4"/>
  <c r="DP363" i="4"/>
  <c r="GX363" i="4"/>
  <c r="AY363" i="4"/>
  <c r="GL363" i="4"/>
  <c r="HA363" i="4"/>
  <c r="DJ363" i="4"/>
  <c r="CL363" i="4"/>
  <c r="HL363" i="4"/>
  <c r="AV363" i="4"/>
  <c r="DQ363" i="4"/>
  <c r="HP363" i="4"/>
  <c r="ET363" i="4"/>
  <c r="DS363" i="4"/>
  <c r="BN363" i="4"/>
  <c r="BU363" i="4"/>
  <c r="DH363" i="4"/>
  <c r="HO363" i="4"/>
  <c r="BB363" i="4"/>
  <c r="CB363" i="4"/>
  <c r="HN363" i="4"/>
  <c r="BA1425" i="4"/>
  <c r="AZ365" i="4"/>
  <c r="BA1429" i="4" s="1"/>
  <c r="AT1425" i="4"/>
  <c r="AS365" i="4"/>
  <c r="AT1429" i="4" s="1"/>
  <c r="AW1425" i="4"/>
  <c r="AV365" i="4"/>
  <c r="AW1429" i="4" s="1"/>
  <c r="AX1425" i="4"/>
  <c r="AW365" i="4"/>
  <c r="AX1429" i="4" s="1"/>
  <c r="AE1487" i="4"/>
  <c r="AM379" i="4"/>
  <c r="AU379" i="4"/>
  <c r="AL379" i="4"/>
  <c r="AG379" i="4"/>
  <c r="AK379" i="4"/>
  <c r="AN379" i="4"/>
  <c r="AF379" i="4"/>
  <c r="AO379" i="4"/>
  <c r="AH379" i="4"/>
  <c r="AE379" i="4"/>
  <c r="AP379" i="4"/>
  <c r="AS379" i="4"/>
  <c r="AT379" i="4"/>
  <c r="AI379" i="4"/>
  <c r="AR379" i="4"/>
  <c r="AJ379" i="4"/>
  <c r="AQ379" i="4"/>
  <c r="BG379" i="4"/>
  <c r="CC379" i="4"/>
  <c r="DO379" i="4"/>
  <c r="EX379" i="4"/>
  <c r="FS379" i="4"/>
  <c r="HH379" i="4"/>
  <c r="GP379" i="4"/>
  <c r="EG379" i="4"/>
  <c r="CL379" i="4"/>
  <c r="GQ379" i="4"/>
  <c r="DA379" i="4"/>
  <c r="DV379" i="4"/>
  <c r="GD379" i="4"/>
  <c r="FZ379" i="4"/>
  <c r="BW379" i="4"/>
  <c r="HN379" i="4"/>
  <c r="GC379" i="4"/>
  <c r="DK379" i="4"/>
  <c r="DN379" i="4"/>
  <c r="GR379" i="4"/>
  <c r="FH379" i="4"/>
  <c r="BL379" i="4"/>
  <c r="HC379" i="4"/>
  <c r="FO379" i="4"/>
  <c r="FE379" i="4"/>
  <c r="HT379" i="4"/>
  <c r="GK379" i="4"/>
  <c r="AZ379" i="4"/>
  <c r="DL379" i="4"/>
  <c r="BM379" i="4"/>
  <c r="BP379" i="4"/>
  <c r="DH379" i="4"/>
  <c r="GM379" i="4"/>
  <c r="DG379" i="4"/>
  <c r="BF379" i="4"/>
  <c r="DU379" i="4"/>
  <c r="EZ379" i="4"/>
  <c r="CI379" i="4"/>
  <c r="EL379" i="4"/>
  <c r="BA379" i="4"/>
  <c r="HU379" i="4"/>
  <c r="FP379" i="4"/>
  <c r="GB379" i="4"/>
  <c r="CR379" i="4"/>
  <c r="BO379" i="4"/>
  <c r="GG379" i="4"/>
  <c r="CO379" i="4"/>
  <c r="GJ379" i="4"/>
  <c r="CK379" i="4"/>
  <c r="EW379" i="4"/>
  <c r="HG379" i="4"/>
  <c r="GI379" i="4"/>
  <c r="GE379" i="4"/>
  <c r="DE379" i="4"/>
  <c r="GX379" i="4"/>
  <c r="CP379" i="4"/>
  <c r="ET379" i="4"/>
  <c r="EA379" i="4"/>
  <c r="EH379" i="4"/>
  <c r="HI379" i="4"/>
  <c r="EJ379" i="4"/>
  <c r="EQ379" i="4"/>
  <c r="HR379" i="4"/>
  <c r="BU379" i="4"/>
  <c r="BS379" i="4"/>
  <c r="DC379" i="4"/>
  <c r="CY379" i="4"/>
  <c r="HJ379" i="4"/>
  <c r="FK379" i="4"/>
  <c r="CU379" i="4"/>
  <c r="FM379" i="4"/>
  <c r="EC379" i="4"/>
  <c r="BI379" i="4"/>
  <c r="CF379" i="4"/>
  <c r="FL379" i="4"/>
  <c r="CB379" i="4"/>
  <c r="GA379" i="4"/>
  <c r="CW379" i="4"/>
  <c r="DX379" i="4"/>
  <c r="CX379" i="4"/>
  <c r="DY379" i="4"/>
  <c r="HE379" i="4"/>
  <c r="EF379" i="4"/>
  <c r="DS379" i="4"/>
  <c r="FB379" i="4"/>
  <c r="FJ379" i="4"/>
  <c r="FX379" i="4"/>
  <c r="EK379" i="4"/>
  <c r="DB379" i="4"/>
  <c r="BB379" i="4"/>
  <c r="CS379" i="4"/>
  <c r="HL379" i="4"/>
  <c r="GL379" i="4"/>
  <c r="EO379" i="4"/>
  <c r="DM379" i="4"/>
  <c r="GO379" i="4"/>
  <c r="GW379" i="4"/>
  <c r="BD379" i="4"/>
  <c r="ER379" i="4"/>
  <c r="BK379" i="4"/>
  <c r="HV379" i="4"/>
  <c r="BT379" i="4"/>
  <c r="FR379" i="4"/>
  <c r="EM379" i="4"/>
  <c r="DT379" i="4"/>
  <c r="AY379" i="4"/>
  <c r="CH379" i="4"/>
  <c r="FU379" i="4"/>
  <c r="BY379" i="4"/>
  <c r="EU379" i="4"/>
  <c r="DD379" i="4"/>
  <c r="BC379" i="4"/>
  <c r="DR379" i="4"/>
  <c r="FI379" i="4"/>
  <c r="BV379" i="4"/>
  <c r="FF379" i="4"/>
  <c r="HM379" i="4"/>
  <c r="GH379" i="4"/>
  <c r="BN379" i="4"/>
  <c r="GT379" i="4"/>
  <c r="CM379" i="4"/>
  <c r="GZ379" i="4"/>
  <c r="BJ379" i="4"/>
  <c r="HO379" i="4"/>
  <c r="DF379" i="4"/>
  <c r="FQ379" i="4"/>
  <c r="EI379" i="4"/>
  <c r="DW379" i="4"/>
  <c r="CE379" i="4"/>
  <c r="BR379" i="4"/>
  <c r="DP379" i="4"/>
  <c r="EB379" i="4"/>
  <c r="BQ379" i="4"/>
  <c r="GN379" i="4"/>
  <c r="AW379" i="4"/>
  <c r="FD379" i="4"/>
  <c r="GV379" i="4"/>
  <c r="CN379" i="4"/>
  <c r="FT379" i="4"/>
  <c r="EV379" i="4"/>
  <c r="FW379" i="4"/>
  <c r="GF379" i="4"/>
  <c r="CZ379" i="4"/>
  <c r="ES379" i="4"/>
  <c r="AV379" i="4"/>
  <c r="HD379" i="4"/>
  <c r="HP379" i="4"/>
  <c r="EN379" i="4"/>
  <c r="AX379" i="4"/>
  <c r="ED379" i="4"/>
  <c r="EP379" i="4"/>
  <c r="EY379" i="4"/>
  <c r="BH379" i="4"/>
  <c r="FN379" i="4"/>
  <c r="CT379" i="4"/>
  <c r="BZ379" i="4"/>
  <c r="FY379" i="4"/>
  <c r="FV379" i="4"/>
  <c r="FG379" i="4"/>
  <c r="HF379" i="4"/>
  <c r="GS379" i="4"/>
  <c r="CQ379" i="4"/>
  <c r="HS379" i="4"/>
  <c r="BX379" i="4"/>
  <c r="FC379" i="4"/>
  <c r="DI379" i="4"/>
  <c r="DQ379" i="4"/>
  <c r="GY379" i="4"/>
  <c r="BE379" i="4"/>
  <c r="HQ379" i="4"/>
  <c r="GU379" i="4"/>
  <c r="CJ379" i="4"/>
  <c r="CG379" i="4"/>
  <c r="FA379" i="4"/>
  <c r="DJ379" i="4"/>
  <c r="EE379" i="4"/>
  <c r="HB379" i="4"/>
  <c r="CA379" i="4"/>
  <c r="DZ379" i="4"/>
  <c r="CD379" i="4"/>
  <c r="HK379" i="4"/>
  <c r="HA379" i="4"/>
  <c r="CV379" i="4"/>
  <c r="AQ381" i="4"/>
  <c r="AR1489" i="4" s="1"/>
  <c r="AR1485" i="4"/>
  <c r="BA1485" i="4"/>
  <c r="AZ381" i="4"/>
  <c r="BA1489" i="4" s="1"/>
  <c r="AH1485" i="4"/>
  <c r="AG381" i="4"/>
  <c r="AH1489" i="4" s="1"/>
  <c r="AK1485" i="4"/>
  <c r="AJ381" i="4"/>
  <c r="AK1489" i="4" s="1"/>
  <c r="AP381" i="4"/>
  <c r="AQ1489" i="4" s="1"/>
  <c r="AQ1485" i="4"/>
  <c r="AL1485" i="4"/>
  <c r="AK381" i="4"/>
  <c r="AL1489" i="4" s="1"/>
  <c r="BA1305" i="4"/>
  <c r="AZ333" i="4"/>
  <c r="BA1309" i="4" s="1"/>
  <c r="AU1305" i="4"/>
  <c r="AT333" i="4"/>
  <c r="AU1309" i="4" s="1"/>
  <c r="AH1305" i="4"/>
  <c r="AG333" i="4"/>
  <c r="AH1309" i="4" s="1"/>
  <c r="AN333" i="4"/>
  <c r="AO1309" i="4" s="1"/>
  <c r="AO1305" i="4"/>
  <c r="AD1305" i="4"/>
  <c r="AD1306" i="4"/>
  <c r="AF1305" i="4"/>
  <c r="AE333" i="4"/>
  <c r="AF1309" i="4" s="1"/>
  <c r="AQ1065" i="4"/>
  <c r="AP269" i="4"/>
  <c r="AQ1069" i="4" s="1"/>
  <c r="AT1065" i="4"/>
  <c r="AS269" i="4"/>
  <c r="AT1069" i="4" s="1"/>
  <c r="AL269" i="4"/>
  <c r="AM1069" i="4" s="1"/>
  <c r="AM1065" i="4"/>
  <c r="AK1065" i="4"/>
  <c r="AJ269" i="4"/>
  <c r="AK1069" i="4" s="1"/>
  <c r="AU1065" i="4"/>
  <c r="AT269" i="4"/>
  <c r="AU1069" i="4" s="1"/>
  <c r="AG1065" i="4"/>
  <c r="AF269" i="4"/>
  <c r="AG1069" i="4" s="1"/>
  <c r="AN1515" i="4"/>
  <c r="AM389" i="4"/>
  <c r="AN1519" i="4" s="1"/>
  <c r="AN1523" i="4"/>
  <c r="AV1523" i="4"/>
  <c r="AP1523" i="4"/>
  <c r="AH1523" i="4"/>
  <c r="AM1523" i="4"/>
  <c r="AL1523" i="4"/>
  <c r="AS1523" i="4"/>
  <c r="AU1523" i="4"/>
  <c r="AO1523" i="4"/>
  <c r="AT1523" i="4"/>
  <c r="AI1523" i="4"/>
  <c r="AK1523" i="4"/>
  <c r="AW1523" i="4"/>
  <c r="AJ1523" i="4"/>
  <c r="AR1523" i="4"/>
  <c r="AG1523" i="4"/>
  <c r="AQ1523" i="4"/>
  <c r="AF1523" i="4"/>
  <c r="AG1515" i="4"/>
  <c r="AF389" i="4"/>
  <c r="AG1519" i="4" s="1"/>
  <c r="AO1515" i="4"/>
  <c r="AN389" i="4"/>
  <c r="AO1519" i="4" s="1"/>
  <c r="AP1515" i="4"/>
  <c r="AO389" i="4"/>
  <c r="AP1519" i="4" s="1"/>
  <c r="AW389" i="4"/>
  <c r="AX1519" i="4" s="1"/>
  <c r="AX1515" i="4"/>
  <c r="AN1395" i="4"/>
  <c r="AM357" i="4"/>
  <c r="AN1399" i="4" s="1"/>
  <c r="AG1395" i="4"/>
  <c r="AF357" i="4"/>
  <c r="AG1399" i="4" s="1"/>
  <c r="AH357" i="4"/>
  <c r="AI1399" i="4" s="1"/>
  <c r="AI1395" i="4"/>
  <c r="AT1395" i="4"/>
  <c r="AS357" i="4"/>
  <c r="AT1399" i="4" s="1"/>
  <c r="AW1395" i="4"/>
  <c r="AV357" i="4"/>
  <c r="AW1399" i="4" s="1"/>
  <c r="AS1395" i="4"/>
  <c r="AR357" i="4"/>
  <c r="AS1399" i="4" s="1"/>
  <c r="AS885" i="4"/>
  <c r="AH885" i="4"/>
  <c r="AG221" i="4"/>
  <c r="AH889" i="4" s="1"/>
  <c r="AN885" i="4"/>
  <c r="AM221" i="4"/>
  <c r="AN889" i="4" s="1"/>
  <c r="AW885" i="4"/>
  <c r="AP885" i="4"/>
  <c r="AY1005" i="4"/>
  <c r="AX253" i="4"/>
  <c r="AY1009" i="4" s="1"/>
  <c r="AI1005" i="4"/>
  <c r="AH253" i="4"/>
  <c r="AI1009" i="4" s="1"/>
  <c r="AL1005" i="4"/>
  <c r="AQ1005" i="4"/>
  <c r="AQ253" i="4"/>
  <c r="AR1009" i="4" s="1"/>
  <c r="AR1005" i="4"/>
  <c r="AZ1005" i="4"/>
  <c r="AN455" i="4"/>
  <c r="AY455" i="4"/>
  <c r="AV455" i="4"/>
  <c r="AS455" i="4"/>
  <c r="AR455" i="4"/>
  <c r="AM455" i="4"/>
  <c r="AW455" i="4"/>
  <c r="AQ455" i="4"/>
  <c r="AX455" i="4"/>
  <c r="AP455" i="4"/>
  <c r="BB455" i="4"/>
  <c r="AU455" i="4"/>
  <c r="AT455" i="4"/>
  <c r="AZ455" i="4"/>
  <c r="AO455" i="4"/>
  <c r="BA455" i="4"/>
  <c r="AR459" i="4"/>
  <c r="AR460" i="4"/>
  <c r="AH1185" i="4"/>
  <c r="AG301" i="4"/>
  <c r="AH1189" i="4" s="1"/>
  <c r="AT1185" i="4"/>
  <c r="AS301" i="4"/>
  <c r="AT1189" i="4" s="1"/>
  <c r="AR1193" i="4"/>
  <c r="AT1193" i="4"/>
  <c r="AU1193" i="4"/>
  <c r="AL1193" i="4"/>
  <c r="AW1193" i="4"/>
  <c r="AG1193" i="4"/>
  <c r="AQ1193" i="4"/>
  <c r="AK1193" i="4"/>
  <c r="AS1193" i="4"/>
  <c r="AH1193" i="4"/>
  <c r="AM1193" i="4"/>
  <c r="AJ1193" i="4"/>
  <c r="AV1193" i="4"/>
  <c r="AF1193" i="4"/>
  <c r="AP1193" i="4"/>
  <c r="AI1193" i="4"/>
  <c r="AO1193" i="4"/>
  <c r="AN1193" i="4"/>
  <c r="AX1185" i="4"/>
  <c r="AW301" i="4"/>
  <c r="AX1189" i="4" s="1"/>
  <c r="AT301" i="4"/>
  <c r="AU1189" i="4" s="1"/>
  <c r="AU1185" i="4"/>
  <c r="AV1185" i="4"/>
  <c r="AU301" i="4"/>
  <c r="AV1189" i="4" s="1"/>
  <c r="AL315" i="4"/>
  <c r="AE1247" i="4"/>
  <c r="AP315" i="4"/>
  <c r="AS315" i="4"/>
  <c r="AI315" i="4"/>
  <c r="AO315" i="4"/>
  <c r="AK315" i="4"/>
  <c r="AG315" i="4"/>
  <c r="AF315" i="4"/>
  <c r="AM315" i="4"/>
  <c r="AQ315" i="4"/>
  <c r="AT315" i="4"/>
  <c r="AH315" i="4"/>
  <c r="AR315" i="4"/>
  <c r="AJ315" i="4"/>
  <c r="AU315" i="4"/>
  <c r="AN315" i="4"/>
  <c r="AE315" i="4"/>
  <c r="HK315" i="4"/>
  <c r="DS315" i="4"/>
  <c r="EH315" i="4"/>
  <c r="BA315" i="4"/>
  <c r="HO315" i="4"/>
  <c r="HU315" i="4"/>
  <c r="GK315" i="4"/>
  <c r="FV315" i="4"/>
  <c r="FW315" i="4"/>
  <c r="GS315" i="4"/>
  <c r="FN315" i="4"/>
  <c r="EU315" i="4"/>
  <c r="GT315" i="4"/>
  <c r="DM315" i="4"/>
  <c r="CJ315" i="4"/>
  <c r="HR315" i="4"/>
  <c r="EK315" i="4"/>
  <c r="AV315" i="4"/>
  <c r="CP315" i="4"/>
  <c r="GR315" i="4"/>
  <c r="EZ315" i="4"/>
  <c r="BK315" i="4"/>
  <c r="FU315" i="4"/>
  <c r="GI315" i="4"/>
  <c r="FO315" i="4"/>
  <c r="ET315" i="4"/>
  <c r="BE315" i="4"/>
  <c r="DY315" i="4"/>
  <c r="EB315" i="4"/>
  <c r="CT315" i="4"/>
  <c r="HD315" i="4"/>
  <c r="DO315" i="4"/>
  <c r="CV315" i="4"/>
  <c r="BO315" i="4"/>
  <c r="FY315" i="4"/>
  <c r="EV315" i="4"/>
  <c r="DQ315" i="4"/>
  <c r="DH315" i="4"/>
  <c r="GJ315" i="4"/>
  <c r="GL315" i="4"/>
  <c r="DE315" i="4"/>
  <c r="HG315" i="4"/>
  <c r="HF315" i="4"/>
  <c r="DZ315" i="4"/>
  <c r="DK315" i="4"/>
  <c r="BN315" i="4"/>
  <c r="FX315" i="4"/>
  <c r="GM315" i="4"/>
  <c r="DF315" i="4"/>
  <c r="CC315" i="4"/>
  <c r="EN315" i="4"/>
  <c r="EF315" i="4"/>
  <c r="DR315" i="4"/>
  <c r="CI315" i="4"/>
  <c r="CA315" i="4"/>
  <c r="CX315" i="4"/>
  <c r="GZ315" i="4"/>
  <c r="BH315" i="4"/>
  <c r="FR315" i="4"/>
  <c r="EO315" i="4"/>
  <c r="CF315" i="4"/>
  <c r="GP315" i="4"/>
  <c r="DA315" i="4"/>
  <c r="EM315" i="4"/>
  <c r="CU315" i="4"/>
  <c r="HE315" i="4"/>
  <c r="DP315" i="4"/>
  <c r="BL315" i="4"/>
  <c r="DJ315" i="4"/>
  <c r="CO315" i="4"/>
  <c r="GQ315" i="4"/>
  <c r="DD315" i="4"/>
  <c r="HB315" i="4"/>
  <c r="BB315" i="4"/>
  <c r="EY315" i="4"/>
  <c r="BR315" i="4"/>
  <c r="FT315" i="4"/>
  <c r="GD315" i="4"/>
  <c r="DT315" i="4"/>
  <c r="CQ315" i="4"/>
  <c r="HA315" i="4"/>
  <c r="HS315" i="4"/>
  <c r="AX315" i="4"/>
  <c r="BF315" i="4"/>
  <c r="AZ315" i="4"/>
  <c r="FJ315" i="4"/>
  <c r="BU315" i="4"/>
  <c r="AW315" i="4"/>
  <c r="GE315" i="4"/>
  <c r="FF315" i="4"/>
  <c r="BY315" i="4"/>
  <c r="GA315" i="4"/>
  <c r="FA315" i="4"/>
  <c r="FH315" i="4"/>
  <c r="BS315" i="4"/>
  <c r="GC315" i="4"/>
  <c r="ES315" i="4"/>
  <c r="BD315" i="4"/>
  <c r="CG315" i="4"/>
  <c r="FM315" i="4"/>
  <c r="FG315" i="4"/>
  <c r="HC315" i="4"/>
  <c r="DV315" i="4"/>
  <c r="CW315" i="4"/>
  <c r="GY315" i="4"/>
  <c r="BG315" i="4"/>
  <c r="HJ315" i="4"/>
  <c r="EC315" i="4"/>
  <c r="EI315" i="4"/>
  <c r="BT315" i="4"/>
  <c r="CM315" i="4"/>
  <c r="FE315" i="4"/>
  <c r="BC315" i="4"/>
  <c r="EG315" i="4"/>
  <c r="HV315" i="4"/>
  <c r="CD315" i="4"/>
  <c r="GG315" i="4"/>
  <c r="CK315" i="4"/>
  <c r="FI315" i="4"/>
  <c r="CE315" i="4"/>
  <c r="GO315" i="4"/>
  <c r="EP315" i="4"/>
  <c r="BI315" i="4"/>
  <c r="FK315" i="4"/>
  <c r="EW315" i="4"/>
  <c r="DC315" i="4"/>
  <c r="BW315" i="4"/>
  <c r="FZ315" i="4"/>
  <c r="HI315" i="4"/>
  <c r="GB315" i="4"/>
  <c r="CL315" i="4"/>
  <c r="GV315" i="4"/>
  <c r="DG315" i="4"/>
  <c r="HQ315" i="4"/>
  <c r="FQ315" i="4"/>
  <c r="BV315" i="4"/>
  <c r="GF315" i="4"/>
  <c r="EE315" i="4"/>
  <c r="ED315" i="4"/>
  <c r="EL315" i="4"/>
  <c r="FP315" i="4"/>
  <c r="HM315" i="4"/>
  <c r="DX315" i="4"/>
  <c r="CN315" i="4"/>
  <c r="GX315" i="4"/>
  <c r="DI315" i="4"/>
  <c r="ER315" i="4"/>
  <c r="HT315" i="4"/>
  <c r="EX315" i="4"/>
  <c r="BQ315" i="4"/>
  <c r="FS315" i="4"/>
  <c r="FB315" i="4"/>
  <c r="BM315" i="4"/>
  <c r="EA315" i="4"/>
  <c r="BX315" i="4"/>
  <c r="GH315" i="4"/>
  <c r="DU315" i="4"/>
  <c r="CB315" i="4"/>
  <c r="CZ315" i="4"/>
  <c r="HN315" i="4"/>
  <c r="DL315" i="4"/>
  <c r="CS315" i="4"/>
  <c r="FC315" i="4"/>
  <c r="BP315" i="4"/>
  <c r="CY315" i="4"/>
  <c r="CH315" i="4"/>
  <c r="GW315" i="4"/>
  <c r="EJ315" i="4"/>
  <c r="HL315" i="4"/>
  <c r="GU315" i="4"/>
  <c r="DN315" i="4"/>
  <c r="HP315" i="4"/>
  <c r="DW315" i="4"/>
  <c r="AY315" i="4"/>
  <c r="GN315" i="4"/>
  <c r="CR315" i="4"/>
  <c r="DB315" i="4"/>
  <c r="FD315" i="4"/>
  <c r="EQ315" i="4"/>
  <c r="BJ315" i="4"/>
  <c r="FL315" i="4"/>
  <c r="BZ315" i="4"/>
  <c r="HH315" i="4"/>
  <c r="AM1253" i="4"/>
  <c r="AJ1253" i="4"/>
  <c r="AK1253" i="4"/>
  <c r="AL1253" i="4"/>
  <c r="AW1253" i="4"/>
  <c r="AV1253" i="4"/>
  <c r="AG1253" i="4"/>
  <c r="AN1253" i="4"/>
  <c r="AP1253" i="4"/>
  <c r="AS1253" i="4"/>
  <c r="AR1253" i="4"/>
  <c r="AF1253" i="4"/>
  <c r="AI1253" i="4"/>
  <c r="AH1253" i="4"/>
  <c r="AU1253" i="4"/>
  <c r="AO1253" i="4"/>
  <c r="AT1253" i="4"/>
  <c r="AQ1253" i="4"/>
  <c r="AQ1245" i="4"/>
  <c r="AP317" i="4"/>
  <c r="AQ1249" i="4" s="1"/>
  <c r="AY1245" i="4"/>
  <c r="AX317" i="4"/>
  <c r="AY1249" i="4" s="1"/>
  <c r="AN1245" i="4"/>
  <c r="AM317" i="4"/>
  <c r="AN1249" i="4" s="1"/>
  <c r="AF317" i="4"/>
  <c r="AG1249" i="4" s="1"/>
  <c r="AG1245" i="4"/>
  <c r="AR945" i="4"/>
  <c r="AV945" i="4"/>
  <c r="AP945" i="4"/>
  <c r="AO237" i="4"/>
  <c r="AP949" i="4" s="1"/>
  <c r="AI945" i="4"/>
  <c r="AH237" i="4"/>
  <c r="AI949" i="4" s="1"/>
  <c r="AG945" i="4"/>
  <c r="AM237" i="4"/>
  <c r="AN949" i="4" s="1"/>
  <c r="AN945" i="4"/>
  <c r="AT1095" i="4"/>
  <c r="AS277" i="4"/>
  <c r="AT1099" i="4" s="1"/>
  <c r="AT275" i="4"/>
  <c r="AE1097" i="4"/>
  <c r="AE275" i="4"/>
  <c r="AJ275" i="4"/>
  <c r="AK275" i="4"/>
  <c r="AH275" i="4"/>
  <c r="AQ275" i="4"/>
  <c r="AF275" i="4"/>
  <c r="AG275" i="4"/>
  <c r="AR275" i="4"/>
  <c r="AN275" i="4"/>
  <c r="AI275" i="4"/>
  <c r="AP275" i="4"/>
  <c r="AU275" i="4"/>
  <c r="AM275" i="4"/>
  <c r="AS275" i="4"/>
  <c r="AO275" i="4"/>
  <c r="AL275" i="4"/>
  <c r="DP275" i="4"/>
  <c r="CF275" i="4"/>
  <c r="CO275" i="4"/>
  <c r="GQ275" i="4"/>
  <c r="EZ275" i="4"/>
  <c r="FQ275" i="4"/>
  <c r="GP275" i="4"/>
  <c r="CU275" i="4"/>
  <c r="FA275" i="4"/>
  <c r="BL275" i="4"/>
  <c r="DL275" i="4"/>
  <c r="EG275" i="4"/>
  <c r="DR275" i="4"/>
  <c r="CP275" i="4"/>
  <c r="GR275" i="4"/>
  <c r="FG275" i="4"/>
  <c r="BH275" i="4"/>
  <c r="FR275" i="4"/>
  <c r="EO275" i="4"/>
  <c r="DW275" i="4"/>
  <c r="DJ275" i="4"/>
  <c r="HL275" i="4"/>
  <c r="DC275" i="4"/>
  <c r="DZ275" i="4"/>
  <c r="CX275" i="4"/>
  <c r="GZ275" i="4"/>
  <c r="GB275" i="4"/>
  <c r="BY275" i="4"/>
  <c r="HT275" i="4"/>
  <c r="BO275" i="4"/>
  <c r="FY275" i="4"/>
  <c r="EV275" i="4"/>
  <c r="GM275" i="4"/>
  <c r="DF275" i="4"/>
  <c r="DY275" i="4"/>
  <c r="BU275" i="4"/>
  <c r="HB275" i="4"/>
  <c r="DN275" i="4"/>
  <c r="BT275" i="4"/>
  <c r="GC275" i="4"/>
  <c r="GJ275" i="4"/>
  <c r="BS275" i="4"/>
  <c r="EU275" i="4"/>
  <c r="DB275" i="4"/>
  <c r="AZ275" i="4"/>
  <c r="CQ275" i="4"/>
  <c r="GX275" i="4"/>
  <c r="GL275" i="4"/>
  <c r="GN275" i="4"/>
  <c r="DE275" i="4"/>
  <c r="EX275" i="4"/>
  <c r="CS275" i="4"/>
  <c r="EY275" i="4"/>
  <c r="FT275" i="4"/>
  <c r="FC275" i="4"/>
  <c r="ED275" i="4"/>
  <c r="GH275" i="4"/>
  <c r="BQ275" i="4"/>
  <c r="FH275" i="4"/>
  <c r="AY275" i="4"/>
  <c r="DV275" i="4"/>
  <c r="CH275" i="4"/>
  <c r="ER275" i="4"/>
  <c r="GY275" i="4"/>
  <c r="BA275" i="4"/>
  <c r="ES275" i="4"/>
  <c r="HK275" i="4"/>
  <c r="HO275" i="4"/>
  <c r="BX275" i="4"/>
  <c r="BC275" i="4"/>
  <c r="DX275" i="4"/>
  <c r="AV275" i="4"/>
  <c r="BK275" i="4"/>
  <c r="FU275" i="4"/>
  <c r="FV275" i="4"/>
  <c r="ET275" i="4"/>
  <c r="BE275" i="4"/>
  <c r="BG275" i="4"/>
  <c r="CB275" i="4"/>
  <c r="HR275" i="4"/>
  <c r="CV275" i="4"/>
  <c r="HF275" i="4"/>
  <c r="DQ275" i="4"/>
  <c r="HV275" i="4"/>
  <c r="HE275" i="4"/>
  <c r="FW275" i="4"/>
  <c r="EM275" i="4"/>
  <c r="HM275" i="4"/>
  <c r="GT275" i="4"/>
  <c r="DM275" i="4"/>
  <c r="CJ275" i="4"/>
  <c r="AX275" i="4"/>
  <c r="DT275" i="4"/>
  <c r="CK275" i="4"/>
  <c r="BR275" i="4"/>
  <c r="BW275" i="4"/>
  <c r="FM275" i="4"/>
  <c r="EH275" i="4"/>
  <c r="FF275" i="4"/>
  <c r="HC275" i="4"/>
  <c r="FS275" i="4"/>
  <c r="HG275" i="4"/>
  <c r="CT275" i="4"/>
  <c r="HD275" i="4"/>
  <c r="DO275" i="4"/>
  <c r="BV275" i="4"/>
  <c r="GF275" i="4"/>
  <c r="HH275" i="4"/>
  <c r="HN275" i="4"/>
  <c r="HJ275" i="4"/>
  <c r="EC275" i="4"/>
  <c r="FE275" i="4"/>
  <c r="GE275" i="4"/>
  <c r="HA275" i="4"/>
  <c r="CC275" i="4"/>
  <c r="EA275" i="4"/>
  <c r="CW275" i="4"/>
  <c r="EK275" i="4"/>
  <c r="FK275" i="4"/>
  <c r="DK275" i="4"/>
  <c r="BF275" i="4"/>
  <c r="FP275" i="4"/>
  <c r="CA275" i="4"/>
  <c r="GK275" i="4"/>
  <c r="DA275" i="4"/>
  <c r="FI275" i="4"/>
  <c r="EB275" i="4"/>
  <c r="CM275" i="4"/>
  <c r="GW275" i="4"/>
  <c r="DH275" i="4"/>
  <c r="GD275" i="4"/>
  <c r="FB275" i="4"/>
  <c r="BM275" i="4"/>
  <c r="BZ275" i="4"/>
  <c r="GA275" i="4"/>
  <c r="CN275" i="4"/>
  <c r="DD275" i="4"/>
  <c r="GU275" i="4"/>
  <c r="CY275" i="4"/>
  <c r="HI275" i="4"/>
  <c r="CL275" i="4"/>
  <c r="GV275" i="4"/>
  <c r="DG275" i="4"/>
  <c r="CE275" i="4"/>
  <c r="GO275" i="4"/>
  <c r="HQ275" i="4"/>
  <c r="EI275" i="4"/>
  <c r="FZ275" i="4"/>
  <c r="EW275" i="4"/>
  <c r="DS275" i="4"/>
  <c r="CI275" i="4"/>
  <c r="GS275" i="4"/>
  <c r="HS275" i="4"/>
  <c r="EL275" i="4"/>
  <c r="EP275" i="4"/>
  <c r="HU275" i="4"/>
  <c r="GG275" i="4"/>
  <c r="EF275" i="4"/>
  <c r="BP275" i="4"/>
  <c r="AW275" i="4"/>
  <c r="BD275" i="4"/>
  <c r="FO275" i="4"/>
  <c r="CD275" i="4"/>
  <c r="DU275" i="4"/>
  <c r="FD275" i="4"/>
  <c r="DI275" i="4"/>
  <c r="EQ275" i="4"/>
  <c r="BJ275" i="4"/>
  <c r="FL275" i="4"/>
  <c r="EJ275" i="4"/>
  <c r="CZ275" i="4"/>
  <c r="FJ275" i="4"/>
  <c r="BI275" i="4"/>
  <c r="CR275" i="4"/>
  <c r="BN275" i="4"/>
  <c r="FX275" i="4"/>
  <c r="EN275" i="4"/>
  <c r="FN275" i="4"/>
  <c r="CG275" i="4"/>
  <c r="GI275" i="4"/>
  <c r="BB275" i="4"/>
  <c r="HP275" i="4"/>
  <c r="EE275" i="4"/>
  <c r="AW1095" i="4"/>
  <c r="AV277" i="4"/>
  <c r="AW1099" i="4" s="1"/>
  <c r="AF277" i="4"/>
  <c r="AG1099" i="4" s="1"/>
  <c r="AG1095" i="4"/>
  <c r="AF1095" i="4"/>
  <c r="AE277" i="4"/>
  <c r="AF1099" i="4" s="1"/>
  <c r="AJ1095" i="4"/>
  <c r="AI277" i="4"/>
  <c r="AJ1099" i="4" s="1"/>
  <c r="AS1215" i="4"/>
  <c r="AR309" i="4"/>
  <c r="AS1219" i="4" s="1"/>
  <c r="AQ1215" i="4"/>
  <c r="AP309" i="4"/>
  <c r="AQ1219" i="4" s="1"/>
  <c r="AW1215" i="4"/>
  <c r="AV309" i="4"/>
  <c r="AW1219" i="4" s="1"/>
  <c r="AK1215" i="4"/>
  <c r="AJ309" i="4"/>
  <c r="AK1219" i="4" s="1"/>
  <c r="AF1215" i="4"/>
  <c r="AE309" i="4"/>
  <c r="AF1219" i="4" s="1"/>
  <c r="AF309" i="4"/>
  <c r="AG1219" i="4" s="1"/>
  <c r="AG1215" i="4"/>
  <c r="AE977" i="4"/>
  <c r="AO243" i="4"/>
  <c r="AU243" i="4"/>
  <c r="AT243" i="4"/>
  <c r="AJ243" i="4"/>
  <c r="AE243" i="4"/>
  <c r="AS243" i="4"/>
  <c r="AF243" i="4"/>
  <c r="AR243" i="4"/>
  <c r="AL243" i="4"/>
  <c r="AQ243" i="4"/>
  <c r="AK243" i="4"/>
  <c r="AI243" i="4"/>
  <c r="AP243" i="4"/>
  <c r="AM243" i="4"/>
  <c r="AH243" i="4"/>
  <c r="AN243" i="4"/>
  <c r="AG243" i="4"/>
  <c r="GQ243" i="4"/>
  <c r="EJ243" i="4"/>
  <c r="HM243" i="4"/>
  <c r="DF243" i="4"/>
  <c r="CN243" i="4"/>
  <c r="DN243" i="4"/>
  <c r="EO243" i="4"/>
  <c r="HH243" i="4"/>
  <c r="CP243" i="4"/>
  <c r="DW243" i="4"/>
  <c r="EE243" i="4"/>
  <c r="BQ243" i="4"/>
  <c r="HU243" i="4"/>
  <c r="EL243" i="4"/>
  <c r="BA243" i="4"/>
  <c r="EM243" i="4"/>
  <c r="DY243" i="4"/>
  <c r="BM243" i="4"/>
  <c r="CC243" i="4"/>
  <c r="DE243" i="4"/>
  <c r="GX243" i="4"/>
  <c r="DA243" i="4"/>
  <c r="HL243" i="4"/>
  <c r="HS243" i="4"/>
  <c r="FX243" i="4"/>
  <c r="HI243" i="4"/>
  <c r="GJ243" i="4"/>
  <c r="GP243" i="4"/>
  <c r="CS243" i="4"/>
  <c r="EP243" i="4"/>
  <c r="CR243" i="4"/>
  <c r="AV243" i="4"/>
  <c r="HQ243" i="4"/>
  <c r="CZ243" i="4"/>
  <c r="FM243" i="4"/>
  <c r="FF243" i="4"/>
  <c r="FY243" i="4"/>
  <c r="EH243" i="4"/>
  <c r="HK243" i="4"/>
  <c r="FW243" i="4"/>
  <c r="BW243" i="4"/>
  <c r="FA243" i="4"/>
  <c r="BE243" i="4"/>
  <c r="DX243" i="4"/>
  <c r="GL243" i="4"/>
  <c r="EY243" i="4"/>
  <c r="BR243" i="4"/>
  <c r="GG243" i="4"/>
  <c r="EQ243" i="4"/>
  <c r="EU243" i="4"/>
  <c r="FU243" i="4"/>
  <c r="CW243" i="4"/>
  <c r="CU243" i="4"/>
  <c r="BC243" i="4"/>
  <c r="GR243" i="4"/>
  <c r="DZ243" i="4"/>
  <c r="BK243" i="4"/>
  <c r="EA243" i="4"/>
  <c r="HC243" i="4"/>
  <c r="FR243" i="4"/>
  <c r="FJ243" i="4"/>
  <c r="CB243" i="4"/>
  <c r="ES243" i="4"/>
  <c r="BG243" i="4"/>
  <c r="BI243" i="4"/>
  <c r="DD243" i="4"/>
  <c r="HR243" i="4"/>
  <c r="FH243" i="4"/>
  <c r="EC243" i="4"/>
  <c r="AW243" i="4"/>
  <c r="GU243" i="4"/>
  <c r="DM243" i="4"/>
  <c r="BY243" i="4"/>
  <c r="AZ243" i="4"/>
  <c r="GN243" i="4"/>
  <c r="HO243" i="4"/>
  <c r="CL243" i="4"/>
  <c r="FL243" i="4"/>
  <c r="FT243" i="4"/>
  <c r="DB243" i="4"/>
  <c r="HJ243" i="4"/>
  <c r="EX243" i="4"/>
  <c r="DK243" i="4"/>
  <c r="EK243" i="4"/>
  <c r="GD243" i="4"/>
  <c r="CY243" i="4"/>
  <c r="CX243" i="4"/>
  <c r="CV243" i="4"/>
  <c r="HN243" i="4"/>
  <c r="ER243" i="4"/>
  <c r="BF243" i="4"/>
  <c r="DV243" i="4"/>
  <c r="EF243" i="4"/>
  <c r="CQ243" i="4"/>
  <c r="FN243" i="4"/>
  <c r="GY243" i="4"/>
  <c r="AX243" i="4"/>
  <c r="CE243" i="4"/>
  <c r="DH243" i="4"/>
  <c r="BS243" i="4"/>
  <c r="DR243" i="4"/>
  <c r="BD243" i="4"/>
  <c r="GV243" i="4"/>
  <c r="HE243" i="4"/>
  <c r="FV243" i="4"/>
  <c r="CF243" i="4"/>
  <c r="FZ243" i="4"/>
  <c r="BN243" i="4"/>
  <c r="FC243" i="4"/>
  <c r="CO243" i="4"/>
  <c r="FD243" i="4"/>
  <c r="DO243" i="4"/>
  <c r="HF243" i="4"/>
  <c r="GC243" i="4"/>
  <c r="CG243" i="4"/>
  <c r="BX243" i="4"/>
  <c r="CK243" i="4"/>
  <c r="BJ243" i="4"/>
  <c r="EZ243" i="4"/>
  <c r="DQ243" i="4"/>
  <c r="CD243" i="4"/>
  <c r="GE243" i="4"/>
  <c r="GO243" i="4"/>
  <c r="GH243" i="4"/>
  <c r="EI243" i="4"/>
  <c r="BZ243" i="4"/>
  <c r="BU243" i="4"/>
  <c r="BH243" i="4"/>
  <c r="ED243" i="4"/>
  <c r="DI243" i="4"/>
  <c r="GZ243" i="4"/>
  <c r="BP243" i="4"/>
  <c r="ET243" i="4"/>
  <c r="GM243" i="4"/>
  <c r="HA243" i="4"/>
  <c r="GW243" i="4"/>
  <c r="GF243" i="4"/>
  <c r="DS243" i="4"/>
  <c r="DL243" i="4"/>
  <c r="DT243" i="4"/>
  <c r="EB243" i="4"/>
  <c r="DP243" i="4"/>
  <c r="CA243" i="4"/>
  <c r="BT243" i="4"/>
  <c r="FG243" i="4"/>
  <c r="BV243" i="4"/>
  <c r="HV243" i="4"/>
  <c r="FP243" i="4"/>
  <c r="EW243" i="4"/>
  <c r="HT243" i="4"/>
  <c r="BB243" i="4"/>
  <c r="EV243" i="4"/>
  <c r="GA243" i="4"/>
  <c r="FE243" i="4"/>
  <c r="FK243" i="4"/>
  <c r="GK243" i="4"/>
  <c r="CJ243" i="4"/>
  <c r="CI243" i="4"/>
  <c r="FO243" i="4"/>
  <c r="EG243" i="4"/>
  <c r="DJ243" i="4"/>
  <c r="GB243" i="4"/>
  <c r="DG243" i="4"/>
  <c r="GS243" i="4"/>
  <c r="GI243" i="4"/>
  <c r="FQ243" i="4"/>
  <c r="EN243" i="4"/>
  <c r="CH243" i="4"/>
  <c r="CT243" i="4"/>
  <c r="AY243" i="4"/>
  <c r="FS243" i="4"/>
  <c r="DU243" i="4"/>
  <c r="BO243" i="4"/>
  <c r="HB243" i="4"/>
  <c r="CM243" i="4"/>
  <c r="HG243" i="4"/>
  <c r="GT243" i="4"/>
  <c r="DC243" i="4"/>
  <c r="FI243" i="4"/>
  <c r="FB243" i="4"/>
  <c r="BL243" i="4"/>
  <c r="HD243" i="4"/>
  <c r="HP243" i="4"/>
  <c r="AG975" i="4"/>
  <c r="AV975" i="4"/>
  <c r="AL975" i="4"/>
  <c r="BA975" i="4"/>
  <c r="AZ245" i="4"/>
  <c r="BA979" i="4" s="1"/>
  <c r="AO975" i="4"/>
  <c r="AN245" i="4"/>
  <c r="AO979" i="4" s="1"/>
  <c r="AT460" i="4"/>
  <c r="AT459" i="4"/>
  <c r="AV519" i="4"/>
  <c r="AV520" i="4"/>
  <c r="AV855" i="4"/>
  <c r="AR855" i="4"/>
  <c r="AH855" i="4"/>
  <c r="AZ855" i="4"/>
  <c r="AT855" i="4"/>
  <c r="AS213" i="4"/>
  <c r="AT859" i="4" s="1"/>
  <c r="AJ855" i="4"/>
  <c r="AF915" i="4"/>
  <c r="AE229" i="4"/>
  <c r="AE917" i="4"/>
  <c r="AS227" i="4"/>
  <c r="AN227" i="4"/>
  <c r="AK227" i="4"/>
  <c r="AT227" i="4"/>
  <c r="AJ227" i="4"/>
  <c r="AH227" i="4"/>
  <c r="AE227" i="4"/>
  <c r="AO227" i="4"/>
  <c r="AI227" i="4"/>
  <c r="AM227" i="4"/>
  <c r="AR227" i="4"/>
  <c r="AU227" i="4"/>
  <c r="AL227" i="4"/>
  <c r="AF227" i="4"/>
  <c r="AP227" i="4"/>
  <c r="AQ227" i="4"/>
  <c r="AG227" i="4"/>
  <c r="DB227" i="4"/>
  <c r="BG227" i="4"/>
  <c r="EE227" i="4"/>
  <c r="BT227" i="4"/>
  <c r="FX227" i="4"/>
  <c r="BH227" i="4"/>
  <c r="GK227" i="4"/>
  <c r="FB227" i="4"/>
  <c r="CJ227" i="4"/>
  <c r="EK227" i="4"/>
  <c r="CU227" i="4"/>
  <c r="BN227" i="4"/>
  <c r="BD227" i="4"/>
  <c r="CN227" i="4"/>
  <c r="CB227" i="4"/>
  <c r="FP227" i="4"/>
  <c r="DP227" i="4"/>
  <c r="AY227" i="4"/>
  <c r="FA227" i="4"/>
  <c r="GS227" i="4"/>
  <c r="AX227" i="4"/>
  <c r="AV227" i="4"/>
  <c r="BU227" i="4"/>
  <c r="CI227" i="4"/>
  <c r="HE227" i="4"/>
  <c r="HD227" i="4"/>
  <c r="DO227" i="4"/>
  <c r="EO227" i="4"/>
  <c r="GT227" i="4"/>
  <c r="FR227" i="4"/>
  <c r="CF227" i="4"/>
  <c r="GP227" i="4"/>
  <c r="DA227" i="4"/>
  <c r="AZ227" i="4"/>
  <c r="ER227" i="4"/>
  <c r="DC227" i="4"/>
  <c r="HM227" i="4"/>
  <c r="DX227" i="4"/>
  <c r="CA227" i="4"/>
  <c r="DE227" i="4"/>
  <c r="EZ227" i="4"/>
  <c r="BK227" i="4"/>
  <c r="FU227" i="4"/>
  <c r="CW227" i="4"/>
  <c r="GY227" i="4"/>
  <c r="EF227" i="4"/>
  <c r="DS227" i="4"/>
  <c r="CM227" i="4"/>
  <c r="ES227" i="4"/>
  <c r="FG227" i="4"/>
  <c r="BZ227" i="4"/>
  <c r="GB227" i="4"/>
  <c r="FJ227" i="4"/>
  <c r="DD227" i="4"/>
  <c r="HN227" i="4"/>
  <c r="DY227" i="4"/>
  <c r="FO227" i="4"/>
  <c r="CH227" i="4"/>
  <c r="GJ227" i="4"/>
  <c r="EN227" i="4"/>
  <c r="HF227" i="4"/>
  <c r="DL227" i="4"/>
  <c r="HV227" i="4"/>
  <c r="EG227" i="4"/>
  <c r="DQ227" i="4"/>
  <c r="DH227" i="4"/>
  <c r="HG227" i="4"/>
  <c r="EY227" i="4"/>
  <c r="BR227" i="4"/>
  <c r="FT227" i="4"/>
  <c r="DK227" i="4"/>
  <c r="HU227" i="4"/>
  <c r="DI227" i="4"/>
  <c r="GW227" i="4"/>
  <c r="BY227" i="4"/>
  <c r="EL227" i="4"/>
  <c r="BV227" i="4"/>
  <c r="GF227" i="4"/>
  <c r="EB227" i="4"/>
  <c r="CX227" i="4"/>
  <c r="EU227" i="4"/>
  <c r="HK227" i="4"/>
  <c r="GE227" i="4"/>
  <c r="FF227" i="4"/>
  <c r="GR227" i="4"/>
  <c r="BP227" i="4"/>
  <c r="FK227" i="4"/>
  <c r="EI227" i="4"/>
  <c r="FZ227" i="4"/>
  <c r="DZ227" i="4"/>
  <c r="EH227" i="4"/>
  <c r="HB227" i="4"/>
  <c r="DN227" i="4"/>
  <c r="GQ227" i="4"/>
  <c r="GA227" i="4"/>
  <c r="GV227" i="4"/>
  <c r="DG227" i="4"/>
  <c r="HJ227" i="4"/>
  <c r="CR227" i="4"/>
  <c r="FN227" i="4"/>
  <c r="ET227" i="4"/>
  <c r="CD227" i="4"/>
  <c r="DU227" i="4"/>
  <c r="HP227" i="4"/>
  <c r="CL227" i="4"/>
  <c r="BQ227" i="4"/>
  <c r="FS227" i="4"/>
  <c r="EX227" i="4"/>
  <c r="EC227" i="4"/>
  <c r="DW227" i="4"/>
  <c r="FQ227" i="4"/>
  <c r="FM227" i="4"/>
  <c r="GL227" i="4"/>
  <c r="GD227" i="4"/>
  <c r="DJ227" i="4"/>
  <c r="BX227" i="4"/>
  <c r="GH227" i="4"/>
  <c r="CZ227" i="4"/>
  <c r="BO227" i="4"/>
  <c r="FY227" i="4"/>
  <c r="EV227" i="4"/>
  <c r="FC227" i="4"/>
  <c r="BA227" i="4"/>
  <c r="CE227" i="4"/>
  <c r="GO227" i="4"/>
  <c r="BE227" i="4"/>
  <c r="CT227" i="4"/>
  <c r="GC227" i="4"/>
  <c r="BS227" i="4"/>
  <c r="HR227" i="4"/>
  <c r="GX227" i="4"/>
  <c r="BL227" i="4"/>
  <c r="CO227" i="4"/>
  <c r="FE227" i="4"/>
  <c r="EA227" i="4"/>
  <c r="BW227" i="4"/>
  <c r="GG227" i="4"/>
  <c r="DF227" i="4"/>
  <c r="HO227" i="4"/>
  <c r="FW227" i="4"/>
  <c r="ED227" i="4"/>
  <c r="DR227" i="4"/>
  <c r="EP227" i="4"/>
  <c r="BB227" i="4"/>
  <c r="CK227" i="4"/>
  <c r="BI227" i="4"/>
  <c r="FD227" i="4"/>
  <c r="GZ227" i="4"/>
  <c r="CC227" i="4"/>
  <c r="GN227" i="4"/>
  <c r="HI227" i="4"/>
  <c r="EM227" i="4"/>
  <c r="EQ227" i="4"/>
  <c r="BJ227" i="4"/>
  <c r="FL227" i="4"/>
  <c r="CG227" i="4"/>
  <c r="EW227" i="4"/>
  <c r="AW227" i="4"/>
  <c r="CP227" i="4"/>
  <c r="GU227" i="4"/>
  <c r="CY227" i="4"/>
  <c r="HS227" i="4"/>
  <c r="HC227" i="4"/>
  <c r="DV227" i="4"/>
  <c r="DT227" i="4"/>
  <c r="GM227" i="4"/>
  <c r="FV227" i="4"/>
  <c r="BF227" i="4"/>
  <c r="HT227" i="4"/>
  <c r="CQ227" i="4"/>
  <c r="CS227" i="4"/>
  <c r="BC227" i="4"/>
  <c r="CV227" i="4"/>
  <c r="DM227" i="4"/>
  <c r="HA227" i="4"/>
  <c r="HL227" i="4"/>
  <c r="GI227" i="4"/>
  <c r="FH227" i="4"/>
  <c r="FI227" i="4"/>
  <c r="HQ227" i="4"/>
  <c r="HH227" i="4"/>
  <c r="BM227" i="4"/>
  <c r="EJ227" i="4"/>
  <c r="AR915" i="4"/>
  <c r="AK915" i="4"/>
  <c r="AJ229" i="4"/>
  <c r="AK919" i="4" s="1"/>
  <c r="AW915" i="4"/>
  <c r="AV915" i="4"/>
  <c r="AQ371" i="4"/>
  <c r="AE1457" i="4"/>
  <c r="AJ371" i="4"/>
  <c r="AI371" i="4"/>
  <c r="AP371" i="4"/>
  <c r="AL371" i="4"/>
  <c r="AT371" i="4"/>
  <c r="AG371" i="4"/>
  <c r="AH371" i="4"/>
  <c r="AR371" i="4"/>
  <c r="AU371" i="4"/>
  <c r="AF371" i="4"/>
  <c r="AK371" i="4"/>
  <c r="AO371" i="4"/>
  <c r="AM371" i="4"/>
  <c r="AS371" i="4"/>
  <c r="AN371" i="4"/>
  <c r="AE371" i="4"/>
  <c r="GL371" i="4"/>
  <c r="BG371" i="4"/>
  <c r="GY371" i="4"/>
  <c r="DT371" i="4"/>
  <c r="CZ371" i="4"/>
  <c r="BH371" i="4"/>
  <c r="CB371" i="4"/>
  <c r="HN371" i="4"/>
  <c r="HL371" i="4"/>
  <c r="DZ371" i="4"/>
  <c r="DL371" i="4"/>
  <c r="EY371" i="4"/>
  <c r="CC371" i="4"/>
  <c r="GW371" i="4"/>
  <c r="DF371" i="4"/>
  <c r="GH371" i="4"/>
  <c r="EE371" i="4"/>
  <c r="HB371" i="4"/>
  <c r="EM371" i="4"/>
  <c r="EZ371" i="4"/>
  <c r="DI371" i="4"/>
  <c r="HK371" i="4"/>
  <c r="CQ371" i="4"/>
  <c r="EN371" i="4"/>
  <c r="EI371" i="4"/>
  <c r="DM371" i="4"/>
  <c r="BJ371" i="4"/>
  <c r="FM371" i="4"/>
  <c r="FH371" i="4"/>
  <c r="HV371" i="4"/>
  <c r="EC371" i="4"/>
  <c r="HM371" i="4"/>
  <c r="GT371" i="4"/>
  <c r="FG371" i="4"/>
  <c r="DR371" i="4"/>
  <c r="GP371" i="4"/>
  <c r="BY371" i="4"/>
  <c r="GF371" i="4"/>
  <c r="FA371" i="4"/>
  <c r="GI371" i="4"/>
  <c r="FI371" i="4"/>
  <c r="CV371" i="4"/>
  <c r="HF371" i="4"/>
  <c r="BN371" i="4"/>
  <c r="BE371" i="4"/>
  <c r="CA371" i="4"/>
  <c r="GV371" i="4"/>
  <c r="EH371" i="4"/>
  <c r="FF371" i="4"/>
  <c r="GE371" i="4"/>
  <c r="EX371" i="4"/>
  <c r="GM371" i="4"/>
  <c r="HG371" i="4"/>
  <c r="BV371" i="4"/>
  <c r="GJ371" i="4"/>
  <c r="GZ371" i="4"/>
  <c r="AZ371" i="4"/>
  <c r="HH371" i="4"/>
  <c r="HP371" i="4"/>
  <c r="CY371" i="4"/>
  <c r="DX371" i="4"/>
  <c r="CW371" i="4"/>
  <c r="FC371" i="4"/>
  <c r="FE371" i="4"/>
  <c r="HT371" i="4"/>
  <c r="HO371" i="4"/>
  <c r="EV371" i="4"/>
  <c r="CL371" i="4"/>
  <c r="HA371" i="4"/>
  <c r="DY371" i="4"/>
  <c r="DO371" i="4"/>
  <c r="GN371" i="4"/>
  <c r="EQ371" i="4"/>
  <c r="CG371" i="4"/>
  <c r="GX371" i="4"/>
  <c r="FN371" i="4"/>
  <c r="BF371" i="4"/>
  <c r="BM371" i="4"/>
  <c r="EJ371" i="4"/>
  <c r="GO371" i="4"/>
  <c r="DH371" i="4"/>
  <c r="FK371" i="4"/>
  <c r="BR371" i="4"/>
  <c r="AY371" i="4"/>
  <c r="FT371" i="4"/>
  <c r="FZ371" i="4"/>
  <c r="HR371" i="4"/>
  <c r="CF371" i="4"/>
  <c r="CM371" i="4"/>
  <c r="FX371" i="4"/>
  <c r="GA371" i="4"/>
  <c r="DN371" i="4"/>
  <c r="DJ371" i="4"/>
  <c r="DP371" i="4"/>
  <c r="EW371" i="4"/>
  <c r="BZ371" i="4"/>
  <c r="ED371" i="4"/>
  <c r="DG371" i="4"/>
  <c r="ER371" i="4"/>
  <c r="HE371" i="4"/>
  <c r="ET371" i="4"/>
  <c r="DD371" i="4"/>
  <c r="FV371" i="4"/>
  <c r="HQ371" i="4"/>
  <c r="GG371" i="4"/>
  <c r="BS371" i="4"/>
  <c r="GU371" i="4"/>
  <c r="EL371" i="4"/>
  <c r="EF371" i="4"/>
  <c r="DA371" i="4"/>
  <c r="CR371" i="4"/>
  <c r="FD371" i="4"/>
  <c r="GB371" i="4"/>
  <c r="EG371" i="4"/>
  <c r="FS371" i="4"/>
  <c r="DW371" i="4"/>
  <c r="BK371" i="4"/>
  <c r="FQ371" i="4"/>
  <c r="EU371" i="4"/>
  <c r="DC371" i="4"/>
  <c r="DB371" i="4"/>
  <c r="GQ371" i="4"/>
  <c r="EK371" i="4"/>
  <c r="GK371" i="4"/>
  <c r="BT371" i="4"/>
  <c r="ES371" i="4"/>
  <c r="EA371" i="4"/>
  <c r="BO371" i="4"/>
  <c r="CE371" i="4"/>
  <c r="AV371" i="4"/>
  <c r="DE371" i="4"/>
  <c r="HS371" i="4"/>
  <c r="CI371" i="4"/>
  <c r="BU371" i="4"/>
  <c r="HU371" i="4"/>
  <c r="GR371" i="4"/>
  <c r="BI371" i="4"/>
  <c r="FB371" i="4"/>
  <c r="FR371" i="4"/>
  <c r="BL371" i="4"/>
  <c r="HI371" i="4"/>
  <c r="FW371" i="4"/>
  <c r="BC371" i="4"/>
  <c r="CD371" i="4"/>
  <c r="CT371" i="4"/>
  <c r="FU371" i="4"/>
  <c r="GS371" i="4"/>
  <c r="DQ371" i="4"/>
  <c r="CU371" i="4"/>
  <c r="AX371" i="4"/>
  <c r="FL371" i="4"/>
  <c r="CN371" i="4"/>
  <c r="DU371" i="4"/>
  <c r="CX371" i="4"/>
  <c r="DK371" i="4"/>
  <c r="FO371" i="4"/>
  <c r="HC371" i="4"/>
  <c r="FJ371" i="4"/>
  <c r="HD371" i="4"/>
  <c r="CH371" i="4"/>
  <c r="GD371" i="4"/>
  <c r="FP371" i="4"/>
  <c r="CK371" i="4"/>
  <c r="BW371" i="4"/>
  <c r="HJ371" i="4"/>
  <c r="BD371" i="4"/>
  <c r="CO371" i="4"/>
  <c r="CP371" i="4"/>
  <c r="EB371" i="4"/>
  <c r="EP371" i="4"/>
  <c r="BA371" i="4"/>
  <c r="CJ371" i="4"/>
  <c r="BB371" i="4"/>
  <c r="DV371" i="4"/>
  <c r="BX371" i="4"/>
  <c r="FY371" i="4"/>
  <c r="CS371" i="4"/>
  <c r="EO371" i="4"/>
  <c r="GC371" i="4"/>
  <c r="DS371" i="4"/>
  <c r="AW371" i="4"/>
  <c r="BP371" i="4"/>
  <c r="BQ371" i="4"/>
  <c r="AW1455" i="4"/>
  <c r="AV373" i="4"/>
  <c r="AW1459" i="4" s="1"/>
  <c r="AX1455" i="4"/>
  <c r="AW373" i="4"/>
  <c r="AX1459" i="4" s="1"/>
  <c r="AK373" i="4"/>
  <c r="AL1459" i="4" s="1"/>
  <c r="AL1455" i="4"/>
  <c r="AV1455" i="4"/>
  <c r="AU373" i="4"/>
  <c r="AV1459" i="4" s="1"/>
  <c r="AO1455" i="4"/>
  <c r="AN373" i="4"/>
  <c r="AO1459" i="4" s="1"/>
  <c r="AJ1365" i="4"/>
  <c r="AI349" i="4"/>
  <c r="AJ1369" i="4" s="1"/>
  <c r="AD1365" i="4"/>
  <c r="AD1366" i="4"/>
  <c r="AP1365" i="4"/>
  <c r="AO349" i="4"/>
  <c r="AP1369" i="4" s="1"/>
  <c r="AR1365" i="4"/>
  <c r="AQ349" i="4"/>
  <c r="AR1369" i="4" s="1"/>
  <c r="AF1365" i="4"/>
  <c r="AE349" i="4"/>
  <c r="AF1369" i="4" s="1"/>
  <c r="AX1365" i="4"/>
  <c r="AW349" i="4"/>
  <c r="AX1369" i="4" s="1"/>
  <c r="AT1035" i="4"/>
  <c r="AS261" i="4"/>
  <c r="AT1039" i="4" s="1"/>
  <c r="AG1035" i="4"/>
  <c r="AF261" i="4"/>
  <c r="AG1039" i="4" s="1"/>
  <c r="AJ1035" i="4"/>
  <c r="AI261" i="4"/>
  <c r="AJ1039" i="4" s="1"/>
  <c r="AV1035" i="4"/>
  <c r="AU1035" i="4"/>
  <c r="AT261" i="4"/>
  <c r="AU1039" i="4" s="1"/>
  <c r="AX261" i="4"/>
  <c r="AY1039" i="4" s="1"/>
  <c r="AY1035" i="4"/>
  <c r="AN1545" i="4"/>
  <c r="AM397" i="4"/>
  <c r="AN1549" i="4" s="1"/>
  <c r="AQ1545" i="4"/>
  <c r="AP397" i="4"/>
  <c r="AQ1549" i="4" s="1"/>
  <c r="AY397" i="4"/>
  <c r="AZ1549" i="4" s="1"/>
  <c r="AZ1545" i="4"/>
  <c r="AH397" i="4"/>
  <c r="AI1549" i="4" s="1"/>
  <c r="AI1545" i="4"/>
  <c r="AU1545" i="4"/>
  <c r="AT397" i="4"/>
  <c r="AU1549" i="4" s="1"/>
  <c r="AH1545" i="4"/>
  <c r="AG397" i="4"/>
  <c r="AH1549" i="4" s="1"/>
  <c r="AX519" i="4"/>
  <c r="AX520" i="4"/>
  <c r="AQ459" i="4"/>
  <c r="AQ460" i="4"/>
  <c r="AY285" i="4"/>
  <c r="AZ1129" i="4" s="1"/>
  <c r="AZ1125" i="4"/>
  <c r="AD1126" i="4"/>
  <c r="AD1125" i="4"/>
  <c r="AH1275" i="4"/>
  <c r="AG325" i="4"/>
  <c r="AH1279" i="4" s="1"/>
  <c r="AD1276" i="4"/>
  <c r="AD1275" i="4"/>
  <c r="AQ1125" i="4"/>
  <c r="AP285" i="4"/>
  <c r="AQ1129" i="4" s="1"/>
  <c r="AY1125" i="4"/>
  <c r="AX285" i="4"/>
  <c r="AY1129" i="4" s="1"/>
  <c r="AF1125" i="4"/>
  <c r="AE285" i="4"/>
  <c r="AF1129" i="4" s="1"/>
  <c r="AQ1275" i="4"/>
  <c r="AP325" i="4"/>
  <c r="AQ1279" i="4" s="1"/>
  <c r="AX1275" i="4"/>
  <c r="AW325" i="4"/>
  <c r="AX1279" i="4" s="1"/>
  <c r="AL1155" i="4"/>
  <c r="AK293" i="4"/>
  <c r="AL1159" i="4" s="1"/>
  <c r="AP1155" i="4"/>
  <c r="AO293" i="4"/>
  <c r="AP1159" i="4" s="1"/>
  <c r="AW1155" i="4"/>
  <c r="AV293" i="4"/>
  <c r="AW1159" i="4" s="1"/>
  <c r="AV1155" i="4"/>
  <c r="AU293" i="4"/>
  <c r="AV1159" i="4" s="1"/>
  <c r="AR1335" i="4"/>
  <c r="AQ341" i="4"/>
  <c r="AR1339" i="4" s="1"/>
  <c r="AL1335" i="4"/>
  <c r="AK341" i="4"/>
  <c r="AL1339" i="4" s="1"/>
  <c r="AE341" i="4"/>
  <c r="AF1339" i="4" s="1"/>
  <c r="AF1335" i="4"/>
  <c r="AD1336" i="4"/>
  <c r="AD1335" i="4"/>
  <c r="AU1335" i="4"/>
  <c r="AT341" i="4"/>
  <c r="AU1339" i="4" s="1"/>
  <c r="BA1335" i="4"/>
  <c r="AZ341" i="4"/>
  <c r="BA1339" i="4" s="1"/>
  <c r="AP1335" i="4"/>
  <c r="AO341" i="4"/>
  <c r="AP1339" i="4" s="1"/>
  <c r="AF1425" i="4"/>
  <c r="AE365" i="4"/>
  <c r="AF1429" i="4" s="1"/>
  <c r="AN1425" i="4"/>
  <c r="AM365" i="4"/>
  <c r="AN1429" i="4" s="1"/>
  <c r="AG1425" i="4"/>
  <c r="AF365" i="4"/>
  <c r="AG1429" i="4" s="1"/>
  <c r="AV1425" i="4"/>
  <c r="AU365" i="4"/>
  <c r="AV1429" i="4" s="1"/>
  <c r="AK365" i="4"/>
  <c r="AL1429" i="4" s="1"/>
  <c r="AL1425" i="4"/>
  <c r="AK1425" i="4"/>
  <c r="AJ365" i="4"/>
  <c r="AK1429" i="4" s="1"/>
  <c r="AT1493" i="4"/>
  <c r="AS1493" i="4"/>
  <c r="AW1493" i="4"/>
  <c r="AH1493" i="4"/>
  <c r="AQ1493" i="4"/>
  <c r="AL1493" i="4"/>
  <c r="AG1493" i="4"/>
  <c r="AF1493" i="4"/>
  <c r="AK1493" i="4"/>
  <c r="AM1493" i="4"/>
  <c r="AV1493" i="4"/>
  <c r="AI1493" i="4"/>
  <c r="AR1493" i="4"/>
  <c r="AJ1493" i="4"/>
  <c r="AO1493" i="4"/>
  <c r="AU1493" i="4"/>
  <c r="AN1493" i="4"/>
  <c r="AP1493" i="4"/>
  <c r="AF1485" i="4"/>
  <c r="AE381" i="4"/>
  <c r="AF1489" i="4" s="1"/>
  <c r="AY1485" i="4"/>
  <c r="AX381" i="4"/>
  <c r="AY1489" i="4" s="1"/>
  <c r="AN1485" i="4"/>
  <c r="AM381" i="4"/>
  <c r="AN1489" i="4" s="1"/>
  <c r="AM1485" i="4"/>
  <c r="AL381" i="4"/>
  <c r="AM1489" i="4" s="1"/>
  <c r="AI1305" i="4"/>
  <c r="AH333" i="4"/>
  <c r="AI1309" i="4" s="1"/>
  <c r="AR333" i="4"/>
  <c r="AS1309" i="4" s="1"/>
  <c r="AS1305" i="4"/>
  <c r="AJ1305" i="4"/>
  <c r="AI333" i="4"/>
  <c r="AJ1309" i="4" s="1"/>
  <c r="AG1305" i="4"/>
  <c r="AF333" i="4"/>
  <c r="AG1309" i="4" s="1"/>
  <c r="AW1305" i="4"/>
  <c r="AV333" i="4"/>
  <c r="AW1309" i="4" s="1"/>
  <c r="AQ1305" i="4"/>
  <c r="AP333" i="4"/>
  <c r="AQ1309" i="4" s="1"/>
  <c r="AP1065" i="4"/>
  <c r="AO269" i="4"/>
  <c r="AP1069" i="4" s="1"/>
  <c r="AI1065" i="4"/>
  <c r="AH269" i="4"/>
  <c r="AI1069" i="4" s="1"/>
  <c r="AL1065" i="4"/>
  <c r="AK269" i="4"/>
  <c r="AL1069" i="4" s="1"/>
  <c r="AZ1065" i="4"/>
  <c r="AY269" i="4"/>
  <c r="AZ1069" i="4" s="1"/>
  <c r="AO1065" i="4"/>
  <c r="AN269" i="4"/>
  <c r="AO1069" i="4" s="1"/>
  <c r="AX1065" i="4"/>
  <c r="AW269" i="4"/>
  <c r="AX1069" i="4" s="1"/>
  <c r="BA1515" i="4"/>
  <c r="AZ389" i="4"/>
  <c r="BA1519" i="4" s="1"/>
  <c r="AT1515" i="4"/>
  <c r="AS389" i="4"/>
  <c r="AT1519" i="4" s="1"/>
  <c r="AS1515" i="4"/>
  <c r="AR389" i="4"/>
  <c r="AS1519" i="4" s="1"/>
  <c r="AK389" i="4"/>
  <c r="AL1519" i="4" s="1"/>
  <c r="AL1515" i="4"/>
  <c r="AD1516" i="4"/>
  <c r="AD1515" i="4"/>
  <c r="AP1395" i="4"/>
  <c r="AO357" i="4"/>
  <c r="AP1399" i="4" s="1"/>
  <c r="AD1395" i="4"/>
  <c r="AD1396" i="4"/>
  <c r="AM1395" i="4"/>
  <c r="AL357" i="4"/>
  <c r="AM1399" i="4" s="1"/>
  <c r="AF1395" i="4"/>
  <c r="AE357" i="4"/>
  <c r="AF1399" i="4" s="1"/>
  <c r="AQ1395" i="4"/>
  <c r="AP357" i="4"/>
  <c r="AQ1399" i="4" s="1"/>
  <c r="AK1395" i="4"/>
  <c r="AJ357" i="4"/>
  <c r="AK1399" i="4" s="1"/>
  <c r="AM885" i="4"/>
  <c r="AF885" i="4"/>
  <c r="AQ885" i="4"/>
  <c r="AP221" i="4"/>
  <c r="AQ889" i="4" s="1"/>
  <c r="AJ221" i="4"/>
  <c r="AK889" i="4" s="1"/>
  <c r="AK885" i="4"/>
  <c r="AF221" i="4"/>
  <c r="AG889" i="4" s="1"/>
  <c r="AG885" i="4"/>
  <c r="AX885" i="4"/>
  <c r="AW1005" i="4"/>
  <c r="AH1005" i="4"/>
  <c r="AG253" i="4"/>
  <c r="AH1009" i="4" s="1"/>
  <c r="AF1005" i="4"/>
  <c r="AG1005" i="4"/>
  <c r="AS253" i="4"/>
  <c r="AT1009" i="4" s="1"/>
  <c r="AT1005" i="4"/>
  <c r="AM1005" i="4"/>
  <c r="AL253" i="4"/>
  <c r="AM1009" i="4" s="1"/>
  <c r="AF1185" i="4"/>
  <c r="AE301" i="4"/>
  <c r="AF1189" i="4" s="1"/>
  <c r="AN301" i="4"/>
  <c r="AO1189" i="4" s="1"/>
  <c r="AO1185" i="4"/>
  <c r="AI301" i="4"/>
  <c r="AJ1189" i="4" s="1"/>
  <c r="AJ1185" i="4"/>
  <c r="AP1185" i="4"/>
  <c r="AO301" i="4"/>
  <c r="AP1189" i="4" s="1"/>
  <c r="AM1185" i="4"/>
  <c r="AL301" i="4"/>
  <c r="AM1189" i="4" s="1"/>
  <c r="AZ301" i="4"/>
  <c r="BA1189" i="4" s="1"/>
  <c r="BA1185" i="4"/>
  <c r="BA1245" i="4"/>
  <c r="AZ317" i="4"/>
  <c r="BA1249" i="4" s="1"/>
  <c r="AW317" i="4"/>
  <c r="AX1249" i="4" s="1"/>
  <c r="AX1245" i="4"/>
  <c r="AH1245" i="4"/>
  <c r="AG317" i="4"/>
  <c r="AH1249" i="4" s="1"/>
  <c r="AU1245" i="4"/>
  <c r="AT317" i="4"/>
  <c r="AU1249" i="4" s="1"/>
  <c r="AD1245" i="4"/>
  <c r="AD1246" i="4"/>
  <c r="AR317" i="4"/>
  <c r="AS1249" i="4" s="1"/>
  <c r="AS1245" i="4"/>
  <c r="AK1245" i="4"/>
  <c r="AJ317" i="4"/>
  <c r="AK1249" i="4" s="1"/>
  <c r="AE947" i="4"/>
  <c r="AQ235" i="4"/>
  <c r="AO235" i="4"/>
  <c r="AI235" i="4"/>
  <c r="AF235" i="4"/>
  <c r="AN235" i="4"/>
  <c r="AP235" i="4"/>
  <c r="AT235" i="4"/>
  <c r="AH235" i="4"/>
  <c r="AU235" i="4"/>
  <c r="AM235" i="4"/>
  <c r="AJ235" i="4"/>
  <c r="AE235" i="4"/>
  <c r="AR235" i="4"/>
  <c r="AL235" i="4"/>
  <c r="AK235" i="4"/>
  <c r="AG235" i="4"/>
  <c r="AS235" i="4"/>
  <c r="EO235" i="4"/>
  <c r="HJ235" i="4"/>
  <c r="BI235" i="4"/>
  <c r="BF235" i="4"/>
  <c r="FZ235" i="4"/>
  <c r="DW235" i="4"/>
  <c r="HM235" i="4"/>
  <c r="CE235" i="4"/>
  <c r="EU235" i="4"/>
  <c r="FD235" i="4"/>
  <c r="HR235" i="4"/>
  <c r="BT235" i="4"/>
  <c r="HU235" i="4"/>
  <c r="DV235" i="4"/>
  <c r="DE235" i="4"/>
  <c r="EM235" i="4"/>
  <c r="CH235" i="4"/>
  <c r="EC235" i="4"/>
  <c r="BG235" i="4"/>
  <c r="BJ235" i="4"/>
  <c r="FB235" i="4"/>
  <c r="BV235" i="4"/>
  <c r="GD235" i="4"/>
  <c r="BN235" i="4"/>
  <c r="HG235" i="4"/>
  <c r="CD235" i="4"/>
  <c r="FO235" i="4"/>
  <c r="GN235" i="4"/>
  <c r="DX235" i="4"/>
  <c r="GI235" i="4"/>
  <c r="FH235" i="4"/>
  <c r="FN235" i="4"/>
  <c r="HH235" i="4"/>
  <c r="DY235" i="4"/>
  <c r="GC235" i="4"/>
  <c r="GB235" i="4"/>
  <c r="GM235" i="4"/>
  <c r="CN235" i="4"/>
  <c r="FJ235" i="4"/>
  <c r="ES235" i="4"/>
  <c r="CQ235" i="4"/>
  <c r="BO235" i="4"/>
  <c r="FU235" i="4"/>
  <c r="AW235" i="4"/>
  <c r="BL235" i="4"/>
  <c r="DI235" i="4"/>
  <c r="CM235" i="4"/>
  <c r="BB235" i="4"/>
  <c r="DF235" i="4"/>
  <c r="CO235" i="4"/>
  <c r="GF235" i="4"/>
  <c r="DN235" i="4"/>
  <c r="CC235" i="4"/>
  <c r="AX235" i="4"/>
  <c r="FF235" i="4"/>
  <c r="GU235" i="4"/>
  <c r="HO235" i="4"/>
  <c r="DG235" i="4"/>
  <c r="ET235" i="4"/>
  <c r="EL235" i="4"/>
  <c r="DU235" i="4"/>
  <c r="FG235" i="4"/>
  <c r="GO235" i="4"/>
  <c r="EF235" i="4"/>
  <c r="BZ235" i="4"/>
  <c r="BD235" i="4"/>
  <c r="DT235" i="4"/>
  <c r="CW235" i="4"/>
  <c r="ED235" i="4"/>
  <c r="GQ235" i="4"/>
  <c r="CF235" i="4"/>
  <c r="BK235" i="4"/>
  <c r="GP235" i="4"/>
  <c r="EB235" i="4"/>
  <c r="ER235" i="4"/>
  <c r="HN235" i="4"/>
  <c r="DM235" i="4"/>
  <c r="GZ235" i="4"/>
  <c r="BP235" i="4"/>
  <c r="FY235" i="4"/>
  <c r="EQ235" i="4"/>
  <c r="CT235" i="4"/>
  <c r="BW235" i="4"/>
  <c r="CV235" i="4"/>
  <c r="FX235" i="4"/>
  <c r="EX235" i="4"/>
  <c r="GE235" i="4"/>
  <c r="HC235" i="4"/>
  <c r="GT235" i="4"/>
  <c r="GJ235" i="4"/>
  <c r="BX235" i="4"/>
  <c r="HE235" i="4"/>
  <c r="BE235" i="4"/>
  <c r="GA235" i="4"/>
  <c r="EA235" i="4"/>
  <c r="HV235" i="4"/>
  <c r="DA235" i="4"/>
  <c r="FI235" i="4"/>
  <c r="EI235" i="4"/>
  <c r="FP235" i="4"/>
  <c r="GL235" i="4"/>
  <c r="BC235" i="4"/>
  <c r="BU235" i="4"/>
  <c r="BR235" i="4"/>
  <c r="EH235" i="4"/>
  <c r="EY235" i="4"/>
  <c r="HA235" i="4"/>
  <c r="DP235" i="4"/>
  <c r="BM235" i="4"/>
  <c r="FM235" i="4"/>
  <c r="FL235" i="4"/>
  <c r="FW235" i="4"/>
  <c r="HP235" i="4"/>
  <c r="CG235" i="4"/>
  <c r="DQ235" i="4"/>
  <c r="EE235" i="4"/>
  <c r="DO235" i="4"/>
  <c r="GH235" i="4"/>
  <c r="FQ235" i="4"/>
  <c r="BH235" i="4"/>
  <c r="CX235" i="4"/>
  <c r="EJ235" i="4"/>
  <c r="HK235" i="4"/>
  <c r="HF235" i="4"/>
  <c r="CY235" i="4"/>
  <c r="DH235" i="4"/>
  <c r="EN235" i="4"/>
  <c r="EK235" i="4"/>
  <c r="CA235" i="4"/>
  <c r="FV235" i="4"/>
  <c r="DZ235" i="4"/>
  <c r="AZ235" i="4"/>
  <c r="GR235" i="4"/>
  <c r="HB235" i="4"/>
  <c r="CP235" i="4"/>
  <c r="BY235" i="4"/>
  <c r="EZ235" i="4"/>
  <c r="BS235" i="4"/>
  <c r="HS235" i="4"/>
  <c r="DC235" i="4"/>
  <c r="DS235" i="4"/>
  <c r="GK235" i="4"/>
  <c r="CJ235" i="4"/>
  <c r="CU235" i="4"/>
  <c r="DK235" i="4"/>
  <c r="EP235" i="4"/>
  <c r="CS235" i="4"/>
  <c r="CI235" i="4"/>
  <c r="CR235" i="4"/>
  <c r="GS235" i="4"/>
  <c r="GV235" i="4"/>
  <c r="DL235" i="4"/>
  <c r="HQ235" i="4"/>
  <c r="EV235" i="4"/>
  <c r="FA235" i="4"/>
  <c r="CZ235" i="4"/>
  <c r="FC235" i="4"/>
  <c r="FE235" i="4"/>
  <c r="HD235" i="4"/>
  <c r="HL235" i="4"/>
  <c r="AV235" i="4"/>
  <c r="CL235" i="4"/>
  <c r="HT235" i="4"/>
  <c r="DR235" i="4"/>
  <c r="DJ235" i="4"/>
  <c r="GW235" i="4"/>
  <c r="AY235" i="4"/>
  <c r="FR235" i="4"/>
  <c r="EW235" i="4"/>
  <c r="BA235" i="4"/>
  <c r="GY235" i="4"/>
  <c r="HI235" i="4"/>
  <c r="DD235" i="4"/>
  <c r="GX235" i="4"/>
  <c r="GG235" i="4"/>
  <c r="FS235" i="4"/>
  <c r="DB235" i="4"/>
  <c r="CK235" i="4"/>
  <c r="BQ235" i="4"/>
  <c r="CB235" i="4"/>
  <c r="EG235" i="4"/>
  <c r="FK235" i="4"/>
  <c r="FT235" i="4"/>
  <c r="AX945" i="4"/>
  <c r="AW237" i="4"/>
  <c r="AX949" i="4" s="1"/>
  <c r="AX237" i="4"/>
  <c r="AY949" i="4" s="1"/>
  <c r="AY945" i="4"/>
  <c r="AL945" i="4"/>
  <c r="BA945" i="4"/>
  <c r="AH945" i="4"/>
  <c r="AG237" i="4"/>
  <c r="AH949" i="4" s="1"/>
  <c r="AR1095" i="4"/>
  <c r="AQ277" i="4"/>
  <c r="AR1099" i="4" s="1"/>
  <c r="AO1095" i="4"/>
  <c r="AN277" i="4"/>
  <c r="AO1099" i="4" s="1"/>
  <c r="AZ277" i="4"/>
  <c r="BA1099" i="4" s="1"/>
  <c r="BA1095" i="4"/>
  <c r="AU277" i="4"/>
  <c r="AV1099" i="4" s="1"/>
  <c r="AV1095" i="4"/>
  <c r="AK1095" i="4"/>
  <c r="AJ277" i="4"/>
  <c r="AK1099" i="4" s="1"/>
  <c r="AH1095" i="4"/>
  <c r="AG277" i="4"/>
  <c r="AH1099" i="4" s="1"/>
  <c r="AF1223" i="4"/>
  <c r="AJ1223" i="4"/>
  <c r="AG1223" i="4"/>
  <c r="AO1223" i="4"/>
  <c r="AS1223" i="4"/>
  <c r="AT1223" i="4"/>
  <c r="AU1223" i="4"/>
  <c r="AM1223" i="4"/>
  <c r="AH1223" i="4"/>
  <c r="AI1223" i="4"/>
  <c r="AR1223" i="4"/>
  <c r="AL1223" i="4"/>
  <c r="AP1223" i="4"/>
  <c r="AK1223" i="4"/>
  <c r="AW1223" i="4"/>
  <c r="AQ1223" i="4"/>
  <c r="AN1223" i="4"/>
  <c r="AV1223" i="4"/>
  <c r="AU1215" i="4"/>
  <c r="AT309" i="4"/>
  <c r="AU1219" i="4" s="1"/>
  <c r="AX1215" i="4"/>
  <c r="AW309" i="4"/>
  <c r="AX1219" i="4" s="1"/>
  <c r="AZ1215" i="4"/>
  <c r="AY309" i="4"/>
  <c r="AZ1219" i="4" s="1"/>
  <c r="AP1215" i="4"/>
  <c r="AO309" i="4"/>
  <c r="AP1219" i="4" s="1"/>
  <c r="AU309" i="4"/>
  <c r="AV1219" i="4" s="1"/>
  <c r="AV1215" i="4"/>
  <c r="AN1215" i="4"/>
  <c r="AM309" i="4"/>
  <c r="AN1219" i="4" s="1"/>
  <c r="AU975" i="4"/>
  <c r="AG245" i="4"/>
  <c r="AH979" i="4" s="1"/>
  <c r="AH975" i="4"/>
  <c r="AW975" i="4"/>
  <c r="AQ245" i="4"/>
  <c r="AR979" i="4" s="1"/>
  <c r="AR975" i="4"/>
  <c r="AS975" i="4"/>
  <c r="AR245" i="4"/>
  <c r="AS979" i="4" s="1"/>
  <c r="AM975" i="4"/>
  <c r="AL245" i="4"/>
  <c r="AM979" i="4" s="1"/>
  <c r="AT519" i="4"/>
  <c r="AT520" i="4"/>
  <c r="AV459" i="4"/>
  <c r="AV460" i="4"/>
  <c r="AU863" i="4"/>
  <c r="AL863" i="4"/>
  <c r="AO863" i="4"/>
  <c r="AT863" i="4"/>
  <c r="AW863" i="4"/>
  <c r="AJ863" i="4"/>
  <c r="AG863" i="4"/>
  <c r="AQ863" i="4"/>
  <c r="AR863" i="4"/>
  <c r="AM863" i="4"/>
  <c r="AN863" i="4"/>
  <c r="AF863" i="4"/>
  <c r="AH863" i="4"/>
  <c r="AK863" i="4"/>
  <c r="AP863" i="4"/>
  <c r="AV863" i="4"/>
  <c r="AI863" i="4"/>
  <c r="AS863" i="4"/>
  <c r="AQ855" i="4"/>
  <c r="AE857" i="4"/>
  <c r="AL211" i="4"/>
  <c r="AH211" i="4"/>
  <c r="AQ211" i="4"/>
  <c r="AI211" i="4"/>
  <c r="AS211" i="4"/>
  <c r="AN211" i="4"/>
  <c r="AP211" i="4"/>
  <c r="AT211" i="4"/>
  <c r="AG211" i="4"/>
  <c r="AK211" i="4"/>
  <c r="AM211" i="4"/>
  <c r="AU211" i="4"/>
  <c r="AO211" i="4"/>
  <c r="AJ211" i="4"/>
  <c r="AR211" i="4"/>
  <c r="AF211" i="4"/>
  <c r="AE211" i="4"/>
  <c r="CL211" i="4"/>
  <c r="GM211" i="4"/>
  <c r="GN211" i="4"/>
  <c r="GA211" i="4"/>
  <c r="GV211" i="4"/>
  <c r="FK211" i="4"/>
  <c r="DO211" i="4"/>
  <c r="BJ211" i="4"/>
  <c r="EU211" i="4"/>
  <c r="HE211" i="4"/>
  <c r="GY211" i="4"/>
  <c r="BT211" i="4"/>
  <c r="HF211" i="4"/>
  <c r="BB211" i="4"/>
  <c r="EB211" i="4"/>
  <c r="FJ211" i="4"/>
  <c r="CW211" i="4"/>
  <c r="GZ211" i="4"/>
  <c r="FI211" i="4"/>
  <c r="GB211" i="4"/>
  <c r="HD211" i="4"/>
  <c r="EL211" i="4"/>
  <c r="FS211" i="4"/>
  <c r="CO211" i="4"/>
  <c r="DM211" i="4"/>
  <c r="DN211" i="4"/>
  <c r="EI211" i="4"/>
  <c r="BV211" i="4"/>
  <c r="GE211" i="4"/>
  <c r="CF211" i="4"/>
  <c r="FU211" i="4"/>
  <c r="FR211" i="4"/>
  <c r="CS211" i="4"/>
  <c r="BW211" i="4"/>
  <c r="EQ211" i="4"/>
  <c r="CU211" i="4"/>
  <c r="EV211" i="4"/>
  <c r="DA211" i="4"/>
  <c r="FG211" i="4"/>
  <c r="EX211" i="4"/>
  <c r="DE211" i="4"/>
  <c r="DT211" i="4"/>
  <c r="FT211" i="4"/>
  <c r="FB211" i="4"/>
  <c r="EE211" i="4"/>
  <c r="HJ211" i="4"/>
  <c r="EN211" i="4"/>
  <c r="GC211" i="4"/>
  <c r="AZ211" i="4"/>
  <c r="GD211" i="4"/>
  <c r="FF211" i="4"/>
  <c r="DD211" i="4"/>
  <c r="HA211" i="4"/>
  <c r="FX211" i="4"/>
  <c r="CG211" i="4"/>
  <c r="CN211" i="4"/>
  <c r="FE211" i="4"/>
  <c r="BC211" i="4"/>
  <c r="CH211" i="4"/>
  <c r="FW211" i="4"/>
  <c r="ET211" i="4"/>
  <c r="FV211" i="4"/>
  <c r="GK211" i="4"/>
  <c r="EJ211" i="4"/>
  <c r="HL211" i="4"/>
  <c r="HH211" i="4"/>
  <c r="DP211" i="4"/>
  <c r="GG211" i="4"/>
  <c r="BH211" i="4"/>
  <c r="HP211" i="4"/>
  <c r="GJ211" i="4"/>
  <c r="EH211" i="4"/>
  <c r="FH211" i="4"/>
  <c r="BX211" i="4"/>
  <c r="EZ211" i="4"/>
  <c r="GX211" i="4"/>
  <c r="HQ211" i="4"/>
  <c r="BP211" i="4"/>
  <c r="HI211" i="4"/>
  <c r="ER211" i="4"/>
  <c r="DV211" i="4"/>
  <c r="HB211" i="4"/>
  <c r="EK211" i="4"/>
  <c r="HU211" i="4"/>
  <c r="CJ211" i="4"/>
  <c r="DW211" i="4"/>
  <c r="HM211" i="4"/>
  <c r="HT211" i="4"/>
  <c r="GR211" i="4"/>
  <c r="DJ211" i="4"/>
  <c r="EW211" i="4"/>
  <c r="GW211" i="4"/>
  <c r="BS211" i="4"/>
  <c r="CC211" i="4"/>
  <c r="BZ211" i="4"/>
  <c r="FZ211" i="4"/>
  <c r="HG211" i="4"/>
  <c r="DR211" i="4"/>
  <c r="EC211" i="4"/>
  <c r="BY211" i="4"/>
  <c r="BA211" i="4"/>
  <c r="GU211" i="4"/>
  <c r="FD211" i="4"/>
  <c r="EY211" i="4"/>
  <c r="DL211" i="4"/>
  <c r="CA211" i="4"/>
  <c r="FM211" i="4"/>
  <c r="EO211" i="4"/>
  <c r="DI211" i="4"/>
  <c r="HR211" i="4"/>
  <c r="GO211" i="4"/>
  <c r="DZ211" i="4"/>
  <c r="CB211" i="4"/>
  <c r="HO211" i="4"/>
  <c r="FY211" i="4"/>
  <c r="EM211" i="4"/>
  <c r="AY211" i="4"/>
  <c r="FN211" i="4"/>
  <c r="CI211" i="4"/>
  <c r="DC211" i="4"/>
  <c r="AW211" i="4"/>
  <c r="AV211" i="4"/>
  <c r="CP211" i="4"/>
  <c r="DK211" i="4"/>
  <c r="FA211" i="4"/>
  <c r="FP211" i="4"/>
  <c r="GQ211" i="4"/>
  <c r="DF211" i="4"/>
  <c r="GL211" i="4"/>
  <c r="EG211" i="4"/>
  <c r="FO211" i="4"/>
  <c r="CM211" i="4"/>
  <c r="FL211" i="4"/>
  <c r="CV211" i="4"/>
  <c r="HS211" i="4"/>
  <c r="BR211" i="4"/>
  <c r="BQ211" i="4"/>
  <c r="EP211" i="4"/>
  <c r="DB211" i="4"/>
  <c r="ED211" i="4"/>
  <c r="GH211" i="4"/>
  <c r="BM211" i="4"/>
  <c r="BF211" i="4"/>
  <c r="FQ211" i="4"/>
  <c r="DH211" i="4"/>
  <c r="HC211" i="4"/>
  <c r="GT211" i="4"/>
  <c r="BK211" i="4"/>
  <c r="BE211" i="4"/>
  <c r="DQ211" i="4"/>
  <c r="DY211" i="4"/>
  <c r="EA211" i="4"/>
  <c r="ES211" i="4"/>
  <c r="BN211" i="4"/>
  <c r="BD211" i="4"/>
  <c r="GF211" i="4"/>
  <c r="FC211" i="4"/>
  <c r="GP211" i="4"/>
  <c r="CX211" i="4"/>
  <c r="BI211" i="4"/>
  <c r="GI211" i="4"/>
  <c r="BL211" i="4"/>
  <c r="HN211" i="4"/>
  <c r="HV211" i="4"/>
  <c r="AX211" i="4"/>
  <c r="DG211" i="4"/>
  <c r="GS211" i="4"/>
  <c r="CK211" i="4"/>
  <c r="CD211" i="4"/>
  <c r="DS211" i="4"/>
  <c r="EF211" i="4"/>
  <c r="BU211" i="4"/>
  <c r="CQ211" i="4"/>
  <c r="CE211" i="4"/>
  <c r="CT211" i="4"/>
  <c r="BG211" i="4"/>
  <c r="CR211" i="4"/>
  <c r="HK211" i="4"/>
  <c r="CY211" i="4"/>
  <c r="BO211" i="4"/>
  <c r="CZ211" i="4"/>
  <c r="DU211" i="4"/>
  <c r="DX211" i="4"/>
  <c r="AK855" i="4"/>
  <c r="AJ213" i="4"/>
  <c r="AK859" i="4" s="1"/>
  <c r="AW855" i="4"/>
  <c r="AV213" i="4"/>
  <c r="AW859" i="4" s="1"/>
  <c r="AG855" i="4"/>
  <c r="BA915" i="4"/>
  <c r="AZ229" i="4"/>
  <c r="BA919" i="4" s="1"/>
  <c r="AI915" i="4"/>
  <c r="AH229" i="4"/>
  <c r="AI919" i="4" s="1"/>
  <c r="AQ915" i="4"/>
  <c r="AJ915" i="4"/>
  <c r="AU915" i="4"/>
  <c r="AT229" i="4"/>
  <c r="AU919" i="4" s="1"/>
  <c r="AN915" i="4"/>
  <c r="AM229" i="4"/>
  <c r="AN919" i="4" s="1"/>
  <c r="AP1455" i="4"/>
  <c r="AO373" i="4"/>
  <c r="AP1459" i="4" s="1"/>
  <c r="AT1455" i="4"/>
  <c r="AS373" i="4"/>
  <c r="AT1459" i="4" s="1"/>
  <c r="AG1455" i="4"/>
  <c r="AF373" i="4"/>
  <c r="AG1459" i="4" s="1"/>
  <c r="AJ1455" i="4"/>
  <c r="AI373" i="4"/>
  <c r="AJ1459" i="4" s="1"/>
  <c r="AX373" i="4"/>
  <c r="AY1459" i="4" s="1"/>
  <c r="AY1455" i="4"/>
  <c r="AS1455" i="4"/>
  <c r="AR373" i="4"/>
  <c r="AS1459" i="4" s="1"/>
  <c r="AK1365" i="4"/>
  <c r="AJ349" i="4"/>
  <c r="AK1369" i="4" s="1"/>
  <c r="AG349" i="4"/>
  <c r="AH1369" i="4" s="1"/>
  <c r="AH1365" i="4"/>
  <c r="AO1365" i="4"/>
  <c r="AN349" i="4"/>
  <c r="AO1369" i="4" s="1"/>
  <c r="AZ1365" i="4"/>
  <c r="AY349" i="4"/>
  <c r="AZ1369" i="4" s="1"/>
  <c r="AV1365" i="4"/>
  <c r="AU349" i="4"/>
  <c r="AV1369" i="4" s="1"/>
  <c r="AX1035" i="4"/>
  <c r="AW261" i="4"/>
  <c r="AX1039" i="4" s="1"/>
  <c r="AM261" i="4"/>
  <c r="AN1039" i="4" s="1"/>
  <c r="AN1035" i="4"/>
  <c r="AW1035" i="4"/>
  <c r="AI1035" i="4"/>
  <c r="AH261" i="4"/>
  <c r="AI1039" i="4" s="1"/>
  <c r="AZ1035" i="4"/>
  <c r="AY261" i="4"/>
  <c r="AZ1039" i="4" s="1"/>
  <c r="AP1035" i="4"/>
  <c r="AO261" i="4"/>
  <c r="AP1039" i="4" s="1"/>
  <c r="AJ1545" i="4"/>
  <c r="AI397" i="4"/>
  <c r="AJ1549" i="4" s="1"/>
  <c r="AD1545" i="4"/>
  <c r="AD1546" i="4"/>
  <c r="AS397" i="4"/>
  <c r="AT1549" i="4" s="1"/>
  <c r="AT1545" i="4"/>
  <c r="AK1545" i="4"/>
  <c r="AJ397" i="4"/>
  <c r="AK1549" i="4" s="1"/>
  <c r="AG1545" i="4"/>
  <c r="AF397" i="4"/>
  <c r="AG1549" i="4" s="1"/>
  <c r="AF979" i="4" l="1"/>
  <c r="BH857" i="4"/>
  <c r="BH860" i="4" s="1"/>
  <c r="BG216" i="4"/>
  <c r="BG215" i="4"/>
  <c r="BH861" i="4" s="1"/>
  <c r="BG212" i="4"/>
  <c r="BI216" i="4"/>
  <c r="BI215" i="4"/>
  <c r="BJ861" i="4" s="1"/>
  <c r="BJ857" i="4"/>
  <c r="BJ860" i="4" s="1"/>
  <c r="BI212" i="4"/>
  <c r="BK216" i="4"/>
  <c r="BK215" i="4"/>
  <c r="BL861" i="4" s="1"/>
  <c r="BK212" i="4"/>
  <c r="BL857" i="4"/>
  <c r="BL860" i="4" s="1"/>
  <c r="CM215" i="4"/>
  <c r="CN861" i="4" s="1"/>
  <c r="CM212" i="4"/>
  <c r="CN857" i="4"/>
  <c r="CN860" i="4" s="1"/>
  <c r="CM216" i="4"/>
  <c r="CN862" i="4" s="1"/>
  <c r="EM215" i="4"/>
  <c r="EN861" i="4" s="1"/>
  <c r="EN857" i="4"/>
  <c r="EN860" i="4" s="1"/>
  <c r="EM216" i="4"/>
  <c r="EN862" i="4" s="1"/>
  <c r="EM212" i="4"/>
  <c r="BY216" i="4"/>
  <c r="BZ862" i="4" s="1"/>
  <c r="BZ857" i="4"/>
  <c r="BZ860" i="4" s="1"/>
  <c r="BY215" i="4"/>
  <c r="BZ861" i="4" s="1"/>
  <c r="BY212" i="4"/>
  <c r="HV857" i="4"/>
  <c r="HV860" i="4" s="1"/>
  <c r="HU216" i="4"/>
  <c r="HV862" i="4" s="1"/>
  <c r="HU215" i="4"/>
  <c r="HV861" i="4" s="1"/>
  <c r="HU212" i="4"/>
  <c r="GG215" i="4"/>
  <c r="GH861" i="4" s="1"/>
  <c r="GH857" i="4"/>
  <c r="GH860" i="4" s="1"/>
  <c r="GG216" i="4"/>
  <c r="GH862" i="4" s="1"/>
  <c r="GG212" i="4"/>
  <c r="CN216" i="4"/>
  <c r="CO862" i="4" s="1"/>
  <c r="CO857" i="4"/>
  <c r="CO860" i="4" s="1"/>
  <c r="CN215" i="4"/>
  <c r="CO861" i="4" s="1"/>
  <c r="CN212" i="4"/>
  <c r="EX216" i="4"/>
  <c r="EY862" i="4" s="1"/>
  <c r="EX215" i="4"/>
  <c r="EY861" i="4" s="1"/>
  <c r="EY857" i="4"/>
  <c r="EY860" i="4" s="1"/>
  <c r="EX212" i="4"/>
  <c r="CO215" i="4"/>
  <c r="CP861" i="4" s="1"/>
  <c r="CP857" i="4"/>
  <c r="CP860" i="4" s="1"/>
  <c r="CO212" i="4"/>
  <c r="CO216" i="4"/>
  <c r="CP862" i="4" s="1"/>
  <c r="FJ216" i="4"/>
  <c r="FK862" i="4" s="1"/>
  <c r="FJ215" i="4"/>
  <c r="FK861" i="4" s="1"/>
  <c r="FK857" i="4"/>
  <c r="FK860" i="4" s="1"/>
  <c r="FJ212" i="4"/>
  <c r="AF857" i="4"/>
  <c r="AF860" i="4" s="1"/>
  <c r="AE215" i="4"/>
  <c r="AF861" i="4" s="1"/>
  <c r="AE212" i="4"/>
  <c r="AS212" i="4"/>
  <c r="AS215" i="4"/>
  <c r="AT861" i="4" s="1"/>
  <c r="AT857" i="4"/>
  <c r="AT860" i="4" s="1"/>
  <c r="AS883" i="4"/>
  <c r="BL862" i="4"/>
  <c r="AS882" i="4"/>
  <c r="BC862" i="4"/>
  <c r="AQ1243" i="4"/>
  <c r="AQ1242" i="4"/>
  <c r="BJ1222" i="4"/>
  <c r="AM1243" i="4"/>
  <c r="BF1222" i="4"/>
  <c r="AM1242" i="4"/>
  <c r="CY216" i="4"/>
  <c r="CZ862" i="4" s="1"/>
  <c r="CZ857" i="4"/>
  <c r="CZ860" i="4" s="1"/>
  <c r="CY215" i="4"/>
  <c r="CZ861" i="4" s="1"/>
  <c r="CY212" i="4"/>
  <c r="EF215" i="4"/>
  <c r="EG861" i="4" s="1"/>
  <c r="EF216" i="4"/>
  <c r="EG862" i="4" s="1"/>
  <c r="EG857" i="4"/>
  <c r="EG860" i="4" s="1"/>
  <c r="EF212" i="4"/>
  <c r="HN216" i="4"/>
  <c r="HO862" i="4" s="1"/>
  <c r="HN215" i="4"/>
  <c r="HO861" i="4" s="1"/>
  <c r="HO857" i="4"/>
  <c r="HO860" i="4" s="1"/>
  <c r="HN212" i="4"/>
  <c r="BD216" i="4"/>
  <c r="BD215" i="4"/>
  <c r="BE861" i="4" s="1"/>
  <c r="BE857" i="4"/>
  <c r="BE860" i="4" s="1"/>
  <c r="BD212" i="4"/>
  <c r="GT215" i="4"/>
  <c r="GU861" i="4" s="1"/>
  <c r="GT216" i="4"/>
  <c r="GU862" i="4" s="1"/>
  <c r="GU857" i="4"/>
  <c r="GU860" i="4" s="1"/>
  <c r="GT212" i="4"/>
  <c r="DB215" i="4"/>
  <c r="DC861" i="4" s="1"/>
  <c r="DC857" i="4"/>
  <c r="DC860" i="4" s="1"/>
  <c r="DB216" i="4"/>
  <c r="DC862" i="4" s="1"/>
  <c r="DB212" i="4"/>
  <c r="FP857" i="4"/>
  <c r="FP860" i="4" s="1"/>
  <c r="FO212" i="4"/>
  <c r="FO216" i="4"/>
  <c r="FP862" i="4" s="1"/>
  <c r="FO215" i="4"/>
  <c r="FP861" i="4" s="1"/>
  <c r="CP216" i="4"/>
  <c r="CQ862" i="4" s="1"/>
  <c r="CQ857" i="4"/>
  <c r="CQ860" i="4" s="1"/>
  <c r="CP215" i="4"/>
  <c r="CQ861" i="4" s="1"/>
  <c r="CP212" i="4"/>
  <c r="FY216" i="4"/>
  <c r="FZ862" i="4" s="1"/>
  <c r="FY215" i="4"/>
  <c r="FZ861" i="4" s="1"/>
  <c r="FZ857" i="4"/>
  <c r="FZ860" i="4" s="1"/>
  <c r="FY212" i="4"/>
  <c r="FM215" i="4"/>
  <c r="FN861" i="4" s="1"/>
  <c r="FM216" i="4"/>
  <c r="FN862" i="4" s="1"/>
  <c r="FN857" i="4"/>
  <c r="FN860" i="4" s="1"/>
  <c r="FM212" i="4"/>
  <c r="FD216" i="4"/>
  <c r="FE862" i="4" s="1"/>
  <c r="FE857" i="4"/>
  <c r="FE860" i="4" s="1"/>
  <c r="FD215" i="4"/>
  <c r="FE861" i="4" s="1"/>
  <c r="FD212" i="4"/>
  <c r="BZ216" i="4"/>
  <c r="CA862" i="4" s="1"/>
  <c r="CA857" i="4"/>
  <c r="CA860" i="4" s="1"/>
  <c r="BZ215" i="4"/>
  <c r="CA861" i="4" s="1"/>
  <c r="BZ212" i="4"/>
  <c r="HM216" i="4"/>
  <c r="HN862" i="4" s="1"/>
  <c r="HN857" i="4"/>
  <c r="HN860" i="4" s="1"/>
  <c r="HM215" i="4"/>
  <c r="HN861" i="4" s="1"/>
  <c r="HM212" i="4"/>
  <c r="HI215" i="4"/>
  <c r="HJ861" i="4" s="1"/>
  <c r="HI216" i="4"/>
  <c r="HJ862" i="4" s="1"/>
  <c r="HJ857" i="4"/>
  <c r="HJ860" i="4" s="1"/>
  <c r="HI212" i="4"/>
  <c r="GJ216" i="4"/>
  <c r="GK862" i="4" s="1"/>
  <c r="GJ212" i="4"/>
  <c r="GK857" i="4"/>
  <c r="GK860" i="4" s="1"/>
  <c r="GJ215" i="4"/>
  <c r="GK861" i="4" s="1"/>
  <c r="DP215" i="4"/>
  <c r="DQ861" i="4" s="1"/>
  <c r="DP216" i="4"/>
  <c r="DQ862" i="4" s="1"/>
  <c r="DQ857" i="4"/>
  <c r="DQ860" i="4" s="1"/>
  <c r="DP212" i="4"/>
  <c r="GL857" i="4"/>
  <c r="GL860" i="4" s="1"/>
  <c r="GK216" i="4"/>
  <c r="GL862" i="4" s="1"/>
  <c r="GK215" i="4"/>
  <c r="GL861" i="4" s="1"/>
  <c r="GK212" i="4"/>
  <c r="CG216" i="4"/>
  <c r="CH862" i="4" s="1"/>
  <c r="CH857" i="4"/>
  <c r="CH860" i="4" s="1"/>
  <c r="CG215" i="4"/>
  <c r="CH861" i="4" s="1"/>
  <c r="CG212" i="4"/>
  <c r="FF215" i="4"/>
  <c r="FG861" i="4" s="1"/>
  <c r="FF216" i="4"/>
  <c r="FG862" i="4" s="1"/>
  <c r="FG857" i="4"/>
  <c r="FG860" i="4" s="1"/>
  <c r="FF212" i="4"/>
  <c r="EN215" i="4"/>
  <c r="EO861" i="4" s="1"/>
  <c r="EN216" i="4"/>
  <c r="EO862" i="4" s="1"/>
  <c r="EO857" i="4"/>
  <c r="EO860" i="4" s="1"/>
  <c r="EN212" i="4"/>
  <c r="FU857" i="4"/>
  <c r="FU860" i="4" s="1"/>
  <c r="FT216" i="4"/>
  <c r="FU862" i="4" s="1"/>
  <c r="FT212" i="4"/>
  <c r="FT215" i="4"/>
  <c r="FU861" i="4" s="1"/>
  <c r="FG216" i="4"/>
  <c r="FH862" i="4" s="1"/>
  <c r="FG215" i="4"/>
  <c r="FH861" i="4" s="1"/>
  <c r="FH857" i="4"/>
  <c r="FH860" i="4" s="1"/>
  <c r="FG212" i="4"/>
  <c r="EQ215" i="4"/>
  <c r="ER861" i="4" s="1"/>
  <c r="ER857" i="4"/>
  <c r="ER860" i="4" s="1"/>
  <c r="EQ212" i="4"/>
  <c r="EQ216" i="4"/>
  <c r="ER862" i="4" s="1"/>
  <c r="FU216" i="4"/>
  <c r="FV862" i="4" s="1"/>
  <c r="FU215" i="4"/>
  <c r="FV861" i="4" s="1"/>
  <c r="FV857" i="4"/>
  <c r="FV860" i="4" s="1"/>
  <c r="FU212" i="4"/>
  <c r="EJ857" i="4"/>
  <c r="EJ860" i="4" s="1"/>
  <c r="EI215" i="4"/>
  <c r="EJ861" i="4" s="1"/>
  <c r="EI212" i="4"/>
  <c r="EI216" i="4"/>
  <c r="EJ862" i="4" s="1"/>
  <c r="FS215" i="4"/>
  <c r="FT861" i="4" s="1"/>
  <c r="FS216" i="4"/>
  <c r="FT862" i="4" s="1"/>
  <c r="FT857" i="4"/>
  <c r="FT860" i="4" s="1"/>
  <c r="FS212" i="4"/>
  <c r="FJ857" i="4"/>
  <c r="FJ860" i="4" s="1"/>
  <c r="FI215" i="4"/>
  <c r="FJ861" i="4" s="1"/>
  <c r="FI216" i="4"/>
  <c r="FJ862" i="4" s="1"/>
  <c r="FI212" i="4"/>
  <c r="EB215" i="4"/>
  <c r="EC861" i="4" s="1"/>
  <c r="EC857" i="4"/>
  <c r="EC860" i="4" s="1"/>
  <c r="EB216" i="4"/>
  <c r="EC862" i="4" s="1"/>
  <c r="EB212" i="4"/>
  <c r="GY215" i="4"/>
  <c r="GZ861" i="4" s="1"/>
  <c r="GZ857" i="4"/>
  <c r="GZ860" i="4" s="1"/>
  <c r="GY216" i="4"/>
  <c r="GZ862" i="4" s="1"/>
  <c r="GY212" i="4"/>
  <c r="DO216" i="4"/>
  <c r="DP862" i="4" s="1"/>
  <c r="DP857" i="4"/>
  <c r="DP860" i="4" s="1"/>
  <c r="DO215" i="4"/>
  <c r="DP861" i="4" s="1"/>
  <c r="DO212" i="4"/>
  <c r="GN216" i="4"/>
  <c r="GO862" i="4" s="1"/>
  <c r="GO857" i="4"/>
  <c r="GO860" i="4" s="1"/>
  <c r="GN212" i="4"/>
  <c r="GN215" i="4"/>
  <c r="GO861" i="4" s="1"/>
  <c r="AG857" i="4"/>
  <c r="AG860" i="4" s="1"/>
  <c r="AF215" i="4"/>
  <c r="AG861" i="4" s="1"/>
  <c r="AF212" i="4"/>
  <c r="AU212" i="4"/>
  <c r="AU216" i="4"/>
  <c r="AV862" i="4" s="1"/>
  <c r="AV857" i="4"/>
  <c r="AV860" i="4" s="1"/>
  <c r="AU215" i="4"/>
  <c r="AV861" i="4" s="1"/>
  <c r="AU857" i="4"/>
  <c r="AU860" i="4" s="1"/>
  <c r="AT212" i="4"/>
  <c r="AT215" i="4"/>
  <c r="AU861" i="4" s="1"/>
  <c r="AT216" i="4"/>
  <c r="AU862" i="4" s="1"/>
  <c r="AI212" i="4"/>
  <c r="AI215" i="4"/>
  <c r="AJ861" i="4" s="1"/>
  <c r="AJ857" i="4"/>
  <c r="AJ860" i="4" s="1"/>
  <c r="BB862" i="4"/>
  <c r="BA862" i="4"/>
  <c r="AR883" i="4"/>
  <c r="BK862" i="4"/>
  <c r="AR882" i="4"/>
  <c r="AW883" i="4"/>
  <c r="BP862" i="4"/>
  <c r="AW882" i="4"/>
  <c r="AU883" i="4"/>
  <c r="BN862" i="4"/>
  <c r="AU882" i="4"/>
  <c r="AW1243" i="4"/>
  <c r="AW1242" i="4"/>
  <c r="BP1222" i="4"/>
  <c r="AR1243" i="4"/>
  <c r="AR1242" i="4"/>
  <c r="BK1222" i="4"/>
  <c r="AU1243" i="4"/>
  <c r="AU1242" i="4"/>
  <c r="BN1222" i="4"/>
  <c r="AG1243" i="4"/>
  <c r="AZ1222" i="4"/>
  <c r="AG1242" i="4"/>
  <c r="CC947" i="4"/>
  <c r="CC950" i="4" s="1"/>
  <c r="CB239" i="4"/>
  <c r="CC951" i="4" s="1"/>
  <c r="CB240" i="4"/>
  <c r="CC952" i="4" s="1"/>
  <c r="CB236" i="4"/>
  <c r="FS240" i="4"/>
  <c r="FT952" i="4" s="1"/>
  <c r="FS239" i="4"/>
  <c r="FT951" i="4" s="1"/>
  <c r="FT947" i="4"/>
  <c r="FT950" i="4" s="1"/>
  <c r="FS236" i="4"/>
  <c r="HI239" i="4"/>
  <c r="HJ951" i="4" s="1"/>
  <c r="HI240" i="4"/>
  <c r="HJ952" i="4" s="1"/>
  <c r="HJ947" i="4"/>
  <c r="HJ950" i="4" s="1"/>
  <c r="HI236" i="4"/>
  <c r="FR240" i="4"/>
  <c r="FS952" i="4" s="1"/>
  <c r="FR239" i="4"/>
  <c r="FS951" i="4" s="1"/>
  <c r="FS947" i="4"/>
  <c r="FS950" i="4" s="1"/>
  <c r="FR236" i="4"/>
  <c r="DR239" i="4"/>
  <c r="DS951" i="4" s="1"/>
  <c r="DR240" i="4"/>
  <c r="DS952" i="4" s="1"/>
  <c r="DS947" i="4"/>
  <c r="DS950" i="4" s="1"/>
  <c r="DR236" i="4"/>
  <c r="HL240" i="4"/>
  <c r="HM952" i="4" s="1"/>
  <c r="HL239" i="4"/>
  <c r="HM951" i="4" s="1"/>
  <c r="HM947" i="4"/>
  <c r="HM950" i="4" s="1"/>
  <c r="HL236" i="4"/>
  <c r="CZ239" i="4"/>
  <c r="DA951" i="4" s="1"/>
  <c r="CZ240" i="4"/>
  <c r="DA952" i="4" s="1"/>
  <c r="DA947" i="4"/>
  <c r="DA950" i="4" s="1"/>
  <c r="CZ236" i="4"/>
  <c r="DM947" i="4"/>
  <c r="DM950" i="4" s="1"/>
  <c r="DL240" i="4"/>
  <c r="DM952" i="4" s="1"/>
  <c r="DL239" i="4"/>
  <c r="DM951" i="4" s="1"/>
  <c r="DL236" i="4"/>
  <c r="CI239" i="4"/>
  <c r="CJ951" i="4" s="1"/>
  <c r="CI240" i="4"/>
  <c r="CJ952" i="4" s="1"/>
  <c r="CJ947" i="4"/>
  <c r="CJ950" i="4" s="1"/>
  <c r="CI236" i="4"/>
  <c r="CU239" i="4"/>
  <c r="CV951" i="4" s="1"/>
  <c r="CU240" i="4"/>
  <c r="CV952" i="4" s="1"/>
  <c r="CV947" i="4"/>
  <c r="CV950" i="4" s="1"/>
  <c r="CU236" i="4"/>
  <c r="DC240" i="4"/>
  <c r="DD952" i="4" s="1"/>
  <c r="DC239" i="4"/>
  <c r="DD951" i="4" s="1"/>
  <c r="DD947" i="4"/>
  <c r="DD950" i="4" s="1"/>
  <c r="DC236" i="4"/>
  <c r="BY240" i="4"/>
  <c r="BZ952" i="4" s="1"/>
  <c r="BY239" i="4"/>
  <c r="BZ951" i="4" s="1"/>
  <c r="BZ947" i="4"/>
  <c r="BZ950" i="4" s="1"/>
  <c r="BY236" i="4"/>
  <c r="BA947" i="4"/>
  <c r="BA950" i="4" s="1"/>
  <c r="AZ240" i="4"/>
  <c r="AZ239" i="4"/>
  <c r="BA951" i="4" s="1"/>
  <c r="AZ236" i="4"/>
  <c r="EK239" i="4"/>
  <c r="EL951" i="4" s="1"/>
  <c r="EL947" i="4"/>
  <c r="EL950" i="4" s="1"/>
  <c r="EK240" i="4"/>
  <c r="EL952" i="4" s="1"/>
  <c r="EK236" i="4"/>
  <c r="HF240" i="4"/>
  <c r="HG952" i="4" s="1"/>
  <c r="HF239" i="4"/>
  <c r="HG951" i="4" s="1"/>
  <c r="HG947" i="4"/>
  <c r="HG950" i="4" s="1"/>
  <c r="HF236" i="4"/>
  <c r="BH240" i="4"/>
  <c r="BH239" i="4"/>
  <c r="BI951" i="4" s="1"/>
  <c r="BI947" i="4"/>
  <c r="BI950" i="4" s="1"/>
  <c r="BH236" i="4"/>
  <c r="EF947" i="4"/>
  <c r="EF950" i="4" s="1"/>
  <c r="EE240" i="4"/>
  <c r="EF952" i="4" s="1"/>
  <c r="EE239" i="4"/>
  <c r="EF951" i="4" s="1"/>
  <c r="EE236" i="4"/>
  <c r="FW240" i="4"/>
  <c r="FX952" i="4" s="1"/>
  <c r="FW239" i="4"/>
  <c r="FX951" i="4" s="1"/>
  <c r="FX947" i="4"/>
  <c r="FX950" i="4" s="1"/>
  <c r="FW236" i="4"/>
  <c r="DQ947" i="4"/>
  <c r="DQ950" i="4" s="1"/>
  <c r="DP240" i="4"/>
  <c r="DQ952" i="4" s="1"/>
  <c r="DP239" i="4"/>
  <c r="DQ951" i="4" s="1"/>
  <c r="DP236" i="4"/>
  <c r="BR240" i="4"/>
  <c r="BS952" i="4" s="1"/>
  <c r="BS947" i="4"/>
  <c r="BS950" i="4" s="1"/>
  <c r="BR239" i="4"/>
  <c r="BS951" i="4" s="1"/>
  <c r="BR236" i="4"/>
  <c r="FP240" i="4"/>
  <c r="FQ952" i="4" s="1"/>
  <c r="FQ947" i="4"/>
  <c r="FQ950" i="4" s="1"/>
  <c r="FP239" i="4"/>
  <c r="FQ951" i="4" s="1"/>
  <c r="FP236" i="4"/>
  <c r="HV239" i="4"/>
  <c r="HW951" i="4" s="1"/>
  <c r="HW947" i="4"/>
  <c r="HW950" i="4" s="1"/>
  <c r="HV240" i="4"/>
  <c r="HW952" i="4" s="1"/>
  <c r="HV236" i="4"/>
  <c r="HE239" i="4"/>
  <c r="HF951" i="4" s="1"/>
  <c r="HF947" i="4"/>
  <c r="HF950" i="4" s="1"/>
  <c r="HE240" i="4"/>
  <c r="HF952" i="4" s="1"/>
  <c r="HE236" i="4"/>
  <c r="HC240" i="4"/>
  <c r="HD952" i="4" s="1"/>
  <c r="HC239" i="4"/>
  <c r="HD951" i="4" s="1"/>
  <c r="HD947" i="4"/>
  <c r="HD950" i="4" s="1"/>
  <c r="HC236" i="4"/>
  <c r="CW947" i="4"/>
  <c r="CW950" i="4" s="1"/>
  <c r="CV240" i="4"/>
  <c r="CW952" i="4" s="1"/>
  <c r="CV239" i="4"/>
  <c r="CW951" i="4" s="1"/>
  <c r="CV236" i="4"/>
  <c r="FZ947" i="4"/>
  <c r="FZ950" i="4" s="1"/>
  <c r="FY240" i="4"/>
  <c r="FZ952" i="4" s="1"/>
  <c r="FY239" i="4"/>
  <c r="FZ951" i="4" s="1"/>
  <c r="FY236" i="4"/>
  <c r="HN239" i="4"/>
  <c r="HO951" i="4" s="1"/>
  <c r="HN240" i="4"/>
  <c r="HO952" i="4" s="1"/>
  <c r="HO947" i="4"/>
  <c r="HO950" i="4" s="1"/>
  <c r="HN236" i="4"/>
  <c r="BL947" i="4"/>
  <c r="BL950" i="4" s="1"/>
  <c r="BK240" i="4"/>
  <c r="BK239" i="4"/>
  <c r="BL951" i="4" s="1"/>
  <c r="BK236" i="4"/>
  <c r="CX947" i="4"/>
  <c r="CX950" i="4" s="1"/>
  <c r="CW239" i="4"/>
  <c r="CX951" i="4" s="1"/>
  <c r="CW240" i="4"/>
  <c r="CX952" i="4" s="1"/>
  <c r="CW236" i="4"/>
  <c r="EF240" i="4"/>
  <c r="EG952" i="4" s="1"/>
  <c r="EG947" i="4"/>
  <c r="EG950" i="4" s="1"/>
  <c r="EF239" i="4"/>
  <c r="EG951" i="4" s="1"/>
  <c r="EF236" i="4"/>
  <c r="EL239" i="4"/>
  <c r="EM951" i="4" s="1"/>
  <c r="EM947" i="4"/>
  <c r="EM950" i="4" s="1"/>
  <c r="EL240" i="4"/>
  <c r="EM952" i="4" s="1"/>
  <c r="EL236" i="4"/>
  <c r="GV947" i="4"/>
  <c r="GV950" i="4" s="1"/>
  <c r="GU239" i="4"/>
  <c r="GV951" i="4" s="1"/>
  <c r="GU240" i="4"/>
  <c r="GV952" i="4" s="1"/>
  <c r="GU236" i="4"/>
  <c r="DN240" i="4"/>
  <c r="DO952" i="4" s="1"/>
  <c r="DO947" i="4"/>
  <c r="DO950" i="4" s="1"/>
  <c r="DN239" i="4"/>
  <c r="DO951" i="4" s="1"/>
  <c r="DN236" i="4"/>
  <c r="BB240" i="4"/>
  <c r="BC947" i="4"/>
  <c r="BC950" i="4" s="1"/>
  <c r="BB239" i="4"/>
  <c r="BC951" i="4" s="1"/>
  <c r="BB236" i="4"/>
  <c r="AW240" i="4"/>
  <c r="AW239" i="4"/>
  <c r="AX951" i="4" s="1"/>
  <c r="AX947" i="4"/>
  <c r="AX950" i="4" s="1"/>
  <c r="AW236" i="4"/>
  <c r="ET947" i="4"/>
  <c r="ET950" i="4" s="1"/>
  <c r="ES240" i="4"/>
  <c r="ET952" i="4" s="1"/>
  <c r="ES239" i="4"/>
  <c r="ET951" i="4" s="1"/>
  <c r="ES236" i="4"/>
  <c r="GB240" i="4"/>
  <c r="GC952" i="4" s="1"/>
  <c r="GB239" i="4"/>
  <c r="GC951" i="4" s="1"/>
  <c r="GC947" i="4"/>
  <c r="GC950" i="4" s="1"/>
  <c r="GB236" i="4"/>
  <c r="FN240" i="4"/>
  <c r="FO952" i="4" s="1"/>
  <c r="FO947" i="4"/>
  <c r="FO950" i="4" s="1"/>
  <c r="FN239" i="4"/>
  <c r="FO951" i="4" s="1"/>
  <c r="FN236" i="4"/>
  <c r="GN240" i="4"/>
  <c r="GO952" i="4" s="1"/>
  <c r="GO947" i="4"/>
  <c r="GO950" i="4" s="1"/>
  <c r="GN239" i="4"/>
  <c r="GO951" i="4" s="1"/>
  <c r="GN236" i="4"/>
  <c r="BN240" i="4"/>
  <c r="BO947" i="4"/>
  <c r="BO950" i="4" s="1"/>
  <c r="BN239" i="4"/>
  <c r="BO951" i="4" s="1"/>
  <c r="BN236" i="4"/>
  <c r="BJ240" i="4"/>
  <c r="BK947" i="4"/>
  <c r="BK950" i="4" s="1"/>
  <c r="BJ239" i="4"/>
  <c r="BK951" i="4" s="1"/>
  <c r="BJ236" i="4"/>
  <c r="EN947" i="4"/>
  <c r="EN950" i="4" s="1"/>
  <c r="EM239" i="4"/>
  <c r="EN951" i="4" s="1"/>
  <c r="EM240" i="4"/>
  <c r="EN952" i="4" s="1"/>
  <c r="EM236" i="4"/>
  <c r="BT240" i="4"/>
  <c r="BU952" i="4" s="1"/>
  <c r="BU947" i="4"/>
  <c r="BU950" i="4" s="1"/>
  <c r="BT239" i="4"/>
  <c r="BU951" i="4" s="1"/>
  <c r="BT236" i="4"/>
  <c r="CE239" i="4"/>
  <c r="CF951" i="4" s="1"/>
  <c r="CE240" i="4"/>
  <c r="CF952" i="4" s="1"/>
  <c r="CF947" i="4"/>
  <c r="CF950" i="4" s="1"/>
  <c r="CE236" i="4"/>
  <c r="BF239" i="4"/>
  <c r="BG951" i="4" s="1"/>
  <c r="BF240" i="4"/>
  <c r="BG947" i="4"/>
  <c r="BG950" i="4" s="1"/>
  <c r="BF236" i="4"/>
  <c r="AS239" i="4"/>
  <c r="AT951" i="4" s="1"/>
  <c r="AT947" i="4"/>
  <c r="AT950" i="4" s="1"/>
  <c r="AS240" i="4"/>
  <c r="AS236" i="4"/>
  <c r="AR240" i="4"/>
  <c r="AR239" i="4"/>
  <c r="AS951" i="4" s="1"/>
  <c r="AS947" i="4"/>
  <c r="AS950" i="4" s="1"/>
  <c r="AR236" i="4"/>
  <c r="AU239" i="4"/>
  <c r="AV951" i="4" s="1"/>
  <c r="AU240" i="4"/>
  <c r="AV947" i="4"/>
  <c r="AV950" i="4" s="1"/>
  <c r="AU236" i="4"/>
  <c r="AN239" i="4"/>
  <c r="AO951" i="4" s="1"/>
  <c r="AO947" i="4"/>
  <c r="AO950" i="4" s="1"/>
  <c r="AN236" i="4"/>
  <c r="AQ236" i="4"/>
  <c r="AQ240" i="4"/>
  <c r="AQ239" i="4"/>
  <c r="AR951" i="4" s="1"/>
  <c r="AR947" i="4"/>
  <c r="AR950" i="4" s="1"/>
  <c r="AU1513" i="4"/>
  <c r="BN1492" i="4"/>
  <c r="AU1512" i="4"/>
  <c r="AI1513" i="4"/>
  <c r="BB1492" i="4"/>
  <c r="AI1512" i="4"/>
  <c r="AF1513" i="4"/>
  <c r="AF1512" i="4"/>
  <c r="AY1492" i="4"/>
  <c r="AH1513" i="4"/>
  <c r="AH1512" i="4"/>
  <c r="BA1492" i="4"/>
  <c r="AW376" i="4"/>
  <c r="AX1457" i="4"/>
  <c r="AX1460" i="4" s="1"/>
  <c r="AW375" i="4"/>
  <c r="AX1461" i="4" s="1"/>
  <c r="AW372" i="4"/>
  <c r="CS375" i="4"/>
  <c r="CT1461" i="4" s="1"/>
  <c r="CT1457" i="4"/>
  <c r="CT1460" i="4" s="1"/>
  <c r="CS376" i="4"/>
  <c r="CT1462" i="4" s="1"/>
  <c r="CS372" i="4"/>
  <c r="BB376" i="4"/>
  <c r="BC1457" i="4"/>
  <c r="BC1460" i="4" s="1"/>
  <c r="BB375" i="4"/>
  <c r="BC1461" i="4" s="1"/>
  <c r="BB372" i="4"/>
  <c r="EB376" i="4"/>
  <c r="EC1462" i="4" s="1"/>
  <c r="EC1457" i="4"/>
  <c r="EC1460" i="4" s="1"/>
  <c r="EB375" i="4"/>
  <c r="EC1461" i="4" s="1"/>
  <c r="EB372" i="4"/>
  <c r="HJ376" i="4"/>
  <c r="HK1462" i="4" s="1"/>
  <c r="HJ375" i="4"/>
  <c r="HK1461" i="4" s="1"/>
  <c r="HK1457" i="4"/>
  <c r="HK1460" i="4" s="1"/>
  <c r="HJ372" i="4"/>
  <c r="GD375" i="4"/>
  <c r="GE1461" i="4" s="1"/>
  <c r="GD376" i="4"/>
  <c r="GE1462" i="4" s="1"/>
  <c r="GE1457" i="4"/>
  <c r="GE1460" i="4" s="1"/>
  <c r="GD372" i="4"/>
  <c r="HC376" i="4"/>
  <c r="HD1462" i="4" s="1"/>
  <c r="HC375" i="4"/>
  <c r="HD1461" i="4" s="1"/>
  <c r="HD1457" i="4"/>
  <c r="HD1460" i="4" s="1"/>
  <c r="HC372" i="4"/>
  <c r="DU376" i="4"/>
  <c r="DV1462" i="4" s="1"/>
  <c r="DV1457" i="4"/>
  <c r="DV1460" i="4" s="1"/>
  <c r="DU375" i="4"/>
  <c r="DV1461" i="4" s="1"/>
  <c r="DU372" i="4"/>
  <c r="CU375" i="4"/>
  <c r="CV1461" i="4" s="1"/>
  <c r="CV1457" i="4"/>
  <c r="CV1460" i="4" s="1"/>
  <c r="CU376" i="4"/>
  <c r="CV1462" i="4" s="1"/>
  <c r="CU372" i="4"/>
  <c r="CT376" i="4"/>
  <c r="CU1462" i="4" s="1"/>
  <c r="CU1457" i="4"/>
  <c r="CU1460" i="4" s="1"/>
  <c r="CT375" i="4"/>
  <c r="CU1461" i="4" s="1"/>
  <c r="CT372" i="4"/>
  <c r="HJ1457" i="4"/>
  <c r="HJ1460" i="4" s="1"/>
  <c r="HI376" i="4"/>
  <c r="HJ1462" i="4" s="1"/>
  <c r="HI375" i="4"/>
  <c r="HJ1461" i="4" s="1"/>
  <c r="HI372" i="4"/>
  <c r="BI376" i="4"/>
  <c r="BJ1457" i="4"/>
  <c r="BJ1460" i="4" s="1"/>
  <c r="BI375" i="4"/>
  <c r="BJ1461" i="4" s="1"/>
  <c r="BI372" i="4"/>
  <c r="CJ1457" i="4"/>
  <c r="CJ1460" i="4" s="1"/>
  <c r="CI375" i="4"/>
  <c r="CJ1461" i="4" s="1"/>
  <c r="CI376" i="4"/>
  <c r="CJ1462" i="4" s="1"/>
  <c r="CI372" i="4"/>
  <c r="CE376" i="4"/>
  <c r="CF1462" i="4" s="1"/>
  <c r="CE375" i="4"/>
  <c r="CF1461" i="4" s="1"/>
  <c r="CF1457" i="4"/>
  <c r="CF1460" i="4" s="1"/>
  <c r="CE372" i="4"/>
  <c r="BU1457" i="4"/>
  <c r="BU1460" i="4" s="1"/>
  <c r="BT376" i="4"/>
  <c r="BU1462" i="4" s="1"/>
  <c r="BT375" i="4"/>
  <c r="BU1461" i="4" s="1"/>
  <c r="BT372" i="4"/>
  <c r="DB375" i="4"/>
  <c r="DC1461" i="4" s="1"/>
  <c r="DB376" i="4"/>
  <c r="DC1462" i="4" s="1"/>
  <c r="DC1457" i="4"/>
  <c r="DC1460" i="4" s="1"/>
  <c r="DB372" i="4"/>
  <c r="BL1457" i="4"/>
  <c r="BL1460" i="4" s="1"/>
  <c r="BK375" i="4"/>
  <c r="BL1461" i="4" s="1"/>
  <c r="BK376" i="4"/>
  <c r="BK372" i="4"/>
  <c r="GB376" i="4"/>
  <c r="GC1462" i="4" s="1"/>
  <c r="GB375" i="4"/>
  <c r="GC1461" i="4" s="1"/>
  <c r="GC1457" i="4"/>
  <c r="GC1460" i="4" s="1"/>
  <c r="GB372" i="4"/>
  <c r="EG1457" i="4"/>
  <c r="EG1460" i="4" s="1"/>
  <c r="EF376" i="4"/>
  <c r="EG1462" i="4" s="1"/>
  <c r="EF375" i="4"/>
  <c r="EG1461" i="4" s="1"/>
  <c r="EF372" i="4"/>
  <c r="GG375" i="4"/>
  <c r="GH1461" i="4" s="1"/>
  <c r="GG376" i="4"/>
  <c r="GH1462" i="4" s="1"/>
  <c r="GH1457" i="4"/>
  <c r="GH1460" i="4" s="1"/>
  <c r="GG372" i="4"/>
  <c r="EU1457" i="4"/>
  <c r="EU1460" i="4" s="1"/>
  <c r="ET376" i="4"/>
  <c r="EU1462" i="4" s="1"/>
  <c r="ET375" i="4"/>
  <c r="EU1461" i="4" s="1"/>
  <c r="ET372" i="4"/>
  <c r="ED375" i="4"/>
  <c r="EE1461" i="4" s="1"/>
  <c r="ED376" i="4"/>
  <c r="EE1462" i="4" s="1"/>
  <c r="EE1457" i="4"/>
  <c r="EE1460" i="4" s="1"/>
  <c r="ED372" i="4"/>
  <c r="DJ375" i="4"/>
  <c r="DK1461" i="4" s="1"/>
  <c r="DJ376" i="4"/>
  <c r="DK1462" i="4" s="1"/>
  <c r="DK1457" i="4"/>
  <c r="DK1460" i="4" s="1"/>
  <c r="DJ372" i="4"/>
  <c r="CM375" i="4"/>
  <c r="CN1461" i="4" s="1"/>
  <c r="CN1457" i="4"/>
  <c r="CN1460" i="4" s="1"/>
  <c r="CM376" i="4"/>
  <c r="CN1462" i="4" s="1"/>
  <c r="CM372" i="4"/>
  <c r="FU1457" i="4"/>
  <c r="FU1460" i="4" s="1"/>
  <c r="FT376" i="4"/>
  <c r="FU1462" i="4" s="1"/>
  <c r="FT375" i="4"/>
  <c r="FU1461" i="4" s="1"/>
  <c r="FT372" i="4"/>
  <c r="DH375" i="4"/>
  <c r="DI1461" i="4" s="1"/>
  <c r="DH376" i="4"/>
  <c r="DI1462" i="4" s="1"/>
  <c r="DI1457" i="4"/>
  <c r="DI1460" i="4" s="1"/>
  <c r="DH372" i="4"/>
  <c r="BF376" i="4"/>
  <c r="BF375" i="4"/>
  <c r="BG1461" i="4" s="1"/>
  <c r="BG1457" i="4"/>
  <c r="BG1460" i="4" s="1"/>
  <c r="BF372" i="4"/>
  <c r="EQ375" i="4"/>
  <c r="ER1461" i="4" s="1"/>
  <c r="EQ376" i="4"/>
  <c r="ER1462" i="4" s="1"/>
  <c r="ER1457" i="4"/>
  <c r="ER1460" i="4" s="1"/>
  <c r="EQ372" i="4"/>
  <c r="HA376" i="4"/>
  <c r="HB1462" i="4" s="1"/>
  <c r="HB1457" i="4"/>
  <c r="HB1460" i="4" s="1"/>
  <c r="HA375" i="4"/>
  <c r="HB1461" i="4" s="1"/>
  <c r="HA372" i="4"/>
  <c r="HT376" i="4"/>
  <c r="HU1462" i="4" s="1"/>
  <c r="HU1457" i="4"/>
  <c r="HU1460" i="4" s="1"/>
  <c r="HT375" i="4"/>
  <c r="HU1461" i="4" s="1"/>
  <c r="HT372" i="4"/>
  <c r="DX376" i="4"/>
  <c r="DY1462" i="4" s="1"/>
  <c r="DY1457" i="4"/>
  <c r="DY1460" i="4" s="1"/>
  <c r="DX375" i="4"/>
  <c r="DY1461" i="4" s="1"/>
  <c r="DX372" i="4"/>
  <c r="BA1457" i="4"/>
  <c r="BA1460" i="4" s="1"/>
  <c r="AZ376" i="4"/>
  <c r="AZ375" i="4"/>
  <c r="BA1461" i="4" s="1"/>
  <c r="AZ372" i="4"/>
  <c r="HH1457" i="4"/>
  <c r="HH1460" i="4" s="1"/>
  <c r="HG376" i="4"/>
  <c r="HH1462" i="4" s="1"/>
  <c r="HG375" i="4"/>
  <c r="HH1461" i="4" s="1"/>
  <c r="HG372" i="4"/>
  <c r="FF376" i="4"/>
  <c r="FG1462" i="4" s="1"/>
  <c r="FF375" i="4"/>
  <c r="FG1461" i="4" s="1"/>
  <c r="FG1457" i="4"/>
  <c r="FG1460" i="4" s="1"/>
  <c r="FF372" i="4"/>
  <c r="BE376" i="4"/>
  <c r="BF1457" i="4"/>
  <c r="BF1460" i="4" s="1"/>
  <c r="BE375" i="4"/>
  <c r="BF1461" i="4" s="1"/>
  <c r="BE372" i="4"/>
  <c r="FI375" i="4"/>
  <c r="FJ1461" i="4" s="1"/>
  <c r="FI376" i="4"/>
  <c r="FJ1462" i="4" s="1"/>
  <c r="FJ1457" i="4"/>
  <c r="FJ1460" i="4" s="1"/>
  <c r="FI372" i="4"/>
  <c r="BY375" i="4"/>
  <c r="BZ1461" i="4" s="1"/>
  <c r="BZ1457" i="4"/>
  <c r="BZ1460" i="4" s="1"/>
  <c r="BY376" i="4"/>
  <c r="BZ1462" i="4" s="1"/>
  <c r="BY372" i="4"/>
  <c r="GU1457" i="4"/>
  <c r="GU1460" i="4" s="1"/>
  <c r="GT375" i="4"/>
  <c r="GU1461" i="4" s="1"/>
  <c r="GT376" i="4"/>
  <c r="GU1462" i="4" s="1"/>
  <c r="GT372" i="4"/>
  <c r="FH376" i="4"/>
  <c r="FI1462" i="4" s="1"/>
  <c r="FI1457" i="4"/>
  <c r="FI1460" i="4" s="1"/>
  <c r="FH375" i="4"/>
  <c r="FI1461" i="4" s="1"/>
  <c r="FH372" i="4"/>
  <c r="EJ1457" i="4"/>
  <c r="EJ1460" i="4" s="1"/>
  <c r="EI375" i="4"/>
  <c r="EJ1461" i="4" s="1"/>
  <c r="EI376" i="4"/>
  <c r="EJ1462" i="4" s="1"/>
  <c r="EI372" i="4"/>
  <c r="DJ1457" i="4"/>
  <c r="DJ1460" i="4" s="1"/>
  <c r="DI376" i="4"/>
  <c r="DJ1462" i="4" s="1"/>
  <c r="DI375" i="4"/>
  <c r="DJ1461" i="4" s="1"/>
  <c r="DI372" i="4"/>
  <c r="EF1457" i="4"/>
  <c r="EF1460" i="4" s="1"/>
  <c r="EE376" i="4"/>
  <c r="EF1462" i="4" s="1"/>
  <c r="EE375" i="4"/>
  <c r="EF1461" i="4" s="1"/>
  <c r="EE372" i="4"/>
  <c r="CC375" i="4"/>
  <c r="CD1461" i="4" s="1"/>
  <c r="CD1457" i="4"/>
  <c r="CD1460" i="4" s="1"/>
  <c r="CC376" i="4"/>
  <c r="CD1462" i="4" s="1"/>
  <c r="CC372" i="4"/>
  <c r="HL376" i="4"/>
  <c r="HM1462" i="4" s="1"/>
  <c r="HL375" i="4"/>
  <c r="HM1461" i="4" s="1"/>
  <c r="HM1457" i="4"/>
  <c r="HM1460" i="4" s="1"/>
  <c r="HL372" i="4"/>
  <c r="CZ376" i="4"/>
  <c r="DA1462" i="4" s="1"/>
  <c r="CZ375" i="4"/>
  <c r="DA1461" i="4" s="1"/>
  <c r="DA1457" i="4"/>
  <c r="DA1460" i="4" s="1"/>
  <c r="CZ372" i="4"/>
  <c r="GM1457" i="4"/>
  <c r="GM1460" i="4" s="1"/>
  <c r="GL375" i="4"/>
  <c r="GM1461" i="4" s="1"/>
  <c r="GL376" i="4"/>
  <c r="GM1462" i="4" s="1"/>
  <c r="GL372" i="4"/>
  <c r="AM376" i="4"/>
  <c r="AM372" i="4"/>
  <c r="AM375" i="4"/>
  <c r="AN1461" i="4" s="1"/>
  <c r="AN1457" i="4"/>
  <c r="AN1460" i="4" s="1"/>
  <c r="AU376" i="4"/>
  <c r="AU372" i="4"/>
  <c r="AU375" i="4"/>
  <c r="AV1461" i="4" s="1"/>
  <c r="AV1457" i="4"/>
  <c r="AV1460" i="4" s="1"/>
  <c r="AU1457" i="4"/>
  <c r="AU1460" i="4" s="1"/>
  <c r="AT372" i="4"/>
  <c r="AT375" i="4"/>
  <c r="AU1461" i="4" s="1"/>
  <c r="AT376" i="4"/>
  <c r="AK1457" i="4"/>
  <c r="AK1460" i="4" s="1"/>
  <c r="AJ375" i="4"/>
  <c r="AK1461" i="4" s="1"/>
  <c r="AJ376" i="4"/>
  <c r="AJ372" i="4"/>
  <c r="BM232" i="4"/>
  <c r="BM228" i="4"/>
  <c r="BM231" i="4"/>
  <c r="BN921" i="4" s="1"/>
  <c r="BN917" i="4"/>
  <c r="BN920" i="4" s="1"/>
  <c r="FH228" i="4"/>
  <c r="FH232" i="4"/>
  <c r="FI922" i="4" s="1"/>
  <c r="FI917" i="4"/>
  <c r="FI920" i="4" s="1"/>
  <c r="FH231" i="4"/>
  <c r="FI921" i="4" s="1"/>
  <c r="DM232" i="4"/>
  <c r="DN922" i="4" s="1"/>
  <c r="DN917" i="4"/>
  <c r="DN920" i="4" s="1"/>
  <c r="DM228" i="4"/>
  <c r="DM231" i="4"/>
  <c r="DN921" i="4" s="1"/>
  <c r="CR917" i="4"/>
  <c r="CR920" i="4" s="1"/>
  <c r="CQ231" i="4"/>
  <c r="CR921" i="4" s="1"/>
  <c r="CQ228" i="4"/>
  <c r="CQ232" i="4"/>
  <c r="CR922" i="4" s="1"/>
  <c r="GM231" i="4"/>
  <c r="GN921" i="4" s="1"/>
  <c r="GN917" i="4"/>
  <c r="GN920" i="4" s="1"/>
  <c r="GM228" i="4"/>
  <c r="GM232" i="4"/>
  <c r="GN922" i="4" s="1"/>
  <c r="HT917" i="4"/>
  <c r="HT920" i="4" s="1"/>
  <c r="HS231" i="4"/>
  <c r="HT921" i="4" s="1"/>
  <c r="HS228" i="4"/>
  <c r="HS232" i="4"/>
  <c r="HT922" i="4" s="1"/>
  <c r="AW232" i="4"/>
  <c r="AX917" i="4"/>
  <c r="AX920" i="4" s="1"/>
  <c r="AW231" i="4"/>
  <c r="AX921" i="4" s="1"/>
  <c r="AW228" i="4"/>
  <c r="BJ231" i="4"/>
  <c r="BK921" i="4" s="1"/>
  <c r="BK917" i="4"/>
  <c r="BK920" i="4" s="1"/>
  <c r="BJ232" i="4"/>
  <c r="BJ228" i="4"/>
  <c r="GN232" i="4"/>
  <c r="GO922" i="4" s="1"/>
  <c r="GN231" i="4"/>
  <c r="GO921" i="4" s="1"/>
  <c r="GO917" i="4"/>
  <c r="GO920" i="4" s="1"/>
  <c r="GN228" i="4"/>
  <c r="BI232" i="4"/>
  <c r="BI231" i="4"/>
  <c r="BJ921" i="4" s="1"/>
  <c r="BJ917" i="4"/>
  <c r="BJ920" i="4" s="1"/>
  <c r="BI228" i="4"/>
  <c r="DR231" i="4"/>
  <c r="DS921" i="4" s="1"/>
  <c r="DS917" i="4"/>
  <c r="DS920" i="4" s="1"/>
  <c r="DR232" i="4"/>
  <c r="DS922" i="4" s="1"/>
  <c r="DR228" i="4"/>
  <c r="DG917" i="4"/>
  <c r="DG920" i="4" s="1"/>
  <c r="DF232" i="4"/>
  <c r="DG922" i="4" s="1"/>
  <c r="DF231" i="4"/>
  <c r="DG921" i="4" s="1"/>
  <c r="DF228" i="4"/>
  <c r="FE232" i="4"/>
  <c r="FF922" i="4" s="1"/>
  <c r="FE231" i="4"/>
  <c r="FF921" i="4" s="1"/>
  <c r="FF917" i="4"/>
  <c r="FF920" i="4" s="1"/>
  <c r="FE228" i="4"/>
  <c r="HR228" i="4"/>
  <c r="HS917" i="4"/>
  <c r="HS920" i="4" s="1"/>
  <c r="HR231" i="4"/>
  <c r="HS921" i="4" s="1"/>
  <c r="HR232" i="4"/>
  <c r="HS922" i="4" s="1"/>
  <c r="BE232" i="4"/>
  <c r="BE231" i="4"/>
  <c r="BF921" i="4" s="1"/>
  <c r="BF917" i="4"/>
  <c r="BF920" i="4" s="1"/>
  <c r="BE228" i="4"/>
  <c r="FC232" i="4"/>
  <c r="FD922" i="4" s="1"/>
  <c r="FC231" i="4"/>
  <c r="FD921" i="4" s="1"/>
  <c r="FD917" i="4"/>
  <c r="FD920" i="4" s="1"/>
  <c r="FC228" i="4"/>
  <c r="CZ232" i="4"/>
  <c r="DA922" i="4" s="1"/>
  <c r="CZ228" i="4"/>
  <c r="CZ231" i="4"/>
  <c r="DA921" i="4" s="1"/>
  <c r="DA917" i="4"/>
  <c r="DA920" i="4" s="1"/>
  <c r="GD231" i="4"/>
  <c r="GE921" i="4" s="1"/>
  <c r="GD232" i="4"/>
  <c r="GE922" i="4" s="1"/>
  <c r="GE917" i="4"/>
  <c r="GE920" i="4" s="1"/>
  <c r="GD228" i="4"/>
  <c r="DX917" i="4"/>
  <c r="DX920" i="4" s="1"/>
  <c r="DW232" i="4"/>
  <c r="DX922" i="4" s="1"/>
  <c r="DW231" i="4"/>
  <c r="DX921" i="4" s="1"/>
  <c r="DW228" i="4"/>
  <c r="BQ232" i="4"/>
  <c r="BR917" i="4"/>
  <c r="BR920" i="4" s="1"/>
  <c r="BQ231" i="4"/>
  <c r="BR921" i="4" s="1"/>
  <c r="BQ228" i="4"/>
  <c r="CE917" i="4"/>
  <c r="CE920" i="4" s="1"/>
  <c r="CD231" i="4"/>
  <c r="CE921" i="4" s="1"/>
  <c r="CD232" i="4"/>
  <c r="CE922" i="4" s="1"/>
  <c r="CD228" i="4"/>
  <c r="HJ232" i="4"/>
  <c r="HK922" i="4" s="1"/>
  <c r="HJ231" i="4"/>
  <c r="HK921" i="4" s="1"/>
  <c r="HK917" i="4"/>
  <c r="HK920" i="4" s="1"/>
  <c r="HJ228" i="4"/>
  <c r="GR917" i="4"/>
  <c r="GR920" i="4" s="1"/>
  <c r="GQ231" i="4"/>
  <c r="GR921" i="4" s="1"/>
  <c r="GQ232" i="4"/>
  <c r="GR922" i="4" s="1"/>
  <c r="GQ228" i="4"/>
  <c r="DZ231" i="4"/>
  <c r="EA921" i="4" s="1"/>
  <c r="DZ232" i="4"/>
  <c r="EA922" i="4" s="1"/>
  <c r="DZ228" i="4"/>
  <c r="EA917" i="4"/>
  <c r="EA920" i="4" s="1"/>
  <c r="BP232" i="4"/>
  <c r="BQ917" i="4"/>
  <c r="BQ920" i="4" s="1"/>
  <c r="BP231" i="4"/>
  <c r="BQ921" i="4" s="1"/>
  <c r="BP228" i="4"/>
  <c r="HK232" i="4"/>
  <c r="HL922" i="4" s="1"/>
  <c r="HK231" i="4"/>
  <c r="HL921" i="4" s="1"/>
  <c r="HL917" i="4"/>
  <c r="HL920" i="4" s="1"/>
  <c r="HK228" i="4"/>
  <c r="GF232" i="4"/>
  <c r="GG922" i="4" s="1"/>
  <c r="GG917" i="4"/>
  <c r="GG920" i="4" s="1"/>
  <c r="GF231" i="4"/>
  <c r="GG921" i="4" s="1"/>
  <c r="GF228" i="4"/>
  <c r="GX917" i="4"/>
  <c r="GX920" i="4" s="1"/>
  <c r="GW231" i="4"/>
  <c r="GX921" i="4" s="1"/>
  <c r="GW232" i="4"/>
  <c r="GX922" i="4" s="1"/>
  <c r="GW228" i="4"/>
  <c r="FT232" i="4"/>
  <c r="FU922" i="4" s="1"/>
  <c r="FU917" i="4"/>
  <c r="FU920" i="4" s="1"/>
  <c r="FT231" i="4"/>
  <c r="FU921" i="4" s="1"/>
  <c r="FT228" i="4"/>
  <c r="DH232" i="4"/>
  <c r="DI922" i="4" s="1"/>
  <c r="DH231" i="4"/>
  <c r="DI921" i="4" s="1"/>
  <c r="DI917" i="4"/>
  <c r="DI920" i="4" s="1"/>
  <c r="DH228" i="4"/>
  <c r="DL231" i="4"/>
  <c r="DM921" i="4" s="1"/>
  <c r="DL232" i="4"/>
  <c r="DM922" i="4" s="1"/>
  <c r="DM917" i="4"/>
  <c r="DM920" i="4" s="1"/>
  <c r="DL228" i="4"/>
  <c r="CH232" i="4"/>
  <c r="CI922" i="4" s="1"/>
  <c r="CH231" i="4"/>
  <c r="CI921" i="4" s="1"/>
  <c r="CI917" i="4"/>
  <c r="CI920" i="4" s="1"/>
  <c r="CH228" i="4"/>
  <c r="DD231" i="4"/>
  <c r="DE921" i="4" s="1"/>
  <c r="DE917" i="4"/>
  <c r="DE920" i="4" s="1"/>
  <c r="DD228" i="4"/>
  <c r="DD232" i="4"/>
  <c r="DE922" i="4" s="1"/>
  <c r="FG232" i="4"/>
  <c r="FH922" i="4" s="1"/>
  <c r="FG231" i="4"/>
  <c r="FH921" i="4" s="1"/>
  <c r="FG228" i="4"/>
  <c r="FH917" i="4"/>
  <c r="FH920" i="4" s="1"/>
  <c r="EF231" i="4"/>
  <c r="EG921" i="4" s="1"/>
  <c r="EG917" i="4"/>
  <c r="EG920" i="4" s="1"/>
  <c r="EF228" i="4"/>
  <c r="EF232" i="4"/>
  <c r="EG922" i="4" s="1"/>
  <c r="BK232" i="4"/>
  <c r="BK231" i="4"/>
  <c r="BL921" i="4" s="1"/>
  <c r="BK228" i="4"/>
  <c r="BL917" i="4"/>
  <c r="BL920" i="4" s="1"/>
  <c r="DX231" i="4"/>
  <c r="DY921" i="4" s="1"/>
  <c r="DX232" i="4"/>
  <c r="DY922" i="4" s="1"/>
  <c r="DX228" i="4"/>
  <c r="DY917" i="4"/>
  <c r="DY920" i="4" s="1"/>
  <c r="AZ232" i="4"/>
  <c r="AZ231" i="4"/>
  <c r="BA921" i="4" s="1"/>
  <c r="BA917" i="4"/>
  <c r="BA920" i="4" s="1"/>
  <c r="AZ228" i="4"/>
  <c r="FR231" i="4"/>
  <c r="FS921" i="4" s="1"/>
  <c r="FS917" i="4"/>
  <c r="FS920" i="4" s="1"/>
  <c r="FR232" i="4"/>
  <c r="FS922" i="4" s="1"/>
  <c r="FR228" i="4"/>
  <c r="HD232" i="4"/>
  <c r="HE922" i="4" s="1"/>
  <c r="HD228" i="4"/>
  <c r="HD231" i="4"/>
  <c r="HE921" i="4" s="1"/>
  <c r="HE917" i="4"/>
  <c r="HE920" i="4" s="1"/>
  <c r="AV232" i="4"/>
  <c r="AV228" i="4"/>
  <c r="AV231" i="4"/>
  <c r="AW921" i="4" s="1"/>
  <c r="AW917" i="4"/>
  <c r="AW920" i="4" s="1"/>
  <c r="AY232" i="4"/>
  <c r="AY228" i="4"/>
  <c r="AY231" i="4"/>
  <c r="AZ921" i="4" s="1"/>
  <c r="AZ917" i="4"/>
  <c r="AZ920" i="4" s="1"/>
  <c r="CN231" i="4"/>
  <c r="CO921" i="4" s="1"/>
  <c r="CN232" i="4"/>
  <c r="CO922" i="4" s="1"/>
  <c r="CN228" i="4"/>
  <c r="CO917" i="4"/>
  <c r="CO920" i="4" s="1"/>
  <c r="EL917" i="4"/>
  <c r="EL920" i="4" s="1"/>
  <c r="EK228" i="4"/>
  <c r="EK231" i="4"/>
  <c r="EL921" i="4" s="1"/>
  <c r="EK232" i="4"/>
  <c r="EL922" i="4" s="1"/>
  <c r="BH232" i="4"/>
  <c r="BI917" i="4"/>
  <c r="BI920" i="4" s="1"/>
  <c r="BH231" i="4"/>
  <c r="BI921" i="4" s="1"/>
  <c r="BH228" i="4"/>
  <c r="BG232" i="4"/>
  <c r="BG231" i="4"/>
  <c r="BH921" i="4" s="1"/>
  <c r="BH917" i="4"/>
  <c r="BH920" i="4" s="1"/>
  <c r="BG228" i="4"/>
  <c r="AP231" i="4"/>
  <c r="AQ921" i="4" s="1"/>
  <c r="AP232" i="4"/>
  <c r="AQ917" i="4"/>
  <c r="AQ920" i="4" s="1"/>
  <c r="AP228" i="4"/>
  <c r="AR231" i="4"/>
  <c r="AS921" i="4" s="1"/>
  <c r="AR232" i="4"/>
  <c r="AS917" i="4"/>
  <c r="AS920" i="4" s="1"/>
  <c r="AR228" i="4"/>
  <c r="AE228" i="4"/>
  <c r="AE231" i="4"/>
  <c r="AF921" i="4" s="1"/>
  <c r="AF917" i="4"/>
  <c r="AF920" i="4" s="1"/>
  <c r="AK231" i="4"/>
  <c r="AL921" i="4" s="1"/>
  <c r="AL917" i="4"/>
  <c r="AL920" i="4" s="1"/>
  <c r="AK228" i="4"/>
  <c r="AF919" i="4"/>
  <c r="HQ977" i="4"/>
  <c r="HQ980" i="4" s="1"/>
  <c r="HP248" i="4"/>
  <c r="HQ982" i="4" s="1"/>
  <c r="HP247" i="4"/>
  <c r="HQ981" i="4" s="1"/>
  <c r="HP244" i="4"/>
  <c r="FJ977" i="4"/>
  <c r="FJ980" i="4" s="1"/>
  <c r="FI247" i="4"/>
  <c r="FJ981" i="4" s="1"/>
  <c r="FI248" i="4"/>
  <c r="FJ982" i="4" s="1"/>
  <c r="FI244" i="4"/>
  <c r="CN977" i="4"/>
  <c r="CN980" i="4" s="1"/>
  <c r="CM248" i="4"/>
  <c r="CN982" i="4" s="1"/>
  <c r="CM247" i="4"/>
  <c r="CN981" i="4" s="1"/>
  <c r="CM244" i="4"/>
  <c r="FS247" i="4"/>
  <c r="FT981" i="4" s="1"/>
  <c r="FT977" i="4"/>
  <c r="FT980" i="4" s="1"/>
  <c r="FS248" i="4"/>
  <c r="FT982" i="4" s="1"/>
  <c r="FS244" i="4"/>
  <c r="EN248" i="4"/>
  <c r="EO982" i="4" s="1"/>
  <c r="EN247" i="4"/>
  <c r="EO981" i="4" s="1"/>
  <c r="EO977" i="4"/>
  <c r="EO980" i="4" s="1"/>
  <c r="EN244" i="4"/>
  <c r="DG247" i="4"/>
  <c r="DH981" i="4" s="1"/>
  <c r="DG248" i="4"/>
  <c r="DH982" i="4" s="1"/>
  <c r="DH977" i="4"/>
  <c r="DH980" i="4" s="1"/>
  <c r="DG244" i="4"/>
  <c r="FO248" i="4"/>
  <c r="FP982" i="4" s="1"/>
  <c r="FP977" i="4"/>
  <c r="FP980" i="4" s="1"/>
  <c r="FO247" i="4"/>
  <c r="FP981" i="4" s="1"/>
  <c r="FO244" i="4"/>
  <c r="FK248" i="4"/>
  <c r="FL982" i="4" s="1"/>
  <c r="FL977" i="4"/>
  <c r="FL980" i="4" s="1"/>
  <c r="FK247" i="4"/>
  <c r="FL981" i="4" s="1"/>
  <c r="FK244" i="4"/>
  <c r="BB248" i="4"/>
  <c r="BC977" i="4"/>
  <c r="BC980" i="4" s="1"/>
  <c r="BB247" i="4"/>
  <c r="BC981" i="4" s="1"/>
  <c r="BB244" i="4"/>
  <c r="HV248" i="4"/>
  <c r="HW982" i="4" s="1"/>
  <c r="HV247" i="4"/>
  <c r="HW981" i="4" s="1"/>
  <c r="HW977" i="4"/>
  <c r="HW980" i="4" s="1"/>
  <c r="HV244" i="4"/>
  <c r="CA248" i="4"/>
  <c r="CB982" i="4" s="1"/>
  <c r="CA247" i="4"/>
  <c r="CB981" i="4" s="1"/>
  <c r="CB977" i="4"/>
  <c r="CB980" i="4" s="1"/>
  <c r="CA244" i="4"/>
  <c r="DL248" i="4"/>
  <c r="DM982" i="4" s="1"/>
  <c r="DL247" i="4"/>
  <c r="DM981" i="4" s="1"/>
  <c r="DM977" i="4"/>
  <c r="DM980" i="4" s="1"/>
  <c r="DL244" i="4"/>
  <c r="HA248" i="4"/>
  <c r="HB982" i="4" s="1"/>
  <c r="HB977" i="4"/>
  <c r="HB980" i="4" s="1"/>
  <c r="HA247" i="4"/>
  <c r="HB981" i="4" s="1"/>
  <c r="HA244" i="4"/>
  <c r="GZ248" i="4"/>
  <c r="HA982" i="4" s="1"/>
  <c r="HA977" i="4"/>
  <c r="HA980" i="4" s="1"/>
  <c r="GZ247" i="4"/>
  <c r="HA981" i="4" s="1"/>
  <c r="GZ244" i="4"/>
  <c r="BU247" i="4"/>
  <c r="BV981" i="4" s="1"/>
  <c r="BV977" i="4"/>
  <c r="BV980" i="4" s="1"/>
  <c r="BU248" i="4"/>
  <c r="BV982" i="4" s="1"/>
  <c r="BU244" i="4"/>
  <c r="GO248" i="4"/>
  <c r="GP982" i="4" s="1"/>
  <c r="GP977" i="4"/>
  <c r="GP980" i="4" s="1"/>
  <c r="GO247" i="4"/>
  <c r="GP981" i="4" s="1"/>
  <c r="GO244" i="4"/>
  <c r="EZ248" i="4"/>
  <c r="FA982" i="4" s="1"/>
  <c r="FA977" i="4"/>
  <c r="FA980" i="4" s="1"/>
  <c r="EZ247" i="4"/>
  <c r="FA981" i="4" s="1"/>
  <c r="EZ244" i="4"/>
  <c r="CH977" i="4"/>
  <c r="CH980" i="4" s="1"/>
  <c r="CG247" i="4"/>
  <c r="CH981" i="4" s="1"/>
  <c r="CG248" i="4"/>
  <c r="CH982" i="4" s="1"/>
  <c r="CG244" i="4"/>
  <c r="FD247" i="4"/>
  <c r="FE981" i="4" s="1"/>
  <c r="FD248" i="4"/>
  <c r="FE982" i="4" s="1"/>
  <c r="FE977" i="4"/>
  <c r="FE980" i="4" s="1"/>
  <c r="FD244" i="4"/>
  <c r="GA977" i="4"/>
  <c r="GA980" i="4" s="1"/>
  <c r="FZ247" i="4"/>
  <c r="GA981" i="4" s="1"/>
  <c r="FZ248" i="4"/>
  <c r="GA982" i="4" s="1"/>
  <c r="FZ244" i="4"/>
  <c r="GV247" i="4"/>
  <c r="GW981" i="4" s="1"/>
  <c r="GW977" i="4"/>
  <c r="GW980" i="4" s="1"/>
  <c r="GV248" i="4"/>
  <c r="GW982" i="4" s="1"/>
  <c r="GV244" i="4"/>
  <c r="DH247" i="4"/>
  <c r="DI981" i="4" s="1"/>
  <c r="DI977" i="4"/>
  <c r="DI980" i="4" s="1"/>
  <c r="DH248" i="4"/>
  <c r="DI982" i="4" s="1"/>
  <c r="DH244" i="4"/>
  <c r="FN248" i="4"/>
  <c r="FO982" i="4" s="1"/>
  <c r="FN247" i="4"/>
  <c r="FO981" i="4" s="1"/>
  <c r="FO977" i="4"/>
  <c r="FO980" i="4" s="1"/>
  <c r="FN244" i="4"/>
  <c r="BF248" i="4"/>
  <c r="BF247" i="4"/>
  <c r="BG981" i="4" s="1"/>
  <c r="BG977" i="4"/>
  <c r="BG980" i="4" s="1"/>
  <c r="BF244" i="4"/>
  <c r="CX248" i="4"/>
  <c r="CY982" i="4" s="1"/>
  <c r="CY977" i="4"/>
  <c r="CY980" i="4" s="1"/>
  <c r="CX247" i="4"/>
  <c r="CY981" i="4" s="1"/>
  <c r="CX244" i="4"/>
  <c r="DK248" i="4"/>
  <c r="DL982" i="4" s="1"/>
  <c r="DK247" i="4"/>
  <c r="DL981" i="4" s="1"/>
  <c r="DL977" i="4"/>
  <c r="DL980" i="4" s="1"/>
  <c r="DK244" i="4"/>
  <c r="FT247" i="4"/>
  <c r="FU981" i="4" s="1"/>
  <c r="FU977" i="4"/>
  <c r="FU980" i="4" s="1"/>
  <c r="FT248" i="4"/>
  <c r="FU982" i="4" s="1"/>
  <c r="FT244" i="4"/>
  <c r="GN247" i="4"/>
  <c r="GO981" i="4" s="1"/>
  <c r="GO977" i="4"/>
  <c r="GO980" i="4" s="1"/>
  <c r="GN248" i="4"/>
  <c r="GO982" i="4" s="1"/>
  <c r="GN244" i="4"/>
  <c r="GV977" i="4"/>
  <c r="GV980" i="4" s="1"/>
  <c r="GU248" i="4"/>
  <c r="GV982" i="4" s="1"/>
  <c r="GU247" i="4"/>
  <c r="GV981" i="4" s="1"/>
  <c r="GU244" i="4"/>
  <c r="HS977" i="4"/>
  <c r="HS980" i="4" s="1"/>
  <c r="HR247" i="4"/>
  <c r="HS981" i="4" s="1"/>
  <c r="HR248" i="4"/>
  <c r="HS982" i="4" s="1"/>
  <c r="HR244" i="4"/>
  <c r="ES248" i="4"/>
  <c r="ET982" i="4" s="1"/>
  <c r="ES247" i="4"/>
  <c r="ET981" i="4" s="1"/>
  <c r="ET977" i="4"/>
  <c r="ET980" i="4" s="1"/>
  <c r="ES244" i="4"/>
  <c r="HC248" i="4"/>
  <c r="HD982" i="4" s="1"/>
  <c r="HC247" i="4"/>
  <c r="HD981" i="4" s="1"/>
  <c r="HD977" i="4"/>
  <c r="HD980" i="4" s="1"/>
  <c r="HC244" i="4"/>
  <c r="GR248" i="4"/>
  <c r="GS982" i="4" s="1"/>
  <c r="GS977" i="4"/>
  <c r="GS980" i="4" s="1"/>
  <c r="GR247" i="4"/>
  <c r="GS981" i="4" s="1"/>
  <c r="GR244" i="4"/>
  <c r="FV977" i="4"/>
  <c r="FV980" i="4" s="1"/>
  <c r="FU247" i="4"/>
  <c r="FV981" i="4" s="1"/>
  <c r="FU248" i="4"/>
  <c r="FV982" i="4" s="1"/>
  <c r="FU244" i="4"/>
  <c r="BR248" i="4"/>
  <c r="BS982" i="4" s="1"/>
  <c r="BS977" i="4"/>
  <c r="BS980" i="4" s="1"/>
  <c r="BR247" i="4"/>
  <c r="BS981" i="4" s="1"/>
  <c r="BR244" i="4"/>
  <c r="BE248" i="4"/>
  <c r="BF977" i="4"/>
  <c r="BF980" i="4" s="1"/>
  <c r="BE247" i="4"/>
  <c r="BF981" i="4" s="1"/>
  <c r="BE244" i="4"/>
  <c r="HL977" i="4"/>
  <c r="HL980" i="4" s="1"/>
  <c r="HK247" i="4"/>
  <c r="HL981" i="4" s="1"/>
  <c r="HK248" i="4"/>
  <c r="HL982" i="4" s="1"/>
  <c r="HK244" i="4"/>
  <c r="FM247" i="4"/>
  <c r="FN981" i="4" s="1"/>
  <c r="FN977" i="4"/>
  <c r="FN980" i="4" s="1"/>
  <c r="FM248" i="4"/>
  <c r="FN982" i="4" s="1"/>
  <c r="FM244" i="4"/>
  <c r="CS977" i="4"/>
  <c r="CS980" i="4" s="1"/>
  <c r="CR247" i="4"/>
  <c r="CS981" i="4" s="1"/>
  <c r="CR248" i="4"/>
  <c r="CS982" i="4" s="1"/>
  <c r="CR244" i="4"/>
  <c r="GJ248" i="4"/>
  <c r="GK982" i="4" s="1"/>
  <c r="GK977" i="4"/>
  <c r="GK980" i="4" s="1"/>
  <c r="GJ247" i="4"/>
  <c r="GK981" i="4" s="1"/>
  <c r="GJ244" i="4"/>
  <c r="HM977" i="4"/>
  <c r="HM980" i="4" s="1"/>
  <c r="HL247" i="4"/>
  <c r="HM981" i="4" s="1"/>
  <c r="HL248" i="4"/>
  <c r="HM982" i="4" s="1"/>
  <c r="HL244" i="4"/>
  <c r="CD977" i="4"/>
  <c r="CD980" i="4" s="1"/>
  <c r="CC247" i="4"/>
  <c r="CD981" i="4" s="1"/>
  <c r="CC248" i="4"/>
  <c r="CD982" i="4" s="1"/>
  <c r="CC244" i="4"/>
  <c r="BA247" i="4"/>
  <c r="BB981" i="4" s="1"/>
  <c r="BA248" i="4"/>
  <c r="BB977" i="4"/>
  <c r="BB980" i="4" s="1"/>
  <c r="BA244" i="4"/>
  <c r="EE247" i="4"/>
  <c r="EF981" i="4" s="1"/>
  <c r="EE248" i="4"/>
  <c r="EF982" i="4" s="1"/>
  <c r="EF977" i="4"/>
  <c r="EF980" i="4" s="1"/>
  <c r="EE244" i="4"/>
  <c r="EO247" i="4"/>
  <c r="EP981" i="4" s="1"/>
  <c r="EO248" i="4"/>
  <c r="EP982" i="4" s="1"/>
  <c r="EP977" i="4"/>
  <c r="EP980" i="4" s="1"/>
  <c r="EO244" i="4"/>
  <c r="HN977" i="4"/>
  <c r="HN980" i="4" s="1"/>
  <c r="HM248" i="4"/>
  <c r="HN982" i="4" s="1"/>
  <c r="HM247" i="4"/>
  <c r="HN981" i="4" s="1"/>
  <c r="HM244" i="4"/>
  <c r="AO977" i="4"/>
  <c r="AO980" i="4" s="1"/>
  <c r="AN247" i="4"/>
  <c r="AO981" i="4" s="1"/>
  <c r="AN244" i="4"/>
  <c r="AN248" i="4"/>
  <c r="AO982" i="4" s="1"/>
  <c r="AI247" i="4"/>
  <c r="AJ981" i="4" s="1"/>
  <c r="AJ977" i="4"/>
  <c r="AJ980" i="4" s="1"/>
  <c r="AI244" i="4"/>
  <c r="AR247" i="4"/>
  <c r="AS981" i="4" s="1"/>
  <c r="AR248" i="4"/>
  <c r="AS982" i="4" s="1"/>
  <c r="AS977" i="4"/>
  <c r="AS980" i="4" s="1"/>
  <c r="AR244" i="4"/>
  <c r="AJ247" i="4"/>
  <c r="AK981" i="4" s="1"/>
  <c r="AK977" i="4"/>
  <c r="AK980" i="4" s="1"/>
  <c r="AJ244" i="4"/>
  <c r="GI280" i="4"/>
  <c r="GJ1102" i="4" s="1"/>
  <c r="GJ1097" i="4"/>
  <c r="GJ1100" i="4" s="1"/>
  <c r="GI279" i="4"/>
  <c r="GJ1101" i="4" s="1"/>
  <c r="GI276" i="4"/>
  <c r="FX280" i="4"/>
  <c r="FY1102" i="4" s="1"/>
  <c r="FY1097" i="4"/>
  <c r="FY1100" i="4" s="1"/>
  <c r="FX279" i="4"/>
  <c r="FY1101" i="4" s="1"/>
  <c r="FX276" i="4"/>
  <c r="FJ279" i="4"/>
  <c r="FK1101" i="4" s="1"/>
  <c r="FK1097" i="4"/>
  <c r="FK1100" i="4" s="1"/>
  <c r="FJ280" i="4"/>
  <c r="FK1102" i="4" s="1"/>
  <c r="FJ276" i="4"/>
  <c r="BJ280" i="4"/>
  <c r="BK1097" i="4"/>
  <c r="BK1100" i="4" s="1"/>
  <c r="BJ279" i="4"/>
  <c r="BK1101" i="4" s="1"/>
  <c r="BJ276" i="4"/>
  <c r="DU280" i="4"/>
  <c r="DV1102" i="4" s="1"/>
  <c r="DV1097" i="4"/>
  <c r="DV1100" i="4" s="1"/>
  <c r="DU279" i="4"/>
  <c r="DV1101" i="4" s="1"/>
  <c r="DU276" i="4"/>
  <c r="AW280" i="4"/>
  <c r="AX1097" i="4"/>
  <c r="AX1100" i="4" s="1"/>
  <c r="AW279" i="4"/>
  <c r="AX1101" i="4" s="1"/>
  <c r="AW276" i="4"/>
  <c r="HU280" i="4"/>
  <c r="HV1102" i="4" s="1"/>
  <c r="HU279" i="4"/>
  <c r="HV1101" i="4" s="1"/>
  <c r="HV1097" i="4"/>
  <c r="HV1100" i="4" s="1"/>
  <c r="HU276" i="4"/>
  <c r="GS280" i="4"/>
  <c r="GT1102" i="4" s="1"/>
  <c r="GS279" i="4"/>
  <c r="GT1101" i="4" s="1"/>
  <c r="GT1097" i="4"/>
  <c r="GT1100" i="4" s="1"/>
  <c r="GS276" i="4"/>
  <c r="FZ279" i="4"/>
  <c r="GA1101" i="4" s="1"/>
  <c r="GA1097" i="4"/>
  <c r="GA1100" i="4" s="1"/>
  <c r="FZ280" i="4"/>
  <c r="GA1102" i="4" s="1"/>
  <c r="FZ276" i="4"/>
  <c r="CF1097" i="4"/>
  <c r="CF1100" i="4" s="1"/>
  <c r="CE280" i="4"/>
  <c r="CF1102" i="4" s="1"/>
  <c r="CE279" i="4"/>
  <c r="CF1101" i="4" s="1"/>
  <c r="CE276" i="4"/>
  <c r="HI280" i="4"/>
  <c r="HJ1102" i="4" s="1"/>
  <c r="HI279" i="4"/>
  <c r="HJ1101" i="4" s="1"/>
  <c r="HJ1097" i="4"/>
  <c r="HJ1100" i="4" s="1"/>
  <c r="HI276" i="4"/>
  <c r="CO1097" i="4"/>
  <c r="CO1100" i="4" s="1"/>
  <c r="CN280" i="4"/>
  <c r="CO1102" i="4" s="1"/>
  <c r="CN279" i="4"/>
  <c r="CO1101" i="4" s="1"/>
  <c r="CN276" i="4"/>
  <c r="FC1097" i="4"/>
  <c r="FC1100" i="4" s="1"/>
  <c r="FB280" i="4"/>
  <c r="FC1102" i="4" s="1"/>
  <c r="FB279" i="4"/>
  <c r="FC1101" i="4" s="1"/>
  <c r="FB276" i="4"/>
  <c r="CM279" i="4"/>
  <c r="CN1101" i="4" s="1"/>
  <c r="CN1097" i="4"/>
  <c r="CN1100" i="4" s="1"/>
  <c r="CM280" i="4"/>
  <c r="CN1102" i="4" s="1"/>
  <c r="CM276" i="4"/>
  <c r="GK279" i="4"/>
  <c r="GL1101" i="4" s="1"/>
  <c r="GL1097" i="4"/>
  <c r="GL1100" i="4" s="1"/>
  <c r="GK280" i="4"/>
  <c r="GL1102" i="4" s="1"/>
  <c r="GK276" i="4"/>
  <c r="DK279" i="4"/>
  <c r="DL1101" i="4" s="1"/>
  <c r="DL1097" i="4"/>
  <c r="DL1100" i="4" s="1"/>
  <c r="DK280" i="4"/>
  <c r="DL1102" i="4" s="1"/>
  <c r="DK276" i="4"/>
  <c r="EA280" i="4"/>
  <c r="EB1102" i="4" s="1"/>
  <c r="EB1097" i="4"/>
  <c r="EB1100" i="4" s="1"/>
  <c r="EA279" i="4"/>
  <c r="EB1101" i="4" s="1"/>
  <c r="EA276" i="4"/>
  <c r="FE280" i="4"/>
  <c r="FF1102" i="4" s="1"/>
  <c r="FE279" i="4"/>
  <c r="FF1101" i="4" s="1"/>
  <c r="FF1097" i="4"/>
  <c r="FF1100" i="4" s="1"/>
  <c r="FE276" i="4"/>
  <c r="HH280" i="4"/>
  <c r="HI1102" i="4" s="1"/>
  <c r="HH279" i="4"/>
  <c r="HI1101" i="4" s="1"/>
  <c r="HI1097" i="4"/>
  <c r="HI1100" i="4" s="1"/>
  <c r="HH276" i="4"/>
  <c r="HD279" i="4"/>
  <c r="HE1101" i="4" s="1"/>
  <c r="HD280" i="4"/>
  <c r="HE1102" i="4" s="1"/>
  <c r="HE1097" i="4"/>
  <c r="HE1100" i="4" s="1"/>
  <c r="HD276" i="4"/>
  <c r="HC280" i="4"/>
  <c r="HD1102" i="4" s="1"/>
  <c r="HC279" i="4"/>
  <c r="HD1101" i="4" s="1"/>
  <c r="HD1097" i="4"/>
  <c r="HD1100" i="4" s="1"/>
  <c r="HC276" i="4"/>
  <c r="BW280" i="4"/>
  <c r="BX1102" i="4" s="1"/>
  <c r="BW279" i="4"/>
  <c r="BX1101" i="4" s="1"/>
  <c r="BX1097" i="4"/>
  <c r="BX1100" i="4" s="1"/>
  <c r="BW276" i="4"/>
  <c r="AX280" i="4"/>
  <c r="AX279" i="4"/>
  <c r="AY1101" i="4" s="1"/>
  <c r="AY1097" i="4"/>
  <c r="AY1100" i="4" s="1"/>
  <c r="AX276" i="4"/>
  <c r="HM280" i="4"/>
  <c r="HN1102" i="4" s="1"/>
  <c r="HM279" i="4"/>
  <c r="HN1101" i="4" s="1"/>
  <c r="HN1097" i="4"/>
  <c r="HN1100" i="4" s="1"/>
  <c r="HM276" i="4"/>
  <c r="HW1097" i="4"/>
  <c r="HW1100" i="4" s="1"/>
  <c r="HV279" i="4"/>
  <c r="HW1101" i="4" s="1"/>
  <c r="HV280" i="4"/>
  <c r="HW1102" i="4" s="1"/>
  <c r="HV276" i="4"/>
  <c r="HR280" i="4"/>
  <c r="HS1102" i="4" s="1"/>
  <c r="HR279" i="4"/>
  <c r="HS1101" i="4" s="1"/>
  <c r="HS1097" i="4"/>
  <c r="HS1100" i="4" s="1"/>
  <c r="HR276" i="4"/>
  <c r="EU1097" i="4"/>
  <c r="EU1100" i="4" s="1"/>
  <c r="ET279" i="4"/>
  <c r="EU1101" i="4" s="1"/>
  <c r="ET280" i="4"/>
  <c r="EU1102" i="4" s="1"/>
  <c r="ET276" i="4"/>
  <c r="AV280" i="4"/>
  <c r="AW1097" i="4"/>
  <c r="AW1100" i="4" s="1"/>
  <c r="AV279" i="4"/>
  <c r="AW1101" i="4" s="1"/>
  <c r="AV276" i="4"/>
  <c r="HO280" i="4"/>
  <c r="HP1102" i="4" s="1"/>
  <c r="HP1097" i="4"/>
  <c r="HP1100" i="4" s="1"/>
  <c r="HO279" i="4"/>
  <c r="HP1101" i="4" s="1"/>
  <c r="HO276" i="4"/>
  <c r="GY279" i="4"/>
  <c r="GZ1101" i="4" s="1"/>
  <c r="GZ1097" i="4"/>
  <c r="GZ1100" i="4" s="1"/>
  <c r="GY280" i="4"/>
  <c r="GZ1102" i="4" s="1"/>
  <c r="GY276" i="4"/>
  <c r="AY280" i="4"/>
  <c r="AZ1097" i="4"/>
  <c r="AZ1100" i="4" s="1"/>
  <c r="AY279" i="4"/>
  <c r="AZ1101" i="4" s="1"/>
  <c r="AY276" i="4"/>
  <c r="EE1097" i="4"/>
  <c r="EE1100" i="4" s="1"/>
  <c r="ED279" i="4"/>
  <c r="EE1101" i="4" s="1"/>
  <c r="ED280" i="4"/>
  <c r="EE1102" i="4" s="1"/>
  <c r="ED276" i="4"/>
  <c r="CS279" i="4"/>
  <c r="CT1101" i="4" s="1"/>
  <c r="CS280" i="4"/>
  <c r="CT1102" i="4" s="1"/>
  <c r="CT1097" i="4"/>
  <c r="CT1100" i="4" s="1"/>
  <c r="CS276" i="4"/>
  <c r="GL280" i="4"/>
  <c r="GM1102" i="4" s="1"/>
  <c r="GL279" i="4"/>
  <c r="GM1101" i="4" s="1"/>
  <c r="GM1097" i="4"/>
  <c r="GM1100" i="4" s="1"/>
  <c r="GL276" i="4"/>
  <c r="DB280" i="4"/>
  <c r="DC1102" i="4" s="1"/>
  <c r="DB279" i="4"/>
  <c r="DC1101" i="4" s="1"/>
  <c r="DC1097" i="4"/>
  <c r="DC1100" i="4" s="1"/>
  <c r="DB276" i="4"/>
  <c r="GC279" i="4"/>
  <c r="GD1101" i="4" s="1"/>
  <c r="GD1097" i="4"/>
  <c r="GD1100" i="4" s="1"/>
  <c r="GC280" i="4"/>
  <c r="GD1102" i="4" s="1"/>
  <c r="GC276" i="4"/>
  <c r="BU280" i="4"/>
  <c r="BV1102" i="4" s="1"/>
  <c r="BU279" i="4"/>
  <c r="BV1101" i="4" s="1"/>
  <c r="BV1097" i="4"/>
  <c r="BV1100" i="4" s="1"/>
  <c r="BU276" i="4"/>
  <c r="EW1097" i="4"/>
  <c r="EW1100" i="4" s="1"/>
  <c r="EV279" i="4"/>
  <c r="EW1101" i="4" s="1"/>
  <c r="EV280" i="4"/>
  <c r="EW1102" i="4" s="1"/>
  <c r="EV276" i="4"/>
  <c r="BZ1097" i="4"/>
  <c r="BZ1100" i="4" s="1"/>
  <c r="BY279" i="4"/>
  <c r="BZ1101" i="4" s="1"/>
  <c r="BY280" i="4"/>
  <c r="BZ1102" i="4" s="1"/>
  <c r="BY276" i="4"/>
  <c r="EA1097" i="4"/>
  <c r="EA1100" i="4" s="1"/>
  <c r="DZ280" i="4"/>
  <c r="EA1102" i="4" s="1"/>
  <c r="DZ279" i="4"/>
  <c r="EA1101" i="4" s="1"/>
  <c r="DZ276" i="4"/>
  <c r="DX1097" i="4"/>
  <c r="DX1100" i="4" s="1"/>
  <c r="DW279" i="4"/>
  <c r="DX1101" i="4" s="1"/>
  <c r="DW280" i="4"/>
  <c r="DX1102" i="4" s="1"/>
  <c r="DW276" i="4"/>
  <c r="FG279" i="4"/>
  <c r="FH1101" i="4" s="1"/>
  <c r="FG280" i="4"/>
  <c r="FH1102" i="4" s="1"/>
  <c r="FH1097" i="4"/>
  <c r="FH1100" i="4" s="1"/>
  <c r="FG276" i="4"/>
  <c r="EH1097" i="4"/>
  <c r="EH1100" i="4" s="1"/>
  <c r="EG279" i="4"/>
  <c r="EH1101" i="4" s="1"/>
  <c r="EG280" i="4"/>
  <c r="EH1102" i="4" s="1"/>
  <c r="EG276" i="4"/>
  <c r="CU280" i="4"/>
  <c r="CV1102" i="4" s="1"/>
  <c r="CU279" i="4"/>
  <c r="CV1101" i="4" s="1"/>
  <c r="CV1097" i="4"/>
  <c r="CV1100" i="4" s="1"/>
  <c r="CU276" i="4"/>
  <c r="GQ279" i="4"/>
  <c r="GR1101" i="4" s="1"/>
  <c r="GQ280" i="4"/>
  <c r="GR1102" i="4" s="1"/>
  <c r="GR1097" i="4"/>
  <c r="GR1100" i="4" s="1"/>
  <c r="GQ276" i="4"/>
  <c r="AL280" i="4"/>
  <c r="AL276" i="4"/>
  <c r="AM1097" i="4"/>
  <c r="AM1100" i="4" s="1"/>
  <c r="AL279" i="4"/>
  <c r="AM1101" i="4" s="1"/>
  <c r="AU276" i="4"/>
  <c r="AV1097" i="4"/>
  <c r="AV1100" i="4" s="1"/>
  <c r="AU279" i="4"/>
  <c r="AV1101" i="4" s="1"/>
  <c r="AU280" i="4"/>
  <c r="AR280" i="4"/>
  <c r="AR276" i="4"/>
  <c r="AR279" i="4"/>
  <c r="AS1101" i="4" s="1"/>
  <c r="AS1097" i="4"/>
  <c r="AS1100" i="4" s="1"/>
  <c r="AH276" i="4"/>
  <c r="AI1097" i="4"/>
  <c r="AI1100" i="4" s="1"/>
  <c r="AH279" i="4"/>
  <c r="AI1101" i="4" s="1"/>
  <c r="AH280" i="4"/>
  <c r="AO1273" i="4"/>
  <c r="AO1272" i="4"/>
  <c r="BH1252" i="4"/>
  <c r="AF1273" i="4"/>
  <c r="AY1252" i="4"/>
  <c r="AF1272" i="4"/>
  <c r="AN1273" i="4"/>
  <c r="AN1272" i="4"/>
  <c r="BG1252" i="4"/>
  <c r="AL1273" i="4"/>
  <c r="BE1252" i="4"/>
  <c r="AL1272" i="4"/>
  <c r="HI1247" i="4"/>
  <c r="HI1250" i="4" s="1"/>
  <c r="HH320" i="4"/>
  <c r="HI1252" i="4" s="1"/>
  <c r="HH319" i="4"/>
  <c r="HI1251" i="4" s="1"/>
  <c r="HH316" i="4"/>
  <c r="ER1247" i="4"/>
  <c r="ER1250" i="4" s="1"/>
  <c r="EQ320" i="4"/>
  <c r="ER1252" i="4" s="1"/>
  <c r="EQ319" i="4"/>
  <c r="ER1251" i="4" s="1"/>
  <c r="EQ316" i="4"/>
  <c r="GO1247" i="4"/>
  <c r="GO1250" i="4" s="1"/>
  <c r="GN319" i="4"/>
  <c r="GO1251" i="4" s="1"/>
  <c r="GN320" i="4"/>
  <c r="GO1252" i="4" s="1"/>
  <c r="GN316" i="4"/>
  <c r="DN320" i="4"/>
  <c r="DO1252" i="4" s="1"/>
  <c r="DN319" i="4"/>
  <c r="DO1251" i="4" s="1"/>
  <c r="DO1247" i="4"/>
  <c r="DO1250" i="4" s="1"/>
  <c r="DN316" i="4"/>
  <c r="GX1247" i="4"/>
  <c r="GX1250" i="4" s="1"/>
  <c r="GW320" i="4"/>
  <c r="GX1252" i="4" s="1"/>
  <c r="GW319" i="4"/>
  <c r="GX1251" i="4" s="1"/>
  <c r="GW316" i="4"/>
  <c r="FD1247" i="4"/>
  <c r="FD1250" i="4" s="1"/>
  <c r="FC319" i="4"/>
  <c r="FD1251" i="4" s="1"/>
  <c r="FC320" i="4"/>
  <c r="FD1252" i="4" s="1"/>
  <c r="FC316" i="4"/>
  <c r="CZ320" i="4"/>
  <c r="DA1252" i="4" s="1"/>
  <c r="DA1247" i="4"/>
  <c r="DA1250" i="4" s="1"/>
  <c r="CZ319" i="4"/>
  <c r="DA1251" i="4" s="1"/>
  <c r="CZ316" i="4"/>
  <c r="BX319" i="4"/>
  <c r="BY1251" i="4" s="1"/>
  <c r="BY1247" i="4"/>
  <c r="BY1250" i="4" s="1"/>
  <c r="BX320" i="4"/>
  <c r="BY1252" i="4" s="1"/>
  <c r="BX316" i="4"/>
  <c r="FS320" i="4"/>
  <c r="FT1252" i="4" s="1"/>
  <c r="FS319" i="4"/>
  <c r="FT1251" i="4" s="1"/>
  <c r="FT1247" i="4"/>
  <c r="FT1250" i="4" s="1"/>
  <c r="FS316" i="4"/>
  <c r="ER319" i="4"/>
  <c r="ES1251" i="4" s="1"/>
  <c r="ES1247" i="4"/>
  <c r="ES1250" i="4" s="1"/>
  <c r="ER320" i="4"/>
  <c r="ES1252" i="4" s="1"/>
  <c r="ER316" i="4"/>
  <c r="DX320" i="4"/>
  <c r="DY1252" i="4" s="1"/>
  <c r="DX319" i="4"/>
  <c r="DY1251" i="4" s="1"/>
  <c r="DY1247" i="4"/>
  <c r="DY1250" i="4" s="1"/>
  <c r="DX316" i="4"/>
  <c r="ED319" i="4"/>
  <c r="EE1251" i="4" s="1"/>
  <c r="ED320" i="4"/>
  <c r="EE1252" i="4" s="1"/>
  <c r="EE1247" i="4"/>
  <c r="EE1250" i="4" s="1"/>
  <c r="ED316" i="4"/>
  <c r="FQ319" i="4"/>
  <c r="FR1251" i="4" s="1"/>
  <c r="FQ320" i="4"/>
  <c r="FR1252" i="4" s="1"/>
  <c r="FR1247" i="4"/>
  <c r="FR1250" i="4" s="1"/>
  <c r="FQ316" i="4"/>
  <c r="CL319" i="4"/>
  <c r="CM1251" i="4" s="1"/>
  <c r="CL320" i="4"/>
  <c r="CM1252" i="4" s="1"/>
  <c r="CM1247" i="4"/>
  <c r="CM1250" i="4" s="1"/>
  <c r="CL316" i="4"/>
  <c r="BW320" i="4"/>
  <c r="BX1252" i="4" s="1"/>
  <c r="BX1247" i="4"/>
  <c r="BX1250" i="4" s="1"/>
  <c r="BW319" i="4"/>
  <c r="BX1251" i="4" s="1"/>
  <c r="BW316" i="4"/>
  <c r="BI320" i="4"/>
  <c r="BI319" i="4"/>
  <c r="BJ1251" i="4" s="1"/>
  <c r="BJ1247" i="4"/>
  <c r="BJ1250" i="4" s="1"/>
  <c r="BI316" i="4"/>
  <c r="FI320" i="4"/>
  <c r="FJ1252" i="4" s="1"/>
  <c r="FI319" i="4"/>
  <c r="FJ1251" i="4" s="1"/>
  <c r="FJ1247" i="4"/>
  <c r="FJ1250" i="4" s="1"/>
  <c r="FI316" i="4"/>
  <c r="HW1247" i="4"/>
  <c r="HW1250" i="4" s="1"/>
  <c r="HV320" i="4"/>
  <c r="HW1252" i="4" s="1"/>
  <c r="HV319" i="4"/>
  <c r="HW1251" i="4" s="1"/>
  <c r="HV316" i="4"/>
  <c r="CM319" i="4"/>
  <c r="CN1251" i="4" s="1"/>
  <c r="CN1247" i="4"/>
  <c r="CN1250" i="4" s="1"/>
  <c r="CM320" i="4"/>
  <c r="CN1252" i="4" s="1"/>
  <c r="CM316" i="4"/>
  <c r="HJ319" i="4"/>
  <c r="HK1251" i="4" s="1"/>
  <c r="HK1247" i="4"/>
  <c r="HK1250" i="4" s="1"/>
  <c r="HJ320" i="4"/>
  <c r="HK1252" i="4" s="1"/>
  <c r="HJ316" i="4"/>
  <c r="DV319" i="4"/>
  <c r="DW1251" i="4" s="1"/>
  <c r="DV320" i="4"/>
  <c r="DW1252" i="4" s="1"/>
  <c r="DW1247" i="4"/>
  <c r="DW1250" i="4" s="1"/>
  <c r="DV316" i="4"/>
  <c r="CG319" i="4"/>
  <c r="CH1251" i="4" s="1"/>
  <c r="CH1247" i="4"/>
  <c r="CH1250" i="4" s="1"/>
  <c r="CG320" i="4"/>
  <c r="CH1252" i="4" s="1"/>
  <c r="CG316" i="4"/>
  <c r="BT1247" i="4"/>
  <c r="BT1250" i="4" s="1"/>
  <c r="BS320" i="4"/>
  <c r="BT1252" i="4" s="1"/>
  <c r="BS319" i="4"/>
  <c r="BT1251" i="4" s="1"/>
  <c r="BS316" i="4"/>
  <c r="BY320" i="4"/>
  <c r="BZ1252" i="4" s="1"/>
  <c r="BY319" i="4"/>
  <c r="BZ1251" i="4" s="1"/>
  <c r="BZ1247" i="4"/>
  <c r="BZ1250" i="4" s="1"/>
  <c r="BY316" i="4"/>
  <c r="BV1247" i="4"/>
  <c r="BV1250" i="4" s="1"/>
  <c r="BU319" i="4"/>
  <c r="BV1251" i="4" s="1"/>
  <c r="BU320" i="4"/>
  <c r="BV1252" i="4" s="1"/>
  <c r="BU316" i="4"/>
  <c r="AY1247" i="4"/>
  <c r="AY1250" i="4" s="1"/>
  <c r="AX319" i="4"/>
  <c r="AY1251" i="4" s="1"/>
  <c r="AX320" i="4"/>
  <c r="AX316" i="4"/>
  <c r="DT320" i="4"/>
  <c r="DU1252" i="4" s="1"/>
  <c r="DU1247" i="4"/>
  <c r="DU1250" i="4" s="1"/>
  <c r="DT319" i="4"/>
  <c r="DU1251" i="4" s="1"/>
  <c r="DT316" i="4"/>
  <c r="EZ1247" i="4"/>
  <c r="EZ1250" i="4" s="1"/>
  <c r="EY319" i="4"/>
  <c r="EZ1251" i="4" s="1"/>
  <c r="EY320" i="4"/>
  <c r="EZ1252" i="4" s="1"/>
  <c r="EY316" i="4"/>
  <c r="GQ319" i="4"/>
  <c r="GR1251" i="4" s="1"/>
  <c r="GR1247" i="4"/>
  <c r="GR1250" i="4" s="1"/>
  <c r="GQ320" i="4"/>
  <c r="GR1252" i="4" s="1"/>
  <c r="GQ316" i="4"/>
  <c r="DP319" i="4"/>
  <c r="DQ1251" i="4" s="1"/>
  <c r="DQ1247" i="4"/>
  <c r="DQ1250" i="4" s="1"/>
  <c r="DP320" i="4"/>
  <c r="DQ1252" i="4" s="1"/>
  <c r="DP316" i="4"/>
  <c r="DB1247" i="4"/>
  <c r="DB1250" i="4" s="1"/>
  <c r="DA319" i="4"/>
  <c r="DB1251" i="4" s="1"/>
  <c r="DA320" i="4"/>
  <c r="DB1252" i="4" s="1"/>
  <c r="DA316" i="4"/>
  <c r="FS1247" i="4"/>
  <c r="FS1250" i="4" s="1"/>
  <c r="FR319" i="4"/>
  <c r="FS1251" i="4" s="1"/>
  <c r="FR320" i="4"/>
  <c r="FS1252" i="4" s="1"/>
  <c r="FR316" i="4"/>
  <c r="CA320" i="4"/>
  <c r="CB1252" i="4" s="1"/>
  <c r="CA319" i="4"/>
  <c r="CB1251" i="4" s="1"/>
  <c r="CB1247" i="4"/>
  <c r="CB1250" i="4" s="1"/>
  <c r="CA316" i="4"/>
  <c r="EN319" i="4"/>
  <c r="EO1251" i="4" s="1"/>
  <c r="EO1247" i="4"/>
  <c r="EO1250" i="4" s="1"/>
  <c r="EN320" i="4"/>
  <c r="EO1252" i="4" s="1"/>
  <c r="EN316" i="4"/>
  <c r="FX320" i="4"/>
  <c r="FY1252" i="4" s="1"/>
  <c r="FY1247" i="4"/>
  <c r="FY1250" i="4" s="1"/>
  <c r="FX319" i="4"/>
  <c r="FY1251" i="4" s="1"/>
  <c r="FX316" i="4"/>
  <c r="HG1247" i="4"/>
  <c r="HG1250" i="4" s="1"/>
  <c r="HF320" i="4"/>
  <c r="HG1252" i="4" s="1"/>
  <c r="HF319" i="4"/>
  <c r="HG1251" i="4" s="1"/>
  <c r="HF316" i="4"/>
  <c r="GJ319" i="4"/>
  <c r="GK1251" i="4" s="1"/>
  <c r="GK1247" i="4"/>
  <c r="GK1250" i="4" s="1"/>
  <c r="GJ320" i="4"/>
  <c r="GK1252" i="4" s="1"/>
  <c r="GJ316" i="4"/>
  <c r="FZ1247" i="4"/>
  <c r="FZ1250" i="4" s="1"/>
  <c r="FY320" i="4"/>
  <c r="FZ1252" i="4" s="1"/>
  <c r="FY319" i="4"/>
  <c r="FZ1251" i="4" s="1"/>
  <c r="FY316" i="4"/>
  <c r="HD320" i="4"/>
  <c r="HE1252" i="4" s="1"/>
  <c r="HE1247" i="4"/>
  <c r="HE1250" i="4" s="1"/>
  <c r="HD319" i="4"/>
  <c r="HE1251" i="4" s="1"/>
  <c r="HD316" i="4"/>
  <c r="BF1247" i="4"/>
  <c r="BF1250" i="4" s="1"/>
  <c r="BE320" i="4"/>
  <c r="BE319" i="4"/>
  <c r="BF1251" i="4" s="1"/>
  <c r="BE316" i="4"/>
  <c r="FV1247" i="4"/>
  <c r="FV1250" i="4" s="1"/>
  <c r="FU319" i="4"/>
  <c r="FV1251" i="4" s="1"/>
  <c r="FU320" i="4"/>
  <c r="FV1252" i="4" s="1"/>
  <c r="FU316" i="4"/>
  <c r="CP319" i="4"/>
  <c r="CQ1251" i="4" s="1"/>
  <c r="CP320" i="4"/>
  <c r="CQ1252" i="4" s="1"/>
  <c r="CQ1247" i="4"/>
  <c r="CQ1250" i="4" s="1"/>
  <c r="CP316" i="4"/>
  <c r="CJ320" i="4"/>
  <c r="CK1252" i="4" s="1"/>
  <c r="CJ319" i="4"/>
  <c r="CK1251" i="4" s="1"/>
  <c r="CK1247" i="4"/>
  <c r="CK1250" i="4" s="1"/>
  <c r="CJ316" i="4"/>
  <c r="FN319" i="4"/>
  <c r="FO1251" i="4" s="1"/>
  <c r="FN320" i="4"/>
  <c r="FO1252" i="4" s="1"/>
  <c r="FO1247" i="4"/>
  <c r="FO1250" i="4" s="1"/>
  <c r="FN316" i="4"/>
  <c r="GK319" i="4"/>
  <c r="GL1251" i="4" s="1"/>
  <c r="GL1247" i="4"/>
  <c r="GL1250" i="4" s="1"/>
  <c r="GK320" i="4"/>
  <c r="GL1252" i="4" s="1"/>
  <c r="GK316" i="4"/>
  <c r="EH320" i="4"/>
  <c r="EI1252" i="4" s="1"/>
  <c r="EI1247" i="4"/>
  <c r="EI1250" i="4" s="1"/>
  <c r="EH319" i="4"/>
  <c r="EI1251" i="4" s="1"/>
  <c r="EH316" i="4"/>
  <c r="AO1247" i="4"/>
  <c r="AO1250" i="4" s="1"/>
  <c r="AN319" i="4"/>
  <c r="AO1251" i="4" s="1"/>
  <c r="AN316" i="4"/>
  <c r="AN320" i="4"/>
  <c r="AO1252" i="4" s="1"/>
  <c r="AI1247" i="4"/>
  <c r="AI1250" i="4" s="1"/>
  <c r="AH319" i="4"/>
  <c r="AI1251" i="4" s="1"/>
  <c r="AH320" i="4"/>
  <c r="AI1252" i="4" s="1"/>
  <c r="AH316" i="4"/>
  <c r="AG1247" i="4"/>
  <c r="AG1250" i="4" s="1"/>
  <c r="AF320" i="4"/>
  <c r="AG1252" i="4" s="1"/>
  <c r="AF319" i="4"/>
  <c r="AG1251" i="4" s="1"/>
  <c r="AF316" i="4"/>
  <c r="AI319" i="4"/>
  <c r="AJ1251" i="4" s="1"/>
  <c r="AJ1247" i="4"/>
  <c r="AJ1250" i="4" s="1"/>
  <c r="AI320" i="4"/>
  <c r="AJ1252" i="4" s="1"/>
  <c r="AI316" i="4"/>
  <c r="AL320" i="4"/>
  <c r="AM1252" i="4" s="1"/>
  <c r="AL316" i="4"/>
  <c r="AM1247" i="4"/>
  <c r="AM1250" i="4" s="1"/>
  <c r="AL319" i="4"/>
  <c r="AM1251" i="4" s="1"/>
  <c r="AO1213" i="4"/>
  <c r="AO1212" i="4"/>
  <c r="BH1192" i="4"/>
  <c r="AV1213" i="4"/>
  <c r="BO1192" i="4"/>
  <c r="AV1212" i="4"/>
  <c r="AS1213" i="4"/>
  <c r="BL1192" i="4"/>
  <c r="AS1212" i="4"/>
  <c r="AW1213" i="4"/>
  <c r="AW1212" i="4"/>
  <c r="BP1192" i="4"/>
  <c r="AR1213" i="4"/>
  <c r="BK1192" i="4"/>
  <c r="AR1212" i="4"/>
  <c r="AR1543" i="4"/>
  <c r="AR1542" i="4"/>
  <c r="BK1522" i="4"/>
  <c r="AI1543" i="4"/>
  <c r="AI1542" i="4"/>
  <c r="BB1522" i="4"/>
  <c r="AS1543" i="4"/>
  <c r="AS1542" i="4"/>
  <c r="BL1522" i="4"/>
  <c r="AP1543" i="4"/>
  <c r="BI1522" i="4"/>
  <c r="AP1542" i="4"/>
  <c r="CE1487" i="4"/>
  <c r="CE1490" i="4" s="1"/>
  <c r="CD384" i="4"/>
  <c r="CE1492" i="4" s="1"/>
  <c r="CD383" i="4"/>
  <c r="CE1491" i="4" s="1"/>
  <c r="CD380" i="4"/>
  <c r="EE383" i="4"/>
  <c r="EF1491" i="4" s="1"/>
  <c r="EE380" i="4"/>
  <c r="EF1487" i="4"/>
  <c r="EF1490" i="4" s="1"/>
  <c r="EE384" i="4"/>
  <c r="EF1492" i="4" s="1"/>
  <c r="CJ384" i="4"/>
  <c r="CK1492" i="4" s="1"/>
  <c r="CJ383" i="4"/>
  <c r="CK1491" i="4" s="1"/>
  <c r="CK1487" i="4"/>
  <c r="CK1490" i="4" s="1"/>
  <c r="CJ380" i="4"/>
  <c r="GZ1487" i="4"/>
  <c r="GZ1490" i="4" s="1"/>
  <c r="GY384" i="4"/>
  <c r="GZ1492" i="4" s="1"/>
  <c r="GY383" i="4"/>
  <c r="GZ1491" i="4" s="1"/>
  <c r="GY380" i="4"/>
  <c r="BY1487" i="4"/>
  <c r="BY1490" i="4" s="1"/>
  <c r="BX384" i="4"/>
  <c r="BY1492" i="4" s="1"/>
  <c r="BX383" i="4"/>
  <c r="BY1491" i="4" s="1"/>
  <c r="BX380" i="4"/>
  <c r="HF383" i="4"/>
  <c r="HG1491" i="4" s="1"/>
  <c r="HG1487" i="4"/>
  <c r="HG1490" i="4" s="1"/>
  <c r="HF384" i="4"/>
  <c r="HG1492" i="4" s="1"/>
  <c r="HF380" i="4"/>
  <c r="BZ384" i="4"/>
  <c r="CA1492" i="4" s="1"/>
  <c r="BZ383" i="4"/>
  <c r="CA1491" i="4" s="1"/>
  <c r="CA1487" i="4"/>
  <c r="CA1490" i="4" s="1"/>
  <c r="BZ380" i="4"/>
  <c r="EY383" i="4"/>
  <c r="EZ1491" i="4" s="1"/>
  <c r="EZ1487" i="4"/>
  <c r="EZ1490" i="4" s="1"/>
  <c r="EY384" i="4"/>
  <c r="EZ1492" i="4" s="1"/>
  <c r="EY380" i="4"/>
  <c r="EN383" i="4"/>
  <c r="EO1491" i="4" s="1"/>
  <c r="EN384" i="4"/>
  <c r="EO1492" i="4" s="1"/>
  <c r="EO1487" i="4"/>
  <c r="EO1490" i="4" s="1"/>
  <c r="EN380" i="4"/>
  <c r="ES383" i="4"/>
  <c r="ET1491" i="4" s="1"/>
  <c r="ET1487" i="4"/>
  <c r="ET1490" i="4" s="1"/>
  <c r="ES384" i="4"/>
  <c r="ET1492" i="4" s="1"/>
  <c r="ES380" i="4"/>
  <c r="EV384" i="4"/>
  <c r="EW1492" i="4" s="1"/>
  <c r="EV383" i="4"/>
  <c r="EW1491" i="4" s="1"/>
  <c r="EW1487" i="4"/>
  <c r="EW1490" i="4" s="1"/>
  <c r="EV380" i="4"/>
  <c r="FD384" i="4"/>
  <c r="FE1492" i="4" s="1"/>
  <c r="FE1487" i="4"/>
  <c r="FE1490" i="4" s="1"/>
  <c r="FD383" i="4"/>
  <c r="FE1491" i="4" s="1"/>
  <c r="FD380" i="4"/>
  <c r="EB384" i="4"/>
  <c r="EC1492" i="4" s="1"/>
  <c r="EB383" i="4"/>
  <c r="EC1491" i="4" s="1"/>
  <c r="EC1487" i="4"/>
  <c r="EC1490" i="4" s="1"/>
  <c r="EB380" i="4"/>
  <c r="DW384" i="4"/>
  <c r="DX1492" i="4" s="1"/>
  <c r="DX1487" i="4"/>
  <c r="DX1490" i="4" s="1"/>
  <c r="DW383" i="4"/>
  <c r="DX1491" i="4" s="1"/>
  <c r="DW380" i="4"/>
  <c r="HO384" i="4"/>
  <c r="HP1492" i="4" s="1"/>
  <c r="HO383" i="4"/>
  <c r="HP1491" i="4" s="1"/>
  <c r="HP1487" i="4"/>
  <c r="HP1490" i="4" s="1"/>
  <c r="HO380" i="4"/>
  <c r="GT384" i="4"/>
  <c r="GU1492" i="4" s="1"/>
  <c r="GU1487" i="4"/>
  <c r="GU1490" i="4" s="1"/>
  <c r="GT383" i="4"/>
  <c r="GU1491" i="4" s="1"/>
  <c r="GT380" i="4"/>
  <c r="FF383" i="4"/>
  <c r="FG1491" i="4" s="1"/>
  <c r="FF384" i="4"/>
  <c r="FG1492" i="4" s="1"/>
  <c r="FG1487" i="4"/>
  <c r="FG1490" i="4" s="1"/>
  <c r="FF380" i="4"/>
  <c r="BC384" i="4"/>
  <c r="BC383" i="4"/>
  <c r="BD1491" i="4" s="1"/>
  <c r="BD1487" i="4"/>
  <c r="BD1490" i="4" s="1"/>
  <c r="BC380" i="4"/>
  <c r="FV1487" i="4"/>
  <c r="FV1490" i="4" s="1"/>
  <c r="FU383" i="4"/>
  <c r="FV1491" i="4" s="1"/>
  <c r="FU384" i="4"/>
  <c r="FV1492" i="4" s="1"/>
  <c r="FU380" i="4"/>
  <c r="EM384" i="4"/>
  <c r="EN1492" i="4" s="1"/>
  <c r="EM383" i="4"/>
  <c r="EN1491" i="4" s="1"/>
  <c r="EN1487" i="4"/>
  <c r="EN1490" i="4" s="1"/>
  <c r="EM380" i="4"/>
  <c r="BK384" i="4"/>
  <c r="BK383" i="4"/>
  <c r="BL1491" i="4" s="1"/>
  <c r="BL1487" i="4"/>
  <c r="BL1490" i="4" s="1"/>
  <c r="BK380" i="4"/>
  <c r="GO384" i="4"/>
  <c r="GP1492" i="4" s="1"/>
  <c r="GP1487" i="4"/>
  <c r="GP1490" i="4" s="1"/>
  <c r="GO383" i="4"/>
  <c r="GP1491" i="4" s="1"/>
  <c r="GO380" i="4"/>
  <c r="HL384" i="4"/>
  <c r="HM1492" i="4" s="1"/>
  <c r="HL383" i="4"/>
  <c r="HM1491" i="4" s="1"/>
  <c r="HM1487" i="4"/>
  <c r="HM1490" i="4" s="1"/>
  <c r="HL380" i="4"/>
  <c r="EK384" i="4"/>
  <c r="EL1492" i="4" s="1"/>
  <c r="EL1487" i="4"/>
  <c r="EL1490" i="4" s="1"/>
  <c r="EK383" i="4"/>
  <c r="EL1491" i="4" s="1"/>
  <c r="EK380" i="4"/>
  <c r="DS383" i="4"/>
  <c r="DT1491" i="4" s="1"/>
  <c r="DT1487" i="4"/>
  <c r="DT1490" i="4" s="1"/>
  <c r="DS384" i="4"/>
  <c r="DT1492" i="4" s="1"/>
  <c r="DS380" i="4"/>
  <c r="CX384" i="4"/>
  <c r="CY1492" i="4" s="1"/>
  <c r="CX383" i="4"/>
  <c r="CY1491" i="4" s="1"/>
  <c r="CX380" i="4"/>
  <c r="CY1487" i="4"/>
  <c r="CY1490" i="4" s="1"/>
  <c r="CC1487" i="4"/>
  <c r="CC1490" i="4" s="1"/>
  <c r="CB380" i="4"/>
  <c r="CB383" i="4"/>
  <c r="CC1491" i="4" s="1"/>
  <c r="CB384" i="4"/>
  <c r="CC1492" i="4" s="1"/>
  <c r="ED1487" i="4"/>
  <c r="ED1490" i="4" s="1"/>
  <c r="EC380" i="4"/>
  <c r="EC383" i="4"/>
  <c r="ED1491" i="4" s="1"/>
  <c r="EC384" i="4"/>
  <c r="ED1492" i="4" s="1"/>
  <c r="HK1487" i="4"/>
  <c r="HK1490" i="4" s="1"/>
  <c r="HJ384" i="4"/>
  <c r="HK1492" i="4" s="1"/>
  <c r="HJ380" i="4"/>
  <c r="HJ383" i="4"/>
  <c r="HK1491" i="4" s="1"/>
  <c r="BU383" i="4"/>
  <c r="BV1491" i="4" s="1"/>
  <c r="BV1487" i="4"/>
  <c r="BV1490" i="4" s="1"/>
  <c r="BU380" i="4"/>
  <c r="BU384" i="4"/>
  <c r="BV1492" i="4" s="1"/>
  <c r="HI383" i="4"/>
  <c r="HJ1491" i="4" s="1"/>
  <c r="HJ1487" i="4"/>
  <c r="HJ1490" i="4" s="1"/>
  <c r="HI380" i="4"/>
  <c r="HI384" i="4"/>
  <c r="HJ1492" i="4" s="1"/>
  <c r="CQ1487" i="4"/>
  <c r="CQ1490" i="4" s="1"/>
  <c r="CP383" i="4"/>
  <c r="CQ1491" i="4" s="1"/>
  <c r="CP380" i="4"/>
  <c r="CP384" i="4"/>
  <c r="CQ1492" i="4" s="1"/>
  <c r="GI383" i="4"/>
  <c r="GJ1491" i="4" s="1"/>
  <c r="GI380" i="4"/>
  <c r="GI384" i="4"/>
  <c r="GJ1492" i="4" s="1"/>
  <c r="GJ1487" i="4"/>
  <c r="GJ1490" i="4" s="1"/>
  <c r="GK1487" i="4"/>
  <c r="GK1490" i="4" s="1"/>
  <c r="GJ383" i="4"/>
  <c r="GK1491" i="4" s="1"/>
  <c r="GJ380" i="4"/>
  <c r="GJ384" i="4"/>
  <c r="GK1492" i="4" s="1"/>
  <c r="CR384" i="4"/>
  <c r="CS1492" i="4" s="1"/>
  <c r="CR380" i="4"/>
  <c r="CS1487" i="4"/>
  <c r="CS1490" i="4" s="1"/>
  <c r="CR383" i="4"/>
  <c r="CS1491" i="4" s="1"/>
  <c r="BA384" i="4"/>
  <c r="BA380" i="4"/>
  <c r="BA383" i="4"/>
  <c r="BB1491" i="4" s="1"/>
  <c r="BB1487" i="4"/>
  <c r="BB1490" i="4" s="1"/>
  <c r="DV1487" i="4"/>
  <c r="DV1490" i="4" s="1"/>
  <c r="DU380" i="4"/>
  <c r="DU383" i="4"/>
  <c r="DV1491" i="4" s="1"/>
  <c r="DU384" i="4"/>
  <c r="DV1492" i="4" s="1"/>
  <c r="DH384" i="4"/>
  <c r="DI1492" i="4" s="1"/>
  <c r="DH383" i="4"/>
  <c r="DI1491" i="4" s="1"/>
  <c r="DH380" i="4"/>
  <c r="DI1487" i="4"/>
  <c r="DI1490" i="4" s="1"/>
  <c r="AZ383" i="4"/>
  <c r="BA1491" i="4" s="1"/>
  <c r="AZ384" i="4"/>
  <c r="AZ380" i="4"/>
  <c r="BA1487" i="4"/>
  <c r="BA1490" i="4" s="1"/>
  <c r="FO383" i="4"/>
  <c r="FP1491" i="4" s="1"/>
  <c r="FP1487" i="4"/>
  <c r="FP1490" i="4" s="1"/>
  <c r="FO384" i="4"/>
  <c r="FP1492" i="4" s="1"/>
  <c r="FO380" i="4"/>
  <c r="GS1487" i="4"/>
  <c r="GS1490" i="4" s="1"/>
  <c r="GR384" i="4"/>
  <c r="GS1492" i="4" s="1"/>
  <c r="GR380" i="4"/>
  <c r="GR383" i="4"/>
  <c r="GS1491" i="4" s="1"/>
  <c r="HO1487" i="4"/>
  <c r="HO1490" i="4" s="1"/>
  <c r="HN380" i="4"/>
  <c r="HN384" i="4"/>
  <c r="HO1492" i="4" s="1"/>
  <c r="HN383" i="4"/>
  <c r="HO1491" i="4" s="1"/>
  <c r="DV383" i="4"/>
  <c r="DW1491" i="4" s="1"/>
  <c r="DV380" i="4"/>
  <c r="DW1487" i="4"/>
  <c r="DW1490" i="4" s="1"/>
  <c r="DV384" i="4"/>
  <c r="DW1492" i="4" s="1"/>
  <c r="EH1487" i="4"/>
  <c r="EH1490" i="4" s="1"/>
  <c r="EG380" i="4"/>
  <c r="EG384" i="4"/>
  <c r="EH1492" i="4" s="1"/>
  <c r="EG383" i="4"/>
  <c r="EH1491" i="4" s="1"/>
  <c r="EY1487" i="4"/>
  <c r="EY1490" i="4" s="1"/>
  <c r="EX383" i="4"/>
  <c r="EY1491" i="4" s="1"/>
  <c r="EX380" i="4"/>
  <c r="EX384" i="4"/>
  <c r="EY1492" i="4" s="1"/>
  <c r="AR1487" i="4"/>
  <c r="AR1490" i="4" s="1"/>
  <c r="AQ383" i="4"/>
  <c r="AR1491" i="4" s="1"/>
  <c r="AQ384" i="4"/>
  <c r="AQ380" i="4"/>
  <c r="AT383" i="4"/>
  <c r="AU1491" i="4" s="1"/>
  <c r="AU1487" i="4"/>
  <c r="AU1490" i="4" s="1"/>
  <c r="AT384" i="4"/>
  <c r="AT380" i="4"/>
  <c r="AH384" i="4"/>
  <c r="AI1487" i="4"/>
  <c r="AI1490" i="4" s="1"/>
  <c r="AH383" i="4"/>
  <c r="AI1491" i="4" s="1"/>
  <c r="AH380" i="4"/>
  <c r="AK384" i="4"/>
  <c r="AK383" i="4"/>
  <c r="AL1491" i="4" s="1"/>
  <c r="AL1487" i="4"/>
  <c r="AL1490" i="4" s="1"/>
  <c r="AK380" i="4"/>
  <c r="AM380" i="4"/>
  <c r="AN1487" i="4"/>
  <c r="AN1490" i="4" s="1"/>
  <c r="AM384" i="4"/>
  <c r="AM383" i="4"/>
  <c r="AN1491" i="4" s="1"/>
  <c r="BB368" i="4"/>
  <c r="BC1427" i="4"/>
  <c r="BC1430" i="4" s="1"/>
  <c r="BB367" i="4"/>
  <c r="BC1431" i="4" s="1"/>
  <c r="BB364" i="4"/>
  <c r="BN368" i="4"/>
  <c r="BN367" i="4"/>
  <c r="BO1431" i="4" s="1"/>
  <c r="BO1427" i="4"/>
  <c r="BO1430" i="4" s="1"/>
  <c r="BN364" i="4"/>
  <c r="DR1427" i="4"/>
  <c r="DR1430" i="4" s="1"/>
  <c r="DQ367" i="4"/>
  <c r="DR1431" i="4" s="1"/>
  <c r="DQ368" i="4"/>
  <c r="DR1432" i="4" s="1"/>
  <c r="DQ364" i="4"/>
  <c r="DK1427" i="4"/>
  <c r="DK1430" i="4" s="1"/>
  <c r="DJ367" i="4"/>
  <c r="DK1431" i="4" s="1"/>
  <c r="DJ368" i="4"/>
  <c r="DK1432" i="4" s="1"/>
  <c r="DJ364" i="4"/>
  <c r="GX367" i="4"/>
  <c r="GY1431" i="4" s="1"/>
  <c r="GX368" i="4"/>
  <c r="GY1432" i="4" s="1"/>
  <c r="GY1427" i="4"/>
  <c r="GY1430" i="4" s="1"/>
  <c r="GX364" i="4"/>
  <c r="EN368" i="4"/>
  <c r="EO1432" i="4" s="1"/>
  <c r="EO1427" i="4"/>
  <c r="EO1430" i="4" s="1"/>
  <c r="EN367" i="4"/>
  <c r="EO1431" i="4" s="1"/>
  <c r="EN364" i="4"/>
  <c r="HU1427" i="4"/>
  <c r="HU1430" i="4" s="1"/>
  <c r="HT368" i="4"/>
  <c r="HU1432" i="4" s="1"/>
  <c r="HT367" i="4"/>
  <c r="HU1431" i="4" s="1"/>
  <c r="HT364" i="4"/>
  <c r="FK367" i="4"/>
  <c r="FL1431" i="4" s="1"/>
  <c r="FL1427" i="4"/>
  <c r="FL1430" i="4" s="1"/>
  <c r="FK368" i="4"/>
  <c r="FL1432" i="4" s="1"/>
  <c r="FK364" i="4"/>
  <c r="FP367" i="4"/>
  <c r="FQ1431" i="4" s="1"/>
  <c r="FP368" i="4"/>
  <c r="FQ1432" i="4" s="1"/>
  <c r="FQ1427" i="4"/>
  <c r="FQ1430" i="4" s="1"/>
  <c r="FP364" i="4"/>
  <c r="BT367" i="4"/>
  <c r="BU1431" i="4" s="1"/>
  <c r="BT368" i="4"/>
  <c r="BU1432" i="4" s="1"/>
  <c r="BU1427" i="4"/>
  <c r="BU1430" i="4" s="1"/>
  <c r="BT364" i="4"/>
  <c r="GI368" i="4"/>
  <c r="GJ1432" i="4" s="1"/>
  <c r="GJ1427" i="4"/>
  <c r="GJ1430" i="4" s="1"/>
  <c r="GI367" i="4"/>
  <c r="GJ1431" i="4" s="1"/>
  <c r="GI364" i="4"/>
  <c r="GS368" i="4"/>
  <c r="GT1432" i="4" s="1"/>
  <c r="GS367" i="4"/>
  <c r="GT1431" i="4" s="1"/>
  <c r="GT1427" i="4"/>
  <c r="GT1430" i="4" s="1"/>
  <c r="GS364" i="4"/>
  <c r="EK1427" i="4"/>
  <c r="EK1430" i="4" s="1"/>
  <c r="EJ367" i="4"/>
  <c r="EK1431" i="4" s="1"/>
  <c r="EJ368" i="4"/>
  <c r="EK1432" i="4" s="1"/>
  <c r="EJ364" i="4"/>
  <c r="DM368" i="4"/>
  <c r="DN1432" i="4" s="1"/>
  <c r="DM367" i="4"/>
  <c r="DN1431" i="4" s="1"/>
  <c r="DN1427" i="4"/>
  <c r="DN1430" i="4" s="1"/>
  <c r="DM364" i="4"/>
  <c r="GK1427" i="4"/>
  <c r="GK1430" i="4" s="1"/>
  <c r="GJ367" i="4"/>
  <c r="GK1431" i="4" s="1"/>
  <c r="GJ368" i="4"/>
  <c r="GK1432" i="4" s="1"/>
  <c r="GJ364" i="4"/>
  <c r="BP368" i="4"/>
  <c r="BQ1427" i="4"/>
  <c r="BQ1430" i="4" s="1"/>
  <c r="BP367" i="4"/>
  <c r="BQ1431" i="4" s="1"/>
  <c r="BP364" i="4"/>
  <c r="GQ1427" i="4"/>
  <c r="GQ1430" i="4" s="1"/>
  <c r="GP367" i="4"/>
  <c r="GQ1431" i="4" s="1"/>
  <c r="GP368" i="4"/>
  <c r="GQ1432" i="4" s="1"/>
  <c r="GP364" i="4"/>
  <c r="DL367" i="4"/>
  <c r="DM1431" i="4" s="1"/>
  <c r="DL368" i="4"/>
  <c r="DM1432" i="4" s="1"/>
  <c r="DM1427" i="4"/>
  <c r="DM1430" i="4" s="1"/>
  <c r="DL364" i="4"/>
  <c r="HJ368" i="4"/>
  <c r="HK1432" i="4" s="1"/>
  <c r="HK1427" i="4"/>
  <c r="HK1430" i="4" s="1"/>
  <c r="HJ367" i="4"/>
  <c r="HK1431" i="4" s="1"/>
  <c r="HJ364" i="4"/>
  <c r="DK367" i="4"/>
  <c r="DL1431" i="4" s="1"/>
  <c r="DK368" i="4"/>
  <c r="DL1432" i="4" s="1"/>
  <c r="DL1427" i="4"/>
  <c r="DL1430" i="4" s="1"/>
  <c r="DK364" i="4"/>
  <c r="FX367" i="4"/>
  <c r="FY1431" i="4" s="1"/>
  <c r="FX368" i="4"/>
  <c r="FY1432" i="4" s="1"/>
  <c r="FY1427" i="4"/>
  <c r="FY1430" i="4" s="1"/>
  <c r="FX364" i="4"/>
  <c r="DX368" i="4"/>
  <c r="DY1432" i="4" s="1"/>
  <c r="DX367" i="4"/>
  <c r="DY1431" i="4" s="1"/>
  <c r="DY1427" i="4"/>
  <c r="DY1430" i="4" s="1"/>
  <c r="DX364" i="4"/>
  <c r="EZ367" i="4"/>
  <c r="FA1431" i="4" s="1"/>
  <c r="EZ368" i="4"/>
  <c r="FA1432" i="4" s="1"/>
  <c r="FA1427" i="4"/>
  <c r="FA1430" i="4" s="1"/>
  <c r="EZ364" i="4"/>
  <c r="DE1427" i="4"/>
  <c r="DE1430" i="4" s="1"/>
  <c r="DD368" i="4"/>
  <c r="DE1432" i="4" s="1"/>
  <c r="DD367" i="4"/>
  <c r="DE1431" i="4" s="1"/>
  <c r="DD364" i="4"/>
  <c r="CI1427" i="4"/>
  <c r="CI1430" i="4" s="1"/>
  <c r="CH367" i="4"/>
  <c r="CI1431" i="4" s="1"/>
  <c r="CH368" i="4"/>
  <c r="CI1432" i="4" s="1"/>
  <c r="CH364" i="4"/>
  <c r="DW367" i="4"/>
  <c r="DX1431" i="4" s="1"/>
  <c r="DW368" i="4"/>
  <c r="DX1432" i="4" s="1"/>
  <c r="DX1427" i="4"/>
  <c r="DX1430" i="4" s="1"/>
  <c r="DW364" i="4"/>
  <c r="FI367" i="4"/>
  <c r="FJ1431" i="4" s="1"/>
  <c r="FI368" i="4"/>
  <c r="FJ1432" i="4" s="1"/>
  <c r="FJ1427" i="4"/>
  <c r="FJ1430" i="4" s="1"/>
  <c r="FI364" i="4"/>
  <c r="HI1427" i="4"/>
  <c r="HI1430" i="4" s="1"/>
  <c r="HH367" i="4"/>
  <c r="HI1431" i="4" s="1"/>
  <c r="HH368" i="4"/>
  <c r="HI1432" i="4" s="1"/>
  <c r="HH364" i="4"/>
  <c r="CR367" i="4"/>
  <c r="CS1431" i="4" s="1"/>
  <c r="CR368" i="4"/>
  <c r="CS1432" i="4" s="1"/>
  <c r="CS1427" i="4"/>
  <c r="CS1430" i="4" s="1"/>
  <c r="CR364" i="4"/>
  <c r="AZ368" i="4"/>
  <c r="BA1427" i="4"/>
  <c r="BA1430" i="4" s="1"/>
  <c r="AZ367" i="4"/>
  <c r="BA1431" i="4" s="1"/>
  <c r="AZ364" i="4"/>
  <c r="EF1427" i="4"/>
  <c r="EF1430" i="4" s="1"/>
  <c r="EE367" i="4"/>
  <c r="EF1431" i="4" s="1"/>
  <c r="EE368" i="4"/>
  <c r="EF1432" i="4" s="1"/>
  <c r="EE364" i="4"/>
  <c r="BJ368" i="4"/>
  <c r="BJ367" i="4"/>
  <c r="BK1431" i="4" s="1"/>
  <c r="BK1427" i="4"/>
  <c r="BK1430" i="4" s="1"/>
  <c r="BJ364" i="4"/>
  <c r="BX367" i="4"/>
  <c r="BY1431" i="4" s="1"/>
  <c r="BX368" i="4"/>
  <c r="BY1432" i="4" s="1"/>
  <c r="BY1427" i="4"/>
  <c r="BY1430" i="4" s="1"/>
  <c r="BX364" i="4"/>
  <c r="DW1427" i="4"/>
  <c r="DW1430" i="4" s="1"/>
  <c r="DV368" i="4"/>
  <c r="DW1432" i="4" s="1"/>
  <c r="DV367" i="4"/>
  <c r="DW1431" i="4" s="1"/>
  <c r="DV364" i="4"/>
  <c r="HJ1427" i="4"/>
  <c r="HJ1430" i="4" s="1"/>
  <c r="HI367" i="4"/>
  <c r="HJ1431" i="4" s="1"/>
  <c r="HI368" i="4"/>
  <c r="HJ1432" i="4" s="1"/>
  <c r="HI364" i="4"/>
  <c r="CE368" i="4"/>
  <c r="CF1432" i="4" s="1"/>
  <c r="CE367" i="4"/>
  <c r="CF1431" i="4" s="1"/>
  <c r="CF1427" i="4"/>
  <c r="CF1430" i="4" s="1"/>
  <c r="CE364" i="4"/>
  <c r="GA367" i="4"/>
  <c r="GB1431" i="4" s="1"/>
  <c r="GA368" i="4"/>
  <c r="GB1432" i="4" s="1"/>
  <c r="GB1427" i="4"/>
  <c r="GB1430" i="4" s="1"/>
  <c r="GA364" i="4"/>
  <c r="BQ368" i="4"/>
  <c r="BQ367" i="4"/>
  <c r="BR1431" i="4" s="1"/>
  <c r="BR1427" i="4"/>
  <c r="BR1430" i="4" s="1"/>
  <c r="BQ364" i="4"/>
  <c r="EX1427" i="4"/>
  <c r="EX1430" i="4" s="1"/>
  <c r="EW368" i="4"/>
  <c r="EX1432" i="4" s="1"/>
  <c r="EW367" i="4"/>
  <c r="EX1431" i="4" s="1"/>
  <c r="EW364" i="4"/>
  <c r="HG368" i="4"/>
  <c r="HH1432" i="4" s="1"/>
  <c r="HH1427" i="4"/>
  <c r="HH1430" i="4" s="1"/>
  <c r="HG367" i="4"/>
  <c r="HH1431" i="4" s="1"/>
  <c r="HG364" i="4"/>
  <c r="GE368" i="4"/>
  <c r="GF1432" i="4" s="1"/>
  <c r="GF1427" i="4"/>
  <c r="GF1430" i="4" s="1"/>
  <c r="GE367" i="4"/>
  <c r="GF1431" i="4" s="1"/>
  <c r="GE364" i="4"/>
  <c r="FE1427" i="4"/>
  <c r="FE1430" i="4" s="1"/>
  <c r="FD368" i="4"/>
  <c r="FE1432" i="4" s="1"/>
  <c r="FD367" i="4"/>
  <c r="FE1431" i="4" s="1"/>
  <c r="FD364" i="4"/>
  <c r="CG1427" i="4"/>
  <c r="CG1430" i="4" s="1"/>
  <c r="CF367" i="4"/>
  <c r="CG1431" i="4" s="1"/>
  <c r="CF368" i="4"/>
  <c r="CG1432" i="4" s="1"/>
  <c r="CF364" i="4"/>
  <c r="HL1427" i="4"/>
  <c r="HL1430" i="4" s="1"/>
  <c r="HK368" i="4"/>
  <c r="HL1432" i="4" s="1"/>
  <c r="HK367" i="4"/>
  <c r="HL1431" i="4" s="1"/>
  <c r="HK364" i="4"/>
  <c r="GT367" i="4"/>
  <c r="GU1431" i="4" s="1"/>
  <c r="GT368" i="4"/>
  <c r="GU1432" i="4" s="1"/>
  <c r="GU1427" i="4"/>
  <c r="GU1430" i="4" s="1"/>
  <c r="GT364" i="4"/>
  <c r="CU367" i="4"/>
  <c r="CV1431" i="4" s="1"/>
  <c r="CV1427" i="4"/>
  <c r="CV1430" i="4" s="1"/>
  <c r="CU368" i="4"/>
  <c r="CV1432" i="4" s="1"/>
  <c r="CU364" i="4"/>
  <c r="AN1427" i="4"/>
  <c r="AN1430" i="4" s="1"/>
  <c r="AM367" i="4"/>
  <c r="AN1431" i="4" s="1"/>
  <c r="AM368" i="4"/>
  <c r="AM364" i="4"/>
  <c r="AL1427" i="4"/>
  <c r="AL1430" i="4" s="1"/>
  <c r="AK368" i="4"/>
  <c r="AK367" i="4"/>
  <c r="AL1431" i="4" s="1"/>
  <c r="AK364" i="4"/>
  <c r="AN367" i="4"/>
  <c r="AO1431" i="4" s="1"/>
  <c r="AN368" i="4"/>
  <c r="AO1427" i="4"/>
  <c r="AO1430" i="4" s="1"/>
  <c r="AN364" i="4"/>
  <c r="AM1427" i="4"/>
  <c r="AM1430" i="4" s="1"/>
  <c r="AL368" i="4"/>
  <c r="AL367" i="4"/>
  <c r="AM1431" i="4" s="1"/>
  <c r="AL364" i="4"/>
  <c r="AJ1183" i="4"/>
  <c r="AJ1182" i="4"/>
  <c r="BC1162" i="4"/>
  <c r="AU1183" i="4"/>
  <c r="BN1162" i="4"/>
  <c r="AU1182" i="4"/>
  <c r="AW1183" i="4"/>
  <c r="AW1182" i="4"/>
  <c r="BP1162" i="4"/>
  <c r="AT1183" i="4"/>
  <c r="BM1162" i="4"/>
  <c r="AT1182" i="4"/>
  <c r="AS1183" i="4"/>
  <c r="BL1162" i="4"/>
  <c r="AS1182" i="4"/>
  <c r="AG1153" i="4"/>
  <c r="AG1152" i="4"/>
  <c r="AM1153" i="4"/>
  <c r="AM1152" i="4"/>
  <c r="AS1153" i="4"/>
  <c r="AS1152" i="4"/>
  <c r="AR1153" i="4"/>
  <c r="AR1152" i="4"/>
  <c r="BB1042" i="4"/>
  <c r="AO1063" i="4"/>
  <c r="AO1062" i="4"/>
  <c r="BH1042" i="4"/>
  <c r="AV1063" i="4"/>
  <c r="BO1042" i="4"/>
  <c r="AV1062" i="4"/>
  <c r="AM1063" i="4"/>
  <c r="AM1062" i="4"/>
  <c r="BF1042" i="4"/>
  <c r="AJ1483" i="4"/>
  <c r="AJ1482" i="4"/>
  <c r="BC1462" i="4"/>
  <c r="AI1483" i="4"/>
  <c r="BB1462" i="4"/>
  <c r="AI1482" i="4"/>
  <c r="AM1483" i="4"/>
  <c r="AM1482" i="4"/>
  <c r="BF1462" i="4"/>
  <c r="AQ1483" i="4"/>
  <c r="AQ1482" i="4"/>
  <c r="BJ1462" i="4"/>
  <c r="AO1483" i="4"/>
  <c r="AO1482" i="4"/>
  <c r="BH1462" i="4"/>
  <c r="GK312" i="4"/>
  <c r="GL1222" i="4" s="1"/>
  <c r="GL1217" i="4"/>
  <c r="GL1220" i="4" s="1"/>
  <c r="GK311" i="4"/>
  <c r="GL1221" i="4" s="1"/>
  <c r="GK308" i="4"/>
  <c r="GS311" i="4"/>
  <c r="GT1221" i="4" s="1"/>
  <c r="GS312" i="4"/>
  <c r="GT1222" i="4" s="1"/>
  <c r="GT1217" i="4"/>
  <c r="GT1220" i="4" s="1"/>
  <c r="GS308" i="4"/>
  <c r="CU311" i="4"/>
  <c r="CV1221" i="4" s="1"/>
  <c r="CU312" i="4"/>
  <c r="CV1222" i="4" s="1"/>
  <c r="CV1217" i="4"/>
  <c r="CV1220" i="4" s="1"/>
  <c r="CU308" i="4"/>
  <c r="FH312" i="4"/>
  <c r="FI1222" i="4" s="1"/>
  <c r="FI1217" i="4"/>
  <c r="FI1220" i="4" s="1"/>
  <c r="FH311" i="4"/>
  <c r="FI1221" i="4" s="1"/>
  <c r="FH308" i="4"/>
  <c r="DH1217" i="4"/>
  <c r="DH1220" i="4" s="1"/>
  <c r="DG312" i="4"/>
  <c r="DH1222" i="4" s="1"/>
  <c r="DG311" i="4"/>
  <c r="DH1221" i="4" s="1"/>
  <c r="DG308" i="4"/>
  <c r="EG311" i="4"/>
  <c r="EH1221" i="4" s="1"/>
  <c r="EG312" i="4"/>
  <c r="EH1222" i="4" s="1"/>
  <c r="EH1217" i="4"/>
  <c r="EH1220" i="4" s="1"/>
  <c r="EG308" i="4"/>
  <c r="DT311" i="4"/>
  <c r="DU1221" i="4" s="1"/>
  <c r="DT312" i="4"/>
  <c r="DU1222" i="4" s="1"/>
  <c r="DU1217" i="4"/>
  <c r="DU1220" i="4" s="1"/>
  <c r="DT308" i="4"/>
  <c r="GG1217" i="4"/>
  <c r="GG1220" i="4" s="1"/>
  <c r="GF312" i="4"/>
  <c r="GG1222" i="4" s="1"/>
  <c r="GF311" i="4"/>
  <c r="GG1221" i="4" s="1"/>
  <c r="GF308" i="4"/>
  <c r="AW312" i="4"/>
  <c r="AX1222" i="4" s="1"/>
  <c r="AW311" i="4"/>
  <c r="AX1221" i="4" s="1"/>
  <c r="AX1217" i="4"/>
  <c r="AX1220" i="4" s="1"/>
  <c r="AW308" i="4"/>
  <c r="FB311" i="4"/>
  <c r="FC1221" i="4" s="1"/>
  <c r="FC1217" i="4"/>
  <c r="FC1220" i="4" s="1"/>
  <c r="FB312" i="4"/>
  <c r="FC1222" i="4" s="1"/>
  <c r="FB308" i="4"/>
  <c r="CT312" i="4"/>
  <c r="CU1222" i="4" s="1"/>
  <c r="CU1217" i="4"/>
  <c r="CU1220" i="4" s="1"/>
  <c r="CT311" i="4"/>
  <c r="CU1221" i="4" s="1"/>
  <c r="CT308" i="4"/>
  <c r="BR312" i="4"/>
  <c r="BS1222" i="4" s="1"/>
  <c r="BS1217" i="4"/>
  <c r="BS1220" i="4" s="1"/>
  <c r="BR311" i="4"/>
  <c r="BS1221" i="4" s="1"/>
  <c r="BR308" i="4"/>
  <c r="DI1217" i="4"/>
  <c r="DI1220" i="4" s="1"/>
  <c r="DH311" i="4"/>
  <c r="DI1221" i="4" s="1"/>
  <c r="DH312" i="4"/>
  <c r="DI1222" i="4" s="1"/>
  <c r="DH308" i="4"/>
  <c r="BD312" i="4"/>
  <c r="BE1217" i="4"/>
  <c r="BE1220" i="4" s="1"/>
  <c r="BD311" i="4"/>
  <c r="BE1221" i="4" s="1"/>
  <c r="BD308" i="4"/>
  <c r="CV311" i="4"/>
  <c r="CW1221" i="4" s="1"/>
  <c r="CW1217" i="4"/>
  <c r="CW1220" i="4" s="1"/>
  <c r="CV312" i="4"/>
  <c r="CW1222" i="4" s="1"/>
  <c r="CV308" i="4"/>
  <c r="DK311" i="4"/>
  <c r="DL1221" i="4" s="1"/>
  <c r="DL1217" i="4"/>
  <c r="DL1220" i="4" s="1"/>
  <c r="DK312" i="4"/>
  <c r="DL1222" i="4" s="1"/>
  <c r="DK308" i="4"/>
  <c r="BP312" i="4"/>
  <c r="BP311" i="4"/>
  <c r="BQ1221" i="4" s="1"/>
  <c r="BQ1217" i="4"/>
  <c r="BQ1220" i="4" s="1"/>
  <c r="BP308" i="4"/>
  <c r="CL311" i="4"/>
  <c r="CM1221" i="4" s="1"/>
  <c r="CM1217" i="4"/>
  <c r="CM1220" i="4" s="1"/>
  <c r="CL312" i="4"/>
  <c r="CM1222" i="4" s="1"/>
  <c r="CL308" i="4"/>
  <c r="EH312" i="4"/>
  <c r="EI1222" i="4" s="1"/>
  <c r="EI1217" i="4"/>
  <c r="EI1220" i="4" s="1"/>
  <c r="EH311" i="4"/>
  <c r="EI1221" i="4" s="1"/>
  <c r="EH308" i="4"/>
  <c r="CC311" i="4"/>
  <c r="CD1221" i="4" s="1"/>
  <c r="CD1217" i="4"/>
  <c r="CD1220" i="4" s="1"/>
  <c r="CC312" i="4"/>
  <c r="CD1222" i="4" s="1"/>
  <c r="CC308" i="4"/>
  <c r="HR311" i="4"/>
  <c r="HS1221" i="4" s="1"/>
  <c r="HR312" i="4"/>
  <c r="HS1222" i="4" s="1"/>
  <c r="HR308" i="4"/>
  <c r="HS1217" i="4"/>
  <c r="HS1220" i="4" s="1"/>
  <c r="EP311" i="4"/>
  <c r="EQ1221" i="4" s="1"/>
  <c r="EQ1217" i="4"/>
  <c r="EQ1220" i="4" s="1"/>
  <c r="EP312" i="4"/>
  <c r="EQ1222" i="4" s="1"/>
  <c r="EP308" i="4"/>
  <c r="DA311" i="4"/>
  <c r="DB1221" i="4" s="1"/>
  <c r="DA312" i="4"/>
  <c r="DB1222" i="4" s="1"/>
  <c r="DB1217" i="4"/>
  <c r="DB1220" i="4" s="1"/>
  <c r="DA308" i="4"/>
  <c r="AY312" i="4"/>
  <c r="AZ1217" i="4"/>
  <c r="AZ1220" i="4" s="1"/>
  <c r="AY311" i="4"/>
  <c r="AZ1221" i="4" s="1"/>
  <c r="AY308" i="4"/>
  <c r="FE1217" i="4"/>
  <c r="FE1220" i="4" s="1"/>
  <c r="FD312" i="4"/>
  <c r="FE1222" i="4" s="1"/>
  <c r="FD311" i="4"/>
  <c r="FE1221" i="4" s="1"/>
  <c r="FD308" i="4"/>
  <c r="FX1217" i="4"/>
  <c r="FX1220" i="4" s="1"/>
  <c r="FW311" i="4"/>
  <c r="FX1221" i="4" s="1"/>
  <c r="FW312" i="4"/>
  <c r="FX1222" i="4" s="1"/>
  <c r="FW308" i="4"/>
  <c r="DE311" i="4"/>
  <c r="DF1221" i="4" s="1"/>
  <c r="DF1217" i="4"/>
  <c r="DF1220" i="4" s="1"/>
  <c r="DE312" i="4"/>
  <c r="DF1222" i="4" s="1"/>
  <c r="DE308" i="4"/>
  <c r="BG312" i="4"/>
  <c r="BH1217" i="4"/>
  <c r="BH1220" i="4" s="1"/>
  <c r="BG311" i="4"/>
  <c r="BH1221" i="4" s="1"/>
  <c r="BG308" i="4"/>
  <c r="GH311" i="4"/>
  <c r="GI1221" i="4" s="1"/>
  <c r="GH312" i="4"/>
  <c r="GI1222" i="4" s="1"/>
  <c r="GI1217" i="4"/>
  <c r="GI1220" i="4" s="1"/>
  <c r="GH308" i="4"/>
  <c r="GE311" i="4"/>
  <c r="GF1221" i="4" s="1"/>
  <c r="GF1217" i="4"/>
  <c r="GF1220" i="4" s="1"/>
  <c r="GE312" i="4"/>
  <c r="GF1222" i="4" s="1"/>
  <c r="GE308" i="4"/>
  <c r="DX311" i="4"/>
  <c r="DY1221" i="4" s="1"/>
  <c r="DX312" i="4"/>
  <c r="DY1222" i="4" s="1"/>
  <c r="DY1217" i="4"/>
  <c r="DY1220" i="4" s="1"/>
  <c r="DX308" i="4"/>
  <c r="DC311" i="4"/>
  <c r="DD1221" i="4" s="1"/>
  <c r="DD1217" i="4"/>
  <c r="DD1220" i="4" s="1"/>
  <c r="DC312" i="4"/>
  <c r="DD1222" i="4" s="1"/>
  <c r="DC308" i="4"/>
  <c r="HM311" i="4"/>
  <c r="HN1221" i="4" s="1"/>
  <c r="HM312" i="4"/>
  <c r="HN1222" i="4" s="1"/>
  <c r="HN1217" i="4"/>
  <c r="HN1220" i="4" s="1"/>
  <c r="HM308" i="4"/>
  <c r="BG1217" i="4"/>
  <c r="BG1220" i="4" s="1"/>
  <c r="BF312" i="4"/>
  <c r="BF311" i="4"/>
  <c r="BG1221" i="4" s="1"/>
  <c r="BF308" i="4"/>
  <c r="GK1217" i="4"/>
  <c r="GK1220" i="4" s="1"/>
  <c r="GJ311" i="4"/>
  <c r="GK1221" i="4" s="1"/>
  <c r="GJ312" i="4"/>
  <c r="GK1222" i="4" s="1"/>
  <c r="GJ308" i="4"/>
  <c r="FC312" i="4"/>
  <c r="FD1222" i="4" s="1"/>
  <c r="FC311" i="4"/>
  <c r="FD1221" i="4" s="1"/>
  <c r="FD1217" i="4"/>
  <c r="FD1220" i="4" s="1"/>
  <c r="FC308" i="4"/>
  <c r="ES311" i="4"/>
  <c r="ET1221" i="4" s="1"/>
  <c r="ES312" i="4"/>
  <c r="ET1222" i="4" s="1"/>
  <c r="ET1217" i="4"/>
  <c r="ET1220" i="4" s="1"/>
  <c r="ES308" i="4"/>
  <c r="DG1217" i="4"/>
  <c r="DG1220" i="4" s="1"/>
  <c r="DF312" i="4"/>
  <c r="DG1222" i="4" s="1"/>
  <c r="DF311" i="4"/>
  <c r="DG1221" i="4" s="1"/>
  <c r="DF308" i="4"/>
  <c r="CT1217" i="4"/>
  <c r="CT1220" i="4" s="1"/>
  <c r="CS312" i="4"/>
  <c r="CT1222" i="4" s="1"/>
  <c r="CS311" i="4"/>
  <c r="CT1221" i="4" s="1"/>
  <c r="CS308" i="4"/>
  <c r="GA312" i="4"/>
  <c r="GB1222" i="4" s="1"/>
  <c r="GA311" i="4"/>
  <c r="GB1221" i="4" s="1"/>
  <c r="GB1217" i="4"/>
  <c r="GB1220" i="4" s="1"/>
  <c r="GA308" i="4"/>
  <c r="CH311" i="4"/>
  <c r="CI1221" i="4" s="1"/>
  <c r="CI1217" i="4"/>
  <c r="CI1220" i="4" s="1"/>
  <c r="CH312" i="4"/>
  <c r="CI1222" i="4" s="1"/>
  <c r="CH308" i="4"/>
  <c r="CF312" i="4"/>
  <c r="CG1222" i="4" s="1"/>
  <c r="CF311" i="4"/>
  <c r="CG1221" i="4" s="1"/>
  <c r="CG1217" i="4"/>
  <c r="CG1220" i="4" s="1"/>
  <c r="CF308" i="4"/>
  <c r="HB312" i="4"/>
  <c r="HC1222" i="4" s="1"/>
  <c r="HC1217" i="4"/>
  <c r="HC1220" i="4" s="1"/>
  <c r="HB311" i="4"/>
  <c r="HC1221" i="4" s="1"/>
  <c r="HB308" i="4"/>
  <c r="FS312" i="4"/>
  <c r="FT1222" i="4" s="1"/>
  <c r="FS311" i="4"/>
  <c r="FT1221" i="4" s="1"/>
  <c r="FT1217" i="4"/>
  <c r="FT1220" i="4" s="1"/>
  <c r="FS308" i="4"/>
  <c r="CF1217" i="4"/>
  <c r="CF1220" i="4" s="1"/>
  <c r="CE311" i="4"/>
  <c r="CF1221" i="4" s="1"/>
  <c r="CE312" i="4"/>
  <c r="CF1222" i="4" s="1"/>
  <c r="CE308" i="4"/>
  <c r="FF312" i="4"/>
  <c r="FG1222" i="4" s="1"/>
  <c r="FG1217" i="4"/>
  <c r="FG1220" i="4" s="1"/>
  <c r="FF311" i="4"/>
  <c r="FG1221" i="4" s="1"/>
  <c r="FF308" i="4"/>
  <c r="AH312" i="4"/>
  <c r="AI1222" i="4" s="1"/>
  <c r="AH311" i="4"/>
  <c r="AI1221" i="4" s="1"/>
  <c r="AI1217" i="4"/>
  <c r="AI1220" i="4" s="1"/>
  <c r="AH308" i="4"/>
  <c r="AU312" i="4"/>
  <c r="AV1222" i="4" s="1"/>
  <c r="AV1217" i="4"/>
  <c r="AV1220" i="4" s="1"/>
  <c r="AU311" i="4"/>
  <c r="AV1221" i="4" s="1"/>
  <c r="AU308" i="4"/>
  <c r="AE312" i="4"/>
  <c r="AF1222" i="4" s="1"/>
  <c r="AE308" i="4"/>
  <c r="AF1217" i="4"/>
  <c r="AF1220" i="4" s="1"/>
  <c r="AE311" i="4"/>
  <c r="AF1221" i="4" s="1"/>
  <c r="AO312" i="4"/>
  <c r="AP1222" i="4" s="1"/>
  <c r="AO311" i="4"/>
  <c r="AP1221" i="4" s="1"/>
  <c r="AP1217" i="4"/>
  <c r="AP1220" i="4" s="1"/>
  <c r="AO308" i="4"/>
  <c r="AM1123" i="4"/>
  <c r="AM1122" i="4"/>
  <c r="BF1102" i="4"/>
  <c r="AS1123" i="4"/>
  <c r="BL1102" i="4"/>
  <c r="AS1122" i="4"/>
  <c r="AR1123" i="4"/>
  <c r="AR1122" i="4"/>
  <c r="BK1102" i="4"/>
  <c r="AQ1123" i="4"/>
  <c r="AQ1122" i="4"/>
  <c r="BJ1102" i="4"/>
  <c r="BA952" i="4"/>
  <c r="BC952" i="4"/>
  <c r="AY952" i="4"/>
  <c r="BB952" i="4"/>
  <c r="AU973" i="4"/>
  <c r="BN952" i="4"/>
  <c r="AU972" i="4"/>
  <c r="CY303" i="4"/>
  <c r="CZ1191" i="4" s="1"/>
  <c r="CZ1187" i="4"/>
  <c r="CZ1190" i="4" s="1"/>
  <c r="CY304" i="4"/>
  <c r="CZ1192" i="4" s="1"/>
  <c r="CY300" i="4"/>
  <c r="GZ1187" i="4"/>
  <c r="GZ1190" i="4" s="1"/>
  <c r="GY303" i="4"/>
  <c r="GZ1191" i="4" s="1"/>
  <c r="GY304" i="4"/>
  <c r="GZ1192" i="4" s="1"/>
  <c r="GY300" i="4"/>
  <c r="GO303" i="4"/>
  <c r="GP1191" i="4" s="1"/>
  <c r="GO304" i="4"/>
  <c r="GP1192" i="4" s="1"/>
  <c r="GP1187" i="4"/>
  <c r="GP1190" i="4" s="1"/>
  <c r="GO300" i="4"/>
  <c r="FP1187" i="4"/>
  <c r="FP1190" i="4" s="1"/>
  <c r="FO304" i="4"/>
  <c r="FP1192" i="4" s="1"/>
  <c r="FO303" i="4"/>
  <c r="FP1191" i="4" s="1"/>
  <c r="FO300" i="4"/>
  <c r="BS304" i="4"/>
  <c r="BT1192" i="4" s="1"/>
  <c r="BT1187" i="4"/>
  <c r="BT1190" i="4" s="1"/>
  <c r="BS303" i="4"/>
  <c r="BT1191" i="4" s="1"/>
  <c r="BS300" i="4"/>
  <c r="GE303" i="4"/>
  <c r="GF1191" i="4" s="1"/>
  <c r="GF1187" i="4"/>
  <c r="GF1190" i="4" s="1"/>
  <c r="GE304" i="4"/>
  <c r="GF1192" i="4" s="1"/>
  <c r="GE300" i="4"/>
  <c r="CC1187" i="4"/>
  <c r="CC1190" i="4" s="1"/>
  <c r="CB303" i="4"/>
  <c r="CC1191" i="4" s="1"/>
  <c r="CB304" i="4"/>
  <c r="CC1192" i="4" s="1"/>
  <c r="CB300" i="4"/>
  <c r="HD303" i="4"/>
  <c r="HE1191" i="4" s="1"/>
  <c r="HE1187" i="4"/>
  <c r="HE1190" i="4" s="1"/>
  <c r="HD304" i="4"/>
  <c r="HE1192" i="4" s="1"/>
  <c r="HD300" i="4"/>
  <c r="GR303" i="4"/>
  <c r="GS1191" i="4" s="1"/>
  <c r="GS1187" i="4"/>
  <c r="GS1190" i="4" s="1"/>
  <c r="GR304" i="4"/>
  <c r="GS1192" i="4" s="1"/>
  <c r="GR300" i="4"/>
  <c r="DL304" i="4"/>
  <c r="DM1192" i="4" s="1"/>
  <c r="DL303" i="4"/>
  <c r="DM1191" i="4" s="1"/>
  <c r="DM1187" i="4"/>
  <c r="DM1190" i="4" s="1"/>
  <c r="DL300" i="4"/>
  <c r="CH303" i="4"/>
  <c r="CI1191" i="4" s="1"/>
  <c r="CI1187" i="4"/>
  <c r="CI1190" i="4" s="1"/>
  <c r="CH304" i="4"/>
  <c r="CI1192" i="4" s="1"/>
  <c r="CH300" i="4"/>
  <c r="BF303" i="4"/>
  <c r="BG1191" i="4" s="1"/>
  <c r="BF304" i="4"/>
  <c r="BG1187" i="4"/>
  <c r="BG1190" i="4" s="1"/>
  <c r="BF300" i="4"/>
  <c r="CE303" i="4"/>
  <c r="CF1191" i="4" s="1"/>
  <c r="CF1187" i="4"/>
  <c r="CF1190" i="4" s="1"/>
  <c r="CE304" i="4"/>
  <c r="CF1192" i="4" s="1"/>
  <c r="CE300" i="4"/>
  <c r="FF1187" i="4"/>
  <c r="FF1190" i="4" s="1"/>
  <c r="FE303" i="4"/>
  <c r="FF1191" i="4" s="1"/>
  <c r="FE304" i="4"/>
  <c r="FF1192" i="4" s="1"/>
  <c r="FE300" i="4"/>
  <c r="FZ303" i="4"/>
  <c r="GA1191" i="4" s="1"/>
  <c r="GA1187" i="4"/>
  <c r="GA1190" i="4" s="1"/>
  <c r="FZ304" i="4"/>
  <c r="GA1192" i="4" s="1"/>
  <c r="FZ300" i="4"/>
  <c r="GK304" i="4"/>
  <c r="GL1192" i="4" s="1"/>
  <c r="GL1187" i="4"/>
  <c r="GL1190" i="4" s="1"/>
  <c r="GK303" i="4"/>
  <c r="GL1191" i="4" s="1"/>
  <c r="GK300" i="4"/>
  <c r="GM303" i="4"/>
  <c r="GN1191" i="4" s="1"/>
  <c r="GM304" i="4"/>
  <c r="GN1192" i="4" s="1"/>
  <c r="GN1187" i="4"/>
  <c r="GN1190" i="4" s="1"/>
  <c r="GM300" i="4"/>
  <c r="BJ304" i="4"/>
  <c r="BK1187" i="4"/>
  <c r="BK1190" i="4" s="1"/>
  <c r="BJ303" i="4"/>
  <c r="BK1191" i="4" s="1"/>
  <c r="BJ300" i="4"/>
  <c r="DM304" i="4"/>
  <c r="DN1192" i="4" s="1"/>
  <c r="DN1187" i="4"/>
  <c r="DN1190" i="4" s="1"/>
  <c r="DM303" i="4"/>
  <c r="DN1191" i="4" s="1"/>
  <c r="DM300" i="4"/>
  <c r="FX303" i="4"/>
  <c r="FY1191" i="4" s="1"/>
  <c r="FX304" i="4"/>
  <c r="FY1192" i="4" s="1"/>
  <c r="FY1187" i="4"/>
  <c r="FY1190" i="4" s="1"/>
  <c r="FX300" i="4"/>
  <c r="FQ303" i="4"/>
  <c r="FR1191" i="4" s="1"/>
  <c r="FQ304" i="4"/>
  <c r="FR1192" i="4" s="1"/>
  <c r="FR1187" i="4"/>
  <c r="FR1190" i="4" s="1"/>
  <c r="FQ300" i="4"/>
  <c r="HG304" i="4"/>
  <c r="HH1192" i="4" s="1"/>
  <c r="HG303" i="4"/>
  <c r="HH1191" i="4" s="1"/>
  <c r="HH1187" i="4"/>
  <c r="HH1190" i="4" s="1"/>
  <c r="HG300" i="4"/>
  <c r="FG1187" i="4"/>
  <c r="FG1190" i="4" s="1"/>
  <c r="FF303" i="4"/>
  <c r="FG1191" i="4" s="1"/>
  <c r="FF304" i="4"/>
  <c r="FG1192" i="4" s="1"/>
  <c r="FF300" i="4"/>
  <c r="DI304" i="4"/>
  <c r="DJ1192" i="4" s="1"/>
  <c r="DI303" i="4"/>
  <c r="DJ1191" i="4" s="1"/>
  <c r="DJ1187" i="4"/>
  <c r="DJ1190" i="4" s="1"/>
  <c r="DI300" i="4"/>
  <c r="CA303" i="4"/>
  <c r="CB1191" i="4" s="1"/>
  <c r="CB1187" i="4"/>
  <c r="CB1190" i="4" s="1"/>
  <c r="CA304" i="4"/>
  <c r="CB1192" i="4" s="1"/>
  <c r="CA300" i="4"/>
  <c r="CS1187" i="4"/>
  <c r="CS1190" i="4" s="1"/>
  <c r="CR304" i="4"/>
  <c r="CS1192" i="4" s="1"/>
  <c r="CR303" i="4"/>
  <c r="CS1191" i="4" s="1"/>
  <c r="CR300" i="4"/>
  <c r="EC1187" i="4"/>
  <c r="EC1190" i="4" s="1"/>
  <c r="EB303" i="4"/>
  <c r="EC1191" i="4" s="1"/>
  <c r="EB304" i="4"/>
  <c r="EC1192" i="4" s="1"/>
  <c r="EB300" i="4"/>
  <c r="HV304" i="4"/>
  <c r="HW1192" i="4" s="1"/>
  <c r="HV303" i="4"/>
  <c r="HW1191" i="4" s="1"/>
  <c r="HW1187" i="4"/>
  <c r="HW1190" i="4" s="1"/>
  <c r="HV300" i="4"/>
  <c r="DU303" i="4"/>
  <c r="DV1191" i="4" s="1"/>
  <c r="DV1187" i="4"/>
  <c r="DV1190" i="4" s="1"/>
  <c r="DU304" i="4"/>
  <c r="DV1192" i="4" s="1"/>
  <c r="DU300" i="4"/>
  <c r="EP1187" i="4"/>
  <c r="EP1190" i="4" s="1"/>
  <c r="EO304" i="4"/>
  <c r="EP1192" i="4" s="1"/>
  <c r="EO303" i="4"/>
  <c r="EP1191" i="4" s="1"/>
  <c r="EO300" i="4"/>
  <c r="HQ303" i="4"/>
  <c r="HR1191" i="4" s="1"/>
  <c r="HQ304" i="4"/>
  <c r="HR1192" i="4" s="1"/>
  <c r="HR1187" i="4"/>
  <c r="HR1190" i="4" s="1"/>
  <c r="HQ300" i="4"/>
  <c r="AY304" i="4"/>
  <c r="AY303" i="4"/>
  <c r="AZ1191" i="4" s="1"/>
  <c r="AZ1187" i="4"/>
  <c r="AZ1190" i="4" s="1"/>
  <c r="AY300" i="4"/>
  <c r="FH1187" i="4"/>
  <c r="FH1190" i="4" s="1"/>
  <c r="FG303" i="4"/>
  <c r="FH1191" i="4" s="1"/>
  <c r="FG304" i="4"/>
  <c r="FH1192" i="4" s="1"/>
  <c r="FG300" i="4"/>
  <c r="EW303" i="4"/>
  <c r="EX1191" i="4" s="1"/>
  <c r="EX1187" i="4"/>
  <c r="EX1190" i="4" s="1"/>
  <c r="EW304" i="4"/>
  <c r="EX1192" i="4" s="1"/>
  <c r="EW300" i="4"/>
  <c r="ED304" i="4"/>
  <c r="EE1192" i="4" s="1"/>
  <c r="ED303" i="4"/>
  <c r="EE1191" i="4" s="1"/>
  <c r="EE1187" i="4"/>
  <c r="EE1190" i="4" s="1"/>
  <c r="ED300" i="4"/>
  <c r="HJ1187" i="4"/>
  <c r="HJ1190" i="4" s="1"/>
  <c r="HI304" i="4"/>
  <c r="HJ1192" i="4" s="1"/>
  <c r="HI303" i="4"/>
  <c r="HJ1191" i="4" s="1"/>
  <c r="HI300" i="4"/>
  <c r="CG303" i="4"/>
  <c r="CH1191" i="4" s="1"/>
  <c r="CH1187" i="4"/>
  <c r="CH1190" i="4" s="1"/>
  <c r="CG304" i="4"/>
  <c r="CH1192" i="4" s="1"/>
  <c r="CG300" i="4"/>
  <c r="GN303" i="4"/>
  <c r="GO1191" i="4" s="1"/>
  <c r="GN304" i="4"/>
  <c r="GO1192" i="4" s="1"/>
  <c r="GO1187" i="4"/>
  <c r="GO1190" i="4" s="1"/>
  <c r="GN300" i="4"/>
  <c r="FC1187" i="4"/>
  <c r="FC1190" i="4" s="1"/>
  <c r="FB304" i="4"/>
  <c r="FC1192" i="4" s="1"/>
  <c r="FB303" i="4"/>
  <c r="FC1191" i="4" s="1"/>
  <c r="FB300" i="4"/>
  <c r="BQ304" i="4"/>
  <c r="BR1187" i="4"/>
  <c r="BR1190" i="4" s="1"/>
  <c r="BQ303" i="4"/>
  <c r="BR1191" i="4" s="1"/>
  <c r="BQ300" i="4"/>
  <c r="EV1187" i="4"/>
  <c r="EV1190" i="4" s="1"/>
  <c r="EU304" i="4"/>
  <c r="EV1192" i="4" s="1"/>
  <c r="EU303" i="4"/>
  <c r="EV1191" i="4" s="1"/>
  <c r="EU300" i="4"/>
  <c r="DZ304" i="4"/>
  <c r="EA1192" i="4" s="1"/>
  <c r="DZ303" i="4"/>
  <c r="EA1191" i="4" s="1"/>
  <c r="EA1187" i="4"/>
  <c r="EA1190" i="4" s="1"/>
  <c r="DZ300" i="4"/>
  <c r="AZ303" i="4"/>
  <c r="BA1191" i="4" s="1"/>
  <c r="AZ304" i="4"/>
  <c r="BA1187" i="4"/>
  <c r="BA1190" i="4" s="1"/>
  <c r="AZ300" i="4"/>
  <c r="BZ303" i="4"/>
  <c r="CA1191" i="4" s="1"/>
  <c r="BZ304" i="4"/>
  <c r="CA1192" i="4" s="1"/>
  <c r="CA1187" i="4"/>
  <c r="CA1190" i="4" s="1"/>
  <c r="BZ300" i="4"/>
  <c r="FN303" i="4"/>
  <c r="FO1191" i="4" s="1"/>
  <c r="FO1187" i="4"/>
  <c r="FO1190" i="4" s="1"/>
  <c r="FN304" i="4"/>
  <c r="FO1192" i="4" s="1"/>
  <c r="FN300" i="4"/>
  <c r="GU303" i="4"/>
  <c r="GV1191" i="4" s="1"/>
  <c r="GV1187" i="4"/>
  <c r="GV1190" i="4" s="1"/>
  <c r="GU304" i="4"/>
  <c r="GV1192" i="4" s="1"/>
  <c r="GU300" i="4"/>
  <c r="AM304" i="4"/>
  <c r="AM303" i="4"/>
  <c r="AN1191" i="4" s="1"/>
  <c r="AN1187" i="4"/>
  <c r="AN1190" i="4" s="1"/>
  <c r="AM300" i="4"/>
  <c r="AQ303" i="4"/>
  <c r="AR1191" i="4" s="1"/>
  <c r="AR1187" i="4"/>
  <c r="AR1190" i="4" s="1"/>
  <c r="AQ304" i="4"/>
  <c r="AQ300" i="4"/>
  <c r="AS1187" i="4"/>
  <c r="AS1190" i="4" s="1"/>
  <c r="AR300" i="4"/>
  <c r="AR303" i="4"/>
  <c r="AS1191" i="4" s="1"/>
  <c r="AR304" i="4"/>
  <c r="AU304" i="4"/>
  <c r="AU303" i="4"/>
  <c r="AV1191" i="4" s="1"/>
  <c r="AV1187" i="4"/>
  <c r="AV1190" i="4" s="1"/>
  <c r="AU300" i="4"/>
  <c r="HD255" i="4"/>
  <c r="HE1011" i="4" s="1"/>
  <c r="HE1007" i="4"/>
  <c r="HE1010" i="4" s="1"/>
  <c r="HD256" i="4"/>
  <c r="HE1012" i="4" s="1"/>
  <c r="HD252" i="4"/>
  <c r="CL1007" i="4"/>
  <c r="CL1010" i="4" s="1"/>
  <c r="CK256" i="4"/>
  <c r="CL1012" i="4" s="1"/>
  <c r="CK255" i="4"/>
  <c r="CL1011" i="4" s="1"/>
  <c r="CK252" i="4"/>
  <c r="CW256" i="4"/>
  <c r="CX1012" i="4" s="1"/>
  <c r="CX1007" i="4"/>
  <c r="CX1010" i="4" s="1"/>
  <c r="CW255" i="4"/>
  <c r="CX1011" i="4" s="1"/>
  <c r="CW252" i="4"/>
  <c r="FO255" i="4"/>
  <c r="FP1011" i="4" s="1"/>
  <c r="FP1007" i="4"/>
  <c r="FP1010" i="4" s="1"/>
  <c r="FO256" i="4"/>
  <c r="FP1012" i="4" s="1"/>
  <c r="FO252" i="4"/>
  <c r="CU256" i="4"/>
  <c r="CV1012" i="4" s="1"/>
  <c r="CV1007" i="4"/>
  <c r="CV1010" i="4" s="1"/>
  <c r="CU255" i="4"/>
  <c r="CV1011" i="4" s="1"/>
  <c r="CU252" i="4"/>
  <c r="DH256" i="4"/>
  <c r="DI1012" i="4" s="1"/>
  <c r="DI1007" i="4"/>
  <c r="DI1010" i="4" s="1"/>
  <c r="DH255" i="4"/>
  <c r="DI1011" i="4" s="1"/>
  <c r="DH252" i="4"/>
  <c r="BT255" i="4"/>
  <c r="BU1011" i="4" s="1"/>
  <c r="BU1007" i="4"/>
  <c r="BU1010" i="4" s="1"/>
  <c r="BT256" i="4"/>
  <c r="BU1012" i="4" s="1"/>
  <c r="BT252" i="4"/>
  <c r="HP255" i="4"/>
  <c r="HQ1011" i="4" s="1"/>
  <c r="HP256" i="4"/>
  <c r="HQ1012" i="4" s="1"/>
  <c r="HQ1007" i="4"/>
  <c r="HQ1010" i="4" s="1"/>
  <c r="HP252" i="4"/>
  <c r="HD1007" i="4"/>
  <c r="HD1010" i="4" s="1"/>
  <c r="HC255" i="4"/>
  <c r="HD1011" i="4" s="1"/>
  <c r="HC256" i="4"/>
  <c r="HD1012" i="4" s="1"/>
  <c r="HC252" i="4"/>
  <c r="HQ256" i="4"/>
  <c r="HR1012" i="4" s="1"/>
  <c r="HQ255" i="4"/>
  <c r="HR1011" i="4" s="1"/>
  <c r="HR1007" i="4"/>
  <c r="HR1010" i="4" s="1"/>
  <c r="HQ252" i="4"/>
  <c r="DV1007" i="4"/>
  <c r="DV1010" i="4" s="1"/>
  <c r="DU256" i="4"/>
  <c r="DV1012" i="4" s="1"/>
  <c r="DU255" i="4"/>
  <c r="DV1011" i="4" s="1"/>
  <c r="DU252" i="4"/>
  <c r="FB1007" i="4"/>
  <c r="FB1010" i="4" s="1"/>
  <c r="FA255" i="4"/>
  <c r="FB1011" i="4" s="1"/>
  <c r="FA256" i="4"/>
  <c r="FB1012" i="4" s="1"/>
  <c r="FA252" i="4"/>
  <c r="BA255" i="4"/>
  <c r="BB1011" i="4" s="1"/>
  <c r="BA256" i="4"/>
  <c r="BB1007" i="4"/>
  <c r="BB1010" i="4" s="1"/>
  <c r="BA252" i="4"/>
  <c r="CI1007" i="4"/>
  <c r="CI1010" i="4" s="1"/>
  <c r="CH256" i="4"/>
  <c r="CI1012" i="4" s="1"/>
  <c r="CH255" i="4"/>
  <c r="CI1011" i="4" s="1"/>
  <c r="CH252" i="4"/>
  <c r="AZ256" i="4"/>
  <c r="BA1007" i="4"/>
  <c r="BA1010" i="4" s="1"/>
  <c r="AZ255" i="4"/>
  <c r="BA1011" i="4" s="1"/>
  <c r="AZ252" i="4"/>
  <c r="FE1007" i="4"/>
  <c r="FE1010" i="4" s="1"/>
  <c r="FD256" i="4"/>
  <c r="FE1012" i="4" s="1"/>
  <c r="FD255" i="4"/>
  <c r="FE1011" i="4" s="1"/>
  <c r="FD252" i="4"/>
  <c r="FJ1007" i="4"/>
  <c r="FJ1010" i="4" s="1"/>
  <c r="FI256" i="4"/>
  <c r="FJ1012" i="4" s="1"/>
  <c r="FI255" i="4"/>
  <c r="FJ1011" i="4" s="1"/>
  <c r="FI252" i="4"/>
  <c r="EO1007" i="4"/>
  <c r="EO1010" i="4" s="1"/>
  <c r="EN256" i="4"/>
  <c r="EO1012" i="4" s="1"/>
  <c r="EN255" i="4"/>
  <c r="EO1011" i="4" s="1"/>
  <c r="EN252" i="4"/>
  <c r="BG256" i="4"/>
  <c r="BH1007" i="4"/>
  <c r="BH1010" i="4" s="1"/>
  <c r="BG255" i="4"/>
  <c r="BH1011" i="4" s="1"/>
  <c r="BG252" i="4"/>
  <c r="FQ255" i="4"/>
  <c r="FR1011" i="4" s="1"/>
  <c r="FQ256" i="4"/>
  <c r="FR1012" i="4" s="1"/>
  <c r="FR1007" i="4"/>
  <c r="FR1010" i="4" s="1"/>
  <c r="FQ252" i="4"/>
  <c r="AV256" i="4"/>
  <c r="AW1012" i="4" s="1"/>
  <c r="AW1007" i="4"/>
  <c r="AW1010" i="4" s="1"/>
  <c r="AV255" i="4"/>
  <c r="AW1011" i="4" s="1"/>
  <c r="AV252" i="4"/>
  <c r="EB255" i="4"/>
  <c r="EC1011" i="4" s="1"/>
  <c r="EC1007" i="4"/>
  <c r="EC1010" i="4" s="1"/>
  <c r="EB256" i="4"/>
  <c r="EC1012" i="4" s="1"/>
  <c r="EB252" i="4"/>
  <c r="FA1007" i="4"/>
  <c r="FA1010" i="4" s="1"/>
  <c r="EZ255" i="4"/>
  <c r="FA1011" i="4" s="1"/>
  <c r="EZ256" i="4"/>
  <c r="FA1012" i="4" s="1"/>
  <c r="EZ252" i="4"/>
  <c r="GW1007" i="4"/>
  <c r="GW1010" i="4" s="1"/>
  <c r="GV256" i="4"/>
  <c r="GW1012" i="4" s="1"/>
  <c r="GV255" i="4"/>
  <c r="GW1011" i="4" s="1"/>
  <c r="GV252" i="4"/>
  <c r="GP1007" i="4"/>
  <c r="GP1010" i="4" s="1"/>
  <c r="GO256" i="4"/>
  <c r="GP1012" i="4" s="1"/>
  <c r="GO255" i="4"/>
  <c r="GP1011" i="4" s="1"/>
  <c r="GO252" i="4"/>
  <c r="FL255" i="4"/>
  <c r="FM1011" i="4" s="1"/>
  <c r="FL256" i="4"/>
  <c r="FM1012" i="4" s="1"/>
  <c r="FM1007" i="4"/>
  <c r="FM1010" i="4" s="1"/>
  <c r="FL252" i="4"/>
  <c r="HK255" i="4"/>
  <c r="HL1011" i="4" s="1"/>
  <c r="HK256" i="4"/>
  <c r="HL1012" i="4" s="1"/>
  <c r="HL1007" i="4"/>
  <c r="HL1010" i="4" s="1"/>
  <c r="HK252" i="4"/>
  <c r="BN256" i="4"/>
  <c r="BN255" i="4"/>
  <c r="BO1011" i="4" s="1"/>
  <c r="BO1007" i="4"/>
  <c r="BO1010" i="4" s="1"/>
  <c r="BN252" i="4"/>
  <c r="FE255" i="4"/>
  <c r="FF1011" i="4" s="1"/>
  <c r="FE256" i="4"/>
  <c r="FF1012" i="4" s="1"/>
  <c r="FF1007" i="4"/>
  <c r="FF1010" i="4" s="1"/>
  <c r="FE252" i="4"/>
  <c r="CG256" i="4"/>
  <c r="CH1012" i="4" s="1"/>
  <c r="CH1007" i="4"/>
  <c r="CH1010" i="4" s="1"/>
  <c r="CG255" i="4"/>
  <c r="CH1011" i="4" s="1"/>
  <c r="CG252" i="4"/>
  <c r="GL255" i="4"/>
  <c r="GM1011" i="4" s="1"/>
  <c r="GL256" i="4"/>
  <c r="GM1012" i="4" s="1"/>
  <c r="GM1007" i="4"/>
  <c r="GM1010" i="4" s="1"/>
  <c r="GL252" i="4"/>
  <c r="HS256" i="4"/>
  <c r="HT1012" i="4" s="1"/>
  <c r="HT1007" i="4"/>
  <c r="HT1010" i="4" s="1"/>
  <c r="HS255" i="4"/>
  <c r="HT1011" i="4" s="1"/>
  <c r="HS252" i="4"/>
  <c r="EB1007" i="4"/>
  <c r="EB1010" i="4" s="1"/>
  <c r="EA255" i="4"/>
  <c r="EB1011" i="4" s="1"/>
  <c r="EA256" i="4"/>
  <c r="EB1012" i="4" s="1"/>
  <c r="EA252" i="4"/>
  <c r="EM1007" i="4"/>
  <c r="EM1010" i="4" s="1"/>
  <c r="EL256" i="4"/>
  <c r="EM1012" i="4" s="1"/>
  <c r="EL255" i="4"/>
  <c r="EM1011" i="4" s="1"/>
  <c r="EL252" i="4"/>
  <c r="FH256" i="4"/>
  <c r="FI1012" i="4" s="1"/>
  <c r="FH255" i="4"/>
  <c r="FI1011" i="4" s="1"/>
  <c r="FI1007" i="4"/>
  <c r="FI1010" i="4" s="1"/>
  <c r="FH252" i="4"/>
  <c r="EU255" i="4"/>
  <c r="EV1011" i="4" s="1"/>
  <c r="EU256" i="4"/>
  <c r="EV1012" i="4" s="1"/>
  <c r="EV1007" i="4"/>
  <c r="EV1010" i="4" s="1"/>
  <c r="EU252" i="4"/>
  <c r="FF256" i="4"/>
  <c r="FG1012" i="4" s="1"/>
  <c r="FF255" i="4"/>
  <c r="FG1011" i="4" s="1"/>
  <c r="FG1007" i="4"/>
  <c r="FG1010" i="4" s="1"/>
  <c r="FF252" i="4"/>
  <c r="CZ255" i="4"/>
  <c r="DA1011" i="4" s="1"/>
  <c r="CZ256" i="4"/>
  <c r="DA1012" i="4" s="1"/>
  <c r="DA1007" i="4"/>
  <c r="DA1010" i="4" s="1"/>
  <c r="CZ252" i="4"/>
  <c r="DZ255" i="4"/>
  <c r="EA1011" i="4" s="1"/>
  <c r="DZ256" i="4"/>
  <c r="EA1012" i="4" s="1"/>
  <c r="EA1007" i="4"/>
  <c r="EA1010" i="4" s="1"/>
  <c r="DZ252" i="4"/>
  <c r="DV255" i="4"/>
  <c r="DW1011" i="4" s="1"/>
  <c r="DV256" i="4"/>
  <c r="DW1012" i="4" s="1"/>
  <c r="DW1007" i="4"/>
  <c r="DW1010" i="4" s="1"/>
  <c r="DV252" i="4"/>
  <c r="EG256" i="4"/>
  <c r="EH1012" i="4" s="1"/>
  <c r="EG255" i="4"/>
  <c r="EH1011" i="4" s="1"/>
  <c r="EH1007" i="4"/>
  <c r="EH1010" i="4" s="1"/>
  <c r="EG252" i="4"/>
  <c r="DP255" i="4"/>
  <c r="DQ1011" i="4" s="1"/>
  <c r="DQ1007" i="4"/>
  <c r="DQ1010" i="4" s="1"/>
  <c r="DP256" i="4"/>
  <c r="DQ1012" i="4" s="1"/>
  <c r="DP252" i="4"/>
  <c r="HA1007" i="4"/>
  <c r="HA1010" i="4" s="1"/>
  <c r="GZ256" i="4"/>
  <c r="HA1012" i="4" s="1"/>
  <c r="GZ255" i="4"/>
  <c r="HA1011" i="4" s="1"/>
  <c r="GZ252" i="4"/>
  <c r="BW256" i="4"/>
  <c r="BX1012" i="4" s="1"/>
  <c r="BW255" i="4"/>
  <c r="BX1011" i="4" s="1"/>
  <c r="BX1007" i="4"/>
  <c r="BX1010" i="4" s="1"/>
  <c r="BW252" i="4"/>
  <c r="BZ1007" i="4"/>
  <c r="BZ1010" i="4" s="1"/>
  <c r="BY255" i="4"/>
  <c r="BZ1011" i="4" s="1"/>
  <c r="BY256" i="4"/>
  <c r="BZ1012" i="4" s="1"/>
  <c r="BY252" i="4"/>
  <c r="AK1007" i="4"/>
  <c r="AK1010" i="4" s="1"/>
  <c r="AJ255" i="4"/>
  <c r="AK1011" i="4" s="1"/>
  <c r="AJ252" i="4"/>
  <c r="AO256" i="4"/>
  <c r="AP1012" i="4" s="1"/>
  <c r="AP1007" i="4"/>
  <c r="AP1010" i="4" s="1"/>
  <c r="AO255" i="4"/>
  <c r="AP1011" i="4" s="1"/>
  <c r="AO252" i="4"/>
  <c r="AT255" i="4"/>
  <c r="AU1011" i="4" s="1"/>
  <c r="AU1007" i="4"/>
  <c r="AU1010" i="4" s="1"/>
  <c r="AT256" i="4"/>
  <c r="AU1012" i="4" s="1"/>
  <c r="AT252" i="4"/>
  <c r="AQ256" i="4"/>
  <c r="AR1012" i="4" s="1"/>
  <c r="AR1007" i="4"/>
  <c r="AR1010" i="4" s="1"/>
  <c r="AQ255" i="4"/>
  <c r="AR1011" i="4" s="1"/>
  <c r="AQ252" i="4"/>
  <c r="AK252" i="4"/>
  <c r="AK255" i="4"/>
  <c r="AL1011" i="4" s="1"/>
  <c r="AL1007" i="4"/>
  <c r="AL1010" i="4" s="1"/>
  <c r="AS1033" i="4"/>
  <c r="BL1012" i="4"/>
  <c r="AS1032" i="4"/>
  <c r="AN1033" i="4"/>
  <c r="BG1012" i="4"/>
  <c r="AN1032" i="4"/>
  <c r="BC1012" i="4"/>
  <c r="AZ1012" i="4"/>
  <c r="AQ913" i="4"/>
  <c r="AQ912" i="4"/>
  <c r="BJ892" i="4"/>
  <c r="BB892" i="4"/>
  <c r="BE892" i="4"/>
  <c r="BH892" i="4"/>
  <c r="AR913" i="4"/>
  <c r="BK892" i="4"/>
  <c r="AR912" i="4"/>
  <c r="AH1093" i="4"/>
  <c r="AH1092" i="4"/>
  <c r="BA1072" i="4"/>
  <c r="AR1093" i="4"/>
  <c r="AR1092" i="4"/>
  <c r="BK1072" i="4"/>
  <c r="AL1093" i="4"/>
  <c r="BE1072" i="4"/>
  <c r="AL1092" i="4"/>
  <c r="AO1093" i="4"/>
  <c r="AO1092" i="4"/>
  <c r="BH1072" i="4"/>
  <c r="DN272" i="4"/>
  <c r="DO1072" i="4" s="1"/>
  <c r="DO1067" i="4"/>
  <c r="DO1070" i="4" s="1"/>
  <c r="DN271" i="4"/>
  <c r="DO1071" i="4" s="1"/>
  <c r="DN268" i="4"/>
  <c r="DG1067" i="4"/>
  <c r="DG1070" i="4" s="1"/>
  <c r="DF271" i="4"/>
  <c r="DG1071" i="4" s="1"/>
  <c r="DF272" i="4"/>
  <c r="DG1072" i="4" s="1"/>
  <c r="DF268" i="4"/>
  <c r="FY271" i="4"/>
  <c r="FZ1071" i="4" s="1"/>
  <c r="FY272" i="4"/>
  <c r="FZ1072" i="4" s="1"/>
  <c r="FZ1067" i="4"/>
  <c r="FZ1070" i="4" s="1"/>
  <c r="FY268" i="4"/>
  <c r="EU271" i="4"/>
  <c r="EV1071" i="4" s="1"/>
  <c r="EU272" i="4"/>
  <c r="EV1072" i="4" s="1"/>
  <c r="EV1067" i="4"/>
  <c r="EV1070" i="4" s="1"/>
  <c r="EU268" i="4"/>
  <c r="HP272" i="4"/>
  <c r="HQ1072" i="4" s="1"/>
  <c r="HP271" i="4"/>
  <c r="HQ1071" i="4" s="1"/>
  <c r="HQ1067" i="4"/>
  <c r="HQ1070" i="4" s="1"/>
  <c r="HP268" i="4"/>
  <c r="BJ272" i="4"/>
  <c r="BJ271" i="4"/>
  <c r="BK1071" i="4" s="1"/>
  <c r="BK1067" i="4"/>
  <c r="BK1070" i="4" s="1"/>
  <c r="BJ268" i="4"/>
  <c r="BQ272" i="4"/>
  <c r="BQ271" i="4"/>
  <c r="BR1071" i="4" s="1"/>
  <c r="BR1067" i="4"/>
  <c r="BR1070" i="4" s="1"/>
  <c r="BQ268" i="4"/>
  <c r="HG1067" i="4"/>
  <c r="HG1070" i="4" s="1"/>
  <c r="HF272" i="4"/>
  <c r="HG1072" i="4" s="1"/>
  <c r="HF271" i="4"/>
  <c r="HG1071" i="4" s="1"/>
  <c r="HF268" i="4"/>
  <c r="GW272" i="4"/>
  <c r="GX1072" i="4" s="1"/>
  <c r="GX1067" i="4"/>
  <c r="GX1070" i="4" s="1"/>
  <c r="GW271" i="4"/>
  <c r="GX1071" i="4" s="1"/>
  <c r="GW268" i="4"/>
  <c r="BR272" i="4"/>
  <c r="BS1072" i="4" s="1"/>
  <c r="BR271" i="4"/>
  <c r="BS1071" i="4" s="1"/>
  <c r="BS1067" i="4"/>
  <c r="BS1070" i="4" s="1"/>
  <c r="BR268" i="4"/>
  <c r="BX271" i="4"/>
  <c r="BY1071" i="4" s="1"/>
  <c r="BY1067" i="4"/>
  <c r="BY1070" i="4" s="1"/>
  <c r="BX272" i="4"/>
  <c r="BY1072" i="4" s="1"/>
  <c r="BX268" i="4"/>
  <c r="DR271" i="4"/>
  <c r="DS1071" i="4" s="1"/>
  <c r="DS1067" i="4"/>
  <c r="DS1070" i="4" s="1"/>
  <c r="DR272" i="4"/>
  <c r="DS1072" i="4" s="1"/>
  <c r="DR268" i="4"/>
  <c r="GS272" i="4"/>
  <c r="GT1072" i="4" s="1"/>
  <c r="GS271" i="4"/>
  <c r="GT1071" i="4" s="1"/>
  <c r="GT1067" i="4"/>
  <c r="GT1070" i="4" s="1"/>
  <c r="GS268" i="4"/>
  <c r="BC272" i="4"/>
  <c r="BC271" i="4"/>
  <c r="BD1071" i="4" s="1"/>
  <c r="BD1067" i="4"/>
  <c r="BD1070" i="4" s="1"/>
  <c r="BC268" i="4"/>
  <c r="GX272" i="4"/>
  <c r="GY1072" i="4" s="1"/>
  <c r="GX271" i="4"/>
  <c r="GY1071" i="4" s="1"/>
  <c r="GY1067" i="4"/>
  <c r="GY1070" i="4" s="1"/>
  <c r="GX268" i="4"/>
  <c r="FP271" i="4"/>
  <c r="FQ1071" i="4" s="1"/>
  <c r="FP272" i="4"/>
  <c r="FQ1072" i="4" s="1"/>
  <c r="FQ1067" i="4"/>
  <c r="FQ1070" i="4" s="1"/>
  <c r="FP268" i="4"/>
  <c r="FG272" i="4"/>
  <c r="FH1072" i="4" s="1"/>
  <c r="FH1067" i="4"/>
  <c r="FH1070" i="4" s="1"/>
  <c r="FG271" i="4"/>
  <c r="FH1071" i="4" s="1"/>
  <c r="FG268" i="4"/>
  <c r="CK272" i="4"/>
  <c r="CL1072" i="4" s="1"/>
  <c r="CK271" i="4"/>
  <c r="CL1071" i="4" s="1"/>
  <c r="CL1067" i="4"/>
  <c r="CL1070" i="4" s="1"/>
  <c r="CK268" i="4"/>
  <c r="EF271" i="4"/>
  <c r="EG1071" i="4" s="1"/>
  <c r="EF272" i="4"/>
  <c r="EG1072" i="4" s="1"/>
  <c r="EG1067" i="4"/>
  <c r="EG1070" i="4" s="1"/>
  <c r="EF268" i="4"/>
  <c r="DK271" i="4"/>
  <c r="DL1071" i="4" s="1"/>
  <c r="DL1067" i="4"/>
  <c r="DL1070" i="4" s="1"/>
  <c r="DK272" i="4"/>
  <c r="DL1072" i="4" s="1"/>
  <c r="DK268" i="4"/>
  <c r="DP272" i="4"/>
  <c r="DQ1072" i="4" s="1"/>
  <c r="DP271" i="4"/>
  <c r="DQ1071" i="4" s="1"/>
  <c r="DQ1067" i="4"/>
  <c r="DQ1070" i="4" s="1"/>
  <c r="DP268" i="4"/>
  <c r="BH271" i="4"/>
  <c r="BI1071" i="4" s="1"/>
  <c r="BH272" i="4"/>
  <c r="BI1067" i="4"/>
  <c r="BI1070" i="4" s="1"/>
  <c r="BH268" i="4"/>
  <c r="AZ272" i="4"/>
  <c r="AZ271" i="4"/>
  <c r="BA1071" i="4" s="1"/>
  <c r="BA1067" i="4"/>
  <c r="BA1070" i="4" s="1"/>
  <c r="AZ268" i="4"/>
  <c r="AV272" i="4"/>
  <c r="AV271" i="4"/>
  <c r="AW1071" i="4" s="1"/>
  <c r="AW1067" i="4"/>
  <c r="AW1070" i="4" s="1"/>
  <c r="AV268" i="4"/>
  <c r="GH272" i="4"/>
  <c r="GI1072" i="4" s="1"/>
  <c r="GH271" i="4"/>
  <c r="GI1071" i="4" s="1"/>
  <c r="GI1067" i="4"/>
  <c r="GI1070" i="4" s="1"/>
  <c r="GH268" i="4"/>
  <c r="EB1067" i="4"/>
  <c r="EB1070" i="4" s="1"/>
  <c r="EA272" i="4"/>
  <c r="EB1072" i="4" s="1"/>
  <c r="EA271" i="4"/>
  <c r="EB1071" i="4" s="1"/>
  <c r="EA268" i="4"/>
  <c r="CY1067" i="4"/>
  <c r="CY1070" i="4" s="1"/>
  <c r="CX272" i="4"/>
  <c r="CY1072" i="4" s="1"/>
  <c r="CX271" i="4"/>
  <c r="CY1071" i="4" s="1"/>
  <c r="CX268" i="4"/>
  <c r="BM272" i="4"/>
  <c r="BN1067" i="4"/>
  <c r="BN1070" i="4" s="1"/>
  <c r="BM271" i="4"/>
  <c r="BN1071" i="4" s="1"/>
  <c r="BM268" i="4"/>
  <c r="HC272" i="4"/>
  <c r="HD1072" i="4" s="1"/>
  <c r="HC271" i="4"/>
  <c r="HD1071" i="4" s="1"/>
  <c r="HD1067" i="4"/>
  <c r="HD1070" i="4" s="1"/>
  <c r="HC268" i="4"/>
  <c r="EX1067" i="4"/>
  <c r="EX1070" i="4" s="1"/>
  <c r="EW271" i="4"/>
  <c r="EX1071" i="4" s="1"/>
  <c r="EW272" i="4"/>
  <c r="EX1072" i="4" s="1"/>
  <c r="EW268" i="4"/>
  <c r="FB272" i="4"/>
  <c r="FC1072" i="4" s="1"/>
  <c r="FC1067" i="4"/>
  <c r="FC1070" i="4" s="1"/>
  <c r="FB271" i="4"/>
  <c r="FC1071" i="4" s="1"/>
  <c r="FB268" i="4"/>
  <c r="DA271" i="4"/>
  <c r="DB1071" i="4" s="1"/>
  <c r="DA272" i="4"/>
  <c r="DB1072" i="4" s="1"/>
  <c r="DB1067" i="4"/>
  <c r="DB1070" i="4" s="1"/>
  <c r="DA268" i="4"/>
  <c r="HS1067" i="4"/>
  <c r="HS1070" i="4" s="1"/>
  <c r="HR272" i="4"/>
  <c r="HS1072" i="4" s="1"/>
  <c r="HR271" i="4"/>
  <c r="HS1071" i="4" s="1"/>
  <c r="HR268" i="4"/>
  <c r="FI1067" i="4"/>
  <c r="FI1070" i="4" s="1"/>
  <c r="FH272" i="4"/>
  <c r="FI1072" i="4" s="1"/>
  <c r="FH271" i="4"/>
  <c r="FI1071" i="4" s="1"/>
  <c r="FH268" i="4"/>
  <c r="BU271" i="4"/>
  <c r="BV1071" i="4" s="1"/>
  <c r="BU272" i="4"/>
  <c r="BV1072" i="4" s="1"/>
  <c r="BV1067" i="4"/>
  <c r="BV1070" i="4" s="1"/>
  <c r="BU268" i="4"/>
  <c r="FY1067" i="4"/>
  <c r="FY1070" i="4" s="1"/>
  <c r="FX271" i="4"/>
  <c r="FY1071" i="4" s="1"/>
  <c r="FX272" i="4"/>
  <c r="FY1072" i="4" s="1"/>
  <c r="FX268" i="4"/>
  <c r="CN271" i="4"/>
  <c r="CO1071" i="4" s="1"/>
  <c r="CO1067" i="4"/>
  <c r="CO1070" i="4" s="1"/>
  <c r="CN272" i="4"/>
  <c r="CO1072" i="4" s="1"/>
  <c r="CN268" i="4"/>
  <c r="GK272" i="4"/>
  <c r="GL1072" i="4" s="1"/>
  <c r="GK271" i="4"/>
  <c r="GL1071" i="4" s="1"/>
  <c r="GL1067" i="4"/>
  <c r="GL1070" i="4" s="1"/>
  <c r="GK268" i="4"/>
  <c r="HM1067" i="4"/>
  <c r="HM1070" i="4" s="1"/>
  <c r="HL272" i="4"/>
  <c r="HM1072" i="4" s="1"/>
  <c r="HL271" i="4"/>
  <c r="HM1071" i="4" s="1"/>
  <c r="HL268" i="4"/>
  <c r="DE1067" i="4"/>
  <c r="DE1070" i="4" s="1"/>
  <c r="DD271" i="4"/>
  <c r="DE1071" i="4" s="1"/>
  <c r="DD272" i="4"/>
  <c r="DE1072" i="4" s="1"/>
  <c r="DD268" i="4"/>
  <c r="GI272" i="4"/>
  <c r="GJ1072" i="4" s="1"/>
  <c r="GJ1067" i="4"/>
  <c r="GJ1070" i="4" s="1"/>
  <c r="GI271" i="4"/>
  <c r="GJ1071" i="4" s="1"/>
  <c r="GI268" i="4"/>
  <c r="FR271" i="4"/>
  <c r="FS1071" i="4" s="1"/>
  <c r="FR272" i="4"/>
  <c r="FS1072" i="4" s="1"/>
  <c r="FS1067" i="4"/>
  <c r="FS1070" i="4" s="1"/>
  <c r="FR268" i="4"/>
  <c r="GC271" i="4"/>
  <c r="GD1071" i="4" s="1"/>
  <c r="GC272" i="4"/>
  <c r="GD1072" i="4" s="1"/>
  <c r="GD1067" i="4"/>
  <c r="GD1070" i="4" s="1"/>
  <c r="GC268" i="4"/>
  <c r="GF1067" i="4"/>
  <c r="GF1070" i="4" s="1"/>
  <c r="GE272" i="4"/>
  <c r="GF1072" i="4" s="1"/>
  <c r="GE271" i="4"/>
  <c r="GF1071" i="4" s="1"/>
  <c r="GE268" i="4"/>
  <c r="FU271" i="4"/>
  <c r="FV1071" i="4" s="1"/>
  <c r="FU272" i="4"/>
  <c r="FV1072" i="4" s="1"/>
  <c r="FV1067" i="4"/>
  <c r="FV1070" i="4" s="1"/>
  <c r="FU268" i="4"/>
  <c r="BF271" i="4"/>
  <c r="BG1071" i="4" s="1"/>
  <c r="BF272" i="4"/>
  <c r="BG1067" i="4"/>
  <c r="BG1070" i="4" s="1"/>
  <c r="BF268" i="4"/>
  <c r="AR271" i="4"/>
  <c r="AS1071" i="4" s="1"/>
  <c r="AR272" i="4"/>
  <c r="AS1067" i="4"/>
  <c r="AS1070" i="4" s="1"/>
  <c r="AR268" i="4"/>
  <c r="AK272" i="4"/>
  <c r="AL1067" i="4"/>
  <c r="AL1070" i="4" s="1"/>
  <c r="AK271" i="4"/>
  <c r="AL1071" i="4" s="1"/>
  <c r="AK268" i="4"/>
  <c r="AJ1067" i="4"/>
  <c r="AJ1070" i="4" s="1"/>
  <c r="AI271" i="4"/>
  <c r="AJ1071" i="4" s="1"/>
  <c r="AI272" i="4"/>
  <c r="AI268" i="4"/>
  <c r="AQ271" i="4"/>
  <c r="AR1071" i="4" s="1"/>
  <c r="AQ272" i="4"/>
  <c r="AR1067" i="4"/>
  <c r="AR1070" i="4" s="1"/>
  <c r="AQ268" i="4"/>
  <c r="FP336" i="4"/>
  <c r="FQ1312" i="4" s="1"/>
  <c r="FP335" i="4"/>
  <c r="FQ1311" i="4" s="1"/>
  <c r="FQ1307" i="4"/>
  <c r="FQ1310" i="4" s="1"/>
  <c r="FP332" i="4"/>
  <c r="BZ335" i="4"/>
  <c r="CA1311" i="4" s="1"/>
  <c r="CA1307" i="4"/>
  <c r="CA1310" i="4" s="1"/>
  <c r="BZ336" i="4"/>
  <c r="CA1312" i="4" s="1"/>
  <c r="BZ332" i="4"/>
  <c r="EB336" i="4"/>
  <c r="EC1312" i="4" s="1"/>
  <c r="EB335" i="4"/>
  <c r="EC1311" i="4" s="1"/>
  <c r="EC1307" i="4"/>
  <c r="EC1310" i="4" s="1"/>
  <c r="EB332" i="4"/>
  <c r="DW1307" i="4"/>
  <c r="DW1310" i="4" s="1"/>
  <c r="DV336" i="4"/>
  <c r="DW1312" i="4" s="1"/>
  <c r="DV335" i="4"/>
  <c r="DW1311" i="4" s="1"/>
  <c r="DV332" i="4"/>
  <c r="DF335" i="4"/>
  <c r="DG1311" i="4" s="1"/>
  <c r="DG1307" i="4"/>
  <c r="DG1310" i="4" s="1"/>
  <c r="DF336" i="4"/>
  <c r="DG1312" i="4" s="1"/>
  <c r="DF332" i="4"/>
  <c r="DX1307" i="4"/>
  <c r="DX1310" i="4" s="1"/>
  <c r="DW335" i="4"/>
  <c r="DX1311" i="4" s="1"/>
  <c r="DW336" i="4"/>
  <c r="DX1312" i="4" s="1"/>
  <c r="DW332" i="4"/>
  <c r="FA336" i="4"/>
  <c r="FB1312" i="4" s="1"/>
  <c r="FB1307" i="4"/>
  <c r="FB1310" i="4" s="1"/>
  <c r="FA335" i="4"/>
  <c r="FB1311" i="4" s="1"/>
  <c r="FA332" i="4"/>
  <c r="BC336" i="4"/>
  <c r="BD1307" i="4"/>
  <c r="BD1310" i="4" s="1"/>
  <c r="BC335" i="4"/>
  <c r="BD1311" i="4" s="1"/>
  <c r="BC332" i="4"/>
  <c r="EM336" i="4"/>
  <c r="EN1312" i="4" s="1"/>
  <c r="EN1307" i="4"/>
  <c r="EN1310" i="4" s="1"/>
  <c r="EM335" i="4"/>
  <c r="EN1311" i="4" s="1"/>
  <c r="EM332" i="4"/>
  <c r="GV1307" i="4"/>
  <c r="GV1310" i="4" s="1"/>
  <c r="GU335" i="4"/>
  <c r="GV1311" i="4" s="1"/>
  <c r="GU336" i="4"/>
  <c r="GV1312" i="4" s="1"/>
  <c r="GU332" i="4"/>
  <c r="DE335" i="4"/>
  <c r="DF1311" i="4" s="1"/>
  <c r="DE336" i="4"/>
  <c r="DF1312" i="4" s="1"/>
  <c r="DF1307" i="4"/>
  <c r="DF1310" i="4" s="1"/>
  <c r="DE332" i="4"/>
  <c r="DQ1307" i="4"/>
  <c r="DQ1310" i="4" s="1"/>
  <c r="DP336" i="4"/>
  <c r="DQ1312" i="4" s="1"/>
  <c r="DP335" i="4"/>
  <c r="DQ1311" i="4" s="1"/>
  <c r="DP332" i="4"/>
  <c r="HP1307" i="4"/>
  <c r="HP1310" i="4" s="1"/>
  <c r="HO335" i="4"/>
  <c r="HP1311" i="4" s="1"/>
  <c r="HO336" i="4"/>
  <c r="HP1312" i="4" s="1"/>
  <c r="HO332" i="4"/>
  <c r="CY336" i="4"/>
  <c r="CZ1312" i="4" s="1"/>
  <c r="CY335" i="4"/>
  <c r="CZ1311" i="4" s="1"/>
  <c r="CZ1307" i="4"/>
  <c r="CZ1310" i="4" s="1"/>
  <c r="CY332" i="4"/>
  <c r="DN1307" i="4"/>
  <c r="DN1310" i="4" s="1"/>
  <c r="DM336" i="4"/>
  <c r="DN1312" i="4" s="1"/>
  <c r="DM335" i="4"/>
  <c r="DN1311" i="4" s="1"/>
  <c r="DM332" i="4"/>
  <c r="CG336" i="4"/>
  <c r="CH1312" i="4" s="1"/>
  <c r="CH1307" i="4"/>
  <c r="CH1310" i="4" s="1"/>
  <c r="CG335" i="4"/>
  <c r="CH1311" i="4" s="1"/>
  <c r="CG332" i="4"/>
  <c r="CE335" i="4"/>
  <c r="CF1311" i="4" s="1"/>
  <c r="CE336" i="4"/>
  <c r="CF1312" i="4" s="1"/>
  <c r="CF1307" i="4"/>
  <c r="CF1310" i="4" s="1"/>
  <c r="CE332" i="4"/>
  <c r="DM1307" i="4"/>
  <c r="DM1310" i="4" s="1"/>
  <c r="DL335" i="4"/>
  <c r="DM1311" i="4" s="1"/>
  <c r="DL336" i="4"/>
  <c r="DM1312" i="4" s="1"/>
  <c r="DL332" i="4"/>
  <c r="CR1307" i="4"/>
  <c r="CR1310" i="4" s="1"/>
  <c r="CQ336" i="4"/>
  <c r="CR1312" i="4" s="1"/>
  <c r="CQ335" i="4"/>
  <c r="CR1311" i="4" s="1"/>
  <c r="CQ332" i="4"/>
  <c r="CT336" i="4"/>
  <c r="CU1312" i="4" s="1"/>
  <c r="CT335" i="4"/>
  <c r="CU1311" i="4" s="1"/>
  <c r="CU1307" i="4"/>
  <c r="CU1310" i="4" s="1"/>
  <c r="CT332" i="4"/>
  <c r="HN336" i="4"/>
  <c r="HO1312" i="4" s="1"/>
  <c r="HN335" i="4"/>
  <c r="HO1311" i="4" s="1"/>
  <c r="HO1307" i="4"/>
  <c r="HO1310" i="4" s="1"/>
  <c r="HN332" i="4"/>
  <c r="EL1307" i="4"/>
  <c r="EL1310" i="4" s="1"/>
  <c r="EK335" i="4"/>
  <c r="EL1311" i="4" s="1"/>
  <c r="EK336" i="4"/>
  <c r="EL1312" i="4" s="1"/>
  <c r="EK332" i="4"/>
  <c r="DZ1307" i="4"/>
  <c r="DZ1310" i="4" s="1"/>
  <c r="DY336" i="4"/>
  <c r="DZ1312" i="4" s="1"/>
  <c r="DY335" i="4"/>
  <c r="DZ1311" i="4" s="1"/>
  <c r="DY332" i="4"/>
  <c r="BP336" i="4"/>
  <c r="BP332" i="4"/>
  <c r="BQ1307" i="4"/>
  <c r="BQ1310" i="4" s="1"/>
  <c r="BP335" i="4"/>
  <c r="BQ1311" i="4" s="1"/>
  <c r="BT335" i="4"/>
  <c r="BU1311" i="4" s="1"/>
  <c r="BT336" i="4"/>
  <c r="BU1312" i="4" s="1"/>
  <c r="BU1307" i="4"/>
  <c r="BU1310" i="4" s="1"/>
  <c r="BT332" i="4"/>
  <c r="ET336" i="4"/>
  <c r="EU1312" i="4" s="1"/>
  <c r="ET335" i="4"/>
  <c r="EU1311" i="4" s="1"/>
  <c r="EU1307" i="4"/>
  <c r="EU1310" i="4" s="1"/>
  <c r="ET332" i="4"/>
  <c r="GE1307" i="4"/>
  <c r="GE1310" i="4" s="1"/>
  <c r="GD335" i="4"/>
  <c r="GE1311" i="4" s="1"/>
  <c r="GD336" i="4"/>
  <c r="GE1312" i="4" s="1"/>
  <c r="GD332" i="4"/>
  <c r="GH336" i="4"/>
  <c r="GI1312" i="4" s="1"/>
  <c r="GH335" i="4"/>
  <c r="GI1311" i="4" s="1"/>
  <c r="GH332" i="4"/>
  <c r="GI1307" i="4"/>
  <c r="GI1310" i="4" s="1"/>
  <c r="HB1307" i="4"/>
  <c r="HB1310" i="4" s="1"/>
  <c r="HA336" i="4"/>
  <c r="HB1312" i="4" s="1"/>
  <c r="HA332" i="4"/>
  <c r="HA335" i="4"/>
  <c r="HB1311" i="4" s="1"/>
  <c r="FV335" i="4"/>
  <c r="FW1311" i="4" s="1"/>
  <c r="FV332" i="4"/>
  <c r="FW1307" i="4"/>
  <c r="FW1310" i="4" s="1"/>
  <c r="FV336" i="4"/>
  <c r="FW1312" i="4" s="1"/>
  <c r="CM335" i="4"/>
  <c r="CN1311" i="4" s="1"/>
  <c r="CN1307" i="4"/>
  <c r="CN1310" i="4" s="1"/>
  <c r="CM336" i="4"/>
  <c r="CN1312" i="4" s="1"/>
  <c r="CM332" i="4"/>
  <c r="EG335" i="4"/>
  <c r="EH1311" i="4" s="1"/>
  <c r="EG336" i="4"/>
  <c r="EH1312" i="4" s="1"/>
  <c r="EG332" i="4"/>
  <c r="EH1307" i="4"/>
  <c r="EH1310" i="4" s="1"/>
  <c r="EP336" i="4"/>
  <c r="EQ1312" i="4" s="1"/>
  <c r="EP335" i="4"/>
  <c r="EQ1311" i="4" s="1"/>
  <c r="EP332" i="4"/>
  <c r="EQ1307" i="4"/>
  <c r="EQ1310" i="4" s="1"/>
  <c r="CV336" i="4"/>
  <c r="CW1312" i="4" s="1"/>
  <c r="CV332" i="4"/>
  <c r="CV335" i="4"/>
  <c r="CW1311" i="4" s="1"/>
  <c r="CW1307" i="4"/>
  <c r="CW1310" i="4" s="1"/>
  <c r="DS1307" i="4"/>
  <c r="DS1310" i="4" s="1"/>
  <c r="DR336" i="4"/>
  <c r="DS1312" i="4" s="1"/>
  <c r="DR332" i="4"/>
  <c r="DR335" i="4"/>
  <c r="DS1311" i="4" s="1"/>
  <c r="BB336" i="4"/>
  <c r="BB332" i="4"/>
  <c r="BC1307" i="4"/>
  <c r="BC1310" i="4" s="1"/>
  <c r="BB335" i="4"/>
  <c r="BC1311" i="4" s="1"/>
  <c r="FL1307" i="4"/>
  <c r="FL1310" i="4" s="1"/>
  <c r="FK336" i="4"/>
  <c r="FL1312" i="4" s="1"/>
  <c r="FK332" i="4"/>
  <c r="FK335" i="4"/>
  <c r="FL1311" i="4" s="1"/>
  <c r="BH336" i="4"/>
  <c r="BI1307" i="4"/>
  <c r="BI1310" i="4" s="1"/>
  <c r="BH335" i="4"/>
  <c r="BI1311" i="4" s="1"/>
  <c r="BH332" i="4"/>
  <c r="DB335" i="4"/>
  <c r="DC1311" i="4" s="1"/>
  <c r="DB336" i="4"/>
  <c r="DC1312" i="4" s="1"/>
  <c r="DB332" i="4"/>
  <c r="DC1307" i="4"/>
  <c r="DC1310" i="4" s="1"/>
  <c r="BI336" i="4"/>
  <c r="BI335" i="4"/>
  <c r="BJ1311" i="4" s="1"/>
  <c r="BI332" i="4"/>
  <c r="BJ1307" i="4"/>
  <c r="BJ1310" i="4" s="1"/>
  <c r="EW1307" i="4"/>
  <c r="EW1310" i="4" s="1"/>
  <c r="EV335" i="4"/>
  <c r="EW1311" i="4" s="1"/>
  <c r="EV336" i="4"/>
  <c r="EW1312" i="4" s="1"/>
  <c r="EV332" i="4"/>
  <c r="FF335" i="4"/>
  <c r="FG1311" i="4" s="1"/>
  <c r="FG1307" i="4"/>
  <c r="FG1310" i="4" s="1"/>
  <c r="FF332" i="4"/>
  <c r="FF336" i="4"/>
  <c r="FG1312" i="4" s="1"/>
  <c r="GF336" i="4"/>
  <c r="GG1312" i="4" s="1"/>
  <c r="GG1307" i="4"/>
  <c r="GG1310" i="4" s="1"/>
  <c r="GF335" i="4"/>
  <c r="GG1311" i="4" s="1"/>
  <c r="GF332" i="4"/>
  <c r="DK335" i="4"/>
  <c r="DL1311" i="4" s="1"/>
  <c r="DK336" i="4"/>
  <c r="DL1312" i="4" s="1"/>
  <c r="DL1307" i="4"/>
  <c r="DL1310" i="4" s="1"/>
  <c r="DK332" i="4"/>
  <c r="BB1307" i="4"/>
  <c r="BB1310" i="4" s="1"/>
  <c r="BA336" i="4"/>
  <c r="BA335" i="4"/>
  <c r="BB1311" i="4" s="1"/>
  <c r="BA332" i="4"/>
  <c r="AH335" i="4"/>
  <c r="AI1311" i="4" s="1"/>
  <c r="AH336" i="4"/>
  <c r="AI1312" i="4" s="1"/>
  <c r="AI1307" i="4"/>
  <c r="AI1310" i="4" s="1"/>
  <c r="AH332" i="4"/>
  <c r="AQ335" i="4"/>
  <c r="AR1311" i="4" s="1"/>
  <c r="AQ336" i="4"/>
  <c r="AR1312" i="4" s="1"/>
  <c r="AR1307" i="4"/>
  <c r="AR1310" i="4" s="1"/>
  <c r="AQ332" i="4"/>
  <c r="AU1307" i="4"/>
  <c r="AU1310" i="4" s="1"/>
  <c r="AT336" i="4"/>
  <c r="AU1312" i="4" s="1"/>
  <c r="AT335" i="4"/>
  <c r="AU1311" i="4" s="1"/>
  <c r="AT332" i="4"/>
  <c r="AM335" i="4"/>
  <c r="AN1311" i="4" s="1"/>
  <c r="AM336" i="4"/>
  <c r="AN1312" i="4" s="1"/>
  <c r="AN1307" i="4"/>
  <c r="AN1310" i="4" s="1"/>
  <c r="AM332" i="4"/>
  <c r="AF1453" i="4"/>
  <c r="AY1432" i="4"/>
  <c r="AF1452" i="4"/>
  <c r="AK1453" i="4"/>
  <c r="AK1452" i="4"/>
  <c r="BD1432" i="4"/>
  <c r="AO1453" i="4"/>
  <c r="AO1452" i="4"/>
  <c r="BH1432" i="4"/>
  <c r="AV1453" i="4"/>
  <c r="AV1452" i="4"/>
  <c r="BO1432" i="4"/>
  <c r="AF1363" i="4"/>
  <c r="AY1342" i="4"/>
  <c r="AF1362" i="4"/>
  <c r="AL1363" i="4"/>
  <c r="AL1362" i="4"/>
  <c r="BE1342" i="4"/>
  <c r="AT1363" i="4"/>
  <c r="AT1362" i="4"/>
  <c r="BM1342" i="4"/>
  <c r="AJ1363" i="4"/>
  <c r="AJ1362" i="4"/>
  <c r="BC1342" i="4"/>
  <c r="AH1363" i="4"/>
  <c r="AH1362" i="4"/>
  <c r="BA1342" i="4"/>
  <c r="HD296" i="4"/>
  <c r="HE1162" i="4" s="1"/>
  <c r="HD295" i="4"/>
  <c r="HE1161" i="4" s="1"/>
  <c r="HE1157" i="4"/>
  <c r="HE1160" i="4" s="1"/>
  <c r="HD292" i="4"/>
  <c r="HA1157" i="4"/>
  <c r="HA1160" i="4" s="1"/>
  <c r="GZ295" i="4"/>
  <c r="HA1161" i="4" s="1"/>
  <c r="GZ296" i="4"/>
  <c r="HA1162" i="4" s="1"/>
  <c r="GZ292" i="4"/>
  <c r="FH296" i="4"/>
  <c r="FI1162" i="4" s="1"/>
  <c r="FI1157" i="4"/>
  <c r="FI1160" i="4" s="1"/>
  <c r="FH295" i="4"/>
  <c r="FI1161" i="4" s="1"/>
  <c r="FH292" i="4"/>
  <c r="DO295" i="4"/>
  <c r="DP1161" i="4" s="1"/>
  <c r="DP1157" i="4"/>
  <c r="DP1160" i="4" s="1"/>
  <c r="DO296" i="4"/>
  <c r="DP1162" i="4" s="1"/>
  <c r="DO292" i="4"/>
  <c r="GA296" i="4"/>
  <c r="GB1162" i="4" s="1"/>
  <c r="GA295" i="4"/>
  <c r="GB1161" i="4" s="1"/>
  <c r="GB1157" i="4"/>
  <c r="GB1160" i="4" s="1"/>
  <c r="GA292" i="4"/>
  <c r="GR295" i="4"/>
  <c r="GS1161" i="4" s="1"/>
  <c r="GR296" i="4"/>
  <c r="GS1162" i="4" s="1"/>
  <c r="GS1157" i="4"/>
  <c r="GS1160" i="4" s="1"/>
  <c r="GR292" i="4"/>
  <c r="BV1157" i="4"/>
  <c r="BV1160" i="4" s="1"/>
  <c r="BU296" i="4"/>
  <c r="BV1162" i="4" s="1"/>
  <c r="BU295" i="4"/>
  <c r="BV1161" i="4" s="1"/>
  <c r="BU292" i="4"/>
  <c r="HH296" i="4"/>
  <c r="HI1162" i="4" s="1"/>
  <c r="HI1157" i="4"/>
  <c r="HI1160" i="4" s="1"/>
  <c r="HH295" i="4"/>
  <c r="HI1161" i="4" s="1"/>
  <c r="HH292" i="4"/>
  <c r="CH1157" i="4"/>
  <c r="CH1160" i="4" s="1"/>
  <c r="CG295" i="4"/>
  <c r="CH1161" i="4" s="1"/>
  <c r="CG296" i="4"/>
  <c r="CH1162" i="4" s="1"/>
  <c r="CG292" i="4"/>
  <c r="BP296" i="4"/>
  <c r="BP295" i="4"/>
  <c r="BQ1161" i="4" s="1"/>
  <c r="BQ1157" i="4"/>
  <c r="BQ1160" i="4" s="1"/>
  <c r="BP292" i="4"/>
  <c r="BQ296" i="4"/>
  <c r="BQ295" i="4"/>
  <c r="BR1161" i="4" s="1"/>
  <c r="BR1157" i="4"/>
  <c r="BR1160" i="4" s="1"/>
  <c r="BQ292" i="4"/>
  <c r="HK296" i="4"/>
  <c r="HL1162" i="4" s="1"/>
  <c r="HK295" i="4"/>
  <c r="HL1161" i="4" s="1"/>
  <c r="HL1157" i="4"/>
  <c r="HL1160" i="4" s="1"/>
  <c r="HK292" i="4"/>
  <c r="ED1157" i="4"/>
  <c r="ED1160" i="4" s="1"/>
  <c r="EC296" i="4"/>
  <c r="ED1162" i="4" s="1"/>
  <c r="EC295" i="4"/>
  <c r="ED1161" i="4" s="1"/>
  <c r="EC292" i="4"/>
  <c r="ES296" i="4"/>
  <c r="ET1162" i="4" s="1"/>
  <c r="ES295" i="4"/>
  <c r="ET1161" i="4" s="1"/>
  <c r="ET1157" i="4"/>
  <c r="ET1160" i="4" s="1"/>
  <c r="ES292" i="4"/>
  <c r="FW1157" i="4"/>
  <c r="FW1160" i="4" s="1"/>
  <c r="FV295" i="4"/>
  <c r="FW1161" i="4" s="1"/>
  <c r="FV296" i="4"/>
  <c r="FW1162" i="4" s="1"/>
  <c r="FV292" i="4"/>
  <c r="EM296" i="4"/>
  <c r="EN1162" i="4" s="1"/>
  <c r="EM295" i="4"/>
  <c r="EN1161" i="4" s="1"/>
  <c r="EN1157" i="4"/>
  <c r="EN1160" i="4" s="1"/>
  <c r="EM292" i="4"/>
  <c r="GD295" i="4"/>
  <c r="GE1161" i="4" s="1"/>
  <c r="GD296" i="4"/>
  <c r="GE1162" i="4" s="1"/>
  <c r="GE1157" i="4"/>
  <c r="GE1160" i="4" s="1"/>
  <c r="GD292" i="4"/>
  <c r="DA295" i="4"/>
  <c r="DB1161" i="4" s="1"/>
  <c r="DA296" i="4"/>
  <c r="DB1162" i="4" s="1"/>
  <c r="DB1157" i="4"/>
  <c r="DB1160" i="4" s="1"/>
  <c r="DA292" i="4"/>
  <c r="FW296" i="4"/>
  <c r="FX1162" i="4" s="1"/>
  <c r="FW295" i="4"/>
  <c r="FX1161" i="4" s="1"/>
  <c r="FX1157" i="4"/>
  <c r="FX1160" i="4" s="1"/>
  <c r="FW292" i="4"/>
  <c r="EE296" i="4"/>
  <c r="EF1162" i="4" s="1"/>
  <c r="EE295" i="4"/>
  <c r="EF1161" i="4" s="1"/>
  <c r="EF1157" i="4"/>
  <c r="EF1160" i="4" s="1"/>
  <c r="EE292" i="4"/>
  <c r="BA296" i="4"/>
  <c r="BA295" i="4"/>
  <c r="BB1161" i="4" s="1"/>
  <c r="BB1157" i="4"/>
  <c r="BB1160" i="4" s="1"/>
  <c r="BA292" i="4"/>
  <c r="CV296" i="4"/>
  <c r="CW1162" i="4" s="1"/>
  <c r="CV295" i="4"/>
  <c r="CW1161" i="4" s="1"/>
  <c r="CW1157" i="4"/>
  <c r="CW1160" i="4" s="1"/>
  <c r="CV292" i="4"/>
  <c r="DN295" i="4"/>
  <c r="DO1161" i="4" s="1"/>
  <c r="DN296" i="4"/>
  <c r="DO1162" i="4" s="1"/>
  <c r="DO1157" i="4"/>
  <c r="DO1160" i="4" s="1"/>
  <c r="DN292" i="4"/>
  <c r="BU1157" i="4"/>
  <c r="BU1160" i="4" s="1"/>
  <c r="BT296" i="4"/>
  <c r="BU1162" i="4" s="1"/>
  <c r="BT295" i="4"/>
  <c r="BU1161" i="4" s="1"/>
  <c r="BT292" i="4"/>
  <c r="EK296" i="4"/>
  <c r="EL1162" i="4" s="1"/>
  <c r="EL1157" i="4"/>
  <c r="EL1160" i="4" s="1"/>
  <c r="EK295" i="4"/>
  <c r="EL1161" i="4" s="1"/>
  <c r="EK292" i="4"/>
  <c r="CH295" i="4"/>
  <c r="CI1161" i="4" s="1"/>
  <c r="CH296" i="4"/>
  <c r="CI1162" i="4" s="1"/>
  <c r="CI1157" i="4"/>
  <c r="CI1160" i="4" s="1"/>
  <c r="CH292" i="4"/>
  <c r="GU1157" i="4"/>
  <c r="GU1160" i="4" s="1"/>
  <c r="GT295" i="4"/>
  <c r="GU1161" i="4" s="1"/>
  <c r="GT296" i="4"/>
  <c r="GU1162" i="4" s="1"/>
  <c r="GT292" i="4"/>
  <c r="EA1157" i="4"/>
  <c r="EA1160" i="4" s="1"/>
  <c r="DZ295" i="4"/>
  <c r="EA1161" i="4" s="1"/>
  <c r="DZ296" i="4"/>
  <c r="EA1162" i="4" s="1"/>
  <c r="DZ292" i="4"/>
  <c r="DE1157" i="4"/>
  <c r="DE1160" i="4" s="1"/>
  <c r="DD295" i="4"/>
  <c r="DE1161" i="4" s="1"/>
  <c r="DD296" i="4"/>
  <c r="DE1162" i="4" s="1"/>
  <c r="DD292" i="4"/>
  <c r="DU296" i="4"/>
  <c r="DV1162" i="4" s="1"/>
  <c r="DV1157" i="4"/>
  <c r="DV1160" i="4" s="1"/>
  <c r="DU295" i="4"/>
  <c r="DV1161" i="4" s="1"/>
  <c r="DU292" i="4"/>
  <c r="AY296" i="4"/>
  <c r="AZ1157" i="4"/>
  <c r="AZ1160" i="4" s="1"/>
  <c r="AY295" i="4"/>
  <c r="AZ1161" i="4" s="1"/>
  <c r="AY292" i="4"/>
  <c r="EL295" i="4"/>
  <c r="EM1161" i="4" s="1"/>
  <c r="EM1157" i="4"/>
  <c r="EM1160" i="4" s="1"/>
  <c r="EL296" i="4"/>
  <c r="EM1162" i="4" s="1"/>
  <c r="EL292" i="4"/>
  <c r="CT1157" i="4"/>
  <c r="CT1160" i="4" s="1"/>
  <c r="CS296" i="4"/>
  <c r="CT1162" i="4" s="1"/>
  <c r="CS295" i="4"/>
  <c r="CT1161" i="4" s="1"/>
  <c r="CS292" i="4"/>
  <c r="HI295" i="4"/>
  <c r="HJ1161" i="4" s="1"/>
  <c r="HI296" i="4"/>
  <c r="HJ1162" i="4" s="1"/>
  <c r="HJ1157" i="4"/>
  <c r="HJ1160" i="4" s="1"/>
  <c r="HI292" i="4"/>
  <c r="HV1157" i="4"/>
  <c r="HV1160" i="4" s="1"/>
  <c r="HU295" i="4"/>
  <c r="HV1161" i="4" s="1"/>
  <c r="HU296" i="4"/>
  <c r="HV1162" i="4" s="1"/>
  <c r="HU292" i="4"/>
  <c r="GX1157" i="4"/>
  <c r="GX1160" i="4" s="1"/>
  <c r="GW296" i="4"/>
  <c r="GX1162" i="4" s="1"/>
  <c r="GW295" i="4"/>
  <c r="GX1161" i="4" s="1"/>
  <c r="GW292" i="4"/>
  <c r="GU295" i="4"/>
  <c r="GV1161" i="4" s="1"/>
  <c r="GV1157" i="4"/>
  <c r="GV1160" i="4" s="1"/>
  <c r="GU296" i="4"/>
  <c r="GV1162" i="4" s="1"/>
  <c r="GU292" i="4"/>
  <c r="BE296" i="4"/>
  <c r="BE295" i="4"/>
  <c r="BF1161" i="4" s="1"/>
  <c r="BF1157" i="4"/>
  <c r="BF1160" i="4" s="1"/>
  <c r="BE292" i="4"/>
  <c r="GI296" i="4"/>
  <c r="GJ1162" i="4" s="1"/>
  <c r="GJ1157" i="4"/>
  <c r="GJ1160" i="4" s="1"/>
  <c r="GI295" i="4"/>
  <c r="GJ1161" i="4" s="1"/>
  <c r="GI292" i="4"/>
  <c r="BK296" i="4"/>
  <c r="BK295" i="4"/>
  <c r="BL1161" i="4" s="1"/>
  <c r="BL1157" i="4"/>
  <c r="BL1160" i="4" s="1"/>
  <c r="BK292" i="4"/>
  <c r="DL296" i="4"/>
  <c r="DM1162" i="4" s="1"/>
  <c r="DL295" i="4"/>
  <c r="DM1161" i="4" s="1"/>
  <c r="DM1157" i="4"/>
  <c r="DM1160" i="4" s="1"/>
  <c r="DL292" i="4"/>
  <c r="DA1157" i="4"/>
  <c r="DA1160" i="4" s="1"/>
  <c r="CZ295" i="4"/>
  <c r="DA1161" i="4" s="1"/>
  <c r="CZ296" i="4"/>
  <c r="DA1162" i="4" s="1"/>
  <c r="CZ292" i="4"/>
  <c r="EK1157" i="4"/>
  <c r="EK1160" i="4" s="1"/>
  <c r="EJ296" i="4"/>
  <c r="EK1162" i="4" s="1"/>
  <c r="EJ295" i="4"/>
  <c r="EK1161" i="4" s="1"/>
  <c r="EJ292" i="4"/>
  <c r="FO295" i="4"/>
  <c r="FP1161" i="4" s="1"/>
  <c r="FO296" i="4"/>
  <c r="FP1162" i="4" s="1"/>
  <c r="FP1157" i="4"/>
  <c r="FP1160" i="4" s="1"/>
  <c r="FO292" i="4"/>
  <c r="DK296" i="4"/>
  <c r="DL1162" i="4" s="1"/>
  <c r="DL1157" i="4"/>
  <c r="DL1160" i="4" s="1"/>
  <c r="DK295" i="4"/>
  <c r="DL1161" i="4" s="1"/>
  <c r="DK292" i="4"/>
  <c r="DC295" i="4"/>
  <c r="DD1161" i="4" s="1"/>
  <c r="DC296" i="4"/>
  <c r="DD1162" i="4" s="1"/>
  <c r="DD1157" i="4"/>
  <c r="DD1160" i="4" s="1"/>
  <c r="DC292" i="4"/>
  <c r="AH296" i="4"/>
  <c r="AI1157" i="4"/>
  <c r="AI1160" i="4" s="1"/>
  <c r="AH295" i="4"/>
  <c r="AI1161" i="4" s="1"/>
  <c r="AH292" i="4"/>
  <c r="AL295" i="4"/>
  <c r="AM1161" i="4" s="1"/>
  <c r="AM1157" i="4"/>
  <c r="AM1160" i="4" s="1"/>
  <c r="AL296" i="4"/>
  <c r="AL292" i="4"/>
  <c r="AT296" i="4"/>
  <c r="AU1157" i="4"/>
  <c r="AU1160" i="4" s="1"/>
  <c r="AT295" i="4"/>
  <c r="AU1161" i="4" s="1"/>
  <c r="AT292" i="4"/>
  <c r="AG295" i="4"/>
  <c r="AH1161" i="4" s="1"/>
  <c r="AG296" i="4"/>
  <c r="AG292" i="4"/>
  <c r="AH1157" i="4"/>
  <c r="AH1160" i="4" s="1"/>
  <c r="BN287" i="4"/>
  <c r="BO1131" i="4" s="1"/>
  <c r="BO1127" i="4"/>
  <c r="BO1130" i="4" s="1"/>
  <c r="BN284" i="4"/>
  <c r="BN288" i="4"/>
  <c r="BO1132" i="4" s="1"/>
  <c r="BG287" i="4"/>
  <c r="BH1131" i="4" s="1"/>
  <c r="BH1127" i="4"/>
  <c r="BH1130" i="4" s="1"/>
  <c r="BG284" i="4"/>
  <c r="BG288" i="4"/>
  <c r="BH1132" i="4" s="1"/>
  <c r="EM1127" i="4"/>
  <c r="EM1130" i="4" s="1"/>
  <c r="EL288" i="4"/>
  <c r="EM1132" i="4" s="1"/>
  <c r="EL287" i="4"/>
  <c r="EM1131" i="4" s="1"/>
  <c r="EL284" i="4"/>
  <c r="BJ287" i="4"/>
  <c r="BK1131" i="4" s="1"/>
  <c r="BK1127" i="4"/>
  <c r="BK1130" i="4" s="1"/>
  <c r="BJ284" i="4"/>
  <c r="BJ288" i="4"/>
  <c r="BK1132" i="4" s="1"/>
  <c r="CS1127" i="4"/>
  <c r="CS1130" i="4" s="1"/>
  <c r="CR287" i="4"/>
  <c r="CS1131" i="4" s="1"/>
  <c r="CR288" i="4"/>
  <c r="CS1132" i="4" s="1"/>
  <c r="CR284" i="4"/>
  <c r="FN1127" i="4"/>
  <c r="FN1130" i="4" s="1"/>
  <c r="FM288" i="4"/>
  <c r="FN1132" i="4" s="1"/>
  <c r="FM287" i="4"/>
  <c r="FN1131" i="4" s="1"/>
  <c r="FM284" i="4"/>
  <c r="CB288" i="4"/>
  <c r="CC1132" i="4" s="1"/>
  <c r="CC1127" i="4"/>
  <c r="CC1130" i="4" s="1"/>
  <c r="CB287" i="4"/>
  <c r="CC1131" i="4" s="1"/>
  <c r="CB284" i="4"/>
  <c r="DZ287" i="4"/>
  <c r="EA1131" i="4" s="1"/>
  <c r="DZ288" i="4"/>
  <c r="EA1132" i="4" s="1"/>
  <c r="EA1127" i="4"/>
  <c r="EA1130" i="4" s="1"/>
  <c r="DZ284" i="4"/>
  <c r="DD287" i="4"/>
  <c r="DE1131" i="4" s="1"/>
  <c r="DE1127" i="4"/>
  <c r="DE1130" i="4" s="1"/>
  <c r="DD288" i="4"/>
  <c r="DE1132" i="4" s="1"/>
  <c r="DD284" i="4"/>
  <c r="FJ1127" i="4"/>
  <c r="FJ1130" i="4" s="1"/>
  <c r="FI287" i="4"/>
  <c r="FJ1131" i="4" s="1"/>
  <c r="FI288" i="4"/>
  <c r="FJ1132" i="4" s="1"/>
  <c r="FI284" i="4"/>
  <c r="FH287" i="4"/>
  <c r="FI1131" i="4" s="1"/>
  <c r="FH288" i="4"/>
  <c r="FI1132" i="4" s="1"/>
  <c r="FI1127" i="4"/>
  <c r="FI1130" i="4" s="1"/>
  <c r="FH284" i="4"/>
  <c r="CH288" i="4"/>
  <c r="CI1132" i="4" s="1"/>
  <c r="CH287" i="4"/>
  <c r="CI1131" i="4" s="1"/>
  <c r="CI1127" i="4"/>
  <c r="CI1130" i="4" s="1"/>
  <c r="CH284" i="4"/>
  <c r="GN288" i="4"/>
  <c r="GO1132" i="4" s="1"/>
  <c r="GO1127" i="4"/>
  <c r="GO1130" i="4" s="1"/>
  <c r="GN287" i="4"/>
  <c r="GO1131" i="4" s="1"/>
  <c r="GN284" i="4"/>
  <c r="HC287" i="4"/>
  <c r="HD1131" i="4" s="1"/>
  <c r="HC288" i="4"/>
  <c r="HD1132" i="4" s="1"/>
  <c r="HD1127" i="4"/>
  <c r="HD1130" i="4" s="1"/>
  <c r="HC284" i="4"/>
  <c r="CV288" i="4"/>
  <c r="CW1132" i="4" s="1"/>
  <c r="CW1127" i="4"/>
  <c r="CW1130" i="4" s="1"/>
  <c r="CV287" i="4"/>
  <c r="CW1131" i="4" s="1"/>
  <c r="CV284" i="4"/>
  <c r="BY287" i="4"/>
  <c r="BZ1131" i="4" s="1"/>
  <c r="BZ1127" i="4"/>
  <c r="BZ1130" i="4" s="1"/>
  <c r="BY288" i="4"/>
  <c r="BZ1132" i="4" s="1"/>
  <c r="BY284" i="4"/>
  <c r="CU287" i="4"/>
  <c r="CV1131" i="4" s="1"/>
  <c r="CV1127" i="4"/>
  <c r="CV1130" i="4" s="1"/>
  <c r="CU288" i="4"/>
  <c r="CV1132" i="4" s="1"/>
  <c r="CU284" i="4"/>
  <c r="DM288" i="4"/>
  <c r="DN1132" i="4" s="1"/>
  <c r="DN1127" i="4"/>
  <c r="DN1130" i="4" s="1"/>
  <c r="DM287" i="4"/>
  <c r="DN1131" i="4" s="1"/>
  <c r="DM284" i="4"/>
  <c r="EF1127" i="4"/>
  <c r="EF1130" i="4" s="1"/>
  <c r="EE287" i="4"/>
  <c r="EF1131" i="4" s="1"/>
  <c r="EE288" i="4"/>
  <c r="EF1132" i="4" s="1"/>
  <c r="EE284" i="4"/>
  <c r="CP1127" i="4"/>
  <c r="CP1130" i="4" s="1"/>
  <c r="CO287" i="4"/>
  <c r="CP1131" i="4" s="1"/>
  <c r="CO288" i="4"/>
  <c r="CP1132" i="4" s="1"/>
  <c r="CO284" i="4"/>
  <c r="HB1127" i="4"/>
  <c r="HB1130" i="4" s="1"/>
  <c r="HA287" i="4"/>
  <c r="HB1131" i="4" s="1"/>
  <c r="HA288" i="4"/>
  <c r="HB1132" i="4" s="1"/>
  <c r="HA284" i="4"/>
  <c r="DD1127" i="4"/>
  <c r="DD1130" i="4" s="1"/>
  <c r="DC288" i="4"/>
  <c r="DD1132" i="4" s="1"/>
  <c r="DC287" i="4"/>
  <c r="DD1131" i="4" s="1"/>
  <c r="DC284" i="4"/>
  <c r="CG1127" i="4"/>
  <c r="CG1130" i="4" s="1"/>
  <c r="CF288" i="4"/>
  <c r="CG1132" i="4" s="1"/>
  <c r="CF287" i="4"/>
  <c r="CG1131" i="4" s="1"/>
  <c r="CF284" i="4"/>
  <c r="FT1127" i="4"/>
  <c r="FT1130" i="4" s="1"/>
  <c r="FS287" i="4"/>
  <c r="FT1131" i="4" s="1"/>
  <c r="FS288" i="4"/>
  <c r="FT1132" i="4" s="1"/>
  <c r="FS284" i="4"/>
  <c r="EA287" i="4"/>
  <c r="EB1131" i="4" s="1"/>
  <c r="EB1127" i="4"/>
  <c r="EB1130" i="4" s="1"/>
  <c r="EA288" i="4"/>
  <c r="EB1132" i="4" s="1"/>
  <c r="EA284" i="4"/>
  <c r="FC1127" i="4"/>
  <c r="FC1130" i="4" s="1"/>
  <c r="FB287" i="4"/>
  <c r="FC1131" i="4" s="1"/>
  <c r="FB288" i="4"/>
  <c r="FC1132" i="4" s="1"/>
  <c r="FB284" i="4"/>
  <c r="GR287" i="4"/>
  <c r="GS1131" i="4" s="1"/>
  <c r="GS1127" i="4"/>
  <c r="GS1130" i="4" s="1"/>
  <c r="GR288" i="4"/>
  <c r="GS1132" i="4" s="1"/>
  <c r="GR284" i="4"/>
  <c r="FT288" i="4"/>
  <c r="FU1132" i="4" s="1"/>
  <c r="FU1127" i="4"/>
  <c r="FU1130" i="4" s="1"/>
  <c r="FT287" i="4"/>
  <c r="FU1131" i="4" s="1"/>
  <c r="FT284" i="4"/>
  <c r="GY287" i="4"/>
  <c r="GZ1131" i="4" s="1"/>
  <c r="GZ1127" i="4"/>
  <c r="GZ1130" i="4" s="1"/>
  <c r="GY288" i="4"/>
  <c r="GZ1132" i="4" s="1"/>
  <c r="GY284" i="4"/>
  <c r="GU287" i="4"/>
  <c r="GV1131" i="4" s="1"/>
  <c r="GV1127" i="4"/>
  <c r="GV1130" i="4" s="1"/>
  <c r="GU288" i="4"/>
  <c r="GV1132" i="4" s="1"/>
  <c r="GU284" i="4"/>
  <c r="HV287" i="4"/>
  <c r="HW1131" i="4" s="1"/>
  <c r="HW1127" i="4"/>
  <c r="HW1130" i="4" s="1"/>
  <c r="HV288" i="4"/>
  <c r="HW1132" i="4" s="1"/>
  <c r="HV284" i="4"/>
  <c r="EF287" i="4"/>
  <c r="EG1131" i="4" s="1"/>
  <c r="EG1127" i="4"/>
  <c r="EG1130" i="4" s="1"/>
  <c r="EF288" i="4"/>
  <c r="EG1132" i="4" s="1"/>
  <c r="EF284" i="4"/>
  <c r="DQ288" i="4"/>
  <c r="DR1132" i="4" s="1"/>
  <c r="DQ287" i="4"/>
  <c r="DR1131" i="4" s="1"/>
  <c r="DR1127" i="4"/>
  <c r="DR1130" i="4" s="1"/>
  <c r="DQ284" i="4"/>
  <c r="ET1127" i="4"/>
  <c r="ET1130" i="4" s="1"/>
  <c r="ES288" i="4"/>
  <c r="ET1132" i="4" s="1"/>
  <c r="ES287" i="4"/>
  <c r="ET1131" i="4" s="1"/>
  <c r="ES284" i="4"/>
  <c r="GF1127" i="4"/>
  <c r="GF1130" i="4" s="1"/>
  <c r="GE287" i="4"/>
  <c r="GF1131" i="4" s="1"/>
  <c r="GE288" i="4"/>
  <c r="GF1132" i="4" s="1"/>
  <c r="GE284" i="4"/>
  <c r="HR288" i="4"/>
  <c r="HS1132" i="4" s="1"/>
  <c r="HS1127" i="4"/>
  <c r="HS1130" i="4" s="1"/>
  <c r="HR287" i="4"/>
  <c r="HS1131" i="4" s="1"/>
  <c r="HR284" i="4"/>
  <c r="HP288" i="4"/>
  <c r="HQ1132" i="4" s="1"/>
  <c r="HQ1127" i="4"/>
  <c r="HQ1130" i="4" s="1"/>
  <c r="HP287" i="4"/>
  <c r="HQ1131" i="4" s="1"/>
  <c r="HP284" i="4"/>
  <c r="FZ288" i="4"/>
  <c r="GA1132" i="4" s="1"/>
  <c r="FZ287" i="4"/>
  <c r="GA1131" i="4" s="1"/>
  <c r="GA1127" i="4"/>
  <c r="GA1130" i="4" s="1"/>
  <c r="FZ284" i="4"/>
  <c r="FK288" i="4"/>
  <c r="FL1132" i="4" s="1"/>
  <c r="FL1127" i="4"/>
  <c r="FL1130" i="4" s="1"/>
  <c r="FK287" i="4"/>
  <c r="FL1131" i="4" s="1"/>
  <c r="FK284" i="4"/>
  <c r="GB287" i="4"/>
  <c r="GC1131" i="4" s="1"/>
  <c r="GC1127" i="4"/>
  <c r="GC1130" i="4" s="1"/>
  <c r="GB288" i="4"/>
  <c r="GC1132" i="4" s="1"/>
  <c r="GB284" i="4"/>
  <c r="CN287" i="4"/>
  <c r="CO1131" i="4" s="1"/>
  <c r="CO1127" i="4"/>
  <c r="CO1130" i="4" s="1"/>
  <c r="CN288" i="4"/>
  <c r="CO1132" i="4" s="1"/>
  <c r="CN284" i="4"/>
  <c r="AV287" i="4"/>
  <c r="AW1131" i="4" s="1"/>
  <c r="AW1127" i="4"/>
  <c r="AW1130" i="4" s="1"/>
  <c r="AV288" i="4"/>
  <c r="AW1132" i="4" s="1"/>
  <c r="AV284" i="4"/>
  <c r="DV1127" i="4"/>
  <c r="DV1130" i="4" s="1"/>
  <c r="DU288" i="4"/>
  <c r="DV1132" i="4" s="1"/>
  <c r="DU287" i="4"/>
  <c r="DV1131" i="4" s="1"/>
  <c r="DU284" i="4"/>
  <c r="EG287" i="4"/>
  <c r="EH1131" i="4" s="1"/>
  <c r="EH1127" i="4"/>
  <c r="EH1130" i="4" s="1"/>
  <c r="EG288" i="4"/>
  <c r="EH1132" i="4" s="1"/>
  <c r="EG284" i="4"/>
  <c r="EW288" i="4"/>
  <c r="EX1132" i="4" s="1"/>
  <c r="EX1127" i="4"/>
  <c r="EX1130" i="4" s="1"/>
  <c r="EW287" i="4"/>
  <c r="EX1131" i="4" s="1"/>
  <c r="EW284" i="4"/>
  <c r="AQ1127" i="4"/>
  <c r="AQ1130" i="4" s="1"/>
  <c r="AP284" i="4"/>
  <c r="AP287" i="4"/>
  <c r="AQ1131" i="4" s="1"/>
  <c r="AP288" i="4"/>
  <c r="AQ1132" i="4" s="1"/>
  <c r="AN288" i="4"/>
  <c r="AO1132" i="4" s="1"/>
  <c r="AN287" i="4"/>
  <c r="AO1131" i="4" s="1"/>
  <c r="AN284" i="4"/>
  <c r="AO1127" i="4"/>
  <c r="AO1130" i="4" s="1"/>
  <c r="AE288" i="4"/>
  <c r="AF1132" i="4" s="1"/>
  <c r="AE287" i="4"/>
  <c r="AF1131" i="4" s="1"/>
  <c r="AF1127" i="4"/>
  <c r="AF1130" i="4" s="1"/>
  <c r="AE284" i="4"/>
  <c r="AL288" i="4"/>
  <c r="AM1132" i="4" s="1"/>
  <c r="AL284" i="4"/>
  <c r="AL287" i="4"/>
  <c r="AM1131" i="4" s="1"/>
  <c r="AM1127" i="4"/>
  <c r="AM1130" i="4" s="1"/>
  <c r="AN1127" i="4"/>
  <c r="AN1130" i="4" s="1"/>
  <c r="AM287" i="4"/>
  <c r="AN1131" i="4" s="1"/>
  <c r="AM284" i="4"/>
  <c r="AM288" i="4"/>
  <c r="AN1132" i="4" s="1"/>
  <c r="AM1303" i="4"/>
  <c r="AM1302" i="4"/>
  <c r="BF1282" i="4"/>
  <c r="AO1303" i="4"/>
  <c r="AO1302" i="4"/>
  <c r="BH1282" i="4"/>
  <c r="AU1303" i="4"/>
  <c r="BN1282" i="4"/>
  <c r="AU1302" i="4"/>
  <c r="AK1303" i="4"/>
  <c r="BD1282" i="4"/>
  <c r="AK1302" i="4"/>
  <c r="AW1303" i="4"/>
  <c r="AW1302" i="4"/>
  <c r="BP1282" i="4"/>
  <c r="CO327" i="4"/>
  <c r="CP1281" i="4" s="1"/>
  <c r="CP1277" i="4"/>
  <c r="CP1280" i="4" s="1"/>
  <c r="CO328" i="4"/>
  <c r="CP1282" i="4" s="1"/>
  <c r="CO324" i="4"/>
  <c r="CT328" i="4"/>
  <c r="CU1282" i="4" s="1"/>
  <c r="CU1277" i="4"/>
  <c r="CU1280" i="4" s="1"/>
  <c r="CT327" i="4"/>
  <c r="CU1281" i="4" s="1"/>
  <c r="CT324" i="4"/>
  <c r="GG1277" i="4"/>
  <c r="GG1280" i="4" s="1"/>
  <c r="GF328" i="4"/>
  <c r="GG1282" i="4" s="1"/>
  <c r="GF327" i="4"/>
  <c r="GG1281" i="4" s="1"/>
  <c r="GF324" i="4"/>
  <c r="BA327" i="4"/>
  <c r="BB1281" i="4" s="1"/>
  <c r="BA328" i="4"/>
  <c r="BB1277" i="4"/>
  <c r="BB1280" i="4" s="1"/>
  <c r="BA324" i="4"/>
  <c r="GL1277" i="4"/>
  <c r="GL1280" i="4" s="1"/>
  <c r="GK328" i="4"/>
  <c r="GL1282" i="4" s="1"/>
  <c r="GK327" i="4"/>
  <c r="GL1281" i="4" s="1"/>
  <c r="GK324" i="4"/>
  <c r="HV327" i="4"/>
  <c r="HW1281" i="4" s="1"/>
  <c r="HV328" i="4"/>
  <c r="HW1282" i="4" s="1"/>
  <c r="HW1277" i="4"/>
  <c r="HW1280" i="4" s="1"/>
  <c r="HV324" i="4"/>
  <c r="DM327" i="4"/>
  <c r="DN1281" i="4" s="1"/>
  <c r="DN1277" i="4"/>
  <c r="DN1280" i="4" s="1"/>
  <c r="DM328" i="4"/>
  <c r="DN1282" i="4" s="1"/>
  <c r="DM324" i="4"/>
  <c r="BU1277" i="4"/>
  <c r="BU1280" i="4" s="1"/>
  <c r="BT328" i="4"/>
  <c r="BU1282" i="4" s="1"/>
  <c r="BT327" i="4"/>
  <c r="BU1281" i="4" s="1"/>
  <c r="BT324" i="4"/>
  <c r="HN327" i="4"/>
  <c r="HO1281" i="4" s="1"/>
  <c r="HN328" i="4"/>
  <c r="HO1282" i="4" s="1"/>
  <c r="HO1277" i="4"/>
  <c r="HO1280" i="4" s="1"/>
  <c r="HN324" i="4"/>
  <c r="EF327" i="4"/>
  <c r="EG1281" i="4" s="1"/>
  <c r="EG1277" i="4"/>
  <c r="EG1280" i="4" s="1"/>
  <c r="EF328" i="4"/>
  <c r="EG1282" i="4" s="1"/>
  <c r="EF324" i="4"/>
  <c r="DJ328" i="4"/>
  <c r="DK1282" i="4" s="1"/>
  <c r="DJ327" i="4"/>
  <c r="DK1281" i="4" s="1"/>
  <c r="DK1277" i="4"/>
  <c r="DK1280" i="4" s="1"/>
  <c r="DJ324" i="4"/>
  <c r="GD1277" i="4"/>
  <c r="GD1280" i="4" s="1"/>
  <c r="GC327" i="4"/>
  <c r="GD1281" i="4" s="1"/>
  <c r="GC328" i="4"/>
  <c r="GD1282" i="4" s="1"/>
  <c r="GC324" i="4"/>
  <c r="HT1277" i="4"/>
  <c r="HT1280" i="4" s="1"/>
  <c r="HS327" i="4"/>
  <c r="HT1281" i="4" s="1"/>
  <c r="HS328" i="4"/>
  <c r="HT1282" i="4" s="1"/>
  <c r="HS324" i="4"/>
  <c r="DL327" i="4"/>
  <c r="DM1281" i="4" s="1"/>
  <c r="DL328" i="4"/>
  <c r="DM1282" i="4" s="1"/>
  <c r="DM1277" i="4"/>
  <c r="DM1280" i="4" s="1"/>
  <c r="DL324" i="4"/>
  <c r="BH327" i="4"/>
  <c r="BI1281" i="4" s="1"/>
  <c r="BH328" i="4"/>
  <c r="BI1277" i="4"/>
  <c r="BI1280" i="4" s="1"/>
  <c r="BH324" i="4"/>
  <c r="FJ328" i="4"/>
  <c r="FK1282" i="4" s="1"/>
  <c r="FK1277" i="4"/>
  <c r="FK1280" i="4" s="1"/>
  <c r="FJ327" i="4"/>
  <c r="FK1281" i="4" s="1"/>
  <c r="FJ324" i="4"/>
  <c r="DC327" i="4"/>
  <c r="DD1281" i="4" s="1"/>
  <c r="DD1277" i="4"/>
  <c r="DD1280" i="4" s="1"/>
  <c r="DC328" i="4"/>
  <c r="DD1282" i="4" s="1"/>
  <c r="DC324" i="4"/>
  <c r="FO328" i="4"/>
  <c r="FP1282" i="4" s="1"/>
  <c r="FP1277" i="4"/>
  <c r="FP1280" i="4" s="1"/>
  <c r="FO327" i="4"/>
  <c r="FP1281" i="4" s="1"/>
  <c r="FO324" i="4"/>
  <c r="DB1277" i="4"/>
  <c r="DB1280" i="4" s="1"/>
  <c r="DA328" i="4"/>
  <c r="DB1282" i="4" s="1"/>
  <c r="DA327" i="4"/>
  <c r="DB1281" i="4" s="1"/>
  <c r="DA324" i="4"/>
  <c r="FS328" i="4"/>
  <c r="FT1282" i="4" s="1"/>
  <c r="FS327" i="4"/>
  <c r="FT1281" i="4" s="1"/>
  <c r="FT1277" i="4"/>
  <c r="FT1280" i="4" s="1"/>
  <c r="FS324" i="4"/>
  <c r="AY328" i="4"/>
  <c r="AY327" i="4"/>
  <c r="AZ1281" i="4" s="1"/>
  <c r="AZ1277" i="4"/>
  <c r="AZ1280" i="4" s="1"/>
  <c r="AY324" i="4"/>
  <c r="DO1277" i="4"/>
  <c r="DO1280" i="4" s="1"/>
  <c r="DN327" i="4"/>
  <c r="DO1281" i="4" s="1"/>
  <c r="DN328" i="4"/>
  <c r="DO1282" i="4" s="1"/>
  <c r="DN324" i="4"/>
  <c r="FT327" i="4"/>
  <c r="FU1281" i="4" s="1"/>
  <c r="FT328" i="4"/>
  <c r="FU1282" i="4" s="1"/>
  <c r="FU1277" i="4"/>
  <c r="FU1280" i="4" s="1"/>
  <c r="FT324" i="4"/>
  <c r="CG1277" i="4"/>
  <c r="CG1280" i="4" s="1"/>
  <c r="CF328" i="4"/>
  <c r="CG1282" i="4" s="1"/>
  <c r="CF327" i="4"/>
  <c r="CG1281" i="4" s="1"/>
  <c r="CF324" i="4"/>
  <c r="GB1277" i="4"/>
  <c r="GB1280" i="4" s="1"/>
  <c r="GA327" i="4"/>
  <c r="GB1281" i="4" s="1"/>
  <c r="GA328" i="4"/>
  <c r="GB1282" i="4" s="1"/>
  <c r="GA324" i="4"/>
  <c r="CD1277" i="4"/>
  <c r="CD1280" i="4" s="1"/>
  <c r="CC327" i="4"/>
  <c r="CD1281" i="4" s="1"/>
  <c r="CC328" i="4"/>
  <c r="CD1282" i="4" s="1"/>
  <c r="CC324" i="4"/>
  <c r="BM1277" i="4"/>
  <c r="BM1280" i="4" s="1"/>
  <c r="BL328" i="4"/>
  <c r="BL327" i="4"/>
  <c r="BM1281" i="4" s="1"/>
  <c r="BL324" i="4"/>
  <c r="BX327" i="4"/>
  <c r="BY1281" i="4" s="1"/>
  <c r="BY1277" i="4"/>
  <c r="BY1280" i="4" s="1"/>
  <c r="BX328" i="4"/>
  <c r="BY1282" i="4" s="1"/>
  <c r="BX324" i="4"/>
  <c r="CL1277" i="4"/>
  <c r="CL1280" i="4" s="1"/>
  <c r="CK327" i="4"/>
  <c r="CL1281" i="4" s="1"/>
  <c r="CK328" i="4"/>
  <c r="CL1282" i="4" s="1"/>
  <c r="CK324" i="4"/>
  <c r="EL327" i="4"/>
  <c r="EM1281" i="4" s="1"/>
  <c r="EM1277" i="4"/>
  <c r="EM1280" i="4" s="1"/>
  <c r="EL328" i="4"/>
  <c r="EM1282" i="4" s="1"/>
  <c r="EL324" i="4"/>
  <c r="CI1277" i="4"/>
  <c r="CI1280" i="4" s="1"/>
  <c r="CH327" i="4"/>
  <c r="CI1281" i="4" s="1"/>
  <c r="CH328" i="4"/>
  <c r="CI1282" i="4" s="1"/>
  <c r="CH324" i="4"/>
  <c r="DS328" i="4"/>
  <c r="DT1282" i="4" s="1"/>
  <c r="DS327" i="4"/>
  <c r="DT1281" i="4" s="1"/>
  <c r="DT1277" i="4"/>
  <c r="DT1280" i="4" s="1"/>
  <c r="DS324" i="4"/>
  <c r="GV327" i="4"/>
  <c r="GW1281" i="4" s="1"/>
  <c r="GW1277" i="4"/>
  <c r="GW1280" i="4" s="1"/>
  <c r="GV328" i="4"/>
  <c r="GW1282" i="4" s="1"/>
  <c r="GV324" i="4"/>
  <c r="GI327" i="4"/>
  <c r="GJ1281" i="4" s="1"/>
  <c r="GJ1277" i="4"/>
  <c r="GJ1280" i="4" s="1"/>
  <c r="GI328" i="4"/>
  <c r="GJ1282" i="4" s="1"/>
  <c r="GI324" i="4"/>
  <c r="EI328" i="4"/>
  <c r="EJ1282" i="4" s="1"/>
  <c r="EJ1277" i="4"/>
  <c r="EJ1280" i="4" s="1"/>
  <c r="EI327" i="4"/>
  <c r="EJ1281" i="4" s="1"/>
  <c r="EI324" i="4"/>
  <c r="HJ328" i="4"/>
  <c r="HK1282" i="4" s="1"/>
  <c r="HK1277" i="4"/>
  <c r="HK1280" i="4" s="1"/>
  <c r="HJ327" i="4"/>
  <c r="HK1281" i="4" s="1"/>
  <c r="HJ324" i="4"/>
  <c r="HI1277" i="4"/>
  <c r="HI1280" i="4" s="1"/>
  <c r="HH328" i="4"/>
  <c r="HI1282" i="4" s="1"/>
  <c r="HH327" i="4"/>
  <c r="HI1281" i="4" s="1"/>
  <c r="HH324" i="4"/>
  <c r="FQ328" i="4"/>
  <c r="FR1282" i="4" s="1"/>
  <c r="FQ327" i="4"/>
  <c r="FR1281" i="4" s="1"/>
  <c r="FR1277" i="4"/>
  <c r="FR1280" i="4" s="1"/>
  <c r="FQ324" i="4"/>
  <c r="HP327" i="4"/>
  <c r="HQ1281" i="4" s="1"/>
  <c r="HP328" i="4"/>
  <c r="HQ1282" i="4" s="1"/>
  <c r="HQ1277" i="4"/>
  <c r="HQ1280" i="4" s="1"/>
  <c r="HP324" i="4"/>
  <c r="CH1277" i="4"/>
  <c r="CH1280" i="4" s="1"/>
  <c r="CG327" i="4"/>
  <c r="CH1281" i="4" s="1"/>
  <c r="CG328" i="4"/>
  <c r="CH1282" i="4" s="1"/>
  <c r="CG324" i="4"/>
  <c r="DF328" i="4"/>
  <c r="DG1282" i="4" s="1"/>
  <c r="DF327" i="4"/>
  <c r="DG1281" i="4" s="1"/>
  <c r="DG1277" i="4"/>
  <c r="DG1280" i="4" s="1"/>
  <c r="DF324" i="4"/>
  <c r="CU328" i="4"/>
  <c r="CV1282" i="4" s="1"/>
  <c r="CU327" i="4"/>
  <c r="CV1281" i="4" s="1"/>
  <c r="CV1277" i="4"/>
  <c r="CV1280" i="4" s="1"/>
  <c r="CU324" i="4"/>
  <c r="FV327" i="4"/>
  <c r="FW1281" i="4" s="1"/>
  <c r="FV328" i="4"/>
  <c r="FW1282" i="4" s="1"/>
  <c r="FW1277" i="4"/>
  <c r="FW1280" i="4" s="1"/>
  <c r="FV324" i="4"/>
  <c r="BQ1277" i="4"/>
  <c r="BQ1280" i="4" s="1"/>
  <c r="BP328" i="4"/>
  <c r="BP327" i="4"/>
  <c r="BQ1281" i="4" s="1"/>
  <c r="BP324" i="4"/>
  <c r="GS1277" i="4"/>
  <c r="GS1280" i="4" s="1"/>
  <c r="GR327" i="4"/>
  <c r="GS1281" i="4" s="1"/>
  <c r="GR328" i="4"/>
  <c r="GS1282" i="4" s="1"/>
  <c r="GR324" i="4"/>
  <c r="CY327" i="4"/>
  <c r="CZ1281" i="4" s="1"/>
  <c r="CZ1277" i="4"/>
  <c r="CZ1280" i="4" s="1"/>
  <c r="CY328" i="4"/>
  <c r="CZ1282" i="4" s="1"/>
  <c r="CY324" i="4"/>
  <c r="AH1277" i="4"/>
  <c r="AH1280" i="4" s="1"/>
  <c r="AG328" i="4"/>
  <c r="AH1282" i="4" s="1"/>
  <c r="AG327" i="4"/>
  <c r="AH1281" i="4" s="1"/>
  <c r="AG324" i="4"/>
  <c r="AI328" i="4"/>
  <c r="AJ1282" i="4" s="1"/>
  <c r="AI327" i="4"/>
  <c r="AJ1281" i="4" s="1"/>
  <c r="AJ1277" i="4"/>
  <c r="AJ1280" i="4" s="1"/>
  <c r="AI324" i="4"/>
  <c r="AU1277" i="4"/>
  <c r="AU1280" i="4" s="1"/>
  <c r="AT328" i="4"/>
  <c r="AU1282" i="4" s="1"/>
  <c r="AT327" i="4"/>
  <c r="AU1281" i="4" s="1"/>
  <c r="AT324" i="4"/>
  <c r="AS1277" i="4"/>
  <c r="AS1280" i="4" s="1"/>
  <c r="AR324" i="4"/>
  <c r="AR328" i="4"/>
  <c r="AS1282" i="4" s="1"/>
  <c r="AR327" i="4"/>
  <c r="AS1281" i="4" s="1"/>
  <c r="AK1573" i="4"/>
  <c r="AK1572" i="4"/>
  <c r="BD1552" i="4"/>
  <c r="AR1573" i="4"/>
  <c r="AR1572" i="4"/>
  <c r="BK1552" i="4"/>
  <c r="AJ1573" i="4"/>
  <c r="AJ1572" i="4"/>
  <c r="BC1552" i="4"/>
  <c r="AI1573" i="4"/>
  <c r="BB1552" i="4"/>
  <c r="AI1572" i="4"/>
  <c r="AO1573" i="4"/>
  <c r="AO1572" i="4"/>
  <c r="BH1552" i="4"/>
  <c r="FF399" i="4"/>
  <c r="FG1551" i="4" s="1"/>
  <c r="FG1547" i="4"/>
  <c r="FG1550" i="4" s="1"/>
  <c r="FF400" i="4"/>
  <c r="FG1552" i="4" s="1"/>
  <c r="FF396" i="4"/>
  <c r="HC1547" i="4"/>
  <c r="HC1550" i="4" s="1"/>
  <c r="HB400" i="4"/>
  <c r="HC1552" i="4" s="1"/>
  <c r="HB399" i="4"/>
  <c r="HC1551" i="4" s="1"/>
  <c r="HB396" i="4"/>
  <c r="EQ400" i="4"/>
  <c r="ER1552" i="4" s="1"/>
  <c r="EQ399" i="4"/>
  <c r="ER1551" i="4" s="1"/>
  <c r="ER1547" i="4"/>
  <c r="ER1550" i="4" s="1"/>
  <c r="EQ396" i="4"/>
  <c r="HD1547" i="4"/>
  <c r="HD1550" i="4" s="1"/>
  <c r="HC399" i="4"/>
  <c r="HD1551" i="4" s="1"/>
  <c r="HC400" i="4"/>
  <c r="HD1552" i="4" s="1"/>
  <c r="HC396" i="4"/>
  <c r="HF1547" i="4"/>
  <c r="HF1550" i="4" s="1"/>
  <c r="HE400" i="4"/>
  <c r="HF1552" i="4" s="1"/>
  <c r="HE399" i="4"/>
  <c r="HF1551" i="4" s="1"/>
  <c r="HE396" i="4"/>
  <c r="BD400" i="4"/>
  <c r="BD399" i="4"/>
  <c r="BE1551" i="4" s="1"/>
  <c r="BE1547" i="4"/>
  <c r="BE1550" i="4" s="1"/>
  <c r="BD396" i="4"/>
  <c r="CE1547" i="4"/>
  <c r="CE1550" i="4" s="1"/>
  <c r="CD399" i="4"/>
  <c r="CE1551" i="4" s="1"/>
  <c r="CD400" i="4"/>
  <c r="CE1552" i="4" s="1"/>
  <c r="CD396" i="4"/>
  <c r="BO400" i="4"/>
  <c r="BP1547" i="4"/>
  <c r="BP1550" i="4" s="1"/>
  <c r="BO399" i="4"/>
  <c r="BP1551" i="4" s="1"/>
  <c r="BO396" i="4"/>
  <c r="HG399" i="4"/>
  <c r="HH1551" i="4" s="1"/>
  <c r="HH1547" i="4"/>
  <c r="HH1550" i="4" s="1"/>
  <c r="HG400" i="4"/>
  <c r="HH1552" i="4" s="1"/>
  <c r="HG396" i="4"/>
  <c r="GU1547" i="4"/>
  <c r="GU1550" i="4" s="1"/>
  <c r="GT400" i="4"/>
  <c r="GU1552" i="4" s="1"/>
  <c r="GT399" i="4"/>
  <c r="GU1551" i="4" s="1"/>
  <c r="GT396" i="4"/>
  <c r="CL1547" i="4"/>
  <c r="CL1550" i="4" s="1"/>
  <c r="CK400" i="4"/>
  <c r="CL1552" i="4" s="1"/>
  <c r="CK399" i="4"/>
  <c r="CL1551" i="4" s="1"/>
  <c r="CK396" i="4"/>
  <c r="HV400" i="4"/>
  <c r="HW1552" i="4" s="1"/>
  <c r="HV399" i="4"/>
  <c r="HW1551" i="4" s="1"/>
  <c r="HW1547" i="4"/>
  <c r="HW1550" i="4" s="1"/>
  <c r="HV396" i="4"/>
  <c r="CA400" i="4"/>
  <c r="CB1552" i="4" s="1"/>
  <c r="CB1547" i="4"/>
  <c r="CB1550" i="4" s="1"/>
  <c r="CA399" i="4"/>
  <c r="CB1551" i="4" s="1"/>
  <c r="CA396" i="4"/>
  <c r="BA1547" i="4"/>
  <c r="BA1550" i="4" s="1"/>
  <c r="AZ400" i="4"/>
  <c r="AZ399" i="4"/>
  <c r="BA1551" i="4" s="1"/>
  <c r="AZ396" i="4"/>
  <c r="CM399" i="4"/>
  <c r="CN1551" i="4" s="1"/>
  <c r="CN1547" i="4"/>
  <c r="CN1550" i="4" s="1"/>
  <c r="CM400" i="4"/>
  <c r="CN1552" i="4" s="1"/>
  <c r="CM396" i="4"/>
  <c r="DJ1547" i="4"/>
  <c r="DJ1550" i="4" s="1"/>
  <c r="DI399" i="4"/>
  <c r="DJ1551" i="4" s="1"/>
  <c r="DI400" i="4"/>
  <c r="DJ1552" i="4" s="1"/>
  <c r="DI396" i="4"/>
  <c r="BI400" i="4"/>
  <c r="BJ1547" i="4"/>
  <c r="BJ1550" i="4" s="1"/>
  <c r="BI399" i="4"/>
  <c r="BJ1551" i="4" s="1"/>
  <c r="BI396" i="4"/>
  <c r="CA1547" i="4"/>
  <c r="CA1550" i="4" s="1"/>
  <c r="BZ399" i="4"/>
  <c r="CA1551" i="4" s="1"/>
  <c r="BZ400" i="4"/>
  <c r="CA1552" i="4" s="1"/>
  <c r="BZ396" i="4"/>
  <c r="GM400" i="4"/>
  <c r="GN1552" i="4" s="1"/>
  <c r="GM399" i="4"/>
  <c r="GN1551" i="4" s="1"/>
  <c r="GN1547" i="4"/>
  <c r="GN1550" i="4" s="1"/>
  <c r="GM396" i="4"/>
  <c r="HI399" i="4"/>
  <c r="HJ1551" i="4" s="1"/>
  <c r="HI400" i="4"/>
  <c r="HJ1552" i="4" s="1"/>
  <c r="HJ1547" i="4"/>
  <c r="HJ1550" i="4" s="1"/>
  <c r="HI396" i="4"/>
  <c r="GT1547" i="4"/>
  <c r="GT1550" i="4" s="1"/>
  <c r="GS400" i="4"/>
  <c r="GT1552" i="4" s="1"/>
  <c r="GS399" i="4"/>
  <c r="GT1551" i="4" s="1"/>
  <c r="GS396" i="4"/>
  <c r="DZ400" i="4"/>
  <c r="EA1552" i="4" s="1"/>
  <c r="EA1547" i="4"/>
  <c r="EA1550" i="4" s="1"/>
  <c r="DZ399" i="4"/>
  <c r="EA1551" i="4" s="1"/>
  <c r="DZ396" i="4"/>
  <c r="FM1547" i="4"/>
  <c r="FM1550" i="4" s="1"/>
  <c r="FL399" i="4"/>
  <c r="FM1551" i="4" s="1"/>
  <c r="FL400" i="4"/>
  <c r="FM1552" i="4" s="1"/>
  <c r="FL396" i="4"/>
  <c r="DF1547" i="4"/>
  <c r="DF1550" i="4" s="1"/>
  <c r="DE399" i="4"/>
  <c r="DF1551" i="4" s="1"/>
  <c r="DE400" i="4"/>
  <c r="DF1552" i="4" s="1"/>
  <c r="DE396" i="4"/>
  <c r="DR400" i="4"/>
  <c r="DS1552" i="4" s="1"/>
  <c r="DR399" i="4"/>
  <c r="DS1551" i="4" s="1"/>
  <c r="DS1547" i="4"/>
  <c r="DS1550" i="4" s="1"/>
  <c r="DR396" i="4"/>
  <c r="CU399" i="4"/>
  <c r="CV1551" i="4" s="1"/>
  <c r="CU400" i="4"/>
  <c r="CV1552" i="4" s="1"/>
  <c r="CV1547" i="4"/>
  <c r="CV1550" i="4" s="1"/>
  <c r="CU396" i="4"/>
  <c r="CM1547" i="4"/>
  <c r="CM1550" i="4" s="1"/>
  <c r="CL400" i="4"/>
  <c r="CM1552" i="4" s="1"/>
  <c r="CL399" i="4"/>
  <c r="CM1551" i="4" s="1"/>
  <c r="CL396" i="4"/>
  <c r="FH400" i="4"/>
  <c r="FI1552" i="4" s="1"/>
  <c r="FH399" i="4"/>
  <c r="FI1551" i="4" s="1"/>
  <c r="FI1547" i="4"/>
  <c r="FI1550" i="4" s="1"/>
  <c r="FH396" i="4"/>
  <c r="FE400" i="4"/>
  <c r="FF1552" i="4" s="1"/>
  <c r="FE399" i="4"/>
  <c r="FF1551" i="4" s="1"/>
  <c r="FF1547" i="4"/>
  <c r="FF1550" i="4" s="1"/>
  <c r="FE396" i="4"/>
  <c r="FD400" i="4"/>
  <c r="FE1552" i="4" s="1"/>
  <c r="FE1547" i="4"/>
  <c r="FE1550" i="4" s="1"/>
  <c r="FD399" i="4"/>
  <c r="FE1551" i="4" s="1"/>
  <c r="FD396" i="4"/>
  <c r="AZ1547" i="4"/>
  <c r="AZ1550" i="4" s="1"/>
  <c r="AY400" i="4"/>
  <c r="AY399" i="4"/>
  <c r="AZ1551" i="4" s="1"/>
  <c r="AY396" i="4"/>
  <c r="CC1547" i="4"/>
  <c r="CC1550" i="4" s="1"/>
  <c r="CB399" i="4"/>
  <c r="CC1551" i="4" s="1"/>
  <c r="CB400" i="4"/>
  <c r="CC1552" i="4" s="1"/>
  <c r="CB396" i="4"/>
  <c r="CZ399" i="4"/>
  <c r="DA1551" i="4" s="1"/>
  <c r="DA1547" i="4"/>
  <c r="DA1550" i="4" s="1"/>
  <c r="CZ400" i="4"/>
  <c r="DA1552" i="4" s="1"/>
  <c r="CZ396" i="4"/>
  <c r="FN400" i="4"/>
  <c r="FO1552" i="4" s="1"/>
  <c r="FN399" i="4"/>
  <c r="FO1551" i="4" s="1"/>
  <c r="FO1547" i="4"/>
  <c r="FO1550" i="4" s="1"/>
  <c r="FN396" i="4"/>
  <c r="EJ400" i="4"/>
  <c r="EK1552" i="4" s="1"/>
  <c r="EJ399" i="4"/>
  <c r="EK1551" i="4" s="1"/>
  <c r="EK1547" i="4"/>
  <c r="EK1550" i="4" s="1"/>
  <c r="EJ396" i="4"/>
  <c r="CC399" i="4"/>
  <c r="CD1551" i="4" s="1"/>
  <c r="CC400" i="4"/>
  <c r="CD1552" i="4" s="1"/>
  <c r="CD1547" i="4"/>
  <c r="CD1550" i="4" s="1"/>
  <c r="CC396" i="4"/>
  <c r="CQ399" i="4"/>
  <c r="CR1551" i="4" s="1"/>
  <c r="CQ400" i="4"/>
  <c r="CR1552" i="4" s="1"/>
  <c r="CR1547" i="4"/>
  <c r="CR1550" i="4" s="1"/>
  <c r="CQ396" i="4"/>
  <c r="CG399" i="4"/>
  <c r="CH1551" i="4" s="1"/>
  <c r="CH1547" i="4"/>
  <c r="CH1550" i="4" s="1"/>
  <c r="CG400" i="4"/>
  <c r="CH1552" i="4" s="1"/>
  <c r="CG396" i="4"/>
  <c r="EM400" i="4"/>
  <c r="EN1552" i="4" s="1"/>
  <c r="EN1547" i="4"/>
  <c r="EN1550" i="4" s="1"/>
  <c r="EM399" i="4"/>
  <c r="EN1551" i="4" s="1"/>
  <c r="EM396" i="4"/>
  <c r="FS400" i="4"/>
  <c r="FT1552" i="4" s="1"/>
  <c r="FS399" i="4"/>
  <c r="FT1551" i="4" s="1"/>
  <c r="FT1547" i="4"/>
  <c r="FT1550" i="4" s="1"/>
  <c r="FS396" i="4"/>
  <c r="DU1547" i="4"/>
  <c r="DU1550" i="4" s="1"/>
  <c r="DT400" i="4"/>
  <c r="DU1552" i="4" s="1"/>
  <c r="DT399" i="4"/>
  <c r="DU1551" i="4" s="1"/>
  <c r="DT396" i="4"/>
  <c r="HN399" i="4"/>
  <c r="HO1551" i="4" s="1"/>
  <c r="HN400" i="4"/>
  <c r="HO1552" i="4" s="1"/>
  <c r="HO1547" i="4"/>
  <c r="HO1550" i="4" s="1"/>
  <c r="HN396" i="4"/>
  <c r="EP1547" i="4"/>
  <c r="EP1550" i="4" s="1"/>
  <c r="EO400" i="4"/>
  <c r="EP1552" i="4" s="1"/>
  <c r="EO399" i="4"/>
  <c r="EP1551" i="4" s="1"/>
  <c r="EO396" i="4"/>
  <c r="GA399" i="4"/>
  <c r="GB1551" i="4" s="1"/>
  <c r="GA400" i="4"/>
  <c r="GB1552" i="4" s="1"/>
  <c r="GB1547" i="4"/>
  <c r="GB1550" i="4" s="1"/>
  <c r="GA396" i="4"/>
  <c r="CI399" i="4"/>
  <c r="CJ1551" i="4" s="1"/>
  <c r="CI400" i="4"/>
  <c r="CJ1552" i="4" s="1"/>
  <c r="CJ1547" i="4"/>
  <c r="CJ1550" i="4" s="1"/>
  <c r="CI396" i="4"/>
  <c r="AO399" i="4"/>
  <c r="AP1551" i="4" s="1"/>
  <c r="AP1547" i="4"/>
  <c r="AP1550" i="4" s="1"/>
  <c r="AO400" i="4"/>
  <c r="AO396" i="4"/>
  <c r="AN400" i="4"/>
  <c r="AO1547" i="4"/>
  <c r="AO1550" i="4" s="1"/>
  <c r="AN399" i="4"/>
  <c r="AO1551" i="4" s="1"/>
  <c r="AN396" i="4"/>
  <c r="AI400" i="4"/>
  <c r="AJ1547" i="4"/>
  <c r="AJ1550" i="4" s="1"/>
  <c r="AI399" i="4"/>
  <c r="AJ1551" i="4" s="1"/>
  <c r="AI396" i="4"/>
  <c r="AJ400" i="4"/>
  <c r="AK1547" i="4"/>
  <c r="AK1550" i="4" s="1"/>
  <c r="AJ399" i="4"/>
  <c r="AK1551" i="4" s="1"/>
  <c r="AJ396" i="4"/>
  <c r="AG396" i="4"/>
  <c r="AG400" i="4"/>
  <c r="AH1547" i="4"/>
  <c r="AH1550" i="4" s="1"/>
  <c r="AG399" i="4"/>
  <c r="AH1551" i="4" s="1"/>
  <c r="GI264" i="4"/>
  <c r="GJ1042" i="4" s="1"/>
  <c r="GI263" i="4"/>
  <c r="GJ1041" i="4" s="1"/>
  <c r="GJ1037" i="4"/>
  <c r="GJ1040" i="4" s="1"/>
  <c r="GI260" i="4"/>
  <c r="HC263" i="4"/>
  <c r="HD1041" i="4" s="1"/>
  <c r="HD1037" i="4"/>
  <c r="HD1040" i="4" s="1"/>
  <c r="HC260" i="4"/>
  <c r="HC264" i="4"/>
  <c r="HD1042" i="4" s="1"/>
  <c r="DN263" i="4"/>
  <c r="DO1041" i="4" s="1"/>
  <c r="DO1037" i="4"/>
  <c r="DO1040" i="4" s="1"/>
  <c r="DN260" i="4"/>
  <c r="DN264" i="4"/>
  <c r="DO1042" i="4" s="1"/>
  <c r="DX263" i="4"/>
  <c r="DY1041" i="4" s="1"/>
  <c r="DX260" i="4"/>
  <c r="DX264" i="4"/>
  <c r="DY1042" i="4" s="1"/>
  <c r="DY1037" i="4"/>
  <c r="DY1040" i="4" s="1"/>
  <c r="HN263" i="4"/>
  <c r="HO1041" i="4" s="1"/>
  <c r="HN260" i="4"/>
  <c r="HN264" i="4"/>
  <c r="HO1042" i="4" s="1"/>
  <c r="HO1037" i="4"/>
  <c r="HO1040" i="4" s="1"/>
  <c r="CY264" i="4"/>
  <c r="CZ1042" i="4" s="1"/>
  <c r="CY263" i="4"/>
  <c r="CZ1041" i="4" s="1"/>
  <c r="CY260" i="4"/>
  <c r="CZ1037" i="4"/>
  <c r="CZ1040" i="4" s="1"/>
  <c r="BS1037" i="4"/>
  <c r="BS1040" i="4" s="1"/>
  <c r="BR263" i="4"/>
  <c r="BS1041" i="4" s="1"/>
  <c r="BR260" i="4"/>
  <c r="BR264" i="4"/>
  <c r="BS1042" i="4" s="1"/>
  <c r="HD264" i="4"/>
  <c r="HE1042" i="4" s="1"/>
  <c r="HE1037" i="4"/>
  <c r="HE1040" i="4" s="1"/>
  <c r="HD260" i="4"/>
  <c r="HD263" i="4"/>
  <c r="HE1041" i="4" s="1"/>
  <c r="CU1037" i="4"/>
  <c r="CU1040" i="4" s="1"/>
  <c r="CT260" i="4"/>
  <c r="CT264" i="4"/>
  <c r="CU1042" i="4" s="1"/>
  <c r="CT263" i="4"/>
  <c r="CU1041" i="4" s="1"/>
  <c r="BY1037" i="4"/>
  <c r="BY1040" i="4" s="1"/>
  <c r="BX263" i="4"/>
  <c r="BY1041" i="4" s="1"/>
  <c r="BX260" i="4"/>
  <c r="BX264" i="4"/>
  <c r="BY1042" i="4" s="1"/>
  <c r="DW1037" i="4"/>
  <c r="DW1040" i="4" s="1"/>
  <c r="DV264" i="4"/>
  <c r="DW1042" i="4" s="1"/>
  <c r="DV260" i="4"/>
  <c r="DV263" i="4"/>
  <c r="DW1041" i="4" s="1"/>
  <c r="BM260" i="4"/>
  <c r="BM263" i="4"/>
  <c r="BN1041" i="4" s="1"/>
  <c r="BM264" i="4"/>
  <c r="BN1037" i="4"/>
  <c r="BN1040" i="4" s="1"/>
  <c r="GG260" i="4"/>
  <c r="GG264" i="4"/>
  <c r="GH1042" i="4" s="1"/>
  <c r="GG263" i="4"/>
  <c r="GH1041" i="4" s="1"/>
  <c r="GH1037" i="4"/>
  <c r="GH1040" i="4" s="1"/>
  <c r="FA260" i="4"/>
  <c r="FB1037" i="4"/>
  <c r="FB1040" i="4" s="1"/>
  <c r="FA263" i="4"/>
  <c r="FB1041" i="4" s="1"/>
  <c r="FA264" i="4"/>
  <c r="FB1042" i="4" s="1"/>
  <c r="GQ1037" i="4"/>
  <c r="GQ1040" i="4" s="1"/>
  <c r="GP260" i="4"/>
  <c r="GP263" i="4"/>
  <c r="GQ1041" i="4" s="1"/>
  <c r="GP264" i="4"/>
  <c r="GQ1042" i="4" s="1"/>
  <c r="FE1037" i="4"/>
  <c r="FE1040" i="4" s="1"/>
  <c r="FD263" i="4"/>
  <c r="FE1041" i="4" s="1"/>
  <c r="FD260" i="4"/>
  <c r="FD264" i="4"/>
  <c r="FE1042" i="4" s="1"/>
  <c r="CE264" i="4"/>
  <c r="CF1042" i="4" s="1"/>
  <c r="CF1037" i="4"/>
  <c r="CF1040" i="4" s="1"/>
  <c r="CE263" i="4"/>
  <c r="CF1041" i="4" s="1"/>
  <c r="CE260" i="4"/>
  <c r="GR1037" i="4"/>
  <c r="GR1040" i="4" s="1"/>
  <c r="GQ264" i="4"/>
  <c r="GR1042" i="4" s="1"/>
  <c r="GQ260" i="4"/>
  <c r="GQ263" i="4"/>
  <c r="GR1041" i="4" s="1"/>
  <c r="CR1037" i="4"/>
  <c r="CR1040" i="4" s="1"/>
  <c r="CQ263" i="4"/>
  <c r="CR1041" i="4" s="1"/>
  <c r="CQ264" i="4"/>
  <c r="CR1042" i="4" s="1"/>
  <c r="CQ260" i="4"/>
  <c r="DJ263" i="4"/>
  <c r="DK1041" i="4" s="1"/>
  <c r="DK1037" i="4"/>
  <c r="DK1040" i="4" s="1"/>
  <c r="DJ264" i="4"/>
  <c r="DK1042" i="4" s="1"/>
  <c r="DJ260" i="4"/>
  <c r="GV1037" i="4"/>
  <c r="GV1040" i="4" s="1"/>
  <c r="GU263" i="4"/>
  <c r="GV1041" i="4" s="1"/>
  <c r="GU264" i="4"/>
  <c r="GV1042" i="4" s="1"/>
  <c r="GU260" i="4"/>
  <c r="BY264" i="4"/>
  <c r="BZ1042" i="4" s="1"/>
  <c r="BY260" i="4"/>
  <c r="BY263" i="4"/>
  <c r="BZ1041" i="4" s="1"/>
  <c r="BZ1037" i="4"/>
  <c r="BZ1040" i="4" s="1"/>
  <c r="BZ263" i="4"/>
  <c r="CA1041" i="4" s="1"/>
  <c r="BZ260" i="4"/>
  <c r="BZ264" i="4"/>
  <c r="CA1042" i="4" s="1"/>
  <c r="CA1037" i="4"/>
  <c r="CA1040" i="4" s="1"/>
  <c r="DG263" i="4"/>
  <c r="DH1041" i="4" s="1"/>
  <c r="DG264" i="4"/>
  <c r="DH1042" i="4" s="1"/>
  <c r="DG260" i="4"/>
  <c r="DH1037" i="4"/>
  <c r="DH1040" i="4" s="1"/>
  <c r="AY264" i="4"/>
  <c r="AY263" i="4"/>
  <c r="AZ1041" i="4" s="1"/>
  <c r="AY260" i="4"/>
  <c r="AZ1037" i="4"/>
  <c r="AZ1040" i="4" s="1"/>
  <c r="BW1037" i="4"/>
  <c r="BW1040" i="4" s="1"/>
  <c r="BV260" i="4"/>
  <c r="BV263" i="4"/>
  <c r="BW1041" i="4" s="1"/>
  <c r="BV264" i="4"/>
  <c r="BW1042" i="4" s="1"/>
  <c r="HF263" i="4"/>
  <c r="HG1041" i="4" s="1"/>
  <c r="HF264" i="4"/>
  <c r="HG1042" i="4" s="1"/>
  <c r="HG1037" i="4"/>
  <c r="HG1040" i="4" s="1"/>
  <c r="HF260" i="4"/>
  <c r="FX264" i="4"/>
  <c r="FY1042" i="4" s="1"/>
  <c r="FX263" i="4"/>
  <c r="FY1041" i="4" s="1"/>
  <c r="FY1037" i="4"/>
  <c r="FY1040" i="4" s="1"/>
  <c r="FX260" i="4"/>
  <c r="CB264" i="4"/>
  <c r="CC1042" i="4" s="1"/>
  <c r="CC1037" i="4"/>
  <c r="CC1040" i="4" s="1"/>
  <c r="CB260" i="4"/>
  <c r="CB263" i="4"/>
  <c r="CC1041" i="4" s="1"/>
  <c r="BQ264" i="4"/>
  <c r="BR1037" i="4"/>
  <c r="BR1040" i="4" s="1"/>
  <c r="BQ263" i="4"/>
  <c r="BR1041" i="4" s="1"/>
  <c r="BQ260" i="4"/>
  <c r="FS263" i="4"/>
  <c r="FT1041" i="4" s="1"/>
  <c r="FT1037" i="4"/>
  <c r="FT1040" i="4" s="1"/>
  <c r="FS264" i="4"/>
  <c r="FT1042" i="4" s="1"/>
  <c r="FS260" i="4"/>
  <c r="FF264" i="4"/>
  <c r="FG1042" i="4" s="1"/>
  <c r="FF263" i="4"/>
  <c r="FG1041" i="4" s="1"/>
  <c r="FG1037" i="4"/>
  <c r="FG1040" i="4" s="1"/>
  <c r="FF260" i="4"/>
  <c r="FX1037" i="4"/>
  <c r="FX1040" i="4" s="1"/>
  <c r="FW260" i="4"/>
  <c r="FW264" i="4"/>
  <c r="FX1042" i="4" s="1"/>
  <c r="FW263" i="4"/>
  <c r="FX1041" i="4" s="1"/>
  <c r="GF263" i="4"/>
  <c r="GG1041" i="4" s="1"/>
  <c r="GF264" i="4"/>
  <c r="GG1042" i="4" s="1"/>
  <c r="GF260" i="4"/>
  <c r="GG1037" i="4"/>
  <c r="GG1040" i="4" s="1"/>
  <c r="DX1037" i="4"/>
  <c r="DX1040" i="4" s="1"/>
  <c r="DW264" i="4"/>
  <c r="DX1042" i="4" s="1"/>
  <c r="DW263" i="4"/>
  <c r="DX1041" i="4" s="1"/>
  <c r="DW260" i="4"/>
  <c r="EG264" i="4"/>
  <c r="EH1042" i="4" s="1"/>
  <c r="EG260" i="4"/>
  <c r="EH1037" i="4"/>
  <c r="EH1040" i="4" s="1"/>
  <c r="EG263" i="4"/>
  <c r="EH1041" i="4" s="1"/>
  <c r="GZ1037" i="4"/>
  <c r="GZ1040" i="4" s="1"/>
  <c r="GY264" i="4"/>
  <c r="GZ1042" i="4" s="1"/>
  <c r="GY263" i="4"/>
  <c r="GZ1041" i="4" s="1"/>
  <c r="GY260" i="4"/>
  <c r="FN1037" i="4"/>
  <c r="FN1040" i="4" s="1"/>
  <c r="FM263" i="4"/>
  <c r="FN1041" i="4" s="1"/>
  <c r="FM260" i="4"/>
  <c r="FM264" i="4"/>
  <c r="FN1042" i="4" s="1"/>
  <c r="BA264" i="4"/>
  <c r="BB1037" i="4"/>
  <c r="BB1040" i="4" s="1"/>
  <c r="BA260" i="4"/>
  <c r="BA263" i="4"/>
  <c r="BB1041" i="4" s="1"/>
  <c r="EJ260" i="4"/>
  <c r="EJ264" i="4"/>
  <c r="EK1042" i="4" s="1"/>
  <c r="EK1037" i="4"/>
  <c r="EK1040" i="4" s="1"/>
  <c r="EJ263" i="4"/>
  <c r="EK1041" i="4" s="1"/>
  <c r="GD260" i="4"/>
  <c r="GE1037" i="4"/>
  <c r="GE1040" i="4" s="1"/>
  <c r="GD263" i="4"/>
  <c r="GE1041" i="4" s="1"/>
  <c r="GD264" i="4"/>
  <c r="GE1042" i="4" s="1"/>
  <c r="EW260" i="4"/>
  <c r="EW263" i="4"/>
  <c r="EX1041" i="4" s="1"/>
  <c r="EW264" i="4"/>
  <c r="EX1042" i="4" s="1"/>
  <c r="EX1037" i="4"/>
  <c r="EX1040" i="4" s="1"/>
  <c r="GM260" i="4"/>
  <c r="GM264" i="4"/>
  <c r="GN1042" i="4" s="1"/>
  <c r="GN1037" i="4"/>
  <c r="GN1040" i="4" s="1"/>
  <c r="GM263" i="4"/>
  <c r="GN1041" i="4" s="1"/>
  <c r="DK263" i="4"/>
  <c r="DL1041" i="4" s="1"/>
  <c r="DK260" i="4"/>
  <c r="DK264" i="4"/>
  <c r="DL1042" i="4" s="1"/>
  <c r="DL1037" i="4"/>
  <c r="DL1040" i="4" s="1"/>
  <c r="BN264" i="4"/>
  <c r="BN263" i="4"/>
  <c r="BO1041" i="4" s="1"/>
  <c r="BN260" i="4"/>
  <c r="BO1037" i="4"/>
  <c r="BO1040" i="4" s="1"/>
  <c r="GR263" i="4"/>
  <c r="GS1041" i="4" s="1"/>
  <c r="GR260" i="4"/>
  <c r="GR264" i="4"/>
  <c r="GS1042" i="4" s="1"/>
  <c r="GS1037" i="4"/>
  <c r="GS1040" i="4" s="1"/>
  <c r="AE260" i="4"/>
  <c r="AF1037" i="4"/>
  <c r="AF1040" i="4" s="1"/>
  <c r="AE263" i="4"/>
  <c r="AF1041" i="4" s="1"/>
  <c r="AS263" i="4"/>
  <c r="AT1041" i="4" s="1"/>
  <c r="AS264" i="4"/>
  <c r="AT1042" i="4" s="1"/>
  <c r="AT1037" i="4"/>
  <c r="AT1040" i="4" s="1"/>
  <c r="AS260" i="4"/>
  <c r="AT264" i="4"/>
  <c r="AU1042" i="4" s="1"/>
  <c r="AU1037" i="4"/>
  <c r="AU1040" i="4" s="1"/>
  <c r="AT263" i="4"/>
  <c r="AU1041" i="4" s="1"/>
  <c r="AT260" i="4"/>
  <c r="AQ264" i="4"/>
  <c r="AR1042" i="4" s="1"/>
  <c r="AQ263" i="4"/>
  <c r="AR1041" i="4" s="1"/>
  <c r="AR1037" i="4"/>
  <c r="AR1040" i="4" s="1"/>
  <c r="AQ260" i="4"/>
  <c r="BL352" i="4"/>
  <c r="BL348" i="4"/>
  <c r="BM1367" i="4"/>
  <c r="BM1370" i="4" s="1"/>
  <c r="BL351" i="4"/>
  <c r="BM1371" i="4" s="1"/>
  <c r="ER351" i="4"/>
  <c r="ES1371" i="4" s="1"/>
  <c r="ES1367" i="4"/>
  <c r="ES1370" i="4" s="1"/>
  <c r="ER352" i="4"/>
  <c r="ES1372" i="4" s="1"/>
  <c r="ER348" i="4"/>
  <c r="HF351" i="4"/>
  <c r="HG1371" i="4" s="1"/>
  <c r="HG1367" i="4"/>
  <c r="HG1370" i="4" s="1"/>
  <c r="HF352" i="4"/>
  <c r="HG1372" i="4" s="1"/>
  <c r="HF348" i="4"/>
  <c r="GR1367" i="4"/>
  <c r="GR1370" i="4" s="1"/>
  <c r="GQ352" i="4"/>
  <c r="GR1372" i="4" s="1"/>
  <c r="GQ351" i="4"/>
  <c r="GR1371" i="4" s="1"/>
  <c r="GQ348" i="4"/>
  <c r="EN1367" i="4"/>
  <c r="EN1370" i="4" s="1"/>
  <c r="EM352" i="4"/>
  <c r="EN1372" i="4" s="1"/>
  <c r="EM351" i="4"/>
  <c r="EN1371" i="4" s="1"/>
  <c r="EM348" i="4"/>
  <c r="EW352" i="4"/>
  <c r="EX1372" i="4" s="1"/>
  <c r="EX1367" i="4"/>
  <c r="EX1370" i="4" s="1"/>
  <c r="EW351" i="4"/>
  <c r="EX1371" i="4" s="1"/>
  <c r="EW348" i="4"/>
  <c r="HH351" i="4"/>
  <c r="HI1371" i="4" s="1"/>
  <c r="HI1367" i="4"/>
  <c r="HI1370" i="4" s="1"/>
  <c r="HH352" i="4"/>
  <c r="HI1372" i="4" s="1"/>
  <c r="HH348" i="4"/>
  <c r="CH1367" i="4"/>
  <c r="CH1370" i="4" s="1"/>
  <c r="CG352" i="4"/>
  <c r="CH1372" i="4" s="1"/>
  <c r="CG351" i="4"/>
  <c r="CH1371" i="4" s="1"/>
  <c r="CG348" i="4"/>
  <c r="AV352" i="4"/>
  <c r="AW1372" i="4" s="1"/>
  <c r="AW1367" i="4"/>
  <c r="AW1370" i="4" s="1"/>
  <c r="AV351" i="4"/>
  <c r="AW1371" i="4" s="1"/>
  <c r="AV348" i="4"/>
  <c r="CF352" i="4"/>
  <c r="CG1372" i="4" s="1"/>
  <c r="CF351" i="4"/>
  <c r="CG1371" i="4" s="1"/>
  <c r="CG1367" i="4"/>
  <c r="CG1370" i="4" s="1"/>
  <c r="CF348" i="4"/>
  <c r="HP352" i="4"/>
  <c r="HQ1372" i="4" s="1"/>
  <c r="HP351" i="4"/>
  <c r="HQ1371" i="4" s="1"/>
  <c r="HQ1367" i="4"/>
  <c r="HQ1370" i="4" s="1"/>
  <c r="HP348" i="4"/>
  <c r="ET352" i="4"/>
  <c r="EU1372" i="4" s="1"/>
  <c r="ET351" i="4"/>
  <c r="EU1371" i="4" s="1"/>
  <c r="EU1367" i="4"/>
  <c r="EU1370" i="4" s="1"/>
  <c r="ET348" i="4"/>
  <c r="EL1367" i="4"/>
  <c r="EL1370" i="4" s="1"/>
  <c r="EK352" i="4"/>
  <c r="EL1372" i="4" s="1"/>
  <c r="EK351" i="4"/>
  <c r="EL1371" i="4" s="1"/>
  <c r="EK348" i="4"/>
  <c r="DB351" i="4"/>
  <c r="DC1371" i="4" s="1"/>
  <c r="DC1367" i="4"/>
  <c r="DC1370" i="4" s="1"/>
  <c r="DB352" i="4"/>
  <c r="DC1372" i="4" s="1"/>
  <c r="DB348" i="4"/>
  <c r="BH352" i="4"/>
  <c r="BI1367" i="4"/>
  <c r="BI1370" i="4" s="1"/>
  <c r="BH351" i="4"/>
  <c r="BI1371" i="4" s="1"/>
  <c r="BH348" i="4"/>
  <c r="FU1367" i="4"/>
  <c r="FU1370" i="4" s="1"/>
  <c r="FT351" i="4"/>
  <c r="FU1371" i="4" s="1"/>
  <c r="FT352" i="4"/>
  <c r="FU1372" i="4" s="1"/>
  <c r="FT348" i="4"/>
  <c r="GB1367" i="4"/>
  <c r="GB1370" i="4" s="1"/>
  <c r="GA351" i="4"/>
  <c r="GB1371" i="4" s="1"/>
  <c r="GA352" i="4"/>
  <c r="GB1372" i="4" s="1"/>
  <c r="GA348" i="4"/>
  <c r="FG1367" i="4"/>
  <c r="FG1370" i="4" s="1"/>
  <c r="FF352" i="4"/>
  <c r="FG1372" i="4" s="1"/>
  <c r="FF351" i="4"/>
  <c r="FG1371" i="4" s="1"/>
  <c r="FF348" i="4"/>
  <c r="ED1367" i="4"/>
  <c r="ED1370" i="4" s="1"/>
  <c r="EC352" i="4"/>
  <c r="ED1372" i="4" s="1"/>
  <c r="EC351" i="4"/>
  <c r="ED1371" i="4" s="1"/>
  <c r="EC348" i="4"/>
  <c r="HT351" i="4"/>
  <c r="HU1371" i="4" s="1"/>
  <c r="HT352" i="4"/>
  <c r="HU1372" i="4" s="1"/>
  <c r="HU1367" i="4"/>
  <c r="HU1370" i="4" s="1"/>
  <c r="HT348" i="4"/>
  <c r="HE352" i="4"/>
  <c r="HF1372" i="4" s="1"/>
  <c r="HF1367" i="4"/>
  <c r="HF1370" i="4" s="1"/>
  <c r="HE351" i="4"/>
  <c r="HF1371" i="4" s="1"/>
  <c r="HE348" i="4"/>
  <c r="GB352" i="4"/>
  <c r="GC1372" i="4" s="1"/>
  <c r="GC1367" i="4"/>
  <c r="GC1370" i="4" s="1"/>
  <c r="GB348" i="4"/>
  <c r="GB351" i="4"/>
  <c r="GC1371" i="4" s="1"/>
  <c r="HC351" i="4"/>
  <c r="HD1371" i="4" s="1"/>
  <c r="HC352" i="4"/>
  <c r="HD1372" i="4" s="1"/>
  <c r="HD1367" i="4"/>
  <c r="HD1370" i="4" s="1"/>
  <c r="HC348" i="4"/>
  <c r="BX352" i="4"/>
  <c r="BY1372" i="4" s="1"/>
  <c r="BX351" i="4"/>
  <c r="BY1371" i="4" s="1"/>
  <c r="BY1367" i="4"/>
  <c r="BY1370" i="4" s="1"/>
  <c r="BX348" i="4"/>
  <c r="HS1367" i="4"/>
  <c r="HS1370" i="4" s="1"/>
  <c r="HR351" i="4"/>
  <c r="HS1371" i="4" s="1"/>
  <c r="HR352" i="4"/>
  <c r="HS1372" i="4" s="1"/>
  <c r="HR348" i="4"/>
  <c r="EZ348" i="4"/>
  <c r="FA1367" i="4"/>
  <c r="FA1370" i="4" s="1"/>
  <c r="EZ352" i="4"/>
  <c r="FA1372" i="4" s="1"/>
  <c r="EZ351" i="4"/>
  <c r="FA1371" i="4" s="1"/>
  <c r="CY348" i="4"/>
  <c r="CY351" i="4"/>
  <c r="CZ1371" i="4" s="1"/>
  <c r="CY352" i="4"/>
  <c r="CZ1372" i="4" s="1"/>
  <c r="CZ1367" i="4"/>
  <c r="CZ1370" i="4" s="1"/>
  <c r="CX352" i="4"/>
  <c r="CY1372" i="4" s="1"/>
  <c r="CX348" i="4"/>
  <c r="CX351" i="4"/>
  <c r="CY1371" i="4" s="1"/>
  <c r="CY1367" i="4"/>
  <c r="CY1370" i="4" s="1"/>
  <c r="FQ351" i="4"/>
  <c r="FR1371" i="4" s="1"/>
  <c r="FQ348" i="4"/>
  <c r="FR1367" i="4"/>
  <c r="FR1370" i="4" s="1"/>
  <c r="FQ352" i="4"/>
  <c r="FR1372" i="4" s="1"/>
  <c r="BX1367" i="4"/>
  <c r="BX1370" i="4" s="1"/>
  <c r="BW352" i="4"/>
  <c r="BX1372" i="4" s="1"/>
  <c r="BW351" i="4"/>
  <c r="BX1371" i="4" s="1"/>
  <c r="BW348" i="4"/>
  <c r="HU352" i="4"/>
  <c r="HV1372" i="4" s="1"/>
  <c r="HV1367" i="4"/>
  <c r="HV1370" i="4" s="1"/>
  <c r="HU348" i="4"/>
  <c r="HU351" i="4"/>
  <c r="HV1371" i="4" s="1"/>
  <c r="DZ348" i="4"/>
  <c r="EA1367" i="4"/>
  <c r="EA1370" i="4" s="1"/>
  <c r="DZ351" i="4"/>
  <c r="EA1371" i="4" s="1"/>
  <c r="DZ352" i="4"/>
  <c r="EA1372" i="4" s="1"/>
  <c r="GX1367" i="4"/>
  <c r="GX1370" i="4" s="1"/>
  <c r="GW351" i="4"/>
  <c r="GX1371" i="4" s="1"/>
  <c r="GW348" i="4"/>
  <c r="GW352" i="4"/>
  <c r="GX1372" i="4" s="1"/>
  <c r="BE352" i="4"/>
  <c r="BF1367" i="4"/>
  <c r="BF1370" i="4" s="1"/>
  <c r="BE348" i="4"/>
  <c r="BE351" i="4"/>
  <c r="BF1371" i="4" s="1"/>
  <c r="FM348" i="4"/>
  <c r="FM352" i="4"/>
  <c r="FN1372" i="4" s="1"/>
  <c r="FM351" i="4"/>
  <c r="FN1371" i="4" s="1"/>
  <c r="FN1367" i="4"/>
  <c r="FN1370" i="4" s="1"/>
  <c r="CA351" i="4"/>
  <c r="CB1371" i="4" s="1"/>
  <c r="CB1367" i="4"/>
  <c r="CB1370" i="4" s="1"/>
  <c r="CA348" i="4"/>
  <c r="CA352" i="4"/>
  <c r="CB1372" i="4" s="1"/>
  <c r="CK1367" i="4"/>
  <c r="CK1370" i="4" s="1"/>
  <c r="CJ352" i="4"/>
  <c r="CK1372" i="4" s="1"/>
  <c r="CJ351" i="4"/>
  <c r="CK1371" i="4" s="1"/>
  <c r="CJ348" i="4"/>
  <c r="FH351" i="4"/>
  <c r="FI1371" i="4" s="1"/>
  <c r="FI1367" i="4"/>
  <c r="FI1370" i="4" s="1"/>
  <c r="FH352" i="4"/>
  <c r="FI1372" i="4" s="1"/>
  <c r="FH348" i="4"/>
  <c r="DG351" i="4"/>
  <c r="DH1371" i="4" s="1"/>
  <c r="DH1367" i="4"/>
  <c r="DH1370" i="4" s="1"/>
  <c r="DG348" i="4"/>
  <c r="DG352" i="4"/>
  <c r="DH1372" i="4" s="1"/>
  <c r="ER1367" i="4"/>
  <c r="ER1370" i="4" s="1"/>
  <c r="EQ352" i="4"/>
  <c r="ER1372" i="4" s="1"/>
  <c r="EQ351" i="4"/>
  <c r="ER1371" i="4" s="1"/>
  <c r="EQ348" i="4"/>
  <c r="HN351" i="4"/>
  <c r="HO1371" i="4" s="1"/>
  <c r="HO1367" i="4"/>
  <c r="HO1370" i="4" s="1"/>
  <c r="HN352" i="4"/>
  <c r="HO1372" i="4" s="1"/>
  <c r="HN348" i="4"/>
  <c r="CQ1367" i="4"/>
  <c r="CQ1370" i="4" s="1"/>
  <c r="CP351" i="4"/>
  <c r="CQ1371" i="4" s="1"/>
  <c r="CP352" i="4"/>
  <c r="CQ1372" i="4" s="1"/>
  <c r="CP348" i="4"/>
  <c r="FS1367" i="4"/>
  <c r="FS1370" i="4" s="1"/>
  <c r="FR352" i="4"/>
  <c r="FS1372" i="4" s="1"/>
  <c r="FR348" i="4"/>
  <c r="FR351" i="4"/>
  <c r="FS1371" i="4" s="1"/>
  <c r="DD352" i="4"/>
  <c r="DE1372" i="4" s="1"/>
  <c r="DE1367" i="4"/>
  <c r="DE1370" i="4" s="1"/>
  <c r="DD348" i="4"/>
  <c r="DD351" i="4"/>
  <c r="DE1371" i="4" s="1"/>
  <c r="GG352" i="4"/>
  <c r="GH1372" i="4" s="1"/>
  <c r="GH1367" i="4"/>
  <c r="GH1370" i="4" s="1"/>
  <c r="GG351" i="4"/>
  <c r="GH1371" i="4" s="1"/>
  <c r="GG348" i="4"/>
  <c r="AV1367" i="4"/>
  <c r="AV1370" i="4" s="1"/>
  <c r="AU348" i="4"/>
  <c r="AU352" i="4"/>
  <c r="AV1372" i="4" s="1"/>
  <c r="AU351" i="4"/>
  <c r="AV1371" i="4" s="1"/>
  <c r="AI1367" i="4"/>
  <c r="AI1370" i="4" s="1"/>
  <c r="AH352" i="4"/>
  <c r="AI1372" i="4" s="1"/>
  <c r="AH351" i="4"/>
  <c r="AI1371" i="4" s="1"/>
  <c r="AH348" i="4"/>
  <c r="AI352" i="4"/>
  <c r="AJ1372" i="4" s="1"/>
  <c r="AI351" i="4"/>
  <c r="AJ1371" i="4" s="1"/>
  <c r="AJ1367" i="4"/>
  <c r="AJ1370" i="4" s="1"/>
  <c r="AI348" i="4"/>
  <c r="AO1367" i="4"/>
  <c r="AO1370" i="4" s="1"/>
  <c r="AN351" i="4"/>
  <c r="AO1371" i="4" s="1"/>
  <c r="AN352" i="4"/>
  <c r="AO1372" i="4" s="1"/>
  <c r="AN348" i="4"/>
  <c r="AS348" i="4"/>
  <c r="AS352" i="4"/>
  <c r="AT1372" i="4" s="1"/>
  <c r="AS351" i="4"/>
  <c r="AT1371" i="4" s="1"/>
  <c r="AT1367" i="4"/>
  <c r="AT1370" i="4" s="1"/>
  <c r="AJ1393" i="4"/>
  <c r="AJ1392" i="4"/>
  <c r="BC1372" i="4"/>
  <c r="AO1393" i="4"/>
  <c r="AO1392" i="4"/>
  <c r="BH1372" i="4"/>
  <c r="AM1393" i="4"/>
  <c r="AM1392" i="4"/>
  <c r="BF1372" i="4"/>
  <c r="AL1393" i="4"/>
  <c r="AL1392" i="4"/>
  <c r="BE1372" i="4"/>
  <c r="AP1393" i="4"/>
  <c r="AP1392" i="4"/>
  <c r="BI1372" i="4"/>
  <c r="BE922" i="4"/>
  <c r="AY922" i="4"/>
  <c r="BD922" i="4"/>
  <c r="AW943" i="4"/>
  <c r="AW942" i="4"/>
  <c r="BP922" i="4"/>
  <c r="AR943" i="4"/>
  <c r="AR942" i="4"/>
  <c r="BK922" i="4"/>
  <c r="AO1003" i="4"/>
  <c r="AO1002" i="4"/>
  <c r="BH982" i="4"/>
  <c r="AV1003" i="4"/>
  <c r="AV1002" i="4"/>
  <c r="BO982" i="4"/>
  <c r="AW1003" i="4"/>
  <c r="AW1002" i="4"/>
  <c r="BP982" i="4"/>
  <c r="BB982" i="4"/>
  <c r="HH224" i="4"/>
  <c r="HI892" i="4" s="1"/>
  <c r="HH223" i="4"/>
  <c r="HI891" i="4" s="1"/>
  <c r="HH220" i="4"/>
  <c r="HI887" i="4"/>
  <c r="HI890" i="4" s="1"/>
  <c r="EB224" i="4"/>
  <c r="EC892" i="4" s="1"/>
  <c r="EB223" i="4"/>
  <c r="EC891" i="4" s="1"/>
  <c r="EB220" i="4"/>
  <c r="EC887" i="4"/>
  <c r="EC890" i="4" s="1"/>
  <c r="GJ224" i="4"/>
  <c r="GK892" i="4" s="1"/>
  <c r="GK887" i="4"/>
  <c r="GK890" i="4" s="1"/>
  <c r="GJ223" i="4"/>
  <c r="GK891" i="4" s="1"/>
  <c r="GJ220" i="4"/>
  <c r="BW223" i="4"/>
  <c r="BX891" i="4" s="1"/>
  <c r="BX887" i="4"/>
  <c r="BX890" i="4" s="1"/>
  <c r="BW220" i="4"/>
  <c r="BW224" i="4"/>
  <c r="BX892" i="4" s="1"/>
  <c r="FO223" i="4"/>
  <c r="FP891" i="4" s="1"/>
  <c r="FO224" i="4"/>
  <c r="FP892" i="4" s="1"/>
  <c r="FO220" i="4"/>
  <c r="FP887" i="4"/>
  <c r="FP890" i="4" s="1"/>
  <c r="BS887" i="4"/>
  <c r="BS890" i="4" s="1"/>
  <c r="BR223" i="4"/>
  <c r="BS891" i="4" s="1"/>
  <c r="BR224" i="4"/>
  <c r="BS892" i="4" s="1"/>
  <c r="BR220" i="4"/>
  <c r="EA223" i="4"/>
  <c r="EB891" i="4" s="1"/>
  <c r="EB887" i="4"/>
  <c r="EB890" i="4" s="1"/>
  <c r="EA224" i="4"/>
  <c r="EB892" i="4" s="1"/>
  <c r="EA220" i="4"/>
  <c r="HG887" i="4"/>
  <c r="HG890" i="4" s="1"/>
  <c r="HF224" i="4"/>
  <c r="HG892" i="4" s="1"/>
  <c r="HF223" i="4"/>
  <c r="HG891" i="4" s="1"/>
  <c r="HF220" i="4"/>
  <c r="GI223" i="4"/>
  <c r="GJ891" i="4" s="1"/>
  <c r="GI224" i="4"/>
  <c r="GJ892" i="4" s="1"/>
  <c r="GJ887" i="4"/>
  <c r="GJ890" i="4" s="1"/>
  <c r="GI220" i="4"/>
  <c r="DY224" i="4"/>
  <c r="DZ892" i="4" s="1"/>
  <c r="DZ887" i="4"/>
  <c r="DZ890" i="4" s="1"/>
  <c r="DY223" i="4"/>
  <c r="DZ891" i="4" s="1"/>
  <c r="DY220" i="4"/>
  <c r="GF224" i="4"/>
  <c r="GG892" i="4" s="1"/>
  <c r="GF223" i="4"/>
  <c r="GG891" i="4" s="1"/>
  <c r="GG887" i="4"/>
  <c r="GG890" i="4" s="1"/>
  <c r="GF220" i="4"/>
  <c r="FR887" i="4"/>
  <c r="FR890" i="4" s="1"/>
  <c r="FQ223" i="4"/>
  <c r="FR891" i="4" s="1"/>
  <c r="FQ224" i="4"/>
  <c r="FR892" i="4" s="1"/>
  <c r="FQ220" i="4"/>
  <c r="GS887" i="4"/>
  <c r="GS890" i="4" s="1"/>
  <c r="GR224" i="4"/>
  <c r="GS892" i="4" s="1"/>
  <c r="GR223" i="4"/>
  <c r="GS891" i="4" s="1"/>
  <c r="GR220" i="4"/>
  <c r="BZ887" i="4"/>
  <c r="BZ890" i="4" s="1"/>
  <c r="BY223" i="4"/>
  <c r="BZ891" i="4" s="1"/>
  <c r="BY224" i="4"/>
  <c r="BZ892" i="4" s="1"/>
  <c r="BY220" i="4"/>
  <c r="EF223" i="4"/>
  <c r="EG891" i="4" s="1"/>
  <c r="EG887" i="4"/>
  <c r="EG890" i="4" s="1"/>
  <c r="EF220" i="4"/>
  <c r="EF224" i="4"/>
  <c r="EG892" i="4" s="1"/>
  <c r="GU887" i="4"/>
  <c r="GU890" i="4" s="1"/>
  <c r="GT224" i="4"/>
  <c r="GU892" i="4" s="1"/>
  <c r="GT223" i="4"/>
  <c r="GU891" i="4" s="1"/>
  <c r="GT220" i="4"/>
  <c r="BM224" i="4"/>
  <c r="BN887" i="4"/>
  <c r="BN890" i="4" s="1"/>
  <c r="BM223" i="4"/>
  <c r="BN891" i="4" s="1"/>
  <c r="BM220" i="4"/>
  <c r="AM223" i="4"/>
  <c r="AN891" i="4" s="1"/>
  <c r="AN887" i="4"/>
  <c r="AN890" i="4" s="1"/>
  <c r="AM220" i="4"/>
  <c r="AJ887" i="4"/>
  <c r="AJ890" i="4" s="1"/>
  <c r="AI223" i="4"/>
  <c r="AJ891" i="4" s="1"/>
  <c r="AI220" i="4"/>
  <c r="GN223" i="4"/>
  <c r="GO891" i="4" s="1"/>
  <c r="GN224" i="4"/>
  <c r="GO892" i="4" s="1"/>
  <c r="GO887" i="4"/>
  <c r="GO890" i="4" s="1"/>
  <c r="GN220" i="4"/>
  <c r="FY223" i="4"/>
  <c r="FZ891" i="4" s="1"/>
  <c r="FY224" i="4"/>
  <c r="FZ892" i="4" s="1"/>
  <c r="FZ887" i="4"/>
  <c r="FZ890" i="4" s="1"/>
  <c r="FY220" i="4"/>
  <c r="FE887" i="4"/>
  <c r="FE890" i="4" s="1"/>
  <c r="FD220" i="4"/>
  <c r="FD224" i="4"/>
  <c r="FE892" i="4" s="1"/>
  <c r="FD223" i="4"/>
  <c r="FE891" i="4" s="1"/>
  <c r="HM223" i="4"/>
  <c r="HN891" i="4" s="1"/>
  <c r="HN887" i="4"/>
  <c r="HN890" i="4" s="1"/>
  <c r="HM224" i="4"/>
  <c r="HN892" i="4" s="1"/>
  <c r="HM220" i="4"/>
  <c r="BP223" i="4"/>
  <c r="BQ891" i="4" s="1"/>
  <c r="BQ887" i="4"/>
  <c r="BQ890" i="4" s="1"/>
  <c r="BP220" i="4"/>
  <c r="BP224" i="4"/>
  <c r="BQ892" i="4" s="1"/>
  <c r="BQ894" i="4" s="1"/>
  <c r="EV223" i="4"/>
  <c r="EW891" i="4" s="1"/>
  <c r="EV224" i="4"/>
  <c r="EW892" i="4" s="1"/>
  <c r="EW887" i="4"/>
  <c r="EW890" i="4" s="1"/>
  <c r="EV220" i="4"/>
  <c r="BD224" i="4"/>
  <c r="BD223" i="4"/>
  <c r="BE891" i="4" s="1"/>
  <c r="BE887" i="4"/>
  <c r="BE890" i="4" s="1"/>
  <c r="BD220" i="4"/>
  <c r="AV224" i="4"/>
  <c r="AW892" i="4" s="1"/>
  <c r="AV223" i="4"/>
  <c r="AW891" i="4" s="1"/>
  <c r="AW887" i="4"/>
  <c r="AW890" i="4" s="1"/>
  <c r="AV220" i="4"/>
  <c r="FT887" i="4"/>
  <c r="FT890" i="4" s="1"/>
  <c r="FS223" i="4"/>
  <c r="FT891" i="4" s="1"/>
  <c r="FS224" i="4"/>
  <c r="FT892" i="4" s="1"/>
  <c r="FS220" i="4"/>
  <c r="BQ224" i="4"/>
  <c r="BR892" i="4" s="1"/>
  <c r="BQ223" i="4"/>
  <c r="BR891" i="4" s="1"/>
  <c r="BR887" i="4"/>
  <c r="BR890" i="4" s="1"/>
  <c r="BQ220" i="4"/>
  <c r="BF224" i="4"/>
  <c r="BF223" i="4"/>
  <c r="BG891" i="4" s="1"/>
  <c r="BG887" i="4"/>
  <c r="BG890" i="4" s="1"/>
  <c r="BF220" i="4"/>
  <c r="BT223" i="4"/>
  <c r="BU891" i="4" s="1"/>
  <c r="BU887" i="4"/>
  <c r="BU890" i="4" s="1"/>
  <c r="BT224" i="4"/>
  <c r="BU892" i="4" s="1"/>
  <c r="BT220" i="4"/>
  <c r="HU224" i="4"/>
  <c r="HV892" i="4" s="1"/>
  <c r="HV887" i="4"/>
  <c r="HV890" i="4" s="1"/>
  <c r="HU223" i="4"/>
  <c r="HV891" i="4" s="1"/>
  <c r="HU220" i="4"/>
  <c r="AN223" i="4"/>
  <c r="AO891" i="4" s="1"/>
  <c r="AO887" i="4"/>
  <c r="AO890" i="4" s="1"/>
  <c r="AN224" i="4"/>
  <c r="AO892" i="4" s="1"/>
  <c r="AN220" i="4"/>
  <c r="GB223" i="4"/>
  <c r="GC891" i="4" s="1"/>
  <c r="GB224" i="4"/>
  <c r="GC892" i="4" s="1"/>
  <c r="GB220" i="4"/>
  <c r="GC887" i="4"/>
  <c r="GC890" i="4" s="1"/>
  <c r="ES224" i="4"/>
  <c r="ET892" i="4" s="1"/>
  <c r="ES223" i="4"/>
  <c r="ET891" i="4" s="1"/>
  <c r="ES220" i="4"/>
  <c r="ET887" i="4"/>
  <c r="ET890" i="4" s="1"/>
  <c r="DO224" i="4"/>
  <c r="DP892" i="4" s="1"/>
  <c r="DP887" i="4"/>
  <c r="DP890" i="4" s="1"/>
  <c r="DO223" i="4"/>
  <c r="DP891" i="4" s="1"/>
  <c r="DO220" i="4"/>
  <c r="DJ224" i="4"/>
  <c r="DK892" i="4" s="1"/>
  <c r="DJ223" i="4"/>
  <c r="DK891" i="4" s="1"/>
  <c r="DK887" i="4"/>
  <c r="DK890" i="4" s="1"/>
  <c r="DJ220" i="4"/>
  <c r="CU224" i="4"/>
  <c r="CV892" i="4" s="1"/>
  <c r="CV887" i="4"/>
  <c r="CV890" i="4" s="1"/>
  <c r="CU223" i="4"/>
  <c r="CV891" i="4" s="1"/>
  <c r="CU220" i="4"/>
  <c r="DD224" i="4"/>
  <c r="DE892" i="4" s="1"/>
  <c r="DD220" i="4"/>
  <c r="DD223" i="4"/>
  <c r="DE891" i="4" s="1"/>
  <c r="DE887" i="4"/>
  <c r="DE890" i="4" s="1"/>
  <c r="HO887" i="4"/>
  <c r="HO890" i="4" s="1"/>
  <c r="HN224" i="4"/>
  <c r="HO892" i="4" s="1"/>
  <c r="HN223" i="4"/>
  <c r="HO891" i="4" s="1"/>
  <c r="HN220" i="4"/>
  <c r="GA887" i="4"/>
  <c r="GA890" i="4" s="1"/>
  <c r="FZ224" i="4"/>
  <c r="GA892" i="4" s="1"/>
  <c r="FZ223" i="4"/>
  <c r="GA891" i="4" s="1"/>
  <c r="FZ220" i="4"/>
  <c r="AY224" i="4"/>
  <c r="AZ887" i="4"/>
  <c r="AZ890" i="4" s="1"/>
  <c r="AY223" i="4"/>
  <c r="AZ891" i="4" s="1"/>
  <c r="AY220" i="4"/>
  <c r="CL224" i="4"/>
  <c r="CM892" i="4" s="1"/>
  <c r="CM887" i="4"/>
  <c r="CM890" i="4" s="1"/>
  <c r="CL223" i="4"/>
  <c r="CM891" i="4" s="1"/>
  <c r="CL220" i="4"/>
  <c r="GX887" i="4"/>
  <c r="GX890" i="4" s="1"/>
  <c r="GW223" i="4"/>
  <c r="GX891" i="4" s="1"/>
  <c r="GW220" i="4"/>
  <c r="GW224" i="4"/>
  <c r="GX892" i="4" s="1"/>
  <c r="EM887" i="4"/>
  <c r="EM890" i="4" s="1"/>
  <c r="EL224" i="4"/>
  <c r="EM892" i="4" s="1"/>
  <c r="EL223" i="4"/>
  <c r="EM891" i="4" s="1"/>
  <c r="EL220" i="4"/>
  <c r="FB224" i="4"/>
  <c r="FC892" i="4" s="1"/>
  <c r="FB223" i="4"/>
  <c r="FC891" i="4" s="1"/>
  <c r="FC887" i="4"/>
  <c r="FC890" i="4" s="1"/>
  <c r="FB220" i="4"/>
  <c r="BE224" i="4"/>
  <c r="BE223" i="4"/>
  <c r="BF891" i="4" s="1"/>
  <c r="BF887" i="4"/>
  <c r="BF890" i="4" s="1"/>
  <c r="BE220" i="4"/>
  <c r="DL224" i="4"/>
  <c r="DM892" i="4" s="1"/>
  <c r="DL223" i="4"/>
  <c r="DM891" i="4" s="1"/>
  <c r="DM887" i="4"/>
  <c r="DM890" i="4" s="1"/>
  <c r="DL220" i="4"/>
  <c r="DF224" i="4"/>
  <c r="DG892" i="4" s="1"/>
  <c r="DG887" i="4"/>
  <c r="DG890" i="4" s="1"/>
  <c r="DF223" i="4"/>
  <c r="DG891" i="4" s="1"/>
  <c r="DF220" i="4"/>
  <c r="DA223" i="4"/>
  <c r="DB891" i="4" s="1"/>
  <c r="DA224" i="4"/>
  <c r="DB892" i="4" s="1"/>
  <c r="DA220" i="4"/>
  <c r="DB887" i="4"/>
  <c r="DB890" i="4" s="1"/>
  <c r="DY359" i="4"/>
  <c r="DZ1401" i="4" s="1"/>
  <c r="DZ1397" i="4"/>
  <c r="DZ1400" i="4" s="1"/>
  <c r="DY360" i="4"/>
  <c r="DZ1402" i="4" s="1"/>
  <c r="DY356" i="4"/>
  <c r="EQ360" i="4"/>
  <c r="ER1402" i="4" s="1"/>
  <c r="ER1397" i="4"/>
  <c r="ER1400" i="4" s="1"/>
  <c r="EQ359" i="4"/>
  <c r="ER1401" i="4" s="1"/>
  <c r="EQ356" i="4"/>
  <c r="CN1397" i="4"/>
  <c r="CN1400" i="4" s="1"/>
  <c r="CM359" i="4"/>
  <c r="CN1401" i="4" s="1"/>
  <c r="CM360" i="4"/>
  <c r="CN1402" i="4" s="1"/>
  <c r="CM356" i="4"/>
  <c r="HM359" i="4"/>
  <c r="HN1401" i="4" s="1"/>
  <c r="HM360" i="4"/>
  <c r="HN1402" i="4" s="1"/>
  <c r="HN1397" i="4"/>
  <c r="HN1400" i="4" s="1"/>
  <c r="HM356" i="4"/>
  <c r="BA360" i="4"/>
  <c r="BA359" i="4"/>
  <c r="BB1401" i="4" s="1"/>
  <c r="BB1397" i="4"/>
  <c r="BB1400" i="4" s="1"/>
  <c r="BA356" i="4"/>
  <c r="BN1397" i="4"/>
  <c r="BN1400" i="4" s="1"/>
  <c r="BM360" i="4"/>
  <c r="BM359" i="4"/>
  <c r="BN1401" i="4" s="1"/>
  <c r="BM356" i="4"/>
  <c r="GK359" i="4"/>
  <c r="GL1401" i="4" s="1"/>
  <c r="GK360" i="4"/>
  <c r="GL1402" i="4" s="1"/>
  <c r="GL1397" i="4"/>
  <c r="GL1400" i="4" s="1"/>
  <c r="GK356" i="4"/>
  <c r="ET360" i="4"/>
  <c r="EU1402" i="4" s="1"/>
  <c r="ET359" i="4"/>
  <c r="EU1401" i="4" s="1"/>
  <c r="EU1397" i="4"/>
  <c r="EU1400" i="4" s="1"/>
  <c r="ET356" i="4"/>
  <c r="HD360" i="4"/>
  <c r="HE1402" i="4" s="1"/>
  <c r="HE1397" i="4"/>
  <c r="HE1400" i="4" s="1"/>
  <c r="HD359" i="4"/>
  <c r="HE1401" i="4" s="1"/>
  <c r="HD356" i="4"/>
  <c r="BG1397" i="4"/>
  <c r="BG1400" i="4" s="1"/>
  <c r="BF359" i="4"/>
  <c r="BG1401" i="4" s="1"/>
  <c r="BF360" i="4"/>
  <c r="BF356" i="4"/>
  <c r="GA360" i="4"/>
  <c r="GB1402" i="4" s="1"/>
  <c r="GA359" i="4"/>
  <c r="GB1401" i="4" s="1"/>
  <c r="GB1397" i="4"/>
  <c r="GB1400" i="4" s="1"/>
  <c r="GA356" i="4"/>
  <c r="CB359" i="4"/>
  <c r="CC1401" i="4" s="1"/>
  <c r="CB360" i="4"/>
  <c r="CC1402" i="4" s="1"/>
  <c r="CC1397" i="4"/>
  <c r="CC1400" i="4" s="1"/>
  <c r="CB356" i="4"/>
  <c r="HB359" i="4"/>
  <c r="HC1401" i="4" s="1"/>
  <c r="HB360" i="4"/>
  <c r="HC1402" i="4" s="1"/>
  <c r="HB356" i="4"/>
  <c r="HC1397" i="4"/>
  <c r="HC1400" i="4" s="1"/>
  <c r="FL359" i="4"/>
  <c r="FM1401" i="4" s="1"/>
  <c r="FL360" i="4"/>
  <c r="FM1402" i="4" s="1"/>
  <c r="FM1397" i="4"/>
  <c r="FM1400" i="4" s="1"/>
  <c r="FL356" i="4"/>
  <c r="CZ1397" i="4"/>
  <c r="CZ1400" i="4" s="1"/>
  <c r="CY359" i="4"/>
  <c r="CZ1401" i="4" s="1"/>
  <c r="CY360" i="4"/>
  <c r="CZ1402" i="4" s="1"/>
  <c r="CY356" i="4"/>
  <c r="HV360" i="4"/>
  <c r="HW1402" i="4" s="1"/>
  <c r="HW1397" i="4"/>
  <c r="HW1400" i="4" s="1"/>
  <c r="HV359" i="4"/>
  <c r="HW1401" i="4" s="1"/>
  <c r="HV356" i="4"/>
  <c r="DO359" i="4"/>
  <c r="DP1401" i="4" s="1"/>
  <c r="DP1397" i="4"/>
  <c r="DP1400" i="4" s="1"/>
  <c r="DO360" i="4"/>
  <c r="DP1402" i="4" s="1"/>
  <c r="DO356" i="4"/>
  <c r="EY1397" i="4"/>
  <c r="EY1400" i="4" s="1"/>
  <c r="EX359" i="4"/>
  <c r="EY1401" i="4" s="1"/>
  <c r="EX360" i="4"/>
  <c r="EY1402" i="4" s="1"/>
  <c r="EX356" i="4"/>
  <c r="BG360" i="4"/>
  <c r="BH1397" i="4"/>
  <c r="BH1400" i="4" s="1"/>
  <c r="BG359" i="4"/>
  <c r="BH1401" i="4" s="1"/>
  <c r="BG356" i="4"/>
  <c r="DA1397" i="4"/>
  <c r="DA1400" i="4" s="1"/>
  <c r="CZ359" i="4"/>
  <c r="DA1401" i="4" s="1"/>
  <c r="CZ360" i="4"/>
  <c r="DA1402" i="4" s="1"/>
  <c r="CZ356" i="4"/>
  <c r="EV360" i="4"/>
  <c r="EW1402" i="4" s="1"/>
  <c r="EV359" i="4"/>
  <c r="EW1401" i="4" s="1"/>
  <c r="EW1397" i="4"/>
  <c r="EW1400" i="4" s="1"/>
  <c r="EV356" i="4"/>
  <c r="FR360" i="4"/>
  <c r="FS1402" i="4" s="1"/>
  <c r="FR359" i="4"/>
  <c r="FS1401" i="4" s="1"/>
  <c r="FS1397" i="4"/>
  <c r="FS1400" i="4" s="1"/>
  <c r="FR356" i="4"/>
  <c r="BY360" i="4"/>
  <c r="BZ1402" i="4" s="1"/>
  <c r="BY359" i="4"/>
  <c r="BZ1401" i="4" s="1"/>
  <c r="BZ1397" i="4"/>
  <c r="BZ1400" i="4" s="1"/>
  <c r="BY356" i="4"/>
  <c r="HT360" i="4"/>
  <c r="HU1402" i="4" s="1"/>
  <c r="HT359" i="4"/>
  <c r="HU1401" i="4" s="1"/>
  <c r="HU1397" i="4"/>
  <c r="HU1400" i="4" s="1"/>
  <c r="HT356" i="4"/>
  <c r="DR1397" i="4"/>
  <c r="DR1400" i="4" s="1"/>
  <c r="DQ359" i="4"/>
  <c r="DR1401" i="4" s="1"/>
  <c r="DQ360" i="4"/>
  <c r="DR1402" i="4" s="1"/>
  <c r="DQ356" i="4"/>
  <c r="HS360" i="4"/>
  <c r="HT1402" i="4" s="1"/>
  <c r="HS359" i="4"/>
  <c r="HT1401" i="4" s="1"/>
  <c r="HT1397" i="4"/>
  <c r="HT1400" i="4" s="1"/>
  <c r="HS356" i="4"/>
  <c r="GB359" i="4"/>
  <c r="GC1401" i="4" s="1"/>
  <c r="GC1397" i="4"/>
  <c r="GC1400" i="4" s="1"/>
  <c r="GB360" i="4"/>
  <c r="GC1402" i="4" s="1"/>
  <c r="GB356" i="4"/>
  <c r="FK359" i="4"/>
  <c r="FL1401" i="4" s="1"/>
  <c r="FL1397" i="4"/>
  <c r="FL1400" i="4" s="1"/>
  <c r="FK360" i="4"/>
  <c r="FL1402" i="4" s="1"/>
  <c r="FK356" i="4"/>
  <c r="EY359" i="4"/>
  <c r="EZ1401" i="4" s="1"/>
  <c r="EZ1397" i="4"/>
  <c r="EZ1400" i="4" s="1"/>
  <c r="EY360" i="4"/>
  <c r="EZ1402" i="4" s="1"/>
  <c r="EY356" i="4"/>
  <c r="CV1397" i="4"/>
  <c r="CV1400" i="4" s="1"/>
  <c r="CU360" i="4"/>
  <c r="CV1402" i="4" s="1"/>
  <c r="CU359" i="4"/>
  <c r="CV1401" i="4" s="1"/>
  <c r="CU356" i="4"/>
  <c r="GJ360" i="4"/>
  <c r="GK1402" i="4" s="1"/>
  <c r="GK1397" i="4"/>
  <c r="GK1400" i="4" s="1"/>
  <c r="GJ359" i="4"/>
  <c r="GK1401" i="4" s="1"/>
  <c r="GJ356" i="4"/>
  <c r="DV359" i="4"/>
  <c r="DW1401" i="4" s="1"/>
  <c r="DV360" i="4"/>
  <c r="DW1402" i="4" s="1"/>
  <c r="DW1397" i="4"/>
  <c r="DW1400" i="4" s="1"/>
  <c r="DV356" i="4"/>
  <c r="CQ1397" i="4"/>
  <c r="CQ1400" i="4" s="1"/>
  <c r="CP359" i="4"/>
  <c r="CQ1401" i="4" s="1"/>
  <c r="CP356" i="4"/>
  <c r="CP360" i="4"/>
  <c r="CQ1402" i="4" s="1"/>
  <c r="CE1397" i="4"/>
  <c r="CE1400" i="4" s="1"/>
  <c r="CD359" i="4"/>
  <c r="CE1401" i="4" s="1"/>
  <c r="CD360" i="4"/>
  <c r="CE1402" i="4" s="1"/>
  <c r="CD356" i="4"/>
  <c r="EQ1397" i="4"/>
  <c r="EQ1400" i="4" s="1"/>
  <c r="EP359" i="4"/>
  <c r="EQ1401" i="4" s="1"/>
  <c r="EP360" i="4"/>
  <c r="EQ1402" i="4" s="1"/>
  <c r="EP356" i="4"/>
  <c r="HG360" i="4"/>
  <c r="HH1402" i="4" s="1"/>
  <c r="HG359" i="4"/>
  <c r="HH1401" i="4" s="1"/>
  <c r="HH1397" i="4"/>
  <c r="HH1400" i="4" s="1"/>
  <c r="HG356" i="4"/>
  <c r="GH1397" i="4"/>
  <c r="GH1400" i="4" s="1"/>
  <c r="GG360" i="4"/>
  <c r="GH1402" i="4" s="1"/>
  <c r="GG359" i="4"/>
  <c r="GH1401" i="4" s="1"/>
  <c r="GG356" i="4"/>
  <c r="FZ360" i="4"/>
  <c r="GA1402" i="4" s="1"/>
  <c r="FZ359" i="4"/>
  <c r="GA1401" i="4" s="1"/>
  <c r="GA1397" i="4"/>
  <c r="GA1400" i="4" s="1"/>
  <c r="FZ356" i="4"/>
  <c r="EW359" i="4"/>
  <c r="EX1401" i="4" s="1"/>
  <c r="EX1397" i="4"/>
  <c r="EX1400" i="4" s="1"/>
  <c r="EW360" i="4"/>
  <c r="EX1402" i="4" s="1"/>
  <c r="EW356" i="4"/>
  <c r="BN360" i="4"/>
  <c r="BN359" i="4"/>
  <c r="BO1401" i="4" s="1"/>
  <c r="BO1397" i="4"/>
  <c r="BO1400" i="4" s="1"/>
  <c r="BN356" i="4"/>
  <c r="CR360" i="4"/>
  <c r="CS1402" i="4" s="1"/>
  <c r="CR359" i="4"/>
  <c r="CS1401" i="4" s="1"/>
  <c r="CS1397" i="4"/>
  <c r="CS1400" i="4" s="1"/>
  <c r="CR356" i="4"/>
  <c r="DN1397" i="4"/>
  <c r="DN1400" i="4" s="1"/>
  <c r="DM359" i="4"/>
  <c r="DN1401" i="4" s="1"/>
  <c r="DM360" i="4"/>
  <c r="DN1402" i="4" s="1"/>
  <c r="DM356" i="4"/>
  <c r="BV360" i="4"/>
  <c r="BW1402" i="4" s="1"/>
  <c r="BV359" i="4"/>
  <c r="BW1401" i="4" s="1"/>
  <c r="BW1397" i="4"/>
  <c r="BW1400" i="4" s="1"/>
  <c r="BV356" i="4"/>
  <c r="CF360" i="4"/>
  <c r="CG1402" i="4" s="1"/>
  <c r="CG1397" i="4"/>
  <c r="CG1400" i="4" s="1"/>
  <c r="CF359" i="4"/>
  <c r="CG1401" i="4" s="1"/>
  <c r="CF356" i="4"/>
  <c r="DB360" i="4"/>
  <c r="DC1402" i="4" s="1"/>
  <c r="DB359" i="4"/>
  <c r="DC1401" i="4" s="1"/>
  <c r="DC1397" i="4"/>
  <c r="DC1400" i="4" s="1"/>
  <c r="DB356" i="4"/>
  <c r="DA360" i="4"/>
  <c r="DB1402" i="4" s="1"/>
  <c r="DA359" i="4"/>
  <c r="DB1401" i="4" s="1"/>
  <c r="DB1397" i="4"/>
  <c r="DB1400" i="4" s="1"/>
  <c r="DA356" i="4"/>
  <c r="AR1397" i="4"/>
  <c r="AR1400" i="4" s="1"/>
  <c r="AQ360" i="4"/>
  <c r="AQ359" i="4"/>
  <c r="AR1401" i="4" s="1"/>
  <c r="AQ356" i="4"/>
  <c r="AR360" i="4"/>
  <c r="AR359" i="4"/>
  <c r="AS1401" i="4" s="1"/>
  <c r="AS1397" i="4"/>
  <c r="AS1400" i="4" s="1"/>
  <c r="AR356" i="4"/>
  <c r="AE360" i="4"/>
  <c r="AE356" i="4"/>
  <c r="AE359" i="4"/>
  <c r="AF1401" i="4" s="1"/>
  <c r="AF1397" i="4"/>
  <c r="AF1400" i="4" s="1"/>
  <c r="AI360" i="4"/>
  <c r="AI359" i="4"/>
  <c r="AJ1401" i="4" s="1"/>
  <c r="AJ1397" i="4"/>
  <c r="AJ1400" i="4" s="1"/>
  <c r="AI356" i="4"/>
  <c r="AQ1423" i="4"/>
  <c r="BJ1402" i="4"/>
  <c r="AQ1422" i="4"/>
  <c r="AS1423" i="4"/>
  <c r="AS1422" i="4"/>
  <c r="BL1402" i="4"/>
  <c r="AW1423" i="4"/>
  <c r="AW1422" i="4"/>
  <c r="BP1402" i="4"/>
  <c r="AP1423" i="4"/>
  <c r="AP1422" i="4"/>
  <c r="BI1402" i="4"/>
  <c r="AV1423" i="4"/>
  <c r="AV1422" i="4"/>
  <c r="BO1402" i="4"/>
  <c r="HA392" i="4"/>
  <c r="HB1522" i="4" s="1"/>
  <c r="HA391" i="4"/>
  <c r="HB1521" i="4" s="1"/>
  <c r="HB1517" i="4"/>
  <c r="HB1520" i="4" s="1"/>
  <c r="HA388" i="4"/>
  <c r="GP391" i="4"/>
  <c r="GQ1521" i="4" s="1"/>
  <c r="GP392" i="4"/>
  <c r="GQ1522" i="4" s="1"/>
  <c r="GQ1517" i="4"/>
  <c r="GQ1520" i="4" s="1"/>
  <c r="GP388" i="4"/>
  <c r="DN1517" i="4"/>
  <c r="DN1520" i="4" s="1"/>
  <c r="DM391" i="4"/>
  <c r="DN1521" i="4" s="1"/>
  <c r="DM392" i="4"/>
  <c r="DN1522" i="4" s="1"/>
  <c r="DM388" i="4"/>
  <c r="FM1517" i="4"/>
  <c r="FM1520" i="4" s="1"/>
  <c r="FL392" i="4"/>
  <c r="FM1522" i="4" s="1"/>
  <c r="FL391" i="4"/>
  <c r="FM1521" i="4" s="1"/>
  <c r="FL388" i="4"/>
  <c r="EG1517" i="4"/>
  <c r="EG1520" i="4" s="1"/>
  <c r="EF391" i="4"/>
  <c r="EG1521" i="4" s="1"/>
  <c r="EF392" i="4"/>
  <c r="EG1522" i="4" s="1"/>
  <c r="EF388" i="4"/>
  <c r="CX1517" i="4"/>
  <c r="CX1520" i="4" s="1"/>
  <c r="CW392" i="4"/>
  <c r="CX1522" i="4" s="1"/>
  <c r="CW391" i="4"/>
  <c r="CX1521" i="4" s="1"/>
  <c r="CW388" i="4"/>
  <c r="BR392" i="4"/>
  <c r="BS1522" i="4" s="1"/>
  <c r="BS1517" i="4"/>
  <c r="BS1520" i="4" s="1"/>
  <c r="BR391" i="4"/>
  <c r="BS1521" i="4" s="1"/>
  <c r="BR388" i="4"/>
  <c r="CJ391" i="4"/>
  <c r="CK1521" i="4" s="1"/>
  <c r="CJ392" i="4"/>
  <c r="CK1522" i="4" s="1"/>
  <c r="CK1517" i="4"/>
  <c r="CK1520" i="4" s="1"/>
  <c r="CJ388" i="4"/>
  <c r="BC392" i="4"/>
  <c r="BC391" i="4"/>
  <c r="BD1521" i="4" s="1"/>
  <c r="BD1517" i="4"/>
  <c r="BD1520" i="4" s="1"/>
  <c r="BC388" i="4"/>
  <c r="BQ392" i="4"/>
  <c r="BQ391" i="4"/>
  <c r="BR1521" i="4" s="1"/>
  <c r="BR1517" i="4"/>
  <c r="BR1520" i="4" s="1"/>
  <c r="BQ388" i="4"/>
  <c r="CQ392" i="4"/>
  <c r="CR1522" i="4" s="1"/>
  <c r="CR1517" i="4"/>
  <c r="CR1520" i="4" s="1"/>
  <c r="CQ391" i="4"/>
  <c r="CR1521" i="4" s="1"/>
  <c r="CQ388" i="4"/>
  <c r="ET392" i="4"/>
  <c r="EU1522" i="4" s="1"/>
  <c r="ET391" i="4"/>
  <c r="EU1521" i="4" s="1"/>
  <c r="EU1517" i="4"/>
  <c r="EU1520" i="4" s="1"/>
  <c r="ET388" i="4"/>
  <c r="EB1517" i="4"/>
  <c r="EB1520" i="4" s="1"/>
  <c r="EA391" i="4"/>
  <c r="EB1521" i="4" s="1"/>
  <c r="EA392" i="4"/>
  <c r="EB1522" i="4" s="1"/>
  <c r="EA388" i="4"/>
  <c r="GB1517" i="4"/>
  <c r="GB1520" i="4" s="1"/>
  <c r="GA392" i="4"/>
  <c r="GB1522" i="4" s="1"/>
  <c r="GA391" i="4"/>
  <c r="GB1521" i="4" s="1"/>
  <c r="GA388" i="4"/>
  <c r="GC392" i="4"/>
  <c r="GD1522" i="4" s="1"/>
  <c r="GC391" i="4"/>
  <c r="GD1521" i="4" s="1"/>
  <c r="GD1517" i="4"/>
  <c r="GD1520" i="4" s="1"/>
  <c r="GC388" i="4"/>
  <c r="HL1517" i="4"/>
  <c r="HL1520" i="4" s="1"/>
  <c r="HK391" i="4"/>
  <c r="HL1521" i="4" s="1"/>
  <c r="HK392" i="4"/>
  <c r="HL1522" i="4" s="1"/>
  <c r="HK388" i="4"/>
  <c r="BJ392" i="4"/>
  <c r="BK1517" i="4"/>
  <c r="BK1520" i="4" s="1"/>
  <c r="BJ391" i="4"/>
  <c r="BK1521" i="4" s="1"/>
  <c r="BJ388" i="4"/>
  <c r="GF391" i="4"/>
  <c r="GG1521" i="4" s="1"/>
  <c r="GG1517" i="4"/>
  <c r="GG1520" i="4" s="1"/>
  <c r="GF392" i="4"/>
  <c r="GG1522" i="4" s="1"/>
  <c r="GF388" i="4"/>
  <c r="AY392" i="4"/>
  <c r="AZ1517" i="4"/>
  <c r="AZ1520" i="4" s="1"/>
  <c r="AY391" i="4"/>
  <c r="AZ1521" i="4" s="1"/>
  <c r="AY388" i="4"/>
  <c r="EL392" i="4"/>
  <c r="EM1522" i="4" s="1"/>
  <c r="EL391" i="4"/>
  <c r="EM1521" i="4" s="1"/>
  <c r="EM1517" i="4"/>
  <c r="EM1520" i="4" s="1"/>
  <c r="EL388" i="4"/>
  <c r="ES392" i="4"/>
  <c r="ET1522" i="4" s="1"/>
  <c r="ET1517" i="4"/>
  <c r="ET1520" i="4" s="1"/>
  <c r="ES391" i="4"/>
  <c r="ET1521" i="4" s="1"/>
  <c r="ES388" i="4"/>
  <c r="EN1517" i="4"/>
  <c r="EN1520" i="4" s="1"/>
  <c r="EM392" i="4"/>
  <c r="EN1522" i="4" s="1"/>
  <c r="EM391" i="4"/>
  <c r="EN1521" i="4" s="1"/>
  <c r="EM388" i="4"/>
  <c r="BO392" i="4"/>
  <c r="BP1517" i="4"/>
  <c r="BP1520" i="4" s="1"/>
  <c r="BO391" i="4"/>
  <c r="BP1521" i="4" s="1"/>
  <c r="BO388" i="4"/>
  <c r="BZ392" i="4"/>
  <c r="CA1522" i="4" s="1"/>
  <c r="CA1517" i="4"/>
  <c r="CA1520" i="4" s="1"/>
  <c r="BZ388" i="4"/>
  <c r="BZ391" i="4"/>
  <c r="CA1521" i="4" s="1"/>
  <c r="HF391" i="4"/>
  <c r="HG1521" i="4" s="1"/>
  <c r="HG1517" i="4"/>
  <c r="HG1520" i="4" s="1"/>
  <c r="HF392" i="4"/>
  <c r="HG1522" i="4" s="1"/>
  <c r="HF388" i="4"/>
  <c r="DQ392" i="4"/>
  <c r="DR1522" i="4" s="1"/>
  <c r="DR1517" i="4"/>
  <c r="DR1520" i="4" s="1"/>
  <c r="DQ391" i="4"/>
  <c r="DR1521" i="4" s="1"/>
  <c r="DQ388" i="4"/>
  <c r="EO392" i="4"/>
  <c r="EP1522" i="4" s="1"/>
  <c r="EP1517" i="4"/>
  <c r="EP1520" i="4" s="1"/>
  <c r="EO391" i="4"/>
  <c r="EP1521" i="4" s="1"/>
  <c r="EO388" i="4"/>
  <c r="AV392" i="4"/>
  <c r="AV391" i="4"/>
  <c r="AW1521" i="4" s="1"/>
  <c r="AW1517" i="4"/>
  <c r="AW1520" i="4" s="1"/>
  <c r="AV388" i="4"/>
  <c r="BA392" i="4"/>
  <c r="BB1517" i="4"/>
  <c r="BB1520" i="4" s="1"/>
  <c r="BA391" i="4"/>
  <c r="BB1521" i="4" s="1"/>
  <c r="BA388" i="4"/>
  <c r="EU392" i="4"/>
  <c r="EV1522" i="4" s="1"/>
  <c r="EU391" i="4"/>
  <c r="EV1521" i="4" s="1"/>
  <c r="EV1517" i="4"/>
  <c r="EV1520" i="4" s="1"/>
  <c r="EU388" i="4"/>
  <c r="CM1517" i="4"/>
  <c r="CM1520" i="4" s="1"/>
  <c r="CL392" i="4"/>
  <c r="CM1522" i="4" s="1"/>
  <c r="CL391" i="4"/>
  <c r="CM1521" i="4" s="1"/>
  <c r="CL388" i="4"/>
  <c r="GY392" i="4"/>
  <c r="GZ1522" i="4" s="1"/>
  <c r="GZ1517" i="4"/>
  <c r="GZ1520" i="4" s="1"/>
  <c r="GY391" i="4"/>
  <c r="GZ1521" i="4" s="1"/>
  <c r="GY388" i="4"/>
  <c r="CU391" i="4"/>
  <c r="CV1521" i="4" s="1"/>
  <c r="CV1517" i="4"/>
  <c r="CV1520" i="4" s="1"/>
  <c r="CU392" i="4"/>
  <c r="CV1522" i="4" s="1"/>
  <c r="CU388" i="4"/>
  <c r="GH1517" i="4"/>
  <c r="GH1520" i="4" s="1"/>
  <c r="GG391" i="4"/>
  <c r="GH1521" i="4" s="1"/>
  <c r="GG392" i="4"/>
  <c r="GH1522" i="4" s="1"/>
  <c r="GG388" i="4"/>
  <c r="FX392" i="4"/>
  <c r="FY1522" i="4" s="1"/>
  <c r="FY1517" i="4"/>
  <c r="FY1520" i="4" s="1"/>
  <c r="FX391" i="4"/>
  <c r="FY1521" i="4" s="1"/>
  <c r="FX388" i="4"/>
  <c r="DI392" i="4"/>
  <c r="DJ1522" i="4" s="1"/>
  <c r="DI391" i="4"/>
  <c r="DJ1521" i="4" s="1"/>
  <c r="DJ1517" i="4"/>
  <c r="DJ1520" i="4" s="1"/>
  <c r="DI388" i="4"/>
  <c r="HE392" i="4"/>
  <c r="HF1522" i="4" s="1"/>
  <c r="HF1517" i="4"/>
  <c r="HF1520" i="4" s="1"/>
  <c r="HE391" i="4"/>
  <c r="HF1521" i="4" s="1"/>
  <c r="HE388" i="4"/>
  <c r="EF1517" i="4"/>
  <c r="EF1520" i="4" s="1"/>
  <c r="EE392" i="4"/>
  <c r="EF1522" i="4" s="1"/>
  <c r="EE391" i="4"/>
  <c r="EF1521" i="4" s="1"/>
  <c r="EE388" i="4"/>
  <c r="FX1517" i="4"/>
  <c r="FX1520" i="4" s="1"/>
  <c r="FW391" i="4"/>
  <c r="FX1521" i="4" s="1"/>
  <c r="FW392" i="4"/>
  <c r="FX1522" i="4" s="1"/>
  <c r="FW388" i="4"/>
  <c r="GM1517" i="4"/>
  <c r="GM1520" i="4" s="1"/>
  <c r="GL391" i="4"/>
  <c r="GM1521" i="4" s="1"/>
  <c r="GL392" i="4"/>
  <c r="GM1522" i="4" s="1"/>
  <c r="GL388" i="4"/>
  <c r="FD391" i="4"/>
  <c r="FE1521" i="4" s="1"/>
  <c r="FE1517" i="4"/>
  <c r="FE1520" i="4" s="1"/>
  <c r="FD392" i="4"/>
  <c r="FE1522" i="4" s="1"/>
  <c r="FD388" i="4"/>
  <c r="DA391" i="4"/>
  <c r="DB1521" i="4" s="1"/>
  <c r="DB1517" i="4"/>
  <c r="DB1520" i="4" s="1"/>
  <c r="DA392" i="4"/>
  <c r="DB1522" i="4" s="1"/>
  <c r="DA388" i="4"/>
  <c r="DK1517" i="4"/>
  <c r="DK1520" i="4" s="1"/>
  <c r="DJ392" i="4"/>
  <c r="DK1522" i="4" s="1"/>
  <c r="DJ391" i="4"/>
  <c r="DK1521" i="4" s="1"/>
  <c r="DJ388" i="4"/>
  <c r="EC1517" i="4"/>
  <c r="EC1520" i="4" s="1"/>
  <c r="EB392" i="4"/>
  <c r="EC1522" i="4" s="1"/>
  <c r="EB391" i="4"/>
  <c r="EC1521" i="4" s="1"/>
  <c r="EB388" i="4"/>
  <c r="EH392" i="4"/>
  <c r="EI1522" i="4" s="1"/>
  <c r="EI1517" i="4"/>
  <c r="EI1520" i="4" s="1"/>
  <c r="EH391" i="4"/>
  <c r="EI1521" i="4" s="1"/>
  <c r="EH388" i="4"/>
  <c r="CK391" i="4"/>
  <c r="CL1521" i="4" s="1"/>
  <c r="CL1517" i="4"/>
  <c r="CL1520" i="4" s="1"/>
  <c r="CK388" i="4"/>
  <c r="CK392" i="4"/>
  <c r="CL1522" i="4" s="1"/>
  <c r="AE391" i="4"/>
  <c r="AF1521" i="4" s="1"/>
  <c r="AE388" i="4"/>
  <c r="AE392" i="4"/>
  <c r="AF1517" i="4"/>
  <c r="AF1520" i="4" s="1"/>
  <c r="AT392" i="4"/>
  <c r="AT391" i="4"/>
  <c r="AU1521" i="4" s="1"/>
  <c r="AU1517" i="4"/>
  <c r="AU1520" i="4" s="1"/>
  <c r="AT388" i="4"/>
  <c r="AI1517" i="4"/>
  <c r="AI1520" i="4" s="1"/>
  <c r="AH392" i="4"/>
  <c r="AH388" i="4"/>
  <c r="AH391" i="4"/>
  <c r="AI1521" i="4" s="1"/>
  <c r="AL392" i="4"/>
  <c r="AM1517" i="4"/>
  <c r="AM1520" i="4" s="1"/>
  <c r="AL388" i="4"/>
  <c r="AL391" i="4"/>
  <c r="AM1521" i="4" s="1"/>
  <c r="AI1333" i="4"/>
  <c r="AI1332" i="4"/>
  <c r="BB1312" i="4"/>
  <c r="AF1333" i="4"/>
  <c r="AY1312" i="4"/>
  <c r="AF1332" i="4"/>
  <c r="AQ1333" i="4"/>
  <c r="AQ1332" i="4"/>
  <c r="BJ1312" i="4"/>
  <c r="AP1333" i="4"/>
  <c r="AP1332" i="4"/>
  <c r="BI1312" i="4"/>
  <c r="AU1333" i="4"/>
  <c r="BN1312" i="4"/>
  <c r="AU1332" i="4"/>
  <c r="GL343" i="4"/>
  <c r="GM1341" i="4" s="1"/>
  <c r="GM1337" i="4"/>
  <c r="GM1340" i="4" s="1"/>
  <c r="GL344" i="4"/>
  <c r="GM1342" i="4" s="1"/>
  <c r="GL340" i="4"/>
  <c r="CB1337" i="4"/>
  <c r="CB1340" i="4" s="1"/>
  <c r="CA344" i="4"/>
  <c r="CB1342" i="4" s="1"/>
  <c r="CA343" i="4"/>
  <c r="CB1341" i="4" s="1"/>
  <c r="CA340" i="4"/>
  <c r="BO344" i="4"/>
  <c r="BO343" i="4"/>
  <c r="BP1341" i="4" s="1"/>
  <c r="BP1337" i="4"/>
  <c r="BP1340" i="4" s="1"/>
  <c r="BO340" i="4"/>
  <c r="BB344" i="4"/>
  <c r="BC1337" i="4"/>
  <c r="BC1340" i="4" s="1"/>
  <c r="BB343" i="4"/>
  <c r="BC1341" i="4" s="1"/>
  <c r="BB340" i="4"/>
  <c r="EK344" i="4"/>
  <c r="EL1342" i="4" s="1"/>
  <c r="EL1337" i="4"/>
  <c r="EL1340" i="4" s="1"/>
  <c r="EK343" i="4"/>
  <c r="EL1341" i="4" s="1"/>
  <c r="EK340" i="4"/>
  <c r="BC344" i="4"/>
  <c r="BD1337" i="4"/>
  <c r="BD1340" i="4" s="1"/>
  <c r="BC343" i="4"/>
  <c r="BD1341" i="4" s="1"/>
  <c r="BC340" i="4"/>
  <c r="DM343" i="4"/>
  <c r="DN1341" i="4" s="1"/>
  <c r="DM344" i="4"/>
  <c r="DN1342" i="4" s="1"/>
  <c r="DN1337" i="4"/>
  <c r="DN1340" i="4" s="1"/>
  <c r="DM340" i="4"/>
  <c r="GP344" i="4"/>
  <c r="GQ1342" i="4" s="1"/>
  <c r="GQ1337" i="4"/>
  <c r="GQ1340" i="4" s="1"/>
  <c r="GP343" i="4"/>
  <c r="GQ1341" i="4" s="1"/>
  <c r="GP340" i="4"/>
  <c r="BL344" i="4"/>
  <c r="BM1337" i="4"/>
  <c r="BM1340" i="4" s="1"/>
  <c r="BL343" i="4"/>
  <c r="BM1341" i="4" s="1"/>
  <c r="BL340" i="4"/>
  <c r="BW1337" i="4"/>
  <c r="BW1340" i="4" s="1"/>
  <c r="BV343" i="4"/>
  <c r="BW1341" i="4" s="1"/>
  <c r="BV344" i="4"/>
  <c r="BW1342" i="4" s="1"/>
  <c r="BV340" i="4"/>
  <c r="HS1337" i="4"/>
  <c r="HS1340" i="4" s="1"/>
  <c r="HR344" i="4"/>
  <c r="HS1342" i="4" s="1"/>
  <c r="HR343" i="4"/>
  <c r="HS1341" i="4" s="1"/>
  <c r="HR340" i="4"/>
  <c r="DL343" i="4"/>
  <c r="DM1341" i="4" s="1"/>
  <c r="DM1337" i="4"/>
  <c r="DM1340" i="4" s="1"/>
  <c r="DL344" i="4"/>
  <c r="DM1342" i="4" s="1"/>
  <c r="DL340" i="4"/>
  <c r="EO344" i="4"/>
  <c r="EP1342" i="4" s="1"/>
  <c r="EO343" i="4"/>
  <c r="EP1341" i="4" s="1"/>
  <c r="EP1337" i="4"/>
  <c r="EP1340" i="4" s="1"/>
  <c r="EO340" i="4"/>
  <c r="GI344" i="4"/>
  <c r="GJ1342" i="4" s="1"/>
  <c r="GI343" i="4"/>
  <c r="GJ1341" i="4" s="1"/>
  <c r="GJ1337" i="4"/>
  <c r="GJ1340" i="4" s="1"/>
  <c r="GI340" i="4"/>
  <c r="CN1337" i="4"/>
  <c r="CN1340" i="4" s="1"/>
  <c r="CM344" i="4"/>
  <c r="CN1342" i="4" s="1"/>
  <c r="CM343" i="4"/>
  <c r="CN1341" i="4" s="1"/>
  <c r="CM340" i="4"/>
  <c r="EE344" i="4"/>
  <c r="EF1342" i="4" s="1"/>
  <c r="EF1337" i="4"/>
  <c r="EF1340" i="4" s="1"/>
  <c r="EE343" i="4"/>
  <c r="EF1341" i="4" s="1"/>
  <c r="EE340" i="4"/>
  <c r="HL1337" i="4"/>
  <c r="HL1340" i="4" s="1"/>
  <c r="HK344" i="4"/>
  <c r="HL1342" i="4" s="1"/>
  <c r="HK343" i="4"/>
  <c r="HL1341" i="4" s="1"/>
  <c r="HK340" i="4"/>
  <c r="FW1337" i="4"/>
  <c r="FW1340" i="4" s="1"/>
  <c r="FV344" i="4"/>
  <c r="FW1342" i="4" s="1"/>
  <c r="FV343" i="4"/>
  <c r="FW1341" i="4" s="1"/>
  <c r="FV340" i="4"/>
  <c r="HM344" i="4"/>
  <c r="HN1342" i="4" s="1"/>
  <c r="HN1337" i="4"/>
  <c r="HN1340" i="4" s="1"/>
  <c r="HM343" i="4"/>
  <c r="HN1341" i="4" s="1"/>
  <c r="HM340" i="4"/>
  <c r="DB344" i="4"/>
  <c r="DC1342" i="4" s="1"/>
  <c r="DB343" i="4"/>
  <c r="DC1341" i="4" s="1"/>
  <c r="DC1337" i="4"/>
  <c r="DC1340" i="4" s="1"/>
  <c r="DB340" i="4"/>
  <c r="GN1337" i="4"/>
  <c r="GN1340" i="4" s="1"/>
  <c r="GM344" i="4"/>
  <c r="GN1342" i="4" s="1"/>
  <c r="GM343" i="4"/>
  <c r="GN1341" i="4" s="1"/>
  <c r="GM340" i="4"/>
  <c r="ED343" i="4"/>
  <c r="EE1341" i="4" s="1"/>
  <c r="ED344" i="4"/>
  <c r="EE1342" i="4" s="1"/>
  <c r="EE1337" i="4"/>
  <c r="EE1340" i="4" s="1"/>
  <c r="ED340" i="4"/>
  <c r="DR343" i="4"/>
  <c r="DS1341" i="4" s="1"/>
  <c r="DR344" i="4"/>
  <c r="DS1342" i="4" s="1"/>
  <c r="DS1337" i="4"/>
  <c r="DS1340" i="4" s="1"/>
  <c r="DR340" i="4"/>
  <c r="EV343" i="4"/>
  <c r="EW1341" i="4" s="1"/>
  <c r="EW1337" i="4"/>
  <c r="EW1340" i="4" s="1"/>
  <c r="EV344" i="4"/>
  <c r="EW1342" i="4" s="1"/>
  <c r="EV340" i="4"/>
  <c r="EU1337" i="4"/>
  <c r="EU1340" i="4" s="1"/>
  <c r="ET344" i="4"/>
  <c r="EU1342" i="4" s="1"/>
  <c r="ET343" i="4"/>
  <c r="EU1341" i="4" s="1"/>
  <c r="ET340" i="4"/>
  <c r="FI1337" i="4"/>
  <c r="FI1340" i="4" s="1"/>
  <c r="FH344" i="4"/>
  <c r="FI1342" i="4" s="1"/>
  <c r="FH343" i="4"/>
  <c r="FI1341" i="4" s="1"/>
  <c r="FH340" i="4"/>
  <c r="CR344" i="4"/>
  <c r="CS1342" i="4" s="1"/>
  <c r="CR343" i="4"/>
  <c r="CS1341" i="4" s="1"/>
  <c r="CS1337" i="4"/>
  <c r="CS1340" i="4" s="1"/>
  <c r="CR340" i="4"/>
  <c r="FX344" i="4"/>
  <c r="FY1342" i="4" s="1"/>
  <c r="FX343" i="4"/>
  <c r="FY1341" i="4" s="1"/>
  <c r="FY1337" i="4"/>
  <c r="FY1340" i="4" s="1"/>
  <c r="FX340" i="4"/>
  <c r="DW344" i="4"/>
  <c r="DX1342" i="4" s="1"/>
  <c r="DX1337" i="4"/>
  <c r="DX1340" i="4" s="1"/>
  <c r="DW343" i="4"/>
  <c r="DX1341" i="4" s="1"/>
  <c r="DW340" i="4"/>
  <c r="GZ344" i="4"/>
  <c r="HA1342" i="4" s="1"/>
  <c r="GZ343" i="4"/>
  <c r="HA1341" i="4" s="1"/>
  <c r="HA1337" i="4"/>
  <c r="HA1340" i="4" s="1"/>
  <c r="GZ340" i="4"/>
  <c r="CE1337" i="4"/>
  <c r="CE1340" i="4" s="1"/>
  <c r="CD344" i="4"/>
  <c r="CE1342" i="4" s="1"/>
  <c r="CD343" i="4"/>
  <c r="CE1341" i="4" s="1"/>
  <c r="CD340" i="4"/>
  <c r="AX343" i="4"/>
  <c r="AY1341" i="4" s="1"/>
  <c r="AX344" i="4"/>
  <c r="AY1337" i="4"/>
  <c r="AY1340" i="4" s="1"/>
  <c r="AX340" i="4"/>
  <c r="BH344" i="4"/>
  <c r="BH343" i="4"/>
  <c r="BI1341" i="4" s="1"/>
  <c r="BI1337" i="4"/>
  <c r="BI1340" i="4" s="1"/>
  <c r="BH340" i="4"/>
  <c r="DN344" i="4"/>
  <c r="DO1342" i="4" s="1"/>
  <c r="DO1337" i="4"/>
  <c r="DO1340" i="4" s="1"/>
  <c r="DN343" i="4"/>
  <c r="DO1341" i="4" s="1"/>
  <c r="DN340" i="4"/>
  <c r="GU1337" i="4"/>
  <c r="GU1340" i="4" s="1"/>
  <c r="GT344" i="4"/>
  <c r="GU1342" i="4" s="1"/>
  <c r="GT343" i="4"/>
  <c r="GU1341" i="4" s="1"/>
  <c r="GT340" i="4"/>
  <c r="GA1337" i="4"/>
  <c r="GA1340" i="4" s="1"/>
  <c r="FZ344" i="4"/>
  <c r="GA1342" i="4" s="1"/>
  <c r="FZ343" i="4"/>
  <c r="GA1341" i="4" s="1"/>
  <c r="FZ340" i="4"/>
  <c r="HW1337" i="4"/>
  <c r="HW1340" i="4" s="1"/>
  <c r="HV343" i="4"/>
  <c r="HW1341" i="4" s="1"/>
  <c r="HV344" i="4"/>
  <c r="HW1342" i="4" s="1"/>
  <c r="HV340" i="4"/>
  <c r="EB343" i="4"/>
  <c r="EC1341" i="4" s="1"/>
  <c r="EB344" i="4"/>
  <c r="EC1342" i="4" s="1"/>
  <c r="EC1337" i="4"/>
  <c r="EC1340" i="4" s="1"/>
  <c r="EB340" i="4"/>
  <c r="DD343" i="4"/>
  <c r="DE1341" i="4" s="1"/>
  <c r="DD344" i="4"/>
  <c r="DE1342" i="4" s="1"/>
  <c r="DE1337" i="4"/>
  <c r="DE1340" i="4" s="1"/>
  <c r="DD340" i="4"/>
  <c r="DC344" i="4"/>
  <c r="DD1342" i="4" s="1"/>
  <c r="DD1337" i="4"/>
  <c r="DD1340" i="4" s="1"/>
  <c r="DC343" i="4"/>
  <c r="DD1341" i="4" s="1"/>
  <c r="DC340" i="4"/>
  <c r="EX1337" i="4"/>
  <c r="EX1340" i="4" s="1"/>
  <c r="EW343" i="4"/>
  <c r="EX1341" i="4" s="1"/>
  <c r="EW344" i="4"/>
  <c r="EX1342" i="4" s="1"/>
  <c r="EW340" i="4"/>
  <c r="CG1337" i="4"/>
  <c r="CG1340" i="4" s="1"/>
  <c r="CF344" i="4"/>
  <c r="CG1342" i="4" s="1"/>
  <c r="CF343" i="4"/>
  <c r="CG1341" i="4" s="1"/>
  <c r="CF340" i="4"/>
  <c r="HQ343" i="4"/>
  <c r="HR1341" i="4" s="1"/>
  <c r="HQ344" i="4"/>
  <c r="HR1342" i="4" s="1"/>
  <c r="HR1337" i="4"/>
  <c r="HR1340" i="4" s="1"/>
  <c r="HQ340" i="4"/>
  <c r="FP1337" i="4"/>
  <c r="FP1340" i="4" s="1"/>
  <c r="FO343" i="4"/>
  <c r="FP1341" i="4" s="1"/>
  <c r="FO344" i="4"/>
  <c r="FP1342" i="4" s="1"/>
  <c r="FO340" i="4"/>
  <c r="DU343" i="4"/>
  <c r="DV1341" i="4" s="1"/>
  <c r="DV1337" i="4"/>
  <c r="DV1340" i="4" s="1"/>
  <c r="DU344" i="4"/>
  <c r="DV1342" i="4" s="1"/>
  <c r="DU340" i="4"/>
  <c r="AQ340" i="4"/>
  <c r="AQ343" i="4"/>
  <c r="AR1341" i="4" s="1"/>
  <c r="AQ344" i="4"/>
  <c r="AR1342" i="4" s="1"/>
  <c r="AR1337" i="4"/>
  <c r="AR1340" i="4" s="1"/>
  <c r="AI340" i="4"/>
  <c r="AI344" i="4"/>
  <c r="AJ1342" i="4" s="1"/>
  <c r="AJ1337" i="4"/>
  <c r="AJ1340" i="4" s="1"/>
  <c r="AI343" i="4"/>
  <c r="AJ1341" i="4" s="1"/>
  <c r="AR340" i="4"/>
  <c r="AS1337" i="4"/>
  <c r="AS1340" i="4" s="1"/>
  <c r="AR343" i="4"/>
  <c r="AS1341" i="4" s="1"/>
  <c r="AR344" i="4"/>
  <c r="AS1342" i="4" s="1"/>
  <c r="AN340" i="4"/>
  <c r="AN344" i="4"/>
  <c r="AO1342" i="4" s="1"/>
  <c r="AO1337" i="4"/>
  <c r="AO1340" i="4" s="1"/>
  <c r="AN343" i="4"/>
  <c r="AO1341" i="4" s="1"/>
  <c r="AH343" i="4"/>
  <c r="AI1341" i="4" s="1"/>
  <c r="AH340" i="4"/>
  <c r="AH344" i="4"/>
  <c r="AI1342" i="4" s="1"/>
  <c r="AI1337" i="4"/>
  <c r="AI1340" i="4" s="1"/>
  <c r="BV857" i="4"/>
  <c r="BV860" i="4" s="1"/>
  <c r="BU216" i="4"/>
  <c r="BV862" i="4" s="1"/>
  <c r="BU215" i="4"/>
  <c r="BV861" i="4" s="1"/>
  <c r="BU212" i="4"/>
  <c r="GF215" i="4"/>
  <c r="GG861" i="4" s="1"/>
  <c r="GG857" i="4"/>
  <c r="GG860" i="4" s="1"/>
  <c r="GF216" i="4"/>
  <c r="GG862" i="4" s="1"/>
  <c r="GF212" i="4"/>
  <c r="FQ215" i="4"/>
  <c r="FR861" i="4" s="1"/>
  <c r="FQ216" i="4"/>
  <c r="FR862" i="4" s="1"/>
  <c r="FR857" i="4"/>
  <c r="FR860" i="4" s="1"/>
  <c r="FQ212" i="4"/>
  <c r="DF216" i="4"/>
  <c r="DG862" i="4" s="1"/>
  <c r="DG857" i="4"/>
  <c r="DG860" i="4" s="1"/>
  <c r="DF215" i="4"/>
  <c r="DG861" i="4" s="1"/>
  <c r="DF212" i="4"/>
  <c r="EA857" i="4"/>
  <c r="EA860" i="4" s="1"/>
  <c r="DZ216" i="4"/>
  <c r="EA862" i="4" s="1"/>
  <c r="DZ215" i="4"/>
  <c r="EA861" i="4" s="1"/>
  <c r="DZ212" i="4"/>
  <c r="FZ216" i="4"/>
  <c r="GA862" i="4" s="1"/>
  <c r="GA857" i="4"/>
  <c r="GA860" i="4" s="1"/>
  <c r="FZ215" i="4"/>
  <c r="GA861" i="4" s="1"/>
  <c r="FZ212" i="4"/>
  <c r="ES857" i="4"/>
  <c r="ES860" i="4" s="1"/>
  <c r="ER216" i="4"/>
  <c r="ES862" i="4" s="1"/>
  <c r="ER215" i="4"/>
  <c r="ES861" i="4" s="1"/>
  <c r="ER212" i="4"/>
  <c r="EJ215" i="4"/>
  <c r="EK861" i="4" s="1"/>
  <c r="EJ216" i="4"/>
  <c r="EK862" i="4" s="1"/>
  <c r="EK857" i="4"/>
  <c r="EK860" i="4" s="1"/>
  <c r="EJ212" i="4"/>
  <c r="DE857" i="4"/>
  <c r="DE860" i="4" s="1"/>
  <c r="DD215" i="4"/>
  <c r="DE861" i="4" s="1"/>
  <c r="DD212" i="4"/>
  <c r="DD216" i="4"/>
  <c r="DE862" i="4" s="1"/>
  <c r="CV857" i="4"/>
  <c r="CV860" i="4" s="1"/>
  <c r="CU215" i="4"/>
  <c r="CV861" i="4" s="1"/>
  <c r="CU216" i="4"/>
  <c r="CV862" i="4" s="1"/>
  <c r="CU212" i="4"/>
  <c r="GC857" i="4"/>
  <c r="GC860" i="4" s="1"/>
  <c r="GB216" i="4"/>
  <c r="GC862" i="4" s="1"/>
  <c r="GB215" i="4"/>
  <c r="GC861" i="4" s="1"/>
  <c r="GB212" i="4"/>
  <c r="GB857" i="4"/>
  <c r="GB860" i="4" s="1"/>
  <c r="GA215" i="4"/>
  <c r="GB861" i="4" s="1"/>
  <c r="GA216" i="4"/>
  <c r="GB862" i="4" s="1"/>
  <c r="GA212" i="4"/>
  <c r="AL215" i="4"/>
  <c r="AM861" i="4" s="1"/>
  <c r="AM857" i="4"/>
  <c r="AM860" i="4" s="1"/>
  <c r="AL212" i="4"/>
  <c r="BD862" i="4"/>
  <c r="EG240" i="4"/>
  <c r="EH952" i="4" s="1"/>
  <c r="EH947" i="4"/>
  <c r="EH950" i="4" s="1"/>
  <c r="EG239" i="4"/>
  <c r="EH951" i="4" s="1"/>
  <c r="EG236" i="4"/>
  <c r="DX216" i="4"/>
  <c r="DY862" i="4" s="1"/>
  <c r="DX215" i="4"/>
  <c r="DY861" i="4" s="1"/>
  <c r="DY857" i="4"/>
  <c r="DY860" i="4" s="1"/>
  <c r="DX212" i="4"/>
  <c r="CT215" i="4"/>
  <c r="CU861" i="4" s="1"/>
  <c r="CU857" i="4"/>
  <c r="CU860" i="4" s="1"/>
  <c r="CT216" i="4"/>
  <c r="CU862" i="4" s="1"/>
  <c r="CT212" i="4"/>
  <c r="GT857" i="4"/>
  <c r="GT860" i="4" s="1"/>
  <c r="GS216" i="4"/>
  <c r="GT862" i="4" s="1"/>
  <c r="GS215" i="4"/>
  <c r="GT861" i="4" s="1"/>
  <c r="GS212" i="4"/>
  <c r="CY857" i="4"/>
  <c r="CY860" i="4" s="1"/>
  <c r="CX216" i="4"/>
  <c r="CY862" i="4" s="1"/>
  <c r="CX215" i="4"/>
  <c r="CY861" i="4" s="1"/>
  <c r="CX212" i="4"/>
  <c r="DY216" i="4"/>
  <c r="DZ862" i="4" s="1"/>
  <c r="DZ857" i="4"/>
  <c r="DZ860" i="4" s="1"/>
  <c r="DY215" i="4"/>
  <c r="DZ861" i="4" s="1"/>
  <c r="DY212" i="4"/>
  <c r="BF216" i="4"/>
  <c r="BF215" i="4"/>
  <c r="BG861" i="4" s="1"/>
  <c r="BG857" i="4"/>
  <c r="BG860" i="4" s="1"/>
  <c r="BF212" i="4"/>
  <c r="HS215" i="4"/>
  <c r="HT861" i="4" s="1"/>
  <c r="HS216" i="4"/>
  <c r="HT862" i="4" s="1"/>
  <c r="HS212" i="4"/>
  <c r="HT857" i="4"/>
  <c r="HT860" i="4" s="1"/>
  <c r="GQ215" i="4"/>
  <c r="GR861" i="4" s="1"/>
  <c r="GQ216" i="4"/>
  <c r="GR862" i="4" s="1"/>
  <c r="GQ212" i="4"/>
  <c r="GR857" i="4"/>
  <c r="GR860" i="4" s="1"/>
  <c r="CI216" i="4"/>
  <c r="CJ862" i="4" s="1"/>
  <c r="CJ857" i="4"/>
  <c r="CJ860" i="4" s="1"/>
  <c r="CI215" i="4"/>
  <c r="CJ861" i="4" s="1"/>
  <c r="CI212" i="4"/>
  <c r="GP857" i="4"/>
  <c r="GP860" i="4" s="1"/>
  <c r="GO215" i="4"/>
  <c r="GP861" i="4" s="1"/>
  <c r="GO212" i="4"/>
  <c r="GO216" i="4"/>
  <c r="GP862" i="4" s="1"/>
  <c r="EC215" i="4"/>
  <c r="ED861" i="4" s="1"/>
  <c r="ED857" i="4"/>
  <c r="ED860" i="4" s="1"/>
  <c r="EC216" i="4"/>
  <c r="ED862" i="4" s="1"/>
  <c r="EC212" i="4"/>
  <c r="EW215" i="4"/>
  <c r="EX861" i="4" s="1"/>
  <c r="EW216" i="4"/>
  <c r="EX862" i="4" s="1"/>
  <c r="EX857" i="4"/>
  <c r="EX860" i="4" s="1"/>
  <c r="EW212" i="4"/>
  <c r="EK215" i="4"/>
  <c r="EL861" i="4" s="1"/>
  <c r="EK216" i="4"/>
  <c r="EL862" i="4" s="1"/>
  <c r="EK212" i="4"/>
  <c r="EL857" i="4"/>
  <c r="EL860" i="4" s="1"/>
  <c r="FA857" i="4"/>
  <c r="FA860" i="4" s="1"/>
  <c r="EZ216" i="4"/>
  <c r="FA862" i="4" s="1"/>
  <c r="EZ215" i="4"/>
  <c r="FA861" i="4" s="1"/>
  <c r="EZ212" i="4"/>
  <c r="CH215" i="4"/>
  <c r="CI861" i="4" s="1"/>
  <c r="CH216" i="4"/>
  <c r="CI862" i="4" s="1"/>
  <c r="CI857" i="4"/>
  <c r="CI860" i="4" s="1"/>
  <c r="CH212" i="4"/>
  <c r="DV857" i="4"/>
  <c r="DV860" i="4" s="1"/>
  <c r="DU215" i="4"/>
  <c r="DV861" i="4" s="1"/>
  <c r="DU212" i="4"/>
  <c r="DU216" i="4"/>
  <c r="DV862" i="4" s="1"/>
  <c r="HK215" i="4"/>
  <c r="HL861" i="4" s="1"/>
  <c r="HK216" i="4"/>
  <c r="HL862" i="4" s="1"/>
  <c r="HL857" i="4"/>
  <c r="HL860" i="4" s="1"/>
  <c r="HK212" i="4"/>
  <c r="CE215" i="4"/>
  <c r="CF861" i="4" s="1"/>
  <c r="CE216" i="4"/>
  <c r="CF862" i="4" s="1"/>
  <c r="CF857" i="4"/>
  <c r="CF860" i="4" s="1"/>
  <c r="CE212" i="4"/>
  <c r="DS215" i="4"/>
  <c r="DT861" i="4" s="1"/>
  <c r="DT857" i="4"/>
  <c r="DT860" i="4" s="1"/>
  <c r="DS216" i="4"/>
  <c r="DT862" i="4" s="1"/>
  <c r="DS212" i="4"/>
  <c r="DG215" i="4"/>
  <c r="DH861" i="4" s="1"/>
  <c r="DH857" i="4"/>
  <c r="DH860" i="4" s="1"/>
  <c r="DG216" i="4"/>
  <c r="DH862" i="4" s="1"/>
  <c r="DG212" i="4"/>
  <c r="BL215" i="4"/>
  <c r="BM861" i="4" s="1"/>
  <c r="BL216" i="4"/>
  <c r="BM857" i="4"/>
  <c r="BM860" i="4" s="1"/>
  <c r="BL212" i="4"/>
  <c r="GP215" i="4"/>
  <c r="GQ861" i="4" s="1"/>
  <c r="GQ857" i="4"/>
  <c r="GQ860" i="4" s="1"/>
  <c r="GP216" i="4"/>
  <c r="GQ862" i="4" s="1"/>
  <c r="GP212" i="4"/>
  <c r="BN216" i="4"/>
  <c r="BN212" i="4"/>
  <c r="BO857" i="4"/>
  <c r="BO860" i="4" s="1"/>
  <c r="BN215" i="4"/>
  <c r="BO861" i="4" s="1"/>
  <c r="DR857" i="4"/>
  <c r="DR860" i="4" s="1"/>
  <c r="DQ215" i="4"/>
  <c r="DR861" i="4" s="1"/>
  <c r="DQ216" i="4"/>
  <c r="DR862" i="4" s="1"/>
  <c r="DQ212" i="4"/>
  <c r="HC215" i="4"/>
  <c r="HD861" i="4" s="1"/>
  <c r="HC216" i="4"/>
  <c r="HD862" i="4" s="1"/>
  <c r="HD857" i="4"/>
  <c r="HD860" i="4" s="1"/>
  <c r="HC212" i="4"/>
  <c r="BM215" i="4"/>
  <c r="BN861" i="4" s="1"/>
  <c r="BM216" i="4"/>
  <c r="BN857" i="4"/>
  <c r="BN860" i="4" s="1"/>
  <c r="BM212" i="4"/>
  <c r="EP215" i="4"/>
  <c r="EQ861" i="4" s="1"/>
  <c r="EP216" i="4"/>
  <c r="EQ862" i="4" s="1"/>
  <c r="EQ857" i="4"/>
  <c r="EQ860" i="4" s="1"/>
  <c r="EP212" i="4"/>
  <c r="CV215" i="4"/>
  <c r="CW861" i="4" s="1"/>
  <c r="CV216" i="4"/>
  <c r="CW862" i="4" s="1"/>
  <c r="CW857" i="4"/>
  <c r="CW860" i="4" s="1"/>
  <c r="CV212" i="4"/>
  <c r="EG216" i="4"/>
  <c r="EH862" i="4" s="1"/>
  <c r="EG212" i="4"/>
  <c r="EH857" i="4"/>
  <c r="EH860" i="4" s="1"/>
  <c r="EG215" i="4"/>
  <c r="EH861" i="4" s="1"/>
  <c r="FQ857" i="4"/>
  <c r="FQ860" i="4" s="1"/>
  <c r="FP215" i="4"/>
  <c r="FQ861" i="4" s="1"/>
  <c r="FP212" i="4"/>
  <c r="FP216" i="4"/>
  <c r="FQ862" i="4" s="1"/>
  <c r="AW857" i="4"/>
  <c r="AW860" i="4" s="1"/>
  <c r="AV216" i="4"/>
  <c r="AW862" i="4" s="1"/>
  <c r="AV215" i="4"/>
  <c r="AW861" i="4" s="1"/>
  <c r="AV212" i="4"/>
  <c r="FO857" i="4"/>
  <c r="FO860" i="4" s="1"/>
  <c r="FN216" i="4"/>
  <c r="FO862" i="4" s="1"/>
  <c r="FN215" i="4"/>
  <c r="FO861" i="4" s="1"/>
  <c r="FN212" i="4"/>
  <c r="HO216" i="4"/>
  <c r="HP862" i="4" s="1"/>
  <c r="HP857" i="4"/>
  <c r="HP860" i="4" s="1"/>
  <c r="HO215" i="4"/>
  <c r="HP861" i="4" s="1"/>
  <c r="HO212" i="4"/>
  <c r="HS857" i="4"/>
  <c r="HS860" i="4" s="1"/>
  <c r="HR215" i="4"/>
  <c r="HS861" i="4" s="1"/>
  <c r="HR216" i="4"/>
  <c r="HS862" i="4" s="1"/>
  <c r="HR212" i="4"/>
  <c r="CA215" i="4"/>
  <c r="CB861" i="4" s="1"/>
  <c r="CA216" i="4"/>
  <c r="CB862" i="4" s="1"/>
  <c r="CB857" i="4"/>
  <c r="CB860" i="4" s="1"/>
  <c r="CA212" i="4"/>
  <c r="GV857" i="4"/>
  <c r="GV860" i="4" s="1"/>
  <c r="GU216" i="4"/>
  <c r="GV862" i="4" s="1"/>
  <c r="GU215" i="4"/>
  <c r="GV861" i="4" s="1"/>
  <c r="GU212" i="4"/>
  <c r="DR215" i="4"/>
  <c r="DS861" i="4" s="1"/>
  <c r="DR216" i="4"/>
  <c r="DS862" i="4" s="1"/>
  <c r="DR212" i="4"/>
  <c r="DS857" i="4"/>
  <c r="DS860" i="4" s="1"/>
  <c r="CC215" i="4"/>
  <c r="CD861" i="4" s="1"/>
  <c r="CD857" i="4"/>
  <c r="CD860" i="4" s="1"/>
  <c r="CC216" i="4"/>
  <c r="CD862" i="4" s="1"/>
  <c r="CC212" i="4"/>
  <c r="DJ216" i="4"/>
  <c r="DK862" i="4" s="1"/>
  <c r="DK857" i="4"/>
  <c r="DK860" i="4" s="1"/>
  <c r="DJ215" i="4"/>
  <c r="DK861" i="4" s="1"/>
  <c r="DJ212" i="4"/>
  <c r="DW216" i="4"/>
  <c r="DX862" i="4" s="1"/>
  <c r="DX857" i="4"/>
  <c r="DX860" i="4" s="1"/>
  <c r="DW215" i="4"/>
  <c r="DX861" i="4" s="1"/>
  <c r="DW212" i="4"/>
  <c r="HB216" i="4"/>
  <c r="HC862" i="4" s="1"/>
  <c r="HC857" i="4"/>
  <c r="HC860" i="4" s="1"/>
  <c r="HB215" i="4"/>
  <c r="HC861" i="4" s="1"/>
  <c r="HB212" i="4"/>
  <c r="BQ857" i="4"/>
  <c r="BQ860" i="4" s="1"/>
  <c r="BP216" i="4"/>
  <c r="BQ862" i="4" s="1"/>
  <c r="BQ864" i="4" s="1"/>
  <c r="BP215" i="4"/>
  <c r="BQ861" i="4" s="1"/>
  <c r="BP212" i="4"/>
  <c r="BY857" i="4"/>
  <c r="BY860" i="4" s="1"/>
  <c r="BX215" i="4"/>
  <c r="BY861" i="4" s="1"/>
  <c r="BX216" i="4"/>
  <c r="BY862" i="4" s="1"/>
  <c r="BX212" i="4"/>
  <c r="HP215" i="4"/>
  <c r="HQ861" i="4" s="1"/>
  <c r="HQ857" i="4"/>
  <c r="HQ860" i="4" s="1"/>
  <c r="HP216" i="4"/>
  <c r="HQ862" i="4" s="1"/>
  <c r="HP212" i="4"/>
  <c r="HH215" i="4"/>
  <c r="HI861" i="4" s="1"/>
  <c r="HI857" i="4"/>
  <c r="HI860" i="4" s="1"/>
  <c r="HH216" i="4"/>
  <c r="HI862" i="4" s="1"/>
  <c r="HH212" i="4"/>
  <c r="FV216" i="4"/>
  <c r="FW862" i="4" s="1"/>
  <c r="FW857" i="4"/>
  <c r="FW860" i="4" s="1"/>
  <c r="FV215" i="4"/>
  <c r="FW861" i="4" s="1"/>
  <c r="FV212" i="4"/>
  <c r="BC216" i="4"/>
  <c r="BD857" i="4"/>
  <c r="BD860" i="4" s="1"/>
  <c r="BC215" i="4"/>
  <c r="BD861" i="4" s="1"/>
  <c r="BC212" i="4"/>
  <c r="FY857" i="4"/>
  <c r="FY860" i="4" s="1"/>
  <c r="FX216" i="4"/>
  <c r="FY862" i="4" s="1"/>
  <c r="FX215" i="4"/>
  <c r="FY861" i="4" s="1"/>
  <c r="FX212" i="4"/>
  <c r="GD216" i="4"/>
  <c r="GE862" i="4" s="1"/>
  <c r="GD215" i="4"/>
  <c r="GE861" i="4" s="1"/>
  <c r="GE857" i="4"/>
  <c r="GE860" i="4" s="1"/>
  <c r="GD212" i="4"/>
  <c r="HK857" i="4"/>
  <c r="HK860" i="4" s="1"/>
  <c r="HJ215" i="4"/>
  <c r="HK861" i="4" s="1"/>
  <c r="HJ216" i="4"/>
  <c r="HK862" i="4" s="1"/>
  <c r="HJ212" i="4"/>
  <c r="DU857" i="4"/>
  <c r="DU860" i="4" s="1"/>
  <c r="DT212" i="4"/>
  <c r="DT216" i="4"/>
  <c r="DU862" i="4" s="1"/>
  <c r="DT215" i="4"/>
  <c r="DU861" i="4" s="1"/>
  <c r="DA215" i="4"/>
  <c r="DB861" i="4" s="1"/>
  <c r="DB857" i="4"/>
  <c r="DB860" i="4" s="1"/>
  <c r="DA216" i="4"/>
  <c r="DB862" i="4" s="1"/>
  <c r="DA212" i="4"/>
  <c r="BX857" i="4"/>
  <c r="BX860" i="4" s="1"/>
  <c r="BW216" i="4"/>
  <c r="BX862" i="4" s="1"/>
  <c r="BW215" i="4"/>
  <c r="BX861" i="4" s="1"/>
  <c r="BW212" i="4"/>
  <c r="CF216" i="4"/>
  <c r="CG862" i="4" s="1"/>
  <c r="CG857" i="4"/>
  <c r="CG860" i="4" s="1"/>
  <c r="CF215" i="4"/>
  <c r="CG861" i="4" s="1"/>
  <c r="CF212" i="4"/>
  <c r="DN215" i="4"/>
  <c r="DO861" i="4" s="1"/>
  <c r="DN216" i="4"/>
  <c r="DO862" i="4" s="1"/>
  <c r="DO857" i="4"/>
  <c r="DO860" i="4" s="1"/>
  <c r="DN212" i="4"/>
  <c r="EL215" i="4"/>
  <c r="EM861" i="4" s="1"/>
  <c r="EL216" i="4"/>
  <c r="EM862" i="4" s="1"/>
  <c r="EL212" i="4"/>
  <c r="EM857" i="4"/>
  <c r="EM860" i="4" s="1"/>
  <c r="GZ215" i="4"/>
  <c r="HA861" i="4" s="1"/>
  <c r="GZ216" i="4"/>
  <c r="HA862" i="4" s="1"/>
  <c r="HA857" i="4"/>
  <c r="HA860" i="4" s="1"/>
  <c r="GZ212" i="4"/>
  <c r="BB215" i="4"/>
  <c r="BC861" i="4" s="1"/>
  <c r="BC857" i="4"/>
  <c r="BC860" i="4" s="1"/>
  <c r="BB216" i="4"/>
  <c r="BB212" i="4"/>
  <c r="HE216" i="4"/>
  <c r="HF862" i="4" s="1"/>
  <c r="HE215" i="4"/>
  <c r="HF861" i="4" s="1"/>
  <c r="HF857" i="4"/>
  <c r="HF860" i="4" s="1"/>
  <c r="HE212" i="4"/>
  <c r="FK215" i="4"/>
  <c r="FL861" i="4" s="1"/>
  <c r="FL857" i="4"/>
  <c r="FL860" i="4" s="1"/>
  <c r="FK216" i="4"/>
  <c r="FL862" i="4" s="1"/>
  <c r="FK212" i="4"/>
  <c r="GN857" i="4"/>
  <c r="GN860" i="4" s="1"/>
  <c r="GM215" i="4"/>
  <c r="GN861" i="4" s="1"/>
  <c r="GM212" i="4"/>
  <c r="GM216" i="4"/>
  <c r="GN862" i="4" s="1"/>
  <c r="AR212" i="4"/>
  <c r="AS857" i="4"/>
  <c r="AS860" i="4" s="1"/>
  <c r="AR216" i="4"/>
  <c r="AS862" i="4" s="1"/>
  <c r="AR215" i="4"/>
  <c r="AS861" i="4" s="1"/>
  <c r="AM212" i="4"/>
  <c r="AN857" i="4"/>
  <c r="AN860" i="4" s="1"/>
  <c r="AM215" i="4"/>
  <c r="AN861" i="4" s="1"/>
  <c r="AM216" i="4"/>
  <c r="AN862" i="4" s="1"/>
  <c r="AP212" i="4"/>
  <c r="AP216" i="4"/>
  <c r="AQ862" i="4" s="1"/>
  <c r="AQ857" i="4"/>
  <c r="AQ860" i="4" s="1"/>
  <c r="AP215" i="4"/>
  <c r="AQ861" i="4" s="1"/>
  <c r="AR857" i="4"/>
  <c r="AR860" i="4" s="1"/>
  <c r="AQ212" i="4"/>
  <c r="AQ215" i="4"/>
  <c r="AR861" i="4" s="1"/>
  <c r="AV883" i="4"/>
  <c r="BO862" i="4"/>
  <c r="AV882" i="4"/>
  <c r="AY862" i="4"/>
  <c r="AQ883" i="4"/>
  <c r="BJ862" i="4"/>
  <c r="AQ882" i="4"/>
  <c r="AT883" i="4"/>
  <c r="AT882" i="4"/>
  <c r="BM862" i="4"/>
  <c r="AV1243" i="4"/>
  <c r="AV1242" i="4"/>
  <c r="BO1222" i="4"/>
  <c r="AK1243" i="4"/>
  <c r="BD1222" i="4"/>
  <c r="AK1242" i="4"/>
  <c r="AI1243" i="4"/>
  <c r="AI1242" i="4"/>
  <c r="BB1222" i="4"/>
  <c r="AT1243" i="4"/>
  <c r="AT1242" i="4"/>
  <c r="BM1222" i="4"/>
  <c r="AJ1243" i="4"/>
  <c r="AJ1242" i="4"/>
  <c r="BC1222" i="4"/>
  <c r="FT240" i="4"/>
  <c r="FU952" i="4" s="1"/>
  <c r="FU947" i="4"/>
  <c r="FU950" i="4" s="1"/>
  <c r="FT239" i="4"/>
  <c r="FU951" i="4" s="1"/>
  <c r="FT236" i="4"/>
  <c r="BQ240" i="4"/>
  <c r="BR947" i="4"/>
  <c r="BR950" i="4" s="1"/>
  <c r="BQ239" i="4"/>
  <c r="BR951" i="4" s="1"/>
  <c r="BQ236" i="4"/>
  <c r="GH947" i="4"/>
  <c r="GH950" i="4" s="1"/>
  <c r="GG239" i="4"/>
  <c r="GH951" i="4" s="1"/>
  <c r="GG240" i="4"/>
  <c r="GH952" i="4" s="1"/>
  <c r="GG236" i="4"/>
  <c r="GY240" i="4"/>
  <c r="GZ952" i="4" s="1"/>
  <c r="GZ947" i="4"/>
  <c r="GZ950" i="4" s="1"/>
  <c r="GY239" i="4"/>
  <c r="GZ951" i="4" s="1"/>
  <c r="GY236" i="4"/>
  <c r="AY240" i="4"/>
  <c r="AY239" i="4"/>
  <c r="AZ951" i="4" s="1"/>
  <c r="AZ947" i="4"/>
  <c r="AZ950" i="4" s="1"/>
  <c r="AY236" i="4"/>
  <c r="HT240" i="4"/>
  <c r="HU952" i="4" s="1"/>
  <c r="HT239" i="4"/>
  <c r="HU951" i="4" s="1"/>
  <c r="HU947" i="4"/>
  <c r="HU950" i="4" s="1"/>
  <c r="HT236" i="4"/>
  <c r="HD239" i="4"/>
  <c r="HE951" i="4" s="1"/>
  <c r="HD240" i="4"/>
  <c r="HE952" i="4" s="1"/>
  <c r="HE947" i="4"/>
  <c r="HE950" i="4" s="1"/>
  <c r="HD236" i="4"/>
  <c r="FB947" i="4"/>
  <c r="FB950" i="4" s="1"/>
  <c r="FA239" i="4"/>
  <c r="FB951" i="4" s="1"/>
  <c r="FA240" i="4"/>
  <c r="FB952" i="4" s="1"/>
  <c r="FA236" i="4"/>
  <c r="GW947" i="4"/>
  <c r="GW950" i="4" s="1"/>
  <c r="GV239" i="4"/>
  <c r="GW951" i="4" s="1"/>
  <c r="GV240" i="4"/>
  <c r="GW952" i="4" s="1"/>
  <c r="GV236" i="4"/>
  <c r="CT947" i="4"/>
  <c r="CT950" i="4" s="1"/>
  <c r="CS240" i="4"/>
  <c r="CT952" i="4" s="1"/>
  <c r="CS239" i="4"/>
  <c r="CT951" i="4" s="1"/>
  <c r="CS236" i="4"/>
  <c r="CJ239" i="4"/>
  <c r="CK951" i="4" s="1"/>
  <c r="CJ240" i="4"/>
  <c r="CK952" i="4" s="1"/>
  <c r="CK947" i="4"/>
  <c r="CK950" i="4" s="1"/>
  <c r="CJ236" i="4"/>
  <c r="HS239" i="4"/>
  <c r="HT951" i="4" s="1"/>
  <c r="HS240" i="4"/>
  <c r="HT952" i="4" s="1"/>
  <c r="HT947" i="4"/>
  <c r="HT950" i="4" s="1"/>
  <c r="HS236" i="4"/>
  <c r="CQ947" i="4"/>
  <c r="CQ950" i="4" s="1"/>
  <c r="CP240" i="4"/>
  <c r="CQ952" i="4" s="1"/>
  <c r="CP239" i="4"/>
  <c r="CQ951" i="4" s="1"/>
  <c r="CP236" i="4"/>
  <c r="EA947" i="4"/>
  <c r="EA950" i="4" s="1"/>
  <c r="DZ239" i="4"/>
  <c r="EA951" i="4" s="1"/>
  <c r="DZ240" i="4"/>
  <c r="EA952" i="4" s="1"/>
  <c r="DZ236" i="4"/>
  <c r="EN239" i="4"/>
  <c r="EO951" i="4" s="1"/>
  <c r="EO947" i="4"/>
  <c r="EO950" i="4" s="1"/>
  <c r="EN240" i="4"/>
  <c r="EO952" i="4" s="1"/>
  <c r="EN236" i="4"/>
  <c r="HL947" i="4"/>
  <c r="HL950" i="4" s="1"/>
  <c r="HK240" i="4"/>
  <c r="HL952" i="4" s="1"/>
  <c r="HK239" i="4"/>
  <c r="HL951" i="4" s="1"/>
  <c r="HK236" i="4"/>
  <c r="FR947" i="4"/>
  <c r="FR950" i="4" s="1"/>
  <c r="FQ240" i="4"/>
  <c r="FR952" i="4" s="1"/>
  <c r="FQ239" i="4"/>
  <c r="FR951" i="4" s="1"/>
  <c r="FQ236" i="4"/>
  <c r="DQ240" i="4"/>
  <c r="DR952" i="4" s="1"/>
  <c r="DR947" i="4"/>
  <c r="DR950" i="4" s="1"/>
  <c r="DQ239" i="4"/>
  <c r="DR951" i="4" s="1"/>
  <c r="DQ236" i="4"/>
  <c r="FL240" i="4"/>
  <c r="FM952" i="4" s="1"/>
  <c r="FM947" i="4"/>
  <c r="FM950" i="4" s="1"/>
  <c r="FL239" i="4"/>
  <c r="FM951" i="4" s="1"/>
  <c r="FL236" i="4"/>
  <c r="HB947" i="4"/>
  <c r="HB950" i="4" s="1"/>
  <c r="HA240" i="4"/>
  <c r="HB952" i="4" s="1"/>
  <c r="HA239" i="4"/>
  <c r="HB951" i="4" s="1"/>
  <c r="HA236" i="4"/>
  <c r="BV947" i="4"/>
  <c r="BV950" i="4" s="1"/>
  <c r="BU239" i="4"/>
  <c r="BV951" i="4" s="1"/>
  <c r="BU240" i="4"/>
  <c r="BV952" i="4" s="1"/>
  <c r="BU236" i="4"/>
  <c r="EI240" i="4"/>
  <c r="EJ952" i="4" s="1"/>
  <c r="EI239" i="4"/>
  <c r="EJ951" i="4" s="1"/>
  <c r="EJ947" i="4"/>
  <c r="EJ950" i="4" s="1"/>
  <c r="EI236" i="4"/>
  <c r="EB947" i="4"/>
  <c r="EB950" i="4" s="1"/>
  <c r="EA240" i="4"/>
  <c r="EB952" i="4" s="1"/>
  <c r="EA239" i="4"/>
  <c r="EB951" i="4" s="1"/>
  <c r="EA236" i="4"/>
  <c r="BX239" i="4"/>
  <c r="BY951" i="4" s="1"/>
  <c r="BX240" i="4"/>
  <c r="BY952" i="4" s="1"/>
  <c r="BY947" i="4"/>
  <c r="BY950" i="4" s="1"/>
  <c r="BX236" i="4"/>
  <c r="GF947" i="4"/>
  <c r="GF950" i="4" s="1"/>
  <c r="GE240" i="4"/>
  <c r="GF952" i="4" s="1"/>
  <c r="GE239" i="4"/>
  <c r="GF951" i="4" s="1"/>
  <c r="GE236" i="4"/>
  <c r="BW240" i="4"/>
  <c r="BX952" i="4" s="1"/>
  <c r="BX947" i="4"/>
  <c r="BX950" i="4" s="1"/>
  <c r="BW239" i="4"/>
  <c r="BX951" i="4" s="1"/>
  <c r="BW236" i="4"/>
  <c r="BP240" i="4"/>
  <c r="BP239" i="4"/>
  <c r="BQ951" i="4" s="1"/>
  <c r="BQ947" i="4"/>
  <c r="BQ950" i="4" s="1"/>
  <c r="BP236" i="4"/>
  <c r="ER240" i="4"/>
  <c r="ES952" i="4" s="1"/>
  <c r="ER239" i="4"/>
  <c r="ES951" i="4" s="1"/>
  <c r="ES947" i="4"/>
  <c r="ES950" i="4" s="1"/>
  <c r="ER236" i="4"/>
  <c r="CG947" i="4"/>
  <c r="CG950" i="4" s="1"/>
  <c r="CF240" i="4"/>
  <c r="CG952" i="4" s="1"/>
  <c r="CF239" i="4"/>
  <c r="CG951" i="4" s="1"/>
  <c r="CF236" i="4"/>
  <c r="DT240" i="4"/>
  <c r="DU952" i="4" s="1"/>
  <c r="DT239" i="4"/>
  <c r="DU951" i="4" s="1"/>
  <c r="DU947" i="4"/>
  <c r="DU950" i="4" s="1"/>
  <c r="DT236" i="4"/>
  <c r="GO239" i="4"/>
  <c r="GP951" i="4" s="1"/>
  <c r="GO240" i="4"/>
  <c r="GP952" i="4" s="1"/>
  <c r="GP947" i="4"/>
  <c r="GP950" i="4" s="1"/>
  <c r="GO236" i="4"/>
  <c r="ET239" i="4"/>
  <c r="EU951" i="4" s="1"/>
  <c r="EU947" i="4"/>
  <c r="EU950" i="4" s="1"/>
  <c r="ET240" i="4"/>
  <c r="EU952" i="4" s="1"/>
  <c r="ET236" i="4"/>
  <c r="FF240" i="4"/>
  <c r="FG952" i="4" s="1"/>
  <c r="FF239" i="4"/>
  <c r="FG951" i="4" s="1"/>
  <c r="FG947" i="4"/>
  <c r="FG950" i="4" s="1"/>
  <c r="FF236" i="4"/>
  <c r="GG947" i="4"/>
  <c r="GG950" i="4" s="1"/>
  <c r="GF240" i="4"/>
  <c r="GG952" i="4" s="1"/>
  <c r="GF239" i="4"/>
  <c r="GG951" i="4" s="1"/>
  <c r="GF236" i="4"/>
  <c r="CN947" i="4"/>
  <c r="CN950" i="4" s="1"/>
  <c r="CM240" i="4"/>
  <c r="CN952" i="4" s="1"/>
  <c r="CM239" i="4"/>
  <c r="CN951" i="4" s="1"/>
  <c r="CM236" i="4"/>
  <c r="FV947" i="4"/>
  <c r="FV950" i="4" s="1"/>
  <c r="FU239" i="4"/>
  <c r="FV951" i="4" s="1"/>
  <c r="FU240" i="4"/>
  <c r="FV952" i="4" s="1"/>
  <c r="FU236" i="4"/>
  <c r="FJ239" i="4"/>
  <c r="FK951" i="4" s="1"/>
  <c r="FJ240" i="4"/>
  <c r="FK952" i="4" s="1"/>
  <c r="FK947" i="4"/>
  <c r="FK950" i="4" s="1"/>
  <c r="FJ236" i="4"/>
  <c r="GC239" i="4"/>
  <c r="GD951" i="4" s="1"/>
  <c r="GD947" i="4"/>
  <c r="GD950" i="4" s="1"/>
  <c r="GC240" i="4"/>
  <c r="GD952" i="4" s="1"/>
  <c r="GC236" i="4"/>
  <c r="FI947" i="4"/>
  <c r="FI950" i="4" s="1"/>
  <c r="FH239" i="4"/>
  <c r="FI951" i="4" s="1"/>
  <c r="FH240" i="4"/>
  <c r="FI952" i="4" s="1"/>
  <c r="FH236" i="4"/>
  <c r="FP947" i="4"/>
  <c r="FP950" i="4" s="1"/>
  <c r="FO239" i="4"/>
  <c r="FP951" i="4" s="1"/>
  <c r="FO240" i="4"/>
  <c r="FP952" i="4" s="1"/>
  <c r="FO236" i="4"/>
  <c r="GD239" i="4"/>
  <c r="GE951" i="4" s="1"/>
  <c r="GE947" i="4"/>
  <c r="GE950" i="4" s="1"/>
  <c r="GD240" i="4"/>
  <c r="GE952" i="4" s="1"/>
  <c r="GD236" i="4"/>
  <c r="BG240" i="4"/>
  <c r="BG239" i="4"/>
  <c r="BH951" i="4" s="1"/>
  <c r="BH947" i="4"/>
  <c r="BH950" i="4" s="1"/>
  <c r="BG236" i="4"/>
  <c r="DE240" i="4"/>
  <c r="DF952" i="4" s="1"/>
  <c r="DF947" i="4"/>
  <c r="DF950" i="4" s="1"/>
  <c r="DE239" i="4"/>
  <c r="DF951" i="4" s="1"/>
  <c r="DE236" i="4"/>
  <c r="HR240" i="4"/>
  <c r="HS952" i="4" s="1"/>
  <c r="HS947" i="4"/>
  <c r="HS950" i="4" s="1"/>
  <c r="HR239" i="4"/>
  <c r="HS951" i="4" s="1"/>
  <c r="HR236" i="4"/>
  <c r="HM240" i="4"/>
  <c r="HN952" i="4" s="1"/>
  <c r="HN947" i="4"/>
  <c r="HN950" i="4" s="1"/>
  <c r="HM239" i="4"/>
  <c r="HN951" i="4" s="1"/>
  <c r="HM236" i="4"/>
  <c r="BI240" i="4"/>
  <c r="BJ947" i="4"/>
  <c r="BJ950" i="4" s="1"/>
  <c r="BI239" i="4"/>
  <c r="BJ951" i="4" s="1"/>
  <c r="BI236" i="4"/>
  <c r="AG239" i="4"/>
  <c r="AH951" i="4" s="1"/>
  <c r="AH947" i="4"/>
  <c r="AH950" i="4" s="1"/>
  <c r="AG236" i="4"/>
  <c r="AE236" i="4"/>
  <c r="AF947" i="4"/>
  <c r="AF950" i="4" s="1"/>
  <c r="AE239" i="4"/>
  <c r="AF951" i="4" s="1"/>
  <c r="AI947" i="4"/>
  <c r="AI950" i="4" s="1"/>
  <c r="AH239" i="4"/>
  <c r="AI951" i="4" s="1"/>
  <c r="AH236" i="4"/>
  <c r="AF239" i="4"/>
  <c r="AG951" i="4" s="1"/>
  <c r="AG947" i="4"/>
  <c r="AG950" i="4" s="1"/>
  <c r="AF236" i="4"/>
  <c r="AO1513" i="4"/>
  <c r="AO1512" i="4"/>
  <c r="BH1492" i="4"/>
  <c r="AV1513" i="4"/>
  <c r="AV1512" i="4"/>
  <c r="BO1492" i="4"/>
  <c r="AG1513" i="4"/>
  <c r="AG1512" i="4"/>
  <c r="AZ1492" i="4"/>
  <c r="AW1513" i="4"/>
  <c r="AW1512" i="4"/>
  <c r="BP1492" i="4"/>
  <c r="DT1457" i="4"/>
  <c r="DT1460" i="4" s="1"/>
  <c r="DS375" i="4"/>
  <c r="DT1461" i="4" s="1"/>
  <c r="DS376" i="4"/>
  <c r="DT1462" i="4" s="1"/>
  <c r="DS372" i="4"/>
  <c r="FY375" i="4"/>
  <c r="FZ1461" i="4" s="1"/>
  <c r="FZ1457" i="4"/>
  <c r="FZ1460" i="4" s="1"/>
  <c r="FY376" i="4"/>
  <c r="FZ1462" i="4" s="1"/>
  <c r="FY372" i="4"/>
  <c r="CK1457" i="4"/>
  <c r="CK1460" i="4" s="1"/>
  <c r="CJ375" i="4"/>
  <c r="CK1461" i="4" s="1"/>
  <c r="CJ376" i="4"/>
  <c r="CK1462" i="4" s="1"/>
  <c r="CJ372" i="4"/>
  <c r="CQ1457" i="4"/>
  <c r="CQ1460" i="4" s="1"/>
  <c r="CP375" i="4"/>
  <c r="CQ1461" i="4" s="1"/>
  <c r="CP376" i="4"/>
  <c r="CQ1462" i="4" s="1"/>
  <c r="CP372" i="4"/>
  <c r="BX1457" i="4"/>
  <c r="BX1460" i="4" s="1"/>
  <c r="BW376" i="4"/>
  <c r="BX1462" i="4" s="1"/>
  <c r="BW375" i="4"/>
  <c r="BX1461" i="4" s="1"/>
  <c r="BW372" i="4"/>
  <c r="CH376" i="4"/>
  <c r="CI1462" i="4" s="1"/>
  <c r="CH375" i="4"/>
  <c r="CI1461" i="4" s="1"/>
  <c r="CI1457" i="4"/>
  <c r="CI1460" i="4" s="1"/>
  <c r="CH372" i="4"/>
  <c r="FO376" i="4"/>
  <c r="FP1462" i="4" s="1"/>
  <c r="FO375" i="4"/>
  <c r="FP1461" i="4" s="1"/>
  <c r="FP1457" i="4"/>
  <c r="FP1460" i="4" s="1"/>
  <c r="FO372" i="4"/>
  <c r="CO1457" i="4"/>
  <c r="CO1460" i="4" s="1"/>
  <c r="CN375" i="4"/>
  <c r="CO1461" i="4" s="1"/>
  <c r="CN376" i="4"/>
  <c r="CO1462" i="4" s="1"/>
  <c r="CN372" i="4"/>
  <c r="DR1457" i="4"/>
  <c r="DR1460" i="4" s="1"/>
  <c r="DQ376" i="4"/>
  <c r="DR1462" i="4" s="1"/>
  <c r="DQ375" i="4"/>
  <c r="DR1461" i="4" s="1"/>
  <c r="DQ372" i="4"/>
  <c r="CE1457" i="4"/>
  <c r="CE1460" i="4" s="1"/>
  <c r="CD375" i="4"/>
  <c r="CE1461" i="4" s="1"/>
  <c r="CD376" i="4"/>
  <c r="CE1462" i="4" s="1"/>
  <c r="CD372" i="4"/>
  <c r="BL376" i="4"/>
  <c r="BM1457" i="4"/>
  <c r="BM1460" i="4" s="1"/>
  <c r="BL375" i="4"/>
  <c r="BM1461" i="4" s="1"/>
  <c r="BL372" i="4"/>
  <c r="GR375" i="4"/>
  <c r="GS1461" i="4" s="1"/>
  <c r="GS1457" i="4"/>
  <c r="GS1460" i="4" s="1"/>
  <c r="GR376" i="4"/>
  <c r="GS1462" i="4" s="1"/>
  <c r="GR372" i="4"/>
  <c r="HT1457" i="4"/>
  <c r="HT1460" i="4" s="1"/>
  <c r="HS376" i="4"/>
  <c r="HT1462" i="4" s="1"/>
  <c r="HS375" i="4"/>
  <c r="HT1461" i="4" s="1"/>
  <c r="HS372" i="4"/>
  <c r="BO376" i="4"/>
  <c r="BP1457" i="4"/>
  <c r="BP1460" i="4" s="1"/>
  <c r="BO375" i="4"/>
  <c r="BP1461" i="4" s="1"/>
  <c r="BO372" i="4"/>
  <c r="GK376" i="4"/>
  <c r="GL1462" i="4" s="1"/>
  <c r="GK375" i="4"/>
  <c r="GL1461" i="4" s="1"/>
  <c r="GL1457" i="4"/>
  <c r="GL1460" i="4" s="1"/>
  <c r="GK372" i="4"/>
  <c r="DC375" i="4"/>
  <c r="DD1461" i="4" s="1"/>
  <c r="DC376" i="4"/>
  <c r="DD1462" i="4" s="1"/>
  <c r="DD1457" i="4"/>
  <c r="DD1460" i="4" s="1"/>
  <c r="DC372" i="4"/>
  <c r="DW376" i="4"/>
  <c r="DX1462" i="4" s="1"/>
  <c r="DW375" i="4"/>
  <c r="DX1461" i="4" s="1"/>
  <c r="DX1457" i="4"/>
  <c r="DX1460" i="4" s="1"/>
  <c r="DW372" i="4"/>
  <c r="FD375" i="4"/>
  <c r="FE1461" i="4" s="1"/>
  <c r="FE1457" i="4"/>
  <c r="FE1460" i="4" s="1"/>
  <c r="FD376" i="4"/>
  <c r="FE1462" i="4" s="1"/>
  <c r="FD372" i="4"/>
  <c r="EL375" i="4"/>
  <c r="EM1461" i="4" s="1"/>
  <c r="EL376" i="4"/>
  <c r="EM1462" i="4" s="1"/>
  <c r="EM1457" i="4"/>
  <c r="EM1460" i="4" s="1"/>
  <c r="EL372" i="4"/>
  <c r="HQ375" i="4"/>
  <c r="HR1461" i="4" s="1"/>
  <c r="HQ376" i="4"/>
  <c r="HR1462" i="4" s="1"/>
  <c r="HR1457" i="4"/>
  <c r="HR1460" i="4" s="1"/>
  <c r="HQ372" i="4"/>
  <c r="HE376" i="4"/>
  <c r="HF1462" i="4" s="1"/>
  <c r="HF1457" i="4"/>
  <c r="HF1460" i="4" s="1"/>
  <c r="HE375" i="4"/>
  <c r="HF1461" i="4" s="1"/>
  <c r="HE372" i="4"/>
  <c r="BZ376" i="4"/>
  <c r="CA1462" i="4" s="1"/>
  <c r="CA1457" i="4"/>
  <c r="CA1460" i="4" s="1"/>
  <c r="BZ375" i="4"/>
  <c r="CA1461" i="4" s="1"/>
  <c r="BZ372" i="4"/>
  <c r="DN375" i="4"/>
  <c r="DO1461" i="4" s="1"/>
  <c r="DO1457" i="4"/>
  <c r="DO1460" i="4" s="1"/>
  <c r="DN376" i="4"/>
  <c r="DO1462" i="4" s="1"/>
  <c r="DN372" i="4"/>
  <c r="CF376" i="4"/>
  <c r="CG1462" i="4" s="1"/>
  <c r="CG1457" i="4"/>
  <c r="CG1460" i="4" s="1"/>
  <c r="CF375" i="4"/>
  <c r="CG1461" i="4" s="1"/>
  <c r="CF372" i="4"/>
  <c r="AY376" i="4"/>
  <c r="AZ1457" i="4"/>
  <c r="AZ1460" i="4" s="1"/>
  <c r="AY375" i="4"/>
  <c r="AZ1461" i="4" s="1"/>
  <c r="AY372" i="4"/>
  <c r="GO375" i="4"/>
  <c r="GP1461" i="4" s="1"/>
  <c r="GO376" i="4"/>
  <c r="GP1462" i="4" s="1"/>
  <c r="GP1457" i="4"/>
  <c r="GP1460" i="4" s="1"/>
  <c r="GO372" i="4"/>
  <c r="FO1457" i="4"/>
  <c r="FO1460" i="4" s="1"/>
  <c r="FN376" i="4"/>
  <c r="FO1462" i="4" s="1"/>
  <c r="FN375" i="4"/>
  <c r="FO1461" i="4" s="1"/>
  <c r="FN372" i="4"/>
  <c r="GN375" i="4"/>
  <c r="GO1461" i="4" s="1"/>
  <c r="GN376" i="4"/>
  <c r="GO1462" i="4" s="1"/>
  <c r="GN372" i="4"/>
  <c r="GO1457" i="4"/>
  <c r="GO1460" i="4" s="1"/>
  <c r="CL375" i="4"/>
  <c r="CM1461" i="4" s="1"/>
  <c r="CM1457" i="4"/>
  <c r="CM1460" i="4" s="1"/>
  <c r="CL376" i="4"/>
  <c r="CM1462" i="4" s="1"/>
  <c r="CL372" i="4"/>
  <c r="FF1457" i="4"/>
  <c r="FF1460" i="4" s="1"/>
  <c r="FE375" i="4"/>
  <c r="FF1461" i="4" s="1"/>
  <c r="FE376" i="4"/>
  <c r="FF1462" i="4" s="1"/>
  <c r="FE372" i="4"/>
  <c r="CY376" i="4"/>
  <c r="CZ1462" i="4" s="1"/>
  <c r="CY375" i="4"/>
  <c r="CZ1461" i="4" s="1"/>
  <c r="CZ1457" i="4"/>
  <c r="CZ1460" i="4" s="1"/>
  <c r="CY372" i="4"/>
  <c r="GZ375" i="4"/>
  <c r="HA1461" i="4" s="1"/>
  <c r="GZ376" i="4"/>
  <c r="HA1462" i="4" s="1"/>
  <c r="HA1457" i="4"/>
  <c r="HA1460" i="4" s="1"/>
  <c r="GZ372" i="4"/>
  <c r="GM375" i="4"/>
  <c r="GN1461" i="4" s="1"/>
  <c r="GN1457" i="4"/>
  <c r="GN1460" i="4" s="1"/>
  <c r="GM376" i="4"/>
  <c r="GN1462" i="4" s="1"/>
  <c r="GM372" i="4"/>
  <c r="EH375" i="4"/>
  <c r="EI1461" i="4" s="1"/>
  <c r="EH376" i="4"/>
  <c r="EI1462" i="4" s="1"/>
  <c r="EI1457" i="4"/>
  <c r="EI1460" i="4" s="1"/>
  <c r="EH372" i="4"/>
  <c r="BN376" i="4"/>
  <c r="BN375" i="4"/>
  <c r="BO1461" i="4" s="1"/>
  <c r="BO1457" i="4"/>
  <c r="BO1460" i="4" s="1"/>
  <c r="BN372" i="4"/>
  <c r="GJ1457" i="4"/>
  <c r="GJ1460" i="4" s="1"/>
  <c r="GI376" i="4"/>
  <c r="GJ1462" i="4" s="1"/>
  <c r="GI375" i="4"/>
  <c r="GJ1461" i="4" s="1"/>
  <c r="GI372" i="4"/>
  <c r="GQ1457" i="4"/>
  <c r="GQ1460" i="4" s="1"/>
  <c r="GP375" i="4"/>
  <c r="GQ1461" i="4" s="1"/>
  <c r="GP376" i="4"/>
  <c r="GQ1462" i="4" s="1"/>
  <c r="GP372" i="4"/>
  <c r="HM375" i="4"/>
  <c r="HN1461" i="4" s="1"/>
  <c r="HN1457" i="4"/>
  <c r="HN1460" i="4" s="1"/>
  <c r="HM376" i="4"/>
  <c r="HN1462" i="4" s="1"/>
  <c r="HM372" i="4"/>
  <c r="FM375" i="4"/>
  <c r="FN1461" i="4" s="1"/>
  <c r="FN1457" i="4"/>
  <c r="FN1460" i="4" s="1"/>
  <c r="FM376" i="4"/>
  <c r="FN1462" i="4" s="1"/>
  <c r="FM372" i="4"/>
  <c r="EN375" i="4"/>
  <c r="EO1461" i="4" s="1"/>
  <c r="EN376" i="4"/>
  <c r="EO1462" i="4" s="1"/>
  <c r="EO1457" i="4"/>
  <c r="EO1460" i="4" s="1"/>
  <c r="EN372" i="4"/>
  <c r="EZ376" i="4"/>
  <c r="FA1462" i="4" s="1"/>
  <c r="FA1457" i="4"/>
  <c r="FA1460" i="4" s="1"/>
  <c r="EZ375" i="4"/>
  <c r="FA1461" i="4" s="1"/>
  <c r="EZ372" i="4"/>
  <c r="GI1457" i="4"/>
  <c r="GI1460" i="4" s="1"/>
  <c r="GH375" i="4"/>
  <c r="GI1461" i="4" s="1"/>
  <c r="GH376" i="4"/>
  <c r="GI1462" i="4" s="1"/>
  <c r="GH372" i="4"/>
  <c r="EZ1457" i="4"/>
  <c r="EZ1460" i="4" s="1"/>
  <c r="EY376" i="4"/>
  <c r="EZ1462" i="4" s="1"/>
  <c r="EY375" i="4"/>
  <c r="EZ1461" i="4" s="1"/>
  <c r="EY372" i="4"/>
  <c r="HN375" i="4"/>
  <c r="HO1461" i="4" s="1"/>
  <c r="HO1457" i="4"/>
  <c r="HO1460" i="4" s="1"/>
  <c r="HN376" i="4"/>
  <c r="HO1462" i="4" s="1"/>
  <c r="HN372" i="4"/>
  <c r="DU1457" i="4"/>
  <c r="DU1460" i="4" s="1"/>
  <c r="DT376" i="4"/>
  <c r="DU1462" i="4" s="1"/>
  <c r="DT375" i="4"/>
  <c r="DU1461" i="4" s="1"/>
  <c r="DT372" i="4"/>
  <c r="AE375" i="4"/>
  <c r="AF1461" i="4" s="1"/>
  <c r="AE376" i="4"/>
  <c r="AF1457" i="4"/>
  <c r="AF1460" i="4" s="1"/>
  <c r="AE372" i="4"/>
  <c r="AO372" i="4"/>
  <c r="AO376" i="4"/>
  <c r="AP1457" i="4"/>
  <c r="AP1460" i="4" s="1"/>
  <c r="AO375" i="4"/>
  <c r="AP1461" i="4" s="1"/>
  <c r="AS1457" i="4"/>
  <c r="AS1460" i="4" s="1"/>
  <c r="AR372" i="4"/>
  <c r="AR375" i="4"/>
  <c r="AS1461" i="4" s="1"/>
  <c r="AR376" i="4"/>
  <c r="AL376" i="4"/>
  <c r="AL372" i="4"/>
  <c r="AL375" i="4"/>
  <c r="AM1461" i="4" s="1"/>
  <c r="AM1457" i="4"/>
  <c r="AM1460" i="4" s="1"/>
  <c r="HI917" i="4"/>
  <c r="HI920" i="4" s="1"/>
  <c r="HH231" i="4"/>
  <c r="HI921" i="4" s="1"/>
  <c r="HH228" i="4"/>
  <c r="HH232" i="4"/>
  <c r="HI922" i="4" s="1"/>
  <c r="GI231" i="4"/>
  <c r="GJ921" i="4" s="1"/>
  <c r="GI232" i="4"/>
  <c r="GJ922" i="4" s="1"/>
  <c r="GI228" i="4"/>
  <c r="GJ917" i="4"/>
  <c r="GJ920" i="4" s="1"/>
  <c r="CV228" i="4"/>
  <c r="CV232" i="4"/>
  <c r="CW922" i="4" s="1"/>
  <c r="CW917" i="4"/>
  <c r="CW920" i="4" s="1"/>
  <c r="CV231" i="4"/>
  <c r="CW921" i="4" s="1"/>
  <c r="HT232" i="4"/>
  <c r="HU922" i="4" s="1"/>
  <c r="HT231" i="4"/>
  <c r="HU921" i="4" s="1"/>
  <c r="HT228" i="4"/>
  <c r="HU917" i="4"/>
  <c r="HU920" i="4" s="1"/>
  <c r="DT231" i="4"/>
  <c r="DU921" i="4" s="1"/>
  <c r="DT232" i="4"/>
  <c r="DU922" i="4" s="1"/>
  <c r="DU917" i="4"/>
  <c r="DU920" i="4" s="1"/>
  <c r="DT228" i="4"/>
  <c r="CZ917" i="4"/>
  <c r="CZ920" i="4" s="1"/>
  <c r="CY232" i="4"/>
  <c r="CZ922" i="4" s="1"/>
  <c r="CY231" i="4"/>
  <c r="CZ921" i="4" s="1"/>
  <c r="CY228" i="4"/>
  <c r="EW231" i="4"/>
  <c r="EX921" i="4" s="1"/>
  <c r="EW232" i="4"/>
  <c r="EX922" i="4" s="1"/>
  <c r="EX917" i="4"/>
  <c r="EX920" i="4" s="1"/>
  <c r="EW228" i="4"/>
  <c r="EQ231" i="4"/>
  <c r="ER921" i="4" s="1"/>
  <c r="EQ232" i="4"/>
  <c r="ER922" i="4" s="1"/>
  <c r="ER917" i="4"/>
  <c r="ER920" i="4" s="1"/>
  <c r="EQ228" i="4"/>
  <c r="CC232" i="4"/>
  <c r="CD922" i="4" s="1"/>
  <c r="CC231" i="4"/>
  <c r="CD921" i="4" s="1"/>
  <c r="CD917" i="4"/>
  <c r="CD920" i="4" s="1"/>
  <c r="CC228" i="4"/>
  <c r="CK232" i="4"/>
  <c r="CL922" i="4" s="1"/>
  <c r="CK231" i="4"/>
  <c r="CL921" i="4" s="1"/>
  <c r="CL917" i="4"/>
  <c r="CL920" i="4" s="1"/>
  <c r="CK228" i="4"/>
  <c r="ED232" i="4"/>
  <c r="EE922" i="4" s="1"/>
  <c r="EE917" i="4"/>
  <c r="EE920" i="4" s="1"/>
  <c r="ED231" i="4"/>
  <c r="EE921" i="4" s="1"/>
  <c r="ED228" i="4"/>
  <c r="GG231" i="4"/>
  <c r="GH921" i="4" s="1"/>
  <c r="GH917" i="4"/>
  <c r="GH920" i="4" s="1"/>
  <c r="GG232" i="4"/>
  <c r="GH922" i="4" s="1"/>
  <c r="GG228" i="4"/>
  <c r="CO231" i="4"/>
  <c r="CP921" i="4" s="1"/>
  <c r="CP917" i="4"/>
  <c r="CP920" i="4" s="1"/>
  <c r="CO232" i="4"/>
  <c r="CP922" i="4" s="1"/>
  <c r="CO228" i="4"/>
  <c r="BT917" i="4"/>
  <c r="BT920" i="4" s="1"/>
  <c r="BS231" i="4"/>
  <c r="BT921" i="4" s="1"/>
  <c r="BS228" i="4"/>
  <c r="BS232" i="4"/>
  <c r="BT922" i="4" s="1"/>
  <c r="GO232" i="4"/>
  <c r="GP922" i="4" s="1"/>
  <c r="GP917" i="4"/>
  <c r="GP920" i="4" s="1"/>
  <c r="GO231" i="4"/>
  <c r="GP921" i="4" s="1"/>
  <c r="GO228" i="4"/>
  <c r="EV232" i="4"/>
  <c r="EW922" i="4" s="1"/>
  <c r="EW917" i="4"/>
  <c r="EW920" i="4" s="1"/>
  <c r="EV231" i="4"/>
  <c r="EW921" i="4" s="1"/>
  <c r="EV228" i="4"/>
  <c r="GI917" i="4"/>
  <c r="GI920" i="4" s="1"/>
  <c r="GH232" i="4"/>
  <c r="GI922" i="4" s="1"/>
  <c r="GH231" i="4"/>
  <c r="GI921" i="4" s="1"/>
  <c r="GH228" i="4"/>
  <c r="GM917" i="4"/>
  <c r="GM920" i="4" s="1"/>
  <c r="GL231" i="4"/>
  <c r="GM921" i="4" s="1"/>
  <c r="GL228" i="4"/>
  <c r="GL232" i="4"/>
  <c r="GM922" i="4" s="1"/>
  <c r="EC232" i="4"/>
  <c r="ED922" i="4" s="1"/>
  <c r="ED917" i="4"/>
  <c r="ED920" i="4" s="1"/>
  <c r="EC231" i="4"/>
  <c r="ED921" i="4" s="1"/>
  <c r="EC228" i="4"/>
  <c r="CL232" i="4"/>
  <c r="CM922" i="4" s="1"/>
  <c r="CL231" i="4"/>
  <c r="CM921" i="4" s="1"/>
  <c r="CM917" i="4"/>
  <c r="CM920" i="4" s="1"/>
  <c r="CL228" i="4"/>
  <c r="ET232" i="4"/>
  <c r="EU922" i="4" s="1"/>
  <c r="ET231" i="4"/>
  <c r="EU921" i="4" s="1"/>
  <c r="EU917" i="4"/>
  <c r="EU920" i="4" s="1"/>
  <c r="ET228" i="4"/>
  <c r="DH917" i="4"/>
  <c r="DH920" i="4" s="1"/>
  <c r="DG228" i="4"/>
  <c r="DG232" i="4"/>
  <c r="DH922" i="4" s="1"/>
  <c r="DG231" i="4"/>
  <c r="DH921" i="4" s="1"/>
  <c r="DN231" i="4"/>
  <c r="DO921" i="4" s="1"/>
  <c r="DN232" i="4"/>
  <c r="DO922" i="4" s="1"/>
  <c r="DO917" i="4"/>
  <c r="DO920" i="4" s="1"/>
  <c r="DN228" i="4"/>
  <c r="FZ232" i="4"/>
  <c r="GA922" i="4" s="1"/>
  <c r="GA917" i="4"/>
  <c r="GA920" i="4" s="1"/>
  <c r="FZ231" i="4"/>
  <c r="GA921" i="4" s="1"/>
  <c r="FZ228" i="4"/>
  <c r="GR232" i="4"/>
  <c r="GS922" i="4" s="1"/>
  <c r="GS917" i="4"/>
  <c r="GS920" i="4" s="1"/>
  <c r="GR228" i="4"/>
  <c r="GR231" i="4"/>
  <c r="GS921" i="4" s="1"/>
  <c r="EU231" i="4"/>
  <c r="EV921" i="4" s="1"/>
  <c r="EU232" i="4"/>
  <c r="EV922" i="4" s="1"/>
  <c r="EV917" i="4"/>
  <c r="EV920" i="4" s="1"/>
  <c r="EU228" i="4"/>
  <c r="BV232" i="4"/>
  <c r="BW922" i="4" s="1"/>
  <c r="BW917" i="4"/>
  <c r="BW920" i="4" s="1"/>
  <c r="BV228" i="4"/>
  <c r="BV231" i="4"/>
  <c r="BW921" i="4" s="1"/>
  <c r="DI232" i="4"/>
  <c r="DJ922" i="4" s="1"/>
  <c r="DI231" i="4"/>
  <c r="DJ921" i="4" s="1"/>
  <c r="DJ917" i="4"/>
  <c r="DJ920" i="4" s="1"/>
  <c r="DI228" i="4"/>
  <c r="BS917" i="4"/>
  <c r="BS920" i="4" s="1"/>
  <c r="BR231" i="4"/>
  <c r="BS921" i="4" s="1"/>
  <c r="BR232" i="4"/>
  <c r="BS922" i="4" s="1"/>
  <c r="BR228" i="4"/>
  <c r="DQ231" i="4"/>
  <c r="DR921" i="4" s="1"/>
  <c r="DQ232" i="4"/>
  <c r="DR922" i="4" s="1"/>
  <c r="DR917" i="4"/>
  <c r="DR920" i="4" s="1"/>
  <c r="DQ228" i="4"/>
  <c r="HF232" i="4"/>
  <c r="HG922" i="4" s="1"/>
  <c r="HG917" i="4"/>
  <c r="HG920" i="4" s="1"/>
  <c r="HF231" i="4"/>
  <c r="HG921" i="4" s="1"/>
  <c r="HF228" i="4"/>
  <c r="FO232" i="4"/>
  <c r="FP922" i="4" s="1"/>
  <c r="FO231" i="4"/>
  <c r="FP921" i="4" s="1"/>
  <c r="FP917" i="4"/>
  <c r="FP920" i="4" s="1"/>
  <c r="FO228" i="4"/>
  <c r="FJ231" i="4"/>
  <c r="FK921" i="4" s="1"/>
  <c r="FJ232" i="4"/>
  <c r="FK922" i="4" s="1"/>
  <c r="FK917" i="4"/>
  <c r="FK920" i="4" s="1"/>
  <c r="FJ228" i="4"/>
  <c r="ET917" i="4"/>
  <c r="ET920" i="4" s="1"/>
  <c r="ES231" i="4"/>
  <c r="ET921" i="4" s="1"/>
  <c r="ES228" i="4"/>
  <c r="ES232" i="4"/>
  <c r="ET922" i="4" s="1"/>
  <c r="GY231" i="4"/>
  <c r="GZ921" i="4" s="1"/>
  <c r="GY232" i="4"/>
  <c r="GZ922" i="4" s="1"/>
  <c r="GZ917" i="4"/>
  <c r="GZ920" i="4" s="1"/>
  <c r="GY228" i="4"/>
  <c r="EZ231" i="4"/>
  <c r="FA921" i="4" s="1"/>
  <c r="FA917" i="4"/>
  <c r="FA920" i="4" s="1"/>
  <c r="EZ228" i="4"/>
  <c r="EZ232" i="4"/>
  <c r="FA922" i="4" s="1"/>
  <c r="HM231" i="4"/>
  <c r="HN921" i="4" s="1"/>
  <c r="HM232" i="4"/>
  <c r="HN922" i="4" s="1"/>
  <c r="HN917" i="4"/>
  <c r="HN920" i="4" s="1"/>
  <c r="HM228" i="4"/>
  <c r="DA231" i="4"/>
  <c r="DB921" i="4" s="1"/>
  <c r="DA232" i="4"/>
  <c r="DB922" i="4" s="1"/>
  <c r="DB917" i="4"/>
  <c r="DB920" i="4" s="1"/>
  <c r="DA228" i="4"/>
  <c r="GU917" i="4"/>
  <c r="GU920" i="4" s="1"/>
  <c r="GT232" i="4"/>
  <c r="GU922" i="4" s="1"/>
  <c r="GT231" i="4"/>
  <c r="GU921" i="4" s="1"/>
  <c r="GT228" i="4"/>
  <c r="HF917" i="4"/>
  <c r="HF920" i="4" s="1"/>
  <c r="HE228" i="4"/>
  <c r="HE231" i="4"/>
  <c r="HF921" i="4" s="1"/>
  <c r="HE232" i="4"/>
  <c r="HF922" i="4" s="1"/>
  <c r="AX231" i="4"/>
  <c r="AY921" i="4" s="1"/>
  <c r="AX232" i="4"/>
  <c r="AY917" i="4"/>
  <c r="AY920" i="4" s="1"/>
  <c r="AX228" i="4"/>
  <c r="DP232" i="4"/>
  <c r="DQ922" i="4" s="1"/>
  <c r="DP231" i="4"/>
  <c r="DQ921" i="4" s="1"/>
  <c r="DQ917" i="4"/>
  <c r="DQ920" i="4" s="1"/>
  <c r="DP228" i="4"/>
  <c r="BD232" i="4"/>
  <c r="BD228" i="4"/>
  <c r="BE917" i="4"/>
  <c r="BE920" i="4" s="1"/>
  <c r="BD231" i="4"/>
  <c r="BE921" i="4" s="1"/>
  <c r="CJ231" i="4"/>
  <c r="CK921" i="4" s="1"/>
  <c r="CK917" i="4"/>
  <c r="CK920" i="4" s="1"/>
  <c r="CJ228" i="4"/>
  <c r="CJ232" i="4"/>
  <c r="CK922" i="4" s="1"/>
  <c r="FX231" i="4"/>
  <c r="FY921" i="4" s="1"/>
  <c r="FY917" i="4"/>
  <c r="FY920" i="4" s="1"/>
  <c r="FX232" i="4"/>
  <c r="FY922" i="4" s="1"/>
  <c r="FX228" i="4"/>
  <c r="DB232" i="4"/>
  <c r="DC922" i="4" s="1"/>
  <c r="DC917" i="4"/>
  <c r="DC920" i="4" s="1"/>
  <c r="DB228" i="4"/>
  <c r="DB231" i="4"/>
  <c r="DC921" i="4" s="1"/>
  <c r="AG917" i="4"/>
  <c r="AG920" i="4" s="1"/>
  <c r="AF231" i="4"/>
  <c r="AG921" i="4" s="1"/>
  <c r="AF228" i="4"/>
  <c r="AM232" i="4"/>
  <c r="AN917" i="4"/>
  <c r="AN920" i="4" s="1"/>
  <c r="AM231" i="4"/>
  <c r="AN921" i="4" s="1"/>
  <c r="AM228" i="4"/>
  <c r="AH231" i="4"/>
  <c r="AI921" i="4" s="1"/>
  <c r="AI917" i="4"/>
  <c r="AI920" i="4" s="1"/>
  <c r="AH228" i="4"/>
  <c r="AN232" i="4"/>
  <c r="AN231" i="4"/>
  <c r="AO921" i="4" s="1"/>
  <c r="AO917" i="4"/>
  <c r="AO920" i="4" s="1"/>
  <c r="AN228" i="4"/>
  <c r="HD247" i="4"/>
  <c r="HE981" i="4" s="1"/>
  <c r="HD248" i="4"/>
  <c r="HE982" i="4" s="1"/>
  <c r="HE977" i="4"/>
  <c r="HE980" i="4" s="1"/>
  <c r="HD244" i="4"/>
  <c r="DC247" i="4"/>
  <c r="DD981" i="4" s="1"/>
  <c r="DD977" i="4"/>
  <c r="DD980" i="4" s="1"/>
  <c r="DC248" i="4"/>
  <c r="DD982" i="4" s="1"/>
  <c r="DC244" i="4"/>
  <c r="HC977" i="4"/>
  <c r="HC980" i="4" s="1"/>
  <c r="HB247" i="4"/>
  <c r="HC981" i="4" s="1"/>
  <c r="HB248" i="4"/>
  <c r="HC982" i="4" s="1"/>
  <c r="HB244" i="4"/>
  <c r="AY248" i="4"/>
  <c r="AZ977" i="4"/>
  <c r="AZ980" i="4" s="1"/>
  <c r="AY247" i="4"/>
  <c r="AZ981" i="4" s="1"/>
  <c r="AY244" i="4"/>
  <c r="FQ247" i="4"/>
  <c r="FR981" i="4" s="1"/>
  <c r="FR977" i="4"/>
  <c r="FR980" i="4" s="1"/>
  <c r="FQ248" i="4"/>
  <c r="FR982" i="4" s="1"/>
  <c r="FQ244" i="4"/>
  <c r="GC977" i="4"/>
  <c r="GC980" i="4" s="1"/>
  <c r="GB247" i="4"/>
  <c r="GC981" i="4" s="1"/>
  <c r="GB248" i="4"/>
  <c r="GC982" i="4" s="1"/>
  <c r="GB244" i="4"/>
  <c r="CJ977" i="4"/>
  <c r="CJ980" i="4" s="1"/>
  <c r="CI247" i="4"/>
  <c r="CJ981" i="4" s="1"/>
  <c r="CI248" i="4"/>
  <c r="CJ982" i="4" s="1"/>
  <c r="CI244" i="4"/>
  <c r="FF977" i="4"/>
  <c r="FF980" i="4" s="1"/>
  <c r="FE247" i="4"/>
  <c r="FF981" i="4" s="1"/>
  <c r="FE248" i="4"/>
  <c r="FF982" i="4" s="1"/>
  <c r="FE244" i="4"/>
  <c r="HT248" i="4"/>
  <c r="HU982" i="4" s="1"/>
  <c r="HT247" i="4"/>
  <c r="HU981" i="4" s="1"/>
  <c r="HU977" i="4"/>
  <c r="HU980" i="4" s="1"/>
  <c r="HT244" i="4"/>
  <c r="BV247" i="4"/>
  <c r="BW981" i="4" s="1"/>
  <c r="BW977" i="4"/>
  <c r="BW980" i="4" s="1"/>
  <c r="BV248" i="4"/>
  <c r="BW982" i="4" s="1"/>
  <c r="BV244" i="4"/>
  <c r="DQ977" i="4"/>
  <c r="DQ980" i="4" s="1"/>
  <c r="DP247" i="4"/>
  <c r="DQ981" i="4" s="1"/>
  <c r="DP248" i="4"/>
  <c r="DQ982" i="4" s="1"/>
  <c r="DP244" i="4"/>
  <c r="DS248" i="4"/>
  <c r="DT982" i="4" s="1"/>
  <c r="DS247" i="4"/>
  <c r="DT981" i="4" s="1"/>
  <c r="DT977" i="4"/>
  <c r="DT980" i="4" s="1"/>
  <c r="DS244" i="4"/>
  <c r="GM248" i="4"/>
  <c r="GN982" i="4" s="1"/>
  <c r="GN977" i="4"/>
  <c r="GN980" i="4" s="1"/>
  <c r="GM247" i="4"/>
  <c r="GN981" i="4" s="1"/>
  <c r="GM244" i="4"/>
  <c r="DJ977" i="4"/>
  <c r="DJ980" i="4" s="1"/>
  <c r="DI247" i="4"/>
  <c r="DJ981" i="4" s="1"/>
  <c r="DI248" i="4"/>
  <c r="DJ982" i="4" s="1"/>
  <c r="DI244" i="4"/>
  <c r="BZ248" i="4"/>
  <c r="CA982" i="4" s="1"/>
  <c r="CA977" i="4"/>
  <c r="CA980" i="4" s="1"/>
  <c r="BZ247" i="4"/>
  <c r="CA981" i="4" s="1"/>
  <c r="BZ244" i="4"/>
  <c r="GE247" i="4"/>
  <c r="GF981" i="4" s="1"/>
  <c r="GE248" i="4"/>
  <c r="GF982" i="4" s="1"/>
  <c r="GF977" i="4"/>
  <c r="GF980" i="4" s="1"/>
  <c r="GE244" i="4"/>
  <c r="BK977" i="4"/>
  <c r="BK980" i="4" s="1"/>
  <c r="BJ248" i="4"/>
  <c r="BJ247" i="4"/>
  <c r="BK981" i="4" s="1"/>
  <c r="BJ244" i="4"/>
  <c r="GC247" i="4"/>
  <c r="GD981" i="4" s="1"/>
  <c r="GC248" i="4"/>
  <c r="GD982" i="4" s="1"/>
  <c r="GD977" i="4"/>
  <c r="GD980" i="4" s="1"/>
  <c r="GC244" i="4"/>
  <c r="CO247" i="4"/>
  <c r="CP981" i="4" s="1"/>
  <c r="CO248" i="4"/>
  <c r="CP982" i="4" s="1"/>
  <c r="CP977" i="4"/>
  <c r="CP980" i="4" s="1"/>
  <c r="CO244" i="4"/>
  <c r="CF248" i="4"/>
  <c r="CG982" i="4" s="1"/>
  <c r="CF247" i="4"/>
  <c r="CG981" i="4" s="1"/>
  <c r="CG977" i="4"/>
  <c r="CG980" i="4" s="1"/>
  <c r="CF244" i="4"/>
  <c r="BD248" i="4"/>
  <c r="BE977" i="4"/>
  <c r="BE980" i="4" s="1"/>
  <c r="BD247" i="4"/>
  <c r="BE981" i="4" s="1"/>
  <c r="BD244" i="4"/>
  <c r="CF977" i="4"/>
  <c r="CF980" i="4" s="1"/>
  <c r="CE248" i="4"/>
  <c r="CF982" i="4" s="1"/>
  <c r="CE247" i="4"/>
  <c r="CF981" i="4" s="1"/>
  <c r="CE244" i="4"/>
  <c r="CR977" i="4"/>
  <c r="CR980" i="4" s="1"/>
  <c r="CQ248" i="4"/>
  <c r="CR982" i="4" s="1"/>
  <c r="CQ247" i="4"/>
  <c r="CR981" i="4" s="1"/>
  <c r="CQ244" i="4"/>
  <c r="ER248" i="4"/>
  <c r="ES982" i="4" s="1"/>
  <c r="ES977" i="4"/>
  <c r="ES980" i="4" s="1"/>
  <c r="ER247" i="4"/>
  <c r="ES981" i="4" s="1"/>
  <c r="ER244" i="4"/>
  <c r="CY248" i="4"/>
  <c r="CZ982" i="4" s="1"/>
  <c r="CY247" i="4"/>
  <c r="CZ981" i="4" s="1"/>
  <c r="CZ977" i="4"/>
  <c r="CZ980" i="4" s="1"/>
  <c r="CY244" i="4"/>
  <c r="EX247" i="4"/>
  <c r="EY981" i="4" s="1"/>
  <c r="EY977" i="4"/>
  <c r="EY980" i="4" s="1"/>
  <c r="EX248" i="4"/>
  <c r="EY982" i="4" s="1"/>
  <c r="EX244" i="4"/>
  <c r="FM977" i="4"/>
  <c r="FM980" i="4" s="1"/>
  <c r="FL248" i="4"/>
  <c r="FM982" i="4" s="1"/>
  <c r="FL247" i="4"/>
  <c r="FM981" i="4" s="1"/>
  <c r="FL244" i="4"/>
  <c r="AZ248" i="4"/>
  <c r="AZ247" i="4"/>
  <c r="BA981" i="4" s="1"/>
  <c r="BA977" i="4"/>
  <c r="BA980" i="4" s="1"/>
  <c r="AZ244" i="4"/>
  <c r="AW248" i="4"/>
  <c r="AX982" i="4" s="1"/>
  <c r="AW247" i="4"/>
  <c r="AX981" i="4" s="1"/>
  <c r="AX977" i="4"/>
  <c r="AX980" i="4" s="1"/>
  <c r="AW244" i="4"/>
  <c r="DE977" i="4"/>
  <c r="DE980" i="4" s="1"/>
  <c r="DD247" i="4"/>
  <c r="DE981" i="4" s="1"/>
  <c r="DD248" i="4"/>
  <c r="DE982" i="4" s="1"/>
  <c r="DD244" i="4"/>
  <c r="CB248" i="4"/>
  <c r="CC982" i="4" s="1"/>
  <c r="CB247" i="4"/>
  <c r="CC981" i="4" s="1"/>
  <c r="CC977" i="4"/>
  <c r="CC980" i="4" s="1"/>
  <c r="CB244" i="4"/>
  <c r="EA247" i="4"/>
  <c r="EB981" i="4" s="1"/>
  <c r="EB977" i="4"/>
  <c r="EB980" i="4" s="1"/>
  <c r="EA248" i="4"/>
  <c r="EB982" i="4" s="1"/>
  <c r="EA244" i="4"/>
  <c r="BC247" i="4"/>
  <c r="BD981" i="4" s="1"/>
  <c r="BC248" i="4"/>
  <c r="BD977" i="4"/>
  <c r="BD980" i="4" s="1"/>
  <c r="BC244" i="4"/>
  <c r="EU248" i="4"/>
  <c r="EV982" i="4" s="1"/>
  <c r="EU247" i="4"/>
  <c r="EV981" i="4" s="1"/>
  <c r="EV977" i="4"/>
  <c r="EV980" i="4" s="1"/>
  <c r="EU244" i="4"/>
  <c r="EZ977" i="4"/>
  <c r="EZ980" i="4" s="1"/>
  <c r="EY248" i="4"/>
  <c r="EZ982" i="4" s="1"/>
  <c r="EY247" i="4"/>
  <c r="EZ981" i="4" s="1"/>
  <c r="EY244" i="4"/>
  <c r="FA247" i="4"/>
  <c r="FB981" i="4" s="1"/>
  <c r="FA248" i="4"/>
  <c r="FB982" i="4" s="1"/>
  <c r="FB977" i="4"/>
  <c r="FB980" i="4" s="1"/>
  <c r="FA244" i="4"/>
  <c r="EH247" i="4"/>
  <c r="EI981" i="4" s="1"/>
  <c r="EH248" i="4"/>
  <c r="EI982" i="4" s="1"/>
  <c r="EI977" i="4"/>
  <c r="EI980" i="4" s="1"/>
  <c r="EH244" i="4"/>
  <c r="CZ248" i="4"/>
  <c r="DA982" i="4" s="1"/>
  <c r="CZ247" i="4"/>
  <c r="DA981" i="4" s="1"/>
  <c r="DA977" i="4"/>
  <c r="DA980" i="4" s="1"/>
  <c r="CZ244" i="4"/>
  <c r="EQ977" i="4"/>
  <c r="EQ980" i="4" s="1"/>
  <c r="EP247" i="4"/>
  <c r="EQ981" i="4" s="1"/>
  <c r="EP248" i="4"/>
  <c r="EQ982" i="4" s="1"/>
  <c r="EP244" i="4"/>
  <c r="HJ977" i="4"/>
  <c r="HJ980" i="4" s="1"/>
  <c r="HI247" i="4"/>
  <c r="HJ981" i="4" s="1"/>
  <c r="HI248" i="4"/>
  <c r="HJ982" i="4" s="1"/>
  <c r="HI244" i="4"/>
  <c r="DB977" i="4"/>
  <c r="DB980" i="4" s="1"/>
  <c r="DA247" i="4"/>
  <c r="DB981" i="4" s="1"/>
  <c r="DA248" i="4"/>
  <c r="DB982" i="4" s="1"/>
  <c r="DA244" i="4"/>
  <c r="BM248" i="4"/>
  <c r="BM247" i="4"/>
  <c r="BN981" i="4" s="1"/>
  <c r="BN977" i="4"/>
  <c r="BN980" i="4" s="1"/>
  <c r="BM244" i="4"/>
  <c r="EL247" i="4"/>
  <c r="EM981" i="4" s="1"/>
  <c r="EL248" i="4"/>
  <c r="EM982" i="4" s="1"/>
  <c r="EM977" i="4"/>
  <c r="EM980" i="4" s="1"/>
  <c r="EL244" i="4"/>
  <c r="DX977" i="4"/>
  <c r="DX980" i="4" s="1"/>
  <c r="DW248" i="4"/>
  <c r="DX982" i="4" s="1"/>
  <c r="DW247" i="4"/>
  <c r="DX981" i="4" s="1"/>
  <c r="DW244" i="4"/>
  <c r="DO977" i="4"/>
  <c r="DO980" i="4" s="1"/>
  <c r="DN247" i="4"/>
  <c r="DO981" i="4" s="1"/>
  <c r="DN248" i="4"/>
  <c r="DO982" i="4" s="1"/>
  <c r="DN244" i="4"/>
  <c r="EJ247" i="4"/>
  <c r="EK981" i="4" s="1"/>
  <c r="EK977" i="4"/>
  <c r="EK980" i="4" s="1"/>
  <c r="EJ248" i="4"/>
  <c r="EK982" i="4" s="1"/>
  <c r="EJ244" i="4"/>
  <c r="AH247" i="4"/>
  <c r="AI981" i="4" s="1"/>
  <c r="AI977" i="4"/>
  <c r="AI980" i="4" s="1"/>
  <c r="AH244" i="4"/>
  <c r="AK248" i="4"/>
  <c r="AL982" i="4" s="1"/>
  <c r="AK247" i="4"/>
  <c r="AL981" i="4" s="1"/>
  <c r="AL977" i="4"/>
  <c r="AL980" i="4" s="1"/>
  <c r="AK244" i="4"/>
  <c r="AG977" i="4"/>
  <c r="AG980" i="4" s="1"/>
  <c r="AF247" i="4"/>
  <c r="AG981" i="4" s="1"/>
  <c r="AF244" i="4"/>
  <c r="AT247" i="4"/>
  <c r="AU981" i="4" s="1"/>
  <c r="AU977" i="4"/>
  <c r="AU980" i="4" s="1"/>
  <c r="AT244" i="4"/>
  <c r="AT248" i="4"/>
  <c r="AU982" i="4" s="1"/>
  <c r="EF1097" i="4"/>
  <c r="EF1100" i="4" s="1"/>
  <c r="EE280" i="4"/>
  <c r="EF1102" i="4" s="1"/>
  <c r="EE279" i="4"/>
  <c r="EF1101" i="4" s="1"/>
  <c r="EE276" i="4"/>
  <c r="CH1097" i="4"/>
  <c r="CH1100" i="4" s="1"/>
  <c r="CG279" i="4"/>
  <c r="CH1101" i="4" s="1"/>
  <c r="CG280" i="4"/>
  <c r="CH1102" i="4" s="1"/>
  <c r="CG276" i="4"/>
  <c r="BN280" i="4"/>
  <c r="BN279" i="4"/>
  <c r="BO1101" i="4" s="1"/>
  <c r="BO1097" i="4"/>
  <c r="BO1100" i="4" s="1"/>
  <c r="BN276" i="4"/>
  <c r="CZ280" i="4"/>
  <c r="DA1102" i="4" s="1"/>
  <c r="DA1097" i="4"/>
  <c r="DA1100" i="4" s="1"/>
  <c r="CZ279" i="4"/>
  <c r="DA1101" i="4" s="1"/>
  <c r="CZ276" i="4"/>
  <c r="EQ279" i="4"/>
  <c r="ER1101" i="4" s="1"/>
  <c r="ER1097" i="4"/>
  <c r="ER1100" i="4" s="1"/>
  <c r="EQ280" i="4"/>
  <c r="ER1102" i="4" s="1"/>
  <c r="EQ276" i="4"/>
  <c r="CD279" i="4"/>
  <c r="CE1101" i="4" s="1"/>
  <c r="CD280" i="4"/>
  <c r="CE1102" i="4" s="1"/>
  <c r="CE1097" i="4"/>
  <c r="CE1100" i="4" s="1"/>
  <c r="CD276" i="4"/>
  <c r="BP279" i="4"/>
  <c r="BQ1101" i="4" s="1"/>
  <c r="BP280" i="4"/>
  <c r="BQ1097" i="4"/>
  <c r="BQ1100" i="4" s="1"/>
  <c r="BP276" i="4"/>
  <c r="EP279" i="4"/>
  <c r="EQ1101" i="4" s="1"/>
  <c r="EQ1097" i="4"/>
  <c r="EQ1100" i="4" s="1"/>
  <c r="EP280" i="4"/>
  <c r="EQ1102" i="4" s="1"/>
  <c r="EP276" i="4"/>
  <c r="CI280" i="4"/>
  <c r="CJ1102" i="4" s="1"/>
  <c r="CJ1097" i="4"/>
  <c r="CJ1100" i="4" s="1"/>
  <c r="CI279" i="4"/>
  <c r="CJ1101" i="4" s="1"/>
  <c r="CI276" i="4"/>
  <c r="EJ1097" i="4"/>
  <c r="EJ1100" i="4" s="1"/>
  <c r="EI279" i="4"/>
  <c r="EJ1101" i="4" s="1"/>
  <c r="EI280" i="4"/>
  <c r="EJ1102" i="4" s="1"/>
  <c r="EI276" i="4"/>
  <c r="DH1097" i="4"/>
  <c r="DH1100" i="4" s="1"/>
  <c r="DG280" i="4"/>
  <c r="DH1102" i="4" s="1"/>
  <c r="DG279" i="4"/>
  <c r="DH1101" i="4" s="1"/>
  <c r="DG276" i="4"/>
  <c r="CY280" i="4"/>
  <c r="CZ1102" i="4" s="1"/>
  <c r="CZ1097" i="4"/>
  <c r="CZ1100" i="4" s="1"/>
  <c r="CY279" i="4"/>
  <c r="CZ1101" i="4" s="1"/>
  <c r="CY276" i="4"/>
  <c r="GB1097" i="4"/>
  <c r="GB1100" i="4" s="1"/>
  <c r="GA280" i="4"/>
  <c r="GB1102" i="4" s="1"/>
  <c r="GA279" i="4"/>
  <c r="GB1101" i="4" s="1"/>
  <c r="GA276" i="4"/>
  <c r="GD279" i="4"/>
  <c r="GE1101" i="4" s="1"/>
  <c r="GD280" i="4"/>
  <c r="GE1102" i="4" s="1"/>
  <c r="GE1097" i="4"/>
  <c r="GE1100" i="4" s="1"/>
  <c r="GD276" i="4"/>
  <c r="EC1097" i="4"/>
  <c r="EC1100" i="4" s="1"/>
  <c r="EB280" i="4"/>
  <c r="EC1102" i="4" s="1"/>
  <c r="EB279" i="4"/>
  <c r="EC1101" i="4" s="1"/>
  <c r="EB276" i="4"/>
  <c r="CA279" i="4"/>
  <c r="CB1101" i="4" s="1"/>
  <c r="CB1097" i="4"/>
  <c r="CB1100" i="4" s="1"/>
  <c r="CA280" i="4"/>
  <c r="CB1102" i="4" s="1"/>
  <c r="CA276" i="4"/>
  <c r="FK279" i="4"/>
  <c r="FL1101" i="4" s="1"/>
  <c r="FL1097" i="4"/>
  <c r="FL1100" i="4" s="1"/>
  <c r="FK280" i="4"/>
  <c r="FL1102" i="4" s="1"/>
  <c r="FK276" i="4"/>
  <c r="CD1097" i="4"/>
  <c r="CD1100" i="4" s="1"/>
  <c r="CC280" i="4"/>
  <c r="CD1102" i="4" s="1"/>
  <c r="CC279" i="4"/>
  <c r="CD1101" i="4" s="1"/>
  <c r="CC276" i="4"/>
  <c r="EC280" i="4"/>
  <c r="ED1102" i="4" s="1"/>
  <c r="ED1097" i="4"/>
  <c r="ED1100" i="4" s="1"/>
  <c r="EC279" i="4"/>
  <c r="ED1101" i="4" s="1"/>
  <c r="EC276" i="4"/>
  <c r="GG1097" i="4"/>
  <c r="GG1100" i="4" s="1"/>
  <c r="GF279" i="4"/>
  <c r="GG1101" i="4" s="1"/>
  <c r="GF280" i="4"/>
  <c r="GG1102" i="4" s="1"/>
  <c r="GF276" i="4"/>
  <c r="CU1097" i="4"/>
  <c r="CU1100" i="4" s="1"/>
  <c r="CT280" i="4"/>
  <c r="CU1102" i="4" s="1"/>
  <c r="CT279" i="4"/>
  <c r="CU1101" i="4" s="1"/>
  <c r="CT276" i="4"/>
  <c r="FF280" i="4"/>
  <c r="FG1102" i="4" s="1"/>
  <c r="FF279" i="4"/>
  <c r="FG1101" i="4" s="1"/>
  <c r="FG1097" i="4"/>
  <c r="FG1100" i="4" s="1"/>
  <c r="FF276" i="4"/>
  <c r="BS1097" i="4"/>
  <c r="BS1100" i="4" s="1"/>
  <c r="BR279" i="4"/>
  <c r="BS1101" i="4" s="1"/>
  <c r="BR280" i="4"/>
  <c r="BS1102" i="4" s="1"/>
  <c r="BR276" i="4"/>
  <c r="CK1097" i="4"/>
  <c r="CK1100" i="4" s="1"/>
  <c r="CJ279" i="4"/>
  <c r="CK1101" i="4" s="1"/>
  <c r="CJ280" i="4"/>
  <c r="CK1102" i="4" s="1"/>
  <c r="CJ276" i="4"/>
  <c r="EM280" i="4"/>
  <c r="EN1102" i="4" s="1"/>
  <c r="EM279" i="4"/>
  <c r="EN1101" i="4" s="1"/>
  <c r="EN1097" i="4"/>
  <c r="EN1100" i="4" s="1"/>
  <c r="EM276" i="4"/>
  <c r="DR1097" i="4"/>
  <c r="DR1100" i="4" s="1"/>
  <c r="DQ280" i="4"/>
  <c r="DR1102" i="4" s="1"/>
  <c r="DQ279" i="4"/>
  <c r="DR1101" i="4" s="1"/>
  <c r="DQ276" i="4"/>
  <c r="CC1097" i="4"/>
  <c r="CC1100" i="4" s="1"/>
  <c r="CB280" i="4"/>
  <c r="CC1102" i="4" s="1"/>
  <c r="CB279" i="4"/>
  <c r="CC1101" i="4" s="1"/>
  <c r="CB276" i="4"/>
  <c r="FV279" i="4"/>
  <c r="FW1101" i="4" s="1"/>
  <c r="FW1097" i="4"/>
  <c r="FW1100" i="4" s="1"/>
  <c r="FV280" i="4"/>
  <c r="FW1102" i="4" s="1"/>
  <c r="FV276" i="4"/>
  <c r="DY1097" i="4"/>
  <c r="DY1100" i="4" s="1"/>
  <c r="DX280" i="4"/>
  <c r="DY1102" i="4" s="1"/>
  <c r="DX279" i="4"/>
  <c r="DY1101" i="4" s="1"/>
  <c r="DX276" i="4"/>
  <c r="HL1097" i="4"/>
  <c r="HL1100" i="4" s="1"/>
  <c r="HK280" i="4"/>
  <c r="HL1102" i="4" s="1"/>
  <c r="HK279" i="4"/>
  <c r="HL1101" i="4" s="1"/>
  <c r="HK276" i="4"/>
  <c r="ES1097" i="4"/>
  <c r="ES1100" i="4" s="1"/>
  <c r="ER279" i="4"/>
  <c r="ES1101" i="4" s="1"/>
  <c r="ER280" i="4"/>
  <c r="ES1102" i="4" s="1"/>
  <c r="ER276" i="4"/>
  <c r="FH279" i="4"/>
  <c r="FI1101" i="4" s="1"/>
  <c r="FI1097" i="4"/>
  <c r="FI1100" i="4" s="1"/>
  <c r="FH280" i="4"/>
  <c r="FI1102" i="4" s="1"/>
  <c r="FH276" i="4"/>
  <c r="FC280" i="4"/>
  <c r="FD1102" i="4" s="1"/>
  <c r="FC279" i="4"/>
  <c r="FD1101" i="4" s="1"/>
  <c r="FD1097" i="4"/>
  <c r="FD1100" i="4" s="1"/>
  <c r="FC276" i="4"/>
  <c r="EX280" i="4"/>
  <c r="EY1102" i="4" s="1"/>
  <c r="EY1097" i="4"/>
  <c r="EY1100" i="4" s="1"/>
  <c r="EX279" i="4"/>
  <c r="EY1101" i="4" s="1"/>
  <c r="EX276" i="4"/>
  <c r="GX280" i="4"/>
  <c r="GY1102" i="4" s="1"/>
  <c r="GX279" i="4"/>
  <c r="GY1101" i="4" s="1"/>
  <c r="GY1097" i="4"/>
  <c r="GY1100" i="4" s="1"/>
  <c r="GX276" i="4"/>
  <c r="EV1097" i="4"/>
  <c r="EV1100" i="4" s="1"/>
  <c r="EU280" i="4"/>
  <c r="EV1102" i="4" s="1"/>
  <c r="EU279" i="4"/>
  <c r="EV1101" i="4" s="1"/>
  <c r="EU276" i="4"/>
  <c r="BT280" i="4"/>
  <c r="BU1102" i="4" s="1"/>
  <c r="BU1097" i="4"/>
  <c r="BU1100" i="4" s="1"/>
  <c r="BT279" i="4"/>
  <c r="BU1101" i="4" s="1"/>
  <c r="BT276" i="4"/>
  <c r="DY279" i="4"/>
  <c r="DZ1101" i="4" s="1"/>
  <c r="DZ1097" i="4"/>
  <c r="DZ1100" i="4" s="1"/>
  <c r="DY280" i="4"/>
  <c r="DZ1102" i="4" s="1"/>
  <c r="DY276" i="4"/>
  <c r="FZ1097" i="4"/>
  <c r="FZ1100" i="4" s="1"/>
  <c r="FY279" i="4"/>
  <c r="FZ1101" i="4" s="1"/>
  <c r="FY280" i="4"/>
  <c r="FZ1102" i="4" s="1"/>
  <c r="FY276" i="4"/>
  <c r="GC1097" i="4"/>
  <c r="GC1100" i="4" s="1"/>
  <c r="GB280" i="4"/>
  <c r="GC1102" i="4" s="1"/>
  <c r="GB279" i="4"/>
  <c r="GC1101" i="4" s="1"/>
  <c r="GB276" i="4"/>
  <c r="DC280" i="4"/>
  <c r="DD1102" i="4" s="1"/>
  <c r="DC279" i="4"/>
  <c r="DD1101" i="4" s="1"/>
  <c r="DD1097" i="4"/>
  <c r="DD1100" i="4" s="1"/>
  <c r="DC276" i="4"/>
  <c r="EO280" i="4"/>
  <c r="EP1102" i="4" s="1"/>
  <c r="EO279" i="4"/>
  <c r="EP1101" i="4" s="1"/>
  <c r="EP1097" i="4"/>
  <c r="EP1100" i="4" s="1"/>
  <c r="EO276" i="4"/>
  <c r="GR279" i="4"/>
  <c r="GS1101" i="4" s="1"/>
  <c r="GR280" i="4"/>
  <c r="GS1102" i="4" s="1"/>
  <c r="GS1097" i="4"/>
  <c r="GS1100" i="4" s="1"/>
  <c r="GR276" i="4"/>
  <c r="DL279" i="4"/>
  <c r="DM1101" i="4" s="1"/>
  <c r="DL280" i="4"/>
  <c r="DM1102" i="4" s="1"/>
  <c r="DM1097" i="4"/>
  <c r="DM1100" i="4" s="1"/>
  <c r="DL276" i="4"/>
  <c r="GP280" i="4"/>
  <c r="GQ1102" i="4" s="1"/>
  <c r="GQ1097" i="4"/>
  <c r="GQ1100" i="4" s="1"/>
  <c r="GP279" i="4"/>
  <c r="GQ1101" i="4" s="1"/>
  <c r="GP276" i="4"/>
  <c r="CP1097" i="4"/>
  <c r="CP1100" i="4" s="1"/>
  <c r="CO279" i="4"/>
  <c r="CP1101" i="4" s="1"/>
  <c r="CO280" i="4"/>
  <c r="CP1102" i="4" s="1"/>
  <c r="CO276" i="4"/>
  <c r="AO276" i="4"/>
  <c r="AO280" i="4"/>
  <c r="AP1097" i="4"/>
  <c r="AP1100" i="4" s="1"/>
  <c r="AO279" i="4"/>
  <c r="AP1101" i="4" s="1"/>
  <c r="AP276" i="4"/>
  <c r="AQ1097" i="4"/>
  <c r="AQ1100" i="4" s="1"/>
  <c r="AP280" i="4"/>
  <c r="AP279" i="4"/>
  <c r="AQ1101" i="4" s="1"/>
  <c r="AG276" i="4"/>
  <c r="AG279" i="4"/>
  <c r="AH1101" i="4" s="1"/>
  <c r="AH1097" i="4"/>
  <c r="AH1100" i="4" s="1"/>
  <c r="AG280" i="4"/>
  <c r="AK276" i="4"/>
  <c r="AK279" i="4"/>
  <c r="AL1101" i="4" s="1"/>
  <c r="AL1097" i="4"/>
  <c r="AL1100" i="4" s="1"/>
  <c r="AK280" i="4"/>
  <c r="AU1097" i="4"/>
  <c r="AU1100" i="4" s="1"/>
  <c r="AT276" i="4"/>
  <c r="AT280" i="4"/>
  <c r="AT279" i="4"/>
  <c r="AU1101" i="4" s="1"/>
  <c r="AU1273" i="4"/>
  <c r="BN1252" i="4"/>
  <c r="AU1272" i="4"/>
  <c r="AR1273" i="4"/>
  <c r="BK1252" i="4"/>
  <c r="AR1272" i="4"/>
  <c r="AG1273" i="4"/>
  <c r="AG1272" i="4"/>
  <c r="AZ1252" i="4"/>
  <c r="AK1273" i="4"/>
  <c r="AK1272" i="4"/>
  <c r="BD1252" i="4"/>
  <c r="BZ320" i="4"/>
  <c r="CA1252" i="4" s="1"/>
  <c r="BZ319" i="4"/>
  <c r="CA1251" i="4" s="1"/>
  <c r="CA1247" i="4"/>
  <c r="CA1250" i="4" s="1"/>
  <c r="BZ316" i="4"/>
  <c r="FE1247" i="4"/>
  <c r="FE1250" i="4" s="1"/>
  <c r="FD319" i="4"/>
  <c r="FE1251" i="4" s="1"/>
  <c r="FD320" i="4"/>
  <c r="FE1252" i="4" s="1"/>
  <c r="FD316" i="4"/>
  <c r="AY320" i="4"/>
  <c r="AZ1247" i="4"/>
  <c r="AZ1250" i="4" s="1"/>
  <c r="AY319" i="4"/>
  <c r="AZ1251" i="4" s="1"/>
  <c r="AY316" i="4"/>
  <c r="GV1247" i="4"/>
  <c r="GV1250" i="4" s="1"/>
  <c r="GU319" i="4"/>
  <c r="GV1251" i="4" s="1"/>
  <c r="GU320" i="4"/>
  <c r="GV1252" i="4" s="1"/>
  <c r="GU316" i="4"/>
  <c r="CH320" i="4"/>
  <c r="CI1252" i="4" s="1"/>
  <c r="CH319" i="4"/>
  <c r="CI1251" i="4" s="1"/>
  <c r="CI1247" i="4"/>
  <c r="CI1250" i="4" s="1"/>
  <c r="CH316" i="4"/>
  <c r="CT1247" i="4"/>
  <c r="CT1250" i="4" s="1"/>
  <c r="CS320" i="4"/>
  <c r="CT1252" i="4" s="1"/>
  <c r="CS319" i="4"/>
  <c r="CT1251" i="4" s="1"/>
  <c r="CS316" i="4"/>
  <c r="CB319" i="4"/>
  <c r="CC1251" i="4" s="1"/>
  <c r="CC1247" i="4"/>
  <c r="CC1250" i="4" s="1"/>
  <c r="CB320" i="4"/>
  <c r="CC1252" i="4" s="1"/>
  <c r="CB316" i="4"/>
  <c r="EB1247" i="4"/>
  <c r="EB1250" i="4" s="1"/>
  <c r="EA320" i="4"/>
  <c r="EB1252" i="4" s="1"/>
  <c r="EA319" i="4"/>
  <c r="EB1251" i="4" s="1"/>
  <c r="EA316" i="4"/>
  <c r="BQ320" i="4"/>
  <c r="BQ319" i="4"/>
  <c r="BR1251" i="4" s="1"/>
  <c r="BR1247" i="4"/>
  <c r="BR1250" i="4" s="1"/>
  <c r="BQ316" i="4"/>
  <c r="DI320" i="4"/>
  <c r="DJ1252" i="4" s="1"/>
  <c r="DI319" i="4"/>
  <c r="DJ1251" i="4" s="1"/>
  <c r="DJ1247" i="4"/>
  <c r="DJ1250" i="4" s="1"/>
  <c r="DI316" i="4"/>
  <c r="HM320" i="4"/>
  <c r="HN1252" i="4" s="1"/>
  <c r="HN1247" i="4"/>
  <c r="HN1250" i="4" s="1"/>
  <c r="HM319" i="4"/>
  <c r="HN1251" i="4" s="1"/>
  <c r="HM316" i="4"/>
  <c r="EE320" i="4"/>
  <c r="EF1252" i="4" s="1"/>
  <c r="EF1247" i="4"/>
  <c r="EF1250" i="4" s="1"/>
  <c r="EE319" i="4"/>
  <c r="EF1251" i="4" s="1"/>
  <c r="EE316" i="4"/>
  <c r="HQ320" i="4"/>
  <c r="HR1252" i="4" s="1"/>
  <c r="HR1247" i="4"/>
  <c r="HR1250" i="4" s="1"/>
  <c r="HQ319" i="4"/>
  <c r="HR1251" i="4" s="1"/>
  <c r="HQ316" i="4"/>
  <c r="GC1247" i="4"/>
  <c r="GC1250" i="4" s="1"/>
  <c r="GB319" i="4"/>
  <c r="GC1251" i="4" s="1"/>
  <c r="GB320" i="4"/>
  <c r="GC1252" i="4" s="1"/>
  <c r="GB316" i="4"/>
  <c r="DC320" i="4"/>
  <c r="DD1252" i="4" s="1"/>
  <c r="DC319" i="4"/>
  <c r="DD1251" i="4" s="1"/>
  <c r="DD1247" i="4"/>
  <c r="DD1250" i="4" s="1"/>
  <c r="DC316" i="4"/>
  <c r="EQ1247" i="4"/>
  <c r="EQ1250" i="4" s="1"/>
  <c r="EP320" i="4"/>
  <c r="EQ1252" i="4" s="1"/>
  <c r="EP319" i="4"/>
  <c r="EQ1251" i="4" s="1"/>
  <c r="EP316" i="4"/>
  <c r="CK320" i="4"/>
  <c r="CL1252" i="4" s="1"/>
  <c r="CK319" i="4"/>
  <c r="CL1251" i="4" s="1"/>
  <c r="CL1247" i="4"/>
  <c r="CL1250" i="4" s="1"/>
  <c r="CK316" i="4"/>
  <c r="EG319" i="4"/>
  <c r="EH1251" i="4" s="1"/>
  <c r="EG320" i="4"/>
  <c r="EH1252" i="4" s="1"/>
  <c r="EH1247" i="4"/>
  <c r="EH1250" i="4" s="1"/>
  <c r="EG316" i="4"/>
  <c r="BT319" i="4"/>
  <c r="BU1251" i="4" s="1"/>
  <c r="BT320" i="4"/>
  <c r="BU1252" i="4" s="1"/>
  <c r="BU1247" i="4"/>
  <c r="BU1250" i="4" s="1"/>
  <c r="BT316" i="4"/>
  <c r="BG320" i="4"/>
  <c r="BG319" i="4"/>
  <c r="BH1251" i="4" s="1"/>
  <c r="BH1247" i="4"/>
  <c r="BH1250" i="4" s="1"/>
  <c r="BG316" i="4"/>
  <c r="HC319" i="4"/>
  <c r="HD1251" i="4" s="1"/>
  <c r="HD1247" i="4"/>
  <c r="HD1250" i="4" s="1"/>
  <c r="HC320" i="4"/>
  <c r="HD1252" i="4" s="1"/>
  <c r="HC316" i="4"/>
  <c r="BD320" i="4"/>
  <c r="BE1247" i="4"/>
  <c r="BE1250" i="4" s="1"/>
  <c r="BD319" i="4"/>
  <c r="BE1251" i="4" s="1"/>
  <c r="BD316" i="4"/>
  <c r="FI1247" i="4"/>
  <c r="FI1250" i="4" s="1"/>
  <c r="FH319" i="4"/>
  <c r="FI1251" i="4" s="1"/>
  <c r="FH320" i="4"/>
  <c r="FI1252" i="4" s="1"/>
  <c r="FH316" i="4"/>
  <c r="FF320" i="4"/>
  <c r="FG1252" i="4" s="1"/>
  <c r="FG1247" i="4"/>
  <c r="FG1250" i="4" s="1"/>
  <c r="FF319" i="4"/>
  <c r="FG1251" i="4" s="1"/>
  <c r="FF316" i="4"/>
  <c r="FJ320" i="4"/>
  <c r="FK1252" i="4" s="1"/>
  <c r="FJ319" i="4"/>
  <c r="FK1251" i="4" s="1"/>
  <c r="FK1247" i="4"/>
  <c r="FK1250" i="4" s="1"/>
  <c r="FJ316" i="4"/>
  <c r="HT1247" i="4"/>
  <c r="HT1250" i="4" s="1"/>
  <c r="HS319" i="4"/>
  <c r="HT1251" i="4" s="1"/>
  <c r="HS320" i="4"/>
  <c r="HT1252" i="4" s="1"/>
  <c r="HS316" i="4"/>
  <c r="GE1247" i="4"/>
  <c r="GE1250" i="4" s="1"/>
  <c r="GD319" i="4"/>
  <c r="GE1251" i="4" s="1"/>
  <c r="GD320" i="4"/>
  <c r="GE1252" i="4" s="1"/>
  <c r="GD316" i="4"/>
  <c r="BB319" i="4"/>
  <c r="BC1251" i="4" s="1"/>
  <c r="BB320" i="4"/>
  <c r="BC1247" i="4"/>
  <c r="BC1250" i="4" s="1"/>
  <c r="BB316" i="4"/>
  <c r="CP1247" i="4"/>
  <c r="CP1250" i="4" s="1"/>
  <c r="CO319" i="4"/>
  <c r="CP1251" i="4" s="1"/>
  <c r="CO320" i="4"/>
  <c r="CP1252" i="4" s="1"/>
  <c r="CO316" i="4"/>
  <c r="HE320" i="4"/>
  <c r="HF1252" i="4" s="1"/>
  <c r="HF1247" i="4"/>
  <c r="HF1250" i="4" s="1"/>
  <c r="HE319" i="4"/>
  <c r="HF1251" i="4" s="1"/>
  <c r="HE316" i="4"/>
  <c r="GP319" i="4"/>
  <c r="GQ1251" i="4" s="1"/>
  <c r="GQ1247" i="4"/>
  <c r="GQ1250" i="4" s="1"/>
  <c r="GP320" i="4"/>
  <c r="GQ1252" i="4" s="1"/>
  <c r="GP316" i="4"/>
  <c r="BH320" i="4"/>
  <c r="BH319" i="4"/>
  <c r="BI1251" i="4" s="1"/>
  <c r="BI1247" i="4"/>
  <c r="BI1250" i="4" s="1"/>
  <c r="BH316" i="4"/>
  <c r="CI319" i="4"/>
  <c r="CJ1251" i="4" s="1"/>
  <c r="CJ1247" i="4"/>
  <c r="CJ1250" i="4" s="1"/>
  <c r="CI320" i="4"/>
  <c r="CJ1252" i="4" s="1"/>
  <c r="CI316" i="4"/>
  <c r="CD1247" i="4"/>
  <c r="CD1250" i="4" s="1"/>
  <c r="CC319" i="4"/>
  <c r="CD1251" i="4" s="1"/>
  <c r="CC320" i="4"/>
  <c r="CD1252" i="4" s="1"/>
  <c r="CC316" i="4"/>
  <c r="BN320" i="4"/>
  <c r="BO1247" i="4"/>
  <c r="BO1250" i="4" s="1"/>
  <c r="BN319" i="4"/>
  <c r="BO1251" i="4" s="1"/>
  <c r="BN316" i="4"/>
  <c r="HG319" i="4"/>
  <c r="HH1251" i="4" s="1"/>
  <c r="HH1247" i="4"/>
  <c r="HH1250" i="4" s="1"/>
  <c r="HG320" i="4"/>
  <c r="HH1252" i="4" s="1"/>
  <c r="HG316" i="4"/>
  <c r="DH319" i="4"/>
  <c r="DI1251" i="4" s="1"/>
  <c r="DH320" i="4"/>
  <c r="DI1252" i="4" s="1"/>
  <c r="DI1247" i="4"/>
  <c r="DI1250" i="4" s="1"/>
  <c r="DH316" i="4"/>
  <c r="BO319" i="4"/>
  <c r="BP1251" i="4" s="1"/>
  <c r="BP1247" i="4"/>
  <c r="BP1250" i="4" s="1"/>
  <c r="BO320" i="4"/>
  <c r="BO316" i="4"/>
  <c r="CU1247" i="4"/>
  <c r="CU1250" i="4" s="1"/>
  <c r="CT320" i="4"/>
  <c r="CU1252" i="4" s="1"/>
  <c r="CT319" i="4"/>
  <c r="CU1251" i="4" s="1"/>
  <c r="CT316" i="4"/>
  <c r="EU1247" i="4"/>
  <c r="EU1250" i="4" s="1"/>
  <c r="ET319" i="4"/>
  <c r="EU1251" i="4" s="1"/>
  <c r="ET320" i="4"/>
  <c r="EU1252" i="4" s="1"/>
  <c r="ET316" i="4"/>
  <c r="BK320" i="4"/>
  <c r="BK319" i="4"/>
  <c r="BL1251" i="4" s="1"/>
  <c r="BL1247" i="4"/>
  <c r="BL1250" i="4" s="1"/>
  <c r="BK316" i="4"/>
  <c r="AV319" i="4"/>
  <c r="AW1251" i="4" s="1"/>
  <c r="AV320" i="4"/>
  <c r="AW1252" i="4" s="1"/>
  <c r="AW1247" i="4"/>
  <c r="AW1250" i="4" s="1"/>
  <c r="AV316" i="4"/>
  <c r="DM320" i="4"/>
  <c r="DN1252" i="4" s="1"/>
  <c r="DM319" i="4"/>
  <c r="DN1251" i="4" s="1"/>
  <c r="DN1247" i="4"/>
  <c r="DN1250" i="4" s="1"/>
  <c r="DM316" i="4"/>
  <c r="GT1247" i="4"/>
  <c r="GT1250" i="4" s="1"/>
  <c r="GS320" i="4"/>
  <c r="GT1252" i="4" s="1"/>
  <c r="GS319" i="4"/>
  <c r="GT1251" i="4" s="1"/>
  <c r="GS316" i="4"/>
  <c r="HU319" i="4"/>
  <c r="HV1251" i="4" s="1"/>
  <c r="HU320" i="4"/>
  <c r="HV1252" i="4" s="1"/>
  <c r="HV1247" i="4"/>
  <c r="HV1250" i="4" s="1"/>
  <c r="HU316" i="4"/>
  <c r="DS320" i="4"/>
  <c r="DT1252" i="4" s="1"/>
  <c r="DS319" i="4"/>
  <c r="DT1251" i="4" s="1"/>
  <c r="DT1247" i="4"/>
  <c r="DT1250" i="4" s="1"/>
  <c r="DS316" i="4"/>
  <c r="AU320" i="4"/>
  <c r="AV1252" i="4" s="1"/>
  <c r="AU319" i="4"/>
  <c r="AV1251" i="4" s="1"/>
  <c r="AV1247" i="4"/>
  <c r="AV1250" i="4" s="1"/>
  <c r="AU316" i="4"/>
  <c r="AT320" i="4"/>
  <c r="AU1252" i="4" s="1"/>
  <c r="AU1247" i="4"/>
  <c r="AU1250" i="4" s="1"/>
  <c r="AT319" i="4"/>
  <c r="AU1251" i="4" s="1"/>
  <c r="AT316" i="4"/>
  <c r="AG319" i="4"/>
  <c r="AH1251" i="4" s="1"/>
  <c r="AG320" i="4"/>
  <c r="AH1252" i="4" s="1"/>
  <c r="AH1247" i="4"/>
  <c r="AH1250" i="4" s="1"/>
  <c r="AG316" i="4"/>
  <c r="AS320" i="4"/>
  <c r="AT1252" i="4" s="1"/>
  <c r="AS319" i="4"/>
  <c r="AT1251" i="4" s="1"/>
  <c r="AT1247" i="4"/>
  <c r="AT1250" i="4" s="1"/>
  <c r="AS316" i="4"/>
  <c r="AI1213" i="4"/>
  <c r="AI1212" i="4"/>
  <c r="BB1192" i="4"/>
  <c r="AJ1213" i="4"/>
  <c r="AJ1212" i="4"/>
  <c r="BC1192" i="4"/>
  <c r="AK1213" i="4"/>
  <c r="BD1192" i="4"/>
  <c r="AK1212" i="4"/>
  <c r="AL1213" i="4"/>
  <c r="BE1192" i="4"/>
  <c r="AL1212" i="4"/>
  <c r="AF1543" i="4"/>
  <c r="AF1542" i="4"/>
  <c r="AY1522" i="4"/>
  <c r="AJ1543" i="4"/>
  <c r="AJ1542" i="4"/>
  <c r="BC1522" i="4"/>
  <c r="AT1543" i="4"/>
  <c r="BM1522" i="4"/>
  <c r="AT1542" i="4"/>
  <c r="AL1543" i="4"/>
  <c r="BE1522" i="4"/>
  <c r="AL1542" i="4"/>
  <c r="AV1543" i="4"/>
  <c r="AV1542" i="4"/>
  <c r="BO1522" i="4"/>
  <c r="CV383" i="4"/>
  <c r="CW1491" i="4" s="1"/>
  <c r="CW1487" i="4"/>
  <c r="CW1490" i="4" s="1"/>
  <c r="CV384" i="4"/>
  <c r="CW1492" i="4" s="1"/>
  <c r="CV380" i="4"/>
  <c r="DZ380" i="4"/>
  <c r="DZ384" i="4"/>
  <c r="EA1492" i="4" s="1"/>
  <c r="EA1487" i="4"/>
  <c r="EA1490" i="4" s="1"/>
  <c r="DZ383" i="4"/>
  <c r="EA1491" i="4" s="1"/>
  <c r="DK1487" i="4"/>
  <c r="DK1490" i="4" s="1"/>
  <c r="DJ380" i="4"/>
  <c r="DJ383" i="4"/>
  <c r="DK1491" i="4" s="1"/>
  <c r="DJ384" i="4"/>
  <c r="DK1492" i="4" s="1"/>
  <c r="GU383" i="4"/>
  <c r="GV1491" i="4" s="1"/>
  <c r="GV1487" i="4"/>
  <c r="GV1490" i="4" s="1"/>
  <c r="GU384" i="4"/>
  <c r="GV1492" i="4" s="1"/>
  <c r="GU380" i="4"/>
  <c r="DR1487" i="4"/>
  <c r="DR1490" i="4" s="1"/>
  <c r="DQ384" i="4"/>
  <c r="DR1492" i="4" s="1"/>
  <c r="DQ383" i="4"/>
  <c r="DR1491" i="4" s="1"/>
  <c r="DQ380" i="4"/>
  <c r="HT1487" i="4"/>
  <c r="HT1490" i="4" s="1"/>
  <c r="HS383" i="4"/>
  <c r="HT1491" i="4" s="1"/>
  <c r="HS384" i="4"/>
  <c r="HT1492" i="4" s="1"/>
  <c r="HS380" i="4"/>
  <c r="FG383" i="4"/>
  <c r="FH1491" i="4" s="1"/>
  <c r="FH1487" i="4"/>
  <c r="FH1490" i="4" s="1"/>
  <c r="FG384" i="4"/>
  <c r="FH1492" i="4" s="1"/>
  <c r="FG380" i="4"/>
  <c r="CU1487" i="4"/>
  <c r="CU1490" i="4" s="1"/>
  <c r="CT384" i="4"/>
  <c r="CU1492" i="4" s="1"/>
  <c r="CT380" i="4"/>
  <c r="CT383" i="4"/>
  <c r="CU1491" i="4" s="1"/>
  <c r="EQ1487" i="4"/>
  <c r="EQ1490" i="4" s="1"/>
  <c r="EP384" i="4"/>
  <c r="EQ1492" i="4" s="1"/>
  <c r="EP383" i="4"/>
  <c r="EQ1491" i="4" s="1"/>
  <c r="EP380" i="4"/>
  <c r="HQ1487" i="4"/>
  <c r="HQ1490" i="4" s="1"/>
  <c r="HP383" i="4"/>
  <c r="HQ1491" i="4" s="1"/>
  <c r="HP384" i="4"/>
  <c r="HQ1492" i="4" s="1"/>
  <c r="HP380" i="4"/>
  <c r="DA1487" i="4"/>
  <c r="DA1490" i="4" s="1"/>
  <c r="CZ384" i="4"/>
  <c r="DA1492" i="4" s="1"/>
  <c r="CZ383" i="4"/>
  <c r="DA1491" i="4" s="1"/>
  <c r="CZ380" i="4"/>
  <c r="FT384" i="4"/>
  <c r="FU1492" i="4" s="1"/>
  <c r="FU1487" i="4"/>
  <c r="FU1490" i="4" s="1"/>
  <c r="FT383" i="4"/>
  <c r="FU1491" i="4" s="1"/>
  <c r="FT380" i="4"/>
  <c r="AW384" i="4"/>
  <c r="AW383" i="4"/>
  <c r="AX1491" i="4" s="1"/>
  <c r="AX1487" i="4"/>
  <c r="AX1490" i="4" s="1"/>
  <c r="AW380" i="4"/>
  <c r="DP384" i="4"/>
  <c r="DQ1492" i="4" s="1"/>
  <c r="DP383" i="4"/>
  <c r="DQ1491" i="4" s="1"/>
  <c r="DQ1487" i="4"/>
  <c r="DQ1490" i="4" s="1"/>
  <c r="DP380" i="4"/>
  <c r="EI383" i="4"/>
  <c r="EJ1491" i="4" s="1"/>
  <c r="EI384" i="4"/>
  <c r="EJ1492" i="4" s="1"/>
  <c r="EJ1487" i="4"/>
  <c r="EJ1490" i="4" s="1"/>
  <c r="EI380" i="4"/>
  <c r="BJ384" i="4"/>
  <c r="BK1487" i="4"/>
  <c r="BK1490" i="4" s="1"/>
  <c r="BJ383" i="4"/>
  <c r="BK1491" i="4" s="1"/>
  <c r="BJ380" i="4"/>
  <c r="BN384" i="4"/>
  <c r="BO1487" i="4"/>
  <c r="BO1490" i="4" s="1"/>
  <c r="BN383" i="4"/>
  <c r="BO1491" i="4" s="1"/>
  <c r="BN380" i="4"/>
  <c r="BV384" i="4"/>
  <c r="BW1492" i="4" s="1"/>
  <c r="BW1487" i="4"/>
  <c r="BW1490" i="4" s="1"/>
  <c r="BV383" i="4"/>
  <c r="BW1491" i="4" s="1"/>
  <c r="BV380" i="4"/>
  <c r="DD383" i="4"/>
  <c r="DE1491" i="4" s="1"/>
  <c r="DD384" i="4"/>
  <c r="DE1492" i="4" s="1"/>
  <c r="DE1487" i="4"/>
  <c r="DE1490" i="4" s="1"/>
  <c r="DD380" i="4"/>
  <c r="CI1487" i="4"/>
  <c r="CI1490" i="4" s="1"/>
  <c r="CH384" i="4"/>
  <c r="CI1492" i="4" s="1"/>
  <c r="CH383" i="4"/>
  <c r="CI1491" i="4" s="1"/>
  <c r="CH380" i="4"/>
  <c r="FS1487" i="4"/>
  <c r="FS1490" i="4" s="1"/>
  <c r="FR384" i="4"/>
  <c r="FS1492" i="4" s="1"/>
  <c r="FR383" i="4"/>
  <c r="FS1491" i="4" s="1"/>
  <c r="FR380" i="4"/>
  <c r="ER383" i="4"/>
  <c r="ES1491" i="4" s="1"/>
  <c r="ER384" i="4"/>
  <c r="ES1492" i="4" s="1"/>
  <c r="ES1487" i="4"/>
  <c r="ES1490" i="4" s="1"/>
  <c r="ER380" i="4"/>
  <c r="DN1487" i="4"/>
  <c r="DN1490" i="4" s="1"/>
  <c r="DM384" i="4"/>
  <c r="DN1492" i="4" s="1"/>
  <c r="DM383" i="4"/>
  <c r="DN1491" i="4" s="1"/>
  <c r="DM380" i="4"/>
  <c r="CS383" i="4"/>
  <c r="CT1491" i="4" s="1"/>
  <c r="CT1487" i="4"/>
  <c r="CT1490" i="4" s="1"/>
  <c r="CS384" i="4"/>
  <c r="CT1492" i="4" s="1"/>
  <c r="CS380" i="4"/>
  <c r="FY1487" i="4"/>
  <c r="FY1490" i="4" s="1"/>
  <c r="FX383" i="4"/>
  <c r="FY1491" i="4" s="1"/>
  <c r="FX384" i="4"/>
  <c r="FY1492" i="4" s="1"/>
  <c r="FX380" i="4"/>
  <c r="EG1487" i="4"/>
  <c r="EG1490" i="4" s="1"/>
  <c r="EF384" i="4"/>
  <c r="EG1492" i="4" s="1"/>
  <c r="EF383" i="4"/>
  <c r="EG1491" i="4" s="1"/>
  <c r="EF380" i="4"/>
  <c r="DY1487" i="4"/>
  <c r="DY1490" i="4" s="1"/>
  <c r="DX380" i="4"/>
  <c r="DX383" i="4"/>
  <c r="DY1491" i="4" s="1"/>
  <c r="DX384" i="4"/>
  <c r="DY1492" i="4" s="1"/>
  <c r="FL384" i="4"/>
  <c r="FM1492" i="4" s="1"/>
  <c r="FL380" i="4"/>
  <c r="FL383" i="4"/>
  <c r="FM1491" i="4" s="1"/>
  <c r="FM1487" i="4"/>
  <c r="FM1490" i="4" s="1"/>
  <c r="FM384" i="4"/>
  <c r="FN1492" i="4" s="1"/>
  <c r="FM383" i="4"/>
  <c r="FN1491" i="4" s="1"/>
  <c r="FM380" i="4"/>
  <c r="FN1487" i="4"/>
  <c r="FN1490" i="4" s="1"/>
  <c r="CY383" i="4"/>
  <c r="CZ1491" i="4" s="1"/>
  <c r="CY384" i="4"/>
  <c r="CZ1492" i="4" s="1"/>
  <c r="CY380" i="4"/>
  <c r="CZ1487" i="4"/>
  <c r="CZ1490" i="4" s="1"/>
  <c r="HR380" i="4"/>
  <c r="HS1487" i="4"/>
  <c r="HS1490" i="4" s="1"/>
  <c r="HR383" i="4"/>
  <c r="HS1491" i="4" s="1"/>
  <c r="HR384" i="4"/>
  <c r="HS1492" i="4" s="1"/>
  <c r="EH380" i="4"/>
  <c r="EH383" i="4"/>
  <c r="EI1491" i="4" s="1"/>
  <c r="EI1487" i="4"/>
  <c r="EI1490" i="4" s="1"/>
  <c r="EH384" i="4"/>
  <c r="EI1492" i="4" s="1"/>
  <c r="GX380" i="4"/>
  <c r="GX383" i="4"/>
  <c r="GY1491" i="4" s="1"/>
  <c r="GY1487" i="4"/>
  <c r="GY1490" i="4" s="1"/>
  <c r="GX384" i="4"/>
  <c r="GY1492" i="4" s="1"/>
  <c r="HG384" i="4"/>
  <c r="HH1492" i="4" s="1"/>
  <c r="HG380" i="4"/>
  <c r="HH1487" i="4"/>
  <c r="HH1490" i="4" s="1"/>
  <c r="HG383" i="4"/>
  <c r="HH1491" i="4" s="1"/>
  <c r="CO380" i="4"/>
  <c r="CP1487" i="4"/>
  <c r="CP1490" i="4" s="1"/>
  <c r="CO384" i="4"/>
  <c r="CP1492" i="4" s="1"/>
  <c r="CO383" i="4"/>
  <c r="CP1491" i="4" s="1"/>
  <c r="GC1487" i="4"/>
  <c r="GC1490" i="4" s="1"/>
  <c r="GB380" i="4"/>
  <c r="GB383" i="4"/>
  <c r="GC1491" i="4" s="1"/>
  <c r="GB384" i="4"/>
  <c r="GC1492" i="4" s="1"/>
  <c r="EL383" i="4"/>
  <c r="EM1491" i="4" s="1"/>
  <c r="EL384" i="4"/>
  <c r="EM1492" i="4" s="1"/>
  <c r="EL380" i="4"/>
  <c r="EM1487" i="4"/>
  <c r="EM1490" i="4" s="1"/>
  <c r="BF384" i="4"/>
  <c r="BF383" i="4"/>
  <c r="BG1491" i="4" s="1"/>
  <c r="BF380" i="4"/>
  <c r="BG1487" i="4"/>
  <c r="BG1490" i="4" s="1"/>
  <c r="BP384" i="4"/>
  <c r="BP383" i="4"/>
  <c r="BQ1491" i="4" s="1"/>
  <c r="BP380" i="4"/>
  <c r="BQ1487" i="4"/>
  <c r="BQ1490" i="4" s="1"/>
  <c r="GL1487" i="4"/>
  <c r="GL1490" i="4" s="1"/>
  <c r="GK384" i="4"/>
  <c r="GL1492" i="4" s="1"/>
  <c r="GK383" i="4"/>
  <c r="GL1491" i="4" s="1"/>
  <c r="GK380" i="4"/>
  <c r="HC380" i="4"/>
  <c r="HC383" i="4"/>
  <c r="HD1491" i="4" s="1"/>
  <c r="HC384" i="4"/>
  <c r="HD1492" i="4" s="1"/>
  <c r="HD1487" i="4"/>
  <c r="HD1490" i="4" s="1"/>
  <c r="DN384" i="4"/>
  <c r="DO1492" i="4" s="1"/>
  <c r="DN380" i="4"/>
  <c r="DN383" i="4"/>
  <c r="DO1491" i="4" s="1"/>
  <c r="DO1487" i="4"/>
  <c r="DO1490" i="4" s="1"/>
  <c r="BX1487" i="4"/>
  <c r="BX1490" i="4" s="1"/>
  <c r="BW384" i="4"/>
  <c r="BX1492" i="4" s="1"/>
  <c r="BW380" i="4"/>
  <c r="BW383" i="4"/>
  <c r="BX1491" i="4" s="1"/>
  <c r="DA383" i="4"/>
  <c r="DB1491" i="4" s="1"/>
  <c r="DB1487" i="4"/>
  <c r="DB1490" i="4" s="1"/>
  <c r="DA380" i="4"/>
  <c r="DA384" i="4"/>
  <c r="DB1492" i="4" s="1"/>
  <c r="GP383" i="4"/>
  <c r="GQ1491" i="4" s="1"/>
  <c r="GP380" i="4"/>
  <c r="GP384" i="4"/>
  <c r="GQ1492" i="4" s="1"/>
  <c r="GQ1487" i="4"/>
  <c r="GQ1490" i="4" s="1"/>
  <c r="DP1487" i="4"/>
  <c r="DP1490" i="4" s="1"/>
  <c r="DO380" i="4"/>
  <c r="DO384" i="4"/>
  <c r="DP1492" i="4" s="1"/>
  <c r="DO383" i="4"/>
  <c r="DP1491" i="4" s="1"/>
  <c r="AJ383" i="4"/>
  <c r="AK1491" i="4" s="1"/>
  <c r="AK1487" i="4"/>
  <c r="AK1490" i="4" s="1"/>
  <c r="AJ384" i="4"/>
  <c r="AJ380" i="4"/>
  <c r="AS384" i="4"/>
  <c r="AS383" i="4"/>
  <c r="AT1491" i="4" s="1"/>
  <c r="AT1487" i="4"/>
  <c r="AT1490" i="4" s="1"/>
  <c r="AS380" i="4"/>
  <c r="AO384" i="4"/>
  <c r="AO383" i="4"/>
  <c r="AP1491" i="4" s="1"/>
  <c r="AP1487" i="4"/>
  <c r="AP1490" i="4" s="1"/>
  <c r="AO380" i="4"/>
  <c r="AG383" i="4"/>
  <c r="AH1491" i="4" s="1"/>
  <c r="AG384" i="4"/>
  <c r="AH1487" i="4"/>
  <c r="AH1490" i="4" s="1"/>
  <c r="AG380" i="4"/>
  <c r="HO367" i="4"/>
  <c r="HP1431" i="4" s="1"/>
  <c r="HO368" i="4"/>
  <c r="HP1432" i="4" s="1"/>
  <c r="HP1427" i="4"/>
  <c r="HP1430" i="4" s="1"/>
  <c r="HO364" i="4"/>
  <c r="DS368" i="4"/>
  <c r="DT1432" i="4" s="1"/>
  <c r="DT1427" i="4"/>
  <c r="DT1430" i="4" s="1"/>
  <c r="DS367" i="4"/>
  <c r="DT1431" i="4" s="1"/>
  <c r="DS364" i="4"/>
  <c r="AV368" i="4"/>
  <c r="AW1427" i="4"/>
  <c r="AW1430" i="4" s="1"/>
  <c r="AV367" i="4"/>
  <c r="AW1431" i="4" s="1"/>
  <c r="AV364" i="4"/>
  <c r="HA368" i="4"/>
  <c r="HB1432" i="4" s="1"/>
  <c r="HA367" i="4"/>
  <c r="HB1431" i="4" s="1"/>
  <c r="HB1427" i="4"/>
  <c r="HB1430" i="4" s="1"/>
  <c r="HA364" i="4"/>
  <c r="DQ1427" i="4"/>
  <c r="DQ1430" i="4" s="1"/>
  <c r="DP368" i="4"/>
  <c r="DQ1432" i="4" s="1"/>
  <c r="DP367" i="4"/>
  <c r="DQ1431" i="4" s="1"/>
  <c r="DP364" i="4"/>
  <c r="DG367" i="4"/>
  <c r="DH1431" i="4" s="1"/>
  <c r="DH1427" i="4"/>
  <c r="DH1430" i="4" s="1"/>
  <c r="DG368" i="4"/>
  <c r="DH1432" i="4" s="1"/>
  <c r="DG364" i="4"/>
  <c r="CD367" i="4"/>
  <c r="CE1431" i="4" s="1"/>
  <c r="CE1427" i="4"/>
  <c r="CE1430" i="4" s="1"/>
  <c r="CD368" i="4"/>
  <c r="CE1432" i="4" s="1"/>
  <c r="CD364" i="4"/>
  <c r="BW1427" i="4"/>
  <c r="BW1430" i="4" s="1"/>
  <c r="BV367" i="4"/>
  <c r="BW1431" i="4" s="1"/>
  <c r="BV368" i="4"/>
  <c r="BW1432" i="4" s="1"/>
  <c r="BV364" i="4"/>
  <c r="FZ368" i="4"/>
  <c r="GA1432" i="4" s="1"/>
  <c r="GA1427" i="4"/>
  <c r="GA1430" i="4" s="1"/>
  <c r="FZ367" i="4"/>
  <c r="GA1431" i="4" s="1"/>
  <c r="FZ364" i="4"/>
  <c r="HE367" i="4"/>
  <c r="HF1431" i="4" s="1"/>
  <c r="HF1427" i="4"/>
  <c r="HF1430" i="4" s="1"/>
  <c r="HE368" i="4"/>
  <c r="HF1432" i="4" s="1"/>
  <c r="HE364" i="4"/>
  <c r="CW1427" i="4"/>
  <c r="CW1430" i="4" s="1"/>
  <c r="CV367" i="4"/>
  <c r="CW1431" i="4" s="1"/>
  <c r="CV368" i="4"/>
  <c r="CW1432" i="4" s="1"/>
  <c r="CV364" i="4"/>
  <c r="FV368" i="4"/>
  <c r="FW1432" i="4" s="1"/>
  <c r="FV367" i="4"/>
  <c r="FW1431" i="4" s="1"/>
  <c r="FW1427" i="4"/>
  <c r="FW1430" i="4" s="1"/>
  <c r="FV364" i="4"/>
  <c r="EF367" i="4"/>
  <c r="EG1431" i="4" s="1"/>
  <c r="EG1427" i="4"/>
  <c r="EG1430" i="4" s="1"/>
  <c r="EF368" i="4"/>
  <c r="EG1432" i="4" s="1"/>
  <c r="EF364" i="4"/>
  <c r="ER367" i="4"/>
  <c r="ES1431" i="4" s="1"/>
  <c r="ER368" i="4"/>
  <c r="ES1432" i="4" s="1"/>
  <c r="ES1427" i="4"/>
  <c r="ES1430" i="4" s="1"/>
  <c r="ER364" i="4"/>
  <c r="DN367" i="4"/>
  <c r="DO1431" i="4" s="1"/>
  <c r="DO1427" i="4"/>
  <c r="DO1430" i="4" s="1"/>
  <c r="DN368" i="4"/>
  <c r="DO1432" i="4" s="1"/>
  <c r="DN364" i="4"/>
  <c r="CZ1427" i="4"/>
  <c r="CZ1430" i="4" s="1"/>
  <c r="CY368" i="4"/>
  <c r="CZ1432" i="4" s="1"/>
  <c r="CY367" i="4"/>
  <c r="CZ1431" i="4" s="1"/>
  <c r="CY364" i="4"/>
  <c r="CH1427" i="4"/>
  <c r="CH1430" i="4" s="1"/>
  <c r="CG367" i="4"/>
  <c r="CH1431" i="4" s="1"/>
  <c r="CG368" i="4"/>
  <c r="CH1432" i="4" s="1"/>
  <c r="CG364" i="4"/>
  <c r="BG368" i="4"/>
  <c r="BH1427" i="4"/>
  <c r="BH1430" i="4" s="1"/>
  <c r="BG367" i="4"/>
  <c r="BH1431" i="4" s="1"/>
  <c r="BG364" i="4"/>
  <c r="GO1427" i="4"/>
  <c r="GO1430" i="4" s="1"/>
  <c r="GN368" i="4"/>
  <c r="GO1432" i="4" s="1"/>
  <c r="GN367" i="4"/>
  <c r="GO1431" i="4" s="1"/>
  <c r="GN364" i="4"/>
  <c r="FM1427" i="4"/>
  <c r="FM1430" i="4" s="1"/>
  <c r="FL368" i="4"/>
  <c r="FM1432" i="4" s="1"/>
  <c r="FL367" i="4"/>
  <c r="FM1431" i="4" s="1"/>
  <c r="FL364" i="4"/>
  <c r="CU1427" i="4"/>
  <c r="CU1430" i="4" s="1"/>
  <c r="CT368" i="4"/>
  <c r="CU1432" i="4" s="1"/>
  <c r="CT367" i="4"/>
  <c r="CU1431" i="4" s="1"/>
  <c r="CT364" i="4"/>
  <c r="DE367" i="4"/>
  <c r="DF1431" i="4" s="1"/>
  <c r="DF1427" i="4"/>
  <c r="DF1430" i="4" s="1"/>
  <c r="DE368" i="4"/>
  <c r="DF1432" i="4" s="1"/>
  <c r="DE364" i="4"/>
  <c r="HU367" i="4"/>
  <c r="HV1431" i="4" s="1"/>
  <c r="HV1427" i="4"/>
  <c r="HV1430" i="4" s="1"/>
  <c r="HU368" i="4"/>
  <c r="HV1432" i="4" s="1"/>
  <c r="HU364" i="4"/>
  <c r="EV368" i="4"/>
  <c r="EW1432" i="4" s="1"/>
  <c r="EV367" i="4"/>
  <c r="EW1431" i="4" s="1"/>
  <c r="EW1427" i="4"/>
  <c r="EW1430" i="4" s="1"/>
  <c r="EV364" i="4"/>
  <c r="DT367" i="4"/>
  <c r="DU1431" i="4" s="1"/>
  <c r="DT368" i="4"/>
  <c r="DU1432" i="4" s="1"/>
  <c r="DU1427" i="4"/>
  <c r="DU1430" i="4" s="1"/>
  <c r="DT364" i="4"/>
  <c r="BH368" i="4"/>
  <c r="BI1427" i="4"/>
  <c r="BI1430" i="4" s="1"/>
  <c r="BH367" i="4"/>
  <c r="BI1431" i="4" s="1"/>
  <c r="BH364" i="4"/>
  <c r="BF368" i="4"/>
  <c r="BF367" i="4"/>
  <c r="BG1431" i="4" s="1"/>
  <c r="BG1427" i="4"/>
  <c r="BG1430" i="4" s="1"/>
  <c r="BF364" i="4"/>
  <c r="HS368" i="4"/>
  <c r="HT1432" i="4" s="1"/>
  <c r="HT1427" i="4"/>
  <c r="HT1430" i="4" s="1"/>
  <c r="HS367" i="4"/>
  <c r="HT1431" i="4" s="1"/>
  <c r="HS364" i="4"/>
  <c r="GH368" i="4"/>
  <c r="GI1432" i="4" s="1"/>
  <c r="GI1427" i="4"/>
  <c r="GI1430" i="4" s="1"/>
  <c r="GH367" i="4"/>
  <c r="GI1431" i="4" s="1"/>
  <c r="GH364" i="4"/>
  <c r="DG1427" i="4"/>
  <c r="DG1430" i="4" s="1"/>
  <c r="DF368" i="4"/>
  <c r="DG1432" i="4" s="1"/>
  <c r="DF367" i="4"/>
  <c r="DG1431" i="4" s="1"/>
  <c r="DF364" i="4"/>
  <c r="FU367" i="4"/>
  <c r="FV1431" i="4" s="1"/>
  <c r="FV1427" i="4"/>
  <c r="FV1430" i="4" s="1"/>
  <c r="FU368" i="4"/>
  <c r="FV1432" i="4" s="1"/>
  <c r="FU364" i="4"/>
  <c r="FX1427" i="4"/>
  <c r="FX1430" i="4" s="1"/>
  <c r="FW368" i="4"/>
  <c r="FX1432" i="4" s="1"/>
  <c r="FW367" i="4"/>
  <c r="FX1431" i="4" s="1"/>
  <c r="FW364" i="4"/>
  <c r="GB368" i="4"/>
  <c r="GC1432" i="4" s="1"/>
  <c r="GB367" i="4"/>
  <c r="GC1431" i="4" s="1"/>
  <c r="GC1427" i="4"/>
  <c r="GC1430" i="4" s="1"/>
  <c r="GB364" i="4"/>
  <c r="AW368" i="4"/>
  <c r="AW367" i="4"/>
  <c r="AX1431" i="4" s="1"/>
  <c r="AX1427" i="4"/>
  <c r="AX1430" i="4" s="1"/>
  <c r="AW364" i="4"/>
  <c r="FO1427" i="4"/>
  <c r="FO1430" i="4" s="1"/>
  <c r="FN367" i="4"/>
  <c r="FO1431" i="4" s="1"/>
  <c r="FN368" i="4"/>
  <c r="FO1432" i="4" s="1"/>
  <c r="FN364" i="4"/>
  <c r="DC368" i="4"/>
  <c r="DD1432" i="4" s="1"/>
  <c r="DC367" i="4"/>
  <c r="DD1431" i="4" s="1"/>
  <c r="DD1427" i="4"/>
  <c r="DD1430" i="4" s="1"/>
  <c r="DC364" i="4"/>
  <c r="EX367" i="4"/>
  <c r="EY1431" i="4" s="1"/>
  <c r="EX368" i="4"/>
  <c r="EY1432" i="4" s="1"/>
  <c r="EY1427" i="4"/>
  <c r="EY1430" i="4" s="1"/>
  <c r="EX364" i="4"/>
  <c r="FR367" i="4"/>
  <c r="FS1431" i="4" s="1"/>
  <c r="FR368" i="4"/>
  <c r="FS1432" i="4" s="1"/>
  <c r="FS1427" i="4"/>
  <c r="FS1430" i="4" s="1"/>
  <c r="FR364" i="4"/>
  <c r="EB1427" i="4"/>
  <c r="EB1430" i="4" s="1"/>
  <c r="EA368" i="4"/>
  <c r="EB1432" i="4" s="1"/>
  <c r="EA367" i="4"/>
  <c r="EB1431" i="4" s="1"/>
  <c r="EA364" i="4"/>
  <c r="GF368" i="4"/>
  <c r="GG1432" i="4" s="1"/>
  <c r="GG1427" i="4"/>
  <c r="GG1430" i="4" s="1"/>
  <c r="GF367" i="4"/>
  <c r="GG1431" i="4" s="1"/>
  <c r="GF364" i="4"/>
  <c r="HB368" i="4"/>
  <c r="HC1432" i="4" s="1"/>
  <c r="HB367" i="4"/>
  <c r="HC1431" i="4" s="1"/>
  <c r="HC1427" i="4"/>
  <c r="HC1430" i="4" s="1"/>
  <c r="HB364" i="4"/>
  <c r="EU368" i="4"/>
  <c r="EV1432" i="4" s="1"/>
  <c r="EU367" i="4"/>
  <c r="EV1431" i="4" s="1"/>
  <c r="EV1427" i="4"/>
  <c r="EV1430" i="4" s="1"/>
  <c r="EU364" i="4"/>
  <c r="CI368" i="4"/>
  <c r="CJ1432" i="4" s="1"/>
  <c r="CI367" i="4"/>
  <c r="CJ1431" i="4" s="1"/>
  <c r="CJ1427" i="4"/>
  <c r="CJ1430" i="4" s="1"/>
  <c r="CI364" i="4"/>
  <c r="BW368" i="4"/>
  <c r="BX1432" i="4" s="1"/>
  <c r="BX1427" i="4"/>
  <c r="BX1430" i="4" s="1"/>
  <c r="BW367" i="4"/>
  <c r="BX1431" i="4" s="1"/>
  <c r="BW364" i="4"/>
  <c r="FO368" i="4"/>
  <c r="FP1432" i="4" s="1"/>
  <c r="FP1427" i="4"/>
  <c r="FP1430" i="4" s="1"/>
  <c r="FO367" i="4"/>
  <c r="FP1431" i="4" s="1"/>
  <c r="FO364" i="4"/>
  <c r="AU367" i="4"/>
  <c r="AV1431" i="4" s="1"/>
  <c r="AU368" i="4"/>
  <c r="AV1427" i="4"/>
  <c r="AV1430" i="4" s="1"/>
  <c r="AU364" i="4"/>
  <c r="AU1427" i="4"/>
  <c r="AU1430" i="4" s="1"/>
  <c r="AT368" i="4"/>
  <c r="AT367" i="4"/>
  <c r="AU1431" i="4" s="1"/>
  <c r="AT364" i="4"/>
  <c r="AJ367" i="4"/>
  <c r="AK1431" i="4" s="1"/>
  <c r="AK1427" i="4"/>
  <c r="AK1430" i="4" s="1"/>
  <c r="AJ368" i="4"/>
  <c r="AJ364" i="4"/>
  <c r="AQ368" i="4"/>
  <c r="AQ367" i="4"/>
  <c r="AR1431" i="4" s="1"/>
  <c r="AR1427" i="4"/>
  <c r="AR1430" i="4" s="1"/>
  <c r="AQ364" i="4"/>
  <c r="AG1427" i="4"/>
  <c r="AG1430" i="4" s="1"/>
  <c r="AF364" i="4"/>
  <c r="AF368" i="4"/>
  <c r="AF367" i="4"/>
  <c r="AG1431" i="4" s="1"/>
  <c r="AO1183" i="4"/>
  <c r="BH1162" i="4"/>
  <c r="AO1182" i="4"/>
  <c r="AF1183" i="4"/>
  <c r="AY1162" i="4"/>
  <c r="AF1182" i="4"/>
  <c r="AQ1183" i="4"/>
  <c r="AQ1182" i="4"/>
  <c r="BJ1162" i="4"/>
  <c r="AM1183" i="4"/>
  <c r="AM1182" i="4"/>
  <c r="BF1162" i="4"/>
  <c r="AF1153" i="4"/>
  <c r="AF1152" i="4"/>
  <c r="AV1153" i="4"/>
  <c r="AV1152" i="4"/>
  <c r="AI1153" i="4"/>
  <c r="AI1152" i="4"/>
  <c r="AL1153" i="4"/>
  <c r="AL1152" i="4"/>
  <c r="AK1153" i="4"/>
  <c r="AK1152" i="4"/>
  <c r="AJ1063" i="4"/>
  <c r="AJ1062" i="4"/>
  <c r="BC1042" i="4"/>
  <c r="AR1063" i="4"/>
  <c r="BK1042" i="4"/>
  <c r="AR1062" i="4"/>
  <c r="AZ1042" i="4"/>
  <c r="AN1063" i="4"/>
  <c r="BG1042" i="4"/>
  <c r="AN1062" i="4"/>
  <c r="AS1063" i="4"/>
  <c r="BL1042" i="4"/>
  <c r="AS1062" i="4"/>
  <c r="AP1483" i="4"/>
  <c r="AP1482" i="4"/>
  <c r="BI1462" i="4"/>
  <c r="AK1483" i="4"/>
  <c r="AK1482" i="4"/>
  <c r="BD1462" i="4"/>
  <c r="AU1483" i="4"/>
  <c r="AU1482" i="4"/>
  <c r="BN1462" i="4"/>
  <c r="AV1483" i="4"/>
  <c r="AV1482" i="4"/>
  <c r="BO1462" i="4"/>
  <c r="CY311" i="4"/>
  <c r="CZ1221" i="4" s="1"/>
  <c r="CY312" i="4"/>
  <c r="CZ1222" i="4" s="1"/>
  <c r="CZ1217" i="4"/>
  <c r="CZ1220" i="4" s="1"/>
  <c r="CY308" i="4"/>
  <c r="CZ312" i="4"/>
  <c r="DA1222" i="4" s="1"/>
  <c r="DA1217" i="4"/>
  <c r="DA1220" i="4" s="1"/>
  <c r="CZ311" i="4"/>
  <c r="DA1221" i="4" s="1"/>
  <c r="CZ308" i="4"/>
  <c r="FA1217" i="4"/>
  <c r="FA1220" i="4" s="1"/>
  <c r="EZ311" i="4"/>
  <c r="FA1221" i="4" s="1"/>
  <c r="EZ312" i="4"/>
  <c r="FA1222" i="4" s="1"/>
  <c r="EZ308" i="4"/>
  <c r="BH312" i="4"/>
  <c r="BI1217" i="4"/>
  <c r="BI1220" i="4" s="1"/>
  <c r="BH311" i="4"/>
  <c r="BI1221" i="4" s="1"/>
  <c r="BH308" i="4"/>
  <c r="CA312" i="4"/>
  <c r="CB1222" i="4" s="1"/>
  <c r="CB1217" i="4"/>
  <c r="CB1220" i="4" s="1"/>
  <c r="CA311" i="4"/>
  <c r="CB1221" i="4" s="1"/>
  <c r="CA308" i="4"/>
  <c r="CI312" i="4"/>
  <c r="CJ1222" i="4" s="1"/>
  <c r="CJ1217" i="4"/>
  <c r="CJ1220" i="4" s="1"/>
  <c r="CI311" i="4"/>
  <c r="CJ1221" i="4" s="1"/>
  <c r="CI308" i="4"/>
  <c r="DT1217" i="4"/>
  <c r="DT1220" i="4" s="1"/>
  <c r="DS311" i="4"/>
  <c r="DT1221" i="4" s="1"/>
  <c r="DS312" i="4"/>
  <c r="DT1222" i="4" s="1"/>
  <c r="DS308" i="4"/>
  <c r="DN311" i="4"/>
  <c r="DO1221" i="4" s="1"/>
  <c r="DN312" i="4"/>
  <c r="DO1222" i="4" s="1"/>
  <c r="DO1217" i="4"/>
  <c r="DO1220" i="4" s="1"/>
  <c r="DN308" i="4"/>
  <c r="HK311" i="4"/>
  <c r="HL1221" i="4" s="1"/>
  <c r="HL1217" i="4"/>
  <c r="HL1220" i="4" s="1"/>
  <c r="HK312" i="4"/>
  <c r="HL1222" i="4" s="1"/>
  <c r="HK308" i="4"/>
  <c r="HV311" i="4"/>
  <c r="HW1221" i="4" s="1"/>
  <c r="HW1217" i="4"/>
  <c r="HW1220" i="4" s="1"/>
  <c r="HV312" i="4"/>
  <c r="HW1222" i="4" s="1"/>
  <c r="HV308" i="4"/>
  <c r="HA312" i="4"/>
  <c r="HB1222" i="4" s="1"/>
  <c r="HA311" i="4"/>
  <c r="HB1221" i="4" s="1"/>
  <c r="HB1217" i="4"/>
  <c r="HB1220" i="4" s="1"/>
  <c r="HA308" i="4"/>
  <c r="FV1217" i="4"/>
  <c r="FV1220" i="4" s="1"/>
  <c r="FU312" i="4"/>
  <c r="FV1222" i="4" s="1"/>
  <c r="FU311" i="4"/>
  <c r="FV1221" i="4" s="1"/>
  <c r="FU308" i="4"/>
  <c r="HL312" i="4"/>
  <c r="HM1222" i="4" s="1"/>
  <c r="HL311" i="4"/>
  <c r="HM1221" i="4" s="1"/>
  <c r="HM1217" i="4"/>
  <c r="HM1220" i="4" s="1"/>
  <c r="HL308" i="4"/>
  <c r="FK1217" i="4"/>
  <c r="FK1220" i="4" s="1"/>
  <c r="FJ312" i="4"/>
  <c r="FK1222" i="4" s="1"/>
  <c r="FJ311" i="4"/>
  <c r="FK1221" i="4" s="1"/>
  <c r="FJ308" i="4"/>
  <c r="GC312" i="4"/>
  <c r="GD1222" i="4" s="1"/>
  <c r="GD1217" i="4"/>
  <c r="GD1220" i="4" s="1"/>
  <c r="GC311" i="4"/>
  <c r="GD1221" i="4" s="1"/>
  <c r="GC308" i="4"/>
  <c r="GY1217" i="4"/>
  <c r="GY1220" i="4" s="1"/>
  <c r="GX311" i="4"/>
  <c r="GY1221" i="4" s="1"/>
  <c r="GX312" i="4"/>
  <c r="GY1222" i="4" s="1"/>
  <c r="GX308" i="4"/>
  <c r="EK1217" i="4"/>
  <c r="EK1220" i="4" s="1"/>
  <c r="EJ311" i="4"/>
  <c r="EK1221" i="4" s="1"/>
  <c r="EJ312" i="4"/>
  <c r="EK1222" i="4" s="1"/>
  <c r="EJ308" i="4"/>
  <c r="BL1217" i="4"/>
  <c r="BL1220" i="4" s="1"/>
  <c r="BK312" i="4"/>
  <c r="BK311" i="4"/>
  <c r="BL1221" i="4" s="1"/>
  <c r="BK308" i="4"/>
  <c r="BQ312" i="4"/>
  <c r="BR1217" i="4"/>
  <c r="BR1220" i="4" s="1"/>
  <c r="BQ311" i="4"/>
  <c r="BR1221" i="4" s="1"/>
  <c r="BQ308" i="4"/>
  <c r="ER312" i="4"/>
  <c r="ES1222" i="4" s="1"/>
  <c r="ER311" i="4"/>
  <c r="ES1221" i="4" s="1"/>
  <c r="ES1217" i="4"/>
  <c r="ES1220" i="4" s="1"/>
  <c r="ER308" i="4"/>
  <c r="FZ312" i="4"/>
  <c r="GA1222" i="4" s="1"/>
  <c r="GA1217" i="4"/>
  <c r="GA1220" i="4" s="1"/>
  <c r="FZ311" i="4"/>
  <c r="GA1221" i="4" s="1"/>
  <c r="FZ308" i="4"/>
  <c r="GI311" i="4"/>
  <c r="GJ1221" i="4" s="1"/>
  <c r="GI312" i="4"/>
  <c r="GJ1222" i="4" s="1"/>
  <c r="GJ1217" i="4"/>
  <c r="GJ1220" i="4" s="1"/>
  <c r="GI308" i="4"/>
  <c r="AX312" i="4"/>
  <c r="AY1217" i="4"/>
  <c r="AY1220" i="4" s="1"/>
  <c r="AX311" i="4"/>
  <c r="AY1221" i="4" s="1"/>
  <c r="AX308" i="4"/>
  <c r="EF312" i="4"/>
  <c r="EG1222" i="4" s="1"/>
  <c r="EF311" i="4"/>
  <c r="EG1221" i="4" s="1"/>
  <c r="EG1217" i="4"/>
  <c r="EG1220" i="4" s="1"/>
  <c r="EF308" i="4"/>
  <c r="EL312" i="4"/>
  <c r="EM1222" i="4" s="1"/>
  <c r="EL311" i="4"/>
  <c r="EM1221" i="4" s="1"/>
  <c r="EM1217" i="4"/>
  <c r="EM1220" i="4" s="1"/>
  <c r="EL308" i="4"/>
  <c r="BM312" i="4"/>
  <c r="BM311" i="4"/>
  <c r="BN1221" i="4" s="1"/>
  <c r="BN1217" i="4"/>
  <c r="BN1220" i="4" s="1"/>
  <c r="BM308" i="4"/>
  <c r="GL311" i="4"/>
  <c r="GM1221" i="4" s="1"/>
  <c r="GL312" i="4"/>
  <c r="GM1222" i="4" s="1"/>
  <c r="GM1217" i="4"/>
  <c r="GM1220" i="4" s="1"/>
  <c r="GL308" i="4"/>
  <c r="EN312" i="4"/>
  <c r="EO1222" i="4" s="1"/>
  <c r="EN311" i="4"/>
  <c r="EO1221" i="4" s="1"/>
  <c r="EO1217" i="4"/>
  <c r="EO1220" i="4" s="1"/>
  <c r="EN308" i="4"/>
  <c r="HP312" i="4"/>
  <c r="HQ1222" i="4" s="1"/>
  <c r="HP311" i="4"/>
  <c r="HQ1221" i="4" s="1"/>
  <c r="HQ1217" i="4"/>
  <c r="HQ1220" i="4" s="1"/>
  <c r="HP308" i="4"/>
  <c r="BV1217" i="4"/>
  <c r="BV1220" i="4" s="1"/>
  <c r="BU311" i="4"/>
  <c r="BV1221" i="4" s="1"/>
  <c r="BU312" i="4"/>
  <c r="BV1222" i="4" s="1"/>
  <c r="BU308" i="4"/>
  <c r="FZ1217" i="4"/>
  <c r="FZ1220" i="4" s="1"/>
  <c r="FY311" i="4"/>
  <c r="FZ1221" i="4" s="1"/>
  <c r="FY312" i="4"/>
  <c r="FZ1222" i="4" s="1"/>
  <c r="FY308" i="4"/>
  <c r="FX311" i="4"/>
  <c r="FY1221" i="4" s="1"/>
  <c r="FX312" i="4"/>
  <c r="FY1222" i="4" s="1"/>
  <c r="FY1217" i="4"/>
  <c r="FY1220" i="4" s="1"/>
  <c r="FX308" i="4"/>
  <c r="DW311" i="4"/>
  <c r="DX1221" i="4" s="1"/>
  <c r="DX1217" i="4"/>
  <c r="DX1220" i="4" s="1"/>
  <c r="DW312" i="4"/>
  <c r="DX1222" i="4" s="1"/>
  <c r="DW308" i="4"/>
  <c r="EM311" i="4"/>
  <c r="EN1221" i="4" s="1"/>
  <c r="EM312" i="4"/>
  <c r="EN1222" i="4" s="1"/>
  <c r="EN1217" i="4"/>
  <c r="EN1220" i="4" s="1"/>
  <c r="EM308" i="4"/>
  <c r="DQ312" i="4"/>
  <c r="DR1222" i="4" s="1"/>
  <c r="DQ311" i="4"/>
  <c r="DR1221" i="4" s="1"/>
  <c r="DR1217" i="4"/>
  <c r="DR1220" i="4" s="1"/>
  <c r="DQ308" i="4"/>
  <c r="GM311" i="4"/>
  <c r="GN1221" i="4" s="1"/>
  <c r="GM312" i="4"/>
  <c r="GN1222" i="4" s="1"/>
  <c r="GN1217" i="4"/>
  <c r="GN1220" i="4" s="1"/>
  <c r="GM308" i="4"/>
  <c r="EC312" i="4"/>
  <c r="ED1222" i="4" s="1"/>
  <c r="ED1217" i="4"/>
  <c r="ED1220" i="4" s="1"/>
  <c r="EC311" i="4"/>
  <c r="ED1221" i="4" s="1"/>
  <c r="EC308" i="4"/>
  <c r="FT311" i="4"/>
  <c r="FU1221" i="4" s="1"/>
  <c r="FU1217" i="4"/>
  <c r="FU1220" i="4" s="1"/>
  <c r="FT312" i="4"/>
  <c r="FU1222" i="4" s="1"/>
  <c r="FT308" i="4"/>
  <c r="DM312" i="4"/>
  <c r="DN1222" i="4" s="1"/>
  <c r="DN1217" i="4"/>
  <c r="DN1220" i="4" s="1"/>
  <c r="DM311" i="4"/>
  <c r="DN1221" i="4" s="1"/>
  <c r="DM308" i="4"/>
  <c r="EQ311" i="4"/>
  <c r="ER1221" i="4" s="1"/>
  <c r="ER1217" i="4"/>
  <c r="ER1220" i="4" s="1"/>
  <c r="EQ312" i="4"/>
  <c r="ER1222" i="4" s="1"/>
  <c r="EQ308" i="4"/>
  <c r="FP1217" i="4"/>
  <c r="FP1220" i="4" s="1"/>
  <c r="FO311" i="4"/>
  <c r="FP1221" i="4" s="1"/>
  <c r="FO312" i="4"/>
  <c r="FP1222" i="4" s="1"/>
  <c r="FO308" i="4"/>
  <c r="FN1217" i="4"/>
  <c r="FN1220" i="4" s="1"/>
  <c r="FM311" i="4"/>
  <c r="FN1221" i="4" s="1"/>
  <c r="FM312" i="4"/>
  <c r="FN1222" i="4" s="1"/>
  <c r="FM308" i="4"/>
  <c r="CS1217" i="4"/>
  <c r="CS1220" i="4" s="1"/>
  <c r="CR311" i="4"/>
  <c r="CS1221" i="4" s="1"/>
  <c r="CR312" i="4"/>
  <c r="CS1222" i="4" s="1"/>
  <c r="CR308" i="4"/>
  <c r="GU311" i="4"/>
  <c r="GV1221" i="4" s="1"/>
  <c r="GU312" i="4"/>
  <c r="GV1222" i="4" s="1"/>
  <c r="GV1217" i="4"/>
  <c r="GV1220" i="4" s="1"/>
  <c r="GU308" i="4"/>
  <c r="FM1217" i="4"/>
  <c r="FM1220" i="4" s="1"/>
  <c r="FL312" i="4"/>
  <c r="FM1222" i="4" s="1"/>
  <c r="FL311" i="4"/>
  <c r="FM1221" i="4" s="1"/>
  <c r="FL308" i="4"/>
  <c r="AV312" i="4"/>
  <c r="AW1222" i="4" s="1"/>
  <c r="AV311" i="4"/>
  <c r="AW1221" i="4" s="1"/>
  <c r="AW1217" i="4"/>
  <c r="AW1220" i="4" s="1"/>
  <c r="AV308" i="4"/>
  <c r="AJ1217" i="4"/>
  <c r="AJ1220" i="4" s="1"/>
  <c r="AI312" i="4"/>
  <c r="AJ1222" i="4" s="1"/>
  <c r="AI311" i="4"/>
  <c r="AJ1221" i="4" s="1"/>
  <c r="AI308" i="4"/>
  <c r="AK311" i="4"/>
  <c r="AL1221" i="4" s="1"/>
  <c r="AL1217" i="4"/>
  <c r="AL1220" i="4" s="1"/>
  <c r="AK312" i="4"/>
  <c r="AL1222" i="4" s="1"/>
  <c r="AK308" i="4"/>
  <c r="AN1217" i="4"/>
  <c r="AN1220" i="4" s="1"/>
  <c r="AM311" i="4"/>
  <c r="AN1221" i="4" s="1"/>
  <c r="AM312" i="4"/>
  <c r="AN1222" i="4" s="1"/>
  <c r="AM308" i="4"/>
  <c r="AT1217" i="4"/>
  <c r="AT1220" i="4" s="1"/>
  <c r="AS312" i="4"/>
  <c r="AT1222" i="4" s="1"/>
  <c r="AS311" i="4"/>
  <c r="AT1221" i="4" s="1"/>
  <c r="AS308" i="4"/>
  <c r="AF1123" i="4"/>
  <c r="AY1102" i="4"/>
  <c r="AF1122" i="4"/>
  <c r="AT1123" i="4"/>
  <c r="BM1102" i="4"/>
  <c r="AT1122" i="4"/>
  <c r="AI1123" i="4"/>
  <c r="AI1122" i="4"/>
  <c r="BB1102" i="4"/>
  <c r="AO1123" i="4"/>
  <c r="AO1122" i="4"/>
  <c r="BH1102" i="4"/>
  <c r="AP973" i="4"/>
  <c r="BI952" i="4"/>
  <c r="AP972" i="4"/>
  <c r="AV973" i="4"/>
  <c r="AV972" i="4"/>
  <c r="BO952" i="4"/>
  <c r="AO973" i="4"/>
  <c r="AO972" i="4"/>
  <c r="BH952" i="4"/>
  <c r="BD952" i="4"/>
  <c r="AQ973" i="4"/>
  <c r="AQ972" i="4"/>
  <c r="BJ952" i="4"/>
  <c r="DX1187" i="4"/>
  <c r="DX1190" i="4" s="1"/>
  <c r="DW303" i="4"/>
  <c r="DX1191" i="4" s="1"/>
  <c r="DW304" i="4"/>
  <c r="DX1192" i="4" s="1"/>
  <c r="DW300" i="4"/>
  <c r="CQ304" i="4"/>
  <c r="CR1192" i="4" s="1"/>
  <c r="CR1187" i="4"/>
  <c r="CR1190" i="4" s="1"/>
  <c r="CQ303" i="4"/>
  <c r="CR1191" i="4" s="1"/>
  <c r="CQ300" i="4"/>
  <c r="CD304" i="4"/>
  <c r="CE1192" i="4" s="1"/>
  <c r="CE1187" i="4"/>
  <c r="CE1190" i="4" s="1"/>
  <c r="CD303" i="4"/>
  <c r="CE1191" i="4" s="1"/>
  <c r="CD300" i="4"/>
  <c r="FS304" i="4"/>
  <c r="FT1192" i="4" s="1"/>
  <c r="FS303" i="4"/>
  <c r="FT1191" i="4" s="1"/>
  <c r="FT1187" i="4"/>
  <c r="FT1190" i="4" s="1"/>
  <c r="FS300" i="4"/>
  <c r="DA304" i="4"/>
  <c r="DB1192" i="4" s="1"/>
  <c r="DA303" i="4"/>
  <c r="DB1191" i="4" s="1"/>
  <c r="DB1187" i="4"/>
  <c r="DB1190" i="4" s="1"/>
  <c r="DA300" i="4"/>
  <c r="BV304" i="4"/>
  <c r="BW1192" i="4" s="1"/>
  <c r="BV303" i="4"/>
  <c r="BW1191" i="4" s="1"/>
  <c r="BW1187" i="4"/>
  <c r="BW1190" i="4" s="1"/>
  <c r="BV300" i="4"/>
  <c r="EF304" i="4"/>
  <c r="EG1192" i="4" s="1"/>
  <c r="EF303" i="4"/>
  <c r="EG1191" i="4" s="1"/>
  <c r="EG1187" i="4"/>
  <c r="EG1190" i="4" s="1"/>
  <c r="EF300" i="4"/>
  <c r="CS304" i="4"/>
  <c r="CT1192" i="4" s="1"/>
  <c r="CT1187" i="4"/>
  <c r="CT1190" i="4" s="1"/>
  <c r="CS303" i="4"/>
  <c r="CT1191" i="4" s="1"/>
  <c r="CS300" i="4"/>
  <c r="GU1187" i="4"/>
  <c r="GU1190" i="4" s="1"/>
  <c r="GT303" i="4"/>
  <c r="GU1191" i="4" s="1"/>
  <c r="GT304" i="4"/>
  <c r="GU1192" i="4" s="1"/>
  <c r="GT300" i="4"/>
  <c r="HH303" i="4"/>
  <c r="HI1191" i="4" s="1"/>
  <c r="HH304" i="4"/>
  <c r="HI1192" i="4" s="1"/>
  <c r="HI1187" i="4"/>
  <c r="HI1190" i="4" s="1"/>
  <c r="HH300" i="4"/>
  <c r="BC304" i="4"/>
  <c r="BC303" i="4"/>
  <c r="BD1191" i="4" s="1"/>
  <c r="BD1187" i="4"/>
  <c r="BD1190" i="4" s="1"/>
  <c r="BC300" i="4"/>
  <c r="DH1187" i="4"/>
  <c r="DH1190" i="4" s="1"/>
  <c r="DG304" i="4"/>
  <c r="DH1192" i="4" s="1"/>
  <c r="DG303" i="4"/>
  <c r="DH1191" i="4" s="1"/>
  <c r="DG300" i="4"/>
  <c r="CV304" i="4"/>
  <c r="CW1192" i="4" s="1"/>
  <c r="CV303" i="4"/>
  <c r="CW1191" i="4" s="1"/>
  <c r="CW1187" i="4"/>
  <c r="CW1190" i="4" s="1"/>
  <c r="CV300" i="4"/>
  <c r="FH303" i="4"/>
  <c r="FI1191" i="4" s="1"/>
  <c r="FI1187" i="4"/>
  <c r="FI1190" i="4" s="1"/>
  <c r="FH304" i="4"/>
  <c r="FI1192" i="4" s="1"/>
  <c r="FH300" i="4"/>
  <c r="BT303" i="4"/>
  <c r="BU1191" i="4" s="1"/>
  <c r="BU1187" i="4"/>
  <c r="BU1190" i="4" s="1"/>
  <c r="BT304" i="4"/>
  <c r="BU1192" i="4" s="1"/>
  <c r="BT300" i="4"/>
  <c r="CF304" i="4"/>
  <c r="CG1192" i="4" s="1"/>
  <c r="CG1187" i="4"/>
  <c r="CG1190" i="4" s="1"/>
  <c r="CF303" i="4"/>
  <c r="CG1191" i="4" s="1"/>
  <c r="CF300" i="4"/>
  <c r="GQ304" i="4"/>
  <c r="GR1192" i="4" s="1"/>
  <c r="GQ303" i="4"/>
  <c r="GR1191" i="4" s="1"/>
  <c r="GR1187" i="4"/>
  <c r="GR1190" i="4" s="1"/>
  <c r="GQ300" i="4"/>
  <c r="ET303" i="4"/>
  <c r="EU1191" i="4" s="1"/>
  <c r="ET304" i="4"/>
  <c r="EU1192" i="4" s="1"/>
  <c r="EU1187" i="4"/>
  <c r="EU1190" i="4" s="1"/>
  <c r="ET300" i="4"/>
  <c r="GB303" i="4"/>
  <c r="GC1191" i="4" s="1"/>
  <c r="GC1187" i="4"/>
  <c r="GC1190" i="4" s="1"/>
  <c r="GB304" i="4"/>
  <c r="GC1192" i="4" s="1"/>
  <c r="GB300" i="4"/>
  <c r="BM304" i="4"/>
  <c r="BN1187" i="4"/>
  <c r="BN1190" i="4" s="1"/>
  <c r="BM303" i="4"/>
  <c r="BN1191" i="4" s="1"/>
  <c r="BM300" i="4"/>
  <c r="DP303" i="4"/>
  <c r="DQ1191" i="4" s="1"/>
  <c r="DP304" i="4"/>
  <c r="DQ1192" i="4" s="1"/>
  <c r="DQ1187" i="4"/>
  <c r="DQ1190" i="4" s="1"/>
  <c r="DP300" i="4"/>
  <c r="GD303" i="4"/>
  <c r="GE1191" i="4" s="1"/>
  <c r="GD304" i="4"/>
  <c r="GE1192" i="4" s="1"/>
  <c r="GE1187" i="4"/>
  <c r="GE1190" i="4" s="1"/>
  <c r="GD300" i="4"/>
  <c r="EL1187" i="4"/>
  <c r="EL1190" i="4" s="1"/>
  <c r="EK303" i="4"/>
  <c r="EL1191" i="4" s="1"/>
  <c r="EK304" i="4"/>
  <c r="EL1192" i="4" s="1"/>
  <c r="EK300" i="4"/>
  <c r="GP304" i="4"/>
  <c r="GQ1192" i="4" s="1"/>
  <c r="GP303" i="4"/>
  <c r="GQ1191" i="4" s="1"/>
  <c r="GQ1187" i="4"/>
  <c r="GQ1190" i="4" s="1"/>
  <c r="GP300" i="4"/>
  <c r="HB303" i="4"/>
  <c r="HC1191" i="4" s="1"/>
  <c r="HB304" i="4"/>
  <c r="HC1192" i="4" s="1"/>
  <c r="HC1187" i="4"/>
  <c r="HC1190" i="4" s="1"/>
  <c r="HB300" i="4"/>
  <c r="GL304" i="4"/>
  <c r="GM1192" i="4" s="1"/>
  <c r="GM1187" i="4"/>
  <c r="GM1190" i="4" s="1"/>
  <c r="GL303" i="4"/>
  <c r="GM1191" i="4" s="1"/>
  <c r="GL300" i="4"/>
  <c r="CZ303" i="4"/>
  <c r="DA1191" i="4" s="1"/>
  <c r="CZ304" i="4"/>
  <c r="DA1192" i="4" s="1"/>
  <c r="DA1187" i="4"/>
  <c r="DA1190" i="4" s="1"/>
  <c r="CZ300" i="4"/>
  <c r="CU1187" i="4"/>
  <c r="CU1190" i="4" s="1"/>
  <c r="CT303" i="4"/>
  <c r="CU1191" i="4" s="1"/>
  <c r="CT304" i="4"/>
  <c r="CU1192" i="4" s="1"/>
  <c r="CT300" i="4"/>
  <c r="CM304" i="4"/>
  <c r="CN1192" i="4" s="1"/>
  <c r="CM303" i="4"/>
  <c r="CN1191" i="4" s="1"/>
  <c r="CN1187" i="4"/>
  <c r="CN1190" i="4" s="1"/>
  <c r="CM300" i="4"/>
  <c r="BB304" i="4"/>
  <c r="BB303" i="4"/>
  <c r="BC1191" i="4" s="1"/>
  <c r="BC1187" i="4"/>
  <c r="BC1190" i="4" s="1"/>
  <c r="BB300" i="4"/>
  <c r="DB304" i="4"/>
  <c r="DC1192" i="4" s="1"/>
  <c r="DC1187" i="4"/>
  <c r="DC1190" i="4" s="1"/>
  <c r="DB303" i="4"/>
  <c r="DC1191" i="4" s="1"/>
  <c r="DB300" i="4"/>
  <c r="CV1187" i="4"/>
  <c r="CV1190" i="4" s="1"/>
  <c r="CU304" i="4"/>
  <c r="CV1192" i="4" s="1"/>
  <c r="CU303" i="4"/>
  <c r="CV1191" i="4" s="1"/>
  <c r="CU300" i="4"/>
  <c r="DY303" i="4"/>
  <c r="DZ1191" i="4" s="1"/>
  <c r="DZ1187" i="4"/>
  <c r="DZ1190" i="4" s="1"/>
  <c r="DY304" i="4"/>
  <c r="DZ1192" i="4" s="1"/>
  <c r="DY300" i="4"/>
  <c r="FU1187" i="4"/>
  <c r="FU1190" i="4" s="1"/>
  <c r="FT304" i="4"/>
  <c r="FU1192" i="4" s="1"/>
  <c r="FT303" i="4"/>
  <c r="FU1191" i="4" s="1"/>
  <c r="FT300" i="4"/>
  <c r="HE303" i="4"/>
  <c r="HF1191" i="4" s="1"/>
  <c r="HF1187" i="4"/>
  <c r="HF1190" i="4" s="1"/>
  <c r="HE304" i="4"/>
  <c r="HF1192" i="4" s="1"/>
  <c r="HE300" i="4"/>
  <c r="BE304" i="4"/>
  <c r="BF1187" i="4"/>
  <c r="BF1190" i="4" s="1"/>
  <c r="BE303" i="4"/>
  <c r="BF1191" i="4" s="1"/>
  <c r="BE300" i="4"/>
  <c r="FL304" i="4"/>
  <c r="FM1192" i="4" s="1"/>
  <c r="FL303" i="4"/>
  <c r="FM1191" i="4" s="1"/>
  <c r="FM1187" i="4"/>
  <c r="FM1190" i="4" s="1"/>
  <c r="FL300" i="4"/>
  <c r="GT1187" i="4"/>
  <c r="GT1190" i="4" s="1"/>
  <c r="GS303" i="4"/>
  <c r="GT1191" i="4" s="1"/>
  <c r="GS304" i="4"/>
  <c r="GT1192" i="4" s="1"/>
  <c r="GS300" i="4"/>
  <c r="GA303" i="4"/>
  <c r="GB1191" i="4" s="1"/>
  <c r="GA304" i="4"/>
  <c r="GB1192" i="4" s="1"/>
  <c r="GB1187" i="4"/>
  <c r="GB1190" i="4" s="1"/>
  <c r="GA300" i="4"/>
  <c r="ER304" i="4"/>
  <c r="ES1192" i="4" s="1"/>
  <c r="ES1187" i="4"/>
  <c r="ES1190" i="4" s="1"/>
  <c r="ER303" i="4"/>
  <c r="ES1191" i="4" s="1"/>
  <c r="ER300" i="4"/>
  <c r="GI304" i="4"/>
  <c r="GJ1192" i="4" s="1"/>
  <c r="GI303" i="4"/>
  <c r="GJ1191" i="4" s="1"/>
  <c r="GJ1187" i="4"/>
  <c r="GJ1190" i="4" s="1"/>
  <c r="GI300" i="4"/>
  <c r="BR303" i="4"/>
  <c r="BS1191" i="4" s="1"/>
  <c r="BR304" i="4"/>
  <c r="BS1192" i="4" s="1"/>
  <c r="BS1187" i="4"/>
  <c r="BS1190" i="4" s="1"/>
  <c r="BR300" i="4"/>
  <c r="EW1187" i="4"/>
  <c r="EW1190" i="4" s="1"/>
  <c r="EV304" i="4"/>
  <c r="EW1192" i="4" s="1"/>
  <c r="EV303" i="4"/>
  <c r="EW1191" i="4" s="1"/>
  <c r="EV300" i="4"/>
  <c r="BG304" i="4"/>
  <c r="BG303" i="4"/>
  <c r="BH1191" i="4" s="1"/>
  <c r="BH1187" i="4"/>
  <c r="BH1190" i="4" s="1"/>
  <c r="BG300" i="4"/>
  <c r="BO304" i="4"/>
  <c r="BP1187" i="4"/>
  <c r="BP1190" i="4" s="1"/>
  <c r="BO303" i="4"/>
  <c r="BP1191" i="4" s="1"/>
  <c r="BO300" i="4"/>
  <c r="CK304" i="4"/>
  <c r="CL1192" i="4" s="1"/>
  <c r="CK303" i="4"/>
  <c r="CL1191" i="4" s="1"/>
  <c r="CL1187" i="4"/>
  <c r="CL1190" i="4" s="1"/>
  <c r="CK300" i="4"/>
  <c r="AH304" i="4"/>
  <c r="AI1187" i="4"/>
  <c r="AI1190" i="4" s="1"/>
  <c r="AH303" i="4"/>
  <c r="AI1191" i="4" s="1"/>
  <c r="AH300" i="4"/>
  <c r="AO1187" i="4"/>
  <c r="AO1190" i="4" s="1"/>
  <c r="AN304" i="4"/>
  <c r="AN303" i="4"/>
  <c r="AO1191" i="4" s="1"/>
  <c r="AN300" i="4"/>
  <c r="AQ1187" i="4"/>
  <c r="AQ1190" i="4" s="1"/>
  <c r="AP304" i="4"/>
  <c r="AP303" i="4"/>
  <c r="AQ1191" i="4" s="1"/>
  <c r="AP300" i="4"/>
  <c r="AT1187" i="4"/>
  <c r="AT1190" i="4" s="1"/>
  <c r="AS304" i="4"/>
  <c r="AS303" i="4"/>
  <c r="AT1191" i="4" s="1"/>
  <c r="AS300" i="4"/>
  <c r="CF1007" i="4"/>
  <c r="CF1010" i="4" s="1"/>
  <c r="CE255" i="4"/>
  <c r="CF1011" i="4" s="1"/>
  <c r="CE256" i="4"/>
  <c r="CF1012" i="4" s="1"/>
  <c r="CE252" i="4"/>
  <c r="EC256" i="4"/>
  <c r="ED1012" i="4" s="1"/>
  <c r="EC255" i="4"/>
  <c r="ED1011" i="4" s="1"/>
  <c r="ED1007" i="4"/>
  <c r="ED1010" i="4" s="1"/>
  <c r="EC252" i="4"/>
  <c r="CQ1007" i="4"/>
  <c r="CQ1010" i="4" s="1"/>
  <c r="CP256" i="4"/>
  <c r="CQ1012" i="4" s="1"/>
  <c r="CP255" i="4"/>
  <c r="CQ1011" i="4" s="1"/>
  <c r="CP252" i="4"/>
  <c r="FV255" i="4"/>
  <c r="FW1011" i="4" s="1"/>
  <c r="FW1007" i="4"/>
  <c r="FW1010" i="4" s="1"/>
  <c r="FV256" i="4"/>
  <c r="FW1012" i="4" s="1"/>
  <c r="FV252" i="4"/>
  <c r="EX1007" i="4"/>
  <c r="EX1010" i="4" s="1"/>
  <c r="EW255" i="4"/>
  <c r="EX1011" i="4" s="1"/>
  <c r="EW256" i="4"/>
  <c r="EX1012" i="4" s="1"/>
  <c r="EW252" i="4"/>
  <c r="GB255" i="4"/>
  <c r="GC1011" i="4" s="1"/>
  <c r="GC1007" i="4"/>
  <c r="GC1010" i="4" s="1"/>
  <c r="GB256" i="4"/>
  <c r="GC1012" i="4" s="1"/>
  <c r="GB252" i="4"/>
  <c r="GE256" i="4"/>
  <c r="GF1012" i="4" s="1"/>
  <c r="GE255" i="4"/>
  <c r="GF1011" i="4" s="1"/>
  <c r="GF1007" i="4"/>
  <c r="GF1010" i="4" s="1"/>
  <c r="GE252" i="4"/>
  <c r="EL1007" i="4"/>
  <c r="EL1010" i="4" s="1"/>
  <c r="EK256" i="4"/>
  <c r="EL1012" i="4" s="1"/>
  <c r="EK255" i="4"/>
  <c r="EL1011" i="4" s="1"/>
  <c r="EK252" i="4"/>
  <c r="DJ1007" i="4"/>
  <c r="DJ1010" i="4" s="1"/>
  <c r="DI256" i="4"/>
  <c r="DJ1012" i="4" s="1"/>
  <c r="DI255" i="4"/>
  <c r="DJ1011" i="4" s="1"/>
  <c r="DI252" i="4"/>
  <c r="DF1007" i="4"/>
  <c r="DF1010" i="4" s="1"/>
  <c r="DE255" i="4"/>
  <c r="DF1011" i="4" s="1"/>
  <c r="DE256" i="4"/>
  <c r="DF1012" i="4" s="1"/>
  <c r="DE252" i="4"/>
  <c r="DR256" i="4"/>
  <c r="DS1012" i="4" s="1"/>
  <c r="DS1007" i="4"/>
  <c r="DS1010" i="4" s="1"/>
  <c r="DR255" i="4"/>
  <c r="DS1011" i="4" s="1"/>
  <c r="DR252" i="4"/>
  <c r="DY255" i="4"/>
  <c r="DZ1011" i="4" s="1"/>
  <c r="DZ1007" i="4"/>
  <c r="DZ1010" i="4" s="1"/>
  <c r="DY256" i="4"/>
  <c r="DZ1012" i="4" s="1"/>
  <c r="DY252" i="4"/>
  <c r="EQ255" i="4"/>
  <c r="ER1011" i="4" s="1"/>
  <c r="EQ256" i="4"/>
  <c r="ER1012" i="4" s="1"/>
  <c r="ER1007" i="4"/>
  <c r="ER1010" i="4" s="1"/>
  <c r="EQ252" i="4"/>
  <c r="EJ256" i="4"/>
  <c r="EK1012" i="4" s="1"/>
  <c r="EK1007" i="4"/>
  <c r="EK1010" i="4" s="1"/>
  <c r="EJ255" i="4"/>
  <c r="EK1011" i="4" s="1"/>
  <c r="EJ252" i="4"/>
  <c r="CB255" i="4"/>
  <c r="CC1011" i="4" s="1"/>
  <c r="CC1007" i="4"/>
  <c r="CC1010" i="4" s="1"/>
  <c r="CB256" i="4"/>
  <c r="CC1012" i="4" s="1"/>
  <c r="CB252" i="4"/>
  <c r="DY1007" i="4"/>
  <c r="DY1010" i="4" s="1"/>
  <c r="DX255" i="4"/>
  <c r="DY1011" i="4" s="1"/>
  <c r="DX256" i="4"/>
  <c r="DY1012" i="4" s="1"/>
  <c r="DX252" i="4"/>
  <c r="GH256" i="4"/>
  <c r="GI1012" i="4" s="1"/>
  <c r="GI1007" i="4"/>
  <c r="GI1010" i="4" s="1"/>
  <c r="GH255" i="4"/>
  <c r="GI1011" i="4" s="1"/>
  <c r="GH252" i="4"/>
  <c r="CG1007" i="4"/>
  <c r="CG1010" i="4" s="1"/>
  <c r="CF255" i="4"/>
  <c r="CG1011" i="4" s="1"/>
  <c r="CF256" i="4"/>
  <c r="CG1012" i="4" s="1"/>
  <c r="CF252" i="4"/>
  <c r="FW256" i="4"/>
  <c r="FX1012" i="4" s="1"/>
  <c r="FX1007" i="4"/>
  <c r="FX1010" i="4" s="1"/>
  <c r="FW255" i="4"/>
  <c r="FX1011" i="4" s="1"/>
  <c r="FW252" i="4"/>
  <c r="FU256" i="4"/>
  <c r="FV1012" i="4" s="1"/>
  <c r="FV1007" i="4"/>
  <c r="FV1010" i="4" s="1"/>
  <c r="FU255" i="4"/>
  <c r="FV1011" i="4" s="1"/>
  <c r="FU252" i="4"/>
  <c r="BX256" i="4"/>
  <c r="BY1012" i="4" s="1"/>
  <c r="BY1007" i="4"/>
  <c r="BY1010" i="4" s="1"/>
  <c r="BX255" i="4"/>
  <c r="BY1011" i="4" s="1"/>
  <c r="BX252" i="4"/>
  <c r="EH256" i="4"/>
  <c r="EI1012" i="4" s="1"/>
  <c r="EH255" i="4"/>
  <c r="EI1011" i="4" s="1"/>
  <c r="EI1007" i="4"/>
  <c r="EI1010" i="4" s="1"/>
  <c r="EH252" i="4"/>
  <c r="HC1007" i="4"/>
  <c r="HC1010" i="4" s="1"/>
  <c r="HB256" i="4"/>
  <c r="HC1012" i="4" s="1"/>
  <c r="HB255" i="4"/>
  <c r="HC1011" i="4" s="1"/>
  <c r="HB252" i="4"/>
  <c r="EF1007" i="4"/>
  <c r="EF1010" i="4" s="1"/>
  <c r="EE255" i="4"/>
  <c r="EF1011" i="4" s="1"/>
  <c r="EE256" i="4"/>
  <c r="EF1012" i="4" s="1"/>
  <c r="EE252" i="4"/>
  <c r="DB256" i="4"/>
  <c r="DC1012" i="4" s="1"/>
  <c r="DC1007" i="4"/>
  <c r="DC1010" i="4" s="1"/>
  <c r="DB255" i="4"/>
  <c r="DC1011" i="4" s="1"/>
  <c r="DB252" i="4"/>
  <c r="CO256" i="4"/>
  <c r="CP1012" i="4" s="1"/>
  <c r="CO255" i="4"/>
  <c r="CP1011" i="4" s="1"/>
  <c r="CP1007" i="4"/>
  <c r="CP1010" i="4" s="1"/>
  <c r="CO252" i="4"/>
  <c r="BW1007" i="4"/>
  <c r="BW1010" i="4" s="1"/>
  <c r="BV255" i="4"/>
  <c r="BW1011" i="4" s="1"/>
  <c r="BV256" i="4"/>
  <c r="BW1012" i="4" s="1"/>
  <c r="BV252" i="4"/>
  <c r="DE1007" i="4"/>
  <c r="DE1010" i="4" s="1"/>
  <c r="DD256" i="4"/>
  <c r="DE1012" i="4" s="1"/>
  <c r="DD255" i="4"/>
  <c r="DE1011" i="4" s="1"/>
  <c r="DD252" i="4"/>
  <c r="HU255" i="4"/>
  <c r="HV1011" i="4" s="1"/>
  <c r="HU256" i="4"/>
  <c r="HV1012" i="4" s="1"/>
  <c r="HV1007" i="4"/>
  <c r="HV1010" i="4" s="1"/>
  <c r="HU252" i="4"/>
  <c r="BL1007" i="4"/>
  <c r="BL1010" i="4" s="1"/>
  <c r="BK256" i="4"/>
  <c r="BK255" i="4"/>
  <c r="BL1011" i="4" s="1"/>
  <c r="BK252" i="4"/>
  <c r="BO256" i="4"/>
  <c r="BP1007" i="4"/>
  <c r="BP1010" i="4" s="1"/>
  <c r="BO255" i="4"/>
  <c r="BP1011" i="4" s="1"/>
  <c r="BO252" i="4"/>
  <c r="FY256" i="4"/>
  <c r="FZ1012" i="4" s="1"/>
  <c r="FY255" i="4"/>
  <c r="FZ1011" i="4" s="1"/>
  <c r="FZ1007" i="4"/>
  <c r="FZ1010" i="4" s="1"/>
  <c r="FY252" i="4"/>
  <c r="HN1007" i="4"/>
  <c r="HN1010" i="4" s="1"/>
  <c r="HM256" i="4"/>
  <c r="HN1012" i="4" s="1"/>
  <c r="HM255" i="4"/>
  <c r="HN1011" i="4" s="1"/>
  <c r="HM252" i="4"/>
  <c r="EF255" i="4"/>
  <c r="EG1011" i="4" s="1"/>
  <c r="EF256" i="4"/>
  <c r="EG1012" i="4" s="1"/>
  <c r="EG1007" i="4"/>
  <c r="EG1010" i="4" s="1"/>
  <c r="EF252" i="4"/>
  <c r="GY255" i="4"/>
  <c r="GZ1011" i="4" s="1"/>
  <c r="GY256" i="4"/>
  <c r="GZ1012" i="4" s="1"/>
  <c r="GZ1007" i="4"/>
  <c r="GZ1010" i="4" s="1"/>
  <c r="GY252" i="4"/>
  <c r="EX255" i="4"/>
  <c r="EY1011" i="4" s="1"/>
  <c r="EY1007" i="4"/>
  <c r="EY1010" i="4" s="1"/>
  <c r="EX256" i="4"/>
  <c r="EY1012" i="4" s="1"/>
  <c r="EX252" i="4"/>
  <c r="BS1007" i="4"/>
  <c r="BS1010" i="4" s="1"/>
  <c r="BR255" i="4"/>
  <c r="BS1011" i="4" s="1"/>
  <c r="BR256" i="4"/>
  <c r="BS1012" i="4" s="1"/>
  <c r="BR252" i="4"/>
  <c r="BB256" i="4"/>
  <c r="BC1007" i="4"/>
  <c r="BC1010" i="4" s="1"/>
  <c r="BB255" i="4"/>
  <c r="BC1011" i="4" s="1"/>
  <c r="BB252" i="4"/>
  <c r="HH256" i="4"/>
  <c r="HI1012" i="4" s="1"/>
  <c r="HI1007" i="4"/>
  <c r="HI1010" i="4" s="1"/>
  <c r="HH255" i="4"/>
  <c r="HI1011" i="4" s="1"/>
  <c r="HH252" i="4"/>
  <c r="GF256" i="4"/>
  <c r="GG1012" i="4" s="1"/>
  <c r="GF255" i="4"/>
  <c r="GG1011" i="4" s="1"/>
  <c r="GG1007" i="4"/>
  <c r="GG1010" i="4" s="1"/>
  <c r="GF252" i="4"/>
  <c r="GJ255" i="4"/>
  <c r="GK1011" i="4" s="1"/>
  <c r="GJ256" i="4"/>
  <c r="GK1012" i="4" s="1"/>
  <c r="GK1007" i="4"/>
  <c r="GK1010" i="4" s="1"/>
  <c r="GJ252" i="4"/>
  <c r="BF1007" i="4"/>
  <c r="BF1010" i="4" s="1"/>
  <c r="BE256" i="4"/>
  <c r="BE255" i="4"/>
  <c r="BF1011" i="4" s="1"/>
  <c r="BE252" i="4"/>
  <c r="FN256" i="4"/>
  <c r="FO1012" i="4" s="1"/>
  <c r="FN255" i="4"/>
  <c r="FO1011" i="4" s="1"/>
  <c r="FO1007" i="4"/>
  <c r="FO1010" i="4" s="1"/>
  <c r="FN252" i="4"/>
  <c r="HI256" i="4"/>
  <c r="HJ1012" i="4" s="1"/>
  <c r="HI255" i="4"/>
  <c r="HJ1011" i="4" s="1"/>
  <c r="HJ1007" i="4"/>
  <c r="HJ1010" i="4" s="1"/>
  <c r="HI252" i="4"/>
  <c r="FS256" i="4"/>
  <c r="FT1012" i="4" s="1"/>
  <c r="FT1007" i="4"/>
  <c r="FT1010" i="4" s="1"/>
  <c r="FS255" i="4"/>
  <c r="FT1011" i="4" s="1"/>
  <c r="FS252" i="4"/>
  <c r="DX1007" i="4"/>
  <c r="DX1010" i="4" s="1"/>
  <c r="DW255" i="4"/>
  <c r="DX1011" i="4" s="1"/>
  <c r="DW256" i="4"/>
  <c r="DX1012" i="4" s="1"/>
  <c r="DW252" i="4"/>
  <c r="AV1007" i="4"/>
  <c r="AV1010" i="4" s="1"/>
  <c r="AU255" i="4"/>
  <c r="AV1011" i="4" s="1"/>
  <c r="AU256" i="4"/>
  <c r="AV1012" i="4" s="1"/>
  <c r="AU252" i="4"/>
  <c r="AP255" i="4"/>
  <c r="AQ1011" i="4" s="1"/>
  <c r="AP256" i="4"/>
  <c r="AQ1012" i="4" s="1"/>
  <c r="AQ1007" i="4"/>
  <c r="AQ1010" i="4" s="1"/>
  <c r="AP252" i="4"/>
  <c r="AH255" i="4"/>
  <c r="AI1011" i="4" s="1"/>
  <c r="AI1007" i="4"/>
  <c r="AI1010" i="4" s="1"/>
  <c r="AH252" i="4"/>
  <c r="AE252" i="4"/>
  <c r="AF1007" i="4"/>
  <c r="AF1010" i="4" s="1"/>
  <c r="AE255" i="4"/>
  <c r="AF1011" i="4" s="1"/>
  <c r="AW1033" i="4"/>
  <c r="BP1012" i="4"/>
  <c r="AW1032" i="4"/>
  <c r="BA1012" i="4"/>
  <c r="AT1033" i="4"/>
  <c r="AT1032" i="4"/>
  <c r="BM1012" i="4"/>
  <c r="AP1033" i="4"/>
  <c r="BI1012" i="4"/>
  <c r="AP1032" i="4"/>
  <c r="BC892" i="4"/>
  <c r="BA892" i="4"/>
  <c r="BD892" i="4"/>
  <c r="AU913" i="4"/>
  <c r="AU912" i="4"/>
  <c r="BN892" i="4"/>
  <c r="BG892" i="4"/>
  <c r="AI1093" i="4"/>
  <c r="AI1092" i="4"/>
  <c r="BB1072" i="4"/>
  <c r="AS1093" i="4"/>
  <c r="AS1092" i="4"/>
  <c r="BL1072" i="4"/>
  <c r="AQ1093" i="4"/>
  <c r="BJ1072" i="4"/>
  <c r="AQ1092" i="4"/>
  <c r="AU1093" i="4"/>
  <c r="AU1092" i="4"/>
  <c r="BN1072" i="4"/>
  <c r="CW271" i="4"/>
  <c r="CX1071" i="4" s="1"/>
  <c r="CW272" i="4"/>
  <c r="CX1072" i="4" s="1"/>
  <c r="CX1067" i="4"/>
  <c r="CX1070" i="4" s="1"/>
  <c r="CW268" i="4"/>
  <c r="ED1067" i="4"/>
  <c r="ED1070" i="4" s="1"/>
  <c r="EC272" i="4"/>
  <c r="ED1072" i="4" s="1"/>
  <c r="EC271" i="4"/>
  <c r="ED1071" i="4" s="1"/>
  <c r="EC268" i="4"/>
  <c r="BV272" i="4"/>
  <c r="BW1072" i="4" s="1"/>
  <c r="BV271" i="4"/>
  <c r="BW1071" i="4" s="1"/>
  <c r="BW1067" i="4"/>
  <c r="BW1070" i="4" s="1"/>
  <c r="BV268" i="4"/>
  <c r="CG1067" i="4"/>
  <c r="CG1070" i="4" s="1"/>
  <c r="CF272" i="4"/>
  <c r="CG1072" i="4" s="1"/>
  <c r="CF271" i="4"/>
  <c r="CG1071" i="4" s="1"/>
  <c r="CF268" i="4"/>
  <c r="BF1067" i="4"/>
  <c r="BF1070" i="4" s="1"/>
  <c r="BE272" i="4"/>
  <c r="BE271" i="4"/>
  <c r="BF1071" i="4" s="1"/>
  <c r="BE268" i="4"/>
  <c r="EX271" i="4"/>
  <c r="EY1071" i="4" s="1"/>
  <c r="EY1067" i="4"/>
  <c r="EY1070" i="4" s="1"/>
  <c r="EX272" i="4"/>
  <c r="EY1072" i="4" s="1"/>
  <c r="EX268" i="4"/>
  <c r="GH1067" i="4"/>
  <c r="GH1070" i="4" s="1"/>
  <c r="GG271" i="4"/>
  <c r="GH1071" i="4" s="1"/>
  <c r="GG272" i="4"/>
  <c r="GH1072" i="4" s="1"/>
  <c r="GG268" i="4"/>
  <c r="HU271" i="4"/>
  <c r="HV1071" i="4" s="1"/>
  <c r="HU272" i="4"/>
  <c r="HV1072" i="4" s="1"/>
  <c r="HV1067" i="4"/>
  <c r="HV1070" i="4" s="1"/>
  <c r="HU268" i="4"/>
  <c r="GJ271" i="4"/>
  <c r="GK1071" i="4" s="1"/>
  <c r="GK1067" i="4"/>
  <c r="GK1070" i="4" s="1"/>
  <c r="GJ272" i="4"/>
  <c r="GK1072" i="4" s="1"/>
  <c r="GJ268" i="4"/>
  <c r="DH272" i="4"/>
  <c r="DI1072" i="4" s="1"/>
  <c r="DH271" i="4"/>
  <c r="DI1071" i="4" s="1"/>
  <c r="DI1067" i="4"/>
  <c r="DI1070" i="4" s="1"/>
  <c r="DH268" i="4"/>
  <c r="GU272" i="4"/>
  <c r="GV1072" i="4" s="1"/>
  <c r="GV1067" i="4"/>
  <c r="GV1070" i="4" s="1"/>
  <c r="GU271" i="4"/>
  <c r="GV1071" i="4" s="1"/>
  <c r="GU268" i="4"/>
  <c r="DS272" i="4"/>
  <c r="DT1072" i="4" s="1"/>
  <c r="DT1067" i="4"/>
  <c r="DT1070" i="4" s="1"/>
  <c r="DS271" i="4"/>
  <c r="DT1071" i="4" s="1"/>
  <c r="DS268" i="4"/>
  <c r="DK1067" i="4"/>
  <c r="DK1070" i="4" s="1"/>
  <c r="DJ271" i="4"/>
  <c r="DK1071" i="4" s="1"/>
  <c r="DJ272" i="4"/>
  <c r="DK1072" i="4" s="1"/>
  <c r="DJ268" i="4"/>
  <c r="BY271" i="4"/>
  <c r="BZ1071" i="4" s="1"/>
  <c r="BY272" i="4"/>
  <c r="BZ1072" i="4" s="1"/>
  <c r="BZ1067" i="4"/>
  <c r="BZ1070" i="4" s="1"/>
  <c r="BY268" i="4"/>
  <c r="EE272" i="4"/>
  <c r="EF1072" i="4" s="1"/>
  <c r="EE271" i="4"/>
  <c r="EF1071" i="4" s="1"/>
  <c r="EF1067" i="4"/>
  <c r="EF1070" i="4" s="1"/>
  <c r="EE268" i="4"/>
  <c r="AW272" i="4"/>
  <c r="AW271" i="4"/>
  <c r="AX1071" i="4" s="1"/>
  <c r="AX1067" i="4"/>
  <c r="AX1070" i="4" s="1"/>
  <c r="AW268" i="4"/>
  <c r="HO1067" i="4"/>
  <c r="HO1070" i="4" s="1"/>
  <c r="HN272" i="4"/>
  <c r="HO1072" i="4" s="1"/>
  <c r="HN271" i="4"/>
  <c r="HO1071" i="4" s="1"/>
  <c r="HN268" i="4"/>
  <c r="HI271" i="4"/>
  <c r="HJ1071" i="4" s="1"/>
  <c r="HJ1067" i="4"/>
  <c r="HJ1070" i="4" s="1"/>
  <c r="HI272" i="4"/>
  <c r="HJ1072" i="4" s="1"/>
  <c r="HI268" i="4"/>
  <c r="EG271" i="4"/>
  <c r="EH1071" i="4" s="1"/>
  <c r="EH1067" i="4"/>
  <c r="EH1070" i="4" s="1"/>
  <c r="EG272" i="4"/>
  <c r="EH1072" i="4" s="1"/>
  <c r="EG268" i="4"/>
  <c r="DX271" i="4"/>
  <c r="DY1071" i="4" s="1"/>
  <c r="DX272" i="4"/>
  <c r="DY1072" i="4" s="1"/>
  <c r="DY1067" i="4"/>
  <c r="DY1070" i="4" s="1"/>
  <c r="DX268" i="4"/>
  <c r="EJ1067" i="4"/>
  <c r="EJ1070" i="4" s="1"/>
  <c r="EI272" i="4"/>
  <c r="EJ1072" i="4" s="1"/>
  <c r="EI271" i="4"/>
  <c r="EJ1071" i="4" s="1"/>
  <c r="EI268" i="4"/>
  <c r="FZ272" i="4"/>
  <c r="GA1072" i="4" s="1"/>
  <c r="FZ271" i="4"/>
  <c r="GA1071" i="4" s="1"/>
  <c r="GA1067" i="4"/>
  <c r="GA1070" i="4" s="1"/>
  <c r="FZ268" i="4"/>
  <c r="EM271" i="4"/>
  <c r="EN1071" i="4" s="1"/>
  <c r="EN1067" i="4"/>
  <c r="EN1070" i="4" s="1"/>
  <c r="EM272" i="4"/>
  <c r="EN1072" i="4" s="1"/>
  <c r="EM268" i="4"/>
  <c r="CO271" i="4"/>
  <c r="CP1071" i="4" s="1"/>
  <c r="CO272" i="4"/>
  <c r="CP1072" i="4" s="1"/>
  <c r="CP1067" i="4"/>
  <c r="CP1070" i="4" s="1"/>
  <c r="CO268" i="4"/>
  <c r="CE271" i="4"/>
  <c r="CF1071" i="4" s="1"/>
  <c r="CF1067" i="4"/>
  <c r="CF1070" i="4" s="1"/>
  <c r="CE272" i="4"/>
  <c r="CF1072" i="4" s="1"/>
  <c r="CE268" i="4"/>
  <c r="GT271" i="4"/>
  <c r="GU1071" i="4" s="1"/>
  <c r="GU1067" i="4"/>
  <c r="GU1070" i="4" s="1"/>
  <c r="GT272" i="4"/>
  <c r="GU1072" i="4" s="1"/>
  <c r="GT268" i="4"/>
  <c r="CS271" i="4"/>
  <c r="CT1071" i="4" s="1"/>
  <c r="CS272" i="4"/>
  <c r="CT1072" i="4" s="1"/>
  <c r="CT1067" i="4"/>
  <c r="CT1070" i="4" s="1"/>
  <c r="CS268" i="4"/>
  <c r="DF1067" i="4"/>
  <c r="DF1070" i="4" s="1"/>
  <c r="DE271" i="4"/>
  <c r="DF1071" i="4" s="1"/>
  <c r="DE272" i="4"/>
  <c r="DF1072" i="4" s="1"/>
  <c r="DE268" i="4"/>
  <c r="CU272" i="4"/>
  <c r="CV1072" i="4" s="1"/>
  <c r="CV1067" i="4"/>
  <c r="CV1070" i="4" s="1"/>
  <c r="CU271" i="4"/>
  <c r="CV1071" i="4" s="1"/>
  <c r="CU268" i="4"/>
  <c r="GF272" i="4"/>
  <c r="GG1072" i="4" s="1"/>
  <c r="GF271" i="4"/>
  <c r="GG1071" i="4" s="1"/>
  <c r="GG1067" i="4"/>
  <c r="GG1070" i="4" s="1"/>
  <c r="GF268" i="4"/>
  <c r="HB271" i="4"/>
  <c r="HC1071" i="4" s="1"/>
  <c r="HB272" i="4"/>
  <c r="HC1072" i="4" s="1"/>
  <c r="HC1067" i="4"/>
  <c r="HC1070" i="4" s="1"/>
  <c r="HB268" i="4"/>
  <c r="GY272" i="4"/>
  <c r="GZ1072" i="4" s="1"/>
  <c r="GY271" i="4"/>
  <c r="GZ1071" i="4" s="1"/>
  <c r="GZ1067" i="4"/>
  <c r="GZ1070" i="4" s="1"/>
  <c r="GY268" i="4"/>
  <c r="DV271" i="4"/>
  <c r="DW1071" i="4" s="1"/>
  <c r="DV272" i="4"/>
  <c r="DW1072" i="4" s="1"/>
  <c r="DW1067" i="4"/>
  <c r="DW1070" i="4" s="1"/>
  <c r="DV268" i="4"/>
  <c r="FL1067" i="4"/>
  <c r="FL1070" i="4" s="1"/>
  <c r="FK272" i="4"/>
  <c r="FL1072" i="4" s="1"/>
  <c r="FK271" i="4"/>
  <c r="FL1071" i="4" s="1"/>
  <c r="FK268" i="4"/>
  <c r="FD272" i="4"/>
  <c r="FE1072" i="4" s="1"/>
  <c r="FD271" i="4"/>
  <c r="FE1071" i="4" s="1"/>
  <c r="FE1067" i="4"/>
  <c r="FE1070" i="4" s="1"/>
  <c r="FD268" i="4"/>
  <c r="FC271" i="4"/>
  <c r="FD1071" i="4" s="1"/>
  <c r="FD1067" i="4"/>
  <c r="FD1070" i="4" s="1"/>
  <c r="FC272" i="4"/>
  <c r="FD1072" i="4" s="1"/>
  <c r="FC268" i="4"/>
  <c r="BL272" i="4"/>
  <c r="BM1067" i="4"/>
  <c r="BM1070" i="4" s="1"/>
  <c r="BL271" i="4"/>
  <c r="BM1071" i="4" s="1"/>
  <c r="BL268" i="4"/>
  <c r="CA272" i="4"/>
  <c r="CB1072" i="4" s="1"/>
  <c r="CA271" i="4"/>
  <c r="CB1071" i="4" s="1"/>
  <c r="CB1067" i="4"/>
  <c r="CB1070" i="4" s="1"/>
  <c r="CA268" i="4"/>
  <c r="CC1067" i="4"/>
  <c r="CC1070" i="4" s="1"/>
  <c r="CB271" i="4"/>
  <c r="CC1071" i="4" s="1"/>
  <c r="CB272" i="4"/>
  <c r="CC1072" i="4" s="1"/>
  <c r="CB268" i="4"/>
  <c r="DW271" i="4"/>
  <c r="DX1071" i="4" s="1"/>
  <c r="DX1067" i="4"/>
  <c r="DX1070" i="4" s="1"/>
  <c r="DW272" i="4"/>
  <c r="DX1072" i="4" s="1"/>
  <c r="DW268" i="4"/>
  <c r="CH1067" i="4"/>
  <c r="CH1070" i="4" s="1"/>
  <c r="CG272" i="4"/>
  <c r="CH1072" i="4" s="1"/>
  <c r="CG271" i="4"/>
  <c r="CH1071" i="4" s="1"/>
  <c r="CG268" i="4"/>
  <c r="FJ271" i="4"/>
  <c r="FK1071" i="4" s="1"/>
  <c r="FJ272" i="4"/>
  <c r="FK1072" i="4" s="1"/>
  <c r="FK1067" i="4"/>
  <c r="FK1070" i="4" s="1"/>
  <c r="FJ268" i="4"/>
  <c r="BS272" i="4"/>
  <c r="BT1072" i="4" s="1"/>
  <c r="BT1067" i="4"/>
  <c r="BT1070" i="4" s="1"/>
  <c r="BS271" i="4"/>
  <c r="BT1071" i="4" s="1"/>
  <c r="BS268" i="4"/>
  <c r="CJ272" i="4"/>
  <c r="CK1072" i="4" s="1"/>
  <c r="CK1067" i="4"/>
  <c r="CK1070" i="4" s="1"/>
  <c r="CJ271" i="4"/>
  <c r="CK1071" i="4" s="1"/>
  <c r="CJ268" i="4"/>
  <c r="DO272" i="4"/>
  <c r="DP1072" i="4" s="1"/>
  <c r="DO271" i="4"/>
  <c r="DP1071" i="4" s="1"/>
  <c r="DP1067" i="4"/>
  <c r="DP1070" i="4" s="1"/>
  <c r="DO268" i="4"/>
  <c r="HF1067" i="4"/>
  <c r="HF1070" i="4" s="1"/>
  <c r="HE272" i="4"/>
  <c r="HF1072" i="4" s="1"/>
  <c r="HE271" i="4"/>
  <c r="HF1071" i="4" s="1"/>
  <c r="HE268" i="4"/>
  <c r="AO272" i="4"/>
  <c r="AO271" i="4"/>
  <c r="AP1071" i="4" s="1"/>
  <c r="AP1067" i="4"/>
  <c r="AP1070" i="4" s="1"/>
  <c r="AO268" i="4"/>
  <c r="AP272" i="4"/>
  <c r="AQ1067" i="4"/>
  <c r="AQ1070" i="4" s="1"/>
  <c r="AP271" i="4"/>
  <c r="AQ1071" i="4" s="1"/>
  <c r="AP268" i="4"/>
  <c r="AJ272" i="4"/>
  <c r="AJ271" i="4"/>
  <c r="AK1071" i="4" s="1"/>
  <c r="AK1067" i="4"/>
  <c r="AK1070" i="4" s="1"/>
  <c r="AJ268" i="4"/>
  <c r="AG1067" i="4"/>
  <c r="AG1070" i="4" s="1"/>
  <c r="AF268" i="4"/>
  <c r="AF271" i="4"/>
  <c r="AG1071" i="4" s="1"/>
  <c r="AF272" i="4"/>
  <c r="CI336" i="4"/>
  <c r="CJ1312" i="4" s="1"/>
  <c r="CI335" i="4"/>
  <c r="CJ1311" i="4" s="1"/>
  <c r="CJ1307" i="4"/>
  <c r="CJ1310" i="4" s="1"/>
  <c r="CI332" i="4"/>
  <c r="DU335" i="4"/>
  <c r="DV1311" i="4" s="1"/>
  <c r="DU336" i="4"/>
  <c r="DV1312" i="4" s="1"/>
  <c r="DV1307" i="4"/>
  <c r="DV1310" i="4" s="1"/>
  <c r="DU332" i="4"/>
  <c r="GB335" i="4"/>
  <c r="GC1311" i="4" s="1"/>
  <c r="GB336" i="4"/>
  <c r="GC1312" i="4" s="1"/>
  <c r="GC1307" i="4"/>
  <c r="GC1310" i="4" s="1"/>
  <c r="GB332" i="4"/>
  <c r="FC336" i="4"/>
  <c r="FD1312" i="4" s="1"/>
  <c r="FC335" i="4"/>
  <c r="FD1311" i="4" s="1"/>
  <c r="FD1307" i="4"/>
  <c r="FD1310" i="4" s="1"/>
  <c r="FC332" i="4"/>
  <c r="DG335" i="4"/>
  <c r="DH1311" i="4" s="1"/>
  <c r="DH1307" i="4"/>
  <c r="DH1310" i="4" s="1"/>
  <c r="DG336" i="4"/>
  <c r="DH1312" i="4" s="1"/>
  <c r="DG332" i="4"/>
  <c r="FW335" i="4"/>
  <c r="FX1311" i="4" s="1"/>
  <c r="FX1307" i="4"/>
  <c r="FX1310" i="4" s="1"/>
  <c r="FW336" i="4"/>
  <c r="FX1312" i="4" s="1"/>
  <c r="FW332" i="4"/>
  <c r="ED1307" i="4"/>
  <c r="ED1310" i="4" s="1"/>
  <c r="EC336" i="4"/>
  <c r="ED1312" i="4" s="1"/>
  <c r="EC335" i="4"/>
  <c r="ED1311" i="4" s="1"/>
  <c r="EC332" i="4"/>
  <c r="BT1307" i="4"/>
  <c r="BT1310" i="4" s="1"/>
  <c r="BS335" i="4"/>
  <c r="BT1311" i="4" s="1"/>
  <c r="BS336" i="4"/>
  <c r="BT1312" i="4" s="1"/>
  <c r="BS332" i="4"/>
  <c r="FV1307" i="4"/>
  <c r="FV1310" i="4" s="1"/>
  <c r="FU336" i="4"/>
  <c r="FV1312" i="4" s="1"/>
  <c r="FU335" i="4"/>
  <c r="FV1311" i="4" s="1"/>
  <c r="FU332" i="4"/>
  <c r="EJ335" i="4"/>
  <c r="EK1311" i="4" s="1"/>
  <c r="EK1307" i="4"/>
  <c r="EK1310" i="4" s="1"/>
  <c r="EJ336" i="4"/>
  <c r="EK1312" i="4" s="1"/>
  <c r="EJ332" i="4"/>
  <c r="CA335" i="4"/>
  <c r="CB1311" i="4" s="1"/>
  <c r="CA336" i="4"/>
  <c r="CB1312" i="4" s="1"/>
  <c r="CB1307" i="4"/>
  <c r="CB1310" i="4" s="1"/>
  <c r="CA332" i="4"/>
  <c r="DT335" i="4"/>
  <c r="DU1311" i="4" s="1"/>
  <c r="DU1307" i="4"/>
  <c r="DU1310" i="4" s="1"/>
  <c r="DT336" i="4"/>
  <c r="DU1312" i="4" s="1"/>
  <c r="DT332" i="4"/>
  <c r="CU336" i="4"/>
  <c r="CV1312" i="4" s="1"/>
  <c r="CU335" i="4"/>
  <c r="CV1311" i="4" s="1"/>
  <c r="CV1307" i="4"/>
  <c r="CV1310" i="4" s="1"/>
  <c r="CU332" i="4"/>
  <c r="CQ1307" i="4"/>
  <c r="CQ1310" i="4" s="1"/>
  <c r="CP336" i="4"/>
  <c r="CQ1312" i="4" s="1"/>
  <c r="CP335" i="4"/>
  <c r="CQ1311" i="4" s="1"/>
  <c r="CP332" i="4"/>
  <c r="CD335" i="4"/>
  <c r="CE1311" i="4" s="1"/>
  <c r="CE1307" i="4"/>
  <c r="CE1310" i="4" s="1"/>
  <c r="CD336" i="4"/>
  <c r="CE1312" i="4" s="1"/>
  <c r="CD332" i="4"/>
  <c r="GB1307" i="4"/>
  <c r="GB1310" i="4" s="1"/>
  <c r="GA335" i="4"/>
  <c r="GB1311" i="4" s="1"/>
  <c r="GA336" i="4"/>
  <c r="GB1312" i="4" s="1"/>
  <c r="GA332" i="4"/>
  <c r="BL336" i="4"/>
  <c r="BL335" i="4"/>
  <c r="BM1311" i="4" s="1"/>
  <c r="BM1307" i="4"/>
  <c r="BM1310" i="4" s="1"/>
  <c r="BL332" i="4"/>
  <c r="CW336" i="4"/>
  <c r="CX1312" i="4" s="1"/>
  <c r="CX1307" i="4"/>
  <c r="CX1310" i="4" s="1"/>
  <c r="CW335" i="4"/>
  <c r="CX1311" i="4" s="1"/>
  <c r="CW332" i="4"/>
  <c r="DQ335" i="4"/>
  <c r="DR1311" i="4" s="1"/>
  <c r="DQ336" i="4"/>
  <c r="DR1312" i="4" s="1"/>
  <c r="DR1307" i="4"/>
  <c r="DR1310" i="4" s="1"/>
  <c r="DQ332" i="4"/>
  <c r="GC332" i="4"/>
  <c r="GD1307" i="4"/>
  <c r="GD1310" i="4" s="1"/>
  <c r="GC336" i="4"/>
  <c r="GD1312" i="4" s="1"/>
  <c r="GC335" i="4"/>
  <c r="GD1311" i="4" s="1"/>
  <c r="GX335" i="4"/>
  <c r="GY1311" i="4" s="1"/>
  <c r="GY1307" i="4"/>
  <c r="GY1310" i="4" s="1"/>
  <c r="GX336" i="4"/>
  <c r="GY1312" i="4" s="1"/>
  <c r="GX332" i="4"/>
  <c r="DE1307" i="4"/>
  <c r="DE1310" i="4" s="1"/>
  <c r="DD335" i="4"/>
  <c r="DE1311" i="4" s="1"/>
  <c r="DD336" i="4"/>
  <c r="DE1312" i="4" s="1"/>
  <c r="DD332" i="4"/>
  <c r="GE335" i="4"/>
  <c r="GF1311" i="4" s="1"/>
  <c r="GE336" i="4"/>
  <c r="GF1312" i="4" s="1"/>
  <c r="GF1307" i="4"/>
  <c r="GF1310" i="4" s="1"/>
  <c r="GE332" i="4"/>
  <c r="HM332" i="4"/>
  <c r="HM335" i="4"/>
  <c r="HN1311" i="4" s="1"/>
  <c r="HM336" i="4"/>
  <c r="HN1312" i="4" s="1"/>
  <c r="HN1307" i="4"/>
  <c r="HN1310" i="4" s="1"/>
  <c r="EZ335" i="4"/>
  <c r="FA1311" i="4" s="1"/>
  <c r="EZ332" i="4"/>
  <c r="FA1307" i="4"/>
  <c r="FA1310" i="4" s="1"/>
  <c r="EZ336" i="4"/>
  <c r="FA1312" i="4" s="1"/>
  <c r="FI336" i="4"/>
  <c r="FJ1312" i="4" s="1"/>
  <c r="FJ1307" i="4"/>
  <c r="FJ1310" i="4" s="1"/>
  <c r="FI332" i="4"/>
  <c r="FI335" i="4"/>
  <c r="FJ1311" i="4" s="1"/>
  <c r="GQ335" i="4"/>
  <c r="GR1311" i="4" s="1"/>
  <c r="GQ336" i="4"/>
  <c r="GR1312" i="4" s="1"/>
  <c r="GR1307" i="4"/>
  <c r="GR1310" i="4" s="1"/>
  <c r="GQ332" i="4"/>
  <c r="GP335" i="4"/>
  <c r="GQ1311" i="4" s="1"/>
  <c r="GQ1307" i="4"/>
  <c r="GQ1310" i="4" s="1"/>
  <c r="GP336" i="4"/>
  <c r="GQ1312" i="4" s="1"/>
  <c r="GP332" i="4"/>
  <c r="HK335" i="4"/>
  <c r="HL1311" i="4" s="1"/>
  <c r="HK332" i="4"/>
  <c r="HK336" i="4"/>
  <c r="HL1312" i="4" s="1"/>
  <c r="HL1307" i="4"/>
  <c r="HL1310" i="4" s="1"/>
  <c r="CC1307" i="4"/>
  <c r="CC1310" i="4" s="1"/>
  <c r="CB332" i="4"/>
  <c r="CB336" i="4"/>
  <c r="CC1312" i="4" s="1"/>
  <c r="CB335" i="4"/>
  <c r="CC1311" i="4" s="1"/>
  <c r="ES332" i="4"/>
  <c r="ES336" i="4"/>
  <c r="ET1312" i="4" s="1"/>
  <c r="ET1307" i="4"/>
  <c r="ET1310" i="4" s="1"/>
  <c r="ES335" i="4"/>
  <c r="ET1311" i="4" s="1"/>
  <c r="EX336" i="4"/>
  <c r="EY1312" i="4" s="1"/>
  <c r="EX332" i="4"/>
  <c r="EX335" i="4"/>
  <c r="EY1311" i="4" s="1"/>
  <c r="EY1307" i="4"/>
  <c r="EY1310" i="4" s="1"/>
  <c r="EU336" i="4"/>
  <c r="EV1312" i="4" s="1"/>
  <c r="EU332" i="4"/>
  <c r="EU335" i="4"/>
  <c r="EV1311" i="4" s="1"/>
  <c r="EV1307" i="4"/>
  <c r="EV1310" i="4" s="1"/>
  <c r="DC332" i="4"/>
  <c r="DC335" i="4"/>
  <c r="DD1311" i="4" s="1"/>
  <c r="DD1307" i="4"/>
  <c r="DD1310" i="4" s="1"/>
  <c r="DC336" i="4"/>
  <c r="DD1312" i="4" s="1"/>
  <c r="BN335" i="4"/>
  <c r="BO1311" i="4" s="1"/>
  <c r="BN336" i="4"/>
  <c r="BN332" i="4"/>
  <c r="BO1307" i="4"/>
  <c r="BO1310" i="4" s="1"/>
  <c r="HU332" i="4"/>
  <c r="HV1307" i="4"/>
  <c r="HV1310" i="4" s="1"/>
  <c r="HU335" i="4"/>
  <c r="HV1311" i="4" s="1"/>
  <c r="HU336" i="4"/>
  <c r="HV1312" i="4" s="1"/>
  <c r="CD1307" i="4"/>
  <c r="CD1310" i="4" s="1"/>
  <c r="CC335" i="4"/>
  <c r="CD1311" i="4" s="1"/>
  <c r="CC336" i="4"/>
  <c r="CD1312" i="4" s="1"/>
  <c r="CC332" i="4"/>
  <c r="FD335" i="4"/>
  <c r="FE1311" i="4" s="1"/>
  <c r="FD332" i="4"/>
  <c r="FE1307" i="4"/>
  <c r="FE1310" i="4" s="1"/>
  <c r="FD336" i="4"/>
  <c r="FE1312" i="4" s="1"/>
  <c r="DI1307" i="4"/>
  <c r="DI1310" i="4" s="1"/>
  <c r="DH336" i="4"/>
  <c r="DI1312" i="4" s="1"/>
  <c r="DH335" i="4"/>
  <c r="DI1311" i="4" s="1"/>
  <c r="DH332" i="4"/>
  <c r="DY1307" i="4"/>
  <c r="DY1310" i="4" s="1"/>
  <c r="DX332" i="4"/>
  <c r="DX336" i="4"/>
  <c r="DY1312" i="4" s="1"/>
  <c r="DX335" i="4"/>
  <c r="DY1311" i="4" s="1"/>
  <c r="EM1307" i="4"/>
  <c r="EM1310" i="4" s="1"/>
  <c r="EL335" i="4"/>
  <c r="EM1311" i="4" s="1"/>
  <c r="EL336" i="4"/>
  <c r="EM1312" i="4" s="1"/>
  <c r="EL332" i="4"/>
  <c r="DJ336" i="4"/>
  <c r="DK1312" i="4" s="1"/>
  <c r="DK1307" i="4"/>
  <c r="DK1310" i="4" s="1"/>
  <c r="DJ332" i="4"/>
  <c r="DJ335" i="4"/>
  <c r="DK1311" i="4" s="1"/>
  <c r="FJ335" i="4"/>
  <c r="FK1311" i="4" s="1"/>
  <c r="FJ336" i="4"/>
  <c r="FK1312" i="4" s="1"/>
  <c r="FJ332" i="4"/>
  <c r="FK1307" i="4"/>
  <c r="FK1310" i="4" s="1"/>
  <c r="GG336" i="4"/>
  <c r="GH1312" i="4" s="1"/>
  <c r="GG335" i="4"/>
  <c r="GH1311" i="4" s="1"/>
  <c r="GG332" i="4"/>
  <c r="GH1307" i="4"/>
  <c r="GH1310" i="4" s="1"/>
  <c r="EH336" i="4"/>
  <c r="EI1312" i="4" s="1"/>
  <c r="EI1307" i="4"/>
  <c r="EI1310" i="4" s="1"/>
  <c r="EH335" i="4"/>
  <c r="EI1311" i="4" s="1"/>
  <c r="EH332" i="4"/>
  <c r="HL335" i="4"/>
  <c r="HM1311" i="4" s="1"/>
  <c r="HM1307" i="4"/>
  <c r="HM1310" i="4" s="1"/>
  <c r="HL332" i="4"/>
  <c r="HL336" i="4"/>
  <c r="HM1312" i="4" s="1"/>
  <c r="AK336" i="4"/>
  <c r="AL1312" i="4" s="1"/>
  <c r="AK335" i="4"/>
  <c r="AL1311" i="4" s="1"/>
  <c r="AL1307" i="4"/>
  <c r="AL1310" i="4" s="1"/>
  <c r="AK332" i="4"/>
  <c r="AS335" i="4"/>
  <c r="AT1311" i="4" s="1"/>
  <c r="AS336" i="4"/>
  <c r="AT1312" i="4" s="1"/>
  <c r="AT1307" i="4"/>
  <c r="AT1310" i="4" s="1"/>
  <c r="AS332" i="4"/>
  <c r="AN335" i="4"/>
  <c r="AO1311" i="4" s="1"/>
  <c r="AO1307" i="4"/>
  <c r="AO1310" i="4" s="1"/>
  <c r="AN336" i="4"/>
  <c r="AO1312" i="4" s="1"/>
  <c r="AN332" i="4"/>
  <c r="AE336" i="4"/>
  <c r="AF1312" i="4" s="1"/>
  <c r="AE332" i="4"/>
  <c r="AF1307" i="4"/>
  <c r="AF1310" i="4" s="1"/>
  <c r="AE335" i="4"/>
  <c r="AF1311" i="4" s="1"/>
  <c r="AU336" i="4"/>
  <c r="AV1312" i="4" s="1"/>
  <c r="AU335" i="4"/>
  <c r="AV1311" i="4" s="1"/>
  <c r="AU332" i="4"/>
  <c r="AV1307" i="4"/>
  <c r="AV1310" i="4" s="1"/>
  <c r="AI1453" i="4"/>
  <c r="AI1452" i="4"/>
  <c r="BB1432" i="4"/>
  <c r="AL1453" i="4"/>
  <c r="BE1432" i="4"/>
  <c r="AL1452" i="4"/>
  <c r="AQ1453" i="4"/>
  <c r="BJ1432" i="4"/>
  <c r="AQ1452" i="4"/>
  <c r="AG1453" i="4"/>
  <c r="AZ1432" i="4"/>
  <c r="AG1452" i="4"/>
  <c r="AI1363" i="4"/>
  <c r="AI1362" i="4"/>
  <c r="BB1342" i="4"/>
  <c r="AQ1363" i="4"/>
  <c r="AQ1362" i="4"/>
  <c r="BJ1342" i="4"/>
  <c r="AW1363" i="4"/>
  <c r="BP1342" i="4"/>
  <c r="AW1362" i="4"/>
  <c r="AS1363" i="4"/>
  <c r="AS1362" i="4"/>
  <c r="BL1342" i="4"/>
  <c r="AP1363" i="4"/>
  <c r="AP1362" i="4"/>
  <c r="BI1342" i="4"/>
  <c r="BI296" i="4"/>
  <c r="BI295" i="4"/>
  <c r="BJ1161" i="4" s="1"/>
  <c r="BJ1157" i="4"/>
  <c r="BJ1160" i="4" s="1"/>
  <c r="BI292" i="4"/>
  <c r="CE296" i="4"/>
  <c r="CF1162" i="4" s="1"/>
  <c r="CE295" i="4"/>
  <c r="CF1161" i="4" s="1"/>
  <c r="CF1157" i="4"/>
  <c r="CF1160" i="4" s="1"/>
  <c r="CE292" i="4"/>
  <c r="HV296" i="4"/>
  <c r="HW1162" i="4" s="1"/>
  <c r="HW1157" i="4"/>
  <c r="HW1160" i="4" s="1"/>
  <c r="HV295" i="4"/>
  <c r="HW1161" i="4" s="1"/>
  <c r="HV292" i="4"/>
  <c r="CE1157" i="4"/>
  <c r="CE1160" i="4" s="1"/>
  <c r="CD296" i="4"/>
  <c r="CE1162" i="4" s="1"/>
  <c r="CD295" i="4"/>
  <c r="CE1161" i="4" s="1"/>
  <c r="CD292" i="4"/>
  <c r="CY296" i="4"/>
  <c r="CZ1162" i="4" s="1"/>
  <c r="CZ1157" i="4"/>
  <c r="CZ1160" i="4" s="1"/>
  <c r="CY295" i="4"/>
  <c r="CZ1161" i="4" s="1"/>
  <c r="CY292" i="4"/>
  <c r="DJ296" i="4"/>
  <c r="DK1162" i="4" s="1"/>
  <c r="DJ295" i="4"/>
  <c r="DK1161" i="4" s="1"/>
  <c r="DK1157" i="4"/>
  <c r="DK1160" i="4" s="1"/>
  <c r="DJ292" i="4"/>
  <c r="CJ296" i="4"/>
  <c r="CK1162" i="4" s="1"/>
  <c r="CJ295" i="4"/>
  <c r="CK1161" i="4" s="1"/>
  <c r="CK1157" i="4"/>
  <c r="CK1160" i="4" s="1"/>
  <c r="CJ292" i="4"/>
  <c r="FF1157" i="4"/>
  <c r="FF1160" i="4" s="1"/>
  <c r="FE295" i="4"/>
  <c r="FF1161" i="4" s="1"/>
  <c r="FE296" i="4"/>
  <c r="FF1162" i="4" s="1"/>
  <c r="FE292" i="4"/>
  <c r="DU1157" i="4"/>
  <c r="DU1160" i="4" s="1"/>
  <c r="DT296" i="4"/>
  <c r="DU1162" i="4" s="1"/>
  <c r="DT295" i="4"/>
  <c r="DU1161" i="4" s="1"/>
  <c r="DT292" i="4"/>
  <c r="DH295" i="4"/>
  <c r="DI1161" i="4" s="1"/>
  <c r="DH296" i="4"/>
  <c r="DI1162" i="4" s="1"/>
  <c r="DI1157" i="4"/>
  <c r="DI1160" i="4" s="1"/>
  <c r="DH292" i="4"/>
  <c r="CB1157" i="4"/>
  <c r="CB1160" i="4" s="1"/>
  <c r="CA296" i="4"/>
  <c r="CB1162" i="4" s="1"/>
  <c r="CA295" i="4"/>
  <c r="CB1161" i="4" s="1"/>
  <c r="CA292" i="4"/>
  <c r="DQ296" i="4"/>
  <c r="DR1162" i="4" s="1"/>
  <c r="DQ295" i="4"/>
  <c r="DR1161" i="4" s="1"/>
  <c r="DR1157" i="4"/>
  <c r="DR1160" i="4" s="1"/>
  <c r="DQ292" i="4"/>
  <c r="BB296" i="4"/>
  <c r="BC1157" i="4"/>
  <c r="BC1160" i="4" s="1"/>
  <c r="BB295" i="4"/>
  <c r="BC1161" i="4" s="1"/>
  <c r="BB292" i="4"/>
  <c r="BH296" i="4"/>
  <c r="BH295" i="4"/>
  <c r="BI1161" i="4" s="1"/>
  <c r="BI1157" i="4"/>
  <c r="BI1160" i="4" s="1"/>
  <c r="BH292" i="4"/>
  <c r="FO1157" i="4"/>
  <c r="FO1160" i="4" s="1"/>
  <c r="FN296" i="4"/>
  <c r="FO1162" i="4" s="1"/>
  <c r="FN295" i="4"/>
  <c r="FO1161" i="4" s="1"/>
  <c r="FN292" i="4"/>
  <c r="BM296" i="4"/>
  <c r="BM295" i="4"/>
  <c r="BN1161" i="4" s="1"/>
  <c r="BN1157" i="4"/>
  <c r="BN1160" i="4" s="1"/>
  <c r="BM292" i="4"/>
  <c r="GO1157" i="4"/>
  <c r="GO1160" i="4" s="1"/>
  <c r="GN296" i="4"/>
  <c r="GO1162" i="4" s="1"/>
  <c r="GN295" i="4"/>
  <c r="GO1161" i="4" s="1"/>
  <c r="GN292" i="4"/>
  <c r="BO296" i="4"/>
  <c r="BP1157" i="4"/>
  <c r="BP1160" i="4" s="1"/>
  <c r="BO295" i="4"/>
  <c r="BP1161" i="4" s="1"/>
  <c r="BO292" i="4"/>
  <c r="FX295" i="4"/>
  <c r="FY1161" i="4" s="1"/>
  <c r="FY1157" i="4"/>
  <c r="FY1160" i="4" s="1"/>
  <c r="FX296" i="4"/>
  <c r="FY1162" i="4" s="1"/>
  <c r="FX292" i="4"/>
  <c r="EN296" i="4"/>
  <c r="EO1162" i="4" s="1"/>
  <c r="EO1157" i="4"/>
  <c r="EO1160" i="4" s="1"/>
  <c r="EN295" i="4"/>
  <c r="EO1161" i="4" s="1"/>
  <c r="EN292" i="4"/>
  <c r="CA1157" i="4"/>
  <c r="CA1160" i="4" s="1"/>
  <c r="BZ296" i="4"/>
  <c r="CA1162" i="4" s="1"/>
  <c r="BZ295" i="4"/>
  <c r="CA1161" i="4" s="1"/>
  <c r="BZ292" i="4"/>
  <c r="EY1157" i="4"/>
  <c r="EY1160" i="4" s="1"/>
  <c r="EX296" i="4"/>
  <c r="EY1162" i="4" s="1"/>
  <c r="EX295" i="4"/>
  <c r="EY1161" i="4" s="1"/>
  <c r="EX292" i="4"/>
  <c r="EB1157" i="4"/>
  <c r="EB1160" i="4" s="1"/>
  <c r="EA296" i="4"/>
  <c r="EB1162" i="4" s="1"/>
  <c r="EA295" i="4"/>
  <c r="EB1161" i="4" s="1"/>
  <c r="EA292" i="4"/>
  <c r="BL296" i="4"/>
  <c r="BL295" i="4"/>
  <c r="BM1161" i="4" s="1"/>
  <c r="BM1157" i="4"/>
  <c r="BM1160" i="4" s="1"/>
  <c r="BL292" i="4"/>
  <c r="FP296" i="4"/>
  <c r="FQ1162" i="4" s="1"/>
  <c r="FQ1157" i="4"/>
  <c r="FQ1160" i="4" s="1"/>
  <c r="FP295" i="4"/>
  <c r="FQ1161" i="4" s="1"/>
  <c r="FP292" i="4"/>
  <c r="DI296" i="4"/>
  <c r="DJ1162" i="4" s="1"/>
  <c r="DJ1157" i="4"/>
  <c r="DJ1160" i="4" s="1"/>
  <c r="DI295" i="4"/>
  <c r="DJ1161" i="4" s="1"/>
  <c r="DI292" i="4"/>
  <c r="FZ296" i="4"/>
  <c r="GA1162" i="4" s="1"/>
  <c r="GA1157" i="4"/>
  <c r="GA1160" i="4" s="1"/>
  <c r="FZ295" i="4"/>
  <c r="GA1161" i="4" s="1"/>
  <c r="FZ292" i="4"/>
  <c r="AZ296" i="4"/>
  <c r="BA1157" i="4"/>
  <c r="BA1160" i="4" s="1"/>
  <c r="AZ295" i="4"/>
  <c r="BA1161" i="4" s="1"/>
  <c r="AZ292" i="4"/>
  <c r="HL295" i="4"/>
  <c r="HM1161" i="4" s="1"/>
  <c r="HL296" i="4"/>
  <c r="HM1162" i="4" s="1"/>
  <c r="HM1157" i="4"/>
  <c r="HM1160" i="4" s="1"/>
  <c r="HL292" i="4"/>
  <c r="EF296" i="4"/>
  <c r="EG1162" i="4" s="1"/>
  <c r="EF295" i="4"/>
  <c r="EG1161" i="4" s="1"/>
  <c r="EG1157" i="4"/>
  <c r="EG1160" i="4" s="1"/>
  <c r="EF292" i="4"/>
  <c r="FD1157" i="4"/>
  <c r="FD1160" i="4" s="1"/>
  <c r="FC296" i="4"/>
  <c r="FD1162" i="4" s="1"/>
  <c r="FC295" i="4"/>
  <c r="FD1161" i="4" s="1"/>
  <c r="FC292" i="4"/>
  <c r="GE296" i="4"/>
  <c r="GF1162" i="4" s="1"/>
  <c r="GF1157" i="4"/>
  <c r="GF1160" i="4" s="1"/>
  <c r="GE295" i="4"/>
  <c r="GF1161" i="4" s="1"/>
  <c r="GE292" i="4"/>
  <c r="HA295" i="4"/>
  <c r="HB1161" i="4" s="1"/>
  <c r="HA296" i="4"/>
  <c r="HB1162" i="4" s="1"/>
  <c r="HB1157" i="4"/>
  <c r="HB1160" i="4" s="1"/>
  <c r="HA292" i="4"/>
  <c r="EH295" i="4"/>
  <c r="EI1161" i="4" s="1"/>
  <c r="EI1157" i="4"/>
  <c r="EI1160" i="4" s="1"/>
  <c r="EH296" i="4"/>
  <c r="EI1162" i="4" s="1"/>
  <c r="EH292" i="4"/>
  <c r="GL296" i="4"/>
  <c r="GM1162" i="4" s="1"/>
  <c r="GL295" i="4"/>
  <c r="GM1161" i="4" s="1"/>
  <c r="GM1157" i="4"/>
  <c r="GM1160" i="4" s="1"/>
  <c r="GL292" i="4"/>
  <c r="EU295" i="4"/>
  <c r="EV1161" i="4" s="1"/>
  <c r="EV1157" i="4"/>
  <c r="EV1160" i="4" s="1"/>
  <c r="EU296" i="4"/>
  <c r="EV1162" i="4" s="1"/>
  <c r="EU292" i="4"/>
  <c r="HJ296" i="4"/>
  <c r="HK1162" i="4" s="1"/>
  <c r="HK1157" i="4"/>
  <c r="HK1160" i="4" s="1"/>
  <c r="HJ295" i="4"/>
  <c r="HK1161" i="4" s="1"/>
  <c r="HJ292" i="4"/>
  <c r="DF295" i="4"/>
  <c r="DG1161" i="4" s="1"/>
  <c r="DG1157" i="4"/>
  <c r="DG1160" i="4" s="1"/>
  <c r="DF296" i="4"/>
  <c r="DG1162" i="4" s="1"/>
  <c r="DF292" i="4"/>
  <c r="FM295" i="4"/>
  <c r="FN1161" i="4" s="1"/>
  <c r="FN1157" i="4"/>
  <c r="FN1160" i="4" s="1"/>
  <c r="FM296" i="4"/>
  <c r="FN1162" i="4" s="1"/>
  <c r="FM292" i="4"/>
  <c r="FB296" i="4"/>
  <c r="FC1162" i="4" s="1"/>
  <c r="FB295" i="4"/>
  <c r="FC1161" i="4" s="1"/>
  <c r="FC1157" i="4"/>
  <c r="FC1160" i="4" s="1"/>
  <c r="FB292" i="4"/>
  <c r="GK1157" i="4"/>
  <c r="GK1160" i="4" s="1"/>
  <c r="GJ296" i="4"/>
  <c r="GK1162" i="4" s="1"/>
  <c r="GJ295" i="4"/>
  <c r="GK1161" i="4" s="1"/>
  <c r="GJ292" i="4"/>
  <c r="CQ295" i="4"/>
  <c r="CR1161" i="4" s="1"/>
  <c r="CR1157" i="4"/>
  <c r="CR1160" i="4" s="1"/>
  <c r="CQ296" i="4"/>
  <c r="CR1162" i="4" s="1"/>
  <c r="CQ292" i="4"/>
  <c r="HG295" i="4"/>
  <c r="HH1161" i="4" s="1"/>
  <c r="HG296" i="4"/>
  <c r="HH1162" i="4" s="1"/>
  <c r="HH1157" i="4"/>
  <c r="HH1160" i="4" s="1"/>
  <c r="HG292" i="4"/>
  <c r="CP295" i="4"/>
  <c r="CQ1161" i="4" s="1"/>
  <c r="CQ1157" i="4"/>
  <c r="CQ1160" i="4" s="1"/>
  <c r="CP296" i="4"/>
  <c r="CQ1162" i="4" s="1"/>
  <c r="CP292" i="4"/>
  <c r="CW295" i="4"/>
  <c r="CX1161" i="4" s="1"/>
  <c r="CW296" i="4"/>
  <c r="CX1162" i="4" s="1"/>
  <c r="CX1157" i="4"/>
  <c r="CX1160" i="4" s="1"/>
  <c r="CW292" i="4"/>
  <c r="GH1157" i="4"/>
  <c r="GH1160" i="4" s="1"/>
  <c r="GG295" i="4"/>
  <c r="GH1161" i="4" s="1"/>
  <c r="GG296" i="4"/>
  <c r="GH1162" i="4" s="1"/>
  <c r="GG292" i="4"/>
  <c r="AG1157" i="4"/>
  <c r="AG1160" i="4" s="1"/>
  <c r="AF296" i="4"/>
  <c r="AF292" i="4"/>
  <c r="AF295" i="4"/>
  <c r="AG1161" i="4" s="1"/>
  <c r="AP295" i="4"/>
  <c r="AQ1161" i="4" s="1"/>
  <c r="AP296" i="4"/>
  <c r="AQ1157" i="4"/>
  <c r="AQ1160" i="4" s="1"/>
  <c r="AP292" i="4"/>
  <c r="AU296" i="4"/>
  <c r="AV1157" i="4"/>
  <c r="AV1160" i="4" s="1"/>
  <c r="AU295" i="4"/>
  <c r="AV1161" i="4" s="1"/>
  <c r="AU292" i="4"/>
  <c r="AS296" i="4"/>
  <c r="AT1157" i="4"/>
  <c r="AT1160" i="4" s="1"/>
  <c r="AS295" i="4"/>
  <c r="AT1161" i="4" s="1"/>
  <c r="AS292" i="4"/>
  <c r="BM1127" i="4"/>
  <c r="BM1130" i="4" s="1"/>
  <c r="BL287" i="4"/>
  <c r="BM1131" i="4" s="1"/>
  <c r="BL284" i="4"/>
  <c r="BL288" i="4"/>
  <c r="BM1132" i="4" s="1"/>
  <c r="BN1127" i="4"/>
  <c r="BN1130" i="4" s="1"/>
  <c r="BM287" i="4"/>
  <c r="BN1131" i="4" s="1"/>
  <c r="BM284" i="4"/>
  <c r="BM288" i="4"/>
  <c r="BN1132" i="4" s="1"/>
  <c r="AY287" i="4"/>
  <c r="AZ1131" i="4" s="1"/>
  <c r="AZ1127" i="4"/>
  <c r="AZ1130" i="4" s="1"/>
  <c r="AY284" i="4"/>
  <c r="AY288" i="4"/>
  <c r="AZ1132" i="4" s="1"/>
  <c r="BF1127" i="4"/>
  <c r="BF1130" i="4" s="1"/>
  <c r="BE287" i="4"/>
  <c r="BF1131" i="4" s="1"/>
  <c r="BE284" i="4"/>
  <c r="BE288" i="4"/>
  <c r="BF1132" i="4" s="1"/>
  <c r="BE1127" i="4"/>
  <c r="BE1130" i="4" s="1"/>
  <c r="BD287" i="4"/>
  <c r="BE1131" i="4" s="1"/>
  <c r="BD284" i="4"/>
  <c r="BD288" i="4"/>
  <c r="BE1132" i="4" s="1"/>
  <c r="CZ287" i="4"/>
  <c r="DA1131" i="4" s="1"/>
  <c r="DA1127" i="4"/>
  <c r="DA1130" i="4" s="1"/>
  <c r="CZ288" i="4"/>
  <c r="DA1132" i="4" s="1"/>
  <c r="CZ284" i="4"/>
  <c r="DR288" i="4"/>
  <c r="DS1132" i="4" s="1"/>
  <c r="DR287" i="4"/>
  <c r="DS1131" i="4" s="1"/>
  <c r="DS1127" i="4"/>
  <c r="DS1130" i="4" s="1"/>
  <c r="DR284" i="4"/>
  <c r="FQ287" i="4"/>
  <c r="FR1131" i="4" s="1"/>
  <c r="FQ288" i="4"/>
  <c r="FR1132" i="4" s="1"/>
  <c r="FR1127" i="4"/>
  <c r="FR1130" i="4" s="1"/>
  <c r="FQ284" i="4"/>
  <c r="EO1127" i="4"/>
  <c r="EO1130" i="4" s="1"/>
  <c r="EN288" i="4"/>
  <c r="EO1132" i="4" s="1"/>
  <c r="EN287" i="4"/>
  <c r="EO1131" i="4" s="1"/>
  <c r="EN284" i="4"/>
  <c r="GR1127" i="4"/>
  <c r="GR1130" i="4" s="1"/>
  <c r="GQ288" i="4"/>
  <c r="GR1132" i="4" s="1"/>
  <c r="GQ287" i="4"/>
  <c r="GR1131" i="4" s="1"/>
  <c r="GQ284" i="4"/>
  <c r="CP288" i="4"/>
  <c r="CQ1132" i="4" s="1"/>
  <c r="CP287" i="4"/>
  <c r="CQ1131" i="4" s="1"/>
  <c r="CQ1127" i="4"/>
  <c r="CQ1130" i="4" s="1"/>
  <c r="CP284" i="4"/>
  <c r="DK288" i="4"/>
  <c r="DL1132" i="4" s="1"/>
  <c r="DK287" i="4"/>
  <c r="DL1131" i="4" s="1"/>
  <c r="DL1127" i="4"/>
  <c r="DL1130" i="4" s="1"/>
  <c r="DK284" i="4"/>
  <c r="GC288" i="4"/>
  <c r="GD1132" i="4" s="1"/>
  <c r="GC287" i="4"/>
  <c r="GD1131" i="4" s="1"/>
  <c r="GD1127" i="4"/>
  <c r="GD1130" i="4" s="1"/>
  <c r="GC284" i="4"/>
  <c r="FA1127" i="4"/>
  <c r="FA1130" i="4" s="1"/>
  <c r="EZ287" i="4"/>
  <c r="FA1131" i="4" s="1"/>
  <c r="EZ288" i="4"/>
  <c r="FA1132" i="4" s="1"/>
  <c r="EZ284" i="4"/>
  <c r="GW288" i="4"/>
  <c r="GX1132" i="4" s="1"/>
  <c r="GW287" i="4"/>
  <c r="GX1131" i="4" s="1"/>
  <c r="GX1127" i="4"/>
  <c r="GX1130" i="4" s="1"/>
  <c r="GW284" i="4"/>
  <c r="GK288" i="4"/>
  <c r="GL1132" i="4" s="1"/>
  <c r="GL1127" i="4"/>
  <c r="GL1130" i="4" s="1"/>
  <c r="GK287" i="4"/>
  <c r="GL1131" i="4" s="1"/>
  <c r="GK284" i="4"/>
  <c r="EQ288" i="4"/>
  <c r="ER1132" i="4" s="1"/>
  <c r="ER1127" i="4"/>
  <c r="ER1130" i="4" s="1"/>
  <c r="EQ287" i="4"/>
  <c r="ER1131" i="4" s="1"/>
  <c r="EQ284" i="4"/>
  <c r="BU1127" i="4"/>
  <c r="BU1130" i="4" s="1"/>
  <c r="BT288" i="4"/>
  <c r="BU1132" i="4" s="1"/>
  <c r="BT287" i="4"/>
  <c r="BU1131" i="4" s="1"/>
  <c r="BT284" i="4"/>
  <c r="GI1127" i="4"/>
  <c r="GI1130" i="4" s="1"/>
  <c r="GH288" i="4"/>
  <c r="GI1132" i="4" s="1"/>
  <c r="GH287" i="4"/>
  <c r="GI1131" i="4" s="1"/>
  <c r="GH284" i="4"/>
  <c r="HK1127" i="4"/>
  <c r="HK1130" i="4" s="1"/>
  <c r="HJ287" i="4"/>
  <c r="HK1131" i="4" s="1"/>
  <c r="HJ288" i="4"/>
  <c r="HK1132" i="4" s="1"/>
  <c r="HJ284" i="4"/>
  <c r="FO1127" i="4"/>
  <c r="FO1130" i="4" s="1"/>
  <c r="FN288" i="4"/>
  <c r="FO1132" i="4" s="1"/>
  <c r="FN287" i="4"/>
  <c r="FO1131" i="4" s="1"/>
  <c r="FN284" i="4"/>
  <c r="CQ287" i="4"/>
  <c r="CR1131" i="4" s="1"/>
  <c r="CQ288" i="4"/>
  <c r="CR1132" i="4" s="1"/>
  <c r="CR1127" i="4"/>
  <c r="CR1130" i="4" s="1"/>
  <c r="CQ284" i="4"/>
  <c r="HS288" i="4"/>
  <c r="HT1132" i="4" s="1"/>
  <c r="HT1127" i="4"/>
  <c r="HT1130" i="4" s="1"/>
  <c r="HS287" i="4"/>
  <c r="HT1131" i="4" s="1"/>
  <c r="HS284" i="4"/>
  <c r="FS1127" i="4"/>
  <c r="FS1130" i="4" s="1"/>
  <c r="FR287" i="4"/>
  <c r="FS1131" i="4" s="1"/>
  <c r="FR288" i="4"/>
  <c r="FS1132" i="4" s="1"/>
  <c r="FR284" i="4"/>
  <c r="GF288" i="4"/>
  <c r="GG1132" i="4" s="1"/>
  <c r="GG1127" i="4"/>
  <c r="GG1130" i="4" s="1"/>
  <c r="GF287" i="4"/>
  <c r="GG1131" i="4" s="1"/>
  <c r="GF284" i="4"/>
  <c r="CL288" i="4"/>
  <c r="CM1132" i="4" s="1"/>
  <c r="CL287" i="4"/>
  <c r="CM1131" i="4" s="1"/>
  <c r="CM1127" i="4"/>
  <c r="CM1130" i="4" s="1"/>
  <c r="CL284" i="4"/>
  <c r="FF1127" i="4"/>
  <c r="FF1130" i="4" s="1"/>
  <c r="FE287" i="4"/>
  <c r="FF1131" i="4" s="1"/>
  <c r="FE288" i="4"/>
  <c r="FF1132" i="4" s="1"/>
  <c r="FE284" i="4"/>
  <c r="BS288" i="4"/>
  <c r="BT1132" i="4" s="1"/>
  <c r="BS287" i="4"/>
  <c r="BT1131" i="4" s="1"/>
  <c r="BT1127" i="4"/>
  <c r="BT1130" i="4" s="1"/>
  <c r="BS284" i="4"/>
  <c r="HI287" i="4"/>
  <c r="HJ1131" i="4" s="1"/>
  <c r="HJ1127" i="4"/>
  <c r="HJ1130" i="4" s="1"/>
  <c r="HI288" i="4"/>
  <c r="HJ1132" i="4" s="1"/>
  <c r="HI284" i="4"/>
  <c r="HK288" i="4"/>
  <c r="HL1132" i="4" s="1"/>
  <c r="HL1127" i="4"/>
  <c r="HL1130" i="4" s="1"/>
  <c r="HK287" i="4"/>
  <c r="HL1131" i="4" s="1"/>
  <c r="HK284" i="4"/>
  <c r="HQ288" i="4"/>
  <c r="HR1132" i="4" s="1"/>
  <c r="HR1127" i="4"/>
  <c r="HR1130" i="4" s="1"/>
  <c r="HQ287" i="4"/>
  <c r="HR1131" i="4" s="1"/>
  <c r="HQ284" i="4"/>
  <c r="AX1127" i="4"/>
  <c r="AX1130" i="4" s="1"/>
  <c r="AW288" i="4"/>
  <c r="AX1132" i="4" s="1"/>
  <c r="AW287" i="4"/>
  <c r="AX1131" i="4" s="1"/>
  <c r="AW284" i="4"/>
  <c r="CG288" i="4"/>
  <c r="CH1132" i="4" s="1"/>
  <c r="CH1127" i="4"/>
  <c r="CH1130" i="4" s="1"/>
  <c r="CG287" i="4"/>
  <c r="CH1131" i="4" s="1"/>
  <c r="CG284" i="4"/>
  <c r="HM1127" i="4"/>
  <c r="HM1130" i="4" s="1"/>
  <c r="HL288" i="4"/>
  <c r="HM1132" i="4" s="1"/>
  <c r="HL287" i="4"/>
  <c r="HM1131" i="4" s="1"/>
  <c r="HL284" i="4"/>
  <c r="GJ287" i="4"/>
  <c r="GK1131" i="4" s="1"/>
  <c r="GJ288" i="4"/>
  <c r="GK1132" i="4" s="1"/>
  <c r="GK1127" i="4"/>
  <c r="GK1130" i="4" s="1"/>
  <c r="GJ284" i="4"/>
  <c r="GP287" i="4"/>
  <c r="GQ1131" i="4" s="1"/>
  <c r="GP288" i="4"/>
  <c r="GQ1132" i="4" s="1"/>
  <c r="GQ1127" i="4"/>
  <c r="GQ1130" i="4" s="1"/>
  <c r="GP284" i="4"/>
  <c r="HG287" i="4"/>
  <c r="HH1131" i="4" s="1"/>
  <c r="HG288" i="4"/>
  <c r="HH1132" i="4" s="1"/>
  <c r="HH1127" i="4"/>
  <c r="HH1130" i="4" s="1"/>
  <c r="HG284" i="4"/>
  <c r="HU287" i="4"/>
  <c r="HV1131" i="4" s="1"/>
  <c r="HV1127" i="4"/>
  <c r="HV1130" i="4" s="1"/>
  <c r="HU288" i="4"/>
  <c r="HV1132" i="4" s="1"/>
  <c r="HU284" i="4"/>
  <c r="FD287" i="4"/>
  <c r="FE1131" i="4" s="1"/>
  <c r="FE1127" i="4"/>
  <c r="FE1130" i="4" s="1"/>
  <c r="FD288" i="4"/>
  <c r="FE1132" i="4" s="1"/>
  <c r="FD284" i="4"/>
  <c r="ET288" i="4"/>
  <c r="EU1132" i="4" s="1"/>
  <c r="EU1127" i="4"/>
  <c r="EU1130" i="4" s="1"/>
  <c r="ET287" i="4"/>
  <c r="EU1131" i="4" s="1"/>
  <c r="ET284" i="4"/>
  <c r="GM288" i="4"/>
  <c r="GN1132" i="4" s="1"/>
  <c r="GM287" i="4"/>
  <c r="GN1131" i="4" s="1"/>
  <c r="GN1127" i="4"/>
  <c r="GN1130" i="4" s="1"/>
  <c r="GM284" i="4"/>
  <c r="CJ288" i="4"/>
  <c r="CK1132" i="4" s="1"/>
  <c r="CK1127" i="4"/>
  <c r="CK1130" i="4" s="1"/>
  <c r="CJ287" i="4"/>
  <c r="CK1131" i="4" s="1"/>
  <c r="CJ284" i="4"/>
  <c r="EQ1127" i="4"/>
  <c r="EQ1130" i="4" s="1"/>
  <c r="EP287" i="4"/>
  <c r="EQ1131" i="4" s="1"/>
  <c r="EP288" i="4"/>
  <c r="EQ1132" i="4" s="1"/>
  <c r="EP284" i="4"/>
  <c r="DG1127" i="4"/>
  <c r="DG1130" i="4" s="1"/>
  <c r="DF288" i="4"/>
  <c r="DG1132" i="4" s="1"/>
  <c r="DF287" i="4"/>
  <c r="DG1131" i="4" s="1"/>
  <c r="DF284" i="4"/>
  <c r="GT1127" i="4"/>
  <c r="GT1130" i="4" s="1"/>
  <c r="GS288" i="4"/>
  <c r="GT1132" i="4" s="1"/>
  <c r="GS287" i="4"/>
  <c r="GT1131" i="4" s="1"/>
  <c r="GS284" i="4"/>
  <c r="FM1127" i="4"/>
  <c r="FM1130" i="4" s="1"/>
  <c r="FL288" i="4"/>
  <c r="FM1132" i="4" s="1"/>
  <c r="FL287" i="4"/>
  <c r="FM1131" i="4" s="1"/>
  <c r="FL284" i="4"/>
  <c r="AR1127" i="4"/>
  <c r="AR1130" i="4" s="1"/>
  <c r="AQ284" i="4"/>
  <c r="AQ287" i="4"/>
  <c r="AR1131" i="4" s="1"/>
  <c r="AQ288" i="4"/>
  <c r="AR1132" i="4" s="1"/>
  <c r="AT284" i="4"/>
  <c r="AT287" i="4"/>
  <c r="AU1131" i="4" s="1"/>
  <c r="AU1127" i="4"/>
  <c r="AU1130" i="4" s="1"/>
  <c r="AT288" i="4"/>
  <c r="AU1132" i="4" s="1"/>
  <c r="AI287" i="4"/>
  <c r="AJ1131" i="4" s="1"/>
  <c r="AI284" i="4"/>
  <c r="AJ1127" i="4"/>
  <c r="AJ1130" i="4" s="1"/>
  <c r="AI288" i="4"/>
  <c r="AJ1132" i="4" s="1"/>
  <c r="AK287" i="4"/>
  <c r="AL1131" i="4" s="1"/>
  <c r="AL1127" i="4"/>
  <c r="AL1130" i="4" s="1"/>
  <c r="AK284" i="4"/>
  <c r="AK288" i="4"/>
  <c r="AL1132" i="4" s="1"/>
  <c r="AH1303" i="4"/>
  <c r="AH1302" i="4"/>
  <c r="BA1282" i="4"/>
  <c r="AV1303" i="4"/>
  <c r="AV1302" i="4"/>
  <c r="BO1282" i="4"/>
  <c r="AQ1303" i="4"/>
  <c r="AQ1302" i="4"/>
  <c r="BJ1282" i="4"/>
  <c r="AN1303" i="4"/>
  <c r="AN1302" i="4"/>
  <c r="BG1282" i="4"/>
  <c r="AG1303" i="4"/>
  <c r="AZ1282" i="4"/>
  <c r="AG1302" i="4"/>
  <c r="EF1277" i="4"/>
  <c r="EF1280" i="4" s="1"/>
  <c r="EE327" i="4"/>
  <c r="EF1281" i="4" s="1"/>
  <c r="EE328" i="4"/>
  <c r="EF1282" i="4" s="1"/>
  <c r="EE324" i="4"/>
  <c r="BF1277" i="4"/>
  <c r="BF1280" i="4" s="1"/>
  <c r="BE328" i="4"/>
  <c r="BE327" i="4"/>
  <c r="BF1281" i="4" s="1"/>
  <c r="BE324" i="4"/>
  <c r="FY327" i="4"/>
  <c r="FZ1281" i="4" s="1"/>
  <c r="FZ1277" i="4"/>
  <c r="FZ1280" i="4" s="1"/>
  <c r="FY328" i="4"/>
  <c r="FZ1282" i="4" s="1"/>
  <c r="FY324" i="4"/>
  <c r="HI328" i="4"/>
  <c r="HJ1282" i="4" s="1"/>
  <c r="HI327" i="4"/>
  <c r="HJ1281" i="4" s="1"/>
  <c r="HJ1277" i="4"/>
  <c r="HJ1280" i="4" s="1"/>
  <c r="HI324" i="4"/>
  <c r="BD328" i="4"/>
  <c r="BE1277" i="4"/>
  <c r="BE1280" i="4" s="1"/>
  <c r="BD327" i="4"/>
  <c r="BE1281" i="4" s="1"/>
  <c r="BD324" i="4"/>
  <c r="HM327" i="4"/>
  <c r="HN1281" i="4" s="1"/>
  <c r="HM328" i="4"/>
  <c r="HN1282" i="4" s="1"/>
  <c r="HN1277" i="4"/>
  <c r="HN1280" i="4" s="1"/>
  <c r="HM324" i="4"/>
  <c r="FI327" i="4"/>
  <c r="FJ1281" i="4" s="1"/>
  <c r="FI328" i="4"/>
  <c r="FJ1282" i="4" s="1"/>
  <c r="FJ1277" i="4"/>
  <c r="FJ1280" i="4" s="1"/>
  <c r="FI324" i="4"/>
  <c r="FG328" i="4"/>
  <c r="FH1282" i="4" s="1"/>
  <c r="FG327" i="4"/>
  <c r="FH1281" i="4" s="1"/>
  <c r="FH1277" i="4"/>
  <c r="FH1280" i="4" s="1"/>
  <c r="FG324" i="4"/>
  <c r="FX328" i="4"/>
  <c r="FY1282" i="4" s="1"/>
  <c r="FX327" i="4"/>
  <c r="FY1281" i="4" s="1"/>
  <c r="FY1277" i="4"/>
  <c r="FY1280" i="4" s="1"/>
  <c r="FX324" i="4"/>
  <c r="DP327" i="4"/>
  <c r="DQ1281" i="4" s="1"/>
  <c r="DP328" i="4"/>
  <c r="DQ1282" i="4" s="1"/>
  <c r="DQ1277" i="4"/>
  <c r="DQ1280" i="4" s="1"/>
  <c r="DP324" i="4"/>
  <c r="BV1277" i="4"/>
  <c r="BV1280" i="4" s="1"/>
  <c r="BU328" i="4"/>
  <c r="BV1282" i="4" s="1"/>
  <c r="BU327" i="4"/>
  <c r="BV1281" i="4" s="1"/>
  <c r="BU324" i="4"/>
  <c r="GO1277" i="4"/>
  <c r="GO1280" i="4" s="1"/>
  <c r="GN328" i="4"/>
  <c r="GO1282" i="4" s="1"/>
  <c r="GN327" i="4"/>
  <c r="GO1281" i="4" s="1"/>
  <c r="GN324" i="4"/>
  <c r="FF328" i="4"/>
  <c r="FG1282" i="4" s="1"/>
  <c r="FF327" i="4"/>
  <c r="FG1281" i="4" s="1"/>
  <c r="FG1277" i="4"/>
  <c r="FG1280" i="4" s="1"/>
  <c r="FF324" i="4"/>
  <c r="FU327" i="4"/>
  <c r="FV1281" i="4" s="1"/>
  <c r="FU328" i="4"/>
  <c r="FV1282" i="4" s="1"/>
  <c r="FV1277" i="4"/>
  <c r="FV1280" i="4" s="1"/>
  <c r="FU324" i="4"/>
  <c r="CD327" i="4"/>
  <c r="CE1281" i="4" s="1"/>
  <c r="CE1277" i="4"/>
  <c r="CE1280" i="4" s="1"/>
  <c r="CD328" i="4"/>
  <c r="CE1282" i="4" s="1"/>
  <c r="CD324" i="4"/>
  <c r="FA327" i="4"/>
  <c r="FB1281" i="4" s="1"/>
  <c r="FA328" i="4"/>
  <c r="FB1282" i="4" s="1"/>
  <c r="FB1277" i="4"/>
  <c r="FB1280" i="4" s="1"/>
  <c r="FA324" i="4"/>
  <c r="BB328" i="4"/>
  <c r="BC1277" i="4"/>
  <c r="BC1280" i="4" s="1"/>
  <c r="BB327" i="4"/>
  <c r="BC1281" i="4" s="1"/>
  <c r="BB324" i="4"/>
  <c r="HB328" i="4"/>
  <c r="HC1282" i="4" s="1"/>
  <c r="HC1277" i="4"/>
  <c r="HC1280" i="4" s="1"/>
  <c r="HB327" i="4"/>
  <c r="HC1281" i="4" s="1"/>
  <c r="HB324" i="4"/>
  <c r="EZ328" i="4"/>
  <c r="FA1282" i="4" s="1"/>
  <c r="EZ327" i="4"/>
  <c r="FA1281" i="4" s="1"/>
  <c r="FA1277" i="4"/>
  <c r="FA1280" i="4" s="1"/>
  <c r="EZ324" i="4"/>
  <c r="BP1277" i="4"/>
  <c r="BP1280" i="4" s="1"/>
  <c r="BO328" i="4"/>
  <c r="BO327" i="4"/>
  <c r="BP1281" i="4" s="1"/>
  <c r="BO324" i="4"/>
  <c r="BQ328" i="4"/>
  <c r="BQ327" i="4"/>
  <c r="BR1281" i="4" s="1"/>
  <c r="BR1277" i="4"/>
  <c r="BR1280" i="4" s="1"/>
  <c r="BQ324" i="4"/>
  <c r="DF1277" i="4"/>
  <c r="DF1280" i="4" s="1"/>
  <c r="DE327" i="4"/>
  <c r="DF1281" i="4" s="1"/>
  <c r="DE328" i="4"/>
  <c r="DF1282" i="4" s="1"/>
  <c r="DE324" i="4"/>
  <c r="BJ1277" i="4"/>
  <c r="BJ1280" i="4" s="1"/>
  <c r="BI327" i="4"/>
  <c r="BJ1281" i="4" s="1"/>
  <c r="BI328" i="4"/>
  <c r="BI324" i="4"/>
  <c r="AW328" i="4"/>
  <c r="AX1282" i="4" s="1"/>
  <c r="AX1277" i="4"/>
  <c r="AX1280" i="4" s="1"/>
  <c r="AW327" i="4"/>
  <c r="AX1281" i="4" s="1"/>
  <c r="AW324" i="4"/>
  <c r="BW327" i="4"/>
  <c r="BX1281" i="4" s="1"/>
  <c r="BW328" i="4"/>
  <c r="BX1282" i="4" s="1"/>
  <c r="BX1277" i="4"/>
  <c r="BX1280" i="4" s="1"/>
  <c r="BW324" i="4"/>
  <c r="DX327" i="4"/>
  <c r="DY1281" i="4" s="1"/>
  <c r="DX328" i="4"/>
  <c r="DY1282" i="4" s="1"/>
  <c r="DY1277" i="4"/>
  <c r="DY1280" i="4" s="1"/>
  <c r="DX324" i="4"/>
  <c r="EY328" i="4"/>
  <c r="EZ1282" i="4" s="1"/>
  <c r="EY327" i="4"/>
  <c r="EZ1281" i="4" s="1"/>
  <c r="EZ1277" i="4"/>
  <c r="EZ1280" i="4" s="1"/>
  <c r="EY324" i="4"/>
  <c r="GT328" i="4"/>
  <c r="GU1282" i="4" s="1"/>
  <c r="GU1277" i="4"/>
  <c r="GU1280" i="4" s="1"/>
  <c r="GT327" i="4"/>
  <c r="GU1281" i="4" s="1"/>
  <c r="GT324" i="4"/>
  <c r="ER328" i="4"/>
  <c r="ES1282" i="4" s="1"/>
  <c r="ER327" i="4"/>
  <c r="ES1281" i="4" s="1"/>
  <c r="ES1277" i="4"/>
  <c r="ES1280" i="4" s="1"/>
  <c r="ER324" i="4"/>
  <c r="BK327" i="4"/>
  <c r="BL1281" i="4" s="1"/>
  <c r="BL1277" i="4"/>
  <c r="BL1280" i="4" s="1"/>
  <c r="BK328" i="4"/>
  <c r="BK324" i="4"/>
  <c r="GS328" i="4"/>
  <c r="GT1282" i="4" s="1"/>
  <c r="GT1277" i="4"/>
  <c r="GT1280" i="4" s="1"/>
  <c r="GS327" i="4"/>
  <c r="GT1281" i="4" s="1"/>
  <c r="GS324" i="4"/>
  <c r="FO1277" i="4"/>
  <c r="FO1280" i="4" s="1"/>
  <c r="FN327" i="4"/>
  <c r="FO1281" i="4" s="1"/>
  <c r="FN328" i="4"/>
  <c r="FO1282" i="4" s="1"/>
  <c r="FN324" i="4"/>
  <c r="DR327" i="4"/>
  <c r="DS1281" i="4" s="1"/>
  <c r="DR328" i="4"/>
  <c r="DS1282" i="4" s="1"/>
  <c r="DS1277" i="4"/>
  <c r="DS1280" i="4" s="1"/>
  <c r="DR324" i="4"/>
  <c r="CE327" i="4"/>
  <c r="CF1281" i="4" s="1"/>
  <c r="CE328" i="4"/>
  <c r="CF1282" i="4" s="1"/>
  <c r="CF1277" i="4"/>
  <c r="CF1280" i="4" s="1"/>
  <c r="CE324" i="4"/>
  <c r="DY328" i="4"/>
  <c r="DZ1282" i="4" s="1"/>
  <c r="DY327" i="4"/>
  <c r="DZ1281" i="4" s="1"/>
  <c r="DZ1277" i="4"/>
  <c r="DZ1280" i="4" s="1"/>
  <c r="DY324" i="4"/>
  <c r="GL327" i="4"/>
  <c r="GM1281" i="4" s="1"/>
  <c r="GL328" i="4"/>
  <c r="GM1282" i="4" s="1"/>
  <c r="GM1277" i="4"/>
  <c r="GM1280" i="4" s="1"/>
  <c r="GL324" i="4"/>
  <c r="FQ1277" i="4"/>
  <c r="FQ1280" i="4" s="1"/>
  <c r="FP328" i="4"/>
  <c r="FQ1282" i="4" s="1"/>
  <c r="FP327" i="4"/>
  <c r="FQ1281" i="4" s="1"/>
  <c r="FP324" i="4"/>
  <c r="GX328" i="4"/>
  <c r="GY1282" i="4" s="1"/>
  <c r="GY1277" i="4"/>
  <c r="GY1280" i="4" s="1"/>
  <c r="GX327" i="4"/>
  <c r="GY1281" i="4" s="1"/>
  <c r="GX324" i="4"/>
  <c r="DQ328" i="4"/>
  <c r="DR1282" i="4" s="1"/>
  <c r="DR1277" i="4"/>
  <c r="DR1280" i="4" s="1"/>
  <c r="DQ327" i="4"/>
  <c r="DR1281" i="4" s="1"/>
  <c r="DQ324" i="4"/>
  <c r="BF328" i="4"/>
  <c r="BG1277" i="4"/>
  <c r="BG1280" i="4" s="1"/>
  <c r="BF327" i="4"/>
  <c r="BG1281" i="4" s="1"/>
  <c r="BF324" i="4"/>
  <c r="EE1277" i="4"/>
  <c r="EE1280" i="4" s="1"/>
  <c r="ED327" i="4"/>
  <c r="EE1281" i="4" s="1"/>
  <c r="ED328" i="4"/>
  <c r="EE1282" i="4" s="1"/>
  <c r="ED324" i="4"/>
  <c r="FE328" i="4"/>
  <c r="FF1282" i="4" s="1"/>
  <c r="FE327" i="4"/>
  <c r="FF1281" i="4" s="1"/>
  <c r="FF1277" i="4"/>
  <c r="FF1280" i="4" s="1"/>
  <c r="FE324" i="4"/>
  <c r="EG327" i="4"/>
  <c r="EH1281" i="4" s="1"/>
  <c r="EH1277" i="4"/>
  <c r="EH1280" i="4" s="1"/>
  <c r="EG328" i="4"/>
  <c r="EH1282" i="4" s="1"/>
  <c r="EG324" i="4"/>
  <c r="HA1277" i="4"/>
  <c r="HA1280" i="4" s="1"/>
  <c r="GZ328" i="4"/>
  <c r="HA1282" i="4" s="1"/>
  <c r="GZ327" i="4"/>
  <c r="HA1281" i="4" s="1"/>
  <c r="GZ324" i="4"/>
  <c r="CN328" i="4"/>
  <c r="CO1282" i="4" s="1"/>
  <c r="CN327" i="4"/>
  <c r="CO1281" i="4" s="1"/>
  <c r="CO1277" i="4"/>
  <c r="CO1280" i="4" s="1"/>
  <c r="CN324" i="4"/>
  <c r="AG1277" i="4"/>
  <c r="AG1280" i="4" s="1"/>
  <c r="AF327" i="4"/>
  <c r="AG1281" i="4" s="1"/>
  <c r="AF328" i="4"/>
  <c r="AG1282" i="4" s="1"/>
  <c r="AF324" i="4"/>
  <c r="AO328" i="4"/>
  <c r="AP1282" i="4" s="1"/>
  <c r="AP1277" i="4"/>
  <c r="AP1280" i="4" s="1"/>
  <c r="AO327" i="4"/>
  <c r="AP1281" i="4" s="1"/>
  <c r="AO324" i="4"/>
  <c r="AN327" i="4"/>
  <c r="AO1281" i="4" s="1"/>
  <c r="AO1277" i="4"/>
  <c r="AO1280" i="4" s="1"/>
  <c r="AN328" i="4"/>
  <c r="AO1282" i="4" s="1"/>
  <c r="AN324" i="4"/>
  <c r="AQ328" i="4"/>
  <c r="AR1282" i="4" s="1"/>
  <c r="AR1277" i="4"/>
  <c r="AR1280" i="4" s="1"/>
  <c r="AQ327" i="4"/>
  <c r="AR1281" i="4" s="1"/>
  <c r="AQ324" i="4"/>
  <c r="AL327" i="4"/>
  <c r="AM1281" i="4" s="1"/>
  <c r="AL324" i="4"/>
  <c r="AM1277" i="4"/>
  <c r="AM1280" i="4" s="1"/>
  <c r="AL328" i="4"/>
  <c r="AM1282" i="4" s="1"/>
  <c r="AS1573" i="4"/>
  <c r="AS1572" i="4"/>
  <c r="BL1552" i="4"/>
  <c r="AQ1573" i="4"/>
  <c r="AQ1572" i="4"/>
  <c r="BJ1552" i="4"/>
  <c r="AH1573" i="4"/>
  <c r="AH1572" i="4"/>
  <c r="BA1552" i="4"/>
  <c r="AP1573" i="4"/>
  <c r="AP1572" i="4"/>
  <c r="BI1552" i="4"/>
  <c r="FV399" i="4"/>
  <c r="FW1551" i="4" s="1"/>
  <c r="FV400" i="4"/>
  <c r="FW1552" i="4" s="1"/>
  <c r="FW1547" i="4"/>
  <c r="FW1550" i="4" s="1"/>
  <c r="FV396" i="4"/>
  <c r="CP400" i="4"/>
  <c r="CQ1552" i="4" s="1"/>
  <c r="CQ1547" i="4"/>
  <c r="CQ1550" i="4" s="1"/>
  <c r="CP399" i="4"/>
  <c r="CQ1551" i="4" s="1"/>
  <c r="CP396" i="4"/>
  <c r="FN1547" i="4"/>
  <c r="FN1550" i="4" s="1"/>
  <c r="FM400" i="4"/>
  <c r="FN1552" i="4" s="1"/>
  <c r="FM399" i="4"/>
  <c r="FN1551" i="4" s="1"/>
  <c r="FM396" i="4"/>
  <c r="FR1547" i="4"/>
  <c r="FR1550" i="4" s="1"/>
  <c r="FQ399" i="4"/>
  <c r="FR1551" i="4" s="1"/>
  <c r="FQ400" i="4"/>
  <c r="FR1552" i="4" s="1"/>
  <c r="FQ396" i="4"/>
  <c r="DB1547" i="4"/>
  <c r="DB1550" i="4" s="1"/>
  <c r="DA399" i="4"/>
  <c r="DB1551" i="4" s="1"/>
  <c r="DA400" i="4"/>
  <c r="DB1552" i="4" s="1"/>
  <c r="DA396" i="4"/>
  <c r="GI1547" i="4"/>
  <c r="GI1550" i="4" s="1"/>
  <c r="GH399" i="4"/>
  <c r="GI1551" i="4" s="1"/>
  <c r="GH400" i="4"/>
  <c r="GI1552" i="4" s="1"/>
  <c r="GH396" i="4"/>
  <c r="BT399" i="4"/>
  <c r="BU1551" i="4" s="1"/>
  <c r="BT400" i="4"/>
  <c r="BU1552" i="4" s="1"/>
  <c r="BU1547" i="4"/>
  <c r="BU1550" i="4" s="1"/>
  <c r="BT396" i="4"/>
  <c r="GB399" i="4"/>
  <c r="GC1551" i="4" s="1"/>
  <c r="GC1547" i="4"/>
  <c r="GC1550" i="4" s="1"/>
  <c r="GB400" i="4"/>
  <c r="GC1552" i="4" s="1"/>
  <c r="GB396" i="4"/>
  <c r="DY1547" i="4"/>
  <c r="DY1550" i="4" s="1"/>
  <c r="DX399" i="4"/>
  <c r="DY1551" i="4" s="1"/>
  <c r="DX400" i="4"/>
  <c r="DY1552" i="4" s="1"/>
  <c r="DX396" i="4"/>
  <c r="GU400" i="4"/>
  <c r="GV1552" i="4" s="1"/>
  <c r="GU399" i="4"/>
  <c r="GV1551" i="4" s="1"/>
  <c r="GV1547" i="4"/>
  <c r="GV1550" i="4" s="1"/>
  <c r="GU396" i="4"/>
  <c r="CH399" i="4"/>
  <c r="CI1551" i="4" s="1"/>
  <c r="CH400" i="4"/>
  <c r="CI1552" i="4" s="1"/>
  <c r="CI1547" i="4"/>
  <c r="CI1550" i="4" s="1"/>
  <c r="CH396" i="4"/>
  <c r="GW399" i="4"/>
  <c r="GX1551" i="4" s="1"/>
  <c r="GX1547" i="4"/>
  <c r="GX1550" i="4" s="1"/>
  <c r="GW400" i="4"/>
  <c r="GX1552" i="4" s="1"/>
  <c r="GW396" i="4"/>
  <c r="FK1547" i="4"/>
  <c r="FK1550" i="4" s="1"/>
  <c r="FJ400" i="4"/>
  <c r="FK1552" i="4" s="1"/>
  <c r="FJ399" i="4"/>
  <c r="FK1551" i="4" s="1"/>
  <c r="FJ396" i="4"/>
  <c r="ER399" i="4"/>
  <c r="ES1551" i="4" s="1"/>
  <c r="ES1547" i="4"/>
  <c r="ES1550" i="4" s="1"/>
  <c r="ER400" i="4"/>
  <c r="ES1552" i="4" s="1"/>
  <c r="ER396" i="4"/>
  <c r="DB400" i="4"/>
  <c r="DC1552" i="4" s="1"/>
  <c r="DC1547" i="4"/>
  <c r="DC1550" i="4" s="1"/>
  <c r="DB399" i="4"/>
  <c r="DC1551" i="4" s="1"/>
  <c r="DB396" i="4"/>
  <c r="CT399" i="4"/>
  <c r="CU1551" i="4" s="1"/>
  <c r="CU1547" i="4"/>
  <c r="CU1550" i="4" s="1"/>
  <c r="CT400" i="4"/>
  <c r="CU1552" i="4" s="1"/>
  <c r="CT396" i="4"/>
  <c r="DP400" i="4"/>
  <c r="DQ1552" i="4" s="1"/>
  <c r="DQ1547" i="4"/>
  <c r="DQ1550" i="4" s="1"/>
  <c r="DP399" i="4"/>
  <c r="DQ1551" i="4" s="1"/>
  <c r="DP396" i="4"/>
  <c r="FW400" i="4"/>
  <c r="FX1552" i="4" s="1"/>
  <c r="FX1547" i="4"/>
  <c r="FX1550" i="4" s="1"/>
  <c r="FW399" i="4"/>
  <c r="FX1551" i="4" s="1"/>
  <c r="FW396" i="4"/>
  <c r="HP399" i="4"/>
  <c r="HQ1551" i="4" s="1"/>
  <c r="HQ1547" i="4"/>
  <c r="HQ1550" i="4" s="1"/>
  <c r="HP400" i="4"/>
  <c r="HQ1552" i="4" s="1"/>
  <c r="HP396" i="4"/>
  <c r="FZ400" i="4"/>
  <c r="GA1552" i="4" s="1"/>
  <c r="GA1547" i="4"/>
  <c r="GA1550" i="4" s="1"/>
  <c r="FZ399" i="4"/>
  <c r="GA1551" i="4" s="1"/>
  <c r="FZ396" i="4"/>
  <c r="EU400" i="4"/>
  <c r="EV1552" i="4" s="1"/>
  <c r="EU399" i="4"/>
  <c r="EV1551" i="4" s="1"/>
  <c r="EV1547" i="4"/>
  <c r="EV1550" i="4" s="1"/>
  <c r="EU396" i="4"/>
  <c r="FU399" i="4"/>
  <c r="FV1551" i="4" s="1"/>
  <c r="FU400" i="4"/>
  <c r="FV1552" i="4" s="1"/>
  <c r="FV1547" i="4"/>
  <c r="FV1550" i="4" s="1"/>
  <c r="FU396" i="4"/>
  <c r="CT1547" i="4"/>
  <c r="CT1550" i="4" s="1"/>
  <c r="CS400" i="4"/>
  <c r="CT1552" i="4" s="1"/>
  <c r="CS399" i="4"/>
  <c r="CT1551" i="4" s="1"/>
  <c r="CS396" i="4"/>
  <c r="FQ1547" i="4"/>
  <c r="FQ1550" i="4" s="1"/>
  <c r="FP399" i="4"/>
  <c r="FQ1551" i="4" s="1"/>
  <c r="FP400" i="4"/>
  <c r="FQ1552" i="4" s="1"/>
  <c r="FP396" i="4"/>
  <c r="BF400" i="4"/>
  <c r="BF399" i="4"/>
  <c r="BG1551" i="4" s="1"/>
  <c r="BG1547" i="4"/>
  <c r="BG1550" i="4" s="1"/>
  <c r="BF396" i="4"/>
  <c r="BK400" i="4"/>
  <c r="BL1547" i="4"/>
  <c r="BL1550" i="4" s="1"/>
  <c r="BK399" i="4"/>
  <c r="BL1551" i="4" s="1"/>
  <c r="BK396" i="4"/>
  <c r="DH399" i="4"/>
  <c r="DI1551" i="4" s="1"/>
  <c r="DH400" i="4"/>
  <c r="DI1552" i="4" s="1"/>
  <c r="DI1547" i="4"/>
  <c r="DI1550" i="4" s="1"/>
  <c r="DH396" i="4"/>
  <c r="BH400" i="4"/>
  <c r="BH399" i="4"/>
  <c r="BI1551" i="4" s="1"/>
  <c r="BI1547" i="4"/>
  <c r="BI1550" i="4" s="1"/>
  <c r="BH396" i="4"/>
  <c r="BW400" i="4"/>
  <c r="BX1552" i="4" s="1"/>
  <c r="BW399" i="4"/>
  <c r="BX1551" i="4" s="1"/>
  <c r="BX1547" i="4"/>
  <c r="BX1550" i="4" s="1"/>
  <c r="BW396" i="4"/>
  <c r="BE400" i="4"/>
  <c r="BE399" i="4"/>
  <c r="BF1551" i="4" s="1"/>
  <c r="BF1547" i="4"/>
  <c r="BF1550" i="4" s="1"/>
  <c r="BE396" i="4"/>
  <c r="HU399" i="4"/>
  <c r="HV1551" i="4" s="1"/>
  <c r="HV1547" i="4"/>
  <c r="HV1550" i="4" s="1"/>
  <c r="HU400" i="4"/>
  <c r="HV1552" i="4" s="1"/>
  <c r="HU396" i="4"/>
  <c r="GI400" i="4"/>
  <c r="GJ1552" i="4" s="1"/>
  <c r="GJ1547" i="4"/>
  <c r="GJ1550" i="4" s="1"/>
  <c r="GI399" i="4"/>
  <c r="GJ1551" i="4" s="1"/>
  <c r="GI396" i="4"/>
  <c r="HT1547" i="4"/>
  <c r="HT1550" i="4" s="1"/>
  <c r="HS400" i="4"/>
  <c r="HT1552" i="4" s="1"/>
  <c r="HS399" i="4"/>
  <c r="HT1551" i="4" s="1"/>
  <c r="HS396" i="4"/>
  <c r="DJ400" i="4"/>
  <c r="DK1552" i="4" s="1"/>
  <c r="DK1547" i="4"/>
  <c r="DK1550" i="4" s="1"/>
  <c r="DJ399" i="4"/>
  <c r="DK1551" i="4" s="1"/>
  <c r="DJ396" i="4"/>
  <c r="BY1547" i="4"/>
  <c r="BY1550" i="4" s="1"/>
  <c r="BX399" i="4"/>
  <c r="BY1551" i="4" s="1"/>
  <c r="BX400" i="4"/>
  <c r="BY1552" i="4" s="1"/>
  <c r="BX396" i="4"/>
  <c r="DZ1547" i="4"/>
  <c r="DZ1550" i="4" s="1"/>
  <c r="DY399" i="4"/>
  <c r="DZ1551" i="4" s="1"/>
  <c r="DY400" i="4"/>
  <c r="DZ1552" i="4" s="1"/>
  <c r="DY396" i="4"/>
  <c r="FZ1547" i="4"/>
  <c r="FZ1550" i="4" s="1"/>
  <c r="FY399" i="4"/>
  <c r="FZ1551" i="4" s="1"/>
  <c r="FY400" i="4"/>
  <c r="FZ1552" i="4" s="1"/>
  <c r="FY396" i="4"/>
  <c r="HH400" i="4"/>
  <c r="HI1552" i="4" s="1"/>
  <c r="HH399" i="4"/>
  <c r="HI1551" i="4" s="1"/>
  <c r="HI1547" i="4"/>
  <c r="HI1550" i="4" s="1"/>
  <c r="HH396" i="4"/>
  <c r="FB1547" i="4"/>
  <c r="FB1550" i="4" s="1"/>
  <c r="FA399" i="4"/>
  <c r="FB1551" i="4" s="1"/>
  <c r="FA400" i="4"/>
  <c r="FB1552" i="4" s="1"/>
  <c r="FA396" i="4"/>
  <c r="HT399" i="4"/>
  <c r="HU1551" i="4" s="1"/>
  <c r="HT400" i="4"/>
  <c r="HU1552" i="4" s="1"/>
  <c r="HU1547" i="4"/>
  <c r="HU1550" i="4" s="1"/>
  <c r="HT396" i="4"/>
  <c r="FJ1547" i="4"/>
  <c r="FJ1550" i="4" s="1"/>
  <c r="FI400" i="4"/>
  <c r="FJ1552" i="4" s="1"/>
  <c r="FI399" i="4"/>
  <c r="FJ1551" i="4" s="1"/>
  <c r="FI396" i="4"/>
  <c r="CK1547" i="4"/>
  <c r="CK1550" i="4" s="1"/>
  <c r="CJ399" i="4"/>
  <c r="CK1551" i="4" s="1"/>
  <c r="CJ400" i="4"/>
  <c r="CK1552" i="4" s="1"/>
  <c r="CJ396" i="4"/>
  <c r="GL400" i="4"/>
  <c r="GM1552" i="4" s="1"/>
  <c r="GL399" i="4"/>
  <c r="GM1551" i="4" s="1"/>
  <c r="GM1547" i="4"/>
  <c r="GM1550" i="4" s="1"/>
  <c r="GL396" i="4"/>
  <c r="DN399" i="4"/>
  <c r="DO1551" i="4" s="1"/>
  <c r="DN400" i="4"/>
  <c r="DO1552" i="4" s="1"/>
  <c r="DO1547" i="4"/>
  <c r="DO1550" i="4" s="1"/>
  <c r="DN396" i="4"/>
  <c r="EL399" i="4"/>
  <c r="EM1551" i="4" s="1"/>
  <c r="EL400" i="4"/>
  <c r="EM1552" i="4" s="1"/>
  <c r="EM1547" i="4"/>
  <c r="EM1550" i="4" s="1"/>
  <c r="EL396" i="4"/>
  <c r="HR400" i="4"/>
  <c r="HS1552" i="4" s="1"/>
  <c r="HS1547" i="4"/>
  <c r="HS1550" i="4" s="1"/>
  <c r="HR399" i="4"/>
  <c r="HS1551" i="4" s="1"/>
  <c r="HR396" i="4"/>
  <c r="AL400" i="4"/>
  <c r="AM1547" i="4"/>
  <c r="AM1550" i="4" s="1"/>
  <c r="AL399" i="4"/>
  <c r="AM1551" i="4" s="1"/>
  <c r="AL396" i="4"/>
  <c r="AU1547" i="4"/>
  <c r="AU1550" i="4" s="1"/>
  <c r="AT400" i="4"/>
  <c r="AT399" i="4"/>
  <c r="AU1551" i="4" s="1"/>
  <c r="AT396" i="4"/>
  <c r="AH399" i="4"/>
  <c r="AI1551" i="4" s="1"/>
  <c r="AH400" i="4"/>
  <c r="AI1547" i="4"/>
  <c r="AI1550" i="4" s="1"/>
  <c r="AH396" i="4"/>
  <c r="AS400" i="4"/>
  <c r="AS399" i="4"/>
  <c r="AT1551" i="4" s="1"/>
  <c r="AT1547" i="4"/>
  <c r="AT1550" i="4" s="1"/>
  <c r="AS396" i="4"/>
  <c r="GO263" i="4"/>
  <c r="GP1041" i="4" s="1"/>
  <c r="GO264" i="4"/>
  <c r="GP1042" i="4" s="1"/>
  <c r="GO260" i="4"/>
  <c r="GP1037" i="4"/>
  <c r="GP1040" i="4" s="1"/>
  <c r="FU263" i="4"/>
  <c r="FV1041" i="4" s="1"/>
  <c r="FU260" i="4"/>
  <c r="FV1037" i="4"/>
  <c r="FV1040" i="4" s="1"/>
  <c r="FU264" i="4"/>
  <c r="FV1042" i="4" s="1"/>
  <c r="EH260" i="4"/>
  <c r="EH263" i="4"/>
  <c r="EI1041" i="4" s="1"/>
  <c r="EH264" i="4"/>
  <c r="EI1042" i="4" s="1"/>
  <c r="EI1037" i="4"/>
  <c r="EI1040" i="4" s="1"/>
  <c r="FS1037" i="4"/>
  <c r="FS1040" i="4" s="1"/>
  <c r="FR263" i="4"/>
  <c r="FS1041" i="4" s="1"/>
  <c r="FR260" i="4"/>
  <c r="FR264" i="4"/>
  <c r="FS1042" i="4" s="1"/>
  <c r="CV263" i="4"/>
  <c r="CW1041" i="4" s="1"/>
  <c r="CV260" i="4"/>
  <c r="CW1037" i="4"/>
  <c r="CW1040" i="4" s="1"/>
  <c r="CV264" i="4"/>
  <c r="CW1042" i="4" s="1"/>
  <c r="HT1037" i="4"/>
  <c r="HT1040" i="4" s="1"/>
  <c r="HS260" i="4"/>
  <c r="HS263" i="4"/>
  <c r="HT1041" i="4" s="1"/>
  <c r="HS264" i="4"/>
  <c r="HT1042" i="4" s="1"/>
  <c r="HP260" i="4"/>
  <c r="HP264" i="4"/>
  <c r="HQ1042" i="4" s="1"/>
  <c r="HP263" i="4"/>
  <c r="HQ1041" i="4" s="1"/>
  <c r="HQ1037" i="4"/>
  <c r="HQ1040" i="4" s="1"/>
  <c r="AW260" i="4"/>
  <c r="AW264" i="4"/>
  <c r="AX1042" i="4" s="1"/>
  <c r="AX1037" i="4"/>
  <c r="AX1040" i="4" s="1"/>
  <c r="AW263" i="4"/>
  <c r="AX1041" i="4" s="1"/>
  <c r="GL1037" i="4"/>
  <c r="GL1040" i="4" s="1"/>
  <c r="GK260" i="4"/>
  <c r="GK263" i="4"/>
  <c r="GL1041" i="4" s="1"/>
  <c r="GK264" i="4"/>
  <c r="GL1042" i="4" s="1"/>
  <c r="DD264" i="4"/>
  <c r="DE1042" i="4" s="1"/>
  <c r="DD263" i="4"/>
  <c r="DE1041" i="4" s="1"/>
  <c r="DD260" i="4"/>
  <c r="DE1037" i="4"/>
  <c r="DE1040" i="4" s="1"/>
  <c r="EO264" i="4"/>
  <c r="EP1042" i="4" s="1"/>
  <c r="EO260" i="4"/>
  <c r="EO263" i="4"/>
  <c r="EP1041" i="4" s="1"/>
  <c r="EP1037" i="4"/>
  <c r="EP1040" i="4" s="1"/>
  <c r="CC264" i="4"/>
  <c r="CD1042" i="4" s="1"/>
  <c r="CD1037" i="4"/>
  <c r="CD1040" i="4" s="1"/>
  <c r="CC263" i="4"/>
  <c r="CD1041" i="4" s="1"/>
  <c r="CC260" i="4"/>
  <c r="FJ1037" i="4"/>
  <c r="FJ1040" i="4" s="1"/>
  <c r="FI263" i="4"/>
  <c r="FJ1041" i="4" s="1"/>
  <c r="FI260" i="4"/>
  <c r="FI264" i="4"/>
  <c r="FJ1042" i="4" s="1"/>
  <c r="FP1037" i="4"/>
  <c r="FP1040" i="4" s="1"/>
  <c r="FO263" i="4"/>
  <c r="FP1041" i="4" s="1"/>
  <c r="FO264" i="4"/>
  <c r="FP1042" i="4" s="1"/>
  <c r="FO260" i="4"/>
  <c r="GZ263" i="4"/>
  <c r="HA1041" i="4" s="1"/>
  <c r="GZ260" i="4"/>
  <c r="GZ264" i="4"/>
  <c r="HA1042" i="4" s="1"/>
  <c r="HA1037" i="4"/>
  <c r="HA1040" i="4" s="1"/>
  <c r="BG264" i="4"/>
  <c r="BH1037" i="4"/>
  <c r="BH1040" i="4" s="1"/>
  <c r="BG263" i="4"/>
  <c r="BH1041" i="4" s="1"/>
  <c r="BG260" i="4"/>
  <c r="BL264" i="4"/>
  <c r="BM1037" i="4"/>
  <c r="BM1040" i="4" s="1"/>
  <c r="BL263" i="4"/>
  <c r="BM1041" i="4" s="1"/>
  <c r="BL260" i="4"/>
  <c r="GJ264" i="4"/>
  <c r="GK1042" i="4" s="1"/>
  <c r="GJ263" i="4"/>
  <c r="GK1041" i="4" s="1"/>
  <c r="GK1037" i="4"/>
  <c r="GK1040" i="4" s="1"/>
  <c r="GJ260" i="4"/>
  <c r="EQ263" i="4"/>
  <c r="ER1041" i="4" s="1"/>
  <c r="EQ264" i="4"/>
  <c r="ER1042" i="4" s="1"/>
  <c r="ER1037" i="4"/>
  <c r="ER1040" i="4" s="1"/>
  <c r="EQ260" i="4"/>
  <c r="BT264" i="4"/>
  <c r="BU1042" i="4" s="1"/>
  <c r="BU1037" i="4"/>
  <c r="BU1040" i="4" s="1"/>
  <c r="BT263" i="4"/>
  <c r="BU1041" i="4" s="1"/>
  <c r="BT260" i="4"/>
  <c r="EC260" i="4"/>
  <c r="EC264" i="4"/>
  <c r="ED1042" i="4" s="1"/>
  <c r="EC263" i="4"/>
  <c r="ED1041" i="4" s="1"/>
  <c r="ED1037" i="4"/>
  <c r="ED1040" i="4" s="1"/>
  <c r="GX260" i="4"/>
  <c r="GY1037" i="4"/>
  <c r="GY1040" i="4" s="1"/>
  <c r="GX264" i="4"/>
  <c r="GY1042" i="4" s="1"/>
  <c r="GX263" i="4"/>
  <c r="GY1041" i="4" s="1"/>
  <c r="EC1037" i="4"/>
  <c r="EC1040" i="4" s="1"/>
  <c r="EB260" i="4"/>
  <c r="EB263" i="4"/>
  <c r="EC1041" i="4" s="1"/>
  <c r="EB264" i="4"/>
  <c r="EC1042" i="4" s="1"/>
  <c r="GD1037" i="4"/>
  <c r="GD1040" i="4" s="1"/>
  <c r="GC264" i="4"/>
  <c r="GD1042" i="4" s="1"/>
  <c r="GC260" i="4"/>
  <c r="GC263" i="4"/>
  <c r="GD1041" i="4" s="1"/>
  <c r="CW263" i="4"/>
  <c r="CX1041" i="4" s="1"/>
  <c r="CW260" i="4"/>
  <c r="CW264" i="4"/>
  <c r="CX1042" i="4" s="1"/>
  <c r="CX1037" i="4"/>
  <c r="CX1040" i="4" s="1"/>
  <c r="CB1037" i="4"/>
  <c r="CB1040" i="4" s="1"/>
  <c r="CA264" i="4"/>
  <c r="CB1042" i="4" s="1"/>
  <c r="CA260" i="4"/>
  <c r="CA263" i="4"/>
  <c r="CB1041" i="4" s="1"/>
  <c r="ER263" i="4"/>
  <c r="ES1041" i="4" s="1"/>
  <c r="ER264" i="4"/>
  <c r="ES1042" i="4" s="1"/>
  <c r="ER260" i="4"/>
  <c r="ES1037" i="4"/>
  <c r="ES1040" i="4" s="1"/>
  <c r="GV264" i="4"/>
  <c r="GW1042" i="4" s="1"/>
  <c r="GW1037" i="4"/>
  <c r="GW1040" i="4" s="1"/>
  <c r="GV263" i="4"/>
  <c r="GW1041" i="4" s="1"/>
  <c r="GV260" i="4"/>
  <c r="GE264" i="4"/>
  <c r="GF1042" i="4" s="1"/>
  <c r="GF1037" i="4"/>
  <c r="GF1040" i="4" s="1"/>
  <c r="GE263" i="4"/>
  <c r="GF1041" i="4" s="1"/>
  <c r="GE260" i="4"/>
  <c r="AZ264" i="4"/>
  <c r="BA1037" i="4"/>
  <c r="BA1040" i="4" s="1"/>
  <c r="AZ263" i="4"/>
  <c r="BA1041" i="4" s="1"/>
  <c r="AZ260" i="4"/>
  <c r="FM1037" i="4"/>
  <c r="FM1040" i="4" s="1"/>
  <c r="FL264" i="4"/>
  <c r="FM1042" i="4" s="1"/>
  <c r="FL260" i="4"/>
  <c r="FL263" i="4"/>
  <c r="FM1041" i="4" s="1"/>
  <c r="DZ264" i="4"/>
  <c r="EA1042" i="4" s="1"/>
  <c r="EA1037" i="4"/>
  <c r="EA1040" i="4" s="1"/>
  <c r="DZ260" i="4"/>
  <c r="DZ263" i="4"/>
  <c r="EA1041" i="4" s="1"/>
  <c r="EE1037" i="4"/>
  <c r="EE1040" i="4" s="1"/>
  <c r="ED260" i="4"/>
  <c r="ED264" i="4"/>
  <c r="EE1042" i="4" s="1"/>
  <c r="ED263" i="4"/>
  <c r="EE1041" i="4" s="1"/>
  <c r="BB264" i="4"/>
  <c r="BB260" i="4"/>
  <c r="BC1037" i="4"/>
  <c r="BC1040" i="4" s="1"/>
  <c r="BB263" i="4"/>
  <c r="BC1041" i="4" s="1"/>
  <c r="FW1037" i="4"/>
  <c r="FW1040" i="4" s="1"/>
  <c r="FV263" i="4"/>
  <c r="FW1041" i="4" s="1"/>
  <c r="FV264" i="4"/>
  <c r="FW1042" i="4" s="1"/>
  <c r="FV260" i="4"/>
  <c r="DC263" i="4"/>
  <c r="DD1041" i="4" s="1"/>
  <c r="DC264" i="4"/>
  <c r="DD1042" i="4" s="1"/>
  <c r="DD1037" i="4"/>
  <c r="DD1040" i="4" s="1"/>
  <c r="DC260" i="4"/>
  <c r="HP1037" i="4"/>
  <c r="HP1040" i="4" s="1"/>
  <c r="HO264" i="4"/>
  <c r="HP1042" i="4" s="1"/>
  <c r="HO263" i="4"/>
  <c r="HP1041" i="4" s="1"/>
  <c r="HO260" i="4"/>
  <c r="FI1037" i="4"/>
  <c r="FI1040" i="4" s="1"/>
  <c r="FH263" i="4"/>
  <c r="FI1041" i="4" s="1"/>
  <c r="FH264" i="4"/>
  <c r="FI1042" i="4" s="1"/>
  <c r="FH260" i="4"/>
  <c r="HJ264" i="4"/>
  <c r="HK1042" i="4" s="1"/>
  <c r="HJ263" i="4"/>
  <c r="HK1041" i="4" s="1"/>
  <c r="HK1037" i="4"/>
  <c r="HK1040" i="4" s="1"/>
  <c r="HJ260" i="4"/>
  <c r="CI264" i="4"/>
  <c r="CJ1042" i="4" s="1"/>
  <c r="CJ1037" i="4"/>
  <c r="CJ1040" i="4" s="1"/>
  <c r="CI260" i="4"/>
  <c r="CI263" i="4"/>
  <c r="CJ1041" i="4" s="1"/>
  <c r="EY260" i="4"/>
  <c r="EY263" i="4"/>
  <c r="EZ1041" i="4" s="1"/>
  <c r="EY264" i="4"/>
  <c r="EZ1042" i="4" s="1"/>
  <c r="EZ1037" i="4"/>
  <c r="EZ1040" i="4" s="1"/>
  <c r="EQ1037" i="4"/>
  <c r="EQ1040" i="4" s="1"/>
  <c r="EP260" i="4"/>
  <c r="EP264" i="4"/>
  <c r="EQ1042" i="4" s="1"/>
  <c r="EP263" i="4"/>
  <c r="EQ1041" i="4" s="1"/>
  <c r="AV264" i="4"/>
  <c r="AW1042" i="4" s="1"/>
  <c r="AV263" i="4"/>
  <c r="AW1041" i="4" s="1"/>
  <c r="AV260" i="4"/>
  <c r="AW1037" i="4"/>
  <c r="AW1040" i="4" s="1"/>
  <c r="EK264" i="4"/>
  <c r="EL1042" i="4" s="1"/>
  <c r="EL1037" i="4"/>
  <c r="EL1040" i="4" s="1"/>
  <c r="EK263" i="4"/>
  <c r="EL1041" i="4" s="1"/>
  <c r="EK260" i="4"/>
  <c r="BO264" i="4"/>
  <c r="BP1037" i="4"/>
  <c r="BP1040" i="4" s="1"/>
  <c r="BO260" i="4"/>
  <c r="BO263" i="4"/>
  <c r="BP1041" i="4" s="1"/>
  <c r="GN263" i="4"/>
  <c r="GO1041" i="4" s="1"/>
  <c r="GO1037" i="4"/>
  <c r="GO1040" i="4" s="1"/>
  <c r="GN264" i="4"/>
  <c r="GO1042" i="4" s="1"/>
  <c r="GN260" i="4"/>
  <c r="AM1037" i="4"/>
  <c r="AM1040" i="4" s="1"/>
  <c r="AL263" i="4"/>
  <c r="AM1041" i="4" s="1"/>
  <c r="AL264" i="4"/>
  <c r="AM1042" i="4" s="1"/>
  <c r="AL260" i="4"/>
  <c r="AI1037" i="4"/>
  <c r="AI1040" i="4" s="1"/>
  <c r="AH263" i="4"/>
  <c r="AI1041" i="4" s="1"/>
  <c r="AH260" i="4"/>
  <c r="AG263" i="4"/>
  <c r="AH1041" i="4" s="1"/>
  <c r="AH1037" i="4"/>
  <c r="AH1040" i="4" s="1"/>
  <c r="AG260" i="4"/>
  <c r="AM264" i="4"/>
  <c r="AN1042" i="4" s="1"/>
  <c r="AM263" i="4"/>
  <c r="AN1041" i="4" s="1"/>
  <c r="AN1037" i="4"/>
  <c r="AN1040" i="4" s="1"/>
  <c r="AM260" i="4"/>
  <c r="DH351" i="4"/>
  <c r="DI1371" i="4" s="1"/>
  <c r="DH352" i="4"/>
  <c r="DI1372" i="4" s="1"/>
  <c r="DI1367" i="4"/>
  <c r="DI1370" i="4" s="1"/>
  <c r="DH348" i="4"/>
  <c r="FD348" i="4"/>
  <c r="FD351" i="4"/>
  <c r="FE1371" i="4" s="1"/>
  <c r="FE1367" i="4"/>
  <c r="FE1370" i="4" s="1"/>
  <c r="FD352" i="4"/>
  <c r="FE1372" i="4" s="1"/>
  <c r="GV1367" i="4"/>
  <c r="GV1370" i="4" s="1"/>
  <c r="GU352" i="4"/>
  <c r="GV1372" i="4" s="1"/>
  <c r="GU351" i="4"/>
  <c r="GV1371" i="4" s="1"/>
  <c r="GU348" i="4"/>
  <c r="FA352" i="4"/>
  <c r="FB1372" i="4" s="1"/>
  <c r="FA351" i="4"/>
  <c r="FB1371" i="4" s="1"/>
  <c r="FB1367" i="4"/>
  <c r="FB1370" i="4" s="1"/>
  <c r="FA348" i="4"/>
  <c r="GN1367" i="4"/>
  <c r="GN1370" i="4" s="1"/>
  <c r="GM352" i="4"/>
  <c r="GN1372" i="4" s="1"/>
  <c r="GM351" i="4"/>
  <c r="GN1371" i="4" s="1"/>
  <c r="GM348" i="4"/>
  <c r="GW1367" i="4"/>
  <c r="GW1370" i="4" s="1"/>
  <c r="GV352" i="4"/>
  <c r="GW1372" i="4" s="1"/>
  <c r="GV351" i="4"/>
  <c r="GW1371" i="4" s="1"/>
  <c r="GV348" i="4"/>
  <c r="FX1367" i="4"/>
  <c r="FX1370" i="4" s="1"/>
  <c r="FW352" i="4"/>
  <c r="FX1372" i="4" s="1"/>
  <c r="FW351" i="4"/>
  <c r="FX1371" i="4" s="1"/>
  <c r="FW348" i="4"/>
  <c r="EW1367" i="4"/>
  <c r="EW1370" i="4" s="1"/>
  <c r="EV351" i="4"/>
  <c r="EW1371" i="4" s="1"/>
  <c r="EV352" i="4"/>
  <c r="EW1372" i="4" s="1"/>
  <c r="EV348" i="4"/>
  <c r="EK1367" i="4"/>
  <c r="EK1370" i="4" s="1"/>
  <c r="EJ352" i="4"/>
  <c r="EK1372" i="4" s="1"/>
  <c r="EJ351" i="4"/>
  <c r="EK1371" i="4" s="1"/>
  <c r="EJ348" i="4"/>
  <c r="EB1367" i="4"/>
  <c r="EB1370" i="4" s="1"/>
  <c r="EA352" i="4"/>
  <c r="EB1372" i="4" s="1"/>
  <c r="EA351" i="4"/>
  <c r="EB1371" i="4" s="1"/>
  <c r="EA348" i="4"/>
  <c r="GE352" i="4"/>
  <c r="GF1372" i="4" s="1"/>
  <c r="GE351" i="4"/>
  <c r="GF1371" i="4" s="1"/>
  <c r="GF1367" i="4"/>
  <c r="GF1370" i="4" s="1"/>
  <c r="GE348" i="4"/>
  <c r="CO1367" i="4"/>
  <c r="CO1370" i="4" s="1"/>
  <c r="CN352" i="4"/>
  <c r="CO1372" i="4" s="1"/>
  <c r="CN351" i="4"/>
  <c r="CO1371" i="4" s="1"/>
  <c r="CN348" i="4"/>
  <c r="AW352" i="4"/>
  <c r="AX1372" i="4" s="1"/>
  <c r="AW351" i="4"/>
  <c r="AX1371" i="4" s="1"/>
  <c r="AX1367" i="4"/>
  <c r="AX1370" i="4" s="1"/>
  <c r="AW348" i="4"/>
  <c r="HQ351" i="4"/>
  <c r="HR1371" i="4" s="1"/>
  <c r="HQ352" i="4"/>
  <c r="HR1372" i="4" s="1"/>
  <c r="HR1367" i="4"/>
  <c r="HR1370" i="4" s="1"/>
  <c r="HQ348" i="4"/>
  <c r="GA1367" i="4"/>
  <c r="GA1370" i="4" s="1"/>
  <c r="FZ351" i="4"/>
  <c r="GA1371" i="4" s="1"/>
  <c r="FZ352" i="4"/>
  <c r="GA1372" i="4" s="1"/>
  <c r="FZ348" i="4"/>
  <c r="BY352" i="4"/>
  <c r="BZ1372" i="4" s="1"/>
  <c r="BY351" i="4"/>
  <c r="BZ1371" i="4" s="1"/>
  <c r="BZ1367" i="4"/>
  <c r="BZ1370" i="4" s="1"/>
  <c r="BY348" i="4"/>
  <c r="FG351" i="4"/>
  <c r="FH1371" i="4" s="1"/>
  <c r="FG352" i="4"/>
  <c r="FH1372" i="4" s="1"/>
  <c r="FH1367" i="4"/>
  <c r="FH1370" i="4" s="1"/>
  <c r="FG348" i="4"/>
  <c r="GR352" i="4"/>
  <c r="GS1372" i="4" s="1"/>
  <c r="GR351" i="4"/>
  <c r="GS1371" i="4" s="1"/>
  <c r="GS1367" i="4"/>
  <c r="GS1370" i="4" s="1"/>
  <c r="GR348" i="4"/>
  <c r="FM1367" i="4"/>
  <c r="FM1370" i="4" s="1"/>
  <c r="FL351" i="4"/>
  <c r="FM1371" i="4" s="1"/>
  <c r="FL352" i="4"/>
  <c r="FM1372" i="4" s="1"/>
  <c r="FL348" i="4"/>
  <c r="DA1367" i="4"/>
  <c r="DA1370" i="4" s="1"/>
  <c r="CZ351" i="4"/>
  <c r="DA1371" i="4" s="1"/>
  <c r="CZ352" i="4"/>
  <c r="DA1372" i="4" s="1"/>
  <c r="CZ348" i="4"/>
  <c r="GC352" i="4"/>
  <c r="GD1372" i="4" s="1"/>
  <c r="GD1367" i="4"/>
  <c r="GD1370" i="4" s="1"/>
  <c r="GC351" i="4"/>
  <c r="GD1371" i="4" s="1"/>
  <c r="GC348" i="4"/>
  <c r="CT352" i="4"/>
  <c r="CU1372" i="4" s="1"/>
  <c r="CU1367" i="4"/>
  <c r="CU1370" i="4" s="1"/>
  <c r="CT351" i="4"/>
  <c r="CU1371" i="4" s="1"/>
  <c r="CT348" i="4"/>
  <c r="CP1367" i="4"/>
  <c r="CP1370" i="4" s="1"/>
  <c r="CO352" i="4"/>
  <c r="CP1372" i="4" s="1"/>
  <c r="CO351" i="4"/>
  <c r="CP1371" i="4" s="1"/>
  <c r="CO348" i="4"/>
  <c r="CS351" i="4"/>
  <c r="CT1371" i="4" s="1"/>
  <c r="CS352" i="4"/>
  <c r="CT1372" i="4" s="1"/>
  <c r="CT1367" i="4"/>
  <c r="CT1370" i="4" s="1"/>
  <c r="CS348" i="4"/>
  <c r="CM352" i="4"/>
  <c r="CN1372" i="4" s="1"/>
  <c r="CN1367" i="4"/>
  <c r="CN1370" i="4" s="1"/>
  <c r="CM351" i="4"/>
  <c r="CN1371" i="4" s="1"/>
  <c r="CM348" i="4"/>
  <c r="GL351" i="4"/>
  <c r="GM1371" i="4" s="1"/>
  <c r="GM1367" i="4"/>
  <c r="GM1370" i="4" s="1"/>
  <c r="GL348" i="4"/>
  <c r="GL352" i="4"/>
  <c r="GM1372" i="4" s="1"/>
  <c r="BB352" i="4"/>
  <c r="BB348" i="4"/>
  <c r="BB351" i="4"/>
  <c r="BC1371" i="4" s="1"/>
  <c r="BC1367" i="4"/>
  <c r="BC1370" i="4" s="1"/>
  <c r="EY352" i="4"/>
  <c r="EZ1372" i="4" s="1"/>
  <c r="EY348" i="4"/>
  <c r="EZ1367" i="4"/>
  <c r="EZ1370" i="4" s="1"/>
  <c r="EY351" i="4"/>
  <c r="EZ1371" i="4" s="1"/>
  <c r="DL351" i="4"/>
  <c r="DM1371" i="4" s="1"/>
  <c r="DL348" i="4"/>
  <c r="DM1367" i="4"/>
  <c r="DM1370" i="4" s="1"/>
  <c r="DL352" i="4"/>
  <c r="DM1372" i="4" s="1"/>
  <c r="ES351" i="4"/>
  <c r="ET1371" i="4" s="1"/>
  <c r="ES352" i="4"/>
  <c r="ET1372" i="4" s="1"/>
  <c r="ES348" i="4"/>
  <c r="ET1367" i="4"/>
  <c r="ET1370" i="4" s="1"/>
  <c r="FV348" i="4"/>
  <c r="FW1367" i="4"/>
  <c r="FW1370" i="4" s="1"/>
  <c r="FV352" i="4"/>
  <c r="FW1372" i="4" s="1"/>
  <c r="FV351" i="4"/>
  <c r="FW1371" i="4" s="1"/>
  <c r="FJ1367" i="4"/>
  <c r="FJ1370" i="4" s="1"/>
  <c r="FI351" i="4"/>
  <c r="FJ1371" i="4" s="1"/>
  <c r="FI348" i="4"/>
  <c r="FI352" i="4"/>
  <c r="FJ1372" i="4" s="1"/>
  <c r="EP352" i="4"/>
  <c r="EQ1372" i="4" s="1"/>
  <c r="EQ1367" i="4"/>
  <c r="EQ1370" i="4" s="1"/>
  <c r="EP351" i="4"/>
  <c r="EQ1371" i="4" s="1"/>
  <c r="EP348" i="4"/>
  <c r="DV1367" i="4"/>
  <c r="DV1370" i="4" s="1"/>
  <c r="DU351" i="4"/>
  <c r="DV1371" i="4" s="1"/>
  <c r="DU352" i="4"/>
  <c r="DV1372" i="4" s="1"/>
  <c r="DU348" i="4"/>
  <c r="EO1367" i="4"/>
  <c r="EO1370" i="4" s="1"/>
  <c r="EN351" i="4"/>
  <c r="EO1371" i="4" s="1"/>
  <c r="EN352" i="4"/>
  <c r="EO1372" i="4" s="1"/>
  <c r="EN348" i="4"/>
  <c r="CF1367" i="4"/>
  <c r="CF1370" i="4" s="1"/>
  <c r="CE352" i="4"/>
  <c r="CF1372" i="4" s="1"/>
  <c r="CE348" i="4"/>
  <c r="CE351" i="4"/>
  <c r="CF1371" i="4" s="1"/>
  <c r="DV352" i="4"/>
  <c r="DW1372" i="4" s="1"/>
  <c r="DW1367" i="4"/>
  <c r="DW1370" i="4" s="1"/>
  <c r="DV351" i="4"/>
  <c r="DW1371" i="4" s="1"/>
  <c r="DV348" i="4"/>
  <c r="HK352" i="4"/>
  <c r="HL1372" i="4" s="1"/>
  <c r="HK351" i="4"/>
  <c r="HL1371" i="4" s="1"/>
  <c r="HK348" i="4"/>
  <c r="HL1367" i="4"/>
  <c r="HL1370" i="4" s="1"/>
  <c r="FP351" i="4"/>
  <c r="FQ1371" i="4" s="1"/>
  <c r="FP352" i="4"/>
  <c r="FQ1372" i="4" s="1"/>
  <c r="FP348" i="4"/>
  <c r="FQ1367" i="4"/>
  <c r="FQ1370" i="4" s="1"/>
  <c r="FB351" i="4"/>
  <c r="FC1371" i="4" s="1"/>
  <c r="FB352" i="4"/>
  <c r="FC1372" i="4" s="1"/>
  <c r="FC1367" i="4"/>
  <c r="FC1370" i="4" s="1"/>
  <c r="FB348" i="4"/>
  <c r="DJ352" i="4"/>
  <c r="DK1372" i="4" s="1"/>
  <c r="DK1367" i="4"/>
  <c r="DK1370" i="4" s="1"/>
  <c r="DJ351" i="4"/>
  <c r="DK1371" i="4" s="1"/>
  <c r="DJ348" i="4"/>
  <c r="HM1367" i="4"/>
  <c r="HM1370" i="4" s="1"/>
  <c r="HL352" i="4"/>
  <c r="HM1372" i="4" s="1"/>
  <c r="HL351" i="4"/>
  <c r="HM1371" i="4" s="1"/>
  <c r="HL348" i="4"/>
  <c r="BD352" i="4"/>
  <c r="BD351" i="4"/>
  <c r="BE1371" i="4" s="1"/>
  <c r="BD348" i="4"/>
  <c r="BE1367" i="4"/>
  <c r="BE1370" i="4" s="1"/>
  <c r="EB348" i="4"/>
  <c r="EB351" i="4"/>
  <c r="EC1371" i="4" s="1"/>
  <c r="EC1367" i="4"/>
  <c r="EC1370" i="4" s="1"/>
  <c r="EB352" i="4"/>
  <c r="EC1372" i="4" s="1"/>
  <c r="CV1367" i="4"/>
  <c r="CV1370" i="4" s="1"/>
  <c r="CU352" i="4"/>
  <c r="CV1372" i="4" s="1"/>
  <c r="CU351" i="4"/>
  <c r="CV1371" i="4" s="1"/>
  <c r="CU348" i="4"/>
  <c r="GQ1367" i="4"/>
  <c r="GQ1370" i="4" s="1"/>
  <c r="GP352" i="4"/>
  <c r="GQ1372" i="4" s="1"/>
  <c r="GP351" i="4"/>
  <c r="GQ1371" i="4" s="1"/>
  <c r="GP348" i="4"/>
  <c r="AF1367" i="4"/>
  <c r="AF1370" i="4" s="1"/>
  <c r="AE348" i="4"/>
  <c r="AE351" i="4"/>
  <c r="AF1371" i="4" s="1"/>
  <c r="AE352" i="4"/>
  <c r="AF1372" i="4" s="1"/>
  <c r="AP1367" i="4"/>
  <c r="AP1370" i="4" s="1"/>
  <c r="AO352" i="4"/>
  <c r="AP1372" i="4" s="1"/>
  <c r="AO348" i="4"/>
  <c r="AO351" i="4"/>
  <c r="AP1371" i="4" s="1"/>
  <c r="AU1367" i="4"/>
  <c r="AU1370" i="4" s="1"/>
  <c r="AT351" i="4"/>
  <c r="AU1371" i="4" s="1"/>
  <c r="AT352" i="4"/>
  <c r="AU1372" i="4" s="1"/>
  <c r="AT348" i="4"/>
  <c r="AK352" i="4"/>
  <c r="AL1372" i="4" s="1"/>
  <c r="AK351" i="4"/>
  <c r="AL1371" i="4" s="1"/>
  <c r="AL1367" i="4"/>
  <c r="AL1370" i="4" s="1"/>
  <c r="AK348" i="4"/>
  <c r="AU1393" i="4"/>
  <c r="AU1392" i="4"/>
  <c r="BN1372" i="4"/>
  <c r="AT1393" i="4"/>
  <c r="AT1392" i="4"/>
  <c r="BM1372" i="4"/>
  <c r="AQ1393" i="4"/>
  <c r="AQ1392" i="4"/>
  <c r="BJ1372" i="4"/>
  <c r="AN1393" i="4"/>
  <c r="AN1392" i="4"/>
  <c r="BG1372" i="4"/>
  <c r="AV1393" i="4"/>
  <c r="AV1392" i="4"/>
  <c r="BO1372" i="4"/>
  <c r="AZ922" i="4"/>
  <c r="AV943" i="4"/>
  <c r="BO922" i="4"/>
  <c r="AV942" i="4"/>
  <c r="BA922" i="4"/>
  <c r="AO943" i="4"/>
  <c r="AO942" i="4"/>
  <c r="BH922" i="4"/>
  <c r="AS943" i="4"/>
  <c r="AS942" i="4"/>
  <c r="BL922" i="4"/>
  <c r="BE982" i="4"/>
  <c r="AM1003" i="4"/>
  <c r="AM1002" i="4"/>
  <c r="BF982" i="4"/>
  <c r="AQ1003" i="4"/>
  <c r="AQ1002" i="4"/>
  <c r="BJ982" i="4"/>
  <c r="BC982" i="4"/>
  <c r="EN224" i="4"/>
  <c r="EO892" i="4" s="1"/>
  <c r="EN223" i="4"/>
  <c r="EO891" i="4" s="1"/>
  <c r="EO887" i="4"/>
  <c r="EO890" i="4" s="1"/>
  <c r="EN220" i="4"/>
  <c r="FN223" i="4"/>
  <c r="FO891" i="4" s="1"/>
  <c r="FN224" i="4"/>
  <c r="FO892" i="4" s="1"/>
  <c r="FO887" i="4"/>
  <c r="FO890" i="4" s="1"/>
  <c r="FN220" i="4"/>
  <c r="AZ224" i="4"/>
  <c r="BA887" i="4"/>
  <c r="BA890" i="4" s="1"/>
  <c r="AZ223" i="4"/>
  <c r="BA891" i="4" s="1"/>
  <c r="AZ220" i="4"/>
  <c r="DI220" i="4"/>
  <c r="DI224" i="4"/>
  <c r="DJ892" i="4" s="1"/>
  <c r="DJ887" i="4"/>
  <c r="DJ890" i="4" s="1"/>
  <c r="DI223" i="4"/>
  <c r="DJ891" i="4" s="1"/>
  <c r="HT887" i="4"/>
  <c r="HT890" i="4" s="1"/>
  <c r="HS224" i="4"/>
  <c r="HT892" i="4" s="1"/>
  <c r="HS223" i="4"/>
  <c r="HT891" i="4" s="1"/>
  <c r="HS220" i="4"/>
  <c r="EI223" i="4"/>
  <c r="EJ891" i="4" s="1"/>
  <c r="EJ887" i="4"/>
  <c r="EJ890" i="4" s="1"/>
  <c r="EI224" i="4"/>
  <c r="EJ892" i="4" s="1"/>
  <c r="EI220" i="4"/>
  <c r="FT223" i="4"/>
  <c r="FU891" i="4" s="1"/>
  <c r="FT224" i="4"/>
  <c r="FU892" i="4" s="1"/>
  <c r="FU887" i="4"/>
  <c r="FU890" i="4" s="1"/>
  <c r="FT220" i="4"/>
  <c r="BY887" i="4"/>
  <c r="BY890" i="4" s="1"/>
  <c r="BX224" i="4"/>
  <c r="BY892" i="4" s="1"/>
  <c r="BX223" i="4"/>
  <c r="BY891" i="4" s="1"/>
  <c r="BX220" i="4"/>
  <c r="EN887" i="4"/>
  <c r="EN890" i="4" s="1"/>
  <c r="EM224" i="4"/>
  <c r="EN892" i="4" s="1"/>
  <c r="EM223" i="4"/>
  <c r="EN891" i="4" s="1"/>
  <c r="EM220" i="4"/>
  <c r="FI223" i="4"/>
  <c r="FJ891" i="4" s="1"/>
  <c r="FI224" i="4"/>
  <c r="FJ892" i="4" s="1"/>
  <c r="FJ887" i="4"/>
  <c r="FJ890" i="4" s="1"/>
  <c r="FI220" i="4"/>
  <c r="BK224" i="4"/>
  <c r="BL887" i="4"/>
  <c r="BL890" i="4" s="1"/>
  <c r="BK223" i="4"/>
  <c r="BL891" i="4" s="1"/>
  <c r="BK220" i="4"/>
  <c r="CA887" i="4"/>
  <c r="CA890" i="4" s="1"/>
  <c r="BZ223" i="4"/>
  <c r="CA891" i="4" s="1"/>
  <c r="BZ224" i="4"/>
  <c r="CA892" i="4" s="1"/>
  <c r="BZ220" i="4"/>
  <c r="FJ223" i="4"/>
  <c r="FK891" i="4" s="1"/>
  <c r="FJ224" i="4"/>
  <c r="FK892" i="4" s="1"/>
  <c r="FK887" i="4"/>
  <c r="FK890" i="4" s="1"/>
  <c r="FJ220" i="4"/>
  <c r="AT223" i="4"/>
  <c r="AU891" i="4" s="1"/>
  <c r="AT224" i="4"/>
  <c r="AU892" i="4" s="1"/>
  <c r="AT220" i="4"/>
  <c r="AU887" i="4"/>
  <c r="AU890" i="4" s="1"/>
  <c r="CX887" i="4"/>
  <c r="CX890" i="4" s="1"/>
  <c r="CW223" i="4"/>
  <c r="CX891" i="4" s="1"/>
  <c r="CW220" i="4"/>
  <c r="CW224" i="4"/>
  <c r="CX892" i="4" s="1"/>
  <c r="DV223" i="4"/>
  <c r="DW891" i="4" s="1"/>
  <c r="DW887" i="4"/>
  <c r="DW890" i="4" s="1"/>
  <c r="DV224" i="4"/>
  <c r="DW892" i="4" s="1"/>
  <c r="DV220" i="4"/>
  <c r="BG224" i="4"/>
  <c r="BG223" i="4"/>
  <c r="BH891" i="4" s="1"/>
  <c r="BH887" i="4"/>
  <c r="BH890" i="4" s="1"/>
  <c r="BG220" i="4"/>
  <c r="DW224" i="4"/>
  <c r="DX892" i="4" s="1"/>
  <c r="DX887" i="4"/>
  <c r="DX890" i="4" s="1"/>
  <c r="DW220" i="4"/>
  <c r="DW223" i="4"/>
  <c r="DX891" i="4" s="1"/>
  <c r="EY223" i="4"/>
  <c r="EZ891" i="4" s="1"/>
  <c r="EY224" i="4"/>
  <c r="EZ892" i="4" s="1"/>
  <c r="EZ887" i="4"/>
  <c r="EZ890" i="4" s="1"/>
  <c r="EY220" i="4"/>
  <c r="CE887" i="4"/>
  <c r="CE890" i="4" s="1"/>
  <c r="CD224" i="4"/>
  <c r="CE892" i="4" s="1"/>
  <c r="CD223" i="4"/>
  <c r="CE891" i="4" s="1"/>
  <c r="CD220" i="4"/>
  <c r="BO224" i="4"/>
  <c r="BO223" i="4"/>
  <c r="BP891" i="4" s="1"/>
  <c r="BP887" i="4"/>
  <c r="BP890" i="4" s="1"/>
  <c r="BO220" i="4"/>
  <c r="CT887" i="4"/>
  <c r="CT890" i="4" s="1"/>
  <c r="CS223" i="4"/>
  <c r="CT891" i="4" s="1"/>
  <c r="CS220" i="4"/>
  <c r="CS224" i="4"/>
  <c r="CT892" i="4" s="1"/>
  <c r="EG223" i="4"/>
  <c r="EH891" i="4" s="1"/>
  <c r="EG224" i="4"/>
  <c r="EH892" i="4" s="1"/>
  <c r="EH887" i="4"/>
  <c r="EH890" i="4" s="1"/>
  <c r="EG220" i="4"/>
  <c r="GI887" i="4"/>
  <c r="GI890" i="4" s="1"/>
  <c r="GH224" i="4"/>
  <c r="GI892" i="4" s="1"/>
  <c r="GH223" i="4"/>
  <c r="GI891" i="4" s="1"/>
  <c r="GH220" i="4"/>
  <c r="HL224" i="4"/>
  <c r="HM892" i="4" s="1"/>
  <c r="HM887" i="4"/>
  <c r="HM890" i="4" s="1"/>
  <c r="HL220" i="4"/>
  <c r="HL223" i="4"/>
  <c r="HM891" i="4" s="1"/>
  <c r="AH223" i="4"/>
  <c r="AI891" i="4" s="1"/>
  <c r="AI887" i="4"/>
  <c r="AI890" i="4" s="1"/>
  <c r="AH220" i="4"/>
  <c r="BL224" i="4"/>
  <c r="BL223" i="4"/>
  <c r="BM891" i="4" s="1"/>
  <c r="BM887" i="4"/>
  <c r="BM890" i="4" s="1"/>
  <c r="BL220" i="4"/>
  <c r="EQ887" i="4"/>
  <c r="EQ890" i="4" s="1"/>
  <c r="EP224" i="4"/>
  <c r="EQ892" i="4" s="1"/>
  <c r="EP223" i="4"/>
  <c r="EQ891" i="4" s="1"/>
  <c r="EP220" i="4"/>
  <c r="HC224" i="4"/>
  <c r="HD892" i="4" s="1"/>
  <c r="HD887" i="4"/>
  <c r="HD890" i="4" s="1"/>
  <c r="HC223" i="4"/>
  <c r="HD891" i="4" s="1"/>
  <c r="HC220" i="4"/>
  <c r="AO224" i="4"/>
  <c r="AP892" i="4" s="1"/>
  <c r="AO223" i="4"/>
  <c r="AP891" i="4" s="1"/>
  <c r="AP887" i="4"/>
  <c r="AP890" i="4" s="1"/>
  <c r="AO220" i="4"/>
  <c r="DQ224" i="4"/>
  <c r="DR892" i="4" s="1"/>
  <c r="DR887" i="4"/>
  <c r="DR890" i="4" s="1"/>
  <c r="DQ223" i="4"/>
  <c r="DR891" i="4" s="1"/>
  <c r="DQ220" i="4"/>
  <c r="GS223" i="4"/>
  <c r="GT891" i="4" s="1"/>
  <c r="GT887" i="4"/>
  <c r="GT890" i="4" s="1"/>
  <c r="GS224" i="4"/>
  <c r="GT892" i="4" s="1"/>
  <c r="GS220" i="4"/>
  <c r="DH224" i="4"/>
  <c r="DI892" i="4" s="1"/>
  <c r="DH223" i="4"/>
  <c r="DI891" i="4" s="1"/>
  <c r="DH220" i="4"/>
  <c r="DI887" i="4"/>
  <c r="DI890" i="4" s="1"/>
  <c r="BB224" i="4"/>
  <c r="BB223" i="4"/>
  <c r="BC891" i="4" s="1"/>
  <c r="BC887" i="4"/>
  <c r="BC890" i="4" s="1"/>
  <c r="BB220" i="4"/>
  <c r="FA887" i="4"/>
  <c r="FA890" i="4" s="1"/>
  <c r="EZ223" i="4"/>
  <c r="FA891" i="4" s="1"/>
  <c r="EZ224" i="4"/>
  <c r="FA892" i="4" s="1"/>
  <c r="EZ220" i="4"/>
  <c r="AM887" i="4"/>
  <c r="AM890" i="4" s="1"/>
  <c r="AL223" i="4"/>
  <c r="AM891" i="4" s="1"/>
  <c r="AL220" i="4"/>
  <c r="EU223" i="4"/>
  <c r="EV891" i="4" s="1"/>
  <c r="EV887" i="4"/>
  <c r="EV890" i="4" s="1"/>
  <c r="EU224" i="4"/>
  <c r="EV892" i="4" s="1"/>
  <c r="EU220" i="4"/>
  <c r="CA223" i="4"/>
  <c r="CB891" i="4" s="1"/>
  <c r="CB887" i="4"/>
  <c r="CB890" i="4" s="1"/>
  <c r="CA224" i="4"/>
  <c r="CB892" i="4" s="1"/>
  <c r="CA220" i="4"/>
  <c r="CJ224" i="4"/>
  <c r="CK892" i="4" s="1"/>
  <c r="CJ223" i="4"/>
  <c r="CK891" i="4" s="1"/>
  <c r="CK887" i="4"/>
  <c r="CK890" i="4" s="1"/>
  <c r="CJ220" i="4"/>
  <c r="EQ224" i="4"/>
  <c r="ER892" i="4" s="1"/>
  <c r="EQ223" i="4"/>
  <c r="ER891" i="4" s="1"/>
  <c r="ER887" i="4"/>
  <c r="ER890" i="4" s="1"/>
  <c r="EQ220" i="4"/>
  <c r="DU887" i="4"/>
  <c r="DU890" i="4" s="1"/>
  <c r="DT223" i="4"/>
  <c r="DU891" i="4" s="1"/>
  <c r="DT224" i="4"/>
  <c r="DU892" i="4" s="1"/>
  <c r="DT220" i="4"/>
  <c r="CQ887" i="4"/>
  <c r="CQ890" i="4" s="1"/>
  <c r="CP224" i="4"/>
  <c r="CQ892" i="4" s="1"/>
  <c r="CP220" i="4"/>
  <c r="CP223" i="4"/>
  <c r="CQ891" i="4" s="1"/>
  <c r="AY887" i="4"/>
  <c r="AY890" i="4" s="1"/>
  <c r="AX224" i="4"/>
  <c r="AX220" i="4"/>
  <c r="AX223" i="4"/>
  <c r="AY891" i="4" s="1"/>
  <c r="GC223" i="4"/>
  <c r="GD891" i="4" s="1"/>
  <c r="GC220" i="4"/>
  <c r="GC224" i="4"/>
  <c r="GD892" i="4" s="1"/>
  <c r="GD887" i="4"/>
  <c r="GD890" i="4" s="1"/>
  <c r="DC887" i="4"/>
  <c r="DC890" i="4" s="1"/>
  <c r="DB223" i="4"/>
  <c r="DC891" i="4" s="1"/>
  <c r="DB224" i="4"/>
  <c r="DC892" i="4" s="1"/>
  <c r="DB220" i="4"/>
  <c r="DZ224" i="4"/>
  <c r="EA892" i="4" s="1"/>
  <c r="EA887" i="4"/>
  <c r="EA890" i="4" s="1"/>
  <c r="DZ223" i="4"/>
  <c r="EA891" i="4" s="1"/>
  <c r="DZ220" i="4"/>
  <c r="CG223" i="4"/>
  <c r="CH891" i="4" s="1"/>
  <c r="CG224" i="4"/>
  <c r="CH892" i="4" s="1"/>
  <c r="CH887" i="4"/>
  <c r="CH890" i="4" s="1"/>
  <c r="CG220" i="4"/>
  <c r="EE223" i="4"/>
  <c r="EF891" i="4" s="1"/>
  <c r="EE224" i="4"/>
  <c r="EF892" i="4" s="1"/>
  <c r="EF887" i="4"/>
  <c r="EF890" i="4" s="1"/>
  <c r="EE220" i="4"/>
  <c r="GY224" i="4"/>
  <c r="GZ892" i="4" s="1"/>
  <c r="GZ887" i="4"/>
  <c r="GZ890" i="4" s="1"/>
  <c r="GY223" i="4"/>
  <c r="GZ891" i="4" s="1"/>
  <c r="GY220" i="4"/>
  <c r="AP224" i="4"/>
  <c r="AQ892" i="4" s="1"/>
  <c r="AQ887" i="4"/>
  <c r="AQ890" i="4" s="1"/>
  <c r="AP223" i="4"/>
  <c r="AQ891" i="4" s="1"/>
  <c r="AP220" i="4"/>
  <c r="HN359" i="4"/>
  <c r="HO1401" i="4" s="1"/>
  <c r="HO1397" i="4"/>
  <c r="HO1400" i="4" s="1"/>
  <c r="HN360" i="4"/>
  <c r="HO1402" i="4" s="1"/>
  <c r="HN356" i="4"/>
  <c r="FV359" i="4"/>
  <c r="FW1401" i="4" s="1"/>
  <c r="FV360" i="4"/>
  <c r="FW1402" i="4" s="1"/>
  <c r="FV356" i="4"/>
  <c r="FW1397" i="4"/>
  <c r="FW1400" i="4" s="1"/>
  <c r="CG359" i="4"/>
  <c r="CH1401" i="4" s="1"/>
  <c r="CG360" i="4"/>
  <c r="CH1402" i="4" s="1"/>
  <c r="CH1397" i="4"/>
  <c r="CH1400" i="4" s="1"/>
  <c r="CG356" i="4"/>
  <c r="BS359" i="4"/>
  <c r="BT1401" i="4" s="1"/>
  <c r="BT1397" i="4"/>
  <c r="BT1400" i="4" s="1"/>
  <c r="BS360" i="4"/>
  <c r="BT1402" i="4" s="1"/>
  <c r="BS356" i="4"/>
  <c r="FT1397" i="4"/>
  <c r="FT1400" i="4" s="1"/>
  <c r="FS360" i="4"/>
  <c r="FT1402" i="4" s="1"/>
  <c r="FS359" i="4"/>
  <c r="FT1401" i="4" s="1"/>
  <c r="FS356" i="4"/>
  <c r="FB359" i="4"/>
  <c r="FC1401" i="4" s="1"/>
  <c r="FC1397" i="4"/>
  <c r="FC1400" i="4" s="1"/>
  <c r="FB360" i="4"/>
  <c r="FC1402" i="4" s="1"/>
  <c r="FB356" i="4"/>
  <c r="CA360" i="4"/>
  <c r="CB1402" i="4" s="1"/>
  <c r="CB1397" i="4"/>
  <c r="CB1400" i="4" s="1"/>
  <c r="CA359" i="4"/>
  <c r="CB1401" i="4" s="1"/>
  <c r="CA356" i="4"/>
  <c r="CW1397" i="4"/>
  <c r="CW1400" i="4" s="1"/>
  <c r="CV359" i="4"/>
  <c r="CW1401" i="4" s="1"/>
  <c r="CV360" i="4"/>
  <c r="CW1402" i="4" s="1"/>
  <c r="CV356" i="4"/>
  <c r="GV360" i="4"/>
  <c r="GW1402" i="4" s="1"/>
  <c r="GV359" i="4"/>
  <c r="GW1401" i="4" s="1"/>
  <c r="GW1397" i="4"/>
  <c r="GW1400" i="4" s="1"/>
  <c r="GV356" i="4"/>
  <c r="EN1397" i="4"/>
  <c r="EN1400" i="4" s="1"/>
  <c r="EM360" i="4"/>
  <c r="EN1402" i="4" s="1"/>
  <c r="EM359" i="4"/>
  <c r="EN1401" i="4" s="1"/>
  <c r="EM356" i="4"/>
  <c r="EH360" i="4"/>
  <c r="EI1402" i="4" s="1"/>
  <c r="EH359" i="4"/>
  <c r="EI1401" i="4" s="1"/>
  <c r="EI1397" i="4"/>
  <c r="EI1400" i="4" s="1"/>
  <c r="EH356" i="4"/>
  <c r="GV1397" i="4"/>
  <c r="GV1400" i="4" s="1"/>
  <c r="GU360" i="4"/>
  <c r="GV1402" i="4" s="1"/>
  <c r="GU359" i="4"/>
  <c r="GV1401" i="4" s="1"/>
  <c r="GU356" i="4"/>
  <c r="CR1397" i="4"/>
  <c r="CR1400" i="4" s="1"/>
  <c r="CQ359" i="4"/>
  <c r="CR1401" i="4" s="1"/>
  <c r="CQ360" i="4"/>
  <c r="CR1402" i="4" s="1"/>
  <c r="CQ356" i="4"/>
  <c r="BJ360" i="4"/>
  <c r="BJ359" i="4"/>
  <c r="BK1401" i="4" s="1"/>
  <c r="BK1397" i="4"/>
  <c r="BK1400" i="4" s="1"/>
  <c r="BJ356" i="4"/>
  <c r="GT360" i="4"/>
  <c r="GU1402" i="4" s="1"/>
  <c r="GU1397" i="4"/>
  <c r="GU1400" i="4" s="1"/>
  <c r="GT359" i="4"/>
  <c r="GU1401" i="4" s="1"/>
  <c r="GT356" i="4"/>
  <c r="EU359" i="4"/>
  <c r="EV1401" i="4" s="1"/>
  <c r="EV1397" i="4"/>
  <c r="EV1400" i="4" s="1"/>
  <c r="EU360" i="4"/>
  <c r="EV1402" i="4" s="1"/>
  <c r="EU356" i="4"/>
  <c r="DL359" i="4"/>
  <c r="DM1401" i="4" s="1"/>
  <c r="DM1397" i="4"/>
  <c r="DM1400" i="4" s="1"/>
  <c r="DL360" i="4"/>
  <c r="DM1402" i="4" s="1"/>
  <c r="DL356" i="4"/>
  <c r="DU359" i="4"/>
  <c r="DV1401" i="4" s="1"/>
  <c r="DU360" i="4"/>
  <c r="DV1402" i="4" s="1"/>
  <c r="DV1397" i="4"/>
  <c r="DV1400" i="4" s="1"/>
  <c r="DU356" i="4"/>
  <c r="DT1397" i="4"/>
  <c r="DT1400" i="4" s="1"/>
  <c r="DS359" i="4"/>
  <c r="DT1401" i="4" s="1"/>
  <c r="DS360" i="4"/>
  <c r="DT1402" i="4" s="1"/>
  <c r="DS356" i="4"/>
  <c r="EB1397" i="4"/>
  <c r="EB1400" i="4" s="1"/>
  <c r="EA360" i="4"/>
  <c r="EB1402" i="4" s="1"/>
  <c r="EA359" i="4"/>
  <c r="EB1401" i="4" s="1"/>
  <c r="EA356" i="4"/>
  <c r="EK359" i="4"/>
  <c r="EL1401" i="4" s="1"/>
  <c r="EK360" i="4"/>
  <c r="EL1402" i="4" s="1"/>
  <c r="EL1397" i="4"/>
  <c r="EL1400" i="4" s="1"/>
  <c r="EK356" i="4"/>
  <c r="FH1397" i="4"/>
  <c r="FH1400" i="4" s="1"/>
  <c r="FG359" i="4"/>
  <c r="FH1401" i="4" s="1"/>
  <c r="FG360" i="4"/>
  <c r="FH1402" i="4" s="1"/>
  <c r="FG356" i="4"/>
  <c r="FF359" i="4"/>
  <c r="FG1401" i="4" s="1"/>
  <c r="FF360" i="4"/>
  <c r="FG1402" i="4" s="1"/>
  <c r="FG1397" i="4"/>
  <c r="FG1400" i="4" s="1"/>
  <c r="FF356" i="4"/>
  <c r="GD1397" i="4"/>
  <c r="GD1400" i="4" s="1"/>
  <c r="GC360" i="4"/>
  <c r="GD1402" i="4" s="1"/>
  <c r="GC359" i="4"/>
  <c r="GD1401" i="4" s="1"/>
  <c r="GC356" i="4"/>
  <c r="HF359" i="4"/>
  <c r="HG1401" i="4" s="1"/>
  <c r="HF360" i="4"/>
  <c r="HG1402" i="4" s="1"/>
  <c r="HG1397" i="4"/>
  <c r="HG1400" i="4" s="1"/>
  <c r="HF356" i="4"/>
  <c r="DI360" i="4"/>
  <c r="DJ1402" i="4" s="1"/>
  <c r="DJ1397" i="4"/>
  <c r="DJ1400" i="4" s="1"/>
  <c r="DI359" i="4"/>
  <c r="DJ1401" i="4" s="1"/>
  <c r="DI356" i="4"/>
  <c r="BE360" i="4"/>
  <c r="BE359" i="4"/>
  <c r="BF1401" i="4" s="1"/>
  <c r="BF1397" i="4"/>
  <c r="BF1400" i="4" s="1"/>
  <c r="BE356" i="4"/>
  <c r="FK1397" i="4"/>
  <c r="FK1400" i="4" s="1"/>
  <c r="FJ360" i="4"/>
  <c r="FK1402" i="4" s="1"/>
  <c r="FJ359" i="4"/>
  <c r="FK1401" i="4" s="1"/>
  <c r="FJ356" i="4"/>
  <c r="FI359" i="4"/>
  <c r="FJ1401" i="4" s="1"/>
  <c r="FI360" i="4"/>
  <c r="FJ1402" i="4" s="1"/>
  <c r="FJ1397" i="4"/>
  <c r="FJ1400" i="4" s="1"/>
  <c r="FI356" i="4"/>
  <c r="FO359" i="4"/>
  <c r="FP1401" i="4" s="1"/>
  <c r="FP1397" i="4"/>
  <c r="FP1400" i="4" s="1"/>
  <c r="FO360" i="4"/>
  <c r="FP1402" i="4" s="1"/>
  <c r="FO356" i="4"/>
  <c r="HO360" i="4"/>
  <c r="HP1402" i="4" s="1"/>
  <c r="HO359" i="4"/>
  <c r="HP1401" i="4" s="1"/>
  <c r="HP1397" i="4"/>
  <c r="HP1400" i="4" s="1"/>
  <c r="HO356" i="4"/>
  <c r="HV1397" i="4"/>
  <c r="HV1400" i="4" s="1"/>
  <c r="HU360" i="4"/>
  <c r="HV1402" i="4" s="1"/>
  <c r="HU359" i="4"/>
  <c r="HV1401" i="4" s="1"/>
  <c r="HU356" i="4"/>
  <c r="FI1397" i="4"/>
  <c r="FI1400" i="4" s="1"/>
  <c r="FH359" i="4"/>
  <c r="FI1401" i="4" s="1"/>
  <c r="FH360" i="4"/>
  <c r="FI1402" i="4" s="1"/>
  <c r="FH356" i="4"/>
  <c r="EN360" i="4"/>
  <c r="EO1402" i="4" s="1"/>
  <c r="EN359" i="4"/>
  <c r="EO1401" i="4" s="1"/>
  <c r="EO1397" i="4"/>
  <c r="EO1400" i="4" s="1"/>
  <c r="EN356" i="4"/>
  <c r="FV1397" i="4"/>
  <c r="FV1400" i="4" s="1"/>
  <c r="FU360" i="4"/>
  <c r="FV1402" i="4" s="1"/>
  <c r="FU359" i="4"/>
  <c r="FV1401" i="4" s="1"/>
  <c r="FU356" i="4"/>
  <c r="EK1397" i="4"/>
  <c r="EK1400" i="4" s="1"/>
  <c r="EJ359" i="4"/>
  <c r="EK1401" i="4" s="1"/>
  <c r="EJ360" i="4"/>
  <c r="EK1402" i="4" s="1"/>
  <c r="EJ356" i="4"/>
  <c r="BW359" i="4"/>
  <c r="BX1401" i="4" s="1"/>
  <c r="BX1397" i="4"/>
  <c r="BX1400" i="4" s="1"/>
  <c r="BW360" i="4"/>
  <c r="BX1402" i="4" s="1"/>
  <c r="BW356" i="4"/>
  <c r="CX359" i="4"/>
  <c r="CY1401" i="4" s="1"/>
  <c r="CY1397" i="4"/>
  <c r="CY1400" i="4" s="1"/>
  <c r="CX360" i="4"/>
  <c r="CY1402" i="4" s="1"/>
  <c r="CX356" i="4"/>
  <c r="CK1397" i="4"/>
  <c r="CK1400" i="4" s="1"/>
  <c r="CJ359" i="4"/>
  <c r="CK1401" i="4" s="1"/>
  <c r="CJ360" i="4"/>
  <c r="CK1402" i="4" s="1"/>
  <c r="CJ356" i="4"/>
  <c r="CN359" i="4"/>
  <c r="CO1401" i="4" s="1"/>
  <c r="CN360" i="4"/>
  <c r="CO1402" i="4" s="1"/>
  <c r="CO1397" i="4"/>
  <c r="CO1400" i="4" s="1"/>
  <c r="CN356" i="4"/>
  <c r="CT360" i="4"/>
  <c r="CU1402" i="4" s="1"/>
  <c r="CU1397" i="4"/>
  <c r="CU1400" i="4" s="1"/>
  <c r="CT359" i="4"/>
  <c r="CU1401" i="4" s="1"/>
  <c r="CT356" i="4"/>
  <c r="BY1397" i="4"/>
  <c r="BY1400" i="4" s="1"/>
  <c r="BX359" i="4"/>
  <c r="BY1401" i="4" s="1"/>
  <c r="BX360" i="4"/>
  <c r="BY1402" i="4" s="1"/>
  <c r="BX356" i="4"/>
  <c r="FC359" i="4"/>
  <c r="FD1401" i="4" s="1"/>
  <c r="FC360" i="4"/>
  <c r="FD1402" i="4" s="1"/>
  <c r="FD1397" i="4"/>
  <c r="FD1400" i="4" s="1"/>
  <c r="FC356" i="4"/>
  <c r="FN1397" i="4"/>
  <c r="FN1400" i="4" s="1"/>
  <c r="FM359" i="4"/>
  <c r="FN1401" i="4" s="1"/>
  <c r="FM360" i="4"/>
  <c r="FN1402" i="4" s="1"/>
  <c r="FM356" i="4"/>
  <c r="GI360" i="4"/>
  <c r="GJ1402" i="4" s="1"/>
  <c r="GI359" i="4"/>
  <c r="GJ1401" i="4" s="1"/>
  <c r="GJ1397" i="4"/>
  <c r="GJ1400" i="4" s="1"/>
  <c r="GI356" i="4"/>
  <c r="GQ1397" i="4"/>
  <c r="GQ1400" i="4" s="1"/>
  <c r="GP359" i="4"/>
  <c r="GQ1401" i="4" s="1"/>
  <c r="GP360" i="4"/>
  <c r="GQ1402" i="4" s="1"/>
  <c r="GP356" i="4"/>
  <c r="AI1397" i="4"/>
  <c r="AI1400" i="4" s="1"/>
  <c r="AH359" i="4"/>
  <c r="AI1401" i="4" s="1"/>
  <c r="AH360" i="4"/>
  <c r="AH356" i="4"/>
  <c r="AF359" i="4"/>
  <c r="AG1401" i="4" s="1"/>
  <c r="AF360" i="4"/>
  <c r="AG1397" i="4"/>
  <c r="AG1400" i="4" s="1"/>
  <c r="AF356" i="4"/>
  <c r="AK1397" i="4"/>
  <c r="AK1400" i="4" s="1"/>
  <c r="AJ359" i="4"/>
  <c r="AK1401" i="4" s="1"/>
  <c r="AJ360" i="4"/>
  <c r="AJ356" i="4"/>
  <c r="AH1397" i="4"/>
  <c r="AH1400" i="4" s="1"/>
  <c r="AG359" i="4"/>
  <c r="AH1401" i="4" s="1"/>
  <c r="AG360" i="4"/>
  <c r="AG356" i="4"/>
  <c r="AN1423" i="4"/>
  <c r="BG1402" i="4"/>
  <c r="AN1422" i="4"/>
  <c r="AI1423" i="4"/>
  <c r="AI1422" i="4"/>
  <c r="BB1402" i="4"/>
  <c r="AK1423" i="4"/>
  <c r="AK1422" i="4"/>
  <c r="BD1402" i="4"/>
  <c r="AR1423" i="4"/>
  <c r="AR1422" i="4"/>
  <c r="BK1402" i="4"/>
  <c r="AM1423" i="4"/>
  <c r="BF1402" i="4"/>
  <c r="AM1422" i="4"/>
  <c r="AZ392" i="4"/>
  <c r="BA1517" i="4"/>
  <c r="BA1520" i="4" s="1"/>
  <c r="AZ391" i="4"/>
  <c r="BA1521" i="4" s="1"/>
  <c r="AZ388" i="4"/>
  <c r="DE392" i="4"/>
  <c r="DF1522" i="4" s="1"/>
  <c r="DE391" i="4"/>
  <c r="DF1521" i="4" s="1"/>
  <c r="DF1517" i="4"/>
  <c r="DF1520" i="4" s="1"/>
  <c r="DE388" i="4"/>
  <c r="GX1517" i="4"/>
  <c r="GX1520" i="4" s="1"/>
  <c r="GW392" i="4"/>
  <c r="GX1522" i="4" s="1"/>
  <c r="GW391" i="4"/>
  <c r="GX1521" i="4" s="1"/>
  <c r="GW388" i="4"/>
  <c r="DT1517" i="4"/>
  <c r="DT1520" i="4" s="1"/>
  <c r="DS391" i="4"/>
  <c r="DT1521" i="4" s="1"/>
  <c r="DS392" i="4"/>
  <c r="DT1522" i="4" s="1"/>
  <c r="DS388" i="4"/>
  <c r="DE1517" i="4"/>
  <c r="DE1520" i="4" s="1"/>
  <c r="DD392" i="4"/>
  <c r="DE1522" i="4" s="1"/>
  <c r="DD391" i="4"/>
  <c r="DE1521" i="4" s="1"/>
  <c r="DD388" i="4"/>
  <c r="CI391" i="4"/>
  <c r="CJ1521" i="4" s="1"/>
  <c r="CI392" i="4"/>
  <c r="CJ1522" i="4" s="1"/>
  <c r="CJ1517" i="4"/>
  <c r="CJ1520" i="4" s="1"/>
  <c r="CI388" i="4"/>
  <c r="GZ391" i="4"/>
  <c r="HA1521" i="4" s="1"/>
  <c r="HA1517" i="4"/>
  <c r="HA1520" i="4" s="1"/>
  <c r="GZ392" i="4"/>
  <c r="HA1522" i="4" s="1"/>
  <c r="GZ388" i="4"/>
  <c r="HM392" i="4"/>
  <c r="HN1522" i="4" s="1"/>
  <c r="HN1517" i="4"/>
  <c r="HN1520" i="4" s="1"/>
  <c r="HM391" i="4"/>
  <c r="HN1521" i="4" s="1"/>
  <c r="HM388" i="4"/>
  <c r="GN1517" i="4"/>
  <c r="GN1520" i="4" s="1"/>
  <c r="GM391" i="4"/>
  <c r="GN1521" i="4" s="1"/>
  <c r="GM392" i="4"/>
  <c r="GN1522" i="4" s="1"/>
  <c r="GM388" i="4"/>
  <c r="BV1517" i="4"/>
  <c r="BV1520" i="4" s="1"/>
  <c r="BU392" i="4"/>
  <c r="BV1522" i="4" s="1"/>
  <c r="BU391" i="4"/>
  <c r="BV1521" i="4" s="1"/>
  <c r="BU388" i="4"/>
  <c r="GP1517" i="4"/>
  <c r="GP1520" i="4" s="1"/>
  <c r="GO391" i="4"/>
  <c r="GP1521" i="4" s="1"/>
  <c r="GO392" i="4"/>
  <c r="GP1522" i="4" s="1"/>
  <c r="GO388" i="4"/>
  <c r="HI392" i="4"/>
  <c r="HJ1522" i="4" s="1"/>
  <c r="HI391" i="4"/>
  <c r="HJ1521" i="4" s="1"/>
  <c r="HJ1517" i="4"/>
  <c r="HJ1520" i="4" s="1"/>
  <c r="HI388" i="4"/>
  <c r="BL392" i="4"/>
  <c r="BM1517" i="4"/>
  <c r="BM1520" i="4" s="1"/>
  <c r="BL391" i="4"/>
  <c r="BM1521" i="4" s="1"/>
  <c r="BL388" i="4"/>
  <c r="DX392" i="4"/>
  <c r="DY1522" i="4" s="1"/>
  <c r="DX391" i="4"/>
  <c r="DY1521" i="4" s="1"/>
  <c r="DY1517" i="4"/>
  <c r="DY1520" i="4" s="1"/>
  <c r="DX388" i="4"/>
  <c r="HN392" i="4"/>
  <c r="HO1522" i="4" s="1"/>
  <c r="HN391" i="4"/>
  <c r="HO1521" i="4" s="1"/>
  <c r="HO1517" i="4"/>
  <c r="HO1520" i="4" s="1"/>
  <c r="HN388" i="4"/>
  <c r="CM391" i="4"/>
  <c r="CN1521" i="4" s="1"/>
  <c r="CM392" i="4"/>
  <c r="CN1522" i="4" s="1"/>
  <c r="CN1517" i="4"/>
  <c r="CN1520" i="4" s="1"/>
  <c r="CM388" i="4"/>
  <c r="EL1517" i="4"/>
  <c r="EL1520" i="4" s="1"/>
  <c r="EK391" i="4"/>
  <c r="EL1521" i="4" s="1"/>
  <c r="EK392" i="4"/>
  <c r="EL1522" i="4" s="1"/>
  <c r="EK388" i="4"/>
  <c r="CR391" i="4"/>
  <c r="CS1521" i="4" s="1"/>
  <c r="CR392" i="4"/>
  <c r="CS1522" i="4" s="1"/>
  <c r="CS1517" i="4"/>
  <c r="CS1520" i="4" s="1"/>
  <c r="CR388" i="4"/>
  <c r="DO1517" i="4"/>
  <c r="DO1520" i="4" s="1"/>
  <c r="DN391" i="4"/>
  <c r="DO1521" i="4" s="1"/>
  <c r="DN392" i="4"/>
  <c r="DO1522" i="4" s="1"/>
  <c r="DN388" i="4"/>
  <c r="GT392" i="4"/>
  <c r="GU1522" i="4" s="1"/>
  <c r="GT391" i="4"/>
  <c r="GU1521" i="4" s="1"/>
  <c r="GU1517" i="4"/>
  <c r="GU1520" i="4" s="1"/>
  <c r="GT388" i="4"/>
  <c r="BH392" i="4"/>
  <c r="BI1517" i="4"/>
  <c r="BI1520" i="4" s="1"/>
  <c r="BH391" i="4"/>
  <c r="BI1521" i="4" s="1"/>
  <c r="BH388" i="4"/>
  <c r="HV392" i="4"/>
  <c r="HW1522" i="4" s="1"/>
  <c r="HV391" i="4"/>
  <c r="HW1521" i="4" s="1"/>
  <c r="HW1517" i="4"/>
  <c r="HW1520" i="4" s="1"/>
  <c r="HV388" i="4"/>
  <c r="EO1517" i="4"/>
  <c r="EO1520" i="4" s="1"/>
  <c r="EN392" i="4"/>
  <c r="EO1522" i="4" s="1"/>
  <c r="EN391" i="4"/>
  <c r="EO1521" i="4" s="1"/>
  <c r="EN388" i="4"/>
  <c r="DC391" i="4"/>
  <c r="DD1521" i="4" s="1"/>
  <c r="DC392" i="4"/>
  <c r="DD1522" i="4" s="1"/>
  <c r="DD1517" i="4"/>
  <c r="DD1520" i="4" s="1"/>
  <c r="DC388" i="4"/>
  <c r="BI392" i="4"/>
  <c r="BI391" i="4"/>
  <c r="BJ1521" i="4" s="1"/>
  <c r="BJ1517" i="4"/>
  <c r="BJ1520" i="4" s="1"/>
  <c r="BI388" i="4"/>
  <c r="HP391" i="4"/>
  <c r="HQ1521" i="4" s="1"/>
  <c r="HQ1517" i="4"/>
  <c r="HQ1520" i="4" s="1"/>
  <c r="HP392" i="4"/>
  <c r="HQ1522" i="4" s="1"/>
  <c r="HP388" i="4"/>
  <c r="FL1517" i="4"/>
  <c r="FL1520" i="4" s="1"/>
  <c r="FK391" i="4"/>
  <c r="FL1521" i="4" s="1"/>
  <c r="FK392" i="4"/>
  <c r="FL1522" i="4" s="1"/>
  <c r="FK388" i="4"/>
  <c r="HB392" i="4"/>
  <c r="HC1522" i="4" s="1"/>
  <c r="HB391" i="4"/>
  <c r="HC1521" i="4" s="1"/>
  <c r="HC1517" i="4"/>
  <c r="HC1520" i="4" s="1"/>
  <c r="HB388" i="4"/>
  <c r="BN391" i="4"/>
  <c r="BO1521" i="4" s="1"/>
  <c r="BN392" i="4"/>
  <c r="BO1517" i="4"/>
  <c r="BO1520" i="4" s="1"/>
  <c r="BN388" i="4"/>
  <c r="CC391" i="4"/>
  <c r="CD1521" i="4" s="1"/>
  <c r="CD1517" i="4"/>
  <c r="CD1520" i="4" s="1"/>
  <c r="CC392" i="4"/>
  <c r="CD1522" i="4" s="1"/>
  <c r="CC388" i="4"/>
  <c r="GK391" i="4"/>
  <c r="GL1521" i="4" s="1"/>
  <c r="GK392" i="4"/>
  <c r="GL1522" i="4" s="1"/>
  <c r="GL1517" i="4"/>
  <c r="GL1520" i="4" s="1"/>
  <c r="GK388" i="4"/>
  <c r="EZ392" i="4"/>
  <c r="FA1522" i="4" s="1"/>
  <c r="EZ391" i="4"/>
  <c r="FA1521" i="4" s="1"/>
  <c r="FA1517" i="4"/>
  <c r="FA1520" i="4" s="1"/>
  <c r="EZ388" i="4"/>
  <c r="CI1517" i="4"/>
  <c r="CI1520" i="4" s="1"/>
  <c r="CH392" i="4"/>
  <c r="CI1522" i="4" s="1"/>
  <c r="CH391" i="4"/>
  <c r="CI1521" i="4" s="1"/>
  <c r="CH388" i="4"/>
  <c r="GR1517" i="4"/>
  <c r="GR1520" i="4" s="1"/>
  <c r="GQ391" i="4"/>
  <c r="GR1521" i="4" s="1"/>
  <c r="GQ392" i="4"/>
  <c r="GR1522" i="4" s="1"/>
  <c r="GQ388" i="4"/>
  <c r="BX1517" i="4"/>
  <c r="BX1520" i="4" s="1"/>
  <c r="BW392" i="4"/>
  <c r="BX1522" i="4" s="1"/>
  <c r="BW391" i="4"/>
  <c r="BX1521" i="4" s="1"/>
  <c r="BW388" i="4"/>
  <c r="GN392" i="4"/>
  <c r="GO1522" i="4" s="1"/>
  <c r="GN391" i="4"/>
  <c r="GO1521" i="4" s="1"/>
  <c r="GO1517" i="4"/>
  <c r="GO1520" i="4" s="1"/>
  <c r="GN388" i="4"/>
  <c r="CZ392" i="4"/>
  <c r="DA1522" i="4" s="1"/>
  <c r="DA1517" i="4"/>
  <c r="DA1520" i="4" s="1"/>
  <c r="CZ391" i="4"/>
  <c r="DA1521" i="4" s="1"/>
  <c r="CZ388" i="4"/>
  <c r="GE1517" i="4"/>
  <c r="GE1520" i="4" s="1"/>
  <c r="GD391" i="4"/>
  <c r="GE1521" i="4" s="1"/>
  <c r="GD392" i="4"/>
  <c r="GE1522" i="4" s="1"/>
  <c r="GD388" i="4"/>
  <c r="BK392" i="4"/>
  <c r="BL1517" i="4"/>
  <c r="BL1520" i="4" s="1"/>
  <c r="BK391" i="4"/>
  <c r="BL1521" i="4" s="1"/>
  <c r="BK388" i="4"/>
  <c r="GE391" i="4"/>
  <c r="GF1521" i="4" s="1"/>
  <c r="GF1517" i="4"/>
  <c r="GF1520" i="4" s="1"/>
  <c r="GE392" i="4"/>
  <c r="GF1522" i="4" s="1"/>
  <c r="GE388" i="4"/>
  <c r="CA391" i="4"/>
  <c r="CB1521" i="4" s="1"/>
  <c r="CA392" i="4"/>
  <c r="CB1522" i="4" s="1"/>
  <c r="CB1517" i="4"/>
  <c r="CB1520" i="4" s="1"/>
  <c r="CA388" i="4"/>
  <c r="DO392" i="4"/>
  <c r="DP1522" i="4" s="1"/>
  <c r="DO391" i="4"/>
  <c r="DP1521" i="4" s="1"/>
  <c r="DP1517" i="4"/>
  <c r="DP1520" i="4" s="1"/>
  <c r="DO388" i="4"/>
  <c r="DY392" i="4"/>
  <c r="DZ1522" i="4" s="1"/>
  <c r="DY391" i="4"/>
  <c r="DZ1521" i="4" s="1"/>
  <c r="DZ1517" i="4"/>
  <c r="DZ1520" i="4" s="1"/>
  <c r="DY388" i="4"/>
  <c r="CV392" i="4"/>
  <c r="CW1522" i="4" s="1"/>
  <c r="CV391" i="4"/>
  <c r="CW1521" i="4" s="1"/>
  <c r="CW1517" i="4"/>
  <c r="CW1520" i="4" s="1"/>
  <c r="CV388" i="4"/>
  <c r="FJ391" i="4"/>
  <c r="FK1521" i="4" s="1"/>
  <c r="FJ392" i="4"/>
  <c r="FK1522" i="4" s="1"/>
  <c r="FK1517" i="4"/>
  <c r="FK1520" i="4" s="1"/>
  <c r="FJ388" i="4"/>
  <c r="EE1517" i="4"/>
  <c r="EE1520" i="4" s="1"/>
  <c r="ED392" i="4"/>
  <c r="EE1522" i="4" s="1"/>
  <c r="ED391" i="4"/>
  <c r="EE1521" i="4" s="1"/>
  <c r="ED388" i="4"/>
  <c r="AP391" i="4"/>
  <c r="AQ1521" i="4" s="1"/>
  <c r="AP392" i="4"/>
  <c r="AQ1517" i="4"/>
  <c r="AQ1520" i="4" s="1"/>
  <c r="AP388" i="4"/>
  <c r="AM392" i="4"/>
  <c r="AM391" i="4"/>
  <c r="AN1521" i="4" s="1"/>
  <c r="AN1517" i="4"/>
  <c r="AN1520" i="4" s="1"/>
  <c r="AM388" i="4"/>
  <c r="AV1517" i="4"/>
  <c r="AV1520" i="4" s="1"/>
  <c r="AU392" i="4"/>
  <c r="AU391" i="4"/>
  <c r="AV1521" i="4" s="1"/>
  <c r="AU388" i="4"/>
  <c r="AR1517" i="4"/>
  <c r="AR1520" i="4" s="1"/>
  <c r="AQ392" i="4"/>
  <c r="AQ391" i="4"/>
  <c r="AR1521" i="4" s="1"/>
  <c r="AQ388" i="4"/>
  <c r="AO1333" i="4"/>
  <c r="BH1312" i="4"/>
  <c r="AO1332" i="4"/>
  <c r="AT1333" i="4"/>
  <c r="AT1332" i="4"/>
  <c r="BM1312" i="4"/>
  <c r="AN1333" i="4"/>
  <c r="AN1332" i="4"/>
  <c r="BG1312" i="4"/>
  <c r="AM1333" i="4"/>
  <c r="BF1312" i="4"/>
  <c r="AM1332" i="4"/>
  <c r="FR1337" i="4"/>
  <c r="FR1340" i="4" s="1"/>
  <c r="FQ344" i="4"/>
  <c r="FR1342" i="4" s="1"/>
  <c r="FQ343" i="4"/>
  <c r="FR1341" i="4" s="1"/>
  <c r="FQ340" i="4"/>
  <c r="GD343" i="4"/>
  <c r="GE1341" i="4" s="1"/>
  <c r="GE1337" i="4"/>
  <c r="GE1340" i="4" s="1"/>
  <c r="GD344" i="4"/>
  <c r="GE1342" i="4" s="1"/>
  <c r="GD340" i="4"/>
  <c r="EJ1337" i="4"/>
  <c r="EJ1340" i="4" s="1"/>
  <c r="EI344" i="4"/>
  <c r="EJ1342" i="4" s="1"/>
  <c r="EI343" i="4"/>
  <c r="EJ1341" i="4" s="1"/>
  <c r="EI340" i="4"/>
  <c r="FC344" i="4"/>
  <c r="FD1342" i="4" s="1"/>
  <c r="FD1337" i="4"/>
  <c r="FD1340" i="4" s="1"/>
  <c r="FC343" i="4"/>
  <c r="FD1341" i="4" s="1"/>
  <c r="FC340" i="4"/>
  <c r="FJ1337" i="4"/>
  <c r="FJ1340" i="4" s="1"/>
  <c r="FI344" i="4"/>
  <c r="FJ1342" i="4" s="1"/>
  <c r="FI343" i="4"/>
  <c r="FJ1341" i="4" s="1"/>
  <c r="FI340" i="4"/>
  <c r="CE344" i="4"/>
  <c r="CF1342" i="4" s="1"/>
  <c r="CE343" i="4"/>
  <c r="CF1341" i="4" s="1"/>
  <c r="CF1337" i="4"/>
  <c r="CF1340" i="4" s="1"/>
  <c r="CE340" i="4"/>
  <c r="GK1337" i="4"/>
  <c r="GK1340" i="4" s="1"/>
  <c r="GJ343" i="4"/>
  <c r="GK1341" i="4" s="1"/>
  <c r="GJ344" i="4"/>
  <c r="GK1342" i="4" s="1"/>
  <c r="GJ340" i="4"/>
  <c r="FR343" i="4"/>
  <c r="FS1341" i="4" s="1"/>
  <c r="FS1337" i="4"/>
  <c r="FS1340" i="4" s="1"/>
  <c r="FR344" i="4"/>
  <c r="FS1342" i="4" s="1"/>
  <c r="FR340" i="4"/>
  <c r="HO344" i="4"/>
  <c r="HP1342" i="4" s="1"/>
  <c r="HP1337" i="4"/>
  <c r="HP1340" i="4" s="1"/>
  <c r="HO343" i="4"/>
  <c r="HP1341" i="4" s="1"/>
  <c r="HO340" i="4"/>
  <c r="GW344" i="4"/>
  <c r="GX1342" i="4" s="1"/>
  <c r="GW343" i="4"/>
  <c r="GX1341" i="4" s="1"/>
  <c r="GX1337" i="4"/>
  <c r="GX1340" i="4" s="1"/>
  <c r="GW340" i="4"/>
  <c r="AY344" i="4"/>
  <c r="AY343" i="4"/>
  <c r="AZ1341" i="4" s="1"/>
  <c r="AZ1337" i="4"/>
  <c r="AZ1340" i="4" s="1"/>
  <c r="AY340" i="4"/>
  <c r="HP344" i="4"/>
  <c r="HQ1342" i="4" s="1"/>
  <c r="HQ1337" i="4"/>
  <c r="HQ1340" i="4" s="1"/>
  <c r="HP343" i="4"/>
  <c r="HQ1341" i="4" s="1"/>
  <c r="HP340" i="4"/>
  <c r="FD344" i="4"/>
  <c r="FE1342" i="4" s="1"/>
  <c r="FE1337" i="4"/>
  <c r="FE1340" i="4" s="1"/>
  <c r="FD343" i="4"/>
  <c r="FE1341" i="4" s="1"/>
  <c r="FD340" i="4"/>
  <c r="GY344" i="4"/>
  <c r="GZ1342" i="4" s="1"/>
  <c r="GY343" i="4"/>
  <c r="GZ1341" i="4" s="1"/>
  <c r="GZ1337" i="4"/>
  <c r="GZ1340" i="4" s="1"/>
  <c r="GY340" i="4"/>
  <c r="CW343" i="4"/>
  <c r="CX1341" i="4" s="1"/>
  <c r="CX1337" i="4"/>
  <c r="CX1340" i="4" s="1"/>
  <c r="CW344" i="4"/>
  <c r="CX1342" i="4" s="1"/>
  <c r="CW340" i="4"/>
  <c r="EC344" i="4"/>
  <c r="ED1342" i="4" s="1"/>
  <c r="ED1337" i="4"/>
  <c r="ED1340" i="4" s="1"/>
  <c r="EC343" i="4"/>
  <c r="ED1341" i="4" s="1"/>
  <c r="EC340" i="4"/>
  <c r="DU1337" i="4"/>
  <c r="DU1340" i="4" s="1"/>
  <c r="DT343" i="4"/>
  <c r="DU1341" i="4" s="1"/>
  <c r="DT344" i="4"/>
  <c r="DU1342" i="4" s="1"/>
  <c r="DT340" i="4"/>
  <c r="GY1337" i="4"/>
  <c r="GY1340" i="4" s="1"/>
  <c r="GX344" i="4"/>
  <c r="GY1342" i="4" s="1"/>
  <c r="GX343" i="4"/>
  <c r="GY1341" i="4" s="1"/>
  <c r="GX340" i="4"/>
  <c r="DA1337" i="4"/>
  <c r="DA1340" i="4" s="1"/>
  <c r="CZ344" i="4"/>
  <c r="DA1342" i="4" s="1"/>
  <c r="CZ343" i="4"/>
  <c r="DA1341" i="4" s="1"/>
  <c r="CZ340" i="4"/>
  <c r="EZ1337" i="4"/>
  <c r="EZ1340" i="4" s="1"/>
  <c r="EY343" i="4"/>
  <c r="EZ1341" i="4" s="1"/>
  <c r="EY344" i="4"/>
  <c r="EZ1342" i="4" s="1"/>
  <c r="EY340" i="4"/>
  <c r="FJ343" i="4"/>
  <c r="FK1341" i="4" s="1"/>
  <c r="FJ344" i="4"/>
  <c r="FK1342" i="4" s="1"/>
  <c r="FK1337" i="4"/>
  <c r="FK1340" i="4" s="1"/>
  <c r="FJ340" i="4"/>
  <c r="BR344" i="4"/>
  <c r="BS1342" i="4" s="1"/>
  <c r="BR343" i="4"/>
  <c r="BS1341" i="4" s="1"/>
  <c r="BS1337" i="4"/>
  <c r="BS1340" i="4" s="1"/>
  <c r="BR340" i="4"/>
  <c r="CN343" i="4"/>
  <c r="CO1341" i="4" s="1"/>
  <c r="CN344" i="4"/>
  <c r="CO1342" i="4" s="1"/>
  <c r="CO1337" i="4"/>
  <c r="CO1340" i="4" s="1"/>
  <c r="CN340" i="4"/>
  <c r="FO1337" i="4"/>
  <c r="FO1340" i="4" s="1"/>
  <c r="FN343" i="4"/>
  <c r="FO1341" i="4" s="1"/>
  <c r="FN344" i="4"/>
  <c r="FO1342" i="4" s="1"/>
  <c r="FN340" i="4"/>
  <c r="GH344" i="4"/>
  <c r="GI1342" i="4" s="1"/>
  <c r="GI1337" i="4"/>
  <c r="GI1340" i="4" s="1"/>
  <c r="GH343" i="4"/>
  <c r="GI1341" i="4" s="1"/>
  <c r="GH340" i="4"/>
  <c r="DZ344" i="4"/>
  <c r="EA1342" i="4" s="1"/>
  <c r="DZ343" i="4"/>
  <c r="EA1341" i="4" s="1"/>
  <c r="EA1337" i="4"/>
  <c r="EA1340" i="4" s="1"/>
  <c r="DZ340" i="4"/>
  <c r="DK343" i="4"/>
  <c r="DL1341" i="4" s="1"/>
  <c r="DL1337" i="4"/>
  <c r="DL1340" i="4" s="1"/>
  <c r="DK344" i="4"/>
  <c r="DL1342" i="4" s="1"/>
  <c r="DK340" i="4"/>
  <c r="HE1337" i="4"/>
  <c r="HE1340" i="4" s="1"/>
  <c r="HD343" i="4"/>
  <c r="HE1341" i="4" s="1"/>
  <c r="HD344" i="4"/>
  <c r="HE1342" i="4" s="1"/>
  <c r="HD340" i="4"/>
  <c r="BN344" i="4"/>
  <c r="BN343" i="4"/>
  <c r="BO1341" i="4" s="1"/>
  <c r="BO1337" i="4"/>
  <c r="BO1340" i="4" s="1"/>
  <c r="BN340" i="4"/>
  <c r="DX344" i="4"/>
  <c r="DY1342" i="4" s="1"/>
  <c r="DX343" i="4"/>
  <c r="DY1341" i="4" s="1"/>
  <c r="DY1337" i="4"/>
  <c r="DY1340" i="4" s="1"/>
  <c r="DX340" i="4"/>
  <c r="DI1337" i="4"/>
  <c r="DI1340" i="4" s="1"/>
  <c r="DH343" i="4"/>
  <c r="DI1341" i="4" s="1"/>
  <c r="DH344" i="4"/>
  <c r="DI1342" i="4" s="1"/>
  <c r="DH340" i="4"/>
  <c r="DF344" i="4"/>
  <c r="DG1342" i="4" s="1"/>
  <c r="DF343" i="4"/>
  <c r="DG1341" i="4" s="1"/>
  <c r="DG1337" i="4"/>
  <c r="DG1340" i="4" s="1"/>
  <c r="DF340" i="4"/>
  <c r="EG343" i="4"/>
  <c r="EH1341" i="4" s="1"/>
  <c r="EH1337" i="4"/>
  <c r="EH1340" i="4" s="1"/>
  <c r="EG344" i="4"/>
  <c r="EH1342" i="4" s="1"/>
  <c r="EG340" i="4"/>
  <c r="BA344" i="4"/>
  <c r="BA343" i="4"/>
  <c r="BB1341" i="4" s="1"/>
  <c r="BB1337" i="4"/>
  <c r="BB1340" i="4" s="1"/>
  <c r="BA340" i="4"/>
  <c r="FB1337" i="4"/>
  <c r="FB1340" i="4" s="1"/>
  <c r="FA343" i="4"/>
  <c r="FB1341" i="4" s="1"/>
  <c r="FA344" i="4"/>
  <c r="FB1342" i="4" s="1"/>
  <c r="FA340" i="4"/>
  <c r="ER343" i="4"/>
  <c r="ES1341" i="4" s="1"/>
  <c r="ER344" i="4"/>
  <c r="ES1342" i="4" s="1"/>
  <c r="ES1337" i="4"/>
  <c r="ES1340" i="4" s="1"/>
  <c r="ER340" i="4"/>
  <c r="FK343" i="4"/>
  <c r="FL1341" i="4" s="1"/>
  <c r="FL1337" i="4"/>
  <c r="FL1340" i="4" s="1"/>
  <c r="FK344" i="4"/>
  <c r="FL1342" i="4" s="1"/>
  <c r="FK340" i="4"/>
  <c r="FZ1337" i="4"/>
  <c r="FZ1340" i="4" s="1"/>
  <c r="FY344" i="4"/>
  <c r="FZ1342" i="4" s="1"/>
  <c r="FY343" i="4"/>
  <c r="FZ1341" i="4" s="1"/>
  <c r="FY340" i="4"/>
  <c r="HJ344" i="4"/>
  <c r="HK1342" i="4" s="1"/>
  <c r="HK1337" i="4"/>
  <c r="HK1340" i="4" s="1"/>
  <c r="HJ343" i="4"/>
  <c r="HK1341" i="4" s="1"/>
  <c r="HJ340" i="4"/>
  <c r="GL1337" i="4"/>
  <c r="GL1340" i="4" s="1"/>
  <c r="GK343" i="4"/>
  <c r="GL1341" i="4" s="1"/>
  <c r="GK344" i="4"/>
  <c r="GL1342" i="4" s="1"/>
  <c r="GK340" i="4"/>
  <c r="BX344" i="4"/>
  <c r="BY1342" i="4" s="1"/>
  <c r="BX343" i="4"/>
  <c r="BY1341" i="4" s="1"/>
  <c r="BY1337" i="4"/>
  <c r="BY1340" i="4" s="1"/>
  <c r="BX340" i="4"/>
  <c r="BD344" i="4"/>
  <c r="BE1337" i="4"/>
  <c r="BE1340" i="4" s="1"/>
  <c r="BD343" i="4"/>
  <c r="BE1341" i="4" s="1"/>
  <c r="BD340" i="4"/>
  <c r="FM343" i="4"/>
  <c r="FN1341" i="4" s="1"/>
  <c r="FM344" i="4"/>
  <c r="FN1342" i="4" s="1"/>
  <c r="FN1337" i="4"/>
  <c r="FN1340" i="4" s="1"/>
  <c r="FM340" i="4"/>
  <c r="BY344" i="4"/>
  <c r="BZ1342" i="4" s="1"/>
  <c r="BY343" i="4"/>
  <c r="BZ1341" i="4" s="1"/>
  <c r="BZ1337" i="4"/>
  <c r="BZ1340" i="4" s="1"/>
  <c r="BY340" i="4"/>
  <c r="BF1337" i="4"/>
  <c r="BF1340" i="4" s="1"/>
  <c r="BE344" i="4"/>
  <c r="BE343" i="4"/>
  <c r="BF1341" i="4" s="1"/>
  <c r="BE340" i="4"/>
  <c r="FU1337" i="4"/>
  <c r="FU1340" i="4" s="1"/>
  <c r="FT343" i="4"/>
  <c r="FU1341" i="4" s="1"/>
  <c r="FT344" i="4"/>
  <c r="FU1342" i="4" s="1"/>
  <c r="FT340" i="4"/>
  <c r="AL1337" i="4"/>
  <c r="AL1340" i="4" s="1"/>
  <c r="AK340" i="4"/>
  <c r="AK344" i="4"/>
  <c r="AL1342" i="4" s="1"/>
  <c r="AK343" i="4"/>
  <c r="AL1341" i="4" s="1"/>
  <c r="AS340" i="4"/>
  <c r="AS344" i="4"/>
  <c r="AT1342" i="4" s="1"/>
  <c r="AT1337" i="4"/>
  <c r="AT1340" i="4" s="1"/>
  <c r="AS343" i="4"/>
  <c r="AT1341" i="4" s="1"/>
  <c r="AL340" i="4"/>
  <c r="AL343" i="4"/>
  <c r="AM1341" i="4" s="1"/>
  <c r="AM1337" i="4"/>
  <c r="AM1340" i="4" s="1"/>
  <c r="AL344" i="4"/>
  <c r="AM1342" i="4" s="1"/>
  <c r="AT340" i="4"/>
  <c r="AU1337" i="4"/>
  <c r="AU1340" i="4" s="1"/>
  <c r="AT343" i="4"/>
  <c r="AU1341" i="4" s="1"/>
  <c r="AT344" i="4"/>
  <c r="AU1342" i="4" s="1"/>
  <c r="BO216" i="4"/>
  <c r="BO215" i="4"/>
  <c r="BP861" i="4" s="1"/>
  <c r="BP857" i="4"/>
  <c r="BP860" i="4" s="1"/>
  <c r="BO212" i="4"/>
  <c r="HW857" i="4"/>
  <c r="HW860" i="4" s="1"/>
  <c r="HV216" i="4"/>
  <c r="HW862" i="4" s="1"/>
  <c r="HV215" i="4"/>
  <c r="HW861" i="4" s="1"/>
  <c r="HV212" i="4"/>
  <c r="ED215" i="4"/>
  <c r="EE861" i="4" s="1"/>
  <c r="EE857" i="4"/>
  <c r="EE860" i="4" s="1"/>
  <c r="ED212" i="4"/>
  <c r="ED216" i="4"/>
  <c r="EE862" i="4" s="1"/>
  <c r="DK215" i="4"/>
  <c r="DL861" i="4" s="1"/>
  <c r="DL857" i="4"/>
  <c r="DL860" i="4" s="1"/>
  <c r="DK216" i="4"/>
  <c r="DL862" i="4" s="1"/>
  <c r="DK212" i="4"/>
  <c r="EY215" i="4"/>
  <c r="EZ861" i="4" s="1"/>
  <c r="EY216" i="4"/>
  <c r="EZ862" i="4" s="1"/>
  <c r="EZ857" i="4"/>
  <c r="EZ860" i="4" s="1"/>
  <c r="EY212" i="4"/>
  <c r="HT215" i="4"/>
  <c r="HU861" i="4" s="1"/>
  <c r="HU857" i="4"/>
  <c r="HU860" i="4" s="1"/>
  <c r="HT216" i="4"/>
  <c r="HU862" i="4" s="1"/>
  <c r="HT212" i="4"/>
  <c r="GX216" i="4"/>
  <c r="GY862" i="4" s="1"/>
  <c r="GY857" i="4"/>
  <c r="GY860" i="4" s="1"/>
  <c r="GX215" i="4"/>
  <c r="GY861" i="4" s="1"/>
  <c r="GX212" i="4"/>
  <c r="FX857" i="4"/>
  <c r="FX860" i="4" s="1"/>
  <c r="FW216" i="4"/>
  <c r="FX862" i="4" s="1"/>
  <c r="FW215" i="4"/>
  <c r="FX861" i="4" s="1"/>
  <c r="FW212" i="4"/>
  <c r="FB216" i="4"/>
  <c r="FC862" i="4" s="1"/>
  <c r="FB215" i="4"/>
  <c r="FC861" i="4" s="1"/>
  <c r="FC857" i="4"/>
  <c r="FC860" i="4" s="1"/>
  <c r="FB212" i="4"/>
  <c r="BW857" i="4"/>
  <c r="BW860" i="4" s="1"/>
  <c r="BV215" i="4"/>
  <c r="BW861" i="4" s="1"/>
  <c r="BV212" i="4"/>
  <c r="BV216" i="4"/>
  <c r="BW862" i="4" s="1"/>
  <c r="BJ216" i="4"/>
  <c r="BK857" i="4"/>
  <c r="BK860" i="4" s="1"/>
  <c r="BJ215" i="4"/>
  <c r="BK861" i="4" s="1"/>
  <c r="BJ212" i="4"/>
  <c r="AO212" i="4"/>
  <c r="AO215" i="4"/>
  <c r="AP861" i="4" s="1"/>
  <c r="AP857" i="4"/>
  <c r="AP860" i="4" s="1"/>
  <c r="BE862" i="4"/>
  <c r="DA857" i="4"/>
  <c r="DA860" i="4" s="1"/>
  <c r="CZ216" i="4"/>
  <c r="DA862" i="4" s="1"/>
  <c r="CZ215" i="4"/>
  <c r="DA861" i="4" s="1"/>
  <c r="CZ212" i="4"/>
  <c r="CR215" i="4"/>
  <c r="CS861" i="4" s="1"/>
  <c r="CR216" i="4"/>
  <c r="CS862" i="4" s="1"/>
  <c r="CS857" i="4"/>
  <c r="CS860" i="4" s="1"/>
  <c r="CR212" i="4"/>
  <c r="CQ215" i="4"/>
  <c r="CR861" i="4" s="1"/>
  <c r="CR857" i="4"/>
  <c r="CR860" i="4" s="1"/>
  <c r="CQ216" i="4"/>
  <c r="CR862" i="4" s="1"/>
  <c r="CQ212" i="4"/>
  <c r="CD216" i="4"/>
  <c r="CE862" i="4" s="1"/>
  <c r="CD215" i="4"/>
  <c r="CE861" i="4" s="1"/>
  <c r="CD212" i="4"/>
  <c r="CE857" i="4"/>
  <c r="CE860" i="4" s="1"/>
  <c r="AX216" i="4"/>
  <c r="AY857" i="4"/>
  <c r="AY860" i="4" s="1"/>
  <c r="AX215" i="4"/>
  <c r="AY861" i="4" s="1"/>
  <c r="AX212" i="4"/>
  <c r="GI215" i="4"/>
  <c r="GJ861" i="4" s="1"/>
  <c r="GI216" i="4"/>
  <c r="GJ862" i="4" s="1"/>
  <c r="GJ857" i="4"/>
  <c r="GJ860" i="4" s="1"/>
  <c r="GI212" i="4"/>
  <c r="FC216" i="4"/>
  <c r="FD862" i="4" s="1"/>
  <c r="FC215" i="4"/>
  <c r="FD861" i="4" s="1"/>
  <c r="FD857" i="4"/>
  <c r="FD860" i="4" s="1"/>
  <c r="FC212" i="4"/>
  <c r="ES215" i="4"/>
  <c r="ET861" i="4" s="1"/>
  <c r="ES216" i="4"/>
  <c r="ET862" i="4" s="1"/>
  <c r="ET857" i="4"/>
  <c r="ET860" i="4" s="1"/>
  <c r="ES212" i="4"/>
  <c r="BE216" i="4"/>
  <c r="BE215" i="4"/>
  <c r="BF861" i="4" s="1"/>
  <c r="BF857" i="4"/>
  <c r="BF860" i="4" s="1"/>
  <c r="BE212" i="4"/>
  <c r="DH215" i="4"/>
  <c r="DI861" i="4" s="1"/>
  <c r="DH216" i="4"/>
  <c r="DI862" i="4" s="1"/>
  <c r="DI857" i="4"/>
  <c r="DI860" i="4" s="1"/>
  <c r="DH212" i="4"/>
  <c r="GH216" i="4"/>
  <c r="GI862" i="4" s="1"/>
  <c r="GH215" i="4"/>
  <c r="GI861" i="4" s="1"/>
  <c r="GI857" i="4"/>
  <c r="GI860" i="4" s="1"/>
  <c r="GH212" i="4"/>
  <c r="BQ215" i="4"/>
  <c r="BR861" i="4" s="1"/>
  <c r="BR857" i="4"/>
  <c r="BR860" i="4" s="1"/>
  <c r="BQ212" i="4"/>
  <c r="BQ216" i="4"/>
  <c r="BR862" i="4" s="1"/>
  <c r="FM857" i="4"/>
  <c r="FM860" i="4" s="1"/>
  <c r="FL215" i="4"/>
  <c r="FM861" i="4" s="1"/>
  <c r="FL216" i="4"/>
  <c r="FM862" i="4" s="1"/>
  <c r="FL212" i="4"/>
  <c r="GL215" i="4"/>
  <c r="GM861" i="4" s="1"/>
  <c r="GL212" i="4"/>
  <c r="GM857" i="4"/>
  <c r="GM860" i="4" s="1"/>
  <c r="GL216" i="4"/>
  <c r="GM862" i="4" s="1"/>
  <c r="FB857" i="4"/>
  <c r="FB860" i="4" s="1"/>
  <c r="FA216" i="4"/>
  <c r="FB862" i="4" s="1"/>
  <c r="FA215" i="4"/>
  <c r="FB861" i="4" s="1"/>
  <c r="FA212" i="4"/>
  <c r="AW216" i="4"/>
  <c r="AX862" i="4" s="1"/>
  <c r="AW215" i="4"/>
  <c r="AX861" i="4" s="1"/>
  <c r="AX857" i="4"/>
  <c r="AX860" i="4" s="1"/>
  <c r="AW212" i="4"/>
  <c r="AY216" i="4"/>
  <c r="AZ857" i="4"/>
  <c r="AZ860" i="4" s="1"/>
  <c r="AY215" i="4"/>
  <c r="AZ861" i="4" s="1"/>
  <c r="AY212" i="4"/>
  <c r="CB215" i="4"/>
  <c r="CC861" i="4" s="1"/>
  <c r="CC857" i="4"/>
  <c r="CC860" i="4" s="1"/>
  <c r="CB216" i="4"/>
  <c r="CC862" i="4" s="1"/>
  <c r="CB212" i="4"/>
  <c r="DJ857" i="4"/>
  <c r="DJ860" i="4" s="1"/>
  <c r="DI216" i="4"/>
  <c r="DJ862" i="4" s="1"/>
  <c r="DI215" i="4"/>
  <c r="DJ861" i="4" s="1"/>
  <c r="DI212" i="4"/>
  <c r="DL216" i="4"/>
  <c r="DM862" i="4" s="1"/>
  <c r="DL215" i="4"/>
  <c r="DM861" i="4" s="1"/>
  <c r="DM857" i="4"/>
  <c r="DM860" i="4" s="1"/>
  <c r="DL212" i="4"/>
  <c r="BA215" i="4"/>
  <c r="BB861" i="4" s="1"/>
  <c r="BA216" i="4"/>
  <c r="BB857" i="4"/>
  <c r="BB860" i="4" s="1"/>
  <c r="BA212" i="4"/>
  <c r="HG215" i="4"/>
  <c r="HH861" i="4" s="1"/>
  <c r="HG216" i="4"/>
  <c r="HH862" i="4" s="1"/>
  <c r="HG212" i="4"/>
  <c r="HH857" i="4"/>
  <c r="HH860" i="4" s="1"/>
  <c r="BS215" i="4"/>
  <c r="BT861" i="4" s="1"/>
  <c r="BS216" i="4"/>
  <c r="BT862" i="4" s="1"/>
  <c r="BT857" i="4"/>
  <c r="BT860" i="4" s="1"/>
  <c r="BS212" i="4"/>
  <c r="GR215" i="4"/>
  <c r="GS861" i="4" s="1"/>
  <c r="GS857" i="4"/>
  <c r="GS860" i="4" s="1"/>
  <c r="GR216" i="4"/>
  <c r="GS862" i="4" s="1"/>
  <c r="GR212" i="4"/>
  <c r="CK857" i="4"/>
  <c r="CK860" i="4" s="1"/>
  <c r="CJ216" i="4"/>
  <c r="CK862" i="4" s="1"/>
  <c r="CJ212" i="4"/>
  <c r="CJ215" i="4"/>
  <c r="CK861" i="4" s="1"/>
  <c r="DW857" i="4"/>
  <c r="DW860" i="4" s="1"/>
  <c r="DV215" i="4"/>
  <c r="DW861" i="4" s="1"/>
  <c r="DV216" i="4"/>
  <c r="DW862" i="4" s="1"/>
  <c r="DV212" i="4"/>
  <c r="HQ215" i="4"/>
  <c r="HR861" i="4" s="1"/>
  <c r="HR857" i="4"/>
  <c r="HR860" i="4" s="1"/>
  <c r="HQ216" i="4"/>
  <c r="HR862" i="4" s="1"/>
  <c r="HQ212" i="4"/>
  <c r="FH215" i="4"/>
  <c r="FI861" i="4" s="1"/>
  <c r="FI857" i="4"/>
  <c r="FI860" i="4" s="1"/>
  <c r="FH216" i="4"/>
  <c r="FI862" i="4" s="1"/>
  <c r="FH212" i="4"/>
  <c r="BH216" i="4"/>
  <c r="BI857" i="4"/>
  <c r="BI860" i="4" s="1"/>
  <c r="BH215" i="4"/>
  <c r="BI861" i="4" s="1"/>
  <c r="BH212" i="4"/>
  <c r="HM857" i="4"/>
  <c r="HM860" i="4" s="1"/>
  <c r="HL216" i="4"/>
  <c r="HM862" i="4" s="1"/>
  <c r="HL212" i="4"/>
  <c r="HL215" i="4"/>
  <c r="HM861" i="4" s="1"/>
  <c r="ET216" i="4"/>
  <c r="EU862" i="4" s="1"/>
  <c r="EU857" i="4"/>
  <c r="EU860" i="4" s="1"/>
  <c r="ET215" i="4"/>
  <c r="EU861" i="4" s="1"/>
  <c r="ET212" i="4"/>
  <c r="FE216" i="4"/>
  <c r="FF862" i="4" s="1"/>
  <c r="FE215" i="4"/>
  <c r="FF861" i="4" s="1"/>
  <c r="FF857" i="4"/>
  <c r="FF860" i="4" s="1"/>
  <c r="FE212" i="4"/>
  <c r="HA216" i="4"/>
  <c r="HB862" i="4" s="1"/>
  <c r="HA215" i="4"/>
  <c r="HB861" i="4" s="1"/>
  <c r="HB857" i="4"/>
  <c r="HB860" i="4" s="1"/>
  <c r="HA212" i="4"/>
  <c r="AZ216" i="4"/>
  <c r="BA857" i="4"/>
  <c r="BA860" i="4" s="1"/>
  <c r="AZ215" i="4"/>
  <c r="BA861" i="4" s="1"/>
  <c r="AZ212" i="4"/>
  <c r="EE215" i="4"/>
  <c r="EF861" i="4" s="1"/>
  <c r="EE216" i="4"/>
  <c r="EF862" i="4" s="1"/>
  <c r="EF857" i="4"/>
  <c r="EF860" i="4" s="1"/>
  <c r="EE212" i="4"/>
  <c r="DE215" i="4"/>
  <c r="DF861" i="4" s="1"/>
  <c r="DF857" i="4"/>
  <c r="DF860" i="4" s="1"/>
  <c r="DE212" i="4"/>
  <c r="DE216" i="4"/>
  <c r="DF862" i="4" s="1"/>
  <c r="EV216" i="4"/>
  <c r="EW862" i="4" s="1"/>
  <c r="EV215" i="4"/>
  <c r="EW861" i="4" s="1"/>
  <c r="EW857" i="4"/>
  <c r="EW860" i="4" s="1"/>
  <c r="EV212" i="4"/>
  <c r="CS216" i="4"/>
  <c r="CT862" i="4" s="1"/>
  <c r="CS215" i="4"/>
  <c r="CT861" i="4" s="1"/>
  <c r="CT857" i="4"/>
  <c r="CT860" i="4" s="1"/>
  <c r="CS212" i="4"/>
  <c r="GF857" i="4"/>
  <c r="GF860" i="4" s="1"/>
  <c r="GE215" i="4"/>
  <c r="GF861" i="4" s="1"/>
  <c r="GE212" i="4"/>
  <c r="GE216" i="4"/>
  <c r="GF862" i="4" s="1"/>
  <c r="DM216" i="4"/>
  <c r="DN862" i="4" s="1"/>
  <c r="DN857" i="4"/>
  <c r="DN860" i="4" s="1"/>
  <c r="DM215" i="4"/>
  <c r="DN861" i="4" s="1"/>
  <c r="DM212" i="4"/>
  <c r="HD216" i="4"/>
  <c r="HE862" i="4" s="1"/>
  <c r="HE857" i="4"/>
  <c r="HE860" i="4" s="1"/>
  <c r="HD215" i="4"/>
  <c r="HE861" i="4" s="1"/>
  <c r="HD212" i="4"/>
  <c r="CW216" i="4"/>
  <c r="CX862" i="4" s="1"/>
  <c r="CW215" i="4"/>
  <c r="CX861" i="4" s="1"/>
  <c r="CX857" i="4"/>
  <c r="CX860" i="4" s="1"/>
  <c r="CW212" i="4"/>
  <c r="HF216" i="4"/>
  <c r="HG862" i="4" s="1"/>
  <c r="HF215" i="4"/>
  <c r="HG861" i="4" s="1"/>
  <c r="HF212" i="4"/>
  <c r="HG857" i="4"/>
  <c r="HG860" i="4" s="1"/>
  <c r="EU216" i="4"/>
  <c r="EV862" i="4" s="1"/>
  <c r="EV857" i="4"/>
  <c r="EV860" i="4" s="1"/>
  <c r="EU215" i="4"/>
  <c r="EV861" i="4" s="1"/>
  <c r="EU212" i="4"/>
  <c r="GW857" i="4"/>
  <c r="GW860" i="4" s="1"/>
  <c r="GV215" i="4"/>
  <c r="GW861" i="4" s="1"/>
  <c r="GV212" i="4"/>
  <c r="GV216" i="4"/>
  <c r="GW862" i="4" s="1"/>
  <c r="CL216" i="4"/>
  <c r="CM862" i="4" s="1"/>
  <c r="CL215" i="4"/>
  <c r="CM861" i="4" s="1"/>
  <c r="CL212" i="4"/>
  <c r="CM857" i="4"/>
  <c r="CM860" i="4" s="1"/>
  <c r="AJ212" i="4"/>
  <c r="AJ215" i="4"/>
  <c r="AK861" i="4" s="1"/>
  <c r="AK857" i="4"/>
  <c r="AK860" i="4" s="1"/>
  <c r="AK212" i="4"/>
  <c r="AK215" i="4"/>
  <c r="AL861" i="4" s="1"/>
  <c r="AL857" i="4"/>
  <c r="AL860" i="4" s="1"/>
  <c r="AN212" i="4"/>
  <c r="AN215" i="4"/>
  <c r="AO861" i="4" s="1"/>
  <c r="AO857" i="4"/>
  <c r="AO860" i="4" s="1"/>
  <c r="AH212" i="4"/>
  <c r="AH215" i="4"/>
  <c r="AI861" i="4" s="1"/>
  <c r="AI857" i="4"/>
  <c r="AI860" i="4" s="1"/>
  <c r="AP883" i="4"/>
  <c r="BI862" i="4"/>
  <c r="AP882" i="4"/>
  <c r="BG862" i="4"/>
  <c r="AZ862" i="4"/>
  <c r="BH862" i="4"/>
  <c r="AN1243" i="4"/>
  <c r="BG1222" i="4"/>
  <c r="AN1242" i="4"/>
  <c r="AP1243" i="4"/>
  <c r="AP1242" i="4"/>
  <c r="BI1222" i="4"/>
  <c r="AH1243" i="4"/>
  <c r="BA1222" i="4"/>
  <c r="AH1242" i="4"/>
  <c r="AS1243" i="4"/>
  <c r="AS1242" i="4"/>
  <c r="BL1222" i="4"/>
  <c r="AF1243" i="4"/>
  <c r="AF1242" i="4"/>
  <c r="AY1222" i="4"/>
  <c r="FL947" i="4"/>
  <c r="FL950" i="4" s="1"/>
  <c r="FK239" i="4"/>
  <c r="FL951" i="4" s="1"/>
  <c r="FK240" i="4"/>
  <c r="FL952" i="4" s="1"/>
  <c r="FK236" i="4"/>
  <c r="CK240" i="4"/>
  <c r="CL952" i="4" s="1"/>
  <c r="CK239" i="4"/>
  <c r="CL951" i="4" s="1"/>
  <c r="CL947" i="4"/>
  <c r="CL950" i="4" s="1"/>
  <c r="CK236" i="4"/>
  <c r="GY947" i="4"/>
  <c r="GY950" i="4" s="1"/>
  <c r="GX240" i="4"/>
  <c r="GY952" i="4" s="1"/>
  <c r="GX239" i="4"/>
  <c r="GY951" i="4" s="1"/>
  <c r="GX236" i="4"/>
  <c r="BA240" i="4"/>
  <c r="BA239" i="4"/>
  <c r="BB951" i="4" s="1"/>
  <c r="BB947" i="4"/>
  <c r="BB950" i="4" s="1"/>
  <c r="BA236" i="4"/>
  <c r="GW240" i="4"/>
  <c r="GX952" i="4" s="1"/>
  <c r="GW239" i="4"/>
  <c r="GX951" i="4" s="1"/>
  <c r="GX947" i="4"/>
  <c r="GX950" i="4" s="1"/>
  <c r="GW236" i="4"/>
  <c r="CL239" i="4"/>
  <c r="CM951" i="4" s="1"/>
  <c r="CM947" i="4"/>
  <c r="CM950" i="4" s="1"/>
  <c r="CL240" i="4"/>
  <c r="CM952" i="4" s="1"/>
  <c r="CL236" i="4"/>
  <c r="FF947" i="4"/>
  <c r="FF950" i="4" s="1"/>
  <c r="FE240" i="4"/>
  <c r="FF952" i="4" s="1"/>
  <c r="FE239" i="4"/>
  <c r="FF951" i="4" s="1"/>
  <c r="FE236" i="4"/>
  <c r="EV239" i="4"/>
  <c r="EW951" i="4" s="1"/>
  <c r="EW947" i="4"/>
  <c r="EW950" i="4" s="1"/>
  <c r="EV240" i="4"/>
  <c r="EW952" i="4" s="1"/>
  <c r="EV236" i="4"/>
  <c r="GS239" i="4"/>
  <c r="GT951" i="4" s="1"/>
  <c r="GS240" i="4"/>
  <c r="GT952" i="4" s="1"/>
  <c r="GT947" i="4"/>
  <c r="GT950" i="4" s="1"/>
  <c r="GS236" i="4"/>
  <c r="EP239" i="4"/>
  <c r="EQ951" i="4" s="1"/>
  <c r="EQ947" i="4"/>
  <c r="EQ950" i="4" s="1"/>
  <c r="EP240" i="4"/>
  <c r="EQ952" i="4" s="1"/>
  <c r="EP236" i="4"/>
  <c r="GK240" i="4"/>
  <c r="GL952" i="4" s="1"/>
  <c r="GK239" i="4"/>
  <c r="GL951" i="4" s="1"/>
  <c r="GL947" i="4"/>
  <c r="GL950" i="4" s="1"/>
  <c r="GK236" i="4"/>
  <c r="BS239" i="4"/>
  <c r="BT951" i="4" s="1"/>
  <c r="BS240" i="4"/>
  <c r="BT952" i="4" s="1"/>
  <c r="BT947" i="4"/>
  <c r="BT950" i="4" s="1"/>
  <c r="BS236" i="4"/>
  <c r="HB240" i="4"/>
  <c r="HC952" i="4" s="1"/>
  <c r="HC947" i="4"/>
  <c r="HC950" i="4" s="1"/>
  <c r="HB239" i="4"/>
  <c r="HC951" i="4" s="1"/>
  <c r="HB236" i="4"/>
  <c r="FV239" i="4"/>
  <c r="FW951" i="4" s="1"/>
  <c r="FW947" i="4"/>
  <c r="FW950" i="4" s="1"/>
  <c r="FV240" i="4"/>
  <c r="FW952" i="4" s="1"/>
  <c r="FV236" i="4"/>
  <c r="DI947" i="4"/>
  <c r="DI950" i="4" s="1"/>
  <c r="DH239" i="4"/>
  <c r="DI951" i="4" s="1"/>
  <c r="DH240" i="4"/>
  <c r="DI952" i="4" s="1"/>
  <c r="DH236" i="4"/>
  <c r="EJ239" i="4"/>
  <c r="EK951" i="4" s="1"/>
  <c r="EK947" i="4"/>
  <c r="EK950" i="4" s="1"/>
  <c r="EJ240" i="4"/>
  <c r="EK952" i="4" s="1"/>
  <c r="EJ236" i="4"/>
  <c r="GI947" i="4"/>
  <c r="GI950" i="4" s="1"/>
  <c r="GH240" i="4"/>
  <c r="GI952" i="4" s="1"/>
  <c r="GH239" i="4"/>
  <c r="GI951" i="4" s="1"/>
  <c r="GH236" i="4"/>
  <c r="CG239" i="4"/>
  <c r="CH951" i="4" s="1"/>
  <c r="CH947" i="4"/>
  <c r="CH950" i="4" s="1"/>
  <c r="CG240" i="4"/>
  <c r="CH952" i="4" s="1"/>
  <c r="CG236" i="4"/>
  <c r="FN947" i="4"/>
  <c r="FN950" i="4" s="1"/>
  <c r="FM240" i="4"/>
  <c r="FN952" i="4" s="1"/>
  <c r="FM239" i="4"/>
  <c r="FN951" i="4" s="1"/>
  <c r="FM236" i="4"/>
  <c r="EY239" i="4"/>
  <c r="EZ951" i="4" s="1"/>
  <c r="EY240" i="4"/>
  <c r="EZ952" i="4" s="1"/>
  <c r="EZ947" i="4"/>
  <c r="EZ950" i="4" s="1"/>
  <c r="EY236" i="4"/>
  <c r="BC240" i="4"/>
  <c r="BD947" i="4"/>
  <c r="BD950" i="4" s="1"/>
  <c r="BC239" i="4"/>
  <c r="BD951" i="4" s="1"/>
  <c r="BC236" i="4"/>
  <c r="FJ947" i="4"/>
  <c r="FJ950" i="4" s="1"/>
  <c r="FI240" i="4"/>
  <c r="FJ952" i="4" s="1"/>
  <c r="FI239" i="4"/>
  <c r="FJ951" i="4" s="1"/>
  <c r="FI236" i="4"/>
  <c r="GA240" i="4"/>
  <c r="GB952" i="4" s="1"/>
  <c r="GB947" i="4"/>
  <c r="GB950" i="4" s="1"/>
  <c r="GA239" i="4"/>
  <c r="GB951" i="4" s="1"/>
  <c r="GA236" i="4"/>
  <c r="GJ239" i="4"/>
  <c r="GK951" i="4" s="1"/>
  <c r="GK947" i="4"/>
  <c r="GK950" i="4" s="1"/>
  <c r="GJ240" i="4"/>
  <c r="GK952" i="4" s="1"/>
  <c r="GJ236" i="4"/>
  <c r="EX240" i="4"/>
  <c r="EY952" i="4" s="1"/>
  <c r="EX239" i="4"/>
  <c r="EY951" i="4" s="1"/>
  <c r="EY947" i="4"/>
  <c r="EY950" i="4" s="1"/>
  <c r="EX236" i="4"/>
  <c r="CT239" i="4"/>
  <c r="CU951" i="4" s="1"/>
  <c r="CU947" i="4"/>
  <c r="CU950" i="4" s="1"/>
  <c r="CT240" i="4"/>
  <c r="CU952" i="4" s="1"/>
  <c r="CT236" i="4"/>
  <c r="GZ239" i="4"/>
  <c r="HA951" i="4" s="1"/>
  <c r="GZ240" i="4"/>
  <c r="HA952" i="4" s="1"/>
  <c r="HA947" i="4"/>
  <c r="HA950" i="4" s="1"/>
  <c r="GZ236" i="4"/>
  <c r="EB239" i="4"/>
  <c r="EC951" i="4" s="1"/>
  <c r="EB240" i="4"/>
  <c r="EC952" i="4" s="1"/>
  <c r="EC947" i="4"/>
  <c r="EC950" i="4" s="1"/>
  <c r="EB236" i="4"/>
  <c r="GR947" i="4"/>
  <c r="GR950" i="4" s="1"/>
  <c r="GQ239" i="4"/>
  <c r="GR951" i="4" s="1"/>
  <c r="GQ240" i="4"/>
  <c r="GR952" i="4" s="1"/>
  <c r="GQ236" i="4"/>
  <c r="BD240" i="4"/>
  <c r="BD239" i="4"/>
  <c r="BE951" i="4" s="1"/>
  <c r="BE947" i="4"/>
  <c r="BE950" i="4" s="1"/>
  <c r="BD236" i="4"/>
  <c r="FG239" i="4"/>
  <c r="FH951" i="4" s="1"/>
  <c r="FG240" i="4"/>
  <c r="FH952" i="4" s="1"/>
  <c r="FH947" i="4"/>
  <c r="FH950" i="4" s="1"/>
  <c r="FG236" i="4"/>
  <c r="DH947" i="4"/>
  <c r="DH950" i="4" s="1"/>
  <c r="DG239" i="4"/>
  <c r="DH951" i="4" s="1"/>
  <c r="DG240" i="4"/>
  <c r="DH952" i="4" s="1"/>
  <c r="DG236" i="4"/>
  <c r="AX240" i="4"/>
  <c r="AY947" i="4"/>
  <c r="AY950" i="4" s="1"/>
  <c r="AX239" i="4"/>
  <c r="AY951" i="4" s="1"/>
  <c r="AX236" i="4"/>
  <c r="CO240" i="4"/>
  <c r="CP952" i="4" s="1"/>
  <c r="CP947" i="4"/>
  <c r="CP950" i="4" s="1"/>
  <c r="CO239" i="4"/>
  <c r="CP951" i="4" s="1"/>
  <c r="CO236" i="4"/>
  <c r="DJ947" i="4"/>
  <c r="DJ950" i="4" s="1"/>
  <c r="DI239" i="4"/>
  <c r="DJ951" i="4" s="1"/>
  <c r="DI240" i="4"/>
  <c r="DJ952" i="4" s="1"/>
  <c r="DI236" i="4"/>
  <c r="BO240" i="4"/>
  <c r="BP947" i="4"/>
  <c r="BP950" i="4" s="1"/>
  <c r="BO239" i="4"/>
  <c r="BP951" i="4" s="1"/>
  <c r="BO236" i="4"/>
  <c r="CN240" i="4"/>
  <c r="CO952" i="4" s="1"/>
  <c r="CO947" i="4"/>
  <c r="CO950" i="4" s="1"/>
  <c r="CN239" i="4"/>
  <c r="CO951" i="4" s="1"/>
  <c r="CN236" i="4"/>
  <c r="DZ947" i="4"/>
  <c r="DZ950" i="4" s="1"/>
  <c r="DY240" i="4"/>
  <c r="DZ952" i="4" s="1"/>
  <c r="DY239" i="4"/>
  <c r="DZ951" i="4" s="1"/>
  <c r="DY236" i="4"/>
  <c r="GJ947" i="4"/>
  <c r="GJ950" i="4" s="1"/>
  <c r="GI239" i="4"/>
  <c r="GJ951" i="4" s="1"/>
  <c r="GI240" i="4"/>
  <c r="GJ952" i="4" s="1"/>
  <c r="GI236" i="4"/>
  <c r="CE947" i="4"/>
  <c r="CE950" i="4" s="1"/>
  <c r="CD239" i="4"/>
  <c r="CE951" i="4" s="1"/>
  <c r="CD240" i="4"/>
  <c r="CE952" i="4" s="1"/>
  <c r="CD236" i="4"/>
  <c r="BV240" i="4"/>
  <c r="BW952" i="4" s="1"/>
  <c r="BW947" i="4"/>
  <c r="BW950" i="4" s="1"/>
  <c r="BV239" i="4"/>
  <c r="BW951" i="4" s="1"/>
  <c r="BV236" i="4"/>
  <c r="EC240" i="4"/>
  <c r="ED952" i="4" s="1"/>
  <c r="EC239" i="4"/>
  <c r="ED951" i="4" s="1"/>
  <c r="ED947" i="4"/>
  <c r="ED950" i="4" s="1"/>
  <c r="EC236" i="4"/>
  <c r="DV240" i="4"/>
  <c r="DW952" i="4" s="1"/>
  <c r="DW947" i="4"/>
  <c r="DW950" i="4" s="1"/>
  <c r="DV239" i="4"/>
  <c r="DW951" i="4" s="1"/>
  <c r="DV236" i="4"/>
  <c r="FD239" i="4"/>
  <c r="FE951" i="4" s="1"/>
  <c r="FD240" i="4"/>
  <c r="FE952" i="4" s="1"/>
  <c r="FE947" i="4"/>
  <c r="FE950" i="4" s="1"/>
  <c r="FD236" i="4"/>
  <c r="DW239" i="4"/>
  <c r="DX951" i="4" s="1"/>
  <c r="DW240" i="4"/>
  <c r="DX952" i="4" s="1"/>
  <c r="DX947" i="4"/>
  <c r="DX950" i="4" s="1"/>
  <c r="DW236" i="4"/>
  <c r="HJ239" i="4"/>
  <c r="HK951" i="4" s="1"/>
  <c r="HK947" i="4"/>
  <c r="HK950" i="4" s="1"/>
  <c r="HJ240" i="4"/>
  <c r="HK952" i="4" s="1"/>
  <c r="HJ236" i="4"/>
  <c r="AL947" i="4"/>
  <c r="AL950" i="4" s="1"/>
  <c r="AK239" i="4"/>
  <c r="AL951" i="4" s="1"/>
  <c r="AK236" i="4"/>
  <c r="AK947" i="4"/>
  <c r="AK950" i="4" s="1"/>
  <c r="AJ239" i="4"/>
  <c r="AK951" i="4" s="1"/>
  <c r="AJ236" i="4"/>
  <c r="AU947" i="4"/>
  <c r="AU950" i="4" s="1"/>
  <c r="AT240" i="4"/>
  <c r="AT239" i="4"/>
  <c r="AU951" i="4" s="1"/>
  <c r="AT236" i="4"/>
  <c r="AJ947" i="4"/>
  <c r="AJ950" i="4" s="1"/>
  <c r="AI239" i="4"/>
  <c r="AJ951" i="4" s="1"/>
  <c r="AI236" i="4"/>
  <c r="AP1513" i="4"/>
  <c r="AP1512" i="4"/>
  <c r="BI1492" i="4"/>
  <c r="AJ1513" i="4"/>
  <c r="BC1492" i="4"/>
  <c r="AJ1512" i="4"/>
  <c r="AM1513" i="4"/>
  <c r="AM1512" i="4"/>
  <c r="BF1492" i="4"/>
  <c r="AL1513" i="4"/>
  <c r="AL1512" i="4"/>
  <c r="BE1492" i="4"/>
  <c r="AS1513" i="4"/>
  <c r="BL1492" i="4"/>
  <c r="AS1512" i="4"/>
  <c r="BQ376" i="4"/>
  <c r="BQ375" i="4"/>
  <c r="BR1461" i="4" s="1"/>
  <c r="BR1457" i="4"/>
  <c r="BR1460" i="4" s="1"/>
  <c r="BQ372" i="4"/>
  <c r="GC376" i="4"/>
  <c r="GD1462" i="4" s="1"/>
  <c r="GD1457" i="4"/>
  <c r="GD1460" i="4" s="1"/>
  <c r="GC375" i="4"/>
  <c r="GD1461" i="4" s="1"/>
  <c r="GC372" i="4"/>
  <c r="BX376" i="4"/>
  <c r="BY1462" i="4" s="1"/>
  <c r="BY1457" i="4"/>
  <c r="BY1460" i="4" s="1"/>
  <c r="BX375" i="4"/>
  <c r="BY1461" i="4" s="1"/>
  <c r="BX372" i="4"/>
  <c r="BA376" i="4"/>
  <c r="BB1457" i="4"/>
  <c r="BB1460" i="4" s="1"/>
  <c r="BA375" i="4"/>
  <c r="BB1461" i="4" s="1"/>
  <c r="BA372" i="4"/>
  <c r="CP1457" i="4"/>
  <c r="CP1460" i="4" s="1"/>
  <c r="CO375" i="4"/>
  <c r="CP1461" i="4" s="1"/>
  <c r="CO376" i="4"/>
  <c r="CP1462" i="4" s="1"/>
  <c r="CO372" i="4"/>
  <c r="CK376" i="4"/>
  <c r="CL1462" i="4" s="1"/>
  <c r="CL1457" i="4"/>
  <c r="CL1460" i="4" s="1"/>
  <c r="CK375" i="4"/>
  <c r="CL1461" i="4" s="1"/>
  <c r="CK372" i="4"/>
  <c r="HD375" i="4"/>
  <c r="HE1461" i="4" s="1"/>
  <c r="HE1457" i="4"/>
  <c r="HE1460" i="4" s="1"/>
  <c r="HD376" i="4"/>
  <c r="HE1462" i="4" s="1"/>
  <c r="HD372" i="4"/>
  <c r="DK376" i="4"/>
  <c r="DL1462" i="4" s="1"/>
  <c r="DK375" i="4"/>
  <c r="DL1461" i="4" s="1"/>
  <c r="DL1457" i="4"/>
  <c r="DL1460" i="4" s="1"/>
  <c r="DK372" i="4"/>
  <c r="FL376" i="4"/>
  <c r="FM1462" i="4" s="1"/>
  <c r="FL375" i="4"/>
  <c r="FM1461" i="4" s="1"/>
  <c r="FM1457" i="4"/>
  <c r="FM1460" i="4" s="1"/>
  <c r="FL372" i="4"/>
  <c r="GS376" i="4"/>
  <c r="GT1462" i="4" s="1"/>
  <c r="GT1457" i="4"/>
  <c r="GT1460" i="4" s="1"/>
  <c r="GS375" i="4"/>
  <c r="GT1461" i="4" s="1"/>
  <c r="GS372" i="4"/>
  <c r="BC376" i="4"/>
  <c r="BC375" i="4"/>
  <c r="BD1461" i="4" s="1"/>
  <c r="BD1457" i="4"/>
  <c r="BD1460" i="4" s="1"/>
  <c r="BC372" i="4"/>
  <c r="FS1457" i="4"/>
  <c r="FS1460" i="4" s="1"/>
  <c r="FR376" i="4"/>
  <c r="FS1462" i="4" s="1"/>
  <c r="FR375" i="4"/>
  <c r="FS1461" i="4" s="1"/>
  <c r="FR372" i="4"/>
  <c r="HV1457" i="4"/>
  <c r="HV1460" i="4" s="1"/>
  <c r="HU375" i="4"/>
  <c r="HV1461" i="4" s="1"/>
  <c r="HU376" i="4"/>
  <c r="HV1462" i="4" s="1"/>
  <c r="HU372" i="4"/>
  <c r="DE376" i="4"/>
  <c r="DF1462" i="4" s="1"/>
  <c r="DE375" i="4"/>
  <c r="DF1461" i="4" s="1"/>
  <c r="DF1457" i="4"/>
  <c r="DF1460" i="4" s="1"/>
  <c r="DE372" i="4"/>
  <c r="EA376" i="4"/>
  <c r="EB1462" i="4" s="1"/>
  <c r="EA375" i="4"/>
  <c r="EB1461" i="4" s="1"/>
  <c r="EB1457" i="4"/>
  <c r="EB1460" i="4" s="1"/>
  <c r="EA372" i="4"/>
  <c r="EL1457" i="4"/>
  <c r="EL1460" i="4" s="1"/>
  <c r="EK375" i="4"/>
  <c r="EL1461" i="4" s="1"/>
  <c r="EK376" i="4"/>
  <c r="EL1462" i="4" s="1"/>
  <c r="EK372" i="4"/>
  <c r="EU376" i="4"/>
  <c r="EV1462" i="4" s="1"/>
  <c r="EU375" i="4"/>
  <c r="EV1461" i="4" s="1"/>
  <c r="EV1457" i="4"/>
  <c r="EV1460" i="4" s="1"/>
  <c r="EU372" i="4"/>
  <c r="FT1457" i="4"/>
  <c r="FT1460" i="4" s="1"/>
  <c r="FS376" i="4"/>
  <c r="FT1462" i="4" s="1"/>
  <c r="FS375" i="4"/>
  <c r="FT1461" i="4" s="1"/>
  <c r="FS372" i="4"/>
  <c r="CR375" i="4"/>
  <c r="CS1461" i="4" s="1"/>
  <c r="CR376" i="4"/>
  <c r="CS1462" i="4" s="1"/>
  <c r="CS1457" i="4"/>
  <c r="CS1460" i="4" s="1"/>
  <c r="CR372" i="4"/>
  <c r="GU375" i="4"/>
  <c r="GV1461" i="4" s="1"/>
  <c r="GU376" i="4"/>
  <c r="GV1462" i="4" s="1"/>
  <c r="GV1457" i="4"/>
  <c r="GV1460" i="4" s="1"/>
  <c r="GU372" i="4"/>
  <c r="FW1457" i="4"/>
  <c r="FW1460" i="4" s="1"/>
  <c r="FV375" i="4"/>
  <c r="FW1461" i="4" s="1"/>
  <c r="FV376" i="4"/>
  <c r="FW1462" i="4" s="1"/>
  <c r="FV372" i="4"/>
  <c r="ER375" i="4"/>
  <c r="ES1461" i="4" s="1"/>
  <c r="ES1457" i="4"/>
  <c r="ES1460" i="4" s="1"/>
  <c r="ER376" i="4"/>
  <c r="ES1462" i="4" s="1"/>
  <c r="ER372" i="4"/>
  <c r="EW375" i="4"/>
  <c r="EX1461" i="4" s="1"/>
  <c r="EW376" i="4"/>
  <c r="EX1462" i="4" s="1"/>
  <c r="EX1457" i="4"/>
  <c r="EX1460" i="4" s="1"/>
  <c r="EW372" i="4"/>
  <c r="GB1457" i="4"/>
  <c r="GB1460" i="4" s="1"/>
  <c r="GA376" i="4"/>
  <c r="GB1462" i="4" s="1"/>
  <c r="GA375" i="4"/>
  <c r="GB1461" i="4" s="1"/>
  <c r="GA372" i="4"/>
  <c r="HS1457" i="4"/>
  <c r="HS1460" i="4" s="1"/>
  <c r="HR375" i="4"/>
  <c r="HS1461" i="4" s="1"/>
  <c r="HR376" i="4"/>
  <c r="HS1462" i="4" s="1"/>
  <c r="HR372" i="4"/>
  <c r="BS1457" i="4"/>
  <c r="BS1460" i="4" s="1"/>
  <c r="BR376" i="4"/>
  <c r="BS1462" i="4" s="1"/>
  <c r="BR375" i="4"/>
  <c r="BS1461" i="4" s="1"/>
  <c r="BR372" i="4"/>
  <c r="EK1457" i="4"/>
  <c r="EK1460" i="4" s="1"/>
  <c r="EJ375" i="4"/>
  <c r="EK1461" i="4" s="1"/>
  <c r="EJ376" i="4"/>
  <c r="EK1462" i="4" s="1"/>
  <c r="EJ372" i="4"/>
  <c r="GY1457" i="4"/>
  <c r="GY1460" i="4" s="1"/>
  <c r="GX376" i="4"/>
  <c r="GY1462" i="4" s="1"/>
  <c r="GX375" i="4"/>
  <c r="GY1461" i="4" s="1"/>
  <c r="GX372" i="4"/>
  <c r="DO376" i="4"/>
  <c r="DP1462" i="4" s="1"/>
  <c r="DO375" i="4"/>
  <c r="DP1461" i="4" s="1"/>
  <c r="DP1457" i="4"/>
  <c r="DP1460" i="4" s="1"/>
  <c r="DO372" i="4"/>
  <c r="EV376" i="4"/>
  <c r="EW1462" i="4" s="1"/>
  <c r="EW1457" i="4"/>
  <c r="EW1460" i="4" s="1"/>
  <c r="EV375" i="4"/>
  <c r="EW1461" i="4" s="1"/>
  <c r="EV372" i="4"/>
  <c r="FC375" i="4"/>
  <c r="FD1461" i="4" s="1"/>
  <c r="FC376" i="4"/>
  <c r="FD1462" i="4" s="1"/>
  <c r="FD1457" i="4"/>
  <c r="FD1460" i="4" s="1"/>
  <c r="FC372" i="4"/>
  <c r="HQ1457" i="4"/>
  <c r="HQ1460" i="4" s="1"/>
  <c r="HP376" i="4"/>
  <c r="HQ1462" i="4" s="1"/>
  <c r="HP375" i="4"/>
  <c r="HQ1461" i="4" s="1"/>
  <c r="HP372" i="4"/>
  <c r="GK1457" i="4"/>
  <c r="GK1460" i="4" s="1"/>
  <c r="GJ375" i="4"/>
  <c r="GK1461" i="4" s="1"/>
  <c r="GJ376" i="4"/>
  <c r="GK1462" i="4" s="1"/>
  <c r="GJ372" i="4"/>
  <c r="EX376" i="4"/>
  <c r="EY1462" i="4" s="1"/>
  <c r="EY1457" i="4"/>
  <c r="EY1460" i="4" s="1"/>
  <c r="EX375" i="4"/>
  <c r="EY1461" i="4" s="1"/>
  <c r="EX372" i="4"/>
  <c r="GV376" i="4"/>
  <c r="GW1462" i="4" s="1"/>
  <c r="GW1457" i="4"/>
  <c r="GW1460" i="4" s="1"/>
  <c r="GV375" i="4"/>
  <c r="GW1461" i="4" s="1"/>
  <c r="GV372" i="4"/>
  <c r="HF375" i="4"/>
  <c r="HG1461" i="4" s="1"/>
  <c r="HG1457" i="4"/>
  <c r="HG1460" i="4" s="1"/>
  <c r="HF376" i="4"/>
  <c r="HG1462" i="4" s="1"/>
  <c r="HF372" i="4"/>
  <c r="FB1457" i="4"/>
  <c r="FB1460" i="4" s="1"/>
  <c r="FA376" i="4"/>
  <c r="FB1462" i="4" s="1"/>
  <c r="FA375" i="4"/>
  <c r="FB1461" i="4" s="1"/>
  <c r="FA372" i="4"/>
  <c r="DR375" i="4"/>
  <c r="DS1461" i="4" s="1"/>
  <c r="DS1457" i="4"/>
  <c r="DS1460" i="4" s="1"/>
  <c r="DR376" i="4"/>
  <c r="DS1462" i="4" s="1"/>
  <c r="DR372" i="4"/>
  <c r="EC376" i="4"/>
  <c r="ED1462" i="4" s="1"/>
  <c r="ED1457" i="4"/>
  <c r="ED1460" i="4" s="1"/>
  <c r="EC375" i="4"/>
  <c r="ED1461" i="4" s="1"/>
  <c r="EC372" i="4"/>
  <c r="BJ376" i="4"/>
  <c r="BK1457" i="4"/>
  <c r="BK1460" i="4" s="1"/>
  <c r="BJ375" i="4"/>
  <c r="BK1461" i="4" s="1"/>
  <c r="BJ372" i="4"/>
  <c r="CQ376" i="4"/>
  <c r="CR1462" i="4" s="1"/>
  <c r="CQ375" i="4"/>
  <c r="CR1461" i="4" s="1"/>
  <c r="CR1457" i="4"/>
  <c r="CR1460" i="4" s="1"/>
  <c r="CQ372" i="4"/>
  <c r="EN1457" i="4"/>
  <c r="EN1460" i="4" s="1"/>
  <c r="EM376" i="4"/>
  <c r="EN1462" i="4" s="1"/>
  <c r="EM375" i="4"/>
  <c r="EN1461" i="4" s="1"/>
  <c r="EM372" i="4"/>
  <c r="DG1457" i="4"/>
  <c r="DG1460" i="4" s="1"/>
  <c r="DF376" i="4"/>
  <c r="DG1462" i="4" s="1"/>
  <c r="DF375" i="4"/>
  <c r="DG1461" i="4" s="1"/>
  <c r="DF372" i="4"/>
  <c r="DM1457" i="4"/>
  <c r="DM1460" i="4" s="1"/>
  <c r="DL375" i="4"/>
  <c r="DM1461" i="4" s="1"/>
  <c r="DL376" i="4"/>
  <c r="DM1462" i="4" s="1"/>
  <c r="DL372" i="4"/>
  <c r="CC1457" i="4"/>
  <c r="CC1460" i="4" s="1"/>
  <c r="CB375" i="4"/>
  <c r="CC1461" i="4" s="1"/>
  <c r="CB376" i="4"/>
  <c r="CC1462" i="4" s="1"/>
  <c r="CB372" i="4"/>
  <c r="GY376" i="4"/>
  <c r="GZ1462" i="4" s="1"/>
  <c r="GY375" i="4"/>
  <c r="GZ1461" i="4" s="1"/>
  <c r="GZ1457" i="4"/>
  <c r="GZ1460" i="4" s="1"/>
  <c r="GY372" i="4"/>
  <c r="AN372" i="4"/>
  <c r="AN376" i="4"/>
  <c r="AO1457" i="4"/>
  <c r="AO1460" i="4" s="1"/>
  <c r="AN375" i="4"/>
  <c r="AO1461" i="4" s="1"/>
  <c r="AK375" i="4"/>
  <c r="AL1461" i="4" s="1"/>
  <c r="AK372" i="4"/>
  <c r="AL1457" i="4"/>
  <c r="AL1460" i="4" s="1"/>
  <c r="AK376" i="4"/>
  <c r="AH372" i="4"/>
  <c r="AI1457" i="4"/>
  <c r="AI1460" i="4" s="1"/>
  <c r="AH376" i="4"/>
  <c r="AH375" i="4"/>
  <c r="AI1461" i="4" s="1"/>
  <c r="AP376" i="4"/>
  <c r="AP372" i="4"/>
  <c r="AQ1457" i="4"/>
  <c r="AQ1460" i="4" s="1"/>
  <c r="AP375" i="4"/>
  <c r="AQ1461" i="4" s="1"/>
  <c r="AR1457" i="4"/>
  <c r="AR1460" i="4" s="1"/>
  <c r="AQ375" i="4"/>
  <c r="AR1461" i="4" s="1"/>
  <c r="AQ372" i="4"/>
  <c r="AQ376" i="4"/>
  <c r="HQ231" i="4"/>
  <c r="HR921" i="4" s="1"/>
  <c r="HQ232" i="4"/>
  <c r="HR922" i="4" s="1"/>
  <c r="HQ228" i="4"/>
  <c r="HR917" i="4"/>
  <c r="HR920" i="4" s="1"/>
  <c r="HL231" i="4"/>
  <c r="HM921" i="4" s="1"/>
  <c r="HM917" i="4"/>
  <c r="HM920" i="4" s="1"/>
  <c r="HL228" i="4"/>
  <c r="HL232" i="4"/>
  <c r="HM922" i="4" s="1"/>
  <c r="BC232" i="4"/>
  <c r="BD917" i="4"/>
  <c r="BD920" i="4" s="1"/>
  <c r="BC231" i="4"/>
  <c r="BD921" i="4" s="1"/>
  <c r="BC228" i="4"/>
  <c r="BF232" i="4"/>
  <c r="BG917" i="4"/>
  <c r="BG920" i="4" s="1"/>
  <c r="BF228" i="4"/>
  <c r="BF231" i="4"/>
  <c r="BG921" i="4" s="1"/>
  <c r="DW917" i="4"/>
  <c r="DW920" i="4" s="1"/>
  <c r="DV232" i="4"/>
  <c r="DW922" i="4" s="1"/>
  <c r="DV231" i="4"/>
  <c r="DW921" i="4" s="1"/>
  <c r="DV228" i="4"/>
  <c r="GU232" i="4"/>
  <c r="GV922" i="4" s="1"/>
  <c r="GV917" i="4"/>
  <c r="GV920" i="4" s="1"/>
  <c r="GU231" i="4"/>
  <c r="GV921" i="4" s="1"/>
  <c r="GU228" i="4"/>
  <c r="CH917" i="4"/>
  <c r="CH920" i="4" s="1"/>
  <c r="CG231" i="4"/>
  <c r="CH921" i="4" s="1"/>
  <c r="CG232" i="4"/>
  <c r="CH922" i="4" s="1"/>
  <c r="CG228" i="4"/>
  <c r="EM231" i="4"/>
  <c r="EN921" i="4" s="1"/>
  <c r="EN917" i="4"/>
  <c r="EN920" i="4" s="1"/>
  <c r="EM232" i="4"/>
  <c r="EN922" i="4" s="1"/>
  <c r="EM228" i="4"/>
  <c r="GZ232" i="4"/>
  <c r="HA922" i="4" s="1"/>
  <c r="GZ231" i="4"/>
  <c r="HA921" i="4" s="1"/>
  <c r="HA917" i="4"/>
  <c r="HA920" i="4" s="1"/>
  <c r="GZ228" i="4"/>
  <c r="BB232" i="4"/>
  <c r="BC917" i="4"/>
  <c r="BC920" i="4" s="1"/>
  <c r="BB231" i="4"/>
  <c r="BC921" i="4" s="1"/>
  <c r="BB228" i="4"/>
  <c r="FW231" i="4"/>
  <c r="FX921" i="4" s="1"/>
  <c r="FW232" i="4"/>
  <c r="FX922" i="4" s="1"/>
  <c r="FX917" i="4"/>
  <c r="FX920" i="4" s="1"/>
  <c r="FW228" i="4"/>
  <c r="BW231" i="4"/>
  <c r="BX921" i="4" s="1"/>
  <c r="BX917" i="4"/>
  <c r="BX920" i="4" s="1"/>
  <c r="BW232" i="4"/>
  <c r="BX922" i="4" s="1"/>
  <c r="BW228" i="4"/>
  <c r="BL232" i="4"/>
  <c r="BL231" i="4"/>
  <c r="BM921" i="4" s="1"/>
  <c r="BM917" i="4"/>
  <c r="BM920" i="4" s="1"/>
  <c r="BL228" i="4"/>
  <c r="GD917" i="4"/>
  <c r="GD920" i="4" s="1"/>
  <c r="GC228" i="4"/>
  <c r="GC231" i="4"/>
  <c r="GD921" i="4" s="1"/>
  <c r="GC232" i="4"/>
  <c r="GD922" i="4" s="1"/>
  <c r="CF917" i="4"/>
  <c r="CF920" i="4" s="1"/>
  <c r="CE232" i="4"/>
  <c r="CF922" i="4" s="1"/>
  <c r="CE228" i="4"/>
  <c r="CE231" i="4"/>
  <c r="CF921" i="4" s="1"/>
  <c r="FY232" i="4"/>
  <c r="FZ922" i="4" s="1"/>
  <c r="FZ917" i="4"/>
  <c r="FZ920" i="4" s="1"/>
  <c r="FY231" i="4"/>
  <c r="FZ921" i="4" s="1"/>
  <c r="FY228" i="4"/>
  <c r="BX231" i="4"/>
  <c r="BY921" i="4" s="1"/>
  <c r="BY917" i="4"/>
  <c r="BY920" i="4" s="1"/>
  <c r="BX232" i="4"/>
  <c r="BY922" i="4" s="1"/>
  <c r="BX228" i="4"/>
  <c r="FM232" i="4"/>
  <c r="FN922" i="4" s="1"/>
  <c r="FM228" i="4"/>
  <c r="FM231" i="4"/>
  <c r="FN921" i="4" s="1"/>
  <c r="FN917" i="4"/>
  <c r="FN920" i="4" s="1"/>
  <c r="EY917" i="4"/>
  <c r="EY920" i="4" s="1"/>
  <c r="EX231" i="4"/>
  <c r="EY921" i="4" s="1"/>
  <c r="EX232" i="4"/>
  <c r="EY922" i="4" s="1"/>
  <c r="EX228" i="4"/>
  <c r="HQ917" i="4"/>
  <c r="HQ920" i="4" s="1"/>
  <c r="HP231" i="4"/>
  <c r="HQ921" i="4" s="1"/>
  <c r="HP232" i="4"/>
  <c r="HQ922" i="4" s="1"/>
  <c r="HP228" i="4"/>
  <c r="FN232" i="4"/>
  <c r="FO922" i="4" s="1"/>
  <c r="FN228" i="4"/>
  <c r="FN231" i="4"/>
  <c r="FO921" i="4" s="1"/>
  <c r="FO917" i="4"/>
  <c r="FO920" i="4" s="1"/>
  <c r="GV232" i="4"/>
  <c r="GW922" i="4" s="1"/>
  <c r="GV231" i="4"/>
  <c r="GW921" i="4" s="1"/>
  <c r="GW917" i="4"/>
  <c r="GW920" i="4" s="1"/>
  <c r="GV228" i="4"/>
  <c r="HB232" i="4"/>
  <c r="HC922" i="4" s="1"/>
  <c r="HB231" i="4"/>
  <c r="HC921" i="4" s="1"/>
  <c r="HC917" i="4"/>
  <c r="HC920" i="4" s="1"/>
  <c r="HB228" i="4"/>
  <c r="EI231" i="4"/>
  <c r="EJ921" i="4" s="1"/>
  <c r="EJ917" i="4"/>
  <c r="EJ920" i="4" s="1"/>
  <c r="EI228" i="4"/>
  <c r="EI232" i="4"/>
  <c r="EJ922" i="4" s="1"/>
  <c r="FF231" i="4"/>
  <c r="FG921" i="4" s="1"/>
  <c r="FF232" i="4"/>
  <c r="FG922" i="4" s="1"/>
  <c r="FG917" i="4"/>
  <c r="FG920" i="4" s="1"/>
  <c r="FF228" i="4"/>
  <c r="CX232" i="4"/>
  <c r="CY922" i="4" s="1"/>
  <c r="CY917" i="4"/>
  <c r="CY920" i="4" s="1"/>
  <c r="CX228" i="4"/>
  <c r="CX231" i="4"/>
  <c r="CY921" i="4" s="1"/>
  <c r="EM917" i="4"/>
  <c r="EM920" i="4" s="1"/>
  <c r="EL228" i="4"/>
  <c r="EL231" i="4"/>
  <c r="EM921" i="4" s="1"/>
  <c r="EL232" i="4"/>
  <c r="EM922" i="4" s="1"/>
  <c r="HV917" i="4"/>
  <c r="HV920" i="4" s="1"/>
  <c r="HU232" i="4"/>
  <c r="HV922" i="4" s="1"/>
  <c r="HU231" i="4"/>
  <c r="HV921" i="4" s="1"/>
  <c r="HU228" i="4"/>
  <c r="EY232" i="4"/>
  <c r="EZ922" i="4" s="1"/>
  <c r="EZ917" i="4"/>
  <c r="EZ920" i="4" s="1"/>
  <c r="EY228" i="4"/>
  <c r="EY231" i="4"/>
  <c r="EZ921" i="4" s="1"/>
  <c r="EH917" i="4"/>
  <c r="EH920" i="4" s="1"/>
  <c r="EG232" i="4"/>
  <c r="EH922" i="4" s="1"/>
  <c r="EG228" i="4"/>
  <c r="EG231" i="4"/>
  <c r="EH921" i="4" s="1"/>
  <c r="EO917" i="4"/>
  <c r="EO920" i="4" s="1"/>
  <c r="EN231" i="4"/>
  <c r="EO921" i="4" s="1"/>
  <c r="EN228" i="4"/>
  <c r="EN232" i="4"/>
  <c r="EO922" i="4" s="1"/>
  <c r="DZ917" i="4"/>
  <c r="DZ920" i="4" s="1"/>
  <c r="DY228" i="4"/>
  <c r="DY231" i="4"/>
  <c r="DZ921" i="4" s="1"/>
  <c r="DY232" i="4"/>
  <c r="DZ922" i="4" s="1"/>
  <c r="GC917" i="4"/>
  <c r="GC920" i="4" s="1"/>
  <c r="GB232" i="4"/>
  <c r="GC922" i="4" s="1"/>
  <c r="GB231" i="4"/>
  <c r="GC921" i="4" s="1"/>
  <c r="GB228" i="4"/>
  <c r="CN917" i="4"/>
  <c r="CN920" i="4" s="1"/>
  <c r="CM231" i="4"/>
  <c r="CN921" i="4" s="1"/>
  <c r="CM228" i="4"/>
  <c r="CM232" i="4"/>
  <c r="CN922" i="4" s="1"/>
  <c r="CW232" i="4"/>
  <c r="CX922" i="4" s="1"/>
  <c r="CW231" i="4"/>
  <c r="CX921" i="4" s="1"/>
  <c r="CW228" i="4"/>
  <c r="CX917" i="4"/>
  <c r="CX920" i="4" s="1"/>
  <c r="DE232" i="4"/>
  <c r="DF922" i="4" s="1"/>
  <c r="DE231" i="4"/>
  <c r="DF921" i="4" s="1"/>
  <c r="DF917" i="4"/>
  <c r="DF920" i="4" s="1"/>
  <c r="DE228" i="4"/>
  <c r="DC231" i="4"/>
  <c r="DD921" i="4" s="1"/>
  <c r="DD917" i="4"/>
  <c r="DD920" i="4" s="1"/>
  <c r="DC232" i="4"/>
  <c r="DD922" i="4" s="1"/>
  <c r="DC228" i="4"/>
  <c r="GP231" i="4"/>
  <c r="GQ921" i="4" s="1"/>
  <c r="GQ917" i="4"/>
  <c r="GQ920" i="4" s="1"/>
  <c r="GP232" i="4"/>
  <c r="GQ922" i="4" s="1"/>
  <c r="GP228" i="4"/>
  <c r="EP917" i="4"/>
  <c r="EP920" i="4" s="1"/>
  <c r="EO232" i="4"/>
  <c r="EP922" i="4" s="1"/>
  <c r="EO231" i="4"/>
  <c r="EP921" i="4" s="1"/>
  <c r="EO228" i="4"/>
  <c r="CI228" i="4"/>
  <c r="CI231" i="4"/>
  <c r="CJ921" i="4" s="1"/>
  <c r="CI232" i="4"/>
  <c r="CJ922" i="4" s="1"/>
  <c r="CJ917" i="4"/>
  <c r="CJ920" i="4" s="1"/>
  <c r="GS232" i="4"/>
  <c r="GT922" i="4" s="1"/>
  <c r="GS228" i="4"/>
  <c r="GS231" i="4"/>
  <c r="GT921" i="4" s="1"/>
  <c r="GT917" i="4"/>
  <c r="GT920" i="4" s="1"/>
  <c r="FP232" i="4"/>
  <c r="FQ922" i="4" s="1"/>
  <c r="FP228" i="4"/>
  <c r="FP231" i="4"/>
  <c r="FQ921" i="4" s="1"/>
  <c r="FQ917" i="4"/>
  <c r="FQ920" i="4" s="1"/>
  <c r="BN232" i="4"/>
  <c r="BN231" i="4"/>
  <c r="BO921" i="4" s="1"/>
  <c r="BO917" i="4"/>
  <c r="BO920" i="4" s="1"/>
  <c r="BN228" i="4"/>
  <c r="FC917" i="4"/>
  <c r="FC920" i="4" s="1"/>
  <c r="FB231" i="4"/>
  <c r="FC921" i="4" s="1"/>
  <c r="FB232" i="4"/>
  <c r="FC922" i="4" s="1"/>
  <c r="FB228" i="4"/>
  <c r="BU917" i="4"/>
  <c r="BU920" i="4" s="1"/>
  <c r="BT228" i="4"/>
  <c r="BT231" i="4"/>
  <c r="BU921" i="4" s="1"/>
  <c r="BT232" i="4"/>
  <c r="BU922" i="4" s="1"/>
  <c r="AH917" i="4"/>
  <c r="AH920" i="4" s="1"/>
  <c r="AG231" i="4"/>
  <c r="AH921" i="4" s="1"/>
  <c r="AG228" i="4"/>
  <c r="AL231" i="4"/>
  <c r="AM921" i="4" s="1"/>
  <c r="AM917" i="4"/>
  <c r="AM920" i="4" s="1"/>
  <c r="AL228" i="4"/>
  <c r="AI231" i="4"/>
  <c r="AJ921" i="4" s="1"/>
  <c r="AJ917" i="4"/>
  <c r="AJ920" i="4" s="1"/>
  <c r="AI228" i="4"/>
  <c r="AK917" i="4"/>
  <c r="AK920" i="4" s="1"/>
  <c r="AJ231" i="4"/>
  <c r="AK921" i="4" s="1"/>
  <c r="AJ228" i="4"/>
  <c r="AS228" i="4"/>
  <c r="AS231" i="4"/>
  <c r="AT921" i="4" s="1"/>
  <c r="AS232" i="4"/>
  <c r="AT917" i="4"/>
  <c r="AT920" i="4" s="1"/>
  <c r="BL247" i="4"/>
  <c r="BM981" i="4" s="1"/>
  <c r="BL248" i="4"/>
  <c r="BM977" i="4"/>
  <c r="BM980" i="4" s="1"/>
  <c r="BL244" i="4"/>
  <c r="GT248" i="4"/>
  <c r="GU982" i="4" s="1"/>
  <c r="GU977" i="4"/>
  <c r="GU980" i="4" s="1"/>
  <c r="GT247" i="4"/>
  <c r="GU981" i="4" s="1"/>
  <c r="GT244" i="4"/>
  <c r="BP977" i="4"/>
  <c r="BP980" i="4" s="1"/>
  <c r="BO248" i="4"/>
  <c r="BO247" i="4"/>
  <c r="BP981" i="4" s="1"/>
  <c r="BO244" i="4"/>
  <c r="CT247" i="4"/>
  <c r="CU981" i="4" s="1"/>
  <c r="CU977" i="4"/>
  <c r="CU980" i="4" s="1"/>
  <c r="CT248" i="4"/>
  <c r="CU982" i="4" s="1"/>
  <c r="CT244" i="4"/>
  <c r="GI247" i="4"/>
  <c r="GJ981" i="4" s="1"/>
  <c r="GJ977" i="4"/>
  <c r="GJ980" i="4" s="1"/>
  <c r="GI248" i="4"/>
  <c r="GJ982" i="4" s="1"/>
  <c r="GI244" i="4"/>
  <c r="DJ248" i="4"/>
  <c r="DK982" i="4" s="1"/>
  <c r="DJ247" i="4"/>
  <c r="DK981" i="4" s="1"/>
  <c r="DK977" i="4"/>
  <c r="DK980" i="4" s="1"/>
  <c r="DJ244" i="4"/>
  <c r="CK977" i="4"/>
  <c r="CK980" i="4" s="1"/>
  <c r="CJ247" i="4"/>
  <c r="CK981" i="4" s="1"/>
  <c r="CJ248" i="4"/>
  <c r="CK982" i="4" s="1"/>
  <c r="CJ244" i="4"/>
  <c r="GA248" i="4"/>
  <c r="GB982" i="4" s="1"/>
  <c r="GB977" i="4"/>
  <c r="GB980" i="4" s="1"/>
  <c r="GA247" i="4"/>
  <c r="GB981" i="4" s="1"/>
  <c r="GA244" i="4"/>
  <c r="EX977" i="4"/>
  <c r="EX980" i="4" s="1"/>
  <c r="EW247" i="4"/>
  <c r="EX981" i="4" s="1"/>
  <c r="EW248" i="4"/>
  <c r="EX982" i="4" s="1"/>
  <c r="EW244" i="4"/>
  <c r="FG248" i="4"/>
  <c r="FH982" i="4" s="1"/>
  <c r="FH977" i="4"/>
  <c r="FH980" i="4" s="1"/>
  <c r="FG247" i="4"/>
  <c r="FH981" i="4" s="1"/>
  <c r="FG244" i="4"/>
  <c r="EB248" i="4"/>
  <c r="EC982" i="4" s="1"/>
  <c r="EC977" i="4"/>
  <c r="EC980" i="4" s="1"/>
  <c r="EB247" i="4"/>
  <c r="EC981" i="4" s="1"/>
  <c r="EB244" i="4"/>
  <c r="GG977" i="4"/>
  <c r="GG980" i="4" s="1"/>
  <c r="GF247" i="4"/>
  <c r="GG981" i="4" s="1"/>
  <c r="GF248" i="4"/>
  <c r="GG982" i="4" s="1"/>
  <c r="GF244" i="4"/>
  <c r="ET247" i="4"/>
  <c r="EU981" i="4" s="1"/>
  <c r="EU977" i="4"/>
  <c r="EU980" i="4" s="1"/>
  <c r="ET248" i="4"/>
  <c r="EU982" i="4" s="1"/>
  <c r="ET244" i="4"/>
  <c r="ED248" i="4"/>
  <c r="EE982" i="4" s="1"/>
  <c r="EE977" i="4"/>
  <c r="EE980" i="4" s="1"/>
  <c r="ED247" i="4"/>
  <c r="EE981" i="4" s="1"/>
  <c r="ED244" i="4"/>
  <c r="EI247" i="4"/>
  <c r="EJ981" i="4" s="1"/>
  <c r="EJ977" i="4"/>
  <c r="EJ980" i="4" s="1"/>
  <c r="EI248" i="4"/>
  <c r="EJ982" i="4" s="1"/>
  <c r="EI244" i="4"/>
  <c r="CD247" i="4"/>
  <c r="CE981" i="4" s="1"/>
  <c r="CD248" i="4"/>
  <c r="CE982" i="4" s="1"/>
  <c r="CE977" i="4"/>
  <c r="CE980" i="4" s="1"/>
  <c r="CD244" i="4"/>
  <c r="CK247" i="4"/>
  <c r="CL981" i="4" s="1"/>
  <c r="CL977" i="4"/>
  <c r="CL980" i="4" s="1"/>
  <c r="CK248" i="4"/>
  <c r="CL982" i="4" s="1"/>
  <c r="CK244" i="4"/>
  <c r="HF247" i="4"/>
  <c r="HG981" i="4" s="1"/>
  <c r="HG977" i="4"/>
  <c r="HG980" i="4" s="1"/>
  <c r="HF248" i="4"/>
  <c r="HG982" i="4" s="1"/>
  <c r="HF244" i="4"/>
  <c r="FD977" i="4"/>
  <c r="FD980" i="4" s="1"/>
  <c r="FC248" i="4"/>
  <c r="FD982" i="4" s="1"/>
  <c r="FC247" i="4"/>
  <c r="FD981" i="4" s="1"/>
  <c r="FC244" i="4"/>
  <c r="FW977" i="4"/>
  <c r="FW980" i="4" s="1"/>
  <c r="FV248" i="4"/>
  <c r="FW982" i="4" s="1"/>
  <c r="FV247" i="4"/>
  <c r="FW981" i="4" s="1"/>
  <c r="FV244" i="4"/>
  <c r="DR248" i="4"/>
  <c r="DS982" i="4" s="1"/>
  <c r="DR247" i="4"/>
  <c r="DS981" i="4" s="1"/>
  <c r="DS977" i="4"/>
  <c r="DS980" i="4" s="1"/>
  <c r="DR244" i="4"/>
  <c r="AX248" i="4"/>
  <c r="AX247" i="4"/>
  <c r="AY981" i="4" s="1"/>
  <c r="AY977" i="4"/>
  <c r="AY980" i="4" s="1"/>
  <c r="AX244" i="4"/>
  <c r="EF247" i="4"/>
  <c r="EG981" i="4" s="1"/>
  <c r="EF248" i="4"/>
  <c r="EG982" i="4" s="1"/>
  <c r="EG977" i="4"/>
  <c r="EG980" i="4" s="1"/>
  <c r="EF244" i="4"/>
  <c r="HN248" i="4"/>
  <c r="HO982" i="4" s="1"/>
  <c r="HO977" i="4"/>
  <c r="HO980" i="4" s="1"/>
  <c r="HN247" i="4"/>
  <c r="HO981" i="4" s="1"/>
  <c r="HN244" i="4"/>
  <c r="GE977" i="4"/>
  <c r="GE980" i="4" s="1"/>
  <c r="GD247" i="4"/>
  <c r="GE981" i="4" s="1"/>
  <c r="GD248" i="4"/>
  <c r="GE982" i="4" s="1"/>
  <c r="GD244" i="4"/>
  <c r="HJ247" i="4"/>
  <c r="HK981" i="4" s="1"/>
  <c r="HK977" i="4"/>
  <c r="HK980" i="4" s="1"/>
  <c r="HJ248" i="4"/>
  <c r="HK982" i="4" s="1"/>
  <c r="HJ244" i="4"/>
  <c r="CM977" i="4"/>
  <c r="CM980" i="4" s="1"/>
  <c r="CL248" i="4"/>
  <c r="CM982" i="4" s="1"/>
  <c r="CL247" i="4"/>
  <c r="CM981" i="4" s="1"/>
  <c r="CL244" i="4"/>
  <c r="BY247" i="4"/>
  <c r="BZ981" i="4" s="1"/>
  <c r="BZ977" i="4"/>
  <c r="BZ980" i="4" s="1"/>
  <c r="BY248" i="4"/>
  <c r="BZ982" i="4" s="1"/>
  <c r="BY244" i="4"/>
  <c r="ED977" i="4"/>
  <c r="ED980" i="4" s="1"/>
  <c r="EC247" i="4"/>
  <c r="ED981" i="4" s="1"/>
  <c r="EC248" i="4"/>
  <c r="ED982" i="4" s="1"/>
  <c r="EC244" i="4"/>
  <c r="BI248" i="4"/>
  <c r="BI247" i="4"/>
  <c r="BJ981" i="4" s="1"/>
  <c r="BJ977" i="4"/>
  <c r="BJ980" i="4" s="1"/>
  <c r="BI244" i="4"/>
  <c r="FJ248" i="4"/>
  <c r="FK982" i="4" s="1"/>
  <c r="FJ247" i="4"/>
  <c r="FK981" i="4" s="1"/>
  <c r="FK977" i="4"/>
  <c r="FK980" i="4" s="1"/>
  <c r="FJ244" i="4"/>
  <c r="BK248" i="4"/>
  <c r="BK247" i="4"/>
  <c r="BL981" i="4" s="1"/>
  <c r="BL977" i="4"/>
  <c r="BL980" i="4" s="1"/>
  <c r="BK244" i="4"/>
  <c r="CU248" i="4"/>
  <c r="CV982" i="4" s="1"/>
  <c r="CU247" i="4"/>
  <c r="CV981" i="4" s="1"/>
  <c r="CV977" i="4"/>
  <c r="CV980" i="4" s="1"/>
  <c r="CU244" i="4"/>
  <c r="ER977" i="4"/>
  <c r="ER980" i="4" s="1"/>
  <c r="EQ248" i="4"/>
  <c r="ER982" i="4" s="1"/>
  <c r="EQ247" i="4"/>
  <c r="ER981" i="4" s="1"/>
  <c r="EQ244" i="4"/>
  <c r="GL247" i="4"/>
  <c r="GM981" i="4" s="1"/>
  <c r="GL248" i="4"/>
  <c r="GM982" i="4" s="1"/>
  <c r="GM977" i="4"/>
  <c r="GM980" i="4" s="1"/>
  <c r="GL244" i="4"/>
  <c r="BX977" i="4"/>
  <c r="BX980" i="4" s="1"/>
  <c r="BW248" i="4"/>
  <c r="BX982" i="4" s="1"/>
  <c r="BW247" i="4"/>
  <c r="BX981" i="4" s="1"/>
  <c r="BW244" i="4"/>
  <c r="FY247" i="4"/>
  <c r="FZ981" i="4" s="1"/>
  <c r="FZ977" i="4"/>
  <c r="FZ980" i="4" s="1"/>
  <c r="FY248" i="4"/>
  <c r="FZ982" i="4" s="1"/>
  <c r="FY244" i="4"/>
  <c r="HQ247" i="4"/>
  <c r="HR981" i="4" s="1"/>
  <c r="HR977" i="4"/>
  <c r="HR980" i="4" s="1"/>
  <c r="HQ248" i="4"/>
  <c r="HR982" i="4" s="1"/>
  <c r="HQ244" i="4"/>
  <c r="CS247" i="4"/>
  <c r="CT981" i="4" s="1"/>
  <c r="CT977" i="4"/>
  <c r="CT980" i="4" s="1"/>
  <c r="CS248" i="4"/>
  <c r="CT982" i="4" s="1"/>
  <c r="CS244" i="4"/>
  <c r="FY977" i="4"/>
  <c r="FY980" i="4" s="1"/>
  <c r="FX248" i="4"/>
  <c r="FY982" i="4" s="1"/>
  <c r="FX247" i="4"/>
  <c r="FY981" i="4" s="1"/>
  <c r="FX244" i="4"/>
  <c r="GY977" i="4"/>
  <c r="GY980" i="4" s="1"/>
  <c r="GX247" i="4"/>
  <c r="GY981" i="4" s="1"/>
  <c r="GX248" i="4"/>
  <c r="GY982" i="4" s="1"/>
  <c r="GX244" i="4"/>
  <c r="DY247" i="4"/>
  <c r="DZ981" i="4" s="1"/>
  <c r="DY248" i="4"/>
  <c r="DZ982" i="4" s="1"/>
  <c r="DZ977" i="4"/>
  <c r="DZ980" i="4" s="1"/>
  <c r="DY244" i="4"/>
  <c r="HU247" i="4"/>
  <c r="HV981" i="4" s="1"/>
  <c r="HV977" i="4"/>
  <c r="HV980" i="4" s="1"/>
  <c r="HU248" i="4"/>
  <c r="HV982" i="4" s="1"/>
  <c r="HU244" i="4"/>
  <c r="CP247" i="4"/>
  <c r="CQ981" i="4" s="1"/>
  <c r="CQ977" i="4"/>
  <c r="CQ980" i="4" s="1"/>
  <c r="CP248" i="4"/>
  <c r="CQ982" i="4" s="1"/>
  <c r="CP244" i="4"/>
  <c r="CO977" i="4"/>
  <c r="CO980" i="4" s="1"/>
  <c r="CN248" i="4"/>
  <c r="CO982" i="4" s="1"/>
  <c r="CN247" i="4"/>
  <c r="CO981" i="4" s="1"/>
  <c r="CN244" i="4"/>
  <c r="GQ247" i="4"/>
  <c r="GR981" i="4" s="1"/>
  <c r="GQ248" i="4"/>
  <c r="GR982" i="4" s="1"/>
  <c r="GR977" i="4"/>
  <c r="GR980" i="4" s="1"/>
  <c r="GQ244" i="4"/>
  <c r="AN977" i="4"/>
  <c r="AN980" i="4" s="1"/>
  <c r="AM248" i="4"/>
  <c r="AN982" i="4" s="1"/>
  <c r="AM247" i="4"/>
  <c r="AN981" i="4" s="1"/>
  <c r="AM244" i="4"/>
  <c r="AQ247" i="4"/>
  <c r="AR981" i="4" s="1"/>
  <c r="AR977" i="4"/>
  <c r="AR980" i="4" s="1"/>
  <c r="AQ248" i="4"/>
  <c r="AR982" i="4" s="1"/>
  <c r="AQ244" i="4"/>
  <c r="AS247" i="4"/>
  <c r="AT981" i="4" s="1"/>
  <c r="AT977" i="4"/>
  <c r="AT980" i="4" s="1"/>
  <c r="AS248" i="4"/>
  <c r="AT982" i="4" s="1"/>
  <c r="AS244" i="4"/>
  <c r="AU248" i="4"/>
  <c r="AV982" i="4" s="1"/>
  <c r="AV977" i="4"/>
  <c r="AV980" i="4" s="1"/>
  <c r="AU247" i="4"/>
  <c r="AV981" i="4" s="1"/>
  <c r="AU244" i="4"/>
  <c r="HP279" i="4"/>
  <c r="HQ1101" i="4" s="1"/>
  <c r="HP280" i="4"/>
  <c r="HQ1102" i="4" s="1"/>
  <c r="HQ1097" i="4"/>
  <c r="HQ1100" i="4" s="1"/>
  <c r="HP276" i="4"/>
  <c r="FN280" i="4"/>
  <c r="FO1102" i="4" s="1"/>
  <c r="FO1097" i="4"/>
  <c r="FO1100" i="4" s="1"/>
  <c r="FN279" i="4"/>
  <c r="FO1101" i="4" s="1"/>
  <c r="FN276" i="4"/>
  <c r="CR280" i="4"/>
  <c r="CS1102" i="4" s="1"/>
  <c r="CR279" i="4"/>
  <c r="CS1101" i="4" s="1"/>
  <c r="CS1097" i="4"/>
  <c r="CS1100" i="4" s="1"/>
  <c r="CR276" i="4"/>
  <c r="EJ280" i="4"/>
  <c r="EK1102" i="4" s="1"/>
  <c r="EJ279" i="4"/>
  <c r="EK1101" i="4" s="1"/>
  <c r="EK1097" i="4"/>
  <c r="EK1100" i="4" s="1"/>
  <c r="EJ276" i="4"/>
  <c r="DI280" i="4"/>
  <c r="DJ1102" i="4" s="1"/>
  <c r="DJ1097" i="4"/>
  <c r="DJ1100" i="4" s="1"/>
  <c r="DI279" i="4"/>
  <c r="DJ1101" i="4" s="1"/>
  <c r="DI276" i="4"/>
  <c r="FP1097" i="4"/>
  <c r="FP1100" i="4" s="1"/>
  <c r="FO280" i="4"/>
  <c r="FP1102" i="4" s="1"/>
  <c r="FO279" i="4"/>
  <c r="FP1101" i="4" s="1"/>
  <c r="FO276" i="4"/>
  <c r="EF280" i="4"/>
  <c r="EG1102" i="4" s="1"/>
  <c r="EG1097" i="4"/>
  <c r="EG1100" i="4" s="1"/>
  <c r="EF279" i="4"/>
  <c r="EG1101" i="4" s="1"/>
  <c r="EF276" i="4"/>
  <c r="EL279" i="4"/>
  <c r="EM1101" i="4" s="1"/>
  <c r="EL280" i="4"/>
  <c r="EM1102" i="4" s="1"/>
  <c r="EM1097" i="4"/>
  <c r="EM1100" i="4" s="1"/>
  <c r="EL276" i="4"/>
  <c r="DS279" i="4"/>
  <c r="DT1101" i="4" s="1"/>
  <c r="DS280" i="4"/>
  <c r="DT1102" i="4" s="1"/>
  <c r="DT1097" i="4"/>
  <c r="DT1100" i="4" s="1"/>
  <c r="DS276" i="4"/>
  <c r="HQ279" i="4"/>
  <c r="HR1101" i="4" s="1"/>
  <c r="HQ280" i="4"/>
  <c r="HR1102" i="4" s="1"/>
  <c r="HR1097" i="4"/>
  <c r="HR1100" i="4" s="1"/>
  <c r="HQ276" i="4"/>
  <c r="GV280" i="4"/>
  <c r="GW1102" i="4" s="1"/>
  <c r="GV279" i="4"/>
  <c r="GW1101" i="4" s="1"/>
  <c r="GW1097" i="4"/>
  <c r="GW1100" i="4" s="1"/>
  <c r="GV276" i="4"/>
  <c r="GU279" i="4"/>
  <c r="GV1101" i="4" s="1"/>
  <c r="GU280" i="4"/>
  <c r="GV1102" i="4" s="1"/>
  <c r="GV1097" i="4"/>
  <c r="GV1100" i="4" s="1"/>
  <c r="GU276" i="4"/>
  <c r="BZ279" i="4"/>
  <c r="CA1101" i="4" s="1"/>
  <c r="CA1097" i="4"/>
  <c r="CA1100" i="4" s="1"/>
  <c r="BZ280" i="4"/>
  <c r="CA1102" i="4" s="1"/>
  <c r="BZ276" i="4"/>
  <c r="DI1097" i="4"/>
  <c r="DI1100" i="4" s="1"/>
  <c r="DH279" i="4"/>
  <c r="DI1101" i="4" s="1"/>
  <c r="DH280" i="4"/>
  <c r="DI1102" i="4" s="1"/>
  <c r="DH276" i="4"/>
  <c r="FJ1097" i="4"/>
  <c r="FJ1100" i="4" s="1"/>
  <c r="FI280" i="4"/>
  <c r="FJ1102" i="4" s="1"/>
  <c r="FI279" i="4"/>
  <c r="FJ1101" i="4" s="1"/>
  <c r="FI276" i="4"/>
  <c r="FP280" i="4"/>
  <c r="FQ1102" i="4" s="1"/>
  <c r="FQ1097" i="4"/>
  <c r="FQ1100" i="4" s="1"/>
  <c r="FP279" i="4"/>
  <c r="FQ1101" i="4" s="1"/>
  <c r="FP276" i="4"/>
  <c r="EK280" i="4"/>
  <c r="EL1102" i="4" s="1"/>
  <c r="EK279" i="4"/>
  <c r="EL1101" i="4" s="1"/>
  <c r="EL1097" i="4"/>
  <c r="EL1100" i="4" s="1"/>
  <c r="EK276" i="4"/>
  <c r="HA279" i="4"/>
  <c r="HB1101" i="4" s="1"/>
  <c r="HB1097" i="4"/>
  <c r="HB1100" i="4" s="1"/>
  <c r="HA276" i="4"/>
  <c r="HA280" i="4"/>
  <c r="HB1102" i="4" s="1"/>
  <c r="HJ280" i="4"/>
  <c r="HK1102" i="4" s="1"/>
  <c r="HJ279" i="4"/>
  <c r="HK1101" i="4" s="1"/>
  <c r="HK1097" i="4"/>
  <c r="HK1100" i="4" s="1"/>
  <c r="HJ276" i="4"/>
  <c r="BV279" i="4"/>
  <c r="BW1101" i="4" s="1"/>
  <c r="BV280" i="4"/>
  <c r="BW1102" i="4" s="1"/>
  <c r="BW1097" i="4"/>
  <c r="BW1100" i="4" s="1"/>
  <c r="BV276" i="4"/>
  <c r="HH1097" i="4"/>
  <c r="HH1100" i="4" s="1"/>
  <c r="HG280" i="4"/>
  <c r="HH1102" i="4" s="1"/>
  <c r="HG279" i="4"/>
  <c r="HH1101" i="4" s="1"/>
  <c r="HG276" i="4"/>
  <c r="EH280" i="4"/>
  <c r="EI1102" i="4" s="1"/>
  <c r="EI1097" i="4"/>
  <c r="EI1100" i="4" s="1"/>
  <c r="EH279" i="4"/>
  <c r="EI1101" i="4" s="1"/>
  <c r="EH276" i="4"/>
  <c r="CL1097" i="4"/>
  <c r="CL1100" i="4" s="1"/>
  <c r="CK279" i="4"/>
  <c r="CL1101" i="4" s="1"/>
  <c r="CK280" i="4"/>
  <c r="CL1102" i="4" s="1"/>
  <c r="CK276" i="4"/>
  <c r="DM280" i="4"/>
  <c r="DN1102" i="4" s="1"/>
  <c r="DN1097" i="4"/>
  <c r="DN1100" i="4" s="1"/>
  <c r="DM279" i="4"/>
  <c r="DN1101" i="4" s="1"/>
  <c r="DM276" i="4"/>
  <c r="FX1097" i="4"/>
  <c r="FX1100" i="4" s="1"/>
  <c r="FW279" i="4"/>
  <c r="FX1101" i="4" s="1"/>
  <c r="FW280" i="4"/>
  <c r="FX1102" i="4" s="1"/>
  <c r="FW276" i="4"/>
  <c r="HG1097" i="4"/>
  <c r="HG1100" i="4" s="1"/>
  <c r="HF280" i="4"/>
  <c r="HG1102" i="4" s="1"/>
  <c r="HF279" i="4"/>
  <c r="HG1101" i="4" s="1"/>
  <c r="HF276" i="4"/>
  <c r="BG280" i="4"/>
  <c r="BG279" i="4"/>
  <c r="BH1101" i="4" s="1"/>
  <c r="BH1097" i="4"/>
  <c r="BH1100" i="4" s="1"/>
  <c r="BG276" i="4"/>
  <c r="FV1097" i="4"/>
  <c r="FV1100" i="4" s="1"/>
  <c r="FU280" i="4"/>
  <c r="FV1102" i="4" s="1"/>
  <c r="FU279" i="4"/>
  <c r="FV1101" i="4" s="1"/>
  <c r="FU276" i="4"/>
  <c r="BC280" i="4"/>
  <c r="BD1097" i="4"/>
  <c r="BD1100" i="4" s="1"/>
  <c r="BC279" i="4"/>
  <c r="BD1101" i="4" s="1"/>
  <c r="BC276" i="4"/>
  <c r="ES279" i="4"/>
  <c r="ET1101" i="4" s="1"/>
  <c r="ES280" i="4"/>
  <c r="ET1102" i="4" s="1"/>
  <c r="ET1097" i="4"/>
  <c r="ET1100" i="4" s="1"/>
  <c r="ES276" i="4"/>
  <c r="CH279" i="4"/>
  <c r="CI1101" i="4" s="1"/>
  <c r="CH280" i="4"/>
  <c r="CI1102" i="4" s="1"/>
  <c r="CI1097" i="4"/>
  <c r="CI1100" i="4" s="1"/>
  <c r="CH276" i="4"/>
  <c r="BQ280" i="4"/>
  <c r="BR1097" i="4"/>
  <c r="BR1100" i="4" s="1"/>
  <c r="BQ279" i="4"/>
  <c r="BR1101" i="4" s="1"/>
  <c r="BQ276" i="4"/>
  <c r="FT280" i="4"/>
  <c r="FU1102" i="4" s="1"/>
  <c r="FT279" i="4"/>
  <c r="FU1101" i="4" s="1"/>
  <c r="FU1097" i="4"/>
  <c r="FU1100" i="4" s="1"/>
  <c r="FT276" i="4"/>
  <c r="DF1097" i="4"/>
  <c r="DF1100" i="4" s="1"/>
  <c r="DE280" i="4"/>
  <c r="DF1102" i="4" s="1"/>
  <c r="DE279" i="4"/>
  <c r="DF1101" i="4" s="1"/>
  <c r="DE276" i="4"/>
  <c r="CR1097" i="4"/>
  <c r="CR1100" i="4" s="1"/>
  <c r="CQ279" i="4"/>
  <c r="CR1101" i="4" s="1"/>
  <c r="CQ280" i="4"/>
  <c r="CR1102" i="4" s="1"/>
  <c r="CQ276" i="4"/>
  <c r="BT1097" i="4"/>
  <c r="BT1100" i="4" s="1"/>
  <c r="BS280" i="4"/>
  <c r="BT1102" i="4" s="1"/>
  <c r="BS279" i="4"/>
  <c r="BT1101" i="4" s="1"/>
  <c r="BS276" i="4"/>
  <c r="DN280" i="4"/>
  <c r="DO1102" i="4" s="1"/>
  <c r="DO1097" i="4"/>
  <c r="DO1100" i="4" s="1"/>
  <c r="DN279" i="4"/>
  <c r="DO1101" i="4" s="1"/>
  <c r="DN276" i="4"/>
  <c r="DF280" i="4"/>
  <c r="DG1102" i="4" s="1"/>
  <c r="DG1097" i="4"/>
  <c r="DG1100" i="4" s="1"/>
  <c r="DF279" i="4"/>
  <c r="DG1101" i="4" s="1"/>
  <c r="DF276" i="4"/>
  <c r="BO280" i="4"/>
  <c r="BO279" i="4"/>
  <c r="BP1101" i="4" s="1"/>
  <c r="BP1097" i="4"/>
  <c r="BP1100" i="4" s="1"/>
  <c r="BO276" i="4"/>
  <c r="HA1097" i="4"/>
  <c r="HA1100" i="4" s="1"/>
  <c r="GZ280" i="4"/>
  <c r="HA1102" i="4" s="1"/>
  <c r="GZ279" i="4"/>
  <c r="HA1101" i="4" s="1"/>
  <c r="GZ276" i="4"/>
  <c r="HL280" i="4"/>
  <c r="HM1102" i="4" s="1"/>
  <c r="HL279" i="4"/>
  <c r="HM1101" i="4" s="1"/>
  <c r="HM1097" i="4"/>
  <c r="HM1100" i="4" s="1"/>
  <c r="HL276" i="4"/>
  <c r="FR279" i="4"/>
  <c r="FS1101" i="4" s="1"/>
  <c r="FR280" i="4"/>
  <c r="FS1102" i="4" s="1"/>
  <c r="FS1097" i="4"/>
  <c r="FS1100" i="4" s="1"/>
  <c r="FR276" i="4"/>
  <c r="CQ1097" i="4"/>
  <c r="CQ1100" i="4" s="1"/>
  <c r="CP280" i="4"/>
  <c r="CQ1102" i="4" s="1"/>
  <c r="CP279" i="4"/>
  <c r="CQ1101" i="4" s="1"/>
  <c r="CP276" i="4"/>
  <c r="BL280" i="4"/>
  <c r="BL279" i="4"/>
  <c r="BM1101" i="4" s="1"/>
  <c r="BM1097" i="4"/>
  <c r="BM1100" i="4" s="1"/>
  <c r="BL276" i="4"/>
  <c r="FR1097" i="4"/>
  <c r="FR1100" i="4" s="1"/>
  <c r="FQ280" i="4"/>
  <c r="FR1102" i="4" s="1"/>
  <c r="FQ279" i="4"/>
  <c r="FR1101" i="4" s="1"/>
  <c r="FQ276" i="4"/>
  <c r="CF280" i="4"/>
  <c r="CG1102" i="4" s="1"/>
  <c r="CG1097" i="4"/>
  <c r="CG1100" i="4" s="1"/>
  <c r="CF279" i="4"/>
  <c r="CG1101" i="4" s="1"/>
  <c r="CF276" i="4"/>
  <c r="AS280" i="4"/>
  <c r="AS276" i="4"/>
  <c r="AS279" i="4"/>
  <c r="AT1101" i="4" s="1"/>
  <c r="AT1097" i="4"/>
  <c r="AT1100" i="4" s="1"/>
  <c r="AI276" i="4"/>
  <c r="AI280" i="4"/>
  <c r="AI279" i="4"/>
  <c r="AJ1101" i="4" s="1"/>
  <c r="AJ1097" i="4"/>
  <c r="AJ1100" i="4" s="1"/>
  <c r="AF280" i="4"/>
  <c r="AF276" i="4"/>
  <c r="AG1097" i="4"/>
  <c r="AG1100" i="4" s="1"/>
  <c r="AF279" i="4"/>
  <c r="AG1101" i="4" s="1"/>
  <c r="AJ280" i="4"/>
  <c r="AJ276" i="4"/>
  <c r="AJ279" i="4"/>
  <c r="AK1101" i="4" s="1"/>
  <c r="AK1097" i="4"/>
  <c r="AK1100" i="4" s="1"/>
  <c r="AQ1273" i="4"/>
  <c r="AQ1272" i="4"/>
  <c r="BJ1252" i="4"/>
  <c r="AH1273" i="4"/>
  <c r="BA1252" i="4"/>
  <c r="AH1272" i="4"/>
  <c r="AS1273" i="4"/>
  <c r="AS1272" i="4"/>
  <c r="BL1252" i="4"/>
  <c r="AV1273" i="4"/>
  <c r="BO1252" i="4"/>
  <c r="AV1272" i="4"/>
  <c r="AJ1273" i="4"/>
  <c r="AJ1272" i="4"/>
  <c r="BC1252" i="4"/>
  <c r="FM1247" i="4"/>
  <c r="FM1250" i="4" s="1"/>
  <c r="FL320" i="4"/>
  <c r="FM1252" i="4" s="1"/>
  <c r="FL319" i="4"/>
  <c r="FM1251" i="4" s="1"/>
  <c r="FL316" i="4"/>
  <c r="DC1247" i="4"/>
  <c r="DC1250" i="4" s="1"/>
  <c r="DB320" i="4"/>
  <c r="DC1252" i="4" s="1"/>
  <c r="DB319" i="4"/>
  <c r="DC1251" i="4" s="1"/>
  <c r="DB316" i="4"/>
  <c r="DX1247" i="4"/>
  <c r="DX1250" i="4" s="1"/>
  <c r="DW319" i="4"/>
  <c r="DX1251" i="4" s="1"/>
  <c r="DW320" i="4"/>
  <c r="DX1252" i="4" s="1"/>
  <c r="DW316" i="4"/>
  <c r="HM1247" i="4"/>
  <c r="HM1250" i="4" s="1"/>
  <c r="HL319" i="4"/>
  <c r="HM1251" i="4" s="1"/>
  <c r="HL320" i="4"/>
  <c r="HM1252" i="4" s="1"/>
  <c r="HL316" i="4"/>
  <c r="CZ1247" i="4"/>
  <c r="CZ1250" i="4" s="1"/>
  <c r="CY319" i="4"/>
  <c r="CZ1251" i="4" s="1"/>
  <c r="CY320" i="4"/>
  <c r="CZ1252" i="4" s="1"/>
  <c r="CY316" i="4"/>
  <c r="DL319" i="4"/>
  <c r="DM1251" i="4" s="1"/>
  <c r="DL320" i="4"/>
  <c r="DM1252" i="4" s="1"/>
  <c r="DM1247" i="4"/>
  <c r="DM1250" i="4" s="1"/>
  <c r="DL316" i="4"/>
  <c r="DV1247" i="4"/>
  <c r="DV1250" i="4" s="1"/>
  <c r="DU320" i="4"/>
  <c r="DV1252" i="4" s="1"/>
  <c r="DU319" i="4"/>
  <c r="DV1251" i="4" s="1"/>
  <c r="DU316" i="4"/>
  <c r="BM320" i="4"/>
  <c r="BM319" i="4"/>
  <c r="BN1251" i="4" s="1"/>
  <c r="BN1247" i="4"/>
  <c r="BN1250" i="4" s="1"/>
  <c r="BM316" i="4"/>
  <c r="EY1247" i="4"/>
  <c r="EY1250" i="4" s="1"/>
  <c r="EX320" i="4"/>
  <c r="EY1252" i="4" s="1"/>
  <c r="EX319" i="4"/>
  <c r="EY1251" i="4" s="1"/>
  <c r="EX316" i="4"/>
  <c r="GX319" i="4"/>
  <c r="GY1251" i="4" s="1"/>
  <c r="GY1247" i="4"/>
  <c r="GY1250" i="4" s="1"/>
  <c r="GX320" i="4"/>
  <c r="GY1252" i="4" s="1"/>
  <c r="GX316" i="4"/>
  <c r="FQ1247" i="4"/>
  <c r="FQ1250" i="4" s="1"/>
  <c r="FP319" i="4"/>
  <c r="FQ1251" i="4" s="1"/>
  <c r="FP320" i="4"/>
  <c r="FQ1252" i="4" s="1"/>
  <c r="FP316" i="4"/>
  <c r="GG1247" i="4"/>
  <c r="GG1250" i="4" s="1"/>
  <c r="GF320" i="4"/>
  <c r="GG1252" i="4" s="1"/>
  <c r="GF319" i="4"/>
  <c r="GG1251" i="4" s="1"/>
  <c r="GF316" i="4"/>
  <c r="DG319" i="4"/>
  <c r="DH1251" i="4" s="1"/>
  <c r="DG320" i="4"/>
  <c r="DH1252" i="4" s="1"/>
  <c r="DH1247" i="4"/>
  <c r="DH1250" i="4" s="1"/>
  <c r="DG316" i="4"/>
  <c r="HJ1247" i="4"/>
  <c r="HJ1250" i="4" s="1"/>
  <c r="HI320" i="4"/>
  <c r="HJ1252" i="4" s="1"/>
  <c r="HI319" i="4"/>
  <c r="HJ1251" i="4" s="1"/>
  <c r="HI316" i="4"/>
  <c r="EX1247" i="4"/>
  <c r="EX1250" i="4" s="1"/>
  <c r="EW320" i="4"/>
  <c r="EX1252" i="4" s="1"/>
  <c r="EW319" i="4"/>
  <c r="EX1251" i="4" s="1"/>
  <c r="EW316" i="4"/>
  <c r="GO319" i="4"/>
  <c r="GP1251" i="4" s="1"/>
  <c r="GP1247" i="4"/>
  <c r="GP1250" i="4" s="1"/>
  <c r="GO320" i="4"/>
  <c r="GP1252" i="4" s="1"/>
  <c r="GO316" i="4"/>
  <c r="GG320" i="4"/>
  <c r="GH1252" i="4" s="1"/>
  <c r="GH1247" i="4"/>
  <c r="GH1250" i="4" s="1"/>
  <c r="GG319" i="4"/>
  <c r="GH1251" i="4" s="1"/>
  <c r="GG316" i="4"/>
  <c r="BC320" i="4"/>
  <c r="BD1247" i="4"/>
  <c r="BD1250" i="4" s="1"/>
  <c r="BC319" i="4"/>
  <c r="BD1251" i="4" s="1"/>
  <c r="BC316" i="4"/>
  <c r="EJ1247" i="4"/>
  <c r="EJ1250" i="4" s="1"/>
  <c r="EI319" i="4"/>
  <c r="EJ1251" i="4" s="1"/>
  <c r="EI320" i="4"/>
  <c r="EJ1252" i="4" s="1"/>
  <c r="EI316" i="4"/>
  <c r="GY319" i="4"/>
  <c r="GZ1251" i="4" s="1"/>
  <c r="GZ1247" i="4"/>
  <c r="GZ1250" i="4" s="1"/>
  <c r="GY320" i="4"/>
  <c r="GZ1252" i="4" s="1"/>
  <c r="GY316" i="4"/>
  <c r="FH1247" i="4"/>
  <c r="FH1250" i="4" s="1"/>
  <c r="FG319" i="4"/>
  <c r="FH1251" i="4" s="1"/>
  <c r="FG320" i="4"/>
  <c r="FH1252" i="4" s="1"/>
  <c r="FG316" i="4"/>
  <c r="ES319" i="4"/>
  <c r="ET1251" i="4" s="1"/>
  <c r="ET1247" i="4"/>
  <c r="ET1250" i="4" s="1"/>
  <c r="ES320" i="4"/>
  <c r="ET1252" i="4" s="1"/>
  <c r="ES316" i="4"/>
  <c r="FB1247" i="4"/>
  <c r="FB1250" i="4" s="1"/>
  <c r="FA320" i="4"/>
  <c r="FB1252" i="4" s="1"/>
  <c r="FA319" i="4"/>
  <c r="FB1251" i="4" s="1"/>
  <c r="FA316" i="4"/>
  <c r="GE319" i="4"/>
  <c r="GF1251" i="4" s="1"/>
  <c r="GE320" i="4"/>
  <c r="GF1252" i="4" s="1"/>
  <c r="GF1247" i="4"/>
  <c r="GF1250" i="4" s="1"/>
  <c r="GE316" i="4"/>
  <c r="AZ320" i="4"/>
  <c r="AZ319" i="4"/>
  <c r="BA1251" i="4" s="1"/>
  <c r="BA1247" i="4"/>
  <c r="BA1250" i="4" s="1"/>
  <c r="AZ316" i="4"/>
  <c r="HA320" i="4"/>
  <c r="HB1252" i="4" s="1"/>
  <c r="HB1247" i="4"/>
  <c r="HB1250" i="4" s="1"/>
  <c r="HA319" i="4"/>
  <c r="HB1251" i="4" s="1"/>
  <c r="HA316" i="4"/>
  <c r="FU1247" i="4"/>
  <c r="FU1250" i="4" s="1"/>
  <c r="FT319" i="4"/>
  <c r="FU1251" i="4" s="1"/>
  <c r="FT320" i="4"/>
  <c r="FU1252" i="4" s="1"/>
  <c r="FT316" i="4"/>
  <c r="HC1247" i="4"/>
  <c r="HC1250" i="4" s="1"/>
  <c r="HB319" i="4"/>
  <c r="HC1251" i="4" s="1"/>
  <c r="HB320" i="4"/>
  <c r="HC1252" i="4" s="1"/>
  <c r="HB316" i="4"/>
  <c r="DJ320" i="4"/>
  <c r="DK1252" i="4" s="1"/>
  <c r="DJ319" i="4"/>
  <c r="DK1251" i="4" s="1"/>
  <c r="DK1247" i="4"/>
  <c r="DK1250" i="4" s="1"/>
  <c r="DJ316" i="4"/>
  <c r="CV1247" i="4"/>
  <c r="CV1250" i="4" s="1"/>
  <c r="CU319" i="4"/>
  <c r="CV1251" i="4" s="1"/>
  <c r="CU320" i="4"/>
  <c r="CV1252" i="4" s="1"/>
  <c r="CU316" i="4"/>
  <c r="CF320" i="4"/>
  <c r="CG1252" i="4" s="1"/>
  <c r="CF319" i="4"/>
  <c r="CG1251" i="4" s="1"/>
  <c r="CG1247" i="4"/>
  <c r="CG1250" i="4" s="1"/>
  <c r="CF316" i="4"/>
  <c r="GZ319" i="4"/>
  <c r="HA1251" i="4" s="1"/>
  <c r="GZ320" i="4"/>
  <c r="HA1252" i="4" s="1"/>
  <c r="HA1247" i="4"/>
  <c r="HA1250" i="4" s="1"/>
  <c r="GZ316" i="4"/>
  <c r="DR320" i="4"/>
  <c r="DS1252" i="4" s="1"/>
  <c r="DS1247" i="4"/>
  <c r="DS1250" i="4" s="1"/>
  <c r="DR319" i="4"/>
  <c r="DS1251" i="4" s="1"/>
  <c r="DR316" i="4"/>
  <c r="DG1247" i="4"/>
  <c r="DG1250" i="4" s="1"/>
  <c r="DF319" i="4"/>
  <c r="DG1251" i="4" s="1"/>
  <c r="DF320" i="4"/>
  <c r="DG1252" i="4" s="1"/>
  <c r="DF316" i="4"/>
  <c r="DK319" i="4"/>
  <c r="DL1251" i="4" s="1"/>
  <c r="DK320" i="4"/>
  <c r="DL1252" i="4" s="1"/>
  <c r="DL1247" i="4"/>
  <c r="DL1250" i="4" s="1"/>
  <c r="DK316" i="4"/>
  <c r="DE320" i="4"/>
  <c r="DF1252" i="4" s="1"/>
  <c r="DE319" i="4"/>
  <c r="DF1251" i="4" s="1"/>
  <c r="DF1247" i="4"/>
  <c r="DF1250" i="4" s="1"/>
  <c r="DE316" i="4"/>
  <c r="DQ319" i="4"/>
  <c r="DR1251" i="4" s="1"/>
  <c r="DQ320" i="4"/>
  <c r="DR1252" i="4" s="1"/>
  <c r="DR1247" i="4"/>
  <c r="DR1250" i="4" s="1"/>
  <c r="DQ316" i="4"/>
  <c r="CV319" i="4"/>
  <c r="CW1251" i="4" s="1"/>
  <c r="CV320" i="4"/>
  <c r="CW1252" i="4" s="1"/>
  <c r="CW1247" i="4"/>
  <c r="CW1250" i="4" s="1"/>
  <c r="CV316" i="4"/>
  <c r="EB320" i="4"/>
  <c r="EC1252" i="4" s="1"/>
  <c r="EB319" i="4"/>
  <c r="EC1251" i="4" s="1"/>
  <c r="EC1247" i="4"/>
  <c r="EC1250" i="4" s="1"/>
  <c r="EB316" i="4"/>
  <c r="FP1247" i="4"/>
  <c r="FP1250" i="4" s="1"/>
  <c r="FO319" i="4"/>
  <c r="FP1251" i="4" s="1"/>
  <c r="FO320" i="4"/>
  <c r="FP1252" i="4" s="1"/>
  <c r="FO316" i="4"/>
  <c r="EZ319" i="4"/>
  <c r="FA1251" i="4" s="1"/>
  <c r="EZ320" i="4"/>
  <c r="FA1252" i="4" s="1"/>
  <c r="FA1247" i="4"/>
  <c r="FA1250" i="4" s="1"/>
  <c r="EZ316" i="4"/>
  <c r="EK319" i="4"/>
  <c r="EL1251" i="4" s="1"/>
  <c r="EL1247" i="4"/>
  <c r="EL1250" i="4" s="1"/>
  <c r="EK320" i="4"/>
  <c r="EL1252" i="4" s="1"/>
  <c r="EK316" i="4"/>
  <c r="GT320" i="4"/>
  <c r="GU1252" i="4" s="1"/>
  <c r="GT319" i="4"/>
  <c r="GU1251" i="4" s="1"/>
  <c r="GU1247" i="4"/>
  <c r="GU1250" i="4" s="1"/>
  <c r="GT316" i="4"/>
  <c r="FW320" i="4"/>
  <c r="FX1252" i="4" s="1"/>
  <c r="FX1247" i="4"/>
  <c r="FX1250" i="4" s="1"/>
  <c r="FW319" i="4"/>
  <c r="FX1251" i="4" s="1"/>
  <c r="FW316" i="4"/>
  <c r="HP1247" i="4"/>
  <c r="HP1250" i="4" s="1"/>
  <c r="HO320" i="4"/>
  <c r="HP1252" i="4" s="1"/>
  <c r="HO319" i="4"/>
  <c r="HP1251" i="4" s="1"/>
  <c r="HO316" i="4"/>
  <c r="HK320" i="4"/>
  <c r="HL1252" i="4" s="1"/>
  <c r="HK319" i="4"/>
  <c r="HL1251" i="4" s="1"/>
  <c r="HL1247" i="4"/>
  <c r="HL1250" i="4" s="1"/>
  <c r="HK316" i="4"/>
  <c r="AJ320" i="4"/>
  <c r="AK1252" i="4" s="1"/>
  <c r="AK1247" i="4"/>
  <c r="AK1250" i="4" s="1"/>
  <c r="AJ319" i="4"/>
  <c r="AK1251" i="4" s="1"/>
  <c r="AJ316" i="4"/>
  <c r="AQ320" i="4"/>
  <c r="AR1252" i="4" s="1"/>
  <c r="AQ319" i="4"/>
  <c r="AR1251" i="4" s="1"/>
  <c r="AR1247" i="4"/>
  <c r="AR1250" i="4" s="1"/>
  <c r="AQ316" i="4"/>
  <c r="AK319" i="4"/>
  <c r="AL1251" i="4" s="1"/>
  <c r="AL1247" i="4"/>
  <c r="AL1250" i="4" s="1"/>
  <c r="AK320" i="4"/>
  <c r="AL1252" i="4" s="1"/>
  <c r="AK316" i="4"/>
  <c r="AP319" i="4"/>
  <c r="AQ1251" i="4" s="1"/>
  <c r="AP320" i="4"/>
  <c r="AQ1252" i="4" s="1"/>
  <c r="AP316" i="4"/>
  <c r="AQ1247" i="4"/>
  <c r="AQ1250" i="4" s="1"/>
  <c r="AP1213" i="4"/>
  <c r="AP1212" i="4"/>
  <c r="BI1192" i="4"/>
  <c r="AM1213" i="4"/>
  <c r="AM1212" i="4"/>
  <c r="BF1192" i="4"/>
  <c r="AQ1213" i="4"/>
  <c r="AQ1212" i="4"/>
  <c r="BJ1192" i="4"/>
  <c r="AU1213" i="4"/>
  <c r="BN1192" i="4"/>
  <c r="AU1212" i="4"/>
  <c r="AQ1543" i="4"/>
  <c r="AQ1542" i="4"/>
  <c r="BJ1522" i="4"/>
  <c r="AW1543" i="4"/>
  <c r="AW1542" i="4"/>
  <c r="BP1522" i="4"/>
  <c r="AO1543" i="4"/>
  <c r="BH1522" i="4"/>
  <c r="AO1542" i="4"/>
  <c r="AM1543" i="4"/>
  <c r="AM1542" i="4"/>
  <c r="BF1522" i="4"/>
  <c r="AN1543" i="4"/>
  <c r="AN1542" i="4"/>
  <c r="BG1522" i="4"/>
  <c r="HA380" i="4"/>
  <c r="HB1487" i="4"/>
  <c r="HB1490" i="4" s="1"/>
  <c r="HA383" i="4"/>
  <c r="HB1491" i="4" s="1"/>
  <c r="HA384" i="4"/>
  <c r="HB1492" i="4" s="1"/>
  <c r="CA380" i="4"/>
  <c r="CB1487" i="4"/>
  <c r="CB1490" i="4" s="1"/>
  <c r="CA384" i="4"/>
  <c r="CB1492" i="4" s="1"/>
  <c r="CA383" i="4"/>
  <c r="CB1491" i="4" s="1"/>
  <c r="FA384" i="4"/>
  <c r="FB1492" i="4" s="1"/>
  <c r="FA383" i="4"/>
  <c r="FB1491" i="4" s="1"/>
  <c r="FB1487" i="4"/>
  <c r="FB1490" i="4" s="1"/>
  <c r="FA380" i="4"/>
  <c r="HR1487" i="4"/>
  <c r="HR1490" i="4" s="1"/>
  <c r="HQ384" i="4"/>
  <c r="HR1492" i="4" s="1"/>
  <c r="HQ383" i="4"/>
  <c r="HR1491" i="4" s="1"/>
  <c r="HQ380" i="4"/>
  <c r="DJ1487" i="4"/>
  <c r="DJ1490" i="4" s="1"/>
  <c r="DI384" i="4"/>
  <c r="DJ1492" i="4" s="1"/>
  <c r="DI383" i="4"/>
  <c r="DJ1491" i="4" s="1"/>
  <c r="DI380" i="4"/>
  <c r="CQ383" i="4"/>
  <c r="CR1491" i="4" s="1"/>
  <c r="CQ384" i="4"/>
  <c r="CR1492" i="4" s="1"/>
  <c r="CR1487" i="4"/>
  <c r="CR1490" i="4" s="1"/>
  <c r="CQ380" i="4"/>
  <c r="FV383" i="4"/>
  <c r="FW1491" i="4" s="1"/>
  <c r="FW1487" i="4"/>
  <c r="FW1490" i="4" s="1"/>
  <c r="FV384" i="4"/>
  <c r="FW1492" i="4" s="1"/>
  <c r="FV380" i="4"/>
  <c r="FN384" i="4"/>
  <c r="FO1492" i="4" s="1"/>
  <c r="FN383" i="4"/>
  <c r="FO1491" i="4" s="1"/>
  <c r="FO1487" i="4"/>
  <c r="FO1490" i="4" s="1"/>
  <c r="FN380" i="4"/>
  <c r="ED384" i="4"/>
  <c r="EE1492" i="4" s="1"/>
  <c r="ED383" i="4"/>
  <c r="EE1491" i="4" s="1"/>
  <c r="EE1487" i="4"/>
  <c r="EE1490" i="4" s="1"/>
  <c r="ED380" i="4"/>
  <c r="HD383" i="4"/>
  <c r="HE1491" i="4" s="1"/>
  <c r="HE1487" i="4"/>
  <c r="HE1490" i="4" s="1"/>
  <c r="HD384" i="4"/>
  <c r="HE1492" i="4" s="1"/>
  <c r="HD380" i="4"/>
  <c r="GF384" i="4"/>
  <c r="GG1492" i="4" s="1"/>
  <c r="GF383" i="4"/>
  <c r="GG1491" i="4" s="1"/>
  <c r="GG1487" i="4"/>
  <c r="GG1490" i="4" s="1"/>
  <c r="GF380" i="4"/>
  <c r="CN383" i="4"/>
  <c r="CO1491" i="4" s="1"/>
  <c r="CN384" i="4"/>
  <c r="CO1492" i="4" s="1"/>
  <c r="CO1487" i="4"/>
  <c r="CO1490" i="4" s="1"/>
  <c r="CN380" i="4"/>
  <c r="GN383" i="4"/>
  <c r="GO1491" i="4" s="1"/>
  <c r="GO1487" i="4"/>
  <c r="GO1490" i="4" s="1"/>
  <c r="GN384" i="4"/>
  <c r="GO1492" i="4" s="1"/>
  <c r="GN380" i="4"/>
  <c r="BS1487" i="4"/>
  <c r="BS1490" i="4" s="1"/>
  <c r="BR384" i="4"/>
  <c r="BS1492" i="4" s="1"/>
  <c r="BR383" i="4"/>
  <c r="BS1491" i="4" s="1"/>
  <c r="BR380" i="4"/>
  <c r="FQ383" i="4"/>
  <c r="FR1491" i="4" s="1"/>
  <c r="FR1487" i="4"/>
  <c r="FR1490" i="4" s="1"/>
  <c r="FQ384" i="4"/>
  <c r="FR1492" i="4" s="1"/>
  <c r="FQ380" i="4"/>
  <c r="GZ383" i="4"/>
  <c r="HA1491" i="4" s="1"/>
  <c r="HA1487" i="4"/>
  <c r="HA1490" i="4" s="1"/>
  <c r="GZ384" i="4"/>
  <c r="HA1492" i="4" s="1"/>
  <c r="GZ380" i="4"/>
  <c r="GI1487" i="4"/>
  <c r="GI1490" i="4" s="1"/>
  <c r="GH384" i="4"/>
  <c r="GI1492" i="4" s="1"/>
  <c r="GH383" i="4"/>
  <c r="GI1491" i="4" s="1"/>
  <c r="GH380" i="4"/>
  <c r="FI383" i="4"/>
  <c r="FJ1491" i="4" s="1"/>
  <c r="FI384" i="4"/>
  <c r="FJ1492" i="4" s="1"/>
  <c r="FJ1487" i="4"/>
  <c r="FJ1490" i="4" s="1"/>
  <c r="FI380" i="4"/>
  <c r="EU383" i="4"/>
  <c r="EV1491" i="4" s="1"/>
  <c r="EU384" i="4"/>
  <c r="EV1492" i="4" s="1"/>
  <c r="EV1487" i="4"/>
  <c r="EV1490" i="4" s="1"/>
  <c r="EU380" i="4"/>
  <c r="AY383" i="4"/>
  <c r="AZ1491" i="4" s="1"/>
  <c r="AY384" i="4"/>
  <c r="AZ1487" i="4"/>
  <c r="AZ1490" i="4" s="1"/>
  <c r="AY380" i="4"/>
  <c r="BT383" i="4"/>
  <c r="BU1491" i="4" s="1"/>
  <c r="BU1487" i="4"/>
  <c r="BU1490" i="4" s="1"/>
  <c r="BT384" i="4"/>
  <c r="BU1492" i="4" s="1"/>
  <c r="BT380" i="4"/>
  <c r="BD384" i="4"/>
  <c r="BE1487" i="4"/>
  <c r="BE1490" i="4" s="1"/>
  <c r="BD383" i="4"/>
  <c r="BE1491" i="4" s="1"/>
  <c r="BD380" i="4"/>
  <c r="EO384" i="4"/>
  <c r="EP1492" i="4" s="1"/>
  <c r="EP1487" i="4"/>
  <c r="EP1490" i="4" s="1"/>
  <c r="EO383" i="4"/>
  <c r="EP1491" i="4" s="1"/>
  <c r="EO380" i="4"/>
  <c r="BB384" i="4"/>
  <c r="BC1487" i="4"/>
  <c r="BC1490" i="4" s="1"/>
  <c r="BB383" i="4"/>
  <c r="BC1491" i="4" s="1"/>
  <c r="BB380" i="4"/>
  <c r="FJ383" i="4"/>
  <c r="FK1491" i="4" s="1"/>
  <c r="FK1487" i="4"/>
  <c r="FK1490" i="4" s="1"/>
  <c r="FJ384" i="4"/>
  <c r="FK1492" i="4" s="1"/>
  <c r="FJ380" i="4"/>
  <c r="HF1487" i="4"/>
  <c r="HF1490" i="4" s="1"/>
  <c r="HE380" i="4"/>
  <c r="HE384" i="4"/>
  <c r="HF1492" i="4" s="1"/>
  <c r="HE383" i="4"/>
  <c r="HF1491" i="4" s="1"/>
  <c r="CW380" i="4"/>
  <c r="CW384" i="4"/>
  <c r="CX1492" i="4" s="1"/>
  <c r="CW383" i="4"/>
  <c r="CX1491" i="4" s="1"/>
  <c r="CX1487" i="4"/>
  <c r="CX1490" i="4" s="1"/>
  <c r="CF383" i="4"/>
  <c r="CG1491" i="4" s="1"/>
  <c r="CG1487" i="4"/>
  <c r="CG1490" i="4" s="1"/>
  <c r="CF380" i="4"/>
  <c r="CF384" i="4"/>
  <c r="CG1492" i="4" s="1"/>
  <c r="CU384" i="4"/>
  <c r="CV1492" i="4" s="1"/>
  <c r="CU383" i="4"/>
  <c r="CV1491" i="4" s="1"/>
  <c r="CU380" i="4"/>
  <c r="CV1487" i="4"/>
  <c r="CV1490" i="4" s="1"/>
  <c r="DD1487" i="4"/>
  <c r="DD1490" i="4" s="1"/>
  <c r="DC384" i="4"/>
  <c r="DD1492" i="4" s="1"/>
  <c r="DC380" i="4"/>
  <c r="DC383" i="4"/>
  <c r="DD1491" i="4" s="1"/>
  <c r="EQ384" i="4"/>
  <c r="ER1492" i="4" s="1"/>
  <c r="ER1487" i="4"/>
  <c r="ER1490" i="4" s="1"/>
  <c r="EQ383" i="4"/>
  <c r="ER1491" i="4" s="1"/>
  <c r="EQ380" i="4"/>
  <c r="EA380" i="4"/>
  <c r="EA383" i="4"/>
  <c r="EB1491" i="4" s="1"/>
  <c r="EA384" i="4"/>
  <c r="EB1492" i="4" s="1"/>
  <c r="EB1487" i="4"/>
  <c r="EB1490" i="4" s="1"/>
  <c r="DF1487" i="4"/>
  <c r="DF1490" i="4" s="1"/>
  <c r="DE384" i="4"/>
  <c r="DF1492" i="4" s="1"/>
  <c r="DE380" i="4"/>
  <c r="DE383" i="4"/>
  <c r="DF1491" i="4" s="1"/>
  <c r="EX1487" i="4"/>
  <c r="EX1490" i="4" s="1"/>
  <c r="EW380" i="4"/>
  <c r="EW383" i="4"/>
  <c r="EX1491" i="4" s="1"/>
  <c r="EW384" i="4"/>
  <c r="EX1492" i="4" s="1"/>
  <c r="GG384" i="4"/>
  <c r="GH1492" i="4" s="1"/>
  <c r="GG380" i="4"/>
  <c r="GG383" i="4"/>
  <c r="GH1491" i="4" s="1"/>
  <c r="GH1487" i="4"/>
  <c r="GH1490" i="4" s="1"/>
  <c r="FP380" i="4"/>
  <c r="FQ1487" i="4"/>
  <c r="FQ1490" i="4" s="1"/>
  <c r="FP384" i="4"/>
  <c r="FQ1492" i="4" s="1"/>
  <c r="FP383" i="4"/>
  <c r="FQ1491" i="4" s="1"/>
  <c r="CJ1487" i="4"/>
  <c r="CJ1490" i="4" s="1"/>
  <c r="CI380" i="4"/>
  <c r="CI384" i="4"/>
  <c r="CJ1492" i="4" s="1"/>
  <c r="CI383" i="4"/>
  <c r="CJ1491" i="4" s="1"/>
  <c r="DG383" i="4"/>
  <c r="DH1491" i="4" s="1"/>
  <c r="DH1487" i="4"/>
  <c r="DH1490" i="4" s="1"/>
  <c r="DG380" i="4"/>
  <c r="DG384" i="4"/>
  <c r="DH1492" i="4" s="1"/>
  <c r="BM380" i="4"/>
  <c r="BM384" i="4"/>
  <c r="BM383" i="4"/>
  <c r="BN1491" i="4" s="1"/>
  <c r="BN1487" i="4"/>
  <c r="BN1490" i="4" s="1"/>
  <c r="HT384" i="4"/>
  <c r="HU1492" i="4" s="1"/>
  <c r="HT383" i="4"/>
  <c r="HU1491" i="4" s="1"/>
  <c r="HU1487" i="4"/>
  <c r="HU1490" i="4" s="1"/>
  <c r="HT380" i="4"/>
  <c r="BL384" i="4"/>
  <c r="BL383" i="4"/>
  <c r="BM1491" i="4" s="1"/>
  <c r="BM1487" i="4"/>
  <c r="BM1490" i="4" s="1"/>
  <c r="BL380" i="4"/>
  <c r="DK384" i="4"/>
  <c r="DL1492" i="4" s="1"/>
  <c r="DL1487" i="4"/>
  <c r="DL1490" i="4" s="1"/>
  <c r="DK380" i="4"/>
  <c r="DK383" i="4"/>
  <c r="DL1491" i="4" s="1"/>
  <c r="GA1487" i="4"/>
  <c r="GA1490" i="4" s="1"/>
  <c r="FZ380" i="4"/>
  <c r="FZ383" i="4"/>
  <c r="GA1491" i="4" s="1"/>
  <c r="FZ384" i="4"/>
  <c r="GA1492" i="4" s="1"/>
  <c r="GQ384" i="4"/>
  <c r="GR1492" i="4" s="1"/>
  <c r="GR1487" i="4"/>
  <c r="GR1490" i="4" s="1"/>
  <c r="GQ380" i="4"/>
  <c r="GQ383" i="4"/>
  <c r="GR1491" i="4" s="1"/>
  <c r="HH383" i="4"/>
  <c r="HI1491" i="4" s="1"/>
  <c r="HI1487" i="4"/>
  <c r="HI1490" i="4" s="1"/>
  <c r="HH380" i="4"/>
  <c r="HH384" i="4"/>
  <c r="HI1492" i="4" s="1"/>
  <c r="CD1487" i="4"/>
  <c r="CD1490" i="4" s="1"/>
  <c r="CC383" i="4"/>
  <c r="CD1491" i="4" s="1"/>
  <c r="CC380" i="4"/>
  <c r="CC384" i="4"/>
  <c r="CD1492" i="4" s="1"/>
  <c r="AS1487" i="4"/>
  <c r="AS1490" i="4" s="1"/>
  <c r="AR383" i="4"/>
  <c r="AS1491" i="4" s="1"/>
  <c r="AR384" i="4"/>
  <c r="AR380" i="4"/>
  <c r="AQ1487" i="4"/>
  <c r="AQ1490" i="4" s="1"/>
  <c r="AP384" i="4"/>
  <c r="AP383" i="4"/>
  <c r="AQ1491" i="4" s="1"/>
  <c r="AP380" i="4"/>
  <c r="AG1487" i="4"/>
  <c r="AG1490" i="4" s="1"/>
  <c r="AF383" i="4"/>
  <c r="AG1491" i="4" s="1"/>
  <c r="AF384" i="4"/>
  <c r="AF380" i="4"/>
  <c r="AL383" i="4"/>
  <c r="AM1491" i="4" s="1"/>
  <c r="AL384" i="4"/>
  <c r="AM1487" i="4"/>
  <c r="AM1490" i="4" s="1"/>
  <c r="AL380" i="4"/>
  <c r="HN368" i="4"/>
  <c r="HO1432" i="4" s="1"/>
  <c r="HN367" i="4"/>
  <c r="HO1431" i="4" s="1"/>
  <c r="HO1427" i="4"/>
  <c r="HO1430" i="4" s="1"/>
  <c r="HN364" i="4"/>
  <c r="DH368" i="4"/>
  <c r="DI1432" i="4" s="1"/>
  <c r="DH367" i="4"/>
  <c r="DI1431" i="4" s="1"/>
  <c r="DI1427" i="4"/>
  <c r="DI1430" i="4" s="1"/>
  <c r="DH364" i="4"/>
  <c r="EU1427" i="4"/>
  <c r="EU1430" i="4" s="1"/>
  <c r="ET367" i="4"/>
  <c r="EU1431" i="4" s="1"/>
  <c r="ET368" i="4"/>
  <c r="EU1432" i="4" s="1"/>
  <c r="ET364" i="4"/>
  <c r="HM1427" i="4"/>
  <c r="HM1430" i="4" s="1"/>
  <c r="HL368" i="4"/>
  <c r="HM1432" i="4" s="1"/>
  <c r="HL367" i="4"/>
  <c r="HM1431" i="4" s="1"/>
  <c r="HL364" i="4"/>
  <c r="GM1427" i="4"/>
  <c r="GM1430" i="4" s="1"/>
  <c r="GL367" i="4"/>
  <c r="GM1431" i="4" s="1"/>
  <c r="GL368" i="4"/>
  <c r="GM1432" i="4" s="1"/>
  <c r="GL364" i="4"/>
  <c r="CQ367" i="4"/>
  <c r="CR1431" i="4" s="1"/>
  <c r="CR1427" i="4"/>
  <c r="CR1430" i="4" s="1"/>
  <c r="CQ368" i="4"/>
  <c r="CR1432" i="4" s="1"/>
  <c r="CQ364" i="4"/>
  <c r="CA368" i="4"/>
  <c r="CB1432" i="4" s="1"/>
  <c r="CA367" i="4"/>
  <c r="CB1431" i="4" s="1"/>
  <c r="CB1427" i="4"/>
  <c r="CB1430" i="4" s="1"/>
  <c r="CA364" i="4"/>
  <c r="BD368" i="4"/>
  <c r="BE1427" i="4"/>
  <c r="BE1430" i="4" s="1"/>
  <c r="BD367" i="4"/>
  <c r="BE1431" i="4" s="1"/>
  <c r="BD364" i="4"/>
  <c r="HR367" i="4"/>
  <c r="HS1431" i="4" s="1"/>
  <c r="HR368" i="4"/>
  <c r="HS1432" i="4" s="1"/>
  <c r="HS1427" i="4"/>
  <c r="HS1430" i="4" s="1"/>
  <c r="HR364" i="4"/>
  <c r="FI1427" i="4"/>
  <c r="FI1430" i="4" s="1"/>
  <c r="FH368" i="4"/>
  <c r="FI1432" i="4" s="1"/>
  <c r="FH367" i="4"/>
  <c r="FI1431" i="4" s="1"/>
  <c r="FH364" i="4"/>
  <c r="ED1427" i="4"/>
  <c r="ED1430" i="4" s="1"/>
  <c r="EC368" i="4"/>
  <c r="ED1432" i="4" s="1"/>
  <c r="EC367" i="4"/>
  <c r="ED1431" i="4" s="1"/>
  <c r="EC364" i="4"/>
  <c r="CA1427" i="4"/>
  <c r="CA1430" i="4" s="1"/>
  <c r="BZ368" i="4"/>
  <c r="CA1432" i="4" s="1"/>
  <c r="BZ367" i="4"/>
  <c r="CA1431" i="4" s="1"/>
  <c r="BZ364" i="4"/>
  <c r="CC367" i="4"/>
  <c r="CD1431" i="4" s="1"/>
  <c r="CD1427" i="4"/>
  <c r="CD1430" i="4" s="1"/>
  <c r="CC368" i="4"/>
  <c r="CD1432" i="4" s="1"/>
  <c r="CC364" i="4"/>
  <c r="BR367" i="4"/>
  <c r="BS1431" i="4" s="1"/>
  <c r="BR368" i="4"/>
  <c r="BS1432" i="4" s="1"/>
  <c r="BS1427" i="4"/>
  <c r="BS1430" i="4" s="1"/>
  <c r="BR364" i="4"/>
  <c r="GV1427" i="4"/>
  <c r="GV1430" i="4" s="1"/>
  <c r="GU367" i="4"/>
  <c r="GV1431" i="4" s="1"/>
  <c r="GU368" i="4"/>
  <c r="GV1432" i="4" s="1"/>
  <c r="GU364" i="4"/>
  <c r="HF368" i="4"/>
  <c r="HG1432" i="4" s="1"/>
  <c r="HG1427" i="4"/>
  <c r="HG1430" i="4" s="1"/>
  <c r="HF367" i="4"/>
  <c r="HG1431" i="4" s="1"/>
  <c r="HF364" i="4"/>
  <c r="BL368" i="4"/>
  <c r="BL367" i="4"/>
  <c r="BM1431" i="4" s="1"/>
  <c r="BM1427" i="4"/>
  <c r="BM1430" i="4" s="1"/>
  <c r="BL364" i="4"/>
  <c r="FH1427" i="4"/>
  <c r="FH1430" i="4" s="1"/>
  <c r="FG368" i="4"/>
  <c r="FH1432" i="4" s="1"/>
  <c r="FG367" i="4"/>
  <c r="FH1431" i="4" s="1"/>
  <c r="FG364" i="4"/>
  <c r="BA368" i="4"/>
  <c r="BB1427" i="4"/>
  <c r="BB1430" i="4" s="1"/>
  <c r="BA367" i="4"/>
  <c r="BB1431" i="4" s="1"/>
  <c r="BA364" i="4"/>
  <c r="DO367" i="4"/>
  <c r="DP1431" i="4" s="1"/>
  <c r="DP1427" i="4"/>
  <c r="DP1430" i="4" s="1"/>
  <c r="DO368" i="4"/>
  <c r="DP1432" i="4" s="1"/>
  <c r="DO364" i="4"/>
  <c r="GC367" i="4"/>
  <c r="GD1431" i="4" s="1"/>
  <c r="GC368" i="4"/>
  <c r="GD1432" i="4" s="1"/>
  <c r="GD1427" i="4"/>
  <c r="GD1430" i="4" s="1"/>
  <c r="GC364" i="4"/>
  <c r="HC368" i="4"/>
  <c r="HD1432" i="4" s="1"/>
  <c r="HC367" i="4"/>
  <c r="HD1431" i="4" s="1"/>
  <c r="HD1427" i="4"/>
  <c r="HD1430" i="4" s="1"/>
  <c r="HC364" i="4"/>
  <c r="CW367" i="4"/>
  <c r="CX1431" i="4" s="1"/>
  <c r="CW368" i="4"/>
  <c r="CX1432" i="4" s="1"/>
  <c r="CX1427" i="4"/>
  <c r="CX1430" i="4" s="1"/>
  <c r="CW364" i="4"/>
  <c r="FU1427" i="4"/>
  <c r="FU1430" i="4" s="1"/>
  <c r="FT367" i="4"/>
  <c r="FU1431" i="4" s="1"/>
  <c r="FT368" i="4"/>
  <c r="FU1432" i="4" s="1"/>
  <c r="FT364" i="4"/>
  <c r="FQ368" i="4"/>
  <c r="FR1432" i="4" s="1"/>
  <c r="FQ367" i="4"/>
  <c r="FR1431" i="4" s="1"/>
  <c r="FR1427" i="4"/>
  <c r="FR1430" i="4" s="1"/>
  <c r="FQ364" i="4"/>
  <c r="GS1427" i="4"/>
  <c r="GS1430" i="4" s="1"/>
  <c r="GR368" i="4"/>
  <c r="GS1432" i="4" s="1"/>
  <c r="GR367" i="4"/>
  <c r="GS1431" i="4" s="1"/>
  <c r="GR364" i="4"/>
  <c r="FF367" i="4"/>
  <c r="FG1431" i="4" s="1"/>
  <c r="FF368" i="4"/>
  <c r="FG1432" i="4" s="1"/>
  <c r="FG1427" i="4"/>
  <c r="FG1430" i="4" s="1"/>
  <c r="FF364" i="4"/>
  <c r="EL1427" i="4"/>
  <c r="EL1430" i="4" s="1"/>
  <c r="EK368" i="4"/>
  <c r="EL1432" i="4" s="1"/>
  <c r="EK367" i="4"/>
  <c r="EL1431" i="4" s="1"/>
  <c r="EK364" i="4"/>
  <c r="EO367" i="4"/>
  <c r="EP1431" i="4" s="1"/>
  <c r="EP1427" i="4"/>
  <c r="EP1430" i="4" s="1"/>
  <c r="EO368" i="4"/>
  <c r="EP1432" i="4" s="1"/>
  <c r="EO364" i="4"/>
  <c r="GP1427" i="4"/>
  <c r="GP1430" i="4" s="1"/>
  <c r="GO367" i="4"/>
  <c r="GP1431" i="4" s="1"/>
  <c r="GO368" i="4"/>
  <c r="GP1432" i="4" s="1"/>
  <c r="GO364" i="4"/>
  <c r="BE367" i="4"/>
  <c r="BF1431" i="4" s="1"/>
  <c r="BE368" i="4"/>
  <c r="BF1427" i="4"/>
  <c r="BF1430" i="4" s="1"/>
  <c r="BE364" i="4"/>
  <c r="CY1427" i="4"/>
  <c r="CY1430" i="4" s="1"/>
  <c r="CX368" i="4"/>
  <c r="CY1432" i="4" s="1"/>
  <c r="CX367" i="4"/>
  <c r="CY1431" i="4" s="1"/>
  <c r="CX364" i="4"/>
  <c r="DS1427" i="4"/>
  <c r="DS1430" i="4" s="1"/>
  <c r="DR367" i="4"/>
  <c r="DS1431" i="4" s="1"/>
  <c r="DR368" i="4"/>
  <c r="DS1432" i="4" s="1"/>
  <c r="DR364" i="4"/>
  <c r="BC368" i="4"/>
  <c r="BD1427" i="4"/>
  <c r="BD1430" i="4" s="1"/>
  <c r="BC367" i="4"/>
  <c r="BD1431" i="4" s="1"/>
  <c r="BC364" i="4"/>
  <c r="BM368" i="4"/>
  <c r="BM367" i="4"/>
  <c r="BN1431" i="4" s="1"/>
  <c r="BN1427" i="4"/>
  <c r="BN1430" i="4" s="1"/>
  <c r="BM364" i="4"/>
  <c r="EM1427" i="4"/>
  <c r="EM1430" i="4" s="1"/>
  <c r="EL367" i="4"/>
  <c r="EM1431" i="4" s="1"/>
  <c r="EL368" i="4"/>
  <c r="EM1432" i="4" s="1"/>
  <c r="EL364" i="4"/>
  <c r="GG368" i="4"/>
  <c r="GH1432" i="4" s="1"/>
  <c r="GH1427" i="4"/>
  <c r="GH1430" i="4" s="1"/>
  <c r="GG367" i="4"/>
  <c r="GH1431" i="4" s="1"/>
  <c r="GG364" i="4"/>
  <c r="GM367" i="4"/>
  <c r="GN1431" i="4" s="1"/>
  <c r="GN1427" i="4"/>
  <c r="GN1430" i="4" s="1"/>
  <c r="GM368" i="4"/>
  <c r="GN1432" i="4" s="1"/>
  <c r="GM364" i="4"/>
  <c r="FA368" i="4"/>
  <c r="FB1432" i="4" s="1"/>
  <c r="FA367" i="4"/>
  <c r="FB1431" i="4" s="1"/>
  <c r="FB1427" i="4"/>
  <c r="FB1430" i="4" s="1"/>
  <c r="FA364" i="4"/>
  <c r="GD367" i="4"/>
  <c r="GE1431" i="4" s="1"/>
  <c r="GE1427" i="4"/>
  <c r="GE1430" i="4" s="1"/>
  <c r="GD368" i="4"/>
  <c r="GE1432" i="4" s="1"/>
  <c r="GD364" i="4"/>
  <c r="ED367" i="4"/>
  <c r="EE1431" i="4" s="1"/>
  <c r="ED368" i="4"/>
  <c r="EE1432" i="4" s="1"/>
  <c r="EE1427" i="4"/>
  <c r="EE1430" i="4" s="1"/>
  <c r="ED364" i="4"/>
  <c r="FM367" i="4"/>
  <c r="FN1431" i="4" s="1"/>
  <c r="FN1427" i="4"/>
  <c r="FN1430" i="4" s="1"/>
  <c r="FM368" i="4"/>
  <c r="FN1432" i="4" s="1"/>
  <c r="FM364" i="4"/>
  <c r="EG367" i="4"/>
  <c r="EH1431" i="4" s="1"/>
  <c r="EH1427" i="4"/>
  <c r="EH1430" i="4" s="1"/>
  <c r="EG368" i="4"/>
  <c r="EH1432" i="4" s="1"/>
  <c r="EG364" i="4"/>
  <c r="CK367" i="4"/>
  <c r="CL1431" i="4" s="1"/>
  <c r="CL1427" i="4"/>
  <c r="CL1430" i="4" s="1"/>
  <c r="CK368" i="4"/>
  <c r="CL1432" i="4" s="1"/>
  <c r="CK364" i="4"/>
  <c r="ET1427" i="4"/>
  <c r="ET1430" i="4" s="1"/>
  <c r="ES367" i="4"/>
  <c r="ET1431" i="4" s="1"/>
  <c r="ES368" i="4"/>
  <c r="ET1432" i="4" s="1"/>
  <c r="ES364" i="4"/>
  <c r="DZ368" i="4"/>
  <c r="EA1432" i="4" s="1"/>
  <c r="DZ367" i="4"/>
  <c r="EA1431" i="4" s="1"/>
  <c r="EA1427" i="4"/>
  <c r="EA1430" i="4" s="1"/>
  <c r="DZ364" i="4"/>
  <c r="AQ1427" i="4"/>
  <c r="AQ1430" i="4" s="1"/>
  <c r="AP368" i="4"/>
  <c r="AP367" i="4"/>
  <c r="AQ1431" i="4" s="1"/>
  <c r="AP364" i="4"/>
  <c r="AH1427" i="4"/>
  <c r="AH1430" i="4" s="1"/>
  <c r="AG368" i="4"/>
  <c r="AG367" i="4"/>
  <c r="AH1431" i="4" s="1"/>
  <c r="AG364" i="4"/>
  <c r="AR367" i="4"/>
  <c r="AS1431" i="4" s="1"/>
  <c r="AR368" i="4"/>
  <c r="AS1427" i="4"/>
  <c r="AS1430" i="4" s="1"/>
  <c r="AR364" i="4"/>
  <c r="AE368" i="4"/>
  <c r="AF1427" i="4"/>
  <c r="AF1430" i="4" s="1"/>
  <c r="AE364" i="4"/>
  <c r="AE367" i="4"/>
  <c r="AF1431" i="4" s="1"/>
  <c r="AL1183" i="4"/>
  <c r="AL1182" i="4"/>
  <c r="BE1162" i="4"/>
  <c r="AG1183" i="4"/>
  <c r="AG1182" i="4"/>
  <c r="AZ1162" i="4"/>
  <c r="AV1183" i="4"/>
  <c r="AV1182" i="4"/>
  <c r="BO1162" i="4"/>
  <c r="AP1183" i="4"/>
  <c r="BI1162" i="4"/>
  <c r="AP1182" i="4"/>
  <c r="AT1153" i="4"/>
  <c r="AT1152" i="4"/>
  <c r="AU1153" i="4"/>
  <c r="AU1152" i="4"/>
  <c r="AN1153" i="4"/>
  <c r="AN1152" i="4"/>
  <c r="AO1153" i="4"/>
  <c r="AO1152" i="4"/>
  <c r="AP1153" i="4"/>
  <c r="AP1152" i="4"/>
  <c r="AU1063" i="4"/>
  <c r="AU1062" i="4"/>
  <c r="BN1042" i="4"/>
  <c r="AY1042" i="4"/>
  <c r="AQ1063" i="4"/>
  <c r="AQ1062" i="4"/>
  <c r="BJ1042" i="4"/>
  <c r="AL1063" i="4"/>
  <c r="BE1042" i="4"/>
  <c r="AL1062" i="4"/>
  <c r="AP1063" i="4"/>
  <c r="BI1042" i="4"/>
  <c r="AP1062" i="4"/>
  <c r="AH1483" i="4"/>
  <c r="AH1482" i="4"/>
  <c r="BA1462" i="4"/>
  <c r="AW1483" i="4"/>
  <c r="BP1462" i="4"/>
  <c r="AW1482" i="4"/>
  <c r="AN1483" i="4"/>
  <c r="AN1482" i="4"/>
  <c r="BG1462" i="4"/>
  <c r="AL1483" i="4"/>
  <c r="BE1462" i="4"/>
  <c r="AL1482" i="4"/>
  <c r="DS1217" i="4"/>
  <c r="DS1220" i="4" s="1"/>
  <c r="DR312" i="4"/>
  <c r="DS1222" i="4" s="1"/>
  <c r="DR311" i="4"/>
  <c r="DS1221" i="4" s="1"/>
  <c r="DR308" i="4"/>
  <c r="DZ311" i="4"/>
  <c r="EA1221" i="4" s="1"/>
  <c r="EA1217" i="4"/>
  <c r="EA1220" i="4" s="1"/>
  <c r="DZ312" i="4"/>
  <c r="EA1222" i="4" s="1"/>
  <c r="DZ308" i="4"/>
  <c r="GR311" i="4"/>
  <c r="GS1221" i="4" s="1"/>
  <c r="GS1217" i="4"/>
  <c r="GS1220" i="4" s="1"/>
  <c r="GR312" i="4"/>
  <c r="GS1222" i="4" s="1"/>
  <c r="GR308" i="4"/>
  <c r="DJ311" i="4"/>
  <c r="DK1221" i="4" s="1"/>
  <c r="DJ312" i="4"/>
  <c r="DK1222" i="4" s="1"/>
  <c r="DK1217" i="4"/>
  <c r="DK1220" i="4" s="1"/>
  <c r="DJ308" i="4"/>
  <c r="CG312" i="4"/>
  <c r="CH1222" i="4" s="1"/>
  <c r="CG311" i="4"/>
  <c r="CH1221" i="4" s="1"/>
  <c r="CH1217" i="4"/>
  <c r="CH1220" i="4" s="1"/>
  <c r="CG308" i="4"/>
  <c r="EI311" i="4"/>
  <c r="EJ1221" i="4" s="1"/>
  <c r="EI312" i="4"/>
  <c r="EJ1222" i="4" s="1"/>
  <c r="EJ1217" i="4"/>
  <c r="EJ1220" i="4" s="1"/>
  <c r="EI308" i="4"/>
  <c r="BX311" i="4"/>
  <c r="BY1221" i="4" s="1"/>
  <c r="BY1217" i="4"/>
  <c r="BY1220" i="4" s="1"/>
  <c r="BX312" i="4"/>
  <c r="BY1222" i="4" s="1"/>
  <c r="BX308" i="4"/>
  <c r="HE1217" i="4"/>
  <c r="HE1220" i="4" s="1"/>
  <c r="HD311" i="4"/>
  <c r="HE1221" i="4" s="1"/>
  <c r="HD312" i="4"/>
  <c r="HE1222" i="4" s="1"/>
  <c r="HD308" i="4"/>
  <c r="EC1217" i="4"/>
  <c r="EC1220" i="4" s="1"/>
  <c r="EB311" i="4"/>
  <c r="EC1221" i="4" s="1"/>
  <c r="EB312" i="4"/>
  <c r="EC1222" i="4" s="1"/>
  <c r="EB308" i="4"/>
  <c r="GD312" i="4"/>
  <c r="GE1222" i="4" s="1"/>
  <c r="GD311" i="4"/>
  <c r="GE1221" i="4" s="1"/>
  <c r="GE1217" i="4"/>
  <c r="GE1220" i="4" s="1"/>
  <c r="GD308" i="4"/>
  <c r="GZ311" i="4"/>
  <c r="HA1221" i="4" s="1"/>
  <c r="GZ312" i="4"/>
  <c r="HA1222" i="4" s="1"/>
  <c r="HA1217" i="4"/>
  <c r="HA1220" i="4" s="1"/>
  <c r="GZ308" i="4"/>
  <c r="DO312" i="4"/>
  <c r="DP1222" i="4" s="1"/>
  <c r="DP1217" i="4"/>
  <c r="DP1220" i="4" s="1"/>
  <c r="DO311" i="4"/>
  <c r="DP1221" i="4" s="1"/>
  <c r="DO308" i="4"/>
  <c r="DD312" i="4"/>
  <c r="DE1222" i="4" s="1"/>
  <c r="DD311" i="4"/>
  <c r="DE1221" i="4" s="1"/>
  <c r="DE1217" i="4"/>
  <c r="DE1220" i="4" s="1"/>
  <c r="DD308" i="4"/>
  <c r="DL312" i="4"/>
  <c r="DM1222" i="4" s="1"/>
  <c r="DM1217" i="4"/>
  <c r="DM1220" i="4" s="1"/>
  <c r="DL311" i="4"/>
  <c r="DM1221" i="4" s="1"/>
  <c r="DL308" i="4"/>
  <c r="CQ312" i="4"/>
  <c r="CR1222" i="4" s="1"/>
  <c r="CR1217" i="4"/>
  <c r="CR1220" i="4" s="1"/>
  <c r="CQ311" i="4"/>
  <c r="CR1221" i="4" s="1"/>
  <c r="CQ308" i="4"/>
  <c r="EX311" i="4"/>
  <c r="EY1221" i="4" s="1"/>
  <c r="EY1217" i="4"/>
  <c r="EY1220" i="4" s="1"/>
  <c r="EX312" i="4"/>
  <c r="EY1222" i="4" s="1"/>
  <c r="EX308" i="4"/>
  <c r="FW1217" i="4"/>
  <c r="FW1220" i="4" s="1"/>
  <c r="FV312" i="4"/>
  <c r="FW1222" i="4" s="1"/>
  <c r="FV311" i="4"/>
  <c r="FW1221" i="4" s="1"/>
  <c r="FV308" i="4"/>
  <c r="CN312" i="4"/>
  <c r="CO1222" i="4" s="1"/>
  <c r="CO1217" i="4"/>
  <c r="CO1220" i="4" s="1"/>
  <c r="CN311" i="4"/>
  <c r="CO1221" i="4" s="1"/>
  <c r="CN308" i="4"/>
  <c r="FR312" i="4"/>
  <c r="FS1222" i="4" s="1"/>
  <c r="FR311" i="4"/>
  <c r="FS1221" i="4" s="1"/>
  <c r="FS1217" i="4"/>
  <c r="FS1220" i="4" s="1"/>
  <c r="FR308" i="4"/>
  <c r="HT311" i="4"/>
  <c r="HU1221" i="4" s="1"/>
  <c r="HU1217" i="4"/>
  <c r="HU1220" i="4" s="1"/>
  <c r="HT312" i="4"/>
  <c r="HU1222" i="4" s="1"/>
  <c r="HT308" i="4"/>
  <c r="EW311" i="4"/>
  <c r="EX1221" i="4" s="1"/>
  <c r="EW312" i="4"/>
  <c r="EX1222" i="4" s="1"/>
  <c r="EX1217" i="4"/>
  <c r="EX1220" i="4" s="1"/>
  <c r="EW308" i="4"/>
  <c r="HR1217" i="4"/>
  <c r="HR1220" i="4" s="1"/>
  <c r="HQ312" i="4"/>
  <c r="HR1222" i="4" s="1"/>
  <c r="HQ311" i="4"/>
  <c r="HR1221" i="4" s="1"/>
  <c r="HQ308" i="4"/>
  <c r="HJ311" i="4"/>
  <c r="HK1221" i="4" s="1"/>
  <c r="HJ312" i="4"/>
  <c r="HK1222" i="4" s="1"/>
  <c r="HK1217" i="4"/>
  <c r="HK1220" i="4" s="1"/>
  <c r="HJ308" i="4"/>
  <c r="GH1217" i="4"/>
  <c r="GH1220" i="4" s="1"/>
  <c r="GG312" i="4"/>
  <c r="GH1222" i="4" s="1"/>
  <c r="GG311" i="4"/>
  <c r="GH1221" i="4" s="1"/>
  <c r="GG308" i="4"/>
  <c r="HT1217" i="4"/>
  <c r="HT1220" i="4" s="1"/>
  <c r="HS312" i="4"/>
  <c r="HT1222" i="4" s="1"/>
  <c r="HS311" i="4"/>
  <c r="HT1221" i="4" s="1"/>
  <c r="HS308" i="4"/>
  <c r="BV312" i="4"/>
  <c r="BW1222" i="4" s="1"/>
  <c r="BW1217" i="4"/>
  <c r="BW1220" i="4" s="1"/>
  <c r="BV311" i="4"/>
  <c r="BW1221" i="4" s="1"/>
  <c r="BV308" i="4"/>
  <c r="CB312" i="4"/>
  <c r="CC1222" i="4" s="1"/>
  <c r="CB311" i="4"/>
  <c r="CC1221" i="4" s="1"/>
  <c r="CC1217" i="4"/>
  <c r="CC1220" i="4" s="1"/>
  <c r="CB308" i="4"/>
  <c r="BB312" i="4"/>
  <c r="BC1217" i="4"/>
  <c r="BC1220" i="4" s="1"/>
  <c r="BB311" i="4"/>
  <c r="BC1221" i="4" s="1"/>
  <c r="BB308" i="4"/>
  <c r="EB1217" i="4"/>
  <c r="EB1220" i="4" s="1"/>
  <c r="EA311" i="4"/>
  <c r="EB1221" i="4" s="1"/>
  <c r="EA312" i="4"/>
  <c r="EB1222" i="4" s="1"/>
  <c r="EA308" i="4"/>
  <c r="CX311" i="4"/>
  <c r="CY1221" i="4" s="1"/>
  <c r="CX312" i="4"/>
  <c r="CY1222" i="4" s="1"/>
  <c r="CY1217" i="4"/>
  <c r="CY1220" i="4" s="1"/>
  <c r="CX308" i="4"/>
  <c r="BO312" i="4"/>
  <c r="BO311" i="4"/>
  <c r="BP1221" i="4" s="1"/>
  <c r="BP1217" i="4"/>
  <c r="BP1220" i="4" s="1"/>
  <c r="BO308" i="4"/>
  <c r="BN312" i="4"/>
  <c r="BO1217" i="4"/>
  <c r="BO1220" i="4" s="1"/>
  <c r="BN311" i="4"/>
  <c r="BO1221" i="4" s="1"/>
  <c r="BN308" i="4"/>
  <c r="EY311" i="4"/>
  <c r="EZ1221" i="4" s="1"/>
  <c r="EY312" i="4"/>
  <c r="EZ1222" i="4" s="1"/>
  <c r="EZ1217" i="4"/>
  <c r="EZ1220" i="4" s="1"/>
  <c r="EY308" i="4"/>
  <c r="HE311" i="4"/>
  <c r="HF1221" i="4" s="1"/>
  <c r="HE312" i="4"/>
  <c r="HF1222" i="4" s="1"/>
  <c r="HF1217" i="4"/>
  <c r="HF1220" i="4" s="1"/>
  <c r="HE308" i="4"/>
  <c r="GB312" i="4"/>
  <c r="GC1222" i="4" s="1"/>
  <c r="GC1217" i="4"/>
  <c r="GC1220" i="4" s="1"/>
  <c r="GB311" i="4"/>
  <c r="GC1221" i="4" s="1"/>
  <c r="GB308" i="4"/>
  <c r="DP311" i="4"/>
  <c r="DQ1221" i="4" s="1"/>
  <c r="DQ1217" i="4"/>
  <c r="DQ1220" i="4" s="1"/>
  <c r="DP312" i="4"/>
  <c r="DQ1222" i="4" s="1"/>
  <c r="DP308" i="4"/>
  <c r="EE311" i="4"/>
  <c r="EF1221" i="4" s="1"/>
  <c r="EF1217" i="4"/>
  <c r="EF1220" i="4" s="1"/>
  <c r="EE312" i="4"/>
  <c r="EF1222" i="4" s="1"/>
  <c r="EE308" i="4"/>
  <c r="DV312" i="4"/>
  <c r="DW1222" i="4" s="1"/>
  <c r="DW1217" i="4"/>
  <c r="DW1220" i="4" s="1"/>
  <c r="DV311" i="4"/>
  <c r="DW1221" i="4" s="1"/>
  <c r="DV308" i="4"/>
  <c r="GU1217" i="4"/>
  <c r="GU1220" i="4" s="1"/>
  <c r="GT312" i="4"/>
  <c r="GU1222" i="4" s="1"/>
  <c r="GT311" i="4"/>
  <c r="GU1221" i="4" s="1"/>
  <c r="GT308" i="4"/>
  <c r="GW312" i="4"/>
  <c r="GX1222" i="4" s="1"/>
  <c r="GW311" i="4"/>
  <c r="GX1221" i="4" s="1"/>
  <c r="GX1217" i="4"/>
  <c r="GX1220" i="4" s="1"/>
  <c r="GW308" i="4"/>
  <c r="BF1217" i="4"/>
  <c r="BF1220" i="4" s="1"/>
  <c r="BE312" i="4"/>
  <c r="BE311" i="4"/>
  <c r="BF1221" i="4" s="1"/>
  <c r="BE308" i="4"/>
  <c r="BC312" i="4"/>
  <c r="BC311" i="4"/>
  <c r="BD1221" i="4" s="1"/>
  <c r="BD1217" i="4"/>
  <c r="BD1220" i="4" s="1"/>
  <c r="BC308" i="4"/>
  <c r="CO312" i="4"/>
  <c r="CP1222" i="4" s="1"/>
  <c r="CO311" i="4"/>
  <c r="CP1221" i="4" s="1"/>
  <c r="CP1217" i="4"/>
  <c r="CP1220" i="4" s="1"/>
  <c r="CO308" i="4"/>
  <c r="DB311" i="4"/>
  <c r="DC1221" i="4" s="1"/>
  <c r="DB312" i="4"/>
  <c r="DC1222" i="4" s="1"/>
  <c r="DC1217" i="4"/>
  <c r="DC1220" i="4" s="1"/>
  <c r="DB308" i="4"/>
  <c r="BI312" i="4"/>
  <c r="BJ1217" i="4"/>
  <c r="BJ1220" i="4" s="1"/>
  <c r="BI311" i="4"/>
  <c r="BJ1221" i="4" s="1"/>
  <c r="BI308" i="4"/>
  <c r="AO1217" i="4"/>
  <c r="AO1220" i="4" s="1"/>
  <c r="AN312" i="4"/>
  <c r="AO1222" i="4" s="1"/>
  <c r="AN311" i="4"/>
  <c r="AO1221" i="4" s="1"/>
  <c r="AN308" i="4"/>
  <c r="AH1217" i="4"/>
  <c r="AH1220" i="4" s="1"/>
  <c r="AG312" i="4"/>
  <c r="AH1222" i="4" s="1"/>
  <c r="AG311" i="4"/>
  <c r="AH1221" i="4" s="1"/>
  <c r="AG308" i="4"/>
  <c r="AM1217" i="4"/>
  <c r="AM1220" i="4" s="1"/>
  <c r="AL311" i="4"/>
  <c r="AM1221" i="4" s="1"/>
  <c r="AL312" i="4"/>
  <c r="AM1222" i="4" s="1"/>
  <c r="AL308" i="4"/>
  <c r="AQ1217" i="4"/>
  <c r="AQ1220" i="4" s="1"/>
  <c r="AP311" i="4"/>
  <c r="AQ1221" i="4" s="1"/>
  <c r="AP312" i="4"/>
  <c r="AQ1222" i="4" s="1"/>
  <c r="AP308" i="4"/>
  <c r="AK1123" i="4"/>
  <c r="BD1102" i="4"/>
  <c r="AK1122" i="4"/>
  <c r="AV1123" i="4"/>
  <c r="AV1122" i="4"/>
  <c r="BO1102" i="4"/>
  <c r="AW1123" i="4"/>
  <c r="AW1122" i="4"/>
  <c r="BP1102" i="4"/>
  <c r="AN1123" i="4"/>
  <c r="AN1122" i="4"/>
  <c r="BG1102" i="4"/>
  <c r="AP1123" i="4"/>
  <c r="AP1122" i="4"/>
  <c r="BI1102" i="4"/>
  <c r="AW973" i="4"/>
  <c r="AW972" i="4"/>
  <c r="BP952" i="4"/>
  <c r="AR973" i="4"/>
  <c r="AR972" i="4"/>
  <c r="BK952" i="4"/>
  <c r="BE952" i="4"/>
  <c r="AM973" i="4"/>
  <c r="BF952" i="4"/>
  <c r="AM972" i="4"/>
  <c r="EY1187" i="4"/>
  <c r="EY1190" i="4" s="1"/>
  <c r="EX303" i="4"/>
  <c r="EY1191" i="4" s="1"/>
  <c r="EX304" i="4"/>
  <c r="EY1192" i="4" s="1"/>
  <c r="EX300" i="4"/>
  <c r="EO1187" i="4"/>
  <c r="EO1190" i="4" s="1"/>
  <c r="EN304" i="4"/>
  <c r="EO1192" i="4" s="1"/>
  <c r="EN303" i="4"/>
  <c r="EO1191" i="4" s="1"/>
  <c r="EN300" i="4"/>
  <c r="HV1187" i="4"/>
  <c r="HV1190" i="4" s="1"/>
  <c r="HU304" i="4"/>
  <c r="HV1192" i="4" s="1"/>
  <c r="HU303" i="4"/>
  <c r="HV1191" i="4" s="1"/>
  <c r="HU300" i="4"/>
  <c r="DS1187" i="4"/>
  <c r="DS1190" i="4" s="1"/>
  <c r="DR303" i="4"/>
  <c r="DS1191" i="4" s="1"/>
  <c r="DR304" i="4"/>
  <c r="DS1192" i="4" s="1"/>
  <c r="DR300" i="4"/>
  <c r="ET1187" i="4"/>
  <c r="ET1190" i="4" s="1"/>
  <c r="ES303" i="4"/>
  <c r="ET1191" i="4" s="1"/>
  <c r="ES304" i="4"/>
  <c r="ET1192" i="4" s="1"/>
  <c r="ES300" i="4"/>
  <c r="FA1187" i="4"/>
  <c r="FA1190" i="4" s="1"/>
  <c r="EZ303" i="4"/>
  <c r="FA1191" i="4" s="1"/>
  <c r="EZ304" i="4"/>
  <c r="FA1192" i="4" s="1"/>
  <c r="EZ300" i="4"/>
  <c r="FV1187" i="4"/>
  <c r="FV1190" i="4" s="1"/>
  <c r="FU303" i="4"/>
  <c r="FV1191" i="4" s="1"/>
  <c r="FU304" i="4"/>
  <c r="FV1192" i="4" s="1"/>
  <c r="FU300" i="4"/>
  <c r="HP303" i="4"/>
  <c r="HQ1191" i="4" s="1"/>
  <c r="HP304" i="4"/>
  <c r="HQ1192" i="4" s="1"/>
  <c r="HQ1187" i="4"/>
  <c r="HQ1190" i="4" s="1"/>
  <c r="HP300" i="4"/>
  <c r="FZ1187" i="4"/>
  <c r="FZ1190" i="4" s="1"/>
  <c r="FY303" i="4"/>
  <c r="FZ1191" i="4" s="1"/>
  <c r="FY304" i="4"/>
  <c r="FZ1192" i="4" s="1"/>
  <c r="FY300" i="4"/>
  <c r="BX303" i="4"/>
  <c r="BY1191" i="4" s="1"/>
  <c r="BX304" i="4"/>
  <c r="BY1192" i="4" s="1"/>
  <c r="BY1187" i="4"/>
  <c r="BY1190" i="4" s="1"/>
  <c r="BX300" i="4"/>
  <c r="DJ304" i="4"/>
  <c r="DK1192" i="4" s="1"/>
  <c r="DK1187" i="4"/>
  <c r="DK1190" i="4" s="1"/>
  <c r="DJ303" i="4"/>
  <c r="DK1191" i="4" s="1"/>
  <c r="DJ300" i="4"/>
  <c r="DH304" i="4"/>
  <c r="DI1192" i="4" s="1"/>
  <c r="DI1187" i="4"/>
  <c r="DI1190" i="4" s="1"/>
  <c r="DH303" i="4"/>
  <c r="DI1191" i="4" s="1"/>
  <c r="DH300" i="4"/>
  <c r="CI303" i="4"/>
  <c r="CJ1191" i="4" s="1"/>
  <c r="CI304" i="4"/>
  <c r="CJ1192" i="4" s="1"/>
  <c r="CJ1187" i="4"/>
  <c r="CJ1190" i="4" s="1"/>
  <c r="CI300" i="4"/>
  <c r="AW304" i="4"/>
  <c r="AW303" i="4"/>
  <c r="AX1191" i="4" s="1"/>
  <c r="AX1187" i="4"/>
  <c r="AX1190" i="4" s="1"/>
  <c r="AW300" i="4"/>
  <c r="FC304" i="4"/>
  <c r="FD1192" i="4" s="1"/>
  <c r="FC303" i="4"/>
  <c r="FD1191" i="4" s="1"/>
  <c r="FD1187" i="4"/>
  <c r="FD1190" i="4" s="1"/>
  <c r="FC300" i="4"/>
  <c r="BD303" i="4"/>
  <c r="BE1191" i="4" s="1"/>
  <c r="BD304" i="4"/>
  <c r="BE1187" i="4"/>
  <c r="BE1190" i="4" s="1"/>
  <c r="BD300" i="4"/>
  <c r="FV304" i="4"/>
  <c r="FW1192" i="4" s="1"/>
  <c r="FV303" i="4"/>
  <c r="FW1191" i="4" s="1"/>
  <c r="FW1187" i="4"/>
  <c r="FW1190" i="4" s="1"/>
  <c r="FV300" i="4"/>
  <c r="DE304" i="4"/>
  <c r="DF1192" i="4" s="1"/>
  <c r="DF1187" i="4"/>
  <c r="DF1190" i="4" s="1"/>
  <c r="DE303" i="4"/>
  <c r="DF1191" i="4" s="1"/>
  <c r="DE300" i="4"/>
  <c r="BH304" i="4"/>
  <c r="BI1187" i="4"/>
  <c r="BI1190" i="4" s="1"/>
  <c r="BH303" i="4"/>
  <c r="BI1191" i="4" s="1"/>
  <c r="BH300" i="4"/>
  <c r="HG1187" i="4"/>
  <c r="HG1190" i="4" s="1"/>
  <c r="HF303" i="4"/>
  <c r="HG1191" i="4" s="1"/>
  <c r="HF304" i="4"/>
  <c r="HG1192" i="4" s="1"/>
  <c r="HF300" i="4"/>
  <c r="HS1187" i="4"/>
  <c r="HS1190" i="4" s="1"/>
  <c r="HR303" i="4"/>
  <c r="HS1191" i="4" s="1"/>
  <c r="HR304" i="4"/>
  <c r="HS1192" i="4" s="1"/>
  <c r="HR300" i="4"/>
  <c r="FI303" i="4"/>
  <c r="FJ1191" i="4" s="1"/>
  <c r="FJ1187" i="4"/>
  <c r="FJ1190" i="4" s="1"/>
  <c r="FI304" i="4"/>
  <c r="FJ1192" i="4" s="1"/>
  <c r="FI300" i="4"/>
  <c r="FS1187" i="4"/>
  <c r="FS1190" i="4" s="1"/>
  <c r="FR303" i="4"/>
  <c r="FS1191" i="4" s="1"/>
  <c r="FR304" i="4"/>
  <c r="FS1192" i="4" s="1"/>
  <c r="FR300" i="4"/>
  <c r="EJ1187" i="4"/>
  <c r="EJ1190" i="4" s="1"/>
  <c r="EI304" i="4"/>
  <c r="EJ1192" i="4" s="1"/>
  <c r="EI303" i="4"/>
  <c r="EJ1191" i="4" s="1"/>
  <c r="EI300" i="4"/>
  <c r="GH1187" i="4"/>
  <c r="GH1190" i="4" s="1"/>
  <c r="GG303" i="4"/>
  <c r="GH1191" i="4" s="1"/>
  <c r="GG304" i="4"/>
  <c r="GH1192" i="4" s="1"/>
  <c r="GG300" i="4"/>
  <c r="CL304" i="4"/>
  <c r="CM1192" i="4" s="1"/>
  <c r="CM1187" i="4"/>
  <c r="CM1190" i="4" s="1"/>
  <c r="CL303" i="4"/>
  <c r="CM1191" i="4" s="1"/>
  <c r="CL300" i="4"/>
  <c r="CQ1187" i="4"/>
  <c r="CQ1190" i="4" s="1"/>
  <c r="CP303" i="4"/>
  <c r="CQ1191" i="4" s="1"/>
  <c r="CP304" i="4"/>
  <c r="CQ1192" i="4" s="1"/>
  <c r="CP300" i="4"/>
  <c r="EF1187" i="4"/>
  <c r="EF1190" i="4" s="1"/>
  <c r="EE304" i="4"/>
  <c r="EF1192" i="4" s="1"/>
  <c r="EE303" i="4"/>
  <c r="EF1191" i="4" s="1"/>
  <c r="EE300" i="4"/>
  <c r="FW303" i="4"/>
  <c r="FX1191" i="4" s="1"/>
  <c r="FX1187" i="4"/>
  <c r="FX1190" i="4" s="1"/>
  <c r="FW304" i="4"/>
  <c r="FX1192" i="4" s="1"/>
  <c r="FW300" i="4"/>
  <c r="FP303" i="4"/>
  <c r="FQ1191" i="4" s="1"/>
  <c r="FP304" i="4"/>
  <c r="FQ1192" i="4" s="1"/>
  <c r="FQ1187" i="4"/>
  <c r="FQ1190" i="4" s="1"/>
  <c r="FP300" i="4"/>
  <c r="DT1187" i="4"/>
  <c r="DT1190" i="4" s="1"/>
  <c r="DS303" i="4"/>
  <c r="DT1191" i="4" s="1"/>
  <c r="DS304" i="4"/>
  <c r="DT1192" i="4" s="1"/>
  <c r="DS300" i="4"/>
  <c r="HS303" i="4"/>
  <c r="HT1191" i="4" s="1"/>
  <c r="HS304" i="4"/>
  <c r="HT1192" i="4" s="1"/>
  <c r="HT1187" i="4"/>
  <c r="HT1190" i="4" s="1"/>
  <c r="HS300" i="4"/>
  <c r="EH1187" i="4"/>
  <c r="EH1190" i="4" s="1"/>
  <c r="EG303" i="4"/>
  <c r="EH1191" i="4" s="1"/>
  <c r="EG304" i="4"/>
  <c r="EH1192" i="4" s="1"/>
  <c r="EG300" i="4"/>
  <c r="BA304" i="4"/>
  <c r="BA303" i="4"/>
  <c r="BB1191" i="4" s="1"/>
  <c r="BB1187" i="4"/>
  <c r="BB1190" i="4" s="1"/>
  <c r="BA300" i="4"/>
  <c r="HO304" i="4"/>
  <c r="HP1192" i="4" s="1"/>
  <c r="HO303" i="4"/>
  <c r="HP1191" i="4" s="1"/>
  <c r="HP1187" i="4"/>
  <c r="HP1190" i="4" s="1"/>
  <c r="HO300" i="4"/>
  <c r="GZ303" i="4"/>
  <c r="HA1191" i="4" s="1"/>
  <c r="HA1187" i="4"/>
  <c r="HA1190" i="4" s="1"/>
  <c r="GZ304" i="4"/>
  <c r="HA1192" i="4" s="1"/>
  <c r="GZ300" i="4"/>
  <c r="BU304" i="4"/>
  <c r="BV1192" i="4" s="1"/>
  <c r="BU303" i="4"/>
  <c r="BV1191" i="4" s="1"/>
  <c r="BV1187" i="4"/>
  <c r="BV1190" i="4" s="1"/>
  <c r="BU300" i="4"/>
  <c r="BP304" i="4"/>
  <c r="BQ1187" i="4"/>
  <c r="BQ1190" i="4" s="1"/>
  <c r="BP303" i="4"/>
  <c r="BQ1191" i="4" s="1"/>
  <c r="BP300" i="4"/>
  <c r="DX303" i="4"/>
  <c r="DY1191" i="4" s="1"/>
  <c r="DY1187" i="4"/>
  <c r="DY1190" i="4" s="1"/>
  <c r="DX304" i="4"/>
  <c r="DY1192" i="4" s="1"/>
  <c r="DX300" i="4"/>
  <c r="GV304" i="4"/>
  <c r="GW1192" i="4" s="1"/>
  <c r="GW1187" i="4"/>
  <c r="GW1190" i="4" s="1"/>
  <c r="GV303" i="4"/>
  <c r="GW1191" i="4" s="1"/>
  <c r="GV300" i="4"/>
  <c r="GF303" i="4"/>
  <c r="GG1191" i="4" s="1"/>
  <c r="GF304" i="4"/>
  <c r="GG1192" i="4" s="1"/>
  <c r="GG1187" i="4"/>
  <c r="GG1190" i="4" s="1"/>
  <c r="GF300" i="4"/>
  <c r="HJ304" i="4"/>
  <c r="HK1192" i="4" s="1"/>
  <c r="HJ303" i="4"/>
  <c r="HK1191" i="4" s="1"/>
  <c r="HK1187" i="4"/>
  <c r="HK1190" i="4" s="1"/>
  <c r="HJ300" i="4"/>
  <c r="BL304" i="4"/>
  <c r="BM1187" i="4"/>
  <c r="BM1190" i="4" s="1"/>
  <c r="BL303" i="4"/>
  <c r="BM1191" i="4" s="1"/>
  <c r="BL300" i="4"/>
  <c r="GY1187" i="4"/>
  <c r="GY1190" i="4" s="1"/>
  <c r="GX304" i="4"/>
  <c r="GY1192" i="4" s="1"/>
  <c r="GX303" i="4"/>
  <c r="GY1191" i="4" s="1"/>
  <c r="GX300" i="4"/>
  <c r="BN303" i="4"/>
  <c r="BO1191" i="4" s="1"/>
  <c r="BN304" i="4"/>
  <c r="BO1187" i="4"/>
  <c r="BO1190" i="4" s="1"/>
  <c r="BN300" i="4"/>
  <c r="HB1187" i="4"/>
  <c r="HB1190" i="4" s="1"/>
  <c r="HA304" i="4"/>
  <c r="HB1192" i="4" s="1"/>
  <c r="HA303" i="4"/>
  <c r="HB1191" i="4" s="1"/>
  <c r="HA300" i="4"/>
  <c r="AI304" i="4"/>
  <c r="AJ1187" i="4"/>
  <c r="AJ1190" i="4" s="1"/>
  <c r="AI303" i="4"/>
  <c r="AJ1191" i="4" s="1"/>
  <c r="AI300" i="4"/>
  <c r="AL1187" i="4"/>
  <c r="AL1190" i="4" s="1"/>
  <c r="AK304" i="4"/>
  <c r="AK303" i="4"/>
  <c r="AL1191" i="4" s="1"/>
  <c r="AK300" i="4"/>
  <c r="AE303" i="4"/>
  <c r="AF1191" i="4" s="1"/>
  <c r="AE304" i="4"/>
  <c r="AE300" i="4"/>
  <c r="AF1187" i="4"/>
  <c r="AF1190" i="4" s="1"/>
  <c r="AL304" i="4"/>
  <c r="AM1187" i="4"/>
  <c r="AM1190" i="4" s="1"/>
  <c r="AL303" i="4"/>
  <c r="AM1191" i="4" s="1"/>
  <c r="AL300" i="4"/>
  <c r="BU256" i="4"/>
  <c r="BV1012" i="4" s="1"/>
  <c r="BU255" i="4"/>
  <c r="BV1011" i="4" s="1"/>
  <c r="BV1007" i="4"/>
  <c r="BV1010" i="4" s="1"/>
  <c r="BU252" i="4"/>
  <c r="EI255" i="4"/>
  <c r="EJ1011" i="4" s="1"/>
  <c r="EI256" i="4"/>
  <c r="EJ1012" i="4" s="1"/>
  <c r="EJ1007" i="4"/>
  <c r="EJ1010" i="4" s="1"/>
  <c r="EI252" i="4"/>
  <c r="GC256" i="4"/>
  <c r="GD1012" i="4" s="1"/>
  <c r="GC255" i="4"/>
  <c r="GD1011" i="4" s="1"/>
  <c r="GD1007" i="4"/>
  <c r="GD1010" i="4" s="1"/>
  <c r="GC252" i="4"/>
  <c r="EY255" i="4"/>
  <c r="EZ1011" i="4" s="1"/>
  <c r="EZ1007" i="4"/>
  <c r="EZ1010" i="4" s="1"/>
  <c r="EY256" i="4"/>
  <c r="EZ1012" i="4" s="1"/>
  <c r="EY252" i="4"/>
  <c r="ER256" i="4"/>
  <c r="ES1012" i="4" s="1"/>
  <c r="ES1007" i="4"/>
  <c r="ES1010" i="4" s="1"/>
  <c r="ER255" i="4"/>
  <c r="ES1011" i="4" s="1"/>
  <c r="ER252" i="4"/>
  <c r="GN256" i="4"/>
  <c r="GO1012" i="4" s="1"/>
  <c r="GN255" i="4"/>
  <c r="GO1011" i="4" s="1"/>
  <c r="GO1007" i="4"/>
  <c r="GO1010" i="4" s="1"/>
  <c r="GN252" i="4"/>
  <c r="GR1007" i="4"/>
  <c r="GR1010" i="4" s="1"/>
  <c r="GQ256" i="4"/>
  <c r="GR1012" i="4" s="1"/>
  <c r="GQ255" i="4"/>
  <c r="GR1011" i="4" s="1"/>
  <c r="GQ252" i="4"/>
  <c r="GT255" i="4"/>
  <c r="GU1011" i="4" s="1"/>
  <c r="GU1007" i="4"/>
  <c r="GU1010" i="4" s="1"/>
  <c r="GT256" i="4"/>
  <c r="GU1012" i="4" s="1"/>
  <c r="GT252" i="4"/>
  <c r="GK256" i="4"/>
  <c r="GL1012" i="4" s="1"/>
  <c r="GL1007" i="4"/>
  <c r="GL1010" i="4" s="1"/>
  <c r="GK255" i="4"/>
  <c r="GL1011" i="4" s="1"/>
  <c r="GK252" i="4"/>
  <c r="FS1007" i="4"/>
  <c r="FS1010" i="4" s="1"/>
  <c r="FR256" i="4"/>
  <c r="FS1012" i="4" s="1"/>
  <c r="FR255" i="4"/>
  <c r="FS1011" i="4" s="1"/>
  <c r="FR252" i="4"/>
  <c r="GM255" i="4"/>
  <c r="GN1011" i="4" s="1"/>
  <c r="GN1007" i="4"/>
  <c r="GN1010" i="4" s="1"/>
  <c r="GM256" i="4"/>
  <c r="GN1012" i="4" s="1"/>
  <c r="GM252" i="4"/>
  <c r="DF255" i="4"/>
  <c r="DG1011" i="4" s="1"/>
  <c r="DF256" i="4"/>
  <c r="DG1012" i="4" s="1"/>
  <c r="DG1007" i="4"/>
  <c r="DG1010" i="4" s="1"/>
  <c r="DF252" i="4"/>
  <c r="DM255" i="4"/>
  <c r="DN1011" i="4" s="1"/>
  <c r="DM256" i="4"/>
  <c r="DN1012" i="4" s="1"/>
  <c r="DN1007" i="4"/>
  <c r="DN1010" i="4" s="1"/>
  <c r="DM252" i="4"/>
  <c r="BF256" i="4"/>
  <c r="BF255" i="4"/>
  <c r="BG1011" i="4" s="1"/>
  <c r="BG1007" i="4"/>
  <c r="BG1010" i="4" s="1"/>
  <c r="BF252" i="4"/>
  <c r="ET1007" i="4"/>
  <c r="ET1010" i="4" s="1"/>
  <c r="ES255" i="4"/>
  <c r="ET1011" i="4" s="1"/>
  <c r="ES256" i="4"/>
  <c r="ET1012" i="4" s="1"/>
  <c r="ES252" i="4"/>
  <c r="FK1007" i="4"/>
  <c r="FK1010" i="4" s="1"/>
  <c r="FJ255" i="4"/>
  <c r="FK1011" i="4" s="1"/>
  <c r="FJ256" i="4"/>
  <c r="FK1012" i="4" s="1"/>
  <c r="FJ252" i="4"/>
  <c r="HW1007" i="4"/>
  <c r="HW1010" i="4" s="1"/>
  <c r="HV255" i="4"/>
  <c r="HW1011" i="4" s="1"/>
  <c r="HV256" i="4"/>
  <c r="HW1012" i="4" s="1"/>
  <c r="HV252" i="4"/>
  <c r="CM1007" i="4"/>
  <c r="CM1010" i="4" s="1"/>
  <c r="CL255" i="4"/>
  <c r="CM1011" i="4" s="1"/>
  <c r="CL256" i="4"/>
  <c r="CM1012" i="4" s="1"/>
  <c r="CL252" i="4"/>
  <c r="AW255" i="4"/>
  <c r="AX1011" i="4" s="1"/>
  <c r="AW256" i="4"/>
  <c r="AX1012" i="4" s="1"/>
  <c r="AX1007" i="4"/>
  <c r="AX1010" i="4" s="1"/>
  <c r="AW252" i="4"/>
  <c r="BL256" i="4"/>
  <c r="BM1007" i="4"/>
  <c r="BM1010" i="4" s="1"/>
  <c r="BL255" i="4"/>
  <c r="BM1011" i="4" s="1"/>
  <c r="BL252" i="4"/>
  <c r="BQ256" i="4"/>
  <c r="BR1007" i="4"/>
  <c r="BR1010" i="4" s="1"/>
  <c r="BQ255" i="4"/>
  <c r="BR1011" i="4" s="1"/>
  <c r="BQ252" i="4"/>
  <c r="CC256" i="4"/>
  <c r="CD1012" i="4" s="1"/>
  <c r="CC255" i="4"/>
  <c r="CD1011" i="4" s="1"/>
  <c r="CD1007" i="4"/>
  <c r="CD1010" i="4" s="1"/>
  <c r="CC252" i="4"/>
  <c r="FP256" i="4"/>
  <c r="FQ1012" i="4" s="1"/>
  <c r="FQ1007" i="4"/>
  <c r="FQ1010" i="4" s="1"/>
  <c r="FP255" i="4"/>
  <c r="FQ1011" i="4" s="1"/>
  <c r="FP252" i="4"/>
  <c r="HG256" i="4"/>
  <c r="HH1012" i="4" s="1"/>
  <c r="HH1007" i="4"/>
  <c r="HH1010" i="4" s="1"/>
  <c r="HG255" i="4"/>
  <c r="HH1011" i="4" s="1"/>
  <c r="HG252" i="4"/>
  <c r="DH1007" i="4"/>
  <c r="DH1010" i="4" s="1"/>
  <c r="DG255" i="4"/>
  <c r="DH1011" i="4" s="1"/>
  <c r="DG256" i="4"/>
  <c r="DH1012" i="4" s="1"/>
  <c r="DG252" i="4"/>
  <c r="FG256" i="4"/>
  <c r="FH1012" i="4" s="1"/>
  <c r="FH1007" i="4"/>
  <c r="FH1010" i="4" s="1"/>
  <c r="FG255" i="4"/>
  <c r="FH1011" i="4" s="1"/>
  <c r="FG252" i="4"/>
  <c r="DA255" i="4"/>
  <c r="DB1011" i="4" s="1"/>
  <c r="DB1007" i="4"/>
  <c r="DB1010" i="4" s="1"/>
  <c r="DA256" i="4"/>
  <c r="DB1012" i="4" s="1"/>
  <c r="DA252" i="4"/>
  <c r="DQ255" i="4"/>
  <c r="DR1011" i="4" s="1"/>
  <c r="DQ256" i="4"/>
  <c r="DR1012" i="4" s="1"/>
  <c r="DR1007" i="4"/>
  <c r="DR1010" i="4" s="1"/>
  <c r="DQ252" i="4"/>
  <c r="DO256" i="4"/>
  <c r="DP1012" i="4" s="1"/>
  <c r="DP1007" i="4"/>
  <c r="DP1010" i="4" s="1"/>
  <c r="DO255" i="4"/>
  <c r="DP1011" i="4" s="1"/>
  <c r="DO252" i="4"/>
  <c r="CV256" i="4"/>
  <c r="CW1012" i="4" s="1"/>
  <c r="CV255" i="4"/>
  <c r="CW1011" i="4" s="1"/>
  <c r="CW1007" i="4"/>
  <c r="CW1010" i="4" s="1"/>
  <c r="CV252" i="4"/>
  <c r="AY256" i="4"/>
  <c r="AZ1007" i="4"/>
  <c r="AZ1010" i="4" s="1"/>
  <c r="AY255" i="4"/>
  <c r="AZ1011" i="4" s="1"/>
  <c r="AY252" i="4"/>
  <c r="HP1007" i="4"/>
  <c r="HP1010" i="4" s="1"/>
  <c r="HO256" i="4"/>
  <c r="HP1012" i="4" s="1"/>
  <c r="HO255" i="4"/>
  <c r="HP1011" i="4" s="1"/>
  <c r="HO252" i="4"/>
  <c r="CZ1007" i="4"/>
  <c r="CZ1010" i="4" s="1"/>
  <c r="CY256" i="4"/>
  <c r="CZ1012" i="4" s="1"/>
  <c r="CY255" i="4"/>
  <c r="CZ1011" i="4" s="1"/>
  <c r="CY252" i="4"/>
  <c r="GS256" i="4"/>
  <c r="GT1012" i="4" s="1"/>
  <c r="GS255" i="4"/>
  <c r="GT1011" i="4" s="1"/>
  <c r="GT1007" i="4"/>
  <c r="GT1010" i="4" s="1"/>
  <c r="GS252" i="4"/>
  <c r="HE256" i="4"/>
  <c r="HF1012" i="4" s="1"/>
  <c r="HF1007" i="4"/>
  <c r="HF1010" i="4" s="1"/>
  <c r="HE255" i="4"/>
  <c r="HF1011" i="4" s="1"/>
  <c r="HE252" i="4"/>
  <c r="HG1007" i="4"/>
  <c r="HG1010" i="4" s="1"/>
  <c r="HF255" i="4"/>
  <c r="HG1011" i="4" s="1"/>
  <c r="HF256" i="4"/>
  <c r="HG1012" i="4" s="1"/>
  <c r="HF252" i="4"/>
  <c r="BP255" i="4"/>
  <c r="BQ1011" i="4" s="1"/>
  <c r="BP256" i="4"/>
  <c r="BQ1007" i="4"/>
  <c r="BQ1010" i="4" s="1"/>
  <c r="BP252" i="4"/>
  <c r="GE1007" i="4"/>
  <c r="GE1010" i="4" s="1"/>
  <c r="GD256" i="4"/>
  <c r="GE1012" i="4" s="1"/>
  <c r="GD255" i="4"/>
  <c r="GE1011" i="4" s="1"/>
  <c r="GD252" i="4"/>
  <c r="CT1007" i="4"/>
  <c r="CT1010" i="4" s="1"/>
  <c r="CS255" i="4"/>
  <c r="CT1011" i="4" s="1"/>
  <c r="CS256" i="4"/>
  <c r="CT1012" i="4" s="1"/>
  <c r="CS252" i="4"/>
  <c r="GI255" i="4"/>
  <c r="GJ1011" i="4" s="1"/>
  <c r="GJ1007" i="4"/>
  <c r="GJ1010" i="4" s="1"/>
  <c r="GI256" i="4"/>
  <c r="GJ1012" i="4" s="1"/>
  <c r="GI252" i="4"/>
  <c r="FN1007" i="4"/>
  <c r="FN1010" i="4" s="1"/>
  <c r="FM256" i="4"/>
  <c r="FN1012" i="4" s="1"/>
  <c r="FM255" i="4"/>
  <c r="FN1011" i="4" s="1"/>
  <c r="FM252" i="4"/>
  <c r="CJ255" i="4"/>
  <c r="CK1011" i="4" s="1"/>
  <c r="CJ256" i="4"/>
  <c r="CK1012" i="4" s="1"/>
  <c r="CK1007" i="4"/>
  <c r="CK1010" i="4" s="1"/>
  <c r="CJ252" i="4"/>
  <c r="DK256" i="4"/>
  <c r="DL1012" i="4" s="1"/>
  <c r="DL1007" i="4"/>
  <c r="DL1010" i="4" s="1"/>
  <c r="DK255" i="4"/>
  <c r="DL1011" i="4" s="1"/>
  <c r="DK252" i="4"/>
  <c r="BI255" i="4"/>
  <c r="BJ1011" i="4" s="1"/>
  <c r="BJ1007" i="4"/>
  <c r="BJ1010" i="4" s="1"/>
  <c r="BI256" i="4"/>
  <c r="BI252" i="4"/>
  <c r="CX255" i="4"/>
  <c r="CY1011" i="4" s="1"/>
  <c r="CY1007" i="4"/>
  <c r="CY1010" i="4" s="1"/>
  <c r="CX256" i="4"/>
  <c r="CY1012" i="4" s="1"/>
  <c r="CX252" i="4"/>
  <c r="CA256" i="4"/>
  <c r="CB1012" i="4" s="1"/>
  <c r="CB1007" i="4"/>
  <c r="CB1010" i="4" s="1"/>
  <c r="CA255" i="4"/>
  <c r="CB1011" i="4" s="1"/>
  <c r="CA252" i="4"/>
  <c r="AH1007" i="4"/>
  <c r="AH1010" i="4" s="1"/>
  <c r="AG255" i="4"/>
  <c r="AH1011" i="4" s="1"/>
  <c r="AG252" i="4"/>
  <c r="AI255" i="4"/>
  <c r="AJ1011" i="4" s="1"/>
  <c r="AJ1007" i="4"/>
  <c r="AJ1010" i="4" s="1"/>
  <c r="AI252" i="4"/>
  <c r="AL255" i="4"/>
  <c r="AM1011" i="4" s="1"/>
  <c r="AM1007" i="4"/>
  <c r="AM1010" i="4" s="1"/>
  <c r="AL252" i="4"/>
  <c r="AS256" i="4"/>
  <c r="AT1012" i="4" s="1"/>
  <c r="AT1007" i="4"/>
  <c r="AT1010" i="4" s="1"/>
  <c r="AS252" i="4"/>
  <c r="AS255" i="4"/>
  <c r="AT1011" i="4" s="1"/>
  <c r="AQ1033" i="4"/>
  <c r="AQ1032" i="4"/>
  <c r="BJ1012" i="4"/>
  <c r="AR1033" i="4"/>
  <c r="BK1012" i="4"/>
  <c r="AR1032" i="4"/>
  <c r="AU1033" i="4"/>
  <c r="AU1032" i="4"/>
  <c r="BN1012" i="4"/>
  <c r="AY1012" i="4"/>
  <c r="BD1012" i="4"/>
  <c r="AY892" i="4"/>
  <c r="AP913" i="4"/>
  <c r="AP912" i="4"/>
  <c r="BI892" i="4"/>
  <c r="AW913" i="4"/>
  <c r="AW912" i="4"/>
  <c r="BP892" i="4"/>
  <c r="BF892" i="4"/>
  <c r="AJ1093" i="4"/>
  <c r="BC1072" i="4"/>
  <c r="AJ1092" i="4"/>
  <c r="AN1093" i="4"/>
  <c r="AN1092" i="4"/>
  <c r="BG1072" i="4"/>
  <c r="AG1093" i="4"/>
  <c r="AG1092" i="4"/>
  <c r="AZ1072" i="4"/>
  <c r="AP1093" i="4"/>
  <c r="BI1072" i="4"/>
  <c r="AP1092" i="4"/>
  <c r="AF1093" i="4"/>
  <c r="AF1092" i="4"/>
  <c r="AY1072" i="4"/>
  <c r="HU1067" i="4"/>
  <c r="HU1070" i="4" s="1"/>
  <c r="HT272" i="4"/>
  <c r="HU1072" i="4" s="1"/>
  <c r="HT271" i="4"/>
  <c r="HU1071" i="4" s="1"/>
  <c r="HT268" i="4"/>
  <c r="GM1067" i="4"/>
  <c r="GM1070" i="4" s="1"/>
  <c r="GL272" i="4"/>
  <c r="GM1072" i="4" s="1"/>
  <c r="GL271" i="4"/>
  <c r="GM1071" i="4" s="1"/>
  <c r="GL268" i="4"/>
  <c r="HE1067" i="4"/>
  <c r="HE1070" i="4" s="1"/>
  <c r="HD271" i="4"/>
  <c r="HE1071" i="4" s="1"/>
  <c r="HD272" i="4"/>
  <c r="HE1072" i="4" s="1"/>
  <c r="HD268" i="4"/>
  <c r="DT271" i="4"/>
  <c r="DU1071" i="4" s="1"/>
  <c r="DU1067" i="4"/>
  <c r="DU1070" i="4" s="1"/>
  <c r="DT272" i="4"/>
  <c r="DU1072" i="4" s="1"/>
  <c r="DT268" i="4"/>
  <c r="ES272" i="4"/>
  <c r="ET1072" i="4" s="1"/>
  <c r="ES271" i="4"/>
  <c r="ET1071" i="4" s="1"/>
  <c r="ET1067" i="4"/>
  <c r="ET1070" i="4" s="1"/>
  <c r="ES268" i="4"/>
  <c r="ER272" i="4"/>
  <c r="ES1072" i="4" s="1"/>
  <c r="ER271" i="4"/>
  <c r="ES1071" i="4" s="1"/>
  <c r="ES1067" i="4"/>
  <c r="ES1070" i="4" s="1"/>
  <c r="ER268" i="4"/>
  <c r="CZ1067" i="4"/>
  <c r="CZ1070" i="4" s="1"/>
  <c r="CY271" i="4"/>
  <c r="CZ1071" i="4" s="1"/>
  <c r="CY272" i="4"/>
  <c r="CZ1072" i="4" s="1"/>
  <c r="CY268" i="4"/>
  <c r="HV272" i="4"/>
  <c r="HW1072" i="4" s="1"/>
  <c r="HW1067" i="4"/>
  <c r="HW1070" i="4" s="1"/>
  <c r="HV271" i="4"/>
  <c r="HW1071" i="4" s="1"/>
  <c r="HV268" i="4"/>
  <c r="HN1067" i="4"/>
  <c r="HN1070" i="4" s="1"/>
  <c r="HM272" i="4"/>
  <c r="HN1072" i="4" s="1"/>
  <c r="HM271" i="4"/>
  <c r="HN1071" i="4" s="1"/>
  <c r="HM268" i="4"/>
  <c r="GB1067" i="4"/>
  <c r="GB1070" i="4" s="1"/>
  <c r="GA271" i="4"/>
  <c r="GB1071" i="4" s="1"/>
  <c r="GA272" i="4"/>
  <c r="GB1072" i="4" s="1"/>
  <c r="GA268" i="4"/>
  <c r="GP271" i="4"/>
  <c r="GQ1071" i="4" s="1"/>
  <c r="GQ1067" i="4"/>
  <c r="GQ1070" i="4" s="1"/>
  <c r="GP272" i="4"/>
  <c r="GQ1072" i="4" s="1"/>
  <c r="GP268" i="4"/>
  <c r="FO1067" i="4"/>
  <c r="FO1070" i="4" s="1"/>
  <c r="FN271" i="4"/>
  <c r="FO1071" i="4" s="1"/>
  <c r="FN272" i="4"/>
  <c r="FO1072" i="4" s="1"/>
  <c r="FN268" i="4"/>
  <c r="EP1067" i="4"/>
  <c r="EP1070" i="4" s="1"/>
  <c r="EO271" i="4"/>
  <c r="EP1071" i="4" s="1"/>
  <c r="EO272" i="4"/>
  <c r="EP1072" i="4" s="1"/>
  <c r="EO268" i="4"/>
  <c r="CM1067" i="4"/>
  <c r="CM1070" i="4" s="1"/>
  <c r="CL271" i="4"/>
  <c r="CM1071" i="4" s="1"/>
  <c r="CL272" i="4"/>
  <c r="CM1072" i="4" s="1"/>
  <c r="CL268" i="4"/>
  <c r="FN1067" i="4"/>
  <c r="FN1070" i="4" s="1"/>
  <c r="FM272" i="4"/>
  <c r="FN1072" i="4" s="1"/>
  <c r="FM271" i="4"/>
  <c r="FN1071" i="4" s="1"/>
  <c r="FM268" i="4"/>
  <c r="EY271" i="4"/>
  <c r="EZ1071" i="4" s="1"/>
  <c r="EY272" i="4"/>
  <c r="EZ1072" i="4" s="1"/>
  <c r="EZ1067" i="4"/>
  <c r="EZ1070" i="4" s="1"/>
  <c r="EY268" i="4"/>
  <c r="BU1067" i="4"/>
  <c r="BU1070" i="4" s="1"/>
  <c r="BT271" i="4"/>
  <c r="BU1071" i="4" s="1"/>
  <c r="BT272" i="4"/>
  <c r="BU1072" i="4" s="1"/>
  <c r="BT268" i="4"/>
  <c r="HH271" i="4"/>
  <c r="HI1071" i="4" s="1"/>
  <c r="HI1067" i="4"/>
  <c r="HI1070" i="4" s="1"/>
  <c r="HH272" i="4"/>
  <c r="HI1072" i="4" s="1"/>
  <c r="HH268" i="4"/>
  <c r="GC1067" i="4"/>
  <c r="GC1070" i="4" s="1"/>
  <c r="GB272" i="4"/>
  <c r="GC1072" i="4" s="1"/>
  <c r="GB271" i="4"/>
  <c r="GC1071" i="4" s="1"/>
  <c r="GB268" i="4"/>
  <c r="DZ272" i="4"/>
  <c r="EA1072" i="4" s="1"/>
  <c r="EA1067" i="4"/>
  <c r="EA1070" i="4" s="1"/>
  <c r="DZ271" i="4"/>
  <c r="EA1071" i="4" s="1"/>
  <c r="DZ268" i="4"/>
  <c r="FV272" i="4"/>
  <c r="FW1072" i="4" s="1"/>
  <c r="FW1067" i="4"/>
  <c r="FW1070" i="4" s="1"/>
  <c r="FV271" i="4"/>
  <c r="FW1071" i="4" s="1"/>
  <c r="FV268" i="4"/>
  <c r="CD271" i="4"/>
  <c r="CE1071" i="4" s="1"/>
  <c r="CD272" i="4"/>
  <c r="CE1072" i="4" s="1"/>
  <c r="CE1067" i="4"/>
  <c r="CE1070" i="4" s="1"/>
  <c r="CD268" i="4"/>
  <c r="EK272" i="4"/>
  <c r="EL1072" i="4" s="1"/>
  <c r="EK271" i="4"/>
  <c r="EL1071" i="4" s="1"/>
  <c r="EL1067" i="4"/>
  <c r="EL1070" i="4" s="1"/>
  <c r="EK268" i="4"/>
  <c r="FF1067" i="4"/>
  <c r="FF1070" i="4" s="1"/>
  <c r="FE271" i="4"/>
  <c r="FF1071" i="4" s="1"/>
  <c r="FE272" i="4"/>
  <c r="FF1072" i="4" s="1"/>
  <c r="FE268" i="4"/>
  <c r="HB1067" i="4"/>
  <c r="HB1070" i="4" s="1"/>
  <c r="HA272" i="4"/>
  <c r="HB1072" i="4" s="1"/>
  <c r="HA271" i="4"/>
  <c r="HB1071" i="4" s="1"/>
  <c r="HA268" i="4"/>
  <c r="CM271" i="4"/>
  <c r="CN1071" i="4" s="1"/>
  <c r="CN1067" i="4"/>
  <c r="CN1070" i="4" s="1"/>
  <c r="CM272" i="4"/>
  <c r="CN1072" i="4" s="1"/>
  <c r="CM268" i="4"/>
  <c r="GQ272" i="4"/>
  <c r="GR1072" i="4" s="1"/>
  <c r="GQ271" i="4"/>
  <c r="GR1071" i="4" s="1"/>
  <c r="GR1067" i="4"/>
  <c r="GR1070" i="4" s="1"/>
  <c r="GQ268" i="4"/>
  <c r="HR1067" i="4"/>
  <c r="HR1070" i="4" s="1"/>
  <c r="HQ271" i="4"/>
  <c r="HR1071" i="4" s="1"/>
  <c r="HQ272" i="4"/>
  <c r="HR1072" i="4" s="1"/>
  <c r="HQ268" i="4"/>
  <c r="GO1067" i="4"/>
  <c r="GO1070" i="4" s="1"/>
  <c r="GN271" i="4"/>
  <c r="GO1071" i="4" s="1"/>
  <c r="GN272" i="4"/>
  <c r="GO1072" i="4" s="1"/>
  <c r="GN268" i="4"/>
  <c r="CR272" i="4"/>
  <c r="CS1072" i="4" s="1"/>
  <c r="CS1067" i="4"/>
  <c r="CS1070" i="4" s="1"/>
  <c r="CR271" i="4"/>
  <c r="CS1071" i="4" s="1"/>
  <c r="CR268" i="4"/>
  <c r="GR271" i="4"/>
  <c r="GS1071" i="4" s="1"/>
  <c r="GS1067" i="4"/>
  <c r="GS1070" i="4" s="1"/>
  <c r="GR272" i="4"/>
  <c r="GS1072" i="4" s="1"/>
  <c r="GR268" i="4"/>
  <c r="EJ272" i="4"/>
  <c r="EK1072" i="4" s="1"/>
  <c r="EK1067" i="4"/>
  <c r="EK1070" i="4" s="1"/>
  <c r="EJ271" i="4"/>
  <c r="EK1071" i="4" s="1"/>
  <c r="EJ268" i="4"/>
  <c r="HK1067" i="4"/>
  <c r="HK1070" i="4" s="1"/>
  <c r="HJ272" i="4"/>
  <c r="HK1072" i="4" s="1"/>
  <c r="HJ271" i="4"/>
  <c r="HK1071" i="4" s="1"/>
  <c r="HJ268" i="4"/>
  <c r="BW271" i="4"/>
  <c r="BX1071" i="4" s="1"/>
  <c r="BX1067" i="4"/>
  <c r="BX1070" i="4" s="1"/>
  <c r="BW272" i="4"/>
  <c r="BX1072" i="4" s="1"/>
  <c r="BW268" i="4"/>
  <c r="BB272" i="4"/>
  <c r="BC1067" i="4"/>
  <c r="BC1070" i="4" s="1"/>
  <c r="BB271" i="4"/>
  <c r="BC1071" i="4" s="1"/>
  <c r="BB268" i="4"/>
  <c r="ET272" i="4"/>
  <c r="EU1072" i="4" s="1"/>
  <c r="ET271" i="4"/>
  <c r="EU1071" i="4" s="1"/>
  <c r="EU1067" i="4"/>
  <c r="EU1070" i="4" s="1"/>
  <c r="ET268" i="4"/>
  <c r="FA272" i="4"/>
  <c r="FB1072" i="4" s="1"/>
  <c r="FB1067" i="4"/>
  <c r="FB1070" i="4" s="1"/>
  <c r="FA271" i="4"/>
  <c r="FB1071" i="4" s="1"/>
  <c r="FA268" i="4"/>
  <c r="FW272" i="4"/>
  <c r="FX1072" i="4" s="1"/>
  <c r="FX1067" i="4"/>
  <c r="FX1070" i="4" s="1"/>
  <c r="FW271" i="4"/>
  <c r="FX1071" i="4" s="1"/>
  <c r="FW268" i="4"/>
  <c r="FQ272" i="4"/>
  <c r="FR1072" i="4" s="1"/>
  <c r="FR1067" i="4"/>
  <c r="FR1070" i="4" s="1"/>
  <c r="FQ271" i="4"/>
  <c r="FR1071" i="4" s="1"/>
  <c r="FQ268" i="4"/>
  <c r="HS272" i="4"/>
  <c r="HT1072" i="4" s="1"/>
  <c r="HS271" i="4"/>
  <c r="HT1071" i="4" s="1"/>
  <c r="HT1067" i="4"/>
  <c r="HT1070" i="4" s="1"/>
  <c r="HS268" i="4"/>
  <c r="HL1067" i="4"/>
  <c r="HL1070" i="4" s="1"/>
  <c r="HK271" i="4"/>
  <c r="HL1071" i="4" s="1"/>
  <c r="HK272" i="4"/>
  <c r="HL1072" i="4" s="1"/>
  <c r="HK268" i="4"/>
  <c r="CT272" i="4"/>
  <c r="CU1072" i="4" s="1"/>
  <c r="CU1067" i="4"/>
  <c r="CU1070" i="4" s="1"/>
  <c r="CT271" i="4"/>
  <c r="CU1071" i="4" s="1"/>
  <c r="CT268" i="4"/>
  <c r="FO272" i="4"/>
  <c r="FP1072" i="4" s="1"/>
  <c r="FP1067" i="4"/>
  <c r="FP1070" i="4" s="1"/>
  <c r="FO271" i="4"/>
  <c r="FP1071" i="4" s="1"/>
  <c r="FO268" i="4"/>
  <c r="FJ1067" i="4"/>
  <c r="FJ1070" i="4" s="1"/>
  <c r="FI272" i="4"/>
  <c r="FJ1072" i="4" s="1"/>
  <c r="FI271" i="4"/>
  <c r="FJ1071" i="4" s="1"/>
  <c r="FI268" i="4"/>
  <c r="DB271" i="4"/>
  <c r="DC1071" i="4" s="1"/>
  <c r="DB272" i="4"/>
  <c r="DC1072" i="4" s="1"/>
  <c r="DC1067" i="4"/>
  <c r="DC1070" i="4" s="1"/>
  <c r="DB268" i="4"/>
  <c r="BK272" i="4"/>
  <c r="BK271" i="4"/>
  <c r="BL1071" i="4" s="1"/>
  <c r="BL1067" i="4"/>
  <c r="BL1070" i="4" s="1"/>
  <c r="BK268" i="4"/>
  <c r="AH272" i="4"/>
  <c r="AH271" i="4"/>
  <c r="AI1071" i="4" s="1"/>
  <c r="AI1067" i="4"/>
  <c r="AI1070" i="4" s="1"/>
  <c r="AH268" i="4"/>
  <c r="AL271" i="4"/>
  <c r="AM1071" i="4" s="1"/>
  <c r="AL272" i="4"/>
  <c r="AL268" i="4"/>
  <c r="AM1067" i="4"/>
  <c r="AM1070" i="4" s="1"/>
  <c r="AE272" i="4"/>
  <c r="AE271" i="4"/>
  <c r="AF1071" i="4" s="1"/>
  <c r="AE268" i="4"/>
  <c r="AF1067" i="4"/>
  <c r="AF1070" i="4" s="1"/>
  <c r="AH1067" i="4"/>
  <c r="AH1070" i="4" s="1"/>
  <c r="AG272" i="4"/>
  <c r="AG268" i="4"/>
  <c r="AG271" i="4"/>
  <c r="AH1071" i="4" s="1"/>
  <c r="DN335" i="4"/>
  <c r="DO1311" i="4" s="1"/>
  <c r="DO1307" i="4"/>
  <c r="DO1310" i="4" s="1"/>
  <c r="DN336" i="4"/>
  <c r="DO1312" i="4" s="1"/>
  <c r="DN332" i="4"/>
  <c r="HG336" i="4"/>
  <c r="HH1312" i="4" s="1"/>
  <c r="HG335" i="4"/>
  <c r="HH1311" i="4" s="1"/>
  <c r="HG332" i="4"/>
  <c r="HH1307" i="4"/>
  <c r="HH1310" i="4" s="1"/>
  <c r="HC335" i="4"/>
  <c r="HD1311" i="4" s="1"/>
  <c r="HD1307" i="4"/>
  <c r="HD1310" i="4" s="1"/>
  <c r="HC336" i="4"/>
  <c r="HD1312" i="4" s="1"/>
  <c r="HC332" i="4"/>
  <c r="EF1307" i="4"/>
  <c r="EF1310" i="4" s="1"/>
  <c r="EE336" i="4"/>
  <c r="EF1312" i="4" s="1"/>
  <c r="EE335" i="4"/>
  <c r="EF1311" i="4" s="1"/>
  <c r="EE332" i="4"/>
  <c r="CM1307" i="4"/>
  <c r="CM1310" i="4" s="1"/>
  <c r="CL335" i="4"/>
  <c r="CM1311" i="4" s="1"/>
  <c r="CL336" i="4"/>
  <c r="CM1312" i="4" s="1"/>
  <c r="CL332" i="4"/>
  <c r="CJ336" i="4"/>
  <c r="CK1312" i="4" s="1"/>
  <c r="CJ335" i="4"/>
  <c r="CK1311" i="4" s="1"/>
  <c r="CK1307" i="4"/>
  <c r="CK1310" i="4" s="1"/>
  <c r="CJ332" i="4"/>
  <c r="GI336" i="4"/>
  <c r="GJ1312" i="4" s="1"/>
  <c r="GI335" i="4"/>
  <c r="GJ1311" i="4" s="1"/>
  <c r="GJ1307" i="4"/>
  <c r="GJ1310" i="4" s="1"/>
  <c r="GI332" i="4"/>
  <c r="AX336" i="4"/>
  <c r="AY1307" i="4"/>
  <c r="AY1310" i="4" s="1"/>
  <c r="AX335" i="4"/>
  <c r="AY1311" i="4" s="1"/>
  <c r="AX332" i="4"/>
  <c r="HV335" i="4"/>
  <c r="HW1311" i="4" s="1"/>
  <c r="HV336" i="4"/>
  <c r="HW1312" i="4" s="1"/>
  <c r="HW1307" i="4"/>
  <c r="HW1310" i="4" s="1"/>
  <c r="HV332" i="4"/>
  <c r="HT335" i="4"/>
  <c r="HU1311" i="4" s="1"/>
  <c r="HU1307" i="4"/>
  <c r="HU1310" i="4" s="1"/>
  <c r="HT336" i="4"/>
  <c r="HU1312" i="4" s="1"/>
  <c r="HT332" i="4"/>
  <c r="BF336" i="4"/>
  <c r="BG1307" i="4"/>
  <c r="BG1310" i="4" s="1"/>
  <c r="BF335" i="4"/>
  <c r="BG1311" i="4" s="1"/>
  <c r="BF332" i="4"/>
  <c r="GK1307" i="4"/>
  <c r="GK1310" i="4" s="1"/>
  <c r="GJ336" i="4"/>
  <c r="GK1312" i="4" s="1"/>
  <c r="GJ335" i="4"/>
  <c r="GK1311" i="4" s="1"/>
  <c r="GJ332" i="4"/>
  <c r="HJ1307" i="4"/>
  <c r="HJ1310" i="4" s="1"/>
  <c r="HI336" i="4"/>
  <c r="HJ1312" i="4" s="1"/>
  <c r="HI335" i="4"/>
  <c r="HJ1311" i="4" s="1"/>
  <c r="HI332" i="4"/>
  <c r="FH1307" i="4"/>
  <c r="FH1310" i="4" s="1"/>
  <c r="FG336" i="4"/>
  <c r="FH1312" i="4" s="1"/>
  <c r="FG335" i="4"/>
  <c r="FH1311" i="4" s="1"/>
  <c r="FG332" i="4"/>
  <c r="BO335" i="4"/>
  <c r="BP1311" i="4" s="1"/>
  <c r="BO336" i="4"/>
  <c r="BO332" i="4"/>
  <c r="BP1307" i="4"/>
  <c r="BP1310" i="4" s="1"/>
  <c r="FS336" i="4"/>
  <c r="FT1312" i="4" s="1"/>
  <c r="FT1307" i="4"/>
  <c r="FT1310" i="4" s="1"/>
  <c r="FS335" i="4"/>
  <c r="FT1311" i="4" s="1"/>
  <c r="FS332" i="4"/>
  <c r="CT1307" i="4"/>
  <c r="CT1310" i="4" s="1"/>
  <c r="CS336" i="4"/>
  <c r="CT1312" i="4" s="1"/>
  <c r="CS335" i="4"/>
  <c r="CT1311" i="4" s="1"/>
  <c r="CS332" i="4"/>
  <c r="ES1307" i="4"/>
  <c r="ES1310" i="4" s="1"/>
  <c r="ER336" i="4"/>
  <c r="ES1312" i="4" s="1"/>
  <c r="ER335" i="4"/>
  <c r="ES1311" i="4" s="1"/>
  <c r="ER332" i="4"/>
  <c r="FN1307" i="4"/>
  <c r="FN1310" i="4" s="1"/>
  <c r="FM335" i="4"/>
  <c r="FN1311" i="4" s="1"/>
  <c r="FM336" i="4"/>
  <c r="FN1312" i="4" s="1"/>
  <c r="FM332" i="4"/>
  <c r="EA336" i="4"/>
  <c r="EB1312" i="4" s="1"/>
  <c r="EA335" i="4"/>
  <c r="EB1311" i="4" s="1"/>
  <c r="EB1307" i="4"/>
  <c r="EB1310" i="4" s="1"/>
  <c r="EA332" i="4"/>
  <c r="CO1307" i="4"/>
  <c r="CO1310" i="4" s="1"/>
  <c r="CN335" i="4"/>
  <c r="CO1311" i="4" s="1"/>
  <c r="CN336" i="4"/>
  <c r="CO1312" i="4" s="1"/>
  <c r="CN332" i="4"/>
  <c r="GK335" i="4"/>
  <c r="GL1311" i="4" s="1"/>
  <c r="GL1307" i="4"/>
  <c r="GL1310" i="4" s="1"/>
  <c r="GK336" i="4"/>
  <c r="GL1312" i="4" s="1"/>
  <c r="GK332" i="4"/>
  <c r="BU335" i="4"/>
  <c r="BV1311" i="4" s="1"/>
  <c r="BU336" i="4"/>
  <c r="BV1312" i="4" s="1"/>
  <c r="BV1307" i="4"/>
  <c r="BV1310" i="4" s="1"/>
  <c r="BU332" i="4"/>
  <c r="FF1307" i="4"/>
  <c r="FF1310" i="4" s="1"/>
  <c r="FE336" i="4"/>
  <c r="FF1312" i="4" s="1"/>
  <c r="FE332" i="4"/>
  <c r="FE335" i="4"/>
  <c r="FF1311" i="4" s="1"/>
  <c r="BW335" i="4"/>
  <c r="BX1311" i="4" s="1"/>
  <c r="BX1307" i="4"/>
  <c r="BX1310" i="4" s="1"/>
  <c r="BW332" i="4"/>
  <c r="BW336" i="4"/>
  <c r="BX1312" i="4" s="1"/>
  <c r="AY336" i="4"/>
  <c r="AY335" i="4"/>
  <c r="AZ1311" i="4" s="1"/>
  <c r="AZ1307" i="4"/>
  <c r="AZ1310" i="4" s="1"/>
  <c r="AY332" i="4"/>
  <c r="DZ336" i="4"/>
  <c r="EA1312" i="4" s="1"/>
  <c r="EA1307" i="4"/>
  <c r="EA1310" i="4" s="1"/>
  <c r="DZ332" i="4"/>
  <c r="DZ335" i="4"/>
  <c r="EA1311" i="4" s="1"/>
  <c r="BK336" i="4"/>
  <c r="BK335" i="4"/>
  <c r="BL1311" i="4" s="1"/>
  <c r="BK332" i="4"/>
  <c r="BL1307" i="4"/>
  <c r="BL1310" i="4" s="1"/>
  <c r="FL332" i="4"/>
  <c r="FL335" i="4"/>
  <c r="FM1311" i="4" s="1"/>
  <c r="FL336" i="4"/>
  <c r="FM1312" i="4" s="1"/>
  <c r="FM1307" i="4"/>
  <c r="FM1310" i="4" s="1"/>
  <c r="BM336" i="4"/>
  <c r="BM332" i="4"/>
  <c r="BM335" i="4"/>
  <c r="BN1311" i="4" s="1"/>
  <c r="BN1307" i="4"/>
  <c r="BN1310" i="4" s="1"/>
  <c r="DS336" i="4"/>
  <c r="DT1312" i="4" s="1"/>
  <c r="DS332" i="4"/>
  <c r="DT1307" i="4"/>
  <c r="DT1310" i="4" s="1"/>
  <c r="DS335" i="4"/>
  <c r="DT1311" i="4" s="1"/>
  <c r="FZ332" i="4"/>
  <c r="FZ336" i="4"/>
  <c r="GA1312" i="4" s="1"/>
  <c r="GA1307" i="4"/>
  <c r="GA1310" i="4" s="1"/>
  <c r="FZ335" i="4"/>
  <c r="GA1311" i="4" s="1"/>
  <c r="FQ335" i="4"/>
  <c r="FR1311" i="4" s="1"/>
  <c r="FQ332" i="4"/>
  <c r="FQ336" i="4"/>
  <c r="FR1312" i="4" s="1"/>
  <c r="FR1307" i="4"/>
  <c r="FR1310" i="4" s="1"/>
  <c r="HF332" i="4"/>
  <c r="HG1307" i="4"/>
  <c r="HG1310" i="4" s="1"/>
  <c r="HF336" i="4"/>
  <c r="HG1312" i="4" s="1"/>
  <c r="HF335" i="4"/>
  <c r="HG1311" i="4" s="1"/>
  <c r="EP1307" i="4"/>
  <c r="EP1310" i="4" s="1"/>
  <c r="EO335" i="4"/>
  <c r="EP1311" i="4" s="1"/>
  <c r="EO332" i="4"/>
  <c r="EO336" i="4"/>
  <c r="EP1312" i="4" s="1"/>
  <c r="BR336" i="4"/>
  <c r="BS1312" i="4" s="1"/>
  <c r="BR335" i="4"/>
  <c r="BS1311" i="4" s="1"/>
  <c r="BR332" i="4"/>
  <c r="BS1307" i="4"/>
  <c r="BS1310" i="4" s="1"/>
  <c r="EI336" i="4"/>
  <c r="EJ1312" i="4" s="1"/>
  <c r="EI335" i="4"/>
  <c r="EJ1311" i="4" s="1"/>
  <c r="EI332" i="4"/>
  <c r="EJ1307" i="4"/>
  <c r="EJ1310" i="4" s="1"/>
  <c r="EY332" i="4"/>
  <c r="EY336" i="4"/>
  <c r="EZ1312" i="4" s="1"/>
  <c r="EZ1307" i="4"/>
  <c r="EZ1310" i="4" s="1"/>
  <c r="EY335" i="4"/>
  <c r="EZ1311" i="4" s="1"/>
  <c r="FZ1307" i="4"/>
  <c r="FZ1310" i="4" s="1"/>
  <c r="FY336" i="4"/>
  <c r="FZ1312" i="4" s="1"/>
  <c r="FY332" i="4"/>
  <c r="FY335" i="4"/>
  <c r="FZ1311" i="4" s="1"/>
  <c r="ED335" i="4"/>
  <c r="EE1311" i="4" s="1"/>
  <c r="EE1307" i="4"/>
  <c r="EE1310" i="4" s="1"/>
  <c r="ED332" i="4"/>
  <c r="ED336" i="4"/>
  <c r="EE1312" i="4" s="1"/>
  <c r="HS335" i="4"/>
  <c r="HT1311" i="4" s="1"/>
  <c r="HS332" i="4"/>
  <c r="HS336" i="4"/>
  <c r="HT1312" i="4" s="1"/>
  <c r="HT1307" i="4"/>
  <c r="HT1310" i="4" s="1"/>
  <c r="BW1307" i="4"/>
  <c r="BW1310" i="4" s="1"/>
  <c r="BV336" i="4"/>
  <c r="BW1312" i="4" s="1"/>
  <c r="BV335" i="4"/>
  <c r="BW1311" i="4" s="1"/>
  <c r="BV332" i="4"/>
  <c r="AZ336" i="4"/>
  <c r="BA1307" i="4"/>
  <c r="BA1310" i="4" s="1"/>
  <c r="AZ335" i="4"/>
  <c r="BA1311" i="4" s="1"/>
  <c r="AZ332" i="4"/>
  <c r="FX335" i="4"/>
  <c r="FY1311" i="4" s="1"/>
  <c r="FX336" i="4"/>
  <c r="FY1312" i="4" s="1"/>
  <c r="FY1307" i="4"/>
  <c r="FY1310" i="4" s="1"/>
  <c r="FX332" i="4"/>
  <c r="CI1307" i="4"/>
  <c r="CI1310" i="4" s="1"/>
  <c r="CH336" i="4"/>
  <c r="CI1312" i="4" s="1"/>
  <c r="CH335" i="4"/>
  <c r="CI1311" i="4" s="1"/>
  <c r="CH332" i="4"/>
  <c r="AW335" i="4"/>
  <c r="AX1311" i="4" s="1"/>
  <c r="AW336" i="4"/>
  <c r="AW332" i="4"/>
  <c r="AX1307" i="4"/>
  <c r="AX1310" i="4" s="1"/>
  <c r="AF336" i="4"/>
  <c r="AG1312" i="4" s="1"/>
  <c r="AF335" i="4"/>
  <c r="AG1311" i="4" s="1"/>
  <c r="AG1307" i="4"/>
  <c r="AG1310" i="4" s="1"/>
  <c r="AF332" i="4"/>
  <c r="AL336" i="4"/>
  <c r="AM1312" i="4" s="1"/>
  <c r="AL335" i="4"/>
  <c r="AM1311" i="4" s="1"/>
  <c r="AM1307" i="4"/>
  <c r="AM1310" i="4" s="1"/>
  <c r="AL332" i="4"/>
  <c r="AI336" i="4"/>
  <c r="AJ1312" i="4" s="1"/>
  <c r="AJ1307" i="4"/>
  <c r="AJ1310" i="4" s="1"/>
  <c r="AI335" i="4"/>
  <c r="AJ1311" i="4" s="1"/>
  <c r="AI332" i="4"/>
  <c r="AP336" i="4"/>
  <c r="AQ1312" i="4" s="1"/>
  <c r="AP335" i="4"/>
  <c r="AQ1311" i="4" s="1"/>
  <c r="AQ1307" i="4"/>
  <c r="AQ1310" i="4" s="1"/>
  <c r="AP332" i="4"/>
  <c r="AH1453" i="4"/>
  <c r="AH1452" i="4"/>
  <c r="BA1432" i="4"/>
  <c r="AS1453" i="4"/>
  <c r="AS1452" i="4"/>
  <c r="BL1432" i="4"/>
  <c r="AR1453" i="4"/>
  <c r="BK1432" i="4"/>
  <c r="AR1452" i="4"/>
  <c r="AT1453" i="4"/>
  <c r="AT1452" i="4"/>
  <c r="BM1432" i="4"/>
  <c r="AJ1453" i="4"/>
  <c r="AJ1452" i="4"/>
  <c r="BC1432" i="4"/>
  <c r="AR1363" i="4"/>
  <c r="AR1362" i="4"/>
  <c r="BK1342" i="4"/>
  <c r="AV1363" i="4"/>
  <c r="AV1362" i="4"/>
  <c r="BO1342" i="4"/>
  <c r="AO1363" i="4"/>
  <c r="AO1362" i="4"/>
  <c r="BH1342" i="4"/>
  <c r="AK1363" i="4"/>
  <c r="AK1362" i="4"/>
  <c r="BD1342" i="4"/>
  <c r="BX1157" i="4"/>
  <c r="BX1160" i="4" s="1"/>
  <c r="BW296" i="4"/>
  <c r="BX1162" i="4" s="1"/>
  <c r="BW295" i="4"/>
  <c r="BX1161" i="4" s="1"/>
  <c r="BW292" i="4"/>
  <c r="FR296" i="4"/>
  <c r="FS1162" i="4" s="1"/>
  <c r="FS1157" i="4"/>
  <c r="FS1160" i="4" s="1"/>
  <c r="FR295" i="4"/>
  <c r="FS1161" i="4" s="1"/>
  <c r="FR292" i="4"/>
  <c r="AX296" i="4"/>
  <c r="AY1157" i="4"/>
  <c r="AY1160" i="4" s="1"/>
  <c r="AX295" i="4"/>
  <c r="AY1161" i="4" s="1"/>
  <c r="AX292" i="4"/>
  <c r="GC296" i="4"/>
  <c r="GD1162" i="4" s="1"/>
  <c r="GC295" i="4"/>
  <c r="GD1161" i="4" s="1"/>
  <c r="GD1157" i="4"/>
  <c r="GD1160" i="4" s="1"/>
  <c r="GC292" i="4"/>
  <c r="EW295" i="4"/>
  <c r="EX1161" i="4" s="1"/>
  <c r="EW296" i="4"/>
  <c r="EX1162" i="4" s="1"/>
  <c r="EX1157" i="4"/>
  <c r="EX1160" i="4" s="1"/>
  <c r="EW292" i="4"/>
  <c r="HS296" i="4"/>
  <c r="HT1162" i="4" s="1"/>
  <c r="HS295" i="4"/>
  <c r="HT1161" i="4" s="1"/>
  <c r="HT1157" i="4"/>
  <c r="HT1160" i="4" s="1"/>
  <c r="HS292" i="4"/>
  <c r="CJ1157" i="4"/>
  <c r="CJ1160" i="4" s="1"/>
  <c r="CI295" i="4"/>
  <c r="CJ1161" i="4" s="1"/>
  <c r="CI296" i="4"/>
  <c r="CJ1162" i="4" s="1"/>
  <c r="CI292" i="4"/>
  <c r="HO1157" i="4"/>
  <c r="HO1160" i="4" s="1"/>
  <c r="HN296" i="4"/>
  <c r="HO1162" i="4" s="1"/>
  <c r="HN295" i="4"/>
  <c r="HO1161" i="4" s="1"/>
  <c r="HN292" i="4"/>
  <c r="CB296" i="4"/>
  <c r="CC1162" i="4" s="1"/>
  <c r="CB295" i="4"/>
  <c r="CC1161" i="4" s="1"/>
  <c r="CC1157" i="4"/>
  <c r="CC1160" i="4" s="1"/>
  <c r="CB292" i="4"/>
  <c r="HR295" i="4"/>
  <c r="HS1161" i="4" s="1"/>
  <c r="HR296" i="4"/>
  <c r="HS1162" i="4" s="1"/>
  <c r="HS1157" i="4"/>
  <c r="HS1160" i="4" s="1"/>
  <c r="HR292" i="4"/>
  <c r="BV296" i="4"/>
  <c r="BW1162" i="4" s="1"/>
  <c r="BW1157" i="4"/>
  <c r="BW1160" i="4" s="1"/>
  <c r="BV295" i="4"/>
  <c r="BW1161" i="4" s="1"/>
  <c r="BV292" i="4"/>
  <c r="FA296" i="4"/>
  <c r="FB1162" i="4" s="1"/>
  <c r="FA295" i="4"/>
  <c r="FB1161" i="4" s="1"/>
  <c r="FB1157" i="4"/>
  <c r="FB1160" i="4" s="1"/>
  <c r="FA292" i="4"/>
  <c r="FJ295" i="4"/>
  <c r="FK1161" i="4" s="1"/>
  <c r="FJ296" i="4"/>
  <c r="FK1162" i="4" s="1"/>
  <c r="FK1157" i="4"/>
  <c r="FK1160" i="4" s="1"/>
  <c r="FJ292" i="4"/>
  <c r="DS295" i="4"/>
  <c r="DT1161" i="4" s="1"/>
  <c r="DT1157" i="4"/>
  <c r="DT1160" i="4" s="1"/>
  <c r="DS296" i="4"/>
  <c r="DT1162" i="4" s="1"/>
  <c r="DS292" i="4"/>
  <c r="CC295" i="4"/>
  <c r="CD1161" i="4" s="1"/>
  <c r="CD1157" i="4"/>
  <c r="CD1160" i="4" s="1"/>
  <c r="CC296" i="4"/>
  <c r="CD1162" i="4" s="1"/>
  <c r="CC292" i="4"/>
  <c r="FU295" i="4"/>
  <c r="FV1161" i="4" s="1"/>
  <c r="FV1157" i="4"/>
  <c r="FV1160" i="4" s="1"/>
  <c r="FU296" i="4"/>
  <c r="FV1162" i="4" s="1"/>
  <c r="FU292" i="4"/>
  <c r="GY295" i="4"/>
  <c r="GZ1161" i="4" s="1"/>
  <c r="GZ1157" i="4"/>
  <c r="GZ1160" i="4" s="1"/>
  <c r="GY296" i="4"/>
  <c r="GZ1162" i="4" s="1"/>
  <c r="GY292" i="4"/>
  <c r="EP296" i="4"/>
  <c r="EQ1162" i="4" s="1"/>
  <c r="EQ1157" i="4"/>
  <c r="EQ1160" i="4" s="1"/>
  <c r="EP295" i="4"/>
  <c r="EQ1161" i="4" s="1"/>
  <c r="EP292" i="4"/>
  <c r="FQ296" i="4"/>
  <c r="FR1162" i="4" s="1"/>
  <c r="FQ295" i="4"/>
  <c r="FR1161" i="4" s="1"/>
  <c r="FR1157" i="4"/>
  <c r="FR1160" i="4" s="1"/>
  <c r="FQ292" i="4"/>
  <c r="GO296" i="4"/>
  <c r="GP1162" i="4" s="1"/>
  <c r="GP1157" i="4"/>
  <c r="GP1160" i="4" s="1"/>
  <c r="GO295" i="4"/>
  <c r="GP1161" i="4" s="1"/>
  <c r="GO292" i="4"/>
  <c r="GS295" i="4"/>
  <c r="GT1161" i="4" s="1"/>
  <c r="GT1157" i="4"/>
  <c r="GT1160" i="4" s="1"/>
  <c r="GS296" i="4"/>
  <c r="GT1162" i="4" s="1"/>
  <c r="GS292" i="4"/>
  <c r="BX295" i="4"/>
  <c r="BY1161" i="4" s="1"/>
  <c r="BX296" i="4"/>
  <c r="BY1162" i="4" s="1"/>
  <c r="BY1157" i="4"/>
  <c r="BY1160" i="4" s="1"/>
  <c r="BX292" i="4"/>
  <c r="BF296" i="4"/>
  <c r="BG1157" i="4"/>
  <c r="BG1160" i="4" s="1"/>
  <c r="BF295" i="4"/>
  <c r="BG1161" i="4" s="1"/>
  <c r="BF292" i="4"/>
  <c r="DP295" i="4"/>
  <c r="DQ1161" i="4" s="1"/>
  <c r="DQ1157" i="4"/>
  <c r="DQ1160" i="4" s="1"/>
  <c r="DP296" i="4"/>
  <c r="DQ1162" i="4" s="1"/>
  <c r="DP292" i="4"/>
  <c r="GY1157" i="4"/>
  <c r="GY1160" i="4" s="1"/>
  <c r="GX295" i="4"/>
  <c r="GY1161" i="4" s="1"/>
  <c r="GX296" i="4"/>
  <c r="GY1162" i="4" s="1"/>
  <c r="GX292" i="4"/>
  <c r="EO296" i="4"/>
  <c r="EP1162" i="4" s="1"/>
  <c r="EP1157" i="4"/>
  <c r="EP1160" i="4" s="1"/>
  <c r="EO295" i="4"/>
  <c r="EP1161" i="4" s="1"/>
  <c r="EO292" i="4"/>
  <c r="DR296" i="4"/>
  <c r="DS1162" i="4" s="1"/>
  <c r="DR295" i="4"/>
  <c r="DS1161" i="4" s="1"/>
  <c r="DS1157" i="4"/>
  <c r="DS1160" i="4" s="1"/>
  <c r="DR292" i="4"/>
  <c r="HP296" i="4"/>
  <c r="HQ1162" i="4" s="1"/>
  <c r="HP295" i="4"/>
  <c r="HQ1161" i="4" s="1"/>
  <c r="HQ1157" i="4"/>
  <c r="HQ1160" i="4" s="1"/>
  <c r="HP292" i="4"/>
  <c r="BD296" i="4"/>
  <c r="BE1157" i="4"/>
  <c r="BE1160" i="4" s="1"/>
  <c r="BD295" i="4"/>
  <c r="BE1161" i="4" s="1"/>
  <c r="BD292" i="4"/>
  <c r="FF296" i="4"/>
  <c r="FG1162" i="4" s="1"/>
  <c r="FF295" i="4"/>
  <c r="FG1161" i="4" s="1"/>
  <c r="FG1157" i="4"/>
  <c r="FG1160" i="4" s="1"/>
  <c r="FF292" i="4"/>
  <c r="BS1157" i="4"/>
  <c r="BS1160" i="4" s="1"/>
  <c r="BR295" i="4"/>
  <c r="BS1161" i="4" s="1"/>
  <c r="BR296" i="4"/>
  <c r="BS1162" i="4" s="1"/>
  <c r="BR292" i="4"/>
  <c r="GV296" i="4"/>
  <c r="GW1162" i="4" s="1"/>
  <c r="GV295" i="4"/>
  <c r="GW1161" i="4" s="1"/>
  <c r="GW1157" i="4"/>
  <c r="GW1160" i="4" s="1"/>
  <c r="GV292" i="4"/>
  <c r="AV296" i="4"/>
  <c r="AW1157" i="4"/>
  <c r="AW1160" i="4" s="1"/>
  <c r="AV295" i="4"/>
  <c r="AW1161" i="4" s="1"/>
  <c r="AV292" i="4"/>
  <c r="AX1157" i="4"/>
  <c r="AX1160" i="4" s="1"/>
  <c r="AW296" i="4"/>
  <c r="AW295" i="4"/>
  <c r="AX1161" i="4" s="1"/>
  <c r="AW292" i="4"/>
  <c r="GQ295" i="4"/>
  <c r="GR1161" i="4" s="1"/>
  <c r="GQ296" i="4"/>
  <c r="GR1162" i="4" s="1"/>
  <c r="GR1157" i="4"/>
  <c r="GR1160" i="4" s="1"/>
  <c r="GQ292" i="4"/>
  <c r="FA1157" i="4"/>
  <c r="FA1160" i="4" s="1"/>
  <c r="EZ295" i="4"/>
  <c r="FA1161" i="4" s="1"/>
  <c r="EZ296" i="4"/>
  <c r="FA1162" i="4" s="1"/>
  <c r="EZ292" i="4"/>
  <c r="CR295" i="4"/>
  <c r="CS1161" i="4" s="1"/>
  <c r="CS1157" i="4"/>
  <c r="CS1160" i="4" s="1"/>
  <c r="CR296" i="4"/>
  <c r="CS1162" i="4" s="1"/>
  <c r="CR292" i="4"/>
  <c r="BJ295" i="4"/>
  <c r="BK1161" i="4" s="1"/>
  <c r="BJ296" i="4"/>
  <c r="BK1157" i="4"/>
  <c r="BK1160" i="4" s="1"/>
  <c r="BJ292" i="4"/>
  <c r="GM296" i="4"/>
  <c r="GN1162" i="4" s="1"/>
  <c r="GN1157" i="4"/>
  <c r="GN1160" i="4" s="1"/>
  <c r="GM295" i="4"/>
  <c r="GN1161" i="4" s="1"/>
  <c r="GM292" i="4"/>
  <c r="BY296" i="4"/>
  <c r="BZ1162" i="4" s="1"/>
  <c r="BZ1157" i="4"/>
  <c r="BZ1160" i="4" s="1"/>
  <c r="BY295" i="4"/>
  <c r="BZ1161" i="4" s="1"/>
  <c r="BY292" i="4"/>
  <c r="HN1157" i="4"/>
  <c r="HN1160" i="4" s="1"/>
  <c r="HM295" i="4"/>
  <c r="HN1161" i="4" s="1"/>
  <c r="HM296" i="4"/>
  <c r="HN1162" i="4" s="1"/>
  <c r="HM292" i="4"/>
  <c r="DG295" i="4"/>
  <c r="DH1161" i="4" s="1"/>
  <c r="DH1157" i="4"/>
  <c r="DH1160" i="4" s="1"/>
  <c r="DG296" i="4"/>
  <c r="DH1162" i="4" s="1"/>
  <c r="DG292" i="4"/>
  <c r="FH1157" i="4"/>
  <c r="FH1160" i="4" s="1"/>
  <c r="FG296" i="4"/>
  <c r="FH1162" i="4" s="1"/>
  <c r="FG295" i="4"/>
  <c r="FH1161" i="4" s="1"/>
  <c r="FG292" i="4"/>
  <c r="CO295" i="4"/>
  <c r="CP1161" i="4" s="1"/>
  <c r="CO296" i="4"/>
  <c r="CP1162" i="4" s="1"/>
  <c r="CP1157" i="4"/>
  <c r="CP1160" i="4" s="1"/>
  <c r="CO292" i="4"/>
  <c r="HB295" i="4"/>
  <c r="HC1161" i="4" s="1"/>
  <c r="HB296" i="4"/>
  <c r="HC1162" i="4" s="1"/>
  <c r="HC1157" i="4"/>
  <c r="HC1160" i="4" s="1"/>
  <c r="HB292" i="4"/>
  <c r="CK296" i="4"/>
  <c r="CL1162" i="4" s="1"/>
  <c r="CK295" i="4"/>
  <c r="CL1161" i="4" s="1"/>
  <c r="CL1157" i="4"/>
  <c r="CL1160" i="4" s="1"/>
  <c r="CK292" i="4"/>
  <c r="AR1157" i="4"/>
  <c r="AR1160" i="4" s="1"/>
  <c r="AQ296" i="4"/>
  <c r="AQ295" i="4"/>
  <c r="AR1161" i="4" s="1"/>
  <c r="AQ292" i="4"/>
  <c r="AN1157" i="4"/>
  <c r="AN1160" i="4" s="1"/>
  <c r="AM295" i="4"/>
  <c r="AN1161" i="4" s="1"/>
  <c r="AM292" i="4"/>
  <c r="AM296" i="4"/>
  <c r="AN296" i="4"/>
  <c r="AO1157" i="4"/>
  <c r="AO1160" i="4" s="1"/>
  <c r="AN295" i="4"/>
  <c r="AO1161" i="4" s="1"/>
  <c r="AN292" i="4"/>
  <c r="AI296" i="4"/>
  <c r="AI295" i="4"/>
  <c r="AJ1161" i="4" s="1"/>
  <c r="AJ1157" i="4"/>
  <c r="AJ1160" i="4" s="1"/>
  <c r="AI292" i="4"/>
  <c r="BO287" i="4"/>
  <c r="BP1131" i="4" s="1"/>
  <c r="BP1127" i="4"/>
  <c r="BP1130" i="4" s="1"/>
  <c r="BO284" i="4"/>
  <c r="BO288" i="4"/>
  <c r="BP1132" i="4" s="1"/>
  <c r="AZ287" i="4"/>
  <c r="BA1131" i="4" s="1"/>
  <c r="BA1127" i="4"/>
  <c r="BA1130" i="4" s="1"/>
  <c r="AZ284" i="4"/>
  <c r="AZ288" i="4"/>
  <c r="BA1132" i="4" s="1"/>
  <c r="BD1127" i="4"/>
  <c r="BD1130" i="4" s="1"/>
  <c r="BC287" i="4"/>
  <c r="BD1131" i="4" s="1"/>
  <c r="BC284" i="4"/>
  <c r="BC288" i="4"/>
  <c r="BD1132" i="4" s="1"/>
  <c r="BA287" i="4"/>
  <c r="BB1131" i="4" s="1"/>
  <c r="BB1127" i="4"/>
  <c r="BB1130" i="4" s="1"/>
  <c r="BA284" i="4"/>
  <c r="BA288" i="4"/>
  <c r="BB1132" i="4" s="1"/>
  <c r="BF287" i="4"/>
  <c r="BG1131" i="4" s="1"/>
  <c r="BG1127" i="4"/>
  <c r="BG1130" i="4" s="1"/>
  <c r="BF284" i="4"/>
  <c r="BF288" i="4"/>
  <c r="BG1132" i="4" s="1"/>
  <c r="CK288" i="4"/>
  <c r="CL1132" i="4" s="1"/>
  <c r="CK287" i="4"/>
  <c r="CL1131" i="4" s="1"/>
  <c r="CL1127" i="4"/>
  <c r="CL1130" i="4" s="1"/>
  <c r="CK284" i="4"/>
  <c r="CS287" i="4"/>
  <c r="CT1131" i="4" s="1"/>
  <c r="CT1127" i="4"/>
  <c r="CT1130" i="4" s="1"/>
  <c r="CS288" i="4"/>
  <c r="CT1132" i="4" s="1"/>
  <c r="CS284" i="4"/>
  <c r="HD288" i="4"/>
  <c r="HE1132" i="4" s="1"/>
  <c r="HD287" i="4"/>
  <c r="HE1131" i="4" s="1"/>
  <c r="HE1127" i="4"/>
  <c r="HE1130" i="4" s="1"/>
  <c r="HD284" i="4"/>
  <c r="EJ287" i="4"/>
  <c r="EK1131" i="4" s="1"/>
  <c r="EJ288" i="4"/>
  <c r="EK1132" i="4" s="1"/>
  <c r="EK1127" i="4"/>
  <c r="EK1130" i="4" s="1"/>
  <c r="EJ284" i="4"/>
  <c r="DP1127" i="4"/>
  <c r="DP1130" i="4" s="1"/>
  <c r="DO287" i="4"/>
  <c r="DP1131" i="4" s="1"/>
  <c r="DO288" i="4"/>
  <c r="DP1132" i="4" s="1"/>
  <c r="DO284" i="4"/>
  <c r="BS1127" i="4"/>
  <c r="BS1130" i="4" s="1"/>
  <c r="BR287" i="4"/>
  <c r="BS1131" i="4" s="1"/>
  <c r="BR288" i="4"/>
  <c r="BS1132" i="4" s="1"/>
  <c r="BR284" i="4"/>
  <c r="DF1127" i="4"/>
  <c r="DF1130" i="4" s="1"/>
  <c r="DE288" i="4"/>
  <c r="DF1132" i="4" s="1"/>
  <c r="DE287" i="4"/>
  <c r="DF1131" i="4" s="1"/>
  <c r="DE284" i="4"/>
  <c r="GM1127" i="4"/>
  <c r="GM1130" i="4" s="1"/>
  <c r="GL287" i="4"/>
  <c r="GM1131" i="4" s="1"/>
  <c r="GL288" i="4"/>
  <c r="GM1132" i="4" s="1"/>
  <c r="GL284" i="4"/>
  <c r="BP287" i="4"/>
  <c r="BQ1131" i="4" s="1"/>
  <c r="BQ1127" i="4"/>
  <c r="BQ1130" i="4" s="1"/>
  <c r="BP288" i="4"/>
  <c r="BQ1132" i="4" s="1"/>
  <c r="BQ1134" i="4" s="1"/>
  <c r="BP284" i="4"/>
  <c r="FG288" i="4"/>
  <c r="FH1132" i="4" s="1"/>
  <c r="FH1127" i="4"/>
  <c r="FH1130" i="4" s="1"/>
  <c r="FG287" i="4"/>
  <c r="FH1131" i="4" s="1"/>
  <c r="FG284" i="4"/>
  <c r="EB287" i="4"/>
  <c r="EC1131" i="4" s="1"/>
  <c r="EB288" i="4"/>
  <c r="EC1132" i="4" s="1"/>
  <c r="EC1127" i="4"/>
  <c r="EC1130" i="4" s="1"/>
  <c r="EB284" i="4"/>
  <c r="HG1127" i="4"/>
  <c r="HG1130" i="4" s="1"/>
  <c r="HF288" i="4"/>
  <c r="HG1132" i="4" s="1"/>
  <c r="HF287" i="4"/>
  <c r="HG1131" i="4" s="1"/>
  <c r="HF284" i="4"/>
  <c r="GO287" i="4"/>
  <c r="GP1131" i="4" s="1"/>
  <c r="GP1127" i="4"/>
  <c r="GP1130" i="4" s="1"/>
  <c r="GO288" i="4"/>
  <c r="GP1132" i="4" s="1"/>
  <c r="GO284" i="4"/>
  <c r="HN1127" i="4"/>
  <c r="HN1130" i="4" s="1"/>
  <c r="HM287" i="4"/>
  <c r="HN1131" i="4" s="1"/>
  <c r="HM288" i="4"/>
  <c r="HN1132" i="4" s="1"/>
  <c r="HM284" i="4"/>
  <c r="CD287" i="4"/>
  <c r="CE1131" i="4" s="1"/>
  <c r="CE1127" i="4"/>
  <c r="CE1130" i="4" s="1"/>
  <c r="CD288" i="4"/>
  <c r="CE1132" i="4" s="1"/>
  <c r="CD284" i="4"/>
  <c r="FW288" i="4"/>
  <c r="FX1132" i="4" s="1"/>
  <c r="FX1127" i="4"/>
  <c r="FX1130" i="4" s="1"/>
  <c r="FW287" i="4"/>
  <c r="FX1131" i="4" s="1"/>
  <c r="FW284" i="4"/>
  <c r="DH287" i="4"/>
  <c r="DI1131" i="4" s="1"/>
  <c r="DI1127" i="4"/>
  <c r="DI1130" i="4" s="1"/>
  <c r="DH288" i="4"/>
  <c r="DI1132" i="4" s="1"/>
  <c r="DH284" i="4"/>
  <c r="EP1127" i="4"/>
  <c r="EP1130" i="4" s="1"/>
  <c r="EO287" i="4"/>
  <c r="EP1131" i="4" s="1"/>
  <c r="EO288" i="4"/>
  <c r="EP1132" i="4" s="1"/>
  <c r="EO284" i="4"/>
  <c r="CN1127" i="4"/>
  <c r="CN1130" i="4" s="1"/>
  <c r="CM288" i="4"/>
  <c r="CN1132" i="4" s="1"/>
  <c r="CM287" i="4"/>
  <c r="CN1131" i="4" s="1"/>
  <c r="CM284" i="4"/>
  <c r="FK1127" i="4"/>
  <c r="FK1130" i="4" s="1"/>
  <c r="FJ287" i="4"/>
  <c r="FK1131" i="4" s="1"/>
  <c r="FJ288" i="4"/>
  <c r="FK1132" i="4" s="1"/>
  <c r="FJ284" i="4"/>
  <c r="DT287" i="4"/>
  <c r="DU1131" i="4" s="1"/>
  <c r="DT288" i="4"/>
  <c r="DU1132" i="4" s="1"/>
  <c r="DU1127" i="4"/>
  <c r="DU1130" i="4" s="1"/>
  <c r="DT284" i="4"/>
  <c r="CX288" i="4"/>
  <c r="CY1132" i="4" s="1"/>
  <c r="CX287" i="4"/>
  <c r="CY1131" i="4" s="1"/>
  <c r="CY1127" i="4"/>
  <c r="CY1130" i="4" s="1"/>
  <c r="CX284" i="4"/>
  <c r="DT1127" i="4"/>
  <c r="DT1130" i="4" s="1"/>
  <c r="DS287" i="4"/>
  <c r="DT1131" i="4" s="1"/>
  <c r="DS288" i="4"/>
  <c r="DT1132" i="4" s="1"/>
  <c r="DS284" i="4"/>
  <c r="BX1127" i="4"/>
  <c r="BX1130" i="4" s="1"/>
  <c r="BW287" i="4"/>
  <c r="BX1131" i="4" s="1"/>
  <c r="BW288" i="4"/>
  <c r="BX1132" i="4" s="1"/>
  <c r="BW284" i="4"/>
  <c r="CI287" i="4"/>
  <c r="CJ1131" i="4" s="1"/>
  <c r="CI288" i="4"/>
  <c r="CJ1132" i="4" s="1"/>
  <c r="CJ1127" i="4"/>
  <c r="CJ1130" i="4" s="1"/>
  <c r="CI284" i="4"/>
  <c r="HN287" i="4"/>
  <c r="HO1131" i="4" s="1"/>
  <c r="HN288" i="4"/>
  <c r="HO1132" i="4" s="1"/>
  <c r="HO1127" i="4"/>
  <c r="HO1130" i="4" s="1"/>
  <c r="HN284" i="4"/>
  <c r="GT287" i="4"/>
  <c r="GU1131" i="4" s="1"/>
  <c r="GU1127" i="4"/>
  <c r="GU1130" i="4" s="1"/>
  <c r="GT288" i="4"/>
  <c r="GU1132" i="4" s="1"/>
  <c r="GT284" i="4"/>
  <c r="FB1127" i="4"/>
  <c r="FB1130" i="4" s="1"/>
  <c r="FA288" i="4"/>
  <c r="FB1132" i="4" s="1"/>
  <c r="FA287" i="4"/>
  <c r="FB1131" i="4" s="1"/>
  <c r="FA284" i="4"/>
  <c r="HA1127" i="4"/>
  <c r="HA1130" i="4" s="1"/>
  <c r="GZ288" i="4"/>
  <c r="HA1132" i="4" s="1"/>
  <c r="GZ287" i="4"/>
  <c r="HA1131" i="4" s="1"/>
  <c r="GZ284" i="4"/>
  <c r="HH287" i="4"/>
  <c r="HI1131" i="4" s="1"/>
  <c r="HI1127" i="4"/>
  <c r="HI1130" i="4" s="1"/>
  <c r="HH288" i="4"/>
  <c r="HI1132" i="4" s="1"/>
  <c r="HH284" i="4"/>
  <c r="GG287" i="4"/>
  <c r="GH1131" i="4" s="1"/>
  <c r="GH1127" i="4"/>
  <c r="GH1130" i="4" s="1"/>
  <c r="GG288" i="4"/>
  <c r="GH1132" i="4" s="1"/>
  <c r="GG284" i="4"/>
  <c r="HT287" i="4"/>
  <c r="HU1131" i="4" s="1"/>
  <c r="HT288" i="4"/>
  <c r="HU1132" i="4" s="1"/>
  <c r="HU1127" i="4"/>
  <c r="HU1130" i="4" s="1"/>
  <c r="HT284" i="4"/>
  <c r="BZ287" i="4"/>
  <c r="CA1131" i="4" s="1"/>
  <c r="CA1127" i="4"/>
  <c r="CA1130" i="4" s="1"/>
  <c r="BZ288" i="4"/>
  <c r="CA1132" i="4" s="1"/>
  <c r="BZ284" i="4"/>
  <c r="FQ1127" i="4"/>
  <c r="FQ1130" i="4" s="1"/>
  <c r="FP288" i="4"/>
  <c r="FQ1132" i="4" s="1"/>
  <c r="FP287" i="4"/>
  <c r="FQ1131" i="4" s="1"/>
  <c r="FP284" i="4"/>
  <c r="DH1127" i="4"/>
  <c r="DH1130" i="4" s="1"/>
  <c r="DG288" i="4"/>
  <c r="DH1132" i="4" s="1"/>
  <c r="DG287" i="4"/>
  <c r="DH1131" i="4" s="1"/>
  <c r="DG284" i="4"/>
  <c r="HB288" i="4"/>
  <c r="HC1132" i="4" s="1"/>
  <c r="HB287" i="4"/>
  <c r="HC1131" i="4" s="1"/>
  <c r="HC1127" i="4"/>
  <c r="HC1130" i="4" s="1"/>
  <c r="HB284" i="4"/>
  <c r="EM287" i="4"/>
  <c r="EN1131" i="4" s="1"/>
  <c r="EN1127" i="4"/>
  <c r="EN1130" i="4" s="1"/>
  <c r="EM288" i="4"/>
  <c r="EN1132" i="4" s="1"/>
  <c r="EM284" i="4"/>
  <c r="EJ1127" i="4"/>
  <c r="EJ1130" i="4" s="1"/>
  <c r="EI288" i="4"/>
  <c r="EJ1132" i="4" s="1"/>
  <c r="EI287" i="4"/>
  <c r="EJ1131" i="4" s="1"/>
  <c r="EI284" i="4"/>
  <c r="DX287" i="4"/>
  <c r="DY1131" i="4" s="1"/>
  <c r="DX288" i="4"/>
  <c r="DY1132" i="4" s="1"/>
  <c r="DY1127" i="4"/>
  <c r="DY1130" i="4" s="1"/>
  <c r="DX284" i="4"/>
  <c r="DJ1127" i="4"/>
  <c r="DJ1130" i="4" s="1"/>
  <c r="DI288" i="4"/>
  <c r="DJ1132" i="4" s="1"/>
  <c r="DI287" i="4"/>
  <c r="DJ1131" i="4" s="1"/>
  <c r="DI284" i="4"/>
  <c r="FC288" i="4"/>
  <c r="FD1132" i="4" s="1"/>
  <c r="FC287" i="4"/>
  <c r="FD1131" i="4" s="1"/>
  <c r="FD1127" i="4"/>
  <c r="FD1130" i="4" s="1"/>
  <c r="FC284" i="4"/>
  <c r="AU284" i="4"/>
  <c r="AU287" i="4"/>
  <c r="AV1131" i="4" s="1"/>
  <c r="AV1127" i="4"/>
  <c r="AV1130" i="4" s="1"/>
  <c r="AU288" i="4"/>
  <c r="AV1132" i="4" s="1"/>
  <c r="AF288" i="4"/>
  <c r="AG1132" i="4" s="1"/>
  <c r="AF287" i="4"/>
  <c r="AG1131" i="4" s="1"/>
  <c r="AF284" i="4"/>
  <c r="AG1127" i="4"/>
  <c r="AG1130" i="4" s="1"/>
  <c r="AI1127" i="4"/>
  <c r="AI1130" i="4" s="1"/>
  <c r="AH287" i="4"/>
  <c r="AI1131" i="4" s="1"/>
  <c r="AH284" i="4"/>
  <c r="AH288" i="4"/>
  <c r="AI1132" i="4" s="1"/>
  <c r="AT1127" i="4"/>
  <c r="AT1130" i="4" s="1"/>
  <c r="AS284" i="4"/>
  <c r="AS288" i="4"/>
  <c r="AT1132" i="4" s="1"/>
  <c r="AS287" i="4"/>
  <c r="AT1131" i="4" s="1"/>
  <c r="AJ1303" i="4"/>
  <c r="AJ1302" i="4"/>
  <c r="BC1282" i="4"/>
  <c r="AS1303" i="4"/>
  <c r="AS1302" i="4"/>
  <c r="BL1282" i="4"/>
  <c r="AT1303" i="4"/>
  <c r="BM1282" i="4"/>
  <c r="AT1302" i="4"/>
  <c r="AL1303" i="4"/>
  <c r="AL1302" i="4"/>
  <c r="BE1282" i="4"/>
  <c r="CX328" i="4"/>
  <c r="CY1282" i="4" s="1"/>
  <c r="CX327" i="4"/>
  <c r="CY1281" i="4" s="1"/>
  <c r="CY1277" i="4"/>
  <c r="CY1280" i="4" s="1"/>
  <c r="CX324" i="4"/>
  <c r="DH328" i="4"/>
  <c r="DI1282" i="4" s="1"/>
  <c r="DH327" i="4"/>
  <c r="DI1281" i="4" s="1"/>
  <c r="DI1277" i="4"/>
  <c r="DI1280" i="4" s="1"/>
  <c r="DH324" i="4"/>
  <c r="EC1277" i="4"/>
  <c r="EC1280" i="4" s="1"/>
  <c r="EB328" i="4"/>
  <c r="EC1282" i="4" s="1"/>
  <c r="EB327" i="4"/>
  <c r="EC1281" i="4" s="1"/>
  <c r="EB324" i="4"/>
  <c r="EY1277" i="4"/>
  <c r="EY1280" i="4" s="1"/>
  <c r="EX328" i="4"/>
  <c r="EY1282" i="4" s="1"/>
  <c r="EX327" i="4"/>
  <c r="EY1281" i="4" s="1"/>
  <c r="EX324" i="4"/>
  <c r="HD328" i="4"/>
  <c r="HE1282" i="4" s="1"/>
  <c r="HE1277" i="4"/>
  <c r="HE1280" i="4" s="1"/>
  <c r="HD327" i="4"/>
  <c r="HE1281" i="4" s="1"/>
  <c r="HD324" i="4"/>
  <c r="CM1277" i="4"/>
  <c r="CM1280" i="4" s="1"/>
  <c r="CL327" i="4"/>
  <c r="CM1281" i="4" s="1"/>
  <c r="CL328" i="4"/>
  <c r="CM1282" i="4" s="1"/>
  <c r="CL324" i="4"/>
  <c r="GR1277" i="4"/>
  <c r="GR1280" i="4" s="1"/>
  <c r="GQ327" i="4"/>
  <c r="GR1281" i="4" s="1"/>
  <c r="GQ328" i="4"/>
  <c r="GR1282" i="4" s="1"/>
  <c r="GQ324" i="4"/>
  <c r="GB328" i="4"/>
  <c r="GC1282" i="4" s="1"/>
  <c r="GC1277" i="4"/>
  <c r="GC1280" i="4" s="1"/>
  <c r="GB327" i="4"/>
  <c r="GC1281" i="4" s="1"/>
  <c r="GB324" i="4"/>
  <c r="BM328" i="4"/>
  <c r="BM327" i="4"/>
  <c r="BN1281" i="4" s="1"/>
  <c r="BN1277" i="4"/>
  <c r="BN1280" i="4" s="1"/>
  <c r="BM324" i="4"/>
  <c r="CA328" i="4"/>
  <c r="CB1282" i="4" s="1"/>
  <c r="CA327" i="4"/>
  <c r="CB1281" i="4" s="1"/>
  <c r="CB1277" i="4"/>
  <c r="CB1280" i="4" s="1"/>
  <c r="CA324" i="4"/>
  <c r="EC327" i="4"/>
  <c r="ED1281" i="4" s="1"/>
  <c r="ED1277" i="4"/>
  <c r="ED1280" i="4" s="1"/>
  <c r="EC328" i="4"/>
  <c r="ED1282" i="4" s="1"/>
  <c r="EC324" i="4"/>
  <c r="EJ328" i="4"/>
  <c r="EK1282" i="4" s="1"/>
  <c r="EJ327" i="4"/>
  <c r="EK1281" i="4" s="1"/>
  <c r="EK1277" i="4"/>
  <c r="EK1280" i="4" s="1"/>
  <c r="EJ324" i="4"/>
  <c r="GE1277" i="4"/>
  <c r="GE1280" i="4" s="1"/>
  <c r="GD328" i="4"/>
  <c r="GE1282" i="4" s="1"/>
  <c r="GD327" i="4"/>
  <c r="GE1281" i="4" s="1"/>
  <c r="GD324" i="4"/>
  <c r="FD1277" i="4"/>
  <c r="FD1280" i="4" s="1"/>
  <c r="FC327" i="4"/>
  <c r="FD1281" i="4" s="1"/>
  <c r="FC328" i="4"/>
  <c r="FD1282" i="4" s="1"/>
  <c r="FC324" i="4"/>
  <c r="FR327" i="4"/>
  <c r="FS1281" i="4" s="1"/>
  <c r="FS1277" i="4"/>
  <c r="FS1280" i="4" s="1"/>
  <c r="FR328" i="4"/>
  <c r="FS1282" i="4" s="1"/>
  <c r="FR324" i="4"/>
  <c r="CW327" i="4"/>
  <c r="CX1281" i="4" s="1"/>
  <c r="CX1277" i="4"/>
  <c r="CX1280" i="4" s="1"/>
  <c r="CW328" i="4"/>
  <c r="CX1282" i="4" s="1"/>
  <c r="CW324" i="4"/>
  <c r="BJ328" i="4"/>
  <c r="BJ327" i="4"/>
  <c r="BK1281" i="4" s="1"/>
  <c r="BK1277" i="4"/>
  <c r="BK1280" i="4" s="1"/>
  <c r="BJ324" i="4"/>
  <c r="GI1277" i="4"/>
  <c r="GI1280" i="4" s="1"/>
  <c r="GH328" i="4"/>
  <c r="GI1282" i="4" s="1"/>
  <c r="GH327" i="4"/>
  <c r="GI1281" i="4" s="1"/>
  <c r="GH324" i="4"/>
  <c r="FM327" i="4"/>
  <c r="FN1281" i="4" s="1"/>
  <c r="FN1277" i="4"/>
  <c r="FN1280" i="4" s="1"/>
  <c r="FM328" i="4"/>
  <c r="FN1282" i="4" s="1"/>
  <c r="FM324" i="4"/>
  <c r="AX328" i="4"/>
  <c r="AX327" i="4"/>
  <c r="AY1281" i="4" s="1"/>
  <c r="AY1277" i="4"/>
  <c r="AY1280" i="4" s="1"/>
  <c r="AX324" i="4"/>
  <c r="BZ327" i="4"/>
  <c r="CA1281" i="4" s="1"/>
  <c r="CA1277" i="4"/>
  <c r="CA1280" i="4" s="1"/>
  <c r="BZ328" i="4"/>
  <c r="CA1282" i="4" s="1"/>
  <c r="BZ324" i="4"/>
  <c r="DU327" i="4"/>
  <c r="DV1281" i="4" s="1"/>
  <c r="DU328" i="4"/>
  <c r="DV1282" i="4" s="1"/>
  <c r="DV1277" i="4"/>
  <c r="DV1280" i="4" s="1"/>
  <c r="DU324" i="4"/>
  <c r="EM328" i="4"/>
  <c r="EN1282" i="4" s="1"/>
  <c r="EN1277" i="4"/>
  <c r="EN1280" i="4" s="1"/>
  <c r="EM327" i="4"/>
  <c r="EN1281" i="4" s="1"/>
  <c r="EM324" i="4"/>
  <c r="HA327" i="4"/>
  <c r="HB1281" i="4" s="1"/>
  <c r="HA328" i="4"/>
  <c r="HB1282" i="4" s="1"/>
  <c r="HB1277" i="4"/>
  <c r="HB1280" i="4" s="1"/>
  <c r="HA324" i="4"/>
  <c r="GP328" i="4"/>
  <c r="GQ1282" i="4" s="1"/>
  <c r="GQ1277" i="4"/>
  <c r="GQ1280" i="4" s="1"/>
  <c r="GP327" i="4"/>
  <c r="GQ1281" i="4" s="1"/>
  <c r="GP324" i="4"/>
  <c r="GO328" i="4"/>
  <c r="GP1282" i="4" s="1"/>
  <c r="GO327" i="4"/>
  <c r="GP1281" i="4" s="1"/>
  <c r="GP1277" i="4"/>
  <c r="GP1280" i="4" s="1"/>
  <c r="GO324" i="4"/>
  <c r="HK328" i="4"/>
  <c r="HL1282" i="4" s="1"/>
  <c r="HL1277" i="4"/>
  <c r="HL1280" i="4" s="1"/>
  <c r="HK327" i="4"/>
  <c r="HL1281" i="4" s="1"/>
  <c r="HK324" i="4"/>
  <c r="EO1277" i="4"/>
  <c r="EO1280" i="4" s="1"/>
  <c r="EN328" i="4"/>
  <c r="EO1282" i="4" s="1"/>
  <c r="EN327" i="4"/>
  <c r="EO1281" i="4" s="1"/>
  <c r="EN324" i="4"/>
  <c r="DI328" i="4"/>
  <c r="DJ1282" i="4" s="1"/>
  <c r="DJ1277" i="4"/>
  <c r="DJ1280" i="4" s="1"/>
  <c r="DI327" i="4"/>
  <c r="DJ1281" i="4" s="1"/>
  <c r="DI324" i="4"/>
  <c r="HE328" i="4"/>
  <c r="HF1282" i="4" s="1"/>
  <c r="HF1277" i="4"/>
  <c r="HF1280" i="4" s="1"/>
  <c r="HE327" i="4"/>
  <c r="HF1281" i="4" s="1"/>
  <c r="HE324" i="4"/>
  <c r="BC328" i="4"/>
  <c r="BD1277" i="4"/>
  <c r="BD1280" i="4" s="1"/>
  <c r="BC327" i="4"/>
  <c r="BD1281" i="4" s="1"/>
  <c r="BC324" i="4"/>
  <c r="HC328" i="4"/>
  <c r="HD1282" i="4" s="1"/>
  <c r="HC327" i="4"/>
  <c r="HD1281" i="4" s="1"/>
  <c r="HD1277" i="4"/>
  <c r="HD1280" i="4" s="1"/>
  <c r="HC324" i="4"/>
  <c r="CR327" i="4"/>
  <c r="CS1281" i="4" s="1"/>
  <c r="CR328" i="4"/>
  <c r="CS1282" i="4" s="1"/>
  <c r="CS1277" i="4"/>
  <c r="CS1280" i="4" s="1"/>
  <c r="CR324" i="4"/>
  <c r="HG1277" i="4"/>
  <c r="HG1280" i="4" s="1"/>
  <c r="HF327" i="4"/>
  <c r="HG1281" i="4" s="1"/>
  <c r="HF328" i="4"/>
  <c r="HG1282" i="4" s="1"/>
  <c r="HF324" i="4"/>
  <c r="DV327" i="4"/>
  <c r="DW1281" i="4" s="1"/>
  <c r="DW1277" i="4"/>
  <c r="DW1280" i="4" s="1"/>
  <c r="DV328" i="4"/>
  <c r="DW1282" i="4" s="1"/>
  <c r="DV324" i="4"/>
  <c r="CS327" i="4"/>
  <c r="CT1281" i="4" s="1"/>
  <c r="CS328" i="4"/>
  <c r="CT1282" i="4" s="1"/>
  <c r="CT1277" i="4"/>
  <c r="CT1280" i="4" s="1"/>
  <c r="CS324" i="4"/>
  <c r="EW327" i="4"/>
  <c r="EX1281" i="4" s="1"/>
  <c r="EW328" i="4"/>
  <c r="EX1282" i="4" s="1"/>
  <c r="EX1277" i="4"/>
  <c r="EX1280" i="4" s="1"/>
  <c r="EW324" i="4"/>
  <c r="DH1277" i="4"/>
  <c r="DH1280" i="4" s="1"/>
  <c r="DG328" i="4"/>
  <c r="DH1282" i="4" s="1"/>
  <c r="DG327" i="4"/>
  <c r="DH1281" i="4" s="1"/>
  <c r="DG324" i="4"/>
  <c r="CJ327" i="4"/>
  <c r="CK1281" i="4" s="1"/>
  <c r="CK1277" i="4"/>
  <c r="CK1280" i="4" s="1"/>
  <c r="CJ328" i="4"/>
  <c r="CK1282" i="4" s="1"/>
  <c r="CJ324" i="4"/>
  <c r="FH327" i="4"/>
  <c r="FI1281" i="4" s="1"/>
  <c r="FH328" i="4"/>
  <c r="FI1282" i="4" s="1"/>
  <c r="FI1277" i="4"/>
  <c r="FI1280" i="4" s="1"/>
  <c r="FH324" i="4"/>
  <c r="HT328" i="4"/>
  <c r="HU1282" i="4" s="1"/>
  <c r="HT327" i="4"/>
  <c r="HU1281" i="4" s="1"/>
  <c r="HU1277" i="4"/>
  <c r="HU1280" i="4" s="1"/>
  <c r="HT324" i="4"/>
  <c r="FK327" i="4"/>
  <c r="FL1281" i="4" s="1"/>
  <c r="FK328" i="4"/>
  <c r="FL1282" i="4" s="1"/>
  <c r="FL1277" i="4"/>
  <c r="FL1280" i="4" s="1"/>
  <c r="FK324" i="4"/>
  <c r="EP1277" i="4"/>
  <c r="EP1280" i="4" s="1"/>
  <c r="EO328" i="4"/>
  <c r="EP1282" i="4" s="1"/>
  <c r="EO327" i="4"/>
  <c r="EP1281" i="4" s="1"/>
  <c r="EO324" i="4"/>
  <c r="DD328" i="4"/>
  <c r="DE1282" i="4" s="1"/>
  <c r="DD327" i="4"/>
  <c r="DE1281" i="4" s="1"/>
  <c r="DE1277" i="4"/>
  <c r="DE1280" i="4" s="1"/>
  <c r="DD324" i="4"/>
  <c r="CV328" i="4"/>
  <c r="CW1282" i="4" s="1"/>
  <c r="CV327" i="4"/>
  <c r="CW1281" i="4" s="1"/>
  <c r="CW1277" i="4"/>
  <c r="CW1280" i="4" s="1"/>
  <c r="CV324" i="4"/>
  <c r="DO328" i="4"/>
  <c r="DP1282" i="4" s="1"/>
  <c r="DP1277" i="4"/>
  <c r="DP1280" i="4" s="1"/>
  <c r="DO327" i="4"/>
  <c r="DP1281" i="4" s="1"/>
  <c r="DO324" i="4"/>
  <c r="AU328" i="4"/>
  <c r="AV1282" i="4" s="1"/>
  <c r="AV1277" i="4"/>
  <c r="AV1280" i="4" s="1"/>
  <c r="AU327" i="4"/>
  <c r="AV1281" i="4" s="1"/>
  <c r="AU324" i="4"/>
  <c r="AM328" i="4"/>
  <c r="AN1282" i="4" s="1"/>
  <c r="AN1277" i="4"/>
  <c r="AN1280" i="4" s="1"/>
  <c r="AM327" i="4"/>
  <c r="AN1281" i="4" s="1"/>
  <c r="AM324" i="4"/>
  <c r="AK327" i="4"/>
  <c r="AL1281" i="4" s="1"/>
  <c r="AL1277" i="4"/>
  <c r="AL1280" i="4" s="1"/>
  <c r="AK328" i="4"/>
  <c r="AL1282" i="4" s="1"/>
  <c r="AK324" i="4"/>
  <c r="AK1277" i="4"/>
  <c r="AK1280" i="4" s="1"/>
  <c r="AJ328" i="4"/>
  <c r="AK1282" i="4" s="1"/>
  <c r="AJ327" i="4"/>
  <c r="AK1281" i="4" s="1"/>
  <c r="AJ324" i="4"/>
  <c r="AN1573" i="4"/>
  <c r="AN1572" i="4"/>
  <c r="BG1552" i="4"/>
  <c r="AV1573" i="4"/>
  <c r="AV1572" i="4"/>
  <c r="BO1552" i="4"/>
  <c r="AG1573" i="4"/>
  <c r="AG1572" i="4"/>
  <c r="AZ1552" i="4"/>
  <c r="AM1573" i="4"/>
  <c r="AM1572" i="4"/>
  <c r="BF1552" i="4"/>
  <c r="FC399" i="4"/>
  <c r="FD1551" i="4" s="1"/>
  <c r="FC400" i="4"/>
  <c r="FD1552" i="4" s="1"/>
  <c r="FD1547" i="4"/>
  <c r="FD1550" i="4" s="1"/>
  <c r="FC396" i="4"/>
  <c r="GQ1547" i="4"/>
  <c r="GQ1550" i="4" s="1"/>
  <c r="GP399" i="4"/>
  <c r="GQ1551" i="4" s="1"/>
  <c r="GP400" i="4"/>
  <c r="GQ1552" i="4" s="1"/>
  <c r="GP396" i="4"/>
  <c r="BN400" i="4"/>
  <c r="BO1547" i="4"/>
  <c r="BO1550" i="4" s="1"/>
  <c r="BN399" i="4"/>
  <c r="BO1551" i="4" s="1"/>
  <c r="BN396" i="4"/>
  <c r="EE1547" i="4"/>
  <c r="EE1550" i="4" s="1"/>
  <c r="ED399" i="4"/>
  <c r="EE1551" i="4" s="1"/>
  <c r="ED400" i="4"/>
  <c r="EE1552" i="4" s="1"/>
  <c r="ED396" i="4"/>
  <c r="ET399" i="4"/>
  <c r="EU1551" i="4" s="1"/>
  <c r="ET400" i="4"/>
  <c r="EU1552" i="4" s="1"/>
  <c r="EU1547" i="4"/>
  <c r="EU1550" i="4" s="1"/>
  <c r="ET396" i="4"/>
  <c r="EZ1547" i="4"/>
  <c r="EZ1550" i="4" s="1"/>
  <c r="EY399" i="4"/>
  <c r="EZ1551" i="4" s="1"/>
  <c r="EY400" i="4"/>
  <c r="EZ1552" i="4" s="1"/>
  <c r="EY396" i="4"/>
  <c r="CN400" i="4"/>
  <c r="CO1552" i="4" s="1"/>
  <c r="CN399" i="4"/>
  <c r="CO1551" i="4" s="1"/>
  <c r="CO1547" i="4"/>
  <c r="CO1550" i="4" s="1"/>
  <c r="CN396" i="4"/>
  <c r="BR400" i="4"/>
  <c r="BS1552" i="4" s="1"/>
  <c r="BR399" i="4"/>
  <c r="BS1551" i="4" s="1"/>
  <c r="BS1547" i="4"/>
  <c r="BS1550" i="4" s="1"/>
  <c r="BR396" i="4"/>
  <c r="AX400" i="4"/>
  <c r="AY1547" i="4"/>
  <c r="AY1550" i="4" s="1"/>
  <c r="AX399" i="4"/>
  <c r="AY1551" i="4" s="1"/>
  <c r="AX396" i="4"/>
  <c r="EA400" i="4"/>
  <c r="EB1552" i="4" s="1"/>
  <c r="EB1547" i="4"/>
  <c r="EB1550" i="4" s="1"/>
  <c r="EA399" i="4"/>
  <c r="EB1551" i="4" s="1"/>
  <c r="EA396" i="4"/>
  <c r="DH1547" i="4"/>
  <c r="DH1550" i="4" s="1"/>
  <c r="DG400" i="4"/>
  <c r="DH1552" i="4" s="1"/>
  <c r="DG399" i="4"/>
  <c r="DH1551" i="4" s="1"/>
  <c r="DG396" i="4"/>
  <c r="CF400" i="4"/>
  <c r="CG1552" i="4" s="1"/>
  <c r="CG1547" i="4"/>
  <c r="CG1550" i="4" s="1"/>
  <c r="CF399" i="4"/>
  <c r="CG1551" i="4" s="1"/>
  <c r="CF396" i="4"/>
  <c r="DM1547" i="4"/>
  <c r="DM1550" i="4" s="1"/>
  <c r="DL400" i="4"/>
  <c r="DM1552" i="4" s="1"/>
  <c r="DL399" i="4"/>
  <c r="DM1551" i="4" s="1"/>
  <c r="DL396" i="4"/>
  <c r="HA399" i="4"/>
  <c r="HB1551" i="4" s="1"/>
  <c r="HA400" i="4"/>
  <c r="HB1552" i="4" s="1"/>
  <c r="HB1547" i="4"/>
  <c r="HB1550" i="4" s="1"/>
  <c r="HA396" i="4"/>
  <c r="GE400" i="4"/>
  <c r="GF1552" i="4" s="1"/>
  <c r="GF1547" i="4"/>
  <c r="GF1550" i="4" s="1"/>
  <c r="GE399" i="4"/>
  <c r="GF1551" i="4" s="1"/>
  <c r="GE396" i="4"/>
  <c r="DF399" i="4"/>
  <c r="DG1551" i="4" s="1"/>
  <c r="DF400" i="4"/>
  <c r="DG1552" i="4" s="1"/>
  <c r="DG1547" i="4"/>
  <c r="DG1550" i="4" s="1"/>
  <c r="DF396" i="4"/>
  <c r="GC400" i="4"/>
  <c r="GD1552" i="4" s="1"/>
  <c r="GC399" i="4"/>
  <c r="GD1551" i="4" s="1"/>
  <c r="GD1547" i="4"/>
  <c r="GD1550" i="4" s="1"/>
  <c r="GC396" i="4"/>
  <c r="DU400" i="4"/>
  <c r="DV1552" i="4" s="1"/>
  <c r="DV1547" i="4"/>
  <c r="DV1550" i="4" s="1"/>
  <c r="DU399" i="4"/>
  <c r="DV1551" i="4" s="1"/>
  <c r="DU396" i="4"/>
  <c r="FL1547" i="4"/>
  <c r="FL1550" i="4" s="1"/>
  <c r="FK399" i="4"/>
  <c r="FL1551" i="4" s="1"/>
  <c r="FK400" i="4"/>
  <c r="FL1552" i="4" s="1"/>
  <c r="FK396" i="4"/>
  <c r="CX399" i="4"/>
  <c r="CY1551" i="4" s="1"/>
  <c r="CX400" i="4"/>
  <c r="CY1552" i="4" s="1"/>
  <c r="CY1547" i="4"/>
  <c r="CY1550" i="4" s="1"/>
  <c r="CX396" i="4"/>
  <c r="EF1547" i="4"/>
  <c r="EF1550" i="4" s="1"/>
  <c r="EE399" i="4"/>
  <c r="EF1551" i="4" s="1"/>
  <c r="EE400" i="4"/>
  <c r="EF1552" i="4" s="1"/>
  <c r="EE396" i="4"/>
  <c r="BA400" i="4"/>
  <c r="BB1547" i="4"/>
  <c r="BB1550" i="4" s="1"/>
  <c r="BA399" i="4"/>
  <c r="BB1551" i="4" s="1"/>
  <c r="BA396" i="4"/>
  <c r="FG399" i="4"/>
  <c r="FH1551" i="4" s="1"/>
  <c r="FH1547" i="4"/>
  <c r="FH1550" i="4" s="1"/>
  <c r="FG400" i="4"/>
  <c r="FH1552" i="4" s="1"/>
  <c r="FG396" i="4"/>
  <c r="AX1547" i="4"/>
  <c r="AX1550" i="4" s="1"/>
  <c r="AW400" i="4"/>
  <c r="AW399" i="4"/>
  <c r="AX1551" i="4" s="1"/>
  <c r="AW396" i="4"/>
  <c r="BM400" i="4"/>
  <c r="BM399" i="4"/>
  <c r="BN1551" i="4" s="1"/>
  <c r="BN1547" i="4"/>
  <c r="BN1550" i="4" s="1"/>
  <c r="BM396" i="4"/>
  <c r="GP1547" i="4"/>
  <c r="GP1550" i="4" s="1"/>
  <c r="GO399" i="4"/>
  <c r="GP1551" i="4" s="1"/>
  <c r="GO400" i="4"/>
  <c r="GP1552" i="4" s="1"/>
  <c r="GO396" i="4"/>
  <c r="EO1547" i="4"/>
  <c r="EO1550" i="4" s="1"/>
  <c r="EN400" i="4"/>
  <c r="EO1552" i="4" s="1"/>
  <c r="EN399" i="4"/>
  <c r="EO1551" i="4" s="1"/>
  <c r="EN396" i="4"/>
  <c r="GW1547" i="4"/>
  <c r="GW1550" i="4" s="1"/>
  <c r="GV399" i="4"/>
  <c r="GW1551" i="4" s="1"/>
  <c r="GV400" i="4"/>
  <c r="GW1552" i="4" s="1"/>
  <c r="GV396" i="4"/>
  <c r="GZ1547" i="4"/>
  <c r="GZ1550" i="4" s="1"/>
  <c r="GY399" i="4"/>
  <c r="GZ1551" i="4" s="1"/>
  <c r="GY400" i="4"/>
  <c r="GZ1552" i="4" s="1"/>
  <c r="GY396" i="4"/>
  <c r="EI400" i="4"/>
  <c r="EJ1552" i="4" s="1"/>
  <c r="EJ1547" i="4"/>
  <c r="EJ1550" i="4" s="1"/>
  <c r="EI399" i="4"/>
  <c r="EJ1551" i="4" s="1"/>
  <c r="EI396" i="4"/>
  <c r="EC399" i="4"/>
  <c r="ED1551" i="4" s="1"/>
  <c r="EC400" i="4"/>
  <c r="ED1552" i="4" s="1"/>
  <c r="ED1547" i="4"/>
  <c r="ED1550" i="4" s="1"/>
  <c r="EC396" i="4"/>
  <c r="BM1547" i="4"/>
  <c r="BM1550" i="4" s="1"/>
  <c r="BL399" i="4"/>
  <c r="BM1551" i="4" s="1"/>
  <c r="BL400" i="4"/>
  <c r="BL396" i="4"/>
  <c r="ES399" i="4"/>
  <c r="ET1551" i="4" s="1"/>
  <c r="ET1547" i="4"/>
  <c r="ET1550" i="4" s="1"/>
  <c r="ES400" i="4"/>
  <c r="ET1552" i="4" s="1"/>
  <c r="ES396" i="4"/>
  <c r="DX1547" i="4"/>
  <c r="DX1550" i="4" s="1"/>
  <c r="DW399" i="4"/>
  <c r="DX1551" i="4" s="1"/>
  <c r="DW400" i="4"/>
  <c r="DX1552" i="4" s="1"/>
  <c r="DW396" i="4"/>
  <c r="HF399" i="4"/>
  <c r="HG1551" i="4" s="1"/>
  <c r="HF400" i="4"/>
  <c r="HG1552" i="4" s="1"/>
  <c r="HG1547" i="4"/>
  <c r="HG1550" i="4" s="1"/>
  <c r="HF396" i="4"/>
  <c r="EB399" i="4"/>
  <c r="EC1551" i="4" s="1"/>
  <c r="EB400" i="4"/>
  <c r="EC1552" i="4" s="1"/>
  <c r="EC1547" i="4"/>
  <c r="EC1550" i="4" s="1"/>
  <c r="EB396" i="4"/>
  <c r="CX1547" i="4"/>
  <c r="CX1550" i="4" s="1"/>
  <c r="CW399" i="4"/>
  <c r="CX1551" i="4" s="1"/>
  <c r="CW400" i="4"/>
  <c r="CX1552" i="4" s="1"/>
  <c r="CW396" i="4"/>
  <c r="HO400" i="4"/>
  <c r="HP1552" i="4" s="1"/>
  <c r="HP1547" i="4"/>
  <c r="HP1550" i="4" s="1"/>
  <c r="HO399" i="4"/>
  <c r="HP1551" i="4" s="1"/>
  <c r="HO396" i="4"/>
  <c r="FT400" i="4"/>
  <c r="FU1552" i="4" s="1"/>
  <c r="FT399" i="4"/>
  <c r="FU1551" i="4" s="1"/>
  <c r="FU1547" i="4"/>
  <c r="FU1550" i="4" s="1"/>
  <c r="FT396" i="4"/>
  <c r="BS400" i="4"/>
  <c r="BT1552" i="4" s="1"/>
  <c r="BS399" i="4"/>
  <c r="BT1551" i="4" s="1"/>
  <c r="BT1547" i="4"/>
  <c r="BT1550" i="4" s="1"/>
  <c r="BS396" i="4"/>
  <c r="CP1547" i="4"/>
  <c r="CP1550" i="4" s="1"/>
  <c r="CO399" i="4"/>
  <c r="CP1551" i="4" s="1"/>
  <c r="CO400" i="4"/>
  <c r="CP1552" i="4" s="1"/>
  <c r="CO396" i="4"/>
  <c r="EI1547" i="4"/>
  <c r="EI1550" i="4" s="1"/>
  <c r="EH399" i="4"/>
  <c r="EI1551" i="4" s="1"/>
  <c r="EH400" i="4"/>
  <c r="EI1552" i="4" s="1"/>
  <c r="EH396" i="4"/>
  <c r="DQ399" i="4"/>
  <c r="DR1551" i="4" s="1"/>
  <c r="DR1547" i="4"/>
  <c r="DR1550" i="4" s="1"/>
  <c r="DQ400" i="4"/>
  <c r="DR1552" i="4" s="1"/>
  <c r="DQ396" i="4"/>
  <c r="GX400" i="4"/>
  <c r="GY1552" i="4" s="1"/>
  <c r="GX399" i="4"/>
  <c r="GY1551" i="4" s="1"/>
  <c r="GY1547" i="4"/>
  <c r="GY1550" i="4" s="1"/>
  <c r="GX396" i="4"/>
  <c r="BB400" i="4"/>
  <c r="BB399" i="4"/>
  <c r="BC1551" i="4" s="1"/>
  <c r="BC1547" i="4"/>
  <c r="BC1550" i="4" s="1"/>
  <c r="BB396" i="4"/>
  <c r="DP1547" i="4"/>
  <c r="DP1550" i="4" s="1"/>
  <c r="DO399" i="4"/>
  <c r="DP1551" i="4" s="1"/>
  <c r="DO400" i="4"/>
  <c r="DP1552" i="4" s="1"/>
  <c r="DO396" i="4"/>
  <c r="AE396" i="4"/>
  <c r="AE399" i="4"/>
  <c r="AF1551" i="4" s="1"/>
  <c r="AE400" i="4"/>
  <c r="AF1547" i="4"/>
  <c r="AF1550" i="4" s="1"/>
  <c r="AM400" i="4"/>
  <c r="AM399" i="4"/>
  <c r="AN1551" i="4" s="1"/>
  <c r="AN1547" i="4"/>
  <c r="AN1550" i="4" s="1"/>
  <c r="AM396" i="4"/>
  <c r="AS1547" i="4"/>
  <c r="AS1550" i="4" s="1"/>
  <c r="AR399" i="4"/>
  <c r="AS1551" i="4" s="1"/>
  <c r="AR400" i="4"/>
  <c r="AR396" i="4"/>
  <c r="AP399" i="4"/>
  <c r="AQ1551" i="4" s="1"/>
  <c r="AP396" i="4"/>
  <c r="AQ1547" i="4"/>
  <c r="AQ1550" i="4" s="1"/>
  <c r="AP400" i="4"/>
  <c r="CO260" i="4"/>
  <c r="CO264" i="4"/>
  <c r="CP1042" i="4" s="1"/>
  <c r="CP1037" i="4"/>
  <c r="CP1040" i="4" s="1"/>
  <c r="CO263" i="4"/>
  <c r="CP1041" i="4" s="1"/>
  <c r="FZ263" i="4"/>
  <c r="GA1041" i="4" s="1"/>
  <c r="FZ260" i="4"/>
  <c r="FZ264" i="4"/>
  <c r="GA1042" i="4" s="1"/>
  <c r="GA1037" i="4"/>
  <c r="GA1040" i="4" s="1"/>
  <c r="FY264" i="4"/>
  <c r="FZ1042" i="4" s="1"/>
  <c r="FY263" i="4"/>
  <c r="FZ1041" i="4" s="1"/>
  <c r="FZ1037" i="4"/>
  <c r="FZ1040" i="4" s="1"/>
  <c r="FY260" i="4"/>
  <c r="CP264" i="4"/>
  <c r="CQ1042" i="4" s="1"/>
  <c r="CP260" i="4"/>
  <c r="CP263" i="4"/>
  <c r="CQ1041" i="4" s="1"/>
  <c r="CQ1037" i="4"/>
  <c r="CQ1040" i="4" s="1"/>
  <c r="CS263" i="4"/>
  <c r="CT1041" i="4" s="1"/>
  <c r="CT1037" i="4"/>
  <c r="CT1040" i="4" s="1"/>
  <c r="CS260" i="4"/>
  <c r="CS264" i="4"/>
  <c r="CT1042" i="4" s="1"/>
  <c r="HK260" i="4"/>
  <c r="HL1037" i="4"/>
  <c r="HL1040" i="4" s="1"/>
  <c r="HK264" i="4"/>
  <c r="HL1042" i="4" s="1"/>
  <c r="HK263" i="4"/>
  <c r="HL1041" i="4" s="1"/>
  <c r="HT260" i="4"/>
  <c r="HT263" i="4"/>
  <c r="HU1041" i="4" s="1"/>
  <c r="HU1037" i="4"/>
  <c r="HU1040" i="4" s="1"/>
  <c r="HT264" i="4"/>
  <c r="HU1042" i="4" s="1"/>
  <c r="CX263" i="4"/>
  <c r="CY1041" i="4" s="1"/>
  <c r="CX260" i="4"/>
  <c r="CX264" i="4"/>
  <c r="CY1042" i="4" s="1"/>
  <c r="CY1037" i="4"/>
  <c r="CY1040" i="4" s="1"/>
  <c r="HB263" i="4"/>
  <c r="HC1041" i="4" s="1"/>
  <c r="HB260" i="4"/>
  <c r="HC1037" i="4"/>
  <c r="HC1040" i="4" s="1"/>
  <c r="HB264" i="4"/>
  <c r="HC1042" i="4" s="1"/>
  <c r="CM1037" i="4"/>
  <c r="CM1040" i="4" s="1"/>
  <c r="CL263" i="4"/>
  <c r="CM1041" i="4" s="1"/>
  <c r="CL260" i="4"/>
  <c r="CL264" i="4"/>
  <c r="CM1042" i="4" s="1"/>
  <c r="GL260" i="4"/>
  <c r="GL264" i="4"/>
  <c r="GM1042" i="4" s="1"/>
  <c r="GM1037" i="4"/>
  <c r="GM1040" i="4" s="1"/>
  <c r="GL263" i="4"/>
  <c r="GM1041" i="4" s="1"/>
  <c r="DB264" i="4"/>
  <c r="DC1042" i="4" s="1"/>
  <c r="DB263" i="4"/>
  <c r="DC1041" i="4" s="1"/>
  <c r="DB260" i="4"/>
  <c r="DC1037" i="4"/>
  <c r="DC1040" i="4" s="1"/>
  <c r="GT260" i="4"/>
  <c r="GT263" i="4"/>
  <c r="GU1041" i="4" s="1"/>
  <c r="GU1037" i="4"/>
  <c r="GU1040" i="4" s="1"/>
  <c r="GT264" i="4"/>
  <c r="GU1042" i="4" s="1"/>
  <c r="EF264" i="4"/>
  <c r="EG1042" i="4" s="1"/>
  <c r="EF263" i="4"/>
  <c r="EG1041" i="4" s="1"/>
  <c r="EF260" i="4"/>
  <c r="EG1037" i="4"/>
  <c r="EG1040" i="4" s="1"/>
  <c r="FP264" i="4"/>
  <c r="FQ1042" i="4" s="1"/>
  <c r="FP263" i="4"/>
  <c r="FQ1041" i="4" s="1"/>
  <c r="FQ1037" i="4"/>
  <c r="FQ1040" i="4" s="1"/>
  <c r="FP260" i="4"/>
  <c r="EN1037" i="4"/>
  <c r="EN1040" i="4" s="1"/>
  <c r="EM264" i="4"/>
  <c r="EN1042" i="4" s="1"/>
  <c r="EM263" i="4"/>
  <c r="EN1041" i="4" s="1"/>
  <c r="EM260" i="4"/>
  <c r="EF1037" i="4"/>
  <c r="EF1040" i="4" s="1"/>
  <c r="EE264" i="4"/>
  <c r="EF1042" i="4" s="1"/>
  <c r="EE263" i="4"/>
  <c r="EF1041" i="4" s="1"/>
  <c r="EE260" i="4"/>
  <c r="HW1037" i="4"/>
  <c r="HW1040" i="4" s="1"/>
  <c r="HV263" i="4"/>
  <c r="HW1041" i="4" s="1"/>
  <c r="HV264" i="4"/>
  <c r="HW1042" i="4" s="1"/>
  <c r="HV260" i="4"/>
  <c r="CF263" i="4"/>
  <c r="CG1041" i="4" s="1"/>
  <c r="CG1037" i="4"/>
  <c r="CG1040" i="4" s="1"/>
  <c r="CF264" i="4"/>
  <c r="CG1042" i="4" s="1"/>
  <c r="CF260" i="4"/>
  <c r="BD264" i="4"/>
  <c r="BE1037" i="4"/>
  <c r="BE1040" i="4" s="1"/>
  <c r="BD263" i="4"/>
  <c r="BE1041" i="4" s="1"/>
  <c r="BD260" i="4"/>
  <c r="ES263" i="4"/>
  <c r="ET1041" i="4" s="1"/>
  <c r="ES264" i="4"/>
  <c r="ET1042" i="4" s="1"/>
  <c r="ES260" i="4"/>
  <c r="ET1037" i="4"/>
  <c r="ET1040" i="4" s="1"/>
  <c r="CI1037" i="4"/>
  <c r="CI1040" i="4" s="1"/>
  <c r="CH263" i="4"/>
  <c r="CI1041" i="4" s="1"/>
  <c r="CH260" i="4"/>
  <c r="CH264" i="4"/>
  <c r="CI1042" i="4" s="1"/>
  <c r="BE260" i="4"/>
  <c r="BE263" i="4"/>
  <c r="BF1041" i="4" s="1"/>
  <c r="BE264" i="4"/>
  <c r="BF1037" i="4"/>
  <c r="BF1040" i="4" s="1"/>
  <c r="BF260" i="4"/>
  <c r="BG1037" i="4"/>
  <c r="BG1040" i="4" s="1"/>
  <c r="BF264" i="4"/>
  <c r="BF263" i="4"/>
  <c r="BG1041" i="4" s="1"/>
  <c r="FG260" i="4"/>
  <c r="FG264" i="4"/>
  <c r="FH1042" i="4" s="1"/>
  <c r="FH1037" i="4"/>
  <c r="FH1040" i="4" s="1"/>
  <c r="FG263" i="4"/>
  <c r="FH1041" i="4" s="1"/>
  <c r="FC1037" i="4"/>
  <c r="FC1040" i="4" s="1"/>
  <c r="FB260" i="4"/>
  <c r="FB264" i="4"/>
  <c r="FC1042" i="4" s="1"/>
  <c r="FB263" i="4"/>
  <c r="FC1041" i="4" s="1"/>
  <c r="DU263" i="4"/>
  <c r="DV1041" i="4" s="1"/>
  <c r="DU264" i="4"/>
  <c r="DV1042" i="4" s="1"/>
  <c r="DU260" i="4"/>
  <c r="DV1037" i="4"/>
  <c r="DV1040" i="4" s="1"/>
  <c r="BW264" i="4"/>
  <c r="BX1042" i="4" s="1"/>
  <c r="BW263" i="4"/>
  <c r="BX1041" i="4" s="1"/>
  <c r="BX1037" i="4"/>
  <c r="BX1040" i="4" s="1"/>
  <c r="BW260" i="4"/>
  <c r="BU264" i="4"/>
  <c r="BV1042" i="4" s="1"/>
  <c r="BU260" i="4"/>
  <c r="BU263" i="4"/>
  <c r="BV1041" i="4" s="1"/>
  <c r="BV1037" i="4"/>
  <c r="BV1040" i="4" s="1"/>
  <c r="GI1037" i="4"/>
  <c r="GI1040" i="4" s="1"/>
  <c r="GH260" i="4"/>
  <c r="GH264" i="4"/>
  <c r="GI1042" i="4" s="1"/>
  <c r="GH263" i="4"/>
  <c r="GI1041" i="4" s="1"/>
  <c r="HE264" i="4"/>
  <c r="HF1042" i="4" s="1"/>
  <c r="HE263" i="4"/>
  <c r="HF1041" i="4" s="1"/>
  <c r="HF1037" i="4"/>
  <c r="HF1040" i="4" s="1"/>
  <c r="HE260" i="4"/>
  <c r="GA260" i="4"/>
  <c r="GA264" i="4"/>
  <c r="GB1042" i="4" s="1"/>
  <c r="GB1037" i="4"/>
  <c r="GB1040" i="4" s="1"/>
  <c r="GA263" i="4"/>
  <c r="GB1041" i="4" s="1"/>
  <c r="EB1037" i="4"/>
  <c r="EB1040" i="4" s="1"/>
  <c r="EA260" i="4"/>
  <c r="EA264" i="4"/>
  <c r="EB1042" i="4" s="1"/>
  <c r="EA263" i="4"/>
  <c r="EB1041" i="4" s="1"/>
  <c r="BH264" i="4"/>
  <c r="BH260" i="4"/>
  <c r="BI1037" i="4"/>
  <c r="BI1040" i="4" s="1"/>
  <c r="BH263" i="4"/>
  <c r="BI1041" i="4" s="1"/>
  <c r="BK264" i="4"/>
  <c r="BK263" i="4"/>
  <c r="BL1041" i="4" s="1"/>
  <c r="BL1037" i="4"/>
  <c r="BL1040" i="4" s="1"/>
  <c r="BK260" i="4"/>
  <c r="DQ1037" i="4"/>
  <c r="DQ1040" i="4" s="1"/>
  <c r="DP263" i="4"/>
  <c r="DQ1041" i="4" s="1"/>
  <c r="DP264" i="4"/>
  <c r="DQ1042" i="4" s="1"/>
  <c r="DP260" i="4"/>
  <c r="HI1037" i="4"/>
  <c r="HI1040" i="4" s="1"/>
  <c r="HH263" i="4"/>
  <c r="HI1041" i="4" s="1"/>
  <c r="HH264" i="4"/>
  <c r="HI1042" i="4" s="1"/>
  <c r="HH260" i="4"/>
  <c r="FO1037" i="4"/>
  <c r="FO1040" i="4" s="1"/>
  <c r="FN263" i="4"/>
  <c r="FO1041" i="4" s="1"/>
  <c r="FN264" i="4"/>
  <c r="FO1042" i="4" s="1"/>
  <c r="FN260" i="4"/>
  <c r="BJ264" i="4"/>
  <c r="BJ263" i="4"/>
  <c r="BK1041" i="4" s="1"/>
  <c r="BJ260" i="4"/>
  <c r="BK1037" i="4"/>
  <c r="BK1040" i="4" s="1"/>
  <c r="HR260" i="4"/>
  <c r="HR263" i="4"/>
  <c r="HS1041" i="4" s="1"/>
  <c r="HS1037" i="4"/>
  <c r="HS1040" i="4" s="1"/>
  <c r="HR264" i="4"/>
  <c r="HS1042" i="4" s="1"/>
  <c r="HG260" i="4"/>
  <c r="HH1037" i="4"/>
  <c r="HH1040" i="4" s="1"/>
  <c r="HG263" i="4"/>
  <c r="HH1041" i="4" s="1"/>
  <c r="HG264" i="4"/>
  <c r="HH1042" i="4" s="1"/>
  <c r="DE264" i="4"/>
  <c r="DF1042" i="4" s="1"/>
  <c r="DE260" i="4"/>
  <c r="DF1037" i="4"/>
  <c r="DF1040" i="4" s="1"/>
  <c r="DE263" i="4"/>
  <c r="DF1041" i="4" s="1"/>
  <c r="HI264" i="4"/>
  <c r="HJ1042" i="4" s="1"/>
  <c r="HI263" i="4"/>
  <c r="HJ1041" i="4" s="1"/>
  <c r="HI260" i="4"/>
  <c r="HJ1037" i="4"/>
  <c r="HJ1040" i="4" s="1"/>
  <c r="HN1037" i="4"/>
  <c r="HN1040" i="4" s="1"/>
  <c r="HM264" i="4"/>
  <c r="HN1042" i="4" s="1"/>
  <c r="HM260" i="4"/>
  <c r="HM263" i="4"/>
  <c r="HN1041" i="4" s="1"/>
  <c r="CZ260" i="4"/>
  <c r="CZ264" i="4"/>
  <c r="DA1042" i="4" s="1"/>
  <c r="CZ263" i="4"/>
  <c r="DA1041" i="4" s="1"/>
  <c r="DA1037" i="4"/>
  <c r="DA1040" i="4" s="1"/>
  <c r="DI1037" i="4"/>
  <c r="DI1040" i="4" s="1"/>
  <c r="DH264" i="4"/>
  <c r="DI1042" i="4" s="1"/>
  <c r="DH263" i="4"/>
  <c r="DI1041" i="4" s="1"/>
  <c r="DH260" i="4"/>
  <c r="AG1037" i="4"/>
  <c r="AG1040" i="4" s="1"/>
  <c r="AF263" i="4"/>
  <c r="AG1041" i="4" s="1"/>
  <c r="AF260" i="4"/>
  <c r="AV1037" i="4"/>
  <c r="AV1040" i="4" s="1"/>
  <c r="AU263" i="4"/>
  <c r="AV1041" i="4" s="1"/>
  <c r="AU264" i="4"/>
  <c r="AV1042" i="4" s="1"/>
  <c r="AU260" i="4"/>
  <c r="AR264" i="4"/>
  <c r="AS1042" i="4" s="1"/>
  <c r="AS1037" i="4"/>
  <c r="AS1040" i="4" s="1"/>
  <c r="AR263" i="4"/>
  <c r="AS1041" i="4" s="1"/>
  <c r="AR260" i="4"/>
  <c r="AO264" i="4"/>
  <c r="AP1042" i="4" s="1"/>
  <c r="AP1037" i="4"/>
  <c r="AP1040" i="4" s="1"/>
  <c r="AO263" i="4"/>
  <c r="AP1041" i="4" s="1"/>
  <c r="AO260" i="4"/>
  <c r="EL352" i="4"/>
  <c r="EM1372" i="4" s="1"/>
  <c r="EL348" i="4"/>
  <c r="EM1367" i="4"/>
  <c r="EM1370" i="4" s="1"/>
  <c r="EL351" i="4"/>
  <c r="EM1371" i="4" s="1"/>
  <c r="CB351" i="4"/>
  <c r="CC1371" i="4" s="1"/>
  <c r="CC1367" i="4"/>
  <c r="CC1370" i="4" s="1"/>
  <c r="CB348" i="4"/>
  <c r="CB352" i="4"/>
  <c r="CC1372" i="4" s="1"/>
  <c r="CK352" i="4"/>
  <c r="CL1372" i="4" s="1"/>
  <c r="CL1367" i="4"/>
  <c r="CL1370" i="4" s="1"/>
  <c r="CK351" i="4"/>
  <c r="CL1371" i="4" s="1"/>
  <c r="CK348" i="4"/>
  <c r="FU352" i="4"/>
  <c r="FV1372" i="4" s="1"/>
  <c r="FU351" i="4"/>
  <c r="FV1371" i="4" s="1"/>
  <c r="FV1367" i="4"/>
  <c r="FV1370" i="4" s="1"/>
  <c r="FU348" i="4"/>
  <c r="EF351" i="4"/>
  <c r="EG1371" i="4" s="1"/>
  <c r="EG1367" i="4"/>
  <c r="EG1370" i="4" s="1"/>
  <c r="EF352" i="4"/>
  <c r="EG1372" i="4" s="1"/>
  <c r="EF348" i="4"/>
  <c r="DT1367" i="4"/>
  <c r="DT1370" i="4" s="1"/>
  <c r="DS351" i="4"/>
  <c r="DT1371" i="4" s="1"/>
  <c r="DS352" i="4"/>
  <c r="DT1372" i="4" s="1"/>
  <c r="DS348" i="4"/>
  <c r="BS351" i="4"/>
  <c r="BT1371" i="4" s="1"/>
  <c r="BT1367" i="4"/>
  <c r="BT1370" i="4" s="1"/>
  <c r="BS352" i="4"/>
  <c r="BT1372" i="4" s="1"/>
  <c r="BS348" i="4"/>
  <c r="BA352" i="4"/>
  <c r="BB1367" i="4"/>
  <c r="BB1370" i="4" s="1"/>
  <c r="BA351" i="4"/>
  <c r="BB1371" i="4" s="1"/>
  <c r="BA348" i="4"/>
  <c r="DC351" i="4"/>
  <c r="DD1371" i="4" s="1"/>
  <c r="DC352" i="4"/>
  <c r="DD1372" i="4" s="1"/>
  <c r="DD1367" i="4"/>
  <c r="DD1370" i="4" s="1"/>
  <c r="DC348" i="4"/>
  <c r="HG352" i="4"/>
  <c r="HH1372" i="4" s="1"/>
  <c r="HH1367" i="4"/>
  <c r="HH1370" i="4" s="1"/>
  <c r="HG351" i="4"/>
  <c r="HH1371" i="4" s="1"/>
  <c r="HG348" i="4"/>
  <c r="BU352" i="4"/>
  <c r="BV1372" i="4" s="1"/>
  <c r="BV1367" i="4"/>
  <c r="BV1370" i="4" s="1"/>
  <c r="BU351" i="4"/>
  <c r="BV1371" i="4" s="1"/>
  <c r="BU348" i="4"/>
  <c r="AZ352" i="4"/>
  <c r="BA1367" i="4"/>
  <c r="BA1370" i="4" s="1"/>
  <c r="AZ351" i="4"/>
  <c r="BA1371" i="4" s="1"/>
  <c r="AZ348" i="4"/>
  <c r="HT1367" i="4"/>
  <c r="HT1370" i="4" s="1"/>
  <c r="HS351" i="4"/>
  <c r="HT1371" i="4" s="1"/>
  <c r="HS352" i="4"/>
  <c r="HT1372" i="4" s="1"/>
  <c r="HS348" i="4"/>
  <c r="DN352" i="4"/>
  <c r="DO1372" i="4" s="1"/>
  <c r="DN351" i="4"/>
  <c r="DO1371" i="4" s="1"/>
  <c r="DO1367" i="4"/>
  <c r="DO1370" i="4" s="1"/>
  <c r="DN348" i="4"/>
  <c r="CQ351" i="4"/>
  <c r="CR1371" i="4" s="1"/>
  <c r="CR1367" i="4"/>
  <c r="CR1370" i="4" s="1"/>
  <c r="CQ352" i="4"/>
  <c r="CR1372" i="4" s="1"/>
  <c r="CQ348" i="4"/>
  <c r="FE352" i="4"/>
  <c r="FF1372" i="4" s="1"/>
  <c r="FE351" i="4"/>
  <c r="FF1371" i="4" s="1"/>
  <c r="FF1367" i="4"/>
  <c r="FF1370" i="4" s="1"/>
  <c r="FE348" i="4"/>
  <c r="HI351" i="4"/>
  <c r="HJ1371" i="4" s="1"/>
  <c r="HJ1367" i="4"/>
  <c r="HJ1370" i="4" s="1"/>
  <c r="HI352" i="4"/>
  <c r="HJ1372" i="4" s="1"/>
  <c r="HI348" i="4"/>
  <c r="EI352" i="4"/>
  <c r="EJ1372" i="4" s="1"/>
  <c r="EJ1367" i="4"/>
  <c r="EJ1370" i="4" s="1"/>
  <c r="EI351" i="4"/>
  <c r="EJ1371" i="4" s="1"/>
  <c r="EI348" i="4"/>
  <c r="BO352" i="4"/>
  <c r="BO351" i="4"/>
  <c r="BP1371" i="4" s="1"/>
  <c r="BP1367" i="4"/>
  <c r="BP1370" i="4" s="1"/>
  <c r="BO348" i="4"/>
  <c r="AZ1367" i="4"/>
  <c r="AZ1370" i="4" s="1"/>
  <c r="AY351" i="4"/>
  <c r="AZ1371" i="4" s="1"/>
  <c r="AY352" i="4"/>
  <c r="AY348" i="4"/>
  <c r="BZ351" i="4"/>
  <c r="CA1371" i="4" s="1"/>
  <c r="BZ352" i="4"/>
  <c r="CA1372" i="4" s="1"/>
  <c r="CA1367" i="4"/>
  <c r="CA1370" i="4" s="1"/>
  <c r="BZ348" i="4"/>
  <c r="GU1367" i="4"/>
  <c r="GU1370" i="4" s="1"/>
  <c r="GT352" i="4"/>
  <c r="GU1372" i="4" s="1"/>
  <c r="GT351" i="4"/>
  <c r="GU1371" i="4" s="1"/>
  <c r="GT348" i="4"/>
  <c r="DI352" i="4"/>
  <c r="DJ1372" i="4" s="1"/>
  <c r="DI351" i="4"/>
  <c r="DJ1371" i="4" s="1"/>
  <c r="DJ1367" i="4"/>
  <c r="DJ1370" i="4" s="1"/>
  <c r="DI348" i="4"/>
  <c r="DR1367" i="4"/>
  <c r="DR1370" i="4" s="1"/>
  <c r="DQ351" i="4"/>
  <c r="DR1371" i="4" s="1"/>
  <c r="DQ352" i="4"/>
  <c r="DR1372" i="4" s="1"/>
  <c r="DQ348" i="4"/>
  <c r="BI352" i="4"/>
  <c r="BI351" i="4"/>
  <c r="BJ1371" i="4" s="1"/>
  <c r="BJ1367" i="4"/>
  <c r="BJ1370" i="4" s="1"/>
  <c r="BI348" i="4"/>
  <c r="BW1367" i="4"/>
  <c r="BW1370" i="4" s="1"/>
  <c r="BV352" i="4"/>
  <c r="BW1372" i="4" s="1"/>
  <c r="BV348" i="4"/>
  <c r="BV351" i="4"/>
  <c r="BW1371" i="4" s="1"/>
  <c r="BM352" i="4"/>
  <c r="BN1367" i="4"/>
  <c r="BN1370" i="4" s="1"/>
  <c r="BM348" i="4"/>
  <c r="BM351" i="4"/>
  <c r="BN1371" i="4" s="1"/>
  <c r="CR351" i="4"/>
  <c r="CS1371" i="4" s="1"/>
  <c r="CR348" i="4"/>
  <c r="CS1367" i="4"/>
  <c r="CS1370" i="4" s="1"/>
  <c r="CR352" i="4"/>
  <c r="CS1372" i="4" s="1"/>
  <c r="EX348" i="4"/>
  <c r="EX351" i="4"/>
  <c r="EY1371" i="4" s="1"/>
  <c r="EX352" i="4"/>
  <c r="EY1372" i="4" s="1"/>
  <c r="EY1367" i="4"/>
  <c r="EY1370" i="4" s="1"/>
  <c r="FY351" i="4"/>
  <c r="FZ1371" i="4" s="1"/>
  <c r="FY348" i="4"/>
  <c r="FY352" i="4"/>
  <c r="FZ1372" i="4" s="1"/>
  <c r="FZ1367" i="4"/>
  <c r="FZ1370" i="4" s="1"/>
  <c r="HA352" i="4"/>
  <c r="HB1372" i="4" s="1"/>
  <c r="HA348" i="4"/>
  <c r="HA351" i="4"/>
  <c r="HB1371" i="4" s="1"/>
  <c r="HB1367" i="4"/>
  <c r="HB1370" i="4" s="1"/>
  <c r="FC352" i="4"/>
  <c r="FD1372" i="4" s="1"/>
  <c r="FC348" i="4"/>
  <c r="FC351" i="4"/>
  <c r="FD1371" i="4" s="1"/>
  <c r="FD1367" i="4"/>
  <c r="FD1370" i="4" s="1"/>
  <c r="CW1367" i="4"/>
  <c r="CW1370" i="4" s="1"/>
  <c r="CV348" i="4"/>
  <c r="CV352" i="4"/>
  <c r="CW1372" i="4" s="1"/>
  <c r="CV351" i="4"/>
  <c r="CW1371" i="4" s="1"/>
  <c r="CW352" i="4"/>
  <c r="CX1372" i="4" s="1"/>
  <c r="CW351" i="4"/>
  <c r="CX1371" i="4" s="1"/>
  <c r="CX1367" i="4"/>
  <c r="CX1370" i="4" s="1"/>
  <c r="CW348" i="4"/>
  <c r="DY1367" i="4"/>
  <c r="DY1370" i="4" s="1"/>
  <c r="DX348" i="4"/>
  <c r="DX352" i="4"/>
  <c r="DY1372" i="4" s="1"/>
  <c r="DX351" i="4"/>
  <c r="DY1371" i="4" s="1"/>
  <c r="HE1367" i="4"/>
  <c r="HE1370" i="4" s="1"/>
  <c r="HD352" i="4"/>
  <c r="HE1372" i="4" s="1"/>
  <c r="HD348" i="4"/>
  <c r="HD351" i="4"/>
  <c r="HE1371" i="4" s="1"/>
  <c r="EO351" i="4"/>
  <c r="EP1371" i="4" s="1"/>
  <c r="EP1367" i="4"/>
  <c r="EP1370" i="4" s="1"/>
  <c r="EO352" i="4"/>
  <c r="EP1372" i="4" s="1"/>
  <c r="EO348" i="4"/>
  <c r="HJ352" i="4"/>
  <c r="HK1372" i="4" s="1"/>
  <c r="HJ348" i="4"/>
  <c r="HJ351" i="4"/>
  <c r="HK1371" i="4" s="1"/>
  <c r="HK1367" i="4"/>
  <c r="HK1370" i="4" s="1"/>
  <c r="BQ352" i="4"/>
  <c r="BR1367" i="4"/>
  <c r="BR1370" i="4" s="1"/>
  <c r="BQ351" i="4"/>
  <c r="BR1371" i="4" s="1"/>
  <c r="BQ348" i="4"/>
  <c r="BP352" i="4"/>
  <c r="BQ1367" i="4"/>
  <c r="BQ1370" i="4" s="1"/>
  <c r="BP351" i="4"/>
  <c r="BQ1371" i="4" s="1"/>
  <c r="BP348" i="4"/>
  <c r="DX1367" i="4"/>
  <c r="DX1370" i="4" s="1"/>
  <c r="DW351" i="4"/>
  <c r="DX1371" i="4" s="1"/>
  <c r="DW352" i="4"/>
  <c r="DX1372" i="4" s="1"/>
  <c r="DW348" i="4"/>
  <c r="DM352" i="4"/>
  <c r="DN1372" i="4" s="1"/>
  <c r="DM348" i="4"/>
  <c r="DN1367" i="4"/>
  <c r="DN1370" i="4" s="1"/>
  <c r="DM351" i="4"/>
  <c r="DN1371" i="4" s="1"/>
  <c r="CH351" i="4"/>
  <c r="CI1371" i="4" s="1"/>
  <c r="CI1367" i="4"/>
  <c r="CI1370" i="4" s="1"/>
  <c r="CH352" i="4"/>
  <c r="CI1372" i="4" s="1"/>
  <c r="CH348" i="4"/>
  <c r="AX351" i="4"/>
  <c r="AY1371" i="4" s="1"/>
  <c r="AX352" i="4"/>
  <c r="AY1367" i="4"/>
  <c r="AY1370" i="4" s="1"/>
  <c r="AX348" i="4"/>
  <c r="DO352" i="4"/>
  <c r="DP1372" i="4" s="1"/>
  <c r="DO351" i="4"/>
  <c r="DP1371" i="4" s="1"/>
  <c r="DO348" i="4"/>
  <c r="DP1367" i="4"/>
  <c r="DP1370" i="4" s="1"/>
  <c r="BJ351" i="4"/>
  <c r="BK1371" i="4" s="1"/>
  <c r="BJ352" i="4"/>
  <c r="BK1367" i="4"/>
  <c r="BK1370" i="4" s="1"/>
  <c r="BJ348" i="4"/>
  <c r="AF352" i="4"/>
  <c r="AG1372" i="4" s="1"/>
  <c r="AF351" i="4"/>
  <c r="AG1371" i="4" s="1"/>
  <c r="AG1367" i="4"/>
  <c r="AG1370" i="4" s="1"/>
  <c r="AF348" i="4"/>
  <c r="AM351" i="4"/>
  <c r="AN1371" i="4" s="1"/>
  <c r="AN1367" i="4"/>
  <c r="AN1370" i="4" s="1"/>
  <c r="AM352" i="4"/>
  <c r="AN1372" i="4" s="1"/>
  <c r="AM348" i="4"/>
  <c r="AP351" i="4"/>
  <c r="AQ1371" i="4" s="1"/>
  <c r="AP352" i="4"/>
  <c r="AQ1372" i="4" s="1"/>
  <c r="AQ1367" i="4"/>
  <c r="AQ1370" i="4" s="1"/>
  <c r="AP348" i="4"/>
  <c r="AR1367" i="4"/>
  <c r="AR1370" i="4" s="1"/>
  <c r="AQ351" i="4"/>
  <c r="AR1371" i="4" s="1"/>
  <c r="AQ348" i="4"/>
  <c r="AQ352" i="4"/>
  <c r="AR1372" i="4" s="1"/>
  <c r="AW1393" i="4"/>
  <c r="BP1372" i="4"/>
  <c r="AW1392" i="4"/>
  <c r="AR1393" i="4"/>
  <c r="BK1372" i="4"/>
  <c r="AR1392" i="4"/>
  <c r="AK1393" i="4"/>
  <c r="AK1392" i="4"/>
  <c r="BD1372" i="4"/>
  <c r="AG1393" i="4"/>
  <c r="AZ1372" i="4"/>
  <c r="AG1392" i="4"/>
  <c r="BB922" i="4"/>
  <c r="AP943" i="4"/>
  <c r="BI922" i="4"/>
  <c r="AP942" i="4"/>
  <c r="AQ943" i="4"/>
  <c r="AQ942" i="4"/>
  <c r="BJ922" i="4"/>
  <c r="AU943" i="4"/>
  <c r="AU942" i="4"/>
  <c r="BN922" i="4"/>
  <c r="AZ982" i="4"/>
  <c r="AP1003" i="4"/>
  <c r="BI982" i="4"/>
  <c r="AP1002" i="4"/>
  <c r="AU1003" i="4"/>
  <c r="AU1002" i="4"/>
  <c r="BN982" i="4"/>
  <c r="AS1003" i="4"/>
  <c r="AS1002" i="4"/>
  <c r="BL982" i="4"/>
  <c r="BA982" i="4"/>
  <c r="AE223" i="4"/>
  <c r="AF891" i="4" s="1"/>
  <c r="AE220" i="4"/>
  <c r="AF887" i="4"/>
  <c r="AF890" i="4" s="1"/>
  <c r="FC223" i="4"/>
  <c r="FD891" i="4" s="1"/>
  <c r="FD887" i="4"/>
  <c r="FD890" i="4" s="1"/>
  <c r="FC224" i="4"/>
  <c r="FD892" i="4" s="1"/>
  <c r="FC220" i="4"/>
  <c r="BJ224" i="4"/>
  <c r="BJ223" i="4"/>
  <c r="BK891" i="4" s="1"/>
  <c r="BJ220" i="4"/>
  <c r="BK887" i="4"/>
  <c r="BK890" i="4" s="1"/>
  <c r="GK223" i="4"/>
  <c r="GL891" i="4" s="1"/>
  <c r="GL887" i="4"/>
  <c r="GL890" i="4" s="1"/>
  <c r="GK224" i="4"/>
  <c r="GL892" i="4" s="1"/>
  <c r="GK220" i="4"/>
  <c r="FP224" i="4"/>
  <c r="FQ892" i="4" s="1"/>
  <c r="FP223" i="4"/>
  <c r="FQ891" i="4" s="1"/>
  <c r="FP220" i="4"/>
  <c r="FQ887" i="4"/>
  <c r="FQ890" i="4" s="1"/>
  <c r="DQ887" i="4"/>
  <c r="DQ890" i="4" s="1"/>
  <c r="DP223" i="4"/>
  <c r="DQ891" i="4" s="1"/>
  <c r="DP224" i="4"/>
  <c r="DQ892" i="4" s="1"/>
  <c r="DP220" i="4"/>
  <c r="HP223" i="4"/>
  <c r="HQ891" i="4" s="1"/>
  <c r="HP224" i="4"/>
  <c r="HQ892" i="4" s="1"/>
  <c r="HQ887" i="4"/>
  <c r="HQ890" i="4" s="1"/>
  <c r="HP220" i="4"/>
  <c r="EK887" i="4"/>
  <c r="EK890" i="4" s="1"/>
  <c r="EJ223" i="4"/>
  <c r="EK891" i="4" s="1"/>
  <c r="EJ224" i="4"/>
  <c r="EK892" i="4" s="1"/>
  <c r="EJ220" i="4"/>
  <c r="GO223" i="4"/>
  <c r="GP891" i="4" s="1"/>
  <c r="GP887" i="4"/>
  <c r="GP890" i="4" s="1"/>
  <c r="GO224" i="4"/>
  <c r="GP892" i="4" s="1"/>
  <c r="GO220" i="4"/>
  <c r="BV887" i="4"/>
  <c r="BV890" i="4" s="1"/>
  <c r="BU223" i="4"/>
  <c r="BV891" i="4" s="1"/>
  <c r="BU224" i="4"/>
  <c r="BV892" i="4" s="1"/>
  <c r="BU220" i="4"/>
  <c r="FW223" i="4"/>
  <c r="FX891" i="4" s="1"/>
  <c r="FX887" i="4"/>
  <c r="FX890" i="4" s="1"/>
  <c r="FW224" i="4"/>
  <c r="FX892" i="4" s="1"/>
  <c r="FW220" i="4"/>
  <c r="DV887" i="4"/>
  <c r="DV890" i="4" s="1"/>
  <c r="DU224" i="4"/>
  <c r="DV892" i="4" s="1"/>
  <c r="DU223" i="4"/>
  <c r="DV891" i="4" s="1"/>
  <c r="DU220" i="4"/>
  <c r="HV224" i="4"/>
  <c r="HW892" i="4" s="1"/>
  <c r="HW887" i="4"/>
  <c r="HW890" i="4" s="1"/>
  <c r="HV223" i="4"/>
  <c r="HW891" i="4" s="1"/>
  <c r="HV220" i="4"/>
  <c r="CX223" i="4"/>
  <c r="CY891" i="4" s="1"/>
  <c r="CY887" i="4"/>
  <c r="CY890" i="4" s="1"/>
  <c r="CX224" i="4"/>
  <c r="CY892" i="4" s="1"/>
  <c r="CX220" i="4"/>
  <c r="FG887" i="4"/>
  <c r="FG890" i="4" s="1"/>
  <c r="FF220" i="4"/>
  <c r="FF223" i="4"/>
  <c r="FG891" i="4" s="1"/>
  <c r="FF224" i="4"/>
  <c r="FG892" i="4" s="1"/>
  <c r="DD887" i="4"/>
  <c r="DD890" i="4" s="1"/>
  <c r="DC223" i="4"/>
  <c r="DD891" i="4" s="1"/>
  <c r="DC224" i="4"/>
  <c r="DD892" i="4" s="1"/>
  <c r="DC220" i="4"/>
  <c r="ES887" i="4"/>
  <c r="ES890" i="4" s="1"/>
  <c r="ER223" i="4"/>
  <c r="ES891" i="4" s="1"/>
  <c r="ER224" i="4"/>
  <c r="ES892" i="4" s="1"/>
  <c r="ER220" i="4"/>
  <c r="EO224" i="4"/>
  <c r="EP892" i="4" s="1"/>
  <c r="EP887" i="4"/>
  <c r="EP890" i="4" s="1"/>
  <c r="EO223" i="4"/>
  <c r="EP891" i="4" s="1"/>
  <c r="EO220" i="4"/>
  <c r="BI224" i="4"/>
  <c r="BI220" i="4"/>
  <c r="BI223" i="4"/>
  <c r="BJ891" i="4" s="1"/>
  <c r="BJ887" i="4"/>
  <c r="BJ890" i="4" s="1"/>
  <c r="AX887" i="4"/>
  <c r="AX890" i="4" s="1"/>
  <c r="AW223" i="4"/>
  <c r="AX891" i="4" s="1"/>
  <c r="AW224" i="4"/>
  <c r="AX892" i="4" s="1"/>
  <c r="AW220" i="4"/>
  <c r="GV224" i="4"/>
  <c r="GW892" i="4" s="1"/>
  <c r="GV223" i="4"/>
  <c r="GW891" i="4" s="1"/>
  <c r="GW887" i="4"/>
  <c r="GW890" i="4" s="1"/>
  <c r="GV220" i="4"/>
  <c r="HL887" i="4"/>
  <c r="HL890" i="4" s="1"/>
  <c r="HK224" i="4"/>
  <c r="HL892" i="4" s="1"/>
  <c r="HK220" i="4"/>
  <c r="HK223" i="4"/>
  <c r="HL891" i="4" s="1"/>
  <c r="FV223" i="4"/>
  <c r="FW891" i="4" s="1"/>
  <c r="FW887" i="4"/>
  <c r="FW890" i="4" s="1"/>
  <c r="FV220" i="4"/>
  <c r="FV224" i="4"/>
  <c r="FW892" i="4" s="1"/>
  <c r="DE224" i="4"/>
  <c r="DF892" i="4" s="1"/>
  <c r="DE223" i="4"/>
  <c r="DF891" i="4" s="1"/>
  <c r="DE220" i="4"/>
  <c r="DF887" i="4"/>
  <c r="DF890" i="4" s="1"/>
  <c r="CF223" i="4"/>
  <c r="CG891" i="4" s="1"/>
  <c r="CF220" i="4"/>
  <c r="CF224" i="4"/>
  <c r="CG892" i="4" s="1"/>
  <c r="CG887" i="4"/>
  <c r="CG890" i="4" s="1"/>
  <c r="HG224" i="4"/>
  <c r="HH892" i="4" s="1"/>
  <c r="HH887" i="4"/>
  <c r="HH890" i="4" s="1"/>
  <c r="HG220" i="4"/>
  <c r="HG223" i="4"/>
  <c r="HH891" i="4" s="1"/>
  <c r="EK224" i="4"/>
  <c r="EL892" i="4" s="1"/>
  <c r="EL887" i="4"/>
  <c r="EL890" i="4" s="1"/>
  <c r="EK223" i="4"/>
  <c r="EL891" i="4" s="1"/>
  <c r="EK220" i="4"/>
  <c r="GE224" i="4"/>
  <c r="GF892" i="4" s="1"/>
  <c r="GE223" i="4"/>
  <c r="GF891" i="4" s="1"/>
  <c r="GF887" i="4"/>
  <c r="GF890" i="4" s="1"/>
  <c r="GE220" i="4"/>
  <c r="AT887" i="4"/>
  <c r="AT890" i="4" s="1"/>
  <c r="AS223" i="4"/>
  <c r="AT891" i="4" s="1"/>
  <c r="AS224" i="4"/>
  <c r="AT892" i="4" s="1"/>
  <c r="AS220" i="4"/>
  <c r="CK224" i="4"/>
  <c r="CL892" i="4" s="1"/>
  <c r="CK223" i="4"/>
  <c r="CL891" i="4" s="1"/>
  <c r="CL887" i="4"/>
  <c r="CL890" i="4" s="1"/>
  <c r="CK220" i="4"/>
  <c r="GA223" i="4"/>
  <c r="GB891" i="4" s="1"/>
  <c r="GB887" i="4"/>
  <c r="GB890" i="4" s="1"/>
  <c r="GA224" i="4"/>
  <c r="GB892" i="4" s="1"/>
  <c r="GA220" i="4"/>
  <c r="AR223" i="4"/>
  <c r="AS891" i="4" s="1"/>
  <c r="AR224" i="4"/>
  <c r="AS892" i="4" s="1"/>
  <c r="AS887" i="4"/>
  <c r="AS890" i="4" s="1"/>
  <c r="AR220" i="4"/>
  <c r="ED887" i="4"/>
  <c r="ED890" i="4" s="1"/>
  <c r="EC223" i="4"/>
  <c r="ED891" i="4" s="1"/>
  <c r="EC224" i="4"/>
  <c r="ED892" i="4" s="1"/>
  <c r="EC220" i="4"/>
  <c r="AQ224" i="4"/>
  <c r="AR892" i="4" s="1"/>
  <c r="AR887" i="4"/>
  <c r="AR890" i="4" s="1"/>
  <c r="AQ223" i="4"/>
  <c r="AR891" i="4" s="1"/>
  <c r="AQ220" i="4"/>
  <c r="DX224" i="4"/>
  <c r="DY892" i="4" s="1"/>
  <c r="DX223" i="4"/>
  <c r="DY891" i="4" s="1"/>
  <c r="DY887" i="4"/>
  <c r="DY890" i="4" s="1"/>
  <c r="DX220" i="4"/>
  <c r="HA887" i="4"/>
  <c r="HA890" i="4" s="1"/>
  <c r="GZ224" i="4"/>
  <c r="HA892" i="4" s="1"/>
  <c r="GZ223" i="4"/>
  <c r="HA891" i="4" s="1"/>
  <c r="GZ220" i="4"/>
  <c r="GN887" i="4"/>
  <c r="GN890" i="4" s="1"/>
  <c r="GM224" i="4"/>
  <c r="GN892" i="4" s="1"/>
  <c r="GM223" i="4"/>
  <c r="GN891" i="4" s="1"/>
  <c r="GM220" i="4"/>
  <c r="FV887" i="4"/>
  <c r="FV890" i="4" s="1"/>
  <c r="FU223" i="4"/>
  <c r="FV891" i="4" s="1"/>
  <c r="FU224" i="4"/>
  <c r="FV892" i="4" s="1"/>
  <c r="FU220" i="4"/>
  <c r="CI887" i="4"/>
  <c r="CI890" i="4" s="1"/>
  <c r="CH224" i="4"/>
  <c r="CI892" i="4" s="1"/>
  <c r="CH223" i="4"/>
  <c r="CI891" i="4" s="1"/>
  <c r="CH220" i="4"/>
  <c r="DN223" i="4"/>
  <c r="DO891" i="4" s="1"/>
  <c r="DN224" i="4"/>
  <c r="DO892" i="4" s="1"/>
  <c r="DN220" i="4"/>
  <c r="DO887" i="4"/>
  <c r="DO890" i="4" s="1"/>
  <c r="FM887" i="4"/>
  <c r="FM890" i="4" s="1"/>
  <c r="FL224" i="4"/>
  <c r="FM892" i="4" s="1"/>
  <c r="FL223" i="4"/>
  <c r="FM891" i="4" s="1"/>
  <c r="FL220" i="4"/>
  <c r="HA224" i="4"/>
  <c r="HB892" i="4" s="1"/>
  <c r="HA223" i="4"/>
  <c r="HB891" i="4" s="1"/>
  <c r="HB887" i="4"/>
  <c r="HB890" i="4" s="1"/>
  <c r="HA220" i="4"/>
  <c r="CY224" i="4"/>
  <c r="CZ892" i="4" s="1"/>
  <c r="CY223" i="4"/>
  <c r="CZ891" i="4" s="1"/>
  <c r="CY220" i="4"/>
  <c r="CZ887" i="4"/>
  <c r="CZ890" i="4" s="1"/>
  <c r="CZ224" i="4"/>
  <c r="DA892" i="4" s="1"/>
  <c r="DA887" i="4"/>
  <c r="DA890" i="4" s="1"/>
  <c r="CZ223" i="4"/>
  <c r="DA891" i="4" s="1"/>
  <c r="CZ220" i="4"/>
  <c r="CO887" i="4"/>
  <c r="CO890" i="4" s="1"/>
  <c r="CN223" i="4"/>
  <c r="CO891" i="4" s="1"/>
  <c r="CN220" i="4"/>
  <c r="CN224" i="4"/>
  <c r="CO892" i="4" s="1"/>
  <c r="GP223" i="4"/>
  <c r="GQ891" i="4" s="1"/>
  <c r="GP224" i="4"/>
  <c r="GQ892" i="4" s="1"/>
  <c r="GQ887" i="4"/>
  <c r="GQ890" i="4" s="1"/>
  <c r="GP220" i="4"/>
  <c r="FY887" i="4"/>
  <c r="FY890" i="4" s="1"/>
  <c r="FX223" i="4"/>
  <c r="FY891" i="4" s="1"/>
  <c r="FX224" i="4"/>
  <c r="FY892" i="4" s="1"/>
  <c r="FX220" i="4"/>
  <c r="CM223" i="4"/>
  <c r="CN891" i="4" s="1"/>
  <c r="CM224" i="4"/>
  <c r="CN892" i="4" s="1"/>
  <c r="CN887" i="4"/>
  <c r="CN890" i="4" s="1"/>
  <c r="CM220" i="4"/>
  <c r="CV220" i="4"/>
  <c r="CV223" i="4"/>
  <c r="CW891" i="4" s="1"/>
  <c r="CV224" i="4"/>
  <c r="CW892" i="4" s="1"/>
  <c r="CW887" i="4"/>
  <c r="CW890" i="4" s="1"/>
  <c r="CO223" i="4"/>
  <c r="CP891" i="4" s="1"/>
  <c r="CO224" i="4"/>
  <c r="CP892" i="4" s="1"/>
  <c r="CP887" i="4"/>
  <c r="CP890" i="4" s="1"/>
  <c r="CO220" i="4"/>
  <c r="DD1397" i="4"/>
  <c r="DD1400" i="4" s="1"/>
  <c r="DC359" i="4"/>
  <c r="DD1401" i="4" s="1"/>
  <c r="DC360" i="4"/>
  <c r="DD1402" i="4" s="1"/>
  <c r="DC356" i="4"/>
  <c r="BL360" i="4"/>
  <c r="BM1397" i="4"/>
  <c r="BM1400" i="4" s="1"/>
  <c r="BL359" i="4"/>
  <c r="BM1401" i="4" s="1"/>
  <c r="BL356" i="4"/>
  <c r="FN359" i="4"/>
  <c r="FO1401" i="4" s="1"/>
  <c r="FN360" i="4"/>
  <c r="FO1402" i="4" s="1"/>
  <c r="FO1397" i="4"/>
  <c r="FO1400" i="4" s="1"/>
  <c r="FN356" i="4"/>
  <c r="BU360" i="4"/>
  <c r="BV1402" i="4" s="1"/>
  <c r="BV1397" i="4"/>
  <c r="BV1400" i="4" s="1"/>
  <c r="BU359" i="4"/>
  <c r="BV1401" i="4" s="1"/>
  <c r="BU356" i="4"/>
  <c r="GM360" i="4"/>
  <c r="GN1402" i="4" s="1"/>
  <c r="GN1397" i="4"/>
  <c r="GN1400" i="4" s="1"/>
  <c r="GM359" i="4"/>
  <c r="GN1401" i="4" s="1"/>
  <c r="GM356" i="4"/>
  <c r="CD1397" i="4"/>
  <c r="CD1400" i="4" s="1"/>
  <c r="CC359" i="4"/>
  <c r="CD1401" i="4" s="1"/>
  <c r="CC360" i="4"/>
  <c r="CD1402" i="4" s="1"/>
  <c r="CC356" i="4"/>
  <c r="FA360" i="4"/>
  <c r="FB1402" i="4" s="1"/>
  <c r="FB1397" i="4"/>
  <c r="FB1400" i="4" s="1"/>
  <c r="FA359" i="4"/>
  <c r="FB1401" i="4" s="1"/>
  <c r="FA356" i="4"/>
  <c r="GE359" i="4"/>
  <c r="GF1401" i="4" s="1"/>
  <c r="GE360" i="4"/>
  <c r="GF1402" i="4" s="1"/>
  <c r="GF1397" i="4"/>
  <c r="GF1400" i="4" s="1"/>
  <c r="GE356" i="4"/>
  <c r="HP359" i="4"/>
  <c r="HQ1401" i="4" s="1"/>
  <c r="HQ1397" i="4"/>
  <c r="HQ1400" i="4" s="1"/>
  <c r="HP360" i="4"/>
  <c r="HQ1402" i="4" s="1"/>
  <c r="HP356" i="4"/>
  <c r="EF1397" i="4"/>
  <c r="EF1400" i="4" s="1"/>
  <c r="EE360" i="4"/>
  <c r="EF1402" i="4" s="1"/>
  <c r="EE359" i="4"/>
  <c r="EF1401" i="4" s="1"/>
  <c r="EE356" i="4"/>
  <c r="EA1397" i="4"/>
  <c r="EA1400" i="4" s="1"/>
  <c r="DZ360" i="4"/>
  <c r="EA1402" i="4" s="1"/>
  <c r="DZ359" i="4"/>
  <c r="EA1401" i="4" s="1"/>
  <c r="DZ356" i="4"/>
  <c r="CL1397" i="4"/>
  <c r="CL1400" i="4" s="1"/>
  <c r="CK359" i="4"/>
  <c r="CL1401" i="4" s="1"/>
  <c r="CK360" i="4"/>
  <c r="CL1402" i="4" s="1"/>
  <c r="CK356" i="4"/>
  <c r="GO360" i="4"/>
  <c r="GP1402" i="4" s="1"/>
  <c r="GO359" i="4"/>
  <c r="GP1401" i="4" s="1"/>
  <c r="GP1397" i="4"/>
  <c r="GP1400" i="4" s="1"/>
  <c r="GO356" i="4"/>
  <c r="EB360" i="4"/>
  <c r="EC1402" i="4" s="1"/>
  <c r="EC1397" i="4"/>
  <c r="EC1400" i="4" s="1"/>
  <c r="EB359" i="4"/>
  <c r="EC1401" i="4" s="1"/>
  <c r="EB356" i="4"/>
  <c r="CJ1397" i="4"/>
  <c r="CJ1400" i="4" s="1"/>
  <c r="CI359" i="4"/>
  <c r="CJ1401" i="4" s="1"/>
  <c r="CI360" i="4"/>
  <c r="CJ1402" i="4" s="1"/>
  <c r="CI356" i="4"/>
  <c r="BO360" i="4"/>
  <c r="BO359" i="4"/>
  <c r="BP1401" i="4" s="1"/>
  <c r="BP1397" i="4"/>
  <c r="BP1400" i="4" s="1"/>
  <c r="BO356" i="4"/>
  <c r="ES359" i="4"/>
  <c r="ET1401" i="4" s="1"/>
  <c r="ET1397" i="4"/>
  <c r="ET1400" i="4" s="1"/>
  <c r="ES360" i="4"/>
  <c r="ET1402" i="4" s="1"/>
  <c r="ES356" i="4"/>
  <c r="HA360" i="4"/>
  <c r="HB1402" i="4" s="1"/>
  <c r="HB1397" i="4"/>
  <c r="HB1400" i="4" s="1"/>
  <c r="HA359" i="4"/>
  <c r="HB1401" i="4" s="1"/>
  <c r="HA356" i="4"/>
  <c r="EC360" i="4"/>
  <c r="ED1402" i="4" s="1"/>
  <c r="ED1397" i="4"/>
  <c r="ED1400" i="4" s="1"/>
  <c r="EC359" i="4"/>
  <c r="ED1401" i="4" s="1"/>
  <c r="EC356" i="4"/>
  <c r="HH359" i="4"/>
  <c r="HI1401" i="4" s="1"/>
  <c r="HH360" i="4"/>
  <c r="HI1402" i="4" s="1"/>
  <c r="HI1397" i="4"/>
  <c r="HI1400" i="4" s="1"/>
  <c r="HH356" i="4"/>
  <c r="HR359" i="4"/>
  <c r="HS1401" i="4" s="1"/>
  <c r="HS1397" i="4"/>
  <c r="HS1400" i="4" s="1"/>
  <c r="HR360" i="4"/>
  <c r="HS1402" i="4" s="1"/>
  <c r="HR356" i="4"/>
  <c r="AW360" i="4"/>
  <c r="AW359" i="4"/>
  <c r="AX1401" i="4" s="1"/>
  <c r="AX1397" i="4"/>
  <c r="AX1400" i="4" s="1"/>
  <c r="AW356" i="4"/>
  <c r="AV360" i="4"/>
  <c r="AV359" i="4"/>
  <c r="AW1401" i="4" s="1"/>
  <c r="AW1397" i="4"/>
  <c r="AW1400" i="4" s="1"/>
  <c r="AV356" i="4"/>
  <c r="CH359" i="4"/>
  <c r="CI1401" i="4" s="1"/>
  <c r="CH360" i="4"/>
  <c r="CI1402" i="4" s="1"/>
  <c r="CI1397" i="4"/>
  <c r="CI1400" i="4" s="1"/>
  <c r="CH356" i="4"/>
  <c r="ER360" i="4"/>
  <c r="ES1402" i="4" s="1"/>
  <c r="ER359" i="4"/>
  <c r="ES1401" i="4" s="1"/>
  <c r="ES1397" i="4"/>
  <c r="ES1400" i="4" s="1"/>
  <c r="ER356" i="4"/>
  <c r="GX360" i="4"/>
  <c r="GY1402" i="4" s="1"/>
  <c r="GY1397" i="4"/>
  <c r="GY1400" i="4" s="1"/>
  <c r="GX359" i="4"/>
  <c r="GY1401" i="4" s="1"/>
  <c r="GX356" i="4"/>
  <c r="DN360" i="4"/>
  <c r="DO1402" i="4" s="1"/>
  <c r="DO1397" i="4"/>
  <c r="DO1400" i="4" s="1"/>
  <c r="DN359" i="4"/>
  <c r="DO1401" i="4" s="1"/>
  <c r="DN356" i="4"/>
  <c r="DR360" i="4"/>
  <c r="DS1402" i="4" s="1"/>
  <c r="DR359" i="4"/>
  <c r="DS1401" i="4" s="1"/>
  <c r="DS1397" i="4"/>
  <c r="DS1400" i="4" s="1"/>
  <c r="DR356" i="4"/>
  <c r="AY360" i="4"/>
  <c r="AY359" i="4"/>
  <c r="AZ1401" i="4" s="1"/>
  <c r="AZ1397" i="4"/>
  <c r="AZ1400" i="4" s="1"/>
  <c r="AY356" i="4"/>
  <c r="DX360" i="4"/>
  <c r="DY1402" i="4" s="1"/>
  <c r="DY1397" i="4"/>
  <c r="DY1400" i="4" s="1"/>
  <c r="DX359" i="4"/>
  <c r="DY1401" i="4" s="1"/>
  <c r="DX356" i="4"/>
  <c r="BZ360" i="4"/>
  <c r="CA1402" i="4" s="1"/>
  <c r="CA1397" i="4"/>
  <c r="CA1400" i="4" s="1"/>
  <c r="BZ359" i="4"/>
  <c r="CA1401" i="4" s="1"/>
  <c r="BZ356" i="4"/>
  <c r="DK359" i="4"/>
  <c r="DL1401" i="4" s="1"/>
  <c r="DL1397" i="4"/>
  <c r="DL1400" i="4" s="1"/>
  <c r="DK360" i="4"/>
  <c r="DL1402" i="4" s="1"/>
  <c r="DK356" i="4"/>
  <c r="DX1397" i="4"/>
  <c r="DX1400" i="4" s="1"/>
  <c r="DW360" i="4"/>
  <c r="DX1402" i="4" s="1"/>
  <c r="DW359" i="4"/>
  <c r="DX1401" i="4" s="1"/>
  <c r="DW356" i="4"/>
  <c r="GS360" i="4"/>
  <c r="GT1402" i="4" s="1"/>
  <c r="GT1397" i="4"/>
  <c r="GT1400" i="4" s="1"/>
  <c r="GS359" i="4"/>
  <c r="GT1401" i="4" s="1"/>
  <c r="GS356" i="4"/>
  <c r="BL1397" i="4"/>
  <c r="BL1400" i="4" s="1"/>
  <c r="BK360" i="4"/>
  <c r="BK359" i="4"/>
  <c r="BL1401" i="4" s="1"/>
  <c r="BK356" i="4"/>
  <c r="HQ359" i="4"/>
  <c r="HR1401" i="4" s="1"/>
  <c r="HQ360" i="4"/>
  <c r="HR1402" i="4" s="1"/>
  <c r="HR1397" i="4"/>
  <c r="HR1400" i="4" s="1"/>
  <c r="HQ356" i="4"/>
  <c r="FE1397" i="4"/>
  <c r="FE1400" i="4" s="1"/>
  <c r="FD360" i="4"/>
  <c r="FE1402" i="4" s="1"/>
  <c r="FD359" i="4"/>
  <c r="FE1401" i="4" s="1"/>
  <c r="FD356" i="4"/>
  <c r="BH360" i="4"/>
  <c r="BH359" i="4"/>
  <c r="BI1401" i="4" s="1"/>
  <c r="BI1397" i="4"/>
  <c r="BI1400" i="4" s="1"/>
  <c r="BH356" i="4"/>
  <c r="FU1397" i="4"/>
  <c r="FU1400" i="4" s="1"/>
  <c r="FT360" i="4"/>
  <c r="FU1402" i="4" s="1"/>
  <c r="FT359" i="4"/>
  <c r="FU1401" i="4" s="1"/>
  <c r="FT356" i="4"/>
  <c r="HC359" i="4"/>
  <c r="HD1401" i="4" s="1"/>
  <c r="HC360" i="4"/>
  <c r="HD1402" i="4" s="1"/>
  <c r="HD1397" i="4"/>
  <c r="HD1400" i="4" s="1"/>
  <c r="HC356" i="4"/>
  <c r="DF1397" i="4"/>
  <c r="DF1400" i="4" s="1"/>
  <c r="DE360" i="4"/>
  <c r="DF1402" i="4" s="1"/>
  <c r="DE356" i="4"/>
  <c r="DE359" i="4"/>
  <c r="DF1401" i="4" s="1"/>
  <c r="FE360" i="4"/>
  <c r="FF1402" i="4" s="1"/>
  <c r="FF1397" i="4"/>
  <c r="FF1400" i="4" s="1"/>
  <c r="FE359" i="4"/>
  <c r="FF1401" i="4" s="1"/>
  <c r="FE356" i="4"/>
  <c r="FY359" i="4"/>
  <c r="FZ1401" i="4" s="1"/>
  <c r="FY360" i="4"/>
  <c r="FZ1402" i="4" s="1"/>
  <c r="FZ1397" i="4"/>
  <c r="FZ1400" i="4" s="1"/>
  <c r="FY356" i="4"/>
  <c r="BC360" i="4"/>
  <c r="BD1397" i="4"/>
  <c r="BD1400" i="4" s="1"/>
  <c r="BC359" i="4"/>
  <c r="BD1401" i="4" s="1"/>
  <c r="BC356" i="4"/>
  <c r="AZ360" i="4"/>
  <c r="AZ359" i="4"/>
  <c r="BA1401" i="4" s="1"/>
  <c r="BA1397" i="4"/>
  <c r="BA1400" i="4" s="1"/>
  <c r="AZ356" i="4"/>
  <c r="AT360" i="4"/>
  <c r="AU1397" i="4"/>
  <c r="AU1400" i="4" s="1"/>
  <c r="AT359" i="4"/>
  <c r="AU1401" i="4" s="1"/>
  <c r="AT356" i="4"/>
  <c r="AP1397" i="4"/>
  <c r="AP1400" i="4" s="1"/>
  <c r="AO360" i="4"/>
  <c r="AO359" i="4"/>
  <c r="AP1401" i="4" s="1"/>
  <c r="AO356" i="4"/>
  <c r="AL360" i="4"/>
  <c r="AM1397" i="4"/>
  <c r="AM1400" i="4" s="1"/>
  <c r="AL359" i="4"/>
  <c r="AM1401" i="4" s="1"/>
  <c r="AL356" i="4"/>
  <c r="AL1397" i="4"/>
  <c r="AL1400" i="4" s="1"/>
  <c r="AK359" i="4"/>
  <c r="AL1401" i="4" s="1"/>
  <c r="AK360" i="4"/>
  <c r="AK356" i="4"/>
  <c r="AP356" i="4"/>
  <c r="AQ1397" i="4"/>
  <c r="AQ1400" i="4" s="1"/>
  <c r="AP359" i="4"/>
  <c r="AQ1401" i="4" s="1"/>
  <c r="AP360" i="4"/>
  <c r="AL1423" i="4"/>
  <c r="BE1402" i="4"/>
  <c r="AL1422" i="4"/>
  <c r="AO1423" i="4"/>
  <c r="AO1422" i="4"/>
  <c r="BH1402" i="4"/>
  <c r="AG1423" i="4"/>
  <c r="AZ1402" i="4"/>
  <c r="AG1422" i="4"/>
  <c r="AT1423" i="4"/>
  <c r="AT1422" i="4"/>
  <c r="BM1402" i="4"/>
  <c r="DV392" i="4"/>
  <c r="DW1522" i="4" s="1"/>
  <c r="DV391" i="4"/>
  <c r="DW1521" i="4" s="1"/>
  <c r="DW1517" i="4"/>
  <c r="DW1520" i="4" s="1"/>
  <c r="DV388" i="4"/>
  <c r="EV391" i="4"/>
  <c r="EW1521" i="4" s="1"/>
  <c r="EV392" i="4"/>
  <c r="EW1522" i="4" s="1"/>
  <c r="EW1517" i="4"/>
  <c r="EW1520" i="4" s="1"/>
  <c r="EV388" i="4"/>
  <c r="FN392" i="4"/>
  <c r="FO1522" i="4" s="1"/>
  <c r="FN391" i="4"/>
  <c r="FO1521" i="4" s="1"/>
  <c r="FO1517" i="4"/>
  <c r="FO1520" i="4" s="1"/>
  <c r="FN388" i="4"/>
  <c r="FO392" i="4"/>
  <c r="FP1522" i="4" s="1"/>
  <c r="FO391" i="4"/>
  <c r="FP1521" i="4" s="1"/>
  <c r="FP1517" i="4"/>
  <c r="FP1520" i="4" s="1"/>
  <c r="FO388" i="4"/>
  <c r="CY392" i="4"/>
  <c r="CZ1522" i="4" s="1"/>
  <c r="CY391" i="4"/>
  <c r="CZ1521" i="4" s="1"/>
  <c r="CZ1517" i="4"/>
  <c r="CZ1520" i="4" s="1"/>
  <c r="CY388" i="4"/>
  <c r="HH1517" i="4"/>
  <c r="HH1520" i="4" s="1"/>
  <c r="HG391" i="4"/>
  <c r="HH1521" i="4" s="1"/>
  <c r="HG392" i="4"/>
  <c r="HH1522" i="4" s="1"/>
  <c r="HG388" i="4"/>
  <c r="CN391" i="4"/>
  <c r="CO1521" i="4" s="1"/>
  <c r="CN392" i="4"/>
  <c r="CO1522" i="4" s="1"/>
  <c r="CO1517" i="4"/>
  <c r="CO1520" i="4" s="1"/>
  <c r="CN388" i="4"/>
  <c r="FG391" i="4"/>
  <c r="FH1521" i="4" s="1"/>
  <c r="FH1517" i="4"/>
  <c r="FH1520" i="4" s="1"/>
  <c r="FG392" i="4"/>
  <c r="FH1522" i="4" s="1"/>
  <c r="FG388" i="4"/>
  <c r="GR392" i="4"/>
  <c r="GS1522" i="4" s="1"/>
  <c r="GS1517" i="4"/>
  <c r="GS1520" i="4" s="1"/>
  <c r="GR391" i="4"/>
  <c r="GS1521" i="4" s="1"/>
  <c r="GR388" i="4"/>
  <c r="FW1517" i="4"/>
  <c r="FW1520" i="4" s="1"/>
  <c r="FV392" i="4"/>
  <c r="FW1522" i="4" s="1"/>
  <c r="FV391" i="4"/>
  <c r="FW1521" i="4" s="1"/>
  <c r="FV388" i="4"/>
  <c r="CF391" i="4"/>
  <c r="CG1521" i="4" s="1"/>
  <c r="CG1517" i="4"/>
  <c r="CG1520" i="4" s="1"/>
  <c r="CF392" i="4"/>
  <c r="CG1522" i="4" s="1"/>
  <c r="CF388" i="4"/>
  <c r="CP392" i="4"/>
  <c r="CQ1522" i="4" s="1"/>
  <c r="CP391" i="4"/>
  <c r="CQ1521" i="4" s="1"/>
  <c r="CQ1517" i="4"/>
  <c r="CQ1520" i="4" s="1"/>
  <c r="CP388" i="4"/>
  <c r="HJ391" i="4"/>
  <c r="HK1521" i="4" s="1"/>
  <c r="HJ392" i="4"/>
  <c r="HK1522" i="4" s="1"/>
  <c r="HK1517" i="4"/>
  <c r="HK1520" i="4" s="1"/>
  <c r="HJ388" i="4"/>
  <c r="FT392" i="4"/>
  <c r="FU1522" i="4" s="1"/>
  <c r="FU1517" i="4"/>
  <c r="FU1520" i="4" s="1"/>
  <c r="FT391" i="4"/>
  <c r="FU1521" i="4" s="1"/>
  <c r="FT388" i="4"/>
  <c r="BW1517" i="4"/>
  <c r="BW1520" i="4" s="1"/>
  <c r="BV391" i="4"/>
  <c r="BW1521" i="4" s="1"/>
  <c r="BV392" i="4"/>
  <c r="BW1522" i="4" s="1"/>
  <c r="BV388" i="4"/>
  <c r="FP391" i="4"/>
  <c r="FQ1521" i="4" s="1"/>
  <c r="FP392" i="4"/>
  <c r="FQ1522" i="4" s="1"/>
  <c r="FQ1517" i="4"/>
  <c r="FQ1520" i="4" s="1"/>
  <c r="FP388" i="4"/>
  <c r="HU391" i="4"/>
  <c r="HV1521" i="4" s="1"/>
  <c r="HV1517" i="4"/>
  <c r="HV1520" i="4" s="1"/>
  <c r="HU392" i="4"/>
  <c r="HV1522" i="4" s="1"/>
  <c r="HU388" i="4"/>
  <c r="FY392" i="4"/>
  <c r="FZ1522" i="4" s="1"/>
  <c r="FY391" i="4"/>
  <c r="FZ1521" i="4" s="1"/>
  <c r="FZ1517" i="4"/>
  <c r="FZ1520" i="4" s="1"/>
  <c r="FY388" i="4"/>
  <c r="GI392" i="4"/>
  <c r="GJ1522" i="4" s="1"/>
  <c r="GJ1517" i="4"/>
  <c r="GJ1520" i="4" s="1"/>
  <c r="GI391" i="4"/>
  <c r="GJ1521" i="4" s="1"/>
  <c r="GI388" i="4"/>
  <c r="BM392" i="4"/>
  <c r="BN1517" i="4"/>
  <c r="BN1520" i="4" s="1"/>
  <c r="BM391" i="4"/>
  <c r="BN1521" i="4" s="1"/>
  <c r="BM388" i="4"/>
  <c r="CT392" i="4"/>
  <c r="CU1522" i="4" s="1"/>
  <c r="CT391" i="4"/>
  <c r="CU1521" i="4" s="1"/>
  <c r="CU1517" i="4"/>
  <c r="CU1520" i="4" s="1"/>
  <c r="CT388" i="4"/>
  <c r="GY1517" i="4"/>
  <c r="GY1520" i="4" s="1"/>
  <c r="GX391" i="4"/>
  <c r="GY1521" i="4" s="1"/>
  <c r="GX392" i="4"/>
  <c r="GY1522" i="4" s="1"/>
  <c r="GX388" i="4"/>
  <c r="CH1517" i="4"/>
  <c r="CH1520" i="4" s="1"/>
  <c r="CG392" i="4"/>
  <c r="CH1522" i="4" s="1"/>
  <c r="CG391" i="4"/>
  <c r="CH1521" i="4" s="1"/>
  <c r="CG388" i="4"/>
  <c r="FV1517" i="4"/>
  <c r="FV1520" i="4" s="1"/>
  <c r="FU392" i="4"/>
  <c r="FV1522" i="4" s="1"/>
  <c r="FU391" i="4"/>
  <c r="FV1521" i="4" s="1"/>
  <c r="FU388" i="4"/>
  <c r="DC1517" i="4"/>
  <c r="DC1520" i="4" s="1"/>
  <c r="DB391" i="4"/>
  <c r="DC1521" i="4" s="1"/>
  <c r="DB392" i="4"/>
  <c r="DC1522" i="4" s="1"/>
  <c r="DB388" i="4"/>
  <c r="DP392" i="4"/>
  <c r="DQ1522" i="4" s="1"/>
  <c r="DQ1517" i="4"/>
  <c r="DQ1520" i="4" s="1"/>
  <c r="DP391" i="4"/>
  <c r="DQ1521" i="4" s="1"/>
  <c r="DP388" i="4"/>
  <c r="HT392" i="4"/>
  <c r="HU1522" i="4" s="1"/>
  <c r="HT391" i="4"/>
  <c r="HU1521" i="4" s="1"/>
  <c r="HU1517" i="4"/>
  <c r="HU1520" i="4" s="1"/>
  <c r="HT388" i="4"/>
  <c r="FS391" i="4"/>
  <c r="FT1521" i="4" s="1"/>
  <c r="FT1517" i="4"/>
  <c r="FT1520" i="4" s="1"/>
  <c r="FS392" i="4"/>
  <c r="FT1522" i="4" s="1"/>
  <c r="FS388" i="4"/>
  <c r="DU391" i="4"/>
  <c r="DV1521" i="4" s="1"/>
  <c r="DU392" i="4"/>
  <c r="DV1522" i="4" s="1"/>
  <c r="DV1517" i="4"/>
  <c r="DV1520" i="4" s="1"/>
  <c r="DU388" i="4"/>
  <c r="EX391" i="4"/>
  <c r="EY1521" i="4" s="1"/>
  <c r="EY1517" i="4"/>
  <c r="EY1520" i="4" s="1"/>
  <c r="EX392" i="4"/>
  <c r="EY1522" i="4" s="1"/>
  <c r="EX388" i="4"/>
  <c r="GT1517" i="4"/>
  <c r="GT1520" i="4" s="1"/>
  <c r="GS391" i="4"/>
  <c r="GT1521" i="4" s="1"/>
  <c r="GS392" i="4"/>
  <c r="GT1522" i="4" s="1"/>
  <c r="GS388" i="4"/>
  <c r="AW392" i="4"/>
  <c r="AX1517" i="4"/>
  <c r="AX1520" i="4" s="1"/>
  <c r="AW391" i="4"/>
  <c r="AX1521" i="4" s="1"/>
  <c r="AW388" i="4"/>
  <c r="CB391" i="4"/>
  <c r="CC1521" i="4" s="1"/>
  <c r="CB392" i="4"/>
  <c r="CC1522" i="4" s="1"/>
  <c r="CC1517" i="4"/>
  <c r="CC1520" i="4" s="1"/>
  <c r="CB388" i="4"/>
  <c r="GH392" i="4"/>
  <c r="GI1522" i="4" s="1"/>
  <c r="GI1517" i="4"/>
  <c r="GI1520" i="4" s="1"/>
  <c r="GH391" i="4"/>
  <c r="GI1521" i="4" s="1"/>
  <c r="GH388" i="4"/>
  <c r="DK392" i="4"/>
  <c r="DL1522" i="4" s="1"/>
  <c r="DL1517" i="4"/>
  <c r="DL1520" i="4" s="1"/>
  <c r="DK391" i="4"/>
  <c r="DL1521" i="4" s="1"/>
  <c r="DK388" i="4"/>
  <c r="EC391" i="4"/>
  <c r="ED1521" i="4" s="1"/>
  <c r="ED1517" i="4"/>
  <c r="ED1520" i="4" s="1"/>
  <c r="EC392" i="4"/>
  <c r="ED1522" i="4" s="1"/>
  <c r="EC388" i="4"/>
  <c r="FH392" i="4"/>
  <c r="FI1522" i="4" s="1"/>
  <c r="FH391" i="4"/>
  <c r="FI1521" i="4" s="1"/>
  <c r="FI1517" i="4"/>
  <c r="FI1520" i="4" s="1"/>
  <c r="FH388" i="4"/>
  <c r="ER391" i="4"/>
  <c r="ES1521" i="4" s="1"/>
  <c r="ER392" i="4"/>
  <c r="ES1522" i="4" s="1"/>
  <c r="ES1517" i="4"/>
  <c r="ES1520" i="4" s="1"/>
  <c r="ER388" i="4"/>
  <c r="DG391" i="4"/>
  <c r="DH1521" i="4" s="1"/>
  <c r="DH1517" i="4"/>
  <c r="DH1520" i="4" s="1"/>
  <c r="DG392" i="4"/>
  <c r="DH1522" i="4" s="1"/>
  <c r="DG388" i="4"/>
  <c r="HS392" i="4"/>
  <c r="HT1522" i="4" s="1"/>
  <c r="HS391" i="4"/>
  <c r="HT1521" i="4" s="1"/>
  <c r="HT1517" i="4"/>
  <c r="HT1520" i="4" s="1"/>
  <c r="HS388" i="4"/>
  <c r="DS1517" i="4"/>
  <c r="DS1520" i="4" s="1"/>
  <c r="DR391" i="4"/>
  <c r="DS1521" i="4" s="1"/>
  <c r="DR392" i="4"/>
  <c r="DS1522" i="4" s="1"/>
  <c r="DR388" i="4"/>
  <c r="FQ391" i="4"/>
  <c r="FR1521" i="4" s="1"/>
  <c r="FQ392" i="4"/>
  <c r="FR1522" i="4" s="1"/>
  <c r="FR1517" i="4"/>
  <c r="FR1520" i="4" s="1"/>
  <c r="FQ388" i="4"/>
  <c r="BQ1517" i="4"/>
  <c r="BQ1520" i="4" s="1"/>
  <c r="BP392" i="4"/>
  <c r="BP391" i="4"/>
  <c r="BQ1521" i="4" s="1"/>
  <c r="BP388" i="4"/>
  <c r="FR391" i="4"/>
  <c r="FS1521" i="4" s="1"/>
  <c r="FS1517" i="4"/>
  <c r="FS1520" i="4" s="1"/>
  <c r="FR392" i="4"/>
  <c r="FS1522" i="4" s="1"/>
  <c r="FR388" i="4"/>
  <c r="DF392" i="4"/>
  <c r="DG1522" i="4" s="1"/>
  <c r="DG1517" i="4"/>
  <c r="DG1520" i="4" s="1"/>
  <c r="DF391" i="4"/>
  <c r="DG1521" i="4" s="1"/>
  <c r="DF388" i="4"/>
  <c r="DX1517" i="4"/>
  <c r="DX1520" i="4" s="1"/>
  <c r="DW391" i="4"/>
  <c r="DX1521" i="4" s="1"/>
  <c r="DW388" i="4"/>
  <c r="DW392" i="4"/>
  <c r="DX1522" i="4" s="1"/>
  <c r="AO392" i="4"/>
  <c r="AP1517" i="4"/>
  <c r="AP1520" i="4" s="1"/>
  <c r="AO391" i="4"/>
  <c r="AP1521" i="4" s="1"/>
  <c r="AO388" i="4"/>
  <c r="AI392" i="4"/>
  <c r="AI391" i="4"/>
  <c r="AJ1521" i="4" s="1"/>
  <c r="AJ1517" i="4"/>
  <c r="AJ1520" i="4" s="1"/>
  <c r="AI388" i="4"/>
  <c r="AS392" i="4"/>
  <c r="AT1517" i="4"/>
  <c r="AT1520" i="4" s="1"/>
  <c r="AS391" i="4"/>
  <c r="AT1521" i="4" s="1"/>
  <c r="AS388" i="4"/>
  <c r="AL1517" i="4"/>
  <c r="AL1520" i="4" s="1"/>
  <c r="AK391" i="4"/>
  <c r="AL1521" i="4" s="1"/>
  <c r="AK392" i="4"/>
  <c r="AK388" i="4"/>
  <c r="AS1333" i="4"/>
  <c r="AS1332" i="4"/>
  <c r="BL1312" i="4"/>
  <c r="AH1333" i="4"/>
  <c r="BA1312" i="4"/>
  <c r="AH1332" i="4"/>
  <c r="AR1333" i="4"/>
  <c r="AR1332" i="4"/>
  <c r="BK1312" i="4"/>
  <c r="AJ1333" i="4"/>
  <c r="AJ1332" i="4"/>
  <c r="BC1312" i="4"/>
  <c r="CQ1337" i="4"/>
  <c r="CQ1340" i="4" s="1"/>
  <c r="CP344" i="4"/>
  <c r="CQ1342" i="4" s="1"/>
  <c r="CP343" i="4"/>
  <c r="CQ1341" i="4" s="1"/>
  <c r="CP340" i="4"/>
  <c r="BU1337" i="4"/>
  <c r="BU1340" i="4" s="1"/>
  <c r="BT344" i="4"/>
  <c r="BU1342" i="4" s="1"/>
  <c r="BT343" i="4"/>
  <c r="BU1341" i="4" s="1"/>
  <c r="BT340" i="4"/>
  <c r="HU344" i="4"/>
  <c r="HV1342" i="4" s="1"/>
  <c r="HU343" i="4"/>
  <c r="HV1341" i="4" s="1"/>
  <c r="HV1337" i="4"/>
  <c r="HV1340" i="4" s="1"/>
  <c r="HU340" i="4"/>
  <c r="CL343" i="4"/>
  <c r="CM1341" i="4" s="1"/>
  <c r="CM1337" i="4"/>
  <c r="CM1340" i="4" s="1"/>
  <c r="CL344" i="4"/>
  <c r="CM1342" i="4" s="1"/>
  <c r="CL340" i="4"/>
  <c r="BW343" i="4"/>
  <c r="BX1341" i="4" s="1"/>
  <c r="BX1337" i="4"/>
  <c r="BX1340" i="4" s="1"/>
  <c r="BW344" i="4"/>
  <c r="BX1342" i="4" s="1"/>
  <c r="BW340" i="4"/>
  <c r="HU1337" i="4"/>
  <c r="HU1340" i="4" s="1"/>
  <c r="HT344" i="4"/>
  <c r="HU1342" i="4" s="1"/>
  <c r="HT343" i="4"/>
  <c r="HU1341" i="4" s="1"/>
  <c r="HT340" i="4"/>
  <c r="EO1337" i="4"/>
  <c r="EO1340" i="4" s="1"/>
  <c r="EN344" i="4"/>
  <c r="EO1342" i="4" s="1"/>
  <c r="EN343" i="4"/>
  <c r="EO1341" i="4" s="1"/>
  <c r="EN340" i="4"/>
  <c r="DT1337" i="4"/>
  <c r="DT1340" i="4" s="1"/>
  <c r="DS343" i="4"/>
  <c r="DT1341" i="4" s="1"/>
  <c r="DS344" i="4"/>
  <c r="DT1342" i="4" s="1"/>
  <c r="DS340" i="4"/>
  <c r="AV344" i="4"/>
  <c r="AW1342" i="4" s="1"/>
  <c r="AV343" i="4"/>
  <c r="AW1341" i="4" s="1"/>
  <c r="AW1337" i="4"/>
  <c r="AW1340" i="4" s="1"/>
  <c r="AV340" i="4"/>
  <c r="GF344" i="4"/>
  <c r="GG1342" i="4" s="1"/>
  <c r="GF343" i="4"/>
  <c r="GG1341" i="4" s="1"/>
  <c r="GG1337" i="4"/>
  <c r="GG1340" i="4" s="1"/>
  <c r="GF340" i="4"/>
  <c r="FH1337" i="4"/>
  <c r="FH1340" i="4" s="1"/>
  <c r="FG344" i="4"/>
  <c r="FH1342" i="4" s="1"/>
  <c r="FG343" i="4"/>
  <c r="FH1341" i="4" s="1"/>
  <c r="FG340" i="4"/>
  <c r="DJ344" i="4"/>
  <c r="DK1342" i="4" s="1"/>
  <c r="DJ343" i="4"/>
  <c r="DK1341" i="4" s="1"/>
  <c r="DK1337" i="4"/>
  <c r="DK1340" i="4" s="1"/>
  <c r="DJ340" i="4"/>
  <c r="BU344" i="4"/>
  <c r="BV1342" i="4" s="1"/>
  <c r="BU343" i="4"/>
  <c r="BV1341" i="4" s="1"/>
  <c r="BV1337" i="4"/>
  <c r="BV1340" i="4" s="1"/>
  <c r="BU340" i="4"/>
  <c r="FP343" i="4"/>
  <c r="FQ1341" i="4" s="1"/>
  <c r="FQ1337" i="4"/>
  <c r="FQ1340" i="4" s="1"/>
  <c r="FP344" i="4"/>
  <c r="FQ1342" i="4" s="1"/>
  <c r="FP340" i="4"/>
  <c r="HG344" i="4"/>
  <c r="HH1342" i="4" s="1"/>
  <c r="HG343" i="4"/>
  <c r="HH1341" i="4" s="1"/>
  <c r="HH1337" i="4"/>
  <c r="HH1340" i="4" s="1"/>
  <c r="HG340" i="4"/>
  <c r="FU343" i="4"/>
  <c r="FV1341" i="4" s="1"/>
  <c r="FV1337" i="4"/>
  <c r="FV1340" i="4" s="1"/>
  <c r="FU344" i="4"/>
  <c r="FV1342" i="4" s="1"/>
  <c r="FU340" i="4"/>
  <c r="GB343" i="4"/>
  <c r="GC1341" i="4" s="1"/>
  <c r="GB344" i="4"/>
  <c r="GC1342" i="4" s="1"/>
  <c r="GC1337" i="4"/>
  <c r="GC1340" i="4" s="1"/>
  <c r="GB340" i="4"/>
  <c r="CG343" i="4"/>
  <c r="CH1341" i="4" s="1"/>
  <c r="CG344" i="4"/>
  <c r="CH1342" i="4" s="1"/>
  <c r="CH1337" i="4"/>
  <c r="CH1340" i="4" s="1"/>
  <c r="CG340" i="4"/>
  <c r="CU1337" i="4"/>
  <c r="CU1340" i="4" s="1"/>
  <c r="CT344" i="4"/>
  <c r="CU1342" i="4" s="1"/>
  <c r="CT343" i="4"/>
  <c r="CU1341" i="4" s="1"/>
  <c r="CT340" i="4"/>
  <c r="GR344" i="4"/>
  <c r="GS1342" i="4" s="1"/>
  <c r="GS1337" i="4"/>
  <c r="GS1340" i="4" s="1"/>
  <c r="GR343" i="4"/>
  <c r="GS1341" i="4" s="1"/>
  <c r="GR340" i="4"/>
  <c r="DW1337" i="4"/>
  <c r="DW1340" i="4" s="1"/>
  <c r="DV343" i="4"/>
  <c r="DW1341" i="4" s="1"/>
  <c r="DV344" i="4"/>
  <c r="DW1342" i="4" s="1"/>
  <c r="DV340" i="4"/>
  <c r="CV1337" i="4"/>
  <c r="CV1340" i="4" s="1"/>
  <c r="CU344" i="4"/>
  <c r="CV1342" i="4" s="1"/>
  <c r="CU343" i="4"/>
  <c r="CV1341" i="4" s="1"/>
  <c r="CU340" i="4"/>
  <c r="GP1337" i="4"/>
  <c r="GP1340" i="4" s="1"/>
  <c r="GO344" i="4"/>
  <c r="GP1342" i="4" s="1"/>
  <c r="GO343" i="4"/>
  <c r="GP1341" i="4" s="1"/>
  <c r="GO340" i="4"/>
  <c r="BG344" i="4"/>
  <c r="BG343" i="4"/>
  <c r="BH1341" i="4" s="1"/>
  <c r="BH1337" i="4"/>
  <c r="BH1340" i="4" s="1"/>
  <c r="BG340" i="4"/>
  <c r="FM1337" i="4"/>
  <c r="FM1340" i="4" s="1"/>
  <c r="FL343" i="4"/>
  <c r="FM1341" i="4" s="1"/>
  <c r="FL344" i="4"/>
  <c r="FM1342" i="4" s="1"/>
  <c r="FL340" i="4"/>
  <c r="HO1337" i="4"/>
  <c r="HO1340" i="4" s="1"/>
  <c r="HN343" i="4"/>
  <c r="HO1341" i="4" s="1"/>
  <c r="HN344" i="4"/>
  <c r="HO1342" i="4" s="1"/>
  <c r="HN340" i="4"/>
  <c r="CL1337" i="4"/>
  <c r="CL1340" i="4" s="1"/>
  <c r="CK343" i="4"/>
  <c r="CL1341" i="4" s="1"/>
  <c r="CK344" i="4"/>
  <c r="CL1342" i="4" s="1"/>
  <c r="CK340" i="4"/>
  <c r="AZ343" i="4"/>
  <c r="BA1341" i="4" s="1"/>
  <c r="BA1337" i="4"/>
  <c r="BA1340" i="4" s="1"/>
  <c r="AZ344" i="4"/>
  <c r="AZ340" i="4"/>
  <c r="FB343" i="4"/>
  <c r="FC1341" i="4" s="1"/>
  <c r="FB344" i="4"/>
  <c r="FC1342" i="4" s="1"/>
  <c r="FC1337" i="4"/>
  <c r="FC1340" i="4" s="1"/>
  <c r="FB340" i="4"/>
  <c r="GR1337" i="4"/>
  <c r="GR1340" i="4" s="1"/>
  <c r="GQ343" i="4"/>
  <c r="GR1341" i="4" s="1"/>
  <c r="GQ344" i="4"/>
  <c r="GR1342" i="4" s="1"/>
  <c r="GQ340" i="4"/>
  <c r="EP344" i="4"/>
  <c r="EQ1342" i="4" s="1"/>
  <c r="EP343" i="4"/>
  <c r="EQ1341" i="4" s="1"/>
  <c r="EQ1337" i="4"/>
  <c r="EQ1340" i="4" s="1"/>
  <c r="EP340" i="4"/>
  <c r="AX1337" i="4"/>
  <c r="AX1340" i="4" s="1"/>
  <c r="AW344" i="4"/>
  <c r="AX1342" i="4" s="1"/>
  <c r="AW343" i="4"/>
  <c r="AX1341" i="4" s="1"/>
  <c r="AW340" i="4"/>
  <c r="BF344" i="4"/>
  <c r="BG1337" i="4"/>
  <c r="BG1340" i="4" s="1"/>
  <c r="BF343" i="4"/>
  <c r="BG1341" i="4" s="1"/>
  <c r="BF340" i="4"/>
  <c r="EU344" i="4"/>
  <c r="EV1342" i="4" s="1"/>
  <c r="EU343" i="4"/>
  <c r="EV1341" i="4" s="1"/>
  <c r="EV1337" i="4"/>
  <c r="EV1340" i="4" s="1"/>
  <c r="EU340" i="4"/>
  <c r="FS343" i="4"/>
  <c r="FT1341" i="4" s="1"/>
  <c r="FS344" i="4"/>
  <c r="FT1342" i="4" s="1"/>
  <c r="FT1337" i="4"/>
  <c r="FT1340" i="4" s="1"/>
  <c r="FS340" i="4"/>
  <c r="CB343" i="4"/>
  <c r="CC1341" i="4" s="1"/>
  <c r="CC1337" i="4"/>
  <c r="CC1340" i="4" s="1"/>
  <c r="CB344" i="4"/>
  <c r="CC1342" i="4" s="1"/>
  <c r="CB340" i="4"/>
  <c r="CX344" i="4"/>
  <c r="CY1342" i="4" s="1"/>
  <c r="CX343" i="4"/>
  <c r="CY1341" i="4" s="1"/>
  <c r="CY1337" i="4"/>
  <c r="CY1340" i="4" s="1"/>
  <c r="CX340" i="4"/>
  <c r="DO343" i="4"/>
  <c r="DP1341" i="4" s="1"/>
  <c r="DP1337" i="4"/>
  <c r="DP1340" i="4" s="1"/>
  <c r="DO344" i="4"/>
  <c r="DP1342" i="4" s="1"/>
  <c r="DO340" i="4"/>
  <c r="EZ344" i="4"/>
  <c r="FA1342" i="4" s="1"/>
  <c r="FA1337" i="4"/>
  <c r="FA1340" i="4" s="1"/>
  <c r="EZ343" i="4"/>
  <c r="FA1341" i="4" s="1"/>
  <c r="EZ340" i="4"/>
  <c r="CH344" i="4"/>
  <c r="CI1342" i="4" s="1"/>
  <c r="CI1337" i="4"/>
  <c r="CI1340" i="4" s="1"/>
  <c r="CH343" i="4"/>
  <c r="CI1341" i="4" s="1"/>
  <c r="CH340" i="4"/>
  <c r="GB1337" i="4"/>
  <c r="GB1340" i="4" s="1"/>
  <c r="GA343" i="4"/>
  <c r="GB1341" i="4" s="1"/>
  <c r="GA344" i="4"/>
  <c r="GB1342" i="4" s="1"/>
  <c r="GA340" i="4"/>
  <c r="ES344" i="4"/>
  <c r="ET1342" i="4" s="1"/>
  <c r="ET1337" i="4"/>
  <c r="ET1340" i="4" s="1"/>
  <c r="ES343" i="4"/>
  <c r="ET1341" i="4" s="1"/>
  <c r="ES340" i="4"/>
  <c r="BJ344" i="4"/>
  <c r="BJ343" i="4"/>
  <c r="BK1341" i="4" s="1"/>
  <c r="BK1337" i="4"/>
  <c r="BK1340" i="4" s="1"/>
  <c r="BJ340" i="4"/>
  <c r="FF344" i="4"/>
  <c r="FG1342" i="4" s="1"/>
  <c r="FF343" i="4"/>
  <c r="FG1341" i="4" s="1"/>
  <c r="FG1337" i="4"/>
  <c r="FG1340" i="4" s="1"/>
  <c r="FF340" i="4"/>
  <c r="FW344" i="4"/>
  <c r="FX1342" i="4" s="1"/>
  <c r="FX1337" i="4"/>
  <c r="FX1340" i="4" s="1"/>
  <c r="FW343" i="4"/>
  <c r="FX1341" i="4" s="1"/>
  <c r="FW340" i="4"/>
  <c r="HS343" i="4"/>
  <c r="HT1341" i="4" s="1"/>
  <c r="HS344" i="4"/>
  <c r="HT1342" i="4" s="1"/>
  <c r="HT1337" i="4"/>
  <c r="HT1340" i="4" s="1"/>
  <c r="HS340" i="4"/>
  <c r="AP340" i="4"/>
  <c r="AP344" i="4"/>
  <c r="AQ1342" i="4" s="1"/>
  <c r="AQ1337" i="4"/>
  <c r="AQ1340" i="4" s="1"/>
  <c r="AP343" i="4"/>
  <c r="AQ1341" i="4" s="1"/>
  <c r="AF1337" i="4"/>
  <c r="AF1340" i="4" s="1"/>
  <c r="AE343" i="4"/>
  <c r="AF1341" i="4" s="1"/>
  <c r="AE340" i="4"/>
  <c r="AE344" i="4"/>
  <c r="AF1342" i="4" s="1"/>
  <c r="AF340" i="4"/>
  <c r="AF344" i="4"/>
  <c r="AG1342" i="4" s="1"/>
  <c r="AG1337" i="4"/>
  <c r="AG1340" i="4" s="1"/>
  <c r="AF343" i="4"/>
  <c r="AG1341" i="4" s="1"/>
  <c r="AJ340" i="4"/>
  <c r="AK1337" i="4"/>
  <c r="AK1340" i="4" s="1"/>
  <c r="AJ343" i="4"/>
  <c r="AK1341" i="4" s="1"/>
  <c r="AJ344" i="4"/>
  <c r="AK1342" i="4" s="1"/>
  <c r="CK216" i="4"/>
  <c r="CL862" i="4" s="1"/>
  <c r="CK215" i="4"/>
  <c r="CL861" i="4" s="1"/>
  <c r="CL857" i="4"/>
  <c r="CL860" i="4" s="1"/>
  <c r="CK212" i="4"/>
  <c r="EA216" i="4"/>
  <c r="EB862" i="4" s="1"/>
  <c r="EA215" i="4"/>
  <c r="EB861" i="4" s="1"/>
  <c r="EB857" i="4"/>
  <c r="EB860" i="4" s="1"/>
  <c r="EA212" i="4"/>
  <c r="BR215" i="4"/>
  <c r="BS861" i="4" s="1"/>
  <c r="BS857" i="4"/>
  <c r="BS860" i="4" s="1"/>
  <c r="BR212" i="4"/>
  <c r="BR216" i="4"/>
  <c r="BS862" i="4" s="1"/>
  <c r="DD857" i="4"/>
  <c r="DD860" i="4" s="1"/>
  <c r="DC216" i="4"/>
  <c r="DD862" i="4" s="1"/>
  <c r="DC215" i="4"/>
  <c r="DD861" i="4" s="1"/>
  <c r="DC212" i="4"/>
  <c r="EP857" i="4"/>
  <c r="EP860" i="4" s="1"/>
  <c r="EO215" i="4"/>
  <c r="EP861" i="4" s="1"/>
  <c r="EO216" i="4"/>
  <c r="EP862" i="4" s="1"/>
  <c r="EO212" i="4"/>
  <c r="GW216" i="4"/>
  <c r="GX862" i="4" s="1"/>
  <c r="GX857" i="4"/>
  <c r="GX860" i="4" s="1"/>
  <c r="GW215" i="4"/>
  <c r="GX861" i="4" s="1"/>
  <c r="GW212" i="4"/>
  <c r="EH215" i="4"/>
  <c r="EI861" i="4" s="1"/>
  <c r="EI857" i="4"/>
  <c r="EI860" i="4" s="1"/>
  <c r="EH212" i="4"/>
  <c r="EH216" i="4"/>
  <c r="EI862" i="4" s="1"/>
  <c r="GC215" i="4"/>
  <c r="GD861" i="4" s="1"/>
  <c r="GC216" i="4"/>
  <c r="GD862" i="4" s="1"/>
  <c r="GD857" i="4"/>
  <c r="GD860" i="4" s="1"/>
  <c r="GC212" i="4"/>
  <c r="FS857" i="4"/>
  <c r="FS860" i="4" s="1"/>
  <c r="FR215" i="4"/>
  <c r="FS861" i="4" s="1"/>
  <c r="FR216" i="4"/>
  <c r="FS862" i="4" s="1"/>
  <c r="FR212" i="4"/>
  <c r="BT216" i="4"/>
  <c r="BU862" i="4" s="1"/>
  <c r="BT215" i="4"/>
  <c r="BU861" i="4" s="1"/>
  <c r="BU857" i="4"/>
  <c r="BU860" i="4" s="1"/>
  <c r="BT212" i="4"/>
  <c r="AG212" i="4"/>
  <c r="AG215" i="4"/>
  <c r="AH861" i="4" s="1"/>
  <c r="AH857" i="4"/>
  <c r="AH860" i="4" s="1"/>
  <c r="BF862" i="4"/>
  <c r="AL1243" i="4"/>
  <c r="BE1222" i="4"/>
  <c r="AL1242" i="4"/>
  <c r="AO1243" i="4"/>
  <c r="AO1242" i="4"/>
  <c r="BH1222" i="4"/>
  <c r="DB239" i="4"/>
  <c r="DC951" i="4" s="1"/>
  <c r="DC947" i="4"/>
  <c r="DC950" i="4" s="1"/>
  <c r="DB240" i="4"/>
  <c r="DC952" i="4" s="1"/>
  <c r="DB236" i="4"/>
  <c r="DD239" i="4"/>
  <c r="DE951" i="4" s="1"/>
  <c r="DD240" i="4"/>
  <c r="DE952" i="4" s="1"/>
  <c r="DE947" i="4"/>
  <c r="DE950" i="4" s="1"/>
  <c r="DD236" i="4"/>
  <c r="EW239" i="4"/>
  <c r="EX951" i="4" s="1"/>
  <c r="EW240" i="4"/>
  <c r="EX952" i="4" s="1"/>
  <c r="EX947" i="4"/>
  <c r="EX950" i="4" s="1"/>
  <c r="EW236" i="4"/>
  <c r="DK947" i="4"/>
  <c r="DK950" i="4" s="1"/>
  <c r="DJ239" i="4"/>
  <c r="DK951" i="4" s="1"/>
  <c r="DJ240" i="4"/>
  <c r="DK952" i="4" s="1"/>
  <c r="DJ236" i="4"/>
  <c r="AV240" i="4"/>
  <c r="AV239" i="4"/>
  <c r="AW951" i="4" s="1"/>
  <c r="AW947" i="4"/>
  <c r="AW950" i="4" s="1"/>
  <c r="AV236" i="4"/>
  <c r="FC240" i="4"/>
  <c r="FD952" i="4" s="1"/>
  <c r="FC239" i="4"/>
  <c r="FD951" i="4" s="1"/>
  <c r="FD947" i="4"/>
  <c r="FD950" i="4" s="1"/>
  <c r="FC236" i="4"/>
  <c r="HQ239" i="4"/>
  <c r="HR951" i="4" s="1"/>
  <c r="HQ240" i="4"/>
  <c r="HR952" i="4" s="1"/>
  <c r="HR947" i="4"/>
  <c r="HR950" i="4" s="1"/>
  <c r="HQ236" i="4"/>
  <c r="CS947" i="4"/>
  <c r="CS950" i="4" s="1"/>
  <c r="CR239" i="4"/>
  <c r="CS951" i="4" s="1"/>
  <c r="CR240" i="4"/>
  <c r="CS952" i="4" s="1"/>
  <c r="CR236" i="4"/>
  <c r="DL947" i="4"/>
  <c r="DL950" i="4" s="1"/>
  <c r="DK239" i="4"/>
  <c r="DL951" i="4" s="1"/>
  <c r="DK240" i="4"/>
  <c r="DL952" i="4" s="1"/>
  <c r="DK236" i="4"/>
  <c r="DT947" i="4"/>
  <c r="DT950" i="4" s="1"/>
  <c r="DS239" i="4"/>
  <c r="DT951" i="4" s="1"/>
  <c r="DS240" i="4"/>
  <c r="DT952" i="4" s="1"/>
  <c r="DS236" i="4"/>
  <c r="EZ239" i="4"/>
  <c r="FA951" i="4" s="1"/>
  <c r="EZ240" i="4"/>
  <c r="FA952" i="4" s="1"/>
  <c r="FA947" i="4"/>
  <c r="FA950" i="4" s="1"/>
  <c r="EZ236" i="4"/>
  <c r="GR240" i="4"/>
  <c r="GS952" i="4" s="1"/>
  <c r="GS947" i="4"/>
  <c r="GS950" i="4" s="1"/>
  <c r="GR239" i="4"/>
  <c r="GS951" i="4" s="1"/>
  <c r="GR236" i="4"/>
  <c r="CA240" i="4"/>
  <c r="CB952" i="4" s="1"/>
  <c r="CA239" i="4"/>
  <c r="CB951" i="4" s="1"/>
  <c r="CB947" i="4"/>
  <c r="CB950" i="4" s="1"/>
  <c r="CA236" i="4"/>
  <c r="CY239" i="4"/>
  <c r="CZ951" i="4" s="1"/>
  <c r="CZ947" i="4"/>
  <c r="CZ950" i="4" s="1"/>
  <c r="CY240" i="4"/>
  <c r="CZ952" i="4" s="1"/>
  <c r="CY236" i="4"/>
  <c r="CX239" i="4"/>
  <c r="CY951" i="4" s="1"/>
  <c r="CY947" i="4"/>
  <c r="CY950" i="4" s="1"/>
  <c r="CX240" i="4"/>
  <c r="CY952" i="4" s="1"/>
  <c r="CX236" i="4"/>
  <c r="DP947" i="4"/>
  <c r="DP950" i="4" s="1"/>
  <c r="DO240" i="4"/>
  <c r="DP952" i="4" s="1"/>
  <c r="DO239" i="4"/>
  <c r="DP951" i="4" s="1"/>
  <c r="DO236" i="4"/>
  <c r="HP239" i="4"/>
  <c r="HQ951" i="4" s="1"/>
  <c r="HQ947" i="4"/>
  <c r="HQ950" i="4" s="1"/>
  <c r="HP240" i="4"/>
  <c r="HQ952" i="4" s="1"/>
  <c r="HP236" i="4"/>
  <c r="BM240" i="4"/>
  <c r="BN947" i="4"/>
  <c r="BN950" i="4" s="1"/>
  <c r="BM239" i="4"/>
  <c r="BN951" i="4" s="1"/>
  <c r="BM236" i="4"/>
  <c r="EH239" i="4"/>
  <c r="EI951" i="4" s="1"/>
  <c r="EH240" i="4"/>
  <c r="EI952" i="4" s="1"/>
  <c r="EI947" i="4"/>
  <c r="EI950" i="4" s="1"/>
  <c r="EH236" i="4"/>
  <c r="GL239" i="4"/>
  <c r="GM951" i="4" s="1"/>
  <c r="GM947" i="4"/>
  <c r="GM950" i="4" s="1"/>
  <c r="GL240" i="4"/>
  <c r="GM952" i="4" s="1"/>
  <c r="GL236" i="4"/>
  <c r="DA239" i="4"/>
  <c r="DB951" i="4" s="1"/>
  <c r="DA240" i="4"/>
  <c r="DB952" i="4" s="1"/>
  <c r="DB947" i="4"/>
  <c r="DB950" i="4" s="1"/>
  <c r="DA236" i="4"/>
  <c r="BE240" i="4"/>
  <c r="BF947" i="4"/>
  <c r="BF950" i="4" s="1"/>
  <c r="BE239" i="4"/>
  <c r="BF951" i="4" s="1"/>
  <c r="BE236" i="4"/>
  <c r="GT239" i="4"/>
  <c r="GU951" i="4" s="1"/>
  <c r="GT240" i="4"/>
  <c r="GU952" i="4" s="1"/>
  <c r="GU947" i="4"/>
  <c r="GU950" i="4" s="1"/>
  <c r="GT236" i="4"/>
  <c r="FX240" i="4"/>
  <c r="FY952" i="4" s="1"/>
  <c r="FY947" i="4"/>
  <c r="FY950" i="4" s="1"/>
  <c r="FX239" i="4"/>
  <c r="FY951" i="4" s="1"/>
  <c r="FX236" i="4"/>
  <c r="EQ240" i="4"/>
  <c r="ER952" i="4" s="1"/>
  <c r="EQ239" i="4"/>
  <c r="ER951" i="4" s="1"/>
  <c r="ER947" i="4"/>
  <c r="ER950" i="4" s="1"/>
  <c r="EQ236" i="4"/>
  <c r="DM239" i="4"/>
  <c r="DN951" i="4" s="1"/>
  <c r="DM240" i="4"/>
  <c r="DN952" i="4" s="1"/>
  <c r="DN947" i="4"/>
  <c r="DN950" i="4" s="1"/>
  <c r="DM236" i="4"/>
  <c r="GP240" i="4"/>
  <c r="GQ952" i="4" s="1"/>
  <c r="GP239" i="4"/>
  <c r="GQ951" i="4" s="1"/>
  <c r="GQ947" i="4"/>
  <c r="GQ950" i="4" s="1"/>
  <c r="GP236" i="4"/>
  <c r="ED240" i="4"/>
  <c r="EE952" i="4" s="1"/>
  <c r="EE947" i="4"/>
  <c r="EE950" i="4" s="1"/>
  <c r="ED239" i="4"/>
  <c r="EE951" i="4" s="1"/>
  <c r="ED236" i="4"/>
  <c r="BZ240" i="4"/>
  <c r="CA952" i="4" s="1"/>
  <c r="BZ239" i="4"/>
  <c r="CA951" i="4" s="1"/>
  <c r="CA947" i="4"/>
  <c r="CA950" i="4" s="1"/>
  <c r="BZ236" i="4"/>
  <c r="DU240" i="4"/>
  <c r="DV952" i="4" s="1"/>
  <c r="DU239" i="4"/>
  <c r="DV951" i="4" s="1"/>
  <c r="DV947" i="4"/>
  <c r="DV950" i="4" s="1"/>
  <c r="DU236" i="4"/>
  <c r="HO239" i="4"/>
  <c r="HP951" i="4" s="1"/>
  <c r="HO240" i="4"/>
  <c r="HP952" i="4" s="1"/>
  <c r="HP947" i="4"/>
  <c r="HP950" i="4" s="1"/>
  <c r="HO236" i="4"/>
  <c r="CD947" i="4"/>
  <c r="CD950" i="4" s="1"/>
  <c r="CC240" i="4"/>
  <c r="CD952" i="4" s="1"/>
  <c r="CC239" i="4"/>
  <c r="CD951" i="4" s="1"/>
  <c r="CC236" i="4"/>
  <c r="DF239" i="4"/>
  <c r="DG951" i="4" s="1"/>
  <c r="DF240" i="4"/>
  <c r="DG952" i="4" s="1"/>
  <c r="DG947" i="4"/>
  <c r="DG950" i="4" s="1"/>
  <c r="DF236" i="4"/>
  <c r="BL240" i="4"/>
  <c r="BM947" i="4"/>
  <c r="BM950" i="4" s="1"/>
  <c r="BL239" i="4"/>
  <c r="BM951" i="4" s="1"/>
  <c r="BL236" i="4"/>
  <c r="CQ240" i="4"/>
  <c r="CR952" i="4" s="1"/>
  <c r="CR947" i="4"/>
  <c r="CR950" i="4" s="1"/>
  <c r="CQ239" i="4"/>
  <c r="CR951" i="4" s="1"/>
  <c r="CQ236" i="4"/>
  <c r="GN947" i="4"/>
  <c r="GN950" i="4" s="1"/>
  <c r="GM239" i="4"/>
  <c r="GN951" i="4" s="1"/>
  <c r="GM240" i="4"/>
  <c r="GN952" i="4" s="1"/>
  <c r="GM236" i="4"/>
  <c r="HI947" i="4"/>
  <c r="HI950" i="4" s="1"/>
  <c r="HH240" i="4"/>
  <c r="HI952" i="4" s="1"/>
  <c r="HH239" i="4"/>
  <c r="HI951" i="4" s="1"/>
  <c r="HH236" i="4"/>
  <c r="DX239" i="4"/>
  <c r="DY951" i="4" s="1"/>
  <c r="DY947" i="4"/>
  <c r="DY950" i="4" s="1"/>
  <c r="DX240" i="4"/>
  <c r="DY952" i="4" s="1"/>
  <c r="DX236" i="4"/>
  <c r="HG239" i="4"/>
  <c r="HH951" i="4" s="1"/>
  <c r="HH947" i="4"/>
  <c r="HH950" i="4" s="1"/>
  <c r="HG240" i="4"/>
  <c r="HH952" i="4" s="1"/>
  <c r="HG236" i="4"/>
  <c r="FB239" i="4"/>
  <c r="FC951" i="4" s="1"/>
  <c r="FC947" i="4"/>
  <c r="FC950" i="4" s="1"/>
  <c r="FB240" i="4"/>
  <c r="FC952" i="4" s="1"/>
  <c r="FB236" i="4"/>
  <c r="CI947" i="4"/>
  <c r="CI950" i="4" s="1"/>
  <c r="CH240" i="4"/>
  <c r="CI952" i="4" s="1"/>
  <c r="CH239" i="4"/>
  <c r="CI951" i="4" s="1"/>
  <c r="CH236" i="4"/>
  <c r="HV947" i="4"/>
  <c r="HV950" i="4" s="1"/>
  <c r="HU240" i="4"/>
  <c r="HV952" i="4" s="1"/>
  <c r="HU239" i="4"/>
  <c r="HV951" i="4" s="1"/>
  <c r="HU236" i="4"/>
  <c r="EU239" i="4"/>
  <c r="EV951" i="4" s="1"/>
  <c r="EV947" i="4"/>
  <c r="EV950" i="4" s="1"/>
  <c r="EU240" i="4"/>
  <c r="EV952" i="4" s="1"/>
  <c r="EU236" i="4"/>
  <c r="FZ239" i="4"/>
  <c r="GA951" i="4" s="1"/>
  <c r="GA947" i="4"/>
  <c r="GA950" i="4" s="1"/>
  <c r="FZ240" i="4"/>
  <c r="GA952" i="4" s="1"/>
  <c r="FZ236" i="4"/>
  <c r="EP947" i="4"/>
  <c r="EP950" i="4" s="1"/>
  <c r="EO240" i="4"/>
  <c r="EP952" i="4" s="1"/>
  <c r="EO239" i="4"/>
  <c r="EP951" i="4" s="1"/>
  <c r="EO236" i="4"/>
  <c r="AL239" i="4"/>
  <c r="AM951" i="4" s="1"/>
  <c r="AM947" i="4"/>
  <c r="AM950" i="4" s="1"/>
  <c r="AL236" i="4"/>
  <c r="AN947" i="4"/>
  <c r="AN950" i="4" s="1"/>
  <c r="AM239" i="4"/>
  <c r="AN951" i="4" s="1"/>
  <c r="AM236" i="4"/>
  <c r="AQ947" i="4"/>
  <c r="AQ950" i="4" s="1"/>
  <c r="AP240" i="4"/>
  <c r="AP239" i="4"/>
  <c r="AQ951" i="4" s="1"/>
  <c r="AP236" i="4"/>
  <c r="AO239" i="4"/>
  <c r="AP951" i="4" s="1"/>
  <c r="AP947" i="4"/>
  <c r="AP950" i="4" s="1"/>
  <c r="AO236" i="4"/>
  <c r="AN1513" i="4"/>
  <c r="AN1512" i="4"/>
  <c r="BG1492" i="4"/>
  <c r="AR1513" i="4"/>
  <c r="AR1512" i="4"/>
  <c r="BK1492" i="4"/>
  <c r="AK1513" i="4"/>
  <c r="BD1492" i="4"/>
  <c r="AK1512" i="4"/>
  <c r="AQ1513" i="4"/>
  <c r="AQ1512" i="4"/>
  <c r="BJ1492" i="4"/>
  <c r="AT1513" i="4"/>
  <c r="AT1512" i="4"/>
  <c r="BM1492" i="4"/>
  <c r="BP376" i="4"/>
  <c r="BQ1457" i="4"/>
  <c r="BQ1460" i="4" s="1"/>
  <c r="BP375" i="4"/>
  <c r="BQ1461" i="4" s="1"/>
  <c r="BP372" i="4"/>
  <c r="EO375" i="4"/>
  <c r="EP1461" i="4" s="1"/>
  <c r="EO376" i="4"/>
  <c r="EP1462" i="4" s="1"/>
  <c r="EP1457" i="4"/>
  <c r="EP1460" i="4" s="1"/>
  <c r="EO372" i="4"/>
  <c r="DV376" i="4"/>
  <c r="DW1462" i="4" s="1"/>
  <c r="DV375" i="4"/>
  <c r="DW1461" i="4" s="1"/>
  <c r="DW1457" i="4"/>
  <c r="DW1460" i="4" s="1"/>
  <c r="DV372" i="4"/>
  <c r="EP375" i="4"/>
  <c r="EQ1461" i="4" s="1"/>
  <c r="EP376" i="4"/>
  <c r="EQ1462" i="4" s="1"/>
  <c r="EQ1457" i="4"/>
  <c r="EQ1460" i="4" s="1"/>
  <c r="EP372" i="4"/>
  <c r="BD376" i="4"/>
  <c r="BD375" i="4"/>
  <c r="BE1461" i="4" s="1"/>
  <c r="BE1457" i="4"/>
  <c r="BE1460" i="4" s="1"/>
  <c r="BD372" i="4"/>
  <c r="FQ1457" i="4"/>
  <c r="FQ1460" i="4" s="1"/>
  <c r="FP376" i="4"/>
  <c r="FQ1462" i="4" s="1"/>
  <c r="FP375" i="4"/>
  <c r="FQ1461" i="4" s="1"/>
  <c r="FP372" i="4"/>
  <c r="FJ375" i="4"/>
  <c r="FK1461" i="4" s="1"/>
  <c r="FJ376" i="4"/>
  <c r="FK1462" i="4" s="1"/>
  <c r="FK1457" i="4"/>
  <c r="FK1460" i="4" s="1"/>
  <c r="FJ372" i="4"/>
  <c r="CX375" i="4"/>
  <c r="CY1461" i="4" s="1"/>
  <c r="CX376" i="4"/>
  <c r="CY1462" i="4" s="1"/>
  <c r="CY1457" i="4"/>
  <c r="CY1460" i="4" s="1"/>
  <c r="CX372" i="4"/>
  <c r="AX376" i="4"/>
  <c r="AY1457" i="4"/>
  <c r="AY1460" i="4" s="1"/>
  <c r="AX375" i="4"/>
  <c r="AY1461" i="4" s="1"/>
  <c r="AX372" i="4"/>
  <c r="FU375" i="4"/>
  <c r="FV1461" i="4" s="1"/>
  <c r="FU376" i="4"/>
  <c r="FV1462" i="4" s="1"/>
  <c r="FV1457" i="4"/>
  <c r="FV1460" i="4" s="1"/>
  <c r="FU372" i="4"/>
  <c r="FX1457" i="4"/>
  <c r="FX1460" i="4" s="1"/>
  <c r="FW375" i="4"/>
  <c r="FX1461" i="4" s="1"/>
  <c r="FW376" i="4"/>
  <c r="FX1462" i="4" s="1"/>
  <c r="FW372" i="4"/>
  <c r="FB376" i="4"/>
  <c r="FC1462" i="4" s="1"/>
  <c r="FB375" i="4"/>
  <c r="FC1461" i="4" s="1"/>
  <c r="FC1457" i="4"/>
  <c r="FC1460" i="4" s="1"/>
  <c r="FB372" i="4"/>
  <c r="BU375" i="4"/>
  <c r="BV1461" i="4" s="1"/>
  <c r="BU376" i="4"/>
  <c r="BV1462" i="4" s="1"/>
  <c r="BV1457" i="4"/>
  <c r="BV1460" i="4" s="1"/>
  <c r="BU372" i="4"/>
  <c r="AV375" i="4"/>
  <c r="AW1461" i="4" s="1"/>
  <c r="AV376" i="4"/>
  <c r="AW1457" i="4"/>
  <c r="AW1460" i="4" s="1"/>
  <c r="AV372" i="4"/>
  <c r="ES375" i="4"/>
  <c r="ET1461" i="4" s="1"/>
  <c r="ET1457" i="4"/>
  <c r="ET1460" i="4" s="1"/>
  <c r="ES376" i="4"/>
  <c r="ET1462" i="4" s="1"/>
  <c r="ES372" i="4"/>
  <c r="GQ375" i="4"/>
  <c r="GR1461" i="4" s="1"/>
  <c r="GQ376" i="4"/>
  <c r="GR1462" i="4" s="1"/>
  <c r="GR1457" i="4"/>
  <c r="GR1460" i="4" s="1"/>
  <c r="GQ372" i="4"/>
  <c r="FR1457" i="4"/>
  <c r="FR1460" i="4" s="1"/>
  <c r="FQ375" i="4"/>
  <c r="FR1461" i="4" s="1"/>
  <c r="FQ376" i="4"/>
  <c r="FR1462" i="4" s="1"/>
  <c r="FQ372" i="4"/>
  <c r="EG375" i="4"/>
  <c r="EH1461" i="4" s="1"/>
  <c r="EG376" i="4"/>
  <c r="EH1462" i="4" s="1"/>
  <c r="EH1457" i="4"/>
  <c r="EH1460" i="4" s="1"/>
  <c r="EG372" i="4"/>
  <c r="DA376" i="4"/>
  <c r="DB1462" i="4" s="1"/>
  <c r="DB1457" i="4"/>
  <c r="DB1460" i="4" s="1"/>
  <c r="DA375" i="4"/>
  <c r="DB1461" i="4" s="1"/>
  <c r="DA372" i="4"/>
  <c r="BT1457" i="4"/>
  <c r="BT1460" i="4" s="1"/>
  <c r="BS375" i="4"/>
  <c r="BT1461" i="4" s="1"/>
  <c r="BS376" i="4"/>
  <c r="BT1462" i="4" s="1"/>
  <c r="BS372" i="4"/>
  <c r="DE1457" i="4"/>
  <c r="DE1460" i="4" s="1"/>
  <c r="DD376" i="4"/>
  <c r="DE1462" i="4" s="1"/>
  <c r="DD375" i="4"/>
  <c r="DE1461" i="4" s="1"/>
  <c r="DD372" i="4"/>
  <c r="DH1457" i="4"/>
  <c r="DH1460" i="4" s="1"/>
  <c r="DG375" i="4"/>
  <c r="DH1461" i="4" s="1"/>
  <c r="DG376" i="4"/>
  <c r="DH1462" i="4" s="1"/>
  <c r="DG372" i="4"/>
  <c r="DP375" i="4"/>
  <c r="DQ1461" i="4" s="1"/>
  <c r="DQ1457" i="4"/>
  <c r="DQ1460" i="4" s="1"/>
  <c r="DP376" i="4"/>
  <c r="DQ1462" i="4" s="1"/>
  <c r="DP372" i="4"/>
  <c r="FY1457" i="4"/>
  <c r="FY1460" i="4" s="1"/>
  <c r="FX375" i="4"/>
  <c r="FY1461" i="4" s="1"/>
  <c r="FX376" i="4"/>
  <c r="FY1462" i="4" s="1"/>
  <c r="FX372" i="4"/>
  <c r="FZ375" i="4"/>
  <c r="GA1461" i="4" s="1"/>
  <c r="FZ376" i="4"/>
  <c r="GA1462" i="4" s="1"/>
  <c r="GA1457" i="4"/>
  <c r="GA1460" i="4" s="1"/>
  <c r="FZ372" i="4"/>
  <c r="FK375" i="4"/>
  <c r="FL1461" i="4" s="1"/>
  <c r="FK376" i="4"/>
  <c r="FL1462" i="4" s="1"/>
  <c r="FL1457" i="4"/>
  <c r="FL1460" i="4" s="1"/>
  <c r="FK372" i="4"/>
  <c r="BM376" i="4"/>
  <c r="BM375" i="4"/>
  <c r="BN1461" i="4" s="1"/>
  <c r="BN1457" i="4"/>
  <c r="BN1460" i="4" s="1"/>
  <c r="BM372" i="4"/>
  <c r="CH1457" i="4"/>
  <c r="CH1460" i="4" s="1"/>
  <c r="CG375" i="4"/>
  <c r="CH1461" i="4" s="1"/>
  <c r="CG376" i="4"/>
  <c r="CH1462" i="4" s="1"/>
  <c r="CG372" i="4"/>
  <c r="DY376" i="4"/>
  <c r="DZ1462" i="4" s="1"/>
  <c r="DY375" i="4"/>
  <c r="DZ1461" i="4" s="1"/>
  <c r="DZ1457" i="4"/>
  <c r="DZ1460" i="4" s="1"/>
  <c r="DY372" i="4"/>
  <c r="HP1457" i="4"/>
  <c r="HP1460" i="4" s="1"/>
  <c r="HO375" i="4"/>
  <c r="HP1461" i="4" s="1"/>
  <c r="HO376" i="4"/>
  <c r="HP1462" i="4" s="1"/>
  <c r="HO372" i="4"/>
  <c r="CW375" i="4"/>
  <c r="CX1461" i="4" s="1"/>
  <c r="CW376" i="4"/>
  <c r="CX1462" i="4" s="1"/>
  <c r="CW372" i="4"/>
  <c r="CX1457" i="4"/>
  <c r="CX1460" i="4" s="1"/>
  <c r="HH376" i="4"/>
  <c r="HI1462" i="4" s="1"/>
  <c r="HH375" i="4"/>
  <c r="HI1461" i="4" s="1"/>
  <c r="HI1457" i="4"/>
  <c r="HI1460" i="4" s="1"/>
  <c r="HH372" i="4"/>
  <c r="BV375" i="4"/>
  <c r="BW1461" i="4" s="1"/>
  <c r="BW1457" i="4"/>
  <c r="BW1460" i="4" s="1"/>
  <c r="BV376" i="4"/>
  <c r="BW1462" i="4" s="1"/>
  <c r="BV372" i="4"/>
  <c r="GE376" i="4"/>
  <c r="GF1462" i="4" s="1"/>
  <c r="GE375" i="4"/>
  <c r="GF1461" i="4" s="1"/>
  <c r="GF1457" i="4"/>
  <c r="GF1460" i="4" s="1"/>
  <c r="GE372" i="4"/>
  <c r="CB1457" i="4"/>
  <c r="CB1460" i="4" s="1"/>
  <c r="CA375" i="4"/>
  <c r="CB1461" i="4" s="1"/>
  <c r="CA376" i="4"/>
  <c r="CB1462" i="4" s="1"/>
  <c r="CA372" i="4"/>
  <c r="CW1457" i="4"/>
  <c r="CW1460" i="4" s="1"/>
  <c r="CV376" i="4"/>
  <c r="CW1462" i="4" s="1"/>
  <c r="CV375" i="4"/>
  <c r="CW1461" i="4" s="1"/>
  <c r="CV372" i="4"/>
  <c r="GF375" i="4"/>
  <c r="GG1461" i="4" s="1"/>
  <c r="GG1457" i="4"/>
  <c r="GG1460" i="4" s="1"/>
  <c r="GF376" i="4"/>
  <c r="GG1462" i="4" s="1"/>
  <c r="GF372" i="4"/>
  <c r="FG376" i="4"/>
  <c r="FH1462" i="4" s="1"/>
  <c r="FG375" i="4"/>
  <c r="FH1461" i="4" s="1"/>
  <c r="FH1457" i="4"/>
  <c r="FH1460" i="4" s="1"/>
  <c r="FG372" i="4"/>
  <c r="HV375" i="4"/>
  <c r="HW1461" i="4" s="1"/>
  <c r="HV376" i="4"/>
  <c r="HW1462" i="4" s="1"/>
  <c r="HW1457" i="4"/>
  <c r="HW1460" i="4" s="1"/>
  <c r="HV372" i="4"/>
  <c r="DM375" i="4"/>
  <c r="DN1461" i="4" s="1"/>
  <c r="DN1457" i="4"/>
  <c r="DN1460" i="4" s="1"/>
  <c r="DM376" i="4"/>
  <c r="DN1462" i="4" s="1"/>
  <c r="DM372" i="4"/>
  <c r="HL1457" i="4"/>
  <c r="HL1460" i="4" s="1"/>
  <c r="HK375" i="4"/>
  <c r="HL1461" i="4" s="1"/>
  <c r="HK376" i="4"/>
  <c r="HL1462" i="4" s="1"/>
  <c r="HK372" i="4"/>
  <c r="HB376" i="4"/>
  <c r="HC1462" i="4" s="1"/>
  <c r="HB375" i="4"/>
  <c r="HC1461" i="4" s="1"/>
  <c r="HC1457" i="4"/>
  <c r="HC1460" i="4" s="1"/>
  <c r="HB372" i="4"/>
  <c r="GW376" i="4"/>
  <c r="GX1462" i="4" s="1"/>
  <c r="GX1457" i="4"/>
  <c r="GX1460" i="4" s="1"/>
  <c r="GW375" i="4"/>
  <c r="GX1461" i="4" s="1"/>
  <c r="GW372" i="4"/>
  <c r="DZ376" i="4"/>
  <c r="EA1462" i="4" s="1"/>
  <c r="DZ375" i="4"/>
  <c r="EA1461" i="4" s="1"/>
  <c r="EA1457" i="4"/>
  <c r="EA1460" i="4" s="1"/>
  <c r="DZ372" i="4"/>
  <c r="BH376" i="4"/>
  <c r="BH375" i="4"/>
  <c r="BI1461" i="4" s="1"/>
  <c r="BI1457" i="4"/>
  <c r="BI1460" i="4" s="1"/>
  <c r="BH372" i="4"/>
  <c r="BG376" i="4"/>
  <c r="BH1457" i="4"/>
  <c r="BH1460" i="4" s="1"/>
  <c r="BG375" i="4"/>
  <c r="BH1461" i="4" s="1"/>
  <c r="BG372" i="4"/>
  <c r="AS372" i="4"/>
  <c r="AS376" i="4"/>
  <c r="AT1457" i="4"/>
  <c r="AT1460" i="4" s="1"/>
  <c r="AS375" i="4"/>
  <c r="AT1461" i="4" s="1"/>
  <c r="AF376" i="4"/>
  <c r="AF372" i="4"/>
  <c r="AG1457" i="4"/>
  <c r="AG1460" i="4" s="1"/>
  <c r="AF375" i="4"/>
  <c r="AG1461" i="4" s="1"/>
  <c r="AG376" i="4"/>
  <c r="AG372" i="4"/>
  <c r="AG375" i="4"/>
  <c r="AH1461" i="4" s="1"/>
  <c r="AH1457" i="4"/>
  <c r="AH1460" i="4" s="1"/>
  <c r="AI372" i="4"/>
  <c r="AJ1457" i="4"/>
  <c r="AJ1460" i="4" s="1"/>
  <c r="AI376" i="4"/>
  <c r="AI375" i="4"/>
  <c r="AJ1461" i="4" s="1"/>
  <c r="EJ232" i="4"/>
  <c r="EK922" i="4" s="1"/>
  <c r="EK917" i="4"/>
  <c r="EK920" i="4" s="1"/>
  <c r="EJ231" i="4"/>
  <c r="EK921" i="4" s="1"/>
  <c r="EJ228" i="4"/>
  <c r="FI231" i="4"/>
  <c r="FJ921" i="4" s="1"/>
  <c r="FJ917" i="4"/>
  <c r="FJ920" i="4" s="1"/>
  <c r="FI228" i="4"/>
  <c r="FI232" i="4"/>
  <c r="FJ922" i="4" s="1"/>
  <c r="HA231" i="4"/>
  <c r="HB921" i="4" s="1"/>
  <c r="HA232" i="4"/>
  <c r="HB922" i="4" s="1"/>
  <c r="HB917" i="4"/>
  <c r="HB920" i="4" s="1"/>
  <c r="HA228" i="4"/>
  <c r="CS231" i="4"/>
  <c r="CT921" i="4" s="1"/>
  <c r="CT917" i="4"/>
  <c r="CT920" i="4" s="1"/>
  <c r="CS228" i="4"/>
  <c r="CS232" i="4"/>
  <c r="CT922" i="4" s="1"/>
  <c r="FV232" i="4"/>
  <c r="FW922" i="4" s="1"/>
  <c r="FW917" i="4"/>
  <c r="FW920" i="4" s="1"/>
  <c r="FV231" i="4"/>
  <c r="FW921" i="4" s="1"/>
  <c r="FV228" i="4"/>
  <c r="HC231" i="4"/>
  <c r="HD921" i="4" s="1"/>
  <c r="HD917" i="4"/>
  <c r="HD920" i="4" s="1"/>
  <c r="HC232" i="4"/>
  <c r="HD922" i="4" s="1"/>
  <c r="HC228" i="4"/>
  <c r="CP231" i="4"/>
  <c r="CQ921" i="4" s="1"/>
  <c r="CQ917" i="4"/>
  <c r="CQ920" i="4" s="1"/>
  <c r="CP232" i="4"/>
  <c r="CQ922" i="4" s="1"/>
  <c r="CP228" i="4"/>
  <c r="FM917" i="4"/>
  <c r="FM920" i="4" s="1"/>
  <c r="FL231" i="4"/>
  <c r="FM921" i="4" s="1"/>
  <c r="FL232" i="4"/>
  <c r="FM922" i="4" s="1"/>
  <c r="FL228" i="4"/>
  <c r="HJ917" i="4"/>
  <c r="HJ920" i="4" s="1"/>
  <c r="HI232" i="4"/>
  <c r="HJ922" i="4" s="1"/>
  <c r="HI231" i="4"/>
  <c r="HJ921" i="4" s="1"/>
  <c r="HI228" i="4"/>
  <c r="FD231" i="4"/>
  <c r="FE921" i="4" s="1"/>
  <c r="FD232" i="4"/>
  <c r="FE922" i="4" s="1"/>
  <c r="FE917" i="4"/>
  <c r="FE920" i="4" s="1"/>
  <c r="FD228" i="4"/>
  <c r="EQ917" i="4"/>
  <c r="EQ920" i="4" s="1"/>
  <c r="EP231" i="4"/>
  <c r="EQ921" i="4" s="1"/>
  <c r="EP232" i="4"/>
  <c r="EQ922" i="4" s="1"/>
  <c r="EP228" i="4"/>
  <c r="HP917" i="4"/>
  <c r="HP920" i="4" s="1"/>
  <c r="HO232" i="4"/>
  <c r="HP922" i="4" s="1"/>
  <c r="HO231" i="4"/>
  <c r="HP921" i="4" s="1"/>
  <c r="HO228" i="4"/>
  <c r="EA232" i="4"/>
  <c r="EB922" i="4" s="1"/>
  <c r="EA231" i="4"/>
  <c r="EB921" i="4" s="1"/>
  <c r="EB917" i="4"/>
  <c r="EB920" i="4" s="1"/>
  <c r="EA228" i="4"/>
  <c r="GY917" i="4"/>
  <c r="GY920" i="4" s="1"/>
  <c r="GX232" i="4"/>
  <c r="GY922" i="4" s="1"/>
  <c r="GX231" i="4"/>
  <c r="GY921" i="4" s="1"/>
  <c r="GX228" i="4"/>
  <c r="CU917" i="4"/>
  <c r="CU920" i="4" s="1"/>
  <c r="CT231" i="4"/>
  <c r="CU921" i="4" s="1"/>
  <c r="CT232" i="4"/>
  <c r="CU922" i="4" s="1"/>
  <c r="CT228" i="4"/>
  <c r="BB917" i="4"/>
  <c r="BB920" i="4" s="1"/>
  <c r="BA232" i="4"/>
  <c r="BA231" i="4"/>
  <c r="BB921" i="4" s="1"/>
  <c r="BA228" i="4"/>
  <c r="BO232" i="4"/>
  <c r="BP917" i="4"/>
  <c r="BP920" i="4" s="1"/>
  <c r="BO228" i="4"/>
  <c r="BO231" i="4"/>
  <c r="BP921" i="4" s="1"/>
  <c r="DK917" i="4"/>
  <c r="DK920" i="4" s="1"/>
  <c r="DJ228" i="4"/>
  <c r="DJ232" i="4"/>
  <c r="DK922" i="4" s="1"/>
  <c r="DJ231" i="4"/>
  <c r="DK921" i="4" s="1"/>
  <c r="FQ231" i="4"/>
  <c r="FR921" i="4" s="1"/>
  <c r="FQ232" i="4"/>
  <c r="FR922" i="4" s="1"/>
  <c r="FQ228" i="4"/>
  <c r="FR917" i="4"/>
  <c r="FR920" i="4" s="1"/>
  <c r="FS231" i="4"/>
  <c r="FT921" i="4" s="1"/>
  <c r="FS232" i="4"/>
  <c r="FT922" i="4" s="1"/>
  <c r="FT917" i="4"/>
  <c r="FT920" i="4" s="1"/>
  <c r="FS228" i="4"/>
  <c r="DV917" i="4"/>
  <c r="DV920" i="4" s="1"/>
  <c r="DU231" i="4"/>
  <c r="DV921" i="4" s="1"/>
  <c r="DU232" i="4"/>
  <c r="DV922" i="4" s="1"/>
  <c r="DU228" i="4"/>
  <c r="CR231" i="4"/>
  <c r="CS921" i="4" s="1"/>
  <c r="CS917" i="4"/>
  <c r="CS920" i="4" s="1"/>
  <c r="CR228" i="4"/>
  <c r="CR232" i="4"/>
  <c r="CS922" i="4" s="1"/>
  <c r="GB917" i="4"/>
  <c r="GB920" i="4" s="1"/>
  <c r="GA232" i="4"/>
  <c r="GB922" i="4" s="1"/>
  <c r="GA228" i="4"/>
  <c r="GA231" i="4"/>
  <c r="GB921" i="4" s="1"/>
  <c r="EH232" i="4"/>
  <c r="EI922" i="4" s="1"/>
  <c r="EH231" i="4"/>
  <c r="EI921" i="4" s="1"/>
  <c r="EI917" i="4"/>
  <c r="EI920" i="4" s="1"/>
  <c r="EH228" i="4"/>
  <c r="FK231" i="4"/>
  <c r="FL921" i="4" s="1"/>
  <c r="FL917" i="4"/>
  <c r="FL920" i="4" s="1"/>
  <c r="FK232" i="4"/>
  <c r="FL922" i="4" s="1"/>
  <c r="FK228" i="4"/>
  <c r="GE232" i="4"/>
  <c r="GF922" i="4" s="1"/>
  <c r="GF917" i="4"/>
  <c r="GF920" i="4" s="1"/>
  <c r="GE228" i="4"/>
  <c r="GE231" i="4"/>
  <c r="GF921" i="4" s="1"/>
  <c r="EB232" i="4"/>
  <c r="EC922" i="4" s="1"/>
  <c r="EB231" i="4"/>
  <c r="EC921" i="4" s="1"/>
  <c r="EB228" i="4"/>
  <c r="EC917" i="4"/>
  <c r="EC920" i="4" s="1"/>
  <c r="BZ917" i="4"/>
  <c r="BZ920" i="4" s="1"/>
  <c r="BY231" i="4"/>
  <c r="BZ921" i="4" s="1"/>
  <c r="BY228" i="4"/>
  <c r="BY232" i="4"/>
  <c r="BZ922" i="4" s="1"/>
  <c r="DL917" i="4"/>
  <c r="DL920" i="4" s="1"/>
  <c r="DK232" i="4"/>
  <c r="DL922" i="4" s="1"/>
  <c r="DK231" i="4"/>
  <c r="DL921" i="4" s="1"/>
  <c r="DK228" i="4"/>
  <c r="HG231" i="4"/>
  <c r="HH921" i="4" s="1"/>
  <c r="HG232" i="4"/>
  <c r="HH922" i="4" s="1"/>
  <c r="HH917" i="4"/>
  <c r="HH920" i="4" s="1"/>
  <c r="HG228" i="4"/>
  <c r="HV231" i="4"/>
  <c r="HW921" i="4" s="1"/>
  <c r="HW917" i="4"/>
  <c r="HW920" i="4" s="1"/>
  <c r="HV232" i="4"/>
  <c r="HW922" i="4" s="1"/>
  <c r="HV228" i="4"/>
  <c r="GJ231" i="4"/>
  <c r="GK921" i="4" s="1"/>
  <c r="GK917" i="4"/>
  <c r="GK920" i="4" s="1"/>
  <c r="GJ232" i="4"/>
  <c r="GK922" i="4" s="1"/>
  <c r="GJ228" i="4"/>
  <c r="HN232" i="4"/>
  <c r="HO922" i="4" s="1"/>
  <c r="HN231" i="4"/>
  <c r="HO921" i="4" s="1"/>
  <c r="HO917" i="4"/>
  <c r="HO920" i="4" s="1"/>
  <c r="HN228" i="4"/>
  <c r="BZ231" i="4"/>
  <c r="CA921" i="4" s="1"/>
  <c r="BZ232" i="4"/>
  <c r="CA922" i="4" s="1"/>
  <c r="BZ228" i="4"/>
  <c r="CA917" i="4"/>
  <c r="CA920" i="4" s="1"/>
  <c r="DS231" i="4"/>
  <c r="DT921" i="4" s="1"/>
  <c r="DS232" i="4"/>
  <c r="DT922" i="4" s="1"/>
  <c r="DS228" i="4"/>
  <c r="DT917" i="4"/>
  <c r="DT920" i="4" s="1"/>
  <c r="FV917" i="4"/>
  <c r="FV920" i="4" s="1"/>
  <c r="FU232" i="4"/>
  <c r="FV922" i="4" s="1"/>
  <c r="FU231" i="4"/>
  <c r="FV921" i="4" s="1"/>
  <c r="FU228" i="4"/>
  <c r="CA232" i="4"/>
  <c r="CB922" i="4" s="1"/>
  <c r="CA231" i="4"/>
  <c r="CB921" i="4" s="1"/>
  <c r="CA228" i="4"/>
  <c r="CB917" i="4"/>
  <c r="CB920" i="4" s="1"/>
  <c r="ER232" i="4"/>
  <c r="ES922" i="4" s="1"/>
  <c r="ER231" i="4"/>
  <c r="ES921" i="4" s="1"/>
  <c r="ES917" i="4"/>
  <c r="ES920" i="4" s="1"/>
  <c r="ER228" i="4"/>
  <c r="CF232" i="4"/>
  <c r="CG922" i="4" s="1"/>
  <c r="CG917" i="4"/>
  <c r="CG920" i="4" s="1"/>
  <c r="CF231" i="4"/>
  <c r="CG921" i="4" s="1"/>
  <c r="CF228" i="4"/>
  <c r="DO231" i="4"/>
  <c r="DP921" i="4" s="1"/>
  <c r="DO228" i="4"/>
  <c r="DO232" i="4"/>
  <c r="DP922" i="4" s="1"/>
  <c r="DP917" i="4"/>
  <c r="DP920" i="4" s="1"/>
  <c r="BU231" i="4"/>
  <c r="BV921" i="4" s="1"/>
  <c r="BV917" i="4"/>
  <c r="BV920" i="4" s="1"/>
  <c r="BU228" i="4"/>
  <c r="BU232" i="4"/>
  <c r="BV922" i="4" s="1"/>
  <c r="FA231" i="4"/>
  <c r="FB921" i="4" s="1"/>
  <c r="FB917" i="4"/>
  <c r="FB920" i="4" s="1"/>
  <c r="FA228" i="4"/>
  <c r="FA232" i="4"/>
  <c r="FB922" i="4" s="1"/>
  <c r="CC917" i="4"/>
  <c r="CC920" i="4" s="1"/>
  <c r="CB228" i="4"/>
  <c r="CB231" i="4"/>
  <c r="CC921" i="4" s="1"/>
  <c r="CB232" i="4"/>
  <c r="CC922" i="4" s="1"/>
  <c r="CU228" i="4"/>
  <c r="CU232" i="4"/>
  <c r="CV922" i="4" s="1"/>
  <c r="CV917" i="4"/>
  <c r="CV920" i="4" s="1"/>
  <c r="CU231" i="4"/>
  <c r="CV921" i="4" s="1"/>
  <c r="GK231" i="4"/>
  <c r="GL921" i="4" s="1"/>
  <c r="GK228" i="4"/>
  <c r="GL917" i="4"/>
  <c r="GL920" i="4" s="1"/>
  <c r="GK232" i="4"/>
  <c r="GL922" i="4" s="1"/>
  <c r="EE232" i="4"/>
  <c r="EF922" i="4" s="1"/>
  <c r="EE228" i="4"/>
  <c r="EE231" i="4"/>
  <c r="EF921" i="4" s="1"/>
  <c r="EF917" i="4"/>
  <c r="EF920" i="4" s="1"/>
  <c r="AQ232" i="4"/>
  <c r="AR917" i="4"/>
  <c r="AR920" i="4" s="1"/>
  <c r="AQ231" i="4"/>
  <c r="AR921" i="4" s="1"/>
  <c r="AQ228" i="4"/>
  <c r="AV917" i="4"/>
  <c r="AV920" i="4" s="1"/>
  <c r="AU231" i="4"/>
  <c r="AV921" i="4" s="1"/>
  <c r="AU232" i="4"/>
  <c r="AU228" i="4"/>
  <c r="AO231" i="4"/>
  <c r="AP921" i="4" s="1"/>
  <c r="AO232" i="4"/>
  <c r="AP917" i="4"/>
  <c r="AP920" i="4" s="1"/>
  <c r="AO228" i="4"/>
  <c r="AT232" i="4"/>
  <c r="AU917" i="4"/>
  <c r="AU920" i="4" s="1"/>
  <c r="AT231" i="4"/>
  <c r="AU921" i="4" s="1"/>
  <c r="AT228" i="4"/>
  <c r="FC977" i="4"/>
  <c r="FC980" i="4" s="1"/>
  <c r="FB248" i="4"/>
  <c r="FC982" i="4" s="1"/>
  <c r="FB247" i="4"/>
  <c r="FC981" i="4" s="1"/>
  <c r="FB244" i="4"/>
  <c r="HG247" i="4"/>
  <c r="HH981" i="4" s="1"/>
  <c r="HH977" i="4"/>
  <c r="HH980" i="4" s="1"/>
  <c r="HG248" i="4"/>
  <c r="HH982" i="4" s="1"/>
  <c r="HG244" i="4"/>
  <c r="DU247" i="4"/>
  <c r="DV981" i="4" s="1"/>
  <c r="DV977" i="4"/>
  <c r="DV980" i="4" s="1"/>
  <c r="DU248" i="4"/>
  <c r="DV982" i="4" s="1"/>
  <c r="DU244" i="4"/>
  <c r="CH248" i="4"/>
  <c r="CI982" i="4" s="1"/>
  <c r="CH247" i="4"/>
  <c r="CI981" i="4" s="1"/>
  <c r="CI977" i="4"/>
  <c r="CI980" i="4" s="1"/>
  <c r="CH244" i="4"/>
  <c r="GS247" i="4"/>
  <c r="GT981" i="4" s="1"/>
  <c r="GT977" i="4"/>
  <c r="GT980" i="4" s="1"/>
  <c r="GS248" i="4"/>
  <c r="GT982" i="4" s="1"/>
  <c r="GS244" i="4"/>
  <c r="EG248" i="4"/>
  <c r="EH982" i="4" s="1"/>
  <c r="EG247" i="4"/>
  <c r="EH981" i="4" s="1"/>
  <c r="EH977" i="4"/>
  <c r="EH980" i="4" s="1"/>
  <c r="EG244" i="4"/>
  <c r="GK248" i="4"/>
  <c r="GL982" i="4" s="1"/>
  <c r="GL977" i="4"/>
  <c r="GL980" i="4" s="1"/>
  <c r="GK247" i="4"/>
  <c r="GL981" i="4" s="1"/>
  <c r="GK244" i="4"/>
  <c r="EW977" i="4"/>
  <c r="EW980" i="4" s="1"/>
  <c r="EV247" i="4"/>
  <c r="EW981" i="4" s="1"/>
  <c r="EV248" i="4"/>
  <c r="EW982" i="4" s="1"/>
  <c r="EV244" i="4"/>
  <c r="FP247" i="4"/>
  <c r="FQ981" i="4" s="1"/>
  <c r="FQ977" i="4"/>
  <c r="FQ980" i="4" s="1"/>
  <c r="FP248" i="4"/>
  <c r="FQ982" i="4" s="1"/>
  <c r="FP244" i="4"/>
  <c r="BU977" i="4"/>
  <c r="BU980" i="4" s="1"/>
  <c r="BT247" i="4"/>
  <c r="BU981" i="4" s="1"/>
  <c r="BT248" i="4"/>
  <c r="BU982" i="4" s="1"/>
  <c r="BT244" i="4"/>
  <c r="DT248" i="4"/>
  <c r="DU982" i="4" s="1"/>
  <c r="DT247" i="4"/>
  <c r="DU981" i="4" s="1"/>
  <c r="DU977" i="4"/>
  <c r="DU980" i="4" s="1"/>
  <c r="DT244" i="4"/>
  <c r="GW248" i="4"/>
  <c r="GX982" i="4" s="1"/>
  <c r="GW247" i="4"/>
  <c r="GX981" i="4" s="1"/>
  <c r="GX977" i="4"/>
  <c r="GX980" i="4" s="1"/>
  <c r="GW244" i="4"/>
  <c r="BP248" i="4"/>
  <c r="BP247" i="4"/>
  <c r="BQ981" i="4" s="1"/>
  <c r="BQ977" i="4"/>
  <c r="BQ980" i="4" s="1"/>
  <c r="BP244" i="4"/>
  <c r="BH248" i="4"/>
  <c r="BI977" i="4"/>
  <c r="BI980" i="4" s="1"/>
  <c r="BH247" i="4"/>
  <c r="BI981" i="4" s="1"/>
  <c r="BH244" i="4"/>
  <c r="GH247" i="4"/>
  <c r="GI981" i="4" s="1"/>
  <c r="GI977" i="4"/>
  <c r="GI980" i="4" s="1"/>
  <c r="GH248" i="4"/>
  <c r="GI982" i="4" s="1"/>
  <c r="GH244" i="4"/>
  <c r="DQ247" i="4"/>
  <c r="DR981" i="4" s="1"/>
  <c r="DR977" i="4"/>
  <c r="DR980" i="4" s="1"/>
  <c r="DQ248" i="4"/>
  <c r="DR982" i="4" s="1"/>
  <c r="DQ244" i="4"/>
  <c r="BY977" i="4"/>
  <c r="BY980" i="4" s="1"/>
  <c r="BX248" i="4"/>
  <c r="BY982" i="4" s="1"/>
  <c r="BX247" i="4"/>
  <c r="BY981" i="4" s="1"/>
  <c r="BX244" i="4"/>
  <c r="DO248" i="4"/>
  <c r="DP982" i="4" s="1"/>
  <c r="DO247" i="4"/>
  <c r="DP981" i="4" s="1"/>
  <c r="DP977" i="4"/>
  <c r="DP980" i="4" s="1"/>
  <c r="DO244" i="4"/>
  <c r="BN248" i="4"/>
  <c r="BO977" i="4"/>
  <c r="BO980" i="4" s="1"/>
  <c r="BN247" i="4"/>
  <c r="BO981" i="4" s="1"/>
  <c r="BN244" i="4"/>
  <c r="HE247" i="4"/>
  <c r="HF981" i="4" s="1"/>
  <c r="HF977" i="4"/>
  <c r="HF980" i="4" s="1"/>
  <c r="HE248" i="4"/>
  <c r="HF982" i="4" s="1"/>
  <c r="HE244" i="4"/>
  <c r="BS247" i="4"/>
  <c r="BT981" i="4" s="1"/>
  <c r="BS248" i="4"/>
  <c r="BT982" i="4" s="1"/>
  <c r="BT977" i="4"/>
  <c r="BT980" i="4" s="1"/>
  <c r="BS244" i="4"/>
  <c r="GZ977" i="4"/>
  <c r="GZ980" i="4" s="1"/>
  <c r="GY248" i="4"/>
  <c r="GZ982" i="4" s="1"/>
  <c r="GY247" i="4"/>
  <c r="GZ981" i="4" s="1"/>
  <c r="GY244" i="4"/>
  <c r="DW977" i="4"/>
  <c r="DW980" i="4" s="1"/>
  <c r="DV247" i="4"/>
  <c r="DW981" i="4" s="1"/>
  <c r="DV248" i="4"/>
  <c r="DW982" i="4" s="1"/>
  <c r="DV244" i="4"/>
  <c r="CW977" i="4"/>
  <c r="CW980" i="4" s="1"/>
  <c r="CV247" i="4"/>
  <c r="CW981" i="4" s="1"/>
  <c r="CV248" i="4"/>
  <c r="CW982" i="4" s="1"/>
  <c r="CV244" i="4"/>
  <c r="EK248" i="4"/>
  <c r="EL982" i="4" s="1"/>
  <c r="EL977" i="4"/>
  <c r="EL980" i="4" s="1"/>
  <c r="EK247" i="4"/>
  <c r="EL981" i="4" s="1"/>
  <c r="EK244" i="4"/>
  <c r="DB247" i="4"/>
  <c r="DC981" i="4" s="1"/>
  <c r="DB248" i="4"/>
  <c r="DC982" i="4" s="1"/>
  <c r="DC977" i="4"/>
  <c r="DC980" i="4" s="1"/>
  <c r="DB244" i="4"/>
  <c r="HO247" i="4"/>
  <c r="HP981" i="4" s="1"/>
  <c r="HP977" i="4"/>
  <c r="HP980" i="4" s="1"/>
  <c r="HO248" i="4"/>
  <c r="HP982" i="4" s="1"/>
  <c r="HO244" i="4"/>
  <c r="DM247" i="4"/>
  <c r="DN981" i="4" s="1"/>
  <c r="DN977" i="4"/>
  <c r="DN980" i="4" s="1"/>
  <c r="DM248" i="4"/>
  <c r="DN982" i="4" s="1"/>
  <c r="DM244" i="4"/>
  <c r="FH248" i="4"/>
  <c r="FI982" i="4" s="1"/>
  <c r="FH247" i="4"/>
  <c r="FI981" i="4" s="1"/>
  <c r="FI977" i="4"/>
  <c r="FI980" i="4" s="1"/>
  <c r="FH244" i="4"/>
  <c r="BG248" i="4"/>
  <c r="BG247" i="4"/>
  <c r="BH981" i="4" s="1"/>
  <c r="BH977" i="4"/>
  <c r="BH980" i="4" s="1"/>
  <c r="BG244" i="4"/>
  <c r="FS977" i="4"/>
  <c r="FS980" i="4" s="1"/>
  <c r="FR248" i="4"/>
  <c r="FS982" i="4" s="1"/>
  <c r="FR247" i="4"/>
  <c r="FS981" i="4" s="1"/>
  <c r="FR244" i="4"/>
  <c r="EA977" i="4"/>
  <c r="EA980" i="4" s="1"/>
  <c r="DZ248" i="4"/>
  <c r="EA982" i="4" s="1"/>
  <c r="DZ247" i="4"/>
  <c r="EA981" i="4" s="1"/>
  <c r="DZ244" i="4"/>
  <c r="CW248" i="4"/>
  <c r="CX982" i="4" s="1"/>
  <c r="CW247" i="4"/>
  <c r="CX981" i="4" s="1"/>
  <c r="CX977" i="4"/>
  <c r="CX980" i="4" s="1"/>
  <c r="CW244" i="4"/>
  <c r="GG248" i="4"/>
  <c r="GH982" i="4" s="1"/>
  <c r="GG247" i="4"/>
  <c r="GH981" i="4" s="1"/>
  <c r="GH977" i="4"/>
  <c r="GH980" i="4" s="1"/>
  <c r="GG244" i="4"/>
  <c r="DY977" i="4"/>
  <c r="DY980" i="4" s="1"/>
  <c r="DX248" i="4"/>
  <c r="DY982" i="4" s="1"/>
  <c r="DX247" i="4"/>
  <c r="DY981" i="4" s="1"/>
  <c r="DX244" i="4"/>
  <c r="FX977" i="4"/>
  <c r="FX980" i="4" s="1"/>
  <c r="FW247" i="4"/>
  <c r="FX981" i="4" s="1"/>
  <c r="FW248" i="4"/>
  <c r="FX982" i="4" s="1"/>
  <c r="FW244" i="4"/>
  <c r="FF248" i="4"/>
  <c r="FG982" i="4" s="1"/>
  <c r="FF247" i="4"/>
  <c r="FG981" i="4" s="1"/>
  <c r="FG977" i="4"/>
  <c r="FG980" i="4" s="1"/>
  <c r="FF244" i="4"/>
  <c r="AV248" i="4"/>
  <c r="AW982" i="4" s="1"/>
  <c r="AV247" i="4"/>
  <c r="AW981" i="4" s="1"/>
  <c r="AW977" i="4"/>
  <c r="AW980" i="4" s="1"/>
  <c r="AV244" i="4"/>
  <c r="GQ977" i="4"/>
  <c r="GQ980" i="4" s="1"/>
  <c r="GP247" i="4"/>
  <c r="GQ981" i="4" s="1"/>
  <c r="GP248" i="4"/>
  <c r="GQ982" i="4" s="1"/>
  <c r="GP244" i="4"/>
  <c r="HS248" i="4"/>
  <c r="HT982" i="4" s="1"/>
  <c r="HS247" i="4"/>
  <c r="HT981" i="4" s="1"/>
  <c r="HT977" i="4"/>
  <c r="HT980" i="4" s="1"/>
  <c r="HS244" i="4"/>
  <c r="DE248" i="4"/>
  <c r="DF982" i="4" s="1"/>
  <c r="DF977" i="4"/>
  <c r="DF980" i="4" s="1"/>
  <c r="DE247" i="4"/>
  <c r="DF981" i="4" s="1"/>
  <c r="DE244" i="4"/>
  <c r="EN977" i="4"/>
  <c r="EN980" i="4" s="1"/>
  <c r="EM247" i="4"/>
  <c r="EN981" i="4" s="1"/>
  <c r="EM248" i="4"/>
  <c r="EN982" i="4" s="1"/>
  <c r="EM244" i="4"/>
  <c r="BQ248" i="4"/>
  <c r="BQ247" i="4"/>
  <c r="BR981" i="4" s="1"/>
  <c r="BR977" i="4"/>
  <c r="BR980" i="4" s="1"/>
  <c r="BQ244" i="4"/>
  <c r="HH247" i="4"/>
  <c r="HI981" i="4" s="1"/>
  <c r="HI977" i="4"/>
  <c r="HI980" i="4" s="1"/>
  <c r="HH248" i="4"/>
  <c r="HI982" i="4" s="1"/>
  <c r="HH244" i="4"/>
  <c r="DF247" i="4"/>
  <c r="DG981" i="4" s="1"/>
  <c r="DG977" i="4"/>
  <c r="DG980" i="4" s="1"/>
  <c r="DF248" i="4"/>
  <c r="DG982" i="4" s="1"/>
  <c r="DF244" i="4"/>
  <c r="AG247" i="4"/>
  <c r="AH981" i="4" s="1"/>
  <c r="AH977" i="4"/>
  <c r="AH980" i="4" s="1"/>
  <c r="AG244" i="4"/>
  <c r="AP247" i="4"/>
  <c r="AQ981" i="4" s="1"/>
  <c r="AQ977" i="4"/>
  <c r="AQ980" i="4" s="1"/>
  <c r="AP248" i="4"/>
  <c r="AQ982" i="4" s="1"/>
  <c r="AP244" i="4"/>
  <c r="AL247" i="4"/>
  <c r="AM981" i="4" s="1"/>
  <c r="AL248" i="4"/>
  <c r="AM982" i="4" s="1"/>
  <c r="AM977" i="4"/>
  <c r="AM980" i="4" s="1"/>
  <c r="AL244" i="4"/>
  <c r="V242" i="4"/>
  <c r="AE244" i="4"/>
  <c r="AE247" i="4"/>
  <c r="AF981" i="4" s="1"/>
  <c r="AF977" i="4"/>
  <c r="AF980" i="4" s="1"/>
  <c r="AO244" i="4"/>
  <c r="AP977" i="4"/>
  <c r="AP980" i="4" s="1"/>
  <c r="AO248" i="4"/>
  <c r="AP982" i="4" s="1"/>
  <c r="AO247" i="4"/>
  <c r="AP981" i="4" s="1"/>
  <c r="BB280" i="4"/>
  <c r="BC1097" i="4"/>
  <c r="BC1100" i="4" s="1"/>
  <c r="BB279" i="4"/>
  <c r="BC1101" i="4" s="1"/>
  <c r="BB276" i="4"/>
  <c r="EN280" i="4"/>
  <c r="EO1102" i="4" s="1"/>
  <c r="EN279" i="4"/>
  <c r="EO1101" i="4" s="1"/>
  <c r="EO1097" i="4"/>
  <c r="EO1100" i="4" s="1"/>
  <c r="EN276" i="4"/>
  <c r="BI280" i="4"/>
  <c r="BI279" i="4"/>
  <c r="BJ1101" i="4" s="1"/>
  <c r="BJ1097" i="4"/>
  <c r="BJ1100" i="4" s="1"/>
  <c r="BI276" i="4"/>
  <c r="FL280" i="4"/>
  <c r="FM1102" i="4" s="1"/>
  <c r="FM1097" i="4"/>
  <c r="FM1100" i="4" s="1"/>
  <c r="FL279" i="4"/>
  <c r="FM1101" i="4" s="1"/>
  <c r="FL276" i="4"/>
  <c r="FD279" i="4"/>
  <c r="FE1101" i="4" s="1"/>
  <c r="FD280" i="4"/>
  <c r="FE1102" i="4" s="1"/>
  <c r="FE1097" i="4"/>
  <c r="FE1100" i="4" s="1"/>
  <c r="FD276" i="4"/>
  <c r="BD280" i="4"/>
  <c r="BD279" i="4"/>
  <c r="BE1101" i="4" s="1"/>
  <c r="BE1097" i="4"/>
  <c r="BE1100" i="4" s="1"/>
  <c r="BD276" i="4"/>
  <c r="GH1097" i="4"/>
  <c r="GH1100" i="4" s="1"/>
  <c r="GG280" i="4"/>
  <c r="GH1102" i="4" s="1"/>
  <c r="GG279" i="4"/>
  <c r="GH1101" i="4" s="1"/>
  <c r="GG276" i="4"/>
  <c r="HT1097" i="4"/>
  <c r="HT1100" i="4" s="1"/>
  <c r="HS279" i="4"/>
  <c r="HT1101" i="4" s="1"/>
  <c r="HS280" i="4"/>
  <c r="HT1102" i="4" s="1"/>
  <c r="HS276" i="4"/>
  <c r="EX1097" i="4"/>
  <c r="EX1100" i="4" s="1"/>
  <c r="EW280" i="4"/>
  <c r="EX1102" i="4" s="1"/>
  <c r="EW279" i="4"/>
  <c r="EX1101" i="4" s="1"/>
  <c r="EW276" i="4"/>
  <c r="GP1097" i="4"/>
  <c r="GP1100" i="4" s="1"/>
  <c r="GO280" i="4"/>
  <c r="GP1102" i="4" s="1"/>
  <c r="GO279" i="4"/>
  <c r="GP1101" i="4" s="1"/>
  <c r="GO276" i="4"/>
  <c r="CL279" i="4"/>
  <c r="CM1101" i="4" s="1"/>
  <c r="CM1097" i="4"/>
  <c r="CM1100" i="4" s="1"/>
  <c r="CL280" i="4"/>
  <c r="CM1102" i="4" s="1"/>
  <c r="CL276" i="4"/>
  <c r="DD280" i="4"/>
  <c r="DE1102" i="4" s="1"/>
  <c r="DD279" i="4"/>
  <c r="DE1101" i="4" s="1"/>
  <c r="DE1097" i="4"/>
  <c r="DE1100" i="4" s="1"/>
  <c r="DD276" i="4"/>
  <c r="BN1097" i="4"/>
  <c r="BN1100" i="4" s="1"/>
  <c r="BM279" i="4"/>
  <c r="BN1101" i="4" s="1"/>
  <c r="BM280" i="4"/>
  <c r="BM276" i="4"/>
  <c r="GW279" i="4"/>
  <c r="GX1101" i="4" s="1"/>
  <c r="GW280" i="4"/>
  <c r="GX1102" i="4" s="1"/>
  <c r="GX1097" i="4"/>
  <c r="GX1100" i="4" s="1"/>
  <c r="GW276" i="4"/>
  <c r="DB1097" i="4"/>
  <c r="DB1100" i="4" s="1"/>
  <c r="DA280" i="4"/>
  <c r="DB1102" i="4" s="1"/>
  <c r="DA279" i="4"/>
  <c r="DB1101" i="4" s="1"/>
  <c r="DA276" i="4"/>
  <c r="BF279" i="4"/>
  <c r="BG1101" i="4" s="1"/>
  <c r="BF280" i="4"/>
  <c r="BG1097" i="4"/>
  <c r="BG1100" i="4" s="1"/>
  <c r="BF276" i="4"/>
  <c r="CW279" i="4"/>
  <c r="CX1101" i="4" s="1"/>
  <c r="CW280" i="4"/>
  <c r="CX1102" i="4" s="1"/>
  <c r="CX1097" i="4"/>
  <c r="CX1100" i="4" s="1"/>
  <c r="CW276" i="4"/>
  <c r="GE280" i="4"/>
  <c r="GF1102" i="4" s="1"/>
  <c r="GF1097" i="4"/>
  <c r="GF1100" i="4" s="1"/>
  <c r="GE279" i="4"/>
  <c r="GF1101" i="4" s="1"/>
  <c r="GE276" i="4"/>
  <c r="HO1097" i="4"/>
  <c r="HO1100" i="4" s="1"/>
  <c r="HN280" i="4"/>
  <c r="HO1102" i="4" s="1"/>
  <c r="HN279" i="4"/>
  <c r="HO1101" i="4" s="1"/>
  <c r="HN276" i="4"/>
  <c r="DO279" i="4"/>
  <c r="DP1101" i="4" s="1"/>
  <c r="DO280" i="4"/>
  <c r="DP1102" i="4" s="1"/>
  <c r="DP1097" i="4"/>
  <c r="DP1100" i="4" s="1"/>
  <c r="DO276" i="4"/>
  <c r="FT1097" i="4"/>
  <c r="FT1100" i="4" s="1"/>
  <c r="FS280" i="4"/>
  <c r="FT1102" i="4" s="1"/>
  <c r="FS279" i="4"/>
  <c r="FT1101" i="4" s="1"/>
  <c r="FS276" i="4"/>
  <c r="FM279" i="4"/>
  <c r="FN1101" i="4" s="1"/>
  <c r="FN1097" i="4"/>
  <c r="FN1100" i="4" s="1"/>
  <c r="FM280" i="4"/>
  <c r="FN1102" i="4" s="1"/>
  <c r="FM276" i="4"/>
  <c r="DU1097" i="4"/>
  <c r="DU1100" i="4" s="1"/>
  <c r="DT280" i="4"/>
  <c r="DU1102" i="4" s="1"/>
  <c r="DT279" i="4"/>
  <c r="DU1101" i="4" s="1"/>
  <c r="DT276" i="4"/>
  <c r="GT280" i="4"/>
  <c r="GU1102" i="4" s="1"/>
  <c r="GU1097" i="4"/>
  <c r="GU1100" i="4" s="1"/>
  <c r="GT279" i="4"/>
  <c r="GU1101" i="4" s="1"/>
  <c r="GT276" i="4"/>
  <c r="HE279" i="4"/>
  <c r="HF1101" i="4" s="1"/>
  <c r="HE280" i="4"/>
  <c r="HF1102" i="4" s="1"/>
  <c r="HF1097" i="4"/>
  <c r="HF1100" i="4" s="1"/>
  <c r="HE276" i="4"/>
  <c r="CV280" i="4"/>
  <c r="CW1102" i="4" s="1"/>
  <c r="CV279" i="4"/>
  <c r="CW1101" i="4" s="1"/>
  <c r="CW1097" i="4"/>
  <c r="CW1100" i="4" s="1"/>
  <c r="CV276" i="4"/>
  <c r="BE280" i="4"/>
  <c r="BF1097" i="4"/>
  <c r="BF1100" i="4" s="1"/>
  <c r="BE279" i="4"/>
  <c r="BF1101" i="4" s="1"/>
  <c r="BE276" i="4"/>
  <c r="BK280" i="4"/>
  <c r="BL1097" i="4"/>
  <c r="BL1100" i="4" s="1"/>
  <c r="BK279" i="4"/>
  <c r="BL1101" i="4" s="1"/>
  <c r="BK276" i="4"/>
  <c r="BY1097" i="4"/>
  <c r="BY1100" i="4" s="1"/>
  <c r="BX280" i="4"/>
  <c r="BY1102" i="4" s="1"/>
  <c r="BX279" i="4"/>
  <c r="BY1101" i="4" s="1"/>
  <c r="BX276" i="4"/>
  <c r="BA280" i="4"/>
  <c r="BB1097" i="4"/>
  <c r="BB1100" i="4" s="1"/>
  <c r="BA279" i="4"/>
  <c r="BB1101" i="4" s="1"/>
  <c r="BA276" i="4"/>
  <c r="DW1097" i="4"/>
  <c r="DW1100" i="4" s="1"/>
  <c r="DV279" i="4"/>
  <c r="DW1101" i="4" s="1"/>
  <c r="DV280" i="4"/>
  <c r="DW1102" i="4" s="1"/>
  <c r="DV276" i="4"/>
  <c r="GI1097" i="4"/>
  <c r="GI1100" i="4" s="1"/>
  <c r="GH280" i="4"/>
  <c r="GI1102" i="4" s="1"/>
  <c r="GH279" i="4"/>
  <c r="GI1101" i="4" s="1"/>
  <c r="GH276" i="4"/>
  <c r="EZ1097" i="4"/>
  <c r="EZ1100" i="4" s="1"/>
  <c r="EY279" i="4"/>
  <c r="EZ1101" i="4" s="1"/>
  <c r="EY280" i="4"/>
  <c r="EZ1102" i="4" s="1"/>
  <c r="EY276" i="4"/>
  <c r="GN279" i="4"/>
  <c r="GO1101" i="4" s="1"/>
  <c r="GN280" i="4"/>
  <c r="GO1102" i="4" s="1"/>
  <c r="GO1097" i="4"/>
  <c r="GO1100" i="4" s="1"/>
  <c r="GN276" i="4"/>
  <c r="AZ280" i="4"/>
  <c r="BA1097" i="4"/>
  <c r="BA1100" i="4" s="1"/>
  <c r="AZ279" i="4"/>
  <c r="BA1101" i="4" s="1"/>
  <c r="AZ276" i="4"/>
  <c r="GJ280" i="4"/>
  <c r="GK1102" i="4" s="1"/>
  <c r="GK1097" i="4"/>
  <c r="GK1100" i="4" s="1"/>
  <c r="GJ279" i="4"/>
  <c r="GK1101" i="4" s="1"/>
  <c r="GJ276" i="4"/>
  <c r="HB280" i="4"/>
  <c r="HC1102" i="4" s="1"/>
  <c r="HC1097" i="4"/>
  <c r="HC1100" i="4" s="1"/>
  <c r="HB279" i="4"/>
  <c r="HC1101" i="4" s="1"/>
  <c r="HB276" i="4"/>
  <c r="GN1097" i="4"/>
  <c r="GN1100" i="4" s="1"/>
  <c r="GM280" i="4"/>
  <c r="GN1102" i="4" s="1"/>
  <c r="GM279" i="4"/>
  <c r="GN1101" i="4" s="1"/>
  <c r="GM276" i="4"/>
  <c r="HT280" i="4"/>
  <c r="HU1102" i="4" s="1"/>
  <c r="HT279" i="4"/>
  <c r="HU1101" i="4" s="1"/>
  <c r="HU1097" i="4"/>
  <c r="HU1100" i="4" s="1"/>
  <c r="HT276" i="4"/>
  <c r="CY1097" i="4"/>
  <c r="CY1100" i="4" s="1"/>
  <c r="CX279" i="4"/>
  <c r="CY1101" i="4" s="1"/>
  <c r="CX280" i="4"/>
  <c r="CY1102" i="4" s="1"/>
  <c r="CX276" i="4"/>
  <c r="DJ280" i="4"/>
  <c r="DK1102" i="4" s="1"/>
  <c r="DJ279" i="4"/>
  <c r="DK1101" i="4" s="1"/>
  <c r="DK1097" i="4"/>
  <c r="DK1100" i="4" s="1"/>
  <c r="DJ276" i="4"/>
  <c r="BH280" i="4"/>
  <c r="BH279" i="4"/>
  <c r="BI1101" i="4" s="1"/>
  <c r="BI1097" i="4"/>
  <c r="BI1100" i="4" s="1"/>
  <c r="BH276" i="4"/>
  <c r="DS1097" i="4"/>
  <c r="DS1100" i="4" s="1"/>
  <c r="DR280" i="4"/>
  <c r="DS1102" i="4" s="1"/>
  <c r="DR279" i="4"/>
  <c r="DS1101" i="4" s="1"/>
  <c r="DR276" i="4"/>
  <c r="FA279" i="4"/>
  <c r="FB1101" i="4" s="1"/>
  <c r="FB1097" i="4"/>
  <c r="FB1100" i="4" s="1"/>
  <c r="FA280" i="4"/>
  <c r="FB1102" i="4" s="1"/>
  <c r="FA276" i="4"/>
  <c r="EZ280" i="4"/>
  <c r="FA1102" i="4" s="1"/>
  <c r="EZ279" i="4"/>
  <c r="FA1101" i="4" s="1"/>
  <c r="FA1097" i="4"/>
  <c r="FA1100" i="4" s="1"/>
  <c r="EZ276" i="4"/>
  <c r="DP280" i="4"/>
  <c r="DQ1102" i="4" s="1"/>
  <c r="DQ1097" i="4"/>
  <c r="DQ1100" i="4" s="1"/>
  <c r="DP279" i="4"/>
  <c r="DQ1101" i="4" s="1"/>
  <c r="DP276" i="4"/>
  <c r="AM280" i="4"/>
  <c r="AM276" i="4"/>
  <c r="AN1097" i="4"/>
  <c r="AN1100" i="4" s="1"/>
  <c r="AM279" i="4"/>
  <c r="AN1101" i="4" s="1"/>
  <c r="AN276" i="4"/>
  <c r="AO1097" i="4"/>
  <c r="AO1100" i="4" s="1"/>
  <c r="AN279" i="4"/>
  <c r="AO1101" i="4" s="1"/>
  <c r="AN280" i="4"/>
  <c r="AQ276" i="4"/>
  <c r="AQ280" i="4"/>
  <c r="AR1097" i="4"/>
  <c r="AR1100" i="4" s="1"/>
  <c r="AQ279" i="4"/>
  <c r="AR1101" i="4" s="1"/>
  <c r="AE279" i="4"/>
  <c r="AF1101" i="4" s="1"/>
  <c r="AE276" i="4"/>
  <c r="AE280" i="4"/>
  <c r="AF1097" i="4"/>
  <c r="AF1100" i="4" s="1"/>
  <c r="AT1273" i="4"/>
  <c r="AT1272" i="4"/>
  <c r="BM1252" i="4"/>
  <c r="AI1273" i="4"/>
  <c r="AI1272" i="4"/>
  <c r="BB1252" i="4"/>
  <c r="AP1273" i="4"/>
  <c r="AP1272" i="4"/>
  <c r="BI1252" i="4"/>
  <c r="AW1273" i="4"/>
  <c r="AW1272" i="4"/>
  <c r="BP1252" i="4"/>
  <c r="AM1273" i="4"/>
  <c r="AM1272" i="4"/>
  <c r="BF1252" i="4"/>
  <c r="BJ320" i="4"/>
  <c r="BJ319" i="4"/>
  <c r="BK1251" i="4" s="1"/>
  <c r="BK1247" i="4"/>
  <c r="BK1250" i="4" s="1"/>
  <c r="BJ316" i="4"/>
  <c r="CS1247" i="4"/>
  <c r="CS1250" i="4" s="1"/>
  <c r="CR319" i="4"/>
  <c r="CS1251" i="4" s="1"/>
  <c r="CR320" i="4"/>
  <c r="CS1252" i="4" s="1"/>
  <c r="CR316" i="4"/>
  <c r="HQ1247" i="4"/>
  <c r="HQ1250" i="4" s="1"/>
  <c r="HP319" i="4"/>
  <c r="HQ1251" i="4" s="1"/>
  <c r="HP320" i="4"/>
  <c r="HQ1252" i="4" s="1"/>
  <c r="HP316" i="4"/>
  <c r="EJ319" i="4"/>
  <c r="EK1251" i="4" s="1"/>
  <c r="EK1247" i="4"/>
  <c r="EK1250" i="4" s="1"/>
  <c r="EJ320" i="4"/>
  <c r="EK1252" i="4" s="1"/>
  <c r="EJ316" i="4"/>
  <c r="BP320" i="4"/>
  <c r="BQ1247" i="4"/>
  <c r="BQ1250" i="4" s="1"/>
  <c r="BP319" i="4"/>
  <c r="BQ1251" i="4" s="1"/>
  <c r="BP316" i="4"/>
  <c r="HO1247" i="4"/>
  <c r="HO1250" i="4" s="1"/>
  <c r="HN319" i="4"/>
  <c r="HO1251" i="4" s="1"/>
  <c r="HN320" i="4"/>
  <c r="HO1252" i="4" s="1"/>
  <c r="HN316" i="4"/>
  <c r="GH320" i="4"/>
  <c r="GI1252" i="4" s="1"/>
  <c r="GI1247" i="4"/>
  <c r="GI1250" i="4" s="1"/>
  <c r="GH319" i="4"/>
  <c r="GI1251" i="4" s="1"/>
  <c r="GH316" i="4"/>
  <c r="FB319" i="4"/>
  <c r="FC1251" i="4" s="1"/>
  <c r="FC1247" i="4"/>
  <c r="FC1250" i="4" s="1"/>
  <c r="FB320" i="4"/>
  <c r="FC1252" i="4" s="1"/>
  <c r="FB316" i="4"/>
  <c r="HT319" i="4"/>
  <c r="HU1251" i="4" s="1"/>
  <c r="HU1247" i="4"/>
  <c r="HU1250" i="4" s="1"/>
  <c r="HT320" i="4"/>
  <c r="HU1252" i="4" s="1"/>
  <c r="HT316" i="4"/>
  <c r="CO1247" i="4"/>
  <c r="CO1250" i="4" s="1"/>
  <c r="CN319" i="4"/>
  <c r="CO1251" i="4" s="1"/>
  <c r="CN320" i="4"/>
  <c r="CO1252" i="4" s="1"/>
  <c r="CN316" i="4"/>
  <c r="EM1247" i="4"/>
  <c r="EM1250" i="4" s="1"/>
  <c r="EL319" i="4"/>
  <c r="EM1251" i="4" s="1"/>
  <c r="EL320" i="4"/>
  <c r="EM1252" i="4" s="1"/>
  <c r="EL316" i="4"/>
  <c r="BV319" i="4"/>
  <c r="BW1251" i="4" s="1"/>
  <c r="BV320" i="4"/>
  <c r="BW1252" i="4" s="1"/>
  <c r="BW1247" i="4"/>
  <c r="BW1250" i="4" s="1"/>
  <c r="BV316" i="4"/>
  <c r="GW1247" i="4"/>
  <c r="GW1250" i="4" s="1"/>
  <c r="GV319" i="4"/>
  <c r="GW1251" i="4" s="1"/>
  <c r="GV320" i="4"/>
  <c r="GW1252" i="4" s="1"/>
  <c r="GV316" i="4"/>
  <c r="FZ320" i="4"/>
  <c r="GA1252" i="4" s="1"/>
  <c r="FZ319" i="4"/>
  <c r="GA1251" i="4" s="1"/>
  <c r="GA1247" i="4"/>
  <c r="GA1250" i="4" s="1"/>
  <c r="FZ316" i="4"/>
  <c r="FK319" i="4"/>
  <c r="FL1251" i="4" s="1"/>
  <c r="FK320" i="4"/>
  <c r="FL1252" i="4" s="1"/>
  <c r="FL1247" i="4"/>
  <c r="FL1250" i="4" s="1"/>
  <c r="FK316" i="4"/>
  <c r="CF1247" i="4"/>
  <c r="CF1250" i="4" s="1"/>
  <c r="CE319" i="4"/>
  <c r="CF1251" i="4" s="1"/>
  <c r="CE320" i="4"/>
  <c r="CF1252" i="4" s="1"/>
  <c r="CE316" i="4"/>
  <c r="CD319" i="4"/>
  <c r="CE1251" i="4" s="1"/>
  <c r="CE1247" i="4"/>
  <c r="CE1250" i="4" s="1"/>
  <c r="CD320" i="4"/>
  <c r="CE1252" i="4" s="1"/>
  <c r="CD316" i="4"/>
  <c r="FE319" i="4"/>
  <c r="FF1251" i="4" s="1"/>
  <c r="FE320" i="4"/>
  <c r="FF1252" i="4" s="1"/>
  <c r="FF1247" i="4"/>
  <c r="FF1250" i="4" s="1"/>
  <c r="FE316" i="4"/>
  <c r="ED1247" i="4"/>
  <c r="ED1250" i="4" s="1"/>
  <c r="EC320" i="4"/>
  <c r="ED1252" i="4" s="1"/>
  <c r="EC319" i="4"/>
  <c r="ED1251" i="4" s="1"/>
  <c r="EC316" i="4"/>
  <c r="CW319" i="4"/>
  <c r="CX1251" i="4" s="1"/>
  <c r="CX1247" i="4"/>
  <c r="CX1250" i="4" s="1"/>
  <c r="CW320" i="4"/>
  <c r="CX1252" i="4" s="1"/>
  <c r="CW316" i="4"/>
  <c r="FN1247" i="4"/>
  <c r="FN1250" i="4" s="1"/>
  <c r="FM320" i="4"/>
  <c r="FN1252" i="4" s="1"/>
  <c r="FM319" i="4"/>
  <c r="FN1251" i="4" s="1"/>
  <c r="FM316" i="4"/>
  <c r="GC319" i="4"/>
  <c r="GD1251" i="4" s="1"/>
  <c r="GD1247" i="4"/>
  <c r="GD1250" i="4" s="1"/>
  <c r="GC320" i="4"/>
  <c r="GD1252" i="4" s="1"/>
  <c r="GC316" i="4"/>
  <c r="GA319" i="4"/>
  <c r="GB1251" i="4" s="1"/>
  <c r="GA320" i="4"/>
  <c r="GB1252" i="4" s="1"/>
  <c r="GB1247" i="4"/>
  <c r="GB1250" i="4" s="1"/>
  <c r="GA316" i="4"/>
  <c r="AW319" i="4"/>
  <c r="AX1251" i="4" s="1"/>
  <c r="AW320" i="4"/>
  <c r="AX1252" i="4" s="1"/>
  <c r="AX1247" i="4"/>
  <c r="AX1250" i="4" s="1"/>
  <c r="AW316" i="4"/>
  <c r="BF320" i="4"/>
  <c r="BG1247" i="4"/>
  <c r="BG1250" i="4" s="1"/>
  <c r="BF319" i="4"/>
  <c r="BG1251" i="4" s="1"/>
  <c r="BF316" i="4"/>
  <c r="CQ320" i="4"/>
  <c r="CR1252" i="4" s="1"/>
  <c r="CR1247" i="4"/>
  <c r="CR1250" i="4" s="1"/>
  <c r="CQ319" i="4"/>
  <c r="CR1251" i="4" s="1"/>
  <c r="CQ316" i="4"/>
  <c r="BS1247" i="4"/>
  <c r="BS1250" i="4" s="1"/>
  <c r="BR320" i="4"/>
  <c r="BS1252" i="4" s="1"/>
  <c r="BR319" i="4"/>
  <c r="BS1251" i="4" s="1"/>
  <c r="BR316" i="4"/>
  <c r="DD320" i="4"/>
  <c r="DE1252" i="4" s="1"/>
  <c r="DD319" i="4"/>
  <c r="DE1251" i="4" s="1"/>
  <c r="DE1247" i="4"/>
  <c r="DE1250" i="4" s="1"/>
  <c r="DD316" i="4"/>
  <c r="BL320" i="4"/>
  <c r="BL319" i="4"/>
  <c r="BM1251" i="4" s="1"/>
  <c r="BM1247" i="4"/>
  <c r="BM1250" i="4" s="1"/>
  <c r="BL316" i="4"/>
  <c r="EM320" i="4"/>
  <c r="EN1252" i="4" s="1"/>
  <c r="EN1247" i="4"/>
  <c r="EN1250" i="4" s="1"/>
  <c r="EM319" i="4"/>
  <c r="EN1251" i="4" s="1"/>
  <c r="EM316" i="4"/>
  <c r="EO319" i="4"/>
  <c r="EP1251" i="4" s="1"/>
  <c r="EP1247" i="4"/>
  <c r="EP1250" i="4" s="1"/>
  <c r="EO320" i="4"/>
  <c r="EP1252" i="4" s="1"/>
  <c r="EO316" i="4"/>
  <c r="CY1247" i="4"/>
  <c r="CY1250" i="4" s="1"/>
  <c r="CX319" i="4"/>
  <c r="CY1251" i="4" s="1"/>
  <c r="CX320" i="4"/>
  <c r="CY1252" i="4" s="1"/>
  <c r="CX316" i="4"/>
  <c r="EF320" i="4"/>
  <c r="EG1252" i="4" s="1"/>
  <c r="EF319" i="4"/>
  <c r="EG1251" i="4" s="1"/>
  <c r="EG1247" i="4"/>
  <c r="EG1250" i="4" s="1"/>
  <c r="EF316" i="4"/>
  <c r="GM319" i="4"/>
  <c r="GN1251" i="4" s="1"/>
  <c r="GN1247" i="4"/>
  <c r="GN1250" i="4" s="1"/>
  <c r="GM320" i="4"/>
  <c r="GN1252" i="4" s="1"/>
  <c r="GM316" i="4"/>
  <c r="EA1247" i="4"/>
  <c r="EA1250" i="4" s="1"/>
  <c r="DZ319" i="4"/>
  <c r="EA1251" i="4" s="1"/>
  <c r="DZ320" i="4"/>
  <c r="EA1252" i="4" s="1"/>
  <c r="DZ316" i="4"/>
  <c r="GL319" i="4"/>
  <c r="GM1251" i="4" s="1"/>
  <c r="GM1247" i="4"/>
  <c r="GM1250" i="4" s="1"/>
  <c r="GL320" i="4"/>
  <c r="GM1252" i="4" s="1"/>
  <c r="GL316" i="4"/>
  <c r="EW1247" i="4"/>
  <c r="EW1250" i="4" s="1"/>
  <c r="EV320" i="4"/>
  <c r="EW1252" i="4" s="1"/>
  <c r="EV319" i="4"/>
  <c r="EW1251" i="4" s="1"/>
  <c r="EV316" i="4"/>
  <c r="DO319" i="4"/>
  <c r="DP1251" i="4" s="1"/>
  <c r="DP1247" i="4"/>
  <c r="DP1250" i="4" s="1"/>
  <c r="DO320" i="4"/>
  <c r="DP1252" i="4" s="1"/>
  <c r="DO316" i="4"/>
  <c r="DY319" i="4"/>
  <c r="DZ1251" i="4" s="1"/>
  <c r="DY320" i="4"/>
  <c r="DZ1252" i="4" s="1"/>
  <c r="DZ1247" i="4"/>
  <c r="DZ1250" i="4" s="1"/>
  <c r="DY316" i="4"/>
  <c r="GJ1247" i="4"/>
  <c r="GJ1250" i="4" s="1"/>
  <c r="GI319" i="4"/>
  <c r="GJ1251" i="4" s="1"/>
  <c r="GI320" i="4"/>
  <c r="GJ1252" i="4" s="1"/>
  <c r="GI316" i="4"/>
  <c r="GS1247" i="4"/>
  <c r="GS1250" i="4" s="1"/>
  <c r="GR319" i="4"/>
  <c r="GS1251" i="4" s="1"/>
  <c r="GR320" i="4"/>
  <c r="GS1252" i="4" s="1"/>
  <c r="GR316" i="4"/>
  <c r="HR319" i="4"/>
  <c r="HS1251" i="4" s="1"/>
  <c r="HR320" i="4"/>
  <c r="HS1252" i="4" s="1"/>
  <c r="HS1247" i="4"/>
  <c r="HS1250" i="4" s="1"/>
  <c r="HR316" i="4"/>
  <c r="EV1247" i="4"/>
  <c r="EV1250" i="4" s="1"/>
  <c r="EU319" i="4"/>
  <c r="EV1251" i="4" s="1"/>
  <c r="EU320" i="4"/>
  <c r="EV1252" i="4" s="1"/>
  <c r="EU316" i="4"/>
  <c r="FW1247" i="4"/>
  <c r="FW1250" i="4" s="1"/>
  <c r="FV320" i="4"/>
  <c r="FW1252" i="4" s="1"/>
  <c r="FV319" i="4"/>
  <c r="FW1251" i="4" s="1"/>
  <c r="FV316" i="4"/>
  <c r="BA320" i="4"/>
  <c r="BB1247" i="4"/>
  <c r="BB1250" i="4" s="1"/>
  <c r="BA319" i="4"/>
  <c r="BB1251" i="4" s="1"/>
  <c r="BA316" i="4"/>
  <c r="AE320" i="4"/>
  <c r="AF1252" i="4" s="1"/>
  <c r="AE319" i="4"/>
  <c r="AF1251" i="4" s="1"/>
  <c r="AF1247" i="4"/>
  <c r="AF1250" i="4" s="1"/>
  <c r="AE316" i="4"/>
  <c r="AR319" i="4"/>
  <c r="AS1251" i="4" s="1"/>
  <c r="AR320" i="4"/>
  <c r="AS1252" i="4" s="1"/>
  <c r="AS1247" i="4"/>
  <c r="AS1250" i="4" s="1"/>
  <c r="AR316" i="4"/>
  <c r="AM319" i="4"/>
  <c r="AN1251" i="4" s="1"/>
  <c r="AM320" i="4"/>
  <c r="AN1252" i="4" s="1"/>
  <c r="AN1247" i="4"/>
  <c r="AN1250" i="4" s="1"/>
  <c r="AM316" i="4"/>
  <c r="AO320" i="4"/>
  <c r="AP1252" i="4" s="1"/>
  <c r="AP1247" i="4"/>
  <c r="AP1250" i="4" s="1"/>
  <c r="AO319" i="4"/>
  <c r="AP1251" i="4" s="1"/>
  <c r="AO316" i="4"/>
  <c r="AN1213" i="4"/>
  <c r="BG1192" i="4"/>
  <c r="AN1212" i="4"/>
  <c r="AF1213" i="4"/>
  <c r="AY1192" i="4"/>
  <c r="AF1212" i="4"/>
  <c r="AH1213" i="4"/>
  <c r="AH1212" i="4"/>
  <c r="BA1192" i="4"/>
  <c r="AG1213" i="4"/>
  <c r="AG1212" i="4"/>
  <c r="AZ1192" i="4"/>
  <c r="AT1213" i="4"/>
  <c r="AT1212" i="4"/>
  <c r="BM1192" i="4"/>
  <c r="AG1543" i="4"/>
  <c r="AG1542" i="4"/>
  <c r="AZ1522" i="4"/>
  <c r="AK1543" i="4"/>
  <c r="BD1522" i="4"/>
  <c r="AK1542" i="4"/>
  <c r="AU1543" i="4"/>
  <c r="AU1542" i="4"/>
  <c r="BN1522" i="4"/>
  <c r="AH1543" i="4"/>
  <c r="AH1542" i="4"/>
  <c r="BA1522" i="4"/>
  <c r="HL1487" i="4"/>
  <c r="HL1490" i="4" s="1"/>
  <c r="HK384" i="4"/>
  <c r="HL1492" i="4" s="1"/>
  <c r="HK380" i="4"/>
  <c r="HK383" i="4"/>
  <c r="HL1491" i="4" s="1"/>
  <c r="HB383" i="4"/>
  <c r="HC1491" i="4" s="1"/>
  <c r="HB384" i="4"/>
  <c r="HC1492" i="4" s="1"/>
  <c r="HB380" i="4"/>
  <c r="HC1487" i="4"/>
  <c r="HC1490" i="4" s="1"/>
  <c r="CG383" i="4"/>
  <c r="CH1491" i="4" s="1"/>
  <c r="CG384" i="4"/>
  <c r="CH1492" i="4" s="1"/>
  <c r="CH1487" i="4"/>
  <c r="CH1490" i="4" s="1"/>
  <c r="CG380" i="4"/>
  <c r="BE383" i="4"/>
  <c r="BF1491" i="4" s="1"/>
  <c r="BE384" i="4"/>
  <c r="BF1487" i="4"/>
  <c r="BF1490" i="4" s="1"/>
  <c r="BE380" i="4"/>
  <c r="FC384" i="4"/>
  <c r="FD1492" i="4" s="1"/>
  <c r="FC383" i="4"/>
  <c r="FD1491" i="4" s="1"/>
  <c r="FD1487" i="4"/>
  <c r="FD1490" i="4" s="1"/>
  <c r="FC380" i="4"/>
  <c r="GS384" i="4"/>
  <c r="GT1492" i="4" s="1"/>
  <c r="GS383" i="4"/>
  <c r="GT1491" i="4" s="1"/>
  <c r="GT1487" i="4"/>
  <c r="GT1490" i="4" s="1"/>
  <c r="GS380" i="4"/>
  <c r="FY384" i="4"/>
  <c r="FZ1492" i="4" s="1"/>
  <c r="FY383" i="4"/>
  <c r="FZ1491" i="4" s="1"/>
  <c r="FZ1487" i="4"/>
  <c r="FZ1490" i="4" s="1"/>
  <c r="FY380" i="4"/>
  <c r="BH384" i="4"/>
  <c r="BH383" i="4"/>
  <c r="BI1491" i="4" s="1"/>
  <c r="BI1487" i="4"/>
  <c r="BI1490" i="4" s="1"/>
  <c r="BH380" i="4"/>
  <c r="AX384" i="4"/>
  <c r="AX383" i="4"/>
  <c r="AY1491" i="4" s="1"/>
  <c r="AY1487" i="4"/>
  <c r="AY1490" i="4" s="1"/>
  <c r="AX380" i="4"/>
  <c r="AV384" i="4"/>
  <c r="AV383" i="4"/>
  <c r="AW1491" i="4" s="1"/>
  <c r="AW1487" i="4"/>
  <c r="AW1490" i="4" s="1"/>
  <c r="AV380" i="4"/>
  <c r="FW384" i="4"/>
  <c r="FX1492" i="4" s="1"/>
  <c r="FX1487" i="4"/>
  <c r="FX1490" i="4" s="1"/>
  <c r="FW383" i="4"/>
  <c r="FX1491" i="4" s="1"/>
  <c r="FW380" i="4"/>
  <c r="GV384" i="4"/>
  <c r="GW1492" i="4" s="1"/>
  <c r="GW1487" i="4"/>
  <c r="GW1490" i="4" s="1"/>
  <c r="GV380" i="4"/>
  <c r="GV383" i="4"/>
  <c r="GW1491" i="4" s="1"/>
  <c r="BR1487" i="4"/>
  <c r="BR1490" i="4" s="1"/>
  <c r="BQ383" i="4"/>
  <c r="BR1491" i="4" s="1"/>
  <c r="BQ384" i="4"/>
  <c r="BQ380" i="4"/>
  <c r="CE383" i="4"/>
  <c r="CF1491" i="4" s="1"/>
  <c r="CE384" i="4"/>
  <c r="CF1492" i="4" s="1"/>
  <c r="CE380" i="4"/>
  <c r="CF1487" i="4"/>
  <c r="CF1490" i="4" s="1"/>
  <c r="DF384" i="4"/>
  <c r="DG1492" i="4" s="1"/>
  <c r="DF383" i="4"/>
  <c r="DG1491" i="4" s="1"/>
  <c r="DG1487" i="4"/>
  <c r="DG1490" i="4" s="1"/>
  <c r="DF380" i="4"/>
  <c r="CM383" i="4"/>
  <c r="CN1491" i="4" s="1"/>
  <c r="CN1487" i="4"/>
  <c r="CN1490" i="4" s="1"/>
  <c r="CM384" i="4"/>
  <c r="CN1492" i="4" s="1"/>
  <c r="CM380" i="4"/>
  <c r="HN1487" i="4"/>
  <c r="HN1490" i="4" s="1"/>
  <c r="HM383" i="4"/>
  <c r="HN1491" i="4" s="1"/>
  <c r="HM384" i="4"/>
  <c r="HN1492" i="4" s="1"/>
  <c r="HM380" i="4"/>
  <c r="DR384" i="4"/>
  <c r="DS1492" i="4" s="1"/>
  <c r="DR383" i="4"/>
  <c r="DS1491" i="4" s="1"/>
  <c r="DS1487" i="4"/>
  <c r="DS1490" i="4" s="1"/>
  <c r="DR380" i="4"/>
  <c r="BY384" i="4"/>
  <c r="BZ1492" i="4" s="1"/>
  <c r="BZ1487" i="4"/>
  <c r="BZ1490" i="4" s="1"/>
  <c r="BY383" i="4"/>
  <c r="BZ1491" i="4" s="1"/>
  <c r="BY380" i="4"/>
  <c r="DT383" i="4"/>
  <c r="DU1491" i="4" s="1"/>
  <c r="DT384" i="4"/>
  <c r="DU1492" i="4" s="1"/>
  <c r="DU1487" i="4"/>
  <c r="DU1490" i="4" s="1"/>
  <c r="DT380" i="4"/>
  <c r="HV384" i="4"/>
  <c r="HW1492" i="4" s="1"/>
  <c r="HW1487" i="4"/>
  <c r="HW1490" i="4" s="1"/>
  <c r="HV383" i="4"/>
  <c r="HW1491" i="4" s="1"/>
  <c r="HV380" i="4"/>
  <c r="GW384" i="4"/>
  <c r="GX1492" i="4" s="1"/>
  <c r="GW383" i="4"/>
  <c r="GX1491" i="4" s="1"/>
  <c r="GX1487" i="4"/>
  <c r="GX1490" i="4" s="1"/>
  <c r="GW380" i="4"/>
  <c r="GL384" i="4"/>
  <c r="GM1492" i="4" s="1"/>
  <c r="GL383" i="4"/>
  <c r="GM1491" i="4" s="1"/>
  <c r="GM1487" i="4"/>
  <c r="GM1490" i="4" s="1"/>
  <c r="GL380" i="4"/>
  <c r="DC1487" i="4"/>
  <c r="DC1490" i="4" s="1"/>
  <c r="DB383" i="4"/>
  <c r="DC1491" i="4" s="1"/>
  <c r="DB384" i="4"/>
  <c r="DC1492" i="4" s="1"/>
  <c r="DB380" i="4"/>
  <c r="FC1487" i="4"/>
  <c r="FC1490" i="4" s="1"/>
  <c r="FB383" i="4"/>
  <c r="FC1491" i="4" s="1"/>
  <c r="FB384" i="4"/>
  <c r="FC1492" i="4" s="1"/>
  <c r="FB380" i="4"/>
  <c r="DY380" i="4"/>
  <c r="DZ1487" i="4"/>
  <c r="DZ1490" i="4" s="1"/>
  <c r="DY384" i="4"/>
  <c r="DZ1492" i="4" s="1"/>
  <c r="DY383" i="4"/>
  <c r="DZ1491" i="4" s="1"/>
  <c r="GA380" i="4"/>
  <c r="GB1487" i="4"/>
  <c r="GB1490" i="4" s="1"/>
  <c r="GA383" i="4"/>
  <c r="GB1491" i="4" s="1"/>
  <c r="GA384" i="4"/>
  <c r="GB1492" i="4" s="1"/>
  <c r="BI384" i="4"/>
  <c r="BI383" i="4"/>
  <c r="BJ1491" i="4" s="1"/>
  <c r="BI380" i="4"/>
  <c r="BJ1487" i="4"/>
  <c r="BJ1490" i="4" s="1"/>
  <c r="FK380" i="4"/>
  <c r="FK383" i="4"/>
  <c r="FL1491" i="4" s="1"/>
  <c r="FK384" i="4"/>
  <c r="FL1492" i="4" s="1"/>
  <c r="FL1487" i="4"/>
  <c r="FL1490" i="4" s="1"/>
  <c r="BS384" i="4"/>
  <c r="BT1492" i="4" s="1"/>
  <c r="BT1487" i="4"/>
  <c r="BT1490" i="4" s="1"/>
  <c r="BS380" i="4"/>
  <c r="BS383" i="4"/>
  <c r="BT1491" i="4" s="1"/>
  <c r="EK1487" i="4"/>
  <c r="EK1490" i="4" s="1"/>
  <c r="EJ384" i="4"/>
  <c r="EK1492" i="4" s="1"/>
  <c r="EJ380" i="4"/>
  <c r="EJ383" i="4"/>
  <c r="EK1491" i="4" s="1"/>
  <c r="ET383" i="4"/>
  <c r="EU1491" i="4" s="1"/>
  <c r="ET380" i="4"/>
  <c r="ET384" i="4"/>
  <c r="EU1492" i="4" s="1"/>
  <c r="EU1487" i="4"/>
  <c r="EU1490" i="4" s="1"/>
  <c r="GE383" i="4"/>
  <c r="GF1491" i="4" s="1"/>
  <c r="GE380" i="4"/>
  <c r="GE384" i="4"/>
  <c r="GF1492" i="4" s="1"/>
  <c r="GF1487" i="4"/>
  <c r="GF1490" i="4" s="1"/>
  <c r="CK383" i="4"/>
  <c r="CL1491" i="4" s="1"/>
  <c r="CL1487" i="4"/>
  <c r="CL1490" i="4" s="1"/>
  <c r="CK380" i="4"/>
  <c r="CK384" i="4"/>
  <c r="CL1492" i="4" s="1"/>
  <c r="BO384" i="4"/>
  <c r="BO383" i="4"/>
  <c r="BP1491" i="4" s="1"/>
  <c r="BP1487" i="4"/>
  <c r="BP1490" i="4" s="1"/>
  <c r="BO380" i="4"/>
  <c r="HU380" i="4"/>
  <c r="HU384" i="4"/>
  <c r="HV1492" i="4" s="1"/>
  <c r="HV1487" i="4"/>
  <c r="HV1490" i="4" s="1"/>
  <c r="HU383" i="4"/>
  <c r="HV1491" i="4" s="1"/>
  <c r="EZ383" i="4"/>
  <c r="FA1491" i="4" s="1"/>
  <c r="FA1487" i="4"/>
  <c r="FA1490" i="4" s="1"/>
  <c r="EZ380" i="4"/>
  <c r="EZ384" i="4"/>
  <c r="FA1492" i="4" s="1"/>
  <c r="GM384" i="4"/>
  <c r="GN1492" i="4" s="1"/>
  <c r="GM380" i="4"/>
  <c r="GM383" i="4"/>
  <c r="GN1491" i="4" s="1"/>
  <c r="GN1487" i="4"/>
  <c r="GN1490" i="4" s="1"/>
  <c r="DL383" i="4"/>
  <c r="DM1491" i="4" s="1"/>
  <c r="DM1487" i="4"/>
  <c r="DM1490" i="4" s="1"/>
  <c r="DL384" i="4"/>
  <c r="DM1492" i="4" s="1"/>
  <c r="DL380" i="4"/>
  <c r="FE383" i="4"/>
  <c r="FF1491" i="4" s="1"/>
  <c r="FE384" i="4"/>
  <c r="FF1492" i="4" s="1"/>
  <c r="FF1487" i="4"/>
  <c r="FF1490" i="4" s="1"/>
  <c r="FE380" i="4"/>
  <c r="FI1487" i="4"/>
  <c r="FI1490" i="4" s="1"/>
  <c r="FH380" i="4"/>
  <c r="FH384" i="4"/>
  <c r="FI1492" i="4" s="1"/>
  <c r="FH383" i="4"/>
  <c r="FI1491" i="4" s="1"/>
  <c r="GC384" i="4"/>
  <c r="GD1492" i="4" s="1"/>
  <c r="GD1487" i="4"/>
  <c r="GD1490" i="4" s="1"/>
  <c r="GC383" i="4"/>
  <c r="GD1491" i="4" s="1"/>
  <c r="GC380" i="4"/>
  <c r="GD383" i="4"/>
  <c r="GE1491" i="4" s="1"/>
  <c r="GE1487" i="4"/>
  <c r="GE1490" i="4" s="1"/>
  <c r="GD384" i="4"/>
  <c r="GE1492" i="4" s="1"/>
  <c r="GD380" i="4"/>
  <c r="CL384" i="4"/>
  <c r="CM1492" i="4" s="1"/>
  <c r="CM1487" i="4"/>
  <c r="CM1490" i="4" s="1"/>
  <c r="CL380" i="4"/>
  <c r="CL383" i="4"/>
  <c r="CM1491" i="4" s="1"/>
  <c r="FT1487" i="4"/>
  <c r="FT1490" i="4" s="1"/>
  <c r="FS383" i="4"/>
  <c r="FT1491" i="4" s="1"/>
  <c r="FS380" i="4"/>
  <c r="FS384" i="4"/>
  <c r="FT1492" i="4" s="1"/>
  <c r="BG384" i="4"/>
  <c r="BG383" i="4"/>
  <c r="BH1491" i="4" s="1"/>
  <c r="BH1487" i="4"/>
  <c r="BH1490" i="4" s="1"/>
  <c r="BG380" i="4"/>
  <c r="AI384" i="4"/>
  <c r="AJ1487" i="4"/>
  <c r="AJ1490" i="4" s="1"/>
  <c r="AI383" i="4"/>
  <c r="AJ1491" i="4" s="1"/>
  <c r="AI380" i="4"/>
  <c r="AE384" i="4"/>
  <c r="AE380" i="4"/>
  <c r="AF1487" i="4"/>
  <c r="AF1490" i="4" s="1"/>
  <c r="AE383" i="4"/>
  <c r="AF1491" i="4" s="1"/>
  <c r="AN384" i="4"/>
  <c r="AO1487" i="4"/>
  <c r="AO1490" i="4" s="1"/>
  <c r="AN383" i="4"/>
  <c r="AO1491" i="4" s="1"/>
  <c r="AN380" i="4"/>
  <c r="AV1487" i="4"/>
  <c r="AV1490" i="4" s="1"/>
  <c r="AU383" i="4"/>
  <c r="AV1491" i="4" s="1"/>
  <c r="AU384" i="4"/>
  <c r="AU380" i="4"/>
  <c r="CB368" i="4"/>
  <c r="CC1432" i="4" s="1"/>
  <c r="CC1427" i="4"/>
  <c r="CC1430" i="4" s="1"/>
  <c r="CB367" i="4"/>
  <c r="CC1431" i="4" s="1"/>
  <c r="CB364" i="4"/>
  <c r="BU368" i="4"/>
  <c r="BV1432" i="4" s="1"/>
  <c r="BU367" i="4"/>
  <c r="BV1431" i="4" s="1"/>
  <c r="BV1427" i="4"/>
  <c r="BV1430" i="4" s="1"/>
  <c r="BU364" i="4"/>
  <c r="HP368" i="4"/>
  <c r="HQ1432" i="4" s="1"/>
  <c r="HQ1427" i="4"/>
  <c r="HQ1430" i="4" s="1"/>
  <c r="HP367" i="4"/>
  <c r="HQ1431" i="4" s="1"/>
  <c r="HP364" i="4"/>
  <c r="CL368" i="4"/>
  <c r="CM1432" i="4" s="1"/>
  <c r="CL367" i="4"/>
  <c r="CM1431" i="4" s="1"/>
  <c r="CM1427" i="4"/>
  <c r="CM1430" i="4" s="1"/>
  <c r="CL364" i="4"/>
  <c r="AY368" i="4"/>
  <c r="AZ1427" i="4"/>
  <c r="AZ1430" i="4" s="1"/>
  <c r="AY367" i="4"/>
  <c r="AZ1431" i="4" s="1"/>
  <c r="AY364" i="4"/>
  <c r="FB368" i="4"/>
  <c r="FC1432" i="4" s="1"/>
  <c r="FC1427" i="4"/>
  <c r="FC1430" i="4" s="1"/>
  <c r="FB367" i="4"/>
  <c r="FC1431" i="4" s="1"/>
  <c r="FB364" i="4"/>
  <c r="AX368" i="4"/>
  <c r="AY1427" i="4"/>
  <c r="AY1430" i="4" s="1"/>
  <c r="AX367" i="4"/>
  <c r="AY1431" i="4" s="1"/>
  <c r="AX364" i="4"/>
  <c r="EC1427" i="4"/>
  <c r="EC1430" i="4" s="1"/>
  <c r="EB367" i="4"/>
  <c r="EC1431" i="4" s="1"/>
  <c r="EB368" i="4"/>
  <c r="EC1432" i="4" s="1"/>
  <c r="EB364" i="4"/>
  <c r="CS368" i="4"/>
  <c r="CT1432" i="4" s="1"/>
  <c r="CS367" i="4"/>
  <c r="CT1431" i="4" s="1"/>
  <c r="CT1427" i="4"/>
  <c r="CT1430" i="4" s="1"/>
  <c r="CS364" i="4"/>
  <c r="GV368" i="4"/>
  <c r="GW1432" i="4" s="1"/>
  <c r="GW1427" i="4"/>
  <c r="GW1430" i="4" s="1"/>
  <c r="GV367" i="4"/>
  <c r="GW1431" i="4" s="1"/>
  <c r="GV364" i="4"/>
  <c r="BI368" i="4"/>
  <c r="BI367" i="4"/>
  <c r="BJ1431" i="4" s="1"/>
  <c r="BJ1427" i="4"/>
  <c r="BJ1430" i="4" s="1"/>
  <c r="BI364" i="4"/>
  <c r="EP368" i="4"/>
  <c r="EQ1432" i="4" s="1"/>
  <c r="EQ1427" i="4"/>
  <c r="EQ1430" i="4" s="1"/>
  <c r="EP367" i="4"/>
  <c r="EQ1431" i="4" s="1"/>
  <c r="EP364" i="4"/>
  <c r="FJ367" i="4"/>
  <c r="FK1431" i="4" s="1"/>
  <c r="FJ368" i="4"/>
  <c r="FK1432" i="4" s="1"/>
  <c r="FK1427" i="4"/>
  <c r="FK1430" i="4" s="1"/>
  <c r="FJ364" i="4"/>
  <c r="FS368" i="4"/>
  <c r="FT1432" i="4" s="1"/>
  <c r="FT1427" i="4"/>
  <c r="FT1430" i="4" s="1"/>
  <c r="FS367" i="4"/>
  <c r="FT1431" i="4" s="1"/>
  <c r="FS364" i="4"/>
  <c r="HQ367" i="4"/>
  <c r="HR1431" i="4" s="1"/>
  <c r="HR1427" i="4"/>
  <c r="HR1430" i="4" s="1"/>
  <c r="HQ368" i="4"/>
  <c r="HR1432" i="4" s="1"/>
  <c r="HQ364" i="4"/>
  <c r="CQ1427" i="4"/>
  <c r="CQ1430" i="4" s="1"/>
  <c r="CP367" i="4"/>
  <c r="CQ1431" i="4" s="1"/>
  <c r="CP368" i="4"/>
  <c r="CQ1432" i="4" s="1"/>
  <c r="CP364" i="4"/>
  <c r="HW1427" i="4"/>
  <c r="HW1430" i="4" s="1"/>
  <c r="HV367" i="4"/>
  <c r="HW1431" i="4" s="1"/>
  <c r="HV368" i="4"/>
  <c r="HW1432" i="4" s="1"/>
  <c r="HV364" i="4"/>
  <c r="CO1427" i="4"/>
  <c r="CO1430" i="4" s="1"/>
  <c r="CN368" i="4"/>
  <c r="CO1432" i="4" s="1"/>
  <c r="CN367" i="4"/>
  <c r="CO1431" i="4" s="1"/>
  <c r="CN364" i="4"/>
  <c r="CZ368" i="4"/>
  <c r="DA1432" i="4" s="1"/>
  <c r="DA1427" i="4"/>
  <c r="DA1430" i="4" s="1"/>
  <c r="CZ367" i="4"/>
  <c r="DA1431" i="4" s="1"/>
  <c r="CZ364" i="4"/>
  <c r="CP1427" i="4"/>
  <c r="CP1430" i="4" s="1"/>
  <c r="CO367" i="4"/>
  <c r="CP1431" i="4" s="1"/>
  <c r="CO368" i="4"/>
  <c r="CP1432" i="4" s="1"/>
  <c r="CO364" i="4"/>
  <c r="HM367" i="4"/>
  <c r="HN1431" i="4" s="1"/>
  <c r="HM368" i="4"/>
  <c r="HN1432" i="4" s="1"/>
  <c r="HN1427" i="4"/>
  <c r="HN1430" i="4" s="1"/>
  <c r="HM364" i="4"/>
  <c r="EM368" i="4"/>
  <c r="EN1432" i="4" s="1"/>
  <c r="EN1427" i="4"/>
  <c r="EN1430" i="4" s="1"/>
  <c r="EM367" i="4"/>
  <c r="EN1431" i="4" s="1"/>
  <c r="EM364" i="4"/>
  <c r="GL1427" i="4"/>
  <c r="GL1430" i="4" s="1"/>
  <c r="GK368" i="4"/>
  <c r="GL1432" i="4" s="1"/>
  <c r="GK367" i="4"/>
  <c r="GL1431" i="4" s="1"/>
  <c r="GK364" i="4"/>
  <c r="EQ368" i="4"/>
  <c r="ER1432" i="4" s="1"/>
  <c r="EQ367" i="4"/>
  <c r="ER1431" i="4" s="1"/>
  <c r="ER1427" i="4"/>
  <c r="ER1430" i="4" s="1"/>
  <c r="EQ364" i="4"/>
  <c r="HD368" i="4"/>
  <c r="HE1432" i="4" s="1"/>
  <c r="HE1427" i="4"/>
  <c r="HE1430" i="4" s="1"/>
  <c r="HD367" i="4"/>
  <c r="HE1431" i="4" s="1"/>
  <c r="HD364" i="4"/>
  <c r="EZ1427" i="4"/>
  <c r="EZ1430" i="4" s="1"/>
  <c r="EY367" i="4"/>
  <c r="EZ1431" i="4" s="1"/>
  <c r="EY368" i="4"/>
  <c r="EZ1432" i="4" s="1"/>
  <c r="EY364" i="4"/>
  <c r="DY367" i="4"/>
  <c r="DZ1431" i="4" s="1"/>
  <c r="DY368" i="4"/>
  <c r="DZ1432" i="4" s="1"/>
  <c r="DZ1427" i="4"/>
  <c r="DZ1430" i="4" s="1"/>
  <c r="DY364" i="4"/>
  <c r="BY368" i="4"/>
  <c r="BZ1432" i="4" s="1"/>
  <c r="BZ1427" i="4"/>
  <c r="BZ1430" i="4" s="1"/>
  <c r="BY367" i="4"/>
  <c r="BZ1431" i="4" s="1"/>
  <c r="BY364" i="4"/>
  <c r="EH368" i="4"/>
  <c r="EI1432" i="4" s="1"/>
  <c r="EI1427" i="4"/>
  <c r="EI1430" i="4" s="1"/>
  <c r="EH367" i="4"/>
  <c r="EI1431" i="4" s="1"/>
  <c r="EH364" i="4"/>
  <c r="GZ367" i="4"/>
  <c r="HA1431" i="4" s="1"/>
  <c r="HA1427" i="4"/>
  <c r="HA1430" i="4" s="1"/>
  <c r="GZ368" i="4"/>
  <c r="HA1432" i="4" s="1"/>
  <c r="GZ364" i="4"/>
  <c r="FC368" i="4"/>
  <c r="FD1432" i="4" s="1"/>
  <c r="FC367" i="4"/>
  <c r="FD1431" i="4" s="1"/>
  <c r="FD1427" i="4"/>
  <c r="FD1430" i="4" s="1"/>
  <c r="FC364" i="4"/>
  <c r="FZ1427" i="4"/>
  <c r="FZ1430" i="4" s="1"/>
  <c r="FY367" i="4"/>
  <c r="FZ1431" i="4" s="1"/>
  <c r="FY368" i="4"/>
  <c r="FZ1432" i="4" s="1"/>
  <c r="FY364" i="4"/>
  <c r="FE367" i="4"/>
  <c r="FF1431" i="4" s="1"/>
  <c r="FF1427" i="4"/>
  <c r="FF1430" i="4" s="1"/>
  <c r="FE368" i="4"/>
  <c r="FF1432" i="4" s="1"/>
  <c r="FE364" i="4"/>
  <c r="DV1427" i="4"/>
  <c r="DV1430" i="4" s="1"/>
  <c r="DU368" i="4"/>
  <c r="DV1432" i="4" s="1"/>
  <c r="DU367" i="4"/>
  <c r="DV1431" i="4" s="1"/>
  <c r="DU364" i="4"/>
  <c r="GQ368" i="4"/>
  <c r="GR1432" i="4" s="1"/>
  <c r="GQ367" i="4"/>
  <c r="GR1431" i="4" s="1"/>
  <c r="GR1427" i="4"/>
  <c r="GR1430" i="4" s="1"/>
  <c r="GQ364" i="4"/>
  <c r="EI368" i="4"/>
  <c r="EJ1432" i="4" s="1"/>
  <c r="EI367" i="4"/>
  <c r="EJ1431" i="4" s="1"/>
  <c r="EJ1427" i="4"/>
  <c r="EJ1430" i="4" s="1"/>
  <c r="EI364" i="4"/>
  <c r="CJ368" i="4"/>
  <c r="CK1432" i="4" s="1"/>
  <c r="CK1427" i="4"/>
  <c r="CK1430" i="4" s="1"/>
  <c r="CJ367" i="4"/>
  <c r="CK1431" i="4" s="1"/>
  <c r="CJ364" i="4"/>
  <c r="DA368" i="4"/>
  <c r="DB1432" i="4" s="1"/>
  <c r="DB1427" i="4"/>
  <c r="DB1430" i="4" s="1"/>
  <c r="DA367" i="4"/>
  <c r="DB1431" i="4" s="1"/>
  <c r="DA364" i="4"/>
  <c r="DI368" i="4"/>
  <c r="DJ1432" i="4" s="1"/>
  <c r="DJ1427" i="4"/>
  <c r="DJ1430" i="4" s="1"/>
  <c r="DI367" i="4"/>
  <c r="DJ1431" i="4" s="1"/>
  <c r="DI364" i="4"/>
  <c r="CN1427" i="4"/>
  <c r="CN1430" i="4" s="1"/>
  <c r="CM368" i="4"/>
  <c r="CN1432" i="4" s="1"/>
  <c r="CM367" i="4"/>
  <c r="CN1431" i="4" s="1"/>
  <c r="CM364" i="4"/>
  <c r="GY367" i="4"/>
  <c r="GZ1431" i="4" s="1"/>
  <c r="GZ1427" i="4"/>
  <c r="GZ1430" i="4" s="1"/>
  <c r="GY368" i="4"/>
  <c r="GZ1432" i="4" s="1"/>
  <c r="GY364" i="4"/>
  <c r="GW368" i="4"/>
  <c r="GX1432" i="4" s="1"/>
  <c r="GW367" i="4"/>
  <c r="GX1431" i="4" s="1"/>
  <c r="GX1427" i="4"/>
  <c r="GX1430" i="4" s="1"/>
  <c r="GW364" i="4"/>
  <c r="DB367" i="4"/>
  <c r="DC1431" i="4" s="1"/>
  <c r="DB368" i="4"/>
  <c r="DC1432" i="4" s="1"/>
  <c r="DC1427" i="4"/>
  <c r="DC1430" i="4" s="1"/>
  <c r="DB364" i="4"/>
  <c r="BS368" i="4"/>
  <c r="BT1432" i="4" s="1"/>
  <c r="BS367" i="4"/>
  <c r="BT1431" i="4" s="1"/>
  <c r="BT1427" i="4"/>
  <c r="BT1430" i="4" s="1"/>
  <c r="BS364" i="4"/>
  <c r="BK368" i="4"/>
  <c r="BK367" i="4"/>
  <c r="BL1431" i="4" s="1"/>
  <c r="BL1427" i="4"/>
  <c r="BL1430" i="4" s="1"/>
  <c r="BK364" i="4"/>
  <c r="BO368" i="4"/>
  <c r="BP1427" i="4"/>
  <c r="BP1430" i="4" s="1"/>
  <c r="BO367" i="4"/>
  <c r="BP1431" i="4" s="1"/>
  <c r="BO364" i="4"/>
  <c r="AO367" i="4"/>
  <c r="AP1431" i="4" s="1"/>
  <c r="AO368" i="4"/>
  <c r="AP1427" i="4"/>
  <c r="AP1430" i="4" s="1"/>
  <c r="AO364" i="4"/>
  <c r="AI367" i="4"/>
  <c r="AJ1431" i="4" s="1"/>
  <c r="AJ1427" i="4"/>
  <c r="AJ1430" i="4" s="1"/>
  <c r="AI368" i="4"/>
  <c r="AI364" i="4"/>
  <c r="AH368" i="4"/>
  <c r="AI1427" i="4"/>
  <c r="AI1430" i="4" s="1"/>
  <c r="AH367" i="4"/>
  <c r="AI1431" i="4" s="1"/>
  <c r="AH364" i="4"/>
  <c r="AS367" i="4"/>
  <c r="AT1431" i="4" s="1"/>
  <c r="AS368" i="4"/>
  <c r="AS364" i="4"/>
  <c r="AT1427" i="4"/>
  <c r="AT1430" i="4" s="1"/>
  <c r="AI1183" i="4"/>
  <c r="AI1182" i="4"/>
  <c r="BB1162" i="4"/>
  <c r="AR1183" i="4"/>
  <c r="AR1182" i="4"/>
  <c r="BK1162" i="4"/>
  <c r="AK1183" i="4"/>
  <c r="BD1162" i="4"/>
  <c r="AK1182" i="4"/>
  <c r="AN1183" i="4"/>
  <c r="AN1182" i="4"/>
  <c r="BG1162" i="4"/>
  <c r="AH1183" i="4"/>
  <c r="BA1162" i="4"/>
  <c r="AH1182" i="4"/>
  <c r="AQ1153" i="4"/>
  <c r="AQ1152" i="4"/>
  <c r="AH1153" i="4"/>
  <c r="AH1152" i="4"/>
  <c r="AJ1153" i="4"/>
  <c r="AJ1152" i="4"/>
  <c r="AW1153" i="4"/>
  <c r="AW1152" i="4"/>
  <c r="BA1042" i="4"/>
  <c r="AW1063" i="4"/>
  <c r="AW1062" i="4"/>
  <c r="BP1042" i="4"/>
  <c r="AT1063" i="4"/>
  <c r="AT1062" i="4"/>
  <c r="BM1042" i="4"/>
  <c r="AK1063" i="4"/>
  <c r="AK1062" i="4"/>
  <c r="BD1042" i="4"/>
  <c r="AF1483" i="4"/>
  <c r="AY1462" i="4"/>
  <c r="AF1482" i="4"/>
  <c r="AR1483" i="4"/>
  <c r="AR1482" i="4"/>
  <c r="BK1462" i="4"/>
  <c r="AG1483" i="4"/>
  <c r="AZ1462" i="4"/>
  <c r="AG1482" i="4"/>
  <c r="AS1483" i="4"/>
  <c r="AS1482" i="4"/>
  <c r="BL1462" i="4"/>
  <c r="AT1483" i="4"/>
  <c r="AT1482" i="4"/>
  <c r="BM1462" i="4"/>
  <c r="HO1217" i="4"/>
  <c r="HO1220" i="4" s="1"/>
  <c r="HN312" i="4"/>
  <c r="HO1222" i="4" s="1"/>
  <c r="HN311" i="4"/>
  <c r="HO1221" i="4" s="1"/>
  <c r="HN308" i="4"/>
  <c r="AZ312" i="4"/>
  <c r="BA1217" i="4"/>
  <c r="BA1220" i="4" s="1"/>
  <c r="AZ311" i="4"/>
  <c r="BA1221" i="4" s="1"/>
  <c r="AZ308" i="4"/>
  <c r="BS311" i="4"/>
  <c r="BT1221" i="4" s="1"/>
  <c r="BT1217" i="4"/>
  <c r="BT1220" i="4" s="1"/>
  <c r="BS312" i="4"/>
  <c r="BT1222" i="4" s="1"/>
  <c r="BS308" i="4"/>
  <c r="BL312" i="4"/>
  <c r="BL311" i="4"/>
  <c r="BM1221" i="4" s="1"/>
  <c r="BM1217" i="4"/>
  <c r="BM1220" i="4" s="1"/>
  <c r="BL308" i="4"/>
  <c r="EU1217" i="4"/>
  <c r="EU1220" i="4" s="1"/>
  <c r="ET312" i="4"/>
  <c r="EU1222" i="4" s="1"/>
  <c r="ET311" i="4"/>
  <c r="EU1221" i="4" s="1"/>
  <c r="ET308" i="4"/>
  <c r="GY312" i="4"/>
  <c r="GZ1222" i="4" s="1"/>
  <c r="GZ1217" i="4"/>
  <c r="GZ1220" i="4" s="1"/>
  <c r="GY311" i="4"/>
  <c r="GZ1221" i="4" s="1"/>
  <c r="GY308" i="4"/>
  <c r="HG311" i="4"/>
  <c r="HH1221" i="4" s="1"/>
  <c r="HH1217" i="4"/>
  <c r="HH1220" i="4" s="1"/>
  <c r="HG312" i="4"/>
  <c r="HH1222" i="4" s="1"/>
  <c r="HG308" i="4"/>
  <c r="HH311" i="4"/>
  <c r="HI1221" i="4" s="1"/>
  <c r="HH312" i="4"/>
  <c r="HI1222" i="4" s="1"/>
  <c r="HI1217" i="4"/>
  <c r="HI1220" i="4" s="1"/>
  <c r="HH308" i="4"/>
  <c r="EL1217" i="4"/>
  <c r="EL1220" i="4" s="1"/>
  <c r="EK312" i="4"/>
  <c r="EL1222" i="4" s="1"/>
  <c r="EK311" i="4"/>
  <c r="EL1221" i="4" s="1"/>
  <c r="EK308" i="4"/>
  <c r="FO1217" i="4"/>
  <c r="FO1220" i="4" s="1"/>
  <c r="FN312" i="4"/>
  <c r="FO1222" i="4" s="1"/>
  <c r="FN311" i="4"/>
  <c r="FO1221" i="4" s="1"/>
  <c r="FN308" i="4"/>
  <c r="HF312" i="4"/>
  <c r="HG1222" i="4" s="1"/>
  <c r="HF311" i="4"/>
  <c r="HG1221" i="4" s="1"/>
  <c r="HG1217" i="4"/>
  <c r="HG1220" i="4" s="1"/>
  <c r="HF308" i="4"/>
  <c r="HU312" i="4"/>
  <c r="HV1222" i="4" s="1"/>
  <c r="HU311" i="4"/>
  <c r="HV1221" i="4" s="1"/>
  <c r="HV1217" i="4"/>
  <c r="HV1220" i="4" s="1"/>
  <c r="HU308" i="4"/>
  <c r="GV312" i="4"/>
  <c r="GW1222" i="4" s="1"/>
  <c r="GW1217" i="4"/>
  <c r="GW1220" i="4" s="1"/>
  <c r="GV311" i="4"/>
  <c r="GW1221" i="4" s="1"/>
  <c r="GV308" i="4"/>
  <c r="HJ1217" i="4"/>
  <c r="HJ1220" i="4" s="1"/>
  <c r="HI311" i="4"/>
  <c r="HJ1221" i="4" s="1"/>
  <c r="HI312" i="4"/>
  <c r="HJ1222" i="4" s="1"/>
  <c r="HI308" i="4"/>
  <c r="BU1217" i="4"/>
  <c r="BU1220" i="4" s="1"/>
  <c r="BT311" i="4"/>
  <c r="BU1221" i="4" s="1"/>
  <c r="BT312" i="4"/>
  <c r="BU1222" i="4" s="1"/>
  <c r="BT308" i="4"/>
  <c r="CP312" i="4"/>
  <c r="CQ1222" i="4" s="1"/>
  <c r="CQ1217" i="4"/>
  <c r="CQ1220" i="4" s="1"/>
  <c r="CP311" i="4"/>
  <c r="CQ1221" i="4" s="1"/>
  <c r="CP308" i="4"/>
  <c r="BJ312" i="4"/>
  <c r="BJ311" i="4"/>
  <c r="BK1221" i="4" s="1"/>
  <c r="BK1217" i="4"/>
  <c r="BK1220" i="4" s="1"/>
  <c r="BJ308" i="4"/>
  <c r="GO1217" i="4"/>
  <c r="GO1220" i="4" s="1"/>
  <c r="GN312" i="4"/>
  <c r="GO1222" i="4" s="1"/>
  <c r="GN311" i="4"/>
  <c r="GO1221" i="4" s="1"/>
  <c r="GN308" i="4"/>
  <c r="HO311" i="4"/>
  <c r="HP1221" i="4" s="1"/>
  <c r="HO312" i="4"/>
  <c r="HP1222" i="4" s="1"/>
  <c r="HP1217" i="4"/>
  <c r="HP1220" i="4" s="1"/>
  <c r="HO308" i="4"/>
  <c r="EO312" i="4"/>
  <c r="EP1222" i="4" s="1"/>
  <c r="EO311" i="4"/>
  <c r="EP1221" i="4" s="1"/>
  <c r="EP1217" i="4"/>
  <c r="EP1220" i="4" s="1"/>
  <c r="EO308" i="4"/>
  <c r="GQ311" i="4"/>
  <c r="GR1221" i="4" s="1"/>
  <c r="GR1217" i="4"/>
  <c r="GR1220" i="4" s="1"/>
  <c r="GQ312" i="4"/>
  <c r="GR1222" i="4" s="1"/>
  <c r="GQ308" i="4"/>
  <c r="BZ311" i="4"/>
  <c r="CA1221" i="4" s="1"/>
  <c r="BZ312" i="4"/>
  <c r="CA1222" i="4" s="1"/>
  <c r="CA1217" i="4"/>
  <c r="CA1220" i="4" s="1"/>
  <c r="BZ308" i="4"/>
  <c r="EE1217" i="4"/>
  <c r="EE1220" i="4" s="1"/>
  <c r="ED312" i="4"/>
  <c r="EE1222" i="4" s="1"/>
  <c r="ED311" i="4"/>
  <c r="EE1221" i="4" s="1"/>
  <c r="ED308" i="4"/>
  <c r="FJ1217" i="4"/>
  <c r="FJ1220" i="4" s="1"/>
  <c r="FI312" i="4"/>
  <c r="FJ1222" i="4" s="1"/>
  <c r="FI311" i="4"/>
  <c r="FJ1221" i="4" s="1"/>
  <c r="FI308" i="4"/>
  <c r="BX1217" i="4"/>
  <c r="BX1220" i="4" s="1"/>
  <c r="BW312" i="4"/>
  <c r="BX1222" i="4" s="1"/>
  <c r="BW311" i="4"/>
  <c r="BX1221" i="4" s="1"/>
  <c r="BW308" i="4"/>
  <c r="DI311" i="4"/>
  <c r="DJ1221" i="4" s="1"/>
  <c r="DJ1217" i="4"/>
  <c r="DJ1220" i="4" s="1"/>
  <c r="DI312" i="4"/>
  <c r="DJ1222" i="4" s="1"/>
  <c r="DI308" i="4"/>
  <c r="CW312" i="4"/>
  <c r="CX1222" i="4" s="1"/>
  <c r="CX1217" i="4"/>
  <c r="CX1220" i="4" s="1"/>
  <c r="CW311" i="4"/>
  <c r="CX1221" i="4" s="1"/>
  <c r="CW308" i="4"/>
  <c r="FQ312" i="4"/>
  <c r="FR1222" i="4" s="1"/>
  <c r="FQ311" i="4"/>
  <c r="FR1221" i="4" s="1"/>
  <c r="FR1217" i="4"/>
  <c r="FR1220" i="4" s="1"/>
  <c r="FQ308" i="4"/>
  <c r="DY311" i="4"/>
  <c r="DZ1221" i="4" s="1"/>
  <c r="DZ1217" i="4"/>
  <c r="DZ1220" i="4" s="1"/>
  <c r="DY312" i="4"/>
  <c r="DZ1222" i="4" s="1"/>
  <c r="DY308" i="4"/>
  <c r="FA312" i="4"/>
  <c r="FB1222" i="4" s="1"/>
  <c r="FA311" i="4"/>
  <c r="FB1221" i="4" s="1"/>
  <c r="FB1217" i="4"/>
  <c r="FB1220" i="4" s="1"/>
  <c r="FA308" i="4"/>
  <c r="FE311" i="4"/>
  <c r="FF1221" i="4" s="1"/>
  <c r="FF1217" i="4"/>
  <c r="FF1220" i="4" s="1"/>
  <c r="FE312" i="4"/>
  <c r="FF1222" i="4" s="1"/>
  <c r="FE308" i="4"/>
  <c r="EW1217" i="4"/>
  <c r="EW1220" i="4" s="1"/>
  <c r="EV312" i="4"/>
  <c r="EW1222" i="4" s="1"/>
  <c r="EV311" i="4"/>
  <c r="EW1221" i="4" s="1"/>
  <c r="EV308" i="4"/>
  <c r="EU312" i="4"/>
  <c r="EV1222" i="4" s="1"/>
  <c r="EV1217" i="4"/>
  <c r="EV1220" i="4" s="1"/>
  <c r="EU311" i="4"/>
  <c r="EV1221" i="4" s="1"/>
  <c r="EU308" i="4"/>
  <c r="FQ1217" i="4"/>
  <c r="FQ1220" i="4" s="1"/>
  <c r="FP311" i="4"/>
  <c r="FQ1221" i="4" s="1"/>
  <c r="FP312" i="4"/>
  <c r="FQ1222" i="4" s="1"/>
  <c r="FP308" i="4"/>
  <c r="CD312" i="4"/>
  <c r="CE1222" i="4" s="1"/>
  <c r="CE1217" i="4"/>
  <c r="CE1220" i="4" s="1"/>
  <c r="CD311" i="4"/>
  <c r="CE1221" i="4" s="1"/>
  <c r="CD308" i="4"/>
  <c r="FL1217" i="4"/>
  <c r="FL1220" i="4" s="1"/>
  <c r="FK311" i="4"/>
  <c r="FL1221" i="4" s="1"/>
  <c r="FK312" i="4"/>
  <c r="FL1222" i="4" s="1"/>
  <c r="FK308" i="4"/>
  <c r="CK312" i="4"/>
  <c r="CL1222" i="4" s="1"/>
  <c r="CK311" i="4"/>
  <c r="CL1221" i="4" s="1"/>
  <c r="CL1217" i="4"/>
  <c r="CL1220" i="4" s="1"/>
  <c r="CK308" i="4"/>
  <c r="BA312" i="4"/>
  <c r="BA311" i="4"/>
  <c r="BB1221" i="4" s="1"/>
  <c r="BB1217" i="4"/>
  <c r="BB1220" i="4" s="1"/>
  <c r="BA308" i="4"/>
  <c r="HD1217" i="4"/>
  <c r="HD1220" i="4" s="1"/>
  <c r="HC311" i="4"/>
  <c r="HD1221" i="4" s="1"/>
  <c r="HC312" i="4"/>
  <c r="HD1222" i="4" s="1"/>
  <c r="HC308" i="4"/>
  <c r="CJ312" i="4"/>
  <c r="CK1222" i="4" s="1"/>
  <c r="CK1217" i="4"/>
  <c r="CK1220" i="4" s="1"/>
  <c r="CJ311" i="4"/>
  <c r="CK1221" i="4" s="1"/>
  <c r="CJ308" i="4"/>
  <c r="CM311" i="4"/>
  <c r="CN1221" i="4" s="1"/>
  <c r="CM312" i="4"/>
  <c r="CN1222" i="4" s="1"/>
  <c r="CN1217" i="4"/>
  <c r="CN1220" i="4" s="1"/>
  <c r="CM308" i="4"/>
  <c r="GP311" i="4"/>
  <c r="GQ1221" i="4" s="1"/>
  <c r="GQ1217" i="4"/>
  <c r="GQ1220" i="4" s="1"/>
  <c r="GP312" i="4"/>
  <c r="GQ1222" i="4" s="1"/>
  <c r="GP308" i="4"/>
  <c r="DU311" i="4"/>
  <c r="DV1221" i="4" s="1"/>
  <c r="DU312" i="4"/>
  <c r="DV1222" i="4" s="1"/>
  <c r="DV1217" i="4"/>
  <c r="DV1220" i="4" s="1"/>
  <c r="DU308" i="4"/>
  <c r="FG312" i="4"/>
  <c r="FH1222" i="4" s="1"/>
  <c r="FG311" i="4"/>
  <c r="FH1221" i="4" s="1"/>
  <c r="FH1217" i="4"/>
  <c r="FH1220" i="4" s="1"/>
  <c r="FG308" i="4"/>
  <c r="GP1217" i="4"/>
  <c r="GP1220" i="4" s="1"/>
  <c r="GO311" i="4"/>
  <c r="GP1221" i="4" s="1"/>
  <c r="GO312" i="4"/>
  <c r="GP1222" i="4" s="1"/>
  <c r="GO308" i="4"/>
  <c r="BY311" i="4"/>
  <c r="BZ1221" i="4" s="1"/>
  <c r="BZ1217" i="4"/>
  <c r="BZ1220" i="4" s="1"/>
  <c r="BY312" i="4"/>
  <c r="BZ1222" i="4" s="1"/>
  <c r="BY308" i="4"/>
  <c r="AR312" i="4"/>
  <c r="AS1222" i="4" s="1"/>
  <c r="AS1217" i="4"/>
  <c r="AS1220" i="4" s="1"/>
  <c r="AR311" i="4"/>
  <c r="AS1221" i="4" s="1"/>
  <c r="AR308" i="4"/>
  <c r="AQ312" i="4"/>
  <c r="AR1222" i="4" s="1"/>
  <c r="AQ311" i="4"/>
  <c r="AR1221" i="4" s="1"/>
  <c r="AR1217" i="4"/>
  <c r="AR1220" i="4" s="1"/>
  <c r="AQ308" i="4"/>
  <c r="AG1217" i="4"/>
  <c r="AG1220" i="4" s="1"/>
  <c r="AF312" i="4"/>
  <c r="AG1222" i="4" s="1"/>
  <c r="AF311" i="4"/>
  <c r="AG1221" i="4" s="1"/>
  <c r="AF308" i="4"/>
  <c r="AJ312" i="4"/>
  <c r="AK1222" i="4" s="1"/>
  <c r="AK1217" i="4"/>
  <c r="AK1220" i="4" s="1"/>
  <c r="AJ308" i="4"/>
  <c r="AJ311" i="4"/>
  <c r="AK1221" i="4" s="1"/>
  <c r="AU1217" i="4"/>
  <c r="AU1220" i="4" s="1"/>
  <c r="AT312" i="4"/>
  <c r="AU1222" i="4" s="1"/>
  <c r="AT311" i="4"/>
  <c r="AU1221" i="4" s="1"/>
  <c r="AT308" i="4"/>
  <c r="AJ1123" i="4"/>
  <c r="AJ1122" i="4"/>
  <c r="BC1102" i="4"/>
  <c r="AL1123" i="4"/>
  <c r="BE1102" i="4"/>
  <c r="AL1122" i="4"/>
  <c r="AH1123" i="4"/>
  <c r="AH1122" i="4"/>
  <c r="BA1102" i="4"/>
  <c r="AU1123" i="4"/>
  <c r="AU1122" i="4"/>
  <c r="BN1102" i="4"/>
  <c r="AG1123" i="4"/>
  <c r="AZ1102" i="4"/>
  <c r="AG1122" i="4"/>
  <c r="AN973" i="4"/>
  <c r="BG952" i="4"/>
  <c r="AN972" i="4"/>
  <c r="AS973" i="4"/>
  <c r="AS972" i="4"/>
  <c r="BL952" i="4"/>
  <c r="AZ952" i="4"/>
  <c r="AT973" i="4"/>
  <c r="AT972" i="4"/>
  <c r="BM952" i="4"/>
  <c r="DK304" i="4"/>
  <c r="DL1192" i="4" s="1"/>
  <c r="DL1187" i="4"/>
  <c r="DL1190" i="4" s="1"/>
  <c r="DK303" i="4"/>
  <c r="DL1191" i="4" s="1"/>
  <c r="DK300" i="4"/>
  <c r="DN304" i="4"/>
  <c r="DO1192" i="4" s="1"/>
  <c r="DN303" i="4"/>
  <c r="DO1191" i="4" s="1"/>
  <c r="DO1187" i="4"/>
  <c r="DO1190" i="4" s="1"/>
  <c r="DN300" i="4"/>
  <c r="GI1187" i="4"/>
  <c r="GI1190" i="4" s="1"/>
  <c r="GH303" i="4"/>
  <c r="GI1191" i="4" s="1"/>
  <c r="GH304" i="4"/>
  <c r="GI1192" i="4" s="1"/>
  <c r="GH300" i="4"/>
  <c r="DG1187" i="4"/>
  <c r="DG1190" i="4" s="1"/>
  <c r="DF303" i="4"/>
  <c r="DG1191" i="4" s="1"/>
  <c r="DF304" i="4"/>
  <c r="DG1192" i="4" s="1"/>
  <c r="DF300" i="4"/>
  <c r="EA303" i="4"/>
  <c r="EB1191" i="4" s="1"/>
  <c r="EA304" i="4"/>
  <c r="EB1192" i="4" s="1"/>
  <c r="EB1187" i="4"/>
  <c r="EB1190" i="4" s="1"/>
  <c r="EA300" i="4"/>
  <c r="DD303" i="4"/>
  <c r="DE1191" i="4" s="1"/>
  <c r="DD304" i="4"/>
  <c r="DE1192" i="4" s="1"/>
  <c r="DE1187" i="4"/>
  <c r="DE1190" i="4" s="1"/>
  <c r="DD300" i="4"/>
  <c r="EM1187" i="4"/>
  <c r="EM1190" i="4" s="1"/>
  <c r="EL304" i="4"/>
  <c r="EM1192" i="4" s="1"/>
  <c r="EL303" i="4"/>
  <c r="EM1191" i="4" s="1"/>
  <c r="EL300" i="4"/>
  <c r="CK1187" i="4"/>
  <c r="CK1190" i="4" s="1"/>
  <c r="CJ303" i="4"/>
  <c r="CK1191" i="4" s="1"/>
  <c r="CJ304" i="4"/>
  <c r="CK1192" i="4" s="1"/>
  <c r="CJ300" i="4"/>
  <c r="HM304" i="4"/>
  <c r="HN1192" i="4" s="1"/>
  <c r="HN1187" i="4"/>
  <c r="HN1190" i="4" s="1"/>
  <c r="HM303" i="4"/>
  <c r="HN1191" i="4" s="1"/>
  <c r="HM300" i="4"/>
  <c r="AV304" i="4"/>
  <c r="AV303" i="4"/>
  <c r="AW1191" i="4" s="1"/>
  <c r="AW1187" i="4"/>
  <c r="AW1190" i="4" s="1"/>
  <c r="AV300" i="4"/>
  <c r="CP1187" i="4"/>
  <c r="CP1190" i="4" s="1"/>
  <c r="CO304" i="4"/>
  <c r="CP1192" i="4" s="1"/>
  <c r="CO303" i="4"/>
  <c r="CP1191" i="4" s="1"/>
  <c r="CO300" i="4"/>
  <c r="HK303" i="4"/>
  <c r="HL1191" i="4" s="1"/>
  <c r="HL1187" i="4"/>
  <c r="HL1190" i="4" s="1"/>
  <c r="HK304" i="4"/>
  <c r="HL1192" i="4" s="1"/>
  <c r="HK300" i="4"/>
  <c r="EQ303" i="4"/>
  <c r="ER1191" i="4" s="1"/>
  <c r="ER1187" i="4"/>
  <c r="ER1190" i="4" s="1"/>
  <c r="EQ304" i="4"/>
  <c r="ER1192" i="4" s="1"/>
  <c r="EQ300" i="4"/>
  <c r="CN304" i="4"/>
  <c r="CO1192" i="4" s="1"/>
  <c r="CN303" i="4"/>
  <c r="CO1191" i="4" s="1"/>
  <c r="CO1187" i="4"/>
  <c r="CO1190" i="4" s="1"/>
  <c r="CN300" i="4"/>
  <c r="HD1187" i="4"/>
  <c r="HD1190" i="4" s="1"/>
  <c r="HC303" i="4"/>
  <c r="HD1191" i="4" s="1"/>
  <c r="HC304" i="4"/>
  <c r="HD1192" i="4" s="1"/>
  <c r="HC300" i="4"/>
  <c r="EM304" i="4"/>
  <c r="EN1192" i="4" s="1"/>
  <c r="EM303" i="4"/>
  <c r="EN1191" i="4" s="1"/>
  <c r="EN1187" i="4"/>
  <c r="EN1190" i="4" s="1"/>
  <c r="EM300" i="4"/>
  <c r="FB1187" i="4"/>
  <c r="FB1190" i="4" s="1"/>
  <c r="FA303" i="4"/>
  <c r="FB1191" i="4" s="1"/>
  <c r="FA304" i="4"/>
  <c r="FB1192" i="4" s="1"/>
  <c r="FA300" i="4"/>
  <c r="EH303" i="4"/>
  <c r="EI1191" i="4" s="1"/>
  <c r="EI1187" i="4"/>
  <c r="EI1190" i="4" s="1"/>
  <c r="EH304" i="4"/>
  <c r="EI1192" i="4" s="1"/>
  <c r="EH300" i="4"/>
  <c r="BK304" i="4"/>
  <c r="BK303" i="4"/>
  <c r="BL1191" i="4" s="1"/>
  <c r="BL1187" i="4"/>
  <c r="BL1190" i="4" s="1"/>
  <c r="BK300" i="4"/>
  <c r="HN304" i="4"/>
  <c r="HO1192" i="4" s="1"/>
  <c r="HO1187" i="4"/>
  <c r="HO1190" i="4" s="1"/>
  <c r="HN303" i="4"/>
  <c r="HO1191" i="4" s="1"/>
  <c r="HN300" i="4"/>
  <c r="GX1187" i="4"/>
  <c r="GX1190" i="4" s="1"/>
  <c r="GW304" i="4"/>
  <c r="GX1192" i="4" s="1"/>
  <c r="GW303" i="4"/>
  <c r="GX1191" i="4" s="1"/>
  <c r="GW300" i="4"/>
  <c r="FK303" i="4"/>
  <c r="FL1191" i="4" s="1"/>
  <c r="FL1187" i="4"/>
  <c r="FL1190" i="4" s="1"/>
  <c r="FK304" i="4"/>
  <c r="FL1192" i="4" s="1"/>
  <c r="FK300" i="4"/>
  <c r="HU1187" i="4"/>
  <c r="HU1190" i="4" s="1"/>
  <c r="HT303" i="4"/>
  <c r="HU1191" i="4" s="1"/>
  <c r="HT304" i="4"/>
  <c r="HU1192" i="4" s="1"/>
  <c r="HT300" i="4"/>
  <c r="BY303" i="4"/>
  <c r="BZ1191" i="4" s="1"/>
  <c r="BZ1187" i="4"/>
  <c r="BZ1190" i="4" s="1"/>
  <c r="BY304" i="4"/>
  <c r="BZ1192" i="4" s="1"/>
  <c r="BY300" i="4"/>
  <c r="DU1187" i="4"/>
  <c r="DU1190" i="4" s="1"/>
  <c r="DT303" i="4"/>
  <c r="DU1191" i="4" s="1"/>
  <c r="DT304" i="4"/>
  <c r="DU1192" i="4" s="1"/>
  <c r="DT300" i="4"/>
  <c r="DC303" i="4"/>
  <c r="DD1191" i="4" s="1"/>
  <c r="DD1187" i="4"/>
  <c r="DD1190" i="4" s="1"/>
  <c r="DC304" i="4"/>
  <c r="DD1192" i="4" s="1"/>
  <c r="DC300" i="4"/>
  <c r="GJ304" i="4"/>
  <c r="GK1192" i="4" s="1"/>
  <c r="GK1187" i="4"/>
  <c r="GK1190" i="4" s="1"/>
  <c r="GJ303" i="4"/>
  <c r="GK1191" i="4" s="1"/>
  <c r="GJ300" i="4"/>
  <c r="EQ1187" i="4"/>
  <c r="EQ1190" i="4" s="1"/>
  <c r="EP304" i="4"/>
  <c r="EQ1192" i="4" s="1"/>
  <c r="EP303" i="4"/>
  <c r="EQ1191" i="4" s="1"/>
  <c r="EP300" i="4"/>
  <c r="EC303" i="4"/>
  <c r="ED1191" i="4" s="1"/>
  <c r="ED1187" i="4"/>
  <c r="ED1190" i="4" s="1"/>
  <c r="EC304" i="4"/>
  <c r="ED1192" i="4" s="1"/>
  <c r="EC300" i="4"/>
  <c r="FD304" i="4"/>
  <c r="FE1192" i="4" s="1"/>
  <c r="FE1187" i="4"/>
  <c r="FE1190" i="4" s="1"/>
  <c r="FD303" i="4"/>
  <c r="FE1191" i="4" s="1"/>
  <c r="FD300" i="4"/>
  <c r="EJ303" i="4"/>
  <c r="EK1191" i="4" s="1"/>
  <c r="EJ304" i="4"/>
  <c r="EK1192" i="4" s="1"/>
  <c r="EK1187" i="4"/>
  <c r="EK1190" i="4" s="1"/>
  <c r="EJ300" i="4"/>
  <c r="CW304" i="4"/>
  <c r="CX1192" i="4" s="1"/>
  <c r="CX1187" i="4"/>
  <c r="CX1190" i="4" s="1"/>
  <c r="CW303" i="4"/>
  <c r="CX1191" i="4" s="1"/>
  <c r="CW300" i="4"/>
  <c r="BI304" i="4"/>
  <c r="BI303" i="4"/>
  <c r="BJ1191" i="4" s="1"/>
  <c r="BJ1187" i="4"/>
  <c r="BJ1190" i="4" s="1"/>
  <c r="BI300" i="4"/>
  <c r="DV304" i="4"/>
  <c r="DW1192" i="4" s="1"/>
  <c r="DV303" i="4"/>
  <c r="DW1191" i="4" s="1"/>
  <c r="DW1187" i="4"/>
  <c r="DW1190" i="4" s="1"/>
  <c r="DV300" i="4"/>
  <c r="GD1187" i="4"/>
  <c r="GD1190" i="4" s="1"/>
  <c r="GC304" i="4"/>
  <c r="GD1192" i="4" s="1"/>
  <c r="GC303" i="4"/>
  <c r="GD1191" i="4" s="1"/>
  <c r="GC300" i="4"/>
  <c r="CY1187" i="4"/>
  <c r="CY1190" i="4" s="1"/>
  <c r="CX303" i="4"/>
  <c r="CY1191" i="4" s="1"/>
  <c r="CX304" i="4"/>
  <c r="CY1192" i="4" s="1"/>
  <c r="CX300" i="4"/>
  <c r="DQ303" i="4"/>
  <c r="DR1191" i="4" s="1"/>
  <c r="DR1187" i="4"/>
  <c r="DR1190" i="4" s="1"/>
  <c r="DQ304" i="4"/>
  <c r="DR1192" i="4" s="1"/>
  <c r="DQ300" i="4"/>
  <c r="FM303" i="4"/>
  <c r="FN1191" i="4" s="1"/>
  <c r="FM304" i="4"/>
  <c r="FN1192" i="4" s="1"/>
  <c r="FN1187" i="4"/>
  <c r="FN1190" i="4" s="1"/>
  <c r="FM300" i="4"/>
  <c r="FJ303" i="4"/>
  <c r="FK1191" i="4" s="1"/>
  <c r="FJ304" i="4"/>
  <c r="FK1192" i="4" s="1"/>
  <c r="FK1187" i="4"/>
  <c r="FK1190" i="4" s="1"/>
  <c r="FJ300" i="4"/>
  <c r="AY1187" i="4"/>
  <c r="AY1190" i="4" s="1"/>
  <c r="AX304" i="4"/>
  <c r="AX303" i="4"/>
  <c r="AY1191" i="4" s="1"/>
  <c r="AX300" i="4"/>
  <c r="EY304" i="4"/>
  <c r="EZ1192" i="4" s="1"/>
  <c r="EY303" i="4"/>
  <c r="EZ1191" i="4" s="1"/>
  <c r="EZ1187" i="4"/>
  <c r="EZ1190" i="4" s="1"/>
  <c r="EY300" i="4"/>
  <c r="BW304" i="4"/>
  <c r="BX1192" i="4" s="1"/>
  <c r="BW303" i="4"/>
  <c r="BX1191" i="4" s="1"/>
  <c r="BX1187" i="4"/>
  <c r="BX1190" i="4" s="1"/>
  <c r="BW300" i="4"/>
  <c r="CC303" i="4"/>
  <c r="CD1191" i="4" s="1"/>
  <c r="CD1187" i="4"/>
  <c r="CD1190" i="4" s="1"/>
  <c r="CC304" i="4"/>
  <c r="CD1192" i="4" s="1"/>
  <c r="CC300" i="4"/>
  <c r="HL304" i="4"/>
  <c r="HM1192" i="4" s="1"/>
  <c r="HL303" i="4"/>
  <c r="HM1191" i="4" s="1"/>
  <c r="HM1187" i="4"/>
  <c r="HM1190" i="4" s="1"/>
  <c r="HL300" i="4"/>
  <c r="DO303" i="4"/>
  <c r="DP1191" i="4" s="1"/>
  <c r="DP1187" i="4"/>
  <c r="DP1190" i="4" s="1"/>
  <c r="DO304" i="4"/>
  <c r="DP1192" i="4" s="1"/>
  <c r="DO300" i="4"/>
  <c r="AT304" i="4"/>
  <c r="AU1187" i="4"/>
  <c r="AU1190" i="4" s="1"/>
  <c r="AT303" i="4"/>
  <c r="AU1191" i="4" s="1"/>
  <c r="AT300" i="4"/>
  <c r="AF303" i="4"/>
  <c r="AG1191" i="4" s="1"/>
  <c r="AG1187" i="4"/>
  <c r="AG1190" i="4" s="1"/>
  <c r="AF304" i="4"/>
  <c r="AF300" i="4"/>
  <c r="AK1187" i="4"/>
  <c r="AK1190" i="4" s="1"/>
  <c r="AJ304" i="4"/>
  <c r="AJ303" i="4"/>
  <c r="AK1191" i="4" s="1"/>
  <c r="AJ300" i="4"/>
  <c r="AG304" i="4"/>
  <c r="AG303" i="4"/>
  <c r="AH1191" i="4" s="1"/>
  <c r="AH1187" i="4"/>
  <c r="AH1190" i="4" s="1"/>
  <c r="AG300" i="4"/>
  <c r="AO300" i="4"/>
  <c r="AO303" i="4"/>
  <c r="AP1191" i="4" s="1"/>
  <c r="AO304" i="4"/>
  <c r="AP1187" i="4"/>
  <c r="AP1190" i="4" s="1"/>
  <c r="GQ1007" i="4"/>
  <c r="GQ1010" i="4" s="1"/>
  <c r="GP256" i="4"/>
  <c r="GQ1012" i="4" s="1"/>
  <c r="GP255" i="4"/>
  <c r="GQ1011" i="4" s="1"/>
  <c r="GP252" i="4"/>
  <c r="GY1007" i="4"/>
  <c r="GY1010" i="4" s="1"/>
  <c r="GX256" i="4"/>
  <c r="GY1012" i="4" s="1"/>
  <c r="GX255" i="4"/>
  <c r="GY1011" i="4" s="1"/>
  <c r="GX252" i="4"/>
  <c r="CQ255" i="4"/>
  <c r="CR1011" i="4" s="1"/>
  <c r="CQ256" i="4"/>
  <c r="CR1012" i="4" s="1"/>
  <c r="CR1007" i="4"/>
  <c r="CR1010" i="4" s="1"/>
  <c r="CQ252" i="4"/>
  <c r="BH256" i="4"/>
  <c r="BH255" i="4"/>
  <c r="BI1011" i="4" s="1"/>
  <c r="BI1007" i="4"/>
  <c r="BI1010" i="4" s="1"/>
  <c r="BH252" i="4"/>
  <c r="DN256" i="4"/>
  <c r="DO1012" i="4" s="1"/>
  <c r="DN255" i="4"/>
  <c r="DO1011" i="4" s="1"/>
  <c r="DO1007" i="4"/>
  <c r="DO1010" i="4" s="1"/>
  <c r="DN252" i="4"/>
  <c r="BM256" i="4"/>
  <c r="BN1007" i="4"/>
  <c r="BN1010" i="4" s="1"/>
  <c r="BM255" i="4"/>
  <c r="BN1011" i="4" s="1"/>
  <c r="BM252" i="4"/>
  <c r="DC255" i="4"/>
  <c r="DD1011" i="4" s="1"/>
  <c r="DC256" i="4"/>
  <c r="DD1012" i="4" s="1"/>
  <c r="DD1007" i="4"/>
  <c r="DD1010" i="4" s="1"/>
  <c r="DC252" i="4"/>
  <c r="HL255" i="4"/>
  <c r="HM1011" i="4" s="1"/>
  <c r="HL256" i="4"/>
  <c r="HM1012" i="4" s="1"/>
  <c r="HM1007" i="4"/>
  <c r="HM1010" i="4" s="1"/>
  <c r="HL252" i="4"/>
  <c r="CT255" i="4"/>
  <c r="CU1011" i="4" s="1"/>
  <c r="CU1007" i="4"/>
  <c r="CU1010" i="4" s="1"/>
  <c r="CT256" i="4"/>
  <c r="CU1012" i="4" s="1"/>
  <c r="CT252" i="4"/>
  <c r="EO255" i="4"/>
  <c r="EP1011" i="4" s="1"/>
  <c r="EP1007" i="4"/>
  <c r="EP1010" i="4" s="1"/>
  <c r="EO256" i="4"/>
  <c r="EP1012" i="4" s="1"/>
  <c r="EO252" i="4"/>
  <c r="AX255" i="4"/>
  <c r="AY1011" i="4" s="1"/>
  <c r="AX256" i="4"/>
  <c r="AY1007" i="4"/>
  <c r="AY1010" i="4" s="1"/>
  <c r="AX252" i="4"/>
  <c r="EW1007" i="4"/>
  <c r="EW1010" i="4" s="1"/>
  <c r="EV256" i="4"/>
  <c r="EW1012" i="4" s="1"/>
  <c r="EV255" i="4"/>
  <c r="EW1011" i="4" s="1"/>
  <c r="EV252" i="4"/>
  <c r="FB255" i="4"/>
  <c r="FC1011" i="4" s="1"/>
  <c r="FC1007" i="4"/>
  <c r="FC1010" i="4" s="1"/>
  <c r="FB256" i="4"/>
  <c r="FC1012" i="4" s="1"/>
  <c r="FB252" i="4"/>
  <c r="FT255" i="4"/>
  <c r="FU1011" i="4" s="1"/>
  <c r="FT256" i="4"/>
  <c r="FU1012" i="4" s="1"/>
  <c r="FU1007" i="4"/>
  <c r="FU1010" i="4" s="1"/>
  <c r="FT252" i="4"/>
  <c r="FZ256" i="4"/>
  <c r="GA1012" i="4" s="1"/>
  <c r="GA1007" i="4"/>
  <c r="GA1010" i="4" s="1"/>
  <c r="FZ255" i="4"/>
  <c r="GA1011" i="4" s="1"/>
  <c r="FZ252" i="4"/>
  <c r="CM256" i="4"/>
  <c r="CN1012" i="4" s="1"/>
  <c r="CM255" i="4"/>
  <c r="CN1011" i="4" s="1"/>
  <c r="CN1007" i="4"/>
  <c r="CN1010" i="4" s="1"/>
  <c r="CM252" i="4"/>
  <c r="HN256" i="4"/>
  <c r="HO1012" i="4" s="1"/>
  <c r="HN255" i="4"/>
  <c r="HO1011" i="4" s="1"/>
  <c r="HO1007" i="4"/>
  <c r="HO1010" i="4" s="1"/>
  <c r="HN252" i="4"/>
  <c r="HR255" i="4"/>
  <c r="HS1011" i="4" s="1"/>
  <c r="HS1007" i="4"/>
  <c r="HS1010" i="4" s="1"/>
  <c r="HR256" i="4"/>
  <c r="HS1012" i="4" s="1"/>
  <c r="HR252" i="4"/>
  <c r="DL256" i="4"/>
  <c r="DM1012" i="4" s="1"/>
  <c r="DL255" i="4"/>
  <c r="DM1011" i="4" s="1"/>
  <c r="DM1007" i="4"/>
  <c r="DM1010" i="4" s="1"/>
  <c r="DL252" i="4"/>
  <c r="EP255" i="4"/>
  <c r="EQ1011" i="4" s="1"/>
  <c r="EP256" i="4"/>
  <c r="EQ1012" i="4" s="1"/>
  <c r="EQ1007" i="4"/>
  <c r="EQ1010" i="4" s="1"/>
  <c r="EP252" i="4"/>
  <c r="FL1007" i="4"/>
  <c r="FL1010" i="4" s="1"/>
  <c r="FK255" i="4"/>
  <c r="FL1011" i="4" s="1"/>
  <c r="FK256" i="4"/>
  <c r="FL1012" i="4" s="1"/>
  <c r="FK252" i="4"/>
  <c r="DK1007" i="4"/>
  <c r="DK1010" i="4" s="1"/>
  <c r="DJ256" i="4"/>
  <c r="DK1012" i="4" s="1"/>
  <c r="DJ255" i="4"/>
  <c r="DK1011" i="4" s="1"/>
  <c r="DJ252" i="4"/>
  <c r="CE1007" i="4"/>
  <c r="CE1010" i="4" s="1"/>
  <c r="CD255" i="4"/>
  <c r="CE1011" i="4" s="1"/>
  <c r="CD256" i="4"/>
  <c r="CE1012" i="4" s="1"/>
  <c r="CD252" i="4"/>
  <c r="DT256" i="4"/>
  <c r="DU1012" i="4" s="1"/>
  <c r="DT255" i="4"/>
  <c r="DU1011" i="4" s="1"/>
  <c r="DU1007" i="4"/>
  <c r="DU1010" i="4" s="1"/>
  <c r="DT252" i="4"/>
  <c r="CO1007" i="4"/>
  <c r="CO1010" i="4" s="1"/>
  <c r="CN256" i="4"/>
  <c r="CO1012" i="4" s="1"/>
  <c r="CN255" i="4"/>
  <c r="CO1011" i="4" s="1"/>
  <c r="CN252" i="4"/>
  <c r="HJ256" i="4"/>
  <c r="HK1012" i="4" s="1"/>
  <c r="HJ255" i="4"/>
  <c r="HK1011" i="4" s="1"/>
  <c r="HK1007" i="4"/>
  <c r="HK1010" i="4" s="1"/>
  <c r="HJ252" i="4"/>
  <c r="FX255" i="4"/>
  <c r="FY1011" i="4" s="1"/>
  <c r="FX256" i="4"/>
  <c r="FY1012" i="4" s="1"/>
  <c r="FY1007" i="4"/>
  <c r="FY1010" i="4" s="1"/>
  <c r="FX252" i="4"/>
  <c r="EU1007" i="4"/>
  <c r="EU1010" i="4" s="1"/>
  <c r="ET255" i="4"/>
  <c r="EU1011" i="4" s="1"/>
  <c r="ET256" i="4"/>
  <c r="EU1012" i="4" s="1"/>
  <c r="ET252" i="4"/>
  <c r="CJ1007" i="4"/>
  <c r="CJ1010" i="4" s="1"/>
  <c r="CI255" i="4"/>
  <c r="CJ1011" i="4" s="1"/>
  <c r="CI256" i="4"/>
  <c r="CJ1012" i="4" s="1"/>
  <c r="CI252" i="4"/>
  <c r="GW255" i="4"/>
  <c r="GX1011" i="4" s="1"/>
  <c r="GW256" i="4"/>
  <c r="GX1012" i="4" s="1"/>
  <c r="GX1007" i="4"/>
  <c r="GX1010" i="4" s="1"/>
  <c r="GW252" i="4"/>
  <c r="BC256" i="4"/>
  <c r="BD1007" i="4"/>
  <c r="BD1010" i="4" s="1"/>
  <c r="BC255" i="4"/>
  <c r="BD1011" i="4" s="1"/>
  <c r="BC252" i="4"/>
  <c r="GR255" i="4"/>
  <c r="GS1011" i="4" s="1"/>
  <c r="GS1007" i="4"/>
  <c r="GS1010" i="4" s="1"/>
  <c r="GR256" i="4"/>
  <c r="GS1012" i="4" s="1"/>
  <c r="GR252" i="4"/>
  <c r="HA255" i="4"/>
  <c r="HB1011" i="4" s="1"/>
  <c r="HB1007" i="4"/>
  <c r="HB1010" i="4" s="1"/>
  <c r="HA256" i="4"/>
  <c r="HB1012" i="4" s="1"/>
  <c r="HA252" i="4"/>
  <c r="BS256" i="4"/>
  <c r="BT1012" i="4" s="1"/>
  <c r="BS255" i="4"/>
  <c r="BT1011" i="4" s="1"/>
  <c r="BT1007" i="4"/>
  <c r="BT1010" i="4" s="1"/>
  <c r="BS252" i="4"/>
  <c r="BZ256" i="4"/>
  <c r="CA1012" i="4" s="1"/>
  <c r="BZ255" i="4"/>
  <c r="CA1011" i="4" s="1"/>
  <c r="CA1007" i="4"/>
  <c r="CA1010" i="4" s="1"/>
  <c r="BZ252" i="4"/>
  <c r="GG255" i="4"/>
  <c r="GH1011" i="4" s="1"/>
  <c r="GH1007" i="4"/>
  <c r="GH1010" i="4" s="1"/>
  <c r="GG256" i="4"/>
  <c r="GH1012" i="4" s="1"/>
  <c r="GG252" i="4"/>
  <c r="EN1007" i="4"/>
  <c r="EN1010" i="4" s="1"/>
  <c r="EM255" i="4"/>
  <c r="EN1011" i="4" s="1"/>
  <c r="EM256" i="4"/>
  <c r="EN1012" i="4" s="1"/>
  <c r="EM252" i="4"/>
  <c r="BD256" i="4"/>
  <c r="BD255" i="4"/>
  <c r="BE1011" i="4" s="1"/>
  <c r="BE1007" i="4"/>
  <c r="BE1010" i="4" s="1"/>
  <c r="BD252" i="4"/>
  <c r="CS1007" i="4"/>
  <c r="CS1010" i="4" s="1"/>
  <c r="CR256" i="4"/>
  <c r="CS1012" i="4" s="1"/>
  <c r="CR255" i="4"/>
  <c r="CS1011" i="4" s="1"/>
  <c r="CR252" i="4"/>
  <c r="GA255" i="4"/>
  <c r="GB1011" i="4" s="1"/>
  <c r="GA256" i="4"/>
  <c r="GB1012" i="4" s="1"/>
  <c r="GB1007" i="4"/>
  <c r="GB1010" i="4" s="1"/>
  <c r="GA252" i="4"/>
  <c r="HT256" i="4"/>
  <c r="HU1012" i="4" s="1"/>
  <c r="HU1007" i="4"/>
  <c r="HU1010" i="4" s="1"/>
  <c r="HT255" i="4"/>
  <c r="HU1011" i="4" s="1"/>
  <c r="HT252" i="4"/>
  <c r="FC256" i="4"/>
  <c r="FD1012" i="4" s="1"/>
  <c r="FC255" i="4"/>
  <c r="FD1011" i="4" s="1"/>
  <c r="FD1007" i="4"/>
  <c r="FD1010" i="4" s="1"/>
  <c r="FC252" i="4"/>
  <c r="GV1007" i="4"/>
  <c r="GV1010" i="4" s="1"/>
  <c r="GU256" i="4"/>
  <c r="GV1012" i="4" s="1"/>
  <c r="GU255" i="4"/>
  <c r="GV1011" i="4" s="1"/>
  <c r="GU252" i="4"/>
  <c r="EE1007" i="4"/>
  <c r="EE1010" i="4" s="1"/>
  <c r="ED255" i="4"/>
  <c r="EE1011" i="4" s="1"/>
  <c r="ED256" i="4"/>
  <c r="EE1012" i="4" s="1"/>
  <c r="ED252" i="4"/>
  <c r="DS255" i="4"/>
  <c r="DT1011" i="4" s="1"/>
  <c r="DS256" i="4"/>
  <c r="DT1012" i="4" s="1"/>
  <c r="DT1007" i="4"/>
  <c r="DT1010" i="4" s="1"/>
  <c r="DS252" i="4"/>
  <c r="BJ256" i="4"/>
  <c r="BK1007" i="4"/>
  <c r="BK1010" i="4" s="1"/>
  <c r="BJ255" i="4"/>
  <c r="BK1011" i="4" s="1"/>
  <c r="BJ252" i="4"/>
  <c r="AG1007" i="4"/>
  <c r="AG1010" i="4" s="1"/>
  <c r="AF255" i="4"/>
  <c r="AG1011" i="4" s="1"/>
  <c r="AF252" i="4"/>
  <c r="AN255" i="4"/>
  <c r="AO1011" i="4" s="1"/>
  <c r="AO1007" i="4"/>
  <c r="AO1010" i="4" s="1"/>
  <c r="AN256" i="4"/>
  <c r="AO1012" i="4" s="1"/>
  <c r="AN252" i="4"/>
  <c r="AM256" i="4"/>
  <c r="AN1012" i="4" s="1"/>
  <c r="AN1007" i="4"/>
  <c r="AN1010" i="4" s="1"/>
  <c r="AM255" i="4"/>
  <c r="AN1011" i="4" s="1"/>
  <c r="AM252" i="4"/>
  <c r="AR255" i="4"/>
  <c r="AS1011" i="4" s="1"/>
  <c r="AR256" i="4"/>
  <c r="AS1012" i="4" s="1"/>
  <c r="AS1007" i="4"/>
  <c r="AS1010" i="4" s="1"/>
  <c r="AR252" i="4"/>
  <c r="AV1033" i="4"/>
  <c r="AV1032" i="4"/>
  <c r="BO1012" i="4"/>
  <c r="AO1033" i="4"/>
  <c r="AO1032" i="4"/>
  <c r="BH1012" i="4"/>
  <c r="BF1012" i="4"/>
  <c r="BB1012" i="4"/>
  <c r="BE1012" i="4"/>
  <c r="AZ892" i="4"/>
  <c r="AS913" i="4"/>
  <c r="AS912" i="4"/>
  <c r="BL892" i="4"/>
  <c r="AT913" i="4"/>
  <c r="BM892" i="4"/>
  <c r="AT912" i="4"/>
  <c r="AV913" i="4"/>
  <c r="AV912" i="4"/>
  <c r="BO892" i="4"/>
  <c r="AV1093" i="4"/>
  <c r="AV1092" i="4"/>
  <c r="BO1072" i="4"/>
  <c r="AW1093" i="4"/>
  <c r="BP1072" i="4"/>
  <c r="AW1092" i="4"/>
  <c r="AK1093" i="4"/>
  <c r="BD1072" i="4"/>
  <c r="AK1092" i="4"/>
  <c r="AT1093" i="4"/>
  <c r="AT1092" i="4"/>
  <c r="BM1072" i="4"/>
  <c r="AM1093" i="4"/>
  <c r="AM1092" i="4"/>
  <c r="BF1072" i="4"/>
  <c r="DA1067" i="4"/>
  <c r="DA1070" i="4" s="1"/>
  <c r="CZ271" i="4"/>
  <c r="DA1071" i="4" s="1"/>
  <c r="CZ272" i="4"/>
  <c r="DA1072" i="4" s="1"/>
  <c r="CZ268" i="4"/>
  <c r="EV272" i="4"/>
  <c r="EW1072" i="4" s="1"/>
  <c r="EV271" i="4"/>
  <c r="EW1071" i="4" s="1"/>
  <c r="EW1067" i="4"/>
  <c r="EW1070" i="4" s="1"/>
  <c r="EV268" i="4"/>
  <c r="DL271" i="4"/>
  <c r="DM1071" i="4" s="1"/>
  <c r="DL272" i="4"/>
  <c r="DM1072" i="4" s="1"/>
  <c r="DM1067" i="4"/>
  <c r="DM1070" i="4" s="1"/>
  <c r="DL268" i="4"/>
  <c r="BE1067" i="4"/>
  <c r="BE1070" i="4" s="1"/>
  <c r="BD272" i="4"/>
  <c r="BD271" i="4"/>
  <c r="BE1071" i="4" s="1"/>
  <c r="BD268" i="4"/>
  <c r="FM1067" i="4"/>
  <c r="FM1070" i="4" s="1"/>
  <c r="FL271" i="4"/>
  <c r="FM1071" i="4" s="1"/>
  <c r="FL272" i="4"/>
  <c r="FM1072" i="4" s="1"/>
  <c r="FL268" i="4"/>
  <c r="AY272" i="4"/>
  <c r="AZ1067" i="4"/>
  <c r="AZ1070" i="4" s="1"/>
  <c r="AY271" i="4"/>
  <c r="AZ1071" i="4" s="1"/>
  <c r="AY268" i="4"/>
  <c r="DI272" i="4"/>
  <c r="DJ1072" i="4" s="1"/>
  <c r="DJ1067" i="4"/>
  <c r="DJ1070" i="4" s="1"/>
  <c r="DI271" i="4"/>
  <c r="DJ1071" i="4" s="1"/>
  <c r="DI268" i="4"/>
  <c r="CA1067" i="4"/>
  <c r="CA1070" i="4" s="1"/>
  <c r="BZ272" i="4"/>
  <c r="CA1072" i="4" s="1"/>
  <c r="BZ271" i="4"/>
  <c r="CA1071" i="4" s="1"/>
  <c r="BZ268" i="4"/>
  <c r="EZ272" i="4"/>
  <c r="FA1072" i="4" s="1"/>
  <c r="FA1067" i="4"/>
  <c r="FA1070" i="4" s="1"/>
  <c r="EZ271" i="4"/>
  <c r="FA1071" i="4" s="1"/>
  <c r="EZ268" i="4"/>
  <c r="GO271" i="4"/>
  <c r="GP1071" i="4" s="1"/>
  <c r="GO272" i="4"/>
  <c r="GP1072" i="4" s="1"/>
  <c r="GP1067" i="4"/>
  <c r="GP1070" i="4" s="1"/>
  <c r="GO268" i="4"/>
  <c r="DC271" i="4"/>
  <c r="DD1071" i="4" s="1"/>
  <c r="DC272" i="4"/>
  <c r="DD1072" i="4" s="1"/>
  <c r="DD1067" i="4"/>
  <c r="DD1070" i="4" s="1"/>
  <c r="DC268" i="4"/>
  <c r="GN1067" i="4"/>
  <c r="GN1070" i="4" s="1"/>
  <c r="GM271" i="4"/>
  <c r="GN1071" i="4" s="1"/>
  <c r="GM272" i="4"/>
  <c r="GN1072" i="4" s="1"/>
  <c r="GM268" i="4"/>
  <c r="CW1067" i="4"/>
  <c r="CW1070" i="4" s="1"/>
  <c r="CV272" i="4"/>
  <c r="CW1072" i="4" s="1"/>
  <c r="CV271" i="4"/>
  <c r="CW1071" i="4" s="1"/>
  <c r="CV268" i="4"/>
  <c r="CD1067" i="4"/>
  <c r="CD1070" i="4" s="1"/>
  <c r="CC271" i="4"/>
  <c r="CD1071" i="4" s="1"/>
  <c r="CC272" i="4"/>
  <c r="CD1072" i="4" s="1"/>
  <c r="CC268" i="4"/>
  <c r="CH271" i="4"/>
  <c r="CI1071" i="4" s="1"/>
  <c r="CH272" i="4"/>
  <c r="CI1072" i="4" s="1"/>
  <c r="CI1067" i="4"/>
  <c r="CI1070" i="4" s="1"/>
  <c r="CH268" i="4"/>
  <c r="CJ1067" i="4"/>
  <c r="CJ1070" i="4" s="1"/>
  <c r="CI272" i="4"/>
  <c r="CJ1072" i="4" s="1"/>
  <c r="CI271" i="4"/>
  <c r="CJ1071" i="4" s="1"/>
  <c r="CI268" i="4"/>
  <c r="FS271" i="4"/>
  <c r="FT1071" i="4" s="1"/>
  <c r="FT1067" i="4"/>
  <c r="FT1070" i="4" s="1"/>
  <c r="FS272" i="4"/>
  <c r="FT1072" i="4" s="1"/>
  <c r="FS268" i="4"/>
  <c r="DR1067" i="4"/>
  <c r="DR1070" i="4" s="1"/>
  <c r="DQ271" i="4"/>
  <c r="DR1071" i="4" s="1"/>
  <c r="DQ272" i="4"/>
  <c r="DR1072" i="4" s="1"/>
  <c r="DQ268" i="4"/>
  <c r="EL271" i="4"/>
  <c r="EM1071" i="4" s="1"/>
  <c r="EM1067" i="4"/>
  <c r="EM1070" i="4" s="1"/>
  <c r="EL272" i="4"/>
  <c r="EM1072" i="4" s="1"/>
  <c r="EL268" i="4"/>
  <c r="FT272" i="4"/>
  <c r="FU1072" i="4" s="1"/>
  <c r="FU1067" i="4"/>
  <c r="FU1070" i="4" s="1"/>
  <c r="FT271" i="4"/>
  <c r="FU1071" i="4" s="1"/>
  <c r="FT268" i="4"/>
  <c r="BA272" i="4"/>
  <c r="BB1067" i="4"/>
  <c r="BB1070" i="4" s="1"/>
  <c r="BA271" i="4"/>
  <c r="BB1071" i="4" s="1"/>
  <c r="BA268" i="4"/>
  <c r="DU272" i="4"/>
  <c r="DV1072" i="4" s="1"/>
  <c r="DU271" i="4"/>
  <c r="DV1071" i="4" s="1"/>
  <c r="DV1067" i="4"/>
  <c r="DV1070" i="4" s="1"/>
  <c r="DU268" i="4"/>
  <c r="HG271" i="4"/>
  <c r="HH1071" i="4" s="1"/>
  <c r="HH1067" i="4"/>
  <c r="HH1070" i="4" s="1"/>
  <c r="HG272" i="4"/>
  <c r="HH1072" i="4" s="1"/>
  <c r="HG268" i="4"/>
  <c r="HP1067" i="4"/>
  <c r="HP1070" i="4" s="1"/>
  <c r="HO272" i="4"/>
  <c r="HP1072" i="4" s="1"/>
  <c r="HO271" i="4"/>
  <c r="HP1071" i="4" s="1"/>
  <c r="HO268" i="4"/>
  <c r="CQ272" i="4"/>
  <c r="CR1072" i="4" s="1"/>
  <c r="CQ271" i="4"/>
  <c r="CR1071" i="4" s="1"/>
  <c r="CR1067" i="4"/>
  <c r="CR1070" i="4" s="1"/>
  <c r="CQ268" i="4"/>
  <c r="GZ271" i="4"/>
  <c r="HA1071" i="4" s="1"/>
  <c r="GZ272" i="4"/>
  <c r="HA1072" i="4" s="1"/>
  <c r="HA1067" i="4"/>
  <c r="HA1070" i="4" s="1"/>
  <c r="GZ268" i="4"/>
  <c r="GV272" i="4"/>
  <c r="GW1072" i="4" s="1"/>
  <c r="GV271" i="4"/>
  <c r="GW1071" i="4" s="1"/>
  <c r="GW1067" i="4"/>
  <c r="GW1070" i="4" s="1"/>
  <c r="GV268" i="4"/>
  <c r="DG272" i="4"/>
  <c r="DH1072" i="4" s="1"/>
  <c r="DH1067" i="4"/>
  <c r="DH1070" i="4" s="1"/>
  <c r="DG271" i="4"/>
  <c r="DH1071" i="4" s="1"/>
  <c r="DG268" i="4"/>
  <c r="EB271" i="4"/>
  <c r="EC1071" i="4" s="1"/>
  <c r="EB272" i="4"/>
  <c r="EC1072" i="4" s="1"/>
  <c r="EC1067" i="4"/>
  <c r="EC1070" i="4" s="1"/>
  <c r="EB268" i="4"/>
  <c r="BI272" i="4"/>
  <c r="BI271" i="4"/>
  <c r="BJ1071" i="4" s="1"/>
  <c r="BJ1067" i="4"/>
  <c r="BJ1070" i="4" s="1"/>
  <c r="BI268" i="4"/>
  <c r="CP271" i="4"/>
  <c r="CQ1071" i="4" s="1"/>
  <c r="CP272" i="4"/>
  <c r="CQ1072" i="4" s="1"/>
  <c r="CQ1067" i="4"/>
  <c r="CQ1070" i="4" s="1"/>
  <c r="CP268" i="4"/>
  <c r="EE1067" i="4"/>
  <c r="EE1070" i="4" s="1"/>
  <c r="ED271" i="4"/>
  <c r="EE1071" i="4" s="1"/>
  <c r="ED272" i="4"/>
  <c r="EE1072" i="4" s="1"/>
  <c r="ED268" i="4"/>
  <c r="EQ272" i="4"/>
  <c r="ER1072" i="4" s="1"/>
  <c r="EQ271" i="4"/>
  <c r="ER1071" i="4" s="1"/>
  <c r="ER1067" i="4"/>
  <c r="ER1070" i="4" s="1"/>
  <c r="EQ268" i="4"/>
  <c r="BG271" i="4"/>
  <c r="BH1071" i="4" s="1"/>
  <c r="BG272" i="4"/>
  <c r="BH1067" i="4"/>
  <c r="BH1070" i="4" s="1"/>
  <c r="BG268" i="4"/>
  <c r="EP271" i="4"/>
  <c r="EQ1071" i="4" s="1"/>
  <c r="EP272" i="4"/>
  <c r="EQ1072" i="4" s="1"/>
  <c r="EQ1067" i="4"/>
  <c r="EQ1070" i="4" s="1"/>
  <c r="EP268" i="4"/>
  <c r="FF271" i="4"/>
  <c r="FG1071" i="4" s="1"/>
  <c r="FF272" i="4"/>
  <c r="FG1072" i="4" s="1"/>
  <c r="FG1067" i="4"/>
  <c r="FG1070" i="4" s="1"/>
  <c r="FF268" i="4"/>
  <c r="AX272" i="4"/>
  <c r="AY1067" i="4"/>
  <c r="AY1070" i="4" s="1"/>
  <c r="AX271" i="4"/>
  <c r="AY1071" i="4" s="1"/>
  <c r="AX268" i="4"/>
  <c r="GD271" i="4"/>
  <c r="GE1071" i="4" s="1"/>
  <c r="GE1067" i="4"/>
  <c r="GE1070" i="4" s="1"/>
  <c r="GD272" i="4"/>
  <c r="GE1072" i="4" s="1"/>
  <c r="GD268" i="4"/>
  <c r="BN272" i="4"/>
  <c r="BN271" i="4"/>
  <c r="BO1071" i="4" s="1"/>
  <c r="BO1067" i="4"/>
  <c r="BO1070" i="4" s="1"/>
  <c r="BN268" i="4"/>
  <c r="BP272" i="4"/>
  <c r="BP271" i="4"/>
  <c r="BQ1071" i="4" s="1"/>
  <c r="BQ1067" i="4"/>
  <c r="BQ1070" i="4" s="1"/>
  <c r="BP268" i="4"/>
  <c r="EH272" i="4"/>
  <c r="EI1072" i="4" s="1"/>
  <c r="EI1067" i="4"/>
  <c r="EI1070" i="4" s="1"/>
  <c r="EH271" i="4"/>
  <c r="EI1071" i="4" s="1"/>
  <c r="EH268" i="4"/>
  <c r="EN271" i="4"/>
  <c r="EO1071" i="4" s="1"/>
  <c r="EN272" i="4"/>
  <c r="EO1072" i="4" s="1"/>
  <c r="EO1067" i="4"/>
  <c r="EO1070" i="4" s="1"/>
  <c r="EN268" i="4"/>
  <c r="DY271" i="4"/>
  <c r="DZ1071" i="4" s="1"/>
  <c r="DZ1067" i="4"/>
  <c r="DZ1070" i="4" s="1"/>
  <c r="DY272" i="4"/>
  <c r="DZ1072" i="4" s="1"/>
  <c r="DY268" i="4"/>
  <c r="BO272" i="4"/>
  <c r="BO271" i="4"/>
  <c r="BP1071" i="4" s="1"/>
  <c r="BP1067" i="4"/>
  <c r="BP1070" i="4" s="1"/>
  <c r="BO268" i="4"/>
  <c r="DN1067" i="4"/>
  <c r="DN1070" i="4" s="1"/>
  <c r="DM272" i="4"/>
  <c r="DN1072" i="4" s="1"/>
  <c r="DM271" i="4"/>
  <c r="DN1071" i="4" s="1"/>
  <c r="DM268" i="4"/>
  <c r="AN271" i="4"/>
  <c r="AO1071" i="4" s="1"/>
  <c r="AO1067" i="4"/>
  <c r="AO1070" i="4" s="1"/>
  <c r="AN272" i="4"/>
  <c r="AN268" i="4"/>
  <c r="AT272" i="4"/>
  <c r="AT271" i="4"/>
  <c r="AU1071" i="4" s="1"/>
  <c r="AU1067" i="4"/>
  <c r="AU1070" i="4" s="1"/>
  <c r="AT268" i="4"/>
  <c r="AM271" i="4"/>
  <c r="AN1071" i="4" s="1"/>
  <c r="AN1067" i="4"/>
  <c r="AN1070" i="4" s="1"/>
  <c r="AM268" i="4"/>
  <c r="AM272" i="4"/>
  <c r="AS272" i="4"/>
  <c r="AT1067" i="4"/>
  <c r="AT1070" i="4" s="1"/>
  <c r="AS271" i="4"/>
  <c r="AT1071" i="4" s="1"/>
  <c r="AS268" i="4"/>
  <c r="AU272" i="4"/>
  <c r="AU268" i="4"/>
  <c r="AV1067" i="4"/>
  <c r="AV1070" i="4" s="1"/>
  <c r="AU271" i="4"/>
  <c r="AV1071" i="4" s="1"/>
  <c r="CK335" i="4"/>
  <c r="CL1311" i="4" s="1"/>
  <c r="CK336" i="4"/>
  <c r="CL1312" i="4" s="1"/>
  <c r="CL1307" i="4"/>
  <c r="CL1310" i="4" s="1"/>
  <c r="CK332" i="4"/>
  <c r="GL336" i="4"/>
  <c r="GM1312" i="4" s="1"/>
  <c r="GL335" i="4"/>
  <c r="GM1311" i="4" s="1"/>
  <c r="GM1307" i="4"/>
  <c r="GM1310" i="4" s="1"/>
  <c r="GL332" i="4"/>
  <c r="HE335" i="4"/>
  <c r="HF1311" i="4" s="1"/>
  <c r="HE336" i="4"/>
  <c r="HF1312" i="4" s="1"/>
  <c r="HF1307" i="4"/>
  <c r="HF1310" i="4" s="1"/>
  <c r="HE332" i="4"/>
  <c r="BR1307" i="4"/>
  <c r="BR1310" i="4" s="1"/>
  <c r="BQ336" i="4"/>
  <c r="BQ335" i="4"/>
  <c r="BR1311" i="4" s="1"/>
  <c r="BQ332" i="4"/>
  <c r="GN336" i="4"/>
  <c r="GO1312" i="4" s="1"/>
  <c r="GN335" i="4"/>
  <c r="GO1311" i="4" s="1"/>
  <c r="GO1307" i="4"/>
  <c r="GO1310" i="4" s="1"/>
  <c r="GN332" i="4"/>
  <c r="GU1307" i="4"/>
  <c r="GU1310" i="4" s="1"/>
  <c r="GT335" i="4"/>
  <c r="GU1311" i="4" s="1"/>
  <c r="GT336" i="4"/>
  <c r="GU1312" i="4" s="1"/>
  <c r="GT332" i="4"/>
  <c r="FN335" i="4"/>
  <c r="FO1311" i="4" s="1"/>
  <c r="FO1307" i="4"/>
  <c r="FO1310" i="4" s="1"/>
  <c r="FN336" i="4"/>
  <c r="FO1312" i="4" s="1"/>
  <c r="FN332" i="4"/>
  <c r="GZ1307" i="4"/>
  <c r="GZ1310" i="4" s="1"/>
  <c r="GY336" i="4"/>
  <c r="GZ1312" i="4" s="1"/>
  <c r="GY335" i="4"/>
  <c r="GZ1311" i="4" s="1"/>
  <c r="GY332" i="4"/>
  <c r="GT1307" i="4"/>
  <c r="GT1310" i="4" s="1"/>
  <c r="GS335" i="4"/>
  <c r="GT1311" i="4" s="1"/>
  <c r="GS336" i="4"/>
  <c r="GT1312" i="4" s="1"/>
  <c r="GS332" i="4"/>
  <c r="HP335" i="4"/>
  <c r="HQ1311" i="4" s="1"/>
  <c r="HQ1307" i="4"/>
  <c r="HQ1310" i="4" s="1"/>
  <c r="HP336" i="4"/>
  <c r="HQ1312" i="4" s="1"/>
  <c r="HP332" i="4"/>
  <c r="HC1307" i="4"/>
  <c r="HC1310" i="4" s="1"/>
  <c r="HB336" i="4"/>
  <c r="HC1312" i="4" s="1"/>
  <c r="HB335" i="4"/>
  <c r="HC1311" i="4" s="1"/>
  <c r="HB332" i="4"/>
  <c r="BZ1307" i="4"/>
  <c r="BZ1310" i="4" s="1"/>
  <c r="BY336" i="4"/>
  <c r="BZ1312" i="4" s="1"/>
  <c r="BY335" i="4"/>
  <c r="BZ1311" i="4" s="1"/>
  <c r="BY332" i="4"/>
  <c r="GM336" i="4"/>
  <c r="GN1312" i="4" s="1"/>
  <c r="GM335" i="4"/>
  <c r="GN1311" i="4" s="1"/>
  <c r="GN1307" i="4"/>
  <c r="GN1310" i="4" s="1"/>
  <c r="GM332" i="4"/>
  <c r="GW1307" i="4"/>
  <c r="GW1310" i="4" s="1"/>
  <c r="GV336" i="4"/>
  <c r="GW1312" i="4" s="1"/>
  <c r="GV335" i="4"/>
  <c r="GW1311" i="4" s="1"/>
  <c r="GV332" i="4"/>
  <c r="GS1307" i="4"/>
  <c r="GS1310" i="4" s="1"/>
  <c r="GR336" i="4"/>
  <c r="GS1312" i="4" s="1"/>
  <c r="GR335" i="4"/>
  <c r="GS1311" i="4" s="1"/>
  <c r="GR332" i="4"/>
  <c r="CZ335" i="4"/>
  <c r="DA1311" i="4" s="1"/>
  <c r="DA1307" i="4"/>
  <c r="DA1310" i="4" s="1"/>
  <c r="CZ336" i="4"/>
  <c r="DA1312" i="4" s="1"/>
  <c r="CZ332" i="4"/>
  <c r="FI1307" i="4"/>
  <c r="FI1310" i="4" s="1"/>
  <c r="FH335" i="4"/>
  <c r="FI1311" i="4" s="1"/>
  <c r="FH336" i="4"/>
  <c r="FI1312" i="4" s="1"/>
  <c r="FH332" i="4"/>
  <c r="CO335" i="4"/>
  <c r="CP1311" i="4" s="1"/>
  <c r="CP1307" i="4"/>
  <c r="CP1310" i="4" s="1"/>
  <c r="CO336" i="4"/>
  <c r="CP1312" i="4" s="1"/>
  <c r="CO332" i="4"/>
  <c r="DO335" i="4"/>
  <c r="DP1311" i="4" s="1"/>
  <c r="DP1307" i="4"/>
  <c r="DP1310" i="4" s="1"/>
  <c r="DO336" i="4"/>
  <c r="DP1312" i="4" s="1"/>
  <c r="DO332" i="4"/>
  <c r="HD335" i="4"/>
  <c r="HE1311" i="4" s="1"/>
  <c r="HE1307" i="4"/>
  <c r="HE1310" i="4" s="1"/>
  <c r="HD336" i="4"/>
  <c r="HE1312" i="4" s="1"/>
  <c r="HD332" i="4"/>
  <c r="HR335" i="4"/>
  <c r="HS1311" i="4" s="1"/>
  <c r="HS1307" i="4"/>
  <c r="HS1310" i="4" s="1"/>
  <c r="HR336" i="4"/>
  <c r="HS1312" i="4" s="1"/>
  <c r="HR332" i="4"/>
  <c r="GZ335" i="4"/>
  <c r="HA1311" i="4" s="1"/>
  <c r="HA1307" i="4"/>
  <c r="HA1310" i="4" s="1"/>
  <c r="GZ336" i="4"/>
  <c r="HA1312" i="4" s="1"/>
  <c r="GZ332" i="4"/>
  <c r="AV336" i="4"/>
  <c r="AW1312" i="4" s="1"/>
  <c r="AV335" i="4"/>
  <c r="AW1311" i="4" s="1"/>
  <c r="AW1307" i="4"/>
  <c r="AW1310" i="4" s="1"/>
  <c r="AV332" i="4"/>
  <c r="DI335" i="4"/>
  <c r="DJ1311" i="4" s="1"/>
  <c r="DI336" i="4"/>
  <c r="DJ1312" i="4" s="1"/>
  <c r="DI332" i="4"/>
  <c r="DJ1307" i="4"/>
  <c r="DJ1310" i="4" s="1"/>
  <c r="CS1307" i="4"/>
  <c r="CS1310" i="4" s="1"/>
  <c r="CR335" i="4"/>
  <c r="CS1311" i="4" s="1"/>
  <c r="CR332" i="4"/>
  <c r="CR336" i="4"/>
  <c r="CS1312" i="4" s="1"/>
  <c r="CG1307" i="4"/>
  <c r="CG1310" i="4" s="1"/>
  <c r="CF336" i="4"/>
  <c r="CG1312" i="4" s="1"/>
  <c r="CF335" i="4"/>
  <c r="CG1311" i="4" s="1"/>
  <c r="CF332" i="4"/>
  <c r="CX335" i="4"/>
  <c r="CY1311" i="4" s="1"/>
  <c r="CY1307" i="4"/>
  <c r="CY1310" i="4" s="1"/>
  <c r="CX336" i="4"/>
  <c r="CY1312" i="4" s="1"/>
  <c r="CX332" i="4"/>
  <c r="DA332" i="4"/>
  <c r="DB1307" i="4"/>
  <c r="DB1310" i="4" s="1"/>
  <c r="DA336" i="4"/>
  <c r="DB1312" i="4" s="1"/>
  <c r="DA335" i="4"/>
  <c r="DB1311" i="4" s="1"/>
  <c r="ER1307" i="4"/>
  <c r="ER1310" i="4" s="1"/>
  <c r="EQ332" i="4"/>
  <c r="EQ335" i="4"/>
  <c r="ER1311" i="4" s="1"/>
  <c r="EQ336" i="4"/>
  <c r="ER1312" i="4" s="1"/>
  <c r="GP1307" i="4"/>
  <c r="GP1310" i="4" s="1"/>
  <c r="GO336" i="4"/>
  <c r="GP1312" i="4" s="1"/>
  <c r="GO332" i="4"/>
  <c r="GO335" i="4"/>
  <c r="GP1311" i="4" s="1"/>
  <c r="FS1307" i="4"/>
  <c r="FS1310" i="4" s="1"/>
  <c r="FR332" i="4"/>
  <c r="FR335" i="4"/>
  <c r="FS1311" i="4" s="1"/>
  <c r="FR336" i="4"/>
  <c r="FS1312" i="4" s="1"/>
  <c r="BD336" i="4"/>
  <c r="BE1307" i="4"/>
  <c r="BE1310" i="4" s="1"/>
  <c r="BD335" i="4"/>
  <c r="BE1311" i="4" s="1"/>
  <c r="BD332" i="4"/>
  <c r="GW332" i="4"/>
  <c r="GW335" i="4"/>
  <c r="GX1311" i="4" s="1"/>
  <c r="GX1307" i="4"/>
  <c r="GX1310" i="4" s="1"/>
  <c r="GW336" i="4"/>
  <c r="GX1312" i="4" s="1"/>
  <c r="BJ336" i="4"/>
  <c r="BJ335" i="4"/>
  <c r="BK1311" i="4" s="1"/>
  <c r="BJ332" i="4"/>
  <c r="BK1307" i="4"/>
  <c r="BK1310" i="4" s="1"/>
  <c r="HH336" i="4"/>
  <c r="HI1312" i="4" s="1"/>
  <c r="HH332" i="4"/>
  <c r="HI1307" i="4"/>
  <c r="HI1310" i="4" s="1"/>
  <c r="HH335" i="4"/>
  <c r="HI1311" i="4" s="1"/>
  <c r="EF335" i="4"/>
  <c r="EG1311" i="4" s="1"/>
  <c r="EF332" i="4"/>
  <c r="EG1307" i="4"/>
  <c r="EG1310" i="4" s="1"/>
  <c r="EF336" i="4"/>
  <c r="EG1312" i="4" s="1"/>
  <c r="EX1307" i="4"/>
  <c r="EX1310" i="4" s="1"/>
  <c r="EW336" i="4"/>
  <c r="EX1312" i="4" s="1"/>
  <c r="EW332" i="4"/>
  <c r="EW335" i="4"/>
  <c r="EX1311" i="4" s="1"/>
  <c r="EO1307" i="4"/>
  <c r="EO1310" i="4" s="1"/>
  <c r="EN336" i="4"/>
  <c r="EO1312" i="4" s="1"/>
  <c r="EN332" i="4"/>
  <c r="EN335" i="4"/>
  <c r="EO1311" i="4" s="1"/>
  <c r="BH1307" i="4"/>
  <c r="BH1310" i="4" s="1"/>
  <c r="BG336" i="4"/>
  <c r="BG335" i="4"/>
  <c r="BH1311" i="4" s="1"/>
  <c r="BG332" i="4"/>
  <c r="FP1307" i="4"/>
  <c r="FP1310" i="4" s="1"/>
  <c r="FO336" i="4"/>
  <c r="FP1312" i="4" s="1"/>
  <c r="FO332" i="4"/>
  <c r="FO335" i="4"/>
  <c r="FP1311" i="4" s="1"/>
  <c r="BE336" i="4"/>
  <c r="BE332" i="4"/>
  <c r="BE335" i="4"/>
  <c r="BF1311" i="4" s="1"/>
  <c r="BF1307" i="4"/>
  <c r="BF1310" i="4" s="1"/>
  <c r="BX335" i="4"/>
  <c r="BY1311" i="4" s="1"/>
  <c r="BY1307" i="4"/>
  <c r="BY1310" i="4" s="1"/>
  <c r="BX336" i="4"/>
  <c r="BY1312" i="4" s="1"/>
  <c r="BX332" i="4"/>
  <c r="FT335" i="4"/>
  <c r="FU1311" i="4" s="1"/>
  <c r="FU1307" i="4"/>
  <c r="FU1310" i="4" s="1"/>
  <c r="FT332" i="4"/>
  <c r="FT336" i="4"/>
  <c r="FU1312" i="4" s="1"/>
  <c r="HQ335" i="4"/>
  <c r="HR1311" i="4" s="1"/>
  <c r="HR1307" i="4"/>
  <c r="HR1310" i="4" s="1"/>
  <c r="HQ336" i="4"/>
  <c r="HR1312" i="4" s="1"/>
  <c r="HQ332" i="4"/>
  <c r="FB336" i="4"/>
  <c r="FC1312" i="4" s="1"/>
  <c r="FB332" i="4"/>
  <c r="FC1307" i="4"/>
  <c r="FC1310" i="4" s="1"/>
  <c r="FB335" i="4"/>
  <c r="FC1311" i="4" s="1"/>
  <c r="HJ335" i="4"/>
  <c r="HK1311" i="4" s="1"/>
  <c r="HJ336" i="4"/>
  <c r="HK1312" i="4" s="1"/>
  <c r="HJ332" i="4"/>
  <c r="HK1307" i="4"/>
  <c r="HK1310" i="4" s="1"/>
  <c r="AR335" i="4"/>
  <c r="AS1311" i="4" s="1"/>
  <c r="AR336" i="4"/>
  <c r="AS1312" i="4" s="1"/>
  <c r="AS1307" i="4"/>
  <c r="AS1310" i="4" s="1"/>
  <c r="AR332" i="4"/>
  <c r="AG336" i="4"/>
  <c r="AH1312" i="4" s="1"/>
  <c r="AG335" i="4"/>
  <c r="AH1311" i="4" s="1"/>
  <c r="AH1307" i="4"/>
  <c r="AH1310" i="4" s="1"/>
  <c r="AG332" i="4"/>
  <c r="AJ335" i="4"/>
  <c r="AK1311" i="4" s="1"/>
  <c r="AK1307" i="4"/>
  <c r="AK1310" i="4" s="1"/>
  <c r="AJ336" i="4"/>
  <c r="AK1312" i="4" s="1"/>
  <c r="AJ332" i="4"/>
  <c r="AP1307" i="4"/>
  <c r="AP1310" i="4" s="1"/>
  <c r="AO336" i="4"/>
  <c r="AP1312" i="4" s="1"/>
  <c r="AO335" i="4"/>
  <c r="AP1311" i="4" s="1"/>
  <c r="AO332" i="4"/>
  <c r="AN1453" i="4"/>
  <c r="AN1452" i="4"/>
  <c r="BG1432" i="4"/>
  <c r="AP1453" i="4"/>
  <c r="AP1452" i="4"/>
  <c r="BI1432" i="4"/>
  <c r="AU1453" i="4"/>
  <c r="BN1432" i="4"/>
  <c r="AU1452" i="4"/>
  <c r="AM1453" i="4"/>
  <c r="AM1452" i="4"/>
  <c r="BF1432" i="4"/>
  <c r="AW1453" i="4"/>
  <c r="BP1432" i="4"/>
  <c r="AW1452" i="4"/>
  <c r="AM1363" i="4"/>
  <c r="AM1362" i="4"/>
  <c r="BF1342" i="4"/>
  <c r="AU1363" i="4"/>
  <c r="BN1342" i="4"/>
  <c r="AU1362" i="4"/>
  <c r="AN1363" i="4"/>
  <c r="AN1362" i="4"/>
  <c r="BG1342" i="4"/>
  <c r="AG1363" i="4"/>
  <c r="AG1362" i="4"/>
  <c r="AZ1342" i="4"/>
  <c r="CM1157" i="4"/>
  <c r="CM1160" i="4" s="1"/>
  <c r="CL296" i="4"/>
  <c r="CM1162" i="4" s="1"/>
  <c r="CL295" i="4"/>
  <c r="CM1161" i="4" s="1"/>
  <c r="CL292" i="4"/>
  <c r="HC295" i="4"/>
  <c r="HD1161" i="4" s="1"/>
  <c r="HD1157" i="4"/>
  <c r="HD1160" i="4" s="1"/>
  <c r="HC296" i="4"/>
  <c r="HD1162" i="4" s="1"/>
  <c r="HC292" i="4"/>
  <c r="EG295" i="4"/>
  <c r="EH1161" i="4" s="1"/>
  <c r="EG296" i="4"/>
  <c r="EH1162" i="4" s="1"/>
  <c r="EH1157" i="4"/>
  <c r="EH1160" i="4" s="1"/>
  <c r="EG292" i="4"/>
  <c r="BG296" i="4"/>
  <c r="BG295" i="4"/>
  <c r="BH1161" i="4" s="1"/>
  <c r="BH1157" i="4"/>
  <c r="BH1160" i="4" s="1"/>
  <c r="BG292" i="4"/>
  <c r="HO295" i="4"/>
  <c r="HP1161" i="4" s="1"/>
  <c r="HP1157" i="4"/>
  <c r="HP1160" i="4" s="1"/>
  <c r="HO296" i="4"/>
  <c r="HP1162" i="4" s="1"/>
  <c r="HO292" i="4"/>
  <c r="GB295" i="4"/>
  <c r="GC1161" i="4" s="1"/>
  <c r="GC1157" i="4"/>
  <c r="GC1160" i="4" s="1"/>
  <c r="GB296" i="4"/>
  <c r="GC1162" i="4" s="1"/>
  <c r="GB292" i="4"/>
  <c r="DX1157" i="4"/>
  <c r="DX1160" i="4" s="1"/>
  <c r="DW296" i="4"/>
  <c r="DX1162" i="4" s="1"/>
  <c r="DW295" i="4"/>
  <c r="DX1161" i="4" s="1"/>
  <c r="DW292" i="4"/>
  <c r="EZ1157" i="4"/>
  <c r="EZ1160" i="4" s="1"/>
  <c r="EY296" i="4"/>
  <c r="EZ1162" i="4" s="1"/>
  <c r="EY295" i="4"/>
  <c r="EZ1161" i="4" s="1"/>
  <c r="EY292" i="4"/>
  <c r="CM296" i="4"/>
  <c r="CN1162" i="4" s="1"/>
  <c r="CN1157" i="4"/>
  <c r="CN1160" i="4" s="1"/>
  <c r="CM295" i="4"/>
  <c r="CN1161" i="4" s="1"/>
  <c r="CM292" i="4"/>
  <c r="CV1157" i="4"/>
  <c r="CV1160" i="4" s="1"/>
  <c r="CU296" i="4"/>
  <c r="CV1162" i="4" s="1"/>
  <c r="CU295" i="4"/>
  <c r="CV1161" i="4" s="1"/>
  <c r="CU292" i="4"/>
  <c r="EE1157" i="4"/>
  <c r="EE1160" i="4" s="1"/>
  <c r="ED296" i="4"/>
  <c r="EE1162" i="4" s="1"/>
  <c r="ED295" i="4"/>
  <c r="EE1161" i="4" s="1"/>
  <c r="ED292" i="4"/>
  <c r="EQ296" i="4"/>
  <c r="ER1162" i="4" s="1"/>
  <c r="ER1157" i="4"/>
  <c r="ER1160" i="4" s="1"/>
  <c r="EQ295" i="4"/>
  <c r="ER1161" i="4" s="1"/>
  <c r="EQ292" i="4"/>
  <c r="HU1157" i="4"/>
  <c r="HU1160" i="4" s="1"/>
  <c r="HT296" i="4"/>
  <c r="HU1162" i="4" s="1"/>
  <c r="HT295" i="4"/>
  <c r="HU1161" i="4" s="1"/>
  <c r="HT292" i="4"/>
  <c r="BO1157" i="4"/>
  <c r="BO1160" i="4" s="1"/>
  <c r="BN296" i="4"/>
  <c r="BN295" i="4"/>
  <c r="BO1161" i="4" s="1"/>
  <c r="BN292" i="4"/>
  <c r="CN295" i="4"/>
  <c r="CO1161" i="4" s="1"/>
  <c r="CO1157" i="4"/>
  <c r="CO1160" i="4" s="1"/>
  <c r="CN296" i="4"/>
  <c r="CO1162" i="4" s="1"/>
  <c r="CN292" i="4"/>
  <c r="BC296" i="4"/>
  <c r="BC295" i="4"/>
  <c r="BD1161" i="4" s="1"/>
  <c r="BD1157" i="4"/>
  <c r="BD1160" i="4" s="1"/>
  <c r="BC292" i="4"/>
  <c r="DM296" i="4"/>
  <c r="DN1162" i="4" s="1"/>
  <c r="DN1157" i="4"/>
  <c r="DN1160" i="4" s="1"/>
  <c r="DM295" i="4"/>
  <c r="DN1161" i="4" s="1"/>
  <c r="DM292" i="4"/>
  <c r="EW1157" i="4"/>
  <c r="EW1160" i="4" s="1"/>
  <c r="EV296" i="4"/>
  <c r="EW1162" i="4" s="1"/>
  <c r="EV295" i="4"/>
  <c r="EW1161" i="4" s="1"/>
  <c r="EV292" i="4"/>
  <c r="HR1157" i="4"/>
  <c r="HR1160" i="4" s="1"/>
  <c r="HQ295" i="4"/>
  <c r="HR1161" i="4" s="1"/>
  <c r="HQ296" i="4"/>
  <c r="HR1162" i="4" s="1"/>
  <c r="HQ292" i="4"/>
  <c r="FS296" i="4"/>
  <c r="FT1162" i="4" s="1"/>
  <c r="FT1157" i="4"/>
  <c r="FT1160" i="4" s="1"/>
  <c r="FS295" i="4"/>
  <c r="FT1161" i="4" s="1"/>
  <c r="FS292" i="4"/>
  <c r="EI295" i="4"/>
  <c r="EJ1161" i="4" s="1"/>
  <c r="EI296" i="4"/>
  <c r="EJ1162" i="4" s="1"/>
  <c r="EJ1157" i="4"/>
  <c r="EJ1160" i="4" s="1"/>
  <c r="EI292" i="4"/>
  <c r="GF296" i="4"/>
  <c r="GG1162" i="4" s="1"/>
  <c r="GG1157" i="4"/>
  <c r="GG1160" i="4" s="1"/>
  <c r="GF295" i="4"/>
  <c r="GG1161" i="4" s="1"/>
  <c r="GF292" i="4"/>
  <c r="FY295" i="4"/>
  <c r="FZ1161" i="4" s="1"/>
  <c r="FY296" i="4"/>
  <c r="FZ1162" i="4" s="1"/>
  <c r="FZ1157" i="4"/>
  <c r="FZ1160" i="4" s="1"/>
  <c r="FY292" i="4"/>
  <c r="BS296" i="4"/>
  <c r="BT1162" i="4" s="1"/>
  <c r="BS295" i="4"/>
  <c r="BT1161" i="4" s="1"/>
  <c r="BT1157" i="4"/>
  <c r="BT1160" i="4" s="1"/>
  <c r="BS292" i="4"/>
  <c r="FJ1157" i="4"/>
  <c r="FJ1160" i="4" s="1"/>
  <c r="FI296" i="4"/>
  <c r="FJ1162" i="4" s="1"/>
  <c r="FI295" i="4"/>
  <c r="FJ1161" i="4" s="1"/>
  <c r="FI292" i="4"/>
  <c r="HF1157" i="4"/>
  <c r="HF1160" i="4" s="1"/>
  <c r="HE296" i="4"/>
  <c r="HF1162" i="4" s="1"/>
  <c r="HE295" i="4"/>
  <c r="HF1161" i="4" s="1"/>
  <c r="HE292" i="4"/>
  <c r="FT296" i="4"/>
  <c r="FU1162" i="4" s="1"/>
  <c r="FT295" i="4"/>
  <c r="FU1161" i="4" s="1"/>
  <c r="FU1157" i="4"/>
  <c r="FU1160" i="4" s="1"/>
  <c r="FT292" i="4"/>
  <c r="GP296" i="4"/>
  <c r="GQ1162" i="4" s="1"/>
  <c r="GQ1157" i="4"/>
  <c r="GQ1160" i="4" s="1"/>
  <c r="GP295" i="4"/>
  <c r="GQ1161" i="4" s="1"/>
  <c r="GP292" i="4"/>
  <c r="HF296" i="4"/>
  <c r="HG1162" i="4" s="1"/>
  <c r="HG1157" i="4"/>
  <c r="HG1160" i="4" s="1"/>
  <c r="HF295" i="4"/>
  <c r="HG1161" i="4" s="1"/>
  <c r="HF292" i="4"/>
  <c r="CF295" i="4"/>
  <c r="CG1161" i="4" s="1"/>
  <c r="CG1157" i="4"/>
  <c r="CG1160" i="4" s="1"/>
  <c r="CF296" i="4"/>
  <c r="CG1162" i="4" s="1"/>
  <c r="CF292" i="4"/>
  <c r="FK295" i="4"/>
  <c r="FL1161" i="4" s="1"/>
  <c r="FK296" i="4"/>
  <c r="FL1162" i="4" s="1"/>
  <c r="FL1157" i="4"/>
  <c r="FL1160" i="4" s="1"/>
  <c r="FK292" i="4"/>
  <c r="DX295" i="4"/>
  <c r="DY1161" i="4" s="1"/>
  <c r="DX296" i="4"/>
  <c r="DY1162" i="4" s="1"/>
  <c r="DY1157" i="4"/>
  <c r="DY1160" i="4" s="1"/>
  <c r="DX292" i="4"/>
  <c r="DC1157" i="4"/>
  <c r="DC1160" i="4" s="1"/>
  <c r="DB295" i="4"/>
  <c r="DC1161" i="4" s="1"/>
  <c r="DB296" i="4"/>
  <c r="DC1162" i="4" s="1"/>
  <c r="DB292" i="4"/>
  <c r="FE1157" i="4"/>
  <c r="FE1160" i="4" s="1"/>
  <c r="FD296" i="4"/>
  <c r="FE1162" i="4" s="1"/>
  <c r="FD295" i="4"/>
  <c r="FE1161" i="4" s="1"/>
  <c r="FD292" i="4"/>
  <c r="DF1157" i="4"/>
  <c r="DF1160" i="4" s="1"/>
  <c r="DE296" i="4"/>
  <c r="DF1162" i="4" s="1"/>
  <c r="DE295" i="4"/>
  <c r="DF1161" i="4" s="1"/>
  <c r="DE292" i="4"/>
  <c r="GH295" i="4"/>
  <c r="GI1161" i="4" s="1"/>
  <c r="GI1157" i="4"/>
  <c r="GI1160" i="4" s="1"/>
  <c r="GH296" i="4"/>
  <c r="GI1162" i="4" s="1"/>
  <c r="GH292" i="4"/>
  <c r="GL1157" i="4"/>
  <c r="GL1160" i="4" s="1"/>
  <c r="GK296" i="4"/>
  <c r="GL1162" i="4" s="1"/>
  <c r="GK295" i="4"/>
  <c r="GL1161" i="4" s="1"/>
  <c r="GK292" i="4"/>
  <c r="ER296" i="4"/>
  <c r="ES1162" i="4" s="1"/>
  <c r="ES1157" i="4"/>
  <c r="ES1160" i="4" s="1"/>
  <c r="ER295" i="4"/>
  <c r="ES1161" i="4" s="1"/>
  <c r="ER292" i="4"/>
  <c r="CU1157" i="4"/>
  <c r="CU1160" i="4" s="1"/>
  <c r="CT296" i="4"/>
  <c r="CU1162" i="4" s="1"/>
  <c r="CT295" i="4"/>
  <c r="CU1161" i="4" s="1"/>
  <c r="CT292" i="4"/>
  <c r="EU1157" i="4"/>
  <c r="EU1160" i="4" s="1"/>
  <c r="ET296" i="4"/>
  <c r="EU1162" i="4" s="1"/>
  <c r="ET295" i="4"/>
  <c r="EU1161" i="4" s="1"/>
  <c r="ET292" i="4"/>
  <c r="DW1157" i="4"/>
  <c r="DW1160" i="4" s="1"/>
  <c r="DV296" i="4"/>
  <c r="DW1162" i="4" s="1"/>
  <c r="DV295" i="4"/>
  <c r="DW1161" i="4" s="1"/>
  <c r="DV292" i="4"/>
  <c r="DY296" i="4"/>
  <c r="DZ1162" i="4" s="1"/>
  <c r="DY295" i="4"/>
  <c r="DZ1161" i="4" s="1"/>
  <c r="DZ1157" i="4"/>
  <c r="DZ1160" i="4" s="1"/>
  <c r="DY292" i="4"/>
  <c r="EB295" i="4"/>
  <c r="EC1161" i="4" s="1"/>
  <c r="EC1157" i="4"/>
  <c r="EC1160" i="4" s="1"/>
  <c r="EB296" i="4"/>
  <c r="EC1162" i="4" s="1"/>
  <c r="EB292" i="4"/>
  <c r="CX295" i="4"/>
  <c r="CY1161" i="4" s="1"/>
  <c r="CY1157" i="4"/>
  <c r="CY1160" i="4" s="1"/>
  <c r="CX296" i="4"/>
  <c r="CY1162" i="4" s="1"/>
  <c r="CX292" i="4"/>
  <c r="FL295" i="4"/>
  <c r="FM1161" i="4" s="1"/>
  <c r="FL296" i="4"/>
  <c r="FM1162" i="4" s="1"/>
  <c r="FM1157" i="4"/>
  <c r="FM1160" i="4" s="1"/>
  <c r="FL292" i="4"/>
  <c r="AK296" i="4"/>
  <c r="AK295" i="4"/>
  <c r="AL1161" i="4" s="1"/>
  <c r="AL1157" i="4"/>
  <c r="AL1160" i="4" s="1"/>
  <c r="AK292" i="4"/>
  <c r="AK1157" i="4"/>
  <c r="AK1160" i="4" s="1"/>
  <c r="AJ296" i="4"/>
  <c r="AJ295" i="4"/>
  <c r="AK1161" i="4" s="1"/>
  <c r="AJ292" i="4"/>
  <c r="AR296" i="4"/>
  <c r="AS1157" i="4"/>
  <c r="AS1160" i="4" s="1"/>
  <c r="AR295" i="4"/>
  <c r="AS1161" i="4" s="1"/>
  <c r="AR292" i="4"/>
  <c r="AO295" i="4"/>
  <c r="AP1161" i="4" s="1"/>
  <c r="AP1157" i="4"/>
  <c r="AP1160" i="4" s="1"/>
  <c r="AO296" i="4"/>
  <c r="AO292" i="4"/>
  <c r="AF1157" i="4"/>
  <c r="AF1160" i="4" s="1"/>
  <c r="AE292" i="4"/>
  <c r="AE296" i="4"/>
  <c r="AE295" i="4"/>
  <c r="AF1161" i="4" s="1"/>
  <c r="BI287" i="4"/>
  <c r="BJ1131" i="4" s="1"/>
  <c r="BJ1127" i="4"/>
  <c r="BJ1130" i="4" s="1"/>
  <c r="BI284" i="4"/>
  <c r="BI288" i="4"/>
  <c r="BJ1132" i="4" s="1"/>
  <c r="BB287" i="4"/>
  <c r="BC1131" i="4" s="1"/>
  <c r="BC1127" i="4"/>
  <c r="BC1130" i="4" s="1"/>
  <c r="BB284" i="4"/>
  <c r="BB288" i="4"/>
  <c r="BC1132" i="4" s="1"/>
  <c r="ED1127" i="4"/>
  <c r="ED1130" i="4" s="1"/>
  <c r="EC288" i="4"/>
  <c r="ED1132" i="4" s="1"/>
  <c r="EC287" i="4"/>
  <c r="ED1131" i="4" s="1"/>
  <c r="EC284" i="4"/>
  <c r="BL1127" i="4"/>
  <c r="BL1130" i="4" s="1"/>
  <c r="BK287" i="4"/>
  <c r="BL1131" i="4" s="1"/>
  <c r="BK284" i="4"/>
  <c r="BK288" i="4"/>
  <c r="BL1132" i="4" s="1"/>
  <c r="AX287" i="4"/>
  <c r="AY1131" i="4" s="1"/>
  <c r="AY1127" i="4"/>
  <c r="AY1130" i="4" s="1"/>
  <c r="AX284" i="4"/>
  <c r="AX288" i="4"/>
  <c r="AY1132" i="4" s="1"/>
  <c r="DC1127" i="4"/>
  <c r="DC1130" i="4" s="1"/>
  <c r="DB287" i="4"/>
  <c r="DC1131" i="4" s="1"/>
  <c r="DB288" i="4"/>
  <c r="DC1132" i="4" s="1"/>
  <c r="DB284" i="4"/>
  <c r="FZ1127" i="4"/>
  <c r="FZ1130" i="4" s="1"/>
  <c r="FY288" i="4"/>
  <c r="FZ1132" i="4" s="1"/>
  <c r="FY287" i="4"/>
  <c r="FZ1131" i="4" s="1"/>
  <c r="FY284" i="4"/>
  <c r="ED287" i="4"/>
  <c r="EE1131" i="4" s="1"/>
  <c r="ED288" i="4"/>
  <c r="EE1132" i="4" s="1"/>
  <c r="EE1127" i="4"/>
  <c r="EE1130" i="4" s="1"/>
  <c r="ED284" i="4"/>
  <c r="GX288" i="4"/>
  <c r="GY1132" i="4" s="1"/>
  <c r="GY1127" i="4"/>
  <c r="GY1130" i="4" s="1"/>
  <c r="GX287" i="4"/>
  <c r="GY1131" i="4" s="1"/>
  <c r="GX284" i="4"/>
  <c r="FO288" i="4"/>
  <c r="FP1132" i="4" s="1"/>
  <c r="FO287" i="4"/>
  <c r="FP1131" i="4" s="1"/>
  <c r="FP1127" i="4"/>
  <c r="FP1130" i="4" s="1"/>
  <c r="FO284" i="4"/>
  <c r="FG1127" i="4"/>
  <c r="FG1130" i="4" s="1"/>
  <c r="FF287" i="4"/>
  <c r="FG1131" i="4" s="1"/>
  <c r="FF288" i="4"/>
  <c r="FG1132" i="4" s="1"/>
  <c r="FF284" i="4"/>
  <c r="CW288" i="4"/>
  <c r="CX1132" i="4" s="1"/>
  <c r="CW287" i="4"/>
  <c r="CX1131" i="4" s="1"/>
  <c r="CX1127" i="4"/>
  <c r="CX1130" i="4" s="1"/>
  <c r="CW284" i="4"/>
  <c r="GA287" i="4"/>
  <c r="GB1131" i="4" s="1"/>
  <c r="GA288" i="4"/>
  <c r="GB1132" i="4" s="1"/>
  <c r="GB1127" i="4"/>
  <c r="GB1130" i="4" s="1"/>
  <c r="GA284" i="4"/>
  <c r="CT287" i="4"/>
  <c r="CU1131" i="4" s="1"/>
  <c r="CU1127" i="4"/>
  <c r="CU1130" i="4" s="1"/>
  <c r="CT288" i="4"/>
  <c r="CU1132" i="4" s="1"/>
  <c r="CT284" i="4"/>
  <c r="GI288" i="4"/>
  <c r="GJ1132" i="4" s="1"/>
  <c r="GJ1127" i="4"/>
  <c r="GJ1130" i="4" s="1"/>
  <c r="GI287" i="4"/>
  <c r="GJ1131" i="4" s="1"/>
  <c r="GI284" i="4"/>
  <c r="FU288" i="4"/>
  <c r="FV1132" i="4" s="1"/>
  <c r="FV1127" i="4"/>
  <c r="FV1130" i="4" s="1"/>
  <c r="FU287" i="4"/>
  <c r="FV1131" i="4" s="1"/>
  <c r="FU284" i="4"/>
  <c r="HF1127" i="4"/>
  <c r="HF1130" i="4" s="1"/>
  <c r="HE288" i="4"/>
  <c r="HF1132" i="4" s="1"/>
  <c r="HE287" i="4"/>
  <c r="HF1131" i="4" s="1"/>
  <c r="HE284" i="4"/>
  <c r="GW1127" i="4"/>
  <c r="GW1130" i="4" s="1"/>
  <c r="GV288" i="4"/>
  <c r="GW1132" i="4" s="1"/>
  <c r="GV287" i="4"/>
  <c r="GW1131" i="4" s="1"/>
  <c r="GV284" i="4"/>
  <c r="BX287" i="4"/>
  <c r="BY1131" i="4" s="1"/>
  <c r="BX288" i="4"/>
  <c r="BY1132" i="4" s="1"/>
  <c r="BY1127" i="4"/>
  <c r="BY1130" i="4" s="1"/>
  <c r="BX284" i="4"/>
  <c r="CA288" i="4"/>
  <c r="CB1132" i="4" s="1"/>
  <c r="CA287" i="4"/>
  <c r="CB1131" i="4" s="1"/>
  <c r="CB1127" i="4"/>
  <c r="CB1130" i="4" s="1"/>
  <c r="CA284" i="4"/>
  <c r="BH287" i="4"/>
  <c r="BI1131" i="4" s="1"/>
  <c r="BI1127" i="4"/>
  <c r="BI1130" i="4" s="1"/>
  <c r="BH284" i="4"/>
  <c r="BH288" i="4"/>
  <c r="BI1132" i="4" s="1"/>
  <c r="BU287" i="4"/>
  <c r="BV1131" i="4" s="1"/>
  <c r="BU288" i="4"/>
  <c r="BV1132" i="4" s="1"/>
  <c r="BV1127" i="4"/>
  <c r="BV1130" i="4" s="1"/>
  <c r="BU284" i="4"/>
  <c r="EV287" i="4"/>
  <c r="EW1131" i="4" s="1"/>
  <c r="EV288" i="4"/>
  <c r="EW1132" i="4" s="1"/>
  <c r="EW1127" i="4"/>
  <c r="EW1130" i="4" s="1"/>
  <c r="EV284" i="4"/>
  <c r="GD287" i="4"/>
  <c r="GE1131" i="4" s="1"/>
  <c r="GE1127" i="4"/>
  <c r="GE1130" i="4" s="1"/>
  <c r="GD288" i="4"/>
  <c r="GE1132" i="4" s="1"/>
  <c r="GD284" i="4"/>
  <c r="DO1127" i="4"/>
  <c r="DO1130" i="4" s="1"/>
  <c r="DN287" i="4"/>
  <c r="DO1131" i="4" s="1"/>
  <c r="DN288" i="4"/>
  <c r="DO1132" i="4" s="1"/>
  <c r="DN284" i="4"/>
  <c r="DP287" i="4"/>
  <c r="DQ1131" i="4" s="1"/>
  <c r="DP288" i="4"/>
  <c r="DQ1132" i="4" s="1"/>
  <c r="DQ1127" i="4"/>
  <c r="DQ1130" i="4" s="1"/>
  <c r="DP284" i="4"/>
  <c r="EU287" i="4"/>
  <c r="EV1131" i="4" s="1"/>
  <c r="EU288" i="4"/>
  <c r="EV1132" i="4" s="1"/>
  <c r="EV1127" i="4"/>
  <c r="EV1130" i="4" s="1"/>
  <c r="EU284" i="4"/>
  <c r="CE288" i="4"/>
  <c r="CF1132" i="4" s="1"/>
  <c r="CE287" i="4"/>
  <c r="CF1131" i="4" s="1"/>
  <c r="CF1127" i="4"/>
  <c r="CF1130" i="4" s="1"/>
  <c r="CE284" i="4"/>
  <c r="DV287" i="4"/>
  <c r="DW1131" i="4" s="1"/>
  <c r="DW1127" i="4"/>
  <c r="DW1130" i="4" s="1"/>
  <c r="DV288" i="4"/>
  <c r="DW1132" i="4" s="1"/>
  <c r="DV284" i="4"/>
  <c r="DW288" i="4"/>
  <c r="DX1132" i="4" s="1"/>
  <c r="DX1127" i="4"/>
  <c r="DX1130" i="4" s="1"/>
  <c r="DW287" i="4"/>
  <c r="DX1131" i="4" s="1"/>
  <c r="DW284" i="4"/>
  <c r="EY287" i="4"/>
  <c r="EZ1131" i="4" s="1"/>
  <c r="EY288" i="4"/>
  <c r="EZ1132" i="4" s="1"/>
  <c r="EZ1127" i="4"/>
  <c r="EZ1130" i="4" s="1"/>
  <c r="EY284" i="4"/>
  <c r="DJ288" i="4"/>
  <c r="DK1132" i="4" s="1"/>
  <c r="DK1127" i="4"/>
  <c r="DK1130" i="4" s="1"/>
  <c r="DJ287" i="4"/>
  <c r="DK1131" i="4" s="1"/>
  <c r="DJ284" i="4"/>
  <c r="CC287" i="4"/>
  <c r="CD1131" i="4" s="1"/>
  <c r="CD1127" i="4"/>
  <c r="CD1130" i="4" s="1"/>
  <c r="CC288" i="4"/>
  <c r="CD1132" i="4" s="1"/>
  <c r="CC284" i="4"/>
  <c r="DZ1127" i="4"/>
  <c r="DZ1130" i="4" s="1"/>
  <c r="DY288" i="4"/>
  <c r="DZ1132" i="4" s="1"/>
  <c r="DY287" i="4"/>
  <c r="DZ1131" i="4" s="1"/>
  <c r="DY284" i="4"/>
  <c r="DA287" i="4"/>
  <c r="DB1131" i="4" s="1"/>
  <c r="DB1127" i="4"/>
  <c r="DB1130" i="4" s="1"/>
  <c r="DA288" i="4"/>
  <c r="DB1132" i="4" s="1"/>
  <c r="DA284" i="4"/>
  <c r="BV288" i="4"/>
  <c r="BW1132" i="4" s="1"/>
  <c r="BV287" i="4"/>
  <c r="BW1131" i="4" s="1"/>
  <c r="BW1127" i="4"/>
  <c r="BW1130" i="4" s="1"/>
  <c r="BV284" i="4"/>
  <c r="HO288" i="4"/>
  <c r="HP1132" i="4" s="1"/>
  <c r="HO287" i="4"/>
  <c r="HP1131" i="4" s="1"/>
  <c r="HP1127" i="4"/>
  <c r="HP1130" i="4" s="1"/>
  <c r="HO284" i="4"/>
  <c r="EX288" i="4"/>
  <c r="EY1132" i="4" s="1"/>
  <c r="EX287" i="4"/>
  <c r="EY1131" i="4" s="1"/>
  <c r="EY1127" i="4"/>
  <c r="EY1130" i="4" s="1"/>
  <c r="EX284" i="4"/>
  <c r="FV288" i="4"/>
  <c r="FW1132" i="4" s="1"/>
  <c r="FW1127" i="4"/>
  <c r="FW1130" i="4" s="1"/>
  <c r="FV287" i="4"/>
  <c r="FW1131" i="4" s="1"/>
  <c r="FV284" i="4"/>
  <c r="DM1127" i="4"/>
  <c r="DM1130" i="4" s="1"/>
  <c r="DL288" i="4"/>
  <c r="DM1132" i="4" s="1"/>
  <c r="DL287" i="4"/>
  <c r="DM1131" i="4" s="1"/>
  <c r="DL284" i="4"/>
  <c r="EL1127" i="4"/>
  <c r="EL1130" i="4" s="1"/>
  <c r="EK287" i="4"/>
  <c r="EL1131" i="4" s="1"/>
  <c r="EK288" i="4"/>
  <c r="EL1132" i="4" s="1"/>
  <c r="EK284" i="4"/>
  <c r="CY287" i="4"/>
  <c r="CZ1131" i="4" s="1"/>
  <c r="CY288" i="4"/>
  <c r="CZ1132" i="4" s="1"/>
  <c r="CZ1127" i="4"/>
  <c r="CZ1130" i="4" s="1"/>
  <c r="CY284" i="4"/>
  <c r="ER287" i="4"/>
  <c r="ES1131" i="4" s="1"/>
  <c r="ES1127" i="4"/>
  <c r="ES1130" i="4" s="1"/>
  <c r="ER288" i="4"/>
  <c r="ES1132" i="4" s="1"/>
  <c r="ER284" i="4"/>
  <c r="EI1127" i="4"/>
  <c r="EI1130" i="4" s="1"/>
  <c r="EH287" i="4"/>
  <c r="EI1131" i="4" s="1"/>
  <c r="EH288" i="4"/>
  <c r="EI1132" i="4" s="1"/>
  <c r="EH284" i="4"/>
  <c r="FY1127" i="4"/>
  <c r="FY1130" i="4" s="1"/>
  <c r="FX288" i="4"/>
  <c r="FY1132" i="4" s="1"/>
  <c r="FX287" i="4"/>
  <c r="FY1131" i="4" s="1"/>
  <c r="FX284" i="4"/>
  <c r="BR1127" i="4"/>
  <c r="BR1130" i="4" s="1"/>
  <c r="BQ287" i="4"/>
  <c r="BR1131" i="4" s="1"/>
  <c r="BQ288" i="4"/>
  <c r="BR1132" i="4" s="1"/>
  <c r="BQ284" i="4"/>
  <c r="AJ287" i="4"/>
  <c r="AK1131" i="4" s="1"/>
  <c r="AJ284" i="4"/>
  <c r="AK1127" i="4"/>
  <c r="AK1130" i="4" s="1"/>
  <c r="AJ288" i="4"/>
  <c r="AK1132" i="4" s="1"/>
  <c r="AS1127" i="4"/>
  <c r="AS1130" i="4" s="1"/>
  <c r="AR284" i="4"/>
  <c r="AR288" i="4"/>
  <c r="AS1132" i="4" s="1"/>
  <c r="AR287" i="4"/>
  <c r="AS1131" i="4" s="1"/>
  <c r="AO288" i="4"/>
  <c r="AP1132" i="4" s="1"/>
  <c r="AO284" i="4"/>
  <c r="AP1127" i="4"/>
  <c r="AP1130" i="4" s="1"/>
  <c r="AO287" i="4"/>
  <c r="AP1131" i="4" s="1"/>
  <c r="AG288" i="4"/>
  <c r="AH1132" i="4" s="1"/>
  <c r="AH1127" i="4"/>
  <c r="AH1130" i="4" s="1"/>
  <c r="AG284" i="4"/>
  <c r="AG287" i="4"/>
  <c r="AH1131" i="4" s="1"/>
  <c r="AF1303" i="4"/>
  <c r="AF1302" i="4"/>
  <c r="AY1282" i="4"/>
  <c r="AI1303" i="4"/>
  <c r="AI1302" i="4"/>
  <c r="BB1282" i="4"/>
  <c r="AP1303" i="4"/>
  <c r="BI1282" i="4"/>
  <c r="AP1302" i="4"/>
  <c r="AR1303" i="4"/>
  <c r="AR1302" i="4"/>
  <c r="BK1282" i="4"/>
  <c r="CQ327" i="4"/>
  <c r="CR1281" i="4" s="1"/>
  <c r="CQ328" i="4"/>
  <c r="CR1282" i="4" s="1"/>
  <c r="CR1277" i="4"/>
  <c r="CR1280" i="4" s="1"/>
  <c r="CQ324" i="4"/>
  <c r="GU328" i="4"/>
  <c r="GV1282" i="4" s="1"/>
  <c r="GV1277" i="4"/>
  <c r="GV1280" i="4" s="1"/>
  <c r="GU327" i="4"/>
  <c r="GV1281" i="4" s="1"/>
  <c r="GU324" i="4"/>
  <c r="ES327" i="4"/>
  <c r="ET1281" i="4" s="1"/>
  <c r="ES328" i="4"/>
  <c r="ET1282" i="4" s="1"/>
  <c r="ET1277" i="4"/>
  <c r="ET1280" i="4" s="1"/>
  <c r="ES324" i="4"/>
  <c r="BS328" i="4"/>
  <c r="BT1282" i="4" s="1"/>
  <c r="BT1277" i="4"/>
  <c r="BT1280" i="4" s="1"/>
  <c r="BS327" i="4"/>
  <c r="BT1281" i="4" s="1"/>
  <c r="BS324" i="4"/>
  <c r="EV328" i="4"/>
  <c r="EW1282" i="4" s="1"/>
  <c r="EW1277" i="4"/>
  <c r="EW1280" i="4" s="1"/>
  <c r="EV327" i="4"/>
  <c r="EW1281" i="4" s="1"/>
  <c r="EV324" i="4"/>
  <c r="CI328" i="4"/>
  <c r="CJ1282" i="4" s="1"/>
  <c r="CI327" i="4"/>
  <c r="CJ1281" i="4" s="1"/>
  <c r="CJ1277" i="4"/>
  <c r="CJ1280" i="4" s="1"/>
  <c r="CI324" i="4"/>
  <c r="CM328" i="4"/>
  <c r="CN1282" i="4" s="1"/>
  <c r="CM327" i="4"/>
  <c r="CN1281" i="4" s="1"/>
  <c r="CN1277" i="4"/>
  <c r="CN1280" i="4" s="1"/>
  <c r="CM324" i="4"/>
  <c r="EQ328" i="4"/>
  <c r="ER1282" i="4" s="1"/>
  <c r="EQ327" i="4"/>
  <c r="ER1281" i="4" s="1"/>
  <c r="ER1277" i="4"/>
  <c r="ER1280" i="4" s="1"/>
  <c r="EQ324" i="4"/>
  <c r="DX1277" i="4"/>
  <c r="DX1280" i="4" s="1"/>
  <c r="DW328" i="4"/>
  <c r="DX1282" i="4" s="1"/>
  <c r="DW327" i="4"/>
  <c r="DX1281" i="4" s="1"/>
  <c r="DW324" i="4"/>
  <c r="CZ327" i="4"/>
  <c r="DA1281" i="4" s="1"/>
  <c r="CZ328" i="4"/>
  <c r="DA1282" i="4" s="1"/>
  <c r="DA1277" i="4"/>
  <c r="DA1280" i="4" s="1"/>
  <c r="CZ324" i="4"/>
  <c r="DC1277" i="4"/>
  <c r="DC1280" i="4" s="1"/>
  <c r="DB328" i="4"/>
  <c r="DC1282" i="4" s="1"/>
  <c r="DB327" i="4"/>
  <c r="DC1281" i="4" s="1"/>
  <c r="DB324" i="4"/>
  <c r="HR328" i="4"/>
  <c r="HS1282" i="4" s="1"/>
  <c r="HS1277" i="4"/>
  <c r="HS1280" i="4" s="1"/>
  <c r="HR327" i="4"/>
  <c r="HS1281" i="4" s="1"/>
  <c r="HR324" i="4"/>
  <c r="FW328" i="4"/>
  <c r="FX1282" i="4" s="1"/>
  <c r="FW327" i="4"/>
  <c r="FX1281" i="4" s="1"/>
  <c r="FX1277" i="4"/>
  <c r="FX1280" i="4" s="1"/>
  <c r="FW324" i="4"/>
  <c r="CP327" i="4"/>
  <c r="CQ1281" i="4" s="1"/>
  <c r="CP328" i="4"/>
  <c r="CQ1282" i="4" s="1"/>
  <c r="CQ1277" i="4"/>
  <c r="CQ1280" i="4" s="1"/>
  <c r="CP324" i="4"/>
  <c r="FL328" i="4"/>
  <c r="FM1282" i="4" s="1"/>
  <c r="FL327" i="4"/>
  <c r="FM1281" i="4" s="1"/>
  <c r="FM1277" i="4"/>
  <c r="FM1280" i="4" s="1"/>
  <c r="FL324" i="4"/>
  <c r="BV327" i="4"/>
  <c r="BW1281" i="4" s="1"/>
  <c r="BW1277" i="4"/>
  <c r="BW1280" i="4" s="1"/>
  <c r="BV328" i="4"/>
  <c r="BW1282" i="4" s="1"/>
  <c r="BV324" i="4"/>
  <c r="HG327" i="4"/>
  <c r="HH1281" i="4" s="1"/>
  <c r="HH1277" i="4"/>
  <c r="HH1280" i="4" s="1"/>
  <c r="HG328" i="4"/>
  <c r="HH1282" i="4" s="1"/>
  <c r="HG324" i="4"/>
  <c r="CC1277" i="4"/>
  <c r="CC1280" i="4" s="1"/>
  <c r="CB327" i="4"/>
  <c r="CC1281" i="4" s="1"/>
  <c r="CB328" i="4"/>
  <c r="CC1282" i="4" s="1"/>
  <c r="CB324" i="4"/>
  <c r="DK328" i="4"/>
  <c r="DL1282" i="4" s="1"/>
  <c r="DL1277" i="4"/>
  <c r="DL1280" i="4" s="1"/>
  <c r="DK327" i="4"/>
  <c r="DL1281" i="4" s="1"/>
  <c r="DK324" i="4"/>
  <c r="GM328" i="4"/>
  <c r="GN1282" i="4" s="1"/>
  <c r="GN1277" i="4"/>
  <c r="GN1280" i="4" s="1"/>
  <c r="GM327" i="4"/>
  <c r="GN1281" i="4" s="1"/>
  <c r="GM324" i="4"/>
  <c r="HP1277" i="4"/>
  <c r="HP1280" i="4" s="1"/>
  <c r="HO327" i="4"/>
  <c r="HP1281" i="4" s="1"/>
  <c r="HO328" i="4"/>
  <c r="HP1282" i="4" s="1"/>
  <c r="HO324" i="4"/>
  <c r="EV1277" i="4"/>
  <c r="EV1280" i="4" s="1"/>
  <c r="EU327" i="4"/>
  <c r="EV1281" i="4" s="1"/>
  <c r="EU328" i="4"/>
  <c r="EV1282" i="4" s="1"/>
  <c r="EU324" i="4"/>
  <c r="BS1277" i="4"/>
  <c r="BS1280" i="4" s="1"/>
  <c r="BR327" i="4"/>
  <c r="BS1281" i="4" s="1"/>
  <c r="BR328" i="4"/>
  <c r="BS1282" i="4" s="1"/>
  <c r="BR324" i="4"/>
  <c r="GK1277" i="4"/>
  <c r="GK1280" i="4" s="1"/>
  <c r="GJ327" i="4"/>
  <c r="GK1281" i="4" s="1"/>
  <c r="GJ328" i="4"/>
  <c r="GK1282" i="4" s="1"/>
  <c r="GJ324" i="4"/>
  <c r="GG328" i="4"/>
  <c r="GH1282" i="4" s="1"/>
  <c r="GH1277" i="4"/>
  <c r="GH1280" i="4" s="1"/>
  <c r="GG327" i="4"/>
  <c r="GH1281" i="4" s="1"/>
  <c r="GG324" i="4"/>
  <c r="EA327" i="4"/>
  <c r="EB1281" i="4" s="1"/>
  <c r="EA328" i="4"/>
  <c r="EB1282" i="4" s="1"/>
  <c r="EB1277" i="4"/>
  <c r="EB1280" i="4" s="1"/>
  <c r="EA324" i="4"/>
  <c r="FB328" i="4"/>
  <c r="FC1282" i="4" s="1"/>
  <c r="FC1277" i="4"/>
  <c r="FC1280" i="4" s="1"/>
  <c r="FB327" i="4"/>
  <c r="FC1281" i="4" s="1"/>
  <c r="FB324" i="4"/>
  <c r="EI1277" i="4"/>
  <c r="EI1280" i="4" s="1"/>
  <c r="EH328" i="4"/>
  <c r="EI1282" i="4" s="1"/>
  <c r="EH327" i="4"/>
  <c r="EI1281" i="4" s="1"/>
  <c r="EH324" i="4"/>
  <c r="DZ328" i="4"/>
  <c r="EA1282" i="4" s="1"/>
  <c r="DZ327" i="4"/>
  <c r="EA1281" i="4" s="1"/>
  <c r="EA1277" i="4"/>
  <c r="EA1280" i="4" s="1"/>
  <c r="DZ324" i="4"/>
  <c r="HU328" i="4"/>
  <c r="HV1282" i="4" s="1"/>
  <c r="HU327" i="4"/>
  <c r="HV1281" i="4" s="1"/>
  <c r="HV1277" i="4"/>
  <c r="HV1280" i="4" s="1"/>
  <c r="HU324" i="4"/>
  <c r="HL327" i="4"/>
  <c r="HM1281" i="4" s="1"/>
  <c r="HM1277" i="4"/>
  <c r="HM1280" i="4" s="1"/>
  <c r="HL328" i="4"/>
  <c r="HM1282" i="4" s="1"/>
  <c r="HL324" i="4"/>
  <c r="GF1277" i="4"/>
  <c r="GF1280" i="4" s="1"/>
  <c r="GE328" i="4"/>
  <c r="GF1282" i="4" s="1"/>
  <c r="GE327" i="4"/>
  <c r="GF1281" i="4" s="1"/>
  <c r="GE324" i="4"/>
  <c r="BY327" i="4"/>
  <c r="BZ1281" i="4" s="1"/>
  <c r="BY328" i="4"/>
  <c r="BZ1282" i="4" s="1"/>
  <c r="BZ1277" i="4"/>
  <c r="BZ1280" i="4" s="1"/>
  <c r="BY324" i="4"/>
  <c r="GW328" i="4"/>
  <c r="GX1282" i="4" s="1"/>
  <c r="GX1277" i="4"/>
  <c r="GX1280" i="4" s="1"/>
  <c r="GW327" i="4"/>
  <c r="GX1281" i="4" s="1"/>
  <c r="GW324" i="4"/>
  <c r="AV328" i="4"/>
  <c r="AW1282" i="4" s="1"/>
  <c r="AW1277" i="4"/>
  <c r="AW1280" i="4" s="1"/>
  <c r="AV327" i="4"/>
  <c r="AW1281" i="4" s="1"/>
  <c r="AV324" i="4"/>
  <c r="FD327" i="4"/>
  <c r="FE1281" i="4" s="1"/>
  <c r="FD328" i="4"/>
  <c r="FE1282" i="4" s="1"/>
  <c r="FE1277" i="4"/>
  <c r="FE1280" i="4" s="1"/>
  <c r="FD324" i="4"/>
  <c r="BG328" i="4"/>
  <c r="BH1277" i="4"/>
  <c r="BH1280" i="4" s="1"/>
  <c r="BG327" i="4"/>
  <c r="BH1281" i="4" s="1"/>
  <c r="BG324" i="4"/>
  <c r="FZ327" i="4"/>
  <c r="GA1281" i="4" s="1"/>
  <c r="GA1277" i="4"/>
  <c r="GA1280" i="4" s="1"/>
  <c r="FZ328" i="4"/>
  <c r="GA1282" i="4" s="1"/>
  <c r="FZ324" i="4"/>
  <c r="BN328" i="4"/>
  <c r="BN327" i="4"/>
  <c r="BO1281" i="4" s="1"/>
  <c r="BO1277" i="4"/>
  <c r="BO1280" i="4" s="1"/>
  <c r="BN324" i="4"/>
  <c r="EQ1277" i="4"/>
  <c r="EQ1280" i="4" s="1"/>
  <c r="EP328" i="4"/>
  <c r="EQ1282" i="4" s="1"/>
  <c r="EP327" i="4"/>
  <c r="EQ1281" i="4" s="1"/>
  <c r="EP324" i="4"/>
  <c r="ET328" i="4"/>
  <c r="EU1282" i="4" s="1"/>
  <c r="ET327" i="4"/>
  <c r="EU1281" i="4" s="1"/>
  <c r="EU1277" i="4"/>
  <c r="EU1280" i="4" s="1"/>
  <c r="ET324" i="4"/>
  <c r="GY327" i="4"/>
  <c r="GZ1281" i="4" s="1"/>
  <c r="GZ1277" i="4"/>
  <c r="GZ1280" i="4" s="1"/>
  <c r="GY328" i="4"/>
  <c r="GZ1282" i="4" s="1"/>
  <c r="GY324" i="4"/>
  <c r="DT327" i="4"/>
  <c r="DU1281" i="4" s="1"/>
  <c r="DT328" i="4"/>
  <c r="DU1282" i="4" s="1"/>
  <c r="DU1277" i="4"/>
  <c r="DU1280" i="4" s="1"/>
  <c r="DT324" i="4"/>
  <c r="EK327" i="4"/>
  <c r="EL1281" i="4" s="1"/>
  <c r="EK328" i="4"/>
  <c r="EL1282" i="4" s="1"/>
  <c r="EL1277" i="4"/>
  <c r="EL1280" i="4" s="1"/>
  <c r="EK324" i="4"/>
  <c r="HQ328" i="4"/>
  <c r="HR1282" i="4" s="1"/>
  <c r="HR1277" i="4"/>
  <c r="HR1280" i="4" s="1"/>
  <c r="HQ327" i="4"/>
  <c r="HR1281" i="4" s="1"/>
  <c r="HQ324" i="4"/>
  <c r="AZ328" i="4"/>
  <c r="AZ327" i="4"/>
  <c r="BA1281" i="4" s="1"/>
  <c r="BA1277" i="4"/>
  <c r="BA1280" i="4" s="1"/>
  <c r="AZ324" i="4"/>
  <c r="AP328" i="4"/>
  <c r="AQ1282" i="4" s="1"/>
  <c r="AP327" i="4"/>
  <c r="AQ1281" i="4" s="1"/>
  <c r="AQ1277" i="4"/>
  <c r="AQ1280" i="4" s="1"/>
  <c r="AP324" i="4"/>
  <c r="AH328" i="4"/>
  <c r="AI1282" i="4" s="1"/>
  <c r="AH327" i="4"/>
  <c r="AI1281" i="4" s="1"/>
  <c r="AI1277" i="4"/>
  <c r="AI1280" i="4" s="1"/>
  <c r="AH324" i="4"/>
  <c r="AS328" i="4"/>
  <c r="AT1282" i="4" s="1"/>
  <c r="AS327" i="4"/>
  <c r="AT1281" i="4" s="1"/>
  <c r="AT1277" i="4"/>
  <c r="AT1280" i="4" s="1"/>
  <c r="AS324" i="4"/>
  <c r="AF1277" i="4"/>
  <c r="AF1280" i="4" s="1"/>
  <c r="AE328" i="4"/>
  <c r="AF1282" i="4" s="1"/>
  <c r="AE324" i="4"/>
  <c r="AE327" i="4"/>
  <c r="AF1281" i="4" s="1"/>
  <c r="AF1573" i="4"/>
  <c r="AY1552" i="4"/>
  <c r="AF1572" i="4"/>
  <c r="AW1573" i="4"/>
  <c r="BP1552" i="4"/>
  <c r="AW1572" i="4"/>
  <c r="AU1573" i="4"/>
  <c r="BN1552" i="4"/>
  <c r="AU1572" i="4"/>
  <c r="AT1573" i="4"/>
  <c r="AT1572" i="4"/>
  <c r="BM1552" i="4"/>
  <c r="AL1573" i="4"/>
  <c r="BE1552" i="4"/>
  <c r="AL1572" i="4"/>
  <c r="DD400" i="4"/>
  <c r="DE1552" i="4" s="1"/>
  <c r="DD399" i="4"/>
  <c r="DE1551" i="4" s="1"/>
  <c r="DE1547" i="4"/>
  <c r="DE1550" i="4" s="1"/>
  <c r="DD396" i="4"/>
  <c r="BY400" i="4"/>
  <c r="BZ1552" i="4" s="1"/>
  <c r="BZ1547" i="4"/>
  <c r="BZ1550" i="4" s="1"/>
  <c r="BY399" i="4"/>
  <c r="BZ1551" i="4" s="1"/>
  <c r="BY396" i="4"/>
  <c r="GK400" i="4"/>
  <c r="GL1552" i="4" s="1"/>
  <c r="GL1547" i="4"/>
  <c r="GL1550" i="4" s="1"/>
  <c r="GK399" i="4"/>
  <c r="GL1551" i="4" s="1"/>
  <c r="GK396" i="4"/>
  <c r="DV400" i="4"/>
  <c r="DW1552" i="4" s="1"/>
  <c r="DW1547" i="4"/>
  <c r="DW1550" i="4" s="1"/>
  <c r="DV399" i="4"/>
  <c r="DW1551" i="4" s="1"/>
  <c r="DV396" i="4"/>
  <c r="BV1547" i="4"/>
  <c r="BV1550" i="4" s="1"/>
  <c r="BU400" i="4"/>
  <c r="BV1552" i="4" s="1"/>
  <c r="BU399" i="4"/>
  <c r="BV1551" i="4" s="1"/>
  <c r="BU396" i="4"/>
  <c r="HJ399" i="4"/>
  <c r="HK1551" i="4" s="1"/>
  <c r="HJ400" i="4"/>
  <c r="HK1552" i="4" s="1"/>
  <c r="HK1547" i="4"/>
  <c r="HK1550" i="4" s="1"/>
  <c r="HJ396" i="4"/>
  <c r="EX400" i="4"/>
  <c r="EY1552" i="4" s="1"/>
  <c r="EX399" i="4"/>
  <c r="EY1551" i="4" s="1"/>
  <c r="EY1547" i="4"/>
  <c r="EY1550" i="4" s="1"/>
  <c r="EX396" i="4"/>
  <c r="GZ400" i="4"/>
  <c r="HA1552" i="4" s="1"/>
  <c r="GZ399" i="4"/>
  <c r="HA1551" i="4" s="1"/>
  <c r="HA1547" i="4"/>
  <c r="HA1550" i="4" s="1"/>
  <c r="GZ396" i="4"/>
  <c r="DL1547" i="4"/>
  <c r="DL1550" i="4" s="1"/>
  <c r="DK399" i="4"/>
  <c r="DL1551" i="4" s="1"/>
  <c r="DK400" i="4"/>
  <c r="DL1552" i="4" s="1"/>
  <c r="DK396" i="4"/>
  <c r="CY399" i="4"/>
  <c r="CZ1551" i="4" s="1"/>
  <c r="CY400" i="4"/>
  <c r="CZ1552" i="4" s="1"/>
  <c r="CZ1547" i="4"/>
  <c r="CZ1550" i="4" s="1"/>
  <c r="CY396" i="4"/>
  <c r="DC400" i="4"/>
  <c r="DD1552" i="4" s="1"/>
  <c r="DC399" i="4"/>
  <c r="DD1551" i="4" s="1"/>
  <c r="DD1547" i="4"/>
  <c r="DD1550" i="4" s="1"/>
  <c r="DC396" i="4"/>
  <c r="HK399" i="4"/>
  <c r="HL1551" i="4" s="1"/>
  <c r="HL1547" i="4"/>
  <c r="HL1550" i="4" s="1"/>
  <c r="HK400" i="4"/>
  <c r="HL1552" i="4" s="1"/>
  <c r="HK396" i="4"/>
  <c r="HM1547" i="4"/>
  <c r="HM1550" i="4" s="1"/>
  <c r="HL400" i="4"/>
  <c r="HM1552" i="4" s="1"/>
  <c r="HL399" i="4"/>
  <c r="HM1551" i="4" s="1"/>
  <c r="HL396" i="4"/>
  <c r="GD400" i="4"/>
  <c r="GE1552" i="4" s="1"/>
  <c r="GE1547" i="4"/>
  <c r="GE1550" i="4" s="1"/>
  <c r="GD399" i="4"/>
  <c r="GE1551" i="4" s="1"/>
  <c r="GD396" i="4"/>
  <c r="DM399" i="4"/>
  <c r="DN1551" i="4" s="1"/>
  <c r="DM400" i="4"/>
  <c r="DN1552" i="4" s="1"/>
  <c r="DN1547" i="4"/>
  <c r="DN1550" i="4" s="1"/>
  <c r="DM396" i="4"/>
  <c r="EG1547" i="4"/>
  <c r="EG1550" i="4" s="1"/>
  <c r="EF400" i="4"/>
  <c r="EG1552" i="4" s="1"/>
  <c r="EF399" i="4"/>
  <c r="EG1551" i="4" s="1"/>
  <c r="EF396" i="4"/>
  <c r="FO400" i="4"/>
  <c r="FP1552" i="4" s="1"/>
  <c r="FO399" i="4"/>
  <c r="FP1551" i="4" s="1"/>
  <c r="FP1547" i="4"/>
  <c r="FP1550" i="4" s="1"/>
  <c r="FO396" i="4"/>
  <c r="BR1547" i="4"/>
  <c r="BR1550" i="4" s="1"/>
  <c r="BQ400" i="4"/>
  <c r="BQ399" i="4"/>
  <c r="BR1551" i="4" s="1"/>
  <c r="BQ396" i="4"/>
  <c r="GR400" i="4"/>
  <c r="GS1552" i="4" s="1"/>
  <c r="GR399" i="4"/>
  <c r="GS1551" i="4" s="1"/>
  <c r="GS1547" i="4"/>
  <c r="GS1550" i="4" s="1"/>
  <c r="GR396" i="4"/>
  <c r="FR400" i="4"/>
  <c r="FS1552" i="4" s="1"/>
  <c r="FS1547" i="4"/>
  <c r="FS1550" i="4" s="1"/>
  <c r="FR399" i="4"/>
  <c r="FS1551" i="4" s="1"/>
  <c r="FR396" i="4"/>
  <c r="GK1547" i="4"/>
  <c r="GK1550" i="4" s="1"/>
  <c r="GJ400" i="4"/>
  <c r="GK1552" i="4" s="1"/>
  <c r="GJ399" i="4"/>
  <c r="GK1551" i="4" s="1"/>
  <c r="GJ396" i="4"/>
  <c r="CV400" i="4"/>
  <c r="CW1552" i="4" s="1"/>
  <c r="CW1547" i="4"/>
  <c r="CW1550" i="4" s="1"/>
  <c r="CV399" i="4"/>
  <c r="CW1551" i="4" s="1"/>
  <c r="CV396" i="4"/>
  <c r="CR400" i="4"/>
  <c r="CS1552" i="4" s="1"/>
  <c r="CR399" i="4"/>
  <c r="CS1551" i="4" s="1"/>
  <c r="CS1547" i="4"/>
  <c r="CS1550" i="4" s="1"/>
  <c r="CR396" i="4"/>
  <c r="EG400" i="4"/>
  <c r="EH1552" i="4" s="1"/>
  <c r="EG399" i="4"/>
  <c r="EH1551" i="4" s="1"/>
  <c r="EH1547" i="4"/>
  <c r="EH1550" i="4" s="1"/>
  <c r="EG396" i="4"/>
  <c r="BV399" i="4"/>
  <c r="BW1551" i="4" s="1"/>
  <c r="BV400" i="4"/>
  <c r="BW1552" i="4" s="1"/>
  <c r="BW1547" i="4"/>
  <c r="BW1550" i="4" s="1"/>
  <c r="BV396" i="4"/>
  <c r="EQ1547" i="4"/>
  <c r="EQ1550" i="4" s="1"/>
  <c r="EP400" i="4"/>
  <c r="EQ1552" i="4" s="1"/>
  <c r="EP399" i="4"/>
  <c r="EQ1551" i="4" s="1"/>
  <c r="EP396" i="4"/>
  <c r="HD400" i="4"/>
  <c r="HE1552" i="4" s="1"/>
  <c r="HE1547" i="4"/>
  <c r="HE1550" i="4" s="1"/>
  <c r="HD399" i="4"/>
  <c r="HE1551" i="4" s="1"/>
  <c r="HD396" i="4"/>
  <c r="AV400" i="4"/>
  <c r="AW1547" i="4"/>
  <c r="AW1550" i="4" s="1"/>
  <c r="AV399" i="4"/>
  <c r="AW1551" i="4" s="1"/>
  <c r="AV396" i="4"/>
  <c r="EW399" i="4"/>
  <c r="EX1551" i="4" s="1"/>
  <c r="EW400" i="4"/>
  <c r="EX1552" i="4" s="1"/>
  <c r="EX1547" i="4"/>
  <c r="EX1550" i="4" s="1"/>
  <c r="EW396" i="4"/>
  <c r="EK399" i="4"/>
  <c r="EL1551" i="4" s="1"/>
  <c r="EK400" i="4"/>
  <c r="EL1552" i="4" s="1"/>
  <c r="EL1547" i="4"/>
  <c r="EL1550" i="4" s="1"/>
  <c r="EK396" i="4"/>
  <c r="BG399" i="4"/>
  <c r="BH1551" i="4" s="1"/>
  <c r="BG400" i="4"/>
  <c r="BH1547" i="4"/>
  <c r="BH1550" i="4" s="1"/>
  <c r="BG396" i="4"/>
  <c r="BP400" i="4"/>
  <c r="BQ1547" i="4"/>
  <c r="BQ1550" i="4" s="1"/>
  <c r="BP399" i="4"/>
  <c r="BQ1551" i="4" s="1"/>
  <c r="BP396" i="4"/>
  <c r="BC400" i="4"/>
  <c r="BD1547" i="4"/>
  <c r="BD1550" i="4" s="1"/>
  <c r="BC399" i="4"/>
  <c r="BD1551" i="4" s="1"/>
  <c r="BC396" i="4"/>
  <c r="GQ400" i="4"/>
  <c r="GR1552" i="4" s="1"/>
  <c r="GR1547" i="4"/>
  <c r="GR1550" i="4" s="1"/>
  <c r="GQ399" i="4"/>
  <c r="GR1551" i="4" s="1"/>
  <c r="GQ396" i="4"/>
  <c r="FC1547" i="4"/>
  <c r="FC1550" i="4" s="1"/>
  <c r="FB400" i="4"/>
  <c r="FC1552" i="4" s="1"/>
  <c r="FB399" i="4"/>
  <c r="FC1551" i="4" s="1"/>
  <c r="FB396" i="4"/>
  <c r="FY1547" i="4"/>
  <c r="FY1550" i="4" s="1"/>
  <c r="FX399" i="4"/>
  <c r="FY1551" i="4" s="1"/>
  <c r="FX400" i="4"/>
  <c r="FY1552" i="4" s="1"/>
  <c r="FX396" i="4"/>
  <c r="GG400" i="4"/>
  <c r="GH1552" i="4" s="1"/>
  <c r="GH1547" i="4"/>
  <c r="GH1550" i="4" s="1"/>
  <c r="GG399" i="4"/>
  <c r="GH1551" i="4" s="1"/>
  <c r="GG396" i="4"/>
  <c r="BJ400" i="4"/>
  <c r="BK1547" i="4"/>
  <c r="BK1550" i="4" s="1"/>
  <c r="BJ399" i="4"/>
  <c r="BK1551" i="4" s="1"/>
  <c r="BJ396" i="4"/>
  <c r="GO1547" i="4"/>
  <c r="GO1550" i="4" s="1"/>
  <c r="GN400" i="4"/>
  <c r="GO1552" i="4" s="1"/>
  <c r="GN399" i="4"/>
  <c r="GO1551" i="4" s="1"/>
  <c r="GN396" i="4"/>
  <c r="GF400" i="4"/>
  <c r="GG1552" i="4" s="1"/>
  <c r="GG1547" i="4"/>
  <c r="GG1550" i="4" s="1"/>
  <c r="GF399" i="4"/>
  <c r="GG1551" i="4" s="1"/>
  <c r="GF396" i="4"/>
  <c r="DT1547" i="4"/>
  <c r="DT1550" i="4" s="1"/>
  <c r="DS399" i="4"/>
  <c r="DT1551" i="4" s="1"/>
  <c r="DS400" i="4"/>
  <c r="DT1552" i="4" s="1"/>
  <c r="DS396" i="4"/>
  <c r="CE399" i="4"/>
  <c r="CF1551" i="4" s="1"/>
  <c r="CE400" i="4"/>
  <c r="CF1552" i="4" s="1"/>
  <c r="CF1547" i="4"/>
  <c r="CF1550" i="4" s="1"/>
  <c r="CE396" i="4"/>
  <c r="HM400" i="4"/>
  <c r="HN1552" i="4" s="1"/>
  <c r="HN1547" i="4"/>
  <c r="HN1550" i="4" s="1"/>
  <c r="HM399" i="4"/>
  <c r="HN1551" i="4" s="1"/>
  <c r="HM396" i="4"/>
  <c r="HQ399" i="4"/>
  <c r="HR1551" i="4" s="1"/>
  <c r="HQ400" i="4"/>
  <c r="HR1552" i="4" s="1"/>
  <c r="HR1547" i="4"/>
  <c r="HR1550" i="4" s="1"/>
  <c r="HQ396" i="4"/>
  <c r="EW1547" i="4"/>
  <c r="EW1550" i="4" s="1"/>
  <c r="EV400" i="4"/>
  <c r="EW1552" i="4" s="1"/>
  <c r="EV399" i="4"/>
  <c r="EW1551" i="4" s="1"/>
  <c r="EV396" i="4"/>
  <c r="EZ399" i="4"/>
  <c r="FA1551" i="4" s="1"/>
  <c r="FA1547" i="4"/>
  <c r="FA1550" i="4" s="1"/>
  <c r="EZ400" i="4"/>
  <c r="FA1552" i="4" s="1"/>
  <c r="EZ396" i="4"/>
  <c r="AF399" i="4"/>
  <c r="AG1551" i="4" s="1"/>
  <c r="AF400" i="4"/>
  <c r="AG1547" i="4"/>
  <c r="AG1550" i="4" s="1"/>
  <c r="AF396" i="4"/>
  <c r="AQ400" i="4"/>
  <c r="AQ399" i="4"/>
  <c r="AR1551" i="4" s="1"/>
  <c r="AR1547" i="4"/>
  <c r="AR1550" i="4" s="1"/>
  <c r="AQ396" i="4"/>
  <c r="AK399" i="4"/>
  <c r="AL1551" i="4" s="1"/>
  <c r="AL1547" i="4"/>
  <c r="AL1550" i="4" s="1"/>
  <c r="AK400" i="4"/>
  <c r="AK396" i="4"/>
  <c r="AU400" i="4"/>
  <c r="AU399" i="4"/>
  <c r="AV1551" i="4" s="1"/>
  <c r="AV1547" i="4"/>
  <c r="AV1550" i="4" s="1"/>
  <c r="AU396" i="4"/>
  <c r="HA263" i="4"/>
  <c r="HB1041" i="4" s="1"/>
  <c r="HB1037" i="4"/>
  <c r="HB1040" i="4" s="1"/>
  <c r="HA260" i="4"/>
  <c r="HA264" i="4"/>
  <c r="HB1042" i="4" s="1"/>
  <c r="FT263" i="4"/>
  <c r="FU1041" i="4" s="1"/>
  <c r="FT260" i="4"/>
  <c r="FU1037" i="4"/>
  <c r="FU1040" i="4" s="1"/>
  <c r="FT264" i="4"/>
  <c r="FU1042" i="4" s="1"/>
  <c r="CJ260" i="4"/>
  <c r="CJ263" i="4"/>
  <c r="CK1041" i="4" s="1"/>
  <c r="CJ264" i="4"/>
  <c r="CK1042" i="4" s="1"/>
  <c r="CK1037" i="4"/>
  <c r="CK1040" i="4" s="1"/>
  <c r="GS260" i="4"/>
  <c r="GS263" i="4"/>
  <c r="GT1041" i="4" s="1"/>
  <c r="GS264" i="4"/>
  <c r="GT1042" i="4" s="1"/>
  <c r="GT1037" i="4"/>
  <c r="GT1040" i="4" s="1"/>
  <c r="FF1037" i="4"/>
  <c r="FF1040" i="4" s="1"/>
  <c r="FE264" i="4"/>
  <c r="FF1042" i="4" s="1"/>
  <c r="FE260" i="4"/>
  <c r="FE263" i="4"/>
  <c r="FF1041" i="4" s="1"/>
  <c r="GW260" i="4"/>
  <c r="GX1037" i="4"/>
  <c r="GX1040" i="4" s="1"/>
  <c r="GW264" i="4"/>
  <c r="GX1042" i="4" s="1"/>
  <c r="GW263" i="4"/>
  <c r="GX1041" i="4" s="1"/>
  <c r="DN1037" i="4"/>
  <c r="DN1040" i="4" s="1"/>
  <c r="DM263" i="4"/>
  <c r="DN1041" i="4" s="1"/>
  <c r="DM260" i="4"/>
  <c r="DM264" i="4"/>
  <c r="DN1042" i="4" s="1"/>
  <c r="GC1037" i="4"/>
  <c r="GC1040" i="4" s="1"/>
  <c r="GB260" i="4"/>
  <c r="GB263" i="4"/>
  <c r="GC1041" i="4" s="1"/>
  <c r="GB264" i="4"/>
  <c r="GC1042" i="4" s="1"/>
  <c r="DF263" i="4"/>
  <c r="DG1041" i="4" s="1"/>
  <c r="DF264" i="4"/>
  <c r="DG1042" i="4" s="1"/>
  <c r="DF260" i="4"/>
  <c r="DG1037" i="4"/>
  <c r="DG1040" i="4" s="1"/>
  <c r="CK264" i="4"/>
  <c r="CL1042" i="4" s="1"/>
  <c r="CK260" i="4"/>
  <c r="CL1037" i="4"/>
  <c r="CL1040" i="4" s="1"/>
  <c r="CK263" i="4"/>
  <c r="CL1041" i="4" s="1"/>
  <c r="AX260" i="4"/>
  <c r="AX264" i="4"/>
  <c r="AX263" i="4"/>
  <c r="AY1041" i="4" s="1"/>
  <c r="AY1037" i="4"/>
  <c r="AY1040" i="4" s="1"/>
  <c r="CM263" i="4"/>
  <c r="CN1041" i="4" s="1"/>
  <c r="CM260" i="4"/>
  <c r="CN1037" i="4"/>
  <c r="CN1040" i="4" s="1"/>
  <c r="CM264" i="4"/>
  <c r="CN1042" i="4" s="1"/>
  <c r="EV263" i="4"/>
  <c r="EW1041" i="4" s="1"/>
  <c r="EV260" i="4"/>
  <c r="EV264" i="4"/>
  <c r="EW1042" i="4" s="1"/>
  <c r="EW1037" i="4"/>
  <c r="EW1040" i="4" s="1"/>
  <c r="DA264" i="4"/>
  <c r="DB1042" i="4" s="1"/>
  <c r="DA263" i="4"/>
  <c r="DB1041" i="4" s="1"/>
  <c r="DA260" i="4"/>
  <c r="DB1037" i="4"/>
  <c r="DB1040" i="4" s="1"/>
  <c r="BP264" i="4"/>
  <c r="BQ1037" i="4"/>
  <c r="BQ1040" i="4" s="1"/>
  <c r="BP260" i="4"/>
  <c r="BP263" i="4"/>
  <c r="BQ1041" i="4" s="1"/>
  <c r="EI264" i="4"/>
  <c r="EJ1042" i="4" s="1"/>
  <c r="EI263" i="4"/>
  <c r="EJ1041" i="4" s="1"/>
  <c r="EJ1037" i="4"/>
  <c r="EJ1040" i="4" s="1"/>
  <c r="EI260" i="4"/>
  <c r="CR263" i="4"/>
  <c r="CS1041" i="4" s="1"/>
  <c r="CS1037" i="4"/>
  <c r="CS1040" i="4" s="1"/>
  <c r="CR264" i="4"/>
  <c r="CS1042" i="4" s="1"/>
  <c r="CR260" i="4"/>
  <c r="EZ264" i="4"/>
  <c r="FA1042" i="4" s="1"/>
  <c r="EZ263" i="4"/>
  <c r="FA1041" i="4" s="1"/>
  <c r="FA1037" i="4"/>
  <c r="FA1040" i="4" s="1"/>
  <c r="EZ260" i="4"/>
  <c r="BI264" i="4"/>
  <c r="BI263" i="4"/>
  <c r="BJ1041" i="4" s="1"/>
  <c r="BJ1037" i="4"/>
  <c r="BJ1040" i="4" s="1"/>
  <c r="BI260" i="4"/>
  <c r="CV1037" i="4"/>
  <c r="CV1040" i="4" s="1"/>
  <c r="CU263" i="4"/>
  <c r="CV1041" i="4" s="1"/>
  <c r="CU264" i="4"/>
  <c r="CV1042" i="4" s="1"/>
  <c r="CU260" i="4"/>
  <c r="FQ260" i="4"/>
  <c r="FQ264" i="4"/>
  <c r="FR1042" i="4" s="1"/>
  <c r="FQ263" i="4"/>
  <c r="FR1041" i="4" s="1"/>
  <c r="FR1037" i="4"/>
  <c r="FR1040" i="4" s="1"/>
  <c r="ET260" i="4"/>
  <c r="ET264" i="4"/>
  <c r="EU1042" i="4" s="1"/>
  <c r="ET263" i="4"/>
  <c r="EU1041" i="4" s="1"/>
  <c r="EU1037" i="4"/>
  <c r="EU1040" i="4" s="1"/>
  <c r="BS260" i="4"/>
  <c r="BS264" i="4"/>
  <c r="BT1042" i="4" s="1"/>
  <c r="BT1037" i="4"/>
  <c r="BT1040" i="4" s="1"/>
  <c r="BS263" i="4"/>
  <c r="BT1041" i="4" s="1"/>
  <c r="DI263" i="4"/>
  <c r="DJ1041" i="4" s="1"/>
  <c r="DJ1037" i="4"/>
  <c r="DJ1040" i="4" s="1"/>
  <c r="DI264" i="4"/>
  <c r="DJ1042" i="4" s="1"/>
  <c r="DI260" i="4"/>
  <c r="HL260" i="4"/>
  <c r="HL264" i="4"/>
  <c r="HM1042" i="4" s="1"/>
  <c r="HM1037" i="4"/>
  <c r="HM1040" i="4" s="1"/>
  <c r="HL263" i="4"/>
  <c r="HM1041" i="4" s="1"/>
  <c r="DS1037" i="4"/>
  <c r="DS1040" i="4" s="1"/>
  <c r="DR264" i="4"/>
  <c r="DS1042" i="4" s="1"/>
  <c r="DR263" i="4"/>
  <c r="DS1041" i="4" s="1"/>
  <c r="DR260" i="4"/>
  <c r="EU264" i="4"/>
  <c r="EV1042" i="4" s="1"/>
  <c r="EV1037" i="4"/>
  <c r="EV1040" i="4" s="1"/>
  <c r="EU263" i="4"/>
  <c r="EV1041" i="4" s="1"/>
  <c r="EU260" i="4"/>
  <c r="FC263" i="4"/>
  <c r="FD1041" i="4" s="1"/>
  <c r="FD1037" i="4"/>
  <c r="FD1040" i="4" s="1"/>
  <c r="FC260" i="4"/>
  <c r="FC264" i="4"/>
  <c r="FD1042" i="4" s="1"/>
  <c r="CD263" i="4"/>
  <c r="CE1041" i="4" s="1"/>
  <c r="CD264" i="4"/>
  <c r="CE1042" i="4" s="1"/>
  <c r="CD260" i="4"/>
  <c r="CE1037" i="4"/>
  <c r="CE1040" i="4" s="1"/>
  <c r="FK264" i="4"/>
  <c r="FL1042" i="4" s="1"/>
  <c r="FK263" i="4"/>
  <c r="FL1041" i="4" s="1"/>
  <c r="FL1037" i="4"/>
  <c r="FL1040" i="4" s="1"/>
  <c r="FK260" i="4"/>
  <c r="DL263" i="4"/>
  <c r="DM1041" i="4" s="1"/>
  <c r="DM1037" i="4"/>
  <c r="DM1040" i="4" s="1"/>
  <c r="DL260" i="4"/>
  <c r="DL264" i="4"/>
  <c r="DM1042" i="4" s="1"/>
  <c r="EX264" i="4"/>
  <c r="EY1042" i="4" s="1"/>
  <c r="EX260" i="4"/>
  <c r="EY1037" i="4"/>
  <c r="EY1040" i="4" s="1"/>
  <c r="EX263" i="4"/>
  <c r="EY1041" i="4" s="1"/>
  <c r="DP1037" i="4"/>
  <c r="DP1040" i="4" s="1"/>
  <c r="DO263" i="4"/>
  <c r="DP1041" i="4" s="1"/>
  <c r="DO260" i="4"/>
  <c r="DO264" i="4"/>
  <c r="DP1042" i="4" s="1"/>
  <c r="EM1037" i="4"/>
  <c r="EM1040" i="4" s="1"/>
  <c r="EL263" i="4"/>
  <c r="EM1041" i="4" s="1"/>
  <c r="EL260" i="4"/>
  <c r="EL264" i="4"/>
  <c r="EM1042" i="4" s="1"/>
  <c r="CH1037" i="4"/>
  <c r="CH1040" i="4" s="1"/>
  <c r="CG263" i="4"/>
  <c r="CH1041" i="4" s="1"/>
  <c r="CG264" i="4"/>
  <c r="CH1042" i="4" s="1"/>
  <c r="CG260" i="4"/>
  <c r="DS264" i="4"/>
  <c r="DT1042" i="4" s="1"/>
  <c r="DT1037" i="4"/>
  <c r="DT1040" i="4" s="1"/>
  <c r="DS263" i="4"/>
  <c r="DT1041" i="4" s="1"/>
  <c r="DS260" i="4"/>
  <c r="DZ1037" i="4"/>
  <c r="DZ1040" i="4" s="1"/>
  <c r="DY264" i="4"/>
  <c r="DZ1042" i="4" s="1"/>
  <c r="DY260" i="4"/>
  <c r="DY263" i="4"/>
  <c r="DZ1041" i="4" s="1"/>
  <c r="BC264" i="4"/>
  <c r="BC260" i="4"/>
  <c r="BC263" i="4"/>
  <c r="BD1041" i="4" s="1"/>
  <c r="BD1037" i="4"/>
  <c r="BD1040" i="4" s="1"/>
  <c r="EO1037" i="4"/>
  <c r="EO1040" i="4" s="1"/>
  <c r="EN260" i="4"/>
  <c r="EN263" i="4"/>
  <c r="EO1041" i="4" s="1"/>
  <c r="EN264" i="4"/>
  <c r="EO1042" i="4" s="1"/>
  <c r="FJ260" i="4"/>
  <c r="FK1037" i="4"/>
  <c r="FK1040" i="4" s="1"/>
  <c r="FJ264" i="4"/>
  <c r="FK1042" i="4" s="1"/>
  <c r="FJ263" i="4"/>
  <c r="FK1041" i="4" s="1"/>
  <c r="DQ260" i="4"/>
  <c r="DQ264" i="4"/>
  <c r="DR1042" i="4" s="1"/>
  <c r="DR1037" i="4"/>
  <c r="DR1040" i="4" s="1"/>
  <c r="DQ263" i="4"/>
  <c r="DR1041" i="4" s="1"/>
  <c r="HQ260" i="4"/>
  <c r="HQ263" i="4"/>
  <c r="HR1041" i="4" s="1"/>
  <c r="HR1037" i="4"/>
  <c r="HR1040" i="4" s="1"/>
  <c r="HQ264" i="4"/>
  <c r="HR1042" i="4" s="1"/>
  <c r="DT264" i="4"/>
  <c r="DU1042" i="4" s="1"/>
  <c r="DT263" i="4"/>
  <c r="DU1041" i="4" s="1"/>
  <c r="DU1037" i="4"/>
  <c r="DU1040" i="4" s="1"/>
  <c r="DT260" i="4"/>
  <c r="CO1037" i="4"/>
  <c r="CO1040" i="4" s="1"/>
  <c r="CN260" i="4"/>
  <c r="CN264" i="4"/>
  <c r="CO1042" i="4" s="1"/>
  <c r="CN263" i="4"/>
  <c r="CO1041" i="4" s="1"/>
  <c r="HV1037" i="4"/>
  <c r="HV1040" i="4" s="1"/>
  <c r="HU260" i="4"/>
  <c r="HU264" i="4"/>
  <c r="HV1042" i="4" s="1"/>
  <c r="HU263" i="4"/>
  <c r="HV1041" i="4" s="1"/>
  <c r="AQ1037" i="4"/>
  <c r="AQ1040" i="4" s="1"/>
  <c r="AP264" i="4"/>
  <c r="AQ1042" i="4" s="1"/>
  <c r="AP263" i="4"/>
  <c r="AQ1041" i="4" s="1"/>
  <c r="AP260" i="4"/>
  <c r="AJ263" i="4"/>
  <c r="AK1041" i="4" s="1"/>
  <c r="AJ264" i="4"/>
  <c r="AK1042" i="4" s="1"/>
  <c r="AK1037" i="4"/>
  <c r="AK1040" i="4" s="1"/>
  <c r="AJ260" i="4"/>
  <c r="AO1037" i="4"/>
  <c r="AO1040" i="4" s="1"/>
  <c r="AN264" i="4"/>
  <c r="AO1042" i="4" s="1"/>
  <c r="AN263" i="4"/>
  <c r="AO1041" i="4" s="1"/>
  <c r="AN260" i="4"/>
  <c r="AK264" i="4"/>
  <c r="AL1042" i="4" s="1"/>
  <c r="AK263" i="4"/>
  <c r="AL1041" i="4" s="1"/>
  <c r="AL1037" i="4"/>
  <c r="AL1040" i="4" s="1"/>
  <c r="AK260" i="4"/>
  <c r="AI260" i="4"/>
  <c r="AI263" i="4"/>
  <c r="AJ1041" i="4" s="1"/>
  <c r="AJ1037" i="4"/>
  <c r="AJ1040" i="4" s="1"/>
  <c r="AI264" i="4"/>
  <c r="AJ1042" i="4" s="1"/>
  <c r="GK352" i="4"/>
  <c r="GL1372" i="4" s="1"/>
  <c r="GL1367" i="4"/>
  <c r="GL1370" i="4" s="1"/>
  <c r="GK348" i="4"/>
  <c r="GK351" i="4"/>
  <c r="GL1371" i="4" s="1"/>
  <c r="DT352" i="4"/>
  <c r="DU1372" i="4" s="1"/>
  <c r="DT351" i="4"/>
  <c r="DU1371" i="4" s="1"/>
  <c r="DT348" i="4"/>
  <c r="DU1367" i="4"/>
  <c r="DU1370" i="4" s="1"/>
  <c r="DK352" i="4"/>
  <c r="DL1372" i="4" s="1"/>
  <c r="DK351" i="4"/>
  <c r="DL1371" i="4" s="1"/>
  <c r="DL1367" i="4"/>
  <c r="DL1370" i="4" s="1"/>
  <c r="DK348" i="4"/>
  <c r="BR352" i="4"/>
  <c r="BS1372" i="4" s="1"/>
  <c r="BR351" i="4"/>
  <c r="BS1371" i="4" s="1"/>
  <c r="BS1367" i="4"/>
  <c r="BS1370" i="4" s="1"/>
  <c r="BR348" i="4"/>
  <c r="BG352" i="4"/>
  <c r="BG351" i="4"/>
  <c r="BH1371" i="4" s="1"/>
  <c r="BH1367" i="4"/>
  <c r="BH1370" i="4" s="1"/>
  <c r="BG348" i="4"/>
  <c r="GY351" i="4"/>
  <c r="GZ1371" i="4" s="1"/>
  <c r="GZ1367" i="4"/>
  <c r="GZ1370" i="4" s="1"/>
  <c r="GY352" i="4"/>
  <c r="GZ1372" i="4" s="1"/>
  <c r="GY348" i="4"/>
  <c r="CL352" i="4"/>
  <c r="CM1372" i="4" s="1"/>
  <c r="CL351" i="4"/>
  <c r="CM1371" i="4" s="1"/>
  <c r="CM1367" i="4"/>
  <c r="CM1370" i="4" s="1"/>
  <c r="CL348" i="4"/>
  <c r="EH1367" i="4"/>
  <c r="EH1370" i="4" s="1"/>
  <c r="EG352" i="4"/>
  <c r="EH1372" i="4" s="1"/>
  <c r="EG351" i="4"/>
  <c r="EH1371" i="4" s="1"/>
  <c r="EG348" i="4"/>
  <c r="GI352" i="4"/>
  <c r="GJ1372" i="4" s="1"/>
  <c r="GI351" i="4"/>
  <c r="GJ1371" i="4" s="1"/>
  <c r="GJ1367" i="4"/>
  <c r="GJ1370" i="4" s="1"/>
  <c r="GI348" i="4"/>
  <c r="HA1367" i="4"/>
  <c r="HA1370" i="4" s="1"/>
  <c r="GZ352" i="4"/>
  <c r="HA1372" i="4" s="1"/>
  <c r="GZ351" i="4"/>
  <c r="HA1371" i="4" s="1"/>
  <c r="GZ348" i="4"/>
  <c r="CC352" i="4"/>
  <c r="CD1372" i="4" s="1"/>
  <c r="CD1367" i="4"/>
  <c r="CD1370" i="4" s="1"/>
  <c r="CC351" i="4"/>
  <c r="CD1371" i="4" s="1"/>
  <c r="CC348" i="4"/>
  <c r="GD351" i="4"/>
  <c r="GE1371" i="4" s="1"/>
  <c r="GE1367" i="4"/>
  <c r="GE1370" i="4" s="1"/>
  <c r="GD352" i="4"/>
  <c r="GE1372" i="4" s="1"/>
  <c r="GD348" i="4"/>
  <c r="FO351" i="4"/>
  <c r="FP1371" i="4" s="1"/>
  <c r="FO352" i="4"/>
  <c r="FP1372" i="4" s="1"/>
  <c r="FP1367" i="4"/>
  <c r="FP1370" i="4" s="1"/>
  <c r="FO348" i="4"/>
  <c r="BT352" i="4"/>
  <c r="BU1372" i="4" s="1"/>
  <c r="BU1367" i="4"/>
  <c r="BU1370" i="4" s="1"/>
  <c r="BT351" i="4"/>
  <c r="BU1371" i="4" s="1"/>
  <c r="BT348" i="4"/>
  <c r="HW1367" i="4"/>
  <c r="HW1370" i="4" s="1"/>
  <c r="HV351" i="4"/>
  <c r="HW1371" i="4" s="1"/>
  <c r="HV352" i="4"/>
  <c r="HW1372" i="4" s="1"/>
  <c r="HV348" i="4"/>
  <c r="GO352" i="4"/>
  <c r="GP1372" i="4" s="1"/>
  <c r="GP1367" i="4"/>
  <c r="GP1370" i="4" s="1"/>
  <c r="GO351" i="4"/>
  <c r="GP1371" i="4" s="1"/>
  <c r="GO348" i="4"/>
  <c r="GY1367" i="4"/>
  <c r="GY1370" i="4" s="1"/>
  <c r="GX352" i="4"/>
  <c r="GY1372" i="4" s="1"/>
  <c r="GX351" i="4"/>
  <c r="GY1371" i="4" s="1"/>
  <c r="GX348" i="4"/>
  <c r="GK1367" i="4"/>
  <c r="GK1370" i="4" s="1"/>
  <c r="GJ351" i="4"/>
  <c r="GK1371" i="4" s="1"/>
  <c r="GJ352" i="4"/>
  <c r="GK1372" i="4" s="1"/>
  <c r="GJ348" i="4"/>
  <c r="EV1367" i="4"/>
  <c r="EV1370" i="4" s="1"/>
  <c r="EU352" i="4"/>
  <c r="EV1372" i="4" s="1"/>
  <c r="EU351" i="4"/>
  <c r="EV1371" i="4" s="1"/>
  <c r="EU348" i="4"/>
  <c r="EE352" i="4"/>
  <c r="EF1372" i="4" s="1"/>
  <c r="EF1367" i="4"/>
  <c r="EF1370" i="4" s="1"/>
  <c r="EE348" i="4"/>
  <c r="EE351" i="4"/>
  <c r="EF1371" i="4" s="1"/>
  <c r="CD351" i="4"/>
  <c r="CE1371" i="4" s="1"/>
  <c r="CD352" i="4"/>
  <c r="CE1372" i="4" s="1"/>
  <c r="CE1367" i="4"/>
  <c r="CE1370" i="4" s="1"/>
  <c r="CD348" i="4"/>
  <c r="GH351" i="4"/>
  <c r="GI1371" i="4" s="1"/>
  <c r="GI1367" i="4"/>
  <c r="GI1370" i="4" s="1"/>
  <c r="GH352" i="4"/>
  <c r="GI1372" i="4" s="1"/>
  <c r="GH348" i="4"/>
  <c r="FX351" i="4"/>
  <c r="FY1371" i="4" s="1"/>
  <c r="FY1367" i="4"/>
  <c r="FY1370" i="4" s="1"/>
  <c r="FX348" i="4"/>
  <c r="FX352" i="4"/>
  <c r="FY1372" i="4" s="1"/>
  <c r="CJ1367" i="4"/>
  <c r="CJ1370" i="4" s="1"/>
  <c r="CI352" i="4"/>
  <c r="CJ1372" i="4" s="1"/>
  <c r="CI351" i="4"/>
  <c r="CJ1371" i="4" s="1"/>
  <c r="CI348" i="4"/>
  <c r="DA351" i="4"/>
  <c r="DB1371" i="4" s="1"/>
  <c r="DA348" i="4"/>
  <c r="DA352" i="4"/>
  <c r="DB1372" i="4" s="1"/>
  <c r="DB1367" i="4"/>
  <c r="DB1370" i="4" s="1"/>
  <c r="FO1367" i="4"/>
  <c r="FO1370" i="4" s="1"/>
  <c r="FN352" i="4"/>
  <c r="FO1372" i="4" s="1"/>
  <c r="FN351" i="4"/>
  <c r="FO1371" i="4" s="1"/>
  <c r="FN348" i="4"/>
  <c r="DF1367" i="4"/>
  <c r="DF1370" i="4" s="1"/>
  <c r="DE352" i="4"/>
  <c r="DF1372" i="4" s="1"/>
  <c r="DE348" i="4"/>
  <c r="DE351" i="4"/>
  <c r="DF1371" i="4" s="1"/>
  <c r="BC352" i="4"/>
  <c r="BC348" i="4"/>
  <c r="BC351" i="4"/>
  <c r="BD1371" i="4" s="1"/>
  <c r="BD1367" i="4"/>
  <c r="BD1370" i="4" s="1"/>
  <c r="BK352" i="4"/>
  <c r="BL1367" i="4"/>
  <c r="BL1370" i="4" s="1"/>
  <c r="BK348" i="4"/>
  <c r="BK351" i="4"/>
  <c r="BL1371" i="4" s="1"/>
  <c r="ED351" i="4"/>
  <c r="EE1371" i="4" s="1"/>
  <c r="EE1367" i="4"/>
  <c r="EE1370" i="4" s="1"/>
  <c r="ED348" i="4"/>
  <c r="ED352" i="4"/>
  <c r="EE1372" i="4" s="1"/>
  <c r="HM352" i="4"/>
  <c r="HN1372" i="4" s="1"/>
  <c r="HN1367" i="4"/>
  <c r="HN1370" i="4" s="1"/>
  <c r="HM348" i="4"/>
  <c r="HM351" i="4"/>
  <c r="HN1371" i="4" s="1"/>
  <c r="EH352" i="4"/>
  <c r="EI1372" i="4" s="1"/>
  <c r="EH351" i="4"/>
  <c r="EI1371" i="4" s="1"/>
  <c r="EH348" i="4"/>
  <c r="EI1367" i="4"/>
  <c r="EI1370" i="4" s="1"/>
  <c r="BN352" i="4"/>
  <c r="BN351" i="4"/>
  <c r="BO1371" i="4" s="1"/>
  <c r="BN348" i="4"/>
  <c r="BO1367" i="4"/>
  <c r="BO1370" i="4" s="1"/>
  <c r="HB352" i="4"/>
  <c r="HC1372" i="4" s="1"/>
  <c r="HB348" i="4"/>
  <c r="HC1367" i="4"/>
  <c r="HC1370" i="4" s="1"/>
  <c r="HB351" i="4"/>
  <c r="HC1371" i="4" s="1"/>
  <c r="FK352" i="4"/>
  <c r="FL1372" i="4" s="1"/>
  <c r="FK351" i="4"/>
  <c r="FL1371" i="4" s="1"/>
  <c r="FL1367" i="4"/>
  <c r="FL1370" i="4" s="1"/>
  <c r="FK348" i="4"/>
  <c r="FT1367" i="4"/>
  <c r="FT1370" i="4" s="1"/>
  <c r="FS352" i="4"/>
  <c r="FT1372" i="4" s="1"/>
  <c r="FS348" i="4"/>
  <c r="FS351" i="4"/>
  <c r="FT1371" i="4" s="1"/>
  <c r="GN352" i="4"/>
  <c r="GO1372" i="4" s="1"/>
  <c r="GN348" i="4"/>
  <c r="GN351" i="4"/>
  <c r="GO1371" i="4" s="1"/>
  <c r="GO1367" i="4"/>
  <c r="GO1370" i="4" s="1"/>
  <c r="DG1367" i="4"/>
  <c r="DG1370" i="4" s="1"/>
  <c r="DF351" i="4"/>
  <c r="DG1371" i="4" s="1"/>
  <c r="DF348" i="4"/>
  <c r="DF352" i="4"/>
  <c r="DG1372" i="4" s="1"/>
  <c r="GF348" i="4"/>
  <c r="GG1367" i="4"/>
  <c r="GG1370" i="4" s="1"/>
  <c r="GF352" i="4"/>
  <c r="GG1372" i="4" s="1"/>
  <c r="GF351" i="4"/>
  <c r="GG1371" i="4" s="1"/>
  <c r="BF352" i="4"/>
  <c r="BG1367" i="4"/>
  <c r="BG1370" i="4" s="1"/>
  <c r="BF351" i="4"/>
  <c r="BG1371" i="4" s="1"/>
  <c r="BF348" i="4"/>
  <c r="DQ1367" i="4"/>
  <c r="DQ1370" i="4" s="1"/>
  <c r="DP352" i="4"/>
  <c r="DQ1372" i="4" s="1"/>
  <c r="DP348" i="4"/>
  <c r="DP351" i="4"/>
  <c r="DQ1371" i="4" s="1"/>
  <c r="GS351" i="4"/>
  <c r="GT1371" i="4" s="1"/>
  <c r="GS352" i="4"/>
  <c r="GT1372" i="4" s="1"/>
  <c r="GT1367" i="4"/>
  <c r="GT1370" i="4" s="1"/>
  <c r="GS348" i="4"/>
  <c r="FK1367" i="4"/>
  <c r="FK1370" i="4" s="1"/>
  <c r="FJ348" i="4"/>
  <c r="FJ352" i="4"/>
  <c r="FK1372" i="4" s="1"/>
  <c r="FJ351" i="4"/>
  <c r="FK1371" i="4" s="1"/>
  <c r="DY351" i="4"/>
  <c r="DZ1371" i="4" s="1"/>
  <c r="DZ1367" i="4"/>
  <c r="DZ1370" i="4" s="1"/>
  <c r="DY352" i="4"/>
  <c r="DZ1372" i="4" s="1"/>
  <c r="DY348" i="4"/>
  <c r="DR352" i="4"/>
  <c r="DS1372" i="4" s="1"/>
  <c r="DR351" i="4"/>
  <c r="DS1371" i="4" s="1"/>
  <c r="DS1367" i="4"/>
  <c r="DS1370" i="4" s="1"/>
  <c r="DR348" i="4"/>
  <c r="HP1367" i="4"/>
  <c r="HP1370" i="4" s="1"/>
  <c r="HO352" i="4"/>
  <c r="HP1372" i="4" s="1"/>
  <c r="HO348" i="4"/>
  <c r="HO351" i="4"/>
  <c r="HP1371" i="4" s="1"/>
  <c r="AR351" i="4"/>
  <c r="AS1371" i="4" s="1"/>
  <c r="AS1367" i="4"/>
  <c r="AS1370" i="4" s="1"/>
  <c r="AR352" i="4"/>
  <c r="AS1372" i="4" s="1"/>
  <c r="AR348" i="4"/>
  <c r="AK1367" i="4"/>
  <c r="AK1370" i="4" s="1"/>
  <c r="AJ351" i="4"/>
  <c r="AK1371" i="4" s="1"/>
  <c r="AJ352" i="4"/>
  <c r="AK1372" i="4" s="1"/>
  <c r="AJ348" i="4"/>
  <c r="AL351" i="4"/>
  <c r="AM1371" i="4" s="1"/>
  <c r="AM1367" i="4"/>
  <c r="AM1370" i="4" s="1"/>
  <c r="AL352" i="4"/>
  <c r="AM1372" i="4" s="1"/>
  <c r="AL348" i="4"/>
  <c r="AH1367" i="4"/>
  <c r="AH1370" i="4" s="1"/>
  <c r="AG351" i="4"/>
  <c r="AH1371" i="4" s="1"/>
  <c r="AG352" i="4"/>
  <c r="AH1372" i="4" s="1"/>
  <c r="AG348" i="4"/>
  <c r="AI1393" i="4"/>
  <c r="AI1392" i="4"/>
  <c r="BB1372" i="4"/>
  <c r="AS1393" i="4"/>
  <c r="AS1392" i="4"/>
  <c r="BL1372" i="4"/>
  <c r="AF1393" i="4"/>
  <c r="AY1372" i="4"/>
  <c r="AF1392" i="4"/>
  <c r="AH1393" i="4"/>
  <c r="BA1372" i="4"/>
  <c r="AH1392" i="4"/>
  <c r="AN943" i="4"/>
  <c r="BG922" i="4"/>
  <c r="AN942" i="4"/>
  <c r="AT943" i="4"/>
  <c r="AT942" i="4"/>
  <c r="BM922" i="4"/>
  <c r="BC922" i="4"/>
  <c r="BF922" i="4"/>
  <c r="BD982" i="4"/>
  <c r="AT1003" i="4"/>
  <c r="AT1002" i="4"/>
  <c r="BM982" i="4"/>
  <c r="AY982" i="4"/>
  <c r="AN1003" i="4"/>
  <c r="AN1002" i="4"/>
  <c r="BG982" i="4"/>
  <c r="AR1003" i="4"/>
  <c r="AR1002" i="4"/>
  <c r="BK982" i="4"/>
  <c r="FE224" i="4"/>
  <c r="FF892" i="4" s="1"/>
  <c r="FF887" i="4"/>
  <c r="FF890" i="4" s="1"/>
  <c r="FE220" i="4"/>
  <c r="FE223" i="4"/>
  <c r="FF891" i="4" s="1"/>
  <c r="AL887" i="4"/>
  <c r="AL890" i="4" s="1"/>
  <c r="AK220" i="4"/>
  <c r="AK223" i="4"/>
  <c r="AL891" i="4" s="1"/>
  <c r="CQ223" i="4"/>
  <c r="CR891" i="4" s="1"/>
  <c r="CQ224" i="4"/>
  <c r="CR892" i="4" s="1"/>
  <c r="CQ220" i="4"/>
  <c r="CR887" i="4"/>
  <c r="CR890" i="4" s="1"/>
  <c r="DS223" i="4"/>
  <c r="DT891" i="4" s="1"/>
  <c r="DT887" i="4"/>
  <c r="DT890" i="4" s="1"/>
  <c r="DS220" i="4"/>
  <c r="DS224" i="4"/>
  <c r="DT892" i="4" s="1"/>
  <c r="HD224" i="4"/>
  <c r="HE892" i="4" s="1"/>
  <c r="HD223" i="4"/>
  <c r="HE891" i="4" s="1"/>
  <c r="HD220" i="4"/>
  <c r="HE887" i="4"/>
  <c r="HE890" i="4" s="1"/>
  <c r="BA223" i="4"/>
  <c r="BB891" i="4" s="1"/>
  <c r="BA224" i="4"/>
  <c r="BB887" i="4"/>
  <c r="BB890" i="4" s="1"/>
  <c r="BA220" i="4"/>
  <c r="EE887" i="4"/>
  <c r="EE890" i="4" s="1"/>
  <c r="ED224" i="4"/>
  <c r="EE892" i="4" s="1"/>
  <c r="ED223" i="4"/>
  <c r="EE891" i="4" s="1"/>
  <c r="ED220" i="4"/>
  <c r="HQ224" i="4"/>
  <c r="HR892" i="4" s="1"/>
  <c r="HQ223" i="4"/>
  <c r="HR891" i="4" s="1"/>
  <c r="HR887" i="4"/>
  <c r="HR890" i="4" s="1"/>
  <c r="HQ220" i="4"/>
  <c r="BC224" i="4"/>
  <c r="BD887" i="4"/>
  <c r="BD890" i="4" s="1"/>
  <c r="BC223" i="4"/>
  <c r="BD891" i="4" s="1"/>
  <c r="BC220" i="4"/>
  <c r="EU887" i="4"/>
  <c r="EU890" i="4" s="1"/>
  <c r="ET224" i="4"/>
  <c r="EU892" i="4" s="1"/>
  <c r="ET223" i="4"/>
  <c r="EU891" i="4" s="1"/>
  <c r="ET220" i="4"/>
  <c r="CR223" i="4"/>
  <c r="CS891" i="4" s="1"/>
  <c r="CS887" i="4"/>
  <c r="CS890" i="4" s="1"/>
  <c r="CR224" i="4"/>
  <c r="CS892" i="4" s="1"/>
  <c r="CR220" i="4"/>
  <c r="DS887" i="4"/>
  <c r="DS890" i="4" s="1"/>
  <c r="DR224" i="4"/>
  <c r="DS892" i="4" s="1"/>
  <c r="DR223" i="4"/>
  <c r="DS891" i="4" s="1"/>
  <c r="DR220" i="4"/>
  <c r="EW224" i="4"/>
  <c r="EX892" i="4" s="1"/>
  <c r="EX887" i="4"/>
  <c r="EX890" i="4" s="1"/>
  <c r="EW223" i="4"/>
  <c r="EX891" i="4" s="1"/>
  <c r="EW220" i="4"/>
  <c r="CB223" i="4"/>
  <c r="CC891" i="4" s="1"/>
  <c r="CB224" i="4"/>
  <c r="CC892" i="4" s="1"/>
  <c r="CC887" i="4"/>
  <c r="CC890" i="4" s="1"/>
  <c r="CB220" i="4"/>
  <c r="EH224" i="4"/>
  <c r="EI892" i="4" s="1"/>
  <c r="EH223" i="4"/>
  <c r="EI891" i="4" s="1"/>
  <c r="EH220" i="4"/>
  <c r="EI887" i="4"/>
  <c r="EI890" i="4" s="1"/>
  <c r="BH224" i="4"/>
  <c r="BI887" i="4"/>
  <c r="BI890" i="4" s="1"/>
  <c r="BH223" i="4"/>
  <c r="BI891" i="4" s="1"/>
  <c r="BH220" i="4"/>
  <c r="FM224" i="4"/>
  <c r="FN892" i="4" s="1"/>
  <c r="FN887" i="4"/>
  <c r="FN890" i="4" s="1"/>
  <c r="FM223" i="4"/>
  <c r="FN891" i="4" s="1"/>
  <c r="FM220" i="4"/>
  <c r="DK224" i="4"/>
  <c r="DL892" i="4" s="1"/>
  <c r="DL887" i="4"/>
  <c r="DL890" i="4" s="1"/>
  <c r="DK223" i="4"/>
  <c r="DL891" i="4" s="1"/>
  <c r="DK220" i="4"/>
  <c r="GU223" i="4"/>
  <c r="GV891" i="4" s="1"/>
  <c r="GV887" i="4"/>
  <c r="GV890" i="4" s="1"/>
  <c r="GU224" i="4"/>
  <c r="GV892" i="4" s="1"/>
  <c r="GU220" i="4"/>
  <c r="GE887" i="4"/>
  <c r="GE890" i="4" s="1"/>
  <c r="GD224" i="4"/>
  <c r="GE892" i="4" s="1"/>
  <c r="GD223" i="4"/>
  <c r="GE891" i="4" s="1"/>
  <c r="GD220" i="4"/>
  <c r="CF887" i="4"/>
  <c r="CF890" i="4" s="1"/>
  <c r="CE223" i="4"/>
  <c r="CF891" i="4" s="1"/>
  <c r="CE224" i="4"/>
  <c r="CF892" i="4" s="1"/>
  <c r="CE220" i="4"/>
  <c r="FK223" i="4"/>
  <c r="FL891" i="4" s="1"/>
  <c r="FK220" i="4"/>
  <c r="FL887" i="4"/>
  <c r="FL890" i="4" s="1"/>
  <c r="FK224" i="4"/>
  <c r="FL892" i="4" s="1"/>
  <c r="EY887" i="4"/>
  <c r="EY890" i="4" s="1"/>
  <c r="EX224" i="4"/>
  <c r="EY892" i="4" s="1"/>
  <c r="EX220" i="4"/>
  <c r="EX223" i="4"/>
  <c r="EY891" i="4" s="1"/>
  <c r="CT224" i="4"/>
  <c r="CU892" i="4" s="1"/>
  <c r="CU887" i="4"/>
  <c r="CU890" i="4" s="1"/>
  <c r="CT220" i="4"/>
  <c r="CT223" i="4"/>
  <c r="CU891" i="4" s="1"/>
  <c r="FH224" i="4"/>
  <c r="FI892" i="4" s="1"/>
  <c r="FH223" i="4"/>
  <c r="FI891" i="4" s="1"/>
  <c r="FI887" i="4"/>
  <c r="FI890" i="4" s="1"/>
  <c r="FH220" i="4"/>
  <c r="FA223" i="4"/>
  <c r="FB891" i="4" s="1"/>
  <c r="FB887" i="4"/>
  <c r="FB890" i="4" s="1"/>
  <c r="FA220" i="4"/>
  <c r="FA224" i="4"/>
  <c r="FB892" i="4" s="1"/>
  <c r="HS887" i="4"/>
  <c r="HS890" i="4" s="1"/>
  <c r="HR223" i="4"/>
  <c r="HS891" i="4" s="1"/>
  <c r="HR224" i="4"/>
  <c r="HS892" i="4" s="1"/>
  <c r="HR220" i="4"/>
  <c r="FG223" i="4"/>
  <c r="FH891" i="4" s="1"/>
  <c r="FG224" i="4"/>
  <c r="FH892" i="4" s="1"/>
  <c r="FH887" i="4"/>
  <c r="FH890" i="4" s="1"/>
  <c r="FG220" i="4"/>
  <c r="GQ224" i="4"/>
  <c r="GR892" i="4" s="1"/>
  <c r="GQ223" i="4"/>
  <c r="GR891" i="4" s="1"/>
  <c r="GR887" i="4"/>
  <c r="GR890" i="4" s="1"/>
  <c r="GQ220" i="4"/>
  <c r="GX223" i="4"/>
  <c r="GY891" i="4" s="1"/>
  <c r="GY887" i="4"/>
  <c r="GY890" i="4" s="1"/>
  <c r="GX224" i="4"/>
  <c r="GY892" i="4" s="1"/>
  <c r="GX220" i="4"/>
  <c r="DM223" i="4"/>
  <c r="DN891" i="4" s="1"/>
  <c r="DM224" i="4"/>
  <c r="DN892" i="4" s="1"/>
  <c r="DM220" i="4"/>
  <c r="DN887" i="4"/>
  <c r="DN890" i="4" s="1"/>
  <c r="HO224" i="4"/>
  <c r="HP892" i="4" s="1"/>
  <c r="HO223" i="4"/>
  <c r="HP891" i="4" s="1"/>
  <c r="HP887" i="4"/>
  <c r="HP890" i="4" s="1"/>
  <c r="HO220" i="4"/>
  <c r="HJ224" i="4"/>
  <c r="HK892" i="4" s="1"/>
  <c r="HJ223" i="4"/>
  <c r="HK891" i="4" s="1"/>
  <c r="HK887" i="4"/>
  <c r="HK890" i="4" s="1"/>
  <c r="HJ220" i="4"/>
  <c r="CC223" i="4"/>
  <c r="CD891" i="4" s="1"/>
  <c r="CD887" i="4"/>
  <c r="CD890" i="4" s="1"/>
  <c r="CC220" i="4"/>
  <c r="CC224" i="4"/>
  <c r="CD892" i="4" s="1"/>
  <c r="GG224" i="4"/>
  <c r="GH892" i="4" s="1"/>
  <c r="GH887" i="4"/>
  <c r="GH890" i="4" s="1"/>
  <c r="GG220" i="4"/>
  <c r="GG223" i="4"/>
  <c r="GH891" i="4" s="1"/>
  <c r="BS223" i="4"/>
  <c r="BT891" i="4" s="1"/>
  <c r="BT887" i="4"/>
  <c r="BT890" i="4" s="1"/>
  <c r="BS224" i="4"/>
  <c r="BT892" i="4" s="1"/>
  <c r="BS220" i="4"/>
  <c r="HT224" i="4"/>
  <c r="HU892" i="4" s="1"/>
  <c r="HU887" i="4"/>
  <c r="HU890" i="4" s="1"/>
  <c r="HT220" i="4"/>
  <c r="HT223" i="4"/>
  <c r="HU891" i="4" s="1"/>
  <c r="AJ223" i="4"/>
  <c r="AK891" i="4" s="1"/>
  <c r="AK887" i="4"/>
  <c r="AK890" i="4" s="1"/>
  <c r="AJ220" i="4"/>
  <c r="AF223" i="4"/>
  <c r="AG891" i="4" s="1"/>
  <c r="AG887" i="4"/>
  <c r="AG890" i="4" s="1"/>
  <c r="AF220" i="4"/>
  <c r="GL224" i="4"/>
  <c r="GM892" i="4" s="1"/>
  <c r="GM887" i="4"/>
  <c r="GM890" i="4" s="1"/>
  <c r="GL220" i="4"/>
  <c r="GL223" i="4"/>
  <c r="GM891" i="4" s="1"/>
  <c r="HI224" i="4"/>
  <c r="HJ892" i="4" s="1"/>
  <c r="HJ887" i="4"/>
  <c r="HJ890" i="4" s="1"/>
  <c r="HI223" i="4"/>
  <c r="HJ891" i="4" s="1"/>
  <c r="HI220" i="4"/>
  <c r="AV887" i="4"/>
  <c r="AV890" i="4" s="1"/>
  <c r="AU223" i="4"/>
  <c r="AV891" i="4" s="1"/>
  <c r="AU224" i="4"/>
  <c r="AV892" i="4" s="1"/>
  <c r="AU220" i="4"/>
  <c r="DG223" i="4"/>
  <c r="DH891" i="4" s="1"/>
  <c r="DH887" i="4"/>
  <c r="DH890" i="4" s="1"/>
  <c r="DG220" i="4"/>
  <c r="DG224" i="4"/>
  <c r="DH892" i="4" s="1"/>
  <c r="BW887" i="4"/>
  <c r="BW890" i="4" s="1"/>
  <c r="BV223" i="4"/>
  <c r="BW891" i="4" s="1"/>
  <c r="BV220" i="4"/>
  <c r="BV224" i="4"/>
  <c r="BW892" i="4" s="1"/>
  <c r="CI223" i="4"/>
  <c r="CJ891" i="4" s="1"/>
  <c r="CJ887" i="4"/>
  <c r="CJ890" i="4" s="1"/>
  <c r="CI224" i="4"/>
  <c r="CJ892" i="4" s="1"/>
  <c r="CI220" i="4"/>
  <c r="AG223" i="4"/>
  <c r="AH891" i="4" s="1"/>
  <c r="AH887" i="4"/>
  <c r="AH890" i="4" s="1"/>
  <c r="AG220" i="4"/>
  <c r="BN224" i="4"/>
  <c r="BN223" i="4"/>
  <c r="BO891" i="4" s="1"/>
  <c r="BO887" i="4"/>
  <c r="BO890" i="4" s="1"/>
  <c r="BN220" i="4"/>
  <c r="HB223" i="4"/>
  <c r="HC891" i="4" s="1"/>
  <c r="HB224" i="4"/>
  <c r="HC892" i="4" s="1"/>
  <c r="HC887" i="4"/>
  <c r="HC890" i="4" s="1"/>
  <c r="HB220" i="4"/>
  <c r="FR223" i="4"/>
  <c r="FS891" i="4" s="1"/>
  <c r="FS887" i="4"/>
  <c r="FS890" i="4" s="1"/>
  <c r="FR224" i="4"/>
  <c r="FS892" i="4" s="1"/>
  <c r="FR220" i="4"/>
  <c r="HE224" i="4"/>
  <c r="HF892" i="4" s="1"/>
  <c r="HF887" i="4"/>
  <c r="HF890" i="4" s="1"/>
  <c r="HE223" i="4"/>
  <c r="HF891" i="4" s="1"/>
  <c r="HE220" i="4"/>
  <c r="GE1397" i="4"/>
  <c r="GE1400" i="4" s="1"/>
  <c r="GD360" i="4"/>
  <c r="GE1402" i="4" s="1"/>
  <c r="GD359" i="4"/>
  <c r="GE1401" i="4" s="1"/>
  <c r="GD356" i="4"/>
  <c r="GQ360" i="4"/>
  <c r="GR1402" i="4" s="1"/>
  <c r="GR1397" i="4"/>
  <c r="GR1400" i="4" s="1"/>
  <c r="GQ359" i="4"/>
  <c r="GR1401" i="4" s="1"/>
  <c r="GQ356" i="4"/>
  <c r="GW359" i="4"/>
  <c r="GX1401" i="4" s="1"/>
  <c r="GW360" i="4"/>
  <c r="GX1402" i="4" s="1"/>
  <c r="GX1397" i="4"/>
  <c r="GX1400" i="4" s="1"/>
  <c r="GW356" i="4"/>
  <c r="BE1397" i="4"/>
  <c r="BE1400" i="4" s="1"/>
  <c r="BD360" i="4"/>
  <c r="BD359" i="4"/>
  <c r="BE1401" i="4" s="1"/>
  <c r="BD356" i="4"/>
  <c r="GN359" i="4"/>
  <c r="GO1401" i="4" s="1"/>
  <c r="GN360" i="4"/>
  <c r="GO1402" i="4" s="1"/>
  <c r="GO1397" i="4"/>
  <c r="GO1400" i="4" s="1"/>
  <c r="GN356" i="4"/>
  <c r="FW360" i="4"/>
  <c r="FX1402" i="4" s="1"/>
  <c r="FW359" i="4"/>
  <c r="FX1401" i="4" s="1"/>
  <c r="FX1397" i="4"/>
  <c r="FX1400" i="4" s="1"/>
  <c r="FW356" i="4"/>
  <c r="DE1397" i="4"/>
  <c r="DE1400" i="4" s="1"/>
  <c r="DD360" i="4"/>
  <c r="DE1402" i="4" s="1"/>
  <c r="DD359" i="4"/>
  <c r="DE1401" i="4" s="1"/>
  <c r="DD356" i="4"/>
  <c r="AX360" i="4"/>
  <c r="AY1397" i="4"/>
  <c r="AY1400" i="4" s="1"/>
  <c r="AX359" i="4"/>
  <c r="AY1401" i="4" s="1"/>
  <c r="AX356" i="4"/>
  <c r="EZ360" i="4"/>
  <c r="FA1402" i="4" s="1"/>
  <c r="EZ359" i="4"/>
  <c r="FA1401" i="4" s="1"/>
  <c r="FA1397" i="4"/>
  <c r="FA1400" i="4" s="1"/>
  <c r="EZ356" i="4"/>
  <c r="FP360" i="4"/>
  <c r="FQ1402" i="4" s="1"/>
  <c r="FP359" i="4"/>
  <c r="FQ1401" i="4" s="1"/>
  <c r="FQ1397" i="4"/>
  <c r="FQ1400" i="4" s="1"/>
  <c r="FP356" i="4"/>
  <c r="HE360" i="4"/>
  <c r="HF1402" i="4" s="1"/>
  <c r="HF1397" i="4"/>
  <c r="HF1400" i="4" s="1"/>
  <c r="HE359" i="4"/>
  <c r="HF1401" i="4" s="1"/>
  <c r="HE356" i="4"/>
  <c r="FY1397" i="4"/>
  <c r="FY1400" i="4" s="1"/>
  <c r="FX360" i="4"/>
  <c r="FY1402" i="4" s="1"/>
  <c r="FX359" i="4"/>
  <c r="FY1401" i="4" s="1"/>
  <c r="FX356" i="4"/>
  <c r="DP359" i="4"/>
  <c r="DQ1401" i="4" s="1"/>
  <c r="DP360" i="4"/>
  <c r="DQ1402" i="4" s="1"/>
  <c r="DQ1397" i="4"/>
  <c r="DQ1400" i="4" s="1"/>
  <c r="DP356" i="4"/>
  <c r="CE360" i="4"/>
  <c r="CF1402" i="4" s="1"/>
  <c r="CE359" i="4"/>
  <c r="CF1401" i="4" s="1"/>
  <c r="CF1397" i="4"/>
  <c r="CF1400" i="4" s="1"/>
  <c r="CE356" i="4"/>
  <c r="HI359" i="4"/>
  <c r="HJ1401" i="4" s="1"/>
  <c r="HJ1397" i="4"/>
  <c r="HJ1400" i="4" s="1"/>
  <c r="HI360" i="4"/>
  <c r="HJ1402" i="4" s="1"/>
  <c r="HI356" i="4"/>
  <c r="GI1397" i="4"/>
  <c r="GI1400" i="4" s="1"/>
  <c r="GH359" i="4"/>
  <c r="GI1401" i="4" s="1"/>
  <c r="GH360" i="4"/>
  <c r="GI1402" i="4" s="1"/>
  <c r="GH356" i="4"/>
  <c r="FQ359" i="4"/>
  <c r="FR1401" i="4" s="1"/>
  <c r="FQ360" i="4"/>
  <c r="FR1402" i="4" s="1"/>
  <c r="FR1397" i="4"/>
  <c r="FR1400" i="4" s="1"/>
  <c r="FQ356" i="4"/>
  <c r="BQ360" i="4"/>
  <c r="BQ359" i="4"/>
  <c r="BR1401" i="4" s="1"/>
  <c r="BR1397" i="4"/>
  <c r="BR1400" i="4" s="1"/>
  <c r="BQ356" i="4"/>
  <c r="EH1397" i="4"/>
  <c r="EH1400" i="4" s="1"/>
  <c r="EG360" i="4"/>
  <c r="EH1402" i="4" s="1"/>
  <c r="EG359" i="4"/>
  <c r="EH1401" i="4" s="1"/>
  <c r="EG356" i="4"/>
  <c r="HJ359" i="4"/>
  <c r="HK1401" i="4" s="1"/>
  <c r="HK1397" i="4"/>
  <c r="HK1400" i="4" s="1"/>
  <c r="HJ360" i="4"/>
  <c r="HK1402" i="4" s="1"/>
  <c r="HJ356" i="4"/>
  <c r="BP360" i="4"/>
  <c r="BQ1397" i="4"/>
  <c r="BQ1400" i="4" s="1"/>
  <c r="BP359" i="4"/>
  <c r="BQ1401" i="4" s="1"/>
  <c r="BP356" i="4"/>
  <c r="DH359" i="4"/>
  <c r="DI1401" i="4" s="1"/>
  <c r="DI1397" i="4"/>
  <c r="DI1400" i="4" s="1"/>
  <c r="DH360" i="4"/>
  <c r="DI1402" i="4" s="1"/>
  <c r="DH356" i="4"/>
  <c r="EL359" i="4"/>
  <c r="EM1401" i="4" s="1"/>
  <c r="EL360" i="4"/>
  <c r="EM1402" i="4" s="1"/>
  <c r="EM1397" i="4"/>
  <c r="EM1400" i="4" s="1"/>
  <c r="EL356" i="4"/>
  <c r="BT359" i="4"/>
  <c r="BU1401" i="4" s="1"/>
  <c r="BU1397" i="4"/>
  <c r="BU1400" i="4" s="1"/>
  <c r="BT360" i="4"/>
  <c r="BU1402" i="4" s="1"/>
  <c r="BT356" i="4"/>
  <c r="EJ1397" i="4"/>
  <c r="EJ1400" i="4" s="1"/>
  <c r="EI359" i="4"/>
  <c r="EJ1401" i="4" s="1"/>
  <c r="EI360" i="4"/>
  <c r="EJ1402" i="4" s="1"/>
  <c r="EI356" i="4"/>
  <c r="CW360" i="4"/>
  <c r="CX1402" i="4" s="1"/>
  <c r="CX1397" i="4"/>
  <c r="CX1400" i="4" s="1"/>
  <c r="CW359" i="4"/>
  <c r="CX1401" i="4" s="1"/>
  <c r="CW356" i="4"/>
  <c r="DJ360" i="4"/>
  <c r="DK1402" i="4" s="1"/>
  <c r="DK1397" i="4"/>
  <c r="DK1400" i="4" s="1"/>
  <c r="DJ359" i="4"/>
  <c r="DK1401" i="4" s="1"/>
  <c r="DJ356" i="4"/>
  <c r="DG1397" i="4"/>
  <c r="DG1400" i="4" s="1"/>
  <c r="DF360" i="4"/>
  <c r="DG1402" i="4" s="1"/>
  <c r="DF359" i="4"/>
  <c r="DG1401" i="4" s="1"/>
  <c r="DF356" i="4"/>
  <c r="GY359" i="4"/>
  <c r="GZ1401" i="4" s="1"/>
  <c r="GZ1397" i="4"/>
  <c r="GZ1400" i="4" s="1"/>
  <c r="GY360" i="4"/>
  <c r="GZ1402" i="4" s="1"/>
  <c r="GY356" i="4"/>
  <c r="EF359" i="4"/>
  <c r="EG1401" i="4" s="1"/>
  <c r="EF360" i="4"/>
  <c r="EG1402" i="4" s="1"/>
  <c r="EG1397" i="4"/>
  <c r="EG1400" i="4" s="1"/>
  <c r="EF356" i="4"/>
  <c r="CM1397" i="4"/>
  <c r="CM1400" i="4" s="1"/>
  <c r="CL360" i="4"/>
  <c r="CM1402" i="4" s="1"/>
  <c r="CL359" i="4"/>
  <c r="CM1401" i="4" s="1"/>
  <c r="CL356" i="4"/>
  <c r="ED360" i="4"/>
  <c r="EE1402" i="4" s="1"/>
  <c r="EE1397" i="4"/>
  <c r="EE1400" i="4" s="1"/>
  <c r="ED359" i="4"/>
  <c r="EE1401" i="4" s="1"/>
  <c r="ED356" i="4"/>
  <c r="GR360" i="4"/>
  <c r="GS1402" i="4" s="1"/>
  <c r="GR359" i="4"/>
  <c r="GS1401" i="4" s="1"/>
  <c r="GS1397" i="4"/>
  <c r="GS1400" i="4" s="1"/>
  <c r="GR356" i="4"/>
  <c r="CP1397" i="4"/>
  <c r="CP1400" i="4" s="1"/>
  <c r="CO359" i="4"/>
  <c r="CP1401" i="4" s="1"/>
  <c r="CO360" i="4"/>
  <c r="CP1402" i="4" s="1"/>
  <c r="CO356" i="4"/>
  <c r="BI359" i="4"/>
  <c r="BJ1401" i="4" s="1"/>
  <c r="BI360" i="4"/>
  <c r="BJ1397" i="4"/>
  <c r="BJ1400" i="4" s="1"/>
  <c r="BI356" i="4"/>
  <c r="DT359" i="4"/>
  <c r="DU1401" i="4" s="1"/>
  <c r="DT360" i="4"/>
  <c r="DU1402" i="4" s="1"/>
  <c r="DU1397" i="4"/>
  <c r="DU1400" i="4" s="1"/>
  <c r="DT356" i="4"/>
  <c r="DH1397" i="4"/>
  <c r="DH1400" i="4" s="1"/>
  <c r="DG360" i="4"/>
  <c r="DH1402" i="4" s="1"/>
  <c r="DG359" i="4"/>
  <c r="DH1401" i="4" s="1"/>
  <c r="DG356" i="4"/>
  <c r="BB360" i="4"/>
  <c r="BC1397" i="4"/>
  <c r="BC1400" i="4" s="1"/>
  <c r="BB359" i="4"/>
  <c r="BC1401" i="4" s="1"/>
  <c r="BB356" i="4"/>
  <c r="HA1397" i="4"/>
  <c r="HA1400" i="4" s="1"/>
  <c r="GZ359" i="4"/>
  <c r="HA1401" i="4" s="1"/>
  <c r="GZ360" i="4"/>
  <c r="HA1402" i="4" s="1"/>
  <c r="GZ356" i="4"/>
  <c r="BR359" i="4"/>
  <c r="BS1401" i="4" s="1"/>
  <c r="BR360" i="4"/>
  <c r="BS1402" i="4" s="1"/>
  <c r="BS1397" i="4"/>
  <c r="BS1400" i="4" s="1"/>
  <c r="BR356" i="4"/>
  <c r="CS359" i="4"/>
  <c r="CT1401" i="4" s="1"/>
  <c r="CT1397" i="4"/>
  <c r="CT1400" i="4" s="1"/>
  <c r="CS360" i="4"/>
  <c r="CT1402" i="4" s="1"/>
  <c r="CS356" i="4"/>
  <c r="EO359" i="4"/>
  <c r="EP1401" i="4" s="1"/>
  <c r="EO360" i="4"/>
  <c r="EP1402" i="4" s="1"/>
  <c r="EP1397" i="4"/>
  <c r="EP1400" i="4" s="1"/>
  <c r="EO356" i="4"/>
  <c r="GG1397" i="4"/>
  <c r="GG1400" i="4" s="1"/>
  <c r="GF359" i="4"/>
  <c r="GG1401" i="4" s="1"/>
  <c r="GF360" i="4"/>
  <c r="GG1402" i="4" s="1"/>
  <c r="GF356" i="4"/>
  <c r="GM1397" i="4"/>
  <c r="GM1400" i="4" s="1"/>
  <c r="GL360" i="4"/>
  <c r="GM1402" i="4" s="1"/>
  <c r="GL359" i="4"/>
  <c r="GM1401" i="4" s="1"/>
  <c r="GL356" i="4"/>
  <c r="HL360" i="4"/>
  <c r="HM1402" i="4" s="1"/>
  <c r="HL359" i="4"/>
  <c r="HM1401" i="4" s="1"/>
  <c r="HM1397" i="4"/>
  <c r="HM1400" i="4" s="1"/>
  <c r="HL356" i="4"/>
  <c r="HL1397" i="4"/>
  <c r="HL1400" i="4" s="1"/>
  <c r="HK360" i="4"/>
  <c r="HL1402" i="4" s="1"/>
  <c r="HK359" i="4"/>
  <c r="HL1401" i="4" s="1"/>
  <c r="HK356" i="4"/>
  <c r="AU359" i="4"/>
  <c r="AV1401" i="4" s="1"/>
  <c r="AV1397" i="4"/>
  <c r="AV1400" i="4" s="1"/>
  <c r="AU360" i="4"/>
  <c r="AU356" i="4"/>
  <c r="AS360" i="4"/>
  <c r="AT1397" i="4"/>
  <c r="AT1400" i="4" s="1"/>
  <c r="AS359" i="4"/>
  <c r="AT1401" i="4" s="1"/>
  <c r="AS356" i="4"/>
  <c r="AO1397" i="4"/>
  <c r="AO1400" i="4" s="1"/>
  <c r="AN359" i="4"/>
  <c r="AO1401" i="4" s="1"/>
  <c r="AN360" i="4"/>
  <c r="AN356" i="4"/>
  <c r="AM359" i="4"/>
  <c r="AN1401" i="4" s="1"/>
  <c r="AM360" i="4"/>
  <c r="AN1397" i="4"/>
  <c r="AN1400" i="4" s="1"/>
  <c r="AM356" i="4"/>
  <c r="AJ1423" i="4"/>
  <c r="BC1402" i="4"/>
  <c r="AJ1422" i="4"/>
  <c r="AF1423" i="4"/>
  <c r="AF1422" i="4"/>
  <c r="AY1402" i="4"/>
  <c r="AU1423" i="4"/>
  <c r="AU1422" i="4"/>
  <c r="BN1402" i="4"/>
  <c r="AH1423" i="4"/>
  <c r="BA1402" i="4"/>
  <c r="AH1422" i="4"/>
  <c r="EQ391" i="4"/>
  <c r="ER1521" i="4" s="1"/>
  <c r="EQ392" i="4"/>
  <c r="ER1522" i="4" s="1"/>
  <c r="ER1517" i="4"/>
  <c r="ER1520" i="4" s="1"/>
  <c r="EQ388" i="4"/>
  <c r="FC391" i="4"/>
  <c r="FD1521" i="4" s="1"/>
  <c r="FD1517" i="4"/>
  <c r="FD1520" i="4" s="1"/>
  <c r="FC392" i="4"/>
  <c r="FD1522" i="4" s="1"/>
  <c r="FC388" i="4"/>
  <c r="CF1517" i="4"/>
  <c r="CF1520" i="4" s="1"/>
  <c r="CE391" i="4"/>
  <c r="CF1521" i="4" s="1"/>
  <c r="CE392" i="4"/>
  <c r="CF1522" i="4" s="1"/>
  <c r="CE388" i="4"/>
  <c r="CD392" i="4"/>
  <c r="CE1522" i="4" s="1"/>
  <c r="CE1517" i="4"/>
  <c r="CE1520" i="4" s="1"/>
  <c r="CD391" i="4"/>
  <c r="CE1521" i="4" s="1"/>
  <c r="CD388" i="4"/>
  <c r="BS391" i="4"/>
  <c r="BT1521" i="4" s="1"/>
  <c r="BS392" i="4"/>
  <c r="BT1522" i="4" s="1"/>
  <c r="BT1517" i="4"/>
  <c r="BT1520" i="4" s="1"/>
  <c r="BS388" i="4"/>
  <c r="HD1517" i="4"/>
  <c r="HD1520" i="4" s="1"/>
  <c r="HC391" i="4"/>
  <c r="HD1521" i="4" s="1"/>
  <c r="HC392" i="4"/>
  <c r="HD1522" i="4" s="1"/>
  <c r="HC388" i="4"/>
  <c r="HH391" i="4"/>
  <c r="HI1521" i="4" s="1"/>
  <c r="HH392" i="4"/>
  <c r="HI1522" i="4" s="1"/>
  <c r="HI1517" i="4"/>
  <c r="HI1520" i="4" s="1"/>
  <c r="HH388" i="4"/>
  <c r="EG392" i="4"/>
  <c r="EH1522" i="4" s="1"/>
  <c r="EG391" i="4"/>
  <c r="EH1521" i="4" s="1"/>
  <c r="EH1517" i="4"/>
  <c r="EH1520" i="4" s="1"/>
  <c r="EG388" i="4"/>
  <c r="EX1517" i="4"/>
  <c r="EX1520" i="4" s="1"/>
  <c r="EW392" i="4"/>
  <c r="EX1522" i="4" s="1"/>
  <c r="EW391" i="4"/>
  <c r="EX1521" i="4" s="1"/>
  <c r="EW388" i="4"/>
  <c r="EZ1517" i="4"/>
  <c r="EZ1520" i="4" s="1"/>
  <c r="EY392" i="4"/>
  <c r="EZ1522" i="4" s="1"/>
  <c r="EY391" i="4"/>
  <c r="EZ1521" i="4" s="1"/>
  <c r="EY388" i="4"/>
  <c r="BE392" i="4"/>
  <c r="BE391" i="4"/>
  <c r="BF1521" i="4" s="1"/>
  <c r="BF1517" i="4"/>
  <c r="BF1520" i="4" s="1"/>
  <c r="BE388" i="4"/>
  <c r="HD391" i="4"/>
  <c r="HE1521" i="4" s="1"/>
  <c r="HD392" i="4"/>
  <c r="HE1522" i="4" s="1"/>
  <c r="HE1517" i="4"/>
  <c r="HE1520" i="4" s="1"/>
  <c r="HD388" i="4"/>
  <c r="DT392" i="4"/>
  <c r="DU1522" i="4" s="1"/>
  <c r="DT391" i="4"/>
  <c r="DU1521" i="4" s="1"/>
  <c r="DU1517" i="4"/>
  <c r="DU1520" i="4" s="1"/>
  <c r="DT388" i="4"/>
  <c r="FF391" i="4"/>
  <c r="FG1521" i="4" s="1"/>
  <c r="FG1517" i="4"/>
  <c r="FG1520" i="4" s="1"/>
  <c r="FF392" i="4"/>
  <c r="FG1522" i="4" s="1"/>
  <c r="FF388" i="4"/>
  <c r="EJ391" i="4"/>
  <c r="EK1521" i="4" s="1"/>
  <c r="EJ392" i="4"/>
  <c r="EK1522" i="4" s="1"/>
  <c r="EK1517" i="4"/>
  <c r="EK1520" i="4" s="1"/>
  <c r="EJ388" i="4"/>
  <c r="BF392" i="4"/>
  <c r="BG1517" i="4"/>
  <c r="BG1520" i="4" s="1"/>
  <c r="BF391" i="4"/>
  <c r="BG1521" i="4" s="1"/>
  <c r="BF388" i="4"/>
  <c r="CY1517" i="4"/>
  <c r="CY1520" i="4" s="1"/>
  <c r="CX391" i="4"/>
  <c r="CY1521" i="4" s="1"/>
  <c r="CX392" i="4"/>
  <c r="CY1522" i="4" s="1"/>
  <c r="CX388" i="4"/>
  <c r="HO391" i="4"/>
  <c r="HP1521" i="4" s="1"/>
  <c r="HO392" i="4"/>
  <c r="HP1522" i="4" s="1"/>
  <c r="HP1517" i="4"/>
  <c r="HP1520" i="4" s="1"/>
  <c r="HO388" i="4"/>
  <c r="EQ1517" i="4"/>
  <c r="EQ1520" i="4" s="1"/>
  <c r="EP391" i="4"/>
  <c r="EQ1521" i="4" s="1"/>
  <c r="EP392" i="4"/>
  <c r="EQ1522" i="4" s="1"/>
  <c r="EP388" i="4"/>
  <c r="HS1517" i="4"/>
  <c r="HS1520" i="4" s="1"/>
  <c r="HR391" i="4"/>
  <c r="HS1521" i="4" s="1"/>
  <c r="HR392" i="4"/>
  <c r="HS1522" i="4" s="1"/>
  <c r="HR388" i="4"/>
  <c r="GK1517" i="4"/>
  <c r="GK1520" i="4" s="1"/>
  <c r="GJ391" i="4"/>
  <c r="GK1521" i="4" s="1"/>
  <c r="GJ392" i="4"/>
  <c r="GK1522" i="4" s="1"/>
  <c r="GJ388" i="4"/>
  <c r="HQ391" i="4"/>
  <c r="HR1521" i="4" s="1"/>
  <c r="HQ392" i="4"/>
  <c r="HR1522" i="4" s="1"/>
  <c r="HR1517" i="4"/>
  <c r="HR1520" i="4" s="1"/>
  <c r="HQ388" i="4"/>
  <c r="GB391" i="4"/>
  <c r="GC1521" i="4" s="1"/>
  <c r="GC1517" i="4"/>
  <c r="GC1520" i="4" s="1"/>
  <c r="GB392" i="4"/>
  <c r="GC1522" i="4" s="1"/>
  <c r="GB388" i="4"/>
  <c r="BT391" i="4"/>
  <c r="BU1521" i="4" s="1"/>
  <c r="BU1517" i="4"/>
  <c r="BU1520" i="4" s="1"/>
  <c r="BT392" i="4"/>
  <c r="BU1522" i="4" s="1"/>
  <c r="BT388" i="4"/>
  <c r="FM392" i="4"/>
  <c r="FN1522" i="4" s="1"/>
  <c r="FM391" i="4"/>
  <c r="FN1521" i="4" s="1"/>
  <c r="FN1517" i="4"/>
  <c r="FN1520" i="4" s="1"/>
  <c r="FM388" i="4"/>
  <c r="BB391" i="4"/>
  <c r="BC1521" i="4" s="1"/>
  <c r="BB392" i="4"/>
  <c r="BC1517" i="4"/>
  <c r="BC1520" i="4" s="1"/>
  <c r="BB388" i="4"/>
  <c r="FB1517" i="4"/>
  <c r="FB1520" i="4" s="1"/>
  <c r="FA391" i="4"/>
  <c r="FB1521" i="4" s="1"/>
  <c r="FA392" i="4"/>
  <c r="FB1522" i="4" s="1"/>
  <c r="FA388" i="4"/>
  <c r="DH392" i="4"/>
  <c r="DI1522" i="4" s="1"/>
  <c r="DI1517" i="4"/>
  <c r="DI1520" i="4" s="1"/>
  <c r="DH391" i="4"/>
  <c r="DI1521" i="4" s="1"/>
  <c r="DH388" i="4"/>
  <c r="FF1517" i="4"/>
  <c r="FF1520" i="4" s="1"/>
  <c r="FE391" i="4"/>
  <c r="FF1521" i="4" s="1"/>
  <c r="FE392" i="4"/>
  <c r="FF1522" i="4" s="1"/>
  <c r="FE388" i="4"/>
  <c r="FI391" i="4"/>
  <c r="FJ1521" i="4" s="1"/>
  <c r="FJ1517" i="4"/>
  <c r="FJ1520" i="4" s="1"/>
  <c r="FI392" i="4"/>
  <c r="FJ1522" i="4" s="1"/>
  <c r="FI388" i="4"/>
  <c r="DZ391" i="4"/>
  <c r="EA1521" i="4" s="1"/>
  <c r="DZ392" i="4"/>
  <c r="EA1522" i="4" s="1"/>
  <c r="EA1517" i="4"/>
  <c r="EA1520" i="4" s="1"/>
  <c r="DZ388" i="4"/>
  <c r="CS391" i="4"/>
  <c r="CT1521" i="4" s="1"/>
  <c r="CT1517" i="4"/>
  <c r="CT1520" i="4" s="1"/>
  <c r="CS392" i="4"/>
  <c r="CT1522" i="4" s="1"/>
  <c r="CS388" i="4"/>
  <c r="EI392" i="4"/>
  <c r="EJ1522" i="4" s="1"/>
  <c r="EI391" i="4"/>
  <c r="EJ1521" i="4" s="1"/>
  <c r="EJ1517" i="4"/>
  <c r="EJ1520" i="4" s="1"/>
  <c r="EI388" i="4"/>
  <c r="HL392" i="4"/>
  <c r="HM1522" i="4" s="1"/>
  <c r="HM1517" i="4"/>
  <c r="HM1520" i="4" s="1"/>
  <c r="HL391" i="4"/>
  <c r="HM1521" i="4" s="1"/>
  <c r="HL388" i="4"/>
  <c r="BY392" i="4"/>
  <c r="BZ1522" i="4" s="1"/>
  <c r="BY391" i="4"/>
  <c r="BZ1521" i="4" s="1"/>
  <c r="BZ1517" i="4"/>
  <c r="BZ1520" i="4" s="1"/>
  <c r="BY388" i="4"/>
  <c r="DL391" i="4"/>
  <c r="DM1521" i="4" s="1"/>
  <c r="DM1517" i="4"/>
  <c r="DM1520" i="4" s="1"/>
  <c r="DL392" i="4"/>
  <c r="DM1522" i="4" s="1"/>
  <c r="DL388" i="4"/>
  <c r="AX392" i="4"/>
  <c r="AY1517" i="4"/>
  <c r="AY1520" i="4" s="1"/>
  <c r="AX391" i="4"/>
  <c r="AY1521" i="4" s="1"/>
  <c r="AX388" i="4"/>
  <c r="BG392" i="4"/>
  <c r="BG391" i="4"/>
  <c r="BH1521" i="4" s="1"/>
  <c r="BH1517" i="4"/>
  <c r="BH1520" i="4" s="1"/>
  <c r="BG388" i="4"/>
  <c r="FZ391" i="4"/>
  <c r="GA1521" i="4" s="1"/>
  <c r="FZ392" i="4"/>
  <c r="GA1522" i="4" s="1"/>
  <c r="GA1517" i="4"/>
  <c r="GA1520" i="4" s="1"/>
  <c r="FZ388" i="4"/>
  <c r="GV1517" i="4"/>
  <c r="GV1520" i="4" s="1"/>
  <c r="GU391" i="4"/>
  <c r="GV1521" i="4" s="1"/>
  <c r="GU392" i="4"/>
  <c r="GV1522" i="4" s="1"/>
  <c r="GU388" i="4"/>
  <c r="FC1517" i="4"/>
  <c r="FC1520" i="4" s="1"/>
  <c r="FB392" i="4"/>
  <c r="FC1522" i="4" s="1"/>
  <c r="FB391" i="4"/>
  <c r="FC1521" i="4" s="1"/>
  <c r="FB388" i="4"/>
  <c r="CP1517" i="4"/>
  <c r="CP1520" i="4" s="1"/>
  <c r="CO391" i="4"/>
  <c r="CP1521" i="4" s="1"/>
  <c r="CO392" i="4"/>
  <c r="CP1522" i="4" s="1"/>
  <c r="CO388" i="4"/>
  <c r="BD392" i="4"/>
  <c r="BE1517" i="4"/>
  <c r="BE1520" i="4" s="1"/>
  <c r="BD391" i="4"/>
  <c r="BE1521" i="4" s="1"/>
  <c r="BD388" i="4"/>
  <c r="GW1517" i="4"/>
  <c r="GW1520" i="4" s="1"/>
  <c r="GV392" i="4"/>
  <c r="GW1522" i="4" s="1"/>
  <c r="GV391" i="4"/>
  <c r="GW1521" i="4" s="1"/>
  <c r="GV388" i="4"/>
  <c r="BX391" i="4"/>
  <c r="BY1521" i="4" s="1"/>
  <c r="BX392" i="4"/>
  <c r="BY1522" i="4" s="1"/>
  <c r="BY1517" i="4"/>
  <c r="BY1520" i="4" s="1"/>
  <c r="BX388" i="4"/>
  <c r="AK1517" i="4"/>
  <c r="AK1520" i="4" s="1"/>
  <c r="AJ388" i="4"/>
  <c r="AJ391" i="4"/>
  <c r="AK1521" i="4" s="1"/>
  <c r="AJ392" i="4"/>
  <c r="AG392" i="4"/>
  <c r="AH1517" i="4"/>
  <c r="AH1520" i="4" s="1"/>
  <c r="AG391" i="4"/>
  <c r="AH1521" i="4" s="1"/>
  <c r="AG388" i="4"/>
  <c r="AR391" i="4"/>
  <c r="AS1521" i="4" s="1"/>
  <c r="AR392" i="4"/>
  <c r="AS1517" i="4"/>
  <c r="AS1520" i="4" s="1"/>
  <c r="AR388" i="4"/>
  <c r="AN392" i="4"/>
  <c r="AN388" i="4"/>
  <c r="AN391" i="4"/>
  <c r="AO1521" i="4" s="1"/>
  <c r="AO1517" i="4"/>
  <c r="AO1520" i="4" s="1"/>
  <c r="AF388" i="4"/>
  <c r="AF391" i="4"/>
  <c r="AG1521" i="4" s="1"/>
  <c r="AF392" i="4"/>
  <c r="AG1517" i="4"/>
  <c r="AG1520" i="4" s="1"/>
  <c r="AV1333" i="4"/>
  <c r="BO1312" i="4"/>
  <c r="AV1332" i="4"/>
  <c r="AK1333" i="4"/>
  <c r="BD1312" i="4"/>
  <c r="AK1332" i="4"/>
  <c r="AL1333" i="4"/>
  <c r="AL1332" i="4"/>
  <c r="BE1312" i="4"/>
  <c r="AG1333" i="4"/>
  <c r="AG1332" i="4"/>
  <c r="AZ1312" i="4"/>
  <c r="AW1333" i="4"/>
  <c r="BP1312" i="4"/>
  <c r="AW1332" i="4"/>
  <c r="BK344" i="4"/>
  <c r="BK343" i="4"/>
  <c r="BL1341" i="4" s="1"/>
  <c r="BL1337" i="4"/>
  <c r="BL1340" i="4" s="1"/>
  <c r="BK340" i="4"/>
  <c r="GD1337" i="4"/>
  <c r="GD1340" i="4" s="1"/>
  <c r="GC344" i="4"/>
  <c r="GD1342" i="4" s="1"/>
  <c r="GC343" i="4"/>
  <c r="GD1341" i="4" s="1"/>
  <c r="GC340" i="4"/>
  <c r="HC344" i="4"/>
  <c r="HD1342" i="4" s="1"/>
  <c r="HC343" i="4"/>
  <c r="HD1341" i="4" s="1"/>
  <c r="HD1337" i="4"/>
  <c r="HD1340" i="4" s="1"/>
  <c r="HC340" i="4"/>
  <c r="CD1337" i="4"/>
  <c r="CD1340" i="4" s="1"/>
  <c r="CC343" i="4"/>
  <c r="CD1341" i="4" s="1"/>
  <c r="CC344" i="4"/>
  <c r="CD1342" i="4" s="1"/>
  <c r="CC340" i="4"/>
  <c r="CR1337" i="4"/>
  <c r="CR1340" i="4" s="1"/>
  <c r="CQ343" i="4"/>
  <c r="CR1341" i="4" s="1"/>
  <c r="CQ344" i="4"/>
  <c r="CR1342" i="4" s="1"/>
  <c r="CQ340" i="4"/>
  <c r="HF343" i="4"/>
  <c r="HG1341" i="4" s="1"/>
  <c r="HG1337" i="4"/>
  <c r="HG1340" i="4" s="1"/>
  <c r="HF344" i="4"/>
  <c r="HG1342" i="4" s="1"/>
  <c r="HF340" i="4"/>
  <c r="GF1337" i="4"/>
  <c r="GF1340" i="4" s="1"/>
  <c r="GE344" i="4"/>
  <c r="GF1342" i="4" s="1"/>
  <c r="GE343" i="4"/>
  <c r="GF1341" i="4" s="1"/>
  <c r="GE340" i="4"/>
  <c r="BZ344" i="4"/>
  <c r="CA1342" i="4" s="1"/>
  <c r="BZ343" i="4"/>
  <c r="CA1341" i="4" s="1"/>
  <c r="CA1337" i="4"/>
  <c r="CA1340" i="4" s="1"/>
  <c r="BZ340" i="4"/>
  <c r="FF1337" i="4"/>
  <c r="FF1340" i="4" s="1"/>
  <c r="FE343" i="4"/>
  <c r="FF1341" i="4" s="1"/>
  <c r="FE344" i="4"/>
  <c r="FF1342" i="4" s="1"/>
  <c r="FE340" i="4"/>
  <c r="EA344" i="4"/>
  <c r="EB1342" i="4" s="1"/>
  <c r="EA343" i="4"/>
  <c r="EB1341" i="4" s="1"/>
  <c r="EB1337" i="4"/>
  <c r="EB1340" i="4" s="1"/>
  <c r="EA340" i="4"/>
  <c r="HC1337" i="4"/>
  <c r="HC1340" i="4" s="1"/>
  <c r="HB344" i="4"/>
  <c r="HC1342" i="4" s="1"/>
  <c r="HB343" i="4"/>
  <c r="HC1341" i="4" s="1"/>
  <c r="HB340" i="4"/>
  <c r="BP344" i="4"/>
  <c r="BQ1012" i="4" s="1"/>
  <c r="BQ1014" i="4" s="1"/>
  <c r="BP343" i="4"/>
  <c r="BQ1341" i="4" s="1"/>
  <c r="BQ1337" i="4"/>
  <c r="BQ1340" i="4" s="1"/>
  <c r="BP340" i="4"/>
  <c r="CT1337" i="4"/>
  <c r="CT1340" i="4" s="1"/>
  <c r="CS343" i="4"/>
  <c r="CT1341" i="4" s="1"/>
  <c r="CS344" i="4"/>
  <c r="CT1342" i="4" s="1"/>
  <c r="CS340" i="4"/>
  <c r="CI343" i="4"/>
  <c r="CJ1341" i="4" s="1"/>
  <c r="CI344" i="4"/>
  <c r="CJ1342" i="4" s="1"/>
  <c r="CJ1337" i="4"/>
  <c r="CJ1340" i="4" s="1"/>
  <c r="CI340" i="4"/>
  <c r="CW1337" i="4"/>
  <c r="CW1340" i="4" s="1"/>
  <c r="CV344" i="4"/>
  <c r="CW1342" i="4" s="1"/>
  <c r="CV343" i="4"/>
  <c r="CW1341" i="4" s="1"/>
  <c r="CV340" i="4"/>
  <c r="HF1337" i="4"/>
  <c r="HF1340" i="4" s="1"/>
  <c r="HE343" i="4"/>
  <c r="HF1341" i="4" s="1"/>
  <c r="HE344" i="4"/>
  <c r="HF1342" i="4" s="1"/>
  <c r="HE340" i="4"/>
  <c r="DG343" i="4"/>
  <c r="DH1341" i="4" s="1"/>
  <c r="DG344" i="4"/>
  <c r="DH1342" i="4" s="1"/>
  <c r="DH1337" i="4"/>
  <c r="DH1340" i="4" s="1"/>
  <c r="DG340" i="4"/>
  <c r="GT1337" i="4"/>
  <c r="GT1340" i="4" s="1"/>
  <c r="GS343" i="4"/>
  <c r="GT1341" i="4" s="1"/>
  <c r="GS344" i="4"/>
  <c r="GT1342" i="4" s="1"/>
  <c r="GS340" i="4"/>
  <c r="BI344" i="4"/>
  <c r="BI343" i="4"/>
  <c r="BJ1341" i="4" s="1"/>
  <c r="BJ1337" i="4"/>
  <c r="BJ1340" i="4" s="1"/>
  <c r="BI340" i="4"/>
  <c r="BQ343" i="4"/>
  <c r="BR1341" i="4" s="1"/>
  <c r="BR1337" i="4"/>
  <c r="BR1340" i="4" s="1"/>
  <c r="BQ344" i="4"/>
  <c r="BR1012" i="4" s="1"/>
  <c r="BQ340" i="4"/>
  <c r="GV344" i="4"/>
  <c r="GW1342" i="4" s="1"/>
  <c r="GW1337" i="4"/>
  <c r="GW1340" i="4" s="1"/>
  <c r="GV343" i="4"/>
  <c r="GW1341" i="4" s="1"/>
  <c r="GV340" i="4"/>
  <c r="DY344" i="4"/>
  <c r="DZ1342" i="4" s="1"/>
  <c r="DZ1337" i="4"/>
  <c r="DZ1340" i="4" s="1"/>
  <c r="DY343" i="4"/>
  <c r="DZ1341" i="4" s="1"/>
  <c r="DY340" i="4"/>
  <c r="DB1337" i="4"/>
  <c r="DB1340" i="4" s="1"/>
  <c r="DA344" i="4"/>
  <c r="DB1342" i="4" s="1"/>
  <c r="DA343" i="4"/>
  <c r="DB1341" i="4" s="1"/>
  <c r="DA340" i="4"/>
  <c r="EN1337" i="4"/>
  <c r="EN1340" i="4" s="1"/>
  <c r="EM343" i="4"/>
  <c r="EN1341" i="4" s="1"/>
  <c r="EM344" i="4"/>
  <c r="EN1342" i="4" s="1"/>
  <c r="EM340" i="4"/>
  <c r="DQ344" i="4"/>
  <c r="DR1342" i="4" s="1"/>
  <c r="DQ343" i="4"/>
  <c r="DR1341" i="4" s="1"/>
  <c r="DR1337" i="4"/>
  <c r="DR1340" i="4" s="1"/>
  <c r="DQ340" i="4"/>
  <c r="CO343" i="4"/>
  <c r="CP1341" i="4" s="1"/>
  <c r="CO344" i="4"/>
  <c r="CP1342" i="4" s="1"/>
  <c r="CP1337" i="4"/>
  <c r="CP1340" i="4" s="1"/>
  <c r="CO340" i="4"/>
  <c r="EY1337" i="4"/>
  <c r="EY1340" i="4" s="1"/>
  <c r="EX343" i="4"/>
  <c r="EY1341" i="4" s="1"/>
  <c r="EX344" i="4"/>
  <c r="EY1342" i="4" s="1"/>
  <c r="EX340" i="4"/>
  <c r="HM1337" i="4"/>
  <c r="HM1340" i="4" s="1"/>
  <c r="HL343" i="4"/>
  <c r="HM1341" i="4" s="1"/>
  <c r="HL344" i="4"/>
  <c r="HM1342" i="4" s="1"/>
  <c r="HL340" i="4"/>
  <c r="EL343" i="4"/>
  <c r="EM1341" i="4" s="1"/>
  <c r="EM1337" i="4"/>
  <c r="EM1340" i="4" s="1"/>
  <c r="EL344" i="4"/>
  <c r="EM1342" i="4" s="1"/>
  <c r="EL340" i="4"/>
  <c r="DE343" i="4"/>
  <c r="DF1341" i="4" s="1"/>
  <c r="DE344" i="4"/>
  <c r="DF1342" i="4" s="1"/>
  <c r="DF1337" i="4"/>
  <c r="DF1340" i="4" s="1"/>
  <c r="DE340" i="4"/>
  <c r="GN343" i="4"/>
  <c r="GO1341" i="4" s="1"/>
  <c r="GO1337" i="4"/>
  <c r="GO1340" i="4" s="1"/>
  <c r="GN344" i="4"/>
  <c r="GO1342" i="4" s="1"/>
  <c r="GN340" i="4"/>
  <c r="HH343" i="4"/>
  <c r="HI1341" i="4" s="1"/>
  <c r="HH344" i="4"/>
  <c r="HI1342" i="4" s="1"/>
  <c r="HI1337" i="4"/>
  <c r="HI1340" i="4" s="1"/>
  <c r="HH340" i="4"/>
  <c r="GU344" i="4"/>
  <c r="GV1342" i="4" s="1"/>
  <c r="GV1337" i="4"/>
  <c r="GV1340" i="4" s="1"/>
  <c r="GU343" i="4"/>
  <c r="GV1341" i="4" s="1"/>
  <c r="GU340" i="4"/>
  <c r="HA344" i="4"/>
  <c r="HB1342" i="4" s="1"/>
  <c r="HB1337" i="4"/>
  <c r="HB1340" i="4" s="1"/>
  <c r="HA343" i="4"/>
  <c r="HB1341" i="4" s="1"/>
  <c r="HA340" i="4"/>
  <c r="GG344" i="4"/>
  <c r="GH1342" i="4" s="1"/>
  <c r="GH1337" i="4"/>
  <c r="GH1340" i="4" s="1"/>
  <c r="GG343" i="4"/>
  <c r="GH1341" i="4" s="1"/>
  <c r="GG340" i="4"/>
  <c r="EQ343" i="4"/>
  <c r="ER1341" i="4" s="1"/>
  <c r="ER1337" i="4"/>
  <c r="ER1340" i="4" s="1"/>
  <c r="EQ344" i="4"/>
  <c r="ER1342" i="4" s="1"/>
  <c r="EQ340" i="4"/>
  <c r="EH343" i="4"/>
  <c r="EI1341" i="4" s="1"/>
  <c r="EH344" i="4"/>
  <c r="EI1342" i="4" s="1"/>
  <c r="EI1337" i="4"/>
  <c r="EI1340" i="4" s="1"/>
  <c r="EH340" i="4"/>
  <c r="CY344" i="4"/>
  <c r="CZ1342" i="4" s="1"/>
  <c r="CZ1337" i="4"/>
  <c r="CZ1340" i="4" s="1"/>
  <c r="CY343" i="4"/>
  <c r="CZ1341" i="4" s="1"/>
  <c r="CY340" i="4"/>
  <c r="EF343" i="4"/>
  <c r="EG1341" i="4" s="1"/>
  <c r="EF344" i="4"/>
  <c r="EG1342" i="4" s="1"/>
  <c r="EG1337" i="4"/>
  <c r="EG1340" i="4" s="1"/>
  <c r="EF340" i="4"/>
  <c r="BS343" i="4"/>
  <c r="BT1341" i="4" s="1"/>
  <c r="BS344" i="4"/>
  <c r="BT1342" i="4" s="1"/>
  <c r="BT1337" i="4"/>
  <c r="BT1340" i="4" s="1"/>
  <c r="BS340" i="4"/>
  <c r="HI343" i="4"/>
  <c r="HJ1341" i="4" s="1"/>
  <c r="HJ1337" i="4"/>
  <c r="HJ1340" i="4" s="1"/>
  <c r="HI344" i="4"/>
  <c r="HJ1342" i="4" s="1"/>
  <c r="HI340" i="4"/>
  <c r="DP343" i="4"/>
  <c r="DQ1341" i="4" s="1"/>
  <c r="DP344" i="4"/>
  <c r="DQ1342" i="4" s="1"/>
  <c r="DQ1337" i="4"/>
  <c r="DQ1340" i="4" s="1"/>
  <c r="DP340" i="4"/>
  <c r="EJ344" i="4"/>
  <c r="EK1342" i="4" s="1"/>
  <c r="EK1337" i="4"/>
  <c r="EK1340" i="4" s="1"/>
  <c r="EJ343" i="4"/>
  <c r="EK1341" i="4" s="1"/>
  <c r="EJ340" i="4"/>
  <c r="CJ344" i="4"/>
  <c r="CK1342" i="4" s="1"/>
  <c r="CJ343" i="4"/>
  <c r="CK1341" i="4" s="1"/>
  <c r="CK1337" i="4"/>
  <c r="CK1340" i="4" s="1"/>
  <c r="CJ340" i="4"/>
  <c r="BM344" i="4"/>
  <c r="BN1337" i="4"/>
  <c r="BN1340" i="4" s="1"/>
  <c r="BM343" i="4"/>
  <c r="BN1341" i="4" s="1"/>
  <c r="BM340" i="4"/>
  <c r="DI343" i="4"/>
  <c r="DJ1341" i="4" s="1"/>
  <c r="DI344" i="4"/>
  <c r="DJ1342" i="4" s="1"/>
  <c r="DJ1337" i="4"/>
  <c r="DJ1340" i="4" s="1"/>
  <c r="DI340" i="4"/>
  <c r="AO340" i="4"/>
  <c r="AP1337" i="4"/>
  <c r="AP1340" i="4" s="1"/>
  <c r="AO343" i="4"/>
  <c r="AP1341" i="4" s="1"/>
  <c r="AO344" i="4"/>
  <c r="AP1342" i="4" s="1"/>
  <c r="AU340" i="4"/>
  <c r="AU344" i="4"/>
  <c r="AV1342" i="4" s="1"/>
  <c r="AU343" i="4"/>
  <c r="AV1341" i="4" s="1"/>
  <c r="AV1337" i="4"/>
  <c r="AV1340" i="4" s="1"/>
  <c r="AG340" i="4"/>
  <c r="AG344" i="4"/>
  <c r="AH1342" i="4" s="1"/>
  <c r="AG343" i="4"/>
  <c r="AH1341" i="4" s="1"/>
  <c r="AH1337" i="4"/>
  <c r="AH1340" i="4" s="1"/>
  <c r="AM343" i="4"/>
  <c r="AN1341" i="4" s="1"/>
  <c r="AM344" i="4"/>
  <c r="AN1342" i="4" s="1"/>
  <c r="AM340" i="4"/>
  <c r="AN1337" i="4"/>
  <c r="AN1340" i="4" s="1"/>
  <c r="AN216" i="4" l="1"/>
  <c r="AO862" i="4" s="1"/>
  <c r="AL224" i="4"/>
  <c r="AM892" i="4" s="1"/>
  <c r="AM224" i="4"/>
  <c r="AN892" i="4" s="1"/>
  <c r="AJ224" i="4"/>
  <c r="AK892" i="4" s="1"/>
  <c r="AK224" i="4"/>
  <c r="AL892" i="4" s="1"/>
  <c r="AL256" i="4"/>
  <c r="AM1012" i="4" s="1"/>
  <c r="AG264" i="4"/>
  <c r="AH1042" i="4" s="1"/>
  <c r="AH264" i="4"/>
  <c r="AI1042" i="4" s="1"/>
  <c r="AF264" i="4"/>
  <c r="AG1042" i="4" s="1"/>
  <c r="AE264" i="4"/>
  <c r="AF1042" i="4" s="1"/>
  <c r="AF256" i="4"/>
  <c r="AG1012" i="4" s="1"/>
  <c r="AE256" i="4"/>
  <c r="AF1012" i="4" s="1"/>
  <c r="AG256" i="4"/>
  <c r="AH1012" i="4" s="1"/>
  <c r="AK256" i="4"/>
  <c r="AL1012" i="4" s="1"/>
  <c r="AI256" i="4"/>
  <c r="AJ1012" i="4" s="1"/>
  <c r="AH256" i="4"/>
  <c r="AI1012" i="4" s="1"/>
  <c r="AJ256" i="4"/>
  <c r="AK1012" i="4" s="1"/>
  <c r="AE248" i="4"/>
  <c r="AF982" i="4" s="1"/>
  <c r="AF248" i="4"/>
  <c r="AG982" i="4" s="1"/>
  <c r="AH248" i="4"/>
  <c r="AI982" i="4" s="1"/>
  <c r="AJ248" i="4"/>
  <c r="AK982" i="4" s="1"/>
  <c r="AE240" i="4"/>
  <c r="AL232" i="4"/>
  <c r="AK232" i="4"/>
  <c r="AJ216" i="4"/>
  <c r="AK862" i="4" s="1"/>
  <c r="AK216" i="4"/>
  <c r="AL862" i="4" s="1"/>
  <c r="AL216" i="4"/>
  <c r="AM862" i="4" s="1"/>
  <c r="AG248" i="4"/>
  <c r="AH982" i="4" s="1"/>
  <c r="AI248" i="4"/>
  <c r="AJ982" i="4" s="1"/>
  <c r="AF240" i="4"/>
  <c r="AN240" i="4"/>
  <c r="AL240" i="4"/>
  <c r="AG240" i="4"/>
  <c r="AM240" i="4"/>
  <c r="AO240" i="4"/>
  <c r="AI240" i="4"/>
  <c r="AJ240" i="4"/>
  <c r="AK240" i="4"/>
  <c r="AH240" i="4"/>
  <c r="AJ232" i="4"/>
  <c r="AI232" i="4"/>
  <c r="AF216" i="4"/>
  <c r="AG862" i="4" s="1"/>
  <c r="AE216" i="4"/>
  <c r="AF862" i="4" s="1"/>
  <c r="AH224" i="4"/>
  <c r="AI892" i="4" s="1"/>
  <c r="AG216" i="4"/>
  <c r="AH862" i="4" s="1"/>
  <c r="AE232" i="4"/>
  <c r="AS216" i="4"/>
  <c r="AT862" i="4" s="1"/>
  <c r="AG224" i="4"/>
  <c r="AH892" i="4" s="1"/>
  <c r="AF224" i="4"/>
  <c r="AG892" i="4" s="1"/>
  <c r="AF232" i="4"/>
  <c r="BP1313" i="4"/>
  <c r="BP1314" i="4"/>
  <c r="BD1333" i="4"/>
  <c r="BO1313" i="4"/>
  <c r="BO1314" i="4"/>
  <c r="AK1518" i="4"/>
  <c r="AJ390" i="4"/>
  <c r="GF350" i="4"/>
  <c r="GG1368" i="4"/>
  <c r="AI262" i="4"/>
  <c r="AJ1038" i="4"/>
  <c r="FJ262" i="4"/>
  <c r="FK1038" i="4"/>
  <c r="HL262" i="4"/>
  <c r="HM1038" i="4"/>
  <c r="EU1038" i="4"/>
  <c r="ET262" i="4"/>
  <c r="AY1038" i="4"/>
  <c r="AX262" i="4"/>
  <c r="GX1038" i="4"/>
  <c r="GW262" i="4"/>
  <c r="GT1038" i="4"/>
  <c r="GS262" i="4"/>
  <c r="CK1038" i="4"/>
  <c r="CJ262" i="4"/>
  <c r="BM1553" i="4"/>
  <c r="BM1554" i="4"/>
  <c r="BN1553" i="4"/>
  <c r="BN1554" i="4"/>
  <c r="AT1278" i="4"/>
  <c r="AS326" i="4"/>
  <c r="AI1278" i="4"/>
  <c r="AH326" i="4"/>
  <c r="AQ1278" i="4"/>
  <c r="AP326" i="4"/>
  <c r="AZ326" i="4"/>
  <c r="BA1278" i="4"/>
  <c r="HR1278" i="4"/>
  <c r="HQ326" i="4"/>
  <c r="EL1278" i="4"/>
  <c r="EK326" i="4"/>
  <c r="DT326" i="4"/>
  <c r="DU1278" i="4"/>
  <c r="GZ1278" i="4"/>
  <c r="GY326" i="4"/>
  <c r="ET326" i="4"/>
  <c r="EU1278" i="4"/>
  <c r="EP326" i="4"/>
  <c r="EQ1278" i="4"/>
  <c r="BN326" i="4"/>
  <c r="BO1278" i="4"/>
  <c r="GA1278" i="4"/>
  <c r="FZ326" i="4"/>
  <c r="BG326" i="4"/>
  <c r="BH1278" i="4"/>
  <c r="FE1278" i="4"/>
  <c r="FD326" i="4"/>
  <c r="AV326" i="4"/>
  <c r="AW1278" i="4"/>
  <c r="GW326" i="4"/>
  <c r="GX1278" i="4"/>
  <c r="BY326" i="4"/>
  <c r="BZ1278" i="4"/>
  <c r="GF1278" i="4"/>
  <c r="GE326" i="4"/>
  <c r="HM1278" i="4"/>
  <c r="HL326" i="4"/>
  <c r="HV1278" i="4"/>
  <c r="HU326" i="4"/>
  <c r="EA1278" i="4"/>
  <c r="DZ326" i="4"/>
  <c r="EI1278" i="4"/>
  <c r="EH326" i="4"/>
  <c r="FB326" i="4"/>
  <c r="FC1278" i="4"/>
  <c r="EA326" i="4"/>
  <c r="EB1278" i="4"/>
  <c r="GH1278" i="4"/>
  <c r="GG326" i="4"/>
  <c r="GJ326" i="4"/>
  <c r="GK1278" i="4"/>
  <c r="BS1278" i="4"/>
  <c r="BR326" i="4"/>
  <c r="EU326" i="4"/>
  <c r="EV1278" i="4"/>
  <c r="HP1278" i="4"/>
  <c r="HO326" i="4"/>
  <c r="GN1278" i="4"/>
  <c r="GM326" i="4"/>
  <c r="DK326" i="4"/>
  <c r="DL1278" i="4"/>
  <c r="CC1278" i="4"/>
  <c r="CB326" i="4"/>
  <c r="HH1278" i="4"/>
  <c r="HG326" i="4"/>
  <c r="BW1278" i="4"/>
  <c r="BV326" i="4"/>
  <c r="FM1278" i="4"/>
  <c r="FL326" i="4"/>
  <c r="CP326" i="4"/>
  <c r="CQ1278" i="4"/>
  <c r="FW326" i="4"/>
  <c r="FX1278" i="4"/>
  <c r="HS1278" i="4"/>
  <c r="HR326" i="4"/>
  <c r="DB326" i="4"/>
  <c r="DC1278" i="4"/>
  <c r="DA1278" i="4"/>
  <c r="CZ326" i="4"/>
  <c r="DW326" i="4"/>
  <c r="DX1278" i="4"/>
  <c r="ER1278" i="4"/>
  <c r="EQ326" i="4"/>
  <c r="CM326" i="4"/>
  <c r="CN1278" i="4"/>
  <c r="CJ1278" i="4"/>
  <c r="CI326" i="4"/>
  <c r="EW1278" i="4"/>
  <c r="EV326" i="4"/>
  <c r="BS326" i="4"/>
  <c r="BT1278" i="4"/>
  <c r="ES326" i="4"/>
  <c r="ET1278" i="4"/>
  <c r="GV1278" i="4"/>
  <c r="GU326" i="4"/>
  <c r="CQ326" i="4"/>
  <c r="CR1278" i="4"/>
  <c r="BK1283" i="4"/>
  <c r="BK1284" i="4"/>
  <c r="BI1283" i="4"/>
  <c r="BI1284" i="4"/>
  <c r="BR1128" i="4"/>
  <c r="BR952" i="4"/>
  <c r="BQ286" i="4"/>
  <c r="FX286" i="4"/>
  <c r="FY1128" i="4"/>
  <c r="EH286" i="4"/>
  <c r="EI1128" i="4"/>
  <c r="ER286" i="4"/>
  <c r="ES1128" i="4"/>
  <c r="CY286" i="4"/>
  <c r="CZ1128" i="4"/>
  <c r="EL1128" i="4"/>
  <c r="EK286" i="4"/>
  <c r="DM1128" i="4"/>
  <c r="DL286" i="4"/>
  <c r="FW1128" i="4"/>
  <c r="FV286" i="4"/>
  <c r="EY1128" i="4"/>
  <c r="EX286" i="4"/>
  <c r="HP1128" i="4"/>
  <c r="HO286" i="4"/>
  <c r="BW1128" i="4"/>
  <c r="BV286" i="4"/>
  <c r="DA286" i="4"/>
  <c r="DB1128" i="4"/>
  <c r="DY286" i="4"/>
  <c r="DZ1128" i="4"/>
  <c r="CD1128" i="4"/>
  <c r="CC286" i="4"/>
  <c r="DK1128" i="4"/>
  <c r="DJ286" i="4"/>
  <c r="EZ1128" i="4"/>
  <c r="EY286" i="4"/>
  <c r="DW286" i="4"/>
  <c r="DX1128" i="4"/>
  <c r="DW1128" i="4"/>
  <c r="DV286" i="4"/>
  <c r="CE286" i="4"/>
  <c r="CF1128" i="4"/>
  <c r="EV1128" i="4"/>
  <c r="EU286" i="4"/>
  <c r="DQ1128" i="4"/>
  <c r="DP286" i="4"/>
  <c r="DN286" i="4"/>
  <c r="DO1128" i="4"/>
  <c r="GD286" i="4"/>
  <c r="GE1128" i="4"/>
  <c r="EW1128" i="4"/>
  <c r="EV286" i="4"/>
  <c r="BU286" i="4"/>
  <c r="BV1128" i="4"/>
  <c r="BI1133" i="4"/>
  <c r="BI1134" i="4"/>
  <c r="CB1128" i="4"/>
  <c r="CA286" i="4"/>
  <c r="BX286" i="4"/>
  <c r="BY1128" i="4"/>
  <c r="GW1128" i="4"/>
  <c r="GV286" i="4"/>
  <c r="HF1128" i="4"/>
  <c r="HE286" i="4"/>
  <c r="FU286" i="4"/>
  <c r="FV1128" i="4"/>
  <c r="GJ1128" i="4"/>
  <c r="GI286" i="4"/>
  <c r="CU1128" i="4"/>
  <c r="CT286" i="4"/>
  <c r="GB1128" i="4"/>
  <c r="GA286" i="4"/>
  <c r="CW286" i="4"/>
  <c r="CX1128" i="4"/>
  <c r="FG1128" i="4"/>
  <c r="FF286" i="4"/>
  <c r="FO286" i="4"/>
  <c r="FP1128" i="4"/>
  <c r="GY1128" i="4"/>
  <c r="GX286" i="4"/>
  <c r="EE1128" i="4"/>
  <c r="ED286" i="4"/>
  <c r="FY286" i="4"/>
  <c r="FZ1128" i="4"/>
  <c r="DB286" i="4"/>
  <c r="DC1128" i="4"/>
  <c r="AY1133" i="4"/>
  <c r="AY1134" i="4"/>
  <c r="BL1133" i="4"/>
  <c r="BL1134" i="4"/>
  <c r="ED1128" i="4"/>
  <c r="EC286" i="4"/>
  <c r="BC1133" i="4"/>
  <c r="BC1134" i="4"/>
  <c r="BJ1133" i="4"/>
  <c r="BJ1134" i="4"/>
  <c r="AP1158" i="4"/>
  <c r="AO294" i="4"/>
  <c r="AS1158" i="4"/>
  <c r="AR294" i="4"/>
  <c r="AK1158" i="4"/>
  <c r="AJ294" i="4"/>
  <c r="AK294" i="4"/>
  <c r="AL1158" i="4"/>
  <c r="FM1158" i="4"/>
  <c r="FL294" i="4"/>
  <c r="CY1158" i="4"/>
  <c r="CX294" i="4"/>
  <c r="EC1158" i="4"/>
  <c r="EB294" i="4"/>
  <c r="DZ1158" i="4"/>
  <c r="DY294" i="4"/>
  <c r="DV294" i="4"/>
  <c r="DW1158" i="4"/>
  <c r="ET294" i="4"/>
  <c r="EU1158" i="4"/>
  <c r="CT294" i="4"/>
  <c r="CU1158" i="4"/>
  <c r="ES1158" i="4"/>
  <c r="ER294" i="4"/>
  <c r="GK294" i="4"/>
  <c r="GL1158" i="4"/>
  <c r="GI1158" i="4"/>
  <c r="GH294" i="4"/>
  <c r="DE294" i="4"/>
  <c r="DF1158" i="4"/>
  <c r="FE1158" i="4"/>
  <c r="FD294" i="4"/>
  <c r="DC1158" i="4"/>
  <c r="DB294" i="4"/>
  <c r="DX294" i="4"/>
  <c r="DY1158" i="4"/>
  <c r="FK294" i="4"/>
  <c r="FL1158" i="4"/>
  <c r="CG1158" i="4"/>
  <c r="CF294" i="4"/>
  <c r="HG1158" i="4"/>
  <c r="HF294" i="4"/>
  <c r="GQ1158" i="4"/>
  <c r="GP294" i="4"/>
  <c r="FT294" i="4"/>
  <c r="FU1158" i="4"/>
  <c r="HF1158" i="4"/>
  <c r="HE294" i="4"/>
  <c r="FJ1158" i="4"/>
  <c r="FI294" i="4"/>
  <c r="BT1158" i="4"/>
  <c r="BS294" i="4"/>
  <c r="FZ1158" i="4"/>
  <c r="FY294" i="4"/>
  <c r="GG1158" i="4"/>
  <c r="GF294" i="4"/>
  <c r="EJ1158" i="4"/>
  <c r="EI294" i="4"/>
  <c r="FS294" i="4"/>
  <c r="FT1158" i="4"/>
  <c r="HR1158" i="4"/>
  <c r="HQ294" i="4"/>
  <c r="EW1158" i="4"/>
  <c r="EV294" i="4"/>
  <c r="DN1158" i="4"/>
  <c r="DM294" i="4"/>
  <c r="BD1158" i="4"/>
  <c r="BC294" i="4"/>
  <c r="CO1158" i="4"/>
  <c r="CN294" i="4"/>
  <c r="BO1158" i="4"/>
  <c r="BN294" i="4"/>
  <c r="HU1158" i="4"/>
  <c r="HT294" i="4"/>
  <c r="ER1158" i="4"/>
  <c r="EQ294" i="4"/>
  <c r="ED294" i="4"/>
  <c r="EE1158" i="4"/>
  <c r="CU294" i="4"/>
  <c r="CV1158" i="4"/>
  <c r="CM294" i="4"/>
  <c r="CN1158" i="4"/>
  <c r="EY294" i="4"/>
  <c r="EZ1158" i="4"/>
  <c r="DW294" i="4"/>
  <c r="DX1158" i="4"/>
  <c r="GC1158" i="4"/>
  <c r="GB294" i="4"/>
  <c r="HO294" i="4"/>
  <c r="HP1158" i="4"/>
  <c r="BH1158" i="4"/>
  <c r="BG294" i="4"/>
  <c r="EG294" i="4"/>
  <c r="EH1158" i="4"/>
  <c r="HC294" i="4"/>
  <c r="HD1158" i="4"/>
  <c r="CL294" i="4"/>
  <c r="CM1158" i="4"/>
  <c r="AZ1343" i="4"/>
  <c r="AZ1344" i="4"/>
  <c r="BG1363" i="4"/>
  <c r="BP1453" i="4"/>
  <c r="BF1453" i="4"/>
  <c r="BG1433" i="4"/>
  <c r="BG1434" i="4"/>
  <c r="HJ334" i="4"/>
  <c r="HK1308" i="4"/>
  <c r="FU1308" i="4"/>
  <c r="FT334" i="4"/>
  <c r="FP1308" i="4"/>
  <c r="FO334" i="4"/>
  <c r="EN334" i="4"/>
  <c r="EO1308" i="4"/>
  <c r="EX1308" i="4"/>
  <c r="EW334" i="4"/>
  <c r="BK1308" i="4"/>
  <c r="BJ334" i="4"/>
  <c r="GP1308" i="4"/>
  <c r="GO334" i="4"/>
  <c r="CR334" i="4"/>
  <c r="CS1308" i="4"/>
  <c r="DJ1308" i="4"/>
  <c r="DI334" i="4"/>
  <c r="AN1068" i="4"/>
  <c r="AM270" i="4"/>
  <c r="BF1093" i="4"/>
  <c r="BP1093" i="4"/>
  <c r="BO1093" i="4"/>
  <c r="BL893" i="4"/>
  <c r="BL894" i="4"/>
  <c r="BF1014" i="4"/>
  <c r="BF1013" i="4"/>
  <c r="BH1033" i="4"/>
  <c r="AO302" i="4"/>
  <c r="AP1188" i="4"/>
  <c r="BL973" i="4"/>
  <c r="BN1103" i="4"/>
  <c r="BN1104" i="4"/>
  <c r="BA1123" i="4"/>
  <c r="AT310" i="4"/>
  <c r="AU1218" i="4"/>
  <c r="AG1218" i="4"/>
  <c r="AF310" i="4"/>
  <c r="AR1218" i="4"/>
  <c r="AQ310" i="4"/>
  <c r="AS1218" i="4"/>
  <c r="AR310" i="4"/>
  <c r="BZ1218" i="4"/>
  <c r="BY310" i="4"/>
  <c r="GP1218" i="4"/>
  <c r="GO310" i="4"/>
  <c r="FH1218" i="4"/>
  <c r="FG310" i="4"/>
  <c r="DV1218" i="4"/>
  <c r="DU310" i="4"/>
  <c r="GP310" i="4"/>
  <c r="GQ1218" i="4"/>
  <c r="CM310" i="4"/>
  <c r="CN1218" i="4"/>
  <c r="CK1218" i="4"/>
  <c r="CJ310" i="4"/>
  <c r="HD1218" i="4"/>
  <c r="HC310" i="4"/>
  <c r="BB1218" i="4"/>
  <c r="BA310" i="4"/>
  <c r="CK310" i="4"/>
  <c r="CL1218" i="4"/>
  <c r="FL1218" i="4"/>
  <c r="FK310" i="4"/>
  <c r="CE1218" i="4"/>
  <c r="CD310" i="4"/>
  <c r="FP310" i="4"/>
  <c r="FQ1218" i="4"/>
  <c r="EU310" i="4"/>
  <c r="EV1218" i="4"/>
  <c r="EW1218" i="4"/>
  <c r="EV310" i="4"/>
  <c r="FF1218" i="4"/>
  <c r="FE310" i="4"/>
  <c r="FB1218" i="4"/>
  <c r="FA310" i="4"/>
  <c r="DZ1218" i="4"/>
  <c r="DY310" i="4"/>
  <c r="FQ310" i="4"/>
  <c r="FR1218" i="4"/>
  <c r="CW310" i="4"/>
  <c r="CX1218" i="4"/>
  <c r="DI310" i="4"/>
  <c r="DJ1218" i="4"/>
  <c r="BW310" i="4"/>
  <c r="BX1218" i="4"/>
  <c r="FI310" i="4"/>
  <c r="FJ1218" i="4"/>
  <c r="EE1218" i="4"/>
  <c r="ED310" i="4"/>
  <c r="CA1218" i="4"/>
  <c r="BZ310" i="4"/>
  <c r="GQ310" i="4"/>
  <c r="GR1218" i="4"/>
  <c r="EP1218" i="4"/>
  <c r="EO310" i="4"/>
  <c r="HO310" i="4"/>
  <c r="HP1218" i="4"/>
  <c r="GO1218" i="4"/>
  <c r="GN310" i="4"/>
  <c r="BJ310" i="4"/>
  <c r="BK1218" i="4"/>
  <c r="CP310" i="4"/>
  <c r="CQ1218" i="4"/>
  <c r="BU1218" i="4"/>
  <c r="BT310" i="4"/>
  <c r="HI310" i="4"/>
  <c r="HJ1218" i="4"/>
  <c r="GV310" i="4"/>
  <c r="GW1218" i="4"/>
  <c r="HU310" i="4"/>
  <c r="HV1218" i="4"/>
  <c r="HG1218" i="4"/>
  <c r="HF310" i="4"/>
  <c r="FN310" i="4"/>
  <c r="FO1218" i="4"/>
  <c r="EK310" i="4"/>
  <c r="EL1218" i="4"/>
  <c r="HH310" i="4"/>
  <c r="HI1218" i="4"/>
  <c r="HH1218" i="4"/>
  <c r="HG310" i="4"/>
  <c r="GY310" i="4"/>
  <c r="GZ1218" i="4"/>
  <c r="ET310" i="4"/>
  <c r="EU1218" i="4"/>
  <c r="BL310" i="4"/>
  <c r="BM1218" i="4"/>
  <c r="BT1218" i="4"/>
  <c r="BS310" i="4"/>
  <c r="AZ310" i="4"/>
  <c r="BA1218" i="4"/>
  <c r="HN310" i="4"/>
  <c r="HO1218" i="4"/>
  <c r="BM1463" i="4"/>
  <c r="BM1464" i="4"/>
  <c r="BL1483" i="4"/>
  <c r="AY1483" i="4"/>
  <c r="BD1063" i="4"/>
  <c r="BA1164" i="4"/>
  <c r="BA1163" i="4"/>
  <c r="BK1163" i="4"/>
  <c r="BK1164" i="4"/>
  <c r="BB1183" i="4"/>
  <c r="AS378" i="4"/>
  <c r="AT1486" i="4" s="1"/>
  <c r="AT378" i="4"/>
  <c r="AU1486" i="4" s="1"/>
  <c r="AR378" i="4"/>
  <c r="AS1486" i="4" s="1"/>
  <c r="AQ378" i="4"/>
  <c r="AR1486" i="4" s="1"/>
  <c r="AO378" i="4"/>
  <c r="AP1486" i="4" s="1"/>
  <c r="AM378" i="4"/>
  <c r="AN1486" i="4" s="1"/>
  <c r="AP378" i="4"/>
  <c r="AQ1486" i="4" s="1"/>
  <c r="AJ378" i="4"/>
  <c r="AK1486" i="4" s="1"/>
  <c r="AE382" i="4"/>
  <c r="AW378" i="4"/>
  <c r="AX1486" i="4" s="1"/>
  <c r="AV378" i="4"/>
  <c r="AW1486" i="4" s="1"/>
  <c r="AX378" i="4"/>
  <c r="AY1486" i="4" s="1"/>
  <c r="AG378" i="4"/>
  <c r="AH1486" i="4" s="1"/>
  <c r="AE378" i="4"/>
  <c r="AF1486" i="4" s="1"/>
  <c r="AY378" i="4"/>
  <c r="AZ1486" i="4" s="1"/>
  <c r="AZ378" i="4"/>
  <c r="BA1486" i="4" s="1"/>
  <c r="AN378" i="4"/>
  <c r="AO1486" i="4" s="1"/>
  <c r="AF378" i="4"/>
  <c r="AG1486" i="4" s="1"/>
  <c r="AF1488" i="4"/>
  <c r="AL378" i="4"/>
  <c r="AM1486" i="4" s="1"/>
  <c r="AK378" i="4"/>
  <c r="AL1486" i="4" s="1"/>
  <c r="AH378" i="4"/>
  <c r="AI1486" i="4" s="1"/>
  <c r="AI378" i="4"/>
  <c r="AJ1486" i="4" s="1"/>
  <c r="AU378" i="4"/>
  <c r="AV1486" i="4" s="1"/>
  <c r="FI1488" i="4"/>
  <c r="FH382" i="4"/>
  <c r="GM382" i="4"/>
  <c r="GN1488" i="4"/>
  <c r="GF1488" i="4"/>
  <c r="GE382" i="4"/>
  <c r="ET382" i="4"/>
  <c r="EU1488" i="4"/>
  <c r="BD1543" i="4"/>
  <c r="AZ1543" i="4"/>
  <c r="BA1193" i="4"/>
  <c r="BA1194" i="4"/>
  <c r="AY1193" i="4"/>
  <c r="AY1194" i="4"/>
  <c r="BP1254" i="4"/>
  <c r="BP1253" i="4"/>
  <c r="BI1273" i="4"/>
  <c r="DP278" i="4"/>
  <c r="DQ1098" i="4"/>
  <c r="FA1098" i="4"/>
  <c r="EZ278" i="4"/>
  <c r="FB1098" i="4"/>
  <c r="FA278" i="4"/>
  <c r="DR278" i="4"/>
  <c r="DS1098" i="4"/>
  <c r="BH278" i="4"/>
  <c r="BI1098" i="4"/>
  <c r="DJ278" i="4"/>
  <c r="DK1098" i="4"/>
  <c r="CX278" i="4"/>
  <c r="CY1098" i="4"/>
  <c r="HU1098" i="4"/>
  <c r="HT278" i="4"/>
  <c r="GN1098" i="4"/>
  <c r="GM278" i="4"/>
  <c r="HB278" i="4"/>
  <c r="HC1098" i="4"/>
  <c r="GK1098" i="4"/>
  <c r="GJ278" i="4"/>
  <c r="AZ278" i="4"/>
  <c r="BA1098" i="4"/>
  <c r="GO1098" i="4"/>
  <c r="GN278" i="4"/>
  <c r="EY278" i="4"/>
  <c r="EZ1098" i="4"/>
  <c r="GH278" i="4"/>
  <c r="GI1098" i="4"/>
  <c r="DW1098" i="4"/>
  <c r="DV278" i="4"/>
  <c r="BA278" i="4"/>
  <c r="BB1098" i="4"/>
  <c r="BX278" i="4"/>
  <c r="BY1098" i="4"/>
  <c r="BL1098" i="4"/>
  <c r="BK278" i="4"/>
  <c r="BE278" i="4"/>
  <c r="BF1098" i="4"/>
  <c r="CV278" i="4"/>
  <c r="CW1098" i="4"/>
  <c r="HF1098" i="4"/>
  <c r="HE278" i="4"/>
  <c r="GU1098" i="4"/>
  <c r="GT278" i="4"/>
  <c r="DU1098" i="4"/>
  <c r="DT278" i="4"/>
  <c r="FM278" i="4"/>
  <c r="FN1098" i="4"/>
  <c r="FS278" i="4"/>
  <c r="FT1098" i="4"/>
  <c r="DP1098" i="4"/>
  <c r="DO278" i="4"/>
  <c r="HN278" i="4"/>
  <c r="HO1098" i="4"/>
  <c r="GF1098" i="4"/>
  <c r="GE278" i="4"/>
  <c r="CX1098" i="4"/>
  <c r="CW278" i="4"/>
  <c r="BG1098" i="4"/>
  <c r="BF278" i="4"/>
  <c r="DB1098" i="4"/>
  <c r="DA278" i="4"/>
  <c r="GX1098" i="4"/>
  <c r="GW278" i="4"/>
  <c r="BM278" i="4"/>
  <c r="BN1098" i="4"/>
  <c r="DD278" i="4"/>
  <c r="DE1098" i="4"/>
  <c r="CL278" i="4"/>
  <c r="CM1098" i="4"/>
  <c r="GO278" i="4"/>
  <c r="GP1098" i="4"/>
  <c r="EW278" i="4"/>
  <c r="EX1098" i="4"/>
  <c r="HS278" i="4"/>
  <c r="HT1098" i="4"/>
  <c r="GH1098" i="4"/>
  <c r="GG278" i="4"/>
  <c r="BE1098" i="4"/>
  <c r="BD278" i="4"/>
  <c r="FD278" i="4"/>
  <c r="FE1098" i="4"/>
  <c r="FM1098" i="4"/>
  <c r="FL278" i="4"/>
  <c r="BJ1098" i="4"/>
  <c r="BI278" i="4"/>
  <c r="EO1098" i="4"/>
  <c r="EN278" i="4"/>
  <c r="BC1098" i="4"/>
  <c r="BB278" i="4"/>
  <c r="CU230" i="4"/>
  <c r="CV918" i="4"/>
  <c r="AI374" i="4"/>
  <c r="AJ1458" i="4"/>
  <c r="AT1458" i="4"/>
  <c r="AS374" i="4"/>
  <c r="BJ1494" i="4"/>
  <c r="BJ1493" i="4"/>
  <c r="BD1493" i="4"/>
  <c r="BD1494" i="4"/>
  <c r="AP948" i="4"/>
  <c r="AO238" i="4"/>
  <c r="AQ948" i="4"/>
  <c r="AP238" i="4"/>
  <c r="AN948" i="4"/>
  <c r="AM238" i="4"/>
  <c r="AM948" i="4"/>
  <c r="AL238" i="4"/>
  <c r="EO238" i="4"/>
  <c r="EP948" i="4"/>
  <c r="FZ238" i="4"/>
  <c r="GA948" i="4"/>
  <c r="EV948" i="4"/>
  <c r="EU238" i="4"/>
  <c r="HV948" i="4"/>
  <c r="HU238" i="4"/>
  <c r="CH238" i="4"/>
  <c r="CI948" i="4"/>
  <c r="FC948" i="4"/>
  <c r="FB238" i="4"/>
  <c r="HG238" i="4"/>
  <c r="HH948" i="4"/>
  <c r="DX238" i="4"/>
  <c r="DY948" i="4"/>
  <c r="HH238" i="4"/>
  <c r="HI948" i="4"/>
  <c r="GN948" i="4"/>
  <c r="GM238" i="4"/>
  <c r="CR948" i="4"/>
  <c r="CQ238" i="4"/>
  <c r="BM948" i="4"/>
  <c r="BL238" i="4"/>
  <c r="DG948" i="4"/>
  <c r="DF238" i="4"/>
  <c r="CD948" i="4"/>
  <c r="CC238" i="4"/>
  <c r="HO238" i="4"/>
  <c r="HP948" i="4"/>
  <c r="DU238" i="4"/>
  <c r="DV948" i="4"/>
  <c r="CA948" i="4"/>
  <c r="BZ238" i="4"/>
  <c r="ED238" i="4"/>
  <c r="EE948" i="4"/>
  <c r="GQ948" i="4"/>
  <c r="GP238" i="4"/>
  <c r="DN948" i="4"/>
  <c r="DM238" i="4"/>
  <c r="ER948" i="4"/>
  <c r="EQ238" i="4"/>
  <c r="FX238" i="4"/>
  <c r="FY948" i="4"/>
  <c r="GT238" i="4"/>
  <c r="GU948" i="4"/>
  <c r="BE238" i="4"/>
  <c r="BF948" i="4"/>
  <c r="DB948" i="4"/>
  <c r="DA238" i="4"/>
  <c r="GM948" i="4"/>
  <c r="GL238" i="4"/>
  <c r="EI948" i="4"/>
  <c r="EH238" i="4"/>
  <c r="BM238" i="4"/>
  <c r="BN948" i="4"/>
  <c r="HP238" i="4"/>
  <c r="HQ948" i="4"/>
  <c r="DO238" i="4"/>
  <c r="DP948" i="4"/>
  <c r="CX238" i="4"/>
  <c r="CY948" i="4"/>
  <c r="CY238" i="4"/>
  <c r="CZ948" i="4"/>
  <c r="CA238" i="4"/>
  <c r="CB948" i="4"/>
  <c r="GR238" i="4"/>
  <c r="GS948" i="4"/>
  <c r="EZ238" i="4"/>
  <c r="FA948" i="4"/>
  <c r="DT948" i="4"/>
  <c r="DS238" i="4"/>
  <c r="DL948" i="4"/>
  <c r="DK238" i="4"/>
  <c r="CR238" i="4"/>
  <c r="CS948" i="4"/>
  <c r="HQ238" i="4"/>
  <c r="HR948" i="4"/>
  <c r="FC238" i="4"/>
  <c r="FD948" i="4"/>
  <c r="AW948" i="4"/>
  <c r="AV238" i="4"/>
  <c r="DK948" i="4"/>
  <c r="DJ238" i="4"/>
  <c r="EX948" i="4"/>
  <c r="EW238" i="4"/>
  <c r="DE948" i="4"/>
  <c r="DD238" i="4"/>
  <c r="DC948" i="4"/>
  <c r="DB238" i="4"/>
  <c r="BH1224" i="4"/>
  <c r="BH1223" i="4"/>
  <c r="BE1223" i="4"/>
  <c r="BE1224" i="4"/>
  <c r="AG214" i="4"/>
  <c r="AH858" i="4"/>
  <c r="AJ342" i="4"/>
  <c r="AK1338" i="4"/>
  <c r="AG1338" i="4"/>
  <c r="AF342" i="4"/>
  <c r="AP342" i="4"/>
  <c r="AQ1338" i="4"/>
  <c r="BK1313" i="4"/>
  <c r="BK1314" i="4"/>
  <c r="BA1314" i="4"/>
  <c r="BA1313" i="4"/>
  <c r="AZ1423" i="4"/>
  <c r="BH1423" i="4"/>
  <c r="AP358" i="4"/>
  <c r="AQ1398" i="4"/>
  <c r="CW888" i="4"/>
  <c r="CV222" i="4"/>
  <c r="AE224" i="4"/>
  <c r="AF892" i="4" s="1"/>
  <c r="BL983" i="4"/>
  <c r="BL984" i="4"/>
  <c r="BN1003" i="4"/>
  <c r="BN923" i="4"/>
  <c r="BN924" i="4"/>
  <c r="BJ943" i="4"/>
  <c r="AZ1393" i="4"/>
  <c r="BD1393" i="4"/>
  <c r="AP350" i="4"/>
  <c r="AQ1368" i="4"/>
  <c r="AN1368" i="4"/>
  <c r="AM350" i="4"/>
  <c r="AG1368" i="4"/>
  <c r="AF350" i="4"/>
  <c r="BK1368" i="4"/>
  <c r="BJ350" i="4"/>
  <c r="AX350" i="4"/>
  <c r="AY1368" i="4"/>
  <c r="CH350" i="4"/>
  <c r="CI1368" i="4"/>
  <c r="DW350" i="4"/>
  <c r="DX1368" i="4"/>
  <c r="BP350" i="4"/>
  <c r="BQ1368" i="4"/>
  <c r="BQ350" i="4"/>
  <c r="BR1368" i="4"/>
  <c r="EO350" i="4"/>
  <c r="EP1368" i="4"/>
  <c r="CW350" i="4"/>
  <c r="CX1368" i="4"/>
  <c r="BJ1368" i="4"/>
  <c r="BI350" i="4"/>
  <c r="DQ350" i="4"/>
  <c r="DR1368" i="4"/>
  <c r="DI350" i="4"/>
  <c r="DJ1368" i="4"/>
  <c r="GT350" i="4"/>
  <c r="GU1368" i="4"/>
  <c r="CA1368" i="4"/>
  <c r="BZ350" i="4"/>
  <c r="AY350" i="4"/>
  <c r="AZ1368" i="4"/>
  <c r="BO350" i="4"/>
  <c r="BP1368" i="4"/>
  <c r="EI350" i="4"/>
  <c r="EJ1368" i="4"/>
  <c r="HI350" i="4"/>
  <c r="HJ1368" i="4"/>
  <c r="FE350" i="4"/>
  <c r="FF1368" i="4"/>
  <c r="CR1368" i="4"/>
  <c r="CQ350" i="4"/>
  <c r="DO1368" i="4"/>
  <c r="DN350" i="4"/>
  <c r="HT1368" i="4"/>
  <c r="HS350" i="4"/>
  <c r="AZ350" i="4"/>
  <c r="BA1368" i="4"/>
  <c r="BU350" i="4"/>
  <c r="BV1368" i="4"/>
  <c r="HH1368" i="4"/>
  <c r="HG350" i="4"/>
  <c r="DD1368" i="4"/>
  <c r="DC350" i="4"/>
  <c r="BB1368" i="4"/>
  <c r="BA350" i="4"/>
  <c r="BT1368" i="4"/>
  <c r="BS350" i="4"/>
  <c r="DS350" i="4"/>
  <c r="DT1368" i="4"/>
  <c r="EF350" i="4"/>
  <c r="EG1368" i="4"/>
  <c r="FU350" i="4"/>
  <c r="FV1368" i="4"/>
  <c r="CK350" i="4"/>
  <c r="CL1368" i="4"/>
  <c r="AP1038" i="4"/>
  <c r="AO262" i="4"/>
  <c r="AS1038" i="4"/>
  <c r="AR262" i="4"/>
  <c r="AV1038" i="4"/>
  <c r="AU262" i="4"/>
  <c r="AG1038" i="4"/>
  <c r="AF262" i="4"/>
  <c r="DH262" i="4"/>
  <c r="DI1038" i="4"/>
  <c r="FO1038" i="4"/>
  <c r="FN262" i="4"/>
  <c r="HI1038" i="4"/>
  <c r="HH262" i="4"/>
  <c r="DP262" i="4"/>
  <c r="DQ1038" i="4"/>
  <c r="BL1038" i="4"/>
  <c r="BK262" i="4"/>
  <c r="HF1038" i="4"/>
  <c r="HE262" i="4"/>
  <c r="BW262" i="4"/>
  <c r="BX1038" i="4"/>
  <c r="BD262" i="4"/>
  <c r="BE1038" i="4"/>
  <c r="CG1038" i="4"/>
  <c r="CF262" i="4"/>
  <c r="HV262" i="4"/>
  <c r="HW1038" i="4"/>
  <c r="EE262" i="4"/>
  <c r="EF1038" i="4"/>
  <c r="EN1038" i="4"/>
  <c r="EM262" i="4"/>
  <c r="FQ1038" i="4"/>
  <c r="FP262" i="4"/>
  <c r="FZ1038" i="4"/>
  <c r="FY262" i="4"/>
  <c r="AS1548" i="4"/>
  <c r="AR398" i="4"/>
  <c r="AN1548" i="4"/>
  <c r="AM398" i="4"/>
  <c r="DP1548" i="4"/>
  <c r="DO398" i="4"/>
  <c r="BB398" i="4"/>
  <c r="BC1548" i="4"/>
  <c r="GX398" i="4"/>
  <c r="GY1548" i="4"/>
  <c r="DR1548" i="4"/>
  <c r="DQ398" i="4"/>
  <c r="EH398" i="4"/>
  <c r="EI1548" i="4"/>
  <c r="CO398" i="4"/>
  <c r="CP1548" i="4"/>
  <c r="BT1548" i="4"/>
  <c r="BS398" i="4"/>
  <c r="FT398" i="4"/>
  <c r="FU1548" i="4"/>
  <c r="HO398" i="4"/>
  <c r="HP1548" i="4"/>
  <c r="CW398" i="4"/>
  <c r="CX1548" i="4"/>
  <c r="EB398" i="4"/>
  <c r="EC1548" i="4"/>
  <c r="HF398" i="4"/>
  <c r="HG1548" i="4"/>
  <c r="DW398" i="4"/>
  <c r="DX1548" i="4"/>
  <c r="ET1548" i="4"/>
  <c r="ES398" i="4"/>
  <c r="BM1548" i="4"/>
  <c r="BL398" i="4"/>
  <c r="EC398" i="4"/>
  <c r="ED1548" i="4"/>
  <c r="EJ1548" i="4"/>
  <c r="EI398" i="4"/>
  <c r="GZ1548" i="4"/>
  <c r="GY398" i="4"/>
  <c r="GW1548" i="4"/>
  <c r="GV398" i="4"/>
  <c r="EN398" i="4"/>
  <c r="EO1548" i="4"/>
  <c r="GP1548" i="4"/>
  <c r="GO398" i="4"/>
  <c r="BN1548" i="4"/>
  <c r="BM398" i="4"/>
  <c r="AX1548" i="4"/>
  <c r="AW398" i="4"/>
  <c r="FG398" i="4"/>
  <c r="FH1548" i="4"/>
  <c r="BA398" i="4"/>
  <c r="BB1548" i="4"/>
  <c r="EE398" i="4"/>
  <c r="EF1548" i="4"/>
  <c r="CX398" i="4"/>
  <c r="CY1548" i="4"/>
  <c r="FL1548" i="4"/>
  <c r="FK398" i="4"/>
  <c r="DV1548" i="4"/>
  <c r="DU398" i="4"/>
  <c r="GD1548" i="4"/>
  <c r="GC398" i="4"/>
  <c r="DG1548" i="4"/>
  <c r="DF398" i="4"/>
  <c r="GF1548" i="4"/>
  <c r="GE398" i="4"/>
  <c r="HB1548" i="4"/>
  <c r="HA398" i="4"/>
  <c r="DM1548" i="4"/>
  <c r="DL398" i="4"/>
  <c r="CF398" i="4"/>
  <c r="CG1548" i="4"/>
  <c r="DG398" i="4"/>
  <c r="DH1548" i="4"/>
  <c r="EB1548" i="4"/>
  <c r="EA398" i="4"/>
  <c r="AX398" i="4"/>
  <c r="AY1548" i="4"/>
  <c r="BS1548" i="4"/>
  <c r="BR398" i="4"/>
  <c r="CO1548" i="4"/>
  <c r="CN398" i="4"/>
  <c r="EY398" i="4"/>
  <c r="EZ1548" i="4"/>
  <c r="ET398" i="4"/>
  <c r="EU1548" i="4"/>
  <c r="ED398" i="4"/>
  <c r="EE1548" i="4"/>
  <c r="BN398" i="4"/>
  <c r="BO1548" i="4"/>
  <c r="GQ1548" i="4"/>
  <c r="GP398" i="4"/>
  <c r="FD1548" i="4"/>
  <c r="FC398" i="4"/>
  <c r="BF1553" i="4"/>
  <c r="BF1554" i="4"/>
  <c r="AZ1573" i="4"/>
  <c r="AK1278" i="4"/>
  <c r="AJ326" i="4"/>
  <c r="AL1278" i="4"/>
  <c r="AK326" i="4"/>
  <c r="AN1278" i="4"/>
  <c r="AM326" i="4"/>
  <c r="AV1278" i="4"/>
  <c r="AU326" i="4"/>
  <c r="DO326" i="4"/>
  <c r="DP1278" i="4"/>
  <c r="CW1278" i="4"/>
  <c r="CV326" i="4"/>
  <c r="DD326" i="4"/>
  <c r="DE1278" i="4"/>
  <c r="EO326" i="4"/>
  <c r="EP1278" i="4"/>
  <c r="FK326" i="4"/>
  <c r="FL1278" i="4"/>
  <c r="HT326" i="4"/>
  <c r="HU1278" i="4"/>
  <c r="FH326" i="4"/>
  <c r="FI1278" i="4"/>
  <c r="CJ326" i="4"/>
  <c r="CK1278" i="4"/>
  <c r="DG326" i="4"/>
  <c r="DH1278" i="4"/>
  <c r="EX1278" i="4"/>
  <c r="EW326" i="4"/>
  <c r="CS326" i="4"/>
  <c r="CT1278" i="4"/>
  <c r="DV326" i="4"/>
  <c r="DW1278" i="4"/>
  <c r="HF326" i="4"/>
  <c r="HG1278" i="4"/>
  <c r="CR326" i="4"/>
  <c r="CS1278" i="4"/>
  <c r="HD1278" i="4"/>
  <c r="HC326" i="4"/>
  <c r="BD1278" i="4"/>
  <c r="BC326" i="4"/>
  <c r="HF1278" i="4"/>
  <c r="HE326" i="4"/>
  <c r="DI326" i="4"/>
  <c r="DJ1278" i="4"/>
  <c r="EN326" i="4"/>
  <c r="EO1278" i="4"/>
  <c r="HL1278" i="4"/>
  <c r="HK326" i="4"/>
  <c r="GP1278" i="4"/>
  <c r="GO326" i="4"/>
  <c r="GQ1278" i="4"/>
  <c r="GP326" i="4"/>
  <c r="HA326" i="4"/>
  <c r="HB1278" i="4"/>
  <c r="EM326" i="4"/>
  <c r="EN1278" i="4"/>
  <c r="DU326" i="4"/>
  <c r="DV1278" i="4"/>
  <c r="CA1278" i="4"/>
  <c r="BZ326" i="4"/>
  <c r="AY1278" i="4"/>
  <c r="AX326" i="4"/>
  <c r="FN1278" i="4"/>
  <c r="FM326" i="4"/>
  <c r="GI1278" i="4"/>
  <c r="GH326" i="4"/>
  <c r="BK1278" i="4"/>
  <c r="BJ326" i="4"/>
  <c r="CX1278" i="4"/>
  <c r="CW326" i="4"/>
  <c r="FR326" i="4"/>
  <c r="FS1278" i="4"/>
  <c r="FD1278" i="4"/>
  <c r="FC326" i="4"/>
  <c r="GD326" i="4"/>
  <c r="GE1278" i="4"/>
  <c r="EK1278" i="4"/>
  <c r="EJ326" i="4"/>
  <c r="EC326" i="4"/>
  <c r="ED1278" i="4"/>
  <c r="CB1278" i="4"/>
  <c r="CA326" i="4"/>
  <c r="BM326" i="4"/>
  <c r="BN1278" i="4"/>
  <c r="GC1278" i="4"/>
  <c r="GB326" i="4"/>
  <c r="GQ326" i="4"/>
  <c r="GR1278" i="4"/>
  <c r="CM1278" i="4"/>
  <c r="CL326" i="4"/>
  <c r="HE1278" i="4"/>
  <c r="HD326" i="4"/>
  <c r="EX326" i="4"/>
  <c r="EY1278" i="4"/>
  <c r="EB326" i="4"/>
  <c r="EC1278" i="4"/>
  <c r="DI1278" i="4"/>
  <c r="DH326" i="4"/>
  <c r="CY1278" i="4"/>
  <c r="CX326" i="4"/>
  <c r="BE1283" i="4"/>
  <c r="BE1284" i="4"/>
  <c r="BM1283" i="4"/>
  <c r="BM1284" i="4"/>
  <c r="FC286" i="4"/>
  <c r="FD1128" i="4"/>
  <c r="DI286" i="4"/>
  <c r="DJ1128" i="4"/>
  <c r="DY1128" i="4"/>
  <c r="DX286" i="4"/>
  <c r="EI286" i="4"/>
  <c r="EJ1128" i="4"/>
  <c r="EN1128" i="4"/>
  <c r="EM286" i="4"/>
  <c r="HC1128" i="4"/>
  <c r="HB286" i="4"/>
  <c r="DH1128" i="4"/>
  <c r="DG286" i="4"/>
  <c r="FP286" i="4"/>
  <c r="FQ1128" i="4"/>
  <c r="BZ286" i="4"/>
  <c r="CA1128" i="4"/>
  <c r="HU1128" i="4"/>
  <c r="HT286" i="4"/>
  <c r="GH1128" i="4"/>
  <c r="GG286" i="4"/>
  <c r="HI1128" i="4"/>
  <c r="HH286" i="4"/>
  <c r="HA1128" i="4"/>
  <c r="GZ286" i="4"/>
  <c r="FA286" i="4"/>
  <c r="FB1128" i="4"/>
  <c r="GU1128" i="4"/>
  <c r="GT286" i="4"/>
  <c r="HN286" i="4"/>
  <c r="HO1128" i="4"/>
  <c r="CI286" i="4"/>
  <c r="CJ1128" i="4"/>
  <c r="BX1128" i="4"/>
  <c r="BW286" i="4"/>
  <c r="DT1128" i="4"/>
  <c r="DS286" i="4"/>
  <c r="CY1128" i="4"/>
  <c r="CX286" i="4"/>
  <c r="DU1128" i="4"/>
  <c r="DT286" i="4"/>
  <c r="FJ286" i="4"/>
  <c r="FK1128" i="4"/>
  <c r="CN1128" i="4"/>
  <c r="CM286" i="4"/>
  <c r="EP1128" i="4"/>
  <c r="EO286" i="4"/>
  <c r="DI1128" i="4"/>
  <c r="DH286" i="4"/>
  <c r="FX1128" i="4"/>
  <c r="FW286" i="4"/>
  <c r="CE1128" i="4"/>
  <c r="CD286" i="4"/>
  <c r="HM286" i="4"/>
  <c r="HN1128" i="4"/>
  <c r="GO286" i="4"/>
  <c r="GP1128" i="4"/>
  <c r="HF286" i="4"/>
  <c r="HG1128" i="4"/>
  <c r="EB286" i="4"/>
  <c r="EC1128" i="4"/>
  <c r="FH1128" i="4"/>
  <c r="FG286" i="4"/>
  <c r="BQ1128" i="4"/>
  <c r="BQ952" i="4"/>
  <c r="BQ954" i="4" s="1"/>
  <c r="BP286" i="4"/>
  <c r="GM1128" i="4"/>
  <c r="GL286" i="4"/>
  <c r="DE286" i="4"/>
  <c r="DF1128" i="4"/>
  <c r="BS1128" i="4"/>
  <c r="BR286" i="4"/>
  <c r="DO286" i="4"/>
  <c r="DP1128" i="4"/>
  <c r="EK1128" i="4"/>
  <c r="EJ286" i="4"/>
  <c r="HE1128" i="4"/>
  <c r="HD286" i="4"/>
  <c r="CS286" i="4"/>
  <c r="CT1128" i="4"/>
  <c r="CK286" i="4"/>
  <c r="CL1128" i="4"/>
  <c r="BG1133" i="4"/>
  <c r="BG1134" i="4"/>
  <c r="BB1133" i="4"/>
  <c r="BB1134" i="4"/>
  <c r="BD1133" i="4"/>
  <c r="BD1134" i="4"/>
  <c r="BA1133" i="4"/>
  <c r="BA1134" i="4"/>
  <c r="BP1133" i="4"/>
  <c r="BP1134" i="4"/>
  <c r="AJ1158" i="4"/>
  <c r="AI294" i="4"/>
  <c r="AO1158" i="4"/>
  <c r="AN294" i="4"/>
  <c r="AR1158" i="4"/>
  <c r="AQ294" i="4"/>
  <c r="CL1158" i="4"/>
  <c r="CK294" i="4"/>
  <c r="HB294" i="4"/>
  <c r="HC1158" i="4"/>
  <c r="CO294" i="4"/>
  <c r="CP1158" i="4"/>
  <c r="FH1158" i="4"/>
  <c r="FG294" i="4"/>
  <c r="DH1158" i="4"/>
  <c r="DG294" i="4"/>
  <c r="HM294" i="4"/>
  <c r="HN1158" i="4"/>
  <c r="BZ1158" i="4"/>
  <c r="BY294" i="4"/>
  <c r="GM294" i="4"/>
  <c r="GN1158" i="4"/>
  <c r="BJ294" i="4"/>
  <c r="BK1158" i="4"/>
  <c r="CR294" i="4"/>
  <c r="CS1158" i="4"/>
  <c r="FA1158" i="4"/>
  <c r="EZ294" i="4"/>
  <c r="GQ294" i="4"/>
  <c r="GR1158" i="4"/>
  <c r="AW294" i="4"/>
  <c r="AX1158" i="4"/>
  <c r="AV294" i="4"/>
  <c r="AW1158" i="4"/>
  <c r="GV294" i="4"/>
  <c r="GW1158" i="4"/>
  <c r="BS1158" i="4"/>
  <c r="BR294" i="4"/>
  <c r="FG1158" i="4"/>
  <c r="FF294" i="4"/>
  <c r="BE1158" i="4"/>
  <c r="BD294" i="4"/>
  <c r="HP294" i="4"/>
  <c r="HQ1158" i="4"/>
  <c r="DS1158" i="4"/>
  <c r="DR294" i="4"/>
  <c r="EO294" i="4"/>
  <c r="EP1158" i="4"/>
  <c r="GY1158" i="4"/>
  <c r="GX294" i="4"/>
  <c r="DP294" i="4"/>
  <c r="DQ1158" i="4"/>
  <c r="BG1158" i="4"/>
  <c r="BF294" i="4"/>
  <c r="BY1158" i="4"/>
  <c r="BX294" i="4"/>
  <c r="GT1158" i="4"/>
  <c r="GS294" i="4"/>
  <c r="GP1158" i="4"/>
  <c r="GO294" i="4"/>
  <c r="FQ294" i="4"/>
  <c r="FR1158" i="4"/>
  <c r="EQ1158" i="4"/>
  <c r="EP294" i="4"/>
  <c r="GZ1158" i="4"/>
  <c r="GY294" i="4"/>
  <c r="FV1158" i="4"/>
  <c r="FU294" i="4"/>
  <c r="CD1158" i="4"/>
  <c r="CC294" i="4"/>
  <c r="DT1158" i="4"/>
  <c r="DS294" i="4"/>
  <c r="FK1158" i="4"/>
  <c r="FJ294" i="4"/>
  <c r="FA294" i="4"/>
  <c r="FB1158" i="4"/>
  <c r="BV294" i="4"/>
  <c r="BW1158" i="4"/>
  <c r="HR294" i="4"/>
  <c r="HS1158" i="4"/>
  <c r="CB294" i="4"/>
  <c r="CC1158" i="4"/>
  <c r="HN294" i="4"/>
  <c r="HO1158" i="4"/>
  <c r="CI294" i="4"/>
  <c r="CJ1158" i="4"/>
  <c r="HT1158" i="4"/>
  <c r="HS294" i="4"/>
  <c r="EW294" i="4"/>
  <c r="EX1158" i="4"/>
  <c r="GC294" i="4"/>
  <c r="GD1158" i="4"/>
  <c r="AX294" i="4"/>
  <c r="AY1158" i="4"/>
  <c r="FS1158" i="4"/>
  <c r="FR294" i="4"/>
  <c r="BW294" i="4"/>
  <c r="BX1158" i="4"/>
  <c r="BD1343" i="4"/>
  <c r="BD1344" i="4"/>
  <c r="BH1363" i="4"/>
  <c r="BC1433" i="4"/>
  <c r="BC1434" i="4"/>
  <c r="BM1453" i="4"/>
  <c r="BA1433" i="4"/>
  <c r="BA1434" i="4"/>
  <c r="AX1308" i="4"/>
  <c r="AW334" i="4"/>
  <c r="EE1308" i="4"/>
  <c r="ED334" i="4"/>
  <c r="FY334" i="4"/>
  <c r="FZ1308" i="4"/>
  <c r="EI334" i="4"/>
  <c r="EJ1308" i="4"/>
  <c r="BS1308" i="4"/>
  <c r="BR334" i="4"/>
  <c r="EP1308" i="4"/>
  <c r="EO334" i="4"/>
  <c r="BL1308" i="4"/>
  <c r="BK334" i="4"/>
  <c r="DZ334" i="4"/>
  <c r="EA1308" i="4"/>
  <c r="BX1308" i="4"/>
  <c r="BW334" i="4"/>
  <c r="FE334" i="4"/>
  <c r="FF1308" i="4"/>
  <c r="BO334" i="4"/>
  <c r="BP1308" i="4"/>
  <c r="HH1308" i="4"/>
  <c r="HG334" i="4"/>
  <c r="AG270" i="4"/>
  <c r="AH1068" i="4"/>
  <c r="AQ266" i="4"/>
  <c r="AR1066" i="4" s="1"/>
  <c r="AF266" i="4"/>
  <c r="AG1066" i="4" s="1"/>
  <c r="AE270" i="4"/>
  <c r="AP266" i="4"/>
  <c r="AQ1066" i="4" s="1"/>
  <c r="AW266" i="4"/>
  <c r="AX1066" i="4" s="1"/>
  <c r="AY266" i="4"/>
  <c r="AZ1066" i="4" s="1"/>
  <c r="AL266" i="4"/>
  <c r="AM1066" i="4" s="1"/>
  <c r="AH266" i="4"/>
  <c r="AI1066" i="4" s="1"/>
  <c r="AN266" i="4"/>
  <c r="AO1066" i="4" s="1"/>
  <c r="AE266" i="4"/>
  <c r="AF1066" i="4" s="1"/>
  <c r="AG266" i="4"/>
  <c r="AH1066" i="4" s="1"/>
  <c r="AM266" i="4"/>
  <c r="AN1066" i="4" s="1"/>
  <c r="AJ266" i="4"/>
  <c r="AK1066" i="4" s="1"/>
  <c r="AT266" i="4"/>
  <c r="AU1066" i="4" s="1"/>
  <c r="AK266" i="4"/>
  <c r="AL1066" i="4" s="1"/>
  <c r="AZ266" i="4"/>
  <c r="BA1066" i="4" s="1"/>
  <c r="AI266" i="4"/>
  <c r="AJ1066" i="4" s="1"/>
  <c r="AF1068" i="4"/>
  <c r="AX266" i="4"/>
  <c r="AY1066" i="4" s="1"/>
  <c r="AU266" i="4"/>
  <c r="AV1066" i="4" s="1"/>
  <c r="AR266" i="4"/>
  <c r="AS1066" i="4" s="1"/>
  <c r="AV266" i="4"/>
  <c r="AW1066" i="4" s="1"/>
  <c r="AS266" i="4"/>
  <c r="AT1066" i="4" s="1"/>
  <c r="AO266" i="4"/>
  <c r="AP1066" i="4" s="1"/>
  <c r="AM1068" i="4"/>
  <c r="AL270" i="4"/>
  <c r="AY1093" i="4"/>
  <c r="BG1073" i="4"/>
  <c r="BG1074" i="4"/>
  <c r="BC1073" i="4"/>
  <c r="BC1074" i="4"/>
  <c r="BI893" i="4"/>
  <c r="BI894" i="4"/>
  <c r="BN1013" i="4"/>
  <c r="BN1014" i="4"/>
  <c r="BK1013" i="4"/>
  <c r="BK1014" i="4"/>
  <c r="BE953" i="4"/>
  <c r="BE954" i="4"/>
  <c r="BK973" i="4"/>
  <c r="BG1103" i="4"/>
  <c r="BG1104" i="4"/>
  <c r="BP1123" i="4"/>
  <c r="AQ1218" i="4"/>
  <c r="AP310" i="4"/>
  <c r="AM1218" i="4"/>
  <c r="AL310" i="4"/>
  <c r="AH1218" i="4"/>
  <c r="AG310" i="4"/>
  <c r="AO1218" i="4"/>
  <c r="AN310" i="4"/>
  <c r="BI310" i="4"/>
  <c r="BJ1218" i="4"/>
  <c r="DC1218" i="4"/>
  <c r="DB310" i="4"/>
  <c r="CO310" i="4"/>
  <c r="CP1218" i="4"/>
  <c r="BC310" i="4"/>
  <c r="BD1218" i="4"/>
  <c r="BE310" i="4"/>
  <c r="BF1218" i="4"/>
  <c r="GW310" i="4"/>
  <c r="GX1218" i="4"/>
  <c r="GU1218" i="4"/>
  <c r="GT310" i="4"/>
  <c r="DW1218" i="4"/>
  <c r="DV310" i="4"/>
  <c r="EF1218" i="4"/>
  <c r="EE310" i="4"/>
  <c r="DP310" i="4"/>
  <c r="DQ1218" i="4"/>
  <c r="GC1218" i="4"/>
  <c r="GB310" i="4"/>
  <c r="HE310" i="4"/>
  <c r="HF1218" i="4"/>
  <c r="EY310" i="4"/>
  <c r="EZ1218" i="4"/>
  <c r="BN310" i="4"/>
  <c r="BO1218" i="4"/>
  <c r="BP1218" i="4"/>
  <c r="BO310" i="4"/>
  <c r="CX310" i="4"/>
  <c r="CY1218" i="4"/>
  <c r="EA310" i="4"/>
  <c r="EB1218" i="4"/>
  <c r="BB310" i="4"/>
  <c r="BC1218" i="4"/>
  <c r="CB310" i="4"/>
  <c r="CC1218" i="4"/>
  <c r="BW1218" i="4"/>
  <c r="BV310" i="4"/>
  <c r="HS310" i="4"/>
  <c r="HT1218" i="4"/>
  <c r="GG310" i="4"/>
  <c r="GH1218" i="4"/>
  <c r="HJ310" i="4"/>
  <c r="HK1218" i="4"/>
  <c r="HR1218" i="4"/>
  <c r="HQ310" i="4"/>
  <c r="EX1218" i="4"/>
  <c r="EW310" i="4"/>
  <c r="HT310" i="4"/>
  <c r="HU1218" i="4"/>
  <c r="FS1218" i="4"/>
  <c r="FR310" i="4"/>
  <c r="CO1218" i="4"/>
  <c r="CN310" i="4"/>
  <c r="FV310" i="4"/>
  <c r="FW1218" i="4"/>
  <c r="EY1218" i="4"/>
  <c r="EX310" i="4"/>
  <c r="CR1218" i="4"/>
  <c r="CQ310" i="4"/>
  <c r="DL310" i="4"/>
  <c r="DM1218" i="4"/>
  <c r="DD310" i="4"/>
  <c r="DE1218" i="4"/>
  <c r="DO310" i="4"/>
  <c r="DP1218" i="4"/>
  <c r="GZ310" i="4"/>
  <c r="HA1218" i="4"/>
  <c r="GE1218" i="4"/>
  <c r="GD310" i="4"/>
  <c r="EB310" i="4"/>
  <c r="EC1218" i="4"/>
  <c r="HD310" i="4"/>
  <c r="HE1218" i="4"/>
  <c r="BY1218" i="4"/>
  <c r="BX310" i="4"/>
  <c r="EI310" i="4"/>
  <c r="EJ1218" i="4"/>
  <c r="CG310" i="4"/>
  <c r="CH1218" i="4"/>
  <c r="DJ310" i="4"/>
  <c r="DK1218" i="4"/>
  <c r="GR310" i="4"/>
  <c r="GS1218" i="4"/>
  <c r="EA1218" i="4"/>
  <c r="DZ310" i="4"/>
  <c r="DR310" i="4"/>
  <c r="DS1218" i="4"/>
  <c r="BE1483" i="4"/>
  <c r="BG1483" i="4"/>
  <c r="BI1063" i="4"/>
  <c r="BE1043" i="4"/>
  <c r="BE1044" i="4"/>
  <c r="BN1043" i="4"/>
  <c r="BN1044" i="4"/>
  <c r="BO1163" i="4"/>
  <c r="BO1164" i="4"/>
  <c r="AZ1183" i="4"/>
  <c r="BM382" i="4"/>
  <c r="BN1488" i="4"/>
  <c r="FQ1488" i="4"/>
  <c r="FP382" i="4"/>
  <c r="EB1488" i="4"/>
  <c r="EA382" i="4"/>
  <c r="CW382" i="4"/>
  <c r="CX1488" i="4"/>
  <c r="CB1488" i="4"/>
  <c r="CA382" i="4"/>
  <c r="HA382" i="4"/>
  <c r="HB1488" i="4"/>
  <c r="BF1523" i="4"/>
  <c r="BF1524" i="4"/>
  <c r="BH1523" i="4"/>
  <c r="BH1524" i="4"/>
  <c r="BN1213" i="4"/>
  <c r="BJ1213" i="4"/>
  <c r="AL1248" i="4"/>
  <c r="AK318" i="4"/>
  <c r="AR1248" i="4"/>
  <c r="AQ318" i="4"/>
  <c r="AK1248" i="4"/>
  <c r="AJ318" i="4"/>
  <c r="HK318" i="4"/>
  <c r="HL1248" i="4"/>
  <c r="HO318" i="4"/>
  <c r="HP1248" i="4"/>
  <c r="FX1248" i="4"/>
  <c r="FW318" i="4"/>
  <c r="GT318" i="4"/>
  <c r="GU1248" i="4"/>
  <c r="EK318" i="4"/>
  <c r="EL1248" i="4"/>
  <c r="FA1248" i="4"/>
  <c r="EZ318" i="4"/>
  <c r="FO318" i="4"/>
  <c r="FP1248" i="4"/>
  <c r="EC1248" i="4"/>
  <c r="EB318" i="4"/>
  <c r="CV318" i="4"/>
  <c r="CW1248" i="4"/>
  <c r="DR1248" i="4"/>
  <c r="DQ318" i="4"/>
  <c r="DF1248" i="4"/>
  <c r="DE318" i="4"/>
  <c r="DL1248" i="4"/>
  <c r="DK318" i="4"/>
  <c r="DF318" i="4"/>
  <c r="DG1248" i="4"/>
  <c r="DS1248" i="4"/>
  <c r="DR318" i="4"/>
  <c r="HA1248" i="4"/>
  <c r="GZ318" i="4"/>
  <c r="CF318" i="4"/>
  <c r="CG1248" i="4"/>
  <c r="CV1248" i="4"/>
  <c r="CU318" i="4"/>
  <c r="DJ318" i="4"/>
  <c r="DK1248" i="4"/>
  <c r="HC1248" i="4"/>
  <c r="HB318" i="4"/>
  <c r="FU1248" i="4"/>
  <c r="FT318" i="4"/>
  <c r="HA318" i="4"/>
  <c r="HB1248" i="4"/>
  <c r="BA1248" i="4"/>
  <c r="AZ318" i="4"/>
  <c r="GF1248" i="4"/>
  <c r="GE318" i="4"/>
  <c r="FA318" i="4"/>
  <c r="FB1248" i="4"/>
  <c r="ES318" i="4"/>
  <c r="ET1248" i="4"/>
  <c r="FH1248" i="4"/>
  <c r="FG318" i="4"/>
  <c r="GY318" i="4"/>
  <c r="GZ1248" i="4"/>
  <c r="EI318" i="4"/>
  <c r="EJ1248" i="4"/>
  <c r="BD1248" i="4"/>
  <c r="BC318" i="4"/>
  <c r="GG318" i="4"/>
  <c r="GH1248" i="4"/>
  <c r="GP1248" i="4"/>
  <c r="GO318" i="4"/>
  <c r="EX1248" i="4"/>
  <c r="EW318" i="4"/>
  <c r="HJ1248" i="4"/>
  <c r="HI318" i="4"/>
  <c r="DG318" i="4"/>
  <c r="DH1248" i="4"/>
  <c r="GF318" i="4"/>
  <c r="GG1248" i="4"/>
  <c r="FP318" i="4"/>
  <c r="FQ1248" i="4"/>
  <c r="GY1248" i="4"/>
  <c r="GX318" i="4"/>
  <c r="EX318" i="4"/>
  <c r="EY1248" i="4"/>
  <c r="BN1248" i="4"/>
  <c r="BM318" i="4"/>
  <c r="DV1248" i="4"/>
  <c r="DU318" i="4"/>
  <c r="DM1248" i="4"/>
  <c r="DL318" i="4"/>
  <c r="CZ1248" i="4"/>
  <c r="CY318" i="4"/>
  <c r="HM1248" i="4"/>
  <c r="HL318" i="4"/>
  <c r="DX1248" i="4"/>
  <c r="DW318" i="4"/>
  <c r="DC1248" i="4"/>
  <c r="DB318" i="4"/>
  <c r="FM1248" i="4"/>
  <c r="FL318" i="4"/>
  <c r="BC1253" i="4"/>
  <c r="BC1254" i="4"/>
  <c r="BO1254" i="4"/>
  <c r="BO1253" i="4"/>
  <c r="BJ1253" i="4"/>
  <c r="BJ1254" i="4"/>
  <c r="HB1098" i="4"/>
  <c r="HA278" i="4"/>
  <c r="AH918" i="4"/>
  <c r="AG230" i="4"/>
  <c r="CX918" i="4"/>
  <c r="CW230" i="4"/>
  <c r="CN918" i="4"/>
  <c r="CM230" i="4"/>
  <c r="EO918" i="4"/>
  <c r="EN230" i="4"/>
  <c r="EH918" i="4"/>
  <c r="EG230" i="4"/>
  <c r="EY230" i="4"/>
  <c r="EZ918" i="4"/>
  <c r="CY918" i="4"/>
  <c r="CX230" i="4"/>
  <c r="EJ918" i="4"/>
  <c r="EI230" i="4"/>
  <c r="CF918" i="4"/>
  <c r="CE230" i="4"/>
  <c r="BG918" i="4"/>
  <c r="BF230" i="4"/>
  <c r="HM918" i="4"/>
  <c r="HL230" i="4"/>
  <c r="HR918" i="4"/>
  <c r="HQ230" i="4"/>
  <c r="AQ374" i="4"/>
  <c r="AR1458" i="4"/>
  <c r="BL1494" i="4"/>
  <c r="BL1493" i="4"/>
  <c r="BC1513" i="4"/>
  <c r="BI1513" i="4"/>
  <c r="BA1243" i="4"/>
  <c r="BI1243" i="4"/>
  <c r="AZ863" i="4"/>
  <c r="AZ864" i="4"/>
  <c r="BG863" i="4"/>
  <c r="BG864" i="4"/>
  <c r="AH214" i="4"/>
  <c r="AI858" i="4"/>
  <c r="AN214" i="4"/>
  <c r="AO858" i="4"/>
  <c r="AK214" i="4"/>
  <c r="AL858" i="4"/>
  <c r="AJ214" i="4"/>
  <c r="AK858" i="4"/>
  <c r="BK858" i="4"/>
  <c r="BJ214" i="4"/>
  <c r="FC858" i="4"/>
  <c r="FB214" i="4"/>
  <c r="FX858" i="4"/>
  <c r="FW214" i="4"/>
  <c r="GX214" i="4"/>
  <c r="GY858" i="4"/>
  <c r="HT214" i="4"/>
  <c r="HU858" i="4"/>
  <c r="EY214" i="4"/>
  <c r="EZ858" i="4"/>
  <c r="DL858" i="4"/>
  <c r="DK214" i="4"/>
  <c r="HW858" i="4"/>
  <c r="HV214" i="4"/>
  <c r="BO214" i="4"/>
  <c r="BP858" i="4"/>
  <c r="FT342" i="4"/>
  <c r="FU1338" i="4"/>
  <c r="BF1338" i="4"/>
  <c r="BE342" i="4"/>
  <c r="BY342" i="4"/>
  <c r="BZ1338" i="4"/>
  <c r="FM342" i="4"/>
  <c r="FN1338" i="4"/>
  <c r="BE1338" i="4"/>
  <c r="BD342" i="4"/>
  <c r="BY1338" i="4"/>
  <c r="BX342" i="4"/>
  <c r="GL1338" i="4"/>
  <c r="GK342" i="4"/>
  <c r="HK1338" i="4"/>
  <c r="HJ342" i="4"/>
  <c r="FY342" i="4"/>
  <c r="FZ1338" i="4"/>
  <c r="FL1338" i="4"/>
  <c r="FK342" i="4"/>
  <c r="ER342" i="4"/>
  <c r="ES1338" i="4"/>
  <c r="FA342" i="4"/>
  <c r="FB1338" i="4"/>
  <c r="BB1338" i="4"/>
  <c r="BA342" i="4"/>
  <c r="EH1338" i="4"/>
  <c r="EG342" i="4"/>
  <c r="DG1338" i="4"/>
  <c r="DF342" i="4"/>
  <c r="DI1338" i="4"/>
  <c r="DH342" i="4"/>
  <c r="DX342" i="4"/>
  <c r="DY1338" i="4"/>
  <c r="BO1338" i="4"/>
  <c r="BN342" i="4"/>
  <c r="HD342" i="4"/>
  <c r="HE1338" i="4"/>
  <c r="DK342" i="4"/>
  <c r="DL1338" i="4"/>
  <c r="EA1338" i="4"/>
  <c r="DZ342" i="4"/>
  <c r="GI1338" i="4"/>
  <c r="GH342" i="4"/>
  <c r="FN342" i="4"/>
  <c r="FO1338" i="4"/>
  <c r="CO1338" i="4"/>
  <c r="CN342" i="4"/>
  <c r="BR342" i="4"/>
  <c r="BS1338" i="4"/>
  <c r="FJ342" i="4"/>
  <c r="FK1338" i="4"/>
  <c r="EZ1338" i="4"/>
  <c r="EY342" i="4"/>
  <c r="DA1338" i="4"/>
  <c r="CZ342" i="4"/>
  <c r="GX342" i="4"/>
  <c r="GY1338" i="4"/>
  <c r="DU1338" i="4"/>
  <c r="DT342" i="4"/>
  <c r="ED1338" i="4"/>
  <c r="EC342" i="4"/>
  <c r="CW342" i="4"/>
  <c r="CX1338" i="4"/>
  <c r="GY342" i="4"/>
  <c r="GZ1338" i="4"/>
  <c r="FD342" i="4"/>
  <c r="FE1338" i="4"/>
  <c r="HQ1338" i="4"/>
  <c r="HP342" i="4"/>
  <c r="AY342" i="4"/>
  <c r="AZ1338" i="4"/>
  <c r="GX1338" i="4"/>
  <c r="GW342" i="4"/>
  <c r="HO342" i="4"/>
  <c r="HP1338" i="4"/>
  <c r="FR342" i="4"/>
  <c r="FS1338" i="4"/>
  <c r="GJ342" i="4"/>
  <c r="GK1338" i="4"/>
  <c r="CE342" i="4"/>
  <c r="CF1338" i="4"/>
  <c r="FI342" i="4"/>
  <c r="FJ1338" i="4"/>
  <c r="FC342" i="4"/>
  <c r="FD1338" i="4"/>
  <c r="EI342" i="4"/>
  <c r="EJ1338" i="4"/>
  <c r="GE1338" i="4"/>
  <c r="GD342" i="4"/>
  <c r="FQ342" i="4"/>
  <c r="FR1338" i="4"/>
  <c r="BF1333" i="4"/>
  <c r="BG1333" i="4"/>
  <c r="AR1518" i="4"/>
  <c r="AQ390" i="4"/>
  <c r="AV1518" i="4"/>
  <c r="AU390" i="4"/>
  <c r="AN1518" i="4"/>
  <c r="AM390" i="4"/>
  <c r="AQ1518" i="4"/>
  <c r="AP390" i="4"/>
  <c r="EE1518" i="4"/>
  <c r="ED390" i="4"/>
  <c r="FK1518" i="4"/>
  <c r="FJ390" i="4"/>
  <c r="CV390" i="4"/>
  <c r="CW1518" i="4"/>
  <c r="DZ1518" i="4"/>
  <c r="DY390" i="4"/>
  <c r="DO390" i="4"/>
  <c r="DP1518" i="4"/>
  <c r="CB1518" i="4"/>
  <c r="CA390" i="4"/>
  <c r="GE390" i="4"/>
  <c r="GF1518" i="4"/>
  <c r="BK390" i="4"/>
  <c r="BL1518" i="4"/>
  <c r="GE1518" i="4"/>
  <c r="GD390" i="4"/>
  <c r="DA1518" i="4"/>
  <c r="CZ390" i="4"/>
  <c r="GO1518" i="4"/>
  <c r="GN390" i="4"/>
  <c r="BW390" i="4"/>
  <c r="BX1518" i="4"/>
  <c r="GR1518" i="4"/>
  <c r="GQ390" i="4"/>
  <c r="CH390" i="4"/>
  <c r="CI1518" i="4"/>
  <c r="FA1518" i="4"/>
  <c r="EZ390" i="4"/>
  <c r="GK390" i="4"/>
  <c r="GL1518" i="4"/>
  <c r="CD1518" i="4"/>
  <c r="CC390" i="4"/>
  <c r="BO1518" i="4"/>
  <c r="BN390" i="4"/>
  <c r="HC1518" i="4"/>
  <c r="HB390" i="4"/>
  <c r="FK390" i="4"/>
  <c r="FL1518" i="4"/>
  <c r="HP390" i="4"/>
  <c r="HQ1518" i="4"/>
  <c r="BI390" i="4"/>
  <c r="BJ1518" i="4"/>
  <c r="DD1518" i="4"/>
  <c r="DC390" i="4"/>
  <c r="EO1518" i="4"/>
  <c r="EN390" i="4"/>
  <c r="HW1518" i="4"/>
  <c r="HV390" i="4"/>
  <c r="BH390" i="4"/>
  <c r="BI1518" i="4"/>
  <c r="GT390" i="4"/>
  <c r="GU1518" i="4"/>
  <c r="DN390" i="4"/>
  <c r="DO1518" i="4"/>
  <c r="CS1518" i="4"/>
  <c r="CR390" i="4"/>
  <c r="EL1518" i="4"/>
  <c r="EK390" i="4"/>
  <c r="CN1518" i="4"/>
  <c r="CM390" i="4"/>
  <c r="HO1518" i="4"/>
  <c r="HN390" i="4"/>
  <c r="DY1518" i="4"/>
  <c r="DX390" i="4"/>
  <c r="BL390" i="4"/>
  <c r="BM1518" i="4"/>
  <c r="HI390" i="4"/>
  <c r="HJ1518" i="4"/>
  <c r="GO390" i="4"/>
  <c r="GP1518" i="4"/>
  <c r="BV1518" i="4"/>
  <c r="BU390" i="4"/>
  <c r="GN1518" i="4"/>
  <c r="GM390" i="4"/>
  <c r="HM390" i="4"/>
  <c r="HN1518" i="4"/>
  <c r="GZ390" i="4"/>
  <c r="HA1518" i="4"/>
  <c r="CI390" i="4"/>
  <c r="CJ1518" i="4"/>
  <c r="DD390" i="4"/>
  <c r="DE1518" i="4"/>
  <c r="DS390" i="4"/>
  <c r="DT1518" i="4"/>
  <c r="GX1518" i="4"/>
  <c r="GW390" i="4"/>
  <c r="DF1518" i="4"/>
  <c r="DE390" i="4"/>
  <c r="BA1518" i="4"/>
  <c r="AZ390" i="4"/>
  <c r="BF1423" i="4"/>
  <c r="BK1423" i="4"/>
  <c r="BG1423" i="4"/>
  <c r="FV358" i="4"/>
  <c r="FW1398" i="4"/>
  <c r="AY888" i="4"/>
  <c r="AX222" i="4"/>
  <c r="CQ888" i="4"/>
  <c r="CP222" i="4"/>
  <c r="DI888" i="4"/>
  <c r="DH222" i="4"/>
  <c r="HL222" i="4"/>
  <c r="HM888" i="4"/>
  <c r="CT888" i="4"/>
  <c r="CS222" i="4"/>
  <c r="DW222" i="4"/>
  <c r="DX888" i="4"/>
  <c r="CX888" i="4"/>
  <c r="CW222" i="4"/>
  <c r="AT222" i="4"/>
  <c r="AU888" i="4"/>
  <c r="BE983" i="4"/>
  <c r="BE984" i="4"/>
  <c r="BL943" i="4"/>
  <c r="BO943" i="4"/>
  <c r="BJ1374" i="4"/>
  <c r="BJ1373" i="4"/>
  <c r="BM1393" i="4"/>
  <c r="EB350" i="4"/>
  <c r="EC1368" i="4"/>
  <c r="FV350" i="4"/>
  <c r="FW1368" i="4"/>
  <c r="FD350" i="4"/>
  <c r="FE1368" i="4"/>
  <c r="EY262" i="4"/>
  <c r="EZ1038" i="4"/>
  <c r="GY1038" i="4"/>
  <c r="GX262" i="4"/>
  <c r="EC262" i="4"/>
  <c r="ED1038" i="4"/>
  <c r="AW262" i="4"/>
  <c r="AX1038" i="4"/>
  <c r="HQ1038" i="4"/>
  <c r="HP262" i="4"/>
  <c r="EI1038" i="4"/>
  <c r="EH262" i="4"/>
  <c r="BA1553" i="4"/>
  <c r="BA1554" i="4"/>
  <c r="BJ1573" i="4"/>
  <c r="BG1283" i="4"/>
  <c r="BG1284" i="4"/>
  <c r="BJ1303" i="4"/>
  <c r="FL286" i="4"/>
  <c r="FM1128" i="4"/>
  <c r="GS286" i="4"/>
  <c r="GT1128" i="4"/>
  <c r="DG1128" i="4"/>
  <c r="DF286" i="4"/>
  <c r="EQ1128" i="4"/>
  <c r="EP286" i="4"/>
  <c r="CK1128" i="4"/>
  <c r="CJ286" i="4"/>
  <c r="GN1128" i="4"/>
  <c r="GM286" i="4"/>
  <c r="EU1128" i="4"/>
  <c r="ET286" i="4"/>
  <c r="FE1128" i="4"/>
  <c r="FD286" i="4"/>
  <c r="HV1128" i="4"/>
  <c r="HU286" i="4"/>
  <c r="HH1128" i="4"/>
  <c r="HG286" i="4"/>
  <c r="GP286" i="4"/>
  <c r="GQ1128" i="4"/>
  <c r="GJ286" i="4"/>
  <c r="GK1128" i="4"/>
  <c r="HL286" i="4"/>
  <c r="HM1128" i="4"/>
  <c r="CG286" i="4"/>
  <c r="CH1128" i="4"/>
  <c r="AX1128" i="4"/>
  <c r="AX952" i="4"/>
  <c r="AW286" i="4"/>
  <c r="HQ286" i="4"/>
  <c r="HR1128" i="4"/>
  <c r="HL1128" i="4"/>
  <c r="HK286" i="4"/>
  <c r="HI286" i="4"/>
  <c r="HJ1128" i="4"/>
  <c r="BT1128" i="4"/>
  <c r="BS286" i="4"/>
  <c r="FE286" i="4"/>
  <c r="FF1128" i="4"/>
  <c r="CM1128" i="4"/>
  <c r="CL286" i="4"/>
  <c r="GF286" i="4"/>
  <c r="GG1128" i="4"/>
  <c r="FS1128" i="4"/>
  <c r="FR286" i="4"/>
  <c r="HT1128" i="4"/>
  <c r="HS286" i="4"/>
  <c r="CQ286" i="4"/>
  <c r="CR1128" i="4"/>
  <c r="FO1128" i="4"/>
  <c r="FN286" i="4"/>
  <c r="HJ286" i="4"/>
  <c r="HK1128" i="4"/>
  <c r="GH286" i="4"/>
  <c r="GI1128" i="4"/>
  <c r="BT286" i="4"/>
  <c r="BU1128" i="4"/>
  <c r="EQ286" i="4"/>
  <c r="ER1128" i="4"/>
  <c r="GL1128" i="4"/>
  <c r="GK286" i="4"/>
  <c r="GX1128" i="4"/>
  <c r="GW286" i="4"/>
  <c r="EZ286" i="4"/>
  <c r="FA1128" i="4"/>
  <c r="GD1128" i="4"/>
  <c r="GC286" i="4"/>
  <c r="DL1128" i="4"/>
  <c r="DK286" i="4"/>
  <c r="CP286" i="4"/>
  <c r="CQ1128" i="4"/>
  <c r="GQ286" i="4"/>
  <c r="GR1128" i="4"/>
  <c r="EO1128" i="4"/>
  <c r="EN286" i="4"/>
  <c r="FR1128" i="4"/>
  <c r="FQ286" i="4"/>
  <c r="DR286" i="4"/>
  <c r="DS1128" i="4"/>
  <c r="CZ286" i="4"/>
  <c r="DA1128" i="4"/>
  <c r="BE1133" i="4"/>
  <c r="BE1134" i="4"/>
  <c r="BF1133" i="4"/>
  <c r="BF1134" i="4"/>
  <c r="AZ1133" i="4"/>
  <c r="AZ1134" i="4"/>
  <c r="BN1133" i="4"/>
  <c r="BN1134" i="4"/>
  <c r="BM1133" i="4"/>
  <c r="BM1134" i="4"/>
  <c r="AT1158" i="4"/>
  <c r="AS294" i="4"/>
  <c r="AV1158" i="4"/>
  <c r="AU294" i="4"/>
  <c r="AQ1158" i="4"/>
  <c r="AP294" i="4"/>
  <c r="GH1158" i="4"/>
  <c r="GG294" i="4"/>
  <c r="CW294" i="4"/>
  <c r="CX1158" i="4"/>
  <c r="CQ1158" i="4"/>
  <c r="CP294" i="4"/>
  <c r="HG294" i="4"/>
  <c r="HH1158" i="4"/>
  <c r="CQ294" i="4"/>
  <c r="CR1158" i="4"/>
  <c r="GJ294" i="4"/>
  <c r="GK1158" i="4"/>
  <c r="FC1158" i="4"/>
  <c r="FB294" i="4"/>
  <c r="FM294" i="4"/>
  <c r="FN1158" i="4"/>
  <c r="DG1158" i="4"/>
  <c r="DF294" i="4"/>
  <c r="HJ294" i="4"/>
  <c r="HK1158" i="4"/>
  <c r="EU294" i="4"/>
  <c r="EV1158" i="4"/>
  <c r="GL294" i="4"/>
  <c r="GM1158" i="4"/>
  <c r="EH294" i="4"/>
  <c r="EI1158" i="4"/>
  <c r="HA294" i="4"/>
  <c r="HB1158" i="4"/>
  <c r="GE294" i="4"/>
  <c r="GF1158" i="4"/>
  <c r="FD1158" i="4"/>
  <c r="FC294" i="4"/>
  <c r="EG1158" i="4"/>
  <c r="EF294" i="4"/>
  <c r="HM1158" i="4"/>
  <c r="HL294" i="4"/>
  <c r="AZ294" i="4"/>
  <c r="BA1158" i="4"/>
  <c r="FZ294" i="4"/>
  <c r="GA1158" i="4"/>
  <c r="DJ1158" i="4"/>
  <c r="DI294" i="4"/>
  <c r="FP294" i="4"/>
  <c r="FQ1158" i="4"/>
  <c r="BL294" i="4"/>
  <c r="BM1158" i="4"/>
  <c r="EB1158" i="4"/>
  <c r="EA294" i="4"/>
  <c r="EY1158" i="4"/>
  <c r="EX294" i="4"/>
  <c r="CA1158" i="4"/>
  <c r="BZ294" i="4"/>
  <c r="EO1158" i="4"/>
  <c r="EN294" i="4"/>
  <c r="FX294" i="4"/>
  <c r="FY1158" i="4"/>
  <c r="BO294" i="4"/>
  <c r="BP1158" i="4"/>
  <c r="GO1158" i="4"/>
  <c r="GN294" i="4"/>
  <c r="BN1158" i="4"/>
  <c r="BM294" i="4"/>
  <c r="FO1158" i="4"/>
  <c r="FN294" i="4"/>
  <c r="BI1158" i="4"/>
  <c r="BH294" i="4"/>
  <c r="BC1158" i="4"/>
  <c r="BB294" i="4"/>
  <c r="DR1158" i="4"/>
  <c r="DQ294" i="4"/>
  <c r="CB1158" i="4"/>
  <c r="CA294" i="4"/>
  <c r="DH294" i="4"/>
  <c r="DI1158" i="4"/>
  <c r="DU1158" i="4"/>
  <c r="DT294" i="4"/>
  <c r="FE294" i="4"/>
  <c r="FF1158" i="4"/>
  <c r="CJ294" i="4"/>
  <c r="CK1158" i="4"/>
  <c r="DK1158" i="4"/>
  <c r="DJ294" i="4"/>
  <c r="CY294" i="4"/>
  <c r="CZ1158" i="4"/>
  <c r="CE1158" i="4"/>
  <c r="CD294" i="4"/>
  <c r="HV294" i="4"/>
  <c r="HW1158" i="4"/>
  <c r="CE294" i="4"/>
  <c r="CF1158" i="4"/>
  <c r="BI294" i="4"/>
  <c r="BJ1158" i="4"/>
  <c r="BI1343" i="4"/>
  <c r="BI1344" i="4"/>
  <c r="BL1363" i="4"/>
  <c r="BB1343" i="4"/>
  <c r="BB1344" i="4"/>
  <c r="AZ1433" i="4"/>
  <c r="AZ1434" i="4"/>
  <c r="BB1433" i="4"/>
  <c r="BB1434" i="4"/>
  <c r="AV1308" i="4"/>
  <c r="AU334" i="4"/>
  <c r="HL334" i="4"/>
  <c r="HM1308" i="4"/>
  <c r="GG334" i="4"/>
  <c r="GH1308" i="4"/>
  <c r="FJ334" i="4"/>
  <c r="FK1308" i="4"/>
  <c r="DK1308" i="4"/>
  <c r="DJ334" i="4"/>
  <c r="BO1308" i="4"/>
  <c r="BN334" i="4"/>
  <c r="FJ1308" i="4"/>
  <c r="FI334" i="4"/>
  <c r="BN1093" i="4"/>
  <c r="BB1073" i="4"/>
  <c r="BB1074" i="4"/>
  <c r="BA893" i="4"/>
  <c r="BA894" i="4"/>
  <c r="BA1013" i="4"/>
  <c r="BA1014" i="4"/>
  <c r="BP1014" i="4"/>
  <c r="BP1013" i="4"/>
  <c r="AP250" i="4"/>
  <c r="AZ250" i="4"/>
  <c r="BA1006" i="4" s="1"/>
  <c r="AT250" i="4"/>
  <c r="AR250" i="4"/>
  <c r="AQ250" i="4"/>
  <c r="AR1006" i="4" s="1"/>
  <c r="AY250" i="4"/>
  <c r="AO250" i="4"/>
  <c r="AP1006" i="4" s="1"/>
  <c r="AM250" i="4"/>
  <c r="AN1006" i="4" s="1"/>
  <c r="AJ250" i="4"/>
  <c r="AK1006" i="4" s="1"/>
  <c r="AF250" i="4"/>
  <c r="AW250" i="4"/>
  <c r="AX1006" i="4" s="1"/>
  <c r="AH250" i="4"/>
  <c r="AI1006" i="4" s="1"/>
  <c r="AX250" i="4"/>
  <c r="AY1006" i="4" s="1"/>
  <c r="AN250" i="4"/>
  <c r="AO1006" i="4" s="1"/>
  <c r="AI250" i="4"/>
  <c r="AU250" i="4"/>
  <c r="AE250" i="4"/>
  <c r="AS250" i="4"/>
  <c r="AT1006" i="4" s="1"/>
  <c r="AK250" i="4"/>
  <c r="AF1008" i="4"/>
  <c r="AV250" i="4"/>
  <c r="AE254" i="4"/>
  <c r="AG250" i="4"/>
  <c r="AH1006" i="4" s="1"/>
  <c r="AL250" i="4"/>
  <c r="AM1006" i="4" s="1"/>
  <c r="BH954" i="4"/>
  <c r="BH953" i="4"/>
  <c r="BO973" i="4"/>
  <c r="BB1103" i="4"/>
  <c r="BB1104" i="4"/>
  <c r="BM1103" i="4"/>
  <c r="BM1104" i="4"/>
  <c r="BN1463" i="4"/>
  <c r="BN1464" i="4"/>
  <c r="BD1483" i="4"/>
  <c r="BG1063" i="4"/>
  <c r="BD1153" i="4"/>
  <c r="BB1153" i="4"/>
  <c r="AY1153" i="4"/>
  <c r="AY1183" i="4"/>
  <c r="BH1163" i="4"/>
  <c r="BH1164" i="4"/>
  <c r="AG1428" i="4"/>
  <c r="AF366" i="4"/>
  <c r="DO382" i="4"/>
  <c r="DP1488" i="4"/>
  <c r="GP382" i="4"/>
  <c r="GQ1488" i="4"/>
  <c r="DO1488" i="4"/>
  <c r="DN382" i="4"/>
  <c r="GB382" i="4"/>
  <c r="GC1488" i="4"/>
  <c r="HH1488" i="4"/>
  <c r="HG382" i="4"/>
  <c r="FL382" i="4"/>
  <c r="FM1488" i="4"/>
  <c r="DX382" i="4"/>
  <c r="DY1488" i="4"/>
  <c r="DJ382" i="4"/>
  <c r="DK1488" i="4"/>
  <c r="BM1543" i="4"/>
  <c r="BC1543" i="4"/>
  <c r="BD1213" i="4"/>
  <c r="BC1213" i="4"/>
  <c r="AZ1253" i="4"/>
  <c r="AZ1254" i="4"/>
  <c r="BK1253" i="4"/>
  <c r="BK1254" i="4"/>
  <c r="AK278" i="4"/>
  <c r="AL1098" i="4"/>
  <c r="AL922" i="4"/>
  <c r="AG278" i="4"/>
  <c r="AH1098" i="4"/>
  <c r="AH922" i="4"/>
  <c r="AP278" i="4"/>
  <c r="AQ922" i="4"/>
  <c r="AQ1098" i="4"/>
  <c r="AO278" i="4"/>
  <c r="AP1098" i="4"/>
  <c r="AP922" i="4"/>
  <c r="CV230" i="4"/>
  <c r="CW918" i="4"/>
  <c r="AP1458" i="4"/>
  <c r="AO374" i="4"/>
  <c r="AZ1493" i="4"/>
  <c r="AZ1494" i="4"/>
  <c r="BO1513" i="4"/>
  <c r="AV234" i="4"/>
  <c r="AN234" i="4"/>
  <c r="AO946" i="4" s="1"/>
  <c r="AG234" i="4"/>
  <c r="AH946" i="4" s="1"/>
  <c r="AJ234" i="4"/>
  <c r="AK946" i="4" s="1"/>
  <c r="AY234" i="4"/>
  <c r="AF234" i="4"/>
  <c r="AP234" i="4"/>
  <c r="AE234" i="4"/>
  <c r="AE238" i="4"/>
  <c r="AR234" i="4"/>
  <c r="AU234" i="4"/>
  <c r="AL234" i="4"/>
  <c r="AO234" i="4"/>
  <c r="AP946" i="4" s="1"/>
  <c r="AZ234" i="4"/>
  <c r="AT234" i="4"/>
  <c r="AI234" i="4"/>
  <c r="AK234" i="4"/>
  <c r="AS234" i="4"/>
  <c r="AT946" i="4" s="1"/>
  <c r="AF948" i="4"/>
  <c r="AM234" i="4"/>
  <c r="AN946" i="4" s="1"/>
  <c r="AQ234" i="4"/>
  <c r="AW234" i="4"/>
  <c r="AX946" i="4" s="1"/>
  <c r="AH234" i="4"/>
  <c r="AI946" i="4" s="1"/>
  <c r="AX234" i="4"/>
  <c r="AY946" i="4" s="1"/>
  <c r="BM1223" i="4"/>
  <c r="BM1224" i="4"/>
  <c r="BB1243" i="4"/>
  <c r="BM863" i="4"/>
  <c r="BM864" i="4"/>
  <c r="BJ863" i="4"/>
  <c r="BJ864" i="4"/>
  <c r="AQ216" i="4"/>
  <c r="AR862" i="4" s="1"/>
  <c r="FK214" i="4"/>
  <c r="FL858" i="4"/>
  <c r="HF858" i="4"/>
  <c r="HE214" i="4"/>
  <c r="BC858" i="4"/>
  <c r="BB214" i="4"/>
  <c r="HA858" i="4"/>
  <c r="GZ214" i="4"/>
  <c r="DO858" i="4"/>
  <c r="DN214" i="4"/>
  <c r="CF214" i="4"/>
  <c r="CG858" i="4"/>
  <c r="BX858" i="4"/>
  <c r="BW214" i="4"/>
  <c r="DA214" i="4"/>
  <c r="DB858" i="4"/>
  <c r="HJ214" i="4"/>
  <c r="HK858" i="4"/>
  <c r="GD214" i="4"/>
  <c r="GE858" i="4"/>
  <c r="FY858" i="4"/>
  <c r="FX214" i="4"/>
  <c r="BD858" i="4"/>
  <c r="BC214" i="4"/>
  <c r="FV214" i="4"/>
  <c r="FW858" i="4"/>
  <c r="HH214" i="4"/>
  <c r="HI858" i="4"/>
  <c r="HQ858" i="4"/>
  <c r="HP214" i="4"/>
  <c r="BX214" i="4"/>
  <c r="BY858" i="4"/>
  <c r="BQ858" i="4"/>
  <c r="BP214" i="4"/>
  <c r="HC858" i="4"/>
  <c r="HB214" i="4"/>
  <c r="DW214" i="4"/>
  <c r="DX858" i="4"/>
  <c r="DJ214" i="4"/>
  <c r="DK858" i="4"/>
  <c r="CC214" i="4"/>
  <c r="CD858" i="4"/>
  <c r="GV858" i="4"/>
  <c r="GU214" i="4"/>
  <c r="CA214" i="4"/>
  <c r="CB858" i="4"/>
  <c r="HS858" i="4"/>
  <c r="HR214" i="4"/>
  <c r="HO214" i="4"/>
  <c r="HP858" i="4"/>
  <c r="FN214" i="4"/>
  <c r="FO858" i="4"/>
  <c r="AW858" i="4"/>
  <c r="AV214" i="4"/>
  <c r="CW858" i="4"/>
  <c r="CV214" i="4"/>
  <c r="EQ858" i="4"/>
  <c r="EP214" i="4"/>
  <c r="BM214" i="4"/>
  <c r="BN858" i="4"/>
  <c r="HC214" i="4"/>
  <c r="HD858" i="4"/>
  <c r="DR858" i="4"/>
  <c r="DQ214" i="4"/>
  <c r="GQ858" i="4"/>
  <c r="GP214" i="4"/>
  <c r="BM858" i="4"/>
  <c r="BL214" i="4"/>
  <c r="DG214" i="4"/>
  <c r="DH858" i="4"/>
  <c r="DS214" i="4"/>
  <c r="DT858" i="4"/>
  <c r="CE214" i="4"/>
  <c r="CF858" i="4"/>
  <c r="HK214" i="4"/>
  <c r="HL858" i="4"/>
  <c r="CI858" i="4"/>
  <c r="CH214" i="4"/>
  <c r="EZ214" i="4"/>
  <c r="FA858" i="4"/>
  <c r="EW214" i="4"/>
  <c r="EX858" i="4"/>
  <c r="EC214" i="4"/>
  <c r="ED858" i="4"/>
  <c r="CI214" i="4"/>
  <c r="CJ858" i="4"/>
  <c r="BG858" i="4"/>
  <c r="BF214" i="4"/>
  <c r="DZ858" i="4"/>
  <c r="DY214" i="4"/>
  <c r="CY858" i="4"/>
  <c r="CX214" i="4"/>
  <c r="GS214" i="4"/>
  <c r="GT858" i="4"/>
  <c r="CU858" i="4"/>
  <c r="CT214" i="4"/>
  <c r="DY858" i="4"/>
  <c r="DX214" i="4"/>
  <c r="EG238" i="4"/>
  <c r="EH948" i="4"/>
  <c r="DE858" i="4"/>
  <c r="DD214" i="4"/>
  <c r="BN1313" i="4"/>
  <c r="BN1314" i="4"/>
  <c r="AY1333" i="4"/>
  <c r="BB1333" i="4"/>
  <c r="AV386" i="4"/>
  <c r="AW1516" i="4" s="1"/>
  <c r="AU386" i="4"/>
  <c r="AV1516" i="4" s="1"/>
  <c r="AY386" i="4"/>
  <c r="AZ1516" i="4" s="1"/>
  <c r="AR386" i="4"/>
  <c r="AS1516" i="4" s="1"/>
  <c r="AX386" i="4"/>
  <c r="AY1516" i="4" s="1"/>
  <c r="AS386" i="4"/>
  <c r="AT1516" i="4" s="1"/>
  <c r="AK386" i="4"/>
  <c r="AL1516" i="4" s="1"/>
  <c r="AW386" i="4"/>
  <c r="AX1516" i="4" s="1"/>
  <c r="AG386" i="4"/>
  <c r="AH1516" i="4" s="1"/>
  <c r="AE386" i="4"/>
  <c r="AF1516" i="4" s="1"/>
  <c r="AN386" i="4"/>
  <c r="AO1516" i="4" s="1"/>
  <c r="AL386" i="4"/>
  <c r="AM1516" i="4" s="1"/>
  <c r="AI386" i="4"/>
  <c r="AJ1516" i="4" s="1"/>
  <c r="AM386" i="4"/>
  <c r="AN1516" i="4" s="1"/>
  <c r="AT386" i="4"/>
  <c r="AU1516" i="4" s="1"/>
  <c r="AF1518" i="4"/>
  <c r="AP386" i="4"/>
  <c r="AQ1516" i="4" s="1"/>
  <c r="AJ386" i="4"/>
  <c r="AK1516" i="4" s="1"/>
  <c r="AO386" i="4"/>
  <c r="AP1516" i="4" s="1"/>
  <c r="AZ386" i="4"/>
  <c r="BA1516" i="4" s="1"/>
  <c r="AH386" i="4"/>
  <c r="AI1516" i="4" s="1"/>
  <c r="AF386" i="4"/>
  <c r="AG1516" i="4" s="1"/>
  <c r="AQ386" i="4"/>
  <c r="AR1516" i="4" s="1"/>
  <c r="AE390" i="4"/>
  <c r="BP1403" i="4"/>
  <c r="BP1404" i="4"/>
  <c r="BL1423" i="4"/>
  <c r="AI224" i="4"/>
  <c r="AJ892" i="4" s="1"/>
  <c r="BP983" i="4"/>
  <c r="BP984" i="4"/>
  <c r="BO1003" i="4"/>
  <c r="BP924" i="4"/>
  <c r="BP923" i="4"/>
  <c r="BI1373" i="4"/>
  <c r="BI1374" i="4"/>
  <c r="BE1393" i="4"/>
  <c r="BC1373" i="4"/>
  <c r="BC1374" i="4"/>
  <c r="DD350" i="4"/>
  <c r="DE1368" i="4"/>
  <c r="FR350" i="4"/>
  <c r="FS1368" i="4"/>
  <c r="DG350" i="4"/>
  <c r="DH1368" i="4"/>
  <c r="CB1368" i="4"/>
  <c r="CA350" i="4"/>
  <c r="BE350" i="4"/>
  <c r="BF1368" i="4"/>
  <c r="GX1368" i="4"/>
  <c r="GW350" i="4"/>
  <c r="HV1368" i="4"/>
  <c r="HU350" i="4"/>
  <c r="GC1368" i="4"/>
  <c r="GB350" i="4"/>
  <c r="BN262" i="4"/>
  <c r="BO1038" i="4"/>
  <c r="BA262" i="4"/>
  <c r="BB1038" i="4"/>
  <c r="FM262" i="4"/>
  <c r="FN1038" i="4"/>
  <c r="GG1038" i="4"/>
  <c r="GF262" i="4"/>
  <c r="CB262" i="4"/>
  <c r="CC1038" i="4"/>
  <c r="AY262" i="4"/>
  <c r="AZ1038" i="4"/>
  <c r="DH1038" i="4"/>
  <c r="DG262" i="4"/>
  <c r="GR1038" i="4"/>
  <c r="GQ262" i="4"/>
  <c r="FE1038" i="4"/>
  <c r="FD262" i="4"/>
  <c r="DV262" i="4"/>
  <c r="DW1038" i="4"/>
  <c r="BY1038" i="4"/>
  <c r="BX262" i="4"/>
  <c r="HE1038" i="4"/>
  <c r="HD262" i="4"/>
  <c r="BS1038" i="4"/>
  <c r="BR262" i="4"/>
  <c r="CZ1038" i="4"/>
  <c r="CY262" i="4"/>
  <c r="DN262" i="4"/>
  <c r="DO1038" i="4"/>
  <c r="HC262" i="4"/>
  <c r="HD1038" i="4"/>
  <c r="BH1573" i="4"/>
  <c r="BK1553" i="4"/>
  <c r="BK1554" i="4"/>
  <c r="BD1573" i="4"/>
  <c r="AR326" i="4"/>
  <c r="AS1278" i="4"/>
  <c r="BN1303" i="4"/>
  <c r="BH1303" i="4"/>
  <c r="BC1343" i="4"/>
  <c r="BC1344" i="4"/>
  <c r="BM1363" i="4"/>
  <c r="BO1433" i="4"/>
  <c r="BO1434" i="4"/>
  <c r="BH1453" i="4"/>
  <c r="AN1308" i="4"/>
  <c r="AM334" i="4"/>
  <c r="AU1308" i="4"/>
  <c r="AT334" i="4"/>
  <c r="AR1308" i="4"/>
  <c r="AQ334" i="4"/>
  <c r="AI1308" i="4"/>
  <c r="AH334" i="4"/>
  <c r="BA334" i="4"/>
  <c r="BB1308" i="4"/>
  <c r="DK334" i="4"/>
  <c r="DL1308" i="4"/>
  <c r="GG1308" i="4"/>
  <c r="GF334" i="4"/>
  <c r="EV334" i="4"/>
  <c r="EW1308" i="4"/>
  <c r="BI1308" i="4"/>
  <c r="BH334" i="4"/>
  <c r="CM334" i="4"/>
  <c r="CN1308" i="4"/>
  <c r="GE1308" i="4"/>
  <c r="GD334" i="4"/>
  <c r="ET334" i="4"/>
  <c r="EU1308" i="4"/>
  <c r="BU1308" i="4"/>
  <c r="BT334" i="4"/>
  <c r="DZ1308" i="4"/>
  <c r="DY334" i="4"/>
  <c r="EL1308" i="4"/>
  <c r="EK334" i="4"/>
  <c r="HO1308" i="4"/>
  <c r="HN334" i="4"/>
  <c r="CT334" i="4"/>
  <c r="CU1308" i="4"/>
  <c r="CQ334" i="4"/>
  <c r="CR1308" i="4"/>
  <c r="DM1308" i="4"/>
  <c r="DL334" i="4"/>
  <c r="CE334" i="4"/>
  <c r="CF1308" i="4"/>
  <c r="CG334" i="4"/>
  <c r="CH1308" i="4"/>
  <c r="DM334" i="4"/>
  <c r="DN1308" i="4"/>
  <c r="CZ1308" i="4"/>
  <c r="CY334" i="4"/>
  <c r="HP1308" i="4"/>
  <c r="HO334" i="4"/>
  <c r="DQ1308" i="4"/>
  <c r="DP334" i="4"/>
  <c r="DF1308" i="4"/>
  <c r="DE334" i="4"/>
  <c r="GU334" i="4"/>
  <c r="GV1308" i="4"/>
  <c r="EM334" i="4"/>
  <c r="EN1308" i="4"/>
  <c r="BC334" i="4"/>
  <c r="BD1308" i="4"/>
  <c r="FA334" i="4"/>
  <c r="FB1308" i="4"/>
  <c r="DX1308" i="4"/>
  <c r="DW334" i="4"/>
  <c r="DF334" i="4"/>
  <c r="DG1308" i="4"/>
  <c r="DW1308" i="4"/>
  <c r="DV334" i="4"/>
  <c r="EB334" i="4"/>
  <c r="EC1308" i="4"/>
  <c r="BZ334" i="4"/>
  <c r="CA1308" i="4"/>
  <c r="FP334" i="4"/>
  <c r="FQ1308" i="4"/>
  <c r="AQ270" i="4"/>
  <c r="AR1068" i="4"/>
  <c r="AJ1068" i="4"/>
  <c r="AI270" i="4"/>
  <c r="AL1068" i="4"/>
  <c r="AK270" i="4"/>
  <c r="AS1068" i="4"/>
  <c r="AR270" i="4"/>
  <c r="BG1068" i="4"/>
  <c r="BF270" i="4"/>
  <c r="FU270" i="4"/>
  <c r="FV1068" i="4"/>
  <c r="GE270" i="4"/>
  <c r="GF1068" i="4"/>
  <c r="GD1068" i="4"/>
  <c r="GC270" i="4"/>
  <c r="FR270" i="4"/>
  <c r="FS1068" i="4"/>
  <c r="GJ1068" i="4"/>
  <c r="GI270" i="4"/>
  <c r="DE1068" i="4"/>
  <c r="DD270" i="4"/>
  <c r="HM1068" i="4"/>
  <c r="HL270" i="4"/>
  <c r="GL1068" i="4"/>
  <c r="GK270" i="4"/>
  <c r="CO1068" i="4"/>
  <c r="CN270" i="4"/>
  <c r="FY1068" i="4"/>
  <c r="FX270" i="4"/>
  <c r="BU270" i="4"/>
  <c r="BV1068" i="4"/>
  <c r="FI1068" i="4"/>
  <c r="FH270" i="4"/>
  <c r="HS1068" i="4"/>
  <c r="HR270" i="4"/>
  <c r="DB1068" i="4"/>
  <c r="DA270" i="4"/>
  <c r="FB270" i="4"/>
  <c r="FC1068" i="4"/>
  <c r="EX1068" i="4"/>
  <c r="EW270" i="4"/>
  <c r="HC270" i="4"/>
  <c r="HD1068" i="4"/>
  <c r="BN1068" i="4"/>
  <c r="BM270" i="4"/>
  <c r="CY1068" i="4"/>
  <c r="CX270" i="4"/>
  <c r="EA270" i="4"/>
  <c r="EB1068" i="4"/>
  <c r="GI1068" i="4"/>
  <c r="GH270" i="4"/>
  <c r="AW1068" i="4"/>
  <c r="AV270" i="4"/>
  <c r="BA1068" i="4"/>
  <c r="AZ270" i="4"/>
  <c r="BI1068" i="4"/>
  <c r="BH270" i="4"/>
  <c r="DQ1068" i="4"/>
  <c r="DP270" i="4"/>
  <c r="DK270" i="4"/>
  <c r="DL1068" i="4"/>
  <c r="EF270" i="4"/>
  <c r="EG1068" i="4"/>
  <c r="CK270" i="4"/>
  <c r="CL1068" i="4"/>
  <c r="FH1068" i="4"/>
  <c r="FG270" i="4"/>
  <c r="FP270" i="4"/>
  <c r="FQ1068" i="4"/>
  <c r="GY1068" i="4"/>
  <c r="GX270" i="4"/>
  <c r="BD1068" i="4"/>
  <c r="BC270" i="4"/>
  <c r="GS270" i="4"/>
  <c r="GT1068" i="4"/>
  <c r="DR270" i="4"/>
  <c r="DS1068" i="4"/>
  <c r="BY1068" i="4"/>
  <c r="BX270" i="4"/>
  <c r="BR270" i="4"/>
  <c r="BS1068" i="4"/>
  <c r="GW270" i="4"/>
  <c r="GX1068" i="4"/>
  <c r="HF270" i="4"/>
  <c r="HG1068" i="4"/>
  <c r="BR1068" i="4"/>
  <c r="BQ270" i="4"/>
  <c r="BK1068" i="4"/>
  <c r="BJ270" i="4"/>
  <c r="HQ1068" i="4"/>
  <c r="HP270" i="4"/>
  <c r="EU270" i="4"/>
  <c r="EV1068" i="4"/>
  <c r="FZ1068" i="4"/>
  <c r="FY270" i="4"/>
  <c r="DF270" i="4"/>
  <c r="DG1068" i="4"/>
  <c r="DN270" i="4"/>
  <c r="DO1068" i="4"/>
  <c r="BH1073" i="4"/>
  <c r="BH1074" i="4"/>
  <c r="BE1073" i="4"/>
  <c r="BE1074" i="4"/>
  <c r="BK913" i="4"/>
  <c r="BJ893" i="4"/>
  <c r="BJ894" i="4"/>
  <c r="AZ1013" i="4"/>
  <c r="AZ1014" i="4"/>
  <c r="BL1033" i="4"/>
  <c r="BN953" i="4"/>
  <c r="BN954" i="4"/>
  <c r="BC953" i="4"/>
  <c r="BC954" i="4"/>
  <c r="BL1123" i="4"/>
  <c r="BF1123" i="4"/>
  <c r="AZ306" i="4"/>
  <c r="BA1216" i="4" s="1"/>
  <c r="AI306" i="4"/>
  <c r="AJ1216" i="4" s="1"/>
  <c r="AU306" i="4"/>
  <c r="AV1216" i="4" s="1"/>
  <c r="AT306" i="4"/>
  <c r="AU1216" i="4" s="1"/>
  <c r="AY306" i="4"/>
  <c r="AZ1216" i="4" s="1"/>
  <c r="AS306" i="4"/>
  <c r="AT1216" i="4" s="1"/>
  <c r="AJ306" i="4"/>
  <c r="AK1216" i="4" s="1"/>
  <c r="AR306" i="4"/>
  <c r="AS1216" i="4" s="1"/>
  <c r="AL306" i="4"/>
  <c r="AM1216" i="4" s="1"/>
  <c r="AN306" i="4"/>
  <c r="AO1216" i="4" s="1"/>
  <c r="AP306" i="4"/>
  <c r="AQ1216" i="4" s="1"/>
  <c r="AM306" i="4"/>
  <c r="AN1216" i="4" s="1"/>
  <c r="AE310" i="4"/>
  <c r="AF1218" i="4"/>
  <c r="AW306" i="4"/>
  <c r="AX1216" i="4" s="1"/>
  <c r="AF306" i="4"/>
  <c r="AG1216" i="4" s="1"/>
  <c r="AO306" i="4"/>
  <c r="AP1216" i="4" s="1"/>
  <c r="AH306" i="4"/>
  <c r="AI1216" i="4" s="1"/>
  <c r="AV306" i="4"/>
  <c r="AW1216" i="4" s="1"/>
  <c r="AQ306" i="4"/>
  <c r="AR1216" i="4" s="1"/>
  <c r="AK306" i="4"/>
  <c r="AL1216" i="4" s="1"/>
  <c r="AX306" i="4"/>
  <c r="AY1216" i="4" s="1"/>
  <c r="AG306" i="4"/>
  <c r="AH1216" i="4" s="1"/>
  <c r="AE306" i="4"/>
  <c r="AF1216" i="4" s="1"/>
  <c r="BF1463" i="4"/>
  <c r="BF1464" i="4"/>
  <c r="BB1464" i="4"/>
  <c r="BB1463" i="4"/>
  <c r="BO1063" i="4"/>
  <c r="BH1063" i="4"/>
  <c r="BM1183" i="4"/>
  <c r="BP1183" i="4"/>
  <c r="AL366" i="4"/>
  <c r="AM1428" i="4"/>
  <c r="AO1428" i="4"/>
  <c r="AN366" i="4"/>
  <c r="AK366" i="4"/>
  <c r="AL1428" i="4"/>
  <c r="AN1428" i="4"/>
  <c r="AM366" i="4"/>
  <c r="CV1428" i="4"/>
  <c r="CU366" i="4"/>
  <c r="GT366" i="4"/>
  <c r="GU1428" i="4"/>
  <c r="HK366" i="4"/>
  <c r="HL1428" i="4"/>
  <c r="CF366" i="4"/>
  <c r="CG1428" i="4"/>
  <c r="FD366" i="4"/>
  <c r="FE1428" i="4"/>
  <c r="GF1428" i="4"/>
  <c r="GE366" i="4"/>
  <c r="HG366" i="4"/>
  <c r="HH1428" i="4"/>
  <c r="EX1428" i="4"/>
  <c r="EW366" i="4"/>
  <c r="BR1428" i="4"/>
  <c r="BQ366" i="4"/>
  <c r="GA366" i="4"/>
  <c r="GB1428" i="4"/>
  <c r="CE366" i="4"/>
  <c r="CF1428" i="4"/>
  <c r="HI366" i="4"/>
  <c r="HJ1428" i="4"/>
  <c r="DW1428" i="4"/>
  <c r="DV366" i="4"/>
  <c r="BY1428" i="4"/>
  <c r="BX366" i="4"/>
  <c r="BK1428" i="4"/>
  <c r="BJ366" i="4"/>
  <c r="EE366" i="4"/>
  <c r="EF1428" i="4"/>
  <c r="BA1428" i="4"/>
  <c r="AZ366" i="4"/>
  <c r="CR366" i="4"/>
  <c r="CS1428" i="4"/>
  <c r="HH366" i="4"/>
  <c r="HI1428" i="4"/>
  <c r="FJ1428" i="4"/>
  <c r="FI366" i="4"/>
  <c r="DX1428" i="4"/>
  <c r="DW366" i="4"/>
  <c r="CI1428" i="4"/>
  <c r="CH366" i="4"/>
  <c r="DE1428" i="4"/>
  <c r="DD366" i="4"/>
  <c r="FA1428" i="4"/>
  <c r="EZ366" i="4"/>
  <c r="DY1428" i="4"/>
  <c r="DX366" i="4"/>
  <c r="FY1428" i="4"/>
  <c r="FX366" i="4"/>
  <c r="DK366" i="4"/>
  <c r="DL1428" i="4"/>
  <c r="HJ366" i="4"/>
  <c r="HK1428" i="4"/>
  <c r="DM1428" i="4"/>
  <c r="DL366" i="4"/>
  <c r="GQ1428" i="4"/>
  <c r="GP366" i="4"/>
  <c r="BP366" i="4"/>
  <c r="BQ1428" i="4"/>
  <c r="GK1428" i="4"/>
  <c r="GJ366" i="4"/>
  <c r="DM366" i="4"/>
  <c r="DN1428" i="4"/>
  <c r="EK1428" i="4"/>
  <c r="EJ366" i="4"/>
  <c r="GS366" i="4"/>
  <c r="GT1428" i="4"/>
  <c r="GI366" i="4"/>
  <c r="GJ1428" i="4"/>
  <c r="BT366" i="4"/>
  <c r="BU1428" i="4"/>
  <c r="FQ1428" i="4"/>
  <c r="FP366" i="4"/>
  <c r="FK366" i="4"/>
  <c r="FL1428" i="4"/>
  <c r="HT366" i="4"/>
  <c r="HU1428" i="4"/>
  <c r="EN366" i="4"/>
  <c r="EO1428" i="4"/>
  <c r="GX366" i="4"/>
  <c r="GY1428" i="4"/>
  <c r="DJ366" i="4"/>
  <c r="DK1428" i="4"/>
  <c r="DR1428" i="4"/>
  <c r="DQ366" i="4"/>
  <c r="BO1428" i="4"/>
  <c r="BN366" i="4"/>
  <c r="BB366" i="4"/>
  <c r="BC1428" i="4"/>
  <c r="AL1488" i="4"/>
  <c r="AK382" i="4"/>
  <c r="AI1488" i="4"/>
  <c r="AH382" i="4"/>
  <c r="AU1488" i="4"/>
  <c r="AT382" i="4"/>
  <c r="AR1488" i="4"/>
  <c r="AQ382" i="4"/>
  <c r="FP1488" i="4"/>
  <c r="FO382" i="4"/>
  <c r="DT1488" i="4"/>
  <c r="DS382" i="4"/>
  <c r="EK382" i="4"/>
  <c r="EL1488" i="4"/>
  <c r="HL382" i="4"/>
  <c r="HM1488" i="4"/>
  <c r="GO382" i="4"/>
  <c r="GP1488" i="4"/>
  <c r="BK382" i="4"/>
  <c r="BL1488" i="4"/>
  <c r="EN1488" i="4"/>
  <c r="EM382" i="4"/>
  <c r="FU382" i="4"/>
  <c r="FV1488" i="4"/>
  <c r="BD1488" i="4"/>
  <c r="BC382" i="4"/>
  <c r="FF382" i="4"/>
  <c r="FG1488" i="4"/>
  <c r="GT382" i="4"/>
  <c r="GU1488" i="4"/>
  <c r="HP1488" i="4"/>
  <c r="HO382" i="4"/>
  <c r="DX1488" i="4"/>
  <c r="DW382" i="4"/>
  <c r="EC1488" i="4"/>
  <c r="EB382" i="4"/>
  <c r="FE1488" i="4"/>
  <c r="FD382" i="4"/>
  <c r="EW1488" i="4"/>
  <c r="EV382" i="4"/>
  <c r="ES382" i="4"/>
  <c r="ET1488" i="4"/>
  <c r="EN382" i="4"/>
  <c r="EO1488" i="4"/>
  <c r="EY382" i="4"/>
  <c r="EZ1488" i="4"/>
  <c r="CA1488" i="4"/>
  <c r="BZ382" i="4"/>
  <c r="HG1488" i="4"/>
  <c r="HF382" i="4"/>
  <c r="BY1488" i="4"/>
  <c r="BX382" i="4"/>
  <c r="GZ1488" i="4"/>
  <c r="GY382" i="4"/>
  <c r="CJ382" i="4"/>
  <c r="CK1488" i="4"/>
  <c r="CE1488" i="4"/>
  <c r="CD382" i="4"/>
  <c r="BI1543" i="4"/>
  <c r="BL1543" i="4"/>
  <c r="BK1213" i="4"/>
  <c r="BP1213" i="4"/>
  <c r="BH1193" i="4"/>
  <c r="BH1194" i="4"/>
  <c r="AO1248" i="4"/>
  <c r="AN318" i="4"/>
  <c r="BE1253" i="4"/>
  <c r="BE1254" i="4"/>
  <c r="BH1253" i="4"/>
  <c r="BH1254" i="4"/>
  <c r="AN246" i="4"/>
  <c r="AO978" i="4"/>
  <c r="HR230" i="4"/>
  <c r="HS918" i="4"/>
  <c r="FH230" i="4"/>
  <c r="FI918" i="4"/>
  <c r="AY1493" i="4"/>
  <c r="AY1494" i="4"/>
  <c r="BB1493" i="4"/>
  <c r="BB1494" i="4"/>
  <c r="AZ1223" i="4"/>
  <c r="AZ1224" i="4"/>
  <c r="BP1223" i="4"/>
  <c r="BP1224" i="4"/>
  <c r="BN864" i="4"/>
  <c r="BN863" i="4"/>
  <c r="BA863" i="4"/>
  <c r="BA864" i="4"/>
  <c r="AU858" i="4"/>
  <c r="AT214" i="4"/>
  <c r="GK858" i="4"/>
  <c r="GJ214" i="4"/>
  <c r="FP858" i="4"/>
  <c r="FO214" i="4"/>
  <c r="BL863" i="4"/>
  <c r="BL864" i="4"/>
  <c r="CN858" i="4"/>
  <c r="CM214" i="4"/>
  <c r="AO1518" i="4"/>
  <c r="AN390" i="4"/>
  <c r="BC923" i="4"/>
  <c r="BC924" i="4"/>
  <c r="AY1393" i="4"/>
  <c r="DR1038" i="4"/>
  <c r="DQ262" i="4"/>
  <c r="BT1038" i="4"/>
  <c r="BS262" i="4"/>
  <c r="FQ262" i="4"/>
  <c r="FR1038" i="4"/>
  <c r="BE1314" i="4"/>
  <c r="BE1313" i="4"/>
  <c r="BD1313" i="4"/>
  <c r="BD1314" i="4"/>
  <c r="AF390" i="4"/>
  <c r="AG1518" i="4"/>
  <c r="BN1404" i="4"/>
  <c r="BN1403" i="4"/>
  <c r="AY1423" i="4"/>
  <c r="BG983" i="4"/>
  <c r="BG984" i="4"/>
  <c r="AY984" i="4"/>
  <c r="AY983" i="4"/>
  <c r="BF923" i="4"/>
  <c r="BF924" i="4"/>
  <c r="BA1393" i="4"/>
  <c r="AY1373" i="4"/>
  <c r="AY1374" i="4"/>
  <c r="AH1368" i="4"/>
  <c r="AG350" i="4"/>
  <c r="AM1368" i="4"/>
  <c r="AL350" i="4"/>
  <c r="AJ350" i="4"/>
  <c r="AK1368" i="4"/>
  <c r="AS1368" i="4"/>
  <c r="AR350" i="4"/>
  <c r="DS1368" i="4"/>
  <c r="DR350" i="4"/>
  <c r="DY350" i="4"/>
  <c r="DZ1368" i="4"/>
  <c r="GT1368" i="4"/>
  <c r="GS350" i="4"/>
  <c r="BF350" i="4"/>
  <c r="BG1368" i="4"/>
  <c r="FL1368" i="4"/>
  <c r="FK350" i="4"/>
  <c r="FN350" i="4"/>
  <c r="FO1368" i="4"/>
  <c r="CI350" i="4"/>
  <c r="CJ1368" i="4"/>
  <c r="GI1368" i="4"/>
  <c r="GH350" i="4"/>
  <c r="CE1368" i="4"/>
  <c r="CD350" i="4"/>
  <c r="EU350" i="4"/>
  <c r="EV1368" i="4"/>
  <c r="GJ350" i="4"/>
  <c r="GK1368" i="4"/>
  <c r="GY1368" i="4"/>
  <c r="GX350" i="4"/>
  <c r="GP1368" i="4"/>
  <c r="GO350" i="4"/>
  <c r="HV350" i="4"/>
  <c r="HW1368" i="4"/>
  <c r="BT350" i="4"/>
  <c r="BU1368" i="4"/>
  <c r="FP1368" i="4"/>
  <c r="FO350" i="4"/>
  <c r="GD350" i="4"/>
  <c r="GE1368" i="4"/>
  <c r="CD1368" i="4"/>
  <c r="CC350" i="4"/>
  <c r="HA1368" i="4"/>
  <c r="GZ350" i="4"/>
  <c r="GJ1368" i="4"/>
  <c r="GI350" i="4"/>
  <c r="EH1368" i="4"/>
  <c r="EG350" i="4"/>
  <c r="CL350" i="4"/>
  <c r="CM1368" i="4"/>
  <c r="GY350" i="4"/>
  <c r="GZ1368" i="4"/>
  <c r="BG350" i="4"/>
  <c r="BH1368" i="4"/>
  <c r="BR350" i="4"/>
  <c r="BS1368" i="4"/>
  <c r="DK350" i="4"/>
  <c r="DL1368" i="4"/>
  <c r="AL1038" i="4"/>
  <c r="AK262" i="4"/>
  <c r="AN262" i="4"/>
  <c r="AO1038" i="4"/>
  <c r="AK1038" i="4"/>
  <c r="AJ262" i="4"/>
  <c r="AQ1038" i="4"/>
  <c r="AP262" i="4"/>
  <c r="DU1038" i="4"/>
  <c r="DT262" i="4"/>
  <c r="DS262" i="4"/>
  <c r="DT1038" i="4"/>
  <c r="CH1038" i="4"/>
  <c r="CG262" i="4"/>
  <c r="FK262" i="4"/>
  <c r="FL1038" i="4"/>
  <c r="EU262" i="4"/>
  <c r="EV1038" i="4"/>
  <c r="DR262" i="4"/>
  <c r="DS1038" i="4"/>
  <c r="DI262" i="4"/>
  <c r="DJ1038" i="4"/>
  <c r="CU262" i="4"/>
  <c r="CV1038" i="4"/>
  <c r="BI262" i="4"/>
  <c r="BJ1038" i="4"/>
  <c r="FA1038" i="4"/>
  <c r="EZ262" i="4"/>
  <c r="CS1038" i="4"/>
  <c r="CR262" i="4"/>
  <c r="EI262" i="4"/>
  <c r="EJ1038" i="4"/>
  <c r="AV1548" i="4"/>
  <c r="AU398" i="4"/>
  <c r="AL1548" i="4"/>
  <c r="AK398" i="4"/>
  <c r="AR1548" i="4"/>
  <c r="AQ398" i="4"/>
  <c r="AG1548" i="4"/>
  <c r="AF398" i="4"/>
  <c r="FA1548" i="4"/>
  <c r="EZ398" i="4"/>
  <c r="EW1548" i="4"/>
  <c r="EV398" i="4"/>
  <c r="HQ398" i="4"/>
  <c r="HR1548" i="4"/>
  <c r="HM398" i="4"/>
  <c r="HN1548" i="4"/>
  <c r="CF1548" i="4"/>
  <c r="CE398" i="4"/>
  <c r="DT1548" i="4"/>
  <c r="DS398" i="4"/>
  <c r="GF398" i="4"/>
  <c r="GG1548" i="4"/>
  <c r="GN398" i="4"/>
  <c r="GO1548" i="4"/>
  <c r="BK1548" i="4"/>
  <c r="BJ398" i="4"/>
  <c r="GG398" i="4"/>
  <c r="GH1548" i="4"/>
  <c r="FX398" i="4"/>
  <c r="FY1548" i="4"/>
  <c r="FB398" i="4"/>
  <c r="FC1548" i="4"/>
  <c r="GR1548" i="4"/>
  <c r="GQ398" i="4"/>
  <c r="BD1548" i="4"/>
  <c r="BC398" i="4"/>
  <c r="BP398" i="4"/>
  <c r="BQ1548" i="4"/>
  <c r="BH1548" i="4"/>
  <c r="BG398" i="4"/>
  <c r="EK398" i="4"/>
  <c r="EL1548" i="4"/>
  <c r="EW398" i="4"/>
  <c r="EX1548" i="4"/>
  <c r="AW1548" i="4"/>
  <c r="AV398" i="4"/>
  <c r="HD398" i="4"/>
  <c r="HE1548" i="4"/>
  <c r="EP398" i="4"/>
  <c r="EQ1548" i="4"/>
  <c r="BW1548" i="4"/>
  <c r="BV398" i="4"/>
  <c r="EG398" i="4"/>
  <c r="EH1548" i="4"/>
  <c r="CS1548" i="4"/>
  <c r="CR398" i="4"/>
  <c r="CV398" i="4"/>
  <c r="CW1548" i="4"/>
  <c r="GK1548" i="4"/>
  <c r="GJ398" i="4"/>
  <c r="FR398" i="4"/>
  <c r="FS1548" i="4"/>
  <c r="GR398" i="4"/>
  <c r="GS1548" i="4"/>
  <c r="BR1548" i="4"/>
  <c r="BQ398" i="4"/>
  <c r="FP1548" i="4"/>
  <c r="FO398" i="4"/>
  <c r="EF398" i="4"/>
  <c r="EG1548" i="4"/>
  <c r="DN1548" i="4"/>
  <c r="DM398" i="4"/>
  <c r="GE1548" i="4"/>
  <c r="GD398" i="4"/>
  <c r="HM1548" i="4"/>
  <c r="HL398" i="4"/>
  <c r="HK398" i="4"/>
  <c r="HL1548" i="4"/>
  <c r="DC398" i="4"/>
  <c r="DD1548" i="4"/>
  <c r="CZ1548" i="4"/>
  <c r="CY398" i="4"/>
  <c r="DL1548" i="4"/>
  <c r="DK398" i="4"/>
  <c r="HA1548" i="4"/>
  <c r="GZ398" i="4"/>
  <c r="EY1548" i="4"/>
  <c r="EX398" i="4"/>
  <c r="HK1548" i="4"/>
  <c r="HJ398" i="4"/>
  <c r="BV1548" i="4"/>
  <c r="BU398" i="4"/>
  <c r="DW1548" i="4"/>
  <c r="DV398" i="4"/>
  <c r="GK398" i="4"/>
  <c r="GL1548" i="4"/>
  <c r="BZ1548" i="4"/>
  <c r="BY398" i="4"/>
  <c r="DE1548" i="4"/>
  <c r="DD398" i="4"/>
  <c r="BE1573" i="4"/>
  <c r="BM1573" i="4"/>
  <c r="AY1573" i="4"/>
  <c r="AV322" i="4"/>
  <c r="AW1276" i="4" s="1"/>
  <c r="AY322" i="4"/>
  <c r="AZ1276" i="4" s="1"/>
  <c r="AN322" i="4"/>
  <c r="AO1276" i="4" s="1"/>
  <c r="AF322" i="4"/>
  <c r="AG1276" i="4" s="1"/>
  <c r="AX322" i="4"/>
  <c r="AY1276" i="4" s="1"/>
  <c r="AQ322" i="4"/>
  <c r="AR1276" i="4" s="1"/>
  <c r="AZ322" i="4"/>
  <c r="BA1276" i="4" s="1"/>
  <c r="AW322" i="4"/>
  <c r="AX1276" i="4" s="1"/>
  <c r="AE322" i="4"/>
  <c r="AF1276" i="4" s="1"/>
  <c r="AL322" i="4"/>
  <c r="AM1276" i="4" s="1"/>
  <c r="AS322" i="4"/>
  <c r="AT1276" i="4" s="1"/>
  <c r="AE326" i="4"/>
  <c r="AT322" i="4"/>
  <c r="AU1276" i="4" s="1"/>
  <c r="AR322" i="4"/>
  <c r="AS1276" i="4" s="1"/>
  <c r="AP322" i="4"/>
  <c r="AQ1276" i="4" s="1"/>
  <c r="AU322" i="4"/>
  <c r="AV1276" i="4" s="1"/>
  <c r="AG322" i="4"/>
  <c r="AH1276" i="4" s="1"/>
  <c r="AI322" i="4"/>
  <c r="AJ1276" i="4" s="1"/>
  <c r="AO322" i="4"/>
  <c r="AP1276" i="4" s="1"/>
  <c r="AJ322" i="4"/>
  <c r="AK1276" i="4" s="1"/>
  <c r="AM322" i="4"/>
  <c r="AN1276" i="4" s="1"/>
  <c r="AK322" i="4"/>
  <c r="AL1276" i="4" s="1"/>
  <c r="AH322" i="4"/>
  <c r="AI1276" i="4" s="1"/>
  <c r="AF1278" i="4"/>
  <c r="BK1303" i="4"/>
  <c r="AY1283" i="4"/>
  <c r="AY1284" i="4"/>
  <c r="AH1128" i="4"/>
  <c r="AH952" i="4"/>
  <c r="AG286" i="4"/>
  <c r="BH286" i="4"/>
  <c r="BI1128" i="4"/>
  <c r="AX286" i="4"/>
  <c r="AY1128" i="4"/>
  <c r="BL1128" i="4"/>
  <c r="BK286" i="4"/>
  <c r="BC1128" i="4"/>
  <c r="BB286" i="4"/>
  <c r="BJ1128" i="4"/>
  <c r="BI286" i="4"/>
  <c r="AZ1363" i="4"/>
  <c r="BF1343" i="4"/>
  <c r="BF1344" i="4"/>
  <c r="BP1434" i="4"/>
  <c r="BP1433" i="4"/>
  <c r="BI1433" i="4"/>
  <c r="BI1434" i="4"/>
  <c r="BG1453" i="4"/>
  <c r="FC1308" i="4"/>
  <c r="FB334" i="4"/>
  <c r="BF1308" i="4"/>
  <c r="BE334" i="4"/>
  <c r="EF334" i="4"/>
  <c r="EG1308" i="4"/>
  <c r="HH334" i="4"/>
  <c r="HI1308" i="4"/>
  <c r="FS1308" i="4"/>
  <c r="FR334" i="4"/>
  <c r="EQ334" i="4"/>
  <c r="ER1308" i="4"/>
  <c r="AV1068" i="4"/>
  <c r="AU270" i="4"/>
  <c r="BD1093" i="4"/>
  <c r="BP1073" i="4"/>
  <c r="BP1074" i="4"/>
  <c r="BM913" i="4"/>
  <c r="BL913" i="4"/>
  <c r="AR254" i="4"/>
  <c r="AS1008" i="4"/>
  <c r="AN1008" i="4"/>
  <c r="AM254" i="4"/>
  <c r="AN254" i="4"/>
  <c r="AO1008" i="4"/>
  <c r="AG1008" i="4"/>
  <c r="AF254" i="4"/>
  <c r="BJ254" i="4"/>
  <c r="BK1008" i="4"/>
  <c r="DT1008" i="4"/>
  <c r="DS254" i="4"/>
  <c r="ED254" i="4"/>
  <c r="EE1008" i="4"/>
  <c r="GU254" i="4"/>
  <c r="GV1008" i="4"/>
  <c r="FD1008" i="4"/>
  <c r="FC254" i="4"/>
  <c r="HT254" i="4"/>
  <c r="HU1008" i="4"/>
  <c r="GB1008" i="4"/>
  <c r="GA254" i="4"/>
  <c r="CR254" i="4"/>
  <c r="CS1008" i="4"/>
  <c r="BD254" i="4"/>
  <c r="BE1008" i="4"/>
  <c r="EN1008" i="4"/>
  <c r="EM254" i="4"/>
  <c r="GH1008" i="4"/>
  <c r="GG254" i="4"/>
  <c r="BZ254" i="4"/>
  <c r="CA1008" i="4"/>
  <c r="BT1008" i="4"/>
  <c r="BS254" i="4"/>
  <c r="HA254" i="4"/>
  <c r="HB1008" i="4"/>
  <c r="GR254" i="4"/>
  <c r="GS1008" i="4"/>
  <c r="BC254" i="4"/>
  <c r="BD1008" i="4"/>
  <c r="GW254" i="4"/>
  <c r="GX1008" i="4"/>
  <c r="CI254" i="4"/>
  <c r="CJ1008" i="4"/>
  <c r="ET254" i="4"/>
  <c r="EU1008" i="4"/>
  <c r="FY1008" i="4"/>
  <c r="FX254" i="4"/>
  <c r="HJ254" i="4"/>
  <c r="HK1008" i="4"/>
  <c r="CO1008" i="4"/>
  <c r="CN254" i="4"/>
  <c r="DT254" i="4"/>
  <c r="DU1008" i="4"/>
  <c r="CD254" i="4"/>
  <c r="CE1008" i="4"/>
  <c r="DJ254" i="4"/>
  <c r="DK1008" i="4"/>
  <c r="FL1008" i="4"/>
  <c r="FK254" i="4"/>
  <c r="EP254" i="4"/>
  <c r="EQ1008" i="4"/>
  <c r="DM1008" i="4"/>
  <c r="DL254" i="4"/>
  <c r="HS1008" i="4"/>
  <c r="HR254" i="4"/>
  <c r="HN254" i="4"/>
  <c r="HO1008" i="4"/>
  <c r="CM254" i="4"/>
  <c r="CN1008" i="4"/>
  <c r="FZ254" i="4"/>
  <c r="GA1008" i="4"/>
  <c r="FU1008" i="4"/>
  <c r="FT254" i="4"/>
  <c r="FC1008" i="4"/>
  <c r="FB254" i="4"/>
  <c r="EW1008" i="4"/>
  <c r="EV254" i="4"/>
  <c r="AY1008" i="4"/>
  <c r="AX254" i="4"/>
  <c r="EP1008" i="4"/>
  <c r="EO254" i="4"/>
  <c r="CU1008" i="4"/>
  <c r="CT254" i="4"/>
  <c r="HM1008" i="4"/>
  <c r="HL254" i="4"/>
  <c r="DD1008" i="4"/>
  <c r="DC254" i="4"/>
  <c r="BM254" i="4"/>
  <c r="BN1008" i="4"/>
  <c r="DN254" i="4"/>
  <c r="DO1008" i="4"/>
  <c r="BH254" i="4"/>
  <c r="BI1008" i="4"/>
  <c r="CQ254" i="4"/>
  <c r="CR1008" i="4"/>
  <c r="GX254" i="4"/>
  <c r="GY1008" i="4"/>
  <c r="GP254" i="4"/>
  <c r="GQ1008" i="4"/>
  <c r="AH1188" i="4"/>
  <c r="AG302" i="4"/>
  <c r="AK1188" i="4"/>
  <c r="AJ302" i="4"/>
  <c r="AG1188" i="4"/>
  <c r="AF302" i="4"/>
  <c r="AU1188" i="4"/>
  <c r="AT302" i="4"/>
  <c r="DP1188" i="4"/>
  <c r="DO302" i="4"/>
  <c r="HM1188" i="4"/>
  <c r="HL302" i="4"/>
  <c r="CC302" i="4"/>
  <c r="CD1188" i="4"/>
  <c r="BW302" i="4"/>
  <c r="BX1188" i="4"/>
  <c r="EY302" i="4"/>
  <c r="EZ1188" i="4"/>
  <c r="AX302" i="4"/>
  <c r="AY1188" i="4"/>
  <c r="FK1188" i="4"/>
  <c r="FJ302" i="4"/>
  <c r="FM302" i="4"/>
  <c r="FN1188" i="4"/>
  <c r="DQ302" i="4"/>
  <c r="DR1188" i="4"/>
  <c r="CY1188" i="4"/>
  <c r="CX302" i="4"/>
  <c r="GC302" i="4"/>
  <c r="GD1188" i="4"/>
  <c r="DW1188" i="4"/>
  <c r="DV302" i="4"/>
  <c r="BI302" i="4"/>
  <c r="BJ1188" i="4"/>
  <c r="CW302" i="4"/>
  <c r="CX1188" i="4"/>
  <c r="EJ302" i="4"/>
  <c r="EK1188" i="4"/>
  <c r="FD302" i="4"/>
  <c r="FE1188" i="4"/>
  <c r="EC302" i="4"/>
  <c r="ED1188" i="4"/>
  <c r="EP302" i="4"/>
  <c r="EQ1188" i="4"/>
  <c r="GJ302" i="4"/>
  <c r="GK1188" i="4"/>
  <c r="DC302" i="4"/>
  <c r="DD1188" i="4"/>
  <c r="DT302" i="4"/>
  <c r="DU1188" i="4"/>
  <c r="BZ1188" i="4"/>
  <c r="BY302" i="4"/>
  <c r="HU1188" i="4"/>
  <c r="HT302" i="4"/>
  <c r="FK302" i="4"/>
  <c r="FL1188" i="4"/>
  <c r="GX1188" i="4"/>
  <c r="GW302" i="4"/>
  <c r="HO1188" i="4"/>
  <c r="HN302" i="4"/>
  <c r="BL1188" i="4"/>
  <c r="BK302" i="4"/>
  <c r="EI1188" i="4"/>
  <c r="EH302" i="4"/>
  <c r="FB1188" i="4"/>
  <c r="FA302" i="4"/>
  <c r="EM302" i="4"/>
  <c r="EN1188" i="4"/>
  <c r="HD1188" i="4"/>
  <c r="HC302" i="4"/>
  <c r="CN302" i="4"/>
  <c r="CO1188" i="4"/>
  <c r="EQ302" i="4"/>
  <c r="ER1188" i="4"/>
  <c r="HK302" i="4"/>
  <c r="HL1188" i="4"/>
  <c r="CO302" i="4"/>
  <c r="CP1188" i="4"/>
  <c r="AW1188" i="4"/>
  <c r="AV302" i="4"/>
  <c r="HN1188" i="4"/>
  <c r="HM302" i="4"/>
  <c r="CK1188" i="4"/>
  <c r="CJ302" i="4"/>
  <c r="EM1188" i="4"/>
  <c r="EL302" i="4"/>
  <c r="DE1188" i="4"/>
  <c r="DD302" i="4"/>
  <c r="EA302" i="4"/>
  <c r="EB1188" i="4"/>
  <c r="DF302" i="4"/>
  <c r="DG1188" i="4"/>
  <c r="GH302" i="4"/>
  <c r="GI1188" i="4"/>
  <c r="DN302" i="4"/>
  <c r="DO1188" i="4"/>
  <c r="DK302" i="4"/>
  <c r="DL1188" i="4"/>
  <c r="BM953" i="4"/>
  <c r="BM954" i="4"/>
  <c r="AZ953" i="4"/>
  <c r="AZ954" i="4"/>
  <c r="AZ1123" i="4"/>
  <c r="BN1123" i="4"/>
  <c r="BC1103" i="4"/>
  <c r="BC1104" i="4"/>
  <c r="AK1218" i="4"/>
  <c r="AJ310" i="4"/>
  <c r="BM1483" i="4"/>
  <c r="BK1463" i="4"/>
  <c r="BK1464" i="4"/>
  <c r="AY1463" i="4"/>
  <c r="AY1464" i="4"/>
  <c r="BP1043" i="4"/>
  <c r="BP1044" i="4"/>
  <c r="BA1043" i="4"/>
  <c r="BA1044" i="4"/>
  <c r="BC1153" i="4"/>
  <c r="BJ1153" i="4"/>
  <c r="BD1183" i="4"/>
  <c r="BK1183" i="4"/>
  <c r="HU382" i="4"/>
  <c r="HV1488" i="4"/>
  <c r="FK382" i="4"/>
  <c r="FL1488" i="4"/>
  <c r="GA382" i="4"/>
  <c r="GB1488" i="4"/>
  <c r="DY382" i="4"/>
  <c r="DZ1488" i="4"/>
  <c r="BN1523" i="4"/>
  <c r="BN1524" i="4"/>
  <c r="BD1523" i="4"/>
  <c r="BD1524" i="4"/>
  <c r="AZ1193" i="4"/>
  <c r="AZ1194" i="4"/>
  <c r="BA1213" i="4"/>
  <c r="AP1248" i="4"/>
  <c r="AO318" i="4"/>
  <c r="AN1248" i="4"/>
  <c r="AM318" i="4"/>
  <c r="AS1248" i="4"/>
  <c r="AR318" i="4"/>
  <c r="AX314" i="4"/>
  <c r="AY1246" i="4" s="1"/>
  <c r="AY314" i="4"/>
  <c r="AZ1246" i="4" s="1"/>
  <c r="AZ314" i="4"/>
  <c r="BA1246" i="4" s="1"/>
  <c r="AE318" i="4"/>
  <c r="AF1248" i="4"/>
  <c r="AF314" i="4"/>
  <c r="AQ314" i="4"/>
  <c r="AT314" i="4"/>
  <c r="AO314" i="4"/>
  <c r="AS314" i="4"/>
  <c r="AU314" i="4"/>
  <c r="AP314" i="4"/>
  <c r="AR314" i="4"/>
  <c r="AJ314" i="4"/>
  <c r="AH314" i="4"/>
  <c r="AE314" i="4"/>
  <c r="AM314" i="4"/>
  <c r="AV314" i="4"/>
  <c r="AG314" i="4"/>
  <c r="AN314" i="4"/>
  <c r="AL314" i="4"/>
  <c r="AK314" i="4"/>
  <c r="AW314" i="4"/>
  <c r="AI314" i="4"/>
  <c r="BA318" i="4"/>
  <c r="BB1248" i="4"/>
  <c r="FW1248" i="4"/>
  <c r="FV318" i="4"/>
  <c r="EV1248" i="4"/>
  <c r="EU318" i="4"/>
  <c r="HR318" i="4"/>
  <c r="HS1248" i="4"/>
  <c r="GR318" i="4"/>
  <c r="GS1248" i="4"/>
  <c r="GJ1248" i="4"/>
  <c r="GI318" i="4"/>
  <c r="DY318" i="4"/>
  <c r="DZ1248" i="4"/>
  <c r="DP1248" i="4"/>
  <c r="DO318" i="4"/>
  <c r="EV318" i="4"/>
  <c r="EW1248" i="4"/>
  <c r="GM1248" i="4"/>
  <c r="GL318" i="4"/>
  <c r="EA1248" i="4"/>
  <c r="DZ318" i="4"/>
  <c r="GM318" i="4"/>
  <c r="GN1248" i="4"/>
  <c r="EG1248" i="4"/>
  <c r="EF318" i="4"/>
  <c r="CY1248" i="4"/>
  <c r="CX318" i="4"/>
  <c r="EO318" i="4"/>
  <c r="EP1248" i="4"/>
  <c r="EM318" i="4"/>
  <c r="EN1248" i="4"/>
  <c r="BL318" i="4"/>
  <c r="BM1248" i="4"/>
  <c r="DD318" i="4"/>
  <c r="DE1248" i="4"/>
  <c r="BS1248" i="4"/>
  <c r="BR318" i="4"/>
  <c r="CQ318" i="4"/>
  <c r="CR1248" i="4"/>
  <c r="BG1248" i="4"/>
  <c r="BF318" i="4"/>
  <c r="AW318" i="4"/>
  <c r="AX1248" i="4"/>
  <c r="GA318" i="4"/>
  <c r="GB1248" i="4"/>
  <c r="GC318" i="4"/>
  <c r="GD1248" i="4"/>
  <c r="FM318" i="4"/>
  <c r="FN1248" i="4"/>
  <c r="CW318" i="4"/>
  <c r="CX1248" i="4"/>
  <c r="ED1248" i="4"/>
  <c r="EC318" i="4"/>
  <c r="FE318" i="4"/>
  <c r="FF1248" i="4"/>
  <c r="CD318" i="4"/>
  <c r="CE1248" i="4"/>
  <c r="CF1248" i="4"/>
  <c r="CE318" i="4"/>
  <c r="FL1248" i="4"/>
  <c r="FK318" i="4"/>
  <c r="GA1248" i="4"/>
  <c r="FZ318" i="4"/>
  <c r="GV318" i="4"/>
  <c r="GW1248" i="4"/>
  <c r="BV318" i="4"/>
  <c r="BW1248" i="4"/>
  <c r="EM1248" i="4"/>
  <c r="EL318" i="4"/>
  <c r="CO1248" i="4"/>
  <c r="CN318" i="4"/>
  <c r="HT318" i="4"/>
  <c r="HU1248" i="4"/>
  <c r="FC1248" i="4"/>
  <c r="FB318" i="4"/>
  <c r="GH318" i="4"/>
  <c r="GI1248" i="4"/>
  <c r="HO1248" i="4"/>
  <c r="HN318" i="4"/>
  <c r="BQ1248" i="4"/>
  <c r="BP318" i="4"/>
  <c r="EJ318" i="4"/>
  <c r="EK1248" i="4"/>
  <c r="HP318" i="4"/>
  <c r="HQ1248" i="4"/>
  <c r="CR318" i="4"/>
  <c r="CS1248" i="4"/>
  <c r="BK1248" i="4"/>
  <c r="BJ318" i="4"/>
  <c r="BF1253" i="4"/>
  <c r="BF1254" i="4"/>
  <c r="BP1273" i="4"/>
  <c r="BM1253" i="4"/>
  <c r="BM1254" i="4"/>
  <c r="AM978" i="4"/>
  <c r="AL246" i="4"/>
  <c r="AQ978" i="4"/>
  <c r="AP246" i="4"/>
  <c r="AH978" i="4"/>
  <c r="AG246" i="4"/>
  <c r="DG978" i="4"/>
  <c r="DF246" i="4"/>
  <c r="HH246" i="4"/>
  <c r="HI978" i="4"/>
  <c r="BQ246" i="4"/>
  <c r="BR978" i="4"/>
  <c r="EM246" i="4"/>
  <c r="EN978" i="4"/>
  <c r="DF978" i="4"/>
  <c r="DE246" i="4"/>
  <c r="HS246" i="4"/>
  <c r="HT978" i="4"/>
  <c r="GP246" i="4"/>
  <c r="GQ978" i="4"/>
  <c r="AV246" i="4"/>
  <c r="AW978" i="4"/>
  <c r="FG978" i="4"/>
  <c r="FF246" i="4"/>
  <c r="FX978" i="4"/>
  <c r="FW246" i="4"/>
  <c r="DX246" i="4"/>
  <c r="DY978" i="4"/>
  <c r="GH978" i="4"/>
  <c r="GG246" i="4"/>
  <c r="CW246" i="4"/>
  <c r="CX978" i="4"/>
  <c r="EA978" i="4"/>
  <c r="DZ246" i="4"/>
  <c r="FS978" i="4"/>
  <c r="FR246" i="4"/>
  <c r="BG246" i="4"/>
  <c r="BH978" i="4"/>
  <c r="FI978" i="4"/>
  <c r="FH246" i="4"/>
  <c r="DN978" i="4"/>
  <c r="DM246" i="4"/>
  <c r="HO246" i="4"/>
  <c r="HP978" i="4"/>
  <c r="DB246" i="4"/>
  <c r="DC978" i="4"/>
  <c r="EK246" i="4"/>
  <c r="EL978" i="4"/>
  <c r="CW978" i="4"/>
  <c r="CV246" i="4"/>
  <c r="DV246" i="4"/>
  <c r="DW978" i="4"/>
  <c r="GZ978" i="4"/>
  <c r="GY246" i="4"/>
  <c r="BT978" i="4"/>
  <c r="BS246" i="4"/>
  <c r="HF978" i="4"/>
  <c r="HE246" i="4"/>
  <c r="BO978" i="4"/>
  <c r="BN246" i="4"/>
  <c r="DO246" i="4"/>
  <c r="DP978" i="4"/>
  <c r="BX246" i="4"/>
  <c r="BY978" i="4"/>
  <c r="DQ246" i="4"/>
  <c r="DR978" i="4"/>
  <c r="GI978" i="4"/>
  <c r="GH246" i="4"/>
  <c r="BH246" i="4"/>
  <c r="BI978" i="4"/>
  <c r="BP246" i="4"/>
  <c r="BQ978" i="4"/>
  <c r="GW246" i="4"/>
  <c r="GX978" i="4"/>
  <c r="DU978" i="4"/>
  <c r="DT246" i="4"/>
  <c r="BU978" i="4"/>
  <c r="BT246" i="4"/>
  <c r="FP246" i="4"/>
  <c r="FQ978" i="4"/>
  <c r="EV246" i="4"/>
  <c r="EW978" i="4"/>
  <c r="GK246" i="4"/>
  <c r="GL978" i="4"/>
  <c r="EG246" i="4"/>
  <c r="EH978" i="4"/>
  <c r="GT978" i="4"/>
  <c r="GS246" i="4"/>
  <c r="CI978" i="4"/>
  <c r="CH246" i="4"/>
  <c r="DU246" i="4"/>
  <c r="DV978" i="4"/>
  <c r="HG246" i="4"/>
  <c r="HH978" i="4"/>
  <c r="FC978" i="4"/>
  <c r="FB246" i="4"/>
  <c r="AU918" i="4"/>
  <c r="AT230" i="4"/>
  <c r="AP918" i="4"/>
  <c r="AO230" i="4"/>
  <c r="AV918" i="4"/>
  <c r="AU230" i="4"/>
  <c r="AR918" i="4"/>
  <c r="AQ230" i="4"/>
  <c r="CG918" i="4"/>
  <c r="CF230" i="4"/>
  <c r="ES918" i="4"/>
  <c r="ER230" i="4"/>
  <c r="FU230" i="4"/>
  <c r="FV918" i="4"/>
  <c r="HN230" i="4"/>
  <c r="HO918" i="4"/>
  <c r="GJ230" i="4"/>
  <c r="GK918" i="4"/>
  <c r="HW918" i="4"/>
  <c r="HV230" i="4"/>
  <c r="HH918" i="4"/>
  <c r="HG230" i="4"/>
  <c r="DL918" i="4"/>
  <c r="DK230" i="4"/>
  <c r="FL918" i="4"/>
  <c r="FK230" i="4"/>
  <c r="EI918" i="4"/>
  <c r="EH230" i="4"/>
  <c r="DV918" i="4"/>
  <c r="DU230" i="4"/>
  <c r="FS230" i="4"/>
  <c r="FT918" i="4"/>
  <c r="BB918" i="4"/>
  <c r="BA230" i="4"/>
  <c r="CT230" i="4"/>
  <c r="CU918" i="4"/>
  <c r="GY918" i="4"/>
  <c r="GX230" i="4"/>
  <c r="EA230" i="4"/>
  <c r="EB918" i="4"/>
  <c r="HP918" i="4"/>
  <c r="HO230" i="4"/>
  <c r="EQ918" i="4"/>
  <c r="EP230" i="4"/>
  <c r="FE918" i="4"/>
  <c r="FD230" i="4"/>
  <c r="HI230" i="4"/>
  <c r="HJ918" i="4"/>
  <c r="FM918" i="4"/>
  <c r="FL230" i="4"/>
  <c r="CP230" i="4"/>
  <c r="CQ918" i="4"/>
  <c r="HC230" i="4"/>
  <c r="HD918" i="4"/>
  <c r="FV230" i="4"/>
  <c r="FW918" i="4"/>
  <c r="HB918" i="4"/>
  <c r="HA230" i="4"/>
  <c r="EJ230" i="4"/>
  <c r="EK918" i="4"/>
  <c r="BG374" i="4"/>
  <c r="BH1458" i="4"/>
  <c r="BI1458" i="4"/>
  <c r="BH374" i="4"/>
  <c r="EA1458" i="4"/>
  <c r="DZ374" i="4"/>
  <c r="GX1458" i="4"/>
  <c r="GW374" i="4"/>
  <c r="HB374" i="4"/>
  <c r="HC1458" i="4"/>
  <c r="HL1458" i="4"/>
  <c r="HK374" i="4"/>
  <c r="DM374" i="4"/>
  <c r="DN1458" i="4"/>
  <c r="HV374" i="4"/>
  <c r="HW1458" i="4"/>
  <c r="FH1458" i="4"/>
  <c r="FG374" i="4"/>
  <c r="GG1458" i="4"/>
  <c r="GF374" i="4"/>
  <c r="CW1458" i="4"/>
  <c r="CV374" i="4"/>
  <c r="CA374" i="4"/>
  <c r="CB1458" i="4"/>
  <c r="GE374" i="4"/>
  <c r="GF1458" i="4"/>
  <c r="BW1458" i="4"/>
  <c r="BV374" i="4"/>
  <c r="HI1458" i="4"/>
  <c r="HH374" i="4"/>
  <c r="HO374" i="4"/>
  <c r="HP1458" i="4"/>
  <c r="DZ1458" i="4"/>
  <c r="DY374" i="4"/>
  <c r="CG374" i="4"/>
  <c r="CH1458" i="4"/>
  <c r="BM374" i="4"/>
  <c r="BN1458" i="4"/>
  <c r="FK374" i="4"/>
  <c r="FL1458" i="4"/>
  <c r="FZ374" i="4"/>
  <c r="GA1458" i="4"/>
  <c r="FY1458" i="4"/>
  <c r="FX374" i="4"/>
  <c r="DP374" i="4"/>
  <c r="DQ1458" i="4"/>
  <c r="DH1458" i="4"/>
  <c r="DG374" i="4"/>
  <c r="DD374" i="4"/>
  <c r="DE1458" i="4"/>
  <c r="BT1458" i="4"/>
  <c r="BS374" i="4"/>
  <c r="DB1458" i="4"/>
  <c r="DA374" i="4"/>
  <c r="EH1458" i="4"/>
  <c r="EG374" i="4"/>
  <c r="FR1458" i="4"/>
  <c r="FQ374" i="4"/>
  <c r="GR1458" i="4"/>
  <c r="GQ374" i="4"/>
  <c r="ES374" i="4"/>
  <c r="ET1458" i="4"/>
  <c r="AW1458" i="4"/>
  <c r="AV374" i="4"/>
  <c r="BV1458" i="4"/>
  <c r="BU374" i="4"/>
  <c r="FB374" i="4"/>
  <c r="FC1458" i="4"/>
  <c r="FX1458" i="4"/>
  <c r="FW374" i="4"/>
  <c r="FU374" i="4"/>
  <c r="FV1458" i="4"/>
  <c r="AX374" i="4"/>
  <c r="AY1458" i="4"/>
  <c r="CX374" i="4"/>
  <c r="CY1458" i="4"/>
  <c r="FJ374" i="4"/>
  <c r="FK1458" i="4"/>
  <c r="FP374" i="4"/>
  <c r="FQ1458" i="4"/>
  <c r="BD374" i="4"/>
  <c r="BE1458" i="4"/>
  <c r="EP374" i="4"/>
  <c r="EQ1458" i="4"/>
  <c r="DV374" i="4"/>
  <c r="DW1458" i="4"/>
  <c r="EP1458" i="4"/>
  <c r="EO374" i="4"/>
  <c r="BQ1458" i="4"/>
  <c r="BP374" i="4"/>
  <c r="BQ1042" i="4" s="1"/>
  <c r="BQ1044" i="4" s="1"/>
  <c r="BM1493" i="4"/>
  <c r="BM1494" i="4"/>
  <c r="BJ1513" i="4"/>
  <c r="BG1493" i="4"/>
  <c r="BG1494" i="4"/>
  <c r="BH1243" i="4"/>
  <c r="BU858" i="4"/>
  <c r="BT214" i="4"/>
  <c r="FR214" i="4"/>
  <c r="FS858" i="4"/>
  <c r="GC214" i="4"/>
  <c r="GD858" i="4"/>
  <c r="GW214" i="4"/>
  <c r="GX858" i="4"/>
  <c r="EP858" i="4"/>
  <c r="EO214" i="4"/>
  <c r="DC214" i="4"/>
  <c r="DD858" i="4"/>
  <c r="EB858" i="4"/>
  <c r="EA214" i="4"/>
  <c r="CL858" i="4"/>
  <c r="CK214" i="4"/>
  <c r="HT1338" i="4"/>
  <c r="HS342" i="4"/>
  <c r="FW342" i="4"/>
  <c r="FX1338" i="4"/>
  <c r="FF342" i="4"/>
  <c r="FG1338" i="4"/>
  <c r="BJ342" i="4"/>
  <c r="BK1338" i="4"/>
  <c r="ES342" i="4"/>
  <c r="ET1338" i="4"/>
  <c r="GA342" i="4"/>
  <c r="GB1338" i="4"/>
  <c r="CI1338" i="4"/>
  <c r="CH342" i="4"/>
  <c r="EZ342" i="4"/>
  <c r="FA1338" i="4"/>
  <c r="DP1338" i="4"/>
  <c r="DO342" i="4"/>
  <c r="CX342" i="4"/>
  <c r="CY1338" i="4"/>
  <c r="CC1338" i="4"/>
  <c r="CB342" i="4"/>
  <c r="FT1338" i="4"/>
  <c r="FS342" i="4"/>
  <c r="EV1338" i="4"/>
  <c r="EU342" i="4"/>
  <c r="BG1338" i="4"/>
  <c r="BF342" i="4"/>
  <c r="AX1338" i="4"/>
  <c r="AW342" i="4"/>
  <c r="EQ1338" i="4"/>
  <c r="EP342" i="4"/>
  <c r="GQ342" i="4"/>
  <c r="GR1338" i="4"/>
  <c r="FC1338" i="4"/>
  <c r="FB342" i="4"/>
  <c r="BA1338" i="4"/>
  <c r="AZ342" i="4"/>
  <c r="CL1338" i="4"/>
  <c r="CK342" i="4"/>
  <c r="HO1338" i="4"/>
  <c r="HN342" i="4"/>
  <c r="FM1338" i="4"/>
  <c r="FL342" i="4"/>
  <c r="BH1338" i="4"/>
  <c r="BG342" i="4"/>
  <c r="GO342" i="4"/>
  <c r="GP1338" i="4"/>
  <c r="CV1338" i="4"/>
  <c r="CU342" i="4"/>
  <c r="DV342" i="4"/>
  <c r="DW1338" i="4"/>
  <c r="GR342" i="4"/>
  <c r="GS1338" i="4"/>
  <c r="CT342" i="4"/>
  <c r="CU1338" i="4"/>
  <c r="CG342" i="4"/>
  <c r="CH1338" i="4"/>
  <c r="GC1338" i="4"/>
  <c r="GB342" i="4"/>
  <c r="FU342" i="4"/>
  <c r="FV1338" i="4"/>
  <c r="HG342" i="4"/>
  <c r="HH1338" i="4"/>
  <c r="FQ1338" i="4"/>
  <c r="FP342" i="4"/>
  <c r="BU342" i="4"/>
  <c r="BV1338" i="4"/>
  <c r="DJ342" i="4"/>
  <c r="DK1338" i="4"/>
  <c r="FG342" i="4"/>
  <c r="FH1338" i="4"/>
  <c r="GF342" i="4"/>
  <c r="GG1338" i="4"/>
  <c r="AV342" i="4"/>
  <c r="AW1338" i="4"/>
  <c r="DS342" i="4"/>
  <c r="DT1338" i="4"/>
  <c r="EN342" i="4"/>
  <c r="EO1338" i="4"/>
  <c r="HT342" i="4"/>
  <c r="HU1338" i="4"/>
  <c r="BW342" i="4"/>
  <c r="BX1338" i="4"/>
  <c r="CL342" i="4"/>
  <c r="CM1338" i="4"/>
  <c r="HU342" i="4"/>
  <c r="HV1338" i="4"/>
  <c r="BT342" i="4"/>
  <c r="BU1338" i="4"/>
  <c r="CP342" i="4"/>
  <c r="CQ1338" i="4"/>
  <c r="BC1313" i="4"/>
  <c r="BC1314" i="4"/>
  <c r="BK1333" i="4"/>
  <c r="AL1518" i="4"/>
  <c r="AK390" i="4"/>
  <c r="AT1518" i="4"/>
  <c r="AS390" i="4"/>
  <c r="AJ1518" i="4"/>
  <c r="AI390" i="4"/>
  <c r="AP1518" i="4"/>
  <c r="AO390" i="4"/>
  <c r="DG1518" i="4"/>
  <c r="DF390" i="4"/>
  <c r="FR390" i="4"/>
  <c r="FS1518" i="4"/>
  <c r="BQ1518" i="4"/>
  <c r="BP390" i="4"/>
  <c r="FQ390" i="4"/>
  <c r="FR1518" i="4"/>
  <c r="DS1518" i="4"/>
  <c r="DR390" i="4"/>
  <c r="HT1518" i="4"/>
  <c r="HS390" i="4"/>
  <c r="DH1518" i="4"/>
  <c r="DG390" i="4"/>
  <c r="ER390" i="4"/>
  <c r="ES1518" i="4"/>
  <c r="FI1518" i="4"/>
  <c r="FH390" i="4"/>
  <c r="EC390" i="4"/>
  <c r="ED1518" i="4"/>
  <c r="DL1518" i="4"/>
  <c r="DK390" i="4"/>
  <c r="GH390" i="4"/>
  <c r="GI1518" i="4"/>
  <c r="CB390" i="4"/>
  <c r="CC1518" i="4"/>
  <c r="AW390" i="4"/>
  <c r="AX1518" i="4"/>
  <c r="GT1518" i="4"/>
  <c r="GS390" i="4"/>
  <c r="EX390" i="4"/>
  <c r="EY1518" i="4"/>
  <c r="DV1518" i="4"/>
  <c r="DU390" i="4"/>
  <c r="FS390" i="4"/>
  <c r="FT1518" i="4"/>
  <c r="HU1518" i="4"/>
  <c r="HT390" i="4"/>
  <c r="DP390" i="4"/>
  <c r="DQ1518" i="4"/>
  <c r="DC1518" i="4"/>
  <c r="DB390" i="4"/>
  <c r="FU390" i="4"/>
  <c r="FV1518" i="4"/>
  <c r="CG390" i="4"/>
  <c r="CH1518" i="4"/>
  <c r="GY1518" i="4"/>
  <c r="GX390" i="4"/>
  <c r="CT390" i="4"/>
  <c r="CU1518" i="4"/>
  <c r="BN1518" i="4"/>
  <c r="BM390" i="4"/>
  <c r="GI390" i="4"/>
  <c r="GJ1518" i="4"/>
  <c r="FY390" i="4"/>
  <c r="FZ1518" i="4"/>
  <c r="HU390" i="4"/>
  <c r="HV1518" i="4"/>
  <c r="FQ1518" i="4"/>
  <c r="FP390" i="4"/>
  <c r="BV390" i="4"/>
  <c r="BW1518" i="4"/>
  <c r="FU1518" i="4"/>
  <c r="FT390" i="4"/>
  <c r="HK1518" i="4"/>
  <c r="HJ390" i="4"/>
  <c r="CQ1518" i="4"/>
  <c r="CP390" i="4"/>
  <c r="CF390" i="4"/>
  <c r="CG1518" i="4"/>
  <c r="FW1518" i="4"/>
  <c r="FV390" i="4"/>
  <c r="GR390" i="4"/>
  <c r="GS1518" i="4"/>
  <c r="FG390" i="4"/>
  <c r="FH1518" i="4"/>
  <c r="CN390" i="4"/>
  <c r="CO1518" i="4"/>
  <c r="HG390" i="4"/>
  <c r="HH1518" i="4"/>
  <c r="CY390" i="4"/>
  <c r="CZ1518" i="4"/>
  <c r="FP1518" i="4"/>
  <c r="FO390" i="4"/>
  <c r="FO1518" i="4"/>
  <c r="FN390" i="4"/>
  <c r="EW1518" i="4"/>
  <c r="EV390" i="4"/>
  <c r="DV390" i="4"/>
  <c r="DW1518" i="4"/>
  <c r="BM1404" i="4"/>
  <c r="BM1403" i="4"/>
  <c r="AZ1403" i="4"/>
  <c r="AZ1404" i="4"/>
  <c r="AL1398" i="4"/>
  <c r="AK358" i="4"/>
  <c r="AM1398" i="4"/>
  <c r="AL358" i="4"/>
  <c r="AP1398" i="4"/>
  <c r="AO358" i="4"/>
  <c r="AU1398" i="4"/>
  <c r="AT358" i="4"/>
  <c r="BA1398" i="4"/>
  <c r="AZ358" i="4"/>
  <c r="BC358" i="4"/>
  <c r="BD1398" i="4"/>
  <c r="FZ1398" i="4"/>
  <c r="FY358" i="4"/>
  <c r="FF1398" i="4"/>
  <c r="FE358" i="4"/>
  <c r="HC358" i="4"/>
  <c r="HD1398" i="4"/>
  <c r="FT358" i="4"/>
  <c r="FU1398" i="4"/>
  <c r="BH358" i="4"/>
  <c r="BI1398" i="4"/>
  <c r="FE1398" i="4"/>
  <c r="FD358" i="4"/>
  <c r="HQ358" i="4"/>
  <c r="HR1398" i="4"/>
  <c r="BK358" i="4"/>
  <c r="BL1398" i="4"/>
  <c r="GS358" i="4"/>
  <c r="GT1398" i="4"/>
  <c r="DW358" i="4"/>
  <c r="DX1398" i="4"/>
  <c r="DK358" i="4"/>
  <c r="DL1398" i="4"/>
  <c r="CA1398" i="4"/>
  <c r="BZ358" i="4"/>
  <c r="DX358" i="4"/>
  <c r="DY1398" i="4"/>
  <c r="AZ1398" i="4"/>
  <c r="AY358" i="4"/>
  <c r="DS1398" i="4"/>
  <c r="DR358" i="4"/>
  <c r="DO1398" i="4"/>
  <c r="DN358" i="4"/>
  <c r="GX358" i="4"/>
  <c r="GY1398" i="4"/>
  <c r="ES1398" i="4"/>
  <c r="ER358" i="4"/>
  <c r="CH358" i="4"/>
  <c r="CI1398" i="4"/>
  <c r="AW1398" i="4"/>
  <c r="AV358" i="4"/>
  <c r="AW358" i="4"/>
  <c r="AX1398" i="4"/>
  <c r="HS1398" i="4"/>
  <c r="HR358" i="4"/>
  <c r="HI1398" i="4"/>
  <c r="HH358" i="4"/>
  <c r="EC358" i="4"/>
  <c r="ED1398" i="4"/>
  <c r="HA358" i="4"/>
  <c r="HB1398" i="4"/>
  <c r="ET1398" i="4"/>
  <c r="ES358" i="4"/>
  <c r="BO358" i="4"/>
  <c r="BP1398" i="4"/>
  <c r="CI358" i="4"/>
  <c r="CJ1398" i="4"/>
  <c r="EB358" i="4"/>
  <c r="EC1398" i="4"/>
  <c r="GP1398" i="4"/>
  <c r="GO358" i="4"/>
  <c r="CK358" i="4"/>
  <c r="CL1398" i="4"/>
  <c r="DZ358" i="4"/>
  <c r="EA1398" i="4"/>
  <c r="EF1398" i="4"/>
  <c r="EE358" i="4"/>
  <c r="HQ1398" i="4"/>
  <c r="HP358" i="4"/>
  <c r="GE358" i="4"/>
  <c r="GF1398" i="4"/>
  <c r="FB1398" i="4"/>
  <c r="FA358" i="4"/>
  <c r="CD1398" i="4"/>
  <c r="CC358" i="4"/>
  <c r="GM358" i="4"/>
  <c r="GN1398" i="4"/>
  <c r="BV1398" i="4"/>
  <c r="BU358" i="4"/>
  <c r="FO1398" i="4"/>
  <c r="FN358" i="4"/>
  <c r="BL358" i="4"/>
  <c r="BM1398" i="4"/>
  <c r="DD1398" i="4"/>
  <c r="DC358" i="4"/>
  <c r="CO222" i="4"/>
  <c r="CP888" i="4"/>
  <c r="CM222" i="4"/>
  <c r="CN888" i="4"/>
  <c r="FY888" i="4"/>
  <c r="FX222" i="4"/>
  <c r="GP222" i="4"/>
  <c r="GQ888" i="4"/>
  <c r="CZ222" i="4"/>
  <c r="DA888" i="4"/>
  <c r="HB888" i="4"/>
  <c r="HA222" i="4"/>
  <c r="FL222" i="4"/>
  <c r="FM888" i="4"/>
  <c r="CH222" i="4"/>
  <c r="CI888" i="4"/>
  <c r="FU222" i="4"/>
  <c r="FV888" i="4"/>
  <c r="GM222" i="4"/>
  <c r="GN888" i="4"/>
  <c r="HA888" i="4"/>
  <c r="GZ222" i="4"/>
  <c r="DY888" i="4"/>
  <c r="DX222" i="4"/>
  <c r="AQ222" i="4"/>
  <c r="AR888" i="4"/>
  <c r="ED888" i="4"/>
  <c r="EC222" i="4"/>
  <c r="AS888" i="4"/>
  <c r="AR222" i="4"/>
  <c r="GB888" i="4"/>
  <c r="GA222" i="4"/>
  <c r="CL888" i="4"/>
  <c r="CK222" i="4"/>
  <c r="AS222" i="4"/>
  <c r="AT888" i="4"/>
  <c r="GE222" i="4"/>
  <c r="GF888" i="4"/>
  <c r="EL888" i="4"/>
  <c r="EK222" i="4"/>
  <c r="GV222" i="4"/>
  <c r="GW888" i="4"/>
  <c r="AX888" i="4"/>
  <c r="AW222" i="4"/>
  <c r="EO222" i="4"/>
  <c r="EP888" i="4"/>
  <c r="ER222" i="4"/>
  <c r="ES888" i="4"/>
  <c r="DD888" i="4"/>
  <c r="DC222" i="4"/>
  <c r="CY888" i="4"/>
  <c r="CX222" i="4"/>
  <c r="HW888" i="4"/>
  <c r="HV222" i="4"/>
  <c r="DU222" i="4"/>
  <c r="DV888" i="4"/>
  <c r="FX888" i="4"/>
  <c r="FW222" i="4"/>
  <c r="BU222" i="4"/>
  <c r="BV888" i="4"/>
  <c r="GP888" i="4"/>
  <c r="GO222" i="4"/>
  <c r="EJ222" i="4"/>
  <c r="EK888" i="4"/>
  <c r="HP222" i="4"/>
  <c r="HQ888" i="4"/>
  <c r="DP222" i="4"/>
  <c r="DQ888" i="4"/>
  <c r="GL888" i="4"/>
  <c r="GK222" i="4"/>
  <c r="FD888" i="4"/>
  <c r="FC222" i="4"/>
  <c r="BL1003" i="4"/>
  <c r="BN943" i="4"/>
  <c r="BB923" i="4"/>
  <c r="BB924" i="4"/>
  <c r="AZ1373" i="4"/>
  <c r="AZ1374" i="4"/>
  <c r="BP1393" i="4"/>
  <c r="AR1368" i="4"/>
  <c r="AQ350" i="4"/>
  <c r="DO350" i="4"/>
  <c r="DP1368" i="4"/>
  <c r="HD350" i="4"/>
  <c r="HE1368" i="4"/>
  <c r="BN1368" i="4"/>
  <c r="BM350" i="4"/>
  <c r="BV350" i="4"/>
  <c r="BW1368" i="4"/>
  <c r="CC1368" i="4"/>
  <c r="CB350" i="4"/>
  <c r="HM262" i="4"/>
  <c r="HN1038" i="4"/>
  <c r="HJ1038" i="4"/>
  <c r="HI262" i="4"/>
  <c r="BJ262" i="4"/>
  <c r="BK1038" i="4"/>
  <c r="DV1038" i="4"/>
  <c r="DU262" i="4"/>
  <c r="CH262" i="4"/>
  <c r="CI1038" i="4"/>
  <c r="ET1038" i="4"/>
  <c r="ES262" i="4"/>
  <c r="EG1038" i="4"/>
  <c r="EF262" i="4"/>
  <c r="DC1038" i="4"/>
  <c r="DB262" i="4"/>
  <c r="CL262" i="4"/>
  <c r="CM1038" i="4"/>
  <c r="CS262" i="4"/>
  <c r="CT1038" i="4"/>
  <c r="BF1573" i="4"/>
  <c r="BG1553" i="4"/>
  <c r="BG1554" i="4"/>
  <c r="BE1303" i="4"/>
  <c r="BC1284" i="4"/>
  <c r="BC1283" i="4"/>
  <c r="AI952" i="4"/>
  <c r="AH286" i="4"/>
  <c r="AI1128" i="4"/>
  <c r="AF286" i="4"/>
  <c r="AG952" i="4"/>
  <c r="AG1128" i="4"/>
  <c r="BG1128" i="4"/>
  <c r="BF286" i="4"/>
  <c r="BA286" i="4"/>
  <c r="BB1128" i="4"/>
  <c r="BC286" i="4"/>
  <c r="BD1128" i="4"/>
  <c r="AZ286" i="4"/>
  <c r="BA1128" i="4"/>
  <c r="BP1128" i="4"/>
  <c r="BO286" i="4"/>
  <c r="AN1158" i="4"/>
  <c r="AM294" i="4"/>
  <c r="BD1363" i="4"/>
  <c r="BK1343" i="4"/>
  <c r="BK1344" i="4"/>
  <c r="BC1453" i="4"/>
  <c r="BL1433" i="4"/>
  <c r="BL1434" i="4"/>
  <c r="BA1453" i="4"/>
  <c r="HS334" i="4"/>
  <c r="HT1308" i="4"/>
  <c r="FQ334" i="4"/>
  <c r="FR1308" i="4"/>
  <c r="DS334" i="4"/>
  <c r="DT1308" i="4"/>
  <c r="BN1308" i="4"/>
  <c r="BM334" i="4"/>
  <c r="AZ1074" i="4"/>
  <c r="AZ1073" i="4"/>
  <c r="BG1093" i="4"/>
  <c r="BP893" i="4"/>
  <c r="BP894" i="4"/>
  <c r="BI913" i="4"/>
  <c r="BN1033" i="4"/>
  <c r="AM1008" i="4"/>
  <c r="AL254" i="4"/>
  <c r="AJ1008" i="4"/>
  <c r="AI254" i="4"/>
  <c r="AH1008" i="4"/>
  <c r="AG254" i="4"/>
  <c r="CA254" i="4"/>
  <c r="CB1008" i="4"/>
  <c r="CY1008" i="4"/>
  <c r="CX254" i="4"/>
  <c r="BI254" i="4"/>
  <c r="BJ1008" i="4"/>
  <c r="DL1008" i="4"/>
  <c r="DK254" i="4"/>
  <c r="CJ254" i="4"/>
  <c r="CK1008" i="4"/>
  <c r="FM254" i="4"/>
  <c r="FN1008" i="4"/>
  <c r="GI254" i="4"/>
  <c r="GJ1008" i="4"/>
  <c r="CT1008" i="4"/>
  <c r="CS254" i="4"/>
  <c r="GD254" i="4"/>
  <c r="GE1008" i="4"/>
  <c r="BQ1008" i="4"/>
  <c r="BP254" i="4"/>
  <c r="HF254" i="4"/>
  <c r="HG1008" i="4"/>
  <c r="HE254" i="4"/>
  <c r="HF1008" i="4"/>
  <c r="GT1008" i="4"/>
  <c r="GS254" i="4"/>
  <c r="CZ1008" i="4"/>
  <c r="CY254" i="4"/>
  <c r="HP1008" i="4"/>
  <c r="HO254" i="4"/>
  <c r="AY254" i="4"/>
  <c r="AZ1008" i="4"/>
  <c r="CW1008" i="4"/>
  <c r="CV254" i="4"/>
  <c r="DP1008" i="4"/>
  <c r="DO254" i="4"/>
  <c r="DQ254" i="4"/>
  <c r="DR1008" i="4"/>
  <c r="DA254" i="4"/>
  <c r="DB1008" i="4"/>
  <c r="FG254" i="4"/>
  <c r="FH1008" i="4"/>
  <c r="DH1008" i="4"/>
  <c r="DG254" i="4"/>
  <c r="HH1008" i="4"/>
  <c r="HG254" i="4"/>
  <c r="FP254" i="4"/>
  <c r="FQ1008" i="4"/>
  <c r="CD1008" i="4"/>
  <c r="CC254" i="4"/>
  <c r="BR1008" i="4"/>
  <c r="BQ254" i="4"/>
  <c r="BL254" i="4"/>
  <c r="BM1008" i="4"/>
  <c r="AX1008" i="4"/>
  <c r="AW254" i="4"/>
  <c r="CM1008" i="4"/>
  <c r="CL254" i="4"/>
  <c r="HV254" i="4"/>
  <c r="HW1008" i="4"/>
  <c r="FJ254" i="4"/>
  <c r="FK1008" i="4"/>
  <c r="ES254" i="4"/>
  <c r="ET1008" i="4"/>
  <c r="BF254" i="4"/>
  <c r="BG1008" i="4"/>
  <c r="DN1008" i="4"/>
  <c r="DM254" i="4"/>
  <c r="DF254" i="4"/>
  <c r="DG1008" i="4"/>
  <c r="GN1008" i="4"/>
  <c r="GM254" i="4"/>
  <c r="FR254" i="4"/>
  <c r="FS1008" i="4"/>
  <c r="GL1008" i="4"/>
  <c r="GK254" i="4"/>
  <c r="GU1008" i="4"/>
  <c r="GT254" i="4"/>
  <c r="GQ254" i="4"/>
  <c r="GR1008" i="4"/>
  <c r="GN254" i="4"/>
  <c r="GO1008" i="4"/>
  <c r="ES1008" i="4"/>
  <c r="ER254" i="4"/>
  <c r="EZ1008" i="4"/>
  <c r="EY254" i="4"/>
  <c r="GC254" i="4"/>
  <c r="GD1008" i="4"/>
  <c r="EI254" i="4"/>
  <c r="EJ1008" i="4"/>
  <c r="BU254" i="4"/>
  <c r="BV1008" i="4"/>
  <c r="AM1188" i="4"/>
  <c r="AL302" i="4"/>
  <c r="AL1188" i="4"/>
  <c r="AK302" i="4"/>
  <c r="AJ1188" i="4"/>
  <c r="AI302" i="4"/>
  <c r="HA302" i="4"/>
  <c r="HB1188" i="4"/>
  <c r="BO1188" i="4"/>
  <c r="BN302" i="4"/>
  <c r="GY1188" i="4"/>
  <c r="GX302" i="4"/>
  <c r="BM1188" i="4"/>
  <c r="BL302" i="4"/>
  <c r="HK1188" i="4"/>
  <c r="HJ302" i="4"/>
  <c r="GF302" i="4"/>
  <c r="GG1188" i="4"/>
  <c r="GW1188" i="4"/>
  <c r="GV302" i="4"/>
  <c r="DY1188" i="4"/>
  <c r="DX302" i="4"/>
  <c r="BP302" i="4"/>
  <c r="BQ1188" i="4"/>
  <c r="BV1188" i="4"/>
  <c r="BU302" i="4"/>
  <c r="HA1188" i="4"/>
  <c r="GZ302" i="4"/>
  <c r="HP1188" i="4"/>
  <c r="HO302" i="4"/>
  <c r="BB1188" i="4"/>
  <c r="BA302" i="4"/>
  <c r="EG302" i="4"/>
  <c r="EH1188" i="4"/>
  <c r="HS302" i="4"/>
  <c r="HT1188" i="4"/>
  <c r="DS302" i="4"/>
  <c r="DT1188" i="4"/>
  <c r="FQ1188" i="4"/>
  <c r="FP302" i="4"/>
  <c r="FW302" i="4"/>
  <c r="FX1188" i="4"/>
  <c r="EE302" i="4"/>
  <c r="EF1188" i="4"/>
  <c r="CP302" i="4"/>
  <c r="CQ1188" i="4"/>
  <c r="CL302" i="4"/>
  <c r="CM1188" i="4"/>
  <c r="GH1188" i="4"/>
  <c r="GG302" i="4"/>
  <c r="EI302" i="4"/>
  <c r="EJ1188" i="4"/>
  <c r="FS1188" i="4"/>
  <c r="FR302" i="4"/>
  <c r="FI302" i="4"/>
  <c r="FJ1188" i="4"/>
  <c r="HS1188" i="4"/>
  <c r="HR302" i="4"/>
  <c r="HG1188" i="4"/>
  <c r="HF302" i="4"/>
  <c r="BI1188" i="4"/>
  <c r="BH302" i="4"/>
  <c r="DE302" i="4"/>
  <c r="DF1188" i="4"/>
  <c r="FW1188" i="4"/>
  <c r="FV302" i="4"/>
  <c r="BE1188" i="4"/>
  <c r="BD302" i="4"/>
  <c r="FD1188" i="4"/>
  <c r="FC302" i="4"/>
  <c r="AX1188" i="4"/>
  <c r="AW302" i="4"/>
  <c r="CI302" i="4"/>
  <c r="CJ1188" i="4"/>
  <c r="DI1188" i="4"/>
  <c r="DH302" i="4"/>
  <c r="DJ302" i="4"/>
  <c r="DK1188" i="4"/>
  <c r="BY1188" i="4"/>
  <c r="BX302" i="4"/>
  <c r="FZ1188" i="4"/>
  <c r="FY302" i="4"/>
  <c r="HP302" i="4"/>
  <c r="HQ1188" i="4"/>
  <c r="FV1188" i="4"/>
  <c r="FU302" i="4"/>
  <c r="FA1188" i="4"/>
  <c r="EZ302" i="4"/>
  <c r="ES302" i="4"/>
  <c r="ET1188" i="4"/>
  <c r="DR302" i="4"/>
  <c r="DS1188" i="4"/>
  <c r="HU302" i="4"/>
  <c r="HV1188" i="4"/>
  <c r="EN302" i="4"/>
  <c r="EO1188" i="4"/>
  <c r="EX302" i="4"/>
  <c r="EY1188" i="4"/>
  <c r="BF973" i="4"/>
  <c r="BI1103" i="4"/>
  <c r="BI1104" i="4"/>
  <c r="BG1123" i="4"/>
  <c r="BD1123" i="4"/>
  <c r="BE1463" i="4"/>
  <c r="BE1464" i="4"/>
  <c r="BA1463" i="4"/>
  <c r="BA1464" i="4"/>
  <c r="BI1043" i="4"/>
  <c r="BI1044" i="4"/>
  <c r="AY1043" i="4"/>
  <c r="AY1044" i="4"/>
  <c r="BN1063" i="4"/>
  <c r="BH1153" i="4"/>
  <c r="BN1153" i="4"/>
  <c r="BI1183" i="4"/>
  <c r="BO1183" i="4"/>
  <c r="AS1428" i="4"/>
  <c r="AR366" i="4"/>
  <c r="AH1428" i="4"/>
  <c r="AG366" i="4"/>
  <c r="AQ1428" i="4"/>
  <c r="AP366" i="4"/>
  <c r="EA1428" i="4"/>
  <c r="DZ366" i="4"/>
  <c r="ES366" i="4"/>
  <c r="ET1428" i="4"/>
  <c r="CL1428" i="4"/>
  <c r="CK366" i="4"/>
  <c r="EG366" i="4"/>
  <c r="EH1428" i="4"/>
  <c r="FN1428" i="4"/>
  <c r="FM366" i="4"/>
  <c r="EE1428" i="4"/>
  <c r="ED366" i="4"/>
  <c r="GD366" i="4"/>
  <c r="GE1428" i="4"/>
  <c r="FA366" i="4"/>
  <c r="FB1428" i="4"/>
  <c r="GM366" i="4"/>
  <c r="GN1428" i="4"/>
  <c r="GG366" i="4"/>
  <c r="GH1428" i="4"/>
  <c r="EM1428" i="4"/>
  <c r="EL366" i="4"/>
  <c r="BN1428" i="4"/>
  <c r="BM366" i="4"/>
  <c r="BD1428" i="4"/>
  <c r="BC366" i="4"/>
  <c r="DS1428" i="4"/>
  <c r="DR366" i="4"/>
  <c r="CX366" i="4"/>
  <c r="CY1428" i="4"/>
  <c r="BF1428" i="4"/>
  <c r="BE366" i="4"/>
  <c r="GP1428" i="4"/>
  <c r="GO366" i="4"/>
  <c r="EO366" i="4"/>
  <c r="EP1428" i="4"/>
  <c r="EK366" i="4"/>
  <c r="EL1428" i="4"/>
  <c r="FF366" i="4"/>
  <c r="FG1428" i="4"/>
  <c r="GR366" i="4"/>
  <c r="GS1428" i="4"/>
  <c r="FR1428" i="4"/>
  <c r="FQ366" i="4"/>
  <c r="FT366" i="4"/>
  <c r="FU1428" i="4"/>
  <c r="CW366" i="4"/>
  <c r="CX1428" i="4"/>
  <c r="HD1428" i="4"/>
  <c r="HC366" i="4"/>
  <c r="GC366" i="4"/>
  <c r="GD1428" i="4"/>
  <c r="DP1428" i="4"/>
  <c r="DO366" i="4"/>
  <c r="BA366" i="4"/>
  <c r="BB1428" i="4"/>
  <c r="FH1428" i="4"/>
  <c r="FG366" i="4"/>
  <c r="BL366" i="4"/>
  <c r="BM1428" i="4"/>
  <c r="HF366" i="4"/>
  <c r="HG1428" i="4"/>
  <c r="GV1428" i="4"/>
  <c r="GU366" i="4"/>
  <c r="BS1428" i="4"/>
  <c r="BR366" i="4"/>
  <c r="CC366" i="4"/>
  <c r="CD1428" i="4"/>
  <c r="CA1428" i="4"/>
  <c r="BZ366" i="4"/>
  <c r="EC366" i="4"/>
  <c r="ED1428" i="4"/>
  <c r="FH366" i="4"/>
  <c r="FI1428" i="4"/>
  <c r="HS1428" i="4"/>
  <c r="HR366" i="4"/>
  <c r="BD366" i="4"/>
  <c r="BE1428" i="4"/>
  <c r="CA366" i="4"/>
  <c r="CB1428" i="4"/>
  <c r="CQ366" i="4"/>
  <c r="CR1428" i="4"/>
  <c r="GL366" i="4"/>
  <c r="GM1428" i="4"/>
  <c r="HL366" i="4"/>
  <c r="HM1428" i="4"/>
  <c r="ET366" i="4"/>
  <c r="EU1428" i="4"/>
  <c r="DI1428" i="4"/>
  <c r="DH366" i="4"/>
  <c r="HO1428" i="4"/>
  <c r="HN366" i="4"/>
  <c r="AM1488" i="4"/>
  <c r="AL382" i="4"/>
  <c r="AG1488" i="4"/>
  <c r="AF382" i="4"/>
  <c r="AQ1488" i="4"/>
  <c r="AP382" i="4"/>
  <c r="AS1488" i="4"/>
  <c r="AR382" i="4"/>
  <c r="BL382" i="4"/>
  <c r="BM1488" i="4"/>
  <c r="HU1488" i="4"/>
  <c r="HT382" i="4"/>
  <c r="EQ382" i="4"/>
  <c r="ER1488" i="4"/>
  <c r="FJ382" i="4"/>
  <c r="FK1488" i="4"/>
  <c r="BB382" i="4"/>
  <c r="BC1488" i="4"/>
  <c r="EP1488" i="4"/>
  <c r="EO382" i="4"/>
  <c r="BE1488" i="4"/>
  <c r="BD382" i="4"/>
  <c r="BT382" i="4"/>
  <c r="BU1488" i="4"/>
  <c r="AY382" i="4"/>
  <c r="AZ1488" i="4"/>
  <c r="EU382" i="4"/>
  <c r="EV1488" i="4"/>
  <c r="FI382" i="4"/>
  <c r="FJ1488" i="4"/>
  <c r="GH382" i="4"/>
  <c r="GI1488" i="4"/>
  <c r="HA1488" i="4"/>
  <c r="GZ382" i="4"/>
  <c r="FR1488" i="4"/>
  <c r="FQ382" i="4"/>
  <c r="BS1488" i="4"/>
  <c r="BR382" i="4"/>
  <c r="GN382" i="4"/>
  <c r="GO1488" i="4"/>
  <c r="CN382" i="4"/>
  <c r="CO1488" i="4"/>
  <c r="GF382" i="4"/>
  <c r="GG1488" i="4"/>
  <c r="HD382" i="4"/>
  <c r="HE1488" i="4"/>
  <c r="ED382" i="4"/>
  <c r="EE1488" i="4"/>
  <c r="FN382" i="4"/>
  <c r="FO1488" i="4"/>
  <c r="FV382" i="4"/>
  <c r="FW1488" i="4"/>
  <c r="CQ382" i="4"/>
  <c r="CR1488" i="4"/>
  <c r="DJ1488" i="4"/>
  <c r="DI382" i="4"/>
  <c r="HQ382" i="4"/>
  <c r="HR1488" i="4"/>
  <c r="FA382" i="4"/>
  <c r="FB1488" i="4"/>
  <c r="BG1523" i="4"/>
  <c r="BG1524" i="4"/>
  <c r="BF1543" i="4"/>
  <c r="BJ1523" i="4"/>
  <c r="BJ1524" i="4"/>
  <c r="BN1193" i="4"/>
  <c r="BN1194" i="4"/>
  <c r="BI1193" i="4"/>
  <c r="BI1194" i="4"/>
  <c r="AQ1248" i="4"/>
  <c r="AP318" i="4"/>
  <c r="BC1273" i="4"/>
  <c r="BA1273" i="4"/>
  <c r="BJ1273" i="4"/>
  <c r="AK922" i="4"/>
  <c r="AK1098" i="4"/>
  <c r="AJ278" i="4"/>
  <c r="AF278" i="4"/>
  <c r="AG1098" i="4"/>
  <c r="AG922" i="4"/>
  <c r="AT1098" i="4"/>
  <c r="AS278" i="4"/>
  <c r="AT922" i="4"/>
  <c r="BT230" i="4"/>
  <c r="BU918" i="4"/>
  <c r="FQ918" i="4"/>
  <c r="FP230" i="4"/>
  <c r="GT918" i="4"/>
  <c r="GS230" i="4"/>
  <c r="DY230" i="4"/>
  <c r="DZ918" i="4"/>
  <c r="EM918" i="4"/>
  <c r="EL230" i="4"/>
  <c r="FN230" i="4"/>
  <c r="FO918" i="4"/>
  <c r="FN918" i="4"/>
  <c r="FM230" i="4"/>
  <c r="GC230" i="4"/>
  <c r="GD918" i="4"/>
  <c r="AP374" i="4"/>
  <c r="AQ1458" i="4"/>
  <c r="AK374" i="4"/>
  <c r="AL1458" i="4"/>
  <c r="BF1493" i="4"/>
  <c r="BF1494" i="4"/>
  <c r="BC1493" i="4"/>
  <c r="BC1494" i="4"/>
  <c r="BL1223" i="4"/>
  <c r="BL1224" i="4"/>
  <c r="BA1224" i="4"/>
  <c r="BA1223" i="4"/>
  <c r="EV858" i="4"/>
  <c r="EU214" i="4"/>
  <c r="CX858" i="4"/>
  <c r="CW214" i="4"/>
  <c r="HE858" i="4"/>
  <c r="HD214" i="4"/>
  <c r="DN858" i="4"/>
  <c r="DM214" i="4"/>
  <c r="CT858" i="4"/>
  <c r="CS214" i="4"/>
  <c r="EV214" i="4"/>
  <c r="EW858" i="4"/>
  <c r="EF858" i="4"/>
  <c r="EE214" i="4"/>
  <c r="AZ214" i="4"/>
  <c r="BA858" i="4"/>
  <c r="HB858" i="4"/>
  <c r="HA214" i="4"/>
  <c r="FF858" i="4"/>
  <c r="FE214" i="4"/>
  <c r="EU858" i="4"/>
  <c r="ET214" i="4"/>
  <c r="BI858" i="4"/>
  <c r="BH214" i="4"/>
  <c r="FH214" i="4"/>
  <c r="FI858" i="4"/>
  <c r="HQ214" i="4"/>
  <c r="HR858" i="4"/>
  <c r="DW858" i="4"/>
  <c r="DV214" i="4"/>
  <c r="GR214" i="4"/>
  <c r="GS858" i="4"/>
  <c r="BS214" i="4"/>
  <c r="BT858" i="4"/>
  <c r="BB858" i="4"/>
  <c r="BA214" i="4"/>
  <c r="DL214" i="4"/>
  <c r="DM858" i="4"/>
  <c r="DJ858" i="4"/>
  <c r="DI214" i="4"/>
  <c r="CB214" i="4"/>
  <c r="CC858" i="4"/>
  <c r="AY214" i="4"/>
  <c r="AZ858" i="4"/>
  <c r="AX858" i="4"/>
  <c r="AW214" i="4"/>
  <c r="FB858" i="4"/>
  <c r="FA214" i="4"/>
  <c r="FL214" i="4"/>
  <c r="FM858" i="4"/>
  <c r="GH214" i="4"/>
  <c r="GI858" i="4"/>
  <c r="DH214" i="4"/>
  <c r="DI858" i="4"/>
  <c r="BF858" i="4"/>
  <c r="BE214" i="4"/>
  <c r="ES214" i="4"/>
  <c r="ET858" i="4"/>
  <c r="FC214" i="4"/>
  <c r="FD858" i="4"/>
  <c r="GJ858" i="4"/>
  <c r="GI214" i="4"/>
  <c r="AY858" i="4"/>
  <c r="AX214" i="4"/>
  <c r="CR858" i="4"/>
  <c r="CQ214" i="4"/>
  <c r="CR214" i="4"/>
  <c r="CS858" i="4"/>
  <c r="CZ214" i="4"/>
  <c r="DA858" i="4"/>
  <c r="BE863" i="4"/>
  <c r="BE864" i="4"/>
  <c r="BW858" i="4"/>
  <c r="BV214" i="4"/>
  <c r="ED214" i="4"/>
  <c r="EE858" i="4"/>
  <c r="BF1313" i="4"/>
  <c r="BF1314" i="4"/>
  <c r="BH1333" i="4"/>
  <c r="BF1403" i="4"/>
  <c r="BF1404" i="4"/>
  <c r="BB1403" i="4"/>
  <c r="BB1404" i="4"/>
  <c r="BG1403" i="4"/>
  <c r="BG1404" i="4"/>
  <c r="GC222" i="4"/>
  <c r="GD888" i="4"/>
  <c r="BF983" i="4"/>
  <c r="BF984" i="4"/>
  <c r="BA924" i="4"/>
  <c r="BA923" i="4"/>
  <c r="BO923" i="4"/>
  <c r="BO924" i="4"/>
  <c r="BG1373" i="4"/>
  <c r="BG1374" i="4"/>
  <c r="BJ1393" i="4"/>
  <c r="AL1368" i="4"/>
  <c r="AK350" i="4"/>
  <c r="AU1368" i="4"/>
  <c r="AT350" i="4"/>
  <c r="GQ1368" i="4"/>
  <c r="GP350" i="4"/>
  <c r="CU350" i="4"/>
  <c r="CV1368" i="4"/>
  <c r="HM1368" i="4"/>
  <c r="HL350" i="4"/>
  <c r="DK1368" i="4"/>
  <c r="DJ350" i="4"/>
  <c r="FC1368" i="4"/>
  <c r="FB350" i="4"/>
  <c r="DV350" i="4"/>
  <c r="DW1368" i="4"/>
  <c r="EN350" i="4"/>
  <c r="EO1368" i="4"/>
  <c r="DU350" i="4"/>
  <c r="DV1368" i="4"/>
  <c r="EP350" i="4"/>
  <c r="EQ1368" i="4"/>
  <c r="CN1368" i="4"/>
  <c r="CM350" i="4"/>
  <c r="CT1368" i="4"/>
  <c r="CS350" i="4"/>
  <c r="CO350" i="4"/>
  <c r="CP1368" i="4"/>
  <c r="CT350" i="4"/>
  <c r="CU1368" i="4"/>
  <c r="GD1368" i="4"/>
  <c r="GC350" i="4"/>
  <c r="CZ350" i="4"/>
  <c r="DA1368" i="4"/>
  <c r="FL350" i="4"/>
  <c r="FM1368" i="4"/>
  <c r="GR350" i="4"/>
  <c r="GS1368" i="4"/>
  <c r="FG350" i="4"/>
  <c r="FH1368" i="4"/>
  <c r="BY350" i="4"/>
  <c r="BZ1368" i="4"/>
  <c r="GA1368" i="4"/>
  <c r="FZ350" i="4"/>
  <c r="HR1368" i="4"/>
  <c r="HQ350" i="4"/>
  <c r="AW350" i="4"/>
  <c r="AX1368" i="4"/>
  <c r="CN350" i="4"/>
  <c r="CO1368" i="4"/>
  <c r="GE350" i="4"/>
  <c r="GF1368" i="4"/>
  <c r="EB1368" i="4"/>
  <c r="EA350" i="4"/>
  <c r="EK1368" i="4"/>
  <c r="EJ350" i="4"/>
  <c r="EW1368" i="4"/>
  <c r="EV350" i="4"/>
  <c r="FX1368" i="4"/>
  <c r="FW350" i="4"/>
  <c r="GV350" i="4"/>
  <c r="GW1368" i="4"/>
  <c r="GM350" i="4"/>
  <c r="GN1368" i="4"/>
  <c r="FA350" i="4"/>
  <c r="FB1368" i="4"/>
  <c r="GU350" i="4"/>
  <c r="GV1368" i="4"/>
  <c r="DI1368" i="4"/>
  <c r="DH350" i="4"/>
  <c r="AN1038" i="4"/>
  <c r="AM262" i="4"/>
  <c r="AH1038" i="4"/>
  <c r="AG262" i="4"/>
  <c r="AI1038" i="4"/>
  <c r="AH262" i="4"/>
  <c r="AL262" i="4"/>
  <c r="AM1038" i="4"/>
  <c r="GO1038" i="4"/>
  <c r="GN262" i="4"/>
  <c r="EL1038" i="4"/>
  <c r="EK262" i="4"/>
  <c r="HJ262" i="4"/>
  <c r="HK1038" i="4"/>
  <c r="FH262" i="4"/>
  <c r="FI1038" i="4"/>
  <c r="HO262" i="4"/>
  <c r="HP1038" i="4"/>
  <c r="DC262" i="4"/>
  <c r="DD1038" i="4"/>
  <c r="FW1038" i="4"/>
  <c r="FV262" i="4"/>
  <c r="BA1038" i="4"/>
  <c r="AZ262" i="4"/>
  <c r="GE262" i="4"/>
  <c r="GF1038" i="4"/>
  <c r="GV262" i="4"/>
  <c r="GW1038" i="4"/>
  <c r="BU1038" i="4"/>
  <c r="BT262" i="4"/>
  <c r="EQ262" i="4"/>
  <c r="ER1038" i="4"/>
  <c r="GJ262" i="4"/>
  <c r="GK1038" i="4"/>
  <c r="BL262" i="4"/>
  <c r="BM1038" i="4"/>
  <c r="BH1038" i="4"/>
  <c r="BG262" i="4"/>
  <c r="FP1038" i="4"/>
  <c r="FO262" i="4"/>
  <c r="CC262" i="4"/>
  <c r="CD1038" i="4"/>
  <c r="AT1548" i="4"/>
  <c r="AS398" i="4"/>
  <c r="AI1548" i="4"/>
  <c r="AH398" i="4"/>
  <c r="AU1548" i="4"/>
  <c r="AT398" i="4"/>
  <c r="AM1548" i="4"/>
  <c r="AL398" i="4"/>
  <c r="HS1548" i="4"/>
  <c r="HR398" i="4"/>
  <c r="EL398" i="4"/>
  <c r="EM1548" i="4"/>
  <c r="DN398" i="4"/>
  <c r="DO1548" i="4"/>
  <c r="GM1548" i="4"/>
  <c r="GL398" i="4"/>
  <c r="CJ398" i="4"/>
  <c r="CK1548" i="4"/>
  <c r="FI398" i="4"/>
  <c r="FJ1548" i="4"/>
  <c r="HU1548" i="4"/>
  <c r="HT398" i="4"/>
  <c r="FA398" i="4"/>
  <c r="FB1548" i="4"/>
  <c r="HH398" i="4"/>
  <c r="HI1548" i="4"/>
  <c r="FY398" i="4"/>
  <c r="FZ1548" i="4"/>
  <c r="DY398" i="4"/>
  <c r="DZ1548" i="4"/>
  <c r="BY1548" i="4"/>
  <c r="BX398" i="4"/>
  <c r="DJ398" i="4"/>
  <c r="DK1548" i="4"/>
  <c r="HT1548" i="4"/>
  <c r="HS398" i="4"/>
  <c r="GI398" i="4"/>
  <c r="GJ1548" i="4"/>
  <c r="HU398" i="4"/>
  <c r="HV1548" i="4"/>
  <c r="BE398" i="4"/>
  <c r="BF1548" i="4"/>
  <c r="BW398" i="4"/>
  <c r="BX1548" i="4"/>
  <c r="BH398" i="4"/>
  <c r="BI1548" i="4"/>
  <c r="DH398" i="4"/>
  <c r="DI1548" i="4"/>
  <c r="BL1548" i="4"/>
  <c r="BK398" i="4"/>
  <c r="BF398" i="4"/>
  <c r="BG1548" i="4"/>
  <c r="FP398" i="4"/>
  <c r="FQ1548" i="4"/>
  <c r="CT1548" i="4"/>
  <c r="CS398" i="4"/>
  <c r="FV1548" i="4"/>
  <c r="FU398" i="4"/>
  <c r="EU398" i="4"/>
  <c r="EV1548" i="4"/>
  <c r="GA1548" i="4"/>
  <c r="FZ398" i="4"/>
  <c r="HQ1548" i="4"/>
  <c r="HP398" i="4"/>
  <c r="FW398" i="4"/>
  <c r="FX1548" i="4"/>
  <c r="DQ1548" i="4"/>
  <c r="DP398" i="4"/>
  <c r="CU1548" i="4"/>
  <c r="CT398" i="4"/>
  <c r="DC1548" i="4"/>
  <c r="DB398" i="4"/>
  <c r="ES1548" i="4"/>
  <c r="ER398" i="4"/>
  <c r="FK1548" i="4"/>
  <c r="FJ398" i="4"/>
  <c r="GX1548" i="4"/>
  <c r="GW398" i="4"/>
  <c r="CH398" i="4"/>
  <c r="CI1548" i="4"/>
  <c r="GV1548" i="4"/>
  <c r="GU398" i="4"/>
  <c r="DY1548" i="4"/>
  <c r="DX398" i="4"/>
  <c r="GB398" i="4"/>
  <c r="GC1548" i="4"/>
  <c r="BT398" i="4"/>
  <c r="BU1548" i="4"/>
  <c r="GI1548" i="4"/>
  <c r="GH398" i="4"/>
  <c r="DB1548" i="4"/>
  <c r="DA398" i="4"/>
  <c r="FQ398" i="4"/>
  <c r="FR1548" i="4"/>
  <c r="FN1548" i="4"/>
  <c r="FM398" i="4"/>
  <c r="CQ1548" i="4"/>
  <c r="CP398" i="4"/>
  <c r="FW1548" i="4"/>
  <c r="FV398" i="4"/>
  <c r="BI1553" i="4"/>
  <c r="BI1554" i="4"/>
  <c r="BA1573" i="4"/>
  <c r="AR1278" i="4"/>
  <c r="AQ326" i="4"/>
  <c r="AO1278" i="4"/>
  <c r="AN326" i="4"/>
  <c r="AP1278" i="4"/>
  <c r="AO326" i="4"/>
  <c r="AG1278" i="4"/>
  <c r="AF326" i="4"/>
  <c r="CO1278" i="4"/>
  <c r="CN326" i="4"/>
  <c r="HA1278" i="4"/>
  <c r="GZ326" i="4"/>
  <c r="EG326" i="4"/>
  <c r="EH1278" i="4"/>
  <c r="FF1278" i="4"/>
  <c r="FE326" i="4"/>
  <c r="EE1278" i="4"/>
  <c r="ED326" i="4"/>
  <c r="BF326" i="4"/>
  <c r="BG1278" i="4"/>
  <c r="DQ326" i="4"/>
  <c r="DR1278" i="4"/>
  <c r="GX326" i="4"/>
  <c r="GY1278" i="4"/>
  <c r="FP326" i="4"/>
  <c r="FQ1278" i="4"/>
  <c r="GM1278" i="4"/>
  <c r="GL326" i="4"/>
  <c r="DZ1278" i="4"/>
  <c r="DY326" i="4"/>
  <c r="CE326" i="4"/>
  <c r="CF1278" i="4"/>
  <c r="DS1278" i="4"/>
  <c r="DR326" i="4"/>
  <c r="FN326" i="4"/>
  <c r="FO1278" i="4"/>
  <c r="GT1278" i="4"/>
  <c r="GS326" i="4"/>
  <c r="BK326" i="4"/>
  <c r="BL1278" i="4"/>
  <c r="ES1278" i="4"/>
  <c r="ER326" i="4"/>
  <c r="GT326" i="4"/>
  <c r="GU1278" i="4"/>
  <c r="EY326" i="4"/>
  <c r="EZ1278" i="4"/>
  <c r="DY1278" i="4"/>
  <c r="DX326" i="4"/>
  <c r="BX1278" i="4"/>
  <c r="BW326" i="4"/>
  <c r="AW326" i="4"/>
  <c r="AX1278" i="4"/>
  <c r="BI326" i="4"/>
  <c r="BJ1278" i="4"/>
  <c r="DE326" i="4"/>
  <c r="DF1278" i="4"/>
  <c r="BR1278" i="4"/>
  <c r="BQ326" i="4"/>
  <c r="BP1278" i="4"/>
  <c r="BO326" i="4"/>
  <c r="EZ326" i="4"/>
  <c r="FA1278" i="4"/>
  <c r="HC1278" i="4"/>
  <c r="HB326" i="4"/>
  <c r="BB326" i="4"/>
  <c r="BC1278" i="4"/>
  <c r="FB1278" i="4"/>
  <c r="FA326" i="4"/>
  <c r="CD326" i="4"/>
  <c r="CE1278" i="4"/>
  <c r="FU326" i="4"/>
  <c r="FV1278" i="4"/>
  <c r="FF326" i="4"/>
  <c r="FG1278" i="4"/>
  <c r="GO1278" i="4"/>
  <c r="GN326" i="4"/>
  <c r="BV1278" i="4"/>
  <c r="BU326" i="4"/>
  <c r="DQ1278" i="4"/>
  <c r="DP326" i="4"/>
  <c r="FX326" i="4"/>
  <c r="FY1278" i="4"/>
  <c r="FG326" i="4"/>
  <c r="FH1278" i="4"/>
  <c r="FJ1278" i="4"/>
  <c r="FI326" i="4"/>
  <c r="HM326" i="4"/>
  <c r="HN1278" i="4"/>
  <c r="BD326" i="4"/>
  <c r="BE1278" i="4"/>
  <c r="HJ1278" i="4"/>
  <c r="HI326" i="4"/>
  <c r="FY326" i="4"/>
  <c r="FZ1278" i="4"/>
  <c r="BE326" i="4"/>
  <c r="BF1278" i="4"/>
  <c r="EF1278" i="4"/>
  <c r="EE326" i="4"/>
  <c r="AZ1303" i="4"/>
  <c r="BG1303" i="4"/>
  <c r="BA1283" i="4"/>
  <c r="BA1284" i="4"/>
  <c r="AL952" i="4"/>
  <c r="AK286" i="4"/>
  <c r="AL1128" i="4"/>
  <c r="BE1128" i="4"/>
  <c r="BD286" i="4"/>
  <c r="BE286" i="4"/>
  <c r="BF1128" i="4"/>
  <c r="AZ1128" i="4"/>
  <c r="AY286" i="4"/>
  <c r="BN1128" i="4"/>
  <c r="BM286" i="4"/>
  <c r="BM1128" i="4"/>
  <c r="BL286" i="4"/>
  <c r="AG1158" i="4"/>
  <c r="AF294" i="4"/>
  <c r="BI1363" i="4"/>
  <c r="BJ1343" i="4"/>
  <c r="BJ1344" i="4"/>
  <c r="BB1363" i="4"/>
  <c r="BE1453" i="4"/>
  <c r="BB1453" i="4"/>
  <c r="AH330" i="4"/>
  <c r="AI1306" i="4" s="1"/>
  <c r="AP330" i="4"/>
  <c r="AQ1306" i="4" s="1"/>
  <c r="AT330" i="4"/>
  <c r="AU1306" i="4" s="1"/>
  <c r="AJ330" i="4"/>
  <c r="AK1306" i="4" s="1"/>
  <c r="AZ330" i="4"/>
  <c r="BA1306" i="4" s="1"/>
  <c r="AX330" i="4"/>
  <c r="AY1306" i="4" s="1"/>
  <c r="AU330" i="4"/>
  <c r="AV1306" i="4" s="1"/>
  <c r="AF1308" i="4"/>
  <c r="AV330" i="4"/>
  <c r="AW1306" i="4" s="1"/>
  <c r="AN330" i="4"/>
  <c r="AO1306" i="4" s="1"/>
  <c r="AL330" i="4"/>
  <c r="AM1306" i="4" s="1"/>
  <c r="AF330" i="4"/>
  <c r="AG1306" i="4" s="1"/>
  <c r="AQ330" i="4"/>
  <c r="AR1306" i="4" s="1"/>
  <c r="AK330" i="4"/>
  <c r="AL1306" i="4" s="1"/>
  <c r="AW330" i="4"/>
  <c r="AX1306" i="4" s="1"/>
  <c r="AI330" i="4"/>
  <c r="AJ1306" i="4" s="1"/>
  <c r="AM330" i="4"/>
  <c r="AN1306" i="4" s="1"/>
  <c r="AG330" i="4"/>
  <c r="AH1306" i="4" s="1"/>
  <c r="AY330" i="4"/>
  <c r="AZ1306" i="4" s="1"/>
  <c r="AO330" i="4"/>
  <c r="AP1306" i="4" s="1"/>
  <c r="AS330" i="4"/>
  <c r="AT1306" i="4" s="1"/>
  <c r="AE334" i="4"/>
  <c r="AE330" i="4"/>
  <c r="AF1306" i="4" s="1"/>
  <c r="AR330" i="4"/>
  <c r="AS1306" i="4" s="1"/>
  <c r="DY1308" i="4"/>
  <c r="DX334" i="4"/>
  <c r="FE1308" i="4"/>
  <c r="FD334" i="4"/>
  <c r="EU334" i="4"/>
  <c r="EV1308" i="4"/>
  <c r="EX334" i="4"/>
  <c r="EY1308" i="4"/>
  <c r="CB334" i="4"/>
  <c r="CC1308" i="4"/>
  <c r="HL1308" i="4"/>
  <c r="HK334" i="4"/>
  <c r="FA1308" i="4"/>
  <c r="EZ334" i="4"/>
  <c r="AG1068" i="4"/>
  <c r="AF270" i="4"/>
  <c r="BL1073" i="4"/>
  <c r="BL1074" i="4"/>
  <c r="BB1093" i="4"/>
  <c r="BD893" i="4"/>
  <c r="BD894" i="4"/>
  <c r="BM1013" i="4"/>
  <c r="BM1014" i="4"/>
  <c r="BD953" i="4"/>
  <c r="BD954" i="4"/>
  <c r="BH973" i="4"/>
  <c r="BH1104" i="4"/>
  <c r="BH1103" i="4"/>
  <c r="BB1123" i="4"/>
  <c r="AT1218" i="4"/>
  <c r="AS310" i="4"/>
  <c r="AN1218" i="4"/>
  <c r="AM310" i="4"/>
  <c r="AL1218" i="4"/>
  <c r="AK310" i="4"/>
  <c r="AJ1218" i="4"/>
  <c r="AI310" i="4"/>
  <c r="AW1218" i="4"/>
  <c r="AV310" i="4"/>
  <c r="FM1218" i="4"/>
  <c r="FL310" i="4"/>
  <c r="GU310" i="4"/>
  <c r="GV1218" i="4"/>
  <c r="CS1218" i="4"/>
  <c r="CR310" i="4"/>
  <c r="FM310" i="4"/>
  <c r="FN1218" i="4"/>
  <c r="FO310" i="4"/>
  <c r="FP1218" i="4"/>
  <c r="EQ310" i="4"/>
  <c r="ER1218" i="4"/>
  <c r="DN1218" i="4"/>
  <c r="DM310" i="4"/>
  <c r="FT310" i="4"/>
  <c r="FU1218" i="4"/>
  <c r="EC310" i="4"/>
  <c r="ED1218" i="4"/>
  <c r="GN1218" i="4"/>
  <c r="GM310" i="4"/>
  <c r="DQ310" i="4"/>
  <c r="DR1218" i="4"/>
  <c r="EM310" i="4"/>
  <c r="EN1218" i="4"/>
  <c r="DW310" i="4"/>
  <c r="DX1218" i="4"/>
  <c r="FX310" i="4"/>
  <c r="FY1218" i="4"/>
  <c r="FZ1218" i="4"/>
  <c r="FY310" i="4"/>
  <c r="BV1218" i="4"/>
  <c r="BU310" i="4"/>
  <c r="HP310" i="4"/>
  <c r="HQ1218" i="4"/>
  <c r="EN310" i="4"/>
  <c r="EO1218" i="4"/>
  <c r="GL310" i="4"/>
  <c r="GM1218" i="4"/>
  <c r="BM310" i="4"/>
  <c r="BN1218" i="4"/>
  <c r="EL310" i="4"/>
  <c r="EM1218" i="4"/>
  <c r="EF310" i="4"/>
  <c r="EG1218" i="4"/>
  <c r="AX310" i="4"/>
  <c r="AY1218" i="4"/>
  <c r="GJ1218" i="4"/>
  <c r="GI310" i="4"/>
  <c r="GA1218" i="4"/>
  <c r="FZ310" i="4"/>
  <c r="ER310" i="4"/>
  <c r="ES1218" i="4"/>
  <c r="BR1218" i="4"/>
  <c r="BQ310" i="4"/>
  <c r="BK310" i="4"/>
  <c r="BL1218" i="4"/>
  <c r="EK1218" i="4"/>
  <c r="EJ310" i="4"/>
  <c r="GY1218" i="4"/>
  <c r="GX310" i="4"/>
  <c r="GD1218" i="4"/>
  <c r="GC310" i="4"/>
  <c r="FJ310" i="4"/>
  <c r="FK1218" i="4"/>
  <c r="HM1218" i="4"/>
  <c r="HL310" i="4"/>
  <c r="FU310" i="4"/>
  <c r="FV1218" i="4"/>
  <c r="HB1218" i="4"/>
  <c r="HA310" i="4"/>
  <c r="HV310" i="4"/>
  <c r="HW1218" i="4"/>
  <c r="HL1218" i="4"/>
  <c r="HK310" i="4"/>
  <c r="DN310" i="4"/>
  <c r="DO1218" i="4"/>
  <c r="DS310" i="4"/>
  <c r="DT1218" i="4"/>
  <c r="CI310" i="4"/>
  <c r="CJ1218" i="4"/>
  <c r="CA310" i="4"/>
  <c r="CB1218" i="4"/>
  <c r="BI1218" i="4"/>
  <c r="BH310" i="4"/>
  <c r="EZ310" i="4"/>
  <c r="FA1218" i="4"/>
  <c r="CZ310" i="4"/>
  <c r="DA1218" i="4"/>
  <c r="CY310" i="4"/>
  <c r="CZ1218" i="4"/>
  <c r="BO1463" i="4"/>
  <c r="BO1464" i="4"/>
  <c r="BN1483" i="4"/>
  <c r="BL1063" i="4"/>
  <c r="BG1043" i="4"/>
  <c r="BG1044" i="4"/>
  <c r="BC1043" i="4"/>
  <c r="BC1044" i="4"/>
  <c r="BJ1163" i="4"/>
  <c r="BJ1164" i="4"/>
  <c r="AY1164" i="4"/>
  <c r="AY1163" i="4"/>
  <c r="HD1488" i="4"/>
  <c r="HC382" i="4"/>
  <c r="CO382" i="4"/>
  <c r="CP1488" i="4"/>
  <c r="GY1488" i="4"/>
  <c r="GX382" i="4"/>
  <c r="EI1488" i="4"/>
  <c r="EH382" i="4"/>
  <c r="HR382" i="4"/>
  <c r="HS1488" i="4"/>
  <c r="DZ382" i="4"/>
  <c r="EA1488" i="4"/>
  <c r="BE1543" i="4"/>
  <c r="BM1523" i="4"/>
  <c r="BM1524" i="4"/>
  <c r="BE1213" i="4"/>
  <c r="BD1194" i="4"/>
  <c r="BD1193" i="4"/>
  <c r="AT1248" i="4"/>
  <c r="AS318" i="4"/>
  <c r="AH1248" i="4"/>
  <c r="AG318" i="4"/>
  <c r="AU1248" i="4"/>
  <c r="AT318" i="4"/>
  <c r="AV1248" i="4"/>
  <c r="AU318" i="4"/>
  <c r="DS318" i="4"/>
  <c r="DT1248" i="4"/>
  <c r="HV1248" i="4"/>
  <c r="HU318" i="4"/>
  <c r="GS318" i="4"/>
  <c r="GT1248" i="4"/>
  <c r="DM318" i="4"/>
  <c r="DN1248" i="4"/>
  <c r="AV318" i="4"/>
  <c r="AW1248" i="4"/>
  <c r="BL1248" i="4"/>
  <c r="BK318" i="4"/>
  <c r="ET318" i="4"/>
  <c r="EU1248" i="4"/>
  <c r="CU1248" i="4"/>
  <c r="CT318" i="4"/>
  <c r="BO318" i="4"/>
  <c r="BP1248" i="4"/>
  <c r="DH318" i="4"/>
  <c r="DI1248" i="4"/>
  <c r="HH1248" i="4"/>
  <c r="HG318" i="4"/>
  <c r="BN318" i="4"/>
  <c r="BO1248" i="4"/>
  <c r="CC318" i="4"/>
  <c r="CD1248" i="4"/>
  <c r="CI318" i="4"/>
  <c r="CJ1248" i="4"/>
  <c r="BH318" i="4"/>
  <c r="BI1248" i="4"/>
  <c r="GP318" i="4"/>
  <c r="GQ1248" i="4"/>
  <c r="HF1248" i="4"/>
  <c r="HE318" i="4"/>
  <c r="CO318" i="4"/>
  <c r="CP1248" i="4"/>
  <c r="BC1248" i="4"/>
  <c r="BB318" i="4"/>
  <c r="GE1248" i="4"/>
  <c r="GD318" i="4"/>
  <c r="HS318" i="4"/>
  <c r="HT1248" i="4"/>
  <c r="FK1248" i="4"/>
  <c r="FJ318" i="4"/>
  <c r="FF318" i="4"/>
  <c r="FG1248" i="4"/>
  <c r="FH318" i="4"/>
  <c r="FI1248" i="4"/>
  <c r="BD318" i="4"/>
  <c r="BE1248" i="4"/>
  <c r="HD1248" i="4"/>
  <c r="HC318" i="4"/>
  <c r="BH1248" i="4"/>
  <c r="BG318" i="4"/>
  <c r="BT318" i="4"/>
  <c r="BU1248" i="4"/>
  <c r="EG318" i="4"/>
  <c r="EH1248" i="4"/>
  <c r="CK318" i="4"/>
  <c r="CL1248" i="4"/>
  <c r="EQ1248" i="4"/>
  <c r="EP318" i="4"/>
  <c r="DC318" i="4"/>
  <c r="DD1248" i="4"/>
  <c r="GB318" i="4"/>
  <c r="GC1248" i="4"/>
  <c r="HQ318" i="4"/>
  <c r="HR1248" i="4"/>
  <c r="EE318" i="4"/>
  <c r="EF1248" i="4"/>
  <c r="HN1248" i="4"/>
  <c r="HM318" i="4"/>
  <c r="DJ1248" i="4"/>
  <c r="DI318" i="4"/>
  <c r="BQ318" i="4"/>
  <c r="BR1248" i="4"/>
  <c r="EA318" i="4"/>
  <c r="EB1248" i="4"/>
  <c r="CC1248" i="4"/>
  <c r="CB318" i="4"/>
  <c r="CS318" i="4"/>
  <c r="CT1248" i="4"/>
  <c r="CH318" i="4"/>
  <c r="CI1248" i="4"/>
  <c r="GU318" i="4"/>
  <c r="GV1248" i="4"/>
  <c r="AZ1248" i="4"/>
  <c r="AY318" i="4"/>
  <c r="FD318" i="4"/>
  <c r="FE1248" i="4"/>
  <c r="CA1248" i="4"/>
  <c r="BZ318" i="4"/>
  <c r="BD1253" i="4"/>
  <c r="BD1254" i="4"/>
  <c r="AZ1273" i="4"/>
  <c r="CP1098" i="4"/>
  <c r="CO278" i="4"/>
  <c r="GP278" i="4"/>
  <c r="GQ1098" i="4"/>
  <c r="DM1098" i="4"/>
  <c r="DL278" i="4"/>
  <c r="GR278" i="4"/>
  <c r="GS1098" i="4"/>
  <c r="EO278" i="4"/>
  <c r="EP1098" i="4"/>
  <c r="DD1098" i="4"/>
  <c r="DC278" i="4"/>
  <c r="GB278" i="4"/>
  <c r="GC1098" i="4"/>
  <c r="FY278" i="4"/>
  <c r="FZ1098" i="4"/>
  <c r="DY278" i="4"/>
  <c r="DZ1098" i="4"/>
  <c r="BT278" i="4"/>
  <c r="BU1098" i="4"/>
  <c r="EV1098" i="4"/>
  <c r="EU278" i="4"/>
  <c r="GX278" i="4"/>
  <c r="GY1098" i="4"/>
  <c r="EY1098" i="4"/>
  <c r="EX278" i="4"/>
  <c r="FC278" i="4"/>
  <c r="FD1098" i="4"/>
  <c r="FI1098" i="4"/>
  <c r="FH278" i="4"/>
  <c r="ER278" i="4"/>
  <c r="ES1098" i="4"/>
  <c r="HL1098" i="4"/>
  <c r="HK278" i="4"/>
  <c r="DY1098" i="4"/>
  <c r="DX278" i="4"/>
  <c r="FV278" i="4"/>
  <c r="FW1098" i="4"/>
  <c r="CB278" i="4"/>
  <c r="CC1098" i="4"/>
  <c r="DQ278" i="4"/>
  <c r="DR1098" i="4"/>
  <c r="EN1098" i="4"/>
  <c r="EM278" i="4"/>
  <c r="CK1098" i="4"/>
  <c r="CJ278" i="4"/>
  <c r="BR278" i="4"/>
  <c r="BS1098" i="4"/>
  <c r="FG1098" i="4"/>
  <c r="FF278" i="4"/>
  <c r="CU1098" i="4"/>
  <c r="CT278" i="4"/>
  <c r="GG1098" i="4"/>
  <c r="GF278" i="4"/>
  <c r="ED1098" i="4"/>
  <c r="EC278" i="4"/>
  <c r="CC278" i="4"/>
  <c r="CD1098" i="4"/>
  <c r="FK278" i="4"/>
  <c r="FL1098" i="4"/>
  <c r="CB1098" i="4"/>
  <c r="CA278" i="4"/>
  <c r="EB278" i="4"/>
  <c r="EC1098" i="4"/>
  <c r="GD278" i="4"/>
  <c r="GE1098" i="4"/>
  <c r="GA278" i="4"/>
  <c r="GB1098" i="4"/>
  <c r="CZ1098" i="4"/>
  <c r="CY278" i="4"/>
  <c r="DG278" i="4"/>
  <c r="DH1098" i="4"/>
  <c r="EI278" i="4"/>
  <c r="EJ1098" i="4"/>
  <c r="CI278" i="4"/>
  <c r="CJ1098" i="4"/>
  <c r="EP278" i="4"/>
  <c r="EQ1098" i="4"/>
  <c r="BP278" i="4"/>
  <c r="BQ1098" i="4"/>
  <c r="BQ922" i="4"/>
  <c r="BQ924" i="4" s="1"/>
  <c r="CD278" i="4"/>
  <c r="CE1098" i="4"/>
  <c r="ER1098" i="4"/>
  <c r="EQ278" i="4"/>
  <c r="DA1098" i="4"/>
  <c r="CZ278" i="4"/>
  <c r="BO1098" i="4"/>
  <c r="BN278" i="4"/>
  <c r="CH1098" i="4"/>
  <c r="CG278" i="4"/>
  <c r="EF1098" i="4"/>
  <c r="EE278" i="4"/>
  <c r="AG978" i="4"/>
  <c r="AF246" i="4"/>
  <c r="AL978" i="4"/>
  <c r="AK246" i="4"/>
  <c r="AI978" i="4"/>
  <c r="AH246" i="4"/>
  <c r="EK978" i="4"/>
  <c r="EJ246" i="4"/>
  <c r="DN246" i="4"/>
  <c r="DO978" i="4"/>
  <c r="DW246" i="4"/>
  <c r="DX978" i="4"/>
  <c r="EM978" i="4"/>
  <c r="EL246" i="4"/>
  <c r="BM246" i="4"/>
  <c r="BN978" i="4"/>
  <c r="DA246" i="4"/>
  <c r="DB978" i="4"/>
  <c r="HJ978" i="4"/>
  <c r="HI246" i="4"/>
  <c r="EQ978" i="4"/>
  <c r="EP246" i="4"/>
  <c r="CZ246" i="4"/>
  <c r="DA978" i="4"/>
  <c r="EH246" i="4"/>
  <c r="EI978" i="4"/>
  <c r="FA246" i="4"/>
  <c r="FB978" i="4"/>
  <c r="EY246" i="4"/>
  <c r="EZ978" i="4"/>
  <c r="EV978" i="4"/>
  <c r="EU246" i="4"/>
  <c r="BD978" i="4"/>
  <c r="BC246" i="4"/>
  <c r="EA246" i="4"/>
  <c r="EB978" i="4"/>
  <c r="CB246" i="4"/>
  <c r="CC978" i="4"/>
  <c r="DD246" i="4"/>
  <c r="DE978" i="4"/>
  <c r="AW246" i="4"/>
  <c r="AX978" i="4"/>
  <c r="AZ246" i="4"/>
  <c r="BA978" i="4"/>
  <c r="FL246" i="4"/>
  <c r="FM978" i="4"/>
  <c r="EY978" i="4"/>
  <c r="EX246" i="4"/>
  <c r="CY246" i="4"/>
  <c r="CZ978" i="4"/>
  <c r="ER246" i="4"/>
  <c r="ES978" i="4"/>
  <c r="CQ246" i="4"/>
  <c r="CR978" i="4"/>
  <c r="CF978" i="4"/>
  <c r="CE246" i="4"/>
  <c r="BE978" i="4"/>
  <c r="BD246" i="4"/>
  <c r="CG978" i="4"/>
  <c r="CF246" i="4"/>
  <c r="CO246" i="4"/>
  <c r="CP978" i="4"/>
  <c r="GC246" i="4"/>
  <c r="GD978" i="4"/>
  <c r="BK978" i="4"/>
  <c r="BJ246" i="4"/>
  <c r="GF978" i="4"/>
  <c r="GE246" i="4"/>
  <c r="BZ246" i="4"/>
  <c r="CA978" i="4"/>
  <c r="DI246" i="4"/>
  <c r="DJ978" i="4"/>
  <c r="GM246" i="4"/>
  <c r="GN978" i="4"/>
  <c r="DT978" i="4"/>
  <c r="DS246" i="4"/>
  <c r="DP246" i="4"/>
  <c r="DQ978" i="4"/>
  <c r="BW978" i="4"/>
  <c r="BV246" i="4"/>
  <c r="HT246" i="4"/>
  <c r="HU978" i="4"/>
  <c r="FE246" i="4"/>
  <c r="FF978" i="4"/>
  <c r="CJ978" i="4"/>
  <c r="CI246" i="4"/>
  <c r="GB246" i="4"/>
  <c r="GC978" i="4"/>
  <c r="FQ246" i="4"/>
  <c r="FR978" i="4"/>
  <c r="AY246" i="4"/>
  <c r="AZ978" i="4"/>
  <c r="HC978" i="4"/>
  <c r="HB246" i="4"/>
  <c r="DD978" i="4"/>
  <c r="DC246" i="4"/>
  <c r="HD246" i="4"/>
  <c r="HE978" i="4"/>
  <c r="AO918" i="4"/>
  <c r="AN230" i="4"/>
  <c r="AI918" i="4"/>
  <c r="AH230" i="4"/>
  <c r="AN918" i="4"/>
  <c r="AM230" i="4"/>
  <c r="AG918" i="4"/>
  <c r="AF230" i="4"/>
  <c r="FX230" i="4"/>
  <c r="FY918" i="4"/>
  <c r="DQ918" i="4"/>
  <c r="DP230" i="4"/>
  <c r="AX230" i="4"/>
  <c r="AY918" i="4"/>
  <c r="GT230" i="4"/>
  <c r="GU918" i="4"/>
  <c r="DB918" i="4"/>
  <c r="DA230" i="4"/>
  <c r="HM230" i="4"/>
  <c r="HN918" i="4"/>
  <c r="GZ918" i="4"/>
  <c r="GY230" i="4"/>
  <c r="FK918" i="4"/>
  <c r="FJ230" i="4"/>
  <c r="FO230" i="4"/>
  <c r="FP918" i="4"/>
  <c r="HF230" i="4"/>
  <c r="HG918" i="4"/>
  <c r="DQ230" i="4"/>
  <c r="DR918" i="4"/>
  <c r="BR230" i="4"/>
  <c r="BS918" i="4"/>
  <c r="DJ918" i="4"/>
  <c r="DI230" i="4"/>
  <c r="EV918" i="4"/>
  <c r="EU230" i="4"/>
  <c r="GA918" i="4"/>
  <c r="FZ230" i="4"/>
  <c r="DN230" i="4"/>
  <c r="DO918" i="4"/>
  <c r="ET230" i="4"/>
  <c r="EU918" i="4"/>
  <c r="CL230" i="4"/>
  <c r="CM918" i="4"/>
  <c r="ED918" i="4"/>
  <c r="EC230" i="4"/>
  <c r="GH230" i="4"/>
  <c r="GI918" i="4"/>
  <c r="EV230" i="4"/>
  <c r="EW918" i="4"/>
  <c r="GP918" i="4"/>
  <c r="GO230" i="4"/>
  <c r="CP918" i="4"/>
  <c r="CO230" i="4"/>
  <c r="GG230" i="4"/>
  <c r="GH918" i="4"/>
  <c r="ED230" i="4"/>
  <c r="EE918" i="4"/>
  <c r="CL918" i="4"/>
  <c r="CK230" i="4"/>
  <c r="CD918" i="4"/>
  <c r="CC230" i="4"/>
  <c r="ER918" i="4"/>
  <c r="EQ230" i="4"/>
  <c r="EX918" i="4"/>
  <c r="EW230" i="4"/>
  <c r="CZ918" i="4"/>
  <c r="CY230" i="4"/>
  <c r="DU918" i="4"/>
  <c r="DT230" i="4"/>
  <c r="AI370" i="4"/>
  <c r="AJ1456" i="4" s="1"/>
  <c r="AS370" i="4"/>
  <c r="AT1456" i="4" s="1"/>
  <c r="AV370" i="4"/>
  <c r="AW1456" i="4" s="1"/>
  <c r="AT370" i="4"/>
  <c r="AU1456" i="4" s="1"/>
  <c r="AR370" i="4"/>
  <c r="AS1456" i="4" s="1"/>
  <c r="AU370" i="4"/>
  <c r="AV1456" i="4" s="1"/>
  <c r="AY370" i="4"/>
  <c r="AZ1456" i="4" s="1"/>
  <c r="AK370" i="4"/>
  <c r="AL1456" i="4" s="1"/>
  <c r="AM370" i="4"/>
  <c r="AN1456" i="4" s="1"/>
  <c r="AG370" i="4"/>
  <c r="AH1456" i="4" s="1"/>
  <c r="AO370" i="4"/>
  <c r="AP1456" i="4" s="1"/>
  <c r="AF1458" i="4"/>
  <c r="AH370" i="4"/>
  <c r="AI1456" i="4" s="1"/>
  <c r="AE370" i="4"/>
  <c r="AF1456" i="4" s="1"/>
  <c r="AL370" i="4"/>
  <c r="AM1456" i="4" s="1"/>
  <c r="AJ370" i="4"/>
  <c r="AK1456" i="4" s="1"/>
  <c r="AX370" i="4"/>
  <c r="AY1456" i="4" s="1"/>
  <c r="AF370" i="4"/>
  <c r="AG1456" i="4" s="1"/>
  <c r="AW370" i="4"/>
  <c r="AX1456" i="4" s="1"/>
  <c r="AN370" i="4"/>
  <c r="AO1456" i="4" s="1"/>
  <c r="AQ370" i="4"/>
  <c r="AR1456" i="4" s="1"/>
  <c r="AZ370" i="4"/>
  <c r="BA1456" i="4" s="1"/>
  <c r="AP370" i="4"/>
  <c r="AQ1456" i="4" s="1"/>
  <c r="AE374" i="4"/>
  <c r="DU1458" i="4"/>
  <c r="DT374" i="4"/>
  <c r="HO1458" i="4"/>
  <c r="HN374" i="4"/>
  <c r="EY374" i="4"/>
  <c r="EZ1458" i="4"/>
  <c r="GH374" i="4"/>
  <c r="GI1458" i="4"/>
  <c r="EZ374" i="4"/>
  <c r="FA1458" i="4"/>
  <c r="EN374" i="4"/>
  <c r="EO1458" i="4"/>
  <c r="FM374" i="4"/>
  <c r="FN1458" i="4"/>
  <c r="HN1458" i="4"/>
  <c r="HM374" i="4"/>
  <c r="GP374" i="4"/>
  <c r="GQ1458" i="4"/>
  <c r="GI374" i="4"/>
  <c r="GJ1458" i="4"/>
  <c r="BN374" i="4"/>
  <c r="BO1458" i="4"/>
  <c r="EH374" i="4"/>
  <c r="EI1458" i="4"/>
  <c r="GM374" i="4"/>
  <c r="GN1458" i="4"/>
  <c r="HA1458" i="4"/>
  <c r="GZ374" i="4"/>
  <c r="CY374" i="4"/>
  <c r="CZ1458" i="4"/>
  <c r="FF1458" i="4"/>
  <c r="FE374" i="4"/>
  <c r="CL374" i="4"/>
  <c r="CM1458" i="4"/>
  <c r="FO1458" i="4"/>
  <c r="FN374" i="4"/>
  <c r="GO374" i="4"/>
  <c r="GP1458" i="4"/>
  <c r="AZ1458" i="4"/>
  <c r="AY374" i="4"/>
  <c r="CG1458" i="4"/>
  <c r="CF374" i="4"/>
  <c r="DN374" i="4"/>
  <c r="DO1458" i="4"/>
  <c r="CA1458" i="4"/>
  <c r="BZ374" i="4"/>
  <c r="HF1458" i="4"/>
  <c r="HE374" i="4"/>
  <c r="HR1458" i="4"/>
  <c r="HQ374" i="4"/>
  <c r="EL374" i="4"/>
  <c r="EM1458" i="4"/>
  <c r="FD374" i="4"/>
  <c r="FE1458" i="4"/>
  <c r="DX1458" i="4"/>
  <c r="DW374" i="4"/>
  <c r="DC374" i="4"/>
  <c r="DD1458" i="4"/>
  <c r="GL1458" i="4"/>
  <c r="GK374" i="4"/>
  <c r="BP1458" i="4"/>
  <c r="BO374" i="4"/>
  <c r="HS374" i="4"/>
  <c r="HT1458" i="4"/>
  <c r="GS1458" i="4"/>
  <c r="GR374" i="4"/>
  <c r="BL374" i="4"/>
  <c r="BM1458" i="4"/>
  <c r="CE1458" i="4"/>
  <c r="CD374" i="4"/>
  <c r="DQ374" i="4"/>
  <c r="DR1458" i="4"/>
  <c r="CO1458" i="4"/>
  <c r="CN374" i="4"/>
  <c r="FO374" i="4"/>
  <c r="FP1458" i="4"/>
  <c r="CH374" i="4"/>
  <c r="CI1458" i="4"/>
  <c r="BX1458" i="4"/>
  <c r="BW374" i="4"/>
  <c r="CQ1458" i="4"/>
  <c r="CP374" i="4"/>
  <c r="CJ374" i="4"/>
  <c r="CK1458" i="4"/>
  <c r="FZ1458" i="4"/>
  <c r="FY374" i="4"/>
  <c r="DT1458" i="4"/>
  <c r="DS374" i="4"/>
  <c r="BP1493" i="4"/>
  <c r="BP1494" i="4"/>
  <c r="AZ1513" i="4"/>
  <c r="AG948" i="4"/>
  <c r="AF238" i="4"/>
  <c r="AI948" i="4"/>
  <c r="AH238" i="4"/>
  <c r="AH948" i="4"/>
  <c r="AG238" i="4"/>
  <c r="BJ948" i="4"/>
  <c r="BI238" i="4"/>
  <c r="HN948" i="4"/>
  <c r="HM238" i="4"/>
  <c r="HR238" i="4"/>
  <c r="HS948" i="4"/>
  <c r="DE238" i="4"/>
  <c r="DF948" i="4"/>
  <c r="BG238" i="4"/>
  <c r="BH948" i="4"/>
  <c r="GD238" i="4"/>
  <c r="GE948" i="4"/>
  <c r="FO238" i="4"/>
  <c r="FP948" i="4"/>
  <c r="FI948" i="4"/>
  <c r="FH238" i="4"/>
  <c r="GD948" i="4"/>
  <c r="GC238" i="4"/>
  <c r="FK948" i="4"/>
  <c r="FJ238" i="4"/>
  <c r="FV948" i="4"/>
  <c r="FU238" i="4"/>
  <c r="CN948" i="4"/>
  <c r="CM238" i="4"/>
  <c r="GF238" i="4"/>
  <c r="GG948" i="4"/>
  <c r="FF238" i="4"/>
  <c r="FG948" i="4"/>
  <c r="ET238" i="4"/>
  <c r="EU948" i="4"/>
  <c r="GP948" i="4"/>
  <c r="GO238" i="4"/>
  <c r="DU948" i="4"/>
  <c r="DT238" i="4"/>
  <c r="CF238" i="4"/>
  <c r="CG948" i="4"/>
  <c r="ER238" i="4"/>
  <c r="ES948" i="4"/>
  <c r="BQ948" i="4"/>
  <c r="BP238" i="4"/>
  <c r="BW238" i="4"/>
  <c r="BX948" i="4"/>
  <c r="GF948" i="4"/>
  <c r="GE238" i="4"/>
  <c r="BX238" i="4"/>
  <c r="BY948" i="4"/>
  <c r="EA238" i="4"/>
  <c r="EB948" i="4"/>
  <c r="EJ948" i="4"/>
  <c r="EI238" i="4"/>
  <c r="BU238" i="4"/>
  <c r="BV948" i="4"/>
  <c r="HA238" i="4"/>
  <c r="HB948" i="4"/>
  <c r="FL238" i="4"/>
  <c r="FM948" i="4"/>
  <c r="DQ238" i="4"/>
  <c r="DR948" i="4"/>
  <c r="FQ238" i="4"/>
  <c r="FR948" i="4"/>
  <c r="HL948" i="4"/>
  <c r="HK238" i="4"/>
  <c r="EN238" i="4"/>
  <c r="EO948" i="4"/>
  <c r="EA948" i="4"/>
  <c r="DZ238" i="4"/>
  <c r="CP238" i="4"/>
  <c r="CQ948" i="4"/>
  <c r="HT948" i="4"/>
  <c r="HS238" i="4"/>
  <c r="CJ238" i="4"/>
  <c r="CK948" i="4"/>
  <c r="CS238" i="4"/>
  <c r="CT948" i="4"/>
  <c r="GV238" i="4"/>
  <c r="GW948" i="4"/>
  <c r="FA238" i="4"/>
  <c r="FB948" i="4"/>
  <c r="HE948" i="4"/>
  <c r="HD238" i="4"/>
  <c r="HT238" i="4"/>
  <c r="HU948" i="4"/>
  <c r="AY238" i="4"/>
  <c r="AZ948" i="4"/>
  <c r="GY238" i="4"/>
  <c r="GZ948" i="4"/>
  <c r="GG238" i="4"/>
  <c r="GH948" i="4"/>
  <c r="BR948" i="4"/>
  <c r="BQ238" i="4"/>
  <c r="FT238" i="4"/>
  <c r="FU948" i="4"/>
  <c r="BC1223" i="4"/>
  <c r="BC1224" i="4"/>
  <c r="BM1243" i="4"/>
  <c r="BO1223" i="4"/>
  <c r="BO1224" i="4"/>
  <c r="BM883" i="4"/>
  <c r="BO883" i="4"/>
  <c r="GM214" i="4"/>
  <c r="GN858" i="4"/>
  <c r="EM858" i="4"/>
  <c r="EL214" i="4"/>
  <c r="DR214" i="4"/>
  <c r="DS858" i="4"/>
  <c r="FP214" i="4"/>
  <c r="FQ858" i="4"/>
  <c r="DV858" i="4"/>
  <c r="DU214" i="4"/>
  <c r="EK214" i="4"/>
  <c r="EL858" i="4"/>
  <c r="GO214" i="4"/>
  <c r="GP858" i="4"/>
  <c r="GQ214" i="4"/>
  <c r="GR858" i="4"/>
  <c r="HT858" i="4"/>
  <c r="HS214" i="4"/>
  <c r="BD863" i="4"/>
  <c r="BD864" i="4"/>
  <c r="AH342" i="4"/>
  <c r="AI1338" i="4"/>
  <c r="BJ1314" i="4"/>
  <c r="BJ1313" i="4"/>
  <c r="AY1314" i="4"/>
  <c r="AY1313" i="4"/>
  <c r="BI1403" i="4"/>
  <c r="BI1404" i="4"/>
  <c r="BP1423" i="4"/>
  <c r="AJ1398" i="4"/>
  <c r="AI358" i="4"/>
  <c r="AS1398" i="4"/>
  <c r="AR358" i="4"/>
  <c r="AQ358" i="4"/>
  <c r="AR1398" i="4"/>
  <c r="DA358" i="4"/>
  <c r="DB1398" i="4"/>
  <c r="DC1398" i="4"/>
  <c r="DB358" i="4"/>
  <c r="CF358" i="4"/>
  <c r="CG1398" i="4"/>
  <c r="BV358" i="4"/>
  <c r="BW1398" i="4"/>
  <c r="DN1398" i="4"/>
  <c r="DM358" i="4"/>
  <c r="CR358" i="4"/>
  <c r="CS1398" i="4"/>
  <c r="BN358" i="4"/>
  <c r="BO1398" i="4"/>
  <c r="EW358" i="4"/>
  <c r="EX1398" i="4"/>
  <c r="FZ358" i="4"/>
  <c r="GA1398" i="4"/>
  <c r="GH1398" i="4"/>
  <c r="GG358" i="4"/>
  <c r="HG358" i="4"/>
  <c r="HH1398" i="4"/>
  <c r="EQ1398" i="4"/>
  <c r="EP358" i="4"/>
  <c r="CD358" i="4"/>
  <c r="CE1398" i="4"/>
  <c r="DW1398" i="4"/>
  <c r="DV358" i="4"/>
  <c r="GK1398" i="4"/>
  <c r="GJ358" i="4"/>
  <c r="CU358" i="4"/>
  <c r="CV1398" i="4"/>
  <c r="EY358" i="4"/>
  <c r="EZ1398" i="4"/>
  <c r="FL1398" i="4"/>
  <c r="FK358" i="4"/>
  <c r="GB358" i="4"/>
  <c r="GC1398" i="4"/>
  <c r="HS358" i="4"/>
  <c r="HT1398" i="4"/>
  <c r="DR1398" i="4"/>
  <c r="DQ358" i="4"/>
  <c r="HT358" i="4"/>
  <c r="HU1398" i="4"/>
  <c r="BZ1398" i="4"/>
  <c r="BY358" i="4"/>
  <c r="FS1398" i="4"/>
  <c r="FR358" i="4"/>
  <c r="EV358" i="4"/>
  <c r="EW1398" i="4"/>
  <c r="CZ358" i="4"/>
  <c r="DA1398" i="4"/>
  <c r="BH1398" i="4"/>
  <c r="BG358" i="4"/>
  <c r="EY1398" i="4"/>
  <c r="EX358" i="4"/>
  <c r="DP1398" i="4"/>
  <c r="DO358" i="4"/>
  <c r="HW1398" i="4"/>
  <c r="HV358" i="4"/>
  <c r="CY358" i="4"/>
  <c r="CZ1398" i="4"/>
  <c r="FM1398" i="4"/>
  <c r="FL358" i="4"/>
  <c r="CB358" i="4"/>
  <c r="CC1398" i="4"/>
  <c r="GB1398" i="4"/>
  <c r="GA358" i="4"/>
  <c r="BG1398" i="4"/>
  <c r="BF358" i="4"/>
  <c r="HD358" i="4"/>
  <c r="HE1398" i="4"/>
  <c r="EU1398" i="4"/>
  <c r="ET358" i="4"/>
  <c r="GK358" i="4"/>
  <c r="GL1398" i="4"/>
  <c r="BM358" i="4"/>
  <c r="BN1398" i="4"/>
  <c r="BA358" i="4"/>
  <c r="BB1398" i="4"/>
  <c r="HM358" i="4"/>
  <c r="HN1398" i="4"/>
  <c r="CM358" i="4"/>
  <c r="CN1398" i="4"/>
  <c r="EQ358" i="4"/>
  <c r="ER1398" i="4"/>
  <c r="DY358" i="4"/>
  <c r="DZ1398" i="4"/>
  <c r="DF222" i="4"/>
  <c r="DG888" i="4"/>
  <c r="DM888" i="4"/>
  <c r="DL222" i="4"/>
  <c r="BE222" i="4"/>
  <c r="BF888" i="4"/>
  <c r="FC888" i="4"/>
  <c r="FB222" i="4"/>
  <c r="EL222" i="4"/>
  <c r="EM888" i="4"/>
  <c r="CL222" i="4"/>
  <c r="CM888" i="4"/>
  <c r="AY222" i="4"/>
  <c r="AZ888" i="4"/>
  <c r="GA888" i="4"/>
  <c r="FZ222" i="4"/>
  <c r="HN222" i="4"/>
  <c r="HO888" i="4"/>
  <c r="CV888" i="4"/>
  <c r="CU222" i="4"/>
  <c r="DJ222" i="4"/>
  <c r="DK888" i="4"/>
  <c r="DP888" i="4"/>
  <c r="DO222" i="4"/>
  <c r="AO888" i="4"/>
  <c r="AN222" i="4"/>
  <c r="HU222" i="4"/>
  <c r="HV888" i="4"/>
  <c r="BT222" i="4"/>
  <c r="BU888" i="4"/>
  <c r="BG888" i="4"/>
  <c r="BF222" i="4"/>
  <c r="BR888" i="4"/>
  <c r="BQ222" i="4"/>
  <c r="FS222" i="4"/>
  <c r="FT888" i="4"/>
  <c r="AW888" i="4"/>
  <c r="AV222" i="4"/>
  <c r="BD222" i="4"/>
  <c r="BE888" i="4"/>
  <c r="EW888" i="4"/>
  <c r="EV222" i="4"/>
  <c r="HM222" i="4"/>
  <c r="HN888" i="4"/>
  <c r="FZ888" i="4"/>
  <c r="FY222" i="4"/>
  <c r="GN222" i="4"/>
  <c r="GO888" i="4"/>
  <c r="AJ888" i="4"/>
  <c r="AI222" i="4"/>
  <c r="AN888" i="4"/>
  <c r="AM222" i="4"/>
  <c r="BM222" i="4"/>
  <c r="BN888" i="4"/>
  <c r="GU888" i="4"/>
  <c r="GT222" i="4"/>
  <c r="BZ888" i="4"/>
  <c r="BY222" i="4"/>
  <c r="GR222" i="4"/>
  <c r="GS888" i="4"/>
  <c r="FR888" i="4"/>
  <c r="FQ222" i="4"/>
  <c r="GG888" i="4"/>
  <c r="GF222" i="4"/>
  <c r="DZ888" i="4"/>
  <c r="DY222" i="4"/>
  <c r="GI222" i="4"/>
  <c r="GJ888" i="4"/>
  <c r="HF222" i="4"/>
  <c r="HG888" i="4"/>
  <c r="EB888" i="4"/>
  <c r="EA222" i="4"/>
  <c r="BS888" i="4"/>
  <c r="BR222" i="4"/>
  <c r="GK888" i="4"/>
  <c r="GJ222" i="4"/>
  <c r="BB984" i="4"/>
  <c r="BB983" i="4"/>
  <c r="BP1003" i="4"/>
  <c r="BK923" i="4"/>
  <c r="BK924" i="4"/>
  <c r="BP943" i="4"/>
  <c r="BE923" i="4"/>
  <c r="BE924" i="4"/>
  <c r="BI1393" i="4"/>
  <c r="BH1373" i="4"/>
  <c r="BH1374" i="4"/>
  <c r="BC1393" i="4"/>
  <c r="AV1368" i="4"/>
  <c r="AU350" i="4"/>
  <c r="FQ350" i="4"/>
  <c r="FR1368" i="4"/>
  <c r="CX350" i="4"/>
  <c r="CY1368" i="4"/>
  <c r="BM1368" i="4"/>
  <c r="BL350" i="4"/>
  <c r="AY258" i="4"/>
  <c r="AZ1036" i="4" s="1"/>
  <c r="AM258" i="4"/>
  <c r="AN1036" i="4" s="1"/>
  <c r="AL258" i="4"/>
  <c r="AM1036" i="4" s="1"/>
  <c r="AX258" i="4"/>
  <c r="AY1036" i="4" s="1"/>
  <c r="AQ258" i="4"/>
  <c r="AR1036" i="4" s="1"/>
  <c r="AF258" i="4"/>
  <c r="AG1036" i="4" s="1"/>
  <c r="AI258" i="4"/>
  <c r="AJ1036" i="4" s="1"/>
  <c r="AW258" i="4"/>
  <c r="AX1036" i="4" s="1"/>
  <c r="AN258" i="4"/>
  <c r="AO1036" i="4" s="1"/>
  <c r="AU258" i="4"/>
  <c r="AJ258" i="4"/>
  <c r="AK1036" i="4" s="1"/>
  <c r="AR258" i="4"/>
  <c r="AS1036" i="4" s="1"/>
  <c r="AE258" i="4"/>
  <c r="AF1038" i="4"/>
  <c r="AO258" i="4"/>
  <c r="AP1036" i="4" s="1"/>
  <c r="AP258" i="4"/>
  <c r="AQ1036" i="4" s="1"/>
  <c r="AE262" i="4"/>
  <c r="AT258" i="4"/>
  <c r="AU1036" i="4" s="1"/>
  <c r="AZ258" i="4"/>
  <c r="BA1036" i="4" s="1"/>
  <c r="AS258" i="4"/>
  <c r="AT1036" i="4" s="1"/>
  <c r="AH258" i="4"/>
  <c r="AI1036" i="4" s="1"/>
  <c r="AK258" i="4"/>
  <c r="AL1036" i="4" s="1"/>
  <c r="AG258" i="4"/>
  <c r="AV258" i="4"/>
  <c r="GS1038" i="4"/>
  <c r="GR262" i="4"/>
  <c r="DK262" i="4"/>
  <c r="DL1038" i="4"/>
  <c r="EH1038" i="4"/>
  <c r="EG262" i="4"/>
  <c r="FX1038" i="4"/>
  <c r="FW262" i="4"/>
  <c r="BV262" i="4"/>
  <c r="BW1038" i="4"/>
  <c r="CA1038" i="4"/>
  <c r="BZ262" i="4"/>
  <c r="BY262" i="4"/>
  <c r="BZ1038" i="4"/>
  <c r="GQ1038" i="4"/>
  <c r="GP262" i="4"/>
  <c r="CT262" i="4"/>
  <c r="CU1038" i="4"/>
  <c r="HN262" i="4"/>
  <c r="HO1038" i="4"/>
  <c r="DY1038" i="4"/>
  <c r="DX262" i="4"/>
  <c r="BC1553" i="4"/>
  <c r="BC1554" i="4"/>
  <c r="BK1573" i="4"/>
  <c r="BD1303" i="4"/>
  <c r="BN1283" i="4"/>
  <c r="BN1284" i="4"/>
  <c r="AL282" i="4"/>
  <c r="AM1126" i="4" s="1"/>
  <c r="AH282" i="4"/>
  <c r="AI1126" i="4" s="1"/>
  <c r="AO282" i="4"/>
  <c r="AP1126" i="4" s="1"/>
  <c r="AK282" i="4"/>
  <c r="AL1126" i="4" s="1"/>
  <c r="AR282" i="4"/>
  <c r="AS1126" i="4" s="1"/>
  <c r="AI282" i="4"/>
  <c r="AJ1126" i="4" s="1"/>
  <c r="AZ282" i="4"/>
  <c r="BA1126" i="4" s="1"/>
  <c r="AE282" i="4"/>
  <c r="AF1126" i="4" s="1"/>
  <c r="AF1128" i="4"/>
  <c r="AF952" i="4"/>
  <c r="AX282" i="4"/>
  <c r="AY1126" i="4" s="1"/>
  <c r="AE286" i="4"/>
  <c r="AP282" i="4"/>
  <c r="AQ1126" i="4" s="1"/>
  <c r="AS282" i="4"/>
  <c r="AT1126" i="4" s="1"/>
  <c r="AN282" i="4"/>
  <c r="AO1126" i="4" s="1"/>
  <c r="AY282" i="4"/>
  <c r="AZ1126" i="4" s="1"/>
  <c r="AM282" i="4"/>
  <c r="AN1126" i="4" s="1"/>
  <c r="AW282" i="4"/>
  <c r="AX1126" i="4" s="1"/>
  <c r="AF282" i="4"/>
  <c r="AG1126" i="4" s="1"/>
  <c r="AT282" i="4"/>
  <c r="AU1126" i="4" s="1"/>
  <c r="AJ282" i="4"/>
  <c r="AK1126" i="4" s="1"/>
  <c r="AV282" i="4"/>
  <c r="AW1126" i="4" s="1"/>
  <c r="AQ282" i="4"/>
  <c r="AR1126" i="4" s="1"/>
  <c r="AG282" i="4"/>
  <c r="AH1126" i="4" s="1"/>
  <c r="AU282" i="4"/>
  <c r="AV1126" i="4" s="1"/>
  <c r="EW286" i="4"/>
  <c r="EX1128" i="4"/>
  <c r="EG286" i="4"/>
  <c r="EH1128" i="4"/>
  <c r="DV1128" i="4"/>
  <c r="DU286" i="4"/>
  <c r="AW952" i="4"/>
  <c r="AW1128" i="4"/>
  <c r="AV286" i="4"/>
  <c r="CO1128" i="4"/>
  <c r="CN286" i="4"/>
  <c r="GB286" i="4"/>
  <c r="GC1128" i="4"/>
  <c r="FL1128" i="4"/>
  <c r="FK286" i="4"/>
  <c r="FZ286" i="4"/>
  <c r="GA1128" i="4"/>
  <c r="HP286" i="4"/>
  <c r="HQ1128" i="4"/>
  <c r="HS1128" i="4"/>
  <c r="HR286" i="4"/>
  <c r="GE286" i="4"/>
  <c r="GF1128" i="4"/>
  <c r="ES286" i="4"/>
  <c r="ET1128" i="4"/>
  <c r="DQ286" i="4"/>
  <c r="DR1128" i="4"/>
  <c r="EG1128" i="4"/>
  <c r="EF286" i="4"/>
  <c r="HW1128" i="4"/>
  <c r="HV286" i="4"/>
  <c r="GU286" i="4"/>
  <c r="GV1128" i="4"/>
  <c r="GY286" i="4"/>
  <c r="GZ1128" i="4"/>
  <c r="FT286" i="4"/>
  <c r="FU1128" i="4"/>
  <c r="GS1128" i="4"/>
  <c r="GR286" i="4"/>
  <c r="FC1128" i="4"/>
  <c r="FB286" i="4"/>
  <c r="EB1128" i="4"/>
  <c r="EA286" i="4"/>
  <c r="FS286" i="4"/>
  <c r="FT1128" i="4"/>
  <c r="CG1128" i="4"/>
  <c r="CF286" i="4"/>
  <c r="DD1128" i="4"/>
  <c r="DC286" i="4"/>
  <c r="HB1128" i="4"/>
  <c r="HA286" i="4"/>
  <c r="CO286" i="4"/>
  <c r="CP1128" i="4"/>
  <c r="EF1128" i="4"/>
  <c r="EE286" i="4"/>
  <c r="DN1128" i="4"/>
  <c r="DM286" i="4"/>
  <c r="CU286" i="4"/>
  <c r="CV1128" i="4"/>
  <c r="BZ1128" i="4"/>
  <c r="BY286" i="4"/>
  <c r="CW1128" i="4"/>
  <c r="CV286" i="4"/>
  <c r="HD1128" i="4"/>
  <c r="HC286" i="4"/>
  <c r="GO1128" i="4"/>
  <c r="GN286" i="4"/>
  <c r="CH286" i="4"/>
  <c r="CI1128" i="4"/>
  <c r="FI1128" i="4"/>
  <c r="FH286" i="4"/>
  <c r="FJ1128" i="4"/>
  <c r="FI286" i="4"/>
  <c r="DE1128" i="4"/>
  <c r="DD286" i="4"/>
  <c r="EA1128" i="4"/>
  <c r="DZ286" i="4"/>
  <c r="CC1128" i="4"/>
  <c r="CB286" i="4"/>
  <c r="FM286" i="4"/>
  <c r="FN1128" i="4"/>
  <c r="CS1128" i="4"/>
  <c r="CR286" i="4"/>
  <c r="BK1134" i="4"/>
  <c r="BK1133" i="4"/>
  <c r="EM1128" i="4"/>
  <c r="EL286" i="4"/>
  <c r="BH1134" i="4"/>
  <c r="BH1133" i="4"/>
  <c r="BO1133" i="4"/>
  <c r="BO1134" i="4"/>
  <c r="AU1158" i="4"/>
  <c r="AT294" i="4"/>
  <c r="AM1158" i="4"/>
  <c r="AL294" i="4"/>
  <c r="AI1158" i="4"/>
  <c r="AH294" i="4"/>
  <c r="DD1158" i="4"/>
  <c r="DC294" i="4"/>
  <c r="DK294" i="4"/>
  <c r="DL1158" i="4"/>
  <c r="FO294" i="4"/>
  <c r="FP1158" i="4"/>
  <c r="EJ294" i="4"/>
  <c r="EK1158" i="4"/>
  <c r="CZ294" i="4"/>
  <c r="DA1158" i="4"/>
  <c r="DL294" i="4"/>
  <c r="DM1158" i="4"/>
  <c r="BL1158" i="4"/>
  <c r="BK294" i="4"/>
  <c r="GJ1158" i="4"/>
  <c r="GI294" i="4"/>
  <c r="BF1158" i="4"/>
  <c r="BE294" i="4"/>
  <c r="GU294" i="4"/>
  <c r="GV1158" i="4"/>
  <c r="GW294" i="4"/>
  <c r="GX1158" i="4"/>
  <c r="HU294" i="4"/>
  <c r="HV1158" i="4"/>
  <c r="HI294" i="4"/>
  <c r="HJ1158" i="4"/>
  <c r="CS294" i="4"/>
  <c r="CT1158" i="4"/>
  <c r="EL294" i="4"/>
  <c r="EM1158" i="4"/>
  <c r="AZ1158" i="4"/>
  <c r="AY294" i="4"/>
  <c r="DV1158" i="4"/>
  <c r="DU294" i="4"/>
  <c r="DE1158" i="4"/>
  <c r="DD294" i="4"/>
  <c r="DZ294" i="4"/>
  <c r="EA1158" i="4"/>
  <c r="GU1158" i="4"/>
  <c r="GT294" i="4"/>
  <c r="CI1158" i="4"/>
  <c r="CH294" i="4"/>
  <c r="EK294" i="4"/>
  <c r="EL1158" i="4"/>
  <c r="BT294" i="4"/>
  <c r="BU1158" i="4"/>
  <c r="DO1158" i="4"/>
  <c r="DN294" i="4"/>
  <c r="CW1158" i="4"/>
  <c r="CV294" i="4"/>
  <c r="BB1158" i="4"/>
  <c r="BA294" i="4"/>
  <c r="EF1158" i="4"/>
  <c r="EE294" i="4"/>
  <c r="FX1158" i="4"/>
  <c r="FW294" i="4"/>
  <c r="DA294" i="4"/>
  <c r="DB1158" i="4"/>
  <c r="GE1158" i="4"/>
  <c r="GD294" i="4"/>
  <c r="EN1158" i="4"/>
  <c r="EM294" i="4"/>
  <c r="FW1158" i="4"/>
  <c r="FV294" i="4"/>
  <c r="ET1158" i="4"/>
  <c r="ES294" i="4"/>
  <c r="ED1158" i="4"/>
  <c r="EC294" i="4"/>
  <c r="HK294" i="4"/>
  <c r="HL1158" i="4"/>
  <c r="BR1158" i="4"/>
  <c r="BQ294" i="4"/>
  <c r="BQ1158" i="4"/>
  <c r="BP294" i="4"/>
  <c r="CG294" i="4"/>
  <c r="CH1158" i="4"/>
  <c r="HH294" i="4"/>
  <c r="HI1158" i="4"/>
  <c r="BU294" i="4"/>
  <c r="BV1158" i="4"/>
  <c r="GR294" i="4"/>
  <c r="GS1158" i="4"/>
  <c r="GA294" i="4"/>
  <c r="GB1158" i="4"/>
  <c r="DO294" i="4"/>
  <c r="DP1158" i="4"/>
  <c r="FH294" i="4"/>
  <c r="FI1158" i="4"/>
  <c r="GZ294" i="4"/>
  <c r="HA1158" i="4"/>
  <c r="HE1158" i="4"/>
  <c r="HD294" i="4"/>
  <c r="BA1344" i="4"/>
  <c r="BA1343" i="4"/>
  <c r="BC1363" i="4"/>
  <c r="AY1363" i="4"/>
  <c r="BO1453" i="4"/>
  <c r="AY1453" i="4"/>
  <c r="FG1308" i="4"/>
  <c r="FF334" i="4"/>
  <c r="BI334" i="4"/>
  <c r="BJ1308" i="4"/>
  <c r="DC1308" i="4"/>
  <c r="DB334" i="4"/>
  <c r="FK334" i="4"/>
  <c r="FL1308" i="4"/>
  <c r="DR334" i="4"/>
  <c r="DS1308" i="4"/>
  <c r="EQ1308" i="4"/>
  <c r="EP334" i="4"/>
  <c r="EG334" i="4"/>
  <c r="EH1308" i="4"/>
  <c r="HB1308" i="4"/>
  <c r="HA334" i="4"/>
  <c r="GH334" i="4"/>
  <c r="GI1308" i="4"/>
  <c r="BH1093" i="4"/>
  <c r="BA1073" i="4"/>
  <c r="BA1074" i="4"/>
  <c r="BK894" i="4"/>
  <c r="BK893" i="4"/>
  <c r="BB893" i="4"/>
  <c r="BB894" i="4"/>
  <c r="BJ913" i="4"/>
  <c r="BG1033" i="4"/>
  <c r="BL1013" i="4"/>
  <c r="BL1014" i="4"/>
  <c r="AS1188" i="4"/>
  <c r="AR302" i="4"/>
  <c r="BK1103" i="4"/>
  <c r="BK1104" i="4"/>
  <c r="BL1103" i="4"/>
  <c r="BL1104" i="4"/>
  <c r="BJ1463" i="4"/>
  <c r="BJ1464" i="4"/>
  <c r="BF1483" i="4"/>
  <c r="BF1043" i="4"/>
  <c r="BF1044" i="4"/>
  <c r="BO1043" i="4"/>
  <c r="BO1044" i="4"/>
  <c r="BK1153" i="4"/>
  <c r="BF1153" i="4"/>
  <c r="BL1183" i="4"/>
  <c r="BM1163" i="4"/>
  <c r="BM1164" i="4"/>
  <c r="BC1163" i="4"/>
  <c r="BC1164" i="4"/>
  <c r="EX382" i="4"/>
  <c r="EY1488" i="4"/>
  <c r="GS1488" i="4"/>
  <c r="GR382" i="4"/>
  <c r="AZ382" i="4"/>
  <c r="BA1488" i="4"/>
  <c r="DH382" i="4"/>
  <c r="DI1488" i="4"/>
  <c r="GK1488" i="4"/>
  <c r="GJ382" i="4"/>
  <c r="CP382" i="4"/>
  <c r="CQ1488" i="4"/>
  <c r="HI382" i="4"/>
  <c r="HJ1488" i="4"/>
  <c r="BU382" i="4"/>
  <c r="BV1488" i="4"/>
  <c r="HJ382" i="4"/>
  <c r="HK1488" i="4"/>
  <c r="CY1488" i="4"/>
  <c r="CX382" i="4"/>
  <c r="BI1523" i="4"/>
  <c r="BI1524" i="4"/>
  <c r="BK1523" i="4"/>
  <c r="BK1524" i="4"/>
  <c r="BK1193" i="4"/>
  <c r="BK1194" i="4"/>
  <c r="BO1213" i="4"/>
  <c r="BH1213" i="4"/>
  <c r="AM1248" i="4"/>
  <c r="AL318" i="4"/>
  <c r="AY1273" i="4"/>
  <c r="BH1273" i="4"/>
  <c r="AR278" i="4"/>
  <c r="AS1098" i="4"/>
  <c r="AS922" i="4"/>
  <c r="AM1098" i="4"/>
  <c r="AM922" i="4"/>
  <c r="AL278" i="4"/>
  <c r="AL918" i="4"/>
  <c r="AK230" i="4"/>
  <c r="AS918" i="4"/>
  <c r="AR230" i="4"/>
  <c r="AQ918" i="4"/>
  <c r="AP230" i="4"/>
  <c r="BH918" i="4"/>
  <c r="BG230" i="4"/>
  <c r="BH230" i="4"/>
  <c r="BI918" i="4"/>
  <c r="FR230" i="4"/>
  <c r="FS918" i="4"/>
  <c r="BA918" i="4"/>
  <c r="AZ230" i="4"/>
  <c r="CH230" i="4"/>
  <c r="CI918" i="4"/>
  <c r="DM918" i="4"/>
  <c r="DL230" i="4"/>
  <c r="DH230" i="4"/>
  <c r="DI918" i="4"/>
  <c r="FT230" i="4"/>
  <c r="FU918" i="4"/>
  <c r="GW230" i="4"/>
  <c r="GX918" i="4"/>
  <c r="GF230" i="4"/>
  <c r="GG918" i="4"/>
  <c r="HL918" i="4"/>
  <c r="HK230" i="4"/>
  <c r="BQ918" i="4"/>
  <c r="BP230" i="4"/>
  <c r="GR918" i="4"/>
  <c r="GQ230" i="4"/>
  <c r="HK918" i="4"/>
  <c r="HJ230" i="4"/>
  <c r="CE918" i="4"/>
  <c r="CD230" i="4"/>
  <c r="BQ230" i="4"/>
  <c r="BR918" i="4"/>
  <c r="DW230" i="4"/>
  <c r="DX918" i="4"/>
  <c r="GE918" i="4"/>
  <c r="GD230" i="4"/>
  <c r="FD918" i="4"/>
  <c r="FC230" i="4"/>
  <c r="BF918" i="4"/>
  <c r="BE230" i="4"/>
  <c r="FF918" i="4"/>
  <c r="FE230" i="4"/>
  <c r="DG918" i="4"/>
  <c r="DF230" i="4"/>
  <c r="DR230" i="4"/>
  <c r="DS918" i="4"/>
  <c r="BJ918" i="4"/>
  <c r="BI230" i="4"/>
  <c r="GN230" i="4"/>
  <c r="GO918" i="4"/>
  <c r="BK918" i="4"/>
  <c r="BJ230" i="4"/>
  <c r="AW230" i="4"/>
  <c r="AX918" i="4"/>
  <c r="AJ374" i="4"/>
  <c r="AK1458" i="4"/>
  <c r="GL374" i="4"/>
  <c r="GM1458" i="4"/>
  <c r="DA1458" i="4"/>
  <c r="CZ374" i="4"/>
  <c r="HM1458" i="4"/>
  <c r="HL374" i="4"/>
  <c r="CC374" i="4"/>
  <c r="CD1458" i="4"/>
  <c r="EF1458" i="4"/>
  <c r="EE374" i="4"/>
  <c r="DJ1458" i="4"/>
  <c r="DI374" i="4"/>
  <c r="EI374" i="4"/>
  <c r="EJ1458" i="4"/>
  <c r="FH374" i="4"/>
  <c r="FI1458" i="4"/>
  <c r="GU1458" i="4"/>
  <c r="GT374" i="4"/>
  <c r="BY374" i="4"/>
  <c r="BZ1458" i="4"/>
  <c r="FJ1458" i="4"/>
  <c r="FI374" i="4"/>
  <c r="BE374" i="4"/>
  <c r="BF1458" i="4"/>
  <c r="FF374" i="4"/>
  <c r="FG1458" i="4"/>
  <c r="HG374" i="4"/>
  <c r="HH1458" i="4"/>
  <c r="BA1458" i="4"/>
  <c r="AZ374" i="4"/>
  <c r="DX374" i="4"/>
  <c r="DY1458" i="4"/>
  <c r="HT374" i="4"/>
  <c r="HU1458" i="4"/>
  <c r="HB1458" i="4"/>
  <c r="HA374" i="4"/>
  <c r="ER1458" i="4"/>
  <c r="EQ374" i="4"/>
  <c r="BF374" i="4"/>
  <c r="BG1458" i="4"/>
  <c r="DI1458" i="4"/>
  <c r="DH374" i="4"/>
  <c r="FT374" i="4"/>
  <c r="FU1458" i="4"/>
  <c r="CN1458" i="4"/>
  <c r="CM374" i="4"/>
  <c r="DJ374" i="4"/>
  <c r="DK1458" i="4"/>
  <c r="EE1458" i="4"/>
  <c r="ED374" i="4"/>
  <c r="EU1458" i="4"/>
  <c r="ET374" i="4"/>
  <c r="GH1458" i="4"/>
  <c r="GG374" i="4"/>
  <c r="EF374" i="4"/>
  <c r="EG1458" i="4"/>
  <c r="GC1458" i="4"/>
  <c r="GB374" i="4"/>
  <c r="BL1458" i="4"/>
  <c r="BK374" i="4"/>
  <c r="DB374" i="4"/>
  <c r="DC1458" i="4"/>
  <c r="BT374" i="4"/>
  <c r="BU1458" i="4"/>
  <c r="CE374" i="4"/>
  <c r="CF1458" i="4"/>
  <c r="CJ1458" i="4"/>
  <c r="CI374" i="4"/>
  <c r="BJ1458" i="4"/>
  <c r="BI374" i="4"/>
  <c r="HI374" i="4"/>
  <c r="HJ1458" i="4"/>
  <c r="CU1458" i="4"/>
  <c r="CT374" i="4"/>
  <c r="CV1458" i="4"/>
  <c r="CU374" i="4"/>
  <c r="DU374" i="4"/>
  <c r="DV1458" i="4"/>
  <c r="HD1458" i="4"/>
  <c r="HC374" i="4"/>
  <c r="GE1458" i="4"/>
  <c r="GD374" i="4"/>
  <c r="HK1458" i="4"/>
  <c r="HJ374" i="4"/>
  <c r="EB374" i="4"/>
  <c r="EC1458" i="4"/>
  <c r="BB374" i="4"/>
  <c r="BC1458" i="4"/>
  <c r="CT1458" i="4"/>
  <c r="CS374" i="4"/>
  <c r="AX1458" i="4"/>
  <c r="AW374" i="4"/>
  <c r="BA1493" i="4"/>
  <c r="BA1494" i="4"/>
  <c r="AY1513" i="4"/>
  <c r="BK1223" i="4"/>
  <c r="BK1224" i="4"/>
  <c r="BP1243" i="4"/>
  <c r="BK883" i="4"/>
  <c r="AI214" i="4"/>
  <c r="AJ858" i="4"/>
  <c r="AU214" i="4"/>
  <c r="AV858" i="4"/>
  <c r="BJ1223" i="4"/>
  <c r="BJ1224" i="4"/>
  <c r="BC863" i="4"/>
  <c r="BC864" i="4"/>
  <c r="AS214" i="4"/>
  <c r="AT858" i="4"/>
  <c r="AM342" i="4"/>
  <c r="AN1338" i="4"/>
  <c r="AY1403" i="4"/>
  <c r="AY1404" i="4"/>
  <c r="BC1403" i="4"/>
  <c r="BC1404" i="4"/>
  <c r="FL888" i="4"/>
  <c r="FK222" i="4"/>
  <c r="BM1003" i="4"/>
  <c r="BM943" i="4"/>
  <c r="BL1393" i="4"/>
  <c r="HQ262" i="4"/>
  <c r="HR1038" i="4"/>
  <c r="AG342" i="4"/>
  <c r="AH1338" i="4"/>
  <c r="AU342" i="4"/>
  <c r="AV1338" i="4"/>
  <c r="AO342" i="4"/>
  <c r="AP1338" i="4"/>
  <c r="AZ1314" i="4"/>
  <c r="AZ1313" i="4"/>
  <c r="BE1333" i="4"/>
  <c r="AS1518" i="4"/>
  <c r="AR390" i="4"/>
  <c r="AH1518" i="4"/>
  <c r="AG390" i="4"/>
  <c r="BY1518" i="4"/>
  <c r="BX390" i="4"/>
  <c r="GV390" i="4"/>
  <c r="GW1518" i="4"/>
  <c r="BE1518" i="4"/>
  <c r="BD390" i="4"/>
  <c r="CP1518" i="4"/>
  <c r="CO390" i="4"/>
  <c r="FB390" i="4"/>
  <c r="FC1518" i="4"/>
  <c r="GV1518" i="4"/>
  <c r="GU390" i="4"/>
  <c r="GA1518" i="4"/>
  <c r="FZ390" i="4"/>
  <c r="BG390" i="4"/>
  <c r="BH1518" i="4"/>
  <c r="AY1518" i="4"/>
  <c r="AX390" i="4"/>
  <c r="DL390" i="4"/>
  <c r="DM1518" i="4"/>
  <c r="BZ1518" i="4"/>
  <c r="BY390" i="4"/>
  <c r="HM1518" i="4"/>
  <c r="HL390" i="4"/>
  <c r="EJ1518" i="4"/>
  <c r="EI390" i="4"/>
  <c r="CS390" i="4"/>
  <c r="CT1518" i="4"/>
  <c r="EA1518" i="4"/>
  <c r="DZ390" i="4"/>
  <c r="FJ1518" i="4"/>
  <c r="FI390" i="4"/>
  <c r="FF1518" i="4"/>
  <c r="FE390" i="4"/>
  <c r="DH390" i="4"/>
  <c r="DI1518" i="4"/>
  <c r="FB1518" i="4"/>
  <c r="FA390" i="4"/>
  <c r="BB390" i="4"/>
  <c r="BC1518" i="4"/>
  <c r="FM390" i="4"/>
  <c r="FN1518" i="4"/>
  <c r="BT390" i="4"/>
  <c r="BU1518" i="4"/>
  <c r="GC1518" i="4"/>
  <c r="GB390" i="4"/>
  <c r="HQ390" i="4"/>
  <c r="HR1518" i="4"/>
  <c r="GK1518" i="4"/>
  <c r="GJ390" i="4"/>
  <c r="HS1518" i="4"/>
  <c r="HR390" i="4"/>
  <c r="EP390" i="4"/>
  <c r="EQ1518" i="4"/>
  <c r="HP1518" i="4"/>
  <c r="HO390" i="4"/>
  <c r="CY1518" i="4"/>
  <c r="CX390" i="4"/>
  <c r="BG1518" i="4"/>
  <c r="BF390" i="4"/>
  <c r="EJ390" i="4"/>
  <c r="EK1518" i="4"/>
  <c r="FG1518" i="4"/>
  <c r="FF390" i="4"/>
  <c r="DT390" i="4"/>
  <c r="DU1518" i="4"/>
  <c r="HE1518" i="4"/>
  <c r="HD390" i="4"/>
  <c r="BE390" i="4"/>
  <c r="BF1518" i="4"/>
  <c r="EZ1518" i="4"/>
  <c r="EY390" i="4"/>
  <c r="EW390" i="4"/>
  <c r="EX1518" i="4"/>
  <c r="EH1518" i="4"/>
  <c r="EG390" i="4"/>
  <c r="HH390" i="4"/>
  <c r="HI1518" i="4"/>
  <c r="HD1518" i="4"/>
  <c r="HC390" i="4"/>
  <c r="BS390" i="4"/>
  <c r="BT1518" i="4"/>
  <c r="CE1518" i="4"/>
  <c r="CD390" i="4"/>
  <c r="CE390" i="4"/>
  <c r="CF1518" i="4"/>
  <c r="FD1518" i="4"/>
  <c r="FC390" i="4"/>
  <c r="EQ390" i="4"/>
  <c r="ER1518" i="4"/>
  <c r="BA1423" i="4"/>
  <c r="BN1423" i="4"/>
  <c r="AN1398" i="4"/>
  <c r="AM358" i="4"/>
  <c r="AO1398" i="4"/>
  <c r="AN358" i="4"/>
  <c r="AT1398" i="4"/>
  <c r="AS358" i="4"/>
  <c r="AV1398" i="4"/>
  <c r="AU358" i="4"/>
  <c r="HK358" i="4"/>
  <c r="HL1398" i="4"/>
  <c r="HM1398" i="4"/>
  <c r="HL358" i="4"/>
  <c r="GM1398" i="4"/>
  <c r="GL358" i="4"/>
  <c r="GF358" i="4"/>
  <c r="GG1398" i="4"/>
  <c r="EO358" i="4"/>
  <c r="EP1398" i="4"/>
  <c r="CS358" i="4"/>
  <c r="CT1398" i="4"/>
  <c r="BR358" i="4"/>
  <c r="BS1398" i="4"/>
  <c r="HA1398" i="4"/>
  <c r="GZ358" i="4"/>
  <c r="BC1398" i="4"/>
  <c r="BB358" i="4"/>
  <c r="DG358" i="4"/>
  <c r="DH1398" i="4"/>
  <c r="DU1398" i="4"/>
  <c r="DT358" i="4"/>
  <c r="BJ1398" i="4"/>
  <c r="BI358" i="4"/>
  <c r="CP1398" i="4"/>
  <c r="CO358" i="4"/>
  <c r="GR358" i="4"/>
  <c r="GS1398" i="4"/>
  <c r="EE1398" i="4"/>
  <c r="ED358" i="4"/>
  <c r="CL358" i="4"/>
  <c r="CM1398" i="4"/>
  <c r="EG1398" i="4"/>
  <c r="EF358" i="4"/>
  <c r="GZ1398" i="4"/>
  <c r="GY358" i="4"/>
  <c r="DG1398" i="4"/>
  <c r="DF358" i="4"/>
  <c r="DK1398" i="4"/>
  <c r="DJ358" i="4"/>
  <c r="CX1398" i="4"/>
  <c r="CW358" i="4"/>
  <c r="EJ1398" i="4"/>
  <c r="EI358" i="4"/>
  <c r="BU1398" i="4"/>
  <c r="BT358" i="4"/>
  <c r="EL358" i="4"/>
  <c r="EM1398" i="4"/>
  <c r="DI1398" i="4"/>
  <c r="DH358" i="4"/>
  <c r="BQ1398" i="4"/>
  <c r="BP358" i="4"/>
  <c r="HJ358" i="4"/>
  <c r="HK1398" i="4"/>
  <c r="EH1398" i="4"/>
  <c r="EG358" i="4"/>
  <c r="BR1398" i="4"/>
  <c r="BQ358" i="4"/>
  <c r="FQ358" i="4"/>
  <c r="FR1398" i="4"/>
  <c r="GH358" i="4"/>
  <c r="GI1398" i="4"/>
  <c r="HI358" i="4"/>
  <c r="HJ1398" i="4"/>
  <c r="CF1398" i="4"/>
  <c r="CE358" i="4"/>
  <c r="DQ1398" i="4"/>
  <c r="DP358" i="4"/>
  <c r="FX358" i="4"/>
  <c r="FY1398" i="4"/>
  <c r="HF1398" i="4"/>
  <c r="HE358" i="4"/>
  <c r="FQ1398" i="4"/>
  <c r="FP358" i="4"/>
  <c r="EZ358" i="4"/>
  <c r="FA1398" i="4"/>
  <c r="AY1398" i="4"/>
  <c r="AX358" i="4"/>
  <c r="DD358" i="4"/>
  <c r="DE1398" i="4"/>
  <c r="FW358" i="4"/>
  <c r="FX1398" i="4"/>
  <c r="GN358" i="4"/>
  <c r="GO1398" i="4"/>
  <c r="BE1398" i="4"/>
  <c r="BD358" i="4"/>
  <c r="GW358" i="4"/>
  <c r="GX1398" i="4"/>
  <c r="GR1398" i="4"/>
  <c r="GQ358" i="4"/>
  <c r="GD358" i="4"/>
  <c r="GE1398" i="4"/>
  <c r="HE222" i="4"/>
  <c r="HF888" i="4"/>
  <c r="FR222" i="4"/>
  <c r="FS888" i="4"/>
  <c r="HB222" i="4"/>
  <c r="HC888" i="4"/>
  <c r="BO888" i="4"/>
  <c r="BN222" i="4"/>
  <c r="AG222" i="4"/>
  <c r="AH888" i="4"/>
  <c r="CJ888" i="4"/>
  <c r="CI222" i="4"/>
  <c r="AV888" i="4"/>
  <c r="AU222" i="4"/>
  <c r="HI222" i="4"/>
  <c r="HJ888" i="4"/>
  <c r="AG888" i="4"/>
  <c r="AF222" i="4"/>
  <c r="AK888" i="4"/>
  <c r="AJ222" i="4"/>
  <c r="BT888" i="4"/>
  <c r="BS222" i="4"/>
  <c r="HK888" i="4"/>
  <c r="HJ222" i="4"/>
  <c r="HO222" i="4"/>
  <c r="HP888" i="4"/>
  <c r="GY888" i="4"/>
  <c r="GX222" i="4"/>
  <c r="GQ222" i="4"/>
  <c r="GR888" i="4"/>
  <c r="FH888" i="4"/>
  <c r="FG222" i="4"/>
  <c r="HS888" i="4"/>
  <c r="HR222" i="4"/>
  <c r="FI888" i="4"/>
  <c r="FH222" i="4"/>
  <c r="CE222" i="4"/>
  <c r="CF888" i="4"/>
  <c r="GD222" i="4"/>
  <c r="GE888" i="4"/>
  <c r="GU222" i="4"/>
  <c r="GV888" i="4"/>
  <c r="DL888" i="4"/>
  <c r="DK222" i="4"/>
  <c r="FM222" i="4"/>
  <c r="FN888" i="4"/>
  <c r="BH222" i="4"/>
  <c r="BI888" i="4"/>
  <c r="CC888" i="4"/>
  <c r="CB222" i="4"/>
  <c r="EX888" i="4"/>
  <c r="EW222" i="4"/>
  <c r="DR222" i="4"/>
  <c r="DS888" i="4"/>
  <c r="CR222" i="4"/>
  <c r="CS888" i="4"/>
  <c r="ET222" i="4"/>
  <c r="EU888" i="4"/>
  <c r="BC222" i="4"/>
  <c r="BD888" i="4"/>
  <c r="HQ222" i="4"/>
  <c r="HR888" i="4"/>
  <c r="EE888" i="4"/>
  <c r="ED222" i="4"/>
  <c r="BB888" i="4"/>
  <c r="BA222" i="4"/>
  <c r="BK983" i="4"/>
  <c r="BK984" i="4"/>
  <c r="BG1003" i="4"/>
  <c r="BD983" i="4"/>
  <c r="BD984" i="4"/>
  <c r="BG943" i="4"/>
  <c r="BA1373" i="4"/>
  <c r="BA1374" i="4"/>
  <c r="BB1373" i="4"/>
  <c r="BB1374" i="4"/>
  <c r="HO350" i="4"/>
  <c r="HP1368" i="4"/>
  <c r="DQ1368" i="4"/>
  <c r="DP350" i="4"/>
  <c r="DF350" i="4"/>
  <c r="DG1368" i="4"/>
  <c r="FS350" i="4"/>
  <c r="FT1368" i="4"/>
  <c r="BN350" i="4"/>
  <c r="BO1368" i="4"/>
  <c r="EH350" i="4"/>
  <c r="EI1368" i="4"/>
  <c r="HN1368" i="4"/>
  <c r="HM350" i="4"/>
  <c r="ED350" i="4"/>
  <c r="EE1368" i="4"/>
  <c r="BL1368" i="4"/>
  <c r="BK350" i="4"/>
  <c r="DF1368" i="4"/>
  <c r="DE350" i="4"/>
  <c r="FY1368" i="4"/>
  <c r="FX350" i="4"/>
  <c r="EE350" i="4"/>
  <c r="EF1368" i="4"/>
  <c r="DU1368" i="4"/>
  <c r="DT350" i="4"/>
  <c r="GK350" i="4"/>
  <c r="GL1368" i="4"/>
  <c r="DZ1038" i="4"/>
  <c r="DY262" i="4"/>
  <c r="EL262" i="4"/>
  <c r="EM1038" i="4"/>
  <c r="DP1038" i="4"/>
  <c r="DO262" i="4"/>
  <c r="DL262" i="4"/>
  <c r="DM1038" i="4"/>
  <c r="CD262" i="4"/>
  <c r="CE1038" i="4"/>
  <c r="FC262" i="4"/>
  <c r="FD1038" i="4"/>
  <c r="BQ1038" i="4"/>
  <c r="BP262" i="4"/>
  <c r="DB1038" i="4"/>
  <c r="DA262" i="4"/>
  <c r="DG1038" i="4"/>
  <c r="DF262" i="4"/>
  <c r="DM262" i="4"/>
  <c r="DN1038" i="4"/>
  <c r="FE262" i="4"/>
  <c r="FF1038" i="4"/>
  <c r="HA262" i="4"/>
  <c r="HB1038" i="4"/>
  <c r="BE1553" i="4"/>
  <c r="BE1554" i="4"/>
  <c r="BP1573" i="4"/>
  <c r="AY1553" i="4"/>
  <c r="AY1554" i="4"/>
  <c r="BB1283" i="4"/>
  <c r="BB1284" i="4"/>
  <c r="AY1303" i="4"/>
  <c r="AP952" i="4"/>
  <c r="AO286" i="4"/>
  <c r="AP1128" i="4"/>
  <c r="AS952" i="4"/>
  <c r="AR286" i="4"/>
  <c r="AS1128" i="4"/>
  <c r="AK952" i="4"/>
  <c r="AJ286" i="4"/>
  <c r="AK1128" i="4"/>
  <c r="AY290" i="4"/>
  <c r="AZ1156" i="4" s="1"/>
  <c r="AP290" i="4"/>
  <c r="AQ1156" i="4" s="1"/>
  <c r="AI290" i="4"/>
  <c r="AJ1156" i="4" s="1"/>
  <c r="AX290" i="4"/>
  <c r="AY1156" i="4" s="1"/>
  <c r="AF290" i="4"/>
  <c r="AG1156" i="4" s="1"/>
  <c r="AQ290" i="4"/>
  <c r="AR1156" i="4" s="1"/>
  <c r="AT290" i="4"/>
  <c r="AU1156" i="4" s="1"/>
  <c r="AH290" i="4"/>
  <c r="AI1156" i="4" s="1"/>
  <c r="AM290" i="4"/>
  <c r="AN1156" i="4" s="1"/>
  <c r="AU290" i="4"/>
  <c r="AV1156" i="4" s="1"/>
  <c r="AE294" i="4"/>
  <c r="AK290" i="4"/>
  <c r="AL1156" i="4" s="1"/>
  <c r="AL290" i="4"/>
  <c r="AM1156" i="4" s="1"/>
  <c r="AO290" i="4"/>
  <c r="AP1156" i="4" s="1"/>
  <c r="AZ290" i="4"/>
  <c r="BA1156" i="4" s="1"/>
  <c r="AW290" i="4"/>
  <c r="AX1156" i="4" s="1"/>
  <c r="AN290" i="4"/>
  <c r="AO1156" i="4" s="1"/>
  <c r="AJ290" i="4"/>
  <c r="AK1156" i="4" s="1"/>
  <c r="AG290" i="4"/>
  <c r="AH1156" i="4" s="1"/>
  <c r="AR290" i="4"/>
  <c r="AS1156" i="4" s="1"/>
  <c r="AE290" i="4"/>
  <c r="AF1156" i="4" s="1"/>
  <c r="AS290" i="4"/>
  <c r="AT1156" i="4" s="1"/>
  <c r="AF1158" i="4"/>
  <c r="AV290" i="4"/>
  <c r="AW1156" i="4" s="1"/>
  <c r="BN1363" i="4"/>
  <c r="BF1363" i="4"/>
  <c r="BN1453" i="4"/>
  <c r="BI1453" i="4"/>
  <c r="GX1308" i="4"/>
  <c r="GW334" i="4"/>
  <c r="DA334" i="4"/>
  <c r="DB1308" i="4"/>
  <c r="BM1073" i="4"/>
  <c r="BM1074" i="4"/>
  <c r="BD1073" i="4"/>
  <c r="BD1074" i="4"/>
  <c r="BO893" i="4"/>
  <c r="BO894" i="4"/>
  <c r="BM893" i="4"/>
  <c r="BM894" i="4"/>
  <c r="BE1013" i="4"/>
  <c r="BE1014" i="4"/>
  <c r="BB1013" i="4"/>
  <c r="BB1014" i="4"/>
  <c r="BO1013" i="4"/>
  <c r="BO1014" i="4"/>
  <c r="BM973" i="4"/>
  <c r="BG973" i="4"/>
  <c r="AZ1103" i="4"/>
  <c r="AZ1104" i="4"/>
  <c r="BE1123" i="4"/>
  <c r="BC1123" i="4"/>
  <c r="AZ1483" i="4"/>
  <c r="BK1483" i="4"/>
  <c r="BM1043" i="4"/>
  <c r="BM1044" i="4"/>
  <c r="BP1063" i="4"/>
  <c r="BG1163" i="4"/>
  <c r="BG1164" i="4"/>
  <c r="BD1163" i="4"/>
  <c r="BD1164" i="4"/>
  <c r="AI1428" i="4"/>
  <c r="AH366" i="4"/>
  <c r="AJ1428" i="4"/>
  <c r="AI366" i="4"/>
  <c r="AP1428" i="4"/>
  <c r="AO366" i="4"/>
  <c r="BP1428" i="4"/>
  <c r="BO366" i="4"/>
  <c r="BL1428" i="4"/>
  <c r="BK366" i="4"/>
  <c r="BT1428" i="4"/>
  <c r="BS366" i="4"/>
  <c r="DB366" i="4"/>
  <c r="DC1428" i="4"/>
  <c r="GX1428" i="4"/>
  <c r="GW366" i="4"/>
  <c r="GY366" i="4"/>
  <c r="GZ1428" i="4"/>
  <c r="CM366" i="4"/>
  <c r="CN1428" i="4"/>
  <c r="DJ1428" i="4"/>
  <c r="DI366" i="4"/>
  <c r="DB1428" i="4"/>
  <c r="DA366" i="4"/>
  <c r="CK1428" i="4"/>
  <c r="CJ366" i="4"/>
  <c r="EJ1428" i="4"/>
  <c r="EI366" i="4"/>
  <c r="GR1428" i="4"/>
  <c r="GQ366" i="4"/>
  <c r="DV1428" i="4"/>
  <c r="DU366" i="4"/>
  <c r="FF1428" i="4"/>
  <c r="FE366" i="4"/>
  <c r="FZ1428" i="4"/>
  <c r="FY366" i="4"/>
  <c r="FD1428" i="4"/>
  <c r="FC366" i="4"/>
  <c r="GZ366" i="4"/>
  <c r="HA1428" i="4"/>
  <c r="EI1428" i="4"/>
  <c r="EH366" i="4"/>
  <c r="BY366" i="4"/>
  <c r="BZ1428" i="4"/>
  <c r="DY366" i="4"/>
  <c r="DZ1428" i="4"/>
  <c r="EZ1428" i="4"/>
  <c r="EY366" i="4"/>
  <c r="HE1428" i="4"/>
  <c r="HD366" i="4"/>
  <c r="EQ366" i="4"/>
  <c r="ER1428" i="4"/>
  <c r="GK366" i="4"/>
  <c r="GL1428" i="4"/>
  <c r="EN1428" i="4"/>
  <c r="EM366" i="4"/>
  <c r="HM366" i="4"/>
  <c r="HN1428" i="4"/>
  <c r="CO366" i="4"/>
  <c r="CP1428" i="4"/>
  <c r="CZ366" i="4"/>
  <c r="DA1428" i="4"/>
  <c r="CO1428" i="4"/>
  <c r="CN366" i="4"/>
  <c r="HW1428" i="4"/>
  <c r="HV366" i="4"/>
  <c r="CQ1428" i="4"/>
  <c r="CP366" i="4"/>
  <c r="HQ366" i="4"/>
  <c r="HR1428" i="4"/>
  <c r="FT1428" i="4"/>
  <c r="FS366" i="4"/>
  <c r="FK1428" i="4"/>
  <c r="FJ366" i="4"/>
  <c r="EP366" i="4"/>
  <c r="EQ1428" i="4"/>
  <c r="BI366" i="4"/>
  <c r="BJ1428" i="4"/>
  <c r="GV366" i="4"/>
  <c r="GW1428" i="4"/>
  <c r="CT1428" i="4"/>
  <c r="CS366" i="4"/>
  <c r="EC1428" i="4"/>
  <c r="EB366" i="4"/>
  <c r="AX366" i="4"/>
  <c r="AY1428" i="4"/>
  <c r="FB366" i="4"/>
  <c r="FC1428" i="4"/>
  <c r="AY366" i="4"/>
  <c r="AZ1428" i="4"/>
  <c r="CL366" i="4"/>
  <c r="CM1428" i="4"/>
  <c r="HP366" i="4"/>
  <c r="HQ1428" i="4"/>
  <c r="BV1428" i="4"/>
  <c r="BU366" i="4"/>
  <c r="CB366" i="4"/>
  <c r="CC1428" i="4"/>
  <c r="AV1488" i="4"/>
  <c r="AU382" i="4"/>
  <c r="AO1488" i="4"/>
  <c r="AN382" i="4"/>
  <c r="AJ1488" i="4"/>
  <c r="AI382" i="4"/>
  <c r="BH1488" i="4"/>
  <c r="BG382" i="4"/>
  <c r="GD382" i="4"/>
  <c r="GE1488" i="4"/>
  <c r="GD1488" i="4"/>
  <c r="GC382" i="4"/>
  <c r="FF1488" i="4"/>
  <c r="FE382" i="4"/>
  <c r="DM1488" i="4"/>
  <c r="DL382" i="4"/>
  <c r="BO382" i="4"/>
  <c r="BP1488" i="4"/>
  <c r="FC1488" i="4"/>
  <c r="FB382" i="4"/>
  <c r="DB382" i="4"/>
  <c r="DC1488" i="4"/>
  <c r="GL382" i="4"/>
  <c r="GM1488" i="4"/>
  <c r="GX1488" i="4"/>
  <c r="GW382" i="4"/>
  <c r="HW1488" i="4"/>
  <c r="HV382" i="4"/>
  <c r="DU1488" i="4"/>
  <c r="DT382" i="4"/>
  <c r="BY382" i="4"/>
  <c r="BZ1488" i="4"/>
  <c r="DR382" i="4"/>
  <c r="DS1488" i="4"/>
  <c r="HM382" i="4"/>
  <c r="HN1488" i="4"/>
  <c r="CM382" i="4"/>
  <c r="CN1488" i="4"/>
  <c r="DG1488" i="4"/>
  <c r="DF382" i="4"/>
  <c r="BR1488" i="4"/>
  <c r="BQ382" i="4"/>
  <c r="FW382" i="4"/>
  <c r="FX1488" i="4"/>
  <c r="AV382" i="4"/>
  <c r="AW1488" i="4"/>
  <c r="AX382" i="4"/>
  <c r="AY1488" i="4"/>
  <c r="BH382" i="4"/>
  <c r="BI1488" i="4"/>
  <c r="FY382" i="4"/>
  <c r="FZ1488" i="4"/>
  <c r="GS382" i="4"/>
  <c r="GT1488" i="4"/>
  <c r="FD1488" i="4"/>
  <c r="FC382" i="4"/>
  <c r="BE382" i="4"/>
  <c r="BF1488" i="4"/>
  <c r="CG382" i="4"/>
  <c r="CH1488" i="4"/>
  <c r="BA1523" i="4"/>
  <c r="BA1524" i="4"/>
  <c r="BN1543" i="4"/>
  <c r="BM1193" i="4"/>
  <c r="BM1194" i="4"/>
  <c r="AZ1213" i="4"/>
  <c r="BG1213" i="4"/>
  <c r="BF1273" i="4"/>
  <c r="BB1254" i="4"/>
  <c r="BB1253" i="4"/>
  <c r="BM1273" i="4"/>
  <c r="AV274" i="4"/>
  <c r="AW1096" i="4" s="1"/>
  <c r="AG274" i="4"/>
  <c r="AH1096" i="4" s="1"/>
  <c r="AS274" i="4"/>
  <c r="AT1096" i="4" s="1"/>
  <c r="AQ274" i="4"/>
  <c r="AR1096" i="4" s="1"/>
  <c r="AX274" i="4"/>
  <c r="AY1096" i="4" s="1"/>
  <c r="AF922" i="4"/>
  <c r="AF274" i="4"/>
  <c r="AG1096" i="4" s="1"/>
  <c r="AM274" i="4"/>
  <c r="AN1096" i="4" s="1"/>
  <c r="AE274" i="4"/>
  <c r="AF1096" i="4" s="1"/>
  <c r="AP274" i="4"/>
  <c r="AQ1096" i="4" s="1"/>
  <c r="AZ274" i="4"/>
  <c r="BA1096" i="4" s="1"/>
  <c r="AU274" i="4"/>
  <c r="AV1096" i="4" s="1"/>
  <c r="AJ274" i="4"/>
  <c r="AK1096" i="4" s="1"/>
  <c r="AH274" i="4"/>
  <c r="AI1096" i="4" s="1"/>
  <c r="AL274" i="4"/>
  <c r="AM1096" i="4" s="1"/>
  <c r="AY274" i="4"/>
  <c r="AZ1096" i="4" s="1"/>
  <c r="AW274" i="4"/>
  <c r="AX1096" i="4" s="1"/>
  <c r="AT274" i="4"/>
  <c r="AU1096" i="4" s="1"/>
  <c r="AO274" i="4"/>
  <c r="AP1096" i="4" s="1"/>
  <c r="AI274" i="4"/>
  <c r="AJ1096" i="4" s="1"/>
  <c r="AN274" i="4"/>
  <c r="AO1096" i="4" s="1"/>
  <c r="AK274" i="4"/>
  <c r="AL1096" i="4" s="1"/>
  <c r="AE278" i="4"/>
  <c r="AR274" i="4"/>
  <c r="AS1096" i="4" s="1"/>
  <c r="AF1098" i="4"/>
  <c r="AN1098" i="4"/>
  <c r="AN922" i="4"/>
  <c r="AM278" i="4"/>
  <c r="AG242" i="4"/>
  <c r="AH976" i="4" s="1"/>
  <c r="AR242" i="4"/>
  <c r="AS976" i="4" s="1"/>
  <c r="AL242" i="4"/>
  <c r="AM976" i="4" s="1"/>
  <c r="AI242" i="4"/>
  <c r="AF242" i="4"/>
  <c r="AV242" i="4"/>
  <c r="AM242" i="4"/>
  <c r="AN976" i="4" s="1"/>
  <c r="AP242" i="4"/>
  <c r="AQ976" i="4" s="1"/>
  <c r="AE246" i="4"/>
  <c r="AY242" i="4"/>
  <c r="AT242" i="4"/>
  <c r="AJ242" i="4"/>
  <c r="AK976" i="4" s="1"/>
  <c r="AO242" i="4"/>
  <c r="AP976" i="4" s="1"/>
  <c r="AK242" i="4"/>
  <c r="AQ242" i="4"/>
  <c r="AR976" i="4" s="1"/>
  <c r="AU242" i="4"/>
  <c r="AF978" i="4"/>
  <c r="AW242" i="4"/>
  <c r="AX976" i="4" s="1"/>
  <c r="AX242" i="4"/>
  <c r="AY976" i="4" s="1"/>
  <c r="AE242" i="4"/>
  <c r="AF976" i="4" s="1"/>
  <c r="AS242" i="4"/>
  <c r="AN242" i="4"/>
  <c r="AO976" i="4" s="1"/>
  <c r="AH242" i="4"/>
  <c r="AI976" i="4" s="1"/>
  <c r="AZ242" i="4"/>
  <c r="BA976" i="4" s="1"/>
  <c r="FA230" i="4"/>
  <c r="FB918" i="4"/>
  <c r="BV918" i="4"/>
  <c r="BU230" i="4"/>
  <c r="CA230" i="4"/>
  <c r="CB918" i="4"/>
  <c r="DS230" i="4"/>
  <c r="DT918" i="4"/>
  <c r="BZ230" i="4"/>
  <c r="CA918" i="4"/>
  <c r="BY230" i="4"/>
  <c r="BZ918" i="4"/>
  <c r="EB230" i="4"/>
  <c r="EC918" i="4"/>
  <c r="GE230" i="4"/>
  <c r="GF918" i="4"/>
  <c r="GA230" i="4"/>
  <c r="GB918" i="4"/>
  <c r="CS918" i="4"/>
  <c r="CR230" i="4"/>
  <c r="FQ230" i="4"/>
  <c r="FR918" i="4"/>
  <c r="BO230" i="4"/>
  <c r="BP918" i="4"/>
  <c r="CT918" i="4"/>
  <c r="CS230" i="4"/>
  <c r="FI230" i="4"/>
  <c r="FJ918" i="4"/>
  <c r="CW374" i="4"/>
  <c r="CX1458" i="4"/>
  <c r="BM1513" i="4"/>
  <c r="BK1493" i="4"/>
  <c r="BK1494" i="4"/>
  <c r="BG1513" i="4"/>
  <c r="EI858" i="4"/>
  <c r="EH214" i="4"/>
  <c r="BR214" i="4"/>
  <c r="BS858" i="4"/>
  <c r="AR338" i="4"/>
  <c r="AS1336" i="4" s="1"/>
  <c r="AU338" i="4"/>
  <c r="AV1336" i="4" s="1"/>
  <c r="AE342" i="4"/>
  <c r="AI338" i="4"/>
  <c r="AJ1336" i="4" s="1"/>
  <c r="AH338" i="4"/>
  <c r="AI1336" i="4" s="1"/>
  <c r="AW338" i="4"/>
  <c r="AX1336" i="4" s="1"/>
  <c r="AT338" i="4"/>
  <c r="AU1336" i="4" s="1"/>
  <c r="AG338" i="4"/>
  <c r="AH1336" i="4" s="1"/>
  <c r="AF338" i="4"/>
  <c r="AG1336" i="4" s="1"/>
  <c r="AK338" i="4"/>
  <c r="AL1336" i="4" s="1"/>
  <c r="AO338" i="4"/>
  <c r="AP1336" i="4" s="1"/>
  <c r="AM338" i="4"/>
  <c r="AN1336" i="4" s="1"/>
  <c r="AN338" i="4"/>
  <c r="AO1336" i="4" s="1"/>
  <c r="AF1338" i="4"/>
  <c r="AE338" i="4"/>
  <c r="AF1336" i="4" s="1"/>
  <c r="AQ338" i="4"/>
  <c r="AR1336" i="4" s="1"/>
  <c r="AV338" i="4"/>
  <c r="AW1336" i="4" s="1"/>
  <c r="AJ338" i="4"/>
  <c r="AK1336" i="4" s="1"/>
  <c r="AL338" i="4"/>
  <c r="AM1336" i="4" s="1"/>
  <c r="AX338" i="4"/>
  <c r="AY1336" i="4" s="1"/>
  <c r="AY338" i="4"/>
  <c r="AZ1336" i="4" s="1"/>
  <c r="AZ338" i="4"/>
  <c r="BA1336" i="4" s="1"/>
  <c r="AP338" i="4"/>
  <c r="AQ1336" i="4" s="1"/>
  <c r="AS338" i="4"/>
  <c r="AT1336" i="4" s="1"/>
  <c r="BC1333" i="4"/>
  <c r="BL1313" i="4"/>
  <c r="BL1314" i="4"/>
  <c r="DX1518" i="4"/>
  <c r="DW390" i="4"/>
  <c r="BM1423" i="4"/>
  <c r="BE1423" i="4"/>
  <c r="DE358" i="4"/>
  <c r="DF1398" i="4"/>
  <c r="CO888" i="4"/>
  <c r="CN222" i="4"/>
  <c r="CY222" i="4"/>
  <c r="CZ888" i="4"/>
  <c r="DO888" i="4"/>
  <c r="DN222" i="4"/>
  <c r="HG222" i="4"/>
  <c r="HH888" i="4"/>
  <c r="DE222" i="4"/>
  <c r="DF888" i="4"/>
  <c r="FV222" i="4"/>
  <c r="FW888" i="4"/>
  <c r="HK222" i="4"/>
  <c r="HL888" i="4"/>
  <c r="FP222" i="4"/>
  <c r="FQ888" i="4"/>
  <c r="BJ222" i="4"/>
  <c r="BK888" i="4"/>
  <c r="AF888" i="4"/>
  <c r="AY218" i="4"/>
  <c r="AZ886" i="4" s="1"/>
  <c r="AR218" i="4"/>
  <c r="AT218" i="4"/>
  <c r="AU218" i="4"/>
  <c r="AM218" i="4"/>
  <c r="AN886" i="4" s="1"/>
  <c r="AX218" i="4"/>
  <c r="AK218" i="4"/>
  <c r="AL886" i="4" s="1"/>
  <c r="AV218" i="4"/>
  <c r="AL218" i="4"/>
  <c r="AE218" i="4"/>
  <c r="AI218" i="4"/>
  <c r="AF218" i="4"/>
  <c r="AG886" i="4" s="1"/>
  <c r="AW218" i="4"/>
  <c r="AO218" i="4"/>
  <c r="AH218" i="4"/>
  <c r="AI886" i="4" s="1"/>
  <c r="AS218" i="4"/>
  <c r="AT886" i="4" s="1"/>
  <c r="AN218" i="4"/>
  <c r="AG218" i="4"/>
  <c r="AH886" i="4" s="1"/>
  <c r="AQ218" i="4"/>
  <c r="AZ218" i="4"/>
  <c r="BA886" i="4" s="1"/>
  <c r="AP218" i="4"/>
  <c r="AQ886" i="4" s="1"/>
  <c r="AE222" i="4"/>
  <c r="AJ218" i="4"/>
  <c r="AK886" i="4" s="1"/>
  <c r="BA983" i="4"/>
  <c r="BA984" i="4"/>
  <c r="BI1003" i="4"/>
  <c r="AZ983" i="4"/>
  <c r="AZ984" i="4"/>
  <c r="BI943" i="4"/>
  <c r="BK1393" i="4"/>
  <c r="BP1373" i="4"/>
  <c r="BP1374" i="4"/>
  <c r="DN1368" i="4"/>
  <c r="DM350" i="4"/>
  <c r="HK1368" i="4"/>
  <c r="HJ350" i="4"/>
  <c r="DX350" i="4"/>
  <c r="DY1368" i="4"/>
  <c r="CW1368" i="4"/>
  <c r="CV350" i="4"/>
  <c r="FD1368" i="4"/>
  <c r="FC350" i="4"/>
  <c r="HA350" i="4"/>
  <c r="HB1368" i="4"/>
  <c r="FZ1368" i="4"/>
  <c r="FY350" i="4"/>
  <c r="CS1368" i="4"/>
  <c r="CR350" i="4"/>
  <c r="EL350" i="4"/>
  <c r="EM1368" i="4"/>
  <c r="DF1038" i="4"/>
  <c r="DE262" i="4"/>
  <c r="BI1038" i="4"/>
  <c r="BH262" i="4"/>
  <c r="EB1038" i="4"/>
  <c r="EA262" i="4"/>
  <c r="GI1038" i="4"/>
  <c r="GH262" i="4"/>
  <c r="BU262" i="4"/>
  <c r="BV1038" i="4"/>
  <c r="FB262" i="4"/>
  <c r="FC1038" i="4"/>
  <c r="HC1038" i="4"/>
  <c r="HB262" i="4"/>
  <c r="CX262" i="4"/>
  <c r="CY1038" i="4"/>
  <c r="CP262" i="4"/>
  <c r="CQ1038" i="4"/>
  <c r="GA1038" i="4"/>
  <c r="FZ262" i="4"/>
  <c r="AP398" i="4"/>
  <c r="AQ1548" i="4"/>
  <c r="BO1553" i="4"/>
  <c r="BO1554" i="4"/>
  <c r="BG1573" i="4"/>
  <c r="BL1283" i="4"/>
  <c r="BL1284" i="4"/>
  <c r="BC1303" i="4"/>
  <c r="AS286" i="4"/>
  <c r="AT1128" i="4"/>
  <c r="AT952" i="4"/>
  <c r="BO1343" i="4"/>
  <c r="BO1344" i="4"/>
  <c r="BK1363" i="4"/>
  <c r="BK1453" i="4"/>
  <c r="BL1453" i="4"/>
  <c r="EZ1308" i="4"/>
  <c r="EY334" i="4"/>
  <c r="HF334" i="4"/>
  <c r="HG1308" i="4"/>
  <c r="FZ334" i="4"/>
  <c r="GA1308" i="4"/>
  <c r="FM1308" i="4"/>
  <c r="FL334" i="4"/>
  <c r="BI1093" i="4"/>
  <c r="AZ1093" i="4"/>
  <c r="BF893" i="4"/>
  <c r="BF894" i="4"/>
  <c r="BP913" i="4"/>
  <c r="AY1013" i="4"/>
  <c r="AY1014" i="4"/>
  <c r="BJ1013" i="4"/>
  <c r="BJ1014" i="4"/>
  <c r="AT1008" i="4"/>
  <c r="AS254" i="4"/>
  <c r="AS298" i="4"/>
  <c r="AT1186" i="4" s="1"/>
  <c r="AU298" i="4"/>
  <c r="AV1186" i="4" s="1"/>
  <c r="AE302" i="4"/>
  <c r="AO298" i="4"/>
  <c r="AP1186" i="4" s="1"/>
  <c r="AG298" i="4"/>
  <c r="AH1186" i="4" s="1"/>
  <c r="AR298" i="4"/>
  <c r="AS1186" i="4" s="1"/>
  <c r="AP298" i="4"/>
  <c r="AQ1186" i="4" s="1"/>
  <c r="AH298" i="4"/>
  <c r="AI1186" i="4" s="1"/>
  <c r="AT298" i="4"/>
  <c r="AU1186" i="4" s="1"/>
  <c r="AM298" i="4"/>
  <c r="AN1186" i="4" s="1"/>
  <c r="AN298" i="4"/>
  <c r="AO1186" i="4" s="1"/>
  <c r="AX298" i="4"/>
  <c r="AY1186" i="4" s="1"/>
  <c r="AZ298" i="4"/>
  <c r="BA1186" i="4" s="1"/>
  <c r="AW298" i="4"/>
  <c r="AX1186" i="4" s="1"/>
  <c r="AY298" i="4"/>
  <c r="AZ1186" i="4" s="1"/>
  <c r="AF1188" i="4"/>
  <c r="AJ298" i="4"/>
  <c r="AK1186" i="4" s="1"/>
  <c r="AV298" i="4"/>
  <c r="AW1186" i="4" s="1"/>
  <c r="AE298" i="4"/>
  <c r="AF1186" i="4" s="1"/>
  <c r="AI298" i="4"/>
  <c r="AJ1186" i="4" s="1"/>
  <c r="AF298" i="4"/>
  <c r="AG1186" i="4" s="1"/>
  <c r="AL298" i="4"/>
  <c r="AM1186" i="4" s="1"/>
  <c r="AQ298" i="4"/>
  <c r="AR1186" i="4" s="1"/>
  <c r="AK298" i="4"/>
  <c r="AL1186" i="4" s="1"/>
  <c r="BF953" i="4"/>
  <c r="BF954" i="4"/>
  <c r="BP953" i="4"/>
  <c r="BP954" i="4"/>
  <c r="BI1123" i="4"/>
  <c r="BO1103" i="4"/>
  <c r="BO1104" i="4"/>
  <c r="BD1103" i="4"/>
  <c r="BD1104" i="4"/>
  <c r="BP1483" i="4"/>
  <c r="BA1483" i="4"/>
  <c r="BJ1043" i="4"/>
  <c r="BJ1044" i="4"/>
  <c r="BI1163" i="4"/>
  <c r="BI1164" i="4"/>
  <c r="BE1163" i="4"/>
  <c r="BE1164" i="4"/>
  <c r="AM362" i="4"/>
  <c r="AN1426" i="4" s="1"/>
  <c r="AO362" i="4"/>
  <c r="AP1426" i="4" s="1"/>
  <c r="AZ362" i="4"/>
  <c r="BA1426" i="4" s="1"/>
  <c r="AT362" i="4"/>
  <c r="AU1426" i="4" s="1"/>
  <c r="AJ362" i="4"/>
  <c r="AK1426" i="4" s="1"/>
  <c r="AR362" i="4"/>
  <c r="AS1426" i="4" s="1"/>
  <c r="AU362" i="4"/>
  <c r="AV1426" i="4" s="1"/>
  <c r="AI362" i="4"/>
  <c r="AJ1426" i="4" s="1"/>
  <c r="AP362" i="4"/>
  <c r="AQ1426" i="4" s="1"/>
  <c r="AG362" i="4"/>
  <c r="AH1426" i="4" s="1"/>
  <c r="AS362" i="4"/>
  <c r="AT1426" i="4" s="1"/>
  <c r="AE366" i="4"/>
  <c r="AF1428" i="4"/>
  <c r="AW362" i="4"/>
  <c r="AX1426" i="4" s="1"/>
  <c r="AY362" i="4"/>
  <c r="AZ1426" i="4" s="1"/>
  <c r="AE362" i="4"/>
  <c r="AF1426" i="4" s="1"/>
  <c r="AX362" i="4"/>
  <c r="AY1426" i="4" s="1"/>
  <c r="AK362" i="4"/>
  <c r="AL1426" i="4" s="1"/>
  <c r="AV362" i="4"/>
  <c r="AW1426" i="4" s="1"/>
  <c r="AL362" i="4"/>
  <c r="AM1426" i="4" s="1"/>
  <c r="AN362" i="4"/>
  <c r="AO1426" i="4" s="1"/>
  <c r="AQ362" i="4"/>
  <c r="AR1426" i="4" s="1"/>
  <c r="AH362" i="4"/>
  <c r="AI1426" i="4" s="1"/>
  <c r="AF362" i="4"/>
  <c r="AG1426" i="4" s="1"/>
  <c r="CC382" i="4"/>
  <c r="CD1488" i="4"/>
  <c r="HH382" i="4"/>
  <c r="HI1488" i="4"/>
  <c r="GR1488" i="4"/>
  <c r="GQ382" i="4"/>
  <c r="DL1488" i="4"/>
  <c r="DK382" i="4"/>
  <c r="DG382" i="4"/>
  <c r="DH1488" i="4"/>
  <c r="DF1488" i="4"/>
  <c r="DE382" i="4"/>
  <c r="DC382" i="4"/>
  <c r="DD1488" i="4"/>
  <c r="CU382" i="4"/>
  <c r="CV1488" i="4"/>
  <c r="CF382" i="4"/>
  <c r="CG1488" i="4"/>
  <c r="BG1543" i="4"/>
  <c r="BP1523" i="4"/>
  <c r="BP1524" i="4"/>
  <c r="BJ1543" i="4"/>
  <c r="BF1193" i="4"/>
  <c r="BF1194" i="4"/>
  <c r="BI1213" i="4"/>
  <c r="BL1253" i="4"/>
  <c r="BL1254" i="4"/>
  <c r="BA1253" i="4"/>
  <c r="BA1254" i="4"/>
  <c r="AI278" i="4"/>
  <c r="AJ1098" i="4"/>
  <c r="AJ922" i="4"/>
  <c r="AS230" i="4"/>
  <c r="AT918" i="4"/>
  <c r="CJ918" i="4"/>
  <c r="CI230" i="4"/>
  <c r="AH374" i="4"/>
  <c r="AI1458" i="4"/>
  <c r="AO1458" i="4"/>
  <c r="AN374" i="4"/>
  <c r="BE1493" i="4"/>
  <c r="BE1494" i="4"/>
  <c r="BF1513" i="4"/>
  <c r="AJ948" i="4"/>
  <c r="AI238" i="4"/>
  <c r="AU948" i="4"/>
  <c r="AT238" i="4"/>
  <c r="AK948" i="4"/>
  <c r="AJ238" i="4"/>
  <c r="AL948" i="4"/>
  <c r="AK238" i="4"/>
  <c r="HJ238" i="4"/>
  <c r="HK948" i="4"/>
  <c r="DW238" i="4"/>
  <c r="DX948" i="4"/>
  <c r="FE948" i="4"/>
  <c r="FD238" i="4"/>
  <c r="DV238" i="4"/>
  <c r="DW948" i="4"/>
  <c r="EC238" i="4"/>
  <c r="ED948" i="4"/>
  <c r="BV238" i="4"/>
  <c r="BW948" i="4"/>
  <c r="CD238" i="4"/>
  <c r="CE948" i="4"/>
  <c r="GI238" i="4"/>
  <c r="GJ948" i="4"/>
  <c r="DZ948" i="4"/>
  <c r="DY238" i="4"/>
  <c r="CN238" i="4"/>
  <c r="CO948" i="4"/>
  <c r="BP948" i="4"/>
  <c r="BO238" i="4"/>
  <c r="DJ948" i="4"/>
  <c r="DI238" i="4"/>
  <c r="CP948" i="4"/>
  <c r="CO238" i="4"/>
  <c r="AX238" i="4"/>
  <c r="AY948" i="4"/>
  <c r="DG238" i="4"/>
  <c r="DH948" i="4"/>
  <c r="FG238" i="4"/>
  <c r="FH948" i="4"/>
  <c r="BE948" i="4"/>
  <c r="BD238" i="4"/>
  <c r="GQ238" i="4"/>
  <c r="GR948" i="4"/>
  <c r="EB238" i="4"/>
  <c r="EC948" i="4"/>
  <c r="HA948" i="4"/>
  <c r="GZ238" i="4"/>
  <c r="CT238" i="4"/>
  <c r="CU948" i="4"/>
  <c r="EY948" i="4"/>
  <c r="EX238" i="4"/>
  <c r="GJ238" i="4"/>
  <c r="GK948" i="4"/>
  <c r="GA238" i="4"/>
  <c r="GB948" i="4"/>
  <c r="FI238" i="4"/>
  <c r="FJ948" i="4"/>
  <c r="BD948" i="4"/>
  <c r="BC238" i="4"/>
  <c r="EZ948" i="4"/>
  <c r="EY238" i="4"/>
  <c r="FM238" i="4"/>
  <c r="FN948" i="4"/>
  <c r="CG238" i="4"/>
  <c r="CH948" i="4"/>
  <c r="GH238" i="4"/>
  <c r="GI948" i="4"/>
  <c r="EK948" i="4"/>
  <c r="EJ238" i="4"/>
  <c r="DH238" i="4"/>
  <c r="DI948" i="4"/>
  <c r="FW948" i="4"/>
  <c r="FV238" i="4"/>
  <c r="HB238" i="4"/>
  <c r="HC948" i="4"/>
  <c r="BT948" i="4"/>
  <c r="BS238" i="4"/>
  <c r="GK238" i="4"/>
  <c r="GL948" i="4"/>
  <c r="EP238" i="4"/>
  <c r="EQ948" i="4"/>
  <c r="GT948" i="4"/>
  <c r="GS238" i="4"/>
  <c r="EV238" i="4"/>
  <c r="EW948" i="4"/>
  <c r="FF948" i="4"/>
  <c r="FE238" i="4"/>
  <c r="CL238" i="4"/>
  <c r="CM948" i="4"/>
  <c r="GW238" i="4"/>
  <c r="GX948" i="4"/>
  <c r="BB948" i="4"/>
  <c r="BA238" i="4"/>
  <c r="GX238" i="4"/>
  <c r="GY948" i="4"/>
  <c r="CL948" i="4"/>
  <c r="CK238" i="4"/>
  <c r="FK238" i="4"/>
  <c r="FL948" i="4"/>
  <c r="AY1223" i="4"/>
  <c r="AY1224" i="4"/>
  <c r="BL1243" i="4"/>
  <c r="BG1243" i="4"/>
  <c r="BH863" i="4"/>
  <c r="BH864" i="4"/>
  <c r="BI883" i="4"/>
  <c r="AH216" i="4"/>
  <c r="AI862" i="4" s="1"/>
  <c r="CL214" i="4"/>
  <c r="CM858" i="4"/>
  <c r="GV214" i="4"/>
  <c r="GW858" i="4"/>
  <c r="HG858" i="4"/>
  <c r="HF214" i="4"/>
  <c r="GF858" i="4"/>
  <c r="GE214" i="4"/>
  <c r="DE214" i="4"/>
  <c r="DF858" i="4"/>
  <c r="HL214" i="4"/>
  <c r="HM858" i="4"/>
  <c r="CJ214" i="4"/>
  <c r="CK858" i="4"/>
  <c r="HG214" i="4"/>
  <c r="HH858" i="4"/>
  <c r="BQ214" i="4"/>
  <c r="BR858" i="4"/>
  <c r="CE858" i="4"/>
  <c r="CD214" i="4"/>
  <c r="AO216" i="4"/>
  <c r="AP862" i="4" s="1"/>
  <c r="AL1338" i="4"/>
  <c r="AK342" i="4"/>
  <c r="BM1313" i="4"/>
  <c r="BM1314" i="4"/>
  <c r="BH1313" i="4"/>
  <c r="BH1314" i="4"/>
  <c r="BD1403" i="4"/>
  <c r="BD1404" i="4"/>
  <c r="BB1423" i="4"/>
  <c r="DI222" i="4"/>
  <c r="DJ888" i="4"/>
  <c r="BJ983" i="4"/>
  <c r="BJ984" i="4"/>
  <c r="BF1003" i="4"/>
  <c r="BH923" i="4"/>
  <c r="BH924" i="4"/>
  <c r="BO1373" i="4"/>
  <c r="BO1374" i="4"/>
  <c r="BG1393" i="4"/>
  <c r="BN1373" i="4"/>
  <c r="BN1374" i="4"/>
  <c r="AP1368" i="4"/>
  <c r="AO350" i="4"/>
  <c r="BD350" i="4"/>
  <c r="BE1368" i="4"/>
  <c r="FP350" i="4"/>
  <c r="FQ1368" i="4"/>
  <c r="HK350" i="4"/>
  <c r="HL1368" i="4"/>
  <c r="CF1368" i="4"/>
  <c r="CE350" i="4"/>
  <c r="FJ1368" i="4"/>
  <c r="FI350" i="4"/>
  <c r="ET1368" i="4"/>
  <c r="ES350" i="4"/>
  <c r="GM1368" i="4"/>
  <c r="GL350" i="4"/>
  <c r="BP1038" i="4"/>
  <c r="BO262" i="4"/>
  <c r="AV262" i="4"/>
  <c r="AW1038" i="4"/>
  <c r="CI262" i="4"/>
  <c r="CJ1038" i="4"/>
  <c r="EA1038" i="4"/>
  <c r="DZ262" i="4"/>
  <c r="FM1038" i="4"/>
  <c r="FL262" i="4"/>
  <c r="ES1038" i="4"/>
  <c r="ER262" i="4"/>
  <c r="CA262" i="4"/>
  <c r="CB1038" i="4"/>
  <c r="GD1038" i="4"/>
  <c r="GC262" i="4"/>
  <c r="FJ1038" i="4"/>
  <c r="FI262" i="4"/>
  <c r="DD262" i="4"/>
  <c r="DE1038" i="4"/>
  <c r="FS1038" i="4"/>
  <c r="FR262" i="4"/>
  <c r="GO262" i="4"/>
  <c r="GP1038" i="4"/>
  <c r="BI1573" i="4"/>
  <c r="BL1553" i="4"/>
  <c r="BL1554" i="4"/>
  <c r="AZ1283" i="4"/>
  <c r="AZ1284" i="4"/>
  <c r="BO1283" i="4"/>
  <c r="BO1284" i="4"/>
  <c r="BA1303" i="4"/>
  <c r="AI286" i="4"/>
  <c r="AJ1128" i="4"/>
  <c r="AJ952" i="4"/>
  <c r="AR952" i="4"/>
  <c r="AQ286" i="4"/>
  <c r="AR1128" i="4"/>
  <c r="BP1363" i="4"/>
  <c r="BJ1363" i="4"/>
  <c r="BJ1453" i="4"/>
  <c r="BE1433" i="4"/>
  <c r="BE1434" i="4"/>
  <c r="HU334" i="4"/>
  <c r="HV1308" i="4"/>
  <c r="DC334" i="4"/>
  <c r="DD1308" i="4"/>
  <c r="ET1308" i="4"/>
  <c r="ES334" i="4"/>
  <c r="HM334" i="4"/>
  <c r="HN1308" i="4"/>
  <c r="GC334" i="4"/>
  <c r="GD1308" i="4"/>
  <c r="BJ1093" i="4"/>
  <c r="BL1093" i="4"/>
  <c r="BN893" i="4"/>
  <c r="BN894" i="4"/>
  <c r="BI1033" i="4"/>
  <c r="BM1033" i="4"/>
  <c r="AP254" i="4"/>
  <c r="AQ1008" i="4"/>
  <c r="AV1008" i="4"/>
  <c r="AU254" i="4"/>
  <c r="DW254" i="4"/>
  <c r="DX1008" i="4"/>
  <c r="FS254" i="4"/>
  <c r="FT1008" i="4"/>
  <c r="HJ1008" i="4"/>
  <c r="HI254" i="4"/>
  <c r="FO1008" i="4"/>
  <c r="FN254" i="4"/>
  <c r="BF1008" i="4"/>
  <c r="BE254" i="4"/>
  <c r="GJ254" i="4"/>
  <c r="GK1008" i="4"/>
  <c r="GF254" i="4"/>
  <c r="GG1008" i="4"/>
  <c r="HI1008" i="4"/>
  <c r="HH254" i="4"/>
  <c r="BB254" i="4"/>
  <c r="BC1008" i="4"/>
  <c r="BS1008" i="4"/>
  <c r="BR254" i="4"/>
  <c r="EX254" i="4"/>
  <c r="EY1008" i="4"/>
  <c r="GZ1008" i="4"/>
  <c r="GY254" i="4"/>
  <c r="EG1008" i="4"/>
  <c r="EF254" i="4"/>
  <c r="HM254" i="4"/>
  <c r="HN1008" i="4"/>
  <c r="FZ1008" i="4"/>
  <c r="FY254" i="4"/>
  <c r="BP1008" i="4"/>
  <c r="BO254" i="4"/>
  <c r="BL1008" i="4"/>
  <c r="BK254" i="4"/>
  <c r="HV1008" i="4"/>
  <c r="HU254" i="4"/>
  <c r="DE1008" i="4"/>
  <c r="DD254" i="4"/>
  <c r="BW1008" i="4"/>
  <c r="BV254" i="4"/>
  <c r="CO254" i="4"/>
  <c r="CP1008" i="4"/>
  <c r="DB254" i="4"/>
  <c r="DC1008" i="4"/>
  <c r="EF1008" i="4"/>
  <c r="EE254" i="4"/>
  <c r="HB254" i="4"/>
  <c r="HC1008" i="4"/>
  <c r="EI1008" i="4"/>
  <c r="EH254" i="4"/>
  <c r="BX254" i="4"/>
  <c r="BY1008" i="4"/>
  <c r="FU254" i="4"/>
  <c r="FV1008" i="4"/>
  <c r="FX1008" i="4"/>
  <c r="FW254" i="4"/>
  <c r="CF254" i="4"/>
  <c r="CG1008" i="4"/>
  <c r="GH254" i="4"/>
  <c r="GI1008" i="4"/>
  <c r="DX254" i="4"/>
  <c r="DY1008" i="4"/>
  <c r="CB254" i="4"/>
  <c r="CC1008" i="4"/>
  <c r="EJ254" i="4"/>
  <c r="EK1008" i="4"/>
  <c r="ER1008" i="4"/>
  <c r="EQ254" i="4"/>
  <c r="DY254" i="4"/>
  <c r="DZ1008" i="4"/>
  <c r="DS1008" i="4"/>
  <c r="DR254" i="4"/>
  <c r="DE254" i="4"/>
  <c r="DF1008" i="4"/>
  <c r="DJ1008" i="4"/>
  <c r="DI254" i="4"/>
  <c r="EL1008" i="4"/>
  <c r="EK254" i="4"/>
  <c r="GF1008" i="4"/>
  <c r="GE254" i="4"/>
  <c r="GC1008" i="4"/>
  <c r="GB254" i="4"/>
  <c r="EW254" i="4"/>
  <c r="EX1008" i="4"/>
  <c r="FV254" i="4"/>
  <c r="FW1008" i="4"/>
  <c r="CP254" i="4"/>
  <c r="CQ1008" i="4"/>
  <c r="ED1008" i="4"/>
  <c r="EC254" i="4"/>
  <c r="CF1008" i="4"/>
  <c r="CE254" i="4"/>
  <c r="AT1188" i="4"/>
  <c r="AS302" i="4"/>
  <c r="AQ1188" i="4"/>
  <c r="AP302" i="4"/>
  <c r="AO1188" i="4"/>
  <c r="AN302" i="4"/>
  <c r="AI1188" i="4"/>
  <c r="AH302" i="4"/>
  <c r="CL1188" i="4"/>
  <c r="CK302" i="4"/>
  <c r="BO302" i="4"/>
  <c r="BP1188" i="4"/>
  <c r="BG302" i="4"/>
  <c r="BH1188" i="4"/>
  <c r="EW1188" i="4"/>
  <c r="EV302" i="4"/>
  <c r="BR302" i="4"/>
  <c r="BS1188" i="4"/>
  <c r="GI302" i="4"/>
  <c r="GJ1188" i="4"/>
  <c r="ER302" i="4"/>
  <c r="ES1188" i="4"/>
  <c r="GA302" i="4"/>
  <c r="GB1188" i="4"/>
  <c r="GS302" i="4"/>
  <c r="GT1188" i="4"/>
  <c r="FL302" i="4"/>
  <c r="FM1188" i="4"/>
  <c r="BF1188" i="4"/>
  <c r="BE302" i="4"/>
  <c r="HE302" i="4"/>
  <c r="HF1188" i="4"/>
  <c r="FU1188" i="4"/>
  <c r="FT302" i="4"/>
  <c r="DZ1188" i="4"/>
  <c r="DY302" i="4"/>
  <c r="CV1188" i="4"/>
  <c r="CU302" i="4"/>
  <c r="DB302" i="4"/>
  <c r="DC1188" i="4"/>
  <c r="BB302" i="4"/>
  <c r="BC1188" i="4"/>
  <c r="CM302" i="4"/>
  <c r="CN1188" i="4"/>
  <c r="CT302" i="4"/>
  <c r="CU1188" i="4"/>
  <c r="CZ302" i="4"/>
  <c r="DA1188" i="4"/>
  <c r="GM1188" i="4"/>
  <c r="GL302" i="4"/>
  <c r="HC1188" i="4"/>
  <c r="HB302" i="4"/>
  <c r="GQ1188" i="4"/>
  <c r="GP302" i="4"/>
  <c r="EK302" i="4"/>
  <c r="EL1188" i="4"/>
  <c r="GD302" i="4"/>
  <c r="GE1188" i="4"/>
  <c r="DQ1188" i="4"/>
  <c r="DP302" i="4"/>
  <c r="BN1188" i="4"/>
  <c r="BM302" i="4"/>
  <c r="GC1188" i="4"/>
  <c r="GB302" i="4"/>
  <c r="ET302" i="4"/>
  <c r="EU1188" i="4"/>
  <c r="GR1188" i="4"/>
  <c r="GQ302" i="4"/>
  <c r="CG1188" i="4"/>
  <c r="CF302" i="4"/>
  <c r="BU1188" i="4"/>
  <c r="BT302" i="4"/>
  <c r="FI1188" i="4"/>
  <c r="FH302" i="4"/>
  <c r="CW1188" i="4"/>
  <c r="CV302" i="4"/>
  <c r="DG302" i="4"/>
  <c r="DH1188" i="4"/>
  <c r="BC302" i="4"/>
  <c r="BD1188" i="4"/>
  <c r="HI1188" i="4"/>
  <c r="HH302" i="4"/>
  <c r="GU1188" i="4"/>
  <c r="GT302" i="4"/>
  <c r="CT1188" i="4"/>
  <c r="CS302" i="4"/>
  <c r="EG1188" i="4"/>
  <c r="EF302" i="4"/>
  <c r="BW1188" i="4"/>
  <c r="BV302" i="4"/>
  <c r="DB1188" i="4"/>
  <c r="DA302" i="4"/>
  <c r="FS302" i="4"/>
  <c r="FT1188" i="4"/>
  <c r="CD302" i="4"/>
  <c r="CE1188" i="4"/>
  <c r="CQ302" i="4"/>
  <c r="CR1188" i="4"/>
  <c r="DW302" i="4"/>
  <c r="DX1188" i="4"/>
  <c r="BJ953" i="4"/>
  <c r="BJ954" i="4"/>
  <c r="BI973" i="4"/>
  <c r="BH1123" i="4"/>
  <c r="AY1123" i="4"/>
  <c r="BO1483" i="4"/>
  <c r="BI1463" i="4"/>
  <c r="BI1464" i="4"/>
  <c r="BL1043" i="4"/>
  <c r="BL1044" i="4"/>
  <c r="BK1063" i="4"/>
  <c r="BC1063" i="4"/>
  <c r="BE1153" i="4"/>
  <c r="BO1153" i="4"/>
  <c r="BF1163" i="4"/>
  <c r="BF1164" i="4"/>
  <c r="BJ1183" i="4"/>
  <c r="AR1428" i="4"/>
  <c r="AQ366" i="4"/>
  <c r="AK1428" i="4"/>
  <c r="AJ366" i="4"/>
  <c r="AU1428" i="4"/>
  <c r="AT366" i="4"/>
  <c r="AV1428" i="4"/>
  <c r="AU366" i="4"/>
  <c r="FP1428" i="4"/>
  <c r="FO366" i="4"/>
  <c r="BX1428" i="4"/>
  <c r="BW366" i="4"/>
  <c r="CI366" i="4"/>
  <c r="CJ1428" i="4"/>
  <c r="EU366" i="4"/>
  <c r="EV1428" i="4"/>
  <c r="HC1428" i="4"/>
  <c r="HB366" i="4"/>
  <c r="GG1428" i="4"/>
  <c r="GF366" i="4"/>
  <c r="EA366" i="4"/>
  <c r="EB1428" i="4"/>
  <c r="FS1428" i="4"/>
  <c r="FR366" i="4"/>
  <c r="EX366" i="4"/>
  <c r="EY1428" i="4"/>
  <c r="DD1428" i="4"/>
  <c r="DC366" i="4"/>
  <c r="FO1428" i="4"/>
  <c r="FN366" i="4"/>
  <c r="AW366" i="4"/>
  <c r="AX1428" i="4"/>
  <c r="GB366" i="4"/>
  <c r="GC1428" i="4"/>
  <c r="FX1428" i="4"/>
  <c r="FW366" i="4"/>
  <c r="FU366" i="4"/>
  <c r="FV1428" i="4"/>
  <c r="DG1428" i="4"/>
  <c r="DF366" i="4"/>
  <c r="GI1428" i="4"/>
  <c r="GH366" i="4"/>
  <c r="HT1428" i="4"/>
  <c r="HS366" i="4"/>
  <c r="BF366" i="4"/>
  <c r="BG1428" i="4"/>
  <c r="BI1428" i="4"/>
  <c r="BH366" i="4"/>
  <c r="DT366" i="4"/>
  <c r="DU1428" i="4"/>
  <c r="EW1428" i="4"/>
  <c r="EV366" i="4"/>
  <c r="HU366" i="4"/>
  <c r="HV1428" i="4"/>
  <c r="DF1428" i="4"/>
  <c r="DE366" i="4"/>
  <c r="CU1428" i="4"/>
  <c r="CT366" i="4"/>
  <c r="FM1428" i="4"/>
  <c r="FL366" i="4"/>
  <c r="GN366" i="4"/>
  <c r="GO1428" i="4"/>
  <c r="BH1428" i="4"/>
  <c r="BG366" i="4"/>
  <c r="CG366" i="4"/>
  <c r="CH1428" i="4"/>
  <c r="CZ1428" i="4"/>
  <c r="CY366" i="4"/>
  <c r="DN366" i="4"/>
  <c r="DO1428" i="4"/>
  <c r="ES1428" i="4"/>
  <c r="ER366" i="4"/>
  <c r="EG1428" i="4"/>
  <c r="EF366" i="4"/>
  <c r="FW1428" i="4"/>
  <c r="FV366" i="4"/>
  <c r="CV366" i="4"/>
  <c r="CW1428" i="4"/>
  <c r="HE366" i="4"/>
  <c r="HF1428" i="4"/>
  <c r="FZ366" i="4"/>
  <c r="GA1428" i="4"/>
  <c r="BV366" i="4"/>
  <c r="BW1428" i="4"/>
  <c r="CD366" i="4"/>
  <c r="CE1428" i="4"/>
  <c r="DG366" i="4"/>
  <c r="DH1428" i="4"/>
  <c r="DQ1428" i="4"/>
  <c r="DP366" i="4"/>
  <c r="HB1428" i="4"/>
  <c r="HA366" i="4"/>
  <c r="AV366" i="4"/>
  <c r="AW1428" i="4"/>
  <c r="DS366" i="4"/>
  <c r="DT1428" i="4"/>
  <c r="HP1428" i="4"/>
  <c r="HO366" i="4"/>
  <c r="AH1488" i="4"/>
  <c r="AG382" i="4"/>
  <c r="AP1488" i="4"/>
  <c r="AO382" i="4"/>
  <c r="AT1488" i="4"/>
  <c r="AS382" i="4"/>
  <c r="AK1488" i="4"/>
  <c r="AJ382" i="4"/>
  <c r="GL1488" i="4"/>
  <c r="GK382" i="4"/>
  <c r="EG1488" i="4"/>
  <c r="EF382" i="4"/>
  <c r="FX382" i="4"/>
  <c r="FY1488" i="4"/>
  <c r="CT1488" i="4"/>
  <c r="CS382" i="4"/>
  <c r="DN1488" i="4"/>
  <c r="DM382" i="4"/>
  <c r="ES1488" i="4"/>
  <c r="ER382" i="4"/>
  <c r="FS1488" i="4"/>
  <c r="FR382" i="4"/>
  <c r="CH382" i="4"/>
  <c r="CI1488" i="4"/>
  <c r="DD382" i="4"/>
  <c r="DE1488" i="4"/>
  <c r="BV382" i="4"/>
  <c r="BW1488" i="4"/>
  <c r="BN382" i="4"/>
  <c r="BO1488" i="4"/>
  <c r="BJ382" i="4"/>
  <c r="BK1488" i="4"/>
  <c r="EI382" i="4"/>
  <c r="EJ1488" i="4"/>
  <c r="DQ1488" i="4"/>
  <c r="DP382" i="4"/>
  <c r="AW382" i="4"/>
  <c r="AX1488" i="4"/>
  <c r="FU1488" i="4"/>
  <c r="FT382" i="4"/>
  <c r="CZ382" i="4"/>
  <c r="DA1488" i="4"/>
  <c r="HP382" i="4"/>
  <c r="HQ1488" i="4"/>
  <c r="EP382" i="4"/>
  <c r="EQ1488" i="4"/>
  <c r="FG382" i="4"/>
  <c r="FH1488" i="4"/>
  <c r="HT1488" i="4"/>
  <c r="HS382" i="4"/>
  <c r="DR1488" i="4"/>
  <c r="DQ382" i="4"/>
  <c r="GU382" i="4"/>
  <c r="GV1488" i="4"/>
  <c r="CW1488" i="4"/>
  <c r="CV382" i="4"/>
  <c r="BO1523" i="4"/>
  <c r="BO1524" i="4"/>
  <c r="BE1523" i="4"/>
  <c r="BE1524" i="4"/>
  <c r="AY1524" i="4"/>
  <c r="AY1523" i="4"/>
  <c r="BE1194" i="4"/>
  <c r="BE1193" i="4"/>
  <c r="BB1193" i="4"/>
  <c r="BB1194" i="4"/>
  <c r="BD1273" i="4"/>
  <c r="BN1273" i="4"/>
  <c r="AU978" i="4"/>
  <c r="AT246" i="4"/>
  <c r="DC918" i="4"/>
  <c r="DB230" i="4"/>
  <c r="CK918" i="4"/>
  <c r="CJ230" i="4"/>
  <c r="EZ230" i="4"/>
  <c r="FA918" i="4"/>
  <c r="ET918" i="4"/>
  <c r="ES230" i="4"/>
  <c r="BV230" i="4"/>
  <c r="BW918" i="4"/>
  <c r="GR230" i="4"/>
  <c r="GS918" i="4"/>
  <c r="GL230" i="4"/>
  <c r="GM918" i="4"/>
  <c r="BS230" i="4"/>
  <c r="BT918" i="4"/>
  <c r="HT230" i="4"/>
  <c r="HU918" i="4"/>
  <c r="GJ918" i="4"/>
  <c r="GI230" i="4"/>
  <c r="HH230" i="4"/>
  <c r="HI918" i="4"/>
  <c r="GO1458" i="4"/>
  <c r="GN374" i="4"/>
  <c r="BP1513" i="4"/>
  <c r="BH1493" i="4"/>
  <c r="BH1494" i="4"/>
  <c r="BC1243" i="4"/>
  <c r="BD1243" i="4"/>
  <c r="BO1243" i="4"/>
  <c r="AY863" i="4"/>
  <c r="AY864" i="4"/>
  <c r="BO863" i="4"/>
  <c r="BO864" i="4"/>
  <c r="AR858" i="4"/>
  <c r="AQ214" i="4"/>
  <c r="DT214" i="4"/>
  <c r="DU858" i="4"/>
  <c r="EG214" i="4"/>
  <c r="EH858" i="4"/>
  <c r="BN214" i="4"/>
  <c r="BO858" i="4"/>
  <c r="AN342" i="4"/>
  <c r="AO1338" i="4"/>
  <c r="AS1338" i="4"/>
  <c r="AR342" i="4"/>
  <c r="AI342" i="4"/>
  <c r="AJ1338" i="4"/>
  <c r="AQ342" i="4"/>
  <c r="AR1338" i="4"/>
  <c r="BI1313" i="4"/>
  <c r="BI1314" i="4"/>
  <c r="BJ1333" i="4"/>
  <c r="AU1518" i="4"/>
  <c r="AT390" i="4"/>
  <c r="EH390" i="4"/>
  <c r="EI1518" i="4"/>
  <c r="EB390" i="4"/>
  <c r="EC1518" i="4"/>
  <c r="DK1518" i="4"/>
  <c r="DJ390" i="4"/>
  <c r="DA390" i="4"/>
  <c r="DB1518" i="4"/>
  <c r="FD390" i="4"/>
  <c r="FE1518" i="4"/>
  <c r="GM1518" i="4"/>
  <c r="GL390" i="4"/>
  <c r="FX1518" i="4"/>
  <c r="FW390" i="4"/>
  <c r="EE390" i="4"/>
  <c r="EF1518" i="4"/>
  <c r="HF1518" i="4"/>
  <c r="HE390" i="4"/>
  <c r="DJ1518" i="4"/>
  <c r="DI390" i="4"/>
  <c r="FX390" i="4"/>
  <c r="FY1518" i="4"/>
  <c r="GH1518" i="4"/>
  <c r="GG390" i="4"/>
  <c r="CU390" i="4"/>
  <c r="CV1518" i="4"/>
  <c r="GY390" i="4"/>
  <c r="GZ1518" i="4"/>
  <c r="CL390" i="4"/>
  <c r="CM1518" i="4"/>
  <c r="EV1518" i="4"/>
  <c r="EU390" i="4"/>
  <c r="BB1518" i="4"/>
  <c r="BA390" i="4"/>
  <c r="AV390" i="4"/>
  <c r="AW1518" i="4"/>
  <c r="EP1518" i="4"/>
  <c r="EO390" i="4"/>
  <c r="DQ390" i="4"/>
  <c r="DR1518" i="4"/>
  <c r="HG1518" i="4"/>
  <c r="HF390" i="4"/>
  <c r="BP1518" i="4"/>
  <c r="BO390" i="4"/>
  <c r="EN1518" i="4"/>
  <c r="EM390" i="4"/>
  <c r="ET1518" i="4"/>
  <c r="ES390" i="4"/>
  <c r="EM1518" i="4"/>
  <c r="EL390" i="4"/>
  <c r="AZ1518" i="4"/>
  <c r="AY390" i="4"/>
  <c r="GF390" i="4"/>
  <c r="GG1518" i="4"/>
  <c r="BK1518" i="4"/>
  <c r="BJ390" i="4"/>
  <c r="HL1518" i="4"/>
  <c r="HK390" i="4"/>
  <c r="GC390" i="4"/>
  <c r="GD1518" i="4"/>
  <c r="GA390" i="4"/>
  <c r="GB1518" i="4"/>
  <c r="EB1518" i="4"/>
  <c r="EA390" i="4"/>
  <c r="ET390" i="4"/>
  <c r="EU1518" i="4"/>
  <c r="CR1518" i="4"/>
  <c r="CQ390" i="4"/>
  <c r="BR1518" i="4"/>
  <c r="BQ390" i="4"/>
  <c r="BD1518" i="4"/>
  <c r="BC390" i="4"/>
  <c r="CJ390" i="4"/>
  <c r="CK1518" i="4"/>
  <c r="BR390" i="4"/>
  <c r="BS1518" i="4"/>
  <c r="CX1518" i="4"/>
  <c r="CW390" i="4"/>
  <c r="EF390" i="4"/>
  <c r="EG1518" i="4"/>
  <c r="FL390" i="4"/>
  <c r="FM1518" i="4"/>
  <c r="DN1518" i="4"/>
  <c r="DM390" i="4"/>
  <c r="GP390" i="4"/>
  <c r="GQ1518" i="4"/>
  <c r="HB1518" i="4"/>
  <c r="HA390" i="4"/>
  <c r="BO1404" i="4"/>
  <c r="BO1403" i="4"/>
  <c r="BI1423" i="4"/>
  <c r="BJ1423" i="4"/>
  <c r="CP358" i="4"/>
  <c r="CQ1398" i="4"/>
  <c r="HC1398" i="4"/>
  <c r="HB358" i="4"/>
  <c r="DB888" i="4"/>
  <c r="DA222" i="4"/>
  <c r="GW222" i="4"/>
  <c r="GX888" i="4"/>
  <c r="ET888" i="4"/>
  <c r="ES222" i="4"/>
  <c r="GC888" i="4"/>
  <c r="GB222" i="4"/>
  <c r="BQ888" i="4"/>
  <c r="BP222" i="4"/>
  <c r="EG888" i="4"/>
  <c r="EF222" i="4"/>
  <c r="FO222" i="4"/>
  <c r="FP888" i="4"/>
  <c r="BX888" i="4"/>
  <c r="BW222" i="4"/>
  <c r="EB222" i="4"/>
  <c r="EC888" i="4"/>
  <c r="HI888" i="4"/>
  <c r="HH222" i="4"/>
  <c r="BH983" i="4"/>
  <c r="BH984" i="4"/>
  <c r="BK943" i="4"/>
  <c r="AY923" i="4"/>
  <c r="AY924" i="4"/>
  <c r="BF1373" i="4"/>
  <c r="BF1374" i="4"/>
  <c r="BH1393" i="4"/>
  <c r="AS350" i="4"/>
  <c r="AT1368" i="4"/>
  <c r="FM350" i="4"/>
  <c r="FN1368" i="4"/>
  <c r="DZ350" i="4"/>
  <c r="EA1368" i="4"/>
  <c r="CZ1368" i="4"/>
  <c r="CY350" i="4"/>
  <c r="EZ350" i="4"/>
  <c r="FA1368" i="4"/>
  <c r="GM262" i="4"/>
  <c r="GN1038" i="4"/>
  <c r="EW262" i="4"/>
  <c r="EX1038" i="4"/>
  <c r="GE1038" i="4"/>
  <c r="GD262" i="4"/>
  <c r="EJ262" i="4"/>
  <c r="EK1038" i="4"/>
  <c r="FA262" i="4"/>
  <c r="FB1038" i="4"/>
  <c r="GH1038" i="4"/>
  <c r="GG262" i="4"/>
  <c r="BN1038" i="4"/>
  <c r="BM262" i="4"/>
  <c r="AH1548" i="4"/>
  <c r="AG398" i="4"/>
  <c r="BB1573" i="4"/>
  <c r="BC1573" i="4"/>
  <c r="AU1278" i="4"/>
  <c r="AT326" i="4"/>
  <c r="AJ1278" i="4"/>
  <c r="AI326" i="4"/>
  <c r="AG326" i="4"/>
  <c r="AH1278" i="4"/>
  <c r="CY326" i="4"/>
  <c r="CZ1278" i="4"/>
  <c r="GS1278" i="4"/>
  <c r="GR326" i="4"/>
  <c r="BQ1278" i="4"/>
  <c r="BP326" i="4"/>
  <c r="FV326" i="4"/>
  <c r="FW1278" i="4"/>
  <c r="CV1278" i="4"/>
  <c r="CU326" i="4"/>
  <c r="DF326" i="4"/>
  <c r="DG1278" i="4"/>
  <c r="CG326" i="4"/>
  <c r="CH1278" i="4"/>
  <c r="HP326" i="4"/>
  <c r="HQ1278" i="4"/>
  <c r="FR1278" i="4"/>
  <c r="FQ326" i="4"/>
  <c r="HI1278" i="4"/>
  <c r="HH326" i="4"/>
  <c r="HK1278" i="4"/>
  <c r="HJ326" i="4"/>
  <c r="EI326" i="4"/>
  <c r="EJ1278" i="4"/>
  <c r="GI326" i="4"/>
  <c r="GJ1278" i="4"/>
  <c r="GV326" i="4"/>
  <c r="GW1278" i="4"/>
  <c r="DT1278" i="4"/>
  <c r="DS326" i="4"/>
  <c r="CI1278" i="4"/>
  <c r="CH326" i="4"/>
  <c r="EL326" i="4"/>
  <c r="EM1278" i="4"/>
  <c r="CL1278" i="4"/>
  <c r="CK326" i="4"/>
  <c r="BY1278" i="4"/>
  <c r="BX326" i="4"/>
  <c r="BL326" i="4"/>
  <c r="BM1278" i="4"/>
  <c r="CD1278" i="4"/>
  <c r="CC326" i="4"/>
  <c r="GB1278" i="4"/>
  <c r="GA326" i="4"/>
  <c r="CF326" i="4"/>
  <c r="CG1278" i="4"/>
  <c r="FU1278" i="4"/>
  <c r="FT326" i="4"/>
  <c r="DN326" i="4"/>
  <c r="DO1278" i="4"/>
  <c r="AZ1278" i="4"/>
  <c r="AY326" i="4"/>
  <c r="FT1278" i="4"/>
  <c r="FS326" i="4"/>
  <c r="DA326" i="4"/>
  <c r="DB1278" i="4"/>
  <c r="FP1278" i="4"/>
  <c r="FO326" i="4"/>
  <c r="DD1278" i="4"/>
  <c r="DC326" i="4"/>
  <c r="FK1278" i="4"/>
  <c r="FJ326" i="4"/>
  <c r="BI1278" i="4"/>
  <c r="BH326" i="4"/>
  <c r="DM1278" i="4"/>
  <c r="DL326" i="4"/>
  <c r="HT1278" i="4"/>
  <c r="HS326" i="4"/>
  <c r="GD1278" i="4"/>
  <c r="GC326" i="4"/>
  <c r="DK1278" i="4"/>
  <c r="DJ326" i="4"/>
  <c r="EF326" i="4"/>
  <c r="EG1278" i="4"/>
  <c r="HN326" i="4"/>
  <c r="HO1278" i="4"/>
  <c r="BT326" i="4"/>
  <c r="BU1278" i="4"/>
  <c r="DN1278" i="4"/>
  <c r="DM326" i="4"/>
  <c r="HV326" i="4"/>
  <c r="HW1278" i="4"/>
  <c r="GK326" i="4"/>
  <c r="GL1278" i="4"/>
  <c r="BB1278" i="4"/>
  <c r="BA326" i="4"/>
  <c r="GG1278" i="4"/>
  <c r="GF326" i="4"/>
  <c r="CT326" i="4"/>
  <c r="CU1278" i="4"/>
  <c r="CP1278" i="4"/>
  <c r="CO326" i="4"/>
  <c r="BP1284" i="4"/>
  <c r="BP1283" i="4"/>
  <c r="BD1283" i="4"/>
  <c r="BD1284" i="4"/>
  <c r="BF1283" i="4"/>
  <c r="BF1284" i="4"/>
  <c r="AN952" i="4"/>
  <c r="AM286" i="4"/>
  <c r="AN1128" i="4"/>
  <c r="AO952" i="4"/>
  <c r="AO1128" i="4"/>
  <c r="AN286" i="4"/>
  <c r="BJ286" i="4"/>
  <c r="BK1128" i="4"/>
  <c r="BH1128" i="4"/>
  <c r="BG286" i="4"/>
  <c r="BN286" i="4"/>
  <c r="BO1128" i="4"/>
  <c r="AH1158" i="4"/>
  <c r="AG294" i="4"/>
  <c r="BA1363" i="4"/>
  <c r="BE1343" i="4"/>
  <c r="BE1344" i="4"/>
  <c r="AY1343" i="4"/>
  <c r="AY1344" i="4"/>
  <c r="BD1433" i="4"/>
  <c r="BD1434" i="4"/>
  <c r="AY1433" i="4"/>
  <c r="AY1434" i="4"/>
  <c r="BB334" i="4"/>
  <c r="BC1308" i="4"/>
  <c r="CW1308" i="4"/>
  <c r="CV334" i="4"/>
  <c r="FW1308" i="4"/>
  <c r="FV334" i="4"/>
  <c r="BP334" i="4"/>
  <c r="BQ1308" i="4"/>
  <c r="BK1074" i="4"/>
  <c r="BK1073" i="4"/>
  <c r="BA1093" i="4"/>
  <c r="BE893" i="4"/>
  <c r="BE894" i="4"/>
  <c r="BC1013" i="4"/>
  <c r="BC1014" i="4"/>
  <c r="BG1014" i="4"/>
  <c r="BG1013" i="4"/>
  <c r="AL1008" i="4"/>
  <c r="AK254" i="4"/>
  <c r="AY953" i="4"/>
  <c r="AY954" i="4"/>
  <c r="BJ1103" i="4"/>
  <c r="BJ1104" i="4"/>
  <c r="BK1123" i="4"/>
  <c r="AP1218" i="4"/>
  <c r="AO310" i="4"/>
  <c r="AV1218" i="4"/>
  <c r="AU310" i="4"/>
  <c r="AI1218" i="4"/>
  <c r="AH310" i="4"/>
  <c r="FG1218" i="4"/>
  <c r="FF310" i="4"/>
  <c r="CF1218" i="4"/>
  <c r="CE310" i="4"/>
  <c r="FT1218" i="4"/>
  <c r="FS310" i="4"/>
  <c r="HC1218" i="4"/>
  <c r="HB310" i="4"/>
  <c r="CF310" i="4"/>
  <c r="CG1218" i="4"/>
  <c r="CH310" i="4"/>
  <c r="CI1218" i="4"/>
  <c r="GA310" i="4"/>
  <c r="GB1218" i="4"/>
  <c r="CT1218" i="4"/>
  <c r="CS310" i="4"/>
  <c r="DG1218" i="4"/>
  <c r="DF310" i="4"/>
  <c r="ET1218" i="4"/>
  <c r="ES310" i="4"/>
  <c r="FC310" i="4"/>
  <c r="FD1218" i="4"/>
  <c r="GK1218" i="4"/>
  <c r="GJ310" i="4"/>
  <c r="BF310" i="4"/>
  <c r="BG1218" i="4"/>
  <c r="HN1218" i="4"/>
  <c r="HM310" i="4"/>
  <c r="DD1218" i="4"/>
  <c r="DC310" i="4"/>
  <c r="DY1218" i="4"/>
  <c r="DX310" i="4"/>
  <c r="GF1218" i="4"/>
  <c r="GE310" i="4"/>
  <c r="GH310" i="4"/>
  <c r="GI1218" i="4"/>
  <c r="BG310" i="4"/>
  <c r="BH1218" i="4"/>
  <c r="DE310" i="4"/>
  <c r="DF1218" i="4"/>
  <c r="FW310" i="4"/>
  <c r="FX1218" i="4"/>
  <c r="FD310" i="4"/>
  <c r="FE1218" i="4"/>
  <c r="AY310" i="4"/>
  <c r="AZ1218" i="4"/>
  <c r="DB1218" i="4"/>
  <c r="DA310" i="4"/>
  <c r="EP310" i="4"/>
  <c r="EQ1218" i="4"/>
  <c r="CC310" i="4"/>
  <c r="CD1218" i="4"/>
  <c r="EI1218" i="4"/>
  <c r="EH310" i="4"/>
  <c r="CM1218" i="4"/>
  <c r="CL310" i="4"/>
  <c r="BQ1218" i="4"/>
  <c r="BP310" i="4"/>
  <c r="DK310" i="4"/>
  <c r="DL1218" i="4"/>
  <c r="CW1218" i="4"/>
  <c r="CV310" i="4"/>
  <c r="BD310" i="4"/>
  <c r="BE1218" i="4"/>
  <c r="DH310" i="4"/>
  <c r="DI1218" i="4"/>
  <c r="BR310" i="4"/>
  <c r="BS1218" i="4"/>
  <c r="CT310" i="4"/>
  <c r="CU1218" i="4"/>
  <c r="FB310" i="4"/>
  <c r="FC1218" i="4"/>
  <c r="AX1218" i="4"/>
  <c r="AW310" i="4"/>
  <c r="GF310" i="4"/>
  <c r="GG1218" i="4"/>
  <c r="DU1218" i="4"/>
  <c r="DT310" i="4"/>
  <c r="EG310" i="4"/>
  <c r="EH1218" i="4"/>
  <c r="DH1218" i="4"/>
  <c r="DG310" i="4"/>
  <c r="FI1218" i="4"/>
  <c r="FH310" i="4"/>
  <c r="CV1218" i="4"/>
  <c r="CU310" i="4"/>
  <c r="GS310" i="4"/>
  <c r="GT1218" i="4"/>
  <c r="GK310" i="4"/>
  <c r="GL1218" i="4"/>
  <c r="BH1463" i="4"/>
  <c r="BH1464" i="4"/>
  <c r="BJ1483" i="4"/>
  <c r="BC1463" i="4"/>
  <c r="BC1464" i="4"/>
  <c r="BF1063" i="4"/>
  <c r="BB1043" i="4"/>
  <c r="BB1044" i="4"/>
  <c r="BL1163" i="4"/>
  <c r="BL1164" i="4"/>
  <c r="BN1183" i="4"/>
  <c r="BC1183" i="4"/>
  <c r="EH1488" i="4"/>
  <c r="EG382" i="4"/>
  <c r="DV382" i="4"/>
  <c r="DW1488" i="4"/>
  <c r="HO1488" i="4"/>
  <c r="HN382" i="4"/>
  <c r="DV1488" i="4"/>
  <c r="DU382" i="4"/>
  <c r="BA382" i="4"/>
  <c r="BB1488" i="4"/>
  <c r="CR382" i="4"/>
  <c r="CS1488" i="4"/>
  <c r="GI382" i="4"/>
  <c r="GJ1488" i="4"/>
  <c r="EC382" i="4"/>
  <c r="ED1488" i="4"/>
  <c r="CB382" i="4"/>
  <c r="CC1488" i="4"/>
  <c r="EE382" i="4"/>
  <c r="EF1488" i="4"/>
  <c r="BB1523" i="4"/>
  <c r="BB1524" i="4"/>
  <c r="BK1543" i="4"/>
  <c r="BL1213" i="4"/>
  <c r="BO1193" i="4"/>
  <c r="BO1194" i="4"/>
  <c r="BG1253" i="4"/>
  <c r="BG1254" i="4"/>
  <c r="AY1253" i="4"/>
  <c r="AY1254" i="4"/>
  <c r="AH278" i="4"/>
  <c r="AI1098" i="4"/>
  <c r="AI922" i="4"/>
  <c r="AU278" i="4"/>
  <c r="AV1098" i="4"/>
  <c r="AV922" i="4"/>
  <c r="CN230" i="4"/>
  <c r="CO918" i="4"/>
  <c r="DX230" i="4"/>
  <c r="DY918" i="4"/>
  <c r="BK230" i="4"/>
  <c r="BL918" i="4"/>
  <c r="EF230" i="4"/>
  <c r="EG918" i="4"/>
  <c r="FG230" i="4"/>
  <c r="FH918" i="4"/>
  <c r="DD230" i="4"/>
  <c r="DE918" i="4"/>
  <c r="EA918" i="4"/>
  <c r="DZ230" i="4"/>
  <c r="HS230" i="4"/>
  <c r="HT918" i="4"/>
  <c r="GM230" i="4"/>
  <c r="GN918" i="4"/>
  <c r="CR918" i="4"/>
  <c r="CQ230" i="4"/>
  <c r="DM230" i="4"/>
  <c r="DN918" i="4"/>
  <c r="BA1513" i="4"/>
  <c r="BN1513" i="4"/>
  <c r="AQ238" i="4"/>
  <c r="AR948" i="4"/>
  <c r="BN1223" i="4"/>
  <c r="BN1224" i="4"/>
  <c r="BK1243" i="4"/>
  <c r="BP883" i="4"/>
  <c r="BK863" i="4"/>
  <c r="BK864" i="4"/>
  <c r="AF214" i="4"/>
  <c r="AG858" i="4"/>
  <c r="DO214" i="4"/>
  <c r="DP858" i="4"/>
  <c r="GZ858" i="4"/>
  <c r="GY214" i="4"/>
  <c r="EC858" i="4"/>
  <c r="EB214" i="4"/>
  <c r="FI214" i="4"/>
  <c r="FJ858" i="4"/>
  <c r="FT858" i="4"/>
  <c r="FS214" i="4"/>
  <c r="FU214" i="4"/>
  <c r="FV858" i="4"/>
  <c r="FG214" i="4"/>
  <c r="FH858" i="4"/>
  <c r="EN214" i="4"/>
  <c r="EO858" i="4"/>
  <c r="FF214" i="4"/>
  <c r="FG858" i="4"/>
  <c r="CG214" i="4"/>
  <c r="CH858" i="4"/>
  <c r="GK214" i="4"/>
  <c r="GL858" i="4"/>
  <c r="DP214" i="4"/>
  <c r="DQ858" i="4"/>
  <c r="HJ858" i="4"/>
  <c r="HI214" i="4"/>
  <c r="HM214" i="4"/>
  <c r="HN858" i="4"/>
  <c r="BZ214" i="4"/>
  <c r="CA858" i="4"/>
  <c r="FD214" i="4"/>
  <c r="FE858" i="4"/>
  <c r="FN858" i="4"/>
  <c r="FM214" i="4"/>
  <c r="FY214" i="4"/>
  <c r="FZ858" i="4"/>
  <c r="CQ858" i="4"/>
  <c r="CP214" i="4"/>
  <c r="DC858" i="4"/>
  <c r="DB214" i="4"/>
  <c r="GU858" i="4"/>
  <c r="GT214" i="4"/>
  <c r="BD214" i="4"/>
  <c r="BE858" i="4"/>
  <c r="HN214" i="4"/>
  <c r="HO858" i="4"/>
  <c r="EF214" i="4"/>
  <c r="EG858" i="4"/>
  <c r="CZ858" i="4"/>
  <c r="CY214" i="4"/>
  <c r="BF1243" i="4"/>
  <c r="BJ1243" i="4"/>
  <c r="AU210" i="4"/>
  <c r="AK210" i="4"/>
  <c r="AN210" i="4"/>
  <c r="AI210" i="4"/>
  <c r="AX210" i="4"/>
  <c r="AY856" i="4" s="1"/>
  <c r="AZ210" i="4"/>
  <c r="BA856" i="4" s="1"/>
  <c r="AJ210" i="4"/>
  <c r="AK856" i="4" s="1"/>
  <c r="AH210" i="4"/>
  <c r="AI856" i="4" s="1"/>
  <c r="AL210" i="4"/>
  <c r="AP210" i="4"/>
  <c r="AR210" i="4"/>
  <c r="AG210" i="4"/>
  <c r="AV210" i="4"/>
  <c r="AW856" i="4" s="1"/>
  <c r="AO210" i="4"/>
  <c r="AQ210" i="4"/>
  <c r="AY210" i="4"/>
  <c r="AW210" i="4"/>
  <c r="AX856" i="4" s="1"/>
  <c r="AF210" i="4"/>
  <c r="AT210" i="4"/>
  <c r="AS210" i="4"/>
  <c r="AT856" i="4" s="1"/>
  <c r="AF858" i="4"/>
  <c r="AM210" i="4"/>
  <c r="AN856" i="4" s="1"/>
  <c r="AE210" i="4"/>
  <c r="AE214" i="4"/>
  <c r="FK858" i="4"/>
  <c r="FJ214" i="4"/>
  <c r="EX214" i="4"/>
  <c r="EY858" i="4"/>
  <c r="CN214" i="4"/>
  <c r="CO858" i="4"/>
  <c r="GG214" i="4"/>
  <c r="GH858" i="4"/>
  <c r="HU214" i="4"/>
  <c r="HV858" i="4"/>
  <c r="BZ858" i="4"/>
  <c r="BY214" i="4"/>
  <c r="EM214" i="4"/>
  <c r="EN858" i="4"/>
  <c r="BJ858" i="4"/>
  <c r="BI214" i="4"/>
  <c r="BH858" i="4"/>
  <c r="BG214" i="4"/>
  <c r="DJ1338" i="4"/>
  <c r="DI342" i="4"/>
  <c r="BM342" i="4"/>
  <c r="BN1338" i="4"/>
  <c r="CK1338" i="4"/>
  <c r="CJ342" i="4"/>
  <c r="EK1338" i="4"/>
  <c r="EJ342" i="4"/>
  <c r="DP342" i="4"/>
  <c r="DQ1338" i="4"/>
  <c r="HJ1338" i="4"/>
  <c r="HI342" i="4"/>
  <c r="BS342" i="4"/>
  <c r="BT1338" i="4"/>
  <c r="EF342" i="4"/>
  <c r="EG1338" i="4"/>
  <c r="CZ1338" i="4"/>
  <c r="CY342" i="4"/>
  <c r="EH342" i="4"/>
  <c r="EI1338" i="4"/>
  <c r="ER1338" i="4"/>
  <c r="EQ342" i="4"/>
  <c r="GH1338" i="4"/>
  <c r="GG342" i="4"/>
  <c r="HA342" i="4"/>
  <c r="HB1338" i="4"/>
  <c r="GU342" i="4"/>
  <c r="GV1338" i="4"/>
  <c r="HH342" i="4"/>
  <c r="HI1338" i="4"/>
  <c r="GO1338" i="4"/>
  <c r="GN342" i="4"/>
  <c r="DF1338" i="4"/>
  <c r="DE342" i="4"/>
  <c r="EL342" i="4"/>
  <c r="EM1338" i="4"/>
  <c r="HM1338" i="4"/>
  <c r="HL342" i="4"/>
  <c r="EY1338" i="4"/>
  <c r="EX342" i="4"/>
  <c r="CO342" i="4"/>
  <c r="CP1338" i="4"/>
  <c r="DR1338" i="4"/>
  <c r="DQ342" i="4"/>
  <c r="EN1338" i="4"/>
  <c r="EM342" i="4"/>
  <c r="DB1338" i="4"/>
  <c r="DA342" i="4"/>
  <c r="DZ1338" i="4"/>
  <c r="DY342" i="4"/>
  <c r="GV342" i="4"/>
  <c r="GW1338" i="4"/>
  <c r="BR1338" i="4"/>
  <c r="BQ342" i="4"/>
  <c r="BI342" i="4"/>
  <c r="BJ1338" i="4"/>
  <c r="GS342" i="4"/>
  <c r="GT1338" i="4"/>
  <c r="DH1338" i="4"/>
  <c r="DG342" i="4"/>
  <c r="HF1338" i="4"/>
  <c r="HE342" i="4"/>
  <c r="CW1338" i="4"/>
  <c r="CV342" i="4"/>
  <c r="CI342" i="4"/>
  <c r="CJ1338" i="4"/>
  <c r="CS342" i="4"/>
  <c r="CT1338" i="4"/>
  <c r="BP342" i="4"/>
  <c r="BQ1338" i="4"/>
  <c r="HB342" i="4"/>
  <c r="HC1338" i="4"/>
  <c r="EA342" i="4"/>
  <c r="EB1338" i="4"/>
  <c r="FF1338" i="4"/>
  <c r="FE342" i="4"/>
  <c r="CA1338" i="4"/>
  <c r="BZ342" i="4"/>
  <c r="GE342" i="4"/>
  <c r="GF1338" i="4"/>
  <c r="HG1338" i="4"/>
  <c r="HF342" i="4"/>
  <c r="CR1338" i="4"/>
  <c r="CQ342" i="4"/>
  <c r="CD1338" i="4"/>
  <c r="CC342" i="4"/>
  <c r="HD1338" i="4"/>
  <c r="HC342" i="4"/>
  <c r="GD1338" i="4"/>
  <c r="GC342" i="4"/>
  <c r="BK342" i="4"/>
  <c r="BL1338" i="4"/>
  <c r="BP1333" i="4"/>
  <c r="AZ1333" i="4"/>
  <c r="BO1333" i="4"/>
  <c r="BA1404" i="4"/>
  <c r="BA1403" i="4"/>
  <c r="BC1423" i="4"/>
  <c r="BW888" i="4"/>
  <c r="BV222" i="4"/>
  <c r="DG222" i="4"/>
  <c r="DH888" i="4"/>
  <c r="GL222" i="4"/>
  <c r="GM888" i="4"/>
  <c r="HT222" i="4"/>
  <c r="HU888" i="4"/>
  <c r="GG222" i="4"/>
  <c r="GH888" i="4"/>
  <c r="CD888" i="4"/>
  <c r="CC222" i="4"/>
  <c r="DM222" i="4"/>
  <c r="DN888" i="4"/>
  <c r="FA222" i="4"/>
  <c r="FB888" i="4"/>
  <c r="CU888" i="4"/>
  <c r="CT222" i="4"/>
  <c r="EX222" i="4"/>
  <c r="EY888" i="4"/>
  <c r="EH222" i="4"/>
  <c r="EI888" i="4"/>
  <c r="HD222" i="4"/>
  <c r="HE888" i="4"/>
  <c r="DT888" i="4"/>
  <c r="DS222" i="4"/>
  <c r="CR888" i="4"/>
  <c r="CQ222" i="4"/>
  <c r="AL888" i="4"/>
  <c r="AK222" i="4"/>
  <c r="FE222" i="4"/>
  <c r="FF888" i="4"/>
  <c r="BK1003" i="4"/>
  <c r="BM983" i="4"/>
  <c r="BM984" i="4"/>
  <c r="BM923" i="4"/>
  <c r="BM924" i="4"/>
  <c r="BG923" i="4"/>
  <c r="BG924" i="4"/>
  <c r="BL1374" i="4"/>
  <c r="BL1373" i="4"/>
  <c r="BB1393" i="4"/>
  <c r="FJ350" i="4"/>
  <c r="FK1368" i="4"/>
  <c r="GN350" i="4"/>
  <c r="GO1368" i="4"/>
  <c r="HB350" i="4"/>
  <c r="HC1368" i="4"/>
  <c r="BC350" i="4"/>
  <c r="BD1368" i="4"/>
  <c r="DA350" i="4"/>
  <c r="DB1368" i="4"/>
  <c r="HV1038" i="4"/>
  <c r="HU262" i="4"/>
  <c r="CN262" i="4"/>
  <c r="CO1038" i="4"/>
  <c r="EO1038" i="4"/>
  <c r="EN262" i="4"/>
  <c r="BD1038" i="4"/>
  <c r="BC262" i="4"/>
  <c r="EX262" i="4"/>
  <c r="EY1038" i="4"/>
  <c r="EW1038" i="4"/>
  <c r="EV262" i="4"/>
  <c r="CN1038" i="4"/>
  <c r="CM262" i="4"/>
  <c r="CL1038" i="4"/>
  <c r="CK262" i="4"/>
  <c r="GC1038" i="4"/>
  <c r="GB262" i="4"/>
  <c r="FU1038" i="4"/>
  <c r="FT262" i="4"/>
  <c r="BN1573" i="4"/>
  <c r="BP1553" i="4"/>
  <c r="BP1554" i="4"/>
  <c r="BI1303" i="4"/>
  <c r="BB1303" i="4"/>
  <c r="BG1343" i="4"/>
  <c r="BG1344" i="4"/>
  <c r="BN1343" i="4"/>
  <c r="BN1344" i="4"/>
  <c r="BF1433" i="4"/>
  <c r="BF1434" i="4"/>
  <c r="BN1433" i="4"/>
  <c r="BN1434" i="4"/>
  <c r="AO334" i="4"/>
  <c r="AP1308" i="4"/>
  <c r="AK1308" i="4"/>
  <c r="AJ334" i="4"/>
  <c r="AH1308" i="4"/>
  <c r="AG334" i="4"/>
  <c r="AS1308" i="4"/>
  <c r="AR334" i="4"/>
  <c r="HR1308" i="4"/>
  <c r="HQ334" i="4"/>
  <c r="BX334" i="4"/>
  <c r="BY1308" i="4"/>
  <c r="BG334" i="4"/>
  <c r="BH1308" i="4"/>
  <c r="BE1308" i="4"/>
  <c r="BD334" i="4"/>
  <c r="CY1308" i="4"/>
  <c r="CX334" i="4"/>
  <c r="CG1308" i="4"/>
  <c r="CF334" i="4"/>
  <c r="AV334" i="4"/>
  <c r="AW1308" i="4"/>
  <c r="GZ334" i="4"/>
  <c r="HA1308" i="4"/>
  <c r="HR334" i="4"/>
  <c r="HS1308" i="4"/>
  <c r="HD334" i="4"/>
  <c r="HE1308" i="4"/>
  <c r="DO334" i="4"/>
  <c r="DP1308" i="4"/>
  <c r="CO334" i="4"/>
  <c r="CP1308" i="4"/>
  <c r="FI1308" i="4"/>
  <c r="FH334" i="4"/>
  <c r="CZ334" i="4"/>
  <c r="DA1308" i="4"/>
  <c r="GS1308" i="4"/>
  <c r="GR334" i="4"/>
  <c r="GV334" i="4"/>
  <c r="GW1308" i="4"/>
  <c r="GN1308" i="4"/>
  <c r="GM334" i="4"/>
  <c r="BY334" i="4"/>
  <c r="BZ1308" i="4"/>
  <c r="HB334" i="4"/>
  <c r="HC1308" i="4"/>
  <c r="HP334" i="4"/>
  <c r="HQ1308" i="4"/>
  <c r="GT1308" i="4"/>
  <c r="GS334" i="4"/>
  <c r="GY334" i="4"/>
  <c r="GZ1308" i="4"/>
  <c r="FN334" i="4"/>
  <c r="FO1308" i="4"/>
  <c r="GT334" i="4"/>
  <c r="GU1308" i="4"/>
  <c r="GO1308" i="4"/>
  <c r="GN334" i="4"/>
  <c r="BQ334" i="4"/>
  <c r="BR1308" i="4"/>
  <c r="HF1308" i="4"/>
  <c r="HE334" i="4"/>
  <c r="GM1308" i="4"/>
  <c r="GL334" i="4"/>
  <c r="CK334" i="4"/>
  <c r="CL1308" i="4"/>
  <c r="AT1068" i="4"/>
  <c r="AS270" i="4"/>
  <c r="AU1068" i="4"/>
  <c r="AT270" i="4"/>
  <c r="AO1068" i="4"/>
  <c r="AN270" i="4"/>
  <c r="DM270" i="4"/>
  <c r="DN1068" i="4"/>
  <c r="BP1068" i="4"/>
  <c r="BO270" i="4"/>
  <c r="DZ1068" i="4"/>
  <c r="DY270" i="4"/>
  <c r="EO1068" i="4"/>
  <c r="EN270" i="4"/>
  <c r="EH270" i="4"/>
  <c r="EI1068" i="4"/>
  <c r="BQ1068" i="4"/>
  <c r="BP270" i="4"/>
  <c r="BO1068" i="4"/>
  <c r="BN270" i="4"/>
  <c r="GD270" i="4"/>
  <c r="GE1068" i="4"/>
  <c r="AY1068" i="4"/>
  <c r="AX270" i="4"/>
  <c r="FG1068" i="4"/>
  <c r="FF270" i="4"/>
  <c r="EQ1068" i="4"/>
  <c r="EP270" i="4"/>
  <c r="BG270" i="4"/>
  <c r="BH1068" i="4"/>
  <c r="ER1068" i="4"/>
  <c r="EQ270" i="4"/>
  <c r="EE1068" i="4"/>
  <c r="ED270" i="4"/>
  <c r="CP270" i="4"/>
  <c r="CQ1068" i="4"/>
  <c r="BI270" i="4"/>
  <c r="BJ1068" i="4"/>
  <c r="EB270" i="4"/>
  <c r="EC1068" i="4"/>
  <c r="DG270" i="4"/>
  <c r="DH1068" i="4"/>
  <c r="GV270" i="4"/>
  <c r="GW1068" i="4"/>
  <c r="HA1068" i="4"/>
  <c r="GZ270" i="4"/>
  <c r="CQ270" i="4"/>
  <c r="CR1068" i="4"/>
  <c r="HP1068" i="4"/>
  <c r="HO270" i="4"/>
  <c r="HG270" i="4"/>
  <c r="HH1068" i="4"/>
  <c r="DV1068" i="4"/>
  <c r="DU270" i="4"/>
  <c r="BB1068" i="4"/>
  <c r="BA270" i="4"/>
  <c r="FT270" i="4"/>
  <c r="FU1068" i="4"/>
  <c r="EL270" i="4"/>
  <c r="EM1068" i="4"/>
  <c r="DQ270" i="4"/>
  <c r="DR1068" i="4"/>
  <c r="FT1068" i="4"/>
  <c r="FS270" i="4"/>
  <c r="CI270" i="4"/>
  <c r="CJ1068" i="4"/>
  <c r="CI1068" i="4"/>
  <c r="CH270" i="4"/>
  <c r="CD1068" i="4"/>
  <c r="CC270" i="4"/>
  <c r="CW1068" i="4"/>
  <c r="CV270" i="4"/>
  <c r="GN1068" i="4"/>
  <c r="GM270" i="4"/>
  <c r="DC270" i="4"/>
  <c r="DD1068" i="4"/>
  <c r="GO270" i="4"/>
  <c r="GP1068" i="4"/>
  <c r="EZ270" i="4"/>
  <c r="FA1068" i="4"/>
  <c r="BZ270" i="4"/>
  <c r="CA1068" i="4"/>
  <c r="DJ1068" i="4"/>
  <c r="DI270" i="4"/>
  <c r="AY270" i="4"/>
  <c r="AZ1068" i="4"/>
  <c r="FM1068" i="4"/>
  <c r="FL270" i="4"/>
  <c r="BD270" i="4"/>
  <c r="BE1068" i="4"/>
  <c r="DL270" i="4"/>
  <c r="DM1068" i="4"/>
  <c r="EW1068" i="4"/>
  <c r="EV270" i="4"/>
  <c r="CZ270" i="4"/>
  <c r="DA1068" i="4"/>
  <c r="BF1074" i="4"/>
  <c r="BF1073" i="4"/>
  <c r="BM1093" i="4"/>
  <c r="BO1073" i="4"/>
  <c r="BO1074" i="4"/>
  <c r="BO913" i="4"/>
  <c r="AZ893" i="4"/>
  <c r="AZ894" i="4"/>
  <c r="BH1013" i="4"/>
  <c r="BH1014" i="4"/>
  <c r="BO1033" i="4"/>
  <c r="BL953" i="4"/>
  <c r="BL954" i="4"/>
  <c r="BG953" i="4"/>
  <c r="BG954" i="4"/>
  <c r="BA1103" i="4"/>
  <c r="BA1104" i="4"/>
  <c r="BE1103" i="4"/>
  <c r="BE1104" i="4"/>
  <c r="BL1463" i="4"/>
  <c r="BL1464" i="4"/>
  <c r="AZ1463" i="4"/>
  <c r="AZ1464" i="4"/>
  <c r="BD1043" i="4"/>
  <c r="BD1044" i="4"/>
  <c r="BM1063" i="4"/>
  <c r="BP1153" i="4"/>
  <c r="BA1153" i="4"/>
  <c r="BA1183" i="4"/>
  <c r="BG1183" i="4"/>
  <c r="BB1163" i="4"/>
  <c r="BB1164" i="4"/>
  <c r="AT1428" i="4"/>
  <c r="AS366" i="4"/>
  <c r="FT1488" i="4"/>
  <c r="FS382" i="4"/>
  <c r="CL382" i="4"/>
  <c r="CM1488" i="4"/>
  <c r="FA1488" i="4"/>
  <c r="EZ382" i="4"/>
  <c r="CL1488" i="4"/>
  <c r="CK382" i="4"/>
  <c r="EJ382" i="4"/>
  <c r="EK1488" i="4"/>
  <c r="BT1488" i="4"/>
  <c r="BS382" i="4"/>
  <c r="BJ1488" i="4"/>
  <c r="BI382" i="4"/>
  <c r="CF1488" i="4"/>
  <c r="CE382" i="4"/>
  <c r="GW1488" i="4"/>
  <c r="GV382" i="4"/>
  <c r="HC1488" i="4"/>
  <c r="HB382" i="4"/>
  <c r="HK382" i="4"/>
  <c r="HL1488" i="4"/>
  <c r="BA1543" i="4"/>
  <c r="AZ1523" i="4"/>
  <c r="AZ1524" i="4"/>
  <c r="BM1213" i="4"/>
  <c r="AY1213" i="4"/>
  <c r="BG1193" i="4"/>
  <c r="BG1194" i="4"/>
  <c r="BI1253" i="4"/>
  <c r="BI1254" i="4"/>
  <c r="BB1273" i="4"/>
  <c r="AR922" i="4"/>
  <c r="AR1098" i="4"/>
  <c r="AQ278" i="4"/>
  <c r="AO922" i="4"/>
  <c r="AO1098" i="4"/>
  <c r="AN278" i="4"/>
  <c r="AO246" i="4"/>
  <c r="AP978" i="4"/>
  <c r="EF918" i="4"/>
  <c r="EE230" i="4"/>
  <c r="GK230" i="4"/>
  <c r="GL918" i="4"/>
  <c r="CC918" i="4"/>
  <c r="CB230" i="4"/>
  <c r="DP918" i="4"/>
  <c r="DO230" i="4"/>
  <c r="DK918" i="4"/>
  <c r="DJ230" i="4"/>
  <c r="AG374" i="4"/>
  <c r="AH1458" i="4"/>
  <c r="AF374" i="4"/>
  <c r="AG1458" i="4"/>
  <c r="BD1513" i="4"/>
  <c r="BK1513" i="4"/>
  <c r="BE1243" i="4"/>
  <c r="BF863" i="4"/>
  <c r="BF864" i="4"/>
  <c r="BA1333" i="4"/>
  <c r="BL1333" i="4"/>
  <c r="BH1404" i="4"/>
  <c r="BH1403" i="4"/>
  <c r="BE1403" i="4"/>
  <c r="BE1404" i="4"/>
  <c r="CF222" i="4"/>
  <c r="CG888" i="4"/>
  <c r="BI222" i="4"/>
  <c r="BJ888" i="4"/>
  <c r="FG888" i="4"/>
  <c r="FF222" i="4"/>
  <c r="BN983" i="4"/>
  <c r="BN984" i="4"/>
  <c r="BI983" i="4"/>
  <c r="BI984" i="4"/>
  <c r="BJ923" i="4"/>
  <c r="BJ924" i="4"/>
  <c r="BI924" i="4"/>
  <c r="BI923" i="4"/>
  <c r="BD1373" i="4"/>
  <c r="BD1374" i="4"/>
  <c r="BK1373" i="4"/>
  <c r="BK1374" i="4"/>
  <c r="EX350" i="4"/>
  <c r="EY1368" i="4"/>
  <c r="CZ262" i="4"/>
  <c r="DA1038" i="4"/>
  <c r="HH1038" i="4"/>
  <c r="HG262" i="4"/>
  <c r="HR262" i="4"/>
  <c r="HS1038" i="4"/>
  <c r="GB1038" i="4"/>
  <c r="GA262" i="4"/>
  <c r="FH1038" i="4"/>
  <c r="FG262" i="4"/>
  <c r="BF262" i="4"/>
  <c r="BG1038" i="4"/>
  <c r="BF1038" i="4"/>
  <c r="BE262" i="4"/>
  <c r="GU1038" i="4"/>
  <c r="GT262" i="4"/>
  <c r="GL262" i="4"/>
  <c r="GM1038" i="4"/>
  <c r="HU1038" i="4"/>
  <c r="HT262" i="4"/>
  <c r="HL1038" i="4"/>
  <c r="HK262" i="4"/>
  <c r="CO262" i="4"/>
  <c r="CP1038" i="4"/>
  <c r="AR394" i="4"/>
  <c r="AS1546" i="4" s="1"/>
  <c r="AU394" i="4"/>
  <c r="AV1546" i="4" s="1"/>
  <c r="AL394" i="4"/>
  <c r="AM1546" i="4" s="1"/>
  <c r="AZ394" i="4"/>
  <c r="BA1546" i="4" s="1"/>
  <c r="AI394" i="4"/>
  <c r="AJ1546" i="4" s="1"/>
  <c r="AJ394" i="4"/>
  <c r="AK1546" i="4" s="1"/>
  <c r="AT394" i="4"/>
  <c r="AU1546" i="4" s="1"/>
  <c r="AN394" i="4"/>
  <c r="AO1546" i="4" s="1"/>
  <c r="AK394" i="4"/>
  <c r="AL1546" i="4" s="1"/>
  <c r="AQ394" i="4"/>
  <c r="AR1546" i="4" s="1"/>
  <c r="AW394" i="4"/>
  <c r="AX1546" i="4" s="1"/>
  <c r="AH394" i="4"/>
  <c r="AI1546" i="4" s="1"/>
  <c r="AS394" i="4"/>
  <c r="AT1546" i="4" s="1"/>
  <c r="AF394" i="4"/>
  <c r="AG1546" i="4" s="1"/>
  <c r="AO394" i="4"/>
  <c r="AP1546" i="4" s="1"/>
  <c r="AE394" i="4"/>
  <c r="AF1546" i="4" s="1"/>
  <c r="AV394" i="4"/>
  <c r="AW1546" i="4" s="1"/>
  <c r="AX394" i="4"/>
  <c r="AY1546" i="4" s="1"/>
  <c r="AE398" i="4"/>
  <c r="AF1548" i="4"/>
  <c r="AG394" i="4"/>
  <c r="AH1546" i="4" s="1"/>
  <c r="AM394" i="4"/>
  <c r="AN1546" i="4" s="1"/>
  <c r="AP394" i="4"/>
  <c r="AQ1546" i="4" s="1"/>
  <c r="AY394" i="4"/>
  <c r="AZ1546" i="4" s="1"/>
  <c r="AZ1553" i="4"/>
  <c r="AZ1554" i="4"/>
  <c r="BO1573" i="4"/>
  <c r="BM1303" i="4"/>
  <c r="BL1303" i="4"/>
  <c r="AV952" i="4"/>
  <c r="AU286" i="4"/>
  <c r="AV1128" i="4"/>
  <c r="BH1343" i="4"/>
  <c r="BH1344" i="4"/>
  <c r="BO1363" i="4"/>
  <c r="BM1433" i="4"/>
  <c r="BM1434" i="4"/>
  <c r="BK1433" i="4"/>
  <c r="BK1434" i="4"/>
  <c r="AQ1308" i="4"/>
  <c r="AP334" i="4"/>
  <c r="AJ1308" i="4"/>
  <c r="AI334" i="4"/>
  <c r="AM1308" i="4"/>
  <c r="AL334" i="4"/>
  <c r="AG1308" i="4"/>
  <c r="AF334" i="4"/>
  <c r="CI1308" i="4"/>
  <c r="CH334" i="4"/>
  <c r="FX334" i="4"/>
  <c r="FY1308" i="4"/>
  <c r="AZ334" i="4"/>
  <c r="BA1308" i="4"/>
  <c r="BW1308" i="4"/>
  <c r="BV334" i="4"/>
  <c r="AZ1308" i="4"/>
  <c r="AY334" i="4"/>
  <c r="BU334" i="4"/>
  <c r="BV1308" i="4"/>
  <c r="GL1308" i="4"/>
  <c r="GK334" i="4"/>
  <c r="CN334" i="4"/>
  <c r="CO1308" i="4"/>
  <c r="EB1308" i="4"/>
  <c r="EA334" i="4"/>
  <c r="FM334" i="4"/>
  <c r="FN1308" i="4"/>
  <c r="ER334" i="4"/>
  <c r="ES1308" i="4"/>
  <c r="CT1308" i="4"/>
  <c r="CS334" i="4"/>
  <c r="FS334" i="4"/>
  <c r="FT1308" i="4"/>
  <c r="FH1308" i="4"/>
  <c r="FG334" i="4"/>
  <c r="HI334" i="4"/>
  <c r="HJ1308" i="4"/>
  <c r="GJ334" i="4"/>
  <c r="GK1308" i="4"/>
  <c r="BF334" i="4"/>
  <c r="BG1308" i="4"/>
  <c r="HT334" i="4"/>
  <c r="HU1308" i="4"/>
  <c r="HW1308" i="4"/>
  <c r="HV334" i="4"/>
  <c r="AY1308" i="4"/>
  <c r="AX334" i="4"/>
  <c r="GI334" i="4"/>
  <c r="GJ1308" i="4"/>
  <c r="CJ334" i="4"/>
  <c r="CK1308" i="4"/>
  <c r="CL334" i="4"/>
  <c r="CM1308" i="4"/>
  <c r="EF1308" i="4"/>
  <c r="EE334" i="4"/>
  <c r="HC334" i="4"/>
  <c r="HD1308" i="4"/>
  <c r="DN334" i="4"/>
  <c r="DO1308" i="4"/>
  <c r="AI1068" i="4"/>
  <c r="AH270" i="4"/>
  <c r="BL1068" i="4"/>
  <c r="BK270" i="4"/>
  <c r="DB270" i="4"/>
  <c r="DC1068" i="4"/>
  <c r="FJ1068" i="4"/>
  <c r="FI270" i="4"/>
  <c r="FP1068" i="4"/>
  <c r="FO270" i="4"/>
  <c r="CU1068" i="4"/>
  <c r="CT270" i="4"/>
  <c r="HK270" i="4"/>
  <c r="HL1068" i="4"/>
  <c r="HT1068" i="4"/>
  <c r="HS270" i="4"/>
  <c r="FR1068" i="4"/>
  <c r="FQ270" i="4"/>
  <c r="FX1068" i="4"/>
  <c r="FW270" i="4"/>
  <c r="FB1068" i="4"/>
  <c r="FA270" i="4"/>
  <c r="ET270" i="4"/>
  <c r="EU1068" i="4"/>
  <c r="BC1068" i="4"/>
  <c r="BB270" i="4"/>
  <c r="BX1068" i="4"/>
  <c r="BW270" i="4"/>
  <c r="HJ270" i="4"/>
  <c r="HK1068" i="4"/>
  <c r="EK1068" i="4"/>
  <c r="EJ270" i="4"/>
  <c r="GR270" i="4"/>
  <c r="GS1068" i="4"/>
  <c r="CR270" i="4"/>
  <c r="CS1068" i="4"/>
  <c r="GO1068" i="4"/>
  <c r="GN270" i="4"/>
  <c r="HQ270" i="4"/>
  <c r="HR1068" i="4"/>
  <c r="GR1068" i="4"/>
  <c r="GQ270" i="4"/>
  <c r="CN1068" i="4"/>
  <c r="CM270" i="4"/>
  <c r="HA270" i="4"/>
  <c r="HB1068" i="4"/>
  <c r="FF1068" i="4"/>
  <c r="FE270" i="4"/>
  <c r="EK270" i="4"/>
  <c r="EL1068" i="4"/>
  <c r="CE1068" i="4"/>
  <c r="CD270" i="4"/>
  <c r="FW1068" i="4"/>
  <c r="FV270" i="4"/>
  <c r="EA1068" i="4"/>
  <c r="DZ270" i="4"/>
  <c r="GB270" i="4"/>
  <c r="GC1068" i="4"/>
  <c r="HH270" i="4"/>
  <c r="HI1068" i="4"/>
  <c r="BT270" i="4"/>
  <c r="BU1068" i="4"/>
  <c r="EZ1068" i="4"/>
  <c r="EY270" i="4"/>
  <c r="FM270" i="4"/>
  <c r="FN1068" i="4"/>
  <c r="CL270" i="4"/>
  <c r="CM1068" i="4"/>
  <c r="EO270" i="4"/>
  <c r="EP1068" i="4"/>
  <c r="FN270" i="4"/>
  <c r="FO1068" i="4"/>
  <c r="GP270" i="4"/>
  <c r="GQ1068" i="4"/>
  <c r="GA270" i="4"/>
  <c r="GB1068" i="4"/>
  <c r="HM270" i="4"/>
  <c r="HN1068" i="4"/>
  <c r="HV270" i="4"/>
  <c r="HW1068" i="4"/>
  <c r="CY270" i="4"/>
  <c r="CZ1068" i="4"/>
  <c r="ES1068" i="4"/>
  <c r="ER270" i="4"/>
  <c r="ES270" i="4"/>
  <c r="ET1068" i="4"/>
  <c r="DT270" i="4"/>
  <c r="DU1068" i="4"/>
  <c r="HD270" i="4"/>
  <c r="HE1068" i="4"/>
  <c r="GL270" i="4"/>
  <c r="GM1068" i="4"/>
  <c r="HT270" i="4"/>
  <c r="HU1068" i="4"/>
  <c r="AY1073" i="4"/>
  <c r="AY1074" i="4"/>
  <c r="BI1073" i="4"/>
  <c r="BI1074" i="4"/>
  <c r="BC1093" i="4"/>
  <c r="AY893" i="4"/>
  <c r="AY894" i="4"/>
  <c r="BD1013" i="4"/>
  <c r="BD1014" i="4"/>
  <c r="BK1033" i="4"/>
  <c r="BJ1033" i="4"/>
  <c r="BK953" i="4"/>
  <c r="BK954" i="4"/>
  <c r="BP973" i="4"/>
  <c r="BP1103" i="4"/>
  <c r="BP1104" i="4"/>
  <c r="BO1123" i="4"/>
  <c r="BG1463" i="4"/>
  <c r="BG1464" i="4"/>
  <c r="BP1464" i="4"/>
  <c r="BP1463" i="4"/>
  <c r="BE1063" i="4"/>
  <c r="BJ1063" i="4"/>
  <c r="BI1153" i="4"/>
  <c r="BG1153" i="4"/>
  <c r="BM1153" i="4"/>
  <c r="AZ1163" i="4"/>
  <c r="AZ1164" i="4"/>
  <c r="BE1183" i="4"/>
  <c r="GA1488" i="4"/>
  <c r="FZ382" i="4"/>
  <c r="CJ1488" i="4"/>
  <c r="CI382" i="4"/>
  <c r="GG382" i="4"/>
  <c r="GH1488" i="4"/>
  <c r="EX1488" i="4"/>
  <c r="EW382" i="4"/>
  <c r="HE382" i="4"/>
  <c r="HF1488" i="4"/>
  <c r="BH1543" i="4"/>
  <c r="BP1543" i="4"/>
  <c r="BJ1193" i="4"/>
  <c r="BJ1194" i="4"/>
  <c r="BF1213" i="4"/>
  <c r="BO1273" i="4"/>
  <c r="BL1273" i="4"/>
  <c r="CG1098" i="4"/>
  <c r="CF278" i="4"/>
  <c r="FR1098" i="4"/>
  <c r="FQ278" i="4"/>
  <c r="BM1098" i="4"/>
  <c r="BL278" i="4"/>
  <c r="CP278" i="4"/>
  <c r="CQ1098" i="4"/>
  <c r="FR278" i="4"/>
  <c r="FS1098" i="4"/>
  <c r="HL278" i="4"/>
  <c r="HM1098" i="4"/>
  <c r="GZ278" i="4"/>
  <c r="HA1098" i="4"/>
  <c r="BO278" i="4"/>
  <c r="BP1098" i="4"/>
  <c r="DG1098" i="4"/>
  <c r="DF278" i="4"/>
  <c r="DN278" i="4"/>
  <c r="DO1098" i="4"/>
  <c r="BS278" i="4"/>
  <c r="BT1098" i="4"/>
  <c r="CR1098" i="4"/>
  <c r="CQ278" i="4"/>
  <c r="DF1098" i="4"/>
  <c r="DE278" i="4"/>
  <c r="FT278" i="4"/>
  <c r="FU1098" i="4"/>
  <c r="BR1098" i="4"/>
  <c r="BQ278" i="4"/>
  <c r="BR922" i="4"/>
  <c r="CH278" i="4"/>
  <c r="CI1098" i="4"/>
  <c r="ES278" i="4"/>
  <c r="ET1098" i="4"/>
  <c r="BC278" i="4"/>
  <c r="BD1098" i="4"/>
  <c r="FV1098" i="4"/>
  <c r="FU278" i="4"/>
  <c r="BG278" i="4"/>
  <c r="BH1098" i="4"/>
  <c r="HF278" i="4"/>
  <c r="HG1098" i="4"/>
  <c r="FX1098" i="4"/>
  <c r="FW278" i="4"/>
  <c r="DN1098" i="4"/>
  <c r="DM278" i="4"/>
  <c r="CL1098" i="4"/>
  <c r="CK278" i="4"/>
  <c r="EI1098" i="4"/>
  <c r="EH278" i="4"/>
  <c r="HH1098" i="4"/>
  <c r="HG278" i="4"/>
  <c r="BW1098" i="4"/>
  <c r="BV278" i="4"/>
  <c r="HK1098" i="4"/>
  <c r="HJ278" i="4"/>
  <c r="EK278" i="4"/>
  <c r="EL1098" i="4"/>
  <c r="FQ1098" i="4"/>
  <c r="FP278" i="4"/>
  <c r="FI278" i="4"/>
  <c r="FJ1098" i="4"/>
  <c r="DI1098" i="4"/>
  <c r="DH278" i="4"/>
  <c r="CA1098" i="4"/>
  <c r="BZ278" i="4"/>
  <c r="GV1098" i="4"/>
  <c r="GU278" i="4"/>
  <c r="GV278" i="4"/>
  <c r="GW1098" i="4"/>
  <c r="HQ278" i="4"/>
  <c r="HR1098" i="4"/>
  <c r="DS278" i="4"/>
  <c r="DT1098" i="4"/>
  <c r="EL278" i="4"/>
  <c r="EM1098" i="4"/>
  <c r="EG1098" i="4"/>
  <c r="EF278" i="4"/>
  <c r="FP1098" i="4"/>
  <c r="FO278" i="4"/>
  <c r="DJ1098" i="4"/>
  <c r="DI278" i="4"/>
  <c r="EK1098" i="4"/>
  <c r="EJ278" i="4"/>
  <c r="CS1098" i="4"/>
  <c r="CR278" i="4"/>
  <c r="FO1098" i="4"/>
  <c r="FN278" i="4"/>
  <c r="HQ1098" i="4"/>
  <c r="HP278" i="4"/>
  <c r="AV978" i="4"/>
  <c r="AU246" i="4"/>
  <c r="AT978" i="4"/>
  <c r="AS246" i="4"/>
  <c r="AR978" i="4"/>
  <c r="AQ246" i="4"/>
  <c r="AN978" i="4"/>
  <c r="AM246" i="4"/>
  <c r="GQ246" i="4"/>
  <c r="GR978" i="4"/>
  <c r="CN246" i="4"/>
  <c r="CO978" i="4"/>
  <c r="CQ978" i="4"/>
  <c r="CP246" i="4"/>
  <c r="HV978" i="4"/>
  <c r="HU246" i="4"/>
  <c r="DZ978" i="4"/>
  <c r="DY246" i="4"/>
  <c r="GX246" i="4"/>
  <c r="GY978" i="4"/>
  <c r="FX246" i="4"/>
  <c r="FY978" i="4"/>
  <c r="CS246" i="4"/>
  <c r="CT978" i="4"/>
  <c r="HQ246" i="4"/>
  <c r="HR978" i="4"/>
  <c r="FZ978" i="4"/>
  <c r="FY246" i="4"/>
  <c r="BX978" i="4"/>
  <c r="BW246" i="4"/>
  <c r="GL246" i="4"/>
  <c r="GM978" i="4"/>
  <c r="ER978" i="4"/>
  <c r="EQ246" i="4"/>
  <c r="CU246" i="4"/>
  <c r="CV978" i="4"/>
  <c r="BK246" i="4"/>
  <c r="BL978" i="4"/>
  <c r="FJ246" i="4"/>
  <c r="FK978" i="4"/>
  <c r="BI246" i="4"/>
  <c r="BJ978" i="4"/>
  <c r="EC246" i="4"/>
  <c r="ED978" i="4"/>
  <c r="BZ978" i="4"/>
  <c r="BY246" i="4"/>
  <c r="CM978" i="4"/>
  <c r="CL246" i="4"/>
  <c r="HJ246" i="4"/>
  <c r="HK978" i="4"/>
  <c r="GD246" i="4"/>
  <c r="GE978" i="4"/>
  <c r="HN246" i="4"/>
  <c r="HO978" i="4"/>
  <c r="EF246" i="4"/>
  <c r="EG978" i="4"/>
  <c r="AY978" i="4"/>
  <c r="AX246" i="4"/>
  <c r="DS978" i="4"/>
  <c r="DR246" i="4"/>
  <c r="FW978" i="4"/>
  <c r="FV246" i="4"/>
  <c r="FC246" i="4"/>
  <c r="FD978" i="4"/>
  <c r="HF246" i="4"/>
  <c r="HG978" i="4"/>
  <c r="CL978" i="4"/>
  <c r="CK246" i="4"/>
  <c r="CD246" i="4"/>
  <c r="CE978" i="4"/>
  <c r="EI246" i="4"/>
  <c r="EJ978" i="4"/>
  <c r="ED246" i="4"/>
  <c r="EE978" i="4"/>
  <c r="ET246" i="4"/>
  <c r="EU978" i="4"/>
  <c r="GG978" i="4"/>
  <c r="GF246" i="4"/>
  <c r="EC978" i="4"/>
  <c r="EB246" i="4"/>
  <c r="FG246" i="4"/>
  <c r="FH978" i="4"/>
  <c r="EW246" i="4"/>
  <c r="EX978" i="4"/>
  <c r="GB978" i="4"/>
  <c r="GA246" i="4"/>
  <c r="CK978" i="4"/>
  <c r="CJ246" i="4"/>
  <c r="DK978" i="4"/>
  <c r="DJ246" i="4"/>
  <c r="GI246" i="4"/>
  <c r="GJ978" i="4"/>
  <c r="CU978" i="4"/>
  <c r="CT246" i="4"/>
  <c r="BP978" i="4"/>
  <c r="BO246" i="4"/>
  <c r="GT246" i="4"/>
  <c r="GU978" i="4"/>
  <c r="BL246" i="4"/>
  <c r="BM978" i="4"/>
  <c r="AK918" i="4"/>
  <c r="AJ230" i="4"/>
  <c r="AJ918" i="4"/>
  <c r="AI230" i="4"/>
  <c r="AM918" i="4"/>
  <c r="AL230" i="4"/>
  <c r="AG232" i="4"/>
  <c r="FC918" i="4"/>
  <c r="FB230" i="4"/>
  <c r="BN230" i="4"/>
  <c r="BO918" i="4"/>
  <c r="EP918" i="4"/>
  <c r="EO230" i="4"/>
  <c r="GQ918" i="4"/>
  <c r="GP230" i="4"/>
  <c r="DC230" i="4"/>
  <c r="DD918" i="4"/>
  <c r="DF918" i="4"/>
  <c r="DE230" i="4"/>
  <c r="GB230" i="4"/>
  <c r="GC918" i="4"/>
  <c r="HV918" i="4"/>
  <c r="HU230" i="4"/>
  <c r="FF230" i="4"/>
  <c r="FG918" i="4"/>
  <c r="HB230" i="4"/>
  <c r="HC918" i="4"/>
  <c r="GW918" i="4"/>
  <c r="GV230" i="4"/>
  <c r="HQ918" i="4"/>
  <c r="HP230" i="4"/>
  <c r="EY918" i="4"/>
  <c r="EX230" i="4"/>
  <c r="BX230" i="4"/>
  <c r="BY918" i="4"/>
  <c r="FY230" i="4"/>
  <c r="FZ918" i="4"/>
  <c r="BL230" i="4"/>
  <c r="BM918" i="4"/>
  <c r="BW230" i="4"/>
  <c r="BX918" i="4"/>
  <c r="FW230" i="4"/>
  <c r="FX918" i="4"/>
  <c r="BC918" i="4"/>
  <c r="BB230" i="4"/>
  <c r="HA918" i="4"/>
  <c r="GZ230" i="4"/>
  <c r="EM230" i="4"/>
  <c r="EN918" i="4"/>
  <c r="CG230" i="4"/>
  <c r="CH918" i="4"/>
  <c r="GV918" i="4"/>
  <c r="GU230" i="4"/>
  <c r="DV230" i="4"/>
  <c r="DW918" i="4"/>
  <c r="BC230" i="4"/>
  <c r="BD918" i="4"/>
  <c r="GZ1458" i="4"/>
  <c r="GY374" i="4"/>
  <c r="CC1458" i="4"/>
  <c r="CB374" i="4"/>
  <c r="DM1458" i="4"/>
  <c r="DL374" i="4"/>
  <c r="DF374" i="4"/>
  <c r="DG1458" i="4"/>
  <c r="EM374" i="4"/>
  <c r="EN1458" i="4"/>
  <c r="CQ374" i="4"/>
  <c r="CR1458" i="4"/>
  <c r="BJ374" i="4"/>
  <c r="BK1458" i="4"/>
  <c r="ED1458" i="4"/>
  <c r="EC374" i="4"/>
  <c r="DS1458" i="4"/>
  <c r="DR374" i="4"/>
  <c r="FB1458" i="4"/>
  <c r="FA374" i="4"/>
  <c r="HF374" i="4"/>
  <c r="HG1458" i="4"/>
  <c r="GV374" i="4"/>
  <c r="GW1458" i="4"/>
  <c r="EX374" i="4"/>
  <c r="EY1458" i="4"/>
  <c r="GJ374" i="4"/>
  <c r="GK1458" i="4"/>
  <c r="HP374" i="4"/>
  <c r="HQ1458" i="4"/>
  <c r="FC374" i="4"/>
  <c r="FD1458" i="4"/>
  <c r="EW1458" i="4"/>
  <c r="EV374" i="4"/>
  <c r="DO374" i="4"/>
  <c r="DP1458" i="4"/>
  <c r="GX374" i="4"/>
  <c r="GY1458" i="4"/>
  <c r="EK1458" i="4"/>
  <c r="EJ374" i="4"/>
  <c r="BR374" i="4"/>
  <c r="BS1458" i="4"/>
  <c r="HR374" i="4"/>
  <c r="HS1458" i="4"/>
  <c r="GB1458" i="4"/>
  <c r="GA374" i="4"/>
  <c r="EX1458" i="4"/>
  <c r="EW374" i="4"/>
  <c r="ES1458" i="4"/>
  <c r="ER374" i="4"/>
  <c r="FW1458" i="4"/>
  <c r="FV374" i="4"/>
  <c r="GU374" i="4"/>
  <c r="GV1458" i="4"/>
  <c r="CR374" i="4"/>
  <c r="CS1458" i="4"/>
  <c r="FT1458" i="4"/>
  <c r="FS374" i="4"/>
  <c r="EU374" i="4"/>
  <c r="EV1458" i="4"/>
  <c r="EK374" i="4"/>
  <c r="EL1458" i="4"/>
  <c r="EB1458" i="4"/>
  <c r="EA374" i="4"/>
  <c r="DF1458" i="4"/>
  <c r="DE374" i="4"/>
  <c r="HU374" i="4"/>
  <c r="HV1458" i="4"/>
  <c r="FR374" i="4"/>
  <c r="FS1458" i="4"/>
  <c r="BD1458" i="4"/>
  <c r="BC374" i="4"/>
  <c r="GS374" i="4"/>
  <c r="GT1458" i="4"/>
  <c r="FM1458" i="4"/>
  <c r="FL374" i="4"/>
  <c r="DL1458" i="4"/>
  <c r="DK374" i="4"/>
  <c r="HE1458" i="4"/>
  <c r="HD374" i="4"/>
  <c r="CL1458" i="4"/>
  <c r="CK374" i="4"/>
  <c r="CP1458" i="4"/>
  <c r="CO374" i="4"/>
  <c r="BA374" i="4"/>
  <c r="BB1458" i="4"/>
  <c r="BY1458" i="4"/>
  <c r="BX374" i="4"/>
  <c r="GC374" i="4"/>
  <c r="GD1458" i="4"/>
  <c r="BR1458" i="4"/>
  <c r="BQ374" i="4"/>
  <c r="BR1042" i="4" s="1"/>
  <c r="BL1513" i="4"/>
  <c r="BE1513" i="4"/>
  <c r="BI1493" i="4"/>
  <c r="BI1494" i="4"/>
  <c r="AY1243" i="4"/>
  <c r="BI1223" i="4"/>
  <c r="BI1224" i="4"/>
  <c r="BG1224" i="4"/>
  <c r="BG1223" i="4"/>
  <c r="BI863" i="4"/>
  <c r="BI864" i="4"/>
  <c r="GL214" i="4"/>
  <c r="GM858" i="4"/>
  <c r="AO214" i="4"/>
  <c r="AP858" i="4"/>
  <c r="AT342" i="4"/>
  <c r="AU1338" i="4"/>
  <c r="AL342" i="4"/>
  <c r="AM1338" i="4"/>
  <c r="AS342" i="4"/>
  <c r="AT1338" i="4"/>
  <c r="BG1313" i="4"/>
  <c r="BG1314" i="4"/>
  <c r="BM1333" i="4"/>
  <c r="BK1403" i="4"/>
  <c r="BK1404" i="4"/>
  <c r="BD1423" i="4"/>
  <c r="AH1398" i="4"/>
  <c r="AG358" i="4"/>
  <c r="AK1398" i="4"/>
  <c r="AJ358" i="4"/>
  <c r="AG1398" i="4"/>
  <c r="AF358" i="4"/>
  <c r="AI1398" i="4"/>
  <c r="AH358" i="4"/>
  <c r="GP358" i="4"/>
  <c r="GQ1398" i="4"/>
  <c r="GJ1398" i="4"/>
  <c r="GI358" i="4"/>
  <c r="FM358" i="4"/>
  <c r="FN1398" i="4"/>
  <c r="FC358" i="4"/>
  <c r="FD1398" i="4"/>
  <c r="BY1398" i="4"/>
  <c r="BX358" i="4"/>
  <c r="CU1398" i="4"/>
  <c r="CT358" i="4"/>
  <c r="CN358" i="4"/>
  <c r="CO1398" i="4"/>
  <c r="CK1398" i="4"/>
  <c r="CJ358" i="4"/>
  <c r="CX358" i="4"/>
  <c r="CY1398" i="4"/>
  <c r="BX1398" i="4"/>
  <c r="BW358" i="4"/>
  <c r="EJ358" i="4"/>
  <c r="EK1398" i="4"/>
  <c r="FU358" i="4"/>
  <c r="FV1398" i="4"/>
  <c r="EN358" i="4"/>
  <c r="EO1398" i="4"/>
  <c r="FI1398" i="4"/>
  <c r="FH358" i="4"/>
  <c r="HU358" i="4"/>
  <c r="HV1398" i="4"/>
  <c r="HP1398" i="4"/>
  <c r="HO358" i="4"/>
  <c r="FO358" i="4"/>
  <c r="FP1398" i="4"/>
  <c r="FJ1398" i="4"/>
  <c r="FI358" i="4"/>
  <c r="FK1398" i="4"/>
  <c r="FJ358" i="4"/>
  <c r="BE358" i="4"/>
  <c r="BF1398" i="4"/>
  <c r="DI358" i="4"/>
  <c r="DJ1398" i="4"/>
  <c r="HG1398" i="4"/>
  <c r="HF358" i="4"/>
  <c r="GC358" i="4"/>
  <c r="GD1398" i="4"/>
  <c r="FG1398" i="4"/>
  <c r="FF358" i="4"/>
  <c r="FG358" i="4"/>
  <c r="FH1398" i="4"/>
  <c r="EL1398" i="4"/>
  <c r="EK358" i="4"/>
  <c r="EB1398" i="4"/>
  <c r="EA358" i="4"/>
  <c r="DT1398" i="4"/>
  <c r="DS358" i="4"/>
  <c r="DV1398" i="4"/>
  <c r="DU358" i="4"/>
  <c r="DM1398" i="4"/>
  <c r="DL358" i="4"/>
  <c r="EV1398" i="4"/>
  <c r="EU358" i="4"/>
  <c r="GU1398" i="4"/>
  <c r="GT358" i="4"/>
  <c r="BK1398" i="4"/>
  <c r="BJ358" i="4"/>
  <c r="CQ358" i="4"/>
  <c r="CR1398" i="4"/>
  <c r="GU358" i="4"/>
  <c r="GV1398" i="4"/>
  <c r="EI1398" i="4"/>
  <c r="EH358" i="4"/>
  <c r="EN1398" i="4"/>
  <c r="EM358" i="4"/>
  <c r="GV358" i="4"/>
  <c r="GW1398" i="4"/>
  <c r="CV358" i="4"/>
  <c r="CW1398" i="4"/>
  <c r="CA358" i="4"/>
  <c r="CB1398" i="4"/>
  <c r="FB358" i="4"/>
  <c r="FC1398" i="4"/>
  <c r="FS358" i="4"/>
  <c r="FT1398" i="4"/>
  <c r="BS358" i="4"/>
  <c r="BT1398" i="4"/>
  <c r="CH1398" i="4"/>
  <c r="CG358" i="4"/>
  <c r="HN358" i="4"/>
  <c r="HO1398" i="4"/>
  <c r="AP222" i="4"/>
  <c r="AQ888" i="4"/>
  <c r="GZ888" i="4"/>
  <c r="GY222" i="4"/>
  <c r="EF888" i="4"/>
  <c r="EE222" i="4"/>
  <c r="CH888" i="4"/>
  <c r="CG222" i="4"/>
  <c r="EA888" i="4"/>
  <c r="DZ222" i="4"/>
  <c r="DB222" i="4"/>
  <c r="DC888" i="4"/>
  <c r="DU888" i="4"/>
  <c r="DT222" i="4"/>
  <c r="EQ222" i="4"/>
  <c r="ER888" i="4"/>
  <c r="CJ222" i="4"/>
  <c r="CK888" i="4"/>
  <c r="CB888" i="4"/>
  <c r="CA222" i="4"/>
  <c r="EU222" i="4"/>
  <c r="EV888" i="4"/>
  <c r="AM888" i="4"/>
  <c r="AL222" i="4"/>
  <c r="EZ222" i="4"/>
  <c r="FA888" i="4"/>
  <c r="BC888" i="4"/>
  <c r="BB222" i="4"/>
  <c r="GS222" i="4"/>
  <c r="GT888" i="4"/>
  <c r="DQ222" i="4"/>
  <c r="DR888" i="4"/>
  <c r="AO222" i="4"/>
  <c r="AP888" i="4"/>
  <c r="HC222" i="4"/>
  <c r="HD888" i="4"/>
  <c r="EP222" i="4"/>
  <c r="EQ888" i="4"/>
  <c r="BL222" i="4"/>
  <c r="BM888" i="4"/>
  <c r="AH222" i="4"/>
  <c r="AI888" i="4"/>
  <c r="GH222" i="4"/>
  <c r="GI888" i="4"/>
  <c r="EG222" i="4"/>
  <c r="EH888" i="4"/>
  <c r="BP888" i="4"/>
  <c r="BO222" i="4"/>
  <c r="CD222" i="4"/>
  <c r="CE888" i="4"/>
  <c r="EZ888" i="4"/>
  <c r="EY222" i="4"/>
  <c r="BH888" i="4"/>
  <c r="BG222" i="4"/>
  <c r="DV222" i="4"/>
  <c r="DW888" i="4"/>
  <c r="FK888" i="4"/>
  <c r="FJ222" i="4"/>
  <c r="BZ222" i="4"/>
  <c r="CA888" i="4"/>
  <c r="BK222" i="4"/>
  <c r="BL888" i="4"/>
  <c r="FI222" i="4"/>
  <c r="FJ888" i="4"/>
  <c r="EN888" i="4"/>
  <c r="EM222" i="4"/>
  <c r="BX222" i="4"/>
  <c r="BY888" i="4"/>
  <c r="FT222" i="4"/>
  <c r="FU888" i="4"/>
  <c r="EI222" i="4"/>
  <c r="EJ888" i="4"/>
  <c r="HS222" i="4"/>
  <c r="HT888" i="4"/>
  <c r="BA888" i="4"/>
  <c r="AZ222" i="4"/>
  <c r="FN222" i="4"/>
  <c r="FO888" i="4"/>
  <c r="EO888" i="4"/>
  <c r="EN222" i="4"/>
  <c r="BC984" i="4"/>
  <c r="BC983" i="4"/>
  <c r="BJ1003" i="4"/>
  <c r="BL923" i="4"/>
  <c r="BL924" i="4"/>
  <c r="BH943" i="4"/>
  <c r="AZ923" i="4"/>
  <c r="AZ924" i="4"/>
  <c r="BO1393" i="4"/>
  <c r="BM1373" i="4"/>
  <c r="BM1374" i="4"/>
  <c r="BN1393" i="4"/>
  <c r="AI346" i="4"/>
  <c r="AJ1366" i="4" s="1"/>
  <c r="AN346" i="4"/>
  <c r="AO1366" i="4" s="1"/>
  <c r="AY346" i="4"/>
  <c r="AZ1366" i="4" s="1"/>
  <c r="AL346" i="4"/>
  <c r="AM1366" i="4" s="1"/>
  <c r="AM346" i="4"/>
  <c r="AN1366" i="4" s="1"/>
  <c r="AG346" i="4"/>
  <c r="AH1366" i="4" s="1"/>
  <c r="AF346" i="4"/>
  <c r="AG1366" i="4" s="1"/>
  <c r="AH346" i="4"/>
  <c r="AI1366" i="4" s="1"/>
  <c r="AZ346" i="4"/>
  <c r="BA1366" i="4" s="1"/>
  <c r="AE346" i="4"/>
  <c r="AF1366" i="4" s="1"/>
  <c r="AX346" i="4"/>
  <c r="AY1366" i="4" s="1"/>
  <c r="AJ346" i="4"/>
  <c r="AK1366" i="4" s="1"/>
  <c r="AT346" i="4"/>
  <c r="AU1366" i="4" s="1"/>
  <c r="AE350" i="4"/>
  <c r="AF1368" i="4"/>
  <c r="AQ346" i="4"/>
  <c r="AR1366" i="4" s="1"/>
  <c r="AO346" i="4"/>
  <c r="AP1366" i="4" s="1"/>
  <c r="AU346" i="4"/>
  <c r="AV1366" i="4" s="1"/>
  <c r="AS346" i="4"/>
  <c r="AT1366" i="4" s="1"/>
  <c r="AP346" i="4"/>
  <c r="AQ1366" i="4" s="1"/>
  <c r="AR346" i="4"/>
  <c r="AS1366" i="4" s="1"/>
  <c r="AV346" i="4"/>
  <c r="AW1366" i="4" s="1"/>
  <c r="AK346" i="4"/>
  <c r="AL1366" i="4" s="1"/>
  <c r="AW346" i="4"/>
  <c r="AX1366" i="4" s="1"/>
  <c r="DM1368" i="4"/>
  <c r="DL350" i="4"/>
  <c r="EY350" i="4"/>
  <c r="EZ1368" i="4"/>
  <c r="BB350" i="4"/>
  <c r="BC1368" i="4"/>
  <c r="EQ1038" i="4"/>
  <c r="EP262" i="4"/>
  <c r="BB262" i="4"/>
  <c r="BC1038" i="4"/>
  <c r="ED262" i="4"/>
  <c r="EE1038" i="4"/>
  <c r="CW262" i="4"/>
  <c r="CX1038" i="4"/>
  <c r="EB262" i="4"/>
  <c r="EC1038" i="4"/>
  <c r="GZ262" i="4"/>
  <c r="HA1038" i="4"/>
  <c r="EO262" i="4"/>
  <c r="EP1038" i="4"/>
  <c r="GL1038" i="4"/>
  <c r="GK262" i="4"/>
  <c r="HT1038" i="4"/>
  <c r="HS262" i="4"/>
  <c r="CW1038" i="4"/>
  <c r="CV262" i="4"/>
  <c r="FV1038" i="4"/>
  <c r="FU262" i="4"/>
  <c r="BJ1553" i="4"/>
  <c r="BJ1554" i="4"/>
  <c r="BL1573" i="4"/>
  <c r="AL326" i="4"/>
  <c r="AM1278" i="4"/>
  <c r="BJ1283" i="4"/>
  <c r="BJ1284" i="4"/>
  <c r="BO1303" i="4"/>
  <c r="AU952" i="4"/>
  <c r="AT286" i="4"/>
  <c r="AU1128" i="4"/>
  <c r="BL1343" i="4"/>
  <c r="BL1344" i="4"/>
  <c r="BP1343" i="4"/>
  <c r="BP1344" i="4"/>
  <c r="AZ1453" i="4"/>
  <c r="BJ1433" i="4"/>
  <c r="BJ1434" i="4"/>
  <c r="AO1308" i="4"/>
  <c r="AN334" i="4"/>
  <c r="AT1308" i="4"/>
  <c r="AS334" i="4"/>
  <c r="AL1308" i="4"/>
  <c r="AK334" i="4"/>
  <c r="EH334" i="4"/>
  <c r="EI1308" i="4"/>
  <c r="EL334" i="4"/>
  <c r="EM1308" i="4"/>
  <c r="DI1308" i="4"/>
  <c r="DH334" i="4"/>
  <c r="CD1308" i="4"/>
  <c r="CC334" i="4"/>
  <c r="GP334" i="4"/>
  <c r="GQ1308" i="4"/>
  <c r="GQ334" i="4"/>
  <c r="GR1308" i="4"/>
  <c r="GE334" i="4"/>
  <c r="GF1308" i="4"/>
  <c r="DE1308" i="4"/>
  <c r="DD334" i="4"/>
  <c r="GX334" i="4"/>
  <c r="GY1308" i="4"/>
  <c r="DR1308" i="4"/>
  <c r="DQ334" i="4"/>
  <c r="CW334" i="4"/>
  <c r="CX1308" i="4"/>
  <c r="BL334" i="4"/>
  <c r="BM1308" i="4"/>
  <c r="GB1308" i="4"/>
  <c r="GA334" i="4"/>
  <c r="CE1308" i="4"/>
  <c r="CD334" i="4"/>
  <c r="CP334" i="4"/>
  <c r="CQ1308" i="4"/>
  <c r="CV1308" i="4"/>
  <c r="CU334" i="4"/>
  <c r="DT334" i="4"/>
  <c r="DU1308" i="4"/>
  <c r="CA334" i="4"/>
  <c r="CB1308" i="4"/>
  <c r="EK1308" i="4"/>
  <c r="EJ334" i="4"/>
  <c r="FV1308" i="4"/>
  <c r="FU334" i="4"/>
  <c r="BT1308" i="4"/>
  <c r="BS334" i="4"/>
  <c r="ED1308" i="4"/>
  <c r="EC334" i="4"/>
  <c r="FX1308" i="4"/>
  <c r="FW334" i="4"/>
  <c r="DG334" i="4"/>
  <c r="DH1308" i="4"/>
  <c r="FD1308" i="4"/>
  <c r="FC334" i="4"/>
  <c r="GB334" i="4"/>
  <c r="GC1308" i="4"/>
  <c r="DU334" i="4"/>
  <c r="DV1308" i="4"/>
  <c r="CI334" i="4"/>
  <c r="CJ1308" i="4"/>
  <c r="AK1068" i="4"/>
  <c r="AJ270" i="4"/>
  <c r="AQ1068" i="4"/>
  <c r="AP270" i="4"/>
  <c r="AP1068" i="4"/>
  <c r="AO270" i="4"/>
  <c r="HF1068" i="4"/>
  <c r="HE270" i="4"/>
  <c r="DP1068" i="4"/>
  <c r="DO270" i="4"/>
  <c r="CK1068" i="4"/>
  <c r="CJ270" i="4"/>
  <c r="BT1068" i="4"/>
  <c r="BS270" i="4"/>
  <c r="FK1068" i="4"/>
  <c r="FJ270" i="4"/>
  <c r="CH1068" i="4"/>
  <c r="CG270" i="4"/>
  <c r="DX1068" i="4"/>
  <c r="DW270" i="4"/>
  <c r="CC1068" i="4"/>
  <c r="CB270" i="4"/>
  <c r="CB1068" i="4"/>
  <c r="CA270" i="4"/>
  <c r="BM1068" i="4"/>
  <c r="BL270" i="4"/>
  <c r="FD1068" i="4"/>
  <c r="FC270" i="4"/>
  <c r="FE1068" i="4"/>
  <c r="FD270" i="4"/>
  <c r="FL1068" i="4"/>
  <c r="FK270" i="4"/>
  <c r="DV270" i="4"/>
  <c r="DW1068" i="4"/>
  <c r="GZ1068" i="4"/>
  <c r="GY270" i="4"/>
  <c r="HB270" i="4"/>
  <c r="HC1068" i="4"/>
  <c r="GF270" i="4"/>
  <c r="GG1068" i="4"/>
  <c r="CV1068" i="4"/>
  <c r="CU270" i="4"/>
  <c r="DE270" i="4"/>
  <c r="DF1068" i="4"/>
  <c r="CS270" i="4"/>
  <c r="CT1068" i="4"/>
  <c r="GU1068" i="4"/>
  <c r="GT270" i="4"/>
  <c r="CF1068" i="4"/>
  <c r="CE270" i="4"/>
  <c r="CP1068" i="4"/>
  <c r="CO270" i="4"/>
  <c r="EN1068" i="4"/>
  <c r="EM270" i="4"/>
  <c r="GA1068" i="4"/>
  <c r="FZ270" i="4"/>
  <c r="EJ1068" i="4"/>
  <c r="EI270" i="4"/>
  <c r="DX270" i="4"/>
  <c r="DY1068" i="4"/>
  <c r="EG270" i="4"/>
  <c r="EH1068" i="4"/>
  <c r="HI270" i="4"/>
  <c r="HJ1068" i="4"/>
  <c r="HN270" i="4"/>
  <c r="HO1068" i="4"/>
  <c r="AW270" i="4"/>
  <c r="AX1068" i="4"/>
  <c r="EF1068" i="4"/>
  <c r="EE270" i="4"/>
  <c r="BY270" i="4"/>
  <c r="BZ1068" i="4"/>
  <c r="DJ270" i="4"/>
  <c r="DK1068" i="4"/>
  <c r="DS270" i="4"/>
  <c r="DT1068" i="4"/>
  <c r="GU270" i="4"/>
  <c r="GV1068" i="4"/>
  <c r="DI1068" i="4"/>
  <c r="DH270" i="4"/>
  <c r="GJ270" i="4"/>
  <c r="GK1068" i="4"/>
  <c r="HU270" i="4"/>
  <c r="HV1068" i="4"/>
  <c r="GG270" i="4"/>
  <c r="GH1068" i="4"/>
  <c r="EY1068" i="4"/>
  <c r="EX270" i="4"/>
  <c r="BE270" i="4"/>
  <c r="BF1068" i="4"/>
  <c r="CG1068" i="4"/>
  <c r="CF270" i="4"/>
  <c r="BW1068" i="4"/>
  <c r="BV270" i="4"/>
  <c r="EC270" i="4"/>
  <c r="ED1068" i="4"/>
  <c r="CW270" i="4"/>
  <c r="CX1068" i="4"/>
  <c r="BN1073" i="4"/>
  <c r="BN1074" i="4"/>
  <c r="BJ1073" i="4"/>
  <c r="BJ1074" i="4"/>
  <c r="BG893" i="4"/>
  <c r="BG894" i="4"/>
  <c r="BN913" i="4"/>
  <c r="BC893" i="4"/>
  <c r="BC894" i="4"/>
  <c r="BI1014" i="4"/>
  <c r="BI1013" i="4"/>
  <c r="BP1033" i="4"/>
  <c r="AI1008" i="4"/>
  <c r="AH254" i="4"/>
  <c r="BJ973" i="4"/>
  <c r="BO953" i="4"/>
  <c r="BO954" i="4"/>
  <c r="BI953" i="4"/>
  <c r="BI954" i="4"/>
  <c r="BM1123" i="4"/>
  <c r="AY1103" i="4"/>
  <c r="AY1104" i="4"/>
  <c r="BD1463" i="4"/>
  <c r="BD1464" i="4"/>
  <c r="BI1483" i="4"/>
  <c r="AZ1043" i="4"/>
  <c r="AZ1044" i="4"/>
  <c r="BK1043" i="4"/>
  <c r="BK1044" i="4"/>
  <c r="BF1183" i="4"/>
  <c r="BH1183" i="4"/>
  <c r="DB1488" i="4"/>
  <c r="DA382" i="4"/>
  <c r="BX1488" i="4"/>
  <c r="BW382" i="4"/>
  <c r="BP382" i="4"/>
  <c r="BQ1488" i="4"/>
  <c r="BF382" i="4"/>
  <c r="BG1488" i="4"/>
  <c r="EM1488" i="4"/>
  <c r="EL382" i="4"/>
  <c r="CY382" i="4"/>
  <c r="CZ1488" i="4"/>
  <c r="FN1488" i="4"/>
  <c r="FM382" i="4"/>
  <c r="CT382" i="4"/>
  <c r="CU1488" i="4"/>
  <c r="BO1543" i="4"/>
  <c r="BC1523" i="4"/>
  <c r="BC1524" i="4"/>
  <c r="AY1543" i="4"/>
  <c r="BC1193" i="4"/>
  <c r="BC1194" i="4"/>
  <c r="BB1213" i="4"/>
  <c r="BK1273" i="4"/>
  <c r="BN1253" i="4"/>
  <c r="BN1254" i="4"/>
  <c r="AT278" i="4"/>
  <c r="AU922" i="4"/>
  <c r="AU1098" i="4"/>
  <c r="AH232" i="4"/>
  <c r="BD230" i="4"/>
  <c r="BE918" i="4"/>
  <c r="HF918" i="4"/>
  <c r="HE230" i="4"/>
  <c r="DH918" i="4"/>
  <c r="DG230" i="4"/>
  <c r="AL374" i="4"/>
  <c r="AM1458" i="4"/>
  <c r="AR374" i="4"/>
  <c r="AS1458" i="4"/>
  <c r="BO1493" i="4"/>
  <c r="BO1494" i="4"/>
  <c r="BH1513" i="4"/>
  <c r="BB1223" i="4"/>
  <c r="BB1224" i="4"/>
  <c r="BD1223" i="4"/>
  <c r="BD1224" i="4"/>
  <c r="BJ883" i="4"/>
  <c r="AP214" i="4"/>
  <c r="AQ858" i="4"/>
  <c r="AM214" i="4"/>
  <c r="AN858" i="4"/>
  <c r="AR214" i="4"/>
  <c r="AS858" i="4"/>
  <c r="AL214" i="4"/>
  <c r="AM858" i="4"/>
  <c r="GA214" i="4"/>
  <c r="GB858" i="4"/>
  <c r="GC858" i="4"/>
  <c r="GB214" i="4"/>
  <c r="CU214" i="4"/>
  <c r="CV858" i="4"/>
  <c r="EJ214" i="4"/>
  <c r="EK858" i="4"/>
  <c r="ER214" i="4"/>
  <c r="ES858" i="4"/>
  <c r="FZ214" i="4"/>
  <c r="GA858" i="4"/>
  <c r="DZ214" i="4"/>
  <c r="EA858" i="4"/>
  <c r="DG858" i="4"/>
  <c r="DF214" i="4"/>
  <c r="FQ214" i="4"/>
  <c r="FR858" i="4"/>
  <c r="GF214" i="4"/>
  <c r="GG858" i="4"/>
  <c r="BV858" i="4"/>
  <c r="BU214" i="4"/>
  <c r="DU342" i="4"/>
  <c r="DV1338" i="4"/>
  <c r="FP1338" i="4"/>
  <c r="FO342" i="4"/>
  <c r="HR1338" i="4"/>
  <c r="HQ342" i="4"/>
  <c r="CF342" i="4"/>
  <c r="CG1338" i="4"/>
  <c r="EW342" i="4"/>
  <c r="EX1338" i="4"/>
  <c r="DC342" i="4"/>
  <c r="DD1338" i="4"/>
  <c r="DE1338" i="4"/>
  <c r="DD342" i="4"/>
  <c r="EC1338" i="4"/>
  <c r="EB342" i="4"/>
  <c r="HV342" i="4"/>
  <c r="HW1338" i="4"/>
  <c r="FZ342" i="4"/>
  <c r="GA1338" i="4"/>
  <c r="GT342" i="4"/>
  <c r="GU1338" i="4"/>
  <c r="DO1338" i="4"/>
  <c r="DN342" i="4"/>
  <c r="BI1338" i="4"/>
  <c r="BH342" i="4"/>
  <c r="AX342" i="4"/>
  <c r="AY1338" i="4"/>
  <c r="CE1338" i="4"/>
  <c r="CD342" i="4"/>
  <c r="HA1338" i="4"/>
  <c r="GZ342" i="4"/>
  <c r="DW342" i="4"/>
  <c r="DX1338" i="4"/>
  <c r="FY1338" i="4"/>
  <c r="FX342" i="4"/>
  <c r="CS1338" i="4"/>
  <c r="CR342" i="4"/>
  <c r="FI1338" i="4"/>
  <c r="FH342" i="4"/>
  <c r="ET342" i="4"/>
  <c r="EU1338" i="4"/>
  <c r="EV342" i="4"/>
  <c r="EW1338" i="4"/>
  <c r="DS1338" i="4"/>
  <c r="DR342" i="4"/>
  <c r="EE1338" i="4"/>
  <c r="ED342" i="4"/>
  <c r="GN1338" i="4"/>
  <c r="GM342" i="4"/>
  <c r="DC1338" i="4"/>
  <c r="DB342" i="4"/>
  <c r="HN1338" i="4"/>
  <c r="HM342" i="4"/>
  <c r="FV342" i="4"/>
  <c r="FW1338" i="4"/>
  <c r="HL1338" i="4"/>
  <c r="HK342" i="4"/>
  <c r="EE342" i="4"/>
  <c r="EF1338" i="4"/>
  <c r="CN1338" i="4"/>
  <c r="CM342" i="4"/>
  <c r="GI342" i="4"/>
  <c r="GJ1338" i="4"/>
  <c r="EO342" i="4"/>
  <c r="EP1338" i="4"/>
  <c r="DL342" i="4"/>
  <c r="DM1338" i="4"/>
  <c r="HS1338" i="4"/>
  <c r="HR342" i="4"/>
  <c r="BV342" i="4"/>
  <c r="BW1338" i="4"/>
  <c r="BM1338" i="4"/>
  <c r="BL342" i="4"/>
  <c r="GP342" i="4"/>
  <c r="GQ1338" i="4"/>
  <c r="DM342" i="4"/>
  <c r="DN1338" i="4"/>
  <c r="BC342" i="4"/>
  <c r="BD1338" i="4"/>
  <c r="EL1338" i="4"/>
  <c r="EK342" i="4"/>
  <c r="BB342" i="4"/>
  <c r="BC1338" i="4"/>
  <c r="BO342" i="4"/>
  <c r="BP1338" i="4"/>
  <c r="CA342" i="4"/>
  <c r="CB1338" i="4"/>
  <c r="GL342" i="4"/>
  <c r="GM1338" i="4"/>
  <c r="BN1333" i="4"/>
  <c r="BI1333" i="4"/>
  <c r="BB1313" i="4"/>
  <c r="BB1314" i="4"/>
  <c r="AM1518" i="4"/>
  <c r="AL390" i="4"/>
  <c r="AI1518" i="4"/>
  <c r="AH390" i="4"/>
  <c r="CL1518" i="4"/>
  <c r="CK390" i="4"/>
  <c r="CA1518" i="4"/>
  <c r="BZ390" i="4"/>
  <c r="BO1423" i="4"/>
  <c r="BL1403" i="4"/>
  <c r="BL1404" i="4"/>
  <c r="BJ1403" i="4"/>
  <c r="BJ1404" i="4"/>
  <c r="AT354" i="4"/>
  <c r="AU1396" i="4" s="1"/>
  <c r="AW354" i="4"/>
  <c r="AX1396" i="4" s="1"/>
  <c r="AZ354" i="4"/>
  <c r="BA1396" i="4" s="1"/>
  <c r="AH354" i="4"/>
  <c r="AI1396" i="4" s="1"/>
  <c r="AP354" i="4"/>
  <c r="AQ1396" i="4" s="1"/>
  <c r="AO354" i="4"/>
  <c r="AP1396" i="4" s="1"/>
  <c r="AY354" i="4"/>
  <c r="AZ1396" i="4" s="1"/>
  <c r="AX354" i="4"/>
  <c r="AY1396" i="4" s="1"/>
  <c r="AE354" i="4"/>
  <c r="AF1396" i="4" s="1"/>
  <c r="AS354" i="4"/>
  <c r="AT1396" i="4" s="1"/>
  <c r="AV354" i="4"/>
  <c r="AW1396" i="4" s="1"/>
  <c r="AM354" i="4"/>
  <c r="AN1396" i="4" s="1"/>
  <c r="AF354" i="4"/>
  <c r="AG1396" i="4" s="1"/>
  <c r="AG354" i="4"/>
  <c r="AH1396" i="4" s="1"/>
  <c r="AU354" i="4"/>
  <c r="AV1396" i="4" s="1"/>
  <c r="AI354" i="4"/>
  <c r="AJ1396" i="4" s="1"/>
  <c r="AN354" i="4"/>
  <c r="AO1396" i="4" s="1"/>
  <c r="AF1398" i="4"/>
  <c r="AQ354" i="4"/>
  <c r="AR1396" i="4" s="1"/>
  <c r="AR354" i="4"/>
  <c r="AS1396" i="4" s="1"/>
  <c r="AL354" i="4"/>
  <c r="AM1396" i="4" s="1"/>
  <c r="AJ354" i="4"/>
  <c r="AK1396" i="4" s="1"/>
  <c r="AK354" i="4"/>
  <c r="AL1396" i="4" s="1"/>
  <c r="AE358" i="4"/>
  <c r="DD222" i="4"/>
  <c r="DE888" i="4"/>
  <c r="FE888" i="4"/>
  <c r="FD222" i="4"/>
  <c r="BO983" i="4"/>
  <c r="BO984" i="4"/>
  <c r="BH1003" i="4"/>
  <c r="BD923" i="4"/>
  <c r="BD924" i="4"/>
  <c r="BE1373" i="4"/>
  <c r="BE1374" i="4"/>
  <c r="BF1393" i="4"/>
  <c r="AO1368" i="4"/>
  <c r="AN350" i="4"/>
  <c r="AJ1368" i="4"/>
  <c r="AI350" i="4"/>
  <c r="AI1368" i="4"/>
  <c r="AH350" i="4"/>
  <c r="GG350" i="4"/>
  <c r="GH1368" i="4"/>
  <c r="CQ1368" i="4"/>
  <c r="CP350" i="4"/>
  <c r="HO1368" i="4"/>
  <c r="HN350" i="4"/>
  <c r="ER1368" i="4"/>
  <c r="EQ350" i="4"/>
  <c r="FH350" i="4"/>
  <c r="FI1368" i="4"/>
  <c r="CK1368" i="4"/>
  <c r="CJ350" i="4"/>
  <c r="BW350" i="4"/>
  <c r="BX1368" i="4"/>
  <c r="HS1368" i="4"/>
  <c r="HR350" i="4"/>
  <c r="BY1368" i="4"/>
  <c r="BX350" i="4"/>
  <c r="HD1368" i="4"/>
  <c r="HC350" i="4"/>
  <c r="HE350" i="4"/>
  <c r="HF1368" i="4"/>
  <c r="HT350" i="4"/>
  <c r="HU1368" i="4"/>
  <c r="EC350" i="4"/>
  <c r="ED1368" i="4"/>
  <c r="FF350" i="4"/>
  <c r="FG1368" i="4"/>
  <c r="GA350" i="4"/>
  <c r="GB1368" i="4"/>
  <c r="FT350" i="4"/>
  <c r="FU1368" i="4"/>
  <c r="BH350" i="4"/>
  <c r="BI1368" i="4"/>
  <c r="DC1368" i="4"/>
  <c r="DB350" i="4"/>
  <c r="EL1368" i="4"/>
  <c r="EK350" i="4"/>
  <c r="ET350" i="4"/>
  <c r="EU1368" i="4"/>
  <c r="HP350" i="4"/>
  <c r="HQ1368" i="4"/>
  <c r="CF350" i="4"/>
  <c r="CG1368" i="4"/>
  <c r="AW1368" i="4"/>
  <c r="AV350" i="4"/>
  <c r="CG350" i="4"/>
  <c r="CH1368" i="4"/>
  <c r="HH350" i="4"/>
  <c r="HI1368" i="4"/>
  <c r="EW350" i="4"/>
  <c r="EX1368" i="4"/>
  <c r="EM350" i="4"/>
  <c r="EN1368" i="4"/>
  <c r="GR1368" i="4"/>
  <c r="GQ350" i="4"/>
  <c r="HF350" i="4"/>
  <c r="HG1368" i="4"/>
  <c r="ER350" i="4"/>
  <c r="ES1368" i="4"/>
  <c r="AR1038" i="4"/>
  <c r="AQ262" i="4"/>
  <c r="AU1038" i="4"/>
  <c r="AT262" i="4"/>
  <c r="AT1038" i="4"/>
  <c r="AS262" i="4"/>
  <c r="GY262" i="4"/>
  <c r="GZ1038" i="4"/>
  <c r="DW262" i="4"/>
  <c r="DX1038" i="4"/>
  <c r="FF262" i="4"/>
  <c r="FG1038" i="4"/>
  <c r="FS262" i="4"/>
  <c r="FT1038" i="4"/>
  <c r="BQ262" i="4"/>
  <c r="BR1038" i="4"/>
  <c r="FY1038" i="4"/>
  <c r="FX262" i="4"/>
  <c r="HF262" i="4"/>
  <c r="HG1038" i="4"/>
  <c r="GU262" i="4"/>
  <c r="GV1038" i="4"/>
  <c r="DJ262" i="4"/>
  <c r="DK1038" i="4"/>
  <c r="CQ262" i="4"/>
  <c r="CR1038" i="4"/>
  <c r="CF1038" i="4"/>
  <c r="CE262" i="4"/>
  <c r="GI262" i="4"/>
  <c r="GJ1038" i="4"/>
  <c r="AK1548" i="4"/>
  <c r="AJ398" i="4"/>
  <c r="AJ1548" i="4"/>
  <c r="AI398" i="4"/>
  <c r="AO1548" i="4"/>
  <c r="AN398" i="4"/>
  <c r="AP1548" i="4"/>
  <c r="AO398" i="4"/>
  <c r="CI398" i="4"/>
  <c r="CJ1548" i="4"/>
  <c r="GA398" i="4"/>
  <c r="GB1548" i="4"/>
  <c r="EP1548" i="4"/>
  <c r="EO398" i="4"/>
  <c r="HO1548" i="4"/>
  <c r="HN398" i="4"/>
  <c r="DU1548" i="4"/>
  <c r="DT398" i="4"/>
  <c r="FT1548" i="4"/>
  <c r="FS398" i="4"/>
  <c r="EM398" i="4"/>
  <c r="EN1548" i="4"/>
  <c r="CG398" i="4"/>
  <c r="CH1548" i="4"/>
  <c r="CQ398" i="4"/>
  <c r="CR1548" i="4"/>
  <c r="CC398" i="4"/>
  <c r="CD1548" i="4"/>
  <c r="EJ398" i="4"/>
  <c r="EK1548" i="4"/>
  <c r="FN398" i="4"/>
  <c r="FO1548" i="4"/>
  <c r="DA1548" i="4"/>
  <c r="CZ398" i="4"/>
  <c r="CB398" i="4"/>
  <c r="CC1548" i="4"/>
  <c r="AY398" i="4"/>
  <c r="AZ1548" i="4"/>
  <c r="FD398" i="4"/>
  <c r="FE1548" i="4"/>
  <c r="FE398" i="4"/>
  <c r="FF1548" i="4"/>
  <c r="FH398" i="4"/>
  <c r="FI1548" i="4"/>
  <c r="CL398" i="4"/>
  <c r="CM1548" i="4"/>
  <c r="CU398" i="4"/>
  <c r="CV1548" i="4"/>
  <c r="DS1548" i="4"/>
  <c r="DR398" i="4"/>
  <c r="DE398" i="4"/>
  <c r="DF1548" i="4"/>
  <c r="FL398" i="4"/>
  <c r="FM1548" i="4"/>
  <c r="EA1548" i="4"/>
  <c r="DZ398" i="4"/>
  <c r="GS398" i="4"/>
  <c r="GT1548" i="4"/>
  <c r="HI398" i="4"/>
  <c r="HJ1548" i="4"/>
  <c r="GM398" i="4"/>
  <c r="GN1548" i="4"/>
  <c r="BZ398" i="4"/>
  <c r="CA1548" i="4"/>
  <c r="BI398" i="4"/>
  <c r="BJ1548" i="4"/>
  <c r="DJ1548" i="4"/>
  <c r="DI398" i="4"/>
  <c r="CM398" i="4"/>
  <c r="CN1548" i="4"/>
  <c r="BA1548" i="4"/>
  <c r="AZ398" i="4"/>
  <c r="CA398" i="4"/>
  <c r="CB1548" i="4"/>
  <c r="HW1548" i="4"/>
  <c r="HV398" i="4"/>
  <c r="CK398" i="4"/>
  <c r="CL1548" i="4"/>
  <c r="GT398" i="4"/>
  <c r="GU1548" i="4"/>
  <c r="HH1548" i="4"/>
  <c r="HG398" i="4"/>
  <c r="BP1548" i="4"/>
  <c r="BO398" i="4"/>
  <c r="CE1548" i="4"/>
  <c r="CD398" i="4"/>
  <c r="BE1548" i="4"/>
  <c r="BD398" i="4"/>
  <c r="HF1548" i="4"/>
  <c r="HE398" i="4"/>
  <c r="HD1548" i="4"/>
  <c r="HC398" i="4"/>
  <c r="EQ398" i="4"/>
  <c r="ER1548" i="4"/>
  <c r="HC1548" i="4"/>
  <c r="HB398" i="4"/>
  <c r="FG1548" i="4"/>
  <c r="FF398" i="4"/>
  <c r="BH1554" i="4"/>
  <c r="BH1553" i="4"/>
  <c r="BB1553" i="4"/>
  <c r="BB1554" i="4"/>
  <c r="BD1553" i="4"/>
  <c r="BD1554" i="4"/>
  <c r="BP1303" i="4"/>
  <c r="BH1283" i="4"/>
  <c r="BH1284" i="4"/>
  <c r="BF1303" i="4"/>
  <c r="AL286" i="4"/>
  <c r="AM952" i="4"/>
  <c r="AM1128" i="4"/>
  <c r="AP286" i="4"/>
  <c r="AQ1128" i="4"/>
  <c r="AQ952" i="4"/>
  <c r="BM1343" i="4"/>
  <c r="BM1344" i="4"/>
  <c r="BE1363" i="4"/>
  <c r="BH1433" i="4"/>
  <c r="BH1434" i="4"/>
  <c r="BD1453" i="4"/>
  <c r="BE1093" i="4"/>
  <c r="BK1093" i="4"/>
  <c r="BH893" i="4"/>
  <c r="BH894" i="4"/>
  <c r="AR1008" i="4"/>
  <c r="AQ254" i="4"/>
  <c r="AU1008" i="4"/>
  <c r="AT254" i="4"/>
  <c r="AP1008" i="4"/>
  <c r="AO254" i="4"/>
  <c r="AK1008" i="4"/>
  <c r="AJ254" i="4"/>
  <c r="BZ1008" i="4"/>
  <c r="BY254" i="4"/>
  <c r="BX1008" i="4"/>
  <c r="BW254" i="4"/>
  <c r="GZ254" i="4"/>
  <c r="HA1008" i="4"/>
  <c r="DQ1008" i="4"/>
  <c r="DP254" i="4"/>
  <c r="EH1008" i="4"/>
  <c r="EG254" i="4"/>
  <c r="DV254" i="4"/>
  <c r="DW1008" i="4"/>
  <c r="EA1008" i="4"/>
  <c r="DZ254" i="4"/>
  <c r="CZ254" i="4"/>
  <c r="DA1008" i="4"/>
  <c r="FG1008" i="4"/>
  <c r="FF254" i="4"/>
  <c r="EV1008" i="4"/>
  <c r="EU254" i="4"/>
  <c r="FH254" i="4"/>
  <c r="FI1008" i="4"/>
  <c r="EL254" i="4"/>
  <c r="EM1008" i="4"/>
  <c r="EA254" i="4"/>
  <c r="EB1008" i="4"/>
  <c r="HT1008" i="4"/>
  <c r="HS254" i="4"/>
  <c r="GM1008" i="4"/>
  <c r="GL254" i="4"/>
  <c r="CG254" i="4"/>
  <c r="CH1008" i="4"/>
  <c r="FE254" i="4"/>
  <c r="FF1008" i="4"/>
  <c r="BN254" i="4"/>
  <c r="BO1008" i="4"/>
  <c r="HL1008" i="4"/>
  <c r="HK254" i="4"/>
  <c r="FL254" i="4"/>
  <c r="FM1008" i="4"/>
  <c r="GP1008" i="4"/>
  <c r="GO254" i="4"/>
  <c r="GV254" i="4"/>
  <c r="GW1008" i="4"/>
  <c r="FA1008" i="4"/>
  <c r="EZ254" i="4"/>
  <c r="EB254" i="4"/>
  <c r="EC1008" i="4"/>
  <c r="AW1008" i="4"/>
  <c r="AV254" i="4"/>
  <c r="FQ254" i="4"/>
  <c r="FR1008" i="4"/>
  <c r="BH1008" i="4"/>
  <c r="BG254" i="4"/>
  <c r="EO1008" i="4"/>
  <c r="EN254" i="4"/>
  <c r="FJ1008" i="4"/>
  <c r="FI254" i="4"/>
  <c r="FD254" i="4"/>
  <c r="FE1008" i="4"/>
  <c r="AZ254" i="4"/>
  <c r="BA1008" i="4"/>
  <c r="CI1008" i="4"/>
  <c r="CH254" i="4"/>
  <c r="BA254" i="4"/>
  <c r="BB1008" i="4"/>
  <c r="FB1008" i="4"/>
  <c r="FA254" i="4"/>
  <c r="DU254" i="4"/>
  <c r="DV1008" i="4"/>
  <c r="HR1008" i="4"/>
  <c r="HQ254" i="4"/>
  <c r="HC254" i="4"/>
  <c r="HD1008" i="4"/>
  <c r="HQ1008" i="4"/>
  <c r="HP254" i="4"/>
  <c r="BU1008" i="4"/>
  <c r="BT254" i="4"/>
  <c r="DI1008" i="4"/>
  <c r="DH254" i="4"/>
  <c r="CV1008" i="4"/>
  <c r="CU254" i="4"/>
  <c r="FO254" i="4"/>
  <c r="FP1008" i="4"/>
  <c r="CW254" i="4"/>
  <c r="CX1008" i="4"/>
  <c r="CK254" i="4"/>
  <c r="CL1008" i="4"/>
  <c r="HD254" i="4"/>
  <c r="HE1008" i="4"/>
  <c r="AV1188" i="4"/>
  <c r="AU302" i="4"/>
  <c r="AR1188" i="4"/>
  <c r="AQ302" i="4"/>
  <c r="AN1188" i="4"/>
  <c r="AM302" i="4"/>
  <c r="GV1188" i="4"/>
  <c r="GU302" i="4"/>
  <c r="FN302" i="4"/>
  <c r="FO1188" i="4"/>
  <c r="BZ302" i="4"/>
  <c r="CA1188" i="4"/>
  <c r="AZ302" i="4"/>
  <c r="BA1188" i="4"/>
  <c r="DZ302" i="4"/>
  <c r="EA1188" i="4"/>
  <c r="EU302" i="4"/>
  <c r="EV1188" i="4"/>
  <c r="BR1188" i="4"/>
  <c r="BQ302" i="4"/>
  <c r="FC1188" i="4"/>
  <c r="FB302" i="4"/>
  <c r="GN302" i="4"/>
  <c r="GO1188" i="4"/>
  <c r="CG302" i="4"/>
  <c r="CH1188" i="4"/>
  <c r="HI302" i="4"/>
  <c r="HJ1188" i="4"/>
  <c r="ED302" i="4"/>
  <c r="EE1188" i="4"/>
  <c r="EW302" i="4"/>
  <c r="EX1188" i="4"/>
  <c r="FG302" i="4"/>
  <c r="FH1188" i="4"/>
  <c r="AY302" i="4"/>
  <c r="AZ1188" i="4"/>
  <c r="HR1188" i="4"/>
  <c r="HQ302" i="4"/>
  <c r="EO302" i="4"/>
  <c r="EP1188" i="4"/>
  <c r="DU302" i="4"/>
  <c r="DV1188" i="4"/>
  <c r="HV302" i="4"/>
  <c r="HW1188" i="4"/>
  <c r="EB302" i="4"/>
  <c r="EC1188" i="4"/>
  <c r="CR302" i="4"/>
  <c r="CS1188" i="4"/>
  <c r="CB1188" i="4"/>
  <c r="CA302" i="4"/>
  <c r="DJ1188" i="4"/>
  <c r="DI302" i="4"/>
  <c r="FF302" i="4"/>
  <c r="FG1188" i="4"/>
  <c r="HG302" i="4"/>
  <c r="HH1188" i="4"/>
  <c r="FQ302" i="4"/>
  <c r="FR1188" i="4"/>
  <c r="FY1188" i="4"/>
  <c r="FX302" i="4"/>
  <c r="DN1188" i="4"/>
  <c r="DM302" i="4"/>
  <c r="BJ302" i="4"/>
  <c r="BK1188" i="4"/>
  <c r="GM302" i="4"/>
  <c r="GN1188" i="4"/>
  <c r="GL1188" i="4"/>
  <c r="GK302" i="4"/>
  <c r="FZ302" i="4"/>
  <c r="GA1188" i="4"/>
  <c r="FE302" i="4"/>
  <c r="FF1188" i="4"/>
  <c r="CF1188" i="4"/>
  <c r="CE302" i="4"/>
  <c r="BG1188" i="4"/>
  <c r="BF302" i="4"/>
  <c r="CI1188" i="4"/>
  <c r="CH302" i="4"/>
  <c r="DM1188" i="4"/>
  <c r="DL302" i="4"/>
  <c r="GS1188" i="4"/>
  <c r="GR302" i="4"/>
  <c r="HE1188" i="4"/>
  <c r="HD302" i="4"/>
  <c r="CC1188" i="4"/>
  <c r="CB302" i="4"/>
  <c r="GF1188" i="4"/>
  <c r="GE302" i="4"/>
  <c r="BT1188" i="4"/>
  <c r="BS302" i="4"/>
  <c r="FP1188" i="4"/>
  <c r="FO302" i="4"/>
  <c r="GP1188" i="4"/>
  <c r="GO302" i="4"/>
  <c r="GY302" i="4"/>
  <c r="GZ1188" i="4"/>
  <c r="CY302" i="4"/>
  <c r="CZ1188" i="4"/>
  <c r="BN973" i="4"/>
  <c r="BB954" i="4"/>
  <c r="BB953" i="4"/>
  <c r="BA953" i="4"/>
  <c r="BA954" i="4"/>
  <c r="BJ1123" i="4"/>
  <c r="BF1103" i="4"/>
  <c r="BF1104" i="4"/>
  <c r="HR310" i="4"/>
  <c r="HS1218" i="4"/>
  <c r="BH1483" i="4"/>
  <c r="BB1483" i="4"/>
  <c r="BC1483" i="4"/>
  <c r="BH1043" i="4"/>
  <c r="BH1044" i="4"/>
  <c r="BL1153" i="4"/>
  <c r="AZ1153" i="4"/>
  <c r="BP1163" i="4"/>
  <c r="BP1164" i="4"/>
  <c r="BN1163" i="4"/>
  <c r="BN1164" i="4"/>
  <c r="AM382" i="4"/>
  <c r="AN1488" i="4"/>
  <c r="BL1523" i="4"/>
  <c r="BL1524" i="4"/>
  <c r="BB1543" i="4"/>
  <c r="BP1193" i="4"/>
  <c r="BP1194" i="4"/>
  <c r="BL1193" i="4"/>
  <c r="BL1194" i="4"/>
  <c r="AJ1248" i="4"/>
  <c r="AI318" i="4"/>
  <c r="AG1248" i="4"/>
  <c r="AF318" i="4"/>
  <c r="AI1248" i="4"/>
  <c r="AH318" i="4"/>
  <c r="EH318" i="4"/>
  <c r="EI1248" i="4"/>
  <c r="GL1248" i="4"/>
  <c r="GK318" i="4"/>
  <c r="FO1248" i="4"/>
  <c r="FN318" i="4"/>
  <c r="CJ318" i="4"/>
  <c r="CK1248" i="4"/>
  <c r="CP318" i="4"/>
  <c r="CQ1248" i="4"/>
  <c r="FV1248" i="4"/>
  <c r="FU318" i="4"/>
  <c r="BE318" i="4"/>
  <c r="BF1248" i="4"/>
  <c r="HE1248" i="4"/>
  <c r="HD318" i="4"/>
  <c r="FY318" i="4"/>
  <c r="FZ1248" i="4"/>
  <c r="GK1248" i="4"/>
  <c r="GJ318" i="4"/>
  <c r="HG1248" i="4"/>
  <c r="HF318" i="4"/>
  <c r="FX318" i="4"/>
  <c r="FY1248" i="4"/>
  <c r="EN318" i="4"/>
  <c r="EO1248" i="4"/>
  <c r="CB1248" i="4"/>
  <c r="CA318" i="4"/>
  <c r="FR318" i="4"/>
  <c r="FS1248" i="4"/>
  <c r="DA318" i="4"/>
  <c r="DB1248" i="4"/>
  <c r="DQ1248" i="4"/>
  <c r="DP318" i="4"/>
  <c r="GQ318" i="4"/>
  <c r="GR1248" i="4"/>
  <c r="EZ1248" i="4"/>
  <c r="EY318" i="4"/>
  <c r="DT318" i="4"/>
  <c r="DU1248" i="4"/>
  <c r="AY1248" i="4"/>
  <c r="AX318" i="4"/>
  <c r="BV1248" i="4"/>
  <c r="BU318" i="4"/>
  <c r="BY318" i="4"/>
  <c r="BZ1248" i="4"/>
  <c r="BS318" i="4"/>
  <c r="BT1248" i="4"/>
  <c r="CG318" i="4"/>
  <c r="CH1248" i="4"/>
  <c r="DW1248" i="4"/>
  <c r="DV318" i="4"/>
  <c r="HK1248" i="4"/>
  <c r="HJ318" i="4"/>
  <c r="CM318" i="4"/>
  <c r="CN1248" i="4"/>
  <c r="HW1248" i="4"/>
  <c r="HV318" i="4"/>
  <c r="FI318" i="4"/>
  <c r="FJ1248" i="4"/>
  <c r="BJ1248" i="4"/>
  <c r="BI318" i="4"/>
  <c r="BX1248" i="4"/>
  <c r="BW318" i="4"/>
  <c r="CL318" i="4"/>
  <c r="CM1248" i="4"/>
  <c r="FR1248" i="4"/>
  <c r="FQ318" i="4"/>
  <c r="EE1248" i="4"/>
  <c r="ED318" i="4"/>
  <c r="DY1248" i="4"/>
  <c r="DX318" i="4"/>
  <c r="ES1248" i="4"/>
  <c r="ER318" i="4"/>
  <c r="FS318" i="4"/>
  <c r="FT1248" i="4"/>
  <c r="BX318" i="4"/>
  <c r="BY1248" i="4"/>
  <c r="DA1248" i="4"/>
  <c r="CZ318" i="4"/>
  <c r="FC318" i="4"/>
  <c r="FD1248" i="4"/>
  <c r="GW318" i="4"/>
  <c r="GX1248" i="4"/>
  <c r="DN318" i="4"/>
  <c r="DO1248" i="4"/>
  <c r="GN318" i="4"/>
  <c r="GO1248" i="4"/>
  <c r="ER1248" i="4"/>
  <c r="EQ318" i="4"/>
  <c r="HH318" i="4"/>
  <c r="HI1248" i="4"/>
  <c r="BE1273" i="4"/>
  <c r="BG1273" i="4"/>
  <c r="GR1098" i="4"/>
  <c r="GQ278" i="4"/>
  <c r="CV1098" i="4"/>
  <c r="CU278" i="4"/>
  <c r="EH1098" i="4"/>
  <c r="EG278" i="4"/>
  <c r="FH1098" i="4"/>
  <c r="FG278" i="4"/>
  <c r="DX1098" i="4"/>
  <c r="DW278" i="4"/>
  <c r="DZ278" i="4"/>
  <c r="EA1098" i="4"/>
  <c r="BY278" i="4"/>
  <c r="BZ1098" i="4"/>
  <c r="EV278" i="4"/>
  <c r="EW1098" i="4"/>
  <c r="BU278" i="4"/>
  <c r="BV1098" i="4"/>
  <c r="GD1098" i="4"/>
  <c r="GC278" i="4"/>
  <c r="DB278" i="4"/>
  <c r="DC1098" i="4"/>
  <c r="GM1098" i="4"/>
  <c r="GL278" i="4"/>
  <c r="CT1098" i="4"/>
  <c r="CS278" i="4"/>
  <c r="ED278" i="4"/>
  <c r="EE1098" i="4"/>
  <c r="AZ1098" i="4"/>
  <c r="AY278" i="4"/>
  <c r="GZ1098" i="4"/>
  <c r="GY278" i="4"/>
  <c r="HO278" i="4"/>
  <c r="HP1098" i="4"/>
  <c r="AW1098" i="4"/>
  <c r="AV278" i="4"/>
  <c r="AW922" i="4"/>
  <c r="ET278" i="4"/>
  <c r="EU1098" i="4"/>
  <c r="HR278" i="4"/>
  <c r="HS1098" i="4"/>
  <c r="HV278" i="4"/>
  <c r="HW1098" i="4"/>
  <c r="HN1098" i="4"/>
  <c r="HM278" i="4"/>
  <c r="AX278" i="4"/>
  <c r="AY1098" i="4"/>
  <c r="BX1098" i="4"/>
  <c r="BW278" i="4"/>
  <c r="HC278" i="4"/>
  <c r="HD1098" i="4"/>
  <c r="HE1098" i="4"/>
  <c r="HD278" i="4"/>
  <c r="HI1098" i="4"/>
  <c r="HH278" i="4"/>
  <c r="FF1098" i="4"/>
  <c r="FE278" i="4"/>
  <c r="EA278" i="4"/>
  <c r="EB1098" i="4"/>
  <c r="DL1098" i="4"/>
  <c r="DK278" i="4"/>
  <c r="GL1098" i="4"/>
  <c r="GK278" i="4"/>
  <c r="CN1098" i="4"/>
  <c r="CM278" i="4"/>
  <c r="FB278" i="4"/>
  <c r="FC1098" i="4"/>
  <c r="CN278" i="4"/>
  <c r="CO1098" i="4"/>
  <c r="HJ1098" i="4"/>
  <c r="HI278" i="4"/>
  <c r="CE278" i="4"/>
  <c r="CF1098" i="4"/>
  <c r="FZ278" i="4"/>
  <c r="GA1098" i="4"/>
  <c r="GS278" i="4"/>
  <c r="GT1098" i="4"/>
  <c r="HV1098" i="4"/>
  <c r="HU278" i="4"/>
  <c r="AX1098" i="4"/>
  <c r="AX922" i="4"/>
  <c r="AW278" i="4"/>
  <c r="DU278" i="4"/>
  <c r="DV1098" i="4"/>
  <c r="BK1098" i="4"/>
  <c r="BJ278" i="4"/>
  <c r="FK1098" i="4"/>
  <c r="FJ278" i="4"/>
  <c r="FY1098" i="4"/>
  <c r="FX278" i="4"/>
  <c r="GJ1098" i="4"/>
  <c r="GI278" i="4"/>
  <c r="AK978" i="4"/>
  <c r="AJ246" i="4"/>
  <c r="AS978" i="4"/>
  <c r="AR246" i="4"/>
  <c r="AJ978" i="4"/>
  <c r="AI246" i="4"/>
  <c r="HN978" i="4"/>
  <c r="HM246" i="4"/>
  <c r="EO246" i="4"/>
  <c r="EP978" i="4"/>
  <c r="EE246" i="4"/>
  <c r="EF978" i="4"/>
  <c r="BA246" i="4"/>
  <c r="BB978" i="4"/>
  <c r="CD978" i="4"/>
  <c r="CC246" i="4"/>
  <c r="HM978" i="4"/>
  <c r="HL246" i="4"/>
  <c r="GK978" i="4"/>
  <c r="GJ246" i="4"/>
  <c r="CS978" i="4"/>
  <c r="CR246" i="4"/>
  <c r="FN978" i="4"/>
  <c r="FM246" i="4"/>
  <c r="HK246" i="4"/>
  <c r="HL978" i="4"/>
  <c r="BE246" i="4"/>
  <c r="BF978" i="4"/>
  <c r="BR246" i="4"/>
  <c r="BS978" i="4"/>
  <c r="FU246" i="4"/>
  <c r="FV978" i="4"/>
  <c r="GS978" i="4"/>
  <c r="GR246" i="4"/>
  <c r="HC246" i="4"/>
  <c r="HD978" i="4"/>
  <c r="ET978" i="4"/>
  <c r="ES246" i="4"/>
  <c r="HS978" i="4"/>
  <c r="HR246" i="4"/>
  <c r="GV978" i="4"/>
  <c r="GU246" i="4"/>
  <c r="GN246" i="4"/>
  <c r="GO978" i="4"/>
  <c r="FT246" i="4"/>
  <c r="FU978" i="4"/>
  <c r="DK246" i="4"/>
  <c r="DL978" i="4"/>
  <c r="CY978" i="4"/>
  <c r="CX246" i="4"/>
  <c r="BG978" i="4"/>
  <c r="BF246" i="4"/>
  <c r="FN246" i="4"/>
  <c r="FO978" i="4"/>
  <c r="DI978" i="4"/>
  <c r="DH246" i="4"/>
  <c r="GW978" i="4"/>
  <c r="GV246" i="4"/>
  <c r="GA978" i="4"/>
  <c r="FZ246" i="4"/>
  <c r="FD246" i="4"/>
  <c r="FE978" i="4"/>
  <c r="CG246" i="4"/>
  <c r="CH978" i="4"/>
  <c r="EZ246" i="4"/>
  <c r="FA978" i="4"/>
  <c r="GP978" i="4"/>
  <c r="GO246" i="4"/>
  <c r="BV978" i="4"/>
  <c r="BU246" i="4"/>
  <c r="HA978" i="4"/>
  <c r="GZ246" i="4"/>
  <c r="HA246" i="4"/>
  <c r="HB978" i="4"/>
  <c r="DL246" i="4"/>
  <c r="DM978" i="4"/>
  <c r="CA246" i="4"/>
  <c r="CB978" i="4"/>
  <c r="HW978" i="4"/>
  <c r="HV246" i="4"/>
  <c r="BB246" i="4"/>
  <c r="BC978" i="4"/>
  <c r="FK246" i="4"/>
  <c r="FL978" i="4"/>
  <c r="FO246" i="4"/>
  <c r="FP978" i="4"/>
  <c r="DH978" i="4"/>
  <c r="DG246" i="4"/>
  <c r="EO978" i="4"/>
  <c r="EN246" i="4"/>
  <c r="FS246" i="4"/>
  <c r="FT978" i="4"/>
  <c r="CM246" i="4"/>
  <c r="CN978" i="4"/>
  <c r="FJ978" i="4"/>
  <c r="FI246" i="4"/>
  <c r="HQ978" i="4"/>
  <c r="HP246" i="4"/>
  <c r="AJ226" i="4"/>
  <c r="AK916" i="4" s="1"/>
  <c r="AH226" i="4"/>
  <c r="AI916" i="4" s="1"/>
  <c r="AT226" i="4"/>
  <c r="AU916" i="4" s="1"/>
  <c r="AP226" i="4"/>
  <c r="AY226" i="4"/>
  <c r="AZ916" i="4" s="1"/>
  <c r="AW226" i="4"/>
  <c r="AZ226" i="4"/>
  <c r="BA916" i="4" s="1"/>
  <c r="AI226" i="4"/>
  <c r="AE226" i="4"/>
  <c r="AF916" i="4" s="1"/>
  <c r="AG226" i="4"/>
  <c r="AH916" i="4" s="1"/>
  <c r="AF918" i="4"/>
  <c r="AK226" i="4"/>
  <c r="AU226" i="4"/>
  <c r="AR226" i="4"/>
  <c r="AS226" i="4"/>
  <c r="AN226" i="4"/>
  <c r="AV226" i="4"/>
  <c r="AX226" i="4"/>
  <c r="AY916" i="4" s="1"/>
  <c r="AE230" i="4"/>
  <c r="AO226" i="4"/>
  <c r="AM226" i="4"/>
  <c r="AN916" i="4" s="1"/>
  <c r="AQ226" i="4"/>
  <c r="AF226" i="4"/>
  <c r="AL226" i="4"/>
  <c r="EK230" i="4"/>
  <c r="EL918" i="4"/>
  <c r="AY230" i="4"/>
  <c r="AZ918" i="4"/>
  <c r="AV230" i="4"/>
  <c r="AW918" i="4"/>
  <c r="HE918" i="4"/>
  <c r="HD230" i="4"/>
  <c r="CZ230" i="4"/>
  <c r="DA918" i="4"/>
  <c r="BM230" i="4"/>
  <c r="BN918" i="4"/>
  <c r="AT374" i="4"/>
  <c r="AU1458" i="4"/>
  <c r="AU374" i="4"/>
  <c r="AV1458" i="4"/>
  <c r="AM374" i="4"/>
  <c r="AN1458" i="4"/>
  <c r="BB1513" i="4"/>
  <c r="BN1493" i="4"/>
  <c r="BN1494" i="4"/>
  <c r="AO948" i="4"/>
  <c r="AN238" i="4"/>
  <c r="AV948" i="4"/>
  <c r="AU238" i="4"/>
  <c r="AS948" i="4"/>
  <c r="AR238" i="4"/>
  <c r="AT948" i="4"/>
  <c r="AS238" i="4"/>
  <c r="BG948" i="4"/>
  <c r="BF238" i="4"/>
  <c r="CF948" i="4"/>
  <c r="CE238" i="4"/>
  <c r="BU948" i="4"/>
  <c r="BT238" i="4"/>
  <c r="EM238" i="4"/>
  <c r="EN948" i="4"/>
  <c r="BJ238" i="4"/>
  <c r="BK948" i="4"/>
  <c r="BN238" i="4"/>
  <c r="BO948" i="4"/>
  <c r="GN238" i="4"/>
  <c r="GO948" i="4"/>
  <c r="FN238" i="4"/>
  <c r="FO948" i="4"/>
  <c r="GB238" i="4"/>
  <c r="GC948" i="4"/>
  <c r="ET948" i="4"/>
  <c r="ES238" i="4"/>
  <c r="AX948" i="4"/>
  <c r="AW238" i="4"/>
  <c r="BB238" i="4"/>
  <c r="BC948" i="4"/>
  <c r="DO948" i="4"/>
  <c r="DN238" i="4"/>
  <c r="GU238" i="4"/>
  <c r="GV948" i="4"/>
  <c r="EL238" i="4"/>
  <c r="EM948" i="4"/>
  <c r="EF238" i="4"/>
  <c r="EG948" i="4"/>
  <c r="CX948" i="4"/>
  <c r="CW238" i="4"/>
  <c r="BK238" i="4"/>
  <c r="BL948" i="4"/>
  <c r="HN238" i="4"/>
  <c r="HO948" i="4"/>
  <c r="FZ948" i="4"/>
  <c r="FY238" i="4"/>
  <c r="CV238" i="4"/>
  <c r="CW948" i="4"/>
  <c r="HD948" i="4"/>
  <c r="HC238" i="4"/>
  <c r="HF948" i="4"/>
  <c r="HE238" i="4"/>
  <c r="HW948" i="4"/>
  <c r="HV238" i="4"/>
  <c r="FQ948" i="4"/>
  <c r="FP238" i="4"/>
  <c r="BS948" i="4"/>
  <c r="BR238" i="4"/>
  <c r="DP238" i="4"/>
  <c r="DQ948" i="4"/>
  <c r="FW238" i="4"/>
  <c r="FX948" i="4"/>
  <c r="EE238" i="4"/>
  <c r="EF948" i="4"/>
  <c r="BH238" i="4"/>
  <c r="BI948" i="4"/>
  <c r="HF238" i="4"/>
  <c r="HG948" i="4"/>
  <c r="EK238" i="4"/>
  <c r="EL948" i="4"/>
  <c r="AZ238" i="4"/>
  <c r="BA948" i="4"/>
  <c r="BY238" i="4"/>
  <c r="BZ948" i="4"/>
  <c r="DD948" i="4"/>
  <c r="DC238" i="4"/>
  <c r="CU238" i="4"/>
  <c r="CV948" i="4"/>
  <c r="CI238" i="4"/>
  <c r="CJ948" i="4"/>
  <c r="DL238" i="4"/>
  <c r="DM948" i="4"/>
  <c r="CZ238" i="4"/>
  <c r="DA948" i="4"/>
  <c r="HM948" i="4"/>
  <c r="HL238" i="4"/>
  <c r="DS948" i="4"/>
  <c r="DR238" i="4"/>
  <c r="FR238" i="4"/>
  <c r="FS948" i="4"/>
  <c r="HJ948" i="4"/>
  <c r="HI238" i="4"/>
  <c r="FS238" i="4"/>
  <c r="FT948" i="4"/>
  <c r="CC948" i="4"/>
  <c r="CB238" i="4"/>
  <c r="AZ1243" i="4"/>
  <c r="BN1243" i="4"/>
  <c r="BN883" i="4"/>
  <c r="BP863" i="4"/>
  <c r="BP864" i="4"/>
  <c r="BB863" i="4"/>
  <c r="BB864" i="4"/>
  <c r="AI216" i="4"/>
  <c r="AJ862" i="4" s="1"/>
  <c r="GN214" i="4"/>
  <c r="GO858" i="4"/>
  <c r="EJ858" i="4"/>
  <c r="EI214" i="4"/>
  <c r="EQ214" i="4"/>
  <c r="ER858" i="4"/>
  <c r="FT214" i="4"/>
  <c r="FU858" i="4"/>
  <c r="BF1223" i="4"/>
  <c r="BF1224" i="4"/>
  <c r="BL883" i="4"/>
  <c r="CP858" i="4"/>
  <c r="CO214" i="4"/>
  <c r="BL858" i="4"/>
  <c r="BK214" i="4"/>
  <c r="AG916" i="4" l="1"/>
  <c r="AF229" i="4"/>
  <c r="AG919" i="4" s="1"/>
  <c r="AS856" i="4"/>
  <c r="AR213" i="4"/>
  <c r="AS859" i="4" s="1"/>
  <c r="AR886" i="4"/>
  <c r="AQ221" i="4"/>
  <c r="AR889" i="4" s="1"/>
  <c r="AU886" i="4"/>
  <c r="AT221" i="4"/>
  <c r="AU889" i="4" s="1"/>
  <c r="AL976" i="4"/>
  <c r="AK245" i="4"/>
  <c r="AL979" i="4" s="1"/>
  <c r="BA946" i="4"/>
  <c r="AZ237" i="4"/>
  <c r="BA949" i="4" s="1"/>
  <c r="AS1006" i="4"/>
  <c r="AR253" i="4"/>
  <c r="AS1009" i="4" s="1"/>
  <c r="AF886" i="4"/>
  <c r="AE221" i="4"/>
  <c r="AF889" i="4" s="1"/>
  <c r="AS886" i="4"/>
  <c r="AR221" i="4"/>
  <c r="AS889" i="4" s="1"/>
  <c r="AG976" i="4"/>
  <c r="AF245" i="4"/>
  <c r="AG979" i="4" s="1"/>
  <c r="AU1006" i="4"/>
  <c r="AT253" i="4"/>
  <c r="AU1009" i="4" s="1"/>
  <c r="AM856" i="4"/>
  <c r="AL213" i="4"/>
  <c r="AM859" i="4" s="1"/>
  <c r="AM946" i="4"/>
  <c r="AL237" i="4"/>
  <c r="AM949" i="4" s="1"/>
  <c r="AG1006" i="4"/>
  <c r="AF253" i="4"/>
  <c r="AG1009" i="4" s="1"/>
  <c r="AR856" i="4"/>
  <c r="AQ213" i="4"/>
  <c r="AR859" i="4" s="1"/>
  <c r="AZ976" i="4"/>
  <c r="AY245" i="4"/>
  <c r="AZ979" i="4" s="1"/>
  <c r="AV1006" i="4"/>
  <c r="AU253" i="4"/>
  <c r="AV1009" i="4" s="1"/>
  <c r="AP856" i="4"/>
  <c r="AO213" i="4"/>
  <c r="AP859" i="4" s="1"/>
  <c r="AY886" i="4"/>
  <c r="AX221" i="4"/>
  <c r="AY889" i="4" s="1"/>
  <c r="AW946" i="4"/>
  <c r="AV237" i="4"/>
  <c r="AW949" i="4" s="1"/>
  <c r="AV976" i="4"/>
  <c r="AU245" i="4"/>
  <c r="AV979" i="4" s="1"/>
  <c r="AH856" i="4"/>
  <c r="AG213" i="4"/>
  <c r="AH859" i="4" s="1"/>
  <c r="AH1036" i="4"/>
  <c r="AG261" i="4"/>
  <c r="AH1039" i="4" s="1"/>
  <c r="AV1036" i="4"/>
  <c r="AU261" i="4"/>
  <c r="AV1039" i="4" s="1"/>
  <c r="AF1036" i="4"/>
  <c r="AE261" i="4"/>
  <c r="AW1036" i="4"/>
  <c r="AV261" i="4"/>
  <c r="AW1039" i="4" s="1"/>
  <c r="AL1006" i="4"/>
  <c r="AK253" i="4"/>
  <c r="AL1009" i="4" s="1"/>
  <c r="AJ1006" i="4"/>
  <c r="AI253" i="4"/>
  <c r="AJ1009" i="4" s="1"/>
  <c r="AZ1006" i="4"/>
  <c r="AY253" i="4"/>
  <c r="AZ1009" i="4" s="1"/>
  <c r="AW1006" i="4"/>
  <c r="AV253" i="4"/>
  <c r="AW1009" i="4" s="1"/>
  <c r="AF1006" i="4"/>
  <c r="AE253" i="4"/>
  <c r="AQ1006" i="4"/>
  <c r="AP253" i="4"/>
  <c r="AQ1009" i="4" s="1"/>
  <c r="AQ946" i="4"/>
  <c r="AP237" i="4"/>
  <c r="AQ949" i="4" s="1"/>
  <c r="AS946" i="4"/>
  <c r="AR237" i="4"/>
  <c r="AS949" i="4" s="1"/>
  <c r="AR946" i="4"/>
  <c r="AQ237" i="4"/>
  <c r="AR949" i="4" s="1"/>
  <c r="AF946" i="4"/>
  <c r="AE237" i="4"/>
  <c r="AF949" i="4" s="1"/>
  <c r="AS916" i="4"/>
  <c r="AR229" i="4"/>
  <c r="AS919" i="4" s="1"/>
  <c r="AR916" i="4"/>
  <c r="AQ229" i="4"/>
  <c r="AR919" i="4" s="1"/>
  <c r="AL916" i="4"/>
  <c r="AK229" i="4"/>
  <c r="AL919" i="4" s="1"/>
  <c r="AQ916" i="4"/>
  <c r="AP229" i="4"/>
  <c r="AQ919" i="4" s="1"/>
  <c r="AT916" i="4"/>
  <c r="AS229" i="4"/>
  <c r="AT919" i="4" s="1"/>
  <c r="AV856" i="4"/>
  <c r="AU213" i="4"/>
  <c r="AV859" i="4" s="1"/>
  <c r="AZ856" i="4"/>
  <c r="AY213" i="4"/>
  <c r="AZ859" i="4" s="1"/>
  <c r="AJ856" i="4"/>
  <c r="AI213" i="4"/>
  <c r="AJ859" i="4" s="1"/>
  <c r="AG856" i="4"/>
  <c r="AF213" i="4"/>
  <c r="AG859" i="4" s="1"/>
  <c r="AL856" i="4"/>
  <c r="AK213" i="4"/>
  <c r="AL859" i="4" s="1"/>
  <c r="AW976" i="4"/>
  <c r="AV245" i="4"/>
  <c r="AW979" i="4" s="1"/>
  <c r="AT976" i="4"/>
  <c r="AS245" i="4"/>
  <c r="AT979" i="4" s="1"/>
  <c r="AJ976" i="4"/>
  <c r="AI245" i="4"/>
  <c r="AU976" i="4"/>
  <c r="AT245" i="4"/>
  <c r="AU979" i="4" s="1"/>
  <c r="AL946" i="4"/>
  <c r="AK237" i="4"/>
  <c r="AL949" i="4" s="1"/>
  <c r="AZ946" i="4"/>
  <c r="AY237" i="4"/>
  <c r="AZ949" i="4" s="1"/>
  <c r="AJ946" i="4"/>
  <c r="AI237" i="4"/>
  <c r="AJ949" i="4" s="1"/>
  <c r="AU946" i="4"/>
  <c r="AT237" i="4"/>
  <c r="AU949" i="4" s="1"/>
  <c r="AV946" i="4"/>
  <c r="AU237" i="4"/>
  <c r="AV949" i="4" s="1"/>
  <c r="AG946" i="4"/>
  <c r="AF237" i="4"/>
  <c r="AM916" i="4"/>
  <c r="AL229" i="4"/>
  <c r="AM919" i="4" s="1"/>
  <c r="AW916" i="4"/>
  <c r="AV229" i="4"/>
  <c r="AW919" i="4" s="1"/>
  <c r="AV916" i="4"/>
  <c r="AU229" i="4"/>
  <c r="AV919" i="4" s="1"/>
  <c r="AP886" i="4"/>
  <c r="AO221" i="4"/>
  <c r="AP889" i="4" s="1"/>
  <c r="AO886" i="4"/>
  <c r="AN221" i="4"/>
  <c r="AO889" i="4" s="1"/>
  <c r="AJ886" i="4"/>
  <c r="AI221" i="4"/>
  <c r="BK1182" i="4"/>
  <c r="BK1184" i="4" s="1"/>
  <c r="BL912" i="4"/>
  <c r="BL914" i="4" s="1"/>
  <c r="BN1482" i="4"/>
  <c r="BN1484" i="4" s="1"/>
  <c r="BB1122" i="4"/>
  <c r="BB1124" i="4" s="1"/>
  <c r="BM972" i="4"/>
  <c r="BM974" i="4" s="1"/>
  <c r="BF1482" i="4"/>
  <c r="BF1484" i="4" s="1"/>
  <c r="BJ912" i="4"/>
  <c r="BJ914" i="4" s="1"/>
  <c r="BE1092" i="4"/>
  <c r="BE1094" i="4" s="1"/>
  <c r="BC1362" i="4"/>
  <c r="BC1364" i="4" s="1"/>
  <c r="BE972" i="4"/>
  <c r="BN1032" i="4"/>
  <c r="BN1034" i="4" s="1"/>
  <c r="BC1092" i="4"/>
  <c r="BC1094" i="4" s="1"/>
  <c r="BM1482" i="4"/>
  <c r="BM1484" i="4" s="1"/>
  <c r="BP1482" i="4"/>
  <c r="BP1484" i="4" s="1"/>
  <c r="BA942" i="4"/>
  <c r="BC1122" i="4"/>
  <c r="BC1124" i="4" s="1"/>
  <c r="AB358" i="4"/>
  <c r="AC1400" i="4" s="1"/>
  <c r="BH1482" i="4"/>
  <c r="BH1484" i="4" s="1"/>
  <c r="BH1512" i="4"/>
  <c r="BH1514" i="4" s="1"/>
  <c r="BI1482" i="4"/>
  <c r="BI1484" i="4" s="1"/>
  <c r="AZ1302" i="4"/>
  <c r="AZ1304" i="4" s="1"/>
  <c r="BO1392" i="4"/>
  <c r="BO1394" i="4" s="1"/>
  <c r="BM1032" i="4"/>
  <c r="BM1034" i="4" s="1"/>
  <c r="BC942" i="4"/>
  <c r="BA882" i="4"/>
  <c r="BP1242" i="4"/>
  <c r="BP1244" i="4" s="1"/>
  <c r="BB1512" i="4"/>
  <c r="BE1272" i="4"/>
  <c r="BE1274" i="4" s="1"/>
  <c r="BH1212" i="4"/>
  <c r="BH1214" i="4" s="1"/>
  <c r="BP1452" i="4"/>
  <c r="BP1454" i="4" s="1"/>
  <c r="BM1302" i="4"/>
  <c r="BM1304" i="4" s="1"/>
  <c r="BL1242" i="4"/>
  <c r="BL1244" i="4" s="1"/>
  <c r="BF1512" i="4"/>
  <c r="BF1514" i="4" s="1"/>
  <c r="BI1212" i="4"/>
  <c r="BI1214" i="4" s="1"/>
  <c r="BJ1542" i="4"/>
  <c r="BJ1544" i="4" s="1"/>
  <c r="BO1512" i="4"/>
  <c r="BO1514" i="4" s="1"/>
  <c r="BM1542" i="4"/>
  <c r="BM1544" i="4" s="1"/>
  <c r="BI1362" i="4"/>
  <c r="BI1364" i="4" s="1"/>
  <c r="BE1242" i="4"/>
  <c r="BE1244" i="4" s="1"/>
  <c r="AZ1362" i="4"/>
  <c r="BJ1152" i="4"/>
  <c r="BI1152" i="4"/>
  <c r="AY1152" i="4"/>
  <c r="AY1154" i="4" s="1"/>
  <c r="BH1032" i="4"/>
  <c r="BH1034" i="4" s="1"/>
  <c r="BB1032" i="4"/>
  <c r="BM912" i="4"/>
  <c r="BM914" i="4" s="1"/>
  <c r="BD1092" i="4"/>
  <c r="BD1094" i="4" s="1"/>
  <c r="BB1422" i="4"/>
  <c r="BB1424" i="4" s="1"/>
  <c r="BN1272" i="4"/>
  <c r="BN1274" i="4" s="1"/>
  <c r="BK1062" i="4"/>
  <c r="BK1064" i="4" s="1"/>
  <c r="BO972" i="4"/>
  <c r="BO974" i="4" s="1"/>
  <c r="BC912" i="4"/>
  <c r="BG882" i="4"/>
  <c r="BK1542" i="4"/>
  <c r="BK1544" i="4" s="1"/>
  <c r="BM1152" i="4"/>
  <c r="BM1154" i="4" s="1"/>
  <c r="AZ1152" i="4"/>
  <c r="AZ1154" i="4" s="1"/>
  <c r="BE1152" i="4"/>
  <c r="BE1154" i="4" s="1"/>
  <c r="BB882" i="4"/>
  <c r="BF1542" i="4"/>
  <c r="BF1544" i="4" s="1"/>
  <c r="BL1062" i="4"/>
  <c r="BL1064" i="4" s="1"/>
  <c r="BO1302" i="4"/>
  <c r="BO1304" i="4" s="1"/>
  <c r="BL1572" i="4"/>
  <c r="BL1574" i="4" s="1"/>
  <c r="BH942" i="4"/>
  <c r="BH944" i="4" s="1"/>
  <c r="BH882" i="4"/>
  <c r="BH884" i="4" s="1"/>
  <c r="AY1242" i="4"/>
  <c r="AY1244" i="4" s="1"/>
  <c r="BA1002" i="4"/>
  <c r="BB1392" i="4"/>
  <c r="BB1394" i="4" s="1"/>
  <c r="BL1212" i="4"/>
  <c r="BL1214" i="4" s="1"/>
  <c r="AV1304" i="4"/>
  <c r="CJ1304" i="4" s="1"/>
  <c r="BJ1122" i="4"/>
  <c r="BJ1124" i="4" s="1"/>
  <c r="AY1452" i="4"/>
  <c r="AY1454" i="4" s="1"/>
  <c r="AY1362" i="4"/>
  <c r="AY1364" i="4" s="1"/>
  <c r="BB1212" i="4"/>
  <c r="BB1214" i="4" s="1"/>
  <c r="AY1392" i="4"/>
  <c r="AY1394" i="4" s="1"/>
  <c r="BF942" i="4"/>
  <c r="BG1002" i="4"/>
  <c r="BG1004" i="4" s="1"/>
  <c r="AZ1242" i="4"/>
  <c r="AZ1244" i="4" s="1"/>
  <c r="AY1512" i="4"/>
  <c r="BH1272" i="4"/>
  <c r="BH1274" i="4" s="1"/>
  <c r="BM1212" i="4"/>
  <c r="BM1214" i="4" s="1"/>
  <c r="BM1062" i="4"/>
  <c r="BM1064" i="4" s="1"/>
  <c r="BO1032" i="4"/>
  <c r="BO1034" i="4" s="1"/>
  <c r="BE1032" i="4"/>
  <c r="BO912" i="4"/>
  <c r="BO914" i="4" s="1"/>
  <c r="BM1092" i="4"/>
  <c r="BM1094" i="4" s="1"/>
  <c r="BJ1332" i="4"/>
  <c r="BJ1334" i="4" s="1"/>
  <c r="BG1572" i="4"/>
  <c r="BG1574" i="4" s="1"/>
  <c r="BB1452" i="4"/>
  <c r="BB1454" i="4" s="1"/>
  <c r="BA1212" i="4"/>
  <c r="BA1214" i="4" s="1"/>
  <c r="BH912" i="4"/>
  <c r="BM1362" i="4"/>
  <c r="BM1364" i="4" s="1"/>
  <c r="BB1242" i="4"/>
  <c r="BB1244" i="4" s="1"/>
  <c r="BJ1092" i="4"/>
  <c r="BJ1094" i="4" s="1"/>
  <c r="BD1062" i="4"/>
  <c r="BD1064" i="4" s="1"/>
  <c r="BL1482" i="4"/>
  <c r="BL1484" i="4" s="1"/>
  <c r="BA1122" i="4"/>
  <c r="BA1124" i="4" s="1"/>
  <c r="BL972" i="4"/>
  <c r="BL974" i="4" s="1"/>
  <c r="BC1482" i="4"/>
  <c r="BC1484" i="4" s="1"/>
  <c r="AY972" i="4"/>
  <c r="BD1452" i="4"/>
  <c r="BD1454" i="4" s="1"/>
  <c r="BE1362" i="4"/>
  <c r="BE1364" i="4" s="1"/>
  <c r="BE1512" i="4"/>
  <c r="BE1514" i="4" s="1"/>
  <c r="BP882" i="4"/>
  <c r="BP884" i="4" s="1"/>
  <c r="BQ1552" i="4" s="1"/>
  <c r="BQ1554" i="4" s="1"/>
  <c r="BN1512" i="4"/>
  <c r="BN1514" i="4" s="1"/>
  <c r="BP1182" i="4"/>
  <c r="BP1184" i="4" s="1"/>
  <c r="BH1452" i="4"/>
  <c r="BH1454" i="4" s="1"/>
  <c r="BH1302" i="4"/>
  <c r="BH1304" i="4" s="1"/>
  <c r="BB1332" i="4"/>
  <c r="BB1334" i="4" s="1"/>
  <c r="BF1062" i="4"/>
  <c r="BF1064" i="4" s="1"/>
  <c r="AZ1512" i="4"/>
  <c r="AZ912" i="4"/>
  <c r="BH1152" i="4"/>
  <c r="BH1154" i="4" s="1"/>
  <c r="BK1152" i="4"/>
  <c r="BK1154" i="4" s="1"/>
  <c r="AZ1092" i="4"/>
  <c r="AZ1094" i="4" s="1"/>
  <c r="BC1542" i="4"/>
  <c r="BC1544" i="4" s="1"/>
  <c r="BG912" i="4"/>
  <c r="BN1092" i="4"/>
  <c r="BN1094" i="4" s="1"/>
  <c r="BG942" i="4"/>
  <c r="BG944" i="4" s="1"/>
  <c r="BE1542" i="4"/>
  <c r="BE1544" i="4" s="1"/>
  <c r="BL1332" i="4"/>
  <c r="BL1334" i="4" s="1"/>
  <c r="BM882" i="4"/>
  <c r="BM884" i="4" s="1"/>
  <c r="BB1362" i="4"/>
  <c r="BB1364" i="4" s="1"/>
  <c r="BF882" i="4"/>
  <c r="AZ1482" i="4"/>
  <c r="AZ1484" i="4" s="1"/>
  <c r="BE1122" i="4"/>
  <c r="BE1124" i="4" s="1"/>
  <c r="BG972" i="4"/>
  <c r="BG974" i="4" s="1"/>
  <c r="AY942" i="4"/>
  <c r="BD1002" i="4"/>
  <c r="BC1182" i="4"/>
  <c r="BJ1452" i="4"/>
  <c r="BJ1454" i="4" s="1"/>
  <c r="BM942" i="4"/>
  <c r="BM944" i="4" s="1"/>
  <c r="BM1002" i="4"/>
  <c r="BM1004" i="4" s="1"/>
  <c r="BB1542" i="4"/>
  <c r="BO1542" i="4"/>
  <c r="BO1544" i="4" s="1"/>
  <c r="AZ1272" i="4"/>
  <c r="AZ1274" i="4" s="1"/>
  <c r="BH1182" i="4"/>
  <c r="BH1184" i="4" s="1"/>
  <c r="BP1212" i="4"/>
  <c r="BP1214" i="4" s="1"/>
  <c r="BL1542" i="4"/>
  <c r="BL1544" i="4" s="1"/>
  <c r="BN1182" i="4"/>
  <c r="BN1184" i="4" s="1"/>
  <c r="BD1242" i="4"/>
  <c r="BD1244" i="4" s="1"/>
  <c r="AZ1062" i="4"/>
  <c r="BI972" i="4"/>
  <c r="BI974" i="4" s="1"/>
  <c r="AY1302" i="4"/>
  <c r="AY1304" i="4" s="1"/>
  <c r="AZ1032" i="4"/>
  <c r="BH1092" i="4"/>
  <c r="BH1094" i="4" s="1"/>
  <c r="BA1182" i="4"/>
  <c r="BA1184" i="4" s="1"/>
  <c r="BN1122" i="4"/>
  <c r="BN1124" i="4" s="1"/>
  <c r="BD1572" i="4"/>
  <c r="BD1574" i="4" s="1"/>
  <c r="BD942" i="4"/>
  <c r="BO1002" i="4"/>
  <c r="BO1004" i="4" s="1"/>
  <c r="BL1422" i="4"/>
  <c r="BL1424" i="4" s="1"/>
  <c r="BC1212" i="4"/>
  <c r="BC1214" i="4" s="1"/>
  <c r="AY1122" i="4"/>
  <c r="AY1124" i="4" s="1"/>
  <c r="BP1362" i="4"/>
  <c r="BP1364" i="4" s="1"/>
  <c r="AZ1572" i="4"/>
  <c r="AZ1574" i="4" s="1"/>
  <c r="BK1392" i="4"/>
  <c r="BK1394" i="4" s="1"/>
  <c r="BI1002" i="4"/>
  <c r="BI1004" i="4" s="1"/>
  <c r="BI1272" i="4"/>
  <c r="BI1274" i="4" s="1"/>
  <c r="AZ1542" i="4"/>
  <c r="AZ1544" i="4" s="1"/>
  <c r="BB1182" i="4"/>
  <c r="BB1184" i="4" s="1"/>
  <c r="BO1092" i="4"/>
  <c r="BO1094" i="4" s="1"/>
  <c r="BN1452" i="4"/>
  <c r="BN1454" i="4" s="1"/>
  <c r="BN1362" i="4"/>
  <c r="BN1364" i="4" s="1"/>
  <c r="BK882" i="4"/>
  <c r="BK884" i="4" s="1"/>
  <c r="BN1242" i="4"/>
  <c r="BN1244" i="4" s="1"/>
  <c r="BG1272" i="4"/>
  <c r="BL1182" i="4"/>
  <c r="BL1184" i="4" s="1"/>
  <c r="BE912" i="4"/>
  <c r="BF1302" i="4"/>
  <c r="BH1002" i="4"/>
  <c r="BO882" i="4"/>
  <c r="BO884" i="4" s="1"/>
  <c r="BF1182" i="4"/>
  <c r="BF1184" i="4" s="1"/>
  <c r="BJ972" i="4"/>
  <c r="BE1452" i="4"/>
  <c r="BE1454" i="4" s="1"/>
  <c r="BN1392" i="4"/>
  <c r="BN1394" i="4" s="1"/>
  <c r="BJ1002" i="4"/>
  <c r="BJ1004" i="4" s="1"/>
  <c r="BH1332" i="4"/>
  <c r="BH1334" i="4" s="1"/>
  <c r="BP1392" i="4"/>
  <c r="BP1394" i="4" s="1"/>
  <c r="AZ1002" i="4"/>
  <c r="BA1542" i="4"/>
  <c r="BD1182" i="4"/>
  <c r="BD1184" i="4" s="1"/>
  <c r="AZ1122" i="4"/>
  <c r="AZ1124" i="4" s="1"/>
  <c r="AY1422" i="4"/>
  <c r="AY1424" i="4" s="1"/>
  <c r="BJ1242" i="4"/>
  <c r="BJ1482" i="4"/>
  <c r="BK1122" i="4"/>
  <c r="BO1152" i="4"/>
  <c r="BN1302" i="4"/>
  <c r="BN1304" i="4" s="1"/>
  <c r="BK942" i="4"/>
  <c r="BK944" i="4" s="1"/>
  <c r="BO1482" i="4"/>
  <c r="BE882" i="4"/>
  <c r="BA1062" i="4"/>
  <c r="AY1482" i="4"/>
  <c r="AY1484" i="4" s="1"/>
  <c r="BI1452" i="4"/>
  <c r="BF1362" i="4"/>
  <c r="BF1364" i="4" s="1"/>
  <c r="BL882" i="4"/>
  <c r="BL884" i="4" s="1"/>
  <c r="BC972" i="4"/>
  <c r="BO1452" i="4"/>
  <c r="BO1454" i="4" s="1"/>
  <c r="BI1392" i="4"/>
  <c r="BJ882" i="4"/>
  <c r="BP1032" i="4"/>
  <c r="BK1332" i="4"/>
  <c r="BD1512" i="4"/>
  <c r="BC1152" i="4"/>
  <c r="BC1154" i="4" s="1"/>
  <c r="BL1152" i="4"/>
  <c r="BH1392" i="4"/>
  <c r="BE942" i="4"/>
  <c r="BB942" i="4"/>
  <c r="BC1392" i="4"/>
  <c r="BC1394" i="4" s="1"/>
  <c r="BM1242" i="4"/>
  <c r="BA1032" i="4"/>
  <c r="BO1182" i="4"/>
  <c r="BE1062" i="4"/>
  <c r="BE1064" i="4" s="1"/>
  <c r="BG1122" i="4"/>
  <c r="BA1152" i="4"/>
  <c r="BB1152" i="4"/>
  <c r="BB1154" i="4" s="1"/>
  <c r="AY1212" i="4"/>
  <c r="BG1452" i="4"/>
  <c r="BG1454" i="4" s="1"/>
  <c r="BH1062" i="4"/>
  <c r="BH1064" i="4" s="1"/>
  <c r="BF1122" i="4"/>
  <c r="BF1124" i="4" s="1"/>
  <c r="BA972" i="4"/>
  <c r="BB1572" i="4"/>
  <c r="BB1574" i="4" s="1"/>
  <c r="BE1392" i="4"/>
  <c r="BE1394" i="4" s="1"/>
  <c r="BJ1422" i="4"/>
  <c r="BJ1424" i="4" s="1"/>
  <c r="BD1482" i="4"/>
  <c r="BD1484" i="4" s="1"/>
  <c r="BL1362" i="4"/>
  <c r="BL1364" i="4" s="1"/>
  <c r="BC1002" i="4"/>
  <c r="BG1242" i="4"/>
  <c r="BG1244" i="4" s="1"/>
  <c r="BD1392" i="4"/>
  <c r="BD1394" i="4" s="1"/>
  <c r="BJ942" i="4"/>
  <c r="BJ944" i="4" s="1"/>
  <c r="BN1002" i="4"/>
  <c r="BN1004" i="4" s="1"/>
  <c r="BE1422" i="4"/>
  <c r="BE1424" i="4" s="1"/>
  <c r="BG1212" i="4"/>
  <c r="BG1214" i="4" s="1"/>
  <c r="BF1452" i="4"/>
  <c r="BF1454" i="4" s="1"/>
  <c r="BG1362" i="4"/>
  <c r="BG1364" i="4" s="1"/>
  <c r="BP1572" i="4"/>
  <c r="BP1574" i="4" s="1"/>
  <c r="AY1272" i="4"/>
  <c r="AY1274" i="4" s="1"/>
  <c r="BO1212" i="4"/>
  <c r="BO1214" i="4" s="1"/>
  <c r="BB1062" i="4"/>
  <c r="BC1032" i="4"/>
  <c r="BD1302" i="4"/>
  <c r="BD1304" i="4" s="1"/>
  <c r="BF1392" i="4"/>
  <c r="BI1332" i="4"/>
  <c r="BI1334" i="4" s="1"/>
  <c r="AY882" i="4"/>
  <c r="BN912" i="4"/>
  <c r="BD1422" i="4"/>
  <c r="BM1332" i="4"/>
  <c r="BM1334" i="4" s="1"/>
  <c r="BL1302" i="4"/>
  <c r="BO1572" i="4"/>
  <c r="BK1512" i="4"/>
  <c r="BG1182" i="4"/>
  <c r="BG1184" i="4" s="1"/>
  <c r="BB1302" i="4"/>
  <c r="BB1304" i="4" s="1"/>
  <c r="BK1002" i="4"/>
  <c r="BL1032" i="4"/>
  <c r="BL1034" i="4" s="1"/>
  <c r="BP1512" i="4"/>
  <c r="BC1062" i="4"/>
  <c r="BD972" i="4"/>
  <c r="BA1302" i="4"/>
  <c r="BO942" i="4"/>
  <c r="BO944" i="4" s="1"/>
  <c r="BA1242" i="4"/>
  <c r="BA1244" i="4" s="1"/>
  <c r="BG1542" i="4"/>
  <c r="BG1544" i="4" s="1"/>
  <c r="BI1062" i="4"/>
  <c r="BI1064" i="4" s="1"/>
  <c r="BE1482" i="4"/>
  <c r="BE1484" i="4" s="1"/>
  <c r="BD1542" i="4"/>
  <c r="BD1544" i="4" s="1"/>
  <c r="BP1092" i="4"/>
  <c r="BP1094" i="4" s="1"/>
  <c r="BD1332" i="4"/>
  <c r="BD1334" i="4" s="1"/>
  <c r="BN972" i="4"/>
  <c r="BK1572" i="4"/>
  <c r="BK1574" i="4" s="1"/>
  <c r="BP1002" i="4"/>
  <c r="BP1004" i="4" s="1"/>
  <c r="BP1422" i="4"/>
  <c r="AO916" i="4"/>
  <c r="AN229" i="4"/>
  <c r="AO919" i="4" s="1"/>
  <c r="AB230" i="4"/>
  <c r="AC920" i="4" s="1"/>
  <c r="BB972" i="4"/>
  <c r="BH1572" i="4"/>
  <c r="BJ1572" i="4"/>
  <c r="AB350" i="4"/>
  <c r="AC1370" i="4" s="1"/>
  <c r="BM1392" i="4"/>
  <c r="AZ942" i="4"/>
  <c r="BL942" i="4"/>
  <c r="BI1242" i="4"/>
  <c r="BI1512" i="4"/>
  <c r="BJ1212" i="4"/>
  <c r="BG1482" i="4"/>
  <c r="BP1122" i="4"/>
  <c r="BK972" i="4"/>
  <c r="AY912" i="4"/>
  <c r="AY1092" i="4"/>
  <c r="BK1452" i="4"/>
  <c r="AB398" i="4"/>
  <c r="AC1550" i="4" s="1"/>
  <c r="BF1092" i="4"/>
  <c r="BL1392" i="4"/>
  <c r="AF856" i="4"/>
  <c r="AE213" i="4"/>
  <c r="AU856" i="4"/>
  <c r="AT213" i="4"/>
  <c r="AU859" i="4" s="1"/>
  <c r="AO856" i="4"/>
  <c r="AN213" i="4"/>
  <c r="AO859" i="4" s="1"/>
  <c r="BG1032" i="4"/>
  <c r="BK1092" i="4"/>
  <c r="BE1212" i="4"/>
  <c r="BA1272" i="4"/>
  <c r="AB366" i="4"/>
  <c r="AC1430" i="4" s="1"/>
  <c r="BE1182" i="4"/>
  <c r="BD1122" i="4"/>
  <c r="BF972" i="4"/>
  <c r="BJ1032" i="4"/>
  <c r="BF912" i="4"/>
  <c r="BO1362" i="4"/>
  <c r="AW886" i="4"/>
  <c r="AV221" i="4"/>
  <c r="AW889" i="4" s="1"/>
  <c r="AV886" i="4"/>
  <c r="AU221" i="4"/>
  <c r="AV889" i="4" s="1"/>
  <c r="AB342" i="4"/>
  <c r="AC1340" i="4" s="1"/>
  <c r="AB246" i="4"/>
  <c r="AC980" i="4" s="1"/>
  <c r="BB1272" i="4"/>
  <c r="AB294" i="4"/>
  <c r="AC1160" i="4" s="1"/>
  <c r="AY1572" i="4"/>
  <c r="BE1572" i="4"/>
  <c r="BA1392" i="4"/>
  <c r="BC1422" i="4"/>
  <c r="BC882" i="4"/>
  <c r="BK1242" i="4"/>
  <c r="BA1512" i="4"/>
  <c r="BK1212" i="4"/>
  <c r="BI1542" i="4"/>
  <c r="BM1182" i="4"/>
  <c r="BO1062" i="4"/>
  <c r="BL1122" i="4"/>
  <c r="BB912" i="4"/>
  <c r="BA1092" i="4"/>
  <c r="BC1572" i="4"/>
  <c r="BI1422" i="4"/>
  <c r="BD882" i="4"/>
  <c r="BO1242" i="4"/>
  <c r="BC1242" i="4"/>
  <c r="AB374" i="4"/>
  <c r="AC1460" i="4" s="1"/>
  <c r="BI1572" i="4"/>
  <c r="BG1392" i="4"/>
  <c r="BF1002" i="4"/>
  <c r="BG1422" i="4"/>
  <c r="BF1422" i="4"/>
  <c r="BF1332" i="4"/>
  <c r="BC1512" i="4"/>
  <c r="AX1246" i="4"/>
  <c r="AH1246" i="4"/>
  <c r="AI1246" i="4"/>
  <c r="AV1246" i="4"/>
  <c r="AR1246" i="4"/>
  <c r="AT1544" i="4"/>
  <c r="CH1544" i="4" s="1"/>
  <c r="AB254" i="4"/>
  <c r="AC1010" i="4" s="1"/>
  <c r="BH1242" i="4"/>
  <c r="BP1272" i="4"/>
  <c r="AB382" i="4"/>
  <c r="AC1490" i="4" s="1"/>
  <c r="BI1302" i="4"/>
  <c r="BM1572" i="4"/>
  <c r="AQ856" i="4"/>
  <c r="AP213" i="4"/>
  <c r="AQ859" i="4" s="1"/>
  <c r="AU1274" i="4"/>
  <c r="CI1274" i="4" s="1"/>
  <c r="AL1246" i="4"/>
  <c r="AW1246" i="4"/>
  <c r="AK1246" i="4"/>
  <c r="AT1246" i="4"/>
  <c r="AG1246" i="4"/>
  <c r="AY1002" i="4"/>
  <c r="BE1332" i="4"/>
  <c r="BB1482" i="4"/>
  <c r="BP942" i="4"/>
  <c r="AB238" i="4"/>
  <c r="AC950" i="4" s="1"/>
  <c r="BH972" i="4"/>
  <c r="AX916" i="4"/>
  <c r="AW229" i="4"/>
  <c r="AX919" i="4" s="1"/>
  <c r="BF1242" i="4"/>
  <c r="BI1032" i="4"/>
  <c r="BJ1302" i="4"/>
  <c r="BK1422" i="4"/>
  <c r="BG1332" i="4"/>
  <c r="BI882" i="4"/>
  <c r="AZ1182" i="4"/>
  <c r="BD1032" i="4"/>
  <c r="BI1092" i="4"/>
  <c r="BM1452" i="4"/>
  <c r="BH1362" i="4"/>
  <c r="BI942" i="4"/>
  <c r="BH1422" i="4"/>
  <c r="BA1422" i="4"/>
  <c r="BP1302" i="4"/>
  <c r="BO1422" i="4"/>
  <c r="AY1542" i="4"/>
  <c r="BL1272" i="4"/>
  <c r="BF1212" i="4"/>
  <c r="BP1542" i="4"/>
  <c r="BI1182" i="4"/>
  <c r="BJ1062" i="4"/>
  <c r="BO1122" i="4"/>
  <c r="BP972" i="4"/>
  <c r="AY1032" i="4"/>
  <c r="AB222" i="4"/>
  <c r="AC890" i="4" s="1"/>
  <c r="AB278" i="4"/>
  <c r="AC1100" i="4" s="1"/>
  <c r="AB286" i="4"/>
  <c r="AC1130" i="4" s="1"/>
  <c r="BD1212" i="4"/>
  <c r="AY1182" i="4"/>
  <c r="BH1122" i="4"/>
  <c r="AG1304" i="4"/>
  <c r="BU1304" i="4" s="1"/>
  <c r="BC1302" i="4"/>
  <c r="BM1422" i="4"/>
  <c r="AM1246" i="4"/>
  <c r="AN1246" i="4"/>
  <c r="AS1246" i="4"/>
  <c r="AP1246" i="4"/>
  <c r="AB326" i="4"/>
  <c r="AC1280" i="4" s="1"/>
  <c r="BK1272" i="4"/>
  <c r="BM1122" i="4"/>
  <c r="BA912" i="4"/>
  <c r="BB1092" i="4"/>
  <c r="AZ1452" i="4"/>
  <c r="BN1152" i="4"/>
  <c r="BF1152" i="4"/>
  <c r="BJ1392" i="4"/>
  <c r="BL1512" i="4"/>
  <c r="BO1272" i="4"/>
  <c r="AB270" i="4"/>
  <c r="AC1070" i="4" s="1"/>
  <c r="BE1302" i="4"/>
  <c r="BF1572" i="4"/>
  <c r="BN942" i="4"/>
  <c r="BL1002" i="4"/>
  <c r="BA1332" i="4"/>
  <c r="BJ1512" i="4"/>
  <c r="BF1032" i="4"/>
  <c r="BK1302" i="4"/>
  <c r="BN1572" i="4"/>
  <c r="BO1332" i="4"/>
  <c r="BP1332" i="4"/>
  <c r="AP916" i="4"/>
  <c r="AO229" i="4"/>
  <c r="AP919" i="4" s="1"/>
  <c r="AJ916" i="4"/>
  <c r="AI229" i="4"/>
  <c r="AB214" i="4"/>
  <c r="AB302" i="4"/>
  <c r="AC1190" i="4" s="1"/>
  <c r="AX886" i="4"/>
  <c r="AW221" i="4"/>
  <c r="AX889" i="4" s="1"/>
  <c r="AM886" i="4"/>
  <c r="AL221" i="4"/>
  <c r="AZ1332" i="4"/>
  <c r="BK912" i="4"/>
  <c r="BA1362" i="4"/>
  <c r="AB262" i="4"/>
  <c r="AC1040" i="4" s="1"/>
  <c r="BB1002" i="4"/>
  <c r="AY1332" i="4"/>
  <c r="BD1272" i="4"/>
  <c r="BJ1182" i="4"/>
  <c r="BG1062" i="4"/>
  <c r="BD912" i="4"/>
  <c r="BL1092" i="4"/>
  <c r="AB334" i="4"/>
  <c r="AC1310" i="4" s="1"/>
  <c r="BJ1362" i="4"/>
  <c r="BN1212" i="4"/>
  <c r="AY1062" i="4"/>
  <c r="BA1482" i="4"/>
  <c r="BI1122" i="4"/>
  <c r="BP912" i="4"/>
  <c r="BL1452" i="4"/>
  <c r="BK1362" i="4"/>
  <c r="AZ1392" i="4"/>
  <c r="AZ1422" i="4"/>
  <c r="BC1332" i="4"/>
  <c r="BG1512" i="4"/>
  <c r="BM1512" i="4"/>
  <c r="BM1272" i="4"/>
  <c r="BF1272" i="4"/>
  <c r="AJ1246" i="4"/>
  <c r="AO1246" i="4"/>
  <c r="AF1246" i="4"/>
  <c r="AQ1246" i="4"/>
  <c r="AU1246" i="4"/>
  <c r="AB318" i="4"/>
  <c r="AC1250" i="4" s="1"/>
  <c r="AZ1212" i="4"/>
  <c r="BN1542" i="4"/>
  <c r="BP1062" i="4"/>
  <c r="BK1482" i="4"/>
  <c r="AZ972" i="4"/>
  <c r="BN1422" i="4"/>
  <c r="BN882" i="4"/>
  <c r="AB310" i="4"/>
  <c r="AC1220" i="4" s="1"/>
  <c r="AB390" i="4"/>
  <c r="AC1520" i="4" s="1"/>
  <c r="BN1332" i="4"/>
  <c r="BG1302" i="4"/>
  <c r="BA1572" i="4"/>
  <c r="BE1002" i="4"/>
  <c r="AZ882" i="4"/>
  <c r="BJ1272" i="4"/>
  <c r="BC1272" i="4"/>
  <c r="BH1542" i="4"/>
  <c r="BN1062" i="4"/>
  <c r="BK1032" i="4"/>
  <c r="BI912" i="4"/>
  <c r="BG1092" i="4"/>
  <c r="BA1452" i="4"/>
  <c r="BC1452" i="4"/>
  <c r="BD1362" i="4"/>
  <c r="BP1152" i="4"/>
  <c r="BD1152" i="4"/>
  <c r="BG1152" i="4"/>
  <c r="AV884" i="4" l="1"/>
  <c r="AL942" i="4"/>
  <c r="BE943" i="4" s="1"/>
  <c r="AL943" i="4"/>
  <c r="AM943" i="4"/>
  <c r="BF944" i="4" s="1"/>
  <c r="AM942" i="4"/>
  <c r="BF943" i="4" s="1"/>
  <c r="AK942" i="4"/>
  <c r="BD943" i="4" s="1"/>
  <c r="AK943" i="4"/>
  <c r="AI1063" i="4"/>
  <c r="AI1062" i="4"/>
  <c r="BB1063" i="4" s="1"/>
  <c r="AH1063" i="4"/>
  <c r="BA1064" i="4" s="1"/>
  <c r="AH1062" i="4"/>
  <c r="BA1063" i="4" s="1"/>
  <c r="AF1062" i="4"/>
  <c r="AY1063" i="4" s="1"/>
  <c r="AF1063" i="4"/>
  <c r="AG1063" i="4"/>
  <c r="AZ1064" i="4" s="1"/>
  <c r="AG1062" i="4"/>
  <c r="AZ1063" i="4" s="1"/>
  <c r="BD944" i="4"/>
  <c r="AF1039" i="4"/>
  <c r="AC257" i="4"/>
  <c r="AF1009" i="4"/>
  <c r="AC249" i="4"/>
  <c r="BE944" i="4"/>
  <c r="AS1424" i="4"/>
  <c r="CG1424" i="4" s="1"/>
  <c r="AJ1544" i="4"/>
  <c r="BX1544" i="4" s="1"/>
  <c r="AR1064" i="4"/>
  <c r="CF1064" i="4" s="1"/>
  <c r="AS1544" i="4"/>
  <c r="CG1544" i="4" s="1"/>
  <c r="AN944" i="4"/>
  <c r="CB944" i="4" s="1"/>
  <c r="AW884" i="4"/>
  <c r="AX1552" i="4" s="1"/>
  <c r="AV974" i="4"/>
  <c r="CJ974" i="4" s="1"/>
  <c r="AV1514" i="4"/>
  <c r="CJ1514" i="4" s="1"/>
  <c r="AJ1214" i="4"/>
  <c r="BX1214" i="4" s="1"/>
  <c r="AJ979" i="4"/>
  <c r="AC241" i="4"/>
  <c r="AP1064" i="4"/>
  <c r="CD1064" i="4" s="1"/>
  <c r="AL1454" i="4"/>
  <c r="BZ1454" i="4" s="1"/>
  <c r="AK1064" i="4"/>
  <c r="BY1064" i="4" s="1"/>
  <c r="AV1004" i="4"/>
  <c r="CJ1004" i="4" s="1"/>
  <c r="AJ889" i="4"/>
  <c r="AC217" i="4"/>
  <c r="AC233" i="4"/>
  <c r="AC225" i="4"/>
  <c r="AG949" i="4"/>
  <c r="AG1544" i="4"/>
  <c r="BU1544" i="4" s="1"/>
  <c r="AT944" i="4"/>
  <c r="CH944" i="4" s="1"/>
  <c r="AU1004" i="4"/>
  <c r="CI1004" i="4" s="1"/>
  <c r="AW1094" i="4"/>
  <c r="CK1094" i="4" s="1"/>
  <c r="AU1364" i="4"/>
  <c r="CI1364" i="4" s="1"/>
  <c r="AS1364" i="4"/>
  <c r="CG1364" i="4" s="1"/>
  <c r="AI1574" i="4"/>
  <c r="BW1574" i="4" s="1"/>
  <c r="AN974" i="4"/>
  <c r="CB974" i="4" s="1"/>
  <c r="AF1394" i="4"/>
  <c r="BT1394" i="4" s="1"/>
  <c r="AV1214" i="4"/>
  <c r="CJ1214" i="4" s="1"/>
  <c r="AQ1454" i="4"/>
  <c r="CE1454" i="4" s="1"/>
  <c r="AT914" i="4"/>
  <c r="CH914" i="4" s="1"/>
  <c r="AP974" i="4"/>
  <c r="CD974" i="4" s="1"/>
  <c r="AO1454" i="4"/>
  <c r="CC1454" i="4" s="1"/>
  <c r="AL1394" i="4"/>
  <c r="BZ1394" i="4" s="1"/>
  <c r="AN1364" i="4"/>
  <c r="CB1364" i="4" s="1"/>
  <c r="AF1454" i="4"/>
  <c r="BT1454" i="4" s="1"/>
  <c r="AG1574" i="4"/>
  <c r="BU1574" i="4" s="1"/>
  <c r="AO1304" i="4"/>
  <c r="CC1304" i="4" s="1"/>
  <c r="AK1094" i="4"/>
  <c r="BY1094" i="4" s="1"/>
  <c r="AS1184" i="4"/>
  <c r="CG1184" i="4" s="1"/>
  <c r="AL1484" i="4"/>
  <c r="BZ1484" i="4" s="1"/>
  <c r="AT1364" i="4"/>
  <c r="CH1364" i="4" s="1"/>
  <c r="AU1184" i="4"/>
  <c r="CI1184" i="4" s="1"/>
  <c r="AS1484" i="4"/>
  <c r="CG1484" i="4" s="1"/>
  <c r="AL1544" i="4"/>
  <c r="BZ1544" i="4" s="1"/>
  <c r="AO1154" i="4"/>
  <c r="CC1154" i="4" s="1"/>
  <c r="AK1574" i="4"/>
  <c r="BY1574" i="4" s="1"/>
  <c r="AH1124" i="4"/>
  <c r="BV1124" i="4" s="1"/>
  <c r="AO1034" i="4"/>
  <c r="CC1034" i="4" s="1"/>
  <c r="AW1454" i="4"/>
  <c r="CK1454" i="4" s="1"/>
  <c r="AF1364" i="4"/>
  <c r="BT1364" i="4" s="1"/>
  <c r="AW1184" i="4"/>
  <c r="CK1184" i="4" s="1"/>
  <c r="AQ1094" i="4"/>
  <c r="CE1094" i="4" s="1"/>
  <c r="AS974" i="4"/>
  <c r="CG974" i="4" s="1"/>
  <c r="AP1004" i="4"/>
  <c r="CD1004" i="4" s="1"/>
  <c r="AU1094" i="4"/>
  <c r="CI1094" i="4" s="1"/>
  <c r="AR884" i="4"/>
  <c r="AS1552" i="4" s="1"/>
  <c r="AN1214" i="4"/>
  <c r="CB1214" i="4" s="1"/>
  <c r="AL1124" i="4"/>
  <c r="BZ1124" i="4" s="1"/>
  <c r="AF1484" i="4"/>
  <c r="BT1484" i="4" s="1"/>
  <c r="AH1244" i="4"/>
  <c r="BV1244" i="4" s="1"/>
  <c r="AI1244" i="4"/>
  <c r="BW1244" i="4" s="1"/>
  <c r="AK1184" i="4"/>
  <c r="BY1184" i="4" s="1"/>
  <c r="AV1094" i="4"/>
  <c r="CJ1094" i="4" s="1"/>
  <c r="AK1484" i="4"/>
  <c r="BY1484" i="4" s="1"/>
  <c r="AU1304" i="4"/>
  <c r="CI1304" i="4" s="1"/>
  <c r="AS1064" i="4"/>
  <c r="CG1064" i="4" s="1"/>
  <c r="AG1484" i="4"/>
  <c r="BU1484" i="4" s="1"/>
  <c r="AQ1424" i="4"/>
  <c r="CE1424" i="4" s="1"/>
  <c r="AW1574" i="4"/>
  <c r="CK1574" i="4" s="1"/>
  <c r="AW1484" i="4"/>
  <c r="CK1484" i="4" s="1"/>
  <c r="AS1214" i="4"/>
  <c r="CG1214" i="4" s="1"/>
  <c r="AW1214" i="4"/>
  <c r="CK1214" i="4" s="1"/>
  <c r="AO1334" i="4"/>
  <c r="CC1334" i="4" s="1"/>
  <c r="AI1184" i="4"/>
  <c r="BW1184" i="4" s="1"/>
  <c r="AL1424" i="4"/>
  <c r="BZ1424" i="4" s="1"/>
  <c r="AU1514" i="4"/>
  <c r="CI1514" i="4" s="1"/>
  <c r="AI1334" i="4"/>
  <c r="BW1334" i="4" s="1"/>
  <c r="AN1244" i="4"/>
  <c r="CB1244" i="4" s="1"/>
  <c r="AK1244" i="4"/>
  <c r="BY1244" i="4" s="1"/>
  <c r="AT1004" i="4"/>
  <c r="CH1004" i="4" s="1"/>
  <c r="AO1064" i="4"/>
  <c r="CC1064" i="4" s="1"/>
  <c r="AS1334" i="4"/>
  <c r="CG1334" i="4" s="1"/>
  <c r="AM1454" i="4"/>
  <c r="CA1454" i="4" s="1"/>
  <c r="AG1124" i="4"/>
  <c r="BU1124" i="4" s="1"/>
  <c r="AU1454" i="4"/>
  <c r="CI1454" i="4" s="1"/>
  <c r="AS1034" i="4"/>
  <c r="CG1034" i="4" s="1"/>
  <c r="AP1274" i="4"/>
  <c r="CD1274" i="4" s="1"/>
  <c r="AW1394" i="4"/>
  <c r="CK1394" i="4" s="1"/>
  <c r="AW1364" i="4"/>
  <c r="CK1364" i="4" s="1"/>
  <c r="AK1334" i="4"/>
  <c r="BY1334" i="4" s="1"/>
  <c r="AQ944" i="4"/>
  <c r="CE944" i="4" s="1"/>
  <c r="AV944" i="4"/>
  <c r="CJ944" i="4" s="1"/>
  <c r="AF1424" i="4"/>
  <c r="BT1424" i="4" s="1"/>
  <c r="AJ1124" i="4"/>
  <c r="BX1124" i="4" s="1"/>
  <c r="AM1484" i="4"/>
  <c r="CA1484" i="4" s="1"/>
  <c r="AS914" i="4"/>
  <c r="CG914" i="4" s="1"/>
  <c r="AU1124" i="4"/>
  <c r="CI1124" i="4" s="1"/>
  <c r="AI1124" i="4"/>
  <c r="BW1124" i="4" s="1"/>
  <c r="AF1124" i="4"/>
  <c r="BT1124" i="4" s="1"/>
  <c r="AO1484" i="4"/>
  <c r="CC1484" i="4" s="1"/>
  <c r="AU1034" i="4"/>
  <c r="CI1034" i="4" s="1"/>
  <c r="AL1514" i="4"/>
  <c r="BZ1514" i="4" s="1"/>
  <c r="AU1484" i="4"/>
  <c r="CI1484" i="4" s="1"/>
  <c r="AR1184" i="4"/>
  <c r="CF1184" i="4" s="1"/>
  <c r="AT1214" i="4"/>
  <c r="CH1214" i="4" s="1"/>
  <c r="AV914" i="4"/>
  <c r="CJ914" i="4" s="1"/>
  <c r="AP1484" i="4"/>
  <c r="CD1484" i="4" s="1"/>
  <c r="AQ914" i="4"/>
  <c r="CE914" i="4" s="1"/>
  <c r="AL1094" i="4"/>
  <c r="BZ1094" i="4" s="1"/>
  <c r="AT1484" i="4"/>
  <c r="CH1484" i="4" s="1"/>
  <c r="AM1124" i="4"/>
  <c r="CA1124" i="4" s="1"/>
  <c r="AJ1364" i="4"/>
  <c r="BX1364" i="4" s="1"/>
  <c r="AT974" i="4"/>
  <c r="CH974" i="4" s="1"/>
  <c r="AJ1094" i="4"/>
  <c r="BX1094" i="4" s="1"/>
  <c r="AH1214" i="4"/>
  <c r="BV1214" i="4" s="1"/>
  <c r="AT1034" i="4"/>
  <c r="CH1034" i="4" s="1"/>
  <c r="BB1514" i="4"/>
  <c r="AI1514" i="4"/>
  <c r="BW1514" i="4" s="1"/>
  <c r="AO1514" i="4"/>
  <c r="CC1514" i="4" s="1"/>
  <c r="AW1244" i="4"/>
  <c r="CK1244" i="4" s="1"/>
  <c r="AV1394" i="4"/>
  <c r="CJ1394" i="4" s="1"/>
  <c r="AP1214" i="4"/>
  <c r="CD1214" i="4" s="1"/>
  <c r="AL1274" i="4"/>
  <c r="BZ1274" i="4" s="1"/>
  <c r="AO1214" i="4"/>
  <c r="CC1214" i="4" s="1"/>
  <c r="AF1274" i="4"/>
  <c r="BT1274" i="4" s="1"/>
  <c r="AV1454" i="4"/>
  <c r="CJ1454" i="4" s="1"/>
  <c r="AF1154" i="4"/>
  <c r="BT1154" i="4" s="1"/>
  <c r="BI1154" i="4"/>
  <c r="AP1154" i="4"/>
  <c r="CD1154" i="4" s="1"/>
  <c r="AQ1544" i="4"/>
  <c r="CE1544" i="4" s="1"/>
  <c r="AP1364" i="4"/>
  <c r="CD1364" i="4" s="1"/>
  <c r="AR1154" i="4"/>
  <c r="CF1154" i="4" s="1"/>
  <c r="BJ1154" i="4"/>
  <c r="AQ1154" i="4"/>
  <c r="CE1154" i="4" s="1"/>
  <c r="AS1244" i="4"/>
  <c r="CG1244" i="4" s="1"/>
  <c r="AM1514" i="4"/>
  <c r="CA1514" i="4" s="1"/>
  <c r="AK1304" i="4"/>
  <c r="BY1304" i="4" s="1"/>
  <c r="AK1544" i="4"/>
  <c r="BY1544" i="4" s="1"/>
  <c r="AK1394" i="4"/>
  <c r="BY1394" i="4" s="1"/>
  <c r="AR1394" i="4"/>
  <c r="CF1394" i="4" s="1"/>
  <c r="AV1034" i="4"/>
  <c r="CJ1034" i="4" s="1"/>
  <c r="AZ1364" i="4"/>
  <c r="AG1364" i="4"/>
  <c r="BU1364" i="4" s="1"/>
  <c r="AL1244" i="4"/>
  <c r="BZ1244" i="4" s="1"/>
  <c r="AT1304" i="4"/>
  <c r="CH1304" i="4" s="1"/>
  <c r="AM1544" i="4"/>
  <c r="CA1544" i="4" s="1"/>
  <c r="AI1424" i="4"/>
  <c r="BW1424" i="4" s="1"/>
  <c r="AJ1484" i="4"/>
  <c r="BX1484" i="4" s="1"/>
  <c r="AL1154" i="4"/>
  <c r="BZ1154" i="4" s="1"/>
  <c r="AR1544" i="4"/>
  <c r="CF1544" i="4" s="1"/>
  <c r="AO944" i="4"/>
  <c r="CC944" i="4" s="1"/>
  <c r="AT1154" i="4"/>
  <c r="CH1154" i="4" s="1"/>
  <c r="AG1154" i="4"/>
  <c r="BU1154" i="4" s="1"/>
  <c r="AQ1334" i="4"/>
  <c r="CE1334" i="4" s="1"/>
  <c r="AY1514" i="4"/>
  <c r="AF1514" i="4"/>
  <c r="BT1514" i="4" s="1"/>
  <c r="AI1394" i="4"/>
  <c r="BW1394" i="4" s="1"/>
  <c r="AK1454" i="4"/>
  <c r="BY1454" i="4" s="1"/>
  <c r="AG1244" i="4"/>
  <c r="BU1244" i="4" s="1"/>
  <c r="AF1244" i="4"/>
  <c r="BT1244" i="4" s="1"/>
  <c r="AN1574" i="4"/>
  <c r="CB1574" i="4" s="1"/>
  <c r="AS1574" i="4"/>
  <c r="CG1574" i="4" s="1"/>
  <c r="AI1214" i="4"/>
  <c r="BW1214" i="4" s="1"/>
  <c r="AN1004" i="4"/>
  <c r="CB1004" i="4" s="1"/>
  <c r="AO1274" i="4"/>
  <c r="CC1274" i="4" s="1"/>
  <c r="AQ1124" i="4"/>
  <c r="CE1124" i="4" s="1"/>
  <c r="AI1154" i="4"/>
  <c r="BW1154" i="4" s="1"/>
  <c r="AF1304" i="4"/>
  <c r="BT1304" i="4" s="1"/>
  <c r="AO1184" i="4"/>
  <c r="CC1184" i="4" s="1"/>
  <c r="AO1094" i="4"/>
  <c r="CC1094" i="4" s="1"/>
  <c r="AG1094" i="4"/>
  <c r="BU1094" i="4" s="1"/>
  <c r="AZ1514" i="4"/>
  <c r="AG1514" i="4"/>
  <c r="BU1514" i="4" s="1"/>
  <c r="AM1064" i="4"/>
  <c r="CA1064" i="4" s="1"/>
  <c r="AT1094" i="4"/>
  <c r="CH1094" i="4" s="1"/>
  <c r="AM1364" i="4"/>
  <c r="CA1364" i="4" s="1"/>
  <c r="AT884" i="4"/>
  <c r="AT1064" i="4"/>
  <c r="CH1064" i="4" s="1"/>
  <c r="AI1454" i="4"/>
  <c r="BW1454" i="4" s="1"/>
  <c r="AL1364" i="4"/>
  <c r="BZ1364" i="4" s="1"/>
  <c r="BB1544" i="4"/>
  <c r="AI1544" i="4"/>
  <c r="BW1544" i="4" s="1"/>
  <c r="AV1544" i="4"/>
  <c r="CJ1544" i="4" s="1"/>
  <c r="BC1184" i="4"/>
  <c r="AJ1184" i="4"/>
  <c r="BX1184" i="4" s="1"/>
  <c r="AW1004" i="4"/>
  <c r="CK1004" i="4" s="1"/>
  <c r="AN1184" i="4"/>
  <c r="CB1184" i="4" s="1"/>
  <c r="AI1364" i="4"/>
  <c r="BW1364" i="4" s="1"/>
  <c r="AG1274" i="4"/>
  <c r="BU1274" i="4" s="1"/>
  <c r="AS884" i="4"/>
  <c r="BP1424" i="4"/>
  <c r="AW1424" i="4"/>
  <c r="CK1424" i="4" s="1"/>
  <c r="BA1304" i="4"/>
  <c r="AH1304" i="4"/>
  <c r="BV1304" i="4" s="1"/>
  <c r="BO1574" i="4"/>
  <c r="AV1574" i="4"/>
  <c r="CJ1574" i="4" s="1"/>
  <c r="BN914" i="4"/>
  <c r="AU914" i="4"/>
  <c r="CI914" i="4" s="1"/>
  <c r="BG1124" i="4"/>
  <c r="AN1124" i="4"/>
  <c r="CB1124" i="4" s="1"/>
  <c r="BL1154" i="4"/>
  <c r="AS1154" i="4"/>
  <c r="CG1154" i="4" s="1"/>
  <c r="BP1034" i="4"/>
  <c r="AW1034" i="4"/>
  <c r="CK1034" i="4" s="1"/>
  <c r="BO1484" i="4"/>
  <c r="AV1484" i="4"/>
  <c r="CJ1484" i="4" s="1"/>
  <c r="BO1154" i="4"/>
  <c r="AV1154" i="4"/>
  <c r="CJ1154" i="4" s="1"/>
  <c r="AN1454" i="4"/>
  <c r="CB1454" i="4" s="1"/>
  <c r="AR944" i="4"/>
  <c r="CF944" i="4" s="1"/>
  <c r="BL1304" i="4"/>
  <c r="AS1304" i="4"/>
  <c r="CG1304" i="4" s="1"/>
  <c r="AY1214" i="4"/>
  <c r="AF1214" i="4"/>
  <c r="BT1214" i="4" s="1"/>
  <c r="BM1244" i="4"/>
  <c r="AT1244" i="4"/>
  <c r="CH1244" i="4" s="1"/>
  <c r="AT1334" i="4"/>
  <c r="CH1334" i="4" s="1"/>
  <c r="BJ884" i="4"/>
  <c r="AQ884" i="4"/>
  <c r="BK1124" i="4"/>
  <c r="AR1124" i="4"/>
  <c r="CF1124" i="4" s="1"/>
  <c r="BH1004" i="4"/>
  <c r="AO1004" i="4"/>
  <c r="CC1004" i="4" s="1"/>
  <c r="AI1304" i="4"/>
  <c r="BW1304" i="4" s="1"/>
  <c r="AU1244" i="4"/>
  <c r="CI1244" i="4" s="1"/>
  <c r="AJ1154" i="4"/>
  <c r="BX1154" i="4" s="1"/>
  <c r="AH1184" i="4"/>
  <c r="BV1184" i="4" s="1"/>
  <c r="BC1064" i="4"/>
  <c r="AJ1064" i="4"/>
  <c r="BX1064" i="4" s="1"/>
  <c r="BB1064" i="4"/>
  <c r="BO1184" i="4"/>
  <c r="AV1184" i="4"/>
  <c r="CJ1184" i="4" s="1"/>
  <c r="BH1394" i="4"/>
  <c r="AO1394" i="4"/>
  <c r="CC1394" i="4" s="1"/>
  <c r="AP1334" i="4"/>
  <c r="CD1334" i="4" s="1"/>
  <c r="BD1514" i="4"/>
  <c r="AK1514" i="4"/>
  <c r="BY1514" i="4" s="1"/>
  <c r="BI1394" i="4"/>
  <c r="AP1394" i="4"/>
  <c r="CD1394" i="4" s="1"/>
  <c r="AJ1394" i="4"/>
  <c r="BX1394" i="4" s="1"/>
  <c r="BJ1484" i="4"/>
  <c r="AQ1484" i="4"/>
  <c r="CE1484" i="4" s="1"/>
  <c r="BJ974" i="4"/>
  <c r="AQ974" i="4"/>
  <c r="CE974" i="4" s="1"/>
  <c r="BG1274" i="4"/>
  <c r="AN1274" i="4"/>
  <c r="CB1274" i="4" s="1"/>
  <c r="AM1184" i="4"/>
  <c r="CA1184" i="4" s="1"/>
  <c r="AR1574" i="4"/>
  <c r="CF1574" i="4" s="1"/>
  <c r="AL1064" i="4"/>
  <c r="BZ1064" i="4" s="1"/>
  <c r="BN974" i="4"/>
  <c r="AU974" i="4"/>
  <c r="CI974" i="4" s="1"/>
  <c r="BP1514" i="4"/>
  <c r="AW1514" i="4"/>
  <c r="CK1514" i="4" s="1"/>
  <c r="BK1004" i="4"/>
  <c r="AR1004" i="4"/>
  <c r="CF1004" i="4" s="1"/>
  <c r="BK1514" i="4"/>
  <c r="AR1514" i="4"/>
  <c r="CF1514" i="4" s="1"/>
  <c r="BD1424" i="4"/>
  <c r="AK1424" i="4"/>
  <c r="BY1424" i="4" s="1"/>
  <c r="BF1394" i="4"/>
  <c r="AM1394" i="4"/>
  <c r="CA1394" i="4" s="1"/>
  <c r="BA1154" i="4"/>
  <c r="AH1154" i="4"/>
  <c r="BV1154" i="4" s="1"/>
  <c r="BK1334" i="4"/>
  <c r="AR1334" i="4"/>
  <c r="CF1334" i="4" s="1"/>
  <c r="BI1454" i="4"/>
  <c r="AP1454" i="4"/>
  <c r="CD1454" i="4" s="1"/>
  <c r="BJ1244" i="4"/>
  <c r="AQ1244" i="4"/>
  <c r="CE1244" i="4" s="1"/>
  <c r="BA1544" i="4"/>
  <c r="AH1544" i="4"/>
  <c r="BV1544" i="4" s="1"/>
  <c r="BF1304" i="4"/>
  <c r="AM1304" i="4"/>
  <c r="CA1304" i="4" s="1"/>
  <c r="AQ1004" i="4"/>
  <c r="CE1004" i="4" s="1"/>
  <c r="AN1544" i="4"/>
  <c r="CB1544" i="4" s="1"/>
  <c r="AU1394" i="4"/>
  <c r="CI1394" i="4" s="1"/>
  <c r="BM1274" i="4"/>
  <c r="AT1274" i="4"/>
  <c r="CH1274" i="4" s="1"/>
  <c r="AZ1424" i="4"/>
  <c r="AG1424" i="4"/>
  <c r="BU1424" i="4" s="1"/>
  <c r="BP914" i="4"/>
  <c r="AW914" i="4"/>
  <c r="CK914" i="4" s="1"/>
  <c r="BG1064" i="4"/>
  <c r="AN1064" i="4"/>
  <c r="CB1064" i="4" s="1"/>
  <c r="AC860" i="4"/>
  <c r="AC208" i="4"/>
  <c r="AD854" i="4" s="1"/>
  <c r="AJ919" i="4"/>
  <c r="BP1334" i="4"/>
  <c r="AW1334" i="4"/>
  <c r="CK1334" i="4" s="1"/>
  <c r="BN944" i="4"/>
  <c r="AU944" i="4"/>
  <c r="CI944" i="4" s="1"/>
  <c r="BO1274" i="4"/>
  <c r="AV1274" i="4"/>
  <c r="CJ1274" i="4" s="1"/>
  <c r="BN1154" i="4"/>
  <c r="AU1154" i="4"/>
  <c r="CI1154" i="4" s="1"/>
  <c r="BM1124" i="4"/>
  <c r="AT1124" i="4"/>
  <c r="CH1124" i="4" s="1"/>
  <c r="BK1274" i="4"/>
  <c r="AR1274" i="4"/>
  <c r="CF1274" i="4" s="1"/>
  <c r="BJ1064" i="4"/>
  <c r="AQ1064" i="4"/>
  <c r="CE1064" i="4" s="1"/>
  <c r="BL1274" i="4"/>
  <c r="AS1274" i="4"/>
  <c r="CG1274" i="4" s="1"/>
  <c r="BA1424" i="4"/>
  <c r="AH1424" i="4"/>
  <c r="BV1424" i="4" s="1"/>
  <c r="BM1454" i="4"/>
  <c r="AT1454" i="4"/>
  <c r="CH1454" i="4" s="1"/>
  <c r="BI884" i="4"/>
  <c r="AP884" i="4"/>
  <c r="BI1034" i="4"/>
  <c r="AP1034" i="4"/>
  <c r="CD1034" i="4" s="1"/>
  <c r="BP944" i="4"/>
  <c r="AW944" i="4"/>
  <c r="CK944" i="4" s="1"/>
  <c r="BI1304" i="4"/>
  <c r="AP1304" i="4"/>
  <c r="CD1304" i="4" s="1"/>
  <c r="BP1274" i="4"/>
  <c r="AW1274" i="4"/>
  <c r="CK1274" i="4" s="1"/>
  <c r="BC1514" i="4"/>
  <c r="AJ1514" i="4"/>
  <c r="BX1514" i="4" s="1"/>
  <c r="BF1004" i="4"/>
  <c r="AM1004" i="4"/>
  <c r="CA1004" i="4" s="1"/>
  <c r="CJ884" i="4"/>
  <c r="AW1552" i="4"/>
  <c r="BA1094" i="4"/>
  <c r="AH1094" i="4"/>
  <c r="BV1094" i="4" s="1"/>
  <c r="BM1184" i="4"/>
  <c r="AT1184" i="4"/>
  <c r="CH1184" i="4" s="1"/>
  <c r="BA1514" i="4"/>
  <c r="AH1514" i="4"/>
  <c r="BV1514" i="4" s="1"/>
  <c r="BC1424" i="4"/>
  <c r="AJ1424" i="4"/>
  <c r="BX1424" i="4" s="1"/>
  <c r="AY1574" i="4"/>
  <c r="AF1574" i="4"/>
  <c r="BT1574" i="4" s="1"/>
  <c r="BJ1034" i="4"/>
  <c r="AQ1034" i="4"/>
  <c r="CE1034" i="4" s="1"/>
  <c r="BK1094" i="4"/>
  <c r="AR1094" i="4"/>
  <c r="CF1094" i="4" s="1"/>
  <c r="BL1394" i="4"/>
  <c r="AS1394" i="4"/>
  <c r="CG1394" i="4" s="1"/>
  <c r="AY1094" i="4"/>
  <c r="AF1094" i="4"/>
  <c r="BT1094" i="4" s="1"/>
  <c r="BG1484" i="4"/>
  <c r="AN1484" i="4"/>
  <c r="CB1484" i="4" s="1"/>
  <c r="BL944" i="4"/>
  <c r="AS944" i="4"/>
  <c r="CG944" i="4" s="1"/>
  <c r="BJ1574" i="4"/>
  <c r="AQ1574" i="4"/>
  <c r="CE1574" i="4" s="1"/>
  <c r="BA1454" i="4"/>
  <c r="AH1454" i="4"/>
  <c r="BV1454" i="4" s="1"/>
  <c r="BA1574" i="4"/>
  <c r="AH1574" i="4"/>
  <c r="BV1574" i="4" s="1"/>
  <c r="BP1064" i="4"/>
  <c r="AW1064" i="4"/>
  <c r="CK1064" i="4" s="1"/>
  <c r="BP1154" i="4"/>
  <c r="AW1154" i="4"/>
  <c r="CK1154" i="4" s="1"/>
  <c r="BG1094" i="4"/>
  <c r="AN1094" i="4"/>
  <c r="CB1094" i="4" s="1"/>
  <c r="BN1064" i="4"/>
  <c r="AU1064" i="4"/>
  <c r="CI1064" i="4" s="1"/>
  <c r="BG1304" i="4"/>
  <c r="AN1304" i="4"/>
  <c r="CB1304" i="4" s="1"/>
  <c r="BN884" i="4"/>
  <c r="AU884" i="4"/>
  <c r="BM1514" i="4"/>
  <c r="AT1514" i="4"/>
  <c r="CH1514" i="4" s="1"/>
  <c r="AZ1394" i="4"/>
  <c r="AG1394" i="4"/>
  <c r="BU1394" i="4" s="1"/>
  <c r="BI1124" i="4"/>
  <c r="AP1124" i="4"/>
  <c r="CD1124" i="4" s="1"/>
  <c r="BN1214" i="4"/>
  <c r="AU1214" i="4"/>
  <c r="CI1214" i="4" s="1"/>
  <c r="BJ1184" i="4"/>
  <c r="AQ1184" i="4"/>
  <c r="CE1184" i="4" s="1"/>
  <c r="AZ1334" i="4"/>
  <c r="AG1334" i="4"/>
  <c r="BU1334" i="4" s="1"/>
  <c r="AM889" i="4"/>
  <c r="BO1334" i="4"/>
  <c r="AV1334" i="4"/>
  <c r="CJ1334" i="4" s="1"/>
  <c r="BJ1514" i="4"/>
  <c r="AQ1514" i="4"/>
  <c r="CE1514" i="4" s="1"/>
  <c r="BF1574" i="4"/>
  <c r="AM1574" i="4"/>
  <c r="CA1574" i="4" s="1"/>
  <c r="BL1514" i="4"/>
  <c r="AS1514" i="4"/>
  <c r="CG1514" i="4" s="1"/>
  <c r="AZ1454" i="4"/>
  <c r="AG1454" i="4"/>
  <c r="BU1454" i="4" s="1"/>
  <c r="BM1424" i="4"/>
  <c r="AT1424" i="4"/>
  <c r="CH1424" i="4" s="1"/>
  <c r="BH1124" i="4"/>
  <c r="AO1124" i="4"/>
  <c r="CC1124" i="4" s="1"/>
  <c r="BI1184" i="4"/>
  <c r="AP1184" i="4"/>
  <c r="CD1184" i="4" s="1"/>
  <c r="AY1544" i="4"/>
  <c r="AF1544" i="4"/>
  <c r="BT1544" i="4" s="1"/>
  <c r="BH1424" i="4"/>
  <c r="AO1424" i="4"/>
  <c r="CC1424" i="4" s="1"/>
  <c r="BI1094" i="4"/>
  <c r="AP1094" i="4"/>
  <c r="CD1094" i="4" s="1"/>
  <c r="BG1334" i="4"/>
  <c r="AN1334" i="4"/>
  <c r="CB1334" i="4" s="1"/>
  <c r="BF1244" i="4"/>
  <c r="AM1244" i="4"/>
  <c r="CA1244" i="4" s="1"/>
  <c r="BB1484" i="4"/>
  <c r="AI1484" i="4"/>
  <c r="BW1484" i="4" s="1"/>
  <c r="CK884" i="4"/>
  <c r="BH1244" i="4"/>
  <c r="AO1244" i="4"/>
  <c r="CC1244" i="4" s="1"/>
  <c r="BF1334" i="4"/>
  <c r="AM1334" i="4"/>
  <c r="CA1334" i="4" s="1"/>
  <c r="BG1394" i="4"/>
  <c r="AN1394" i="4"/>
  <c r="CB1394" i="4" s="1"/>
  <c r="BI1544" i="4"/>
  <c r="AP1544" i="4"/>
  <c r="CD1544" i="4" s="1"/>
  <c r="BK1244" i="4"/>
  <c r="AR1244" i="4"/>
  <c r="CF1244" i="4" s="1"/>
  <c r="BF974" i="4"/>
  <c r="AM974" i="4"/>
  <c r="CA974" i="4" s="1"/>
  <c r="BA1274" i="4"/>
  <c r="AH1274" i="4"/>
  <c r="BV1274" i="4" s="1"/>
  <c r="BG1034" i="4"/>
  <c r="AN1034" i="4"/>
  <c r="CB1034" i="4" s="1"/>
  <c r="BF1094" i="4"/>
  <c r="AM1094" i="4"/>
  <c r="CA1094" i="4" s="1"/>
  <c r="BJ1214" i="4"/>
  <c r="AQ1214" i="4"/>
  <c r="CE1214" i="4" s="1"/>
  <c r="BH1574" i="4"/>
  <c r="AO1574" i="4"/>
  <c r="CC1574" i="4" s="1"/>
  <c r="BI914" i="4"/>
  <c r="AP914" i="4"/>
  <c r="CD914" i="4" s="1"/>
  <c r="BH1544" i="4"/>
  <c r="AO1544" i="4"/>
  <c r="CC1544" i="4" s="1"/>
  <c r="BN1334" i="4"/>
  <c r="AU1334" i="4"/>
  <c r="CI1334" i="4" s="1"/>
  <c r="BN1424" i="4"/>
  <c r="AU1424" i="4"/>
  <c r="CI1424" i="4" s="1"/>
  <c r="BN1544" i="4"/>
  <c r="AU1544" i="4"/>
  <c r="CI1544" i="4" s="1"/>
  <c r="BG1514" i="4"/>
  <c r="AN1514" i="4"/>
  <c r="CB1514" i="4" s="1"/>
  <c r="BK1364" i="4"/>
  <c r="AR1364" i="4"/>
  <c r="CF1364" i="4" s="1"/>
  <c r="BA1484" i="4"/>
  <c r="AH1484" i="4"/>
  <c r="BV1484" i="4" s="1"/>
  <c r="BL1094" i="4"/>
  <c r="AS1094" i="4"/>
  <c r="CG1094" i="4" s="1"/>
  <c r="BD1274" i="4"/>
  <c r="AK1274" i="4"/>
  <c r="BY1274" i="4" s="1"/>
  <c r="BA1364" i="4"/>
  <c r="AH1364" i="4"/>
  <c r="BV1364" i="4" s="1"/>
  <c r="BN1574" i="4"/>
  <c r="AU1574" i="4"/>
  <c r="CI1574" i="4" s="1"/>
  <c r="BA1334" i="4"/>
  <c r="AH1334" i="4"/>
  <c r="BV1334" i="4" s="1"/>
  <c r="BE1304" i="4"/>
  <c r="AL1304" i="4"/>
  <c r="BZ1304" i="4" s="1"/>
  <c r="BJ1394" i="4"/>
  <c r="AQ1394" i="4"/>
  <c r="CE1394" i="4" s="1"/>
  <c r="BB1094" i="4"/>
  <c r="AI1094" i="4"/>
  <c r="BW1094" i="4" s="1"/>
  <c r="BC1304" i="4"/>
  <c r="AJ1304" i="4"/>
  <c r="BX1304" i="4" s="1"/>
  <c r="AY1184" i="4"/>
  <c r="AF1184" i="4"/>
  <c r="BT1184" i="4" s="1"/>
  <c r="BP974" i="4"/>
  <c r="AW974" i="4"/>
  <c r="CK974" i="4" s="1"/>
  <c r="BP1544" i="4"/>
  <c r="AW1544" i="4"/>
  <c r="CK1544" i="4" s="1"/>
  <c r="BO1424" i="4"/>
  <c r="AV1424" i="4"/>
  <c r="CJ1424" i="4" s="1"/>
  <c r="BI944" i="4"/>
  <c r="AP944" i="4"/>
  <c r="CD944" i="4" s="1"/>
  <c r="BK1424" i="4"/>
  <c r="AR1424" i="4"/>
  <c r="CF1424" i="4" s="1"/>
  <c r="BH974" i="4"/>
  <c r="AO974" i="4"/>
  <c r="CC974" i="4" s="1"/>
  <c r="BE1334" i="4"/>
  <c r="AL1334" i="4"/>
  <c r="BZ1334" i="4" s="1"/>
  <c r="BF1424" i="4"/>
  <c r="AM1424" i="4"/>
  <c r="CA1424" i="4" s="1"/>
  <c r="BI1574" i="4"/>
  <c r="AP1574" i="4"/>
  <c r="CD1574" i="4" s="1"/>
  <c r="BC1244" i="4"/>
  <c r="AJ1244" i="4"/>
  <c r="BX1244" i="4" s="1"/>
  <c r="BI1424" i="4"/>
  <c r="AP1424" i="4"/>
  <c r="CD1424" i="4" s="1"/>
  <c r="BL1124" i="4"/>
  <c r="AS1124" i="4"/>
  <c r="CG1124" i="4" s="1"/>
  <c r="BK1214" i="4"/>
  <c r="AR1214" i="4"/>
  <c r="CF1214" i="4" s="1"/>
  <c r="BA1394" i="4"/>
  <c r="AH1394" i="4"/>
  <c r="BV1394" i="4" s="1"/>
  <c r="BB1274" i="4"/>
  <c r="AI1274" i="4"/>
  <c r="BW1274" i="4" s="1"/>
  <c r="BO1364" i="4"/>
  <c r="AV1364" i="4"/>
  <c r="CJ1364" i="4" s="1"/>
  <c r="BD1124" i="4"/>
  <c r="AK1124" i="4"/>
  <c r="BY1124" i="4" s="1"/>
  <c r="AF859" i="4"/>
  <c r="AC209" i="4"/>
  <c r="BK974" i="4"/>
  <c r="AR974" i="4"/>
  <c r="CF974" i="4" s="1"/>
  <c r="BI1514" i="4"/>
  <c r="AP1514" i="4"/>
  <c r="CD1514" i="4" s="1"/>
  <c r="BM1394" i="4"/>
  <c r="AT1394" i="4"/>
  <c r="CH1394" i="4" s="1"/>
  <c r="BD1154" i="4"/>
  <c r="AK1154" i="4"/>
  <c r="BY1154" i="4" s="1"/>
  <c r="BJ1274" i="4"/>
  <c r="AQ1274" i="4"/>
  <c r="CE1274" i="4" s="1"/>
  <c r="BD1364" i="4"/>
  <c r="AK1364" i="4"/>
  <c r="BY1364" i="4" s="1"/>
  <c r="BG1154" i="4"/>
  <c r="AN1154" i="4"/>
  <c r="CB1154" i="4" s="1"/>
  <c r="BC1454" i="4"/>
  <c r="AJ1454" i="4"/>
  <c r="BX1454" i="4" s="1"/>
  <c r="BK1034" i="4"/>
  <c r="AR1034" i="4"/>
  <c r="CF1034" i="4" s="1"/>
  <c r="BC1274" i="4"/>
  <c r="AJ1274" i="4"/>
  <c r="BX1274" i="4" s="1"/>
  <c r="BK1484" i="4"/>
  <c r="AR1484" i="4"/>
  <c r="CF1484" i="4" s="1"/>
  <c r="AZ1214" i="4"/>
  <c r="AG1214" i="4"/>
  <c r="BU1214" i="4" s="1"/>
  <c r="BF1274" i="4"/>
  <c r="AM1274" i="4"/>
  <c r="CA1274" i="4" s="1"/>
  <c r="BC1334" i="4"/>
  <c r="AJ1334" i="4"/>
  <c r="BX1334" i="4" s="1"/>
  <c r="BL1454" i="4"/>
  <c r="AS1454" i="4"/>
  <c r="CG1454" i="4" s="1"/>
  <c r="AY1064" i="4"/>
  <c r="BJ1364" i="4"/>
  <c r="AQ1364" i="4"/>
  <c r="CE1364" i="4" s="1"/>
  <c r="AY1334" i="4"/>
  <c r="AF1334" i="4"/>
  <c r="BT1334" i="4" s="1"/>
  <c r="BK914" i="4"/>
  <c r="AR914" i="4"/>
  <c r="CF914" i="4" s="1"/>
  <c r="BK1304" i="4"/>
  <c r="AR1304" i="4"/>
  <c r="CF1304" i="4" s="1"/>
  <c r="BL1004" i="4"/>
  <c r="AS1004" i="4"/>
  <c r="CG1004" i="4" s="1"/>
  <c r="BF1154" i="4"/>
  <c r="AM1154" i="4"/>
  <c r="CA1154" i="4" s="1"/>
  <c r="BD1214" i="4"/>
  <c r="AK1214" i="4"/>
  <c r="BY1214" i="4" s="1"/>
  <c r="BO1124" i="4"/>
  <c r="AV1124" i="4"/>
  <c r="CJ1124" i="4" s="1"/>
  <c r="BF1214" i="4"/>
  <c r="AM1214" i="4"/>
  <c r="CA1214" i="4" s="1"/>
  <c r="BP1304" i="4"/>
  <c r="AW1304" i="4"/>
  <c r="CK1304" i="4" s="1"/>
  <c r="BH1364" i="4"/>
  <c r="AO1364" i="4"/>
  <c r="CC1364" i="4" s="1"/>
  <c r="AZ1184" i="4"/>
  <c r="AG1184" i="4"/>
  <c r="BU1184" i="4" s="1"/>
  <c r="BJ1304" i="4"/>
  <c r="AQ1304" i="4"/>
  <c r="CE1304" i="4" s="1"/>
  <c r="BM1574" i="4"/>
  <c r="AT1574" i="4"/>
  <c r="CH1574" i="4" s="1"/>
  <c r="BG1424" i="4"/>
  <c r="AN1424" i="4"/>
  <c r="CB1424" i="4" s="1"/>
  <c r="BO1244" i="4"/>
  <c r="AV1244" i="4"/>
  <c r="CJ1244" i="4" s="1"/>
  <c r="BC1574" i="4"/>
  <c r="AJ1574" i="4"/>
  <c r="BX1574" i="4" s="1"/>
  <c r="BO1064" i="4"/>
  <c r="AV1064" i="4"/>
  <c r="CJ1064" i="4" s="1"/>
  <c r="BE1574" i="4"/>
  <c r="AL1574" i="4"/>
  <c r="BZ1574" i="4" s="1"/>
  <c r="BE1184" i="4"/>
  <c r="AL1184" i="4"/>
  <c r="BZ1184" i="4" s="1"/>
  <c r="BE1214" i="4"/>
  <c r="AL1214" i="4"/>
  <c r="BZ1214" i="4" s="1"/>
  <c r="BK1454" i="4"/>
  <c r="AR1454" i="4"/>
  <c r="CF1454" i="4" s="1"/>
  <c r="BP1124" i="4"/>
  <c r="AW1124" i="4"/>
  <c r="CK1124" i="4" s="1"/>
  <c r="BI1244" i="4"/>
  <c r="AP1244" i="4"/>
  <c r="CD1244" i="4" s="1"/>
  <c r="AK944" i="4" l="1"/>
  <c r="BY944" i="4" s="1"/>
  <c r="AF1064" i="4"/>
  <c r="BT1064" i="4" s="1"/>
  <c r="AL944" i="4"/>
  <c r="BZ944" i="4" s="1"/>
  <c r="AI1064" i="4"/>
  <c r="BW1064" i="4" s="1"/>
  <c r="AG1064" i="4"/>
  <c r="BU1064" i="4" s="1"/>
  <c r="AM944" i="4"/>
  <c r="CA944" i="4" s="1"/>
  <c r="AH1064" i="4"/>
  <c r="BV1064" i="4" s="1"/>
  <c r="AD1035" i="4"/>
  <c r="AD1005" i="4"/>
  <c r="CF884" i="4"/>
  <c r="AD975" i="4"/>
  <c r="AD945" i="4"/>
  <c r="AU1552" i="4"/>
  <c r="CH884" i="4"/>
  <c r="BR1394" i="4"/>
  <c r="AB351" i="4" s="1"/>
  <c r="AC1371" i="4" s="1"/>
  <c r="AT1552" i="4"/>
  <c r="CG884" i="4"/>
  <c r="BR1484" i="4"/>
  <c r="AB375" i="4" s="1"/>
  <c r="AC1461" i="4" s="1"/>
  <c r="BR1364" i="4"/>
  <c r="AB343" i="4" s="1"/>
  <c r="AC1341" i="4" s="1"/>
  <c r="BR1274" i="4"/>
  <c r="AB319" i="4" s="1"/>
  <c r="AB314" i="4" s="1"/>
  <c r="BR1124" i="4"/>
  <c r="AB279" i="4" s="1"/>
  <c r="AC1101" i="4" s="1"/>
  <c r="BR1244" i="4"/>
  <c r="AB311" i="4" s="1"/>
  <c r="AB306" i="4" s="1"/>
  <c r="BR1424" i="4"/>
  <c r="AB359" i="4" s="1"/>
  <c r="AC1401" i="4" s="1"/>
  <c r="BR1304" i="4"/>
  <c r="AB327" i="4" s="1"/>
  <c r="AB322" i="4" s="1"/>
  <c r="AR1552" i="4"/>
  <c r="CE884" i="4"/>
  <c r="BR1454" i="4"/>
  <c r="AB367" i="4" s="1"/>
  <c r="AC1431" i="4" s="1"/>
  <c r="BR1334" i="4"/>
  <c r="AB335" i="4" s="1"/>
  <c r="BR1154" i="4"/>
  <c r="AB287" i="4" s="1"/>
  <c r="CI884" i="4"/>
  <c r="AV1552" i="4"/>
  <c r="BR1094" i="4"/>
  <c r="AB271" i="4" s="1"/>
  <c r="BR1574" i="4"/>
  <c r="AB399" i="4" s="1"/>
  <c r="BR1514" i="4"/>
  <c r="AB383" i="4" s="1"/>
  <c r="AD915" i="4"/>
  <c r="BR1214" i="4"/>
  <c r="AB303" i="4" s="1"/>
  <c r="AD855" i="4"/>
  <c r="BR1544" i="4"/>
  <c r="AB391" i="4" s="1"/>
  <c r="AD885" i="4"/>
  <c r="CD884" i="4"/>
  <c r="AQ1552" i="4"/>
  <c r="BR1184" i="4"/>
  <c r="AB295" i="4" s="1"/>
  <c r="AN883" i="4" l="1"/>
  <c r="BG884" i="4" s="1"/>
  <c r="AN882" i="4"/>
  <c r="AK1003" i="4"/>
  <c r="BD1004" i="4" s="1"/>
  <c r="AK1002" i="4"/>
  <c r="BD1003" i="4" s="1"/>
  <c r="AM883" i="4"/>
  <c r="BF884" i="4" s="1"/>
  <c r="AM882" i="4"/>
  <c r="AO883" i="4"/>
  <c r="AO882" i="4"/>
  <c r="BH883" i="4" s="1"/>
  <c r="AO884" i="4" s="1"/>
  <c r="AJ1033" i="4"/>
  <c r="BC1034" i="4" s="1"/>
  <c r="AJ1032" i="4"/>
  <c r="AL1002" i="4"/>
  <c r="AL1003" i="4"/>
  <c r="BE1004" i="4" s="1"/>
  <c r="AM913" i="4"/>
  <c r="BF914" i="4" s="1"/>
  <c r="AM912" i="4"/>
  <c r="AL1032" i="4"/>
  <c r="BE1033" i="4" s="1"/>
  <c r="AL1033" i="4"/>
  <c r="BE1034" i="4" s="1"/>
  <c r="AK1033" i="4"/>
  <c r="BD1034" i="4" s="1"/>
  <c r="AK1032" i="4"/>
  <c r="AM1033" i="4"/>
  <c r="BF1034" i="4" s="1"/>
  <c r="AM1032" i="4"/>
  <c r="AL912" i="4"/>
  <c r="BE913" i="4" s="1"/>
  <c r="AL914" i="4" s="1"/>
  <c r="BZ914" i="4" s="1"/>
  <c r="AL913" i="4"/>
  <c r="BE914" i="4" s="1"/>
  <c r="AO912" i="4"/>
  <c r="BH913" i="4" s="1"/>
  <c r="AO914" i="4" s="1"/>
  <c r="CC914" i="4" s="1"/>
  <c r="AO913" i="4"/>
  <c r="BH914" i="4" s="1"/>
  <c r="AI1033" i="4"/>
  <c r="AI1034" i="4" s="1"/>
  <c r="BW1034" i="4" s="1"/>
  <c r="AI1032" i="4"/>
  <c r="BB1033" i="4" s="1"/>
  <c r="AF1032" i="4"/>
  <c r="AF1033" i="4"/>
  <c r="AY1034" i="4" s="1"/>
  <c r="AK913" i="4"/>
  <c r="BD914" i="4" s="1"/>
  <c r="AK912" i="4"/>
  <c r="AH1032" i="4"/>
  <c r="AH1033" i="4"/>
  <c r="BA1034" i="4" s="1"/>
  <c r="AN913" i="4"/>
  <c r="BG914" i="4" s="1"/>
  <c r="AN912" i="4"/>
  <c r="BG913" i="4" s="1"/>
  <c r="AJ913" i="4"/>
  <c r="BC914" i="4" s="1"/>
  <c r="AJ912" i="4"/>
  <c r="AG1033" i="4"/>
  <c r="AZ1034" i="4" s="1"/>
  <c r="AG1032" i="4"/>
  <c r="BA1033" i="4"/>
  <c r="AH1034" i="4"/>
  <c r="BV1034" i="4" s="1"/>
  <c r="BD1033" i="4"/>
  <c r="AK1034" i="4" s="1"/>
  <c r="BY1034" i="4" s="1"/>
  <c r="BF913" i="4"/>
  <c r="AM914" i="4"/>
  <c r="CA914" i="4" s="1"/>
  <c r="BD913" i="4"/>
  <c r="BF1033" i="4"/>
  <c r="AM1034" i="4" s="1"/>
  <c r="CA1034" i="4" s="1"/>
  <c r="BF883" i="4"/>
  <c r="AM884" i="4" s="1"/>
  <c r="BE1003" i="4"/>
  <c r="AL1004" i="4" s="1"/>
  <c r="BZ1004" i="4" s="1"/>
  <c r="BG883" i="4"/>
  <c r="AN884" i="4" s="1"/>
  <c r="BR1064" i="4"/>
  <c r="AB263" i="4" s="1"/>
  <c r="AC1041" i="4" s="1"/>
  <c r="AC1251" i="4"/>
  <c r="AC1221" i="4"/>
  <c r="AB346" i="4"/>
  <c r="AD346" i="4" s="1"/>
  <c r="AE1366" i="4" s="1"/>
  <c r="AC1281" i="4"/>
  <c r="AB274" i="4"/>
  <c r="AD274" i="4" s="1"/>
  <c r="AE1096" i="4" s="1"/>
  <c r="AB362" i="4"/>
  <c r="AD362" i="4" s="1"/>
  <c r="AE1426" i="4" s="1"/>
  <c r="AB354" i="4"/>
  <c r="AC1396" i="4" s="1"/>
  <c r="AB370" i="4"/>
  <c r="AD370" i="4" s="1"/>
  <c r="AE1456" i="4" s="1"/>
  <c r="AB338" i="4"/>
  <c r="AC1336" i="4" s="1"/>
  <c r="AC1491" i="4"/>
  <c r="AB378" i="4"/>
  <c r="AC1521" i="4"/>
  <c r="AB386" i="4"/>
  <c r="AC1191" i="4"/>
  <c r="AB298" i="4"/>
  <c r="AC1551" i="4"/>
  <c r="AB394" i="4"/>
  <c r="AC1071" i="4"/>
  <c r="AB266" i="4"/>
  <c r="AC1131" i="4"/>
  <c r="AB282" i="4"/>
  <c r="AC1276" i="4"/>
  <c r="AD322" i="4"/>
  <c r="AE1276" i="4" s="1"/>
  <c r="AC1216" i="4"/>
  <c r="AD306" i="4"/>
  <c r="AE1216" i="4" s="1"/>
  <c r="AC1311" i="4"/>
  <c r="AB330" i="4"/>
  <c r="AC1246" i="4"/>
  <c r="AD314" i="4"/>
  <c r="AE1246" i="4" s="1"/>
  <c r="AC1161" i="4"/>
  <c r="AB290" i="4"/>
  <c r="AK1004" i="4" l="1"/>
  <c r="BY1004" i="4" s="1"/>
  <c r="BC1033" i="4"/>
  <c r="AJ1034" i="4" s="1"/>
  <c r="BX1034" i="4" s="1"/>
  <c r="BB1034" i="4"/>
  <c r="BC913" i="4"/>
  <c r="AJ914" i="4" s="1"/>
  <c r="BX914" i="4" s="1"/>
  <c r="AY1033" i="4"/>
  <c r="AF1034" i="4" s="1"/>
  <c r="BT1034" i="4" s="1"/>
  <c r="AZ1033" i="4"/>
  <c r="AG1034" i="4" s="1"/>
  <c r="BU1034" i="4" s="1"/>
  <c r="AK914" i="4"/>
  <c r="BY914" i="4" s="1"/>
  <c r="AP1552" i="4"/>
  <c r="CC884" i="4"/>
  <c r="AO1552" i="4"/>
  <c r="CB884" i="4"/>
  <c r="CA884" i="4"/>
  <c r="AN1552" i="4"/>
  <c r="AB258" i="4"/>
  <c r="AC258" i="4" s="1"/>
  <c r="AD1036" i="4" s="1"/>
  <c r="AK883" i="4"/>
  <c r="BD884" i="4" s="1"/>
  <c r="AK882" i="4"/>
  <c r="AL883" i="4"/>
  <c r="BE884" i="4" s="1"/>
  <c r="AL882" i="4"/>
  <c r="AJ882" i="4"/>
  <c r="AJ883" i="4"/>
  <c r="BC884" i="4" s="1"/>
  <c r="AH913" i="4"/>
  <c r="BA914" i="4" s="1"/>
  <c r="AH912" i="4"/>
  <c r="BA913" i="4" s="1"/>
  <c r="AK972" i="4"/>
  <c r="BD973" i="4" s="1"/>
  <c r="AK973" i="4"/>
  <c r="BD974" i="4" s="1"/>
  <c r="AJ943" i="4"/>
  <c r="BC944" i="4" s="1"/>
  <c r="AJ942" i="4"/>
  <c r="BC943" i="4" s="1"/>
  <c r="AF913" i="4"/>
  <c r="AY914" i="4" s="1"/>
  <c r="AF912" i="4"/>
  <c r="AY913" i="4" s="1"/>
  <c r="AJ1003" i="4"/>
  <c r="BC1004" i="4" s="1"/>
  <c r="AJ1002" i="4"/>
  <c r="BC1003" i="4" s="1"/>
  <c r="AF1002" i="4"/>
  <c r="AY1003" i="4" s="1"/>
  <c r="AF1003" i="4"/>
  <c r="AY1004" i="4" s="1"/>
  <c r="AG912" i="4"/>
  <c r="AZ913" i="4" s="1"/>
  <c r="AG913" i="4"/>
  <c r="AZ914" i="4" s="1"/>
  <c r="AF882" i="4"/>
  <c r="AY883" i="4" s="1"/>
  <c r="AF883" i="4"/>
  <c r="AY884" i="4" s="1"/>
  <c r="AI913" i="4"/>
  <c r="BB914" i="4" s="1"/>
  <c r="AI912" i="4"/>
  <c r="BB913" i="4" s="1"/>
  <c r="AI973" i="4"/>
  <c r="BB974" i="4" s="1"/>
  <c r="AI972" i="4"/>
  <c r="BB973" i="4" s="1"/>
  <c r="AG882" i="4"/>
  <c r="AZ883" i="4" s="1"/>
  <c r="AG883" i="4"/>
  <c r="AZ884" i="4" s="1"/>
  <c r="AJ973" i="4"/>
  <c r="BC974" i="4" s="1"/>
  <c r="AJ972" i="4"/>
  <c r="BC973" i="4" s="1"/>
  <c r="AF943" i="4"/>
  <c r="AY944" i="4" s="1"/>
  <c r="AF942" i="4"/>
  <c r="AY943" i="4" s="1"/>
  <c r="AI1003" i="4"/>
  <c r="BB1004" i="4" s="1"/>
  <c r="AI1002" i="4"/>
  <c r="BB1003" i="4" s="1"/>
  <c r="AH883" i="4"/>
  <c r="BA884" i="4" s="1"/>
  <c r="AH882" i="4"/>
  <c r="BA883" i="4" s="1"/>
  <c r="AI942" i="4"/>
  <c r="BB943" i="4" s="1"/>
  <c r="AI943" i="4"/>
  <c r="BB944" i="4" s="1"/>
  <c r="AH942" i="4"/>
  <c r="BA943" i="4" s="1"/>
  <c r="AH943" i="4"/>
  <c r="BA944" i="4" s="1"/>
  <c r="AL973" i="4"/>
  <c r="BE974" i="4" s="1"/>
  <c r="AL972" i="4"/>
  <c r="AI882" i="4"/>
  <c r="BB883" i="4" s="1"/>
  <c r="AI883" i="4"/>
  <c r="BB884" i="4" s="1"/>
  <c r="AH972" i="4"/>
  <c r="BA973" i="4" s="1"/>
  <c r="AH973" i="4"/>
  <c r="BA974" i="4" s="1"/>
  <c r="AG943" i="4"/>
  <c r="AZ944" i="4" s="1"/>
  <c r="AG942" i="4"/>
  <c r="AZ943" i="4" s="1"/>
  <c r="AH1003" i="4"/>
  <c r="BA1004" i="4" s="1"/>
  <c r="AH1002" i="4"/>
  <c r="BA1003" i="4" s="1"/>
  <c r="AF973" i="4"/>
  <c r="AY974" i="4" s="1"/>
  <c r="AF972" i="4"/>
  <c r="AY973" i="4" s="1"/>
  <c r="AG1003" i="4"/>
  <c r="AZ1004" i="4" s="1"/>
  <c r="AG1002" i="4"/>
  <c r="AZ1003" i="4" s="1"/>
  <c r="AG972" i="4"/>
  <c r="AZ973" i="4" s="1"/>
  <c r="AG973" i="4"/>
  <c r="AZ974" i="4" s="1"/>
  <c r="BE973" i="4"/>
  <c r="AD354" i="4"/>
  <c r="AE1396" i="4" s="1"/>
  <c r="AC1426" i="4"/>
  <c r="AC1456" i="4"/>
  <c r="AC1366" i="4"/>
  <c r="AC1096" i="4"/>
  <c r="AD338" i="4"/>
  <c r="AE1336" i="4" s="1"/>
  <c r="AD266" i="4"/>
  <c r="AE1066" i="4" s="1"/>
  <c r="AC1066" i="4"/>
  <c r="AC1126" i="4"/>
  <c r="AD282" i="4"/>
  <c r="AE1126" i="4" s="1"/>
  <c r="AD394" i="4"/>
  <c r="AE1546" i="4" s="1"/>
  <c r="AC1546" i="4"/>
  <c r="AD298" i="4"/>
  <c r="AE1186" i="4" s="1"/>
  <c r="AC1186" i="4"/>
  <c r="AC1486" i="4"/>
  <c r="AD378" i="4"/>
  <c r="AE1486" i="4" s="1"/>
  <c r="AC1156" i="4"/>
  <c r="AD290" i="4"/>
  <c r="AE1156" i="4" s="1"/>
  <c r="AC1306" i="4"/>
  <c r="AD330" i="4"/>
  <c r="AE1306" i="4" s="1"/>
  <c r="AD386" i="4"/>
  <c r="AE1516" i="4" s="1"/>
  <c r="AC1516" i="4"/>
  <c r="AW1441" i="4"/>
  <c r="AT1054" i="4"/>
  <c r="AP1177" i="4"/>
  <c r="AN1434" i="4"/>
  <c r="AP1165" i="4"/>
  <c r="AF1172" i="4"/>
  <c r="AU1389" i="4"/>
  <c r="AO936" i="4"/>
  <c r="AV1176" i="4"/>
  <c r="AR1349" i="4"/>
  <c r="AF905" i="4"/>
  <c r="AG1412" i="4"/>
  <c r="AO1109" i="4"/>
  <c r="AP1414" i="4"/>
  <c r="AH1269" i="4"/>
  <c r="AW1228" i="4"/>
  <c r="AN1415" i="4"/>
  <c r="AT1301" i="4"/>
  <c r="AH1418" i="4"/>
  <c r="AP1419" i="4"/>
  <c r="AG1415" i="4"/>
  <c r="AL1439" i="4"/>
  <c r="AI1355" i="4"/>
  <c r="AR1444" i="4"/>
  <c r="AR1417" i="4"/>
  <c r="AP1406" i="4"/>
  <c r="AJ1297" i="4"/>
  <c r="AQ931" i="4"/>
  <c r="AV1411" i="4"/>
  <c r="AT1207" i="4"/>
  <c r="AO1441" i="4"/>
  <c r="AK985" i="4"/>
  <c r="AO1417" i="4"/>
  <c r="AT1446" i="4"/>
  <c r="AG1443" i="4"/>
  <c r="AQ985" i="4"/>
  <c r="AU1439" i="4"/>
  <c r="AU1421" i="4"/>
  <c r="AH1444" i="4"/>
  <c r="AS1301" i="4"/>
  <c r="AK1437" i="4"/>
  <c r="AJ1138" i="4"/>
  <c r="AJ1412" i="4"/>
  <c r="AO1024" i="4"/>
  <c r="AJ1077" i="4"/>
  <c r="AI1347" i="4"/>
  <c r="AJ1434" i="4"/>
  <c r="AF1410" i="4"/>
  <c r="AW1060" i="4"/>
  <c r="AL1150" i="4"/>
  <c r="AK1108" i="4"/>
  <c r="AP896" i="4"/>
  <c r="AQ1388" i="4"/>
  <c r="AL1053" i="4"/>
  <c r="AU1109" i="4"/>
  <c r="AM1421" i="4"/>
  <c r="AM1406" i="4"/>
  <c r="AK1443" i="4"/>
  <c r="AL1414" i="4"/>
  <c r="AM905" i="4"/>
  <c r="AU1150" i="4"/>
  <c r="AH1048" i="4"/>
  <c r="AJ1388" i="4"/>
  <c r="AR1112" i="4"/>
  <c r="AH1443" i="4"/>
  <c r="AV1297" i="4"/>
  <c r="AM1025" i="4"/>
  <c r="AG1014" i="4"/>
  <c r="AG1421" i="4"/>
  <c r="AL1109" i="4"/>
  <c r="AF1176" i="4"/>
  <c r="AT1331" i="4"/>
  <c r="AK1207" i="4"/>
  <c r="AM1407" i="4"/>
  <c r="AO968" i="4"/>
  <c r="AQ1172" i="4"/>
  <c r="AR985" i="4"/>
  <c r="AS1451" i="4"/>
  <c r="AH1446" i="4"/>
  <c r="AL1442" i="4"/>
  <c r="AK1438" i="4"/>
  <c r="AQ1408" i="4"/>
  <c r="AJ896" i="4"/>
  <c r="AU1053" i="4"/>
  <c r="AQ1439" i="4"/>
  <c r="AH1113" i="4"/>
  <c r="AN1232" i="4"/>
  <c r="AQ1031" i="4"/>
  <c r="AM1207" i="4"/>
  <c r="AS1331" i="4"/>
  <c r="AP1408" i="4"/>
  <c r="AN1044" i="4"/>
  <c r="AJ966" i="4"/>
  <c r="AL1446" i="4"/>
  <c r="AQ1446" i="4"/>
  <c r="AP995" i="4"/>
  <c r="AR934" i="4"/>
  <c r="AS1047" i="4"/>
  <c r="AU1044" i="4"/>
  <c r="AV1404" i="4"/>
  <c r="AM1405" i="4"/>
  <c r="AM1409" i="4"/>
  <c r="AM1351" i="4"/>
  <c r="AK954" i="4"/>
  <c r="AI1411" i="4"/>
  <c r="AW1439" i="4"/>
  <c r="AS1016" i="4"/>
  <c r="AK1411" i="4"/>
  <c r="AM1411" i="4"/>
  <c r="AH1438" i="4"/>
  <c r="AR1301" i="4"/>
  <c r="AP1409" i="4"/>
  <c r="AL1411" i="4"/>
  <c r="AU1054" i="4"/>
  <c r="AQ1081" i="4"/>
  <c r="AN1165" i="4"/>
  <c r="AQ1178" i="4"/>
  <c r="AO1406" i="4"/>
  <c r="AM1060" i="4"/>
  <c r="AM1408" i="4"/>
  <c r="AU1409" i="4"/>
  <c r="AF1421" i="4"/>
  <c r="AU1446" i="4"/>
  <c r="AW1413" i="4"/>
  <c r="AI1090" i="4"/>
  <c r="AJ1418" i="4"/>
  <c r="AM1445" i="4"/>
  <c r="AI1404" i="4"/>
  <c r="AM1301" i="4"/>
  <c r="AL1415" i="4"/>
  <c r="AN1440" i="4"/>
  <c r="AJ1439" i="4"/>
  <c r="AO1355" i="4"/>
  <c r="AN1419" i="4"/>
  <c r="AQ1449" i="4"/>
  <c r="AF954" i="4"/>
  <c r="AG1077" i="4"/>
  <c r="AG1048" i="4"/>
  <c r="AK1178" i="4"/>
  <c r="AO1060" i="4"/>
  <c r="AJ1410" i="4"/>
  <c r="AL1451" i="4"/>
  <c r="AF1297" i="4"/>
  <c r="AL1436" i="4"/>
  <c r="AW1444" i="4"/>
  <c r="AO1414" i="4"/>
  <c r="AG905" i="4"/>
  <c r="AP1113" i="4"/>
  <c r="AU1175" i="4"/>
  <c r="AF1109" i="4"/>
  <c r="AG1445" i="4"/>
  <c r="AW1417" i="4"/>
  <c r="AI1414" i="4"/>
  <c r="AU1168" i="4"/>
  <c r="AJ1451" i="4"/>
  <c r="AN1146" i="4"/>
  <c r="AG1172" i="4"/>
  <c r="AF1168" i="4"/>
  <c r="AW1420" i="4"/>
  <c r="AQ1436" i="4"/>
  <c r="AR1060" i="4"/>
  <c r="AV970" i="4"/>
  <c r="AF1437" i="4"/>
  <c r="AN995" i="4"/>
  <c r="AT1324" i="4"/>
  <c r="AG894" i="4"/>
  <c r="AJ1048" i="4"/>
  <c r="AM1410" i="4"/>
  <c r="AW1349" i="4"/>
  <c r="AT1450" i="4"/>
  <c r="AS1060" i="4"/>
  <c r="AG1325" i="4"/>
  <c r="AS1409" i="4"/>
  <c r="AG1060" i="4"/>
  <c r="AV1175" i="4"/>
  <c r="AS1351" i="4"/>
  <c r="AF1439" i="4"/>
  <c r="AQ1269" i="4"/>
  <c r="AN954" i="4"/>
  <c r="AJ929" i="4"/>
  <c r="AT1082" i="4"/>
  <c r="AT1442" i="4"/>
  <c r="AU1411" i="4"/>
  <c r="AN1112" i="4"/>
  <c r="AR1175" i="4"/>
  <c r="AG1301" i="4"/>
  <c r="AP1297" i="4"/>
  <c r="AQ1406" i="4"/>
  <c r="AP1443" i="4"/>
  <c r="AU1420" i="4"/>
  <c r="AK906" i="4"/>
  <c r="AK904" i="4"/>
  <c r="AG1110" i="4"/>
  <c r="AG1451" i="4"/>
  <c r="AG1026" i="4"/>
  <c r="AH1178" i="4"/>
  <c r="AJ1000" i="4"/>
  <c r="AO1436" i="4"/>
  <c r="AS1419" i="4"/>
  <c r="AS1410" i="4"/>
  <c r="AN1409" i="4"/>
  <c r="AG1108" i="4"/>
  <c r="AF1375" i="4"/>
  <c r="AR1355" i="4"/>
  <c r="AS1375" i="4"/>
  <c r="AP1119" i="4"/>
  <c r="AG968" i="4"/>
  <c r="AK995" i="4"/>
  <c r="AG1080" i="4"/>
  <c r="AW1204" i="4"/>
  <c r="AF896" i="4"/>
  <c r="AO985" i="4"/>
  <c r="AV1090" i="4"/>
  <c r="AU1031" i="4"/>
  <c r="AS1081" i="4"/>
  <c r="AN1048" i="4"/>
  <c r="AQ929" i="4"/>
  <c r="AP1044" i="4"/>
  <c r="AW1053" i="4"/>
  <c r="AI1448" i="4"/>
  <c r="AN1178" i="4"/>
  <c r="AT1178" i="4"/>
  <c r="AN966" i="4"/>
  <c r="AT1090" i="4"/>
  <c r="AH1197" i="4"/>
  <c r="AU1060" i="4"/>
  <c r="AW1443" i="4"/>
  <c r="AO925" i="4"/>
  <c r="AV968" i="4"/>
  <c r="AK1044" i="4"/>
  <c r="AH1326" i="4"/>
  <c r="AV1178" i="4"/>
  <c r="AJ1414" i="4"/>
  <c r="AK1060" i="4"/>
  <c r="AG1177" i="4"/>
  <c r="AV1438" i="4"/>
  <c r="AU1356" i="4"/>
  <c r="AV1148" i="4"/>
  <c r="AM1355" i="4"/>
  <c r="AR1168" i="4"/>
  <c r="AS1113" i="4"/>
  <c r="AP1024" i="4"/>
  <c r="AF1025" i="4"/>
  <c r="AS936" i="4"/>
  <c r="AV1445" i="4"/>
  <c r="AS1438" i="4"/>
  <c r="AS1440" i="4"/>
  <c r="AT1417" i="4"/>
  <c r="AS1411" i="4"/>
  <c r="AF1325" i="4"/>
  <c r="AW1451" i="4"/>
  <c r="AW1108" i="4"/>
  <c r="AM1419" i="4"/>
  <c r="AN1297" i="4"/>
  <c r="AP1175" i="4"/>
  <c r="AW1447" i="4"/>
  <c r="AK1419" i="4"/>
  <c r="AT995" i="4"/>
  <c r="AW1415" i="4"/>
  <c r="AR1232" i="4"/>
  <c r="AF1443" i="4"/>
  <c r="AK1414" i="4"/>
  <c r="AR1375" i="4"/>
  <c r="AS1204" i="4"/>
  <c r="AS904" i="4"/>
  <c r="AH1434" i="4"/>
  <c r="AJ1417" i="4"/>
  <c r="AU1196" i="4"/>
  <c r="AH1411" i="4"/>
  <c r="AO1439" i="4"/>
  <c r="AW1321" i="4"/>
  <c r="AV1449" i="4"/>
  <c r="AG1437" i="4"/>
  <c r="AW1112" i="4"/>
  <c r="AI1416" i="4"/>
  <c r="AN1405" i="4"/>
  <c r="AN1176" i="4"/>
  <c r="AP1438" i="4"/>
  <c r="AM1438" i="4"/>
  <c r="AR1048" i="4"/>
  <c r="AN1108" i="4"/>
  <c r="AO1349" i="4"/>
  <c r="AF1175" i="4"/>
  <c r="AK1406" i="4"/>
  <c r="AF1165" i="4"/>
  <c r="AS1439" i="4"/>
  <c r="AO1268" i="4"/>
  <c r="AG1355" i="4"/>
  <c r="AU1419" i="4"/>
  <c r="AM1299" i="4"/>
  <c r="AV965" i="4"/>
  <c r="AJ1204" i="4"/>
  <c r="AM1415" i="4"/>
  <c r="AL1412" i="4"/>
  <c r="AK1410" i="4"/>
  <c r="AG1375" i="4"/>
  <c r="AQ1419" i="4"/>
  <c r="AQ1450" i="4"/>
  <c r="AN929" i="4"/>
  <c r="AK1081" i="4"/>
  <c r="AU1405" i="4"/>
  <c r="AF1419" i="4"/>
  <c r="AJ1139" i="4"/>
  <c r="AR1324" i="4"/>
  <c r="AL1271" i="4"/>
  <c r="AT1444" i="4"/>
  <c r="AL1269" i="4"/>
  <c r="AH1060" i="4"/>
  <c r="AW1421" i="4"/>
  <c r="AV1436" i="4"/>
  <c r="AU896" i="4"/>
  <c r="AM1450" i="4"/>
  <c r="AO1407" i="4"/>
  <c r="AI1446" i="4"/>
  <c r="AK1436" i="4"/>
  <c r="AH1177" i="4"/>
  <c r="AF1435" i="4"/>
  <c r="AW1261" i="4"/>
  <c r="AR1178" i="4"/>
  <c r="AP966" i="4"/>
  <c r="AS1228" i="4"/>
  <c r="AO1175" i="4"/>
  <c r="AN1175" i="4"/>
  <c r="AN1437" i="4"/>
  <c r="AT954" i="4"/>
  <c r="AP1228" i="4"/>
  <c r="AQ1375" i="4"/>
  <c r="AK1405" i="4"/>
  <c r="AW1077" i="4"/>
  <c r="AS906" i="4"/>
  <c r="AP936" i="4"/>
  <c r="AQ1410" i="4"/>
  <c r="AF906" i="4"/>
  <c r="AM1165" i="4"/>
  <c r="AN1435" i="4"/>
  <c r="AS1441" i="4"/>
  <c r="AN1439" i="4"/>
  <c r="AM954" i="4"/>
  <c r="AV1165" i="4"/>
  <c r="AF1178" i="4"/>
  <c r="AJ1321" i="4"/>
  <c r="AH1054" i="4"/>
  <c r="AI1450" i="4"/>
  <c r="AO1112" i="4"/>
  <c r="AP1176" i="4"/>
  <c r="AS929" i="4"/>
  <c r="AI1413" i="4"/>
  <c r="AS1053" i="4"/>
  <c r="AS1178" i="4"/>
  <c r="AQ1176" i="4"/>
  <c r="AS1175" i="4"/>
  <c r="AU1112" i="4"/>
  <c r="AQ1053" i="4"/>
  <c r="AQ1355" i="4"/>
  <c r="AM937" i="4"/>
  <c r="AO1420" i="4"/>
  <c r="AL1020" i="4"/>
  <c r="AR1412" i="4"/>
  <c r="AP1418" i="4"/>
  <c r="AU1447" i="4"/>
  <c r="AW1405" i="4"/>
  <c r="AK1385" i="4"/>
  <c r="AT1441" i="4"/>
  <c r="AK1435" i="4"/>
  <c r="AW1445" i="4"/>
  <c r="AW1436" i="4"/>
  <c r="AI1443" i="4"/>
  <c r="AW1446" i="4"/>
  <c r="AH1301" i="4"/>
  <c r="AI1268" i="4"/>
  <c r="AR1108" i="4"/>
  <c r="AS1414" i="4"/>
  <c r="AP1172" i="4"/>
  <c r="AT1407" i="4"/>
  <c r="AF995" i="4"/>
  <c r="AR1438" i="4"/>
  <c r="AL1440" i="4"/>
  <c r="AH929" i="4"/>
  <c r="AU1416" i="4"/>
  <c r="AJ1351" i="4"/>
  <c r="AH1412" i="4"/>
  <c r="AI1445" i="4"/>
  <c r="AJ1405" i="4"/>
  <c r="AQ1177" i="4"/>
  <c r="AF1442" i="4"/>
  <c r="AO1446" i="4"/>
  <c r="AL1026" i="4"/>
  <c r="AG1207" i="4"/>
  <c r="AI1175" i="4"/>
  <c r="AG1436" i="4"/>
  <c r="AH1437" i="4"/>
  <c r="AI1165" i="4"/>
  <c r="AS995" i="4"/>
  <c r="AT1443" i="4"/>
  <c r="AL1404" i="4"/>
  <c r="AT1438" i="4"/>
  <c r="AS1048" i="4"/>
  <c r="AV1168" i="4"/>
  <c r="AP927" i="4"/>
  <c r="AW1416" i="4"/>
  <c r="AN1442" i="4"/>
  <c r="AH1449" i="4"/>
  <c r="AP1232" i="4"/>
  <c r="AQ1451" i="4"/>
  <c r="AL1048" i="4"/>
  <c r="AU1261" i="4"/>
  <c r="AM1297" i="4"/>
  <c r="AM897" i="4"/>
  <c r="AQ1409" i="4"/>
  <c r="AQ1090" i="4"/>
  <c r="AW1411" i="4"/>
  <c r="AK1418" i="4"/>
  <c r="AN1412" i="4"/>
  <c r="AH1413" i="4"/>
  <c r="AS1448" i="4"/>
  <c r="AT927" i="4"/>
  <c r="AK1297" i="4"/>
  <c r="AT1047" i="4"/>
  <c r="AO1090" i="4"/>
  <c r="AG1404" i="4"/>
  <c r="AN965" i="4"/>
  <c r="AF1301" i="4"/>
  <c r="AO927" i="4"/>
  <c r="AV1113" i="4"/>
  <c r="AU931" i="4"/>
  <c r="AV1409" i="4"/>
  <c r="AG1446" i="4"/>
  <c r="AW1406" i="4"/>
  <c r="AM1420" i="4"/>
  <c r="AQ1445" i="4"/>
  <c r="AH1417" i="4"/>
  <c r="AN1356" i="4"/>
  <c r="AK934" i="4"/>
  <c r="AQ1415" i="4"/>
  <c r="AL1081" i="4"/>
  <c r="AN1054" i="4"/>
  <c r="AO1074" i="4"/>
  <c r="AL1297" i="4"/>
  <c r="AV894" i="4"/>
  <c r="AW1351" i="4"/>
  <c r="AW1232" i="4"/>
  <c r="AP1437" i="4"/>
  <c r="AG1417" i="4"/>
  <c r="AH1414" i="4"/>
  <c r="AK1048" i="4"/>
  <c r="AI1301" i="4"/>
  <c r="AN1268" i="4"/>
  <c r="AL1409" i="4"/>
  <c r="AP1413" i="4"/>
  <c r="AH1355" i="4"/>
  <c r="AV1047" i="4"/>
  <c r="AH1375" i="4"/>
  <c r="AL927" i="4"/>
  <c r="AP1415" i="4"/>
  <c r="AN1357" i="4"/>
  <c r="AL985" i="4"/>
  <c r="AJ1146" i="4"/>
  <c r="AI1112" i="4"/>
  <c r="AK1228" i="4"/>
  <c r="AR1269" i="4"/>
  <c r="AV1439" i="4"/>
  <c r="AS1404" i="4"/>
  <c r="AF1451" i="4"/>
  <c r="AH1297" i="4"/>
  <c r="AM1204" i="4"/>
  <c r="AI1415" i="4"/>
  <c r="AH936" i="4"/>
  <c r="AR1081" i="4"/>
  <c r="AN1406" i="4"/>
  <c r="AL1448" i="4"/>
  <c r="AF1299" i="4"/>
  <c r="AN1438" i="4"/>
  <c r="AI1442" i="4"/>
  <c r="AN937" i="4"/>
  <c r="AO1375" i="4"/>
  <c r="AF1415" i="4"/>
  <c r="AR1405" i="4"/>
  <c r="AL1375" i="4"/>
  <c r="AG1450" i="4"/>
  <c r="AF1138" i="4"/>
  <c r="AF1420" i="4"/>
  <c r="AR1419" i="4"/>
  <c r="AS1077" i="4"/>
  <c r="AG1081" i="4"/>
  <c r="AI1407" i="4"/>
  <c r="AO1444" i="4"/>
  <c r="AM1448" i="4"/>
  <c r="AI1419" i="4"/>
  <c r="AW899" i="4"/>
  <c r="AI1406" i="4"/>
  <c r="AL1408" i="4"/>
  <c r="AJ1355" i="4"/>
  <c r="AK1421" i="4"/>
  <c r="AS1146" i="4"/>
  <c r="AU1449" i="4"/>
  <c r="AR1421" i="4"/>
  <c r="AQ1025" i="4"/>
  <c r="AU934" i="4"/>
  <c r="AQ1060" i="4"/>
  <c r="AL1177" i="4"/>
  <c r="AL1357" i="4"/>
  <c r="AK1000" i="4"/>
  <c r="AJ1176" i="4"/>
  <c r="AS1447" i="4"/>
  <c r="AO1207" i="4"/>
  <c r="AO1325" i="4"/>
  <c r="AH1175" i="4"/>
  <c r="AV1407" i="4"/>
  <c r="AM1176" i="4"/>
  <c r="AL1355" i="4"/>
  <c r="AH1268" i="4"/>
  <c r="AI1297" i="4"/>
  <c r="AO896" i="4"/>
  <c r="AU1139" i="4"/>
  <c r="AV1016" i="4"/>
  <c r="AU1178" i="4"/>
  <c r="AO1139" i="4"/>
  <c r="AK1407" i="4"/>
  <c r="AN1449" i="4"/>
  <c r="AW995" i="4"/>
  <c r="AK1439" i="4"/>
  <c r="AK931" i="4"/>
  <c r="AV1268" i="4"/>
  <c r="AW1268" i="4"/>
  <c r="AU1448" i="4"/>
  <c r="AK1440" i="4"/>
  <c r="AN1050" i="4"/>
  <c r="AH1420" i="4"/>
  <c r="AP1410" i="4"/>
  <c r="AQ1411" i="4"/>
  <c r="AW1165" i="4"/>
  <c r="AN1139" i="4"/>
  <c r="AG1407" i="4"/>
  <c r="AU1441" i="4"/>
  <c r="AK1409" i="4"/>
  <c r="AW936" i="4"/>
  <c r="AI1140" i="4"/>
  <c r="AK1417" i="4"/>
  <c r="AR1113" i="4"/>
  <c r="AJ1438" i="4"/>
  <c r="AS1446" i="4"/>
  <c r="AF1436" i="4"/>
  <c r="AR1171" i="4"/>
  <c r="AJ1301" i="4"/>
  <c r="AG1297" i="4"/>
  <c r="AP1204" i="4"/>
  <c r="AO1351" i="4"/>
  <c r="AK1287" i="4"/>
  <c r="AW1048" i="4"/>
  <c r="AI1436" i="4"/>
  <c r="AN927" i="4"/>
  <c r="AP1256" i="4"/>
  <c r="AG1418" i="4"/>
  <c r="AT1228" i="4"/>
  <c r="AH1165" i="4"/>
  <c r="AQ1204" i="4"/>
  <c r="AH1436" i="4"/>
  <c r="AI1405" i="4"/>
  <c r="AN1109" i="4"/>
  <c r="AU1415" i="4"/>
  <c r="AK1445" i="4"/>
  <c r="AS1297" i="4"/>
  <c r="AR1406" i="4"/>
  <c r="AF1233" i="4"/>
  <c r="AH1349" i="4"/>
  <c r="AR1414" i="4"/>
  <c r="AG1434" i="4"/>
  <c r="AI1269" i="4"/>
  <c r="AW1419" i="4"/>
  <c r="AK936" i="4"/>
  <c r="AU1436" i="4"/>
  <c r="AK1269" i="4"/>
  <c r="AO1177" i="4"/>
  <c r="AR1451" i="4"/>
  <c r="AL1112" i="4"/>
  <c r="AW1408" i="4"/>
  <c r="AK1301" i="4"/>
  <c r="AN1418" i="4"/>
  <c r="AH1451" i="4"/>
  <c r="AW1442" i="4"/>
  <c r="AG1448" i="4"/>
  <c r="AR987" i="4"/>
  <c r="AI1357" i="4"/>
  <c r="AM1081" i="4"/>
  <c r="AS1450" i="4"/>
  <c r="AN1441" i="4"/>
  <c r="AM1439" i="4"/>
  <c r="AV1000" i="4"/>
  <c r="AH1176" i="4"/>
  <c r="AJ1416" i="4"/>
  <c r="AR1416" i="4"/>
  <c r="AM1090" i="4"/>
  <c r="AT1048" i="4"/>
  <c r="AJ1407" i="4"/>
  <c r="AK896" i="4"/>
  <c r="AG1047" i="4"/>
  <c r="AK1146" i="4"/>
  <c r="AG1114" i="4"/>
  <c r="AM1053" i="4"/>
  <c r="AV1143" i="4"/>
  <c r="AN1407" i="4"/>
  <c r="AQ1417" i="4"/>
  <c r="AG1420" i="4"/>
  <c r="AL1110" i="4"/>
  <c r="AV1375" i="4"/>
  <c r="AG1406" i="4"/>
  <c r="AM1444" i="4"/>
  <c r="AU1176" i="4"/>
  <c r="AG1000" i="4"/>
  <c r="AQ1077" i="4"/>
  <c r="AN1444" i="4"/>
  <c r="AF1404" i="4"/>
  <c r="AU1228" i="4"/>
  <c r="AR1197" i="4"/>
  <c r="AK1413" i="4"/>
  <c r="AT1451" i="4"/>
  <c r="AI1410" i="4"/>
  <c r="AS1421" i="4"/>
  <c r="AG1168" i="4"/>
  <c r="AU894" i="4"/>
  <c r="AO1450" i="4"/>
  <c r="AR1437" i="4"/>
  <c r="AM906" i="4"/>
  <c r="AN1090" i="4"/>
  <c r="AW1437" i="4"/>
  <c r="AJ1436" i="4"/>
  <c r="AR1325" i="4"/>
  <c r="AN906" i="4"/>
  <c r="AR1053" i="4"/>
  <c r="AF1119" i="4"/>
  <c r="AV896" i="4"/>
  <c r="AN1445" i="4"/>
  <c r="AU1355" i="4"/>
  <c r="AF1441" i="4"/>
  <c r="AQ1301" i="4"/>
  <c r="AO954" i="4"/>
  <c r="AV1408" i="4"/>
  <c r="AF1445" i="4"/>
  <c r="AJ1110" i="4"/>
  <c r="AO1413" i="4"/>
  <c r="AH1166" i="4"/>
  <c r="AV1412" i="4"/>
  <c r="AH1421" i="4"/>
  <c r="AI1417" i="4"/>
  <c r="AI1435" i="4"/>
  <c r="AR1420" i="4"/>
  <c r="AH1112" i="4"/>
  <c r="AP1439" i="4"/>
  <c r="AQ1418" i="4"/>
  <c r="AV995" i="4"/>
  <c r="AS1407" i="4"/>
  <c r="AK1052" i="4"/>
  <c r="AU1410" i="4"/>
  <c r="AJ1448" i="4"/>
  <c r="AN936" i="4"/>
  <c r="AH1415" i="4"/>
  <c r="AI1109" i="4"/>
  <c r="AK1077" i="4"/>
  <c r="AP987" i="4"/>
  <c r="AI985" i="4"/>
  <c r="AG1440" i="4"/>
  <c r="AJ1447" i="4"/>
  <c r="AK1375" i="4"/>
  <c r="AW1301" i="4"/>
  <c r="AK1047" i="4"/>
  <c r="AK1176" i="4"/>
  <c r="AP1138" i="4"/>
  <c r="AI1054" i="4"/>
  <c r="AM1416" i="4"/>
  <c r="AN1110" i="4"/>
  <c r="AP1441" i="4"/>
  <c r="AF937" i="4"/>
  <c r="AP1109" i="4"/>
  <c r="AW1206" i="4"/>
  <c r="AI1412" i="4"/>
  <c r="AP958" i="4"/>
  <c r="AJ1172" i="4"/>
  <c r="AN1450" i="4"/>
  <c r="AK1175" i="4"/>
  <c r="AS1408" i="4"/>
  <c r="AL1450" i="4"/>
  <c r="AP1436" i="4"/>
  <c r="AO1440" i="4"/>
  <c r="AU1438" i="4"/>
  <c r="AQ1413" i="4"/>
  <c r="AG906" i="4"/>
  <c r="AS1445" i="4"/>
  <c r="AS1435" i="4"/>
  <c r="AQ1443" i="4"/>
  <c r="AH1439" i="4"/>
  <c r="AF965" i="4"/>
  <c r="AI1138" i="4"/>
  <c r="AO1421" i="4"/>
  <c r="AO1081" i="4"/>
  <c r="AG1442" i="4"/>
  <c r="AL1437" i="4"/>
  <c r="AK1355" i="4"/>
  <c r="AH1168" i="4"/>
  <c r="AQ1325" i="4"/>
  <c r="AR1436" i="4"/>
  <c r="AP1445" i="4"/>
  <c r="AI905" i="4"/>
  <c r="AS1389" i="4"/>
  <c r="AR1441" i="4"/>
  <c r="AW906" i="4"/>
  <c r="AG1206" i="4"/>
  <c r="AU1445" i="4"/>
  <c r="AM1349" i="4"/>
  <c r="AQ1052" i="4"/>
  <c r="AU1301" i="4"/>
  <c r="AI1447" i="4"/>
  <c r="AM1168" i="4"/>
  <c r="AO1443" i="4"/>
  <c r="AL1419" i="4"/>
  <c r="AU1077" i="4"/>
  <c r="AJ1406" i="4"/>
  <c r="AF1409" i="4"/>
  <c r="AF1434" i="4"/>
  <c r="AP1108" i="4"/>
  <c r="AN1451" i="4"/>
  <c r="AW1054" i="4"/>
  <c r="AT1165" i="4"/>
  <c r="AF1228" i="4"/>
  <c r="AK1444" i="4"/>
  <c r="AK1196" i="4"/>
  <c r="AK1450" i="4"/>
  <c r="AL1445" i="4"/>
  <c r="AJ1060" i="4"/>
  <c r="AW1409" i="4"/>
  <c r="AM1447" i="4"/>
  <c r="AF1355" i="4"/>
  <c r="AO904" i="4"/>
  <c r="AR1139" i="4"/>
  <c r="AO1435" i="4"/>
  <c r="AO1410" i="4"/>
  <c r="AK1416" i="4"/>
  <c r="AF1413" i="4"/>
  <c r="AP1449" i="4"/>
  <c r="AJ1440" i="4"/>
  <c r="AN1414" i="4"/>
  <c r="AF1448" i="4"/>
  <c r="AG1444" i="4"/>
  <c r="AI1176" i="4"/>
  <c r="AL1421" i="4"/>
  <c r="AR1449" i="4"/>
  <c r="AS1405" i="4"/>
  <c r="AO1044" i="4"/>
  <c r="AO1416" i="4"/>
  <c r="AV1440" i="4"/>
  <c r="AO1411" i="4"/>
  <c r="AM1440" i="4"/>
  <c r="AI1389" i="4"/>
  <c r="AS1299" i="4"/>
  <c r="AW1231" i="4"/>
  <c r="AN1443" i="4"/>
  <c r="AU1450" i="4"/>
  <c r="AO1415" i="4"/>
  <c r="AS1349" i="4"/>
  <c r="AF1405" i="4"/>
  <c r="AR1411" i="4"/>
  <c r="AU1026" i="4"/>
  <c r="AP1404" i="4"/>
  <c r="AK1168" i="4"/>
  <c r="AK1139" i="4"/>
  <c r="AL1178" i="4"/>
  <c r="AO1447" i="4"/>
  <c r="AV954" i="4"/>
  <c r="AQ1407" i="4"/>
  <c r="AU902" i="4"/>
  <c r="AS954" i="4"/>
  <c r="AW1166" i="4"/>
  <c r="AU1331" i="4"/>
  <c r="AT1434" i="4"/>
  <c r="AU970" i="4"/>
  <c r="AH1441" i="4"/>
  <c r="AJ1446" i="4"/>
  <c r="AL1407" i="4"/>
  <c r="AR1090" i="4"/>
  <c r="AP934" i="4"/>
  <c r="AL1405" i="4"/>
  <c r="AO1404" i="4"/>
  <c r="AS1417" i="4"/>
  <c r="AV1349" i="4"/>
  <c r="AR1204" i="4"/>
  <c r="AT1031" i="4"/>
  <c r="AM1418" i="4"/>
  <c r="AW1448" i="4"/>
  <c r="AP1448" i="4"/>
  <c r="AP1347" i="4"/>
  <c r="AQ1404" i="4"/>
  <c r="AS1413" i="4"/>
  <c r="AN1349" i="4"/>
  <c r="AF1444" i="4"/>
  <c r="AO1053" i="4"/>
  <c r="AM1449" i="4"/>
  <c r="AW1176" i="4"/>
  <c r="AL1406" i="4"/>
  <c r="AG1053" i="4"/>
  <c r="AN1447" i="4"/>
  <c r="AQ1416" i="4"/>
  <c r="AK1415" i="4"/>
  <c r="AN1436" i="4"/>
  <c r="AV1442" i="4"/>
  <c r="AG1410" i="4"/>
  <c r="AN934" i="4"/>
  <c r="AS1139" i="4"/>
  <c r="AI1434" i="4"/>
  <c r="AH1408" i="4"/>
  <c r="AM1413" i="4"/>
  <c r="AO1048" i="4"/>
  <c r="AO1269" i="4"/>
  <c r="AQ970" i="4"/>
  <c r="AQ1389" i="4"/>
  <c r="AW1412" i="4"/>
  <c r="AR1031" i="4"/>
  <c r="AR1443" i="4"/>
  <c r="AV1204" i="4"/>
  <c r="AM1177" i="4"/>
  <c r="AF1416" i="4"/>
  <c r="AH1448" i="4"/>
  <c r="AH934" i="4"/>
  <c r="AP1444" i="4"/>
  <c r="AP1417" i="4"/>
  <c r="AK1446" i="4"/>
  <c r="AL1060" i="4"/>
  <c r="AP1060" i="4"/>
  <c r="AJ1228" i="4"/>
  <c r="AJ906" i="4"/>
  <c r="AL1410" i="4"/>
  <c r="AJ1415" i="4"/>
  <c r="AV1437" i="4"/>
  <c r="AI906" i="4"/>
  <c r="AQ1420" i="4"/>
  <c r="AG1447" i="4"/>
  <c r="AN1301" i="4"/>
  <c r="AO1110" i="4"/>
  <c r="AW1110" i="4"/>
  <c r="AL1139" i="4"/>
  <c r="AT1175" i="4"/>
  <c r="AQ1168" i="4"/>
  <c r="AH1204" i="4"/>
  <c r="AM1437" i="4"/>
  <c r="AO1419" i="4"/>
  <c r="AS1052" i="4"/>
  <c r="AO1445" i="4"/>
  <c r="AG1016" i="4"/>
  <c r="AI1000" i="4"/>
  <c r="AT1110" i="4"/>
  <c r="AO1442" i="4"/>
  <c r="AQ1414" i="4"/>
  <c r="AH1445" i="4"/>
  <c r="AR1054" i="4"/>
  <c r="AV1060" i="4"/>
  <c r="AG1054" i="4"/>
  <c r="AK1114" i="4"/>
  <c r="AN905" i="4"/>
  <c r="AF961" i="4"/>
  <c r="AI1361" i="4"/>
  <c r="AF1361" i="4"/>
  <c r="AV1025" i="4"/>
  <c r="AL1054" i="4"/>
  <c r="AG1408" i="4"/>
  <c r="AL1176" i="4"/>
  <c r="AO1449" i="4"/>
  <c r="AM1417" i="4"/>
  <c r="AP1047" i="4"/>
  <c r="AT1113" i="4"/>
  <c r="AP1450" i="4"/>
  <c r="AS1091" i="4"/>
  <c r="AS1420" i="4"/>
  <c r="AP1407" i="4"/>
  <c r="AU1345" i="4"/>
  <c r="AH1450" i="4"/>
  <c r="AJ1357" i="4"/>
  <c r="AR929" i="4"/>
  <c r="AF1054" i="4"/>
  <c r="AP1178" i="4"/>
  <c r="AU1412" i="4"/>
  <c r="AN1000" i="4"/>
  <c r="AV1415" i="4"/>
  <c r="AR1207" i="4"/>
  <c r="AQ1412" i="4"/>
  <c r="AP1421" i="4"/>
  <c r="AR1409" i="4"/>
  <c r="AJ1435" i="4"/>
  <c r="AM1026" i="4"/>
  <c r="AH1442" i="4"/>
  <c r="AG1357" i="4"/>
  <c r="AF1440" i="4"/>
  <c r="AN1375" i="4"/>
  <c r="AW1404" i="4"/>
  <c r="AR1410" i="4"/>
  <c r="AW1090" i="4"/>
  <c r="AV1044" i="4"/>
  <c r="AK1408" i="4"/>
  <c r="AQ1143" i="4"/>
  <c r="AL1441" i="4"/>
  <c r="AI1439" i="4"/>
  <c r="AW954" i="4"/>
  <c r="AH1044" i="4"/>
  <c r="AS1449" i="4"/>
  <c r="AN1150" i="4"/>
  <c r="AV1081" i="4"/>
  <c r="AJ1349" i="4"/>
  <c r="AT1440" i="4"/>
  <c r="AV934" i="4"/>
  <c r="AR954" i="4"/>
  <c r="AH1440" i="4"/>
  <c r="AN970" i="4"/>
  <c r="AO1047" i="4"/>
  <c r="AW1434" i="4"/>
  <c r="AG1287" i="4"/>
  <c r="AP970" i="4"/>
  <c r="AP1349" i="4"/>
  <c r="AP1355" i="4"/>
  <c r="AO1451" i="4"/>
  <c r="AK1441" i="4"/>
  <c r="AO1437" i="4"/>
  <c r="AW1119" i="4"/>
  <c r="AR1146" i="4"/>
  <c r="AH1416" i="4"/>
  <c r="AL1232" i="4"/>
  <c r="AG1138" i="4"/>
  <c r="AN1408" i="4"/>
  <c r="AO1412" i="4"/>
  <c r="AV1024" i="4"/>
  <c r="AN996" i="4"/>
  <c r="AQ1170" i="4"/>
  <c r="AW1410" i="4"/>
  <c r="AU1418" i="4"/>
  <c r="AW1361" i="4"/>
  <c r="AK1442" i="4"/>
  <c r="AW1024" i="4"/>
  <c r="AH1294" i="4"/>
  <c r="AM1446" i="4"/>
  <c r="AU936" i="4"/>
  <c r="AN1389" i="4"/>
  <c r="AV925" i="4"/>
  <c r="AT1408" i="4"/>
  <c r="AK1172" i="4"/>
  <c r="AV1413" i="4"/>
  <c r="AG1175" i="4"/>
  <c r="AI1437" i="4"/>
  <c r="AQ1347" i="4"/>
  <c r="AS1165" i="4"/>
  <c r="AL1325" i="4"/>
  <c r="AF1204" i="4"/>
  <c r="AK1351" i="4"/>
  <c r="AQ1437" i="4"/>
  <c r="AM1175" i="4"/>
  <c r="AI1232" i="4"/>
  <c r="AI1172" i="4"/>
  <c r="AG1411" i="4"/>
  <c r="AL1196" i="4"/>
  <c r="AO1178" i="4"/>
  <c r="AN1331" i="4"/>
  <c r="AF1389" i="4"/>
  <c r="AQ1440" i="4"/>
  <c r="AQ1349" i="4"/>
  <c r="AM1389" i="4"/>
  <c r="AR1020" i="4"/>
  <c r="AF1053" i="4"/>
  <c r="AI1178" i="4"/>
  <c r="AI996" i="4"/>
  <c r="AT1269" i="4"/>
  <c r="AL995" i="4"/>
  <c r="AJ985" i="4"/>
  <c r="AV1444" i="4"/>
  <c r="AQ1048" i="4"/>
  <c r="AO1150" i="4"/>
  <c r="AQ1119" i="4"/>
  <c r="AJ1112" i="4"/>
  <c r="AU1434" i="4"/>
  <c r="AT1297" i="4"/>
  <c r="AM1268" i="4"/>
  <c r="AL1138" i="4"/>
  <c r="AV1421" i="4"/>
  <c r="AJ1109" i="4"/>
  <c r="AS959" i="4"/>
  <c r="AQ1448" i="4"/>
  <c r="AP996" i="4"/>
  <c r="AL1031" i="4"/>
  <c r="AP1440" i="4"/>
  <c r="AG937" i="4"/>
  <c r="AG1419" i="4"/>
  <c r="AR995" i="4"/>
  <c r="AQ1296" i="4"/>
  <c r="AL1321" i="4"/>
  <c r="AR1408" i="4"/>
  <c r="AL954" i="4"/>
  <c r="AS1356" i="4"/>
  <c r="AK968" i="4"/>
  <c r="AN1135" i="4"/>
  <c r="AK1286" i="4"/>
  <c r="AT1176" i="4"/>
  <c r="AK1026" i="4"/>
  <c r="AM959" i="4"/>
  <c r="AN908" i="4"/>
  <c r="AF1114" i="4"/>
  <c r="AH1404" i="4"/>
  <c r="AP1385" i="4"/>
  <c r="AF1044" i="4"/>
  <c r="AM1228" i="4"/>
  <c r="AJ937" i="4"/>
  <c r="AG1228" i="4"/>
  <c r="AL1420" i="4"/>
  <c r="AS1406" i="4"/>
  <c r="AU1385" i="4"/>
  <c r="AI1118" i="4"/>
  <c r="AQ1324" i="4"/>
  <c r="AP1447" i="4"/>
  <c r="AV906" i="4"/>
  <c r="AP968" i="4"/>
  <c r="AM1320" i="4"/>
  <c r="AN958" i="4"/>
  <c r="AG1200" i="4"/>
  <c r="AJ1044" i="4"/>
  <c r="AO908" i="4"/>
  <c r="AF1322" i="4"/>
  <c r="AM1331" i="4"/>
  <c r="AR1326" i="4"/>
  <c r="AU1440" i="4"/>
  <c r="AO1448" i="4"/>
  <c r="AQ1117" i="4"/>
  <c r="AG1166" i="4"/>
  <c r="AG1196" i="4"/>
  <c r="AV1049" i="4"/>
  <c r="AS1196" i="4"/>
  <c r="AG1112" i="4"/>
  <c r="AF1331" i="4"/>
  <c r="AK1322" i="4"/>
  <c r="AH1195" i="4"/>
  <c r="AF1030" i="4"/>
  <c r="AK987" i="4"/>
  <c r="AJ1441" i="4"/>
  <c r="AH1409" i="4"/>
  <c r="AI1375" i="4"/>
  <c r="AP1081" i="4"/>
  <c r="AS1436" i="4"/>
  <c r="AR1407" i="4"/>
  <c r="AM1113" i="4"/>
  <c r="AT1447" i="4"/>
  <c r="AU1294" i="4"/>
  <c r="AS1143" i="4"/>
  <c r="AN1421" i="4"/>
  <c r="AJ1404" i="4"/>
  <c r="AI1177" i="4"/>
  <c r="AU1435" i="4"/>
  <c r="AF1411" i="4"/>
  <c r="AQ1385" i="4"/>
  <c r="AP954" i="4"/>
  <c r="AQ1441" i="4"/>
  <c r="AP1143" i="4"/>
  <c r="AG1204" i="4"/>
  <c r="AQ1421" i="4"/>
  <c r="AH1139" i="4"/>
  <c r="AV1441" i="4"/>
  <c r="AP906" i="4"/>
  <c r="AW1139" i="4"/>
  <c r="AK1349" i="4"/>
  <c r="AH905" i="4"/>
  <c r="AT906" i="4"/>
  <c r="AF1147" i="4"/>
  <c r="AO1119" i="4"/>
  <c r="AP1112" i="4"/>
  <c r="AO1405" i="4"/>
  <c r="AF1447" i="4"/>
  <c r="AL1351" i="4"/>
  <c r="AK1451" i="4"/>
  <c r="AV985" i="4"/>
  <c r="AJ1419" i="4"/>
  <c r="AS1181" i="4"/>
  <c r="AT925" i="4"/>
  <c r="AR1233" i="4"/>
  <c r="AO1204" i="4"/>
  <c r="AR1434" i="4"/>
  <c r="AM1178" i="4"/>
  <c r="AL1047" i="4"/>
  <c r="AJ1205" i="4"/>
  <c r="AR1321" i="4"/>
  <c r="AT958" i="4"/>
  <c r="AR1389" i="4"/>
  <c r="AW1418" i="4"/>
  <c r="AP1269" i="4"/>
  <c r="AI1091" i="4"/>
  <c r="AR1024" i="4"/>
  <c r="AR1385" i="4"/>
  <c r="AR1418" i="4"/>
  <c r="AM925" i="4"/>
  <c r="AJ1207" i="4"/>
  <c r="AI954" i="4"/>
  <c r="AV1301" i="4"/>
  <c r="AS1442" i="4"/>
  <c r="AK1025" i="4"/>
  <c r="AH1025" i="4"/>
  <c r="AV1118" i="4"/>
  <c r="AW1440" i="4"/>
  <c r="AO1321" i="4"/>
  <c r="AJ954" i="4"/>
  <c r="AH1108" i="4"/>
  <c r="AK1053" i="4"/>
  <c r="AM1109" i="4"/>
  <c r="AF1047" i="4"/>
  <c r="AT1299" i="4"/>
  <c r="AP1025" i="4"/>
  <c r="AR1177" i="4"/>
  <c r="AF1449" i="4"/>
  <c r="AP1261" i="4"/>
  <c r="AK1206" i="4"/>
  <c r="AR1440" i="4"/>
  <c r="AF1260" i="4"/>
  <c r="AI934" i="4"/>
  <c r="AP1053" i="4"/>
  <c r="AG1416" i="4"/>
  <c r="AJ1408" i="4"/>
  <c r="AI1024" i="4"/>
  <c r="AO1232" i="4"/>
  <c r="AJ968" i="4"/>
  <c r="AH1255" i="4"/>
  <c r="AR1025" i="4"/>
  <c r="AL1268" i="4"/>
  <c r="AR1299" i="4"/>
  <c r="AQ1107" i="4"/>
  <c r="AF1326" i="4"/>
  <c r="AV1014" i="4"/>
  <c r="AK1271" i="4"/>
  <c r="AF1450" i="4"/>
  <c r="AG1137" i="4"/>
  <c r="AM1436" i="4"/>
  <c r="AK1447" i="4"/>
  <c r="AK1324" i="4"/>
  <c r="AR1357" i="4"/>
  <c r="AM1166" i="4"/>
  <c r="AG1174" i="4"/>
  <c r="AS899" i="4"/>
  <c r="AV1138" i="4"/>
  <c r="AT1171" i="4"/>
  <c r="AU1173" i="4"/>
  <c r="AP1322" i="4"/>
  <c r="AS1082" i="4"/>
  <c r="AL1361" i="4"/>
  <c r="AR1300" i="4"/>
  <c r="AF1417" i="4"/>
  <c r="AR1165" i="4"/>
  <c r="AH968" i="4"/>
  <c r="AN904" i="4"/>
  <c r="AK1300" i="4"/>
  <c r="AF1000" i="4"/>
  <c r="AS1444" i="4"/>
  <c r="AR1176" i="4"/>
  <c r="AL1080" i="4"/>
  <c r="AT901" i="4"/>
  <c r="AS1114" i="4"/>
  <c r="AO1197" i="4"/>
  <c r="AV1259" i="4"/>
  <c r="AF1118" i="4"/>
  <c r="AV1446" i="4"/>
  <c r="AJ1409" i="4"/>
  <c r="AQ936" i="4"/>
  <c r="AW934" i="4"/>
  <c r="AH1109" i="4"/>
  <c r="AR1445" i="4"/>
  <c r="AW1355" i="4"/>
  <c r="AT1172" i="4"/>
  <c r="AH1405" i="4"/>
  <c r="AP1054" i="4"/>
  <c r="AT1261" i="4"/>
  <c r="AT1349" i="4"/>
  <c r="AV1139" i="4"/>
  <c r="AV1420" i="4"/>
  <c r="AG934" i="4"/>
  <c r="AL1172" i="4"/>
  <c r="AR1446" i="4"/>
  <c r="AO1020" i="4"/>
  <c r="AV1119" i="4"/>
  <c r="AO993" i="4"/>
  <c r="AQ1442" i="4"/>
  <c r="AK1054" i="4"/>
  <c r="AO931" i="4"/>
  <c r="AS1090" i="4"/>
  <c r="AW1175" i="4"/>
  <c r="AO1108" i="4"/>
  <c r="AW1435" i="4"/>
  <c r="AS1172" i="4"/>
  <c r="AT1416" i="4"/>
  <c r="AM1048" i="4"/>
  <c r="AV904" i="4"/>
  <c r="AV1383" i="4"/>
  <c r="AO1326" i="4"/>
  <c r="AH1052" i="4"/>
  <c r="AG966" i="4"/>
  <c r="AL1143" i="4"/>
  <c r="AH985" i="4"/>
  <c r="AQ1297" i="4"/>
  <c r="AT1411" i="4"/>
  <c r="AS897" i="4"/>
  <c r="AV996" i="4"/>
  <c r="AJ931" i="4"/>
  <c r="AH896" i="4"/>
  <c r="AV1417" i="4"/>
  <c r="AF1090" i="4"/>
  <c r="AP1301" i="4"/>
  <c r="AP1321" i="4"/>
  <c r="AG1439" i="4"/>
  <c r="AJ1047" i="4"/>
  <c r="AK1412" i="4"/>
  <c r="AS1020" i="4"/>
  <c r="AI1082" i="4"/>
  <c r="AW927" i="4"/>
  <c r="AS1434" i="4"/>
  <c r="AH1287" i="4"/>
  <c r="AM1404" i="4"/>
  <c r="AG936" i="4"/>
  <c r="AT1439" i="4"/>
  <c r="AN1324" i="4"/>
  <c r="AL937" i="4"/>
  <c r="AU1148" i="4"/>
  <c r="AH1206" i="4"/>
  <c r="AI1421" i="4"/>
  <c r="AQ934" i="4"/>
  <c r="AT1168" i="4"/>
  <c r="AM1269" i="4"/>
  <c r="AQ1231" i="4"/>
  <c r="AU1172" i="4"/>
  <c r="AQ1112" i="4"/>
  <c r="AV1205" i="4"/>
  <c r="AJ1261" i="4"/>
  <c r="AG1441" i="4"/>
  <c r="AF1376" i="4"/>
  <c r="AN985" i="4"/>
  <c r="AP1325" i="4"/>
  <c r="AU1443" i="4"/>
  <c r="AQ954" i="4"/>
  <c r="AG1148" i="4"/>
  <c r="AL934" i="4"/>
  <c r="AL1044" i="4"/>
  <c r="AM1261" i="4"/>
  <c r="AO1294" i="4"/>
  <c r="AP1020" i="4"/>
  <c r="AL1326" i="4"/>
  <c r="AH1088" i="4"/>
  <c r="AW900" i="4"/>
  <c r="AK1259" i="4"/>
  <c r="AT894" i="4"/>
  <c r="AN896" i="4"/>
  <c r="AR1356" i="4"/>
  <c r="AU1349" i="4"/>
  <c r="AT1232" i="4"/>
  <c r="AR1238" i="4"/>
  <c r="AW1177" i="4"/>
  <c r="AQ968" i="4"/>
  <c r="AH966" i="4"/>
  <c r="AI957" i="4"/>
  <c r="AM993" i="4"/>
  <c r="AI1349" i="4"/>
  <c r="AU1260" i="4"/>
  <c r="AH1135" i="4"/>
  <c r="AM1030" i="4"/>
  <c r="AI1052" i="4"/>
  <c r="AI902" i="4"/>
  <c r="AS1174" i="4"/>
  <c r="AG1049" i="4"/>
  <c r="AV1355" i="4"/>
  <c r="AR1148" i="4"/>
  <c r="AN894" i="4"/>
  <c r="AI1169" i="4"/>
  <c r="AT961" i="4"/>
  <c r="AK902" i="4"/>
  <c r="AQ1196" i="4"/>
  <c r="AO1408" i="4"/>
  <c r="AM1108" i="4"/>
  <c r="AG1176" i="4"/>
  <c r="AW1324" i="4"/>
  <c r="AK1021" i="4"/>
  <c r="AW1050" i="4"/>
  <c r="AO1297" i="4"/>
  <c r="AQ1322" i="4"/>
  <c r="AT1166" i="4"/>
  <c r="AU959" i="4"/>
  <c r="AW1000" i="4"/>
  <c r="AV1054" i="4"/>
  <c r="AQ1405" i="4"/>
  <c r="AG954" i="4"/>
  <c r="AN1020" i="4"/>
  <c r="AW1299" i="4"/>
  <c r="AU1177" i="4"/>
  <c r="AF1406" i="4"/>
  <c r="AS1418" i="4"/>
  <c r="AW1450" i="4"/>
  <c r="AS1031" i="4"/>
  <c r="AM1146" i="4"/>
  <c r="AK929" i="4"/>
  <c r="AH1410" i="4"/>
  <c r="AT1325" i="4"/>
  <c r="AM927" i="4"/>
  <c r="AS966" i="4"/>
  <c r="AF1412" i="4"/>
  <c r="AJ970" i="4"/>
  <c r="AJ904" i="4"/>
  <c r="AH958" i="4"/>
  <c r="AJ1413" i="4"/>
  <c r="AR996" i="4"/>
  <c r="AV1414" i="4"/>
  <c r="AI1119" i="4"/>
  <c r="AH995" i="4"/>
  <c r="AJ1026" i="4"/>
  <c r="AQ1435" i="4"/>
  <c r="AP905" i="4"/>
  <c r="AS1110" i="4"/>
  <c r="AG1321" i="4"/>
  <c r="AJ1268" i="4"/>
  <c r="AL936" i="4"/>
  <c r="AU1090" i="4"/>
  <c r="AR936" i="4"/>
  <c r="AN1119" i="4"/>
  <c r="AP904" i="4"/>
  <c r="AL1165" i="4"/>
  <c r="AO1146" i="4"/>
  <c r="AQ1166" i="4"/>
  <c r="AF1024" i="4"/>
  <c r="AR927" i="4"/>
  <c r="AT1138" i="4"/>
  <c r="AP925" i="4"/>
  <c r="AG987" i="4"/>
  <c r="AW929" i="4"/>
  <c r="AJ1053" i="4"/>
  <c r="AL1146" i="4"/>
  <c r="AH1232" i="4"/>
  <c r="AU990" i="4"/>
  <c r="AU1024" i="4"/>
  <c r="AQ1299" i="4"/>
  <c r="AH987" i="4"/>
  <c r="AI1170" i="4"/>
  <c r="AU1451" i="4"/>
  <c r="AR904" i="4"/>
  <c r="AT1448" i="4"/>
  <c r="AJ1375" i="4"/>
  <c r="AU1165" i="4"/>
  <c r="AW902" i="4"/>
  <c r="AH1325" i="4"/>
  <c r="AW1082" i="4"/>
  <c r="AI987" i="4"/>
  <c r="AU1357" i="4"/>
  <c r="AK1143" i="4"/>
  <c r="AG1044" i="4"/>
  <c r="AV1435" i="4"/>
  <c r="AL1443" i="4"/>
  <c r="AQ1049" i="4"/>
  <c r="AV1053" i="4"/>
  <c r="AL1299" i="4"/>
  <c r="AI1409" i="4"/>
  <c r="AR965" i="4"/>
  <c r="AL1170" i="4"/>
  <c r="AL1114" i="4"/>
  <c r="AH1447" i="4"/>
  <c r="AJ1287" i="4"/>
  <c r="AW1109" i="4"/>
  <c r="AS1044" i="4"/>
  <c r="AK940" i="4"/>
  <c r="AJ1437" i="4"/>
  <c r="AK1138" i="4"/>
  <c r="AF1031" i="4"/>
  <c r="AT986" i="4"/>
  <c r="AG995" i="4"/>
  <c r="AO1264" i="4"/>
  <c r="AK1352" i="4"/>
  <c r="AK1299" i="4"/>
  <c r="AH1385" i="4"/>
  <c r="AR1027" i="4"/>
  <c r="AF929" i="4"/>
  <c r="AF1135" i="4"/>
  <c r="AN1147" i="4"/>
  <c r="AO1046" i="4"/>
  <c r="AM970" i="4"/>
  <c r="AT1413" i="4"/>
  <c r="AK1404" i="4"/>
  <c r="AV1020" i="4"/>
  <c r="AH1047" i="4"/>
  <c r="AS961" i="4"/>
  <c r="AH1256" i="4"/>
  <c r="AG1147" i="4"/>
  <c r="AU1326" i="4"/>
  <c r="AO1080" i="4"/>
  <c r="AT1326" i="4"/>
  <c r="AH925" i="4"/>
  <c r="AQ1263" i="4"/>
  <c r="AF1116" i="4"/>
  <c r="AS1321" i="4"/>
  <c r="AF1169" i="4"/>
  <c r="AL931" i="4"/>
  <c r="AR1260" i="4"/>
  <c r="AL906" i="4"/>
  <c r="AU901" i="4"/>
  <c r="AU1268" i="4"/>
  <c r="AF1200" i="4"/>
  <c r="AF1166" i="4"/>
  <c r="AN1177" i="4"/>
  <c r="AH1286" i="4"/>
  <c r="AO1026" i="4"/>
  <c r="AS940" i="4"/>
  <c r="AL1356" i="4"/>
  <c r="AN1181" i="4"/>
  <c r="AH1419" i="4"/>
  <c r="AQ1110" i="4"/>
  <c r="AI1441" i="4"/>
  <c r="AK1119" i="4"/>
  <c r="AP1446" i="4"/>
  <c r="AI1438" i="4"/>
  <c r="AO1166" i="4"/>
  <c r="AR1109" i="4"/>
  <c r="AG1299" i="4"/>
  <c r="AR1447" i="4"/>
  <c r="AS1206" i="4"/>
  <c r="AG931" i="4"/>
  <c r="AU1110" i="4"/>
  <c r="AJ987" i="4"/>
  <c r="AL1264" i="4"/>
  <c r="AG927" i="4"/>
  <c r="AV1207" i="4"/>
  <c r="AW1044" i="4"/>
  <c r="AH1331" i="4"/>
  <c r="AV1351" i="4"/>
  <c r="AH1138" i="4"/>
  <c r="AJ1081" i="4"/>
  <c r="AQ1044" i="4"/>
  <c r="AU1444" i="4"/>
  <c r="AN957" i="4"/>
  <c r="AP1110" i="4"/>
  <c r="AW1269" i="4"/>
  <c r="AJ1177" i="4"/>
  <c r="AI1113" i="4"/>
  <c r="AS1355" i="4"/>
  <c r="AK1357" i="4"/>
  <c r="AV1325" i="4"/>
  <c r="AM1267" i="4"/>
  <c r="AK1118" i="4"/>
  <c r="AO1171" i="4"/>
  <c r="AI1444" i="4"/>
  <c r="AJ1259" i="4"/>
  <c r="AK1109" i="4"/>
  <c r="AF1438" i="4"/>
  <c r="AK1420" i="4"/>
  <c r="AM936" i="4"/>
  <c r="AG1178" i="4"/>
  <c r="AN987" i="4"/>
  <c r="AS985" i="4"/>
  <c r="AU1417" i="4"/>
  <c r="AN1081" i="4"/>
  <c r="AR1404" i="4"/>
  <c r="AP1148" i="4"/>
  <c r="AF927" i="4"/>
  <c r="AM1435" i="4"/>
  <c r="AS1050" i="4"/>
  <c r="AM1325" i="4"/>
  <c r="AP1090" i="4"/>
  <c r="AL1435" i="4"/>
  <c r="AU1297" i="4"/>
  <c r="AT1119" i="4"/>
  <c r="AR1091" i="4"/>
  <c r="AP1233" i="4"/>
  <c r="AG1351" i="4"/>
  <c r="AG1438" i="4"/>
  <c r="AO1138" i="4"/>
  <c r="AF1261" i="4"/>
  <c r="AW1325" i="4"/>
  <c r="AI1204" i="4"/>
  <c r="AT996" i="4"/>
  <c r="AS1054" i="4"/>
  <c r="AQ1080" i="4"/>
  <c r="AM1434" i="4"/>
  <c r="AW970" i="4"/>
  <c r="AO1176" i="4"/>
  <c r="AV1050" i="4"/>
  <c r="AP1435" i="4"/>
  <c r="AK1321" i="4"/>
  <c r="AN968" i="4"/>
  <c r="AR1415" i="4"/>
  <c r="AR1077" i="4"/>
  <c r="AF1232" i="4"/>
  <c r="AR1143" i="4"/>
  <c r="AT1268" i="4"/>
  <c r="AN1204" i="4"/>
  <c r="AL1090" i="4"/>
  <c r="AM1322" i="4"/>
  <c r="AT905" i="4"/>
  <c r="AT904" i="4"/>
  <c r="AP1076" i="4"/>
  <c r="AS937" i="4"/>
  <c r="AQ1000" i="4"/>
  <c r="AF1446" i="4"/>
  <c r="AW904" i="4"/>
  <c r="AH1299" i="4"/>
  <c r="AW1200" i="4"/>
  <c r="AP1386" i="4"/>
  <c r="AM1024" i="4"/>
  <c r="AS996" i="4"/>
  <c r="AU1081" i="4"/>
  <c r="AP1375" i="4"/>
  <c r="AF1407" i="4"/>
  <c r="AT1418" i="4"/>
  <c r="AV1030" i="4"/>
  <c r="AN1174" i="4"/>
  <c r="AR1236" i="4"/>
  <c r="AW1233" i="4"/>
  <c r="AL1077" i="4"/>
  <c r="AH1173" i="4"/>
  <c r="AM1195" i="4"/>
  <c r="AL896" i="4"/>
  <c r="AH1024" i="4"/>
  <c r="AT1356" i="4"/>
  <c r="AN1077" i="4"/>
  <c r="AW1031" i="4"/>
  <c r="AK1232" i="4"/>
  <c r="AJ899" i="4"/>
  <c r="AL1413" i="4"/>
  <c r="AQ1287" i="4"/>
  <c r="AL966" i="4"/>
  <c r="AV1261" i="4"/>
  <c r="AQ1326" i="4"/>
  <c r="AQ993" i="4"/>
  <c r="AJ894" i="4"/>
  <c r="AV1169" i="4"/>
  <c r="AO996" i="4"/>
  <c r="AN1166" i="4"/>
  <c r="AT896" i="4"/>
  <c r="AR1347" i="4"/>
  <c r="AI1048" i="4"/>
  <c r="AT935" i="4"/>
  <c r="AG1413" i="4"/>
  <c r="AU1437" i="4"/>
  <c r="AF987" i="4"/>
  <c r="AK1165" i="4"/>
  <c r="AT1415" i="4"/>
  <c r="AT1406" i="4"/>
  <c r="AL1434" i="4"/>
  <c r="AL1168" i="4"/>
  <c r="AL1204" i="4"/>
  <c r="AU1375" i="4"/>
  <c r="AV1418" i="4"/>
  <c r="AO995" i="4"/>
  <c r="AT1271" i="4"/>
  <c r="AF985" i="4"/>
  <c r="AS1269" i="4"/>
  <c r="AL1120" i="4"/>
  <c r="AM1412" i="4"/>
  <c r="AW1146" i="4"/>
  <c r="AO987" i="4"/>
  <c r="AT1300" i="4"/>
  <c r="AL1349" i="4"/>
  <c r="AS1000" i="4"/>
  <c r="AF1060" i="4"/>
  <c r="AP1168" i="4"/>
  <c r="AI1081" i="4"/>
  <c r="AU1047" i="4"/>
  <c r="AV1447" i="4"/>
  <c r="AF1081" i="4"/>
  <c r="AP1420" i="4"/>
  <c r="AW1170" i="4"/>
  <c r="AH1388" i="4"/>
  <c r="AK1382" i="4"/>
  <c r="AQ1139" i="4"/>
  <c r="AV1031" i="4"/>
  <c r="AQ1175" i="4"/>
  <c r="AM1206" i="4"/>
  <c r="AV1114" i="4"/>
  <c r="AG1146" i="4"/>
  <c r="AI1168" i="4"/>
  <c r="AU1406" i="4"/>
  <c r="AI897" i="4"/>
  <c r="AU1135" i="4"/>
  <c r="AS934" i="4"/>
  <c r="AS1415" i="4"/>
  <c r="AK1449" i="4"/>
  <c r="AT1355" i="4"/>
  <c r="AP931" i="4"/>
  <c r="AH1077" i="4"/>
  <c r="AG1165" i="4"/>
  <c r="AR1044" i="4"/>
  <c r="AG1449" i="4"/>
  <c r="AR1052" i="4"/>
  <c r="AP1267" i="4"/>
  <c r="AQ1150" i="4"/>
  <c r="AT1389" i="4"/>
  <c r="AI1044" i="4"/>
  <c r="AS1166" i="4"/>
  <c r="AK1177" i="4"/>
  <c r="AP1357" i="4"/>
  <c r="AI1388" i="4"/>
  <c r="AI1139" i="4"/>
  <c r="AT1074" i="4"/>
  <c r="AQ1447" i="4"/>
  <c r="AR1322" i="4"/>
  <c r="AG1405" i="4"/>
  <c r="AT936" i="4"/>
  <c r="AS1416" i="4"/>
  <c r="AR1264" i="4"/>
  <c r="AK1090" i="4"/>
  <c r="AF1269" i="4"/>
  <c r="AP1412" i="4"/>
  <c r="AK970" i="4"/>
  <c r="AN1172" i="4"/>
  <c r="AU1020" i="4"/>
  <c r="AW1449" i="4"/>
  <c r="AK925" i="4"/>
  <c r="AW1407" i="4"/>
  <c r="AG1414" i="4"/>
  <c r="AH1196" i="4"/>
  <c r="AV1419" i="4"/>
  <c r="AW1091" i="4"/>
  <c r="AU927" i="4"/>
  <c r="AF1077" i="4"/>
  <c r="AJ1054" i="4"/>
  <c r="AM996" i="4"/>
  <c r="AQ932" i="4"/>
  <c r="AH1172" i="4"/>
  <c r="AF1048" i="4"/>
  <c r="AV1091" i="4"/>
  <c r="AW1259" i="4"/>
  <c r="AR1085" i="4"/>
  <c r="AO1296" i="4"/>
  <c r="AJ940" i="4"/>
  <c r="AO1172" i="4"/>
  <c r="AQ996" i="4"/>
  <c r="AI925" i="4"/>
  <c r="AG1139" i="4"/>
  <c r="AR1442" i="4"/>
  <c r="AT957" i="4"/>
  <c r="AG1322" i="4"/>
  <c r="AJ1444" i="4"/>
  <c r="AW930" i="4"/>
  <c r="AL897" i="4"/>
  <c r="AJ1389" i="4"/>
  <c r="AJ927" i="4"/>
  <c r="AF1113" i="4"/>
  <c r="AP1135" i="4"/>
  <c r="AI1360" i="4"/>
  <c r="AH1023" i="4"/>
  <c r="AP1231" i="4"/>
  <c r="AW1148" i="4"/>
  <c r="AQ966" i="4"/>
  <c r="AR1413" i="4"/>
  <c r="AF934" i="4"/>
  <c r="AG925" i="4"/>
  <c r="AO1261" i="4"/>
  <c r="AN1026" i="4"/>
  <c r="AJ1232" i="4"/>
  <c r="AR1255" i="4"/>
  <c r="AP900" i="4"/>
  <c r="AK937" i="4"/>
  <c r="AN1195" i="4"/>
  <c r="AM1255" i="4"/>
  <c r="AR1290" i="4"/>
  <c r="AT1409" i="4"/>
  <c r="AF1146" i="4"/>
  <c r="AS987" i="4"/>
  <c r="AP1405" i="4"/>
  <c r="AM1047" i="4"/>
  <c r="AF968" i="4"/>
  <c r="AT1419" i="4"/>
  <c r="AT1375" i="4"/>
  <c r="AU1442" i="4"/>
  <c r="AW1414" i="4"/>
  <c r="AK1434" i="4"/>
  <c r="AL1175" i="4"/>
  <c r="AN1410" i="4"/>
  <c r="AO1259" i="4"/>
  <c r="AW985" i="4"/>
  <c r="AJ1233" i="4"/>
  <c r="AI1294" i="4"/>
  <c r="AT1435" i="4"/>
  <c r="AT929" i="4"/>
  <c r="AL1228" i="4"/>
  <c r="AT1206" i="4"/>
  <c r="AQ1146" i="4"/>
  <c r="AV1195" i="4"/>
  <c r="AH1228" i="4"/>
  <c r="AU1321" i="4"/>
  <c r="AV1434" i="4"/>
  <c r="AU1138" i="4"/>
  <c r="AS1268" i="4"/>
  <c r="AW905" i="4"/>
  <c r="AT1410" i="4"/>
  <c r="AU925" i="4"/>
  <c r="AF966" i="4"/>
  <c r="AO1052" i="4"/>
  <c r="AM966" i="4"/>
  <c r="AT1060" i="4"/>
  <c r="AN1053" i="4"/>
  <c r="AN1261" i="4"/>
  <c r="AG1269" i="4"/>
  <c r="AO897" i="4"/>
  <c r="AN1060" i="4"/>
  <c r="AV1331" i="4"/>
  <c r="AI1440" i="4"/>
  <c r="AK1113" i="4"/>
  <c r="AR1448" i="4"/>
  <c r="AN1170" i="4"/>
  <c r="AJ1178" i="4"/>
  <c r="AO1168" i="4"/>
  <c r="AJ1175" i="4"/>
  <c r="AT1449" i="4"/>
  <c r="AI1053" i="4"/>
  <c r="AQ995" i="4"/>
  <c r="AT1146" i="4"/>
  <c r="AH1020" i="4"/>
  <c r="AR1170" i="4"/>
  <c r="AP1451" i="4"/>
  <c r="AN1047" i="4"/>
  <c r="AG985" i="4"/>
  <c r="AT1357" i="4"/>
  <c r="AI1377" i="4"/>
  <c r="AQ925" i="4"/>
  <c r="AS925" i="4"/>
  <c r="AJ1269" i="4"/>
  <c r="AI936" i="4"/>
  <c r="AR1435" i="4"/>
  <c r="AW1172" i="4"/>
  <c r="AS1231" i="4"/>
  <c r="AF1236" i="4"/>
  <c r="AS1112" i="4"/>
  <c r="AG1435" i="4"/>
  <c r="AV1232" i="4"/>
  <c r="AT1231" i="4"/>
  <c r="AH1143" i="4"/>
  <c r="AN897" i="4"/>
  <c r="AL1447" i="4"/>
  <c r="AP1146" i="4"/>
  <c r="AS1232" i="4"/>
  <c r="AK1356" i="4"/>
  <c r="AJ995" i="4"/>
  <c r="AH1321" i="4"/>
  <c r="AO1200" i="4"/>
  <c r="AJ897" i="4"/>
  <c r="AS1168" i="4"/>
  <c r="AF1357" i="4"/>
  <c r="AM995" i="4"/>
  <c r="AJ1445" i="4"/>
  <c r="AU929" i="4"/>
  <c r="AU995" i="4"/>
  <c r="AJ1173" i="4"/>
  <c r="AV1443" i="4"/>
  <c r="AJ1113" i="4"/>
  <c r="AR1206" i="4"/>
  <c r="AP1049" i="4"/>
  <c r="AR1205" i="4"/>
  <c r="AJ1166" i="4"/>
  <c r="AH1324" i="4"/>
  <c r="AT1147" i="4"/>
  <c r="AV931" i="4"/>
  <c r="AT1150" i="4"/>
  <c r="AN925" i="4"/>
  <c r="AW1138" i="4"/>
  <c r="AO1438" i="4"/>
  <c r="AU1116" i="4"/>
  <c r="AM1052" i="4"/>
  <c r="AJ1074" i="4"/>
  <c r="AS1264" i="4"/>
  <c r="AK897" i="4"/>
  <c r="AK1204" i="4"/>
  <c r="AP1031" i="4"/>
  <c r="AW1080" i="4"/>
  <c r="AI1030" i="4"/>
  <c r="AR1047" i="4"/>
  <c r="AJ1240" i="4"/>
  <c r="AS1261" i="4"/>
  <c r="AL1052" i="4"/>
  <c r="AJ1449" i="4"/>
  <c r="AO1434" i="4"/>
  <c r="AV1112" i="4"/>
  <c r="AW1168" i="4"/>
  <c r="AI1047" i="4"/>
  <c r="AM1054" i="4"/>
  <c r="AM1442" i="4"/>
  <c r="AF1110" i="4"/>
  <c r="AV1405" i="4"/>
  <c r="AF904" i="4"/>
  <c r="AV1448" i="4"/>
  <c r="AF1414" i="4"/>
  <c r="AN1413" i="4"/>
  <c r="AS905" i="4"/>
  <c r="AN1446" i="4"/>
  <c r="AU954" i="4"/>
  <c r="AP1416" i="4"/>
  <c r="AO934" i="4"/>
  <c r="AT1260" i="4"/>
  <c r="AO937" i="4"/>
  <c r="AQ1228" i="4"/>
  <c r="AQ927" i="4"/>
  <c r="AS1138" i="4"/>
  <c r="AW925" i="4"/>
  <c r="AW896" i="4"/>
  <c r="AQ1268" i="4"/>
  <c r="AH927" i="4"/>
  <c r="AS1412" i="4"/>
  <c r="AI904" i="4"/>
  <c r="AF1108" i="4"/>
  <c r="AW1297" i="4"/>
  <c r="AV1345" i="4"/>
  <c r="AJ1443" i="4"/>
  <c r="AQ906" i="4"/>
  <c r="AI1228" i="4"/>
  <c r="AV927" i="4"/>
  <c r="AF936" i="4"/>
  <c r="AK1268" i="4"/>
  <c r="AU1119" i="4"/>
  <c r="AV1026" i="4"/>
  <c r="AL1301" i="4"/>
  <c r="AH1091" i="4"/>
  <c r="AT1053" i="4"/>
  <c r="AV1410" i="4"/>
  <c r="AH1261" i="4"/>
  <c r="AN1420" i="4"/>
  <c r="AG1020" i="4"/>
  <c r="AF1418" i="4"/>
  <c r="AQ1345" i="4"/>
  <c r="AT1414" i="4"/>
  <c r="AW1081" i="4"/>
  <c r="AK996" i="4"/>
  <c r="AT1421" i="4"/>
  <c r="AR1172" i="4"/>
  <c r="AQ1207" i="4"/>
  <c r="AU1146" i="4"/>
  <c r="AW987" i="4"/>
  <c r="AR1297" i="4"/>
  <c r="AN1448" i="4"/>
  <c r="AT1204" i="4"/>
  <c r="AV966" i="4"/>
  <c r="AT1081" i="4"/>
  <c r="AR1450" i="4"/>
  <c r="AJ1025" i="4"/>
  <c r="AO1054" i="4"/>
  <c r="AG897" i="4"/>
  <c r="AU1269" i="4"/>
  <c r="AR905" i="4"/>
  <c r="AF1408" i="4"/>
  <c r="AO1389" i="4"/>
  <c r="AN1168" i="4"/>
  <c r="AW894" i="4"/>
  <c r="AO1143" i="4"/>
  <c r="AT1112" i="4"/>
  <c r="AM1441" i="4"/>
  <c r="AQ896" i="4"/>
  <c r="AT1109" i="4"/>
  <c r="AI970" i="4"/>
  <c r="AV905" i="4"/>
  <c r="AJ1206" i="4"/>
  <c r="AO1031" i="4"/>
  <c r="AO1000" i="4"/>
  <c r="AM1375" i="4"/>
  <c r="AH897" i="4"/>
  <c r="AR1110" i="4"/>
  <c r="AU937" i="4"/>
  <c r="AL1417" i="4"/>
  <c r="AH1207" i="4"/>
  <c r="AQ905" i="4"/>
  <c r="AT897" i="4"/>
  <c r="AI1150" i="4"/>
  <c r="AU1200" i="4"/>
  <c r="AF1049" i="4"/>
  <c r="AG1050" i="4"/>
  <c r="AI929" i="4"/>
  <c r="AK1345" i="4"/>
  <c r="AL962" i="4"/>
  <c r="AI1451" i="4"/>
  <c r="AV1361" i="4"/>
  <c r="AV1048" i="4"/>
  <c r="AP961" i="4"/>
  <c r="AJ1150" i="4"/>
  <c r="AR1261" i="4"/>
  <c r="AG1119" i="4"/>
  <c r="AL1347" i="4"/>
  <c r="AF1196" i="4"/>
  <c r="AU985" i="4"/>
  <c r="AU1376" i="4"/>
  <c r="AF1287" i="4"/>
  <c r="AL1418" i="4"/>
  <c r="AT985" i="4"/>
  <c r="AP1166" i="4"/>
  <c r="AT1052" i="4"/>
  <c r="AP933" i="4"/>
  <c r="AG1356" i="4"/>
  <c r="AG958" i="4"/>
  <c r="AU1408" i="4"/>
  <c r="AI896" i="4"/>
  <c r="AN931" i="4"/>
  <c r="AS1255" i="4"/>
  <c r="AO1324" i="4"/>
  <c r="AS1118" i="4"/>
  <c r="AN986" i="4"/>
  <c r="AJ1450" i="4"/>
  <c r="AG1347" i="4"/>
  <c r="AN1233" i="4"/>
  <c r="AO1239" i="4"/>
  <c r="AV1107" i="4"/>
  <c r="AM957" i="4"/>
  <c r="AM1114" i="4"/>
  <c r="AK1166" i="4"/>
  <c r="AW1375" i="4"/>
  <c r="AM1000" i="4"/>
  <c r="AI1077" i="4"/>
  <c r="AI1420" i="4"/>
  <c r="AF957" i="4"/>
  <c r="AI991" i="4"/>
  <c r="AM1296" i="4"/>
  <c r="AU906" i="4"/>
  <c r="AQ1260" i="4"/>
  <c r="AQ1434" i="4"/>
  <c r="AS908" i="4"/>
  <c r="AT1077" i="4"/>
  <c r="AH1114" i="4"/>
  <c r="AH1345" i="4"/>
  <c r="AL1438" i="4"/>
  <c r="AU1108" i="4"/>
  <c r="AG1271" i="4"/>
  <c r="AL1049" i="4"/>
  <c r="AG1045" i="4"/>
  <c r="AI1026" i="4"/>
  <c r="AG1150" i="4"/>
  <c r="AP1324" i="4"/>
  <c r="AR1228" i="4"/>
  <c r="AJ1411" i="4"/>
  <c r="AT1139" i="4"/>
  <c r="AK1195" i="4"/>
  <c r="AH1406" i="4"/>
  <c r="AH1376" i="4"/>
  <c r="AL1444" i="4"/>
  <c r="AK1325" i="4"/>
  <c r="AS894" i="4"/>
  <c r="AK959" i="4"/>
  <c r="AU1271" i="4"/>
  <c r="AO961" i="4"/>
  <c r="AP902" i="4"/>
  <c r="AP1260" i="4"/>
  <c r="AK1091" i="4"/>
  <c r="AM1116" i="4"/>
  <c r="AG997" i="4"/>
  <c r="AG1317" i="4"/>
  <c r="AR1382" i="4"/>
  <c r="AW1027" i="4"/>
  <c r="AQ1323" i="4"/>
  <c r="AL1046" i="4"/>
  <c r="AM1327" i="4"/>
  <c r="AQ1027" i="4"/>
  <c r="AG1324" i="4"/>
  <c r="AM1021" i="4"/>
  <c r="AT1143" i="4"/>
  <c r="AL1025" i="4"/>
  <c r="AV932" i="4"/>
  <c r="AR1082" i="4"/>
  <c r="AO1409" i="4"/>
  <c r="AP1050" i="4"/>
  <c r="AU1000" i="4"/>
  <c r="AP1077" i="4"/>
  <c r="AG1090" i="4"/>
  <c r="AM1443" i="4"/>
  <c r="AI1236" i="4"/>
  <c r="AL993" i="4"/>
  <c r="AH1407" i="4"/>
  <c r="AQ958" i="4"/>
  <c r="AJ990" i="4"/>
  <c r="AH933" i="4"/>
  <c r="AL1200" i="4"/>
  <c r="AK1030" i="4"/>
  <c r="AH1379" i="4"/>
  <c r="AS1241" i="4"/>
  <c r="AH1057" i="4"/>
  <c r="AV1027" i="4"/>
  <c r="AM1138" i="4"/>
  <c r="AW1151" i="4"/>
  <c r="AO1270" i="4"/>
  <c r="AP1259" i="4"/>
  <c r="AT1360" i="4"/>
  <c r="AR1181" i="4"/>
  <c r="AQ1351" i="4"/>
  <c r="AJ1170" i="4"/>
  <c r="AP1389" i="4"/>
  <c r="AH1351" i="4"/>
  <c r="AR966" i="4"/>
  <c r="AJ996" i="4"/>
  <c r="AF996" i="4"/>
  <c r="AH1014" i="4"/>
  <c r="AF1150" i="4"/>
  <c r="AS1108" i="4"/>
  <c r="AM1147" i="4"/>
  <c r="AJ1255" i="4"/>
  <c r="AW993" i="4"/>
  <c r="AP1268" i="4"/>
  <c r="AQ894" i="4"/>
  <c r="AL1324" i="4"/>
  <c r="AS1024" i="4"/>
  <c r="AL1416" i="4"/>
  <c r="AJ1376" i="4"/>
  <c r="AU1143" i="4"/>
  <c r="AJ1171" i="4"/>
  <c r="AG1409" i="4"/>
  <c r="AM1150" i="4"/>
  <c r="AQ1091" i="4"/>
  <c r="AS1025" i="4"/>
  <c r="AH1075" i="4"/>
  <c r="AH965" i="4"/>
  <c r="AV1196" i="4"/>
  <c r="AS1173" i="4"/>
  <c r="AL1166" i="4"/>
  <c r="AS1177" i="4"/>
  <c r="AH1264" i="4"/>
  <c r="AW1057" i="4"/>
  <c r="AF1388" i="4"/>
  <c r="AK1110" i="4"/>
  <c r="AN1360" i="4"/>
  <c r="AR1049" i="4"/>
  <c r="AJ1294" i="4"/>
  <c r="AW937" i="4"/>
  <c r="AP959" i="4"/>
  <c r="AU1232" i="4"/>
  <c r="AV1077" i="4"/>
  <c r="AU957" i="4"/>
  <c r="AT1170" i="4"/>
  <c r="AN1259" i="4"/>
  <c r="AW1114" i="4"/>
  <c r="AL1231" i="4"/>
  <c r="AP1170" i="4"/>
  <c r="AR1350" i="4"/>
  <c r="AT1388" i="4"/>
  <c r="AS1294" i="4"/>
  <c r="AS968" i="4"/>
  <c r="AO932" i="4"/>
  <c r="AF1356" i="4"/>
  <c r="AR1361" i="4"/>
  <c r="AR1030" i="4"/>
  <c r="AN1318" i="4"/>
  <c r="AH1357" i="4"/>
  <c r="AI1238" i="4"/>
  <c r="AN1230" i="4"/>
  <c r="AS1327" i="4"/>
  <c r="AN1143" i="4"/>
  <c r="AG1270" i="4"/>
  <c r="AP1238" i="4"/>
  <c r="AG899" i="4"/>
  <c r="AP1207" i="4"/>
  <c r="AK1181" i="4"/>
  <c r="AI1085" i="4"/>
  <c r="AV1389" i="4"/>
  <c r="AL1382" i="4"/>
  <c r="AV1299" i="4"/>
  <c r="AI1299" i="4"/>
  <c r="AJ965" i="4"/>
  <c r="AG1256" i="4"/>
  <c r="AI1050" i="4"/>
  <c r="AU1236" i="4"/>
  <c r="AG1290" i="4"/>
  <c r="AV1264" i="4"/>
  <c r="AL1085" i="4"/>
  <c r="AM1119" i="4"/>
  <c r="AL939" i="4"/>
  <c r="AU1206" i="4"/>
  <c r="AP1211" i="4"/>
  <c r="AT1321" i="4"/>
  <c r="AH1030" i="4"/>
  <c r="AS1170" i="4"/>
  <c r="AH940" i="4"/>
  <c r="AS1325" i="4"/>
  <c r="AW1388" i="4"/>
  <c r="AP1442" i="4"/>
  <c r="AH1000" i="4"/>
  <c r="AU1404" i="4"/>
  <c r="AN1299" i="4"/>
  <c r="AW1389" i="4"/>
  <c r="AL1050" i="4"/>
  <c r="AF1021" i="4"/>
  <c r="AM1173" i="4"/>
  <c r="AO1107" i="4"/>
  <c r="AH1085" i="4"/>
  <c r="AS927" i="4"/>
  <c r="AT987" i="4"/>
  <c r="AI1290" i="4"/>
  <c r="AF1349" i="4"/>
  <c r="AU1290" i="4"/>
  <c r="AO1050" i="4"/>
  <c r="AF1143" i="4"/>
  <c r="AQ897" i="4"/>
  <c r="AH1271" i="4"/>
  <c r="AJ1114" i="4"/>
  <c r="AM985" i="4"/>
  <c r="AJ1020" i="4"/>
  <c r="AI894" i="4"/>
  <c r="AN997" i="4"/>
  <c r="AH993" i="4"/>
  <c r="AQ1205" i="4"/>
  <c r="AI1143" i="4"/>
  <c r="AR1173" i="4"/>
  <c r="AQ1108" i="4"/>
  <c r="AS965" i="4"/>
  <c r="AJ1024" i="4"/>
  <c r="AW966" i="4"/>
  <c r="AI1418" i="4"/>
  <c r="AQ1059" i="4"/>
  <c r="AO1327" i="4"/>
  <c r="AO986" i="4"/>
  <c r="AN1074" i="4"/>
  <c r="AJ993" i="4"/>
  <c r="AL1292" i="4"/>
  <c r="AI1197" i="4"/>
  <c r="AK1031" i="4"/>
  <c r="AO1016" i="4"/>
  <c r="AO1118" i="4"/>
  <c r="AL1286" i="4"/>
  <c r="AH1290" i="4"/>
  <c r="AW1356" i="4"/>
  <c r="AT1085" i="4"/>
  <c r="AS1322" i="4"/>
  <c r="AK1260" i="4"/>
  <c r="AP1388" i="4"/>
  <c r="AN1025" i="4"/>
  <c r="AR1166" i="4"/>
  <c r="AR991" i="4"/>
  <c r="AM930" i="4"/>
  <c r="AH931" i="4"/>
  <c r="AU1299" i="4"/>
  <c r="AQ939" i="4"/>
  <c r="AO1025" i="4"/>
  <c r="AP1147" i="4"/>
  <c r="AP957" i="4"/>
  <c r="AH959" i="4"/>
  <c r="AQ1300" i="4"/>
  <c r="AV959" i="4"/>
  <c r="AT1288" i="4"/>
  <c r="AH1049" i="4"/>
  <c r="AH1381" i="4"/>
  <c r="AK1085" i="4"/>
  <c r="AQ990" i="4"/>
  <c r="AR1114" i="4"/>
  <c r="AG1169" i="4"/>
  <c r="AU1014" i="4"/>
  <c r="AM1259" i="4"/>
  <c r="AW1382" i="4"/>
  <c r="AJ1374" i="4"/>
  <c r="AJ1325" i="4"/>
  <c r="AS1135" i="4"/>
  <c r="AS1345" i="4"/>
  <c r="AO1300" i="4"/>
  <c r="AN1231" i="4"/>
  <c r="AJ958" i="4"/>
  <c r="AK927" i="4"/>
  <c r="AL1345" i="4"/>
  <c r="AT1256" i="4"/>
  <c r="AQ1290" i="4"/>
  <c r="AS1230" i="4"/>
  <c r="AP1169" i="4"/>
  <c r="AO1357" i="4"/>
  <c r="AG993" i="4"/>
  <c r="AR1174" i="4"/>
  <c r="AG901" i="4"/>
  <c r="AV1146" i="4"/>
  <c r="AQ959" i="4"/>
  <c r="AI1117" i="4"/>
  <c r="AQ1088" i="4"/>
  <c r="AU999" i="4"/>
  <c r="AL1287" i="4"/>
  <c r="AJ1267" i="4"/>
  <c r="AU1114" i="4"/>
  <c r="AQ1255" i="4"/>
  <c r="AL1118" i="4"/>
  <c r="AJ1031" i="4"/>
  <c r="AS1197" i="4"/>
  <c r="AJ1270" i="4"/>
  <c r="AP1202" i="4"/>
  <c r="AT1114" i="4"/>
  <c r="AI1137" i="4"/>
  <c r="AV933" i="4"/>
  <c r="AJ901" i="4"/>
  <c r="AV1360" i="4"/>
  <c r="AI1049" i="4"/>
  <c r="AN1016" i="4"/>
  <c r="AH902" i="4"/>
  <c r="AF1255" i="4"/>
  <c r="AH1300" i="4"/>
  <c r="AW957" i="4"/>
  <c r="AJ1299" i="4"/>
  <c r="AR1059" i="4"/>
  <c r="AR1117" i="4"/>
  <c r="AF1052" i="4"/>
  <c r="AL1059" i="4"/>
  <c r="AI1146" i="4"/>
  <c r="AT1025" i="4"/>
  <c r="AT967" i="4"/>
  <c r="AU905" i="4"/>
  <c r="AS1207" i="4"/>
  <c r="AH937" i="4"/>
  <c r="AV897" i="4"/>
  <c r="AR1268" i="4"/>
  <c r="AG1143" i="4"/>
  <c r="AL987" i="4"/>
  <c r="AO1385" i="4"/>
  <c r="AM1118" i="4"/>
  <c r="AH1236" i="4"/>
  <c r="AI1296" i="4"/>
  <c r="AH1356" i="4"/>
  <c r="AJ1225" i="4"/>
  <c r="AL1331" i="4"/>
  <c r="AJ1264" i="4"/>
  <c r="AO1228" i="4"/>
  <c r="AV899" i="4"/>
  <c r="AK958" i="4"/>
  <c r="AF1177" i="4"/>
  <c r="AR1014" i="4"/>
  <c r="AH1233" i="4"/>
  <c r="AP1351" i="4"/>
  <c r="AF1112" i="4"/>
  <c r="AR1351" i="4"/>
  <c r="AV1109" i="4"/>
  <c r="AG1331" i="4"/>
  <c r="AF1117" i="4"/>
  <c r="AT1287" i="4"/>
  <c r="AP899" i="4"/>
  <c r="AJ1197" i="4"/>
  <c r="AU1413" i="4"/>
  <c r="AU958" i="4"/>
  <c r="AN961" i="4"/>
  <c r="AR957" i="4"/>
  <c r="AR1271" i="4"/>
  <c r="AN1239" i="4"/>
  <c r="AI1382" i="4"/>
  <c r="AJ1168" i="4"/>
  <c r="AV1074" i="4"/>
  <c r="AH1292" i="4"/>
  <c r="AQ901" i="4"/>
  <c r="AG1261" i="4"/>
  <c r="AU1021" i="4"/>
  <c r="AL1317" i="4"/>
  <c r="AQ928" i="4"/>
  <c r="AW1287" i="4"/>
  <c r="AH1142" i="4"/>
  <c r="AJ1231" i="4"/>
  <c r="AU1324" i="4"/>
  <c r="AS1145" i="4"/>
  <c r="AF1234" i="4"/>
  <c r="AR1016" i="4"/>
  <c r="AV1321" i="4"/>
  <c r="AQ1382" i="4"/>
  <c r="AI1088" i="4"/>
  <c r="AG965" i="4"/>
  <c r="AR1021" i="4"/>
  <c r="AJ939" i="4"/>
  <c r="AL1449" i="4"/>
  <c r="AS1026" i="4"/>
  <c r="AS1233" i="4"/>
  <c r="AQ957" i="4"/>
  <c r="AJ1236" i="4"/>
  <c r="AT1347" i="4"/>
  <c r="AR937" i="4"/>
  <c r="AT1264" i="4"/>
  <c r="AM968" i="4"/>
  <c r="AF1271" i="4"/>
  <c r="AJ1286" i="4"/>
  <c r="AP1017" i="4"/>
  <c r="AW1322" i="4"/>
  <c r="AI1020" i="4"/>
  <c r="AI1015" i="4"/>
  <c r="AJ1050" i="4"/>
  <c r="AT1021" i="4"/>
  <c r="AM986" i="4"/>
  <c r="AG1106" i="4"/>
  <c r="AS1074" i="4"/>
  <c r="AF1230" i="4"/>
  <c r="AQ1318" i="4"/>
  <c r="AM931" i="4"/>
  <c r="AR908" i="4"/>
  <c r="AQ1082" i="4"/>
  <c r="AS1150" i="4"/>
  <c r="AN1197" i="4"/>
  <c r="AI932" i="4"/>
  <c r="AR1439" i="4"/>
  <c r="AK1117" i="4"/>
  <c r="AG1113" i="4"/>
  <c r="AK1135" i="4"/>
  <c r="AU1050" i="4"/>
  <c r="AH1110" i="4"/>
  <c r="AS1376" i="4"/>
  <c r="AR1319" i="4"/>
  <c r="AV1319" i="4"/>
  <c r="AM1232" i="4"/>
  <c r="AO1117" i="4"/>
  <c r="AL1296" i="4"/>
  <c r="AS1443" i="4"/>
  <c r="AS1088" i="4"/>
  <c r="AM1414" i="4"/>
  <c r="AN1271" i="4"/>
  <c r="AN1207" i="4"/>
  <c r="AH1080" i="4"/>
  <c r="AO1347" i="4"/>
  <c r="AJ1442" i="4"/>
  <c r="AQ1030" i="4"/>
  <c r="AU1147" i="4"/>
  <c r="AG1031" i="4"/>
  <c r="AK1236" i="4"/>
  <c r="AU1016" i="4"/>
  <c r="AR899" i="4"/>
  <c r="AI1230" i="4"/>
  <c r="AJ1382" i="4"/>
  <c r="AJ1238" i="4"/>
  <c r="AT1026" i="4"/>
  <c r="AK1147" i="4"/>
  <c r="AV1271" i="4"/>
  <c r="AW1113" i="4"/>
  <c r="AK1205" i="4"/>
  <c r="AI1031" i="4"/>
  <c r="AL1379" i="4"/>
  <c r="AW968" i="4"/>
  <c r="AT1049" i="4"/>
  <c r="AV1052" i="4"/>
  <c r="AL1197" i="4"/>
  <c r="AL965" i="4"/>
  <c r="AV1083" i="4"/>
  <c r="AO1113" i="4"/>
  <c r="AL1290" i="4"/>
  <c r="AS1323" i="4"/>
  <c r="AJ1059" i="4"/>
  <c r="AK1074" i="4"/>
  <c r="AM1382" i="4"/>
  <c r="AI1286" i="4"/>
  <c r="AK1088" i="4"/>
  <c r="AK900" i="4"/>
  <c r="AN1145" i="4"/>
  <c r="AS932" i="4"/>
  <c r="AQ1438" i="4"/>
  <c r="AQ1237" i="4"/>
  <c r="AO990" i="4"/>
  <c r="AR897" i="4"/>
  <c r="AJ1090" i="4"/>
  <c r="AO971" i="4"/>
  <c r="AQ1135" i="4"/>
  <c r="AI1345" i="4"/>
  <c r="AV1238" i="4"/>
  <c r="AV1236" i="4"/>
  <c r="AH1081" i="4"/>
  <c r="AH961" i="4"/>
  <c r="AK901" i="4"/>
  <c r="AR1360" i="4"/>
  <c r="AK990" i="4"/>
  <c r="AG1376" i="4"/>
  <c r="AI1376" i="4"/>
  <c r="AJ1300" i="4"/>
  <c r="AL925" i="4"/>
  <c r="AS1287" i="4"/>
  <c r="AT1145" i="4"/>
  <c r="AH1059" i="4"/>
  <c r="AO1030" i="4"/>
  <c r="AJ1045" i="4"/>
  <c r="AO1329" i="4"/>
  <c r="AW1374" i="4"/>
  <c r="AN1240" i="4"/>
  <c r="AV1356" i="4"/>
  <c r="AL1294" i="4"/>
  <c r="AV936" i="4"/>
  <c r="AN1296" i="4"/>
  <c r="AN1180" i="4"/>
  <c r="AM1358" i="4"/>
  <c r="AW1241" i="4"/>
  <c r="AH1435" i="4"/>
  <c r="AF1014" i="4"/>
  <c r="AM1376" i="4"/>
  <c r="AV1140" i="4"/>
  <c r="AV1110" i="4"/>
  <c r="AK1020" i="4"/>
  <c r="AK905" i="4"/>
  <c r="AT1108" i="4"/>
  <c r="AI958" i="4"/>
  <c r="AW1021" i="4"/>
  <c r="AV1450" i="4"/>
  <c r="AH1170" i="4"/>
  <c r="AU1048" i="4"/>
  <c r="AK1360" i="4"/>
  <c r="AV1046" i="4"/>
  <c r="AW1049" i="4"/>
  <c r="AV987" i="4"/>
  <c r="AU1383" i="4"/>
  <c r="AL1117" i="4"/>
  <c r="AV1406" i="4"/>
  <c r="AW1178" i="4"/>
  <c r="AR1138" i="4"/>
  <c r="AN1082" i="4"/>
  <c r="AH1016" i="4"/>
  <c r="AI1321" i="4"/>
  <c r="AT1205" i="4"/>
  <c r="AQ1021" i="4"/>
  <c r="AS1324" i="4"/>
  <c r="AM1345" i="4"/>
  <c r="AF993" i="4"/>
  <c r="AS1374" i="4"/>
  <c r="AQ1083" i="4"/>
  <c r="AN1345" i="4"/>
  <c r="AV1108" i="4"/>
  <c r="AG1235" i="4"/>
  <c r="AK1296" i="4"/>
  <c r="AR1140" i="4"/>
  <c r="AL1171" i="4"/>
  <c r="AR1074" i="4"/>
  <c r="AF897" i="4"/>
  <c r="AV1290" i="4"/>
  <c r="AQ1165" i="4"/>
  <c r="AS1147" i="4"/>
  <c r="AT1177" i="4"/>
  <c r="AM1357" i="4"/>
  <c r="AV929" i="4"/>
  <c r="AJ1148" i="4"/>
  <c r="AV1172" i="4"/>
  <c r="AL996" i="4"/>
  <c r="AN1138" i="4"/>
  <c r="AS1352" i="4"/>
  <c r="AJ905" i="4"/>
  <c r="AM940" i="4"/>
  <c r="AJ1323" i="4"/>
  <c r="AL998" i="4"/>
  <c r="AQ1356" i="4"/>
  <c r="AP1180" i="4"/>
  <c r="AG1197" i="4"/>
  <c r="AM1139" i="4"/>
  <c r="AO1205" i="4"/>
  <c r="AT997" i="4"/>
  <c r="AT1018" i="4"/>
  <c r="AW1236" i="4"/>
  <c r="AG1323" i="4"/>
  <c r="AJ1030" i="4"/>
  <c r="AW1345" i="4"/>
  <c r="AI1325" i="4"/>
  <c r="AH1026" i="4"/>
  <c r="AH1239" i="4"/>
  <c r="AR1088" i="4"/>
  <c r="AK1326" i="4"/>
  <c r="AP985" i="4"/>
  <c r="AW1197" i="4"/>
  <c r="AT1420" i="4"/>
  <c r="AS1267" i="4"/>
  <c r="AI966" i="4"/>
  <c r="AU1113" i="4"/>
  <c r="AG1260" i="4"/>
  <c r="AW1169" i="4"/>
  <c r="AF1300" i="4"/>
  <c r="AI1327" i="4"/>
  <c r="AR1149" i="4"/>
  <c r="AR990" i="4"/>
  <c r="AU900" i="4"/>
  <c r="AF1115" i="4"/>
  <c r="AG1170" i="4"/>
  <c r="AW933" i="4"/>
  <c r="AT1086" i="4"/>
  <c r="AK930" i="4"/>
  <c r="AI1181" i="4"/>
  <c r="AK1170" i="4"/>
  <c r="AL1320" i="4"/>
  <c r="AI968" i="4"/>
  <c r="AK1327" i="4"/>
  <c r="AI1180" i="4"/>
  <c r="AQ1181" i="4"/>
  <c r="AS1388" i="4"/>
  <c r="AF1315" i="4"/>
  <c r="AJ1385" i="4"/>
  <c r="AM1110" i="4"/>
  <c r="AU1263" i="4"/>
  <c r="AS1300" i="4"/>
  <c r="AT1080" i="4"/>
  <c r="AO1206" i="4"/>
  <c r="AW1296" i="4"/>
  <c r="AK1024" i="4"/>
  <c r="AP1195" i="4"/>
  <c r="AK1197" i="4"/>
  <c r="AP1299" i="4"/>
  <c r="AT1181" i="4"/>
  <c r="AP1150" i="4"/>
  <c r="AP897" i="4"/>
  <c r="AK1169" i="4"/>
  <c r="AO902" i="4"/>
  <c r="AO1299" i="4"/>
  <c r="AU1407" i="4"/>
  <c r="AH1053" i="4"/>
  <c r="AT1020" i="4"/>
  <c r="AN1404" i="4"/>
  <c r="AI1287" i="4"/>
  <c r="AJ908" i="4"/>
  <c r="AQ1200" i="4"/>
  <c r="AN1416" i="4"/>
  <c r="AG1024" i="4"/>
  <c r="AN1113" i="4"/>
  <c r="AV958" i="4"/>
  <c r="AT931" i="4"/>
  <c r="AN1417" i="4"/>
  <c r="AJ930" i="4"/>
  <c r="AT1230" i="4"/>
  <c r="AL1260" i="4"/>
  <c r="AM1135" i="4"/>
  <c r="AU1256" i="4"/>
  <c r="AN1024" i="4"/>
  <c r="AI1059" i="4"/>
  <c r="AH1116" i="4"/>
  <c r="AS993" i="4"/>
  <c r="AQ1147" i="4"/>
  <c r="AK993" i="4"/>
  <c r="AM1091" i="4"/>
  <c r="AF1055" i="4"/>
  <c r="AK1347" i="4"/>
  <c r="AK1082" i="4"/>
  <c r="AF1057" i="4"/>
  <c r="AF958" i="4"/>
  <c r="AI901" i="4"/>
  <c r="AV1230" i="4"/>
  <c r="AF1386" i="4"/>
  <c r="AM1196" i="4"/>
  <c r="AF900" i="4"/>
  <c r="AL1027" i="4"/>
  <c r="AM1235" i="4"/>
  <c r="AG1231" i="4"/>
  <c r="AF1383" i="4"/>
  <c r="AJ1196" i="4"/>
  <c r="AR1315" i="4"/>
  <c r="AT1118" i="4"/>
  <c r="AQ1377" i="4"/>
  <c r="AS957" i="4"/>
  <c r="AN1269" i="4"/>
  <c r="AN1031" i="4"/>
  <c r="AK966" i="4"/>
  <c r="AL1261" i="4"/>
  <c r="AJ1021" i="4"/>
  <c r="AV908" i="4"/>
  <c r="AI1021" i="4"/>
  <c r="AW1385" i="4"/>
  <c r="AP937" i="4"/>
  <c r="AF1026" i="4"/>
  <c r="AT909" i="4"/>
  <c r="AK1331" i="4"/>
  <c r="AG1074" i="4"/>
  <c r="AL1000" i="4"/>
  <c r="AU1049" i="4"/>
  <c r="AU965" i="4"/>
  <c r="AO1210" i="4"/>
  <c r="AG964" i="4"/>
  <c r="AP929" i="4"/>
  <c r="AV1265" i="4"/>
  <c r="AP990" i="4"/>
  <c r="AQ1256" i="4"/>
  <c r="AJ1120" i="4"/>
  <c r="AR925" i="4"/>
  <c r="AK1294" i="4"/>
  <c r="AH930" i="4"/>
  <c r="AF1106" i="4"/>
  <c r="AW931" i="4"/>
  <c r="AT993" i="4"/>
  <c r="AM1085" i="4"/>
  <c r="AK1264" i="4"/>
  <c r="AG1086" i="4"/>
  <c r="AL1135" i="4"/>
  <c r="AI1206" i="4"/>
  <c r="AR1331" i="4"/>
  <c r="AP1181" i="4"/>
  <c r="AI931" i="4"/>
  <c r="AO1361" i="4"/>
  <c r="AW1357" i="4"/>
  <c r="AM1046" i="4"/>
  <c r="AU1117" i="4"/>
  <c r="AG1385" i="4"/>
  <c r="AN1320" i="4"/>
  <c r="AW1290" i="4"/>
  <c r="AW897" i="4"/>
  <c r="AM1385" i="4"/>
  <c r="AS1236" i="4"/>
  <c r="AI1025" i="4"/>
  <c r="AT1016" i="4"/>
  <c r="AF970" i="4"/>
  <c r="AG1237" i="4"/>
  <c r="AI1261" i="4"/>
  <c r="AT1436" i="4"/>
  <c r="AP1140" i="4"/>
  <c r="AJ1057" i="4"/>
  <c r="AM1045" i="4"/>
  <c r="AR1241" i="4"/>
  <c r="AN1116" i="4"/>
  <c r="AJ1086" i="4"/>
  <c r="AF1294" i="4"/>
  <c r="AJ1140" i="4"/>
  <c r="AF1290" i="4"/>
  <c r="AL1389" i="4"/>
  <c r="AV1080" i="4"/>
  <c r="AS1270" i="4"/>
  <c r="AU1205" i="4"/>
  <c r="AF1347" i="4"/>
  <c r="AW996" i="4"/>
  <c r="AO1021" i="4"/>
  <c r="AG1083" i="4"/>
  <c r="AF1267" i="4"/>
  <c r="AL970" i="4"/>
  <c r="AL1148" i="4"/>
  <c r="AU1325" i="4"/>
  <c r="AT1255" i="4"/>
  <c r="AR961" i="4"/>
  <c r="AW1438" i="4"/>
  <c r="AI1255" i="4"/>
  <c r="AG1263" i="4"/>
  <c r="AP1197" i="4"/>
  <c r="AJ1118" i="4"/>
  <c r="AI995" i="4"/>
  <c r="AG902" i="4"/>
  <c r="AN1049" i="4"/>
  <c r="AF964" i="4"/>
  <c r="AS1359" i="4"/>
  <c r="AV1021" i="4"/>
  <c r="AJ1080" i="4"/>
  <c r="AM1200" i="4"/>
  <c r="AI1408" i="4"/>
  <c r="AO1231" i="4"/>
  <c r="AR1083" i="4"/>
  <c r="AG904" i="4"/>
  <c r="AH1146" i="4"/>
  <c r="AK991" i="4"/>
  <c r="AO1082" i="4"/>
  <c r="AI1264" i="4"/>
  <c r="AG1382" i="4"/>
  <c r="AN1061" i="4"/>
  <c r="AL1239" i="4"/>
  <c r="AQ1331" i="4"/>
  <c r="AV1170" i="4"/>
  <c r="AI1263" i="4"/>
  <c r="AP1350" i="4"/>
  <c r="AL1180" i="4"/>
  <c r="AK1080" i="4"/>
  <c r="AM961" i="4"/>
  <c r="AG896" i="4"/>
  <c r="AH906" i="4"/>
  <c r="AR1296" i="4"/>
  <c r="AV1150" i="4"/>
  <c r="AP1345" i="4"/>
  <c r="AM1112" i="4"/>
  <c r="AL1169" i="4"/>
  <c r="AK1174" i="4"/>
  <c r="AI1300" i="4"/>
  <c r="AR970" i="4"/>
  <c r="AU996" i="4"/>
  <c r="AT1083" i="4"/>
  <c r="AV991" i="4"/>
  <c r="AO998" i="4"/>
  <c r="AQ1261" i="4"/>
  <c r="AN1238" i="4"/>
  <c r="AO1271" i="4"/>
  <c r="AS1266" i="4"/>
  <c r="AM1326" i="4"/>
  <c r="AW1075" i="4"/>
  <c r="AW1294" i="4"/>
  <c r="AF1199" i="4"/>
  <c r="AH991" i="4"/>
  <c r="AN990" i="4"/>
  <c r="AI1235" i="4"/>
  <c r="AK999" i="4"/>
  <c r="AT1382" i="4"/>
  <c r="AV1324" i="4"/>
  <c r="AN926" i="4"/>
  <c r="AW967" i="4"/>
  <c r="AJ1135" i="4"/>
  <c r="AN1327" i="4"/>
  <c r="AP1226" i="4"/>
  <c r="AS1260" i="4"/>
  <c r="AM1077" i="4"/>
  <c r="AR1145" i="4"/>
  <c r="AI1023" i="4"/>
  <c r="AI1356" i="4"/>
  <c r="AG1383" i="4"/>
  <c r="AG1027" i="4"/>
  <c r="AJ1271" i="4"/>
  <c r="AF899" i="4"/>
  <c r="AR1374" i="4"/>
  <c r="AG1105" i="4"/>
  <c r="AJ1181" i="4"/>
  <c r="AQ1509" i="4"/>
  <c r="AL1167" i="4"/>
  <c r="AH866" i="4"/>
  <c r="AO872" i="4"/>
  <c r="AL963" i="4"/>
  <c r="AM1451" i="4"/>
  <c r="AO1386" i="4"/>
  <c r="AJ1317" i="4"/>
  <c r="AV1174" i="4"/>
  <c r="AR1061" i="4"/>
  <c r="AI1318" i="4"/>
  <c r="AM1323" i="4"/>
  <c r="AG959" i="4"/>
  <c r="AO940" i="4"/>
  <c r="AR1019" i="4"/>
  <c r="AQ1085" i="4"/>
  <c r="AM932" i="4"/>
  <c r="AK1318" i="4"/>
  <c r="AG1091" i="4"/>
  <c r="AL1140" i="4"/>
  <c r="AF1382" i="4"/>
  <c r="AG1360" i="4"/>
  <c r="AT1236" i="4"/>
  <c r="AS935" i="4"/>
  <c r="AK1061" i="4"/>
  <c r="AM1380" i="4"/>
  <c r="AQ1050" i="4"/>
  <c r="AL933" i="4"/>
  <c r="AU1266" i="4"/>
  <c r="AM1202" i="4"/>
  <c r="AP1091" i="4"/>
  <c r="AR1080" i="4"/>
  <c r="AT1023" i="4"/>
  <c r="AJ1360" i="4"/>
  <c r="AK1256" i="4"/>
  <c r="AG992" i="4"/>
  <c r="AF1377" i="4"/>
  <c r="AM908" i="4"/>
  <c r="AU1327" i="4"/>
  <c r="AQ1315" i="4"/>
  <c r="AO1051" i="4"/>
  <c r="AU1019" i="4"/>
  <c r="AV1224" i="4"/>
  <c r="AR1229" i="4"/>
  <c r="AP1016" i="4"/>
  <c r="AI1205" i="4"/>
  <c r="AO1238" i="4"/>
  <c r="AQ1029" i="4"/>
  <c r="AV1171" i="4"/>
  <c r="AU1233" i="4"/>
  <c r="AH1389" i="4"/>
  <c r="AI1086" i="4"/>
  <c r="AN992" i="4"/>
  <c r="AN1322" i="4"/>
  <c r="AO970" i="4"/>
  <c r="AF925" i="4"/>
  <c r="AN959" i="4"/>
  <c r="AJ1147" i="4"/>
  <c r="AV1377" i="4"/>
  <c r="AJ1324" i="4"/>
  <c r="AN902" i="4"/>
  <c r="AU1195" i="4"/>
  <c r="AP1118" i="4"/>
  <c r="AU1231" i="4"/>
  <c r="AW1116" i="4"/>
  <c r="AM1324" i="4"/>
  <c r="AT1345" i="4"/>
  <c r="AM958" i="4"/>
  <c r="AW1326" i="4"/>
  <c r="AM939" i="4"/>
  <c r="AP1080" i="4"/>
  <c r="AW1230" i="4"/>
  <c r="AS1292" i="4"/>
  <c r="AQ1138" i="4"/>
  <c r="AF1139" i="4"/>
  <c r="AI1019" i="4"/>
  <c r="AM1360" i="4"/>
  <c r="AR1196" i="4"/>
  <c r="AL1024" i="4"/>
  <c r="AM1356" i="4"/>
  <c r="AM1044" i="4"/>
  <c r="AI1324" i="4"/>
  <c r="AQ1357" i="4"/>
  <c r="AV1082" i="4"/>
  <c r="AI1449" i="4"/>
  <c r="AL1045" i="4"/>
  <c r="AU966" i="4"/>
  <c r="AH954" i="4"/>
  <c r="AK1148" i="4"/>
  <c r="AT966" i="4"/>
  <c r="AH970" i="4"/>
  <c r="AM1082" i="4"/>
  <c r="AI1108" i="4"/>
  <c r="AO1195" i="4"/>
  <c r="AW1263" i="4"/>
  <c r="AN1350" i="4"/>
  <c r="AQ1109" i="4"/>
  <c r="AQ1148" i="4"/>
  <c r="AM1264" i="4"/>
  <c r="AJ1107" i="4"/>
  <c r="AJ1088" i="4"/>
  <c r="AR1017" i="4"/>
  <c r="AM1088" i="4"/>
  <c r="AV1017" i="4"/>
  <c r="AS1137" i="4"/>
  <c r="AO906" i="4"/>
  <c r="AV1116" i="4"/>
  <c r="AS1107" i="4"/>
  <c r="AI1267" i="4"/>
  <c r="AQ1016" i="4"/>
  <c r="AF962" i="4"/>
  <c r="AI1233" i="4"/>
  <c r="AN1142" i="4"/>
  <c r="AF1149" i="4"/>
  <c r="AV957" i="4"/>
  <c r="AR932" i="4"/>
  <c r="AT1259" i="4"/>
  <c r="AG1171" i="4"/>
  <c r="AH997" i="4"/>
  <c r="AL1113" i="4"/>
  <c r="AQ900" i="4"/>
  <c r="AN1256" i="4"/>
  <c r="AU926" i="4"/>
  <c r="AU1377" i="4"/>
  <c r="AF1083" i="4"/>
  <c r="AS1567" i="4"/>
  <c r="AH957" i="4"/>
  <c r="AG1379" i="4"/>
  <c r="AN1295" i="4"/>
  <c r="AQ1045" i="4"/>
  <c r="AJ1420" i="4"/>
  <c r="AP1026" i="4"/>
  <c r="AR901" i="4"/>
  <c r="AN1323" i="4"/>
  <c r="AO1179" i="4"/>
  <c r="AR902" i="4"/>
  <c r="AS1045" i="4"/>
  <c r="AS998" i="4"/>
  <c r="AJ1023" i="4"/>
  <c r="AP1052" i="4"/>
  <c r="AT1022" i="4"/>
  <c r="AU1360" i="4"/>
  <c r="AU1379" i="4"/>
  <c r="AK1112" i="4"/>
  <c r="AF1360" i="4"/>
  <c r="AP1057" i="4"/>
  <c r="AW1046" i="4"/>
  <c r="AQ1115" i="4"/>
  <c r="AL1263" i="4"/>
  <c r="AO1027" i="4"/>
  <c r="AO959" i="4"/>
  <c r="AL1265" i="4"/>
  <c r="AU904" i="4"/>
  <c r="AH1150" i="4"/>
  <c r="AG1255" i="4"/>
  <c r="AJ1241" i="4"/>
  <c r="AS1049" i="4"/>
  <c r="AT1437" i="4"/>
  <c r="AU897" i="4"/>
  <c r="AR959" i="4"/>
  <c r="AI1110" i="4"/>
  <c r="AG933" i="4"/>
  <c r="AT1120" i="4"/>
  <c r="AQ1020" i="4"/>
  <c r="AO1318" i="4"/>
  <c r="AM1263" i="4"/>
  <c r="AN1347" i="4"/>
  <c r="AL1327" i="4"/>
  <c r="AH1347" i="4"/>
  <c r="AW1238" i="4"/>
  <c r="AF1324" i="4"/>
  <c r="AM1171" i="4"/>
  <c r="AH1180" i="4"/>
  <c r="AQ1321" i="4"/>
  <c r="AO1383" i="4"/>
  <c r="AK1200" i="4"/>
  <c r="AL1074" i="4"/>
  <c r="AM1205" i="4"/>
  <c r="AT1387" i="4"/>
  <c r="AJ934" i="4"/>
  <c r="AM1265" i="4"/>
  <c r="AK1261" i="4"/>
  <c r="AF931" i="4"/>
  <c r="AL1119" i="4"/>
  <c r="AJ1195" i="4"/>
  <c r="AQ1376" i="4"/>
  <c r="AV1376" i="4"/>
  <c r="AK1050" i="4"/>
  <c r="AP993" i="4"/>
  <c r="AS1259" i="4"/>
  <c r="AJ1016" i="4"/>
  <c r="AT959" i="4"/>
  <c r="AG1052" i="4"/>
  <c r="AN1385" i="4"/>
  <c r="AF1197" i="4"/>
  <c r="AP1114" i="4"/>
  <c r="AF1270" i="4"/>
  <c r="AK1059" i="4"/>
  <c r="AQ961" i="4"/>
  <c r="AI908" i="4"/>
  <c r="AS1115" i="4"/>
  <c r="AT1148" i="4"/>
  <c r="AI1116" i="4"/>
  <c r="AT1233" i="4"/>
  <c r="AW1376" i="4"/>
  <c r="AG1300" i="4"/>
  <c r="AK964" i="4"/>
  <c r="AO1287" i="4"/>
  <c r="AM1230" i="4"/>
  <c r="AG1349" i="4"/>
  <c r="AS1200" i="4"/>
  <c r="AW926" i="4"/>
  <c r="AL902" i="4"/>
  <c r="AS1357" i="4"/>
  <c r="AO1225" i="4"/>
  <c r="AG1120" i="4"/>
  <c r="AN967" i="4"/>
  <c r="AP984" i="4"/>
  <c r="AW1086" i="4"/>
  <c r="AT1001" i="4"/>
  <c r="AW1140" i="4"/>
  <c r="AQ926" i="4"/>
  <c r="AO929" i="4"/>
  <c r="AN1019" i="4"/>
  <c r="AH1358" i="4"/>
  <c r="AW960" i="4"/>
  <c r="AL1149" i="4"/>
  <c r="AQ1241" i="4"/>
  <c r="AK1202" i="4"/>
  <c r="AN1120" i="4"/>
  <c r="AV1085" i="4"/>
  <c r="AR1147" i="4"/>
  <c r="AV940" i="4"/>
  <c r="AM1080" i="4"/>
  <c r="AF1238" i="4"/>
  <c r="AW965" i="4"/>
  <c r="AT1383" i="4"/>
  <c r="AQ904" i="4"/>
  <c r="AS1360" i="4"/>
  <c r="AI937" i="4"/>
  <c r="AN993" i="4"/>
  <c r="AL1028" i="4"/>
  <c r="AQ1023" i="4"/>
  <c r="AN1411" i="4"/>
  <c r="AG1173" i="4"/>
  <c r="AV1327" i="4"/>
  <c r="AG1181" i="4"/>
  <c r="AG1358" i="4"/>
  <c r="AI1171" i="4"/>
  <c r="AQ1024" i="4"/>
  <c r="AV1451" i="4"/>
  <c r="AI1166" i="4"/>
  <c r="AU1207" i="4"/>
  <c r="AL1259" i="4"/>
  <c r="AU1240" i="4"/>
  <c r="AJ1119" i="4"/>
  <c r="AQ1145" i="4"/>
  <c r="AP1145" i="4"/>
  <c r="AG1386" i="4"/>
  <c r="AW1026" i="4"/>
  <c r="AL968" i="4"/>
  <c r="AP1374" i="4"/>
  <c r="AO1140" i="4"/>
  <c r="AF1144" i="4"/>
  <c r="AR896" i="4"/>
  <c r="AF1195" i="4"/>
  <c r="AJ1174" i="4"/>
  <c r="AN1196" i="4"/>
  <c r="AW1047" i="4"/>
  <c r="AP1255" i="4"/>
  <c r="AS1326" i="4"/>
  <c r="AG1025" i="4"/>
  <c r="AT1385" i="4"/>
  <c r="AM987" i="4"/>
  <c r="AM1172" i="4"/>
  <c r="AQ1361" i="4"/>
  <c r="AN1290" i="4"/>
  <c r="AM1287" i="4"/>
  <c r="AU1085" i="4"/>
  <c r="AN1300" i="4"/>
  <c r="AK939" i="4"/>
  <c r="AN991" i="4"/>
  <c r="AL1329" i="4"/>
  <c r="AM1031" i="4"/>
  <c r="AU1027" i="4"/>
  <c r="AW1383" i="4"/>
  <c r="AU1255" i="4"/>
  <c r="AU1074" i="4"/>
  <c r="AR1287" i="4"/>
  <c r="AR1377" i="4"/>
  <c r="AL1236" i="4"/>
  <c r="AS1361" i="4"/>
  <c r="AV935" i="4"/>
  <c r="AH894" i="4"/>
  <c r="AN899" i="4"/>
  <c r="AO1170" i="4"/>
  <c r="AW1150" i="4"/>
  <c r="AK1238" i="4"/>
  <c r="AR1263" i="4"/>
  <c r="AV1117" i="4"/>
  <c r="AH1323" i="4"/>
  <c r="AS1059" i="4"/>
  <c r="AQ1386" i="4"/>
  <c r="AI1256" i="4"/>
  <c r="AW1088" i="4"/>
  <c r="AG1380" i="4"/>
  <c r="AF930" i="4"/>
  <c r="AG957" i="4"/>
  <c r="AN1027" i="4"/>
  <c r="AQ1089" i="4"/>
  <c r="AG961" i="4"/>
  <c r="AN1376" i="4"/>
  <c r="AW1315" i="4"/>
  <c r="AV1258" i="4"/>
  <c r="AG1319" i="4"/>
  <c r="AP1027" i="4"/>
  <c r="AO992" i="4"/>
  <c r="AQ1570" i="4"/>
  <c r="AW1352" i="4"/>
  <c r="AN1326" i="4"/>
  <c r="AQ1121" i="4"/>
  <c r="AH1387" i="4"/>
  <c r="AP962" i="4"/>
  <c r="AQ1137" i="4"/>
  <c r="AF1266" i="4"/>
  <c r="AF1082" i="4"/>
  <c r="AH1140" i="4"/>
  <c r="AW1017" i="4"/>
  <c r="AP1029" i="4"/>
  <c r="AF1323" i="4"/>
  <c r="AF1259" i="4"/>
  <c r="AI990" i="4"/>
  <c r="AW1318" i="4"/>
  <c r="AV1287" i="4"/>
  <c r="AO1374" i="4"/>
  <c r="AU1300" i="4"/>
  <c r="AF928" i="4"/>
  <c r="AJ1075" i="4"/>
  <c r="AJ1082" i="4"/>
  <c r="AH1104" i="4"/>
  <c r="AO926" i="4"/>
  <c r="AI1271" i="4"/>
  <c r="AT1200" i="4"/>
  <c r="AK1509" i="4"/>
  <c r="AN933" i="4"/>
  <c r="AQ1271" i="4"/>
  <c r="AS1144" i="4"/>
  <c r="AK1017" i="4"/>
  <c r="AI1135" i="4"/>
  <c r="AF935" i="4"/>
  <c r="AK1104" i="4"/>
  <c r="AG1329" i="4"/>
  <c r="AO1115" i="4"/>
  <c r="AU1319" i="4"/>
  <c r="AP1329" i="4"/>
  <c r="AH899" i="4"/>
  <c r="AQ1202" i="4"/>
  <c r="AV1200" i="4"/>
  <c r="AN1085" i="4"/>
  <c r="AK1231" i="4"/>
  <c r="AU968" i="4"/>
  <c r="AU1075" i="4"/>
  <c r="AQ1294" i="4"/>
  <c r="AU1374" i="4"/>
  <c r="AV1416" i="4"/>
  <c r="AP894" i="4"/>
  <c r="AO966" i="4"/>
  <c r="AT934" i="4"/>
  <c r="AN1080" i="4"/>
  <c r="AS1030" i="4"/>
  <c r="AK1377" i="4"/>
  <c r="AO965" i="4"/>
  <c r="AH900" i="4"/>
  <c r="AV1286" i="4"/>
  <c r="AT1024" i="4"/>
  <c r="AM1120" i="4"/>
  <c r="AU1052" i="4"/>
  <c r="AT1405" i="4"/>
  <c r="AO1049" i="4"/>
  <c r="AV1166" i="4"/>
  <c r="AU1351" i="4"/>
  <c r="AG1109" i="4"/>
  <c r="AR1240" i="4"/>
  <c r="AO1323" i="4"/>
  <c r="AI1239" i="4"/>
  <c r="AT1318" i="4"/>
  <c r="AW1023" i="4"/>
  <c r="AP1240" i="4"/>
  <c r="AP1264" i="4"/>
  <c r="AJ1180" i="4"/>
  <c r="AR1135" i="4"/>
  <c r="AO1290" i="4"/>
  <c r="AM1086" i="4"/>
  <c r="AR1045" i="4"/>
  <c r="AI927" i="4"/>
  <c r="AT1045" i="4"/>
  <c r="AN1325" i="4"/>
  <c r="AI1331" i="4"/>
  <c r="AO957" i="4"/>
  <c r="AO1075" i="4"/>
  <c r="AS1171" i="4"/>
  <c r="AP1434" i="4"/>
  <c r="AG940" i="4"/>
  <c r="AO1256" i="4"/>
  <c r="AO1241" i="4"/>
  <c r="AQ1240" i="4"/>
  <c r="AQ1078" i="4"/>
  <c r="AJ1260" i="4"/>
  <c r="AT1404" i="4"/>
  <c r="AW1350" i="4"/>
  <c r="AO1418" i="4"/>
  <c r="AH1263" i="4"/>
  <c r="AO1057" i="4"/>
  <c r="AH967" i="4"/>
  <c r="AI1060" i="4"/>
  <c r="AJ928" i="4"/>
  <c r="AI1149" i="4"/>
  <c r="AT1445" i="4"/>
  <c r="AU1270" i="4"/>
  <c r="AT1196" i="4"/>
  <c r="AM1074" i="4"/>
  <c r="AP1116" i="4"/>
  <c r="AQ899" i="4"/>
  <c r="AO1319" i="4"/>
  <c r="AL1147" i="4"/>
  <c r="AT1317" i="4"/>
  <c r="AR1137" i="4"/>
  <c r="AS1080" i="4"/>
  <c r="AT991" i="4"/>
  <c r="AV1292" i="4"/>
  <c r="AN932" i="4"/>
  <c r="AM1145" i="4"/>
  <c r="AS1256" i="4"/>
  <c r="AM1059" i="4"/>
  <c r="AF1240" i="4"/>
  <c r="AW1061" i="4"/>
  <c r="AT1078" i="4"/>
  <c r="AK1315" i="4"/>
  <c r="AQ1233" i="4"/>
  <c r="AH1360" i="4"/>
  <c r="AP1229" i="4"/>
  <c r="AR1231" i="4"/>
  <c r="AQ1195" i="4"/>
  <c r="AP1046" i="4"/>
  <c r="AO1134" i="4"/>
  <c r="AT1106" i="4"/>
  <c r="AQ1211" i="4"/>
  <c r="AQ1180" i="4"/>
  <c r="AG907" i="4"/>
  <c r="AS1015" i="4"/>
  <c r="AK1075" i="4"/>
  <c r="AK1142" i="4"/>
  <c r="AU1091" i="4"/>
  <c r="AP1241" i="4"/>
  <c r="AV1177" i="4"/>
  <c r="AM1148" i="4"/>
  <c r="AV1296" i="4"/>
  <c r="AL961" i="4"/>
  <c r="AR939" i="4"/>
  <c r="AM1197" i="4"/>
  <c r="AN1355" i="4"/>
  <c r="AN1228" i="4"/>
  <c r="AS896" i="4"/>
  <c r="AF1241" i="4"/>
  <c r="AG1294" i="4"/>
  <c r="AN1321" i="4"/>
  <c r="AQ1360" i="4"/>
  <c r="AT1044" i="4"/>
  <c r="AJ959" i="4"/>
  <c r="AN1205" i="4"/>
  <c r="AV1120" i="4"/>
  <c r="AL1021" i="4"/>
  <c r="AI1265" i="4"/>
  <c r="AJ936" i="4"/>
  <c r="AO1023" i="4"/>
  <c r="AF1380" i="4"/>
  <c r="AH1382" i="4"/>
  <c r="AL1205" i="4"/>
  <c r="AP1330" i="4"/>
  <c r="AK1049" i="4"/>
  <c r="AO899" i="4"/>
  <c r="AJ1322" i="4"/>
  <c r="AO1301" i="4"/>
  <c r="AI1195" i="4"/>
  <c r="AT1412" i="4"/>
  <c r="AQ1074" i="4"/>
  <c r="AG900" i="4"/>
  <c r="AQ1444" i="4"/>
  <c r="AK894" i="4"/>
  <c r="AO1181" i="4"/>
  <c r="AK965" i="4"/>
  <c r="AG996" i="4"/>
  <c r="AP1360" i="4"/>
  <c r="AS1319" i="4"/>
  <c r="AT1327" i="4"/>
  <c r="AM928" i="4"/>
  <c r="AW959" i="4"/>
  <c r="AP1200" i="4"/>
  <c r="AO1322" i="4"/>
  <c r="AI1266" i="4"/>
  <c r="AO1331" i="4"/>
  <c r="AJ900" i="4"/>
  <c r="AS1437" i="4"/>
  <c r="AG1059" i="4"/>
  <c r="AN1374" i="4"/>
  <c r="AV986" i="4"/>
  <c r="AK1233" i="4"/>
  <c r="AL1181" i="4"/>
  <c r="AH1383" i="4"/>
  <c r="AG1296" i="4"/>
  <c r="AF1263" i="4"/>
  <c r="AM1314" i="4"/>
  <c r="AU1238" i="4"/>
  <c r="AK899" i="4"/>
  <c r="AF1351" i="4"/>
  <c r="AS1289" i="4"/>
  <c r="AL894" i="4"/>
  <c r="AH1296" i="4"/>
  <c r="AG999" i="4"/>
  <c r="AW940" i="4"/>
  <c r="AP1327" i="4"/>
  <c r="AM1144" i="4"/>
  <c r="AJ1256" i="4"/>
  <c r="AM1270" i="4"/>
  <c r="AN1046" i="4"/>
  <c r="AG1121" i="4"/>
  <c r="AK1087" i="4"/>
  <c r="AT928" i="4"/>
  <c r="AJ1377" i="4"/>
  <c r="AU1267" i="4"/>
  <c r="AP909" i="4"/>
  <c r="AW1145" i="4"/>
  <c r="AG1315" i="4"/>
  <c r="AJ1199" i="4"/>
  <c r="AJ1265" i="4"/>
  <c r="AS877" i="4"/>
  <c r="AU1259" i="4"/>
  <c r="AR1239" i="4"/>
  <c r="AP1257" i="4"/>
  <c r="AN1115" i="4"/>
  <c r="AQ1118" i="4"/>
  <c r="AL1023" i="4"/>
  <c r="AG1017" i="4"/>
  <c r="AJ1049" i="4"/>
  <c r="AJ1383" i="4"/>
  <c r="AQ1230" i="4"/>
  <c r="AS1109" i="4"/>
  <c r="AI1258" i="4"/>
  <c r="AI1351" i="4"/>
  <c r="AN1236" i="4"/>
  <c r="AM1290" i="4"/>
  <c r="AQ1259" i="4"/>
  <c r="AS1238" i="4"/>
  <c r="AV1206" i="4"/>
  <c r="AM1117" i="4"/>
  <c r="AG1267" i="4"/>
  <c r="AU1140" i="4"/>
  <c r="AW908" i="4"/>
  <c r="AW1195" i="4"/>
  <c r="AL1108" i="4"/>
  <c r="AP1120" i="4"/>
  <c r="AM1233" i="4"/>
  <c r="AJ1296" i="4"/>
  <c r="AF1085" i="4"/>
  <c r="AJ1540" i="4"/>
  <c r="AN1319" i="4"/>
  <c r="AK1022" i="4"/>
  <c r="AT908" i="4"/>
  <c r="AT1174" i="4"/>
  <c r="AN1028" i="4"/>
  <c r="AT1376" i="4"/>
  <c r="AP1171" i="4"/>
  <c r="AJ961" i="4"/>
  <c r="AL1374" i="4"/>
  <c r="AG930" i="4"/>
  <c r="AK1386" i="4"/>
  <c r="AO958" i="4"/>
  <c r="AP1137" i="4"/>
  <c r="AI1381" i="4"/>
  <c r="AI1241" i="4"/>
  <c r="AG1195" i="4"/>
  <c r="AF939" i="4"/>
  <c r="AN1241" i="4"/>
  <c r="AO963" i="4"/>
  <c r="AV1144" i="4"/>
  <c r="AV901" i="4"/>
  <c r="AU1330" i="4"/>
  <c r="AO991" i="4"/>
  <c r="AR992" i="4"/>
  <c r="AS901" i="4"/>
  <c r="AL928" i="4"/>
  <c r="AH939" i="4"/>
  <c r="AP1287" i="4"/>
  <c r="AL904" i="4"/>
  <c r="AU933" i="4"/>
  <c r="AN1266" i="4"/>
  <c r="AW1196" i="4"/>
  <c r="AU1046" i="4"/>
  <c r="AN1265" i="4"/>
  <c r="AI986" i="4"/>
  <c r="AM1014" i="4"/>
  <c r="AM1078" i="4"/>
  <c r="AN1353" i="4"/>
  <c r="AQ1203" i="4"/>
  <c r="AQ1169" i="4"/>
  <c r="AL1224" i="4"/>
  <c r="AT1241" i="4"/>
  <c r="AW1142" i="4"/>
  <c r="AT1107" i="4"/>
  <c r="AR1078" i="4"/>
  <c r="AQ1381" i="4"/>
  <c r="AP1136" i="4"/>
  <c r="AT1295" i="4"/>
  <c r="AU907" i="4"/>
  <c r="AH1181" i="4"/>
  <c r="AS1262" i="4"/>
  <c r="AR1289" i="4"/>
  <c r="AP1061" i="4"/>
  <c r="AU1197" i="4"/>
  <c r="AF1170" i="4"/>
  <c r="AQ1046" i="4"/>
  <c r="AL1082" i="4"/>
  <c r="AL1233" i="4"/>
  <c r="AI1326" i="4"/>
  <c r="AI1374" i="4"/>
  <c r="AI1322" i="4"/>
  <c r="AP1206" i="4"/>
  <c r="AH1377" i="4"/>
  <c r="AW955" i="4"/>
  <c r="AO1114" i="4"/>
  <c r="AQ1054" i="4"/>
  <c r="AF1205" i="4"/>
  <c r="AT1051" i="4"/>
  <c r="AR962" i="4"/>
  <c r="AT940" i="4"/>
  <c r="AG876" i="4"/>
  <c r="AJ938" i="4"/>
  <c r="AQ1140" i="4"/>
  <c r="AS924" i="4"/>
  <c r="AK1448" i="4"/>
  <c r="AT1319" i="4"/>
  <c r="AT1075" i="4"/>
  <c r="AW1559" i="4"/>
  <c r="AQ1390" i="4"/>
  <c r="AS1350" i="4"/>
  <c r="AR986" i="4"/>
  <c r="AK1014" i="4"/>
  <c r="AF1256" i="4"/>
  <c r="AW1473" i="4"/>
  <c r="AS1239" i="4"/>
  <c r="AH1021" i="4"/>
  <c r="AK1019" i="4"/>
  <c r="AF901" i="4"/>
  <c r="AK1350" i="4"/>
  <c r="AL971" i="4"/>
  <c r="AJ1201" i="4"/>
  <c r="AQ1254" i="4"/>
  <c r="AT1474" i="4"/>
  <c r="AQ1199" i="4"/>
  <c r="AL869" i="4"/>
  <c r="AR1120" i="4"/>
  <c r="AG1061" i="4"/>
  <c r="AV1022" i="4"/>
  <c r="AT898" i="4"/>
  <c r="AU1145" i="4"/>
  <c r="AQ999" i="4"/>
  <c r="AS1536" i="4"/>
  <c r="AW901" i="4"/>
  <c r="AR1121" i="4"/>
  <c r="AV938" i="4"/>
  <c r="AW875" i="4"/>
  <c r="AW1528" i="4"/>
  <c r="AT1285" i="4"/>
  <c r="AF1254" i="4"/>
  <c r="AL958" i="4"/>
  <c r="AM904" i="4"/>
  <c r="AU993" i="4"/>
  <c r="AM1347" i="4"/>
  <c r="AT990" i="4"/>
  <c r="AM1076" i="4"/>
  <c r="AL1298" i="4"/>
  <c r="AW1118" i="4"/>
  <c r="AQ1264" i="4"/>
  <c r="AT1322" i="4"/>
  <c r="AW1265" i="4"/>
  <c r="AU1295" i="4"/>
  <c r="AO1233" i="4"/>
  <c r="AP997" i="4"/>
  <c r="AU1320" i="4"/>
  <c r="AQ986" i="4"/>
  <c r="AT1057" i="4"/>
  <c r="AO1029" i="4"/>
  <c r="AQ865" i="4"/>
  <c r="AO1104" i="4"/>
  <c r="AO1380" i="4"/>
  <c r="AM933" i="4"/>
  <c r="AJ1200" i="4"/>
  <c r="AQ902" i="4"/>
  <c r="AR1267" i="4"/>
  <c r="AW1295" i="4"/>
  <c r="AN1021" i="4"/>
  <c r="AF1296" i="4"/>
  <c r="AJ1202" i="4"/>
  <c r="AM900" i="4"/>
  <c r="AN1140" i="4"/>
  <c r="AQ1142" i="4"/>
  <c r="AU1387" i="4"/>
  <c r="AG1136" i="4"/>
  <c r="AG1029" i="4"/>
  <c r="AM1350" i="4"/>
  <c r="AL1256" i="4"/>
  <c r="AS1106" i="4"/>
  <c r="AF1198" i="4"/>
  <c r="AV903" i="4"/>
  <c r="AP1361" i="4"/>
  <c r="AW939" i="4"/>
  <c r="AM1352" i="4"/>
  <c r="AV1322" i="4"/>
  <c r="AF1286" i="4"/>
  <c r="AW1020" i="4"/>
  <c r="AH1074" i="4"/>
  <c r="AO1196" i="4"/>
  <c r="AH904" i="4"/>
  <c r="AN1287" i="4"/>
  <c r="AF1295" i="4"/>
  <c r="AH1210" i="4"/>
  <c r="AW958" i="4"/>
  <c r="AS1205" i="4"/>
  <c r="AG994" i="4"/>
  <c r="AP1106" i="4"/>
  <c r="AU873" i="4"/>
  <c r="AO1567" i="4"/>
  <c r="AH1374" i="4"/>
  <c r="AV900" i="4"/>
  <c r="AR1199" i="4"/>
  <c r="AN1358" i="4"/>
  <c r="AQ1075" i="4"/>
  <c r="AF1059" i="4"/>
  <c r="AM1293" i="4"/>
  <c r="AP1225" i="4"/>
  <c r="AW1181" i="4"/>
  <c r="AM1016" i="4"/>
  <c r="AG1291" i="4"/>
  <c r="AR1209" i="4"/>
  <c r="AU1298" i="4"/>
  <c r="AH1031" i="4"/>
  <c r="AU1137" i="4"/>
  <c r="AW941" i="4"/>
  <c r="AS1176" i="4"/>
  <c r="AT1140" i="4"/>
  <c r="AF1075" i="4"/>
  <c r="AG1389" i="4"/>
  <c r="AK1179" i="4"/>
  <c r="AP1290" i="4"/>
  <c r="AI1200" i="4"/>
  <c r="AS1140" i="4"/>
  <c r="AJ1314" i="4"/>
  <c r="AV1379" i="4"/>
  <c r="AP1087" i="4"/>
  <c r="AS900" i="4"/>
  <c r="AF1387" i="4"/>
  <c r="AP932" i="4"/>
  <c r="AQ909" i="4"/>
  <c r="AV1241" i="4"/>
  <c r="AR968" i="4"/>
  <c r="AT1014" i="4"/>
  <c r="AL1115" i="4"/>
  <c r="AR1076" i="4"/>
  <c r="AJ1289" i="4"/>
  <c r="AI1323" i="4"/>
  <c r="AU1315" i="4"/>
  <c r="AN911" i="4"/>
  <c r="AP1265" i="4"/>
  <c r="AW1180" i="4"/>
  <c r="AG1264" i="4"/>
  <c r="AK998" i="4"/>
  <c r="AQ1017" i="4"/>
  <c r="AM1174" i="4"/>
  <c r="AH962" i="4"/>
  <c r="AK1106" i="4"/>
  <c r="AP992" i="4"/>
  <c r="AU932" i="4"/>
  <c r="AS958" i="4"/>
  <c r="AJ1359" i="4"/>
  <c r="AM984" i="4"/>
  <c r="AG1078" i="4"/>
  <c r="AQ1298" i="4"/>
  <c r="AU1076" i="4"/>
  <c r="AO1569" i="4"/>
  <c r="AL1387" i="4"/>
  <c r="AS1298" i="4"/>
  <c r="AL1284" i="4"/>
  <c r="AL1022" i="4"/>
  <c r="AK1255" i="4"/>
  <c r="AQ1506" i="4"/>
  <c r="AL924" i="4"/>
  <c r="AS1055" i="4"/>
  <c r="AP1476" i="4"/>
  <c r="AP895" i="4"/>
  <c r="AU1568" i="4"/>
  <c r="AH1295" i="4"/>
  <c r="AK1374" i="4"/>
  <c r="AQ1047" i="4"/>
  <c r="AU961" i="4"/>
  <c r="AM997" i="4"/>
  <c r="AO1091" i="4"/>
  <c r="AP1117" i="4"/>
  <c r="AG1118" i="4"/>
  <c r="AF1207" i="4"/>
  <c r="AG1135" i="4"/>
  <c r="AW1052" i="4"/>
  <c r="AT1115" i="4"/>
  <c r="AV1029" i="4"/>
  <c r="AR1023" i="4"/>
  <c r="AU1080" i="4"/>
  <c r="AM1294" i="4"/>
  <c r="AW928" i="4"/>
  <c r="AP1300" i="4"/>
  <c r="AO1224" i="4"/>
  <c r="AQ1350" i="4"/>
  <c r="AS1046" i="4"/>
  <c r="AU1388" i="4"/>
  <c r="AF1319" i="4"/>
  <c r="AP1331" i="4"/>
  <c r="AW1319" i="4"/>
  <c r="AM965" i="4"/>
  <c r="AL1237" i="4"/>
  <c r="AL1087" i="4"/>
  <c r="AF1202" i="4"/>
  <c r="AR1026" i="4"/>
  <c r="AJ1116" i="4"/>
  <c r="AQ1084" i="4"/>
  <c r="AQ1206" i="4"/>
  <c r="AM1225" i="4"/>
  <c r="AW991" i="4"/>
  <c r="AR1540" i="4"/>
  <c r="AN1030" i="4"/>
  <c r="AL1174" i="4"/>
  <c r="AK1029" i="4"/>
  <c r="AP1048" i="4"/>
  <c r="AR1144" i="4"/>
  <c r="AK1015" i="4"/>
  <c r="AH1238" i="4"/>
  <c r="AV1088" i="4"/>
  <c r="AI959" i="4"/>
  <c r="AK1389" i="4"/>
  <c r="AK1057" i="4"/>
  <c r="AL1270" i="4"/>
  <c r="AL905" i="4"/>
  <c r="AJ997" i="4"/>
  <c r="AF1045" i="4"/>
  <c r="AH1090" i="4"/>
  <c r="AU1166" i="4"/>
  <c r="AF1385" i="4"/>
  <c r="AP1239" i="4"/>
  <c r="AF1027" i="4"/>
  <c r="AN1091" i="4"/>
  <c r="AW1387" i="4"/>
  <c r="AF1235" i="4"/>
  <c r="AW1286" i="4"/>
  <c r="AN900" i="4"/>
  <c r="AH955" i="4"/>
  <c r="AO1298" i="4"/>
  <c r="AR1107" i="4"/>
  <c r="AJ999" i="4"/>
  <c r="AK1227" i="4"/>
  <c r="AL899" i="4"/>
  <c r="AP1085" i="4"/>
  <c r="AO1022" i="4"/>
  <c r="AH1384" i="4"/>
  <c r="AO1359" i="4"/>
  <c r="AN1206" i="4"/>
  <c r="AR1294" i="4"/>
  <c r="AF1206" i="4"/>
  <c r="AR894" i="4"/>
  <c r="AQ1149" i="4"/>
  <c r="AS1195" i="4"/>
  <c r="AP940" i="4"/>
  <c r="AJ1046" i="4"/>
  <c r="AP1023" i="4"/>
  <c r="AR1119" i="4"/>
  <c r="AL1075" i="4"/>
  <c r="AS970" i="4"/>
  <c r="AO1260" i="4"/>
  <c r="AL929" i="4"/>
  <c r="AI1298" i="4"/>
  <c r="AR1327" i="4"/>
  <c r="AK1016" i="4"/>
  <c r="AG911" i="4"/>
  <c r="AT1235" i="4"/>
  <c r="AO1510" i="4"/>
  <c r="AO1284" i="4"/>
  <c r="AR997" i="4"/>
  <c r="AM1260" i="4"/>
  <c r="AO1028" i="4"/>
  <c r="AJ935" i="4"/>
  <c r="AW1120" i="4"/>
  <c r="AH1045" i="4"/>
  <c r="AG1377" i="4"/>
  <c r="AG1087" i="4"/>
  <c r="AV1145" i="4"/>
  <c r="AU899" i="4"/>
  <c r="AF926" i="4"/>
  <c r="AT1374" i="4"/>
  <c r="AL1057" i="4"/>
  <c r="AF1023" i="4"/>
  <c r="AM868" i="4"/>
  <c r="AJ1145" i="4"/>
  <c r="AM1315" i="4"/>
  <c r="AN1329" i="4"/>
  <c r="AO1258" i="4"/>
  <c r="AH1194" i="4"/>
  <c r="AJ1326" i="4"/>
  <c r="AS878" i="4"/>
  <c r="AP1286" i="4"/>
  <c r="AT1571" i="4"/>
  <c r="AS1017" i="4"/>
  <c r="AS1148" i="4"/>
  <c r="AL984" i="4"/>
  <c r="AO1234" i="4"/>
  <c r="AR898" i="4"/>
  <c r="AR1328" i="4"/>
  <c r="AF1076" i="4"/>
  <c r="AM956" i="4"/>
  <c r="AF992" i="4"/>
  <c r="AR1262" i="4"/>
  <c r="AW1028" i="4"/>
  <c r="AM1330" i="4"/>
  <c r="AO989" i="4"/>
  <c r="AR1293" i="4"/>
  <c r="AL1352" i="4"/>
  <c r="AI1167" i="4"/>
  <c r="AO1198" i="4"/>
  <c r="AS1141" i="4"/>
  <c r="AG1075" i="4"/>
  <c r="AR1380" i="4"/>
  <c r="AU1235" i="4"/>
  <c r="AQ1286" i="4"/>
  <c r="AG1316" i="4"/>
  <c r="AU987" i="4"/>
  <c r="AU1352" i="4"/>
  <c r="AR1106" i="4"/>
  <c r="AV1255" i="4"/>
  <c r="AI926" i="4"/>
  <c r="AN1475" i="4"/>
  <c r="AN938" i="4"/>
  <c r="AS873" i="4"/>
  <c r="AN868" i="4"/>
  <c r="AK1055" i="4"/>
  <c r="AT865" i="4"/>
  <c r="AV930" i="4"/>
  <c r="AM964" i="4"/>
  <c r="AO1014" i="4"/>
  <c r="AN1234" i="4"/>
  <c r="AM1509" i="4"/>
  <c r="AW1327" i="4"/>
  <c r="AU924" i="4"/>
  <c r="AU1503" i="4"/>
  <c r="AN1292" i="4"/>
  <c r="AI1391" i="4"/>
  <c r="AM1256" i="4"/>
  <c r="AI967" i="4"/>
  <c r="AW1117" i="4"/>
  <c r="AQ1232" i="4"/>
  <c r="AG1030" i="4"/>
  <c r="AJ1298" i="4"/>
  <c r="AV961" i="4"/>
  <c r="AF1120" i="4"/>
  <c r="AK1290" i="4"/>
  <c r="AG1232" i="4"/>
  <c r="AU1414" i="4"/>
  <c r="AH1082" i="4"/>
  <c r="AM1136" i="4"/>
  <c r="AO1255" i="4"/>
  <c r="AT1294" i="4"/>
  <c r="AO962" i="4"/>
  <c r="AO1086" i="4"/>
  <c r="AJ1288" i="4"/>
  <c r="AJ1356" i="4"/>
  <c r="AI1017" i="4"/>
  <c r="AV874" i="4"/>
  <c r="AT1000" i="4"/>
  <c r="AL1377" i="4"/>
  <c r="AO1173" i="4"/>
  <c r="AV1173" i="4"/>
  <c r="AH1120" i="4"/>
  <c r="AL1145" i="4"/>
  <c r="AO1085" i="4"/>
  <c r="AQ1236" i="4"/>
  <c r="AV1326" i="4"/>
  <c r="AU1323" i="4"/>
  <c r="AF1020" i="4"/>
  <c r="AO1263" i="4"/>
  <c r="AM1104" i="4"/>
  <c r="AR1118" i="4"/>
  <c r="AI1240" i="4"/>
  <c r="AV1346" i="4"/>
  <c r="AR1226" i="4"/>
  <c r="AM1050" i="4"/>
  <c r="AU1118" i="4"/>
  <c r="AF1015" i="4"/>
  <c r="AV1240" i="4"/>
  <c r="AK1171" i="4"/>
  <c r="AR1379" i="4"/>
  <c r="AN1088" i="4"/>
  <c r="AM1017" i="4"/>
  <c r="AG990" i="4"/>
  <c r="AI1359" i="4"/>
  <c r="AR963" i="4"/>
  <c r="AP955" i="4"/>
  <c r="AJ902" i="4"/>
  <c r="AQ1239" i="4"/>
  <c r="AR1195" i="4"/>
  <c r="AK1235" i="4"/>
  <c r="AR1201" i="4"/>
  <c r="AJ986" i="4"/>
  <c r="AT963" i="4"/>
  <c r="AS1019" i="4"/>
  <c r="AO1350" i="4"/>
  <c r="AH1359" i="4"/>
  <c r="AT1237" i="4"/>
  <c r="AV999" i="4"/>
  <c r="AQ1055" i="4"/>
  <c r="AG962" i="4"/>
  <c r="AV971" i="4"/>
  <c r="AQ1120" i="4"/>
  <c r="AI1083" i="4"/>
  <c r="AG1284" i="4"/>
  <c r="AK1111" i="4"/>
  <c r="AK1230" i="4"/>
  <c r="AP1298" i="4"/>
  <c r="AF1148" i="4"/>
  <c r="AI1014" i="4"/>
  <c r="AF1074" i="4"/>
  <c r="AV1231" i="4"/>
  <c r="AV1385" i="4"/>
  <c r="AJ992" i="4"/>
  <c r="AF1268" i="4"/>
  <c r="AN1289" i="4"/>
  <c r="AF902" i="4"/>
  <c r="AP1139" i="4"/>
  <c r="AK1388" i="4"/>
  <c r="AO901" i="4"/>
  <c r="AV1234" i="4"/>
  <c r="AG1144" i="4"/>
  <c r="AW1205" i="4"/>
  <c r="AK997" i="4"/>
  <c r="AW1260" i="4"/>
  <c r="AV1210" i="4"/>
  <c r="AI1051" i="4"/>
  <c r="AN1270" i="4"/>
  <c r="AM1143" i="4"/>
  <c r="AU1378" i="4"/>
  <c r="AU1344" i="4"/>
  <c r="AS963" i="4"/>
  <c r="AQ1026" i="4"/>
  <c r="AR1295" i="4"/>
  <c r="AO1045" i="4"/>
  <c r="AJ1361" i="4"/>
  <c r="AQ991" i="4"/>
  <c r="AJ1226" i="4"/>
  <c r="AQ1320" i="4"/>
  <c r="AH1148" i="4"/>
  <c r="AO1120" i="4"/>
  <c r="AI1028" i="4"/>
  <c r="AQ1531" i="4"/>
  <c r="AN1377" i="4"/>
  <c r="AO1142" i="4"/>
  <c r="AU1381" i="4"/>
  <c r="AR1270" i="4"/>
  <c r="AV911" i="4"/>
  <c r="AK1056" i="4"/>
  <c r="AR1015" i="4"/>
  <c r="AH1241" i="4"/>
  <c r="AQ895" i="4"/>
  <c r="AW1174" i="4"/>
  <c r="AT955" i="4"/>
  <c r="AN1114" i="4"/>
  <c r="AU1314" i="4"/>
  <c r="AR865" i="4"/>
  <c r="AT1211" i="4"/>
  <c r="AF1352" i="4"/>
  <c r="AP1254" i="4"/>
  <c r="AV1151" i="4"/>
  <c r="AG865" i="4"/>
  <c r="AP1237" i="4"/>
  <c r="AN1235" i="4"/>
  <c r="AW903" i="4"/>
  <c r="AT878" i="4"/>
  <c r="AP1019" i="4"/>
  <c r="AM963" i="4"/>
  <c r="AV868" i="4"/>
  <c r="AO956" i="4"/>
  <c r="AW1359" i="4"/>
  <c r="AF991" i="4"/>
  <c r="AL1116" i="4"/>
  <c r="AN962" i="4"/>
  <c r="AH1144" i="4"/>
  <c r="AV1359" i="4"/>
  <c r="AT992" i="4"/>
  <c r="AM894" i="4"/>
  <c r="AT1289" i="4"/>
  <c r="AG871" i="4"/>
  <c r="AV1503" i="4"/>
  <c r="AS874" i="4"/>
  <c r="AI1151" i="4"/>
  <c r="AM1029" i="4"/>
  <c r="AJ1285" i="4"/>
  <c r="AV1320" i="4"/>
  <c r="AQ1238" i="4"/>
  <c r="AH941" i="4"/>
  <c r="AL864" i="4"/>
  <c r="AS1027" i="4"/>
  <c r="AN1089" i="4"/>
  <c r="AS1358" i="4"/>
  <c r="AM1198" i="4"/>
  <c r="AK1317" i="4"/>
  <c r="AG1142" i="4"/>
  <c r="AS880" i="4"/>
  <c r="AH1361" i="4"/>
  <c r="AL1386" i="4"/>
  <c r="AL1322" i="4"/>
  <c r="AJ1108" i="4"/>
  <c r="AJ1327" i="4"/>
  <c r="AM902" i="4"/>
  <c r="AG1286" i="4"/>
  <c r="AI1207" i="4"/>
  <c r="AR931" i="4"/>
  <c r="AS902" i="4"/>
  <c r="AG929" i="4"/>
  <c r="AU1120" i="4"/>
  <c r="AJ925" i="4"/>
  <c r="AL1016" i="4"/>
  <c r="AN1264" i="4"/>
  <c r="AV1086" i="4"/>
  <c r="AF1374" i="4"/>
  <c r="AM1140" i="4"/>
  <c r="AP1284" i="4"/>
  <c r="AS990" i="4"/>
  <c r="AP1014" i="4"/>
  <c r="AL1319" i="4"/>
  <c r="AN1351" i="4"/>
  <c r="AV1147" i="4"/>
  <c r="AI1379" i="4"/>
  <c r="AG1240" i="4"/>
  <c r="AN1288" i="4"/>
  <c r="AW1264" i="4"/>
  <c r="AG1117" i="4"/>
  <c r="AK1180" i="4"/>
  <c r="AP1149" i="4"/>
  <c r="AN1173" i="4"/>
  <c r="AF909" i="4"/>
  <c r="AR1354" i="4"/>
  <c r="AR1169" i="4"/>
  <c r="AH1174" i="4"/>
  <c r="AN1284" i="4"/>
  <c r="AR964" i="4"/>
  <c r="AF1327" i="4"/>
  <c r="AJ903" i="4"/>
  <c r="AO1381" i="4"/>
  <c r="AK1137" i="4"/>
  <c r="AS1383" i="4"/>
  <c r="AV1357" i="4"/>
  <c r="AH1320" i="4"/>
  <c r="AW1207" i="4"/>
  <c r="AN1386" i="4"/>
  <c r="AV937" i="4"/>
  <c r="AT965" i="4"/>
  <c r="AF1087" i="4"/>
  <c r="AH1260" i="4"/>
  <c r="AH1318" i="4"/>
  <c r="AH928" i="4"/>
  <c r="AM1317" i="4"/>
  <c r="AF1289" i="4"/>
  <c r="AM1049" i="4"/>
  <c r="AI879" i="4"/>
  <c r="AM899" i="4"/>
  <c r="AQ1265" i="4"/>
  <c r="AU1347" i="4"/>
  <c r="AI900" i="4"/>
  <c r="AH1386" i="4"/>
  <c r="AS1116" i="4"/>
  <c r="AT1225" i="4"/>
  <c r="AH1087" i="4"/>
  <c r="AJ1165" i="4"/>
  <c r="AG1241" i="4"/>
  <c r="AT970" i="4"/>
  <c r="AT1149" i="4"/>
  <c r="AT999" i="4"/>
  <c r="AS994" i="4"/>
  <c r="AP1205" i="4"/>
  <c r="AM1181" i="4"/>
  <c r="AJ1320" i="4"/>
  <c r="AK1323" i="4"/>
  <c r="AI1385" i="4"/>
  <c r="AK1120" i="4"/>
  <c r="AR1376" i="4"/>
  <c r="AU1030" i="4"/>
  <c r="AR1320" i="4"/>
  <c r="AT1116" i="4"/>
  <c r="AQ1057" i="4"/>
  <c r="AK1288" i="4"/>
  <c r="AO1236" i="4"/>
  <c r="AH1149" i="4"/>
  <c r="AF963" i="4"/>
  <c r="AQ997" i="4"/>
  <c r="AU1194" i="4"/>
  <c r="AP873" i="4"/>
  <c r="AG1354" i="4"/>
  <c r="AG1116" i="4"/>
  <c r="AP1075" i="4"/>
  <c r="AI1074" i="4"/>
  <c r="AW1271" i="4"/>
  <c r="AH1050" i="4"/>
  <c r="AT1061" i="4"/>
  <c r="AH1022" i="4"/>
  <c r="AL1511" i="4"/>
  <c r="AG1387" i="4"/>
  <c r="AR1237" i="4"/>
  <c r="AS1381" i="4"/>
  <c r="AJ932" i="4"/>
  <c r="AO1203" i="4"/>
  <c r="AV1045" i="4"/>
  <c r="AF971" i="4"/>
  <c r="AL1328" i="4"/>
  <c r="AP1359" i="4"/>
  <c r="AQ1171" i="4"/>
  <c r="AN1111" i="4"/>
  <c r="AK926" i="4"/>
  <c r="AO879" i="4"/>
  <c r="AV1056" i="4"/>
  <c r="AG898" i="4"/>
  <c r="AO1209" i="4"/>
  <c r="AT1378" i="4"/>
  <c r="AR1029" i="4"/>
  <c r="AV1391" i="4"/>
  <c r="AM926" i="4"/>
  <c r="AM896" i="4"/>
  <c r="AV964" i="4"/>
  <c r="AG1021" i="4"/>
  <c r="AL1164" i="4"/>
  <c r="AL1509" i="4"/>
  <c r="AH870" i="4"/>
  <c r="AU1149" i="4"/>
  <c r="AS869" i="4"/>
  <c r="AI1292" i="4"/>
  <c r="AH1227" i="4"/>
  <c r="AT899" i="4"/>
  <c r="AN1052" i="4"/>
  <c r="AW1323" i="4"/>
  <c r="AJ1421" i="4"/>
  <c r="AK1240" i="4"/>
  <c r="AJ1143" i="4"/>
  <c r="AR958" i="4"/>
  <c r="AM934" i="4"/>
  <c r="AU1181" i="4"/>
  <c r="AR900" i="4"/>
  <c r="AM991" i="4"/>
  <c r="AH1231" i="4"/>
  <c r="AG1259" i="4"/>
  <c r="AH1147" i="4"/>
  <c r="AP1411" i="4"/>
  <c r="AJ1117" i="4"/>
  <c r="AV1294" i="4"/>
  <c r="AH1240" i="4"/>
  <c r="AU1329" i="4"/>
  <c r="AI930" i="4"/>
  <c r="AH901" i="4"/>
  <c r="AS991" i="4"/>
  <c r="AL1091" i="4"/>
  <c r="AU1241" i="4"/>
  <c r="AT1351" i="4"/>
  <c r="AT1270" i="4"/>
  <c r="AK1028" i="4"/>
  <c r="AF1264" i="4"/>
  <c r="AG1082" i="4"/>
  <c r="AR1116" i="4"/>
  <c r="AM1388" i="4"/>
  <c r="AL901" i="4"/>
  <c r="AG1046" i="4"/>
  <c r="AN1023" i="4"/>
  <c r="AQ998" i="4"/>
  <c r="AL959" i="4"/>
  <c r="AN964" i="4"/>
  <c r="AV993" i="4"/>
  <c r="AW1171" i="4"/>
  <c r="AW881" i="4"/>
  <c r="AW1083" i="4"/>
  <c r="AK1319" i="4"/>
  <c r="AQ1116" i="4"/>
  <c r="AU939" i="4"/>
  <c r="AW1135" i="4"/>
  <c r="AN1388" i="4"/>
  <c r="AW1226" i="4"/>
  <c r="AT1173" i="4"/>
  <c r="AI1196" i="4"/>
  <c r="AS1169" i="4"/>
  <c r="AV1197" i="4"/>
  <c r="AH1288" i="4"/>
  <c r="AF1171" i="4"/>
  <c r="AI940" i="4"/>
  <c r="AI1045" i="4"/>
  <c r="AR1298" i="4"/>
  <c r="AW1198" i="4"/>
  <c r="AM1319" i="4"/>
  <c r="AR993" i="4"/>
  <c r="AW1360" i="4"/>
  <c r="AM1209" i="4"/>
  <c r="AK986" i="4"/>
  <c r="AG1225" i="4"/>
  <c r="AF1379" i="4"/>
  <c r="AV963" i="4"/>
  <c r="AJ991" i="4"/>
  <c r="AV1239" i="4"/>
  <c r="AU997" i="4"/>
  <c r="AK907" i="4"/>
  <c r="AV1135" i="4"/>
  <c r="AI1080" i="4"/>
  <c r="AH1267" i="4"/>
  <c r="AT1239" i="4"/>
  <c r="AT937" i="4"/>
  <c r="AP1296" i="4"/>
  <c r="AV1260" i="4"/>
  <c r="AR1388" i="4"/>
  <c r="AO1137" i="4"/>
  <c r="AO1254" i="4"/>
  <c r="AL1360" i="4"/>
  <c r="AW1085" i="4"/>
  <c r="AF1181" i="4"/>
  <c r="AL1323" i="4"/>
  <c r="AR1256" i="4"/>
  <c r="AK957" i="4"/>
  <c r="AV1149" i="4"/>
  <c r="AH1317" i="4"/>
  <c r="AL990" i="4"/>
  <c r="AF1136" i="4"/>
  <c r="AI935" i="4"/>
  <c r="AJ911" i="4"/>
  <c r="AJ1379" i="4"/>
  <c r="AH1078" i="4"/>
  <c r="AI868" i="4"/>
  <c r="AR1259" i="4"/>
  <c r="AR1344" i="4"/>
  <c r="AT1290" i="4"/>
  <c r="AQ1475" i="4"/>
  <c r="AW1029" i="4"/>
  <c r="AR1318" i="4"/>
  <c r="AJ1315" i="4"/>
  <c r="AQ911" i="4"/>
  <c r="AJ957" i="4"/>
  <c r="AM962" i="4"/>
  <c r="AK1266" i="4"/>
  <c r="AK933" i="4"/>
  <c r="AK1078" i="4"/>
  <c r="AI993" i="4"/>
  <c r="AH1266" i="4"/>
  <c r="AG932" i="4"/>
  <c r="AM1115" i="4"/>
  <c r="AF1173" i="4"/>
  <c r="AL1348" i="4"/>
  <c r="AS1117" i="4"/>
  <c r="AG878" i="4"/>
  <c r="AT1475" i="4"/>
  <c r="AQ1267" i="4"/>
  <c r="AK1328" i="4"/>
  <c r="AU956" i="4"/>
  <c r="AJ1087" i="4"/>
  <c r="AF1017" i="4"/>
  <c r="AO1227" i="4"/>
  <c r="AV1472" i="4"/>
  <c r="AK1270" i="4"/>
  <c r="AT1267" i="4"/>
  <c r="AM1020" i="4"/>
  <c r="AV1347" i="4"/>
  <c r="AN1075" i="4"/>
  <c r="AG1298" i="4"/>
  <c r="AN1260" i="4"/>
  <c r="AM1300" i="4"/>
  <c r="AN1137" i="4"/>
  <c r="AU1284" i="4"/>
  <c r="AW1076" i="4"/>
  <c r="AG1233" i="4"/>
  <c r="AT1296" i="4"/>
  <c r="AM1057" i="4"/>
  <c r="AT1209" i="4"/>
  <c r="AJ989" i="4"/>
  <c r="AV876" i="4"/>
  <c r="AW1346" i="4"/>
  <c r="AJ1091" i="4"/>
  <c r="AP1319" i="4"/>
  <c r="AK932" i="4"/>
  <c r="AO1377" i="4"/>
  <c r="AP924" i="4"/>
  <c r="AN1078" i="4"/>
  <c r="AU1142" i="4"/>
  <c r="AR1479" i="4"/>
  <c r="AF1201" i="4"/>
  <c r="AN1258" i="4"/>
  <c r="AR877" i="4"/>
  <c r="AL1376" i="4"/>
  <c r="AQ967" i="4"/>
  <c r="AN1540" i="4"/>
  <c r="AJ967" i="4"/>
  <c r="AO1077" i="4"/>
  <c r="AS907" i="4"/>
  <c r="AS1564" i="4"/>
  <c r="AR1383" i="4"/>
  <c r="AF1179" i="4"/>
  <c r="AI1330" i="4"/>
  <c r="AT1381" i="4"/>
  <c r="AO874" i="4"/>
  <c r="AJ1345" i="4"/>
  <c r="AM909" i="4"/>
  <c r="AG1236" i="4"/>
  <c r="AS1085" i="4"/>
  <c r="AK1507" i="4"/>
  <c r="AT971" i="4"/>
  <c r="AT866" i="4"/>
  <c r="AV902" i="4"/>
  <c r="AQ1113" i="4"/>
  <c r="AK866" i="4"/>
  <c r="AK967" i="4"/>
  <c r="AF1016" i="4"/>
  <c r="AU1562" i="4"/>
  <c r="AW1059" i="4"/>
  <c r="AI1226" i="4"/>
  <c r="AQ1061" i="4"/>
  <c r="AU1391" i="4"/>
  <c r="AP1198" i="4"/>
  <c r="AR1378" i="4"/>
  <c r="AL1238" i="4"/>
  <c r="AF1194" i="4"/>
  <c r="AU998" i="4"/>
  <c r="AW1239" i="4"/>
  <c r="AN1144" i="4"/>
  <c r="AS1199" i="4"/>
  <c r="AO1165" i="4"/>
  <c r="AS1235" i="4"/>
  <c r="AV1501" i="4"/>
  <c r="AU1082" i="4"/>
  <c r="AK908" i="4"/>
  <c r="AG991" i="4"/>
  <c r="AQ1056" i="4"/>
  <c r="AS1076" i="4"/>
  <c r="AP1379" i="4"/>
  <c r="AW963" i="4"/>
  <c r="AP1377" i="4"/>
  <c r="AW1378" i="4"/>
  <c r="AW1289" i="4"/>
  <c r="AJ1209" i="4"/>
  <c r="AK1023" i="4"/>
  <c r="AI1057" i="4"/>
  <c r="AQ1314" i="4"/>
  <c r="AT1358" i="4"/>
  <c r="AN1390" i="4"/>
  <c r="AO1199" i="4"/>
  <c r="AP1045" i="4"/>
  <c r="AW879" i="4"/>
  <c r="AN1210" i="4"/>
  <c r="AF1298" i="4"/>
  <c r="AO1087" i="4"/>
  <c r="AP1001" i="4"/>
  <c r="AQ907" i="4"/>
  <c r="AJ1258" i="4"/>
  <c r="AU963" i="4"/>
  <c r="AU1264" i="4"/>
  <c r="AJ1570" i="4"/>
  <c r="AJ1027" i="4"/>
  <c r="AN1118" i="4"/>
  <c r="AI899" i="4"/>
  <c r="AG1234" i="4"/>
  <c r="AI1145" i="4"/>
  <c r="AW1025" i="4"/>
  <c r="AS939" i="4"/>
  <c r="AL1568" i="4"/>
  <c r="AV1528" i="4"/>
  <c r="AQ1532" i="4"/>
  <c r="AI1315" i="4"/>
  <c r="AK1358" i="4"/>
  <c r="AK1292" i="4"/>
  <c r="AG1257" i="4"/>
  <c r="AT1151" i="4"/>
  <c r="AF1239" i="4"/>
  <c r="AN1059" i="4"/>
  <c r="AO1084" i="4"/>
  <c r="AS1569" i="4"/>
  <c r="AW1149" i="4"/>
  <c r="AK1199" i="4"/>
  <c r="AI1481" i="4"/>
  <c r="AL1226" i="4"/>
  <c r="AH1167" i="4"/>
  <c r="AL1570" i="4"/>
  <c r="AS1104" i="4"/>
  <c r="AO1018" i="4"/>
  <c r="AJ1328" i="4"/>
  <c r="AJ1141" i="4"/>
  <c r="AI1231" i="4"/>
  <c r="AL1230" i="4"/>
  <c r="AW895" i="4"/>
  <c r="AG1209" i="4"/>
  <c r="AT1087" i="4"/>
  <c r="AN1257" i="4"/>
  <c r="AG1085" i="4"/>
  <c r="AT1210" i="4"/>
  <c r="AG1295" i="4"/>
  <c r="AT1353" i="4"/>
  <c r="AF1330" i="4"/>
  <c r="AM1179" i="4"/>
  <c r="AI1291" i="4"/>
  <c r="AV1566" i="4"/>
  <c r="AM994" i="4"/>
  <c r="AR1563" i="4"/>
  <c r="AP1179" i="4"/>
  <c r="AN1167" i="4"/>
  <c r="AO1262" i="4"/>
  <c r="AW1291" i="4"/>
  <c r="AU1566" i="4"/>
  <c r="AG872" i="4"/>
  <c r="AM1507" i="4"/>
  <c r="AP866" i="4"/>
  <c r="AN866" i="4"/>
  <c r="AV1284" i="4"/>
  <c r="AR1562" i="4"/>
  <c r="AO938" i="4"/>
  <c r="AL910" i="4"/>
  <c r="AI1078" i="4"/>
  <c r="AR1266" i="4"/>
  <c r="AM895" i="4"/>
  <c r="AL1206" i="4"/>
  <c r="AK1267" i="4"/>
  <c r="AF1231" i="4"/>
  <c r="AO900" i="4"/>
  <c r="AL1385" i="4"/>
  <c r="AI1480" i="4"/>
  <c r="AP901" i="4"/>
  <c r="AQ1197" i="4"/>
  <c r="AI965" i="4"/>
  <c r="AH926" i="4"/>
  <c r="AK1210" i="4"/>
  <c r="AH990" i="4"/>
  <c r="AN1200" i="4"/>
  <c r="AR1086" i="4"/>
  <c r="AV1137" i="4"/>
  <c r="AW1030" i="4"/>
  <c r="AW990" i="4"/>
  <c r="AQ1173" i="4"/>
  <c r="AO894" i="4"/>
  <c r="AJ1085" i="4"/>
  <c r="AO1149" i="4"/>
  <c r="AU1017" i="4"/>
  <c r="AF874" i="4"/>
  <c r="AR1224" i="4"/>
  <c r="AG967" i="4"/>
  <c r="AT1240" i="4"/>
  <c r="AH871" i="4"/>
  <c r="AR1314" i="4"/>
  <c r="AT1084" i="4"/>
  <c r="AK1263" i="4"/>
  <c r="AM1346" i="4"/>
  <c r="AO933" i="4"/>
  <c r="AL1381" i="4"/>
  <c r="AK1145" i="4"/>
  <c r="AG939" i="4"/>
  <c r="AS1501" i="4"/>
  <c r="AS1265" i="4"/>
  <c r="AI1056" i="4"/>
  <c r="AF1265" i="4"/>
  <c r="AN867" i="4"/>
  <c r="AU1237" i="4"/>
  <c r="AS931" i="4"/>
  <c r="AG873" i="4"/>
  <c r="AQ1015" i="4"/>
  <c r="AF1292" i="4"/>
  <c r="AQ1235" i="4"/>
  <c r="AG1201" i="4"/>
  <c r="AL1350" i="4"/>
  <c r="AL940" i="4"/>
  <c r="AM1022" i="4"/>
  <c r="AS1288" i="4"/>
  <c r="AO1141" i="4"/>
  <c r="AR881" i="4"/>
  <c r="AI1211" i="4"/>
  <c r="AI1079" i="4"/>
  <c r="AO984" i="4"/>
  <c r="AQ1354" i="4"/>
  <c r="AU1535" i="4"/>
  <c r="AO1059" i="4"/>
  <c r="AT903" i="4"/>
  <c r="AK1229" i="4"/>
  <c r="AH1265" i="4"/>
  <c r="AN1378" i="4"/>
  <c r="AO1226" i="4"/>
  <c r="AU1382" i="4"/>
  <c r="AP965" i="4"/>
  <c r="AG1238" i="4"/>
  <c r="AO939" i="4"/>
  <c r="AW1500" i="4"/>
  <c r="AG1149" i="4"/>
  <c r="AV1061" i="4"/>
  <c r="AI1029" i="4"/>
  <c r="AL1061" i="4"/>
  <c r="AP1084" i="4"/>
  <c r="AJ1169" i="4"/>
  <c r="AH1391" i="4"/>
  <c r="AR1292" i="4"/>
  <c r="AO1237" i="4"/>
  <c r="AM998" i="4"/>
  <c r="AQ1179" i="4"/>
  <c r="AG1390" i="4"/>
  <c r="AW1314" i="4"/>
  <c r="AQ1541" i="4"/>
  <c r="AP926" i="4"/>
  <c r="AP1295" i="4"/>
  <c r="AL1539" i="4"/>
  <c r="AP988" i="4"/>
  <c r="AR994" i="4"/>
  <c r="AT1478" i="4"/>
  <c r="AK1477" i="4"/>
  <c r="AK1241" i="4"/>
  <c r="AJ1292" i="4"/>
  <c r="AJ1134" i="4"/>
  <c r="AU1227" i="4"/>
  <c r="AS999" i="4"/>
  <c r="AH996" i="4"/>
  <c r="AH1171" i="4"/>
  <c r="AV1267" i="4"/>
  <c r="AL1383" i="4"/>
  <c r="AR1381" i="4"/>
  <c r="AW1270" i="4"/>
  <c r="AF1088" i="4"/>
  <c r="AS930" i="4"/>
  <c r="AW1203" i="4"/>
  <c r="AN1079" i="4"/>
  <c r="AP1144" i="4"/>
  <c r="AP1480" i="4"/>
  <c r="AM1237" i="4"/>
  <c r="AS1224" i="4"/>
  <c r="AV1499" i="4"/>
  <c r="AR1560" i="4"/>
  <c r="AG1056" i="4"/>
  <c r="AM1107" i="4"/>
  <c r="AG1022" i="4"/>
  <c r="AO1317" i="4"/>
  <c r="AJ1291" i="4"/>
  <c r="AH1230" i="4"/>
  <c r="AP1315" i="4"/>
  <c r="AI1358" i="4"/>
  <c r="AU1136" i="4"/>
  <c r="AT1384" i="4"/>
  <c r="AN1203" i="4"/>
  <c r="AS1203" i="4"/>
  <c r="AI1378" i="4"/>
  <c r="AI869" i="4"/>
  <c r="AU1567" i="4"/>
  <c r="AT930" i="4"/>
  <c r="AM907" i="4"/>
  <c r="AS967" i="4"/>
  <c r="AW1300" i="4"/>
  <c r="AI1260" i="4"/>
  <c r="AL1084" i="4"/>
  <c r="AS1210" i="4"/>
  <c r="AF1391" i="4"/>
  <c r="AM911" i="4"/>
  <c r="AL1201" i="4"/>
  <c r="AR1329" i="4"/>
  <c r="AG1571" i="4"/>
  <c r="AR1079" i="4"/>
  <c r="AU1537" i="4"/>
  <c r="AR1056" i="4"/>
  <c r="AS941" i="4"/>
  <c r="AU1469" i="4"/>
  <c r="AL871" i="4"/>
  <c r="AH1089" i="4"/>
  <c r="AG956" i="4"/>
  <c r="AF1284" i="4"/>
  <c r="AO898" i="4"/>
  <c r="AL1234" i="4"/>
  <c r="AN1076" i="4"/>
  <c r="AM1061" i="4"/>
  <c r="AI874" i="4"/>
  <c r="AN872" i="4"/>
  <c r="AF1137" i="4"/>
  <c r="AN1568" i="4"/>
  <c r="AJ1509" i="4"/>
  <c r="AP1477" i="4"/>
  <c r="AL1330" i="4"/>
  <c r="AS1296" i="4"/>
  <c r="AK1173" i="4"/>
  <c r="AO1174" i="4"/>
  <c r="AT1030" i="4"/>
  <c r="AR1502" i="4"/>
  <c r="AK941" i="4"/>
  <c r="AF1381" i="4"/>
  <c r="AF894" i="4"/>
  <c r="AL935" i="4"/>
  <c r="AU962" i="4"/>
  <c r="AS1379" i="4"/>
  <c r="AK1027" i="4"/>
  <c r="AK1361" i="4"/>
  <c r="AV1254" i="4"/>
  <c r="AW997" i="4"/>
  <c r="AR1136" i="4"/>
  <c r="AS1382" i="4"/>
  <c r="AO1376" i="4"/>
  <c r="AT1135" i="4"/>
  <c r="AM1075" i="4"/>
  <c r="AN1148" i="4"/>
  <c r="AI924" i="4"/>
  <c r="AT1352" i="4"/>
  <c r="AU1239" i="4"/>
  <c r="AG908" i="4"/>
  <c r="AT874" i="4"/>
  <c r="AH1234" i="4"/>
  <c r="AF1317" i="4"/>
  <c r="AP1083" i="4"/>
  <c r="AR1018" i="4"/>
  <c r="AV1023" i="4"/>
  <c r="AO1078" i="4"/>
  <c r="AM1241" i="4"/>
  <c r="AG1057" i="4"/>
  <c r="AR989" i="4"/>
  <c r="AT867" i="4"/>
  <c r="AJ1061" i="4"/>
  <c r="AU1210" i="4"/>
  <c r="AN1045" i="4"/>
  <c r="AV1089" i="4"/>
  <c r="AP1230" i="4"/>
  <c r="AH1086" i="4"/>
  <c r="AH924" i="4"/>
  <c r="AN940" i="4"/>
  <c r="AH969" i="4"/>
  <c r="AK1084" i="4"/>
  <c r="AM1240" i="4"/>
  <c r="AW1567" i="4"/>
  <c r="AW1173" i="4"/>
  <c r="AF907" i="4"/>
  <c r="AU1384" i="4"/>
  <c r="AL1346" i="4"/>
  <c r="AV998" i="4"/>
  <c r="AG1381" i="4"/>
  <c r="AW1475" i="4"/>
  <c r="AS1086" i="4"/>
  <c r="AS1075" i="4"/>
  <c r="AO1505" i="4"/>
  <c r="AN1387" i="4"/>
  <c r="AW868" i="4"/>
  <c r="AK1571" i="4"/>
  <c r="AQ1507" i="4"/>
  <c r="AG1104" i="4"/>
  <c r="AR1208" i="4"/>
  <c r="AK1136" i="4"/>
  <c r="AO1148" i="4"/>
  <c r="AR1352" i="4"/>
  <c r="AN1209" i="4"/>
  <c r="AH1107" i="4"/>
  <c r="AU1174" i="4"/>
  <c r="AN1171" i="4"/>
  <c r="AF1089" i="4"/>
  <c r="AF1237" i="4"/>
  <c r="AG879" i="4"/>
  <c r="AS1240" i="4"/>
  <c r="AG1391" i="4"/>
  <c r="AW1058" i="4"/>
  <c r="AR955" i="4"/>
  <c r="AH1199" i="4"/>
  <c r="AK955" i="4"/>
  <c r="AU1318" i="4"/>
  <c r="AN1359" i="4"/>
  <c r="AP874" i="4"/>
  <c r="AM1321" i="4"/>
  <c r="AF997" i="4"/>
  <c r="AM1051" i="4"/>
  <c r="AJ1104" i="4"/>
  <c r="AF880" i="4"/>
  <c r="AM1105" i="4"/>
  <c r="AG1344" i="4"/>
  <c r="AW1555" i="4"/>
  <c r="AH1329" i="4"/>
  <c r="AR938" i="4"/>
  <c r="AJ1257" i="4"/>
  <c r="AU1286" i="4"/>
  <c r="AK1115" i="4"/>
  <c r="AW1237" i="4"/>
  <c r="AQ1374" i="4"/>
  <c r="AL1241" i="4"/>
  <c r="AW1320" i="4"/>
  <c r="AI1270" i="4"/>
  <c r="AS962" i="4"/>
  <c r="AT1323" i="4"/>
  <c r="AT1198" i="4"/>
  <c r="AO1076" i="4"/>
  <c r="AT994" i="4"/>
  <c r="AL1293" i="4"/>
  <c r="AN1017" i="4"/>
  <c r="AT910" i="4"/>
  <c r="AG895" i="4"/>
  <c r="AR1510" i="4"/>
  <c r="AP1078" i="4"/>
  <c r="AT1498" i="4"/>
  <c r="AN1267" i="4"/>
  <c r="AT900" i="4"/>
  <c r="AU1322" i="4"/>
  <c r="AN1224" i="4"/>
  <c r="AK870" i="4"/>
  <c r="AQ864" i="4"/>
  <c r="AF1107" i="4"/>
  <c r="AG1180" i="4"/>
  <c r="AU1059" i="4"/>
  <c r="AN1565" i="4"/>
  <c r="AL1106" i="4"/>
  <c r="AP1326" i="4"/>
  <c r="AF1345" i="4"/>
  <c r="AL1058" i="4"/>
  <c r="AK1330" i="4"/>
  <c r="AO1288" i="4"/>
  <c r="AL1194" i="4"/>
  <c r="AQ1136" i="4"/>
  <c r="AW1534" i="4"/>
  <c r="AR1111" i="4"/>
  <c r="AI1105" i="4"/>
  <c r="AI1344" i="4"/>
  <c r="AV1358" i="4"/>
  <c r="AG869" i="4"/>
  <c r="AU1230" i="4"/>
  <c r="AJ1234" i="4"/>
  <c r="AS989" i="4"/>
  <c r="AU1164" i="4"/>
  <c r="AI1229" i="4"/>
  <c r="AU1380" i="4"/>
  <c r="AU938" i="4"/>
  <c r="AL1199" i="4"/>
  <c r="AO1564" i="4"/>
  <c r="AW1497" i="4"/>
  <c r="AV1384" i="4"/>
  <c r="AP999" i="4"/>
  <c r="AO994" i="4"/>
  <c r="AI960" i="4"/>
  <c r="AV1059" i="4"/>
  <c r="AW932" i="4"/>
  <c r="AU1348" i="4"/>
  <c r="AO1164" i="4"/>
  <c r="AI956" i="4"/>
  <c r="AP1380" i="4"/>
  <c r="AQ1209" i="4"/>
  <c r="AM929" i="4"/>
  <c r="AJ1330" i="4"/>
  <c r="AQ1319" i="4"/>
  <c r="AH1259" i="4"/>
  <c r="AU1061" i="4"/>
  <c r="AW1267" i="4"/>
  <c r="AR1235" i="4"/>
  <c r="AO1180" i="4"/>
  <c r="AK1201" i="4"/>
  <c r="AH1083" i="4"/>
  <c r="AK1237" i="4"/>
  <c r="AQ987" i="4"/>
  <c r="AW1562" i="4"/>
  <c r="AM1234" i="4"/>
  <c r="AP1383" i="4"/>
  <c r="AQ965" i="4"/>
  <c r="AN1379" i="4"/>
  <c r="AR1057" i="4"/>
  <c r="AN939" i="4"/>
  <c r="AR1386" i="4"/>
  <c r="AK1045" i="4"/>
  <c r="AV1203" i="4"/>
  <c r="AU1478" i="4"/>
  <c r="AN1330" i="4"/>
  <c r="AQ933" i="4"/>
  <c r="AU1292" i="4"/>
  <c r="AM1295" i="4"/>
  <c r="AQ1234" i="4"/>
  <c r="AP1378" i="4"/>
  <c r="AK868" i="4"/>
  <c r="AU872" i="4"/>
  <c r="AR1285" i="4"/>
  <c r="AH872" i="4"/>
  <c r="AR871" i="4"/>
  <c r="AW986" i="4"/>
  <c r="AH1571" i="4"/>
  <c r="AV1180" i="4"/>
  <c r="AW1331" i="4"/>
  <c r="AR933" i="4"/>
  <c r="AJ1078" i="4"/>
  <c r="AV1330" i="4"/>
  <c r="AM1194" i="4"/>
  <c r="AK1083" i="4"/>
  <c r="AP1236" i="4"/>
  <c r="AJ1318" i="4"/>
  <c r="AS1353" i="4"/>
  <c r="AQ1229" i="4"/>
  <c r="AV1323" i="4"/>
  <c r="AN1237" i="4"/>
  <c r="AW874" i="4"/>
  <c r="AN1194" i="4"/>
  <c r="AG1352" i="4"/>
  <c r="AF1028" i="4"/>
  <c r="AR1134" i="4"/>
  <c r="AH1315" i="4"/>
  <c r="AJ909" i="4"/>
  <c r="AN1346" i="4"/>
  <c r="AJ1266" i="4"/>
  <c r="AH1298" i="4"/>
  <c r="AM1377" i="4"/>
  <c r="AJ1348" i="4"/>
  <c r="AL1388" i="4"/>
  <c r="AM1258" i="4"/>
  <c r="AS1538" i="4"/>
  <c r="AT933" i="4"/>
  <c r="AW1143" i="4"/>
  <c r="AJ1137" i="4"/>
  <c r="AW992" i="4"/>
  <c r="AN1381" i="4"/>
  <c r="AN1107" i="4"/>
  <c r="AW1379" i="4"/>
  <c r="AT1379" i="4"/>
  <c r="AS1202" i="4"/>
  <c r="AL1358" i="4"/>
  <c r="AS1329" i="4"/>
  <c r="AG1141" i="4"/>
  <c r="AS1271" i="4"/>
  <c r="AP898" i="4"/>
  <c r="AL1569" i="4"/>
  <c r="AF959" i="4"/>
  <c r="AM1208" i="4"/>
  <c r="AO941" i="4"/>
  <c r="AO910" i="4"/>
  <c r="AV1142" i="4"/>
  <c r="AK1226" i="4"/>
  <c r="AM870" i="4"/>
  <c r="AR1028" i="4"/>
  <c r="AQ1358" i="4"/>
  <c r="AF1167" i="4"/>
  <c r="AP1030" i="4"/>
  <c r="AQ878" i="4"/>
  <c r="AM1361" i="4"/>
  <c r="AP1294" i="4"/>
  <c r="AM1023" i="4"/>
  <c r="AU967" i="4"/>
  <c r="AI1027" i="4"/>
  <c r="AG926" i="4"/>
  <c r="AK1140" i="4"/>
  <c r="AQ1086" i="4"/>
  <c r="AG1224" i="4"/>
  <c r="AM990" i="4"/>
  <c r="AF1050" i="4"/>
  <c r="AS1320" i="4"/>
  <c r="AN1317" i="4"/>
  <c r="AV997" i="4"/>
  <c r="AQ1383" i="4"/>
  <c r="AU869" i="4"/>
  <c r="AS1022" i="4"/>
  <c r="AN1286" i="4"/>
  <c r="AU1169" i="4"/>
  <c r="AW880" i="4"/>
  <c r="AP1316" i="4"/>
  <c r="AN901" i="4"/>
  <c r="AN1294" i="4"/>
  <c r="AS1290" i="4"/>
  <c r="AU1224" i="4"/>
  <c r="AT1059" i="4"/>
  <c r="AW1381" i="4"/>
  <c r="AW998" i="4"/>
  <c r="AW1255" i="4"/>
  <c r="AI1317" i="4"/>
  <c r="AQ1317" i="4"/>
  <c r="AK1508" i="4"/>
  <c r="AU1350" i="4"/>
  <c r="AQ1292" i="4"/>
  <c r="AT1320" i="4"/>
  <c r="AH1510" i="4"/>
  <c r="AM1318" i="4"/>
  <c r="AM1106" i="4"/>
  <c r="AW1391" i="4"/>
  <c r="AP1562" i="4"/>
  <c r="AP971" i="4"/>
  <c r="AI1076" i="4"/>
  <c r="AO1169" i="4"/>
  <c r="AJ933" i="4"/>
  <c r="AO1540" i="4"/>
  <c r="AN1164" i="4"/>
  <c r="AQ1330" i="4"/>
  <c r="AP1111" i="4"/>
  <c r="AR1532" i="4"/>
  <c r="AO1563" i="4"/>
  <c r="AN994" i="4"/>
  <c r="AV1087" i="4"/>
  <c r="AQ1114" i="4"/>
  <c r="AJ877" i="4"/>
  <c r="AT1562" i="4"/>
  <c r="AT877" i="4"/>
  <c r="AP1472" i="4"/>
  <c r="AP1318" i="4"/>
  <c r="AW1527" i="4"/>
  <c r="AQ1562" i="4"/>
  <c r="AJ1028" i="4"/>
  <c r="AV1380" i="4"/>
  <c r="AS1384" i="4"/>
  <c r="AR1480" i="4"/>
  <c r="AT873" i="4"/>
  <c r="AM1569" i="4"/>
  <c r="AF1091" i="4"/>
  <c r="AR1200" i="4"/>
  <c r="AP991" i="4"/>
  <c r="AP1000" i="4"/>
  <c r="AF1329" i="4"/>
  <c r="AT968" i="4"/>
  <c r="AO1360" i="4"/>
  <c r="AS1237" i="4"/>
  <c r="AT1046" i="4"/>
  <c r="AG1345" i="4"/>
  <c r="AS1263" i="4"/>
  <c r="AW1240" i="4"/>
  <c r="AM1231" i="4"/>
  <c r="AM1142" i="4"/>
  <c r="AO1088" i="4"/>
  <c r="AL1318" i="4"/>
  <c r="AR998" i="4"/>
  <c r="AT1286" i="4"/>
  <c r="AO1388" i="4"/>
  <c r="AM1083" i="4"/>
  <c r="AR1050" i="4"/>
  <c r="AU1028" i="4"/>
  <c r="AU935" i="4"/>
  <c r="AQ937" i="4"/>
  <c r="AI1174" i="4"/>
  <c r="AW1078" i="4"/>
  <c r="AG941" i="4"/>
  <c r="AU1204" i="4"/>
  <c r="AG910" i="4"/>
  <c r="AH869" i="4"/>
  <c r="AT1019" i="4"/>
  <c r="AJ1179" i="4"/>
  <c r="AP871" i="4"/>
  <c r="AP1194" i="4"/>
  <c r="AJ962" i="4"/>
  <c r="AK1209" i="4"/>
  <c r="AU1317" i="4"/>
  <c r="AV1298" i="4"/>
  <c r="AO1387" i="4"/>
  <c r="AQ1352" i="4"/>
  <c r="AJ1290" i="4"/>
  <c r="AN1029" i="4"/>
  <c r="AW1211" i="4"/>
  <c r="AK1380" i="4"/>
  <c r="AG1023" i="4"/>
  <c r="AK1239" i="4"/>
  <c r="AN988" i="4"/>
  <c r="AM1289" i="4"/>
  <c r="AG1330" i="4"/>
  <c r="AF873" i="4"/>
  <c r="AP1540" i="4"/>
  <c r="AN1344" i="4"/>
  <c r="AI999" i="4"/>
  <c r="AT969" i="4"/>
  <c r="AQ1344" i="4"/>
  <c r="AR960" i="4"/>
  <c r="AU964" i="4"/>
  <c r="AP1196" i="4"/>
  <c r="AQ1225" i="4"/>
  <c r="AO1145" i="4"/>
  <c r="AG1179" i="4"/>
  <c r="AK1046" i="4"/>
  <c r="AW1115" i="4"/>
  <c r="AV960" i="4"/>
  <c r="AK1298" i="4"/>
  <c r="AQ1174" i="4"/>
  <c r="AU1289" i="4"/>
  <c r="AT1502" i="4"/>
  <c r="AG874" i="4"/>
  <c r="AO1240" i="4"/>
  <c r="AP1082" i="4"/>
  <c r="AV967" i="4"/>
  <c r="AS1023" i="4"/>
  <c r="AH998" i="4"/>
  <c r="AI1075" i="4"/>
  <c r="AM1567" i="4"/>
  <c r="AH1541" i="4"/>
  <c r="AI1136" i="4"/>
  <c r="AI867" i="4"/>
  <c r="AJ963" i="4"/>
  <c r="AN1391" i="4"/>
  <c r="AL900" i="4"/>
  <c r="AR1387" i="4"/>
  <c r="AP1203" i="4"/>
  <c r="AH1117" i="4"/>
  <c r="AR1075" i="4"/>
  <c r="AF1105" i="4"/>
  <c r="AH964" i="4"/>
  <c r="AL1255" i="4"/>
  <c r="AV1386" i="4"/>
  <c r="AO924" i="4"/>
  <c r="AH1327" i="4"/>
  <c r="AJ1329" i="4"/>
  <c r="AF1019" i="4"/>
  <c r="AM1027" i="4"/>
  <c r="AJ1115" i="4"/>
  <c r="AU994" i="4"/>
  <c r="AQ1028" i="4"/>
  <c r="AG1239" i="4"/>
  <c r="AN1105" i="4"/>
  <c r="AG1058" i="4"/>
  <c r="AM1137" i="4"/>
  <c r="AO999" i="4"/>
  <c r="AW1377" i="4"/>
  <c r="AG986" i="4"/>
  <c r="AV1352" i="4"/>
  <c r="AM879" i="4"/>
  <c r="AL1076" i="4"/>
  <c r="AU1045" i="4"/>
  <c r="AN1087" i="4"/>
  <c r="AH1106" i="4"/>
  <c r="AS933" i="4"/>
  <c r="AN963" i="4"/>
  <c r="AT1169" i="4"/>
  <c r="AJ1239" i="4"/>
  <c r="AH1019" i="4"/>
  <c r="AO867" i="4"/>
  <c r="AF898" i="4"/>
  <c r="AJ1319" i="4"/>
  <c r="AU1390" i="4"/>
  <c r="AS1504" i="4"/>
  <c r="AU875" i="4"/>
  <c r="AI1147" i="4"/>
  <c r="AR868" i="4"/>
  <c r="AV1529" i="4"/>
  <c r="AS1105" i="4"/>
  <c r="AT1224" i="4"/>
  <c r="AV1559" i="4"/>
  <c r="AN1262" i="4"/>
  <c r="AW1505" i="4"/>
  <c r="AP998" i="4"/>
  <c r="AF1226" i="4"/>
  <c r="AR971" i="4"/>
  <c r="AQ1387" i="4"/>
  <c r="AH989" i="4"/>
  <c r="AM1170" i="4"/>
  <c r="AU1361" i="4"/>
  <c r="AL1019" i="4"/>
  <c r="AG1326" i="4"/>
  <c r="AS1136" i="4"/>
  <c r="AI1383" i="4"/>
  <c r="AW961" i="4"/>
  <c r="AS1119" i="4"/>
  <c r="AU1086" i="4"/>
  <c r="AS928" i="4"/>
  <c r="AR1150" i="4"/>
  <c r="AT1050" i="4"/>
  <c r="AJ1149" i="4"/>
  <c r="AF1086" i="4"/>
  <c r="AG1320" i="4"/>
  <c r="AV1263" i="4"/>
  <c r="AO907" i="4"/>
  <c r="AG1268" i="4"/>
  <c r="AF986" i="4"/>
  <c r="AO1382" i="4"/>
  <c r="AG1208" i="4"/>
  <c r="AJ971" i="4"/>
  <c r="AP1376" i="4"/>
  <c r="AM935" i="4"/>
  <c r="AR1345" i="4"/>
  <c r="AW1022" i="4"/>
  <c r="AI1352" i="4"/>
  <c r="AT1266" i="4"/>
  <c r="AV992" i="4"/>
  <c r="AQ1379" i="4"/>
  <c r="AR1358" i="4"/>
  <c r="AV1266" i="4"/>
  <c r="AH1118" i="4"/>
  <c r="AF984" i="4"/>
  <c r="AF1225" i="4"/>
  <c r="AP1292" i="4"/>
  <c r="AV1269" i="4"/>
  <c r="AI1209" i="4"/>
  <c r="AG1145" i="4"/>
  <c r="AV1104" i="4"/>
  <c r="AL1380" i="4"/>
  <c r="AQ940" i="4"/>
  <c r="AN1506" i="4"/>
  <c r="AJ1210" i="4"/>
  <c r="AG998" i="4"/>
  <c r="AJ1358" i="4"/>
  <c r="AS1149" i="4"/>
  <c r="AH898" i="4"/>
  <c r="AP1266" i="4"/>
  <c r="AT1501" i="4"/>
  <c r="AF1227" i="4"/>
  <c r="AN1057" i="4"/>
  <c r="AH1352" i="4"/>
  <c r="AV1111" i="4"/>
  <c r="AG1015" i="4"/>
  <c r="AP1022" i="4"/>
  <c r="AT1348" i="4"/>
  <c r="AM1506" i="4"/>
  <c r="AR907" i="4"/>
  <c r="AI1234" i="4"/>
  <c r="AL1211" i="4"/>
  <c r="AJ941" i="4"/>
  <c r="AU930" i="4"/>
  <c r="AT939" i="4"/>
  <c r="AM1288" i="4"/>
  <c r="AU1202" i="4"/>
  <c r="AP928" i="4"/>
  <c r="AS1390" i="4"/>
  <c r="AQ910" i="4"/>
  <c r="AN1383" i="4"/>
  <c r="AL1014" i="4"/>
  <c r="AH992" i="4"/>
  <c r="AW1292" i="4"/>
  <c r="AF1134" i="4"/>
  <c r="AV1227" i="4"/>
  <c r="AH903" i="4"/>
  <c r="AI971" i="4"/>
  <c r="AK1376" i="4"/>
  <c r="AK1116" i="4"/>
  <c r="AV962" i="4"/>
  <c r="AM901" i="4"/>
  <c r="AL932" i="4"/>
  <c r="AP1104" i="4"/>
  <c r="AH1203" i="4"/>
  <c r="AP1263" i="4"/>
  <c r="AQ1270" i="4"/>
  <c r="AN1352" i="4"/>
  <c r="AU911" i="4"/>
  <c r="AL1195" i="4"/>
  <c r="AF1257" i="4"/>
  <c r="AH1061" i="4"/>
  <c r="AV1563" i="4"/>
  <c r="AM1224" i="4"/>
  <c r="AM1292" i="4"/>
  <c r="AM1379" i="4"/>
  <c r="AK961" i="4"/>
  <c r="AW1074" i="4"/>
  <c r="AL1083" i="4"/>
  <c r="AU1359" i="4"/>
  <c r="AN1149" i="4"/>
  <c r="AJ1347" i="4"/>
  <c r="AU941" i="4"/>
  <c r="AH1208" i="4"/>
  <c r="AK1086" i="4"/>
  <c r="AG970" i="4"/>
  <c r="AF1293" i="4"/>
  <c r="AN1225" i="4"/>
  <c r="AV1076" i="4"/>
  <c r="AG1198" i="4"/>
  <c r="AN1285" i="4"/>
  <c r="AH1316" i="4"/>
  <c r="AW1386" i="4"/>
  <c r="AU988" i="4"/>
  <c r="AK1285" i="4"/>
  <c r="AL1086" i="4"/>
  <c r="AR969" i="4"/>
  <c r="AL1078" i="4"/>
  <c r="AR1234" i="4"/>
  <c r="AK871" i="4"/>
  <c r="AM881" i="4"/>
  <c r="AT1058" i="4"/>
  <c r="AG1230" i="4"/>
  <c r="AO873" i="4"/>
  <c r="AT1144" i="4"/>
  <c r="AL1567" i="4"/>
  <c r="AR941" i="4"/>
  <c r="AV1374" i="4"/>
  <c r="AH1200" i="4"/>
  <c r="AU969" i="4"/>
  <c r="AP1174" i="4"/>
  <c r="AO1286" i="4"/>
  <c r="AJ864" i="4"/>
  <c r="AK1320" i="4"/>
  <c r="AI1016" i="4"/>
  <c r="AW1079" i="4"/>
  <c r="AI1201" i="4"/>
  <c r="AU1211" i="4"/>
  <c r="AP930" i="4"/>
  <c r="AP1323" i="4"/>
  <c r="AN1018" i="4"/>
  <c r="AR967" i="4"/>
  <c r="AJ1510" i="4"/>
  <c r="AI1346" i="4"/>
  <c r="AL1107" i="4"/>
  <c r="AF1359" i="4"/>
  <c r="AQ1534" i="4"/>
  <c r="AQ880" i="4"/>
  <c r="AI969" i="4"/>
  <c r="AS1121" i="4"/>
  <c r="AV1202" i="4"/>
  <c r="AW1210" i="4"/>
  <c r="AH909" i="4"/>
  <c r="AK1390" i="4"/>
  <c r="AM876" i="4"/>
  <c r="AL1266" i="4"/>
  <c r="AP956" i="4"/>
  <c r="AH1270" i="4"/>
  <c r="AU867" i="4"/>
  <c r="AF911" i="4"/>
  <c r="AH986" i="4"/>
  <c r="AT880" i="4"/>
  <c r="AP1234" i="4"/>
  <c r="AK971" i="4"/>
  <c r="AI1087" i="4"/>
  <c r="AV880" i="4"/>
  <c r="AP1164" i="4"/>
  <c r="AQ870" i="4"/>
  <c r="AI1354" i="4"/>
  <c r="AR1084" i="4"/>
  <c r="AL1344" i="4"/>
  <c r="AT1104" i="4"/>
  <c r="AV1570" i="4"/>
  <c r="AN1504" i="4"/>
  <c r="AR903" i="4"/>
  <c r="AR1001" i="4"/>
  <c r="AR1504" i="4"/>
  <c r="AN1315" i="4"/>
  <c r="AW1474" i="4"/>
  <c r="AI909" i="4"/>
  <c r="AS1475" i="4"/>
  <c r="AV1201" i="4"/>
  <c r="AU1201" i="4"/>
  <c r="AT1015" i="4"/>
  <c r="AM1167" i="4"/>
  <c r="AI1509" i="4"/>
  <c r="AR1286" i="4"/>
  <c r="AW969" i="4"/>
  <c r="AW1014" i="4"/>
  <c r="AI1540" i="4"/>
  <c r="AF1111" i="4"/>
  <c r="AL941" i="4"/>
  <c r="AM1229" i="4"/>
  <c r="AS971" i="4"/>
  <c r="AS1471" i="4"/>
  <c r="AT1111" i="4"/>
  <c r="AW865" i="4"/>
  <c r="AQ1293" i="4"/>
  <c r="AV1473" i="4"/>
  <c r="AI1284" i="4"/>
  <c r="AK1258" i="4"/>
  <c r="AS1257" i="4"/>
  <c r="AW1199" i="4"/>
  <c r="AL1079" i="4"/>
  <c r="AT938" i="4"/>
  <c r="AT1508" i="4"/>
  <c r="AH1330" i="4"/>
  <c r="AK1284" i="4"/>
  <c r="AL1030" i="4"/>
  <c r="AT869" i="4"/>
  <c r="AR1569" i="4"/>
  <c r="AJ1203" i="4"/>
  <c r="AS1198" i="4"/>
  <c r="AM874" i="4"/>
  <c r="AI1350" i="4"/>
  <c r="AM1384" i="4"/>
  <c r="AF1142" i="4"/>
  <c r="AO866" i="4"/>
  <c r="AN1505" i="4"/>
  <c r="AO1208" i="4"/>
  <c r="AW1569" i="4"/>
  <c r="AQ992" i="4"/>
  <c r="AS1211" i="4"/>
  <c r="AH865" i="4"/>
  <c r="AO1201" i="4"/>
  <c r="AM1019" i="4"/>
  <c r="AK911" i="4"/>
  <c r="AI928" i="4"/>
  <c r="AO1235" i="4"/>
  <c r="AN1201" i="4"/>
  <c r="AS1201" i="4"/>
  <c r="AU1229" i="4"/>
  <c r="AQ1477" i="4"/>
  <c r="AF933" i="4"/>
  <c r="AG1164" i="4"/>
  <c r="AP960" i="4"/>
  <c r="AW1469" i="4"/>
  <c r="AN1014" i="4"/>
  <c r="AW1105" i="4"/>
  <c r="AQ903" i="4"/>
  <c r="AT911" i="4"/>
  <c r="AI895" i="4"/>
  <c r="AJ1254" i="4"/>
  <c r="AW924" i="4"/>
  <c r="AI1390" i="4"/>
  <c r="AS1079" i="4"/>
  <c r="AN1227" i="4"/>
  <c r="AN1022" i="4"/>
  <c r="AS992" i="4"/>
  <c r="AV1300" i="4"/>
  <c r="AM1391" i="4"/>
  <c r="AT1194" i="4"/>
  <c r="AH877" i="4"/>
  <c r="AM1566" i="4"/>
  <c r="AJ866" i="4"/>
  <c r="AM1284" i="4"/>
  <c r="AT1142" i="4"/>
  <c r="AK910" i="4"/>
  <c r="AW984" i="4"/>
  <c r="AL870" i="4"/>
  <c r="AG928" i="4"/>
  <c r="AU876" i="4"/>
  <c r="AV871" i="4"/>
  <c r="AG1481" i="4"/>
  <c r="AP986" i="4"/>
  <c r="AI1084" i="4"/>
  <c r="AL1137" i="4"/>
  <c r="AI939" i="4"/>
  <c r="AW1568" i="4"/>
  <c r="AG1076" i="4"/>
  <c r="AS1377" i="4"/>
  <c r="AM1510" i="4"/>
  <c r="AR1501" i="4"/>
  <c r="AJ926" i="4"/>
  <c r="AV1537" i="4"/>
  <c r="AT875" i="4"/>
  <c r="AR1471" i="4"/>
  <c r="AQ1501" i="4"/>
  <c r="AR940" i="4"/>
  <c r="AJ1381" i="4"/>
  <c r="AR1254" i="4"/>
  <c r="AP1317" i="4"/>
  <c r="AO1265" i="4"/>
  <c r="AN1384" i="4"/>
  <c r="AS1208" i="4"/>
  <c r="AO1135" i="4"/>
  <c r="AF1318" i="4"/>
  <c r="AQ1329" i="4"/>
  <c r="AO1295" i="4"/>
  <c r="AU1296" i="4"/>
  <c r="AV895" i="4"/>
  <c r="AO1230" i="4"/>
  <c r="AO1344" i="4"/>
  <c r="AH994" i="4"/>
  <c r="AH935" i="4"/>
  <c r="AH1380" i="4"/>
  <c r="AT1330" i="4"/>
  <c r="AR864" i="4"/>
  <c r="AM1374" i="4"/>
  <c r="AR1180" i="4"/>
  <c r="AF1079" i="4"/>
  <c r="AM988" i="4"/>
  <c r="AU1254" i="4"/>
  <c r="AL1480" i="4"/>
  <c r="AW1525" i="4"/>
  <c r="AH1348" i="4"/>
  <c r="AQ1510" i="4"/>
  <c r="AH1201" i="4"/>
  <c r="AS1570" i="4"/>
  <c r="AR1561" i="4"/>
  <c r="AN1538" i="4"/>
  <c r="AF868" i="4"/>
  <c r="AN1480" i="4"/>
  <c r="AS1540" i="4"/>
  <c r="AO1202" i="4"/>
  <c r="AT868" i="4"/>
  <c r="AS1476" i="4"/>
  <c r="AR1384" i="4"/>
  <c r="AL926" i="4"/>
  <c r="AH876" i="4"/>
  <c r="AR1288" i="4"/>
  <c r="AL1144" i="4"/>
  <c r="AP938" i="4"/>
  <c r="AV1476" i="4"/>
  <c r="AJ870" i="4"/>
  <c r="AH1145" i="4"/>
  <c r="AH1390" i="4"/>
  <c r="AP1086" i="4"/>
  <c r="AV1507" i="4"/>
  <c r="AS1142" i="4"/>
  <c r="AN1537" i="4"/>
  <c r="AR1531" i="4"/>
  <c r="AS1480" i="4"/>
  <c r="AP1567" i="4"/>
  <c r="AL1353" i="4"/>
  <c r="AU1107" i="4"/>
  <c r="AN869" i="4"/>
  <c r="AQ1051" i="4"/>
  <c r="AW1504" i="4"/>
  <c r="AM866" i="4"/>
  <c r="AQ1226" i="4"/>
  <c r="AM1476" i="4"/>
  <c r="AH1257" i="4"/>
  <c r="AV1289" i="4"/>
  <c r="AH1237" i="4"/>
  <c r="AV873" i="4"/>
  <c r="AU1089" i="4"/>
  <c r="AJ1346" i="4"/>
  <c r="AV926" i="4"/>
  <c r="AS955" i="4"/>
  <c r="AJ910" i="4"/>
  <c r="AO1315" i="4"/>
  <c r="AO1194" i="4"/>
  <c r="AM1149" i="4"/>
  <c r="AT1134" i="4"/>
  <c r="AS867" i="4"/>
  <c r="AQ1536" i="4"/>
  <c r="AL1056" i="4"/>
  <c r="AT1201" i="4"/>
  <c r="AV870" i="4"/>
  <c r="AN1151" i="4"/>
  <c r="AJ1511" i="4"/>
  <c r="AV878" i="4"/>
  <c r="AF932" i="4"/>
  <c r="AG924" i="4"/>
  <c r="AI1107" i="4"/>
  <c r="AT941" i="4"/>
  <c r="AF1384" i="4"/>
  <c r="AH999" i="4"/>
  <c r="AQ1285" i="4"/>
  <c r="AM873" i="4"/>
  <c r="AT1089" i="4"/>
  <c r="AM1353" i="4"/>
  <c r="AH1055" i="4"/>
  <c r="AN1380" i="4"/>
  <c r="AV1136" i="4"/>
  <c r="AR1258" i="4"/>
  <c r="AF1058" i="4"/>
  <c r="AV867" i="4"/>
  <c r="AM867" i="4"/>
  <c r="AO1390" i="4"/>
  <c r="AO1017" i="4"/>
  <c r="AL1354" i="4"/>
  <c r="AV1564" i="4"/>
  <c r="AK963" i="4"/>
  <c r="AU1170" i="4"/>
  <c r="AW1137" i="4"/>
  <c r="AJ1022" i="4"/>
  <c r="AT1391" i="4"/>
  <c r="AK880" i="4"/>
  <c r="AH1262" i="4"/>
  <c r="AO1289" i="4"/>
  <c r="AK869" i="4"/>
  <c r="AR1194" i="4"/>
  <c r="AV1477" i="4"/>
  <c r="AM1079" i="4"/>
  <c r="AQ1561" i="4"/>
  <c r="AI903" i="4"/>
  <c r="AU1051" i="4"/>
  <c r="AS986" i="4"/>
  <c r="AO905" i="4"/>
  <c r="AI1289" i="4"/>
  <c r="AL991" i="4"/>
  <c r="AV1233" i="4"/>
  <c r="AL1267" i="4"/>
  <c r="AH1027" i="4"/>
  <c r="AG1211" i="4"/>
  <c r="AM1511" i="4"/>
  <c r="AS964" i="4"/>
  <c r="AT1017" i="4"/>
  <c r="AJ1052" i="4"/>
  <c r="AI1259" i="4"/>
  <c r="AJ1211" i="4"/>
  <c r="AH956" i="4"/>
  <c r="AU1171" i="4"/>
  <c r="AJ1051" i="4"/>
  <c r="AN1263" i="4"/>
  <c r="AF871" i="4"/>
  <c r="AL875" i="4"/>
  <c r="AP1028" i="4"/>
  <c r="AP1382" i="4"/>
  <c r="AF1211" i="4"/>
  <c r="AU898" i="4"/>
  <c r="AT1361" i="4"/>
  <c r="AM1359" i="4"/>
  <c r="AO1147" i="4"/>
  <c r="AJ924" i="4"/>
  <c r="AO967" i="4"/>
  <c r="AK1018" i="4"/>
  <c r="AF1056" i="4"/>
  <c r="AL881" i="4"/>
  <c r="AI1329" i="4"/>
  <c r="AU1287" i="4"/>
  <c r="AS1061" i="4"/>
  <c r="AF866" i="4"/>
  <c r="AO1019" i="4"/>
  <c r="AU955" i="4"/>
  <c r="AP870" i="4"/>
  <c r="AP1566" i="4"/>
  <c r="AV1199" i="4"/>
  <c r="AW1256" i="4"/>
  <c r="AJ1089" i="4"/>
  <c r="AG1226" i="4"/>
  <c r="AI1384" i="4"/>
  <c r="AR1506" i="4"/>
  <c r="AU1475" i="4"/>
  <c r="AP1291" i="4"/>
  <c r="AU1257" i="4"/>
  <c r="AW1570" i="4"/>
  <c r="AG1384" i="4"/>
  <c r="AW1347" i="4"/>
  <c r="AM1329" i="4"/>
  <c r="AO1320" i="4"/>
  <c r="AH1121" i="4"/>
  <c r="AM971" i="4"/>
  <c r="AJ1208" i="4"/>
  <c r="AS1293" i="4"/>
  <c r="AN898" i="4"/>
  <c r="AW1225" i="4"/>
  <c r="AP1105" i="4"/>
  <c r="AO1476" i="4"/>
  <c r="AP869" i="4"/>
  <c r="AT1056" i="4"/>
  <c r="AF910" i="4"/>
  <c r="AI1144" i="4"/>
  <c r="AW1533" i="4"/>
  <c r="AM877" i="4"/>
  <c r="AL1540" i="4"/>
  <c r="AG1055" i="4"/>
  <c r="AP1569" i="4"/>
  <c r="AF938" i="4"/>
  <c r="AK1384" i="4"/>
  <c r="AI1208" i="4"/>
  <c r="AR1390" i="4"/>
  <c r="AR1534" i="4"/>
  <c r="AO969" i="4"/>
  <c r="AU1111" i="4"/>
  <c r="AO1475" i="4"/>
  <c r="AS1084" i="4"/>
  <c r="AN1084" i="4"/>
  <c r="AP1227" i="4"/>
  <c r="AR1046" i="4"/>
  <c r="AI866" i="4"/>
  <c r="AW1209" i="4"/>
  <c r="AU1057" i="4"/>
  <c r="AK1316" i="4"/>
  <c r="AU1527" i="4"/>
  <c r="AU1226" i="4"/>
  <c r="AT902" i="4"/>
  <c r="AQ989" i="4"/>
  <c r="AS997" i="4"/>
  <c r="AI1202" i="4"/>
  <c r="AM1210" i="4"/>
  <c r="AL911" i="4"/>
  <c r="AR875" i="4"/>
  <c r="AR1265" i="4"/>
  <c r="AI1121" i="4"/>
  <c r="AW1495" i="4"/>
  <c r="AV910" i="4"/>
  <c r="AQ1537" i="4"/>
  <c r="AV1164" i="4"/>
  <c r="AH1319" i="4"/>
  <c r="AG1089" i="4"/>
  <c r="AU1471" i="4"/>
  <c r="AP1356" i="4"/>
  <c r="AF1180" i="4"/>
  <c r="AQ1201" i="4"/>
  <c r="AP1270" i="4"/>
  <c r="AP1271" i="4"/>
  <c r="AU940" i="4"/>
  <c r="AH1169" i="4"/>
  <c r="AN903" i="4"/>
  <c r="AV1502" i="4"/>
  <c r="AP911" i="4"/>
  <c r="AK1224" i="4"/>
  <c r="AT1141" i="4"/>
  <c r="AN875" i="4"/>
  <c r="AJ1229" i="4"/>
  <c r="AH1046" i="4"/>
  <c r="AW1563" i="4"/>
  <c r="AK1265" i="4"/>
  <c r="AG1266" i="4"/>
  <c r="AI962" i="4"/>
  <c r="AT1531" i="4"/>
  <c r="AW1531" i="4"/>
  <c r="AM992" i="4"/>
  <c r="AM1201" i="4"/>
  <c r="AO865" i="4"/>
  <c r="AI872" i="4"/>
  <c r="AH1076" i="4"/>
  <c r="AM1266" i="4"/>
  <c r="AH1209" i="4"/>
  <c r="AF1358" i="4"/>
  <c r="AW1298" i="4"/>
  <c r="AN1291" i="4"/>
  <c r="AU903" i="4"/>
  <c r="AP939" i="4"/>
  <c r="AG1361" i="4"/>
  <c r="AU1563" i="4"/>
  <c r="AS1385" i="4"/>
  <c r="AM1164" i="4"/>
  <c r="AK1293" i="4"/>
  <c r="AV872" i="4"/>
  <c r="AR1316" i="4"/>
  <c r="AK1225" i="4"/>
  <c r="AO1534" i="4"/>
  <c r="AS1285" i="4"/>
  <c r="AO864" i="4"/>
  <c r="AW1384" i="4"/>
  <c r="AJ895" i="4"/>
  <c r="AI1353" i="4"/>
  <c r="AI864" i="4"/>
  <c r="AS1089" i="4"/>
  <c r="AR1476" i="4"/>
  <c r="AP1201" i="4"/>
  <c r="AJ1018" i="4"/>
  <c r="AM941" i="4"/>
  <c r="AW1016" i="4"/>
  <c r="AG1258" i="4"/>
  <c r="AS1344" i="4"/>
  <c r="AG903" i="4"/>
  <c r="AU865" i="4"/>
  <c r="AP1352" i="4"/>
  <c r="AT1055" i="4"/>
  <c r="AG864" i="4"/>
  <c r="AT1472" i="4"/>
  <c r="AQ877" i="4"/>
  <c r="AP1354" i="4"/>
  <c r="AW871" i="4"/>
  <c r="AP1353" i="4"/>
  <c r="AT1202" i="4"/>
  <c r="AR1022" i="4"/>
  <c r="AW872" i="4"/>
  <c r="AF1203" i="4"/>
  <c r="AQ1288" i="4"/>
  <c r="AS870" i="4"/>
  <c r="AT1029" i="4"/>
  <c r="AP1134" i="4"/>
  <c r="AI1148" i="4"/>
  <c r="AI1022" i="4"/>
  <c r="AV1001" i="4"/>
  <c r="AJ1541" i="4"/>
  <c r="AQ1384" i="4"/>
  <c r="AW1179" i="4"/>
  <c r="AF1046" i="4"/>
  <c r="AP994" i="4"/>
  <c r="AO876" i="4"/>
  <c r="AN878" i="4"/>
  <c r="AP1481" i="4"/>
  <c r="AO1056" i="4"/>
  <c r="AO1533" i="4"/>
  <c r="AN941" i="4"/>
  <c r="AW873" i="4"/>
  <c r="AW1104" i="4"/>
  <c r="AW1045" i="4"/>
  <c r="AQ1087" i="4"/>
  <c r="AW938" i="4"/>
  <c r="AO1001" i="4"/>
  <c r="AT1377" i="4"/>
  <c r="AQ1502" i="4"/>
  <c r="AH1179" i="4"/>
  <c r="AR1567" i="4"/>
  <c r="AO1285" i="4"/>
  <c r="AR1474" i="4"/>
  <c r="AK903" i="4"/>
  <c r="AN1211" i="4"/>
  <c r="AI1511" i="4"/>
  <c r="AS1571" i="4"/>
  <c r="AV1497" i="4"/>
  <c r="AH1378" i="4"/>
  <c r="AM1211" i="4"/>
  <c r="AR1566" i="4"/>
  <c r="AU1180" i="4"/>
  <c r="AS1560" i="4"/>
  <c r="AM924" i="4"/>
  <c r="AT1533" i="4"/>
  <c r="AS1507" i="4"/>
  <c r="AU880" i="4"/>
  <c r="AN1229" i="4"/>
  <c r="AQ1503" i="4"/>
  <c r="AN1314" i="4"/>
  <c r="AG1111" i="4"/>
  <c r="AU908" i="4"/>
  <c r="AP1571" i="4"/>
  <c r="AF960" i="4"/>
  <c r="AL957" i="4"/>
  <c r="AT1292" i="4"/>
  <c r="AP867" i="4"/>
  <c r="AO964" i="4"/>
  <c r="AH864" i="4"/>
  <c r="AW907" i="4"/>
  <c r="AW1056" i="4"/>
  <c r="AH1119" i="4"/>
  <c r="AV990" i="4"/>
  <c r="AT1195" i="4"/>
  <c r="AG1388" i="4"/>
  <c r="AL997" i="4"/>
  <c r="AQ1380" i="4"/>
  <c r="AM1286" i="4"/>
  <c r="AU1141" i="4"/>
  <c r="AL895" i="4"/>
  <c r="AG1205" i="4"/>
  <c r="AJ1352" i="4"/>
  <c r="AP1289" i="4"/>
  <c r="AT1329" i="4"/>
  <c r="AP1015" i="4"/>
  <c r="AS1347" i="4"/>
  <c r="AT924" i="4"/>
  <c r="AP1021" i="4"/>
  <c r="AQ1014" i="4"/>
  <c r="AU1476" i="4"/>
  <c r="AL986" i="4"/>
  <c r="AL1508" i="4"/>
  <c r="AS1254" i="4"/>
  <c r="AO928" i="4"/>
  <c r="AW1134" i="4"/>
  <c r="AJ998" i="4"/>
  <c r="AV941" i="4"/>
  <c r="AK1051" i="4"/>
  <c r="AQ962" i="4"/>
  <c r="AW999" i="4"/>
  <c r="AS926" i="4"/>
  <c r="AV1167" i="4"/>
  <c r="AG1346" i="4"/>
  <c r="AV909" i="4"/>
  <c r="AI1225" i="4"/>
  <c r="AN1254" i="4"/>
  <c r="AR924" i="4"/>
  <c r="AT1265" i="4"/>
  <c r="AT1167" i="4"/>
  <c r="AU1087" i="4"/>
  <c r="AT1164" i="4"/>
  <c r="AF864" i="4"/>
  <c r="AW1565" i="4"/>
  <c r="AV1079" i="4"/>
  <c r="AR1323" i="4"/>
  <c r="AR988" i="4"/>
  <c r="AV1316" i="4"/>
  <c r="AH1354" i="4"/>
  <c r="AQ1022" i="4"/>
  <c r="AP877" i="4"/>
  <c r="AJ1055" i="4"/>
  <c r="AI1387" i="4"/>
  <c r="AG1088" i="4"/>
  <c r="AO1211" i="4"/>
  <c r="AK1539" i="4"/>
  <c r="AM1055" i="4"/>
  <c r="AO1105" i="4"/>
  <c r="AH911" i="4"/>
  <c r="AP1387" i="4"/>
  <c r="AV1506" i="4"/>
  <c r="AM1203" i="4"/>
  <c r="AV1075" i="4"/>
  <c r="AF955" i="4"/>
  <c r="AU1558" i="4"/>
  <c r="AP1358" i="4"/>
  <c r="AN928" i="4"/>
  <c r="AF969" i="4"/>
  <c r="AS1151" i="4"/>
  <c r="AG1051" i="4"/>
  <c r="AN1001" i="4"/>
  <c r="AN935" i="4"/>
  <c r="AG963" i="4"/>
  <c r="AQ872" i="4"/>
  <c r="AR1359" i="4"/>
  <c r="AG1374" i="4"/>
  <c r="AQ984" i="4"/>
  <c r="AW1254" i="4"/>
  <c r="AT1229" i="4"/>
  <c r="AJ907" i="4"/>
  <c r="AG1203" i="4"/>
  <c r="AR910" i="4"/>
  <c r="AN999" i="4"/>
  <c r="AH1105" i="4"/>
  <c r="AJ1167" i="4"/>
  <c r="AO909" i="4"/>
  <c r="AO895" i="4"/>
  <c r="AI955" i="4"/>
  <c r="AF1061" i="4"/>
  <c r="AO1354" i="4"/>
  <c r="AK960" i="4"/>
  <c r="AV898" i="4"/>
  <c r="AR1087" i="4"/>
  <c r="AM1028" i="4"/>
  <c r="AV1350" i="4"/>
  <c r="AQ963" i="4"/>
  <c r="AS1194" i="4"/>
  <c r="AV928" i="4"/>
  <c r="AO881" i="4"/>
  <c r="AW864" i="4"/>
  <c r="AS1472" i="4"/>
  <c r="AL960" i="4"/>
  <c r="AS1051" i="4"/>
  <c r="AJ1263" i="4"/>
  <c r="AK1150" i="4"/>
  <c r="AO1267" i="4"/>
  <c r="AV1295" i="4"/>
  <c r="AG909" i="4"/>
  <c r="AI1380" i="4"/>
  <c r="AJ1015" i="4"/>
  <c r="AI984" i="4"/>
  <c r="AV1181" i="4"/>
  <c r="AO1345" i="4"/>
  <c r="AQ971" i="4"/>
  <c r="AK1167" i="4"/>
  <c r="AS903" i="4"/>
  <c r="AJ1017" i="4"/>
  <c r="AL1208" i="4"/>
  <c r="AU1088" i="4"/>
  <c r="AR906" i="4"/>
  <c r="AR1210" i="4"/>
  <c r="AP1288" i="4"/>
  <c r="AF865" i="4"/>
  <c r="AI997" i="4"/>
  <c r="AV1354" i="4"/>
  <c r="AQ1504" i="4"/>
  <c r="AP1224" i="4"/>
  <c r="AV1057" i="4"/>
  <c r="AL1384" i="4"/>
  <c r="AK1076" i="4"/>
  <c r="AJ1083" i="4"/>
  <c r="AG1289" i="4"/>
  <c r="AN1382" i="4"/>
  <c r="AT1316" i="4"/>
  <c r="AU1055" i="4"/>
  <c r="AH1254" i="4"/>
  <c r="AQ1478" i="4"/>
  <c r="AQ1167" i="4"/>
  <c r="AW971" i="4"/>
  <c r="AK895" i="4"/>
  <c r="AW1164" i="4"/>
  <c r="AT1359" i="4"/>
  <c r="AF908" i="4"/>
  <c r="AH1205" i="4"/>
  <c r="AF1321" i="4"/>
  <c r="AU1018" i="4"/>
  <c r="AF1140" i="4"/>
  <c r="AL999" i="4"/>
  <c r="AS1029" i="4"/>
  <c r="AF1174" i="4"/>
  <c r="AW1019" i="4"/>
  <c r="AG1359" i="4"/>
  <c r="AK1387" i="4"/>
  <c r="AI1295" i="4"/>
  <c r="AW1498" i="4"/>
  <c r="AG971" i="4"/>
  <c r="AS1087" i="4"/>
  <c r="AU1265" i="4"/>
  <c r="AL1300" i="4"/>
  <c r="AK994" i="4"/>
  <c r="AF1145" i="4"/>
  <c r="AI1203" i="4"/>
  <c r="AL1017" i="4"/>
  <c r="AO1111" i="4"/>
  <c r="AP903" i="4"/>
  <c r="AP1173" i="4"/>
  <c r="AH908" i="4"/>
  <c r="AK969" i="4"/>
  <c r="AI1120" i="4"/>
  <c r="AR1284" i="4"/>
  <c r="AU1023" i="4"/>
  <c r="AU991" i="4"/>
  <c r="AT1091" i="4"/>
  <c r="AO1291" i="4"/>
  <c r="AF999" i="4"/>
  <c r="AV1475" i="4"/>
  <c r="AM869" i="4"/>
  <c r="AO1384" i="4"/>
  <c r="AI1198" i="4"/>
  <c r="AV1387" i="4"/>
  <c r="AV869" i="4"/>
  <c r="AW898" i="4"/>
  <c r="AJ1235" i="4"/>
  <c r="AN1086" i="4"/>
  <c r="AJ1019" i="4"/>
  <c r="AI1210" i="4"/>
  <c r="AK879" i="4"/>
  <c r="AM1386" i="4"/>
  <c r="AT1380" i="4"/>
  <c r="AS881" i="4"/>
  <c r="AW1202" i="4"/>
  <c r="AG1293" i="4"/>
  <c r="AL1235" i="4"/>
  <c r="AP1059" i="4"/>
  <c r="AT1470" i="4"/>
  <c r="AP1115" i="4"/>
  <c r="AO1257" i="4"/>
  <c r="AG1353" i="4"/>
  <c r="AM872" i="4"/>
  <c r="AL1202" i="4"/>
  <c r="AV1315" i="4"/>
  <c r="AN955" i="4"/>
  <c r="AR956" i="4"/>
  <c r="AO1379" i="4"/>
  <c r="AG1140" i="4"/>
  <c r="AP1381" i="4"/>
  <c r="AU1203" i="4"/>
  <c r="AN1202" i="4"/>
  <c r="AF990" i="4"/>
  <c r="AM1537" i="4"/>
  <c r="AT1534" i="4"/>
  <c r="AP1209" i="4"/>
  <c r="AJ1194" i="4"/>
  <c r="AP1348" i="4"/>
  <c r="AN1136" i="4"/>
  <c r="AR1541" i="4"/>
  <c r="AQ1151" i="4"/>
  <c r="AK878" i="4"/>
  <c r="AK1262" i="4"/>
  <c r="AK1149" i="4"/>
  <c r="AK956" i="4"/>
  <c r="AL1285" i="4"/>
  <c r="AR874" i="4"/>
  <c r="AH1079" i="4"/>
  <c r="AN1477" i="4"/>
  <c r="AU874" i="4"/>
  <c r="AL938" i="4"/>
  <c r="AS1227" i="4"/>
  <c r="AV1055" i="4"/>
  <c r="AW1235" i="4"/>
  <c r="AN874" i="4"/>
  <c r="AR1565" i="4"/>
  <c r="AT1117" i="4"/>
  <c r="AI1142" i="4"/>
  <c r="AN1141" i="4"/>
  <c r="AP1473" i="4"/>
  <c r="AF1001" i="4"/>
  <c r="AT1076" i="4"/>
  <c r="AN1570" i="4"/>
  <c r="AU1106" i="4"/>
  <c r="AJ1295" i="4"/>
  <c r="AH1017" i="4"/>
  <c r="AS988" i="4"/>
  <c r="AH868" i="4"/>
  <c r="AU1225" i="4"/>
  <c r="AK1295" i="4"/>
  <c r="AN1476" i="4"/>
  <c r="AF1348" i="4"/>
  <c r="AK864" i="4"/>
  <c r="AM1481" i="4"/>
  <c r="AV1226" i="4"/>
  <c r="AR1538" i="4"/>
  <c r="AL1289" i="4"/>
  <c r="AF1258" i="4"/>
  <c r="AH867" i="4"/>
  <c r="AT1354" i="4"/>
  <c r="AS938" i="4"/>
  <c r="AG989" i="4"/>
  <c r="AL1203" i="4"/>
  <c r="AS871" i="4"/>
  <c r="AP935" i="4"/>
  <c r="AJ873" i="4"/>
  <c r="AW1084" i="4"/>
  <c r="AJ878" i="4"/>
  <c r="AI1262" i="4"/>
  <c r="AH1015" i="4"/>
  <c r="AW935" i="4"/>
  <c r="AU1529" i="4"/>
  <c r="AO1293" i="4"/>
  <c r="AW1147" i="4"/>
  <c r="AN1199" i="4"/>
  <c r="AI1386" i="4"/>
  <c r="AW1532" i="4"/>
  <c r="AG1254" i="4"/>
  <c r="AP1538" i="4"/>
  <c r="AU1104" i="4"/>
  <c r="AN1293" i="4"/>
  <c r="AV1237" i="4"/>
  <c r="AJ1058" i="4"/>
  <c r="AU1467" i="4"/>
  <c r="AW988" i="4"/>
  <c r="AF1316" i="4"/>
  <c r="AS1561" i="4"/>
  <c r="AH1258" i="4"/>
  <c r="AL907" i="4"/>
  <c r="AJ1144" i="4"/>
  <c r="AO1358" i="4"/>
  <c r="AU864" i="4"/>
  <c r="AL1207" i="4"/>
  <c r="AG1262" i="4"/>
  <c r="AS895" i="4"/>
  <c r="AW1136" i="4"/>
  <c r="AK1541" i="4"/>
  <c r="AS1226" i="4"/>
  <c r="AG1348" i="4"/>
  <c r="AP1534" i="4"/>
  <c r="AV1318" i="4"/>
  <c r="AW1234" i="4"/>
  <c r="AG1202" i="4"/>
  <c r="AT1293" i="4"/>
  <c r="AR1151" i="4"/>
  <c r="AW1227" i="4"/>
  <c r="AJ872" i="4"/>
  <c r="AF1209" i="4"/>
  <c r="AR870" i="4"/>
  <c r="AW1055" i="4"/>
  <c r="AN1348" i="4"/>
  <c r="AJ1571" i="4"/>
  <c r="AR1391" i="4"/>
  <c r="AL877" i="4"/>
  <c r="AM1087" i="4"/>
  <c r="AL1151" i="4"/>
  <c r="AS868" i="4"/>
  <c r="AI998" i="4"/>
  <c r="AI938" i="4"/>
  <c r="AS1566" i="4"/>
  <c r="AW1354" i="4"/>
  <c r="AO870" i="4"/>
  <c r="AI1055" i="4"/>
  <c r="AG1227" i="4"/>
  <c r="AL1105" i="4"/>
  <c r="AG1541" i="4"/>
  <c r="AU1501" i="4"/>
  <c r="AI1510" i="4"/>
  <c r="AV1378" i="4"/>
  <c r="AV1078" i="4"/>
  <c r="AW870" i="4"/>
  <c r="AO1346" i="4"/>
  <c r="AR1115" i="4"/>
  <c r="AR876" i="4"/>
  <c r="AS1473" i="4"/>
  <c r="AS879" i="4"/>
  <c r="AR1141" i="4"/>
  <c r="AQ1346" i="4"/>
  <c r="AF924" i="4"/>
  <c r="AU1474" i="4"/>
  <c r="AH875" i="4"/>
  <c r="AK909" i="4"/>
  <c r="AQ1480" i="4"/>
  <c r="AQ1476" i="4"/>
  <c r="AJ1391" i="4"/>
  <c r="AQ873" i="4"/>
  <c r="AT1567" i="4"/>
  <c r="AJ876" i="4"/>
  <c r="AS1164" i="4"/>
  <c r="AU1565" i="4"/>
  <c r="AN873" i="4"/>
  <c r="AO1571" i="4"/>
  <c r="AF1084" i="4"/>
  <c r="AU1564" i="4"/>
  <c r="AK1141" i="4"/>
  <c r="AL1541" i="4"/>
  <c r="AU1530" i="4"/>
  <c r="AO1058" i="4"/>
  <c r="AI910" i="4"/>
  <c r="AU986" i="4"/>
  <c r="AM1505" i="4"/>
  <c r="AO1538" i="4"/>
  <c r="AP1570" i="4"/>
  <c r="AQ1111" i="4"/>
  <c r="AM1257" i="4"/>
  <c r="AM960" i="4"/>
  <c r="AL1479" i="4"/>
  <c r="AM1239" i="4"/>
  <c r="AK1291" i="4"/>
  <c r="AJ874" i="4"/>
  <c r="AG1107" i="4"/>
  <c r="AH1229" i="4"/>
  <c r="AT989" i="4"/>
  <c r="AF1262" i="4"/>
  <c r="AI1316" i="4"/>
  <c r="AL1229" i="4"/>
  <c r="AV1471" i="4"/>
  <c r="AS1470" i="4"/>
  <c r="AM1387" i="4"/>
  <c r="AF875" i="4"/>
  <c r="AO1061" i="4"/>
  <c r="AL1359" i="4"/>
  <c r="AH938" i="4"/>
  <c r="AQ1141" i="4"/>
  <c r="AQ1257" i="4"/>
  <c r="AO1328" i="4"/>
  <c r="AF1288" i="4"/>
  <c r="AU984" i="4"/>
  <c r="AS1502" i="4"/>
  <c r="AM1480" i="4"/>
  <c r="AT1197" i="4"/>
  <c r="AF879" i="4"/>
  <c r="AN1169" i="4"/>
  <c r="AJ880" i="4"/>
  <c r="AI988" i="4"/>
  <c r="AF878" i="4"/>
  <c r="AK1079" i="4"/>
  <c r="AN1051" i="4"/>
  <c r="AV1328" i="4"/>
  <c r="AG969" i="4"/>
  <c r="AO1136" i="4"/>
  <c r="AV1256" i="4"/>
  <c r="AJ1284" i="4"/>
  <c r="AI878" i="4"/>
  <c r="AV1470" i="4"/>
  <c r="AT984" i="4"/>
  <c r="AL908" i="4"/>
  <c r="AI1089" i="4"/>
  <c r="AF1078" i="4"/>
  <c r="AW1468" i="4"/>
  <c r="AU992" i="4"/>
  <c r="AL873" i="4"/>
  <c r="AK1257" i="4"/>
  <c r="AT1263" i="4"/>
  <c r="AR1503" i="4"/>
  <c r="AO1570" i="4"/>
  <c r="AJ964" i="4"/>
  <c r="AQ1569" i="4"/>
  <c r="AP1258" i="4"/>
  <c r="AV1558" i="4"/>
  <c r="AS1180" i="4"/>
  <c r="AL880" i="4"/>
  <c r="AS866" i="4"/>
  <c r="AT1199" i="4"/>
  <c r="AS1078" i="4"/>
  <c r="AU870" i="4"/>
  <c r="AU871" i="4"/>
  <c r="AO1151" i="4"/>
  <c r="AO1473" i="4"/>
  <c r="AO1503" i="4"/>
  <c r="AO1353" i="4"/>
  <c r="AH1291" i="4"/>
  <c r="AU1505" i="4"/>
  <c r="AK1089" i="4"/>
  <c r="AH1001" i="4"/>
  <c r="AK874" i="4"/>
  <c r="AJ1224" i="4"/>
  <c r="AS1563" i="4"/>
  <c r="AI881" i="4"/>
  <c r="AN864" i="4"/>
  <c r="AS1316" i="4"/>
  <c r="AV864" i="4"/>
  <c r="AG868" i="4"/>
  <c r="AL1089" i="4"/>
  <c r="AJ1106" i="4"/>
  <c r="AW1089" i="4"/>
  <c r="AK1121" i="4"/>
  <c r="AU1531" i="4"/>
  <c r="AT1258" i="4"/>
  <c r="AT907" i="4"/>
  <c r="AM1238" i="4"/>
  <c r="AU1316" i="4"/>
  <c r="AL1536" i="4"/>
  <c r="AR911" i="4"/>
  <c r="AR869" i="4"/>
  <c r="AR1473" i="4"/>
  <c r="AQ1106" i="4"/>
  <c r="AT1350" i="4"/>
  <c r="AM1316" i="4"/>
  <c r="AG1199" i="4"/>
  <c r="AK1329" i="4"/>
  <c r="AL967" i="4"/>
  <c r="AL909" i="4"/>
  <c r="AN1015" i="4"/>
  <c r="AM1111" i="4"/>
  <c r="AH1056" i="4"/>
  <c r="AS1315" i="4"/>
  <c r="AM1538" i="4"/>
  <c r="AL1055" i="4"/>
  <c r="AV1388" i="4"/>
  <c r="AP876" i="4"/>
  <c r="AK1391" i="4"/>
  <c r="AQ866" i="4"/>
  <c r="AV1115" i="4"/>
  <c r="AH988" i="4"/>
  <c r="AH1328" i="4"/>
  <c r="AF1378" i="4"/>
  <c r="AO988" i="4"/>
  <c r="AP1479" i="4"/>
  <c r="AN984" i="4"/>
  <c r="AV1051" i="4"/>
  <c r="AL1288" i="4"/>
  <c r="AS1314" i="4"/>
  <c r="AJ868" i="4"/>
  <c r="AJ1105" i="4"/>
  <c r="AS1559" i="4"/>
  <c r="AL1291" i="4"/>
  <c r="AW1107" i="4"/>
  <c r="AQ960" i="4"/>
  <c r="AP1533" i="4"/>
  <c r="AS1234" i="4"/>
  <c r="AQ969" i="4"/>
  <c r="AJ1539" i="4"/>
  <c r="AN1535" i="4"/>
  <c r="AT1137" i="4"/>
  <c r="AN1567" i="4"/>
  <c r="AR1535" i="4"/>
  <c r="AU1262" i="4"/>
  <c r="AT1027" i="4"/>
  <c r="AK1480" i="4"/>
  <c r="AI1285" i="4"/>
  <c r="AJ1056" i="4"/>
  <c r="AI898" i="4"/>
  <c r="AL989" i="4"/>
  <c r="AP1478" i="4"/>
  <c r="AF994" i="4"/>
  <c r="AL1478" i="4"/>
  <c r="AU1561" i="4"/>
  <c r="AM1084" i="4"/>
  <c r="AU1358" i="4"/>
  <c r="AU1291" i="4"/>
  <c r="AR1353" i="4"/>
  <c r="AW1496" i="4"/>
  <c r="AS1479" i="4"/>
  <c r="AS875" i="4"/>
  <c r="AU1536" i="4"/>
  <c r="AQ1104" i="4"/>
  <c r="AW1467" i="4"/>
  <c r="AO1477" i="4"/>
  <c r="AS1474" i="4"/>
  <c r="AU1288" i="4"/>
  <c r="AS1295" i="4"/>
  <c r="AM1479" i="4"/>
  <c r="AR1564" i="4"/>
  <c r="AO1121" i="4"/>
  <c r="AK992" i="4"/>
  <c r="AF1229" i="4"/>
  <c r="AW1141" i="4"/>
  <c r="AQ1164" i="4"/>
  <c r="AW1229" i="4"/>
  <c r="AQ881" i="4"/>
  <c r="AM1291" i="4"/>
  <c r="AK1105" i="4"/>
  <c r="AR1198" i="4"/>
  <c r="AI873" i="4"/>
  <c r="AW910" i="4"/>
  <c r="AL1537" i="4"/>
  <c r="AS1058" i="4"/>
  <c r="AJ867" i="4"/>
  <c r="AW1358" i="4"/>
  <c r="AP1142" i="4"/>
  <c r="AI989" i="4"/>
  <c r="AT1479" i="4"/>
  <c r="AL865" i="4"/>
  <c r="AJ1478" i="4"/>
  <c r="AJ1151" i="4"/>
  <c r="AS1531" i="4"/>
  <c r="AT932" i="4"/>
  <c r="AQ1481" i="4"/>
  <c r="AP1051" i="4"/>
  <c r="AT1471" i="4"/>
  <c r="AU1179" i="4"/>
  <c r="AW1087" i="4"/>
  <c r="AV1504" i="4"/>
  <c r="AP880" i="4"/>
  <c r="AS1539" i="4"/>
  <c r="AR1571" i="4"/>
  <c r="AL898" i="4"/>
  <c r="AT1226" i="4"/>
  <c r="AN1508" i="4"/>
  <c r="AN1478" i="4"/>
  <c r="AS1568" i="4"/>
  <c r="AF876" i="4"/>
  <c r="AJ1344" i="4"/>
  <c r="AH1480" i="4"/>
  <c r="AM1348" i="4"/>
  <c r="AT1561" i="4"/>
  <c r="AR878" i="4"/>
  <c r="AT1469" i="4"/>
  <c r="AN870" i="4"/>
  <c r="AF1018" i="4"/>
  <c r="AI870" i="4"/>
  <c r="AV1121" i="4"/>
  <c r="AM878" i="4"/>
  <c r="AN971" i="4"/>
  <c r="AL930" i="4"/>
  <c r="AP1505" i="4"/>
  <c r="AP1510" i="4"/>
  <c r="AN960" i="4"/>
  <c r="AL955" i="4"/>
  <c r="AG955" i="4"/>
  <c r="AQ1105" i="4"/>
  <c r="AU877" i="4"/>
  <c r="AV1291" i="4"/>
  <c r="AS1477" i="4"/>
  <c r="AT1121" i="4"/>
  <c r="AO1507" i="4"/>
  <c r="AH1285" i="4"/>
  <c r="AJ1390" i="4"/>
  <c r="AO1015" i="4"/>
  <c r="AT1530" i="4"/>
  <c r="AN1479" i="4"/>
  <c r="AO1079" i="4"/>
  <c r="AV1285" i="4"/>
  <c r="AJ994" i="4"/>
  <c r="AK1537" i="4"/>
  <c r="AT1028" i="4"/>
  <c r="AS1354" i="4"/>
  <c r="AK1194" i="4"/>
  <c r="AM1254" i="4"/>
  <c r="AI963" i="4"/>
  <c r="AN969" i="4"/>
  <c r="AQ1266" i="4"/>
  <c r="AH1344" i="4"/>
  <c r="AS1378" i="4"/>
  <c r="AK1354" i="4"/>
  <c r="AU1029" i="4"/>
  <c r="AI1111" i="4"/>
  <c r="AL964" i="4"/>
  <c r="AI1227" i="4"/>
  <c r="AI1570" i="4"/>
  <c r="AQ1568" i="4"/>
  <c r="AU1500" i="4"/>
  <c r="AG880" i="4"/>
  <c r="AQ1567" i="4"/>
  <c r="AQ1479" i="4"/>
  <c r="AW1001" i="4"/>
  <c r="AU1559" i="4"/>
  <c r="AG938" i="4"/>
  <c r="AF1390" i="4"/>
  <c r="AJ869" i="4"/>
  <c r="AW1051" i="4"/>
  <c r="AM1540" i="4"/>
  <c r="AL1390" i="4"/>
  <c r="AV988" i="4"/>
  <c r="AV879" i="4"/>
  <c r="AM1475" i="4"/>
  <c r="AH874" i="4"/>
  <c r="AK1134" i="4"/>
  <c r="AK1314" i="4"/>
  <c r="AM1285" i="4"/>
  <c r="AK876" i="4"/>
  <c r="AG1350" i="4"/>
  <c r="AL1015" i="4"/>
  <c r="AU960" i="4"/>
  <c r="AO960" i="4"/>
  <c r="AP864" i="4"/>
  <c r="AM1565" i="4"/>
  <c r="AK1198" i="4"/>
  <c r="AO1474" i="4"/>
  <c r="AQ875" i="4"/>
  <c r="AU1386" i="4"/>
  <c r="AO1511" i="4"/>
  <c r="AW1262" i="4"/>
  <c r="AS1348" i="4"/>
  <c r="AV1028" i="4"/>
  <c r="AV1568" i="4"/>
  <c r="AF941" i="4"/>
  <c r="AG1328" i="4"/>
  <c r="AP1565" i="4"/>
  <c r="AP872" i="4"/>
  <c r="AP1475" i="4"/>
  <c r="AO868" i="4"/>
  <c r="AR1530" i="4"/>
  <c r="AR1570" i="4"/>
  <c r="AV1531" i="4"/>
  <c r="AK1359" i="4"/>
  <c r="AW1501" i="4"/>
  <c r="AG1292" i="4"/>
  <c r="AL1295" i="4"/>
  <c r="AG867" i="4"/>
  <c r="AF1314" i="4"/>
  <c r="AW1018" i="4"/>
  <c r="AP963" i="4"/>
  <c r="AP1539" i="4"/>
  <c r="AS1533" i="4"/>
  <c r="AS1503" i="4"/>
  <c r="AH1111" i="4"/>
  <c r="AV969" i="4"/>
  <c r="AH1224" i="4"/>
  <c r="AI911" i="4"/>
  <c r="AV1229" i="4"/>
  <c r="AG1210" i="4"/>
  <c r="AU989" i="4"/>
  <c r="AV1257" i="4"/>
  <c r="AK1289" i="4"/>
  <c r="AI992" i="4"/>
  <c r="AV1106" i="4"/>
  <c r="AS984" i="4"/>
  <c r="AJ1316" i="4"/>
  <c r="AJ1076" i="4"/>
  <c r="AL1477" i="4"/>
  <c r="AT1499" i="4"/>
  <c r="AW1208" i="4"/>
  <c r="AN1569" i="4"/>
  <c r="AP1285" i="4"/>
  <c r="AH907" i="4"/>
  <c r="AK1144" i="4"/>
  <c r="AQ1001" i="4"/>
  <c r="AH895" i="4"/>
  <c r="AI1061" i="4"/>
  <c r="AW1529" i="4"/>
  <c r="AT998" i="4"/>
  <c r="AV1348" i="4"/>
  <c r="AW909" i="4"/>
  <c r="AJ956" i="4"/>
  <c r="AR1470" i="4"/>
  <c r="AU1025" i="4"/>
  <c r="AT1284" i="4"/>
  <c r="AQ1134" i="4"/>
  <c r="AI964" i="4"/>
  <c r="AT1568" i="4"/>
  <c r="AN1566" i="4"/>
  <c r="AQ908" i="4"/>
  <c r="AR1203" i="4"/>
  <c r="AR926" i="4"/>
  <c r="AK1569" i="4"/>
  <c r="AJ1508" i="4"/>
  <c r="AS1328" i="4"/>
  <c r="AW1536" i="4"/>
  <c r="AM865" i="4"/>
  <c r="AS1028" i="4"/>
  <c r="AJ1136" i="4"/>
  <c r="AF870" i="4"/>
  <c r="AP1384" i="4"/>
  <c r="AU1528" i="4"/>
  <c r="AQ1473" i="4"/>
  <c r="AT1558" i="4"/>
  <c r="AU909" i="4"/>
  <c r="AM1236" i="4"/>
  <c r="AW1502" i="4"/>
  <c r="AR1472" i="4"/>
  <c r="AV1534" i="4"/>
  <c r="AI1293" i="4"/>
  <c r="AH910" i="4"/>
  <c r="AN998" i="4"/>
  <c r="AU971" i="4"/>
  <c r="AJ875" i="4"/>
  <c r="AL878" i="4"/>
  <c r="AO1391" i="4"/>
  <c r="AG866" i="4"/>
  <c r="AQ1316" i="4"/>
  <c r="AJ988" i="4"/>
  <c r="AV1288" i="4"/>
  <c r="AM1477" i="4"/>
  <c r="AK1540" i="4"/>
  <c r="AN1539" i="4"/>
  <c r="AU1058" i="4"/>
  <c r="AM1328" i="4"/>
  <c r="AW1258" i="4"/>
  <c r="AP907" i="4"/>
  <c r="AP1210" i="4"/>
  <c r="AS1387" i="4"/>
  <c r="AI1328" i="4"/>
  <c r="AW1560" i="4"/>
  <c r="AL1254" i="4"/>
  <c r="AR1481" i="4"/>
  <c r="AJ984" i="4"/>
  <c r="AU879" i="4"/>
  <c r="AI1106" i="4"/>
  <c r="AT1539" i="4"/>
  <c r="AV866" i="4"/>
  <c r="AK924" i="4"/>
  <c r="AV1344" i="4"/>
  <c r="AJ1384" i="4"/>
  <c r="AP1141" i="4"/>
  <c r="AP941" i="4"/>
  <c r="AW1571" i="4"/>
  <c r="AQ1535" i="4"/>
  <c r="AS1057" i="4"/>
  <c r="AV1530" i="4"/>
  <c r="AV1474" i="4"/>
  <c r="AS865" i="4"/>
  <c r="AT1291" i="4"/>
  <c r="AW869" i="4"/>
  <c r="AT1560" i="4"/>
  <c r="AF1029" i="4"/>
  <c r="AN989" i="4"/>
  <c r="AN1510" i="4"/>
  <c r="AV1317" i="4"/>
  <c r="AS1391" i="4"/>
  <c r="AF869" i="4"/>
  <c r="AM1571" i="4"/>
  <c r="AF1285" i="4"/>
  <c r="AP910" i="4"/>
  <c r="AP878" i="4"/>
  <c r="AM1541" i="4"/>
  <c r="AL969" i="4"/>
  <c r="AS910" i="4"/>
  <c r="AF1353" i="4"/>
  <c r="AO1536" i="4"/>
  <c r="AS1167" i="4"/>
  <c r="AW1316" i="4"/>
  <c r="AU866" i="4"/>
  <c r="AP1563" i="4"/>
  <c r="AO871" i="4"/>
  <c r="AH1058" i="4"/>
  <c r="AJ1380" i="4"/>
  <c r="AG881" i="4"/>
  <c r="AL1029" i="4"/>
  <c r="AW1465" i="4"/>
  <c r="AO935" i="4"/>
  <c r="AO1330" i="4"/>
  <c r="AL1111" i="4"/>
  <c r="AU1078" i="4"/>
  <c r="AR1055" i="4"/>
  <c r="AN1511" i="4"/>
  <c r="AW1472" i="4"/>
  <c r="AR1346" i="4"/>
  <c r="AP1235" i="4"/>
  <c r="AN1134" i="4"/>
  <c r="AI1348" i="4"/>
  <c r="AW1121" i="4"/>
  <c r="AN1104" i="4"/>
  <c r="AQ1571" i="4"/>
  <c r="AM1536" i="4"/>
  <c r="AU1346" i="4"/>
  <c r="AS1018" i="4"/>
  <c r="AV1505" i="4"/>
  <c r="AQ1565" i="4"/>
  <c r="AH1051" i="4"/>
  <c r="AO997" i="4"/>
  <c r="AR1291" i="4"/>
  <c r="AU1507" i="4"/>
  <c r="AS1014" i="4"/>
  <c r="AS1284" i="4"/>
  <c r="AI994" i="4"/>
  <c r="AS1506" i="4"/>
  <c r="AN876" i="4"/>
  <c r="AR1167" i="4"/>
  <c r="AL1136" i="4"/>
  <c r="AW1284" i="4"/>
  <c r="AQ924" i="4"/>
  <c r="AO1229" i="4"/>
  <c r="AQ935" i="4"/>
  <c r="AS1317" i="4"/>
  <c r="AG870" i="4"/>
  <c r="AS872" i="4"/>
  <c r="AV994" i="4"/>
  <c r="AW1530" i="4"/>
  <c r="AH963" i="4"/>
  <c r="AU1538" i="4"/>
  <c r="AP1314" i="4"/>
  <c r="AK1234" i="4"/>
  <c r="AQ874" i="4"/>
  <c r="AQ1563" i="4"/>
  <c r="AQ1258" i="4"/>
  <c r="AV1565" i="4"/>
  <c r="AT1509" i="4"/>
  <c r="AR1051" i="4"/>
  <c r="AL1121" i="4"/>
  <c r="AT1238" i="4"/>
  <c r="AU1121" i="4"/>
  <c r="AG1134" i="4"/>
  <c r="AK1058" i="4"/>
  <c r="AQ1566" i="4"/>
  <c r="AI1114" i="4"/>
  <c r="AK865" i="4"/>
  <c r="AV1556" i="4"/>
  <c r="AO1535" i="4"/>
  <c r="AP1511" i="4"/>
  <c r="AQ879" i="4"/>
  <c r="AM1141" i="4"/>
  <c r="AU1354" i="4"/>
  <c r="AU1472" i="4"/>
  <c r="AV1353" i="4"/>
  <c r="AU1557" i="4"/>
  <c r="AM1568" i="4"/>
  <c r="AQ994" i="4"/>
  <c r="AW989" i="4"/>
  <c r="AH1284" i="4"/>
  <c r="AQ1019" i="4"/>
  <c r="AG1229" i="4"/>
  <c r="AU895" i="4"/>
  <c r="AO1055" i="4"/>
  <c r="AH1137" i="4"/>
  <c r="AT1569" i="4"/>
  <c r="AN871" i="4"/>
  <c r="AW1344" i="4"/>
  <c r="AM1226" i="4"/>
  <c r="AL1227" i="4"/>
  <c r="AG1001" i="4"/>
  <c r="AN1106" i="4"/>
  <c r="AM871" i="4"/>
  <c r="AM1180" i="4"/>
  <c r="AQ1227" i="4"/>
  <c r="AJ1386" i="4"/>
  <c r="AO878" i="4"/>
  <c r="AW1317" i="4"/>
  <c r="AL1001" i="4"/>
  <c r="AR1230" i="4"/>
  <c r="AU1144" i="4"/>
  <c r="AL1571" i="4"/>
  <c r="AN1055" i="4"/>
  <c r="AG984" i="4"/>
  <c r="AW1380" i="4"/>
  <c r="AU1285" i="4"/>
  <c r="AT895" i="4"/>
  <c r="AV1536" i="4"/>
  <c r="AQ964" i="4"/>
  <c r="AI1288" i="4"/>
  <c r="AV1496" i="4"/>
  <c r="AF1022" i="4"/>
  <c r="AF1328" i="4"/>
  <c r="AJ960" i="4"/>
  <c r="AL876" i="4"/>
  <c r="AQ1144" i="4"/>
  <c r="AI1134" i="4"/>
  <c r="AI1046" i="4"/>
  <c r="AO1479" i="4"/>
  <c r="AR1105" i="4"/>
  <c r="AP1503" i="4"/>
  <c r="AT1529" i="4"/>
  <c r="AJ1227" i="4"/>
  <c r="AN1509" i="4"/>
  <c r="AH1350" i="4"/>
  <c r="AO1352" i="4"/>
  <c r="AT864" i="4"/>
  <c r="AQ1511" i="4"/>
  <c r="AP1564" i="4"/>
  <c r="AQ869" i="4"/>
  <c r="AT1344" i="4"/>
  <c r="AS1134" i="4"/>
  <c r="AM1508" i="4"/>
  <c r="AR1257" i="4"/>
  <c r="AT876" i="4"/>
  <c r="AP1390" i="4"/>
  <c r="AW867" i="4"/>
  <c r="AP1535" i="4"/>
  <c r="AF1208" i="4"/>
  <c r="AH1028" i="4"/>
  <c r="AM955" i="4"/>
  <c r="AQ1210" i="4"/>
  <c r="AQ1208" i="4"/>
  <c r="AT1538" i="4"/>
  <c r="AN1361" i="4"/>
  <c r="AV1134" i="4"/>
  <c r="AG1327" i="4"/>
  <c r="AU1015" i="4"/>
  <c r="AK1346" i="4"/>
  <c r="AI1237" i="4"/>
  <c r="AW1167" i="4"/>
  <c r="AT1180" i="4"/>
  <c r="AH1225" i="4"/>
  <c r="AT1390" i="4"/>
  <c r="AG1079" i="4"/>
  <c r="AM938" i="4"/>
  <c r="AK1481" i="4"/>
  <c r="AU1167" i="4"/>
  <c r="AJ955" i="4"/>
  <c r="AT1254" i="4"/>
  <c r="AI871" i="4"/>
  <c r="AU1560" i="4"/>
  <c r="AL1134" i="4"/>
  <c r="AL1088" i="4"/>
  <c r="AR1179" i="4"/>
  <c r="AU1209" i="4"/>
  <c r="AW1564" i="4"/>
  <c r="AO1480" i="4"/>
  <c r="AU1105" i="4"/>
  <c r="AM880" i="4"/>
  <c r="AF881" i="4"/>
  <c r="AG875" i="4"/>
  <c r="AU1473" i="4"/>
  <c r="AG1151" i="4"/>
  <c r="AV1500" i="4"/>
  <c r="AM1262" i="4"/>
  <c r="AH1141" i="4"/>
  <c r="AV1466" i="4"/>
  <c r="AN930" i="4"/>
  <c r="AP1058" i="4"/>
  <c r="AK1378" i="4"/>
  <c r="AV1198" i="4"/>
  <c r="AT1257" i="4"/>
  <c r="AH1481" i="4"/>
  <c r="AW1201" i="4"/>
  <c r="AJ1353" i="4"/>
  <c r="AU1079" i="4"/>
  <c r="AM1199" i="4"/>
  <c r="AS1562" i="4"/>
  <c r="AU1497" i="4"/>
  <c r="AR866" i="4"/>
  <c r="AF1051" i="4"/>
  <c r="AU1022" i="4"/>
  <c r="AQ1348" i="4"/>
  <c r="AQ1540" i="4"/>
  <c r="AM1344" i="4"/>
  <c r="AS911" i="4"/>
  <c r="AV1533" i="4"/>
  <c r="AL1506" i="4"/>
  <c r="AN1298" i="4"/>
  <c r="AV1194" i="4"/>
  <c r="AN1056" i="4"/>
  <c r="AT1506" i="4"/>
  <c r="AN1208" i="4"/>
  <c r="AL1391" i="4"/>
  <c r="AM910" i="4"/>
  <c r="AG1084" i="4"/>
  <c r="AF872" i="4"/>
  <c r="AS1001" i="4"/>
  <c r="AM1058" i="4"/>
  <c r="AK1254" i="4"/>
  <c r="AI880" i="4"/>
  <c r="AV1469" i="4"/>
  <c r="AN865" i="4"/>
  <c r="AM1001" i="4"/>
  <c r="AT1565" i="4"/>
  <c r="AL988" i="4"/>
  <c r="AF1344" i="4"/>
  <c r="AQ1533" i="4"/>
  <c r="AW1106" i="4"/>
  <c r="AK962" i="4"/>
  <c r="AT1500" i="4"/>
  <c r="AS1565" i="4"/>
  <c r="AT1528" i="4"/>
  <c r="AM1478" i="4"/>
  <c r="AH880" i="4"/>
  <c r="AH960" i="4"/>
  <c r="AU868" i="4"/>
  <c r="AR1475" i="4"/>
  <c r="AO1509" i="4"/>
  <c r="AR1536" i="4"/>
  <c r="AR1000" i="4"/>
  <c r="AS1532" i="4"/>
  <c r="AF1354" i="4"/>
  <c r="AV1381" i="4"/>
  <c r="AL867" i="4"/>
  <c r="AL872" i="4"/>
  <c r="AI1319" i="4"/>
  <c r="AO1356" i="4"/>
  <c r="AL1316" i="4"/>
  <c r="AO903" i="4"/>
  <c r="AU1498" i="4"/>
  <c r="AV1293" i="4"/>
  <c r="AR1478" i="4"/>
  <c r="AH1136" i="4"/>
  <c r="AR1164" i="4"/>
  <c r="AN1571" i="4"/>
  <c r="AN1121" i="4"/>
  <c r="AW1353" i="4"/>
  <c r="AO1504" i="4"/>
  <c r="AW1293" i="4"/>
  <c r="AL1104" i="4"/>
  <c r="AU878" i="4"/>
  <c r="AT1346" i="4"/>
  <c r="AK1381" i="4"/>
  <c r="AL1179" i="4"/>
  <c r="AV1562" i="4"/>
  <c r="AV1526" i="4"/>
  <c r="AT960" i="4"/>
  <c r="AJ1164" i="4"/>
  <c r="AT1559" i="4"/>
  <c r="AR1348" i="4"/>
  <c r="AK1479" i="4"/>
  <c r="AL868" i="4"/>
  <c r="AH1134" i="4"/>
  <c r="AN877" i="4"/>
  <c r="AW1224" i="4"/>
  <c r="AU1353" i="4"/>
  <c r="AS864" i="4"/>
  <c r="AO1089" i="4"/>
  <c r="AM1056" i="4"/>
  <c r="AP1508" i="4"/>
  <c r="AT1136" i="4"/>
  <c r="AI1179" i="4"/>
  <c r="AV1141" i="4"/>
  <c r="AH1293" i="4"/>
  <c r="AK984" i="4"/>
  <c r="AF1121" i="4"/>
  <c r="AP1074" i="4"/>
  <c r="AJ1014" i="4"/>
  <c r="AR1227" i="4"/>
  <c r="AG1265" i="4"/>
  <c r="AF967" i="4"/>
  <c r="AO1144" i="4"/>
  <c r="AT1476" i="4"/>
  <c r="AV1179" i="4"/>
  <c r="AW911" i="4"/>
  <c r="AU1570" i="4"/>
  <c r="AP1568" i="4"/>
  <c r="AM1169" i="4"/>
  <c r="AT1503" i="4"/>
  <c r="AN1117" i="4"/>
  <c r="AW1506" i="4"/>
  <c r="AM1018" i="4"/>
  <c r="AJ881" i="4"/>
  <c r="AH1226" i="4"/>
  <c r="AV989" i="4"/>
  <c r="AO955" i="4"/>
  <c r="AW1330" i="4"/>
  <c r="AG1378" i="4"/>
  <c r="AI1018" i="4"/>
  <c r="AM1271" i="4"/>
  <c r="AS1056" i="4"/>
  <c r="AR909" i="4"/>
  <c r="AN1179" i="4"/>
  <c r="AW1144" i="4"/>
  <c r="AR1317" i="4"/>
  <c r="AQ1018" i="4"/>
  <c r="AS1318" i="4"/>
  <c r="AS1500" i="4"/>
  <c r="AR895" i="4"/>
  <c r="AL956" i="4"/>
  <c r="AQ1508" i="4"/>
  <c r="AK1001" i="4"/>
  <c r="AP1507" i="4"/>
  <c r="AW877" i="4"/>
  <c r="AR1508" i="4"/>
  <c r="AU1328" i="4"/>
  <c r="AQ956" i="4"/>
  <c r="AU1569" i="4"/>
  <c r="AP967" i="4"/>
  <c r="AL879" i="4"/>
  <c r="AQ938" i="4"/>
  <c r="AK928" i="4"/>
  <c r="AF989" i="4"/>
  <c r="AH1029" i="4"/>
  <c r="AW956" i="4"/>
  <c r="AV1527" i="4"/>
  <c r="AI1569" i="4"/>
  <c r="AI961" i="4"/>
  <c r="AF895" i="4"/>
  <c r="AP1088" i="4"/>
  <c r="AQ1505" i="4"/>
  <c r="AW878" i="4"/>
  <c r="AK1568" i="4"/>
  <c r="AV1498" i="4"/>
  <c r="AK898" i="4"/>
  <c r="AT1532" i="4"/>
  <c r="AT1563" i="4"/>
  <c r="AO1316" i="4"/>
  <c r="AR984" i="4"/>
  <c r="AR880" i="4"/>
  <c r="AK938" i="4"/>
  <c r="AR1058" i="4"/>
  <c r="AK1208" i="4"/>
  <c r="AU1502" i="4"/>
  <c r="AR928" i="4"/>
  <c r="AS876" i="4"/>
  <c r="AV939" i="4"/>
  <c r="AJ1084" i="4"/>
  <c r="AQ1378" i="4"/>
  <c r="AW1526" i="4"/>
  <c r="AI1257" i="4"/>
  <c r="AG1018" i="4"/>
  <c r="AU1533" i="4"/>
  <c r="AP1504" i="4"/>
  <c r="AV1535" i="4"/>
  <c r="AJ1378" i="4"/>
  <c r="AP908" i="4"/>
  <c r="AH1211" i="4"/>
  <c r="AS1258" i="4"/>
  <c r="AJ1230" i="4"/>
  <c r="AS956" i="4"/>
  <c r="AO1167" i="4"/>
  <c r="AO869" i="4"/>
  <c r="AR1537" i="4"/>
  <c r="AJ1481" i="4"/>
  <c r="AS969" i="4"/>
  <c r="AL1051" i="4"/>
  <c r="AJ1350" i="4"/>
  <c r="AT1536" i="4"/>
  <c r="AK867" i="4"/>
  <c r="AF940" i="4"/>
  <c r="AU1056" i="4"/>
  <c r="AI1001" i="4"/>
  <c r="AI1224" i="4"/>
  <c r="AW1558" i="4"/>
  <c r="AU1134" i="4"/>
  <c r="AQ1564" i="4"/>
  <c r="AU1508" i="4"/>
  <c r="AJ1001" i="4"/>
  <c r="AP1474" i="4"/>
  <c r="AO1566" i="4"/>
  <c r="AG1511" i="4"/>
  <c r="AM967" i="4"/>
  <c r="AP1506" i="4"/>
  <c r="AW866" i="4"/>
  <c r="AU910" i="4"/>
  <c r="AU1208" i="4"/>
  <c r="AU1477" i="4"/>
  <c r="AK881" i="4"/>
  <c r="AQ876" i="4"/>
  <c r="AS909" i="4"/>
  <c r="AR1477" i="4"/>
  <c r="AM1134" i="4"/>
  <c r="AF1104" i="4"/>
  <c r="AW1476" i="4"/>
  <c r="AW1288" i="4"/>
  <c r="AM1089" i="4"/>
  <c r="AS1509" i="4"/>
  <c r="AP1293" i="4"/>
  <c r="AQ867" i="4"/>
  <c r="AV1390" i="4"/>
  <c r="AR930" i="4"/>
  <c r="AM969" i="4"/>
  <c r="AJ1121" i="4"/>
  <c r="AP1056" i="4"/>
  <c r="AL1481" i="4"/>
  <c r="AO1508" i="4"/>
  <c r="AP865" i="4"/>
  <c r="AV1468" i="4"/>
  <c r="AF867" i="4"/>
  <c r="AT1505" i="4"/>
  <c r="AO1537" i="4"/>
  <c r="AT1234" i="4"/>
  <c r="AO1083" i="4"/>
  <c r="AJ1480" i="4"/>
  <c r="AO1378" i="4"/>
  <c r="AL1258" i="4"/>
  <c r="AH1314" i="4"/>
  <c r="AN895" i="4"/>
  <c r="AR1507" i="4"/>
  <c r="AS960" i="4"/>
  <c r="AV1019" i="4"/>
  <c r="AM1570" i="4"/>
  <c r="AK988" i="4"/>
  <c r="AW1194" i="4"/>
  <c r="AJ1198" i="4"/>
  <c r="AG960" i="4"/>
  <c r="AL1378" i="4"/>
  <c r="AU1534" i="4"/>
  <c r="AT1208" i="4"/>
  <c r="AV1058" i="4"/>
  <c r="AQ1327" i="4"/>
  <c r="AW962" i="4"/>
  <c r="AI876" i="4"/>
  <c r="AQ1224" i="4"/>
  <c r="AQ1079" i="4"/>
  <c r="AH1570" i="4"/>
  <c r="AJ898" i="4"/>
  <c r="AS1179" i="4"/>
  <c r="AU1001" i="4"/>
  <c r="AK935" i="4"/>
  <c r="AN1564" i="4"/>
  <c r="AV1532" i="4"/>
  <c r="AP1208" i="4"/>
  <c r="AJ1568" i="4"/>
  <c r="AK1538" i="4"/>
  <c r="AT870" i="4"/>
  <c r="AP875" i="4"/>
  <c r="AL1507" i="4"/>
  <c r="AQ1472" i="4"/>
  <c r="AQ1391" i="4"/>
  <c r="AP1344" i="4"/>
  <c r="AK1383" i="4"/>
  <c r="AK1379" i="4"/>
  <c r="AQ1076" i="4"/>
  <c r="AT1315" i="4"/>
  <c r="AV1382" i="4"/>
  <c r="AN1226" i="4"/>
  <c r="AU1506" i="4"/>
  <c r="AJ1029" i="4"/>
  <c r="AQ1262" i="4"/>
  <c r="AJ1237" i="4"/>
  <c r="AW1466" i="4"/>
  <c r="AK1510" i="4"/>
  <c r="AS1534" i="4"/>
  <c r="AS898" i="4"/>
  <c r="AN1536" i="4"/>
  <c r="AQ1284" i="4"/>
  <c r="AS1291" i="4"/>
  <c r="AM1378" i="4"/>
  <c r="AU1084" i="4"/>
  <c r="AO1314" i="4"/>
  <c r="AJ871" i="4"/>
  <c r="AF988" i="4"/>
  <c r="AW994" i="4"/>
  <c r="AG1314" i="4"/>
  <c r="AP969" i="4"/>
  <c r="AT962" i="4"/>
  <c r="AJ1079" i="4"/>
  <c r="AF1210" i="4"/>
  <c r="AO1506" i="4"/>
  <c r="AN879" i="4"/>
  <c r="AT926" i="4"/>
  <c r="AU1083" i="4"/>
  <c r="AF998" i="4"/>
  <c r="AV875" i="4"/>
  <c r="AK1203" i="4"/>
  <c r="AR1539" i="4"/>
  <c r="AJ1569" i="4"/>
  <c r="AJ1331" i="4"/>
  <c r="AF903" i="4"/>
  <c r="AW1257" i="4"/>
  <c r="AU1571" i="4"/>
  <c r="AW1266" i="4"/>
  <c r="AN1058" i="4"/>
  <c r="AH971" i="4"/>
  <c r="AF1224" i="4"/>
  <c r="AM898" i="4"/>
  <c r="AK989" i="4"/>
  <c r="AN1328" i="4"/>
  <c r="AT871" i="4"/>
  <c r="AV1314" i="4"/>
  <c r="AP1121" i="4"/>
  <c r="AT1468" i="4"/>
  <c r="AF1350" i="4"/>
  <c r="AW1499" i="4"/>
  <c r="AS1469" i="4"/>
  <c r="AM1015" i="4"/>
  <c r="AW1566" i="4"/>
  <c r="AV1209" i="4"/>
  <c r="AS1229" i="4"/>
  <c r="AH932" i="4"/>
  <c r="AF1291" i="4"/>
  <c r="AF956" i="4"/>
  <c r="AP989" i="4"/>
  <c r="AR1211" i="4"/>
  <c r="AV1018" i="4"/>
  <c r="AT1298" i="4"/>
  <c r="AL903" i="4"/>
  <c r="AV1571" i="4"/>
  <c r="AK1570" i="4"/>
  <c r="AW1111" i="4"/>
  <c r="AV1235" i="4"/>
  <c r="AT1535" i="4"/>
  <c r="AT1477" i="4"/>
  <c r="AI875" i="4"/>
  <c r="AV984" i="4"/>
  <c r="AV865" i="4"/>
  <c r="AI1199" i="4"/>
  <c r="AV1262" i="4"/>
  <c r="AS1021" i="4"/>
  <c r="AH1151" i="4"/>
  <c r="AT1179" i="4"/>
  <c r="AR1568" i="4"/>
  <c r="AU881" i="4"/>
  <c r="AU1499" i="4"/>
  <c r="AL1314" i="4"/>
  <c r="AU1468" i="4"/>
  <c r="AJ1479" i="4"/>
  <c r="AV1561" i="4"/>
  <c r="AO1106" i="4"/>
  <c r="AP1018" i="4"/>
  <c r="AI1141" i="4"/>
  <c r="AS1286" i="4"/>
  <c r="AR1511" i="4"/>
  <c r="AP1262" i="4"/>
  <c r="AO877" i="4"/>
  <c r="AH1289" i="4"/>
  <c r="AQ941" i="4"/>
  <c r="AI877" i="4"/>
  <c r="AJ1387" i="4"/>
  <c r="AR1505" i="4"/>
  <c r="AW1561" i="4"/>
  <c r="AH1353" i="4"/>
  <c r="AL1141" i="4"/>
  <c r="AV1567" i="4"/>
  <c r="AT1473" i="4"/>
  <c r="AU928" i="4"/>
  <c r="AT872" i="4"/>
  <c r="AV955" i="4"/>
  <c r="AN1481" i="4"/>
  <c r="AG877" i="4"/>
  <c r="AI1539" i="4"/>
  <c r="AU1532" i="4"/>
  <c r="AR879" i="4"/>
  <c r="AG1028" i="4"/>
  <c r="AJ1354" i="4"/>
  <c r="AT1088" i="4"/>
  <c r="AF877" i="4"/>
  <c r="AO1541" i="4"/>
  <c r="AN909" i="4"/>
  <c r="AW1557" i="4"/>
  <c r="AG1318" i="4"/>
  <c r="AW1285" i="4"/>
  <c r="AM1121" i="4"/>
  <c r="AP1346" i="4"/>
  <c r="AS1346" i="4"/>
  <c r="AT881" i="4"/>
  <c r="AV1467" i="4"/>
  <c r="AU1234" i="4"/>
  <c r="AT1105" i="4"/>
  <c r="AV1560" i="4"/>
  <c r="AQ1198" i="4"/>
  <c r="AW1535" i="4"/>
  <c r="AL1510" i="4"/>
  <c r="AL992" i="4"/>
  <c r="AV877" i="4"/>
  <c r="AW1471" i="4"/>
  <c r="AI865" i="4"/>
  <c r="AP1151" i="4"/>
  <c r="AV1015" i="4"/>
  <c r="AT1504" i="4"/>
  <c r="AQ1359" i="4"/>
  <c r="AV1329" i="4"/>
  <c r="AL1240" i="4"/>
  <c r="AL1209" i="4"/>
  <c r="AH984" i="4"/>
  <c r="AK872" i="4"/>
  <c r="AW1015" i="4"/>
  <c r="AI933" i="4"/>
  <c r="AV1228" i="4"/>
  <c r="AP1107" i="4"/>
  <c r="AI1479" i="4"/>
  <c r="AI1314" i="4"/>
  <c r="AF1346" i="4"/>
  <c r="AL1173" i="4"/>
  <c r="AV1225" i="4"/>
  <c r="AI1571" i="4"/>
  <c r="AT1386" i="4"/>
  <c r="AJ969" i="4"/>
  <c r="AT1314" i="4"/>
  <c r="AK1211" i="4"/>
  <c r="AO911" i="4"/>
  <c r="AV1084" i="4"/>
  <c r="AR1104" i="4"/>
  <c r="AV1105" i="4"/>
  <c r="AL874" i="4"/>
  <c r="AS1510" i="4"/>
  <c r="AQ955" i="4"/>
  <c r="AO1539" i="4"/>
  <c r="AT879" i="4"/>
  <c r="AM1383" i="4"/>
  <c r="AQ1538" i="4"/>
  <c r="AL1476" i="4"/>
  <c r="AP1079" i="4"/>
  <c r="AV956" i="4"/>
  <c r="AV1557" i="4"/>
  <c r="AG988" i="4"/>
  <c r="AL1315" i="4"/>
  <c r="AQ930" i="4"/>
  <c r="AH1198" i="4"/>
  <c r="AI1164" i="4"/>
  <c r="AQ1471" i="4"/>
  <c r="AP1199" i="4"/>
  <c r="AM989" i="4"/>
  <c r="AG935" i="4"/>
  <c r="AS1209" i="4"/>
  <c r="AI907" i="4"/>
  <c r="AW964" i="4"/>
  <c r="AP1541" i="4"/>
  <c r="AT964" i="4"/>
  <c r="AQ1289" i="4"/>
  <c r="AR1089" i="4"/>
  <c r="AK1107" i="4"/>
  <c r="AH881" i="4"/>
  <c r="AL1018" i="4"/>
  <c r="AH1018" i="4"/>
  <c r="AS1505" i="4"/>
  <c r="AN1255" i="4"/>
  <c r="AW1390" i="4"/>
  <c r="AK1151" i="4"/>
  <c r="AM1298" i="4"/>
  <c r="AJ1111" i="4"/>
  <c r="AQ1328" i="4"/>
  <c r="AM1539" i="4"/>
  <c r="AW1556" i="4"/>
  <c r="AR1500" i="4"/>
  <c r="AV1208" i="4"/>
  <c r="AN907" i="4"/>
  <c r="AK1567" i="4"/>
  <c r="AF1151" i="4"/>
  <c r="AH1202" i="4"/>
  <c r="AT1262" i="4"/>
  <c r="AV924" i="4"/>
  <c r="AW876" i="4"/>
  <c r="AL1538" i="4"/>
  <c r="AR1533" i="4"/>
  <c r="AF1164" i="4"/>
  <c r="AT1566" i="4"/>
  <c r="AJ879" i="4"/>
  <c r="AO1565" i="4"/>
  <c r="AI1058" i="4"/>
  <c r="AT1564" i="4"/>
  <c r="AO1116" i="4"/>
  <c r="AO880" i="4"/>
  <c r="AF1320" i="4"/>
  <c r="AT1203" i="4"/>
  <c r="AG1019" i="4"/>
  <c r="AQ871" i="4"/>
  <c r="AU1470" i="4"/>
  <c r="AH1084" i="4"/>
  <c r="AS1225" i="4"/>
  <c r="AV1270" i="4"/>
  <c r="AO875" i="4"/>
  <c r="AL1198" i="4"/>
  <c r="AM903" i="4"/>
  <c r="AO1481" i="4"/>
  <c r="AK1478" i="4"/>
  <c r="AU1293" i="4"/>
  <c r="AU1199" i="4"/>
  <c r="AJ865" i="4"/>
  <c r="AS1478" i="4"/>
  <c r="AJ1538" i="4"/>
  <c r="AL1566" i="4"/>
  <c r="AQ1058" i="4"/>
  <c r="AO930" i="4"/>
  <c r="AQ1295" i="4"/>
  <c r="AK875" i="4"/>
  <c r="AQ988" i="4"/>
  <c r="AL866" i="4"/>
  <c r="AQ898" i="4"/>
  <c r="AQ1539" i="4"/>
  <c r="AS1537" i="4"/>
  <c r="AP1167" i="4"/>
  <c r="AS1083" i="4"/>
  <c r="AT988" i="4"/>
  <c r="AO1292" i="4"/>
  <c r="AR867" i="4"/>
  <c r="AQ1474" i="4"/>
  <c r="AV1211" i="4"/>
  <c r="AV907" i="4"/>
  <c r="AI1541" i="4"/>
  <c r="AO1568" i="4"/>
  <c r="AJ1293" i="4"/>
  <c r="AP1089" i="4"/>
  <c r="AN1474" i="4"/>
  <c r="AP881" i="4"/>
  <c r="AL1262" i="4"/>
  <c r="AI1104" i="4"/>
  <c r="AN1198" i="4"/>
  <c r="AR873" i="4"/>
  <c r="AS1330" i="4"/>
  <c r="AU1504" i="4"/>
  <c r="AR1330" i="4"/>
  <c r="AW1503" i="4"/>
  <c r="AS1535" i="4"/>
  <c r="AH1115" i="4"/>
  <c r="AT1328" i="4"/>
  <c r="AU1258" i="4"/>
  <c r="AS1508" i="4"/>
  <c r="AM1535" i="4"/>
  <c r="AK877" i="4"/>
  <c r="AM875" i="4"/>
  <c r="AF1080" i="4"/>
  <c r="AM1151" i="4"/>
  <c r="AR1142" i="4"/>
  <c r="AS1380" i="4"/>
  <c r="AP1502" i="4"/>
  <c r="AO1478" i="4"/>
  <c r="AS1111" i="4"/>
  <c r="AT1079" i="4"/>
  <c r="AO1266" i="4"/>
  <c r="AH1346" i="4"/>
  <c r="AN1534" i="4"/>
  <c r="AR1509" i="4"/>
  <c r="AQ1353" i="4"/>
  <c r="AK1164" i="4"/>
  <c r="AQ1194" i="4"/>
  <c r="AP879" i="4"/>
  <c r="AW1348" i="4"/>
  <c r="AP1536" i="4"/>
  <c r="AP1509" i="4"/>
  <c r="AG1194" i="4"/>
  <c r="AH873" i="4"/>
  <c r="AR872" i="4"/>
  <c r="AK1511" i="4"/>
  <c r="AI941" i="4"/>
  <c r="AT1537" i="4"/>
  <c r="AL994" i="4"/>
  <c r="AS1499" i="4"/>
  <c r="AS1120" i="4"/>
  <c r="AP1320" i="4"/>
  <c r="AR935" i="4"/>
  <c r="AL1210" i="4"/>
  <c r="AM1227" i="4"/>
  <c r="AL1257" i="4"/>
  <c r="AU1151" i="4"/>
  <c r="AP1055" i="4"/>
  <c r="AM1381" i="4"/>
  <c r="AP868" i="4"/>
  <c r="AM1354" i="4"/>
  <c r="AT1227" i="4"/>
  <c r="AT1507" i="4"/>
  <c r="AW1470" i="4"/>
  <c r="AR999" i="4"/>
  <c r="AN956" i="4"/>
  <c r="AG1115" i="4"/>
  <c r="AW1329" i="4"/>
  <c r="AP964" i="4"/>
  <c r="AG1288" i="4"/>
  <c r="AI1194" i="4"/>
  <c r="AG1167" i="4"/>
  <c r="AI1173" i="4"/>
  <c r="AP1328" i="4"/>
  <c r="AH1540" i="4"/>
  <c r="AN1507" i="4"/>
  <c r="AU1115" i="4"/>
  <c r="AP1532" i="4"/>
  <c r="AL1142" i="4"/>
  <c r="AN1083" i="4"/>
  <c r="AH1235" i="4"/>
  <c r="AW1328" i="4"/>
  <c r="AI1115" i="4"/>
  <c r="AH878" i="4"/>
  <c r="AP1537" i="4"/>
  <c r="AM1390" i="4"/>
  <c r="AK1353" i="4"/>
  <c r="AS1530" i="4"/>
  <c r="AV1569" i="4"/>
  <c r="AG1285" i="4"/>
  <c r="AN1541" i="4"/>
  <c r="AN1316" i="4"/>
  <c r="AH879" i="4"/>
  <c r="AJ1262" i="4"/>
  <c r="AI1320" i="4"/>
  <c r="AR1225" i="4"/>
  <c r="AK1348" i="4"/>
  <c r="AN880" i="4"/>
  <c r="AN924" i="4"/>
  <c r="AS1529" i="4"/>
  <c r="AS1386" i="4"/>
  <c r="AT1570" i="4"/>
  <c r="AH1511" i="4"/>
  <c r="AR1202" i="4"/>
  <c r="AN881" i="4"/>
  <c r="AN1354" i="4"/>
  <c r="AU1198" i="4"/>
  <c r="AH1164" i="4"/>
  <c r="AQ868" i="4"/>
  <c r="AP1391" i="4"/>
  <c r="AI1254" i="4"/>
  <c r="AH1322" i="4"/>
  <c r="AF1141" i="4"/>
  <c r="AT956" i="4"/>
  <c r="AV881" i="4"/>
  <c r="AK873" i="4"/>
  <c r="AM864" i="4"/>
  <c r="AN910" i="4"/>
  <c r="AQ1291" i="4"/>
  <c r="AJ1142" i="4"/>
  <c r="AK1344" i="4"/>
  <c r="AM999" i="4"/>
  <c r="AO1348" i="4"/>
  <c r="AL1225" i="4"/>
  <c r="AU1539" i="4"/>
  <c r="AT1527" i="4"/>
  <c r="AG1507" i="4"/>
  <c r="AQ1465" i="4"/>
  <c r="AX1293" i="4"/>
  <c r="AX1199" i="4"/>
  <c r="AM1469" i="4"/>
  <c r="AF1472" i="4"/>
  <c r="AK1502" i="4"/>
  <c r="AX1465" i="4"/>
  <c r="AO1495" i="4"/>
  <c r="AL1471" i="4"/>
  <c r="AU1511" i="4"/>
  <c r="AN1473" i="4"/>
  <c r="AH1505" i="4"/>
  <c r="AX871" i="4"/>
  <c r="AM1464" i="4"/>
  <c r="AJ1464" i="4"/>
  <c r="AX1503" i="4"/>
  <c r="AL1494" i="4"/>
  <c r="AI1557" i="4"/>
  <c r="AF1473" i="4"/>
  <c r="AX955" i="4"/>
  <c r="AK1564" i="4"/>
  <c r="AX966" i="4"/>
  <c r="AF1506" i="4"/>
  <c r="AG1476" i="4"/>
  <c r="AH1507" i="4"/>
  <c r="AF1480" i="4"/>
  <c r="AF1476" i="4"/>
  <c r="AW1538" i="4"/>
  <c r="AX1541" i="4"/>
  <c r="AX1024" i="4"/>
  <c r="AX960" i="4"/>
  <c r="AF1535" i="4"/>
  <c r="AK1528" i="4"/>
  <c r="AX1112" i="4"/>
  <c r="AX1240" i="4"/>
  <c r="AK1498" i="4"/>
  <c r="AJ1562" i="4"/>
  <c r="AX1241" i="4"/>
  <c r="AX1474" i="4"/>
  <c r="AO1530" i="4"/>
  <c r="AX1446" i="4"/>
  <c r="AO1524" i="4"/>
  <c r="AJ1537" i="4"/>
  <c r="AX1357" i="4"/>
  <c r="AX1225" i="4"/>
  <c r="AX996" i="4"/>
  <c r="AV1554" i="4"/>
  <c r="AJ1469" i="4"/>
  <c r="AX1108" i="4"/>
  <c r="AX1528" i="4"/>
  <c r="AX1473" i="4"/>
  <c r="AL1501" i="4"/>
  <c r="AR1524" i="4"/>
  <c r="AN1464" i="4"/>
  <c r="AU1526" i="4"/>
  <c r="AL1504" i="4"/>
  <c r="AX930" i="4"/>
  <c r="AM1562" i="4"/>
  <c r="AX1255" i="4"/>
  <c r="AT1465" i="4"/>
  <c r="AM1560" i="4"/>
  <c r="AL1554" i="4"/>
  <c r="AN1561" i="4"/>
  <c r="AJ1554" i="4"/>
  <c r="AX1468" i="4"/>
  <c r="AK1471" i="4"/>
  <c r="AO1469" i="4"/>
  <c r="AX988" i="4"/>
  <c r="AX1435" i="4"/>
  <c r="AX969" i="4"/>
  <c r="AX1376" i="4"/>
  <c r="AN1470" i="4"/>
  <c r="AM1554" i="4"/>
  <c r="AG1565" i="4"/>
  <c r="AO1554" i="4"/>
  <c r="AX870" i="4"/>
  <c r="AX1300" i="4"/>
  <c r="AX925" i="4"/>
  <c r="AU1495" i="4"/>
  <c r="AG1532" i="4"/>
  <c r="AQ1559" i="4"/>
  <c r="AX1105" i="4"/>
  <c r="AI1534" i="4"/>
  <c r="AL1475" i="4"/>
  <c r="AK1495" i="4"/>
  <c r="AQ1557" i="4"/>
  <c r="AI1536" i="4"/>
  <c r="AX1232" i="4"/>
  <c r="AX1466" i="4"/>
  <c r="AV1510" i="4"/>
  <c r="AL1467" i="4"/>
  <c r="AH1538" i="4"/>
  <c r="AG1478" i="4"/>
  <c r="AH1562" i="4"/>
  <c r="AI1467" i="4"/>
  <c r="AX1297" i="4"/>
  <c r="AR1465" i="4"/>
  <c r="AX1181" i="4"/>
  <c r="AH1497" i="4"/>
  <c r="AT1495" i="4"/>
  <c r="AI1474" i="4"/>
  <c r="AU1496" i="4"/>
  <c r="AW1479" i="4"/>
  <c r="AK1472" i="4"/>
  <c r="AU1479" i="4"/>
  <c r="AO1501" i="4"/>
  <c r="AT1525" i="4"/>
  <c r="AW1480" i="4"/>
  <c r="AP1557" i="4"/>
  <c r="AX1261" i="4"/>
  <c r="AX1118" i="4"/>
  <c r="AX1176" i="4"/>
  <c r="AG1470" i="4"/>
  <c r="AX1406" i="4"/>
  <c r="AX1204" i="4"/>
  <c r="AL1565" i="4"/>
  <c r="AX1411" i="4"/>
  <c r="AX1049" i="4"/>
  <c r="AF1537" i="4"/>
  <c r="AG1472" i="4"/>
  <c r="AX1481" i="4"/>
  <c r="AI1529" i="4"/>
  <c r="AH1560" i="4"/>
  <c r="AU1494" i="4"/>
  <c r="AI1533" i="4"/>
  <c r="AX1479" i="4"/>
  <c r="AM1471" i="4"/>
  <c r="AF1540" i="4"/>
  <c r="AK1473" i="4"/>
  <c r="AQ1499" i="4"/>
  <c r="AX1330" i="4"/>
  <c r="AX1358" i="4"/>
  <c r="AU1524" i="4"/>
  <c r="AF1532" i="4"/>
  <c r="AS1468" i="4"/>
  <c r="AF1471" i="4"/>
  <c r="AK1557" i="4"/>
  <c r="AX1501" i="4"/>
  <c r="AP1526" i="4"/>
  <c r="AX1417" i="4"/>
  <c r="AP1558" i="4"/>
  <c r="AX1173" i="4"/>
  <c r="AF1508" i="4"/>
  <c r="AI1506" i="4"/>
  <c r="AI1473" i="4"/>
  <c r="AX1295" i="4"/>
  <c r="AG1498" i="4"/>
  <c r="AX1025" i="4"/>
  <c r="AI1475" i="4"/>
  <c r="AK1561" i="4"/>
  <c r="AG1560" i="4"/>
  <c r="AX998" i="4"/>
  <c r="AX1439" i="4"/>
  <c r="AV1494" i="4"/>
  <c r="AV1541" i="4"/>
  <c r="AG1509" i="4"/>
  <c r="AX935" i="4"/>
  <c r="AP1559" i="4"/>
  <c r="AO1559" i="4"/>
  <c r="AK1464" i="4"/>
  <c r="AI1563" i="4"/>
  <c r="AN1528" i="4"/>
  <c r="AG1467" i="4"/>
  <c r="AN1466" i="4"/>
  <c r="AI1555" i="4"/>
  <c r="AX1239" i="4"/>
  <c r="AX1146" i="4"/>
  <c r="AH1558" i="4"/>
  <c r="AM1564" i="4"/>
  <c r="AW1464" i="4"/>
  <c r="AI1466" i="4"/>
  <c r="AQ1496" i="4"/>
  <c r="AX962" i="4"/>
  <c r="AN1471" i="4"/>
  <c r="AS1497" i="4"/>
  <c r="AP1470" i="4"/>
  <c r="AJ1535" i="4"/>
  <c r="AX1085" i="4"/>
  <c r="AX1440" i="4"/>
  <c r="AX1555" i="4"/>
  <c r="AK1504" i="4"/>
  <c r="AX1088" i="4"/>
  <c r="AX959" i="4"/>
  <c r="AX1091" i="4"/>
  <c r="AK1529" i="4"/>
  <c r="AX1410" i="4"/>
  <c r="AX1086" i="4"/>
  <c r="AM1530" i="4"/>
  <c r="AJ1496" i="4"/>
  <c r="AX1231" i="4"/>
  <c r="AX1080" i="4"/>
  <c r="AJ1473" i="4"/>
  <c r="AN1527" i="4"/>
  <c r="AW1509" i="4"/>
  <c r="AP1494" i="4"/>
  <c r="AX1045" i="4"/>
  <c r="AX1444" i="4"/>
  <c r="AX1139" i="4"/>
  <c r="AV1524" i="4"/>
  <c r="AR1559" i="4"/>
  <c r="AX1119" i="4"/>
  <c r="AX1557" i="4"/>
  <c r="AX1148" i="4"/>
  <c r="AV1464" i="4"/>
  <c r="AX986" i="4"/>
  <c r="AX1020" i="4"/>
  <c r="AH1537" i="4"/>
  <c r="AP1495" i="4"/>
  <c r="AL1558" i="4"/>
  <c r="AG1473" i="4"/>
  <c r="AF1567" i="4"/>
  <c r="AX1090" i="4"/>
  <c r="AX1409" i="4"/>
  <c r="AW1524" i="4"/>
  <c r="AG1475" i="4"/>
  <c r="AH1554" i="4"/>
  <c r="AG1480" i="4"/>
  <c r="AX1320" i="4"/>
  <c r="AX965" i="4"/>
  <c r="AX1114" i="4"/>
  <c r="AQ1494" i="4"/>
  <c r="AX1477" i="4"/>
  <c r="AQ1469" i="4"/>
  <c r="AX1059" i="4"/>
  <c r="AX1175" i="4"/>
  <c r="AJ1534" i="4"/>
  <c r="AO1558" i="4"/>
  <c r="AU1465" i="4"/>
  <c r="AQ1524" i="4"/>
  <c r="AF1556" i="4"/>
  <c r="AF1468" i="4"/>
  <c r="AO1470" i="4"/>
  <c r="AM1557" i="4"/>
  <c r="AX1562" i="4"/>
  <c r="AX1233" i="4"/>
  <c r="AM1466" i="4"/>
  <c r="AI1530" i="4"/>
  <c r="AX1471" i="4"/>
  <c r="AX1384" i="4"/>
  <c r="AS1555" i="4"/>
  <c r="AX1113" i="4"/>
  <c r="AW1539" i="4"/>
  <c r="AX1229" i="4"/>
  <c r="AH1564" i="4"/>
  <c r="AX963" i="4"/>
  <c r="AS1525" i="4"/>
  <c r="AF1504" i="4"/>
  <c r="AG1558" i="4"/>
  <c r="AJ1527" i="4"/>
  <c r="AL1470" i="4"/>
  <c r="AX1267" i="4"/>
  <c r="AX1331" i="4"/>
  <c r="AX1329" i="4"/>
  <c r="AL1528" i="4"/>
  <c r="AX1450" i="4"/>
  <c r="AX1291" i="4"/>
  <c r="AM1470" i="4"/>
  <c r="AV1508" i="4"/>
  <c r="AM1468" i="4"/>
  <c r="AG1561" i="4"/>
  <c r="AO1529" i="4"/>
  <c r="AX1292" i="4"/>
  <c r="AH1568" i="4"/>
  <c r="AF1498" i="4"/>
  <c r="AQ1527" i="4"/>
  <c r="AT1540" i="4"/>
  <c r="AX1260" i="4"/>
  <c r="AX992" i="4"/>
  <c r="AK1565" i="4"/>
  <c r="AG1525" i="4"/>
  <c r="AR1468" i="4"/>
  <c r="AF1571" i="4"/>
  <c r="AX1083" i="4"/>
  <c r="AO1498" i="4"/>
  <c r="AG1539" i="4"/>
  <c r="AJ1495" i="4"/>
  <c r="AT1467" i="4"/>
  <c r="AX1451" i="4"/>
  <c r="AH1567" i="4"/>
  <c r="AO1467" i="4"/>
  <c r="AP1554" i="4"/>
  <c r="AF1503" i="4"/>
  <c r="AX938" i="4"/>
  <c r="AH1509" i="4"/>
  <c r="AK1524" i="4"/>
  <c r="AH1534" i="4"/>
  <c r="AL1557" i="4"/>
  <c r="AX994" i="4"/>
  <c r="AO1468" i="4"/>
  <c r="AH1500" i="4"/>
  <c r="AW1481" i="4"/>
  <c r="AQ1530" i="4"/>
  <c r="AM1534" i="4"/>
  <c r="AJ1530" i="4"/>
  <c r="AX1380" i="4"/>
  <c r="AF1538" i="4"/>
  <c r="AV1511" i="4"/>
  <c r="AO1557" i="4"/>
  <c r="AM1526" i="4"/>
  <c r="AI1476" i="4"/>
  <c r="AX1561" i="4"/>
  <c r="AX999" i="4"/>
  <c r="AX1498" i="4"/>
  <c r="AX1511" i="4"/>
  <c r="AX1198" i="4"/>
  <c r="AX1266" i="4"/>
  <c r="AX1354" i="4"/>
  <c r="AN1469" i="4"/>
  <c r="AJ1561" i="4"/>
  <c r="AH1559" i="4"/>
  <c r="AF1507" i="4"/>
  <c r="AG1535" i="4"/>
  <c r="AX1057" i="4"/>
  <c r="AM1529" i="4"/>
  <c r="AX1197" i="4"/>
  <c r="AX1317" i="4"/>
  <c r="AW1540" i="4"/>
  <c r="AG1556" i="4"/>
  <c r="AX1109" i="4"/>
  <c r="AF1562" i="4"/>
  <c r="AO1527" i="4"/>
  <c r="AU1510" i="4"/>
  <c r="AX926" i="4"/>
  <c r="AO1528" i="4"/>
  <c r="AX1356" i="4"/>
  <c r="AX1351" i="4"/>
  <c r="AX1081" i="4"/>
  <c r="AT1466" i="4"/>
  <c r="AI1528" i="4"/>
  <c r="AK1467" i="4"/>
  <c r="AJ1532" i="4"/>
  <c r="AN1559" i="4"/>
  <c r="AF1501" i="4"/>
  <c r="AP1525" i="4"/>
  <c r="AL1535" i="4"/>
  <c r="AL1505" i="4"/>
  <c r="AG1569" i="4"/>
  <c r="AX880" i="4"/>
  <c r="AS1528" i="4"/>
  <c r="AX995" i="4"/>
  <c r="AT1541" i="4"/>
  <c r="AI1565" i="4"/>
  <c r="AK1527" i="4"/>
  <c r="AW1541" i="4"/>
  <c r="AH1569" i="4"/>
  <c r="AF1564" i="4"/>
  <c r="AW1511" i="4"/>
  <c r="AK1468" i="4"/>
  <c r="AU1556" i="4"/>
  <c r="AM1531" i="4"/>
  <c r="AK1563" i="4"/>
  <c r="AJ1497" i="4"/>
  <c r="AF1509" i="4"/>
  <c r="AH1531" i="4"/>
  <c r="AS1464" i="4"/>
  <c r="AQ1466" i="4"/>
  <c r="AM1527" i="4"/>
  <c r="AH1526" i="4"/>
  <c r="AX1268" i="4"/>
  <c r="AX1472" i="4"/>
  <c r="AL1531" i="4"/>
  <c r="AX1296" i="4"/>
  <c r="AX1023" i="4"/>
  <c r="AN1468" i="4"/>
  <c r="AW1507" i="4"/>
  <c r="AL1498" i="4"/>
  <c r="AL1562" i="4"/>
  <c r="AN1495" i="4"/>
  <c r="AH1539" i="4"/>
  <c r="AX1140" i="4"/>
  <c r="AX1539" i="4"/>
  <c r="AQ1554" i="4"/>
  <c r="AR1526" i="4"/>
  <c r="AX971" i="4"/>
  <c r="AX1226" i="4"/>
  <c r="AG1538" i="4"/>
  <c r="AX1151" i="4"/>
  <c r="AX1200" i="4"/>
  <c r="AG1567" i="4"/>
  <c r="AP1555" i="4"/>
  <c r="AW1508" i="4"/>
  <c r="AX1533" i="4"/>
  <c r="AX958" i="4"/>
  <c r="AG1494" i="4"/>
  <c r="AS1481" i="4"/>
  <c r="AX1475" i="4"/>
  <c r="AI1525" i="4"/>
  <c r="AX1538" i="4"/>
  <c r="AX1000" i="4"/>
  <c r="AM1467" i="4"/>
  <c r="AX1208" i="4"/>
  <c r="AM1473" i="4"/>
  <c r="AX1348" i="4"/>
  <c r="AI1494" i="4"/>
  <c r="AP1531" i="4"/>
  <c r="AF1554" i="4"/>
  <c r="AX1359" i="4"/>
  <c r="AR1496" i="4"/>
  <c r="AF1502" i="4"/>
  <c r="AN1529" i="4"/>
  <c r="AK1555" i="4"/>
  <c r="AF1497" i="4"/>
  <c r="AL1499" i="4"/>
  <c r="AJ1556" i="4"/>
  <c r="AX964" i="4"/>
  <c r="AX1467" i="4"/>
  <c r="AK1535" i="4"/>
  <c r="AR1464" i="4"/>
  <c r="AG1536" i="4"/>
  <c r="AV1465" i="4"/>
  <c r="AH1525" i="4"/>
  <c r="AN1500" i="4"/>
  <c r="AG1508" i="4"/>
  <c r="AG1504" i="4"/>
  <c r="AK1496" i="4"/>
  <c r="AF1539" i="4"/>
  <c r="AK1531" i="4"/>
  <c r="AW1537" i="4"/>
  <c r="AR1498" i="4"/>
  <c r="AR1525" i="4"/>
  <c r="AG1524" i="4"/>
  <c r="AX1476" i="4"/>
  <c r="AX1353" i="4"/>
  <c r="AT1480" i="4"/>
  <c r="AF1536" i="4"/>
  <c r="AG1528" i="4"/>
  <c r="AX961" i="4"/>
  <c r="AX985" i="4"/>
  <c r="AJ1472" i="4"/>
  <c r="AT1496" i="4"/>
  <c r="AN1502" i="4"/>
  <c r="AX936" i="4"/>
  <c r="AX1326" i="4"/>
  <c r="AL1529" i="4"/>
  <c r="AX1419" i="4"/>
  <c r="AO1502" i="4"/>
  <c r="AX993" i="4"/>
  <c r="AW1510" i="4"/>
  <c r="AH1506" i="4"/>
  <c r="AX1529" i="4"/>
  <c r="AG1505" i="4"/>
  <c r="AX1438" i="4"/>
  <c r="AJ1467" i="4"/>
  <c r="AS1558" i="4"/>
  <c r="AS1467" i="4"/>
  <c r="AP1561" i="4"/>
  <c r="AX1437" i="4"/>
  <c r="AX1385" i="4"/>
  <c r="AG1479" i="4"/>
  <c r="AK1501" i="4"/>
  <c r="AX1558" i="4"/>
  <c r="AR1557" i="4"/>
  <c r="AJ1503" i="4"/>
  <c r="AN1501" i="4"/>
  <c r="AX1076" i="4"/>
  <c r="AH1508" i="4"/>
  <c r="AI1464" i="4"/>
  <c r="AX1001" i="4"/>
  <c r="AS1495" i="4"/>
  <c r="AO1496" i="4"/>
  <c r="AX1117" i="4"/>
  <c r="AG1499" i="4"/>
  <c r="AI1477" i="4"/>
  <c r="AQ1526" i="4"/>
  <c r="AX1165" i="4"/>
  <c r="AN1524" i="4"/>
  <c r="AJ1465" i="4"/>
  <c r="AL1524" i="4"/>
  <c r="AH1495" i="4"/>
  <c r="AH1469" i="4"/>
  <c r="AP1524" i="4"/>
  <c r="AP1529" i="4"/>
  <c r="AX1377" i="4"/>
  <c r="AX1144" i="4"/>
  <c r="AO1471" i="4"/>
  <c r="AX1172" i="4"/>
  <c r="AJ1525" i="4"/>
  <c r="AI1558" i="4"/>
  <c r="AX1206" i="4"/>
  <c r="AX875" i="4"/>
  <c r="AH1478" i="4"/>
  <c r="AU1466" i="4"/>
  <c r="AG1526" i="4"/>
  <c r="AT1464" i="4"/>
  <c r="AX1505" i="4"/>
  <c r="AH1528" i="4"/>
  <c r="AM1498" i="4"/>
  <c r="AL1502" i="4"/>
  <c r="AS1526" i="4"/>
  <c r="AH1499" i="4"/>
  <c r="AU1480" i="4"/>
  <c r="AL1561" i="4"/>
  <c r="AX1202" i="4"/>
  <c r="AX1270" i="4"/>
  <c r="AH1503" i="4"/>
  <c r="AT1511" i="4"/>
  <c r="AH1563" i="4"/>
  <c r="AJ1557" i="4"/>
  <c r="AX1415" i="4"/>
  <c r="AL1500" i="4"/>
  <c r="AJ1468" i="4"/>
  <c r="AX1568" i="4"/>
  <c r="AI1526" i="4"/>
  <c r="AN1533" i="4"/>
  <c r="AX1138" i="4"/>
  <c r="AX931" i="4"/>
  <c r="AF1466" i="4"/>
  <c r="AG1474" i="4"/>
  <c r="AU1554" i="4"/>
  <c r="AM1561" i="4"/>
  <c r="AQ1468" i="4"/>
  <c r="AH1479" i="4"/>
  <c r="AN1557" i="4"/>
  <c r="AF1527" i="4"/>
  <c r="AX1178" i="4"/>
  <c r="AX1195" i="4"/>
  <c r="AM1474" i="4"/>
  <c r="AF1528" i="4"/>
  <c r="AF1495" i="4"/>
  <c r="AM1499" i="4"/>
  <c r="AM1555" i="4"/>
  <c r="AG1564" i="4"/>
  <c r="AX1026" i="4"/>
  <c r="AF1464" i="4"/>
  <c r="AG1527" i="4"/>
  <c r="AG1570" i="4"/>
  <c r="AP1556" i="4"/>
  <c r="AX1350" i="4"/>
  <c r="AQ1464" i="4"/>
  <c r="AM1559" i="4"/>
  <c r="AH1530" i="4"/>
  <c r="AS1496" i="4"/>
  <c r="AN1531" i="4"/>
  <c r="AM1502" i="4"/>
  <c r="AX1174" i="4"/>
  <c r="AX1441" i="4"/>
  <c r="AX970" i="4"/>
  <c r="AI1507" i="4"/>
  <c r="AX1170" i="4"/>
  <c r="AT1524" i="4"/>
  <c r="AL1534" i="4"/>
  <c r="AX1509" i="4"/>
  <c r="AF1560" i="4"/>
  <c r="AT1554" i="4"/>
  <c r="AI1498" i="4"/>
  <c r="AH1470" i="4"/>
  <c r="AG1501" i="4"/>
  <c r="AL1464" i="4"/>
  <c r="AK1497" i="4"/>
  <c r="AH1477" i="4"/>
  <c r="AI1500" i="4"/>
  <c r="AG1495" i="4"/>
  <c r="AJ1567" i="4"/>
  <c r="AF1478" i="4"/>
  <c r="AI1469" i="4"/>
  <c r="AX1027" i="4"/>
  <c r="AJ1470" i="4"/>
  <c r="AI1524" i="4"/>
  <c r="AF1469" i="4"/>
  <c r="AL1532" i="4"/>
  <c r="AJ1536" i="4"/>
  <c r="AK1503" i="4"/>
  <c r="AN1558" i="4"/>
  <c r="AL1474" i="4"/>
  <c r="AI1497" i="4"/>
  <c r="AG1466" i="4"/>
  <c r="AS1524" i="4"/>
  <c r="AM1558" i="4"/>
  <c r="AX1077" i="4"/>
  <c r="AX1021" i="4"/>
  <c r="AX956" i="4"/>
  <c r="AX1532" i="4"/>
  <c r="AX1508" i="4"/>
  <c r="AG1554" i="4"/>
  <c r="AQ1525" i="4"/>
  <c r="AH1527" i="4"/>
  <c r="AX1381" i="4"/>
  <c r="AX1407" i="4"/>
  <c r="AP1528" i="4"/>
  <c r="AX932" i="4"/>
  <c r="AS1498" i="4"/>
  <c r="AX872" i="4"/>
  <c r="AR1467" i="4"/>
  <c r="AK1465" i="4"/>
  <c r="AG1555" i="4"/>
  <c r="AX1288" i="4"/>
  <c r="AH1566" i="4"/>
  <c r="AL1526" i="4"/>
  <c r="AX1147" i="4"/>
  <c r="AH1466" i="4"/>
  <c r="AG1531" i="4"/>
  <c r="AJ1500" i="4"/>
  <c r="AG1502" i="4"/>
  <c r="AK1469" i="4"/>
  <c r="AT1481" i="4"/>
  <c r="AS1541" i="4"/>
  <c r="AX1084" i="4"/>
  <c r="AX1298" i="4"/>
  <c r="AO1561" i="4"/>
  <c r="AF1475" i="4"/>
  <c r="AX1321" i="4"/>
  <c r="AL1469" i="4"/>
  <c r="AO1531" i="4"/>
  <c r="AX1060" i="4"/>
  <c r="AO1562" i="4"/>
  <c r="AF1479" i="4"/>
  <c r="AX1530" i="4"/>
  <c r="AF1529" i="4"/>
  <c r="AI1566" i="4"/>
  <c r="AR1497" i="4"/>
  <c r="AH1536" i="4"/>
  <c r="AQ1467" i="4"/>
  <c r="AL1563" i="4"/>
  <c r="AV1478" i="4"/>
  <c r="AR1529" i="4"/>
  <c r="AX1390" i="4"/>
  <c r="AF1531" i="4"/>
  <c r="AI1559" i="4"/>
  <c r="AS1494" i="4"/>
  <c r="AJ1476" i="4"/>
  <c r="AI1503" i="4"/>
  <c r="AX1328" i="4"/>
  <c r="AJ1504" i="4"/>
  <c r="AX1416" i="4"/>
  <c r="AR1494" i="4"/>
  <c r="AX1111" i="4"/>
  <c r="AT1557" i="4"/>
  <c r="AS1557" i="4"/>
  <c r="AX997" i="4"/>
  <c r="AG1568" i="4"/>
  <c r="AF1465" i="4"/>
  <c r="AH1471" i="4"/>
  <c r="AR1554" i="4"/>
  <c r="AN1499" i="4"/>
  <c r="AG1563" i="4"/>
  <c r="AN1532" i="4"/>
  <c r="AX1271" i="4"/>
  <c r="AH1535" i="4"/>
  <c r="AX1286" i="4"/>
  <c r="AX876" i="4"/>
  <c r="AO1465" i="4"/>
  <c r="AX1141" i="4"/>
  <c r="AS1511" i="4"/>
  <c r="AX866" i="4"/>
  <c r="AX1149" i="4"/>
  <c r="AX1567" i="4"/>
  <c r="AG1559" i="4"/>
  <c r="AX1405" i="4"/>
  <c r="AF1496" i="4"/>
  <c r="AI1505" i="4"/>
  <c r="AX1290" i="4"/>
  <c r="AX1421" i="4"/>
  <c r="AT1497" i="4"/>
  <c r="AX1347" i="4"/>
  <c r="AX1495" i="4"/>
  <c r="AX877" i="4"/>
  <c r="AX1022" i="4"/>
  <c r="AP1496" i="4"/>
  <c r="AX1559" i="4"/>
  <c r="AF1467" i="4"/>
  <c r="AJ1498" i="4"/>
  <c r="AP1501" i="4"/>
  <c r="AL1496" i="4"/>
  <c r="AX865" i="4"/>
  <c r="AN1556" i="4"/>
  <c r="AL1556" i="4"/>
  <c r="AX1316" i="4"/>
  <c r="AX1383" i="4"/>
  <c r="AX1478" i="4"/>
  <c r="AX1168" i="4"/>
  <c r="AM1528" i="4"/>
  <c r="AX1408" i="4"/>
  <c r="AK1536" i="4"/>
  <c r="AX1352" i="4"/>
  <c r="AN1498" i="4"/>
  <c r="AH1494" i="4"/>
  <c r="AM1556" i="4"/>
  <c r="AK1474" i="4"/>
  <c r="AX1209" i="4"/>
  <c r="AL1560" i="4"/>
  <c r="AJ1529" i="4"/>
  <c r="AH1474" i="4"/>
  <c r="AX1375" i="4"/>
  <c r="AH1468" i="4"/>
  <c r="AX1051" i="4"/>
  <c r="AI1471" i="4"/>
  <c r="AX868" i="4"/>
  <c r="AX1526" i="4"/>
  <c r="AK1506" i="4"/>
  <c r="AX873" i="4"/>
  <c r="AJ1506" i="4"/>
  <c r="AO1500" i="4"/>
  <c r="AX1361" i="4"/>
  <c r="AI1567" i="4"/>
  <c r="AF1511" i="4"/>
  <c r="AK1470" i="4"/>
  <c r="AH1476" i="4"/>
  <c r="AJ1499" i="4"/>
  <c r="AO1499" i="4"/>
  <c r="AN1465" i="4"/>
  <c r="AN1472" i="4"/>
  <c r="AH1533" i="4"/>
  <c r="AI1504" i="4"/>
  <c r="AX1201" i="4"/>
  <c r="AQ1498" i="4"/>
  <c r="AG1465" i="4"/>
  <c r="AX1534" i="4"/>
  <c r="AI1560" i="4"/>
  <c r="AV1481" i="4"/>
  <c r="AG1506" i="4"/>
  <c r="AI1496" i="4"/>
  <c r="AO1497" i="4"/>
  <c r="AX1449" i="4"/>
  <c r="AX1031" i="4"/>
  <c r="AG1529" i="4"/>
  <c r="AX1413" i="4"/>
  <c r="AU1540" i="4"/>
  <c r="AX1560" i="4"/>
  <c r="AI1564" i="4"/>
  <c r="AX1480" i="4"/>
  <c r="AM1465" i="4"/>
  <c r="AG1510" i="4"/>
  <c r="AF1505" i="4"/>
  <c r="AJ1475" i="4"/>
  <c r="AX1258" i="4"/>
  <c r="AF1524" i="4"/>
  <c r="AX881" i="4"/>
  <c r="AH1498" i="4"/>
  <c r="AG1497" i="4"/>
  <c r="AN1494" i="4"/>
  <c r="AX1448" i="4"/>
  <c r="AX1287" i="4"/>
  <c r="AM1532" i="4"/>
  <c r="AU1509" i="4"/>
  <c r="AH1504" i="4"/>
  <c r="AM1563" i="4"/>
  <c r="AX1167" i="4"/>
  <c r="AF1569" i="4"/>
  <c r="AX957" i="4"/>
  <c r="AI1531" i="4"/>
  <c r="AL1468" i="4"/>
  <c r="AX1323" i="4"/>
  <c r="AX1150" i="4"/>
  <c r="AF1470" i="4"/>
  <c r="AX1047" i="4"/>
  <c r="AX929" i="4"/>
  <c r="AX1388" i="4"/>
  <c r="AF1510" i="4"/>
  <c r="AX1349" i="4"/>
  <c r="AX1238" i="4"/>
  <c r="AX1058" i="4"/>
  <c r="AX1269" i="4"/>
  <c r="AU1555" i="4"/>
  <c r="AX1447" i="4"/>
  <c r="AW1477" i="4"/>
  <c r="AX1056" i="4"/>
  <c r="AL1559" i="4"/>
  <c r="AM1496" i="4"/>
  <c r="AX1028" i="4"/>
  <c r="AI1535" i="4"/>
  <c r="AW1494" i="4"/>
  <c r="AI1537" i="4"/>
  <c r="AF1555" i="4"/>
  <c r="AI1472" i="4"/>
  <c r="AS1527" i="4"/>
  <c r="AX1318" i="4"/>
  <c r="AJ1502" i="4"/>
  <c r="AK1554" i="4"/>
  <c r="AX1322" i="4"/>
  <c r="AR1469" i="4"/>
  <c r="AX1566" i="4"/>
  <c r="AX1294" i="4"/>
  <c r="AJ1507" i="4"/>
  <c r="AX1061" i="4"/>
  <c r="AV1555" i="4"/>
  <c r="AX1299" i="4"/>
  <c r="AK1530" i="4"/>
  <c r="AP1465" i="4"/>
  <c r="AX1391" i="4"/>
  <c r="AJ1558" i="4"/>
  <c r="AF1481" i="4"/>
  <c r="AV1538" i="4"/>
  <c r="AX1506" i="4"/>
  <c r="AT1556" i="4"/>
  <c r="AX1499" i="4"/>
  <c r="AI1495" i="4"/>
  <c r="AP1500" i="4"/>
  <c r="AX1386" i="4"/>
  <c r="AG1534" i="4"/>
  <c r="AU1525" i="4"/>
  <c r="AX1285" i="4"/>
  <c r="AX1180" i="4"/>
  <c r="AP1530" i="4"/>
  <c r="AG1477" i="4"/>
  <c r="AX1089" i="4"/>
  <c r="AN1530" i="4"/>
  <c r="AH1529" i="4"/>
  <c r="AN1525" i="4"/>
  <c r="AF1494" i="4"/>
  <c r="AJ1524" i="4"/>
  <c r="AM1504" i="4"/>
  <c r="AP1560" i="4"/>
  <c r="AX1563" i="4"/>
  <c r="AJ1565" i="4"/>
  <c r="AQ1556" i="4"/>
  <c r="AX1048" i="4"/>
  <c r="AO1466" i="4"/>
  <c r="AX1019" i="4"/>
  <c r="AO1560" i="4"/>
  <c r="AH1561" i="4"/>
  <c r="AX1345" i="4"/>
  <c r="AX1135" i="4"/>
  <c r="AM1525" i="4"/>
  <c r="AX1210" i="4"/>
  <c r="AJ1566" i="4"/>
  <c r="AX1436" i="4"/>
  <c r="AX1262" i="4"/>
  <c r="AF1568" i="4"/>
  <c r="AH1565" i="4"/>
  <c r="AX1016" i="4"/>
  <c r="AM1524" i="4"/>
  <c r="AU1481" i="4"/>
  <c r="AX1382" i="4"/>
  <c r="AX1535" i="4"/>
  <c r="AX879" i="4"/>
  <c r="AG1468" i="4"/>
  <c r="AP1498" i="4"/>
  <c r="AX1527" i="4"/>
  <c r="AI1538" i="4"/>
  <c r="AX1496" i="4"/>
  <c r="AX1166" i="4"/>
  <c r="AJ1494" i="4"/>
  <c r="AX1078" i="4"/>
  <c r="AO1464" i="4"/>
  <c r="AL1527" i="4"/>
  <c r="AQ1529" i="4"/>
  <c r="AI1470" i="4"/>
  <c r="AF1477" i="4"/>
  <c r="AH1464" i="4"/>
  <c r="AX1327" i="4"/>
  <c r="AH1557" i="4"/>
  <c r="AX1143" i="4"/>
  <c r="AJ1501" i="4"/>
  <c r="AN1554" i="4"/>
  <c r="AI1527" i="4"/>
  <c r="AX1018" i="4"/>
  <c r="AX937" i="4"/>
  <c r="AX1502" i="4"/>
  <c r="AL1465" i="4"/>
  <c r="AX927" i="4"/>
  <c r="AR1555" i="4"/>
  <c r="AX941" i="4"/>
  <c r="AX878" i="4"/>
  <c r="AX867" i="4"/>
  <c r="AK1559" i="4"/>
  <c r="AX1137" i="4"/>
  <c r="AF1525" i="4"/>
  <c r="AX1142" i="4"/>
  <c r="AF1563" i="4"/>
  <c r="AK1476" i="4"/>
  <c r="AG1471" i="4"/>
  <c r="AN1497" i="4"/>
  <c r="AX1234" i="4"/>
  <c r="AH1496" i="4"/>
  <c r="AJ1528" i="4"/>
  <c r="AO1526" i="4"/>
  <c r="AT1555" i="4"/>
  <c r="AX1115" i="4"/>
  <c r="AR1495" i="4"/>
  <c r="AO1494" i="4"/>
  <c r="AF1541" i="4"/>
  <c r="AV1495" i="4"/>
  <c r="AX1110" i="4"/>
  <c r="AX1054" i="4"/>
  <c r="AG1469" i="4"/>
  <c r="AX1230" i="4"/>
  <c r="AH1473" i="4"/>
  <c r="AX928" i="4"/>
  <c r="AF1566" i="4"/>
  <c r="AX1228" i="4"/>
  <c r="AX1289" i="4"/>
  <c r="AL1495" i="4"/>
  <c r="AN1555" i="4"/>
  <c r="AI1502" i="4"/>
  <c r="AK1500" i="4"/>
  <c r="AX1418" i="4"/>
  <c r="AK1525" i="4"/>
  <c r="AL1472" i="4"/>
  <c r="AR1499" i="4"/>
  <c r="AG1562" i="4"/>
  <c r="AX1571" i="4"/>
  <c r="AX1264" i="4"/>
  <c r="AK1526" i="4"/>
  <c r="AQ1500" i="4"/>
  <c r="AJ1559" i="4"/>
  <c r="AF1565" i="4"/>
  <c r="AF1500" i="4"/>
  <c r="AX1029" i="4"/>
  <c r="AI1561" i="4"/>
  <c r="AJ1531" i="4"/>
  <c r="AJ1477" i="4"/>
  <c r="AS1466" i="4"/>
  <c r="AF1530" i="4"/>
  <c r="AL1555" i="4"/>
  <c r="AK1558" i="4"/>
  <c r="AK1560" i="4"/>
  <c r="AX1531" i="4"/>
  <c r="AG1566" i="4"/>
  <c r="AG1530" i="4"/>
  <c r="AX1106" i="4"/>
  <c r="AM1533" i="4"/>
  <c r="AX1525" i="4"/>
  <c r="AF1558" i="4"/>
  <c r="AX1075" i="4"/>
  <c r="AV1540" i="4"/>
  <c r="AX1211" i="4"/>
  <c r="AX1414" i="4"/>
  <c r="AX1136" i="4"/>
  <c r="AX1145" i="4"/>
  <c r="AX1442" i="4"/>
  <c r="AX869" i="4"/>
  <c r="AX1536" i="4"/>
  <c r="AK1499" i="4"/>
  <c r="AX1389" i="4"/>
  <c r="AL1466" i="4"/>
  <c r="AJ1563" i="4"/>
  <c r="AX968" i="4"/>
  <c r="AX1237" i="4"/>
  <c r="AX1116" i="4"/>
  <c r="AT1510" i="4"/>
  <c r="AX1355" i="4"/>
  <c r="AK1532" i="4"/>
  <c r="AH1467" i="4"/>
  <c r="AK1505" i="4"/>
  <c r="AX1564" i="4"/>
  <c r="AX1079" i="4"/>
  <c r="AX1469" i="4"/>
  <c r="AI1556" i="4"/>
  <c r="AX1017" i="4"/>
  <c r="AX1259" i="4"/>
  <c r="AM1497" i="4"/>
  <c r="AL1564" i="4"/>
  <c r="AX1412" i="4"/>
  <c r="AP1467" i="4"/>
  <c r="AL1497" i="4"/>
  <c r="AL1525" i="4"/>
  <c r="AI1554" i="4"/>
  <c r="AH1475" i="4"/>
  <c r="AU1541" i="4"/>
  <c r="AX1445" i="4"/>
  <c r="AX1087" i="4"/>
  <c r="AV1525" i="4"/>
  <c r="AS1556" i="4"/>
  <c r="AK1534" i="4"/>
  <c r="AG1540" i="4"/>
  <c r="AQ1470" i="4"/>
  <c r="AF1559" i="4"/>
  <c r="AX1387" i="4"/>
  <c r="AX1121" i="4"/>
  <c r="AH1555" i="4"/>
  <c r="AX1236" i="4"/>
  <c r="AX967" i="4"/>
  <c r="AK1566" i="4"/>
  <c r="AX990" i="4"/>
  <c r="AL1533" i="4"/>
  <c r="AI1468" i="4"/>
  <c r="AF1474" i="4"/>
  <c r="AX1510" i="4"/>
  <c r="AP1464" i="4"/>
  <c r="AN1503" i="4"/>
  <c r="AF1499" i="4"/>
  <c r="AX1196" i="4"/>
  <c r="AX1537" i="4"/>
  <c r="AI1478" i="4"/>
  <c r="AK1556" i="4"/>
  <c r="AM1494" i="4"/>
  <c r="AG1533" i="4"/>
  <c r="AX1360" i="4"/>
  <c r="AN1496" i="4"/>
  <c r="AH1502" i="4"/>
  <c r="AX934" i="4"/>
  <c r="AI1562" i="4"/>
  <c r="AW1478" i="4"/>
  <c r="AX1346" i="4"/>
  <c r="AK1475" i="4"/>
  <c r="AX1203" i="4"/>
  <c r="AO1532" i="4"/>
  <c r="AX1235" i="4"/>
  <c r="AN1560" i="4"/>
  <c r="AP1499" i="4"/>
  <c r="AX1507" i="4"/>
  <c r="AO1525" i="4"/>
  <c r="AM1501" i="4"/>
  <c r="AX1500" i="4"/>
  <c r="AX1205" i="4"/>
  <c r="AU1464" i="4"/>
  <c r="AI1499" i="4"/>
  <c r="AO1555" i="4"/>
  <c r="AF1534" i="4"/>
  <c r="AS1554" i="4"/>
  <c r="AX1378" i="4"/>
  <c r="AX1171" i="4"/>
  <c r="AX989" i="4"/>
  <c r="AI1568" i="4"/>
  <c r="AV1539" i="4"/>
  <c r="AX940" i="4"/>
  <c r="AX1263" i="4"/>
  <c r="AX1324" i="4"/>
  <c r="AV1479" i="4"/>
  <c r="AQ1528" i="4"/>
  <c r="AP1527" i="4"/>
  <c r="AF1570" i="4"/>
  <c r="AO1556" i="4"/>
  <c r="AR1528" i="4"/>
  <c r="AI1501" i="4"/>
  <c r="AT1526" i="4"/>
  <c r="AI1532" i="4"/>
  <c r="AX939" i="4"/>
  <c r="AJ1533" i="4"/>
  <c r="AH1501" i="4"/>
  <c r="AL1473" i="4"/>
  <c r="AJ1526" i="4"/>
  <c r="AK1533" i="4"/>
  <c r="AH1524" i="4"/>
  <c r="AX1565" i="4"/>
  <c r="AP1471" i="4"/>
  <c r="AX1053" i="4"/>
  <c r="AJ1555" i="4"/>
  <c r="AJ1564" i="4"/>
  <c r="AX1470" i="4"/>
  <c r="AK1494" i="4"/>
  <c r="AN1467" i="4"/>
  <c r="AX1030" i="4"/>
  <c r="AI1508" i="4"/>
  <c r="AX991" i="4"/>
  <c r="AR1558" i="4"/>
  <c r="AX1257" i="4"/>
  <c r="AG1496" i="4"/>
  <c r="AX1179" i="4"/>
  <c r="AX1443" i="4"/>
  <c r="AX1319" i="4"/>
  <c r="AP1469" i="4"/>
  <c r="AX1015" i="4"/>
  <c r="AX1301" i="4"/>
  <c r="AX933" i="4"/>
  <c r="AR1556" i="4"/>
  <c r="AR1527" i="4"/>
  <c r="AN1563" i="4"/>
  <c r="AX1050" i="4"/>
  <c r="AX1177" i="4"/>
  <c r="AF1561" i="4"/>
  <c r="AJ1471" i="4"/>
  <c r="AM1495" i="4"/>
  <c r="AF1557" i="4"/>
  <c r="AJ1474" i="4"/>
  <c r="AG1503" i="4"/>
  <c r="AG1537" i="4"/>
  <c r="AO1472" i="4"/>
  <c r="AG1464" i="4"/>
  <c r="AQ1558" i="4"/>
  <c r="AI1465" i="4"/>
  <c r="AX1540" i="4"/>
  <c r="AW1554" i="4"/>
  <c r="AQ1560" i="4"/>
  <c r="AX1569" i="4"/>
  <c r="AX1504" i="4"/>
  <c r="AX1325" i="4"/>
  <c r="AM1503" i="4"/>
  <c r="AX1169" i="4"/>
  <c r="AQ1495" i="4"/>
  <c r="AX987" i="4"/>
  <c r="AG1500" i="4"/>
  <c r="AM1500" i="4"/>
  <c r="AX1256" i="4"/>
  <c r="AX1082" i="4"/>
  <c r="AL1530" i="4"/>
  <c r="AT1494" i="4"/>
  <c r="AK1466" i="4"/>
  <c r="AH1532" i="4"/>
  <c r="AX1497" i="4"/>
  <c r="AV1509" i="4"/>
  <c r="AX1570" i="4"/>
  <c r="AL1503" i="4"/>
  <c r="AQ1497" i="4"/>
  <c r="AX1265" i="4"/>
  <c r="AM1472" i="4"/>
  <c r="AK1562" i="4"/>
  <c r="AX1420" i="4"/>
  <c r="AF1526" i="4"/>
  <c r="AN1526" i="4"/>
  <c r="AX874" i="4"/>
  <c r="AX1120" i="4"/>
  <c r="AV1480" i="4"/>
  <c r="AX1052" i="4"/>
  <c r="AX1207" i="4"/>
  <c r="AH1465" i="4"/>
  <c r="AS1465" i="4"/>
  <c r="AP1466" i="4"/>
  <c r="AJ1560" i="4"/>
  <c r="AX1055" i="4"/>
  <c r="AX1227" i="4"/>
  <c r="AX1107" i="4"/>
  <c r="AH1472" i="4"/>
  <c r="AX1379" i="4"/>
  <c r="AQ1555" i="4"/>
  <c r="AN1562" i="4"/>
  <c r="AR1466" i="4"/>
  <c r="AP1468" i="4"/>
  <c r="AX1046" i="4"/>
  <c r="AX1315" i="4"/>
  <c r="AP1497" i="4"/>
  <c r="AJ1466" i="4"/>
  <c r="AG1557" i="4"/>
  <c r="AF1533" i="4"/>
  <c r="AH1556" i="4"/>
  <c r="AJ1505" i="4"/>
  <c r="AX1556" i="4"/>
  <c r="BE1226" i="4" l="1"/>
  <c r="BH1349" i="4"/>
  <c r="BF1000" i="4"/>
  <c r="BD1345" i="4"/>
  <c r="BC1143" i="4"/>
  <c r="BJ1292" i="4"/>
  <c r="BG911" i="4"/>
  <c r="BF865" i="4"/>
  <c r="BD874" i="4"/>
  <c r="BM957" i="4"/>
  <c r="AY1142" i="4"/>
  <c r="BA1323" i="4"/>
  <c r="BB1255" i="4"/>
  <c r="BJ869" i="4"/>
  <c r="BA1165" i="4"/>
  <c r="BN1199" i="4"/>
  <c r="BG1355" i="4"/>
  <c r="BK1203" i="4"/>
  <c r="BM1571" i="4"/>
  <c r="BL1387" i="4"/>
  <c r="BL1530" i="4"/>
  <c r="BG925" i="4"/>
  <c r="BG881" i="4"/>
  <c r="BD1349" i="4"/>
  <c r="BK1226" i="4"/>
  <c r="BB1321" i="4"/>
  <c r="BC1263" i="4"/>
  <c r="BA880" i="4"/>
  <c r="BG1317" i="4"/>
  <c r="AZ1286" i="4"/>
  <c r="BO1570" i="4"/>
  <c r="BL1531" i="4"/>
  <c r="BD1354" i="4"/>
  <c r="BF1391" i="4"/>
  <c r="BI1538" i="4"/>
  <c r="BA879" i="4"/>
  <c r="BB1116" i="4"/>
  <c r="BP1329" i="4"/>
  <c r="BA1236" i="4"/>
  <c r="BG1084" i="4"/>
  <c r="BE1143" i="4"/>
  <c r="BI1533" i="4"/>
  <c r="BN1116" i="4"/>
  <c r="BG1508" i="4"/>
  <c r="BA1541" i="4"/>
  <c r="BI1329" i="4"/>
  <c r="BB1174" i="4"/>
  <c r="AZ1168" i="4"/>
  <c r="BB1195" i="4"/>
  <c r="AZ1289" i="4"/>
  <c r="BI965" i="4"/>
  <c r="BP1330" i="4"/>
  <c r="AZ1116" i="4"/>
  <c r="BG957" i="4"/>
  <c r="BK1000" i="4"/>
  <c r="BP1471" i="4"/>
  <c r="BM1508" i="4"/>
  <c r="BM1228" i="4"/>
  <c r="BF1355" i="4"/>
  <c r="BI869" i="4"/>
  <c r="BF1382" i="4"/>
  <c r="BI1056" i="4"/>
  <c r="BE1258" i="4"/>
  <c r="BF1228" i="4"/>
  <c r="BE1211" i="4"/>
  <c r="BK936" i="4"/>
  <c r="BI1321" i="4"/>
  <c r="BL1121" i="4"/>
  <c r="BL1500" i="4"/>
  <c r="BE995" i="4"/>
  <c r="BM1538" i="4"/>
  <c r="BK873" i="4"/>
  <c r="BA874" i="4"/>
  <c r="AZ1195" i="4"/>
  <c r="BI1510" i="4"/>
  <c r="BI1537" i="4"/>
  <c r="BP1349" i="4"/>
  <c r="BI880" i="4"/>
  <c r="BJ1195" i="4"/>
  <c r="BD1165" i="4"/>
  <c r="BJ1354" i="4"/>
  <c r="BK1510" i="4"/>
  <c r="BG1535" i="4"/>
  <c r="BA1347" i="4"/>
  <c r="BH1267" i="4"/>
  <c r="BM1080" i="4"/>
  <c r="BL1112" i="4"/>
  <c r="BH1479" i="4"/>
  <c r="BI1503" i="4"/>
  <c r="BL1381" i="4"/>
  <c r="BK1143" i="4"/>
  <c r="AY1081" i="4"/>
  <c r="BF876" i="4"/>
  <c r="BD878" i="4"/>
  <c r="BF1536" i="4"/>
  <c r="BL1509" i="4"/>
  <c r="BN1259" i="4"/>
  <c r="BM1329" i="4"/>
  <c r="BA1116" i="4"/>
  <c r="BL1536" i="4"/>
  <c r="BP1504" i="4"/>
  <c r="BK1331" i="4"/>
  <c r="BN1505" i="4"/>
  <c r="BL1331" i="4"/>
  <c r="BK874" i="4"/>
  <c r="BG1199" i="4"/>
  <c r="BB1105" i="4"/>
  <c r="BE1263" i="4"/>
  <c r="BG1475" i="4"/>
  <c r="BI1090" i="4"/>
  <c r="BC1294" i="4"/>
  <c r="BH1569" i="4"/>
  <c r="BO908" i="4"/>
  <c r="BJ1475" i="4"/>
  <c r="BK868" i="4"/>
  <c r="BH1293" i="4"/>
  <c r="BM989" i="4"/>
  <c r="BL1084" i="4"/>
  <c r="BI1168" i="4"/>
  <c r="BL1538" i="4"/>
  <c r="BJ1540" i="4"/>
  <c r="BJ899" i="4"/>
  <c r="BE867" i="4"/>
  <c r="BJ989" i="4"/>
  <c r="BD876" i="4"/>
  <c r="BJ1296" i="4"/>
  <c r="BH931" i="4"/>
  <c r="BJ1059" i="4"/>
  <c r="BE1567" i="4"/>
  <c r="BC1539" i="4"/>
  <c r="BL1479" i="4"/>
  <c r="BC866" i="4"/>
  <c r="BN1200" i="4"/>
  <c r="BN1294" i="4"/>
  <c r="BD1479" i="4"/>
  <c r="BF904" i="4"/>
  <c r="BE1199" i="4"/>
  <c r="BH876" i="4"/>
  <c r="BO1271" i="4"/>
  <c r="BL1226" i="4"/>
  <c r="BA1085" i="4"/>
  <c r="BN1471" i="4"/>
  <c r="BJ872" i="4"/>
  <c r="AZ1020" i="4"/>
  <c r="BM1204" i="4"/>
  <c r="AY1321" i="4"/>
  <c r="BH881" i="4"/>
  <c r="BH1117" i="4"/>
  <c r="BM1565" i="4"/>
  <c r="BB1059" i="4"/>
  <c r="BH1566" i="4"/>
  <c r="BC880" i="4"/>
  <c r="BM1567" i="4"/>
  <c r="AY1165" i="4"/>
  <c r="BK1534" i="4"/>
  <c r="BE1539" i="4"/>
  <c r="BP877" i="4"/>
  <c r="BO925" i="4"/>
  <c r="BM1263" i="4"/>
  <c r="BA1203" i="4"/>
  <c r="BD1568" i="4"/>
  <c r="BG908" i="4"/>
  <c r="BO1209" i="4"/>
  <c r="BK1501" i="4"/>
  <c r="BP1557" i="4"/>
  <c r="BF1540" i="4"/>
  <c r="BJ1329" i="4"/>
  <c r="BC1112" i="4"/>
  <c r="BF1299" i="4"/>
  <c r="BP1391" i="4"/>
  <c r="BG1256" i="4"/>
  <c r="BL1506" i="4"/>
  <c r="BA1019" i="4"/>
  <c r="BE1019" i="4"/>
  <c r="BD1108" i="4"/>
  <c r="BK1090" i="4"/>
  <c r="BJ1290" i="4"/>
  <c r="BM965" i="4"/>
  <c r="BP965" i="4"/>
  <c r="BB908" i="4"/>
  <c r="BL1210" i="4"/>
  <c r="AZ936" i="4"/>
  <c r="BF990" i="4"/>
  <c r="BI1200" i="4"/>
  <c r="BJ1472" i="4"/>
  <c r="BB1165" i="4"/>
  <c r="BA1199" i="4"/>
  <c r="BJ931" i="4"/>
  <c r="BE1316" i="4"/>
  <c r="AZ989" i="4"/>
  <c r="BO1558" i="4"/>
  <c r="BO957" i="4"/>
  <c r="BI1080" i="4"/>
  <c r="BE1477" i="4"/>
  <c r="BJ1539" i="4"/>
  <c r="BF1384" i="4"/>
  <c r="BM880" i="4"/>
  <c r="BH1540" i="4"/>
  <c r="BJ956" i="4"/>
  <c r="BL1511" i="4"/>
  <c r="BE875" i="4"/>
  <c r="BO1106" i="4"/>
  <c r="BK1105" i="4"/>
  <c r="BO1085" i="4"/>
  <c r="BM1315" i="4"/>
  <c r="BC970" i="4"/>
  <c r="BM1387" i="4"/>
  <c r="BO1226" i="4"/>
  <c r="BE1174" i="4"/>
  <c r="AY1347" i="4"/>
  <c r="BB1315" i="4"/>
  <c r="BB1480" i="4"/>
  <c r="BI1108" i="4"/>
  <c r="BO1229" i="4"/>
  <c r="BB934" i="4"/>
  <c r="BP1016" i="4"/>
  <c r="BD873" i="4"/>
  <c r="BA985" i="4"/>
  <c r="BE1210" i="4"/>
  <c r="BE1241" i="4"/>
  <c r="BO1330" i="4"/>
  <c r="BJ1360" i="4"/>
  <c r="BM1505" i="4"/>
  <c r="BO1016" i="4"/>
  <c r="BB866" i="4"/>
  <c r="BP1472" i="4"/>
  <c r="BO878" i="4"/>
  <c r="BE993" i="4"/>
  <c r="BE1511" i="4"/>
  <c r="BP1536" i="4"/>
  <c r="BJ1199" i="4"/>
  <c r="BO1561" i="4"/>
  <c r="BM1106" i="4"/>
  <c r="BN1235" i="4"/>
  <c r="BO1468" i="4"/>
  <c r="BL1347" i="4"/>
  <c r="BI1347" i="4"/>
  <c r="BP1286" i="4"/>
  <c r="AZ1319" i="4"/>
  <c r="BP1558" i="4"/>
  <c r="BG910" i="4"/>
  <c r="AY878" i="4"/>
  <c r="BM1089" i="4"/>
  <c r="BC1355" i="4"/>
  <c r="AZ1029" i="4"/>
  <c r="BK880" i="4"/>
  <c r="BN1533" i="4"/>
  <c r="BB1540" i="4"/>
  <c r="AZ878" i="4"/>
  <c r="BO956" i="4"/>
  <c r="BM873" i="4"/>
  <c r="BN929" i="4"/>
  <c r="BM1474" i="4"/>
  <c r="BO1568" i="4"/>
  <c r="BE1142" i="4"/>
  <c r="BA1354" i="4"/>
  <c r="BP1562" i="4"/>
  <c r="BK1506" i="4"/>
  <c r="BC1388" i="4"/>
  <c r="BB878" i="4"/>
  <c r="BA1290" i="4"/>
  <c r="BH878" i="4"/>
  <c r="BI1263" i="4"/>
  <c r="BL1287" i="4"/>
  <c r="BB1142" i="4"/>
  <c r="BI1019" i="4"/>
  <c r="BH1107" i="4"/>
  <c r="BO1562" i="4"/>
  <c r="BC1480" i="4"/>
  <c r="BN1469" i="4"/>
  <c r="BE1315" i="4"/>
  <c r="BN1500" i="4"/>
  <c r="BK1569" i="4"/>
  <c r="BM1180" i="4"/>
  <c r="BL1022" i="4"/>
  <c r="BO1263" i="4"/>
  <c r="BB1200" i="4"/>
  <c r="BO866" i="4"/>
  <c r="BO985" i="4"/>
  <c r="BB876" i="4"/>
  <c r="BM1478" i="4"/>
  <c r="BM1536" i="4"/>
  <c r="BO1236" i="4"/>
  <c r="BP1112" i="4"/>
  <c r="BD1571" i="4"/>
  <c r="BE904" i="4"/>
  <c r="BM1299" i="4"/>
  <c r="BO1019" i="4"/>
  <c r="BI990" i="4"/>
  <c r="AY957" i="4"/>
  <c r="AY1292" i="4"/>
  <c r="BA933" i="4"/>
  <c r="BL1230" i="4"/>
  <c r="BO1210" i="4"/>
  <c r="BP1567" i="4"/>
  <c r="BF1016" i="4"/>
  <c r="BL1470" i="4"/>
  <c r="BP1500" i="4"/>
  <c r="AY1351" i="4"/>
  <c r="BM1469" i="4"/>
  <c r="BO1315" i="4"/>
  <c r="BM872" i="4"/>
  <c r="BG1329" i="4"/>
  <c r="BD990" i="4"/>
  <c r="BF899" i="4"/>
  <c r="AY1225" i="4"/>
  <c r="BG1059" i="4"/>
  <c r="BP1267" i="4"/>
  <c r="BP1258" i="4"/>
  <c r="AY904" i="4"/>
  <c r="BC1570" i="4"/>
  <c r="BK1540" i="4"/>
  <c r="BD1204" i="4"/>
  <c r="BO876" i="4"/>
  <c r="AY999" i="4"/>
  <c r="BN1084" i="4"/>
  <c r="BM927" i="4"/>
  <c r="BG880" i="4"/>
  <c r="BH1507" i="4"/>
  <c r="AY1211" i="4"/>
  <c r="BC1080" i="4"/>
  <c r="BM963" i="4"/>
  <c r="BI970" i="4"/>
  <c r="AZ1315" i="4"/>
  <c r="BP995" i="4"/>
  <c r="AY989" i="4"/>
  <c r="BC872" i="4"/>
  <c r="BH1315" i="4"/>
  <c r="BN1085" i="4"/>
  <c r="BF1379" i="4"/>
  <c r="BL1292" i="4"/>
  <c r="BJ1285" i="4"/>
  <c r="BG1537" i="4"/>
  <c r="BL899" i="4"/>
  <c r="BL1535" i="4"/>
  <c r="BD1511" i="4"/>
  <c r="BP1467" i="4"/>
  <c r="BC1238" i="4"/>
  <c r="BJ1263" i="4"/>
  <c r="BC1030" i="4"/>
  <c r="BN1507" i="4"/>
  <c r="BG1227" i="4"/>
  <c r="BO1383" i="4"/>
  <c r="BM1316" i="4"/>
  <c r="BJ1077" i="4"/>
  <c r="BD1380" i="4"/>
  <c r="BD1384" i="4"/>
  <c r="BI1345" i="4"/>
  <c r="BJ1473" i="4"/>
  <c r="BE1508" i="4"/>
  <c r="BI876" i="4"/>
  <c r="BM871" i="4"/>
  <c r="BD1539" i="4"/>
  <c r="BC1569" i="4"/>
  <c r="BI1209" i="4"/>
  <c r="BO1533" i="4"/>
  <c r="BG1565" i="4"/>
  <c r="BD936" i="4"/>
  <c r="BL1180" i="4"/>
  <c r="BC899" i="4"/>
  <c r="BA1571" i="4"/>
  <c r="BJ1080" i="4"/>
  <c r="BJ1225" i="4"/>
  <c r="BB877" i="4"/>
  <c r="BP963" i="4"/>
  <c r="BJ1328" i="4"/>
  <c r="BO1059" i="4"/>
  <c r="BM1209" i="4"/>
  <c r="BN1535" i="4"/>
  <c r="BE1379" i="4"/>
  <c r="AZ961" i="4"/>
  <c r="BC1199" i="4"/>
  <c r="BP1195" i="4"/>
  <c r="BD989" i="4"/>
  <c r="BF1571" i="4"/>
  <c r="BO1020" i="4"/>
  <c r="BL961" i="4"/>
  <c r="BK1508" i="4"/>
  <c r="BG896" i="4"/>
  <c r="BA1315" i="4"/>
  <c r="BE1259" i="4"/>
  <c r="BH1379" i="4"/>
  <c r="BC1481" i="4"/>
  <c r="BH1084" i="4"/>
  <c r="BM1235" i="4"/>
  <c r="BH1538" i="4"/>
  <c r="BM1506" i="4"/>
  <c r="AY868" i="4"/>
  <c r="BO1469" i="4"/>
  <c r="BI866" i="4"/>
  <c r="BH1509" i="4"/>
  <c r="BI1057" i="4"/>
  <c r="BF970" i="4"/>
  <c r="BK931" i="4"/>
  <c r="BO1391" i="4"/>
  <c r="BJ868" i="4"/>
  <c r="BI1294" i="4"/>
  <c r="BL1510" i="4"/>
  <c r="BF1090" i="4"/>
  <c r="BP1289" i="4"/>
  <c r="BP1477" i="4"/>
  <c r="AY1105" i="4"/>
  <c r="BF1135" i="4"/>
  <c r="BK1478" i="4"/>
  <c r="BL910" i="4"/>
  <c r="BJ877" i="4"/>
  <c r="BN1478" i="4"/>
  <c r="BN1209" i="4"/>
  <c r="BN911" i="4"/>
  <c r="BP867" i="4"/>
  <c r="BI1507" i="4"/>
  <c r="BF968" i="4"/>
  <c r="BH1567" i="4"/>
  <c r="BI1475" i="4"/>
  <c r="BN1509" i="4"/>
  <c r="BJ1565" i="4"/>
  <c r="BN1135" i="4"/>
  <c r="BP1559" i="4"/>
  <c r="BB1225" i="4"/>
  <c r="BN1057" i="4"/>
  <c r="AY941" i="4"/>
  <c r="BD868" i="4"/>
  <c r="BM1537" i="4"/>
  <c r="BC1351" i="4"/>
  <c r="BE1052" i="4"/>
  <c r="BL970" i="4"/>
  <c r="BK1538" i="4"/>
  <c r="BH870" i="4"/>
  <c r="BH1168" i="4"/>
  <c r="BL957" i="4"/>
  <c r="BC1231" i="4"/>
  <c r="BL1259" i="4"/>
  <c r="BI909" i="4"/>
  <c r="BC1379" i="4"/>
  <c r="BO1536" i="4"/>
  <c r="BI1505" i="4"/>
  <c r="BN1534" i="4"/>
  <c r="AZ1019" i="4"/>
  <c r="BB1258" i="4"/>
  <c r="BP1527" i="4"/>
  <c r="BJ1379" i="4"/>
  <c r="BC1085" i="4"/>
  <c r="BO940" i="4"/>
  <c r="BL877" i="4"/>
  <c r="BK929" i="4"/>
  <c r="BN1503" i="4"/>
  <c r="BD1209" i="4"/>
  <c r="BK1059" i="4"/>
  <c r="BD939" i="4"/>
  <c r="BK881" i="4"/>
  <c r="BK985" i="4"/>
  <c r="BH1317" i="4"/>
  <c r="BM1564" i="4"/>
  <c r="BM1533" i="4"/>
  <c r="BD899" i="4"/>
  <c r="BO1499" i="4"/>
  <c r="BD1569" i="4"/>
  <c r="BP879" i="4"/>
  <c r="BJ1506" i="4"/>
  <c r="BI1089" i="4"/>
  <c r="AY896" i="4"/>
  <c r="BB962" i="4"/>
  <c r="BB1570" i="4"/>
  <c r="BO1528" i="4"/>
  <c r="BP957" i="4"/>
  <c r="BA1030" i="4"/>
  <c r="AY990" i="4"/>
  <c r="BD929" i="4"/>
  <c r="BJ939" i="4"/>
  <c r="BE880" i="4"/>
  <c r="BI968" i="4"/>
  <c r="BN1570" i="4"/>
  <c r="BJ957" i="4"/>
  <c r="BN1329" i="4"/>
  <c r="BK1509" i="4"/>
  <c r="BP878" i="4"/>
  <c r="BI1508" i="4"/>
  <c r="BJ1509" i="4"/>
  <c r="BE957" i="4"/>
  <c r="BK896" i="4"/>
  <c r="BL1501" i="4"/>
  <c r="BL1319" i="4"/>
  <c r="BJ1019" i="4"/>
  <c r="BK1318" i="4"/>
  <c r="BP1145" i="4"/>
  <c r="BG1180" i="4"/>
  <c r="BK910" i="4"/>
  <c r="BL1057" i="4"/>
  <c r="BB1019" i="4"/>
  <c r="AZ1379" i="4"/>
  <c r="BP1331" i="4"/>
  <c r="BH956" i="4"/>
  <c r="BO990" i="4"/>
  <c r="BA1227" i="4"/>
  <c r="BF1019" i="4"/>
  <c r="BP1507" i="4"/>
  <c r="BG1118" i="4"/>
  <c r="BM1504" i="4"/>
  <c r="BF1170" i="4"/>
  <c r="BI1569" i="4"/>
  <c r="BN1571" i="4"/>
  <c r="BO1180" i="4"/>
  <c r="BM1477" i="4"/>
  <c r="BH1145" i="4"/>
  <c r="AY968" i="4"/>
  <c r="AZ1266" i="4"/>
  <c r="BK1228" i="4"/>
  <c r="BC1015" i="4"/>
  <c r="BI1075" i="4"/>
  <c r="BD985" i="4"/>
  <c r="BA1294" i="4"/>
  <c r="BO1142" i="4"/>
  <c r="BB1180" i="4"/>
  <c r="BM1137" i="4"/>
  <c r="BI1509" i="4"/>
  <c r="BF1057" i="4"/>
  <c r="BH1090" i="4"/>
  <c r="BL865" i="4"/>
  <c r="BN1354" i="4"/>
  <c r="BP1225" i="4"/>
  <c r="BG878" i="4"/>
  <c r="BA1135" i="4"/>
  <c r="BE869" i="4"/>
  <c r="BD1480" i="4"/>
  <c r="BK1349" i="4"/>
  <c r="BM1560" i="4"/>
  <c r="BC1165" i="4"/>
  <c r="BM961" i="4"/>
  <c r="BO1527" i="4"/>
  <c r="BO1563" i="4"/>
  <c r="BE1180" i="4"/>
  <c r="BD1382" i="4"/>
  <c r="BM1347" i="4"/>
  <c r="BN879" i="4"/>
  <c r="BE1105" i="4"/>
  <c r="BP1294" i="4"/>
  <c r="BH1505" i="4"/>
  <c r="BP1354" i="4"/>
  <c r="BK1165" i="4"/>
  <c r="BA1137" i="4"/>
  <c r="BK1479" i="4"/>
  <c r="BO1294" i="4"/>
  <c r="BN1499" i="4"/>
  <c r="BH904" i="4"/>
  <c r="BE1317" i="4"/>
  <c r="BH1357" i="4"/>
  <c r="BB1320" i="4"/>
  <c r="BE873" i="4"/>
  <c r="BE868" i="4"/>
  <c r="BO1382" i="4"/>
  <c r="AY1355" i="4"/>
  <c r="BL1533" i="4"/>
  <c r="BK1001" i="4"/>
  <c r="BK1537" i="4"/>
  <c r="BH1510" i="4"/>
  <c r="BK1476" i="4"/>
  <c r="BN869" i="4"/>
  <c r="BA961" i="4"/>
  <c r="BA881" i="4"/>
  <c r="BF1479" i="4"/>
  <c r="BM1529" i="4"/>
  <c r="BL1566" i="4"/>
  <c r="BM1501" i="4"/>
  <c r="BD963" i="4"/>
  <c r="BP1107" i="4"/>
  <c r="BJ1534" i="4"/>
  <c r="AY1345" i="4"/>
  <c r="BE989" i="4"/>
  <c r="BM1566" i="4"/>
  <c r="BG866" i="4"/>
  <c r="BO1470" i="4"/>
  <c r="BB881" i="4"/>
  <c r="BD1255" i="4"/>
  <c r="BF1059" i="4"/>
  <c r="AY873" i="4"/>
  <c r="AZ1085" i="4"/>
  <c r="BF911" i="4"/>
  <c r="BG1209" i="4"/>
  <c r="BM1507" i="4"/>
  <c r="BG1057" i="4"/>
  <c r="BO1195" i="4"/>
  <c r="BG1299" i="4"/>
  <c r="BE1507" i="4"/>
  <c r="BO1534" i="4"/>
  <c r="BF1345" i="4"/>
  <c r="BJ1541" i="4"/>
  <c r="BJ1349" i="4"/>
  <c r="BN1023" i="4"/>
  <c r="AY1052" i="4"/>
  <c r="BK867" i="4"/>
  <c r="BN1498" i="4"/>
  <c r="BL1563" i="4"/>
  <c r="BF1200" i="4"/>
  <c r="BN1080" i="4"/>
  <c r="BC1354" i="4"/>
  <c r="BP1202" i="4"/>
  <c r="BM1258" i="4"/>
  <c r="BO1199" i="4"/>
  <c r="BD1379" i="4"/>
  <c r="BI1059" i="4"/>
  <c r="BG931" i="4"/>
  <c r="BO1467" i="4"/>
  <c r="BA1142" i="4"/>
  <c r="BF1263" i="4"/>
  <c r="BO1501" i="4"/>
  <c r="BN1474" i="4"/>
  <c r="AZ876" i="4"/>
  <c r="BF881" i="4"/>
  <c r="BN1106" i="4"/>
  <c r="BH1481" i="4"/>
  <c r="BP1565" i="4"/>
  <c r="BN1210" i="4"/>
  <c r="BK1180" i="4"/>
  <c r="BE1089" i="4"/>
  <c r="BE1135" i="4"/>
  <c r="BN1561" i="4"/>
  <c r="BB872" i="4"/>
  <c r="BM1255" i="4"/>
  <c r="BC956" i="4"/>
  <c r="BN1168" i="4"/>
  <c r="BF939" i="4"/>
  <c r="AZ1080" i="4"/>
  <c r="BM1391" i="4"/>
  <c r="BA1226" i="4"/>
  <c r="BM1181" i="4"/>
  <c r="BP1168" i="4"/>
  <c r="BB1238" i="4"/>
  <c r="BD1347" i="4"/>
  <c r="BN1016" i="4"/>
  <c r="AZ1328" i="4"/>
  <c r="BO1135" i="4"/>
  <c r="BM1539" i="4"/>
  <c r="BJ1209" i="4"/>
  <c r="BJ1211" i="4"/>
  <c r="BF956" i="4"/>
  <c r="BA1029" i="4"/>
  <c r="AY1209" i="4"/>
  <c r="BI1536" i="4"/>
  <c r="BP868" i="4"/>
  <c r="BI1391" i="4"/>
  <c r="BM877" i="4"/>
  <c r="BK1258" i="4"/>
  <c r="BF1509" i="4"/>
  <c r="BL1135" i="4"/>
  <c r="BM1345" i="4"/>
  <c r="BJ870" i="4"/>
  <c r="BI1565" i="4"/>
  <c r="BM865" i="4"/>
  <c r="BH1353" i="4"/>
  <c r="BA1351" i="4"/>
  <c r="BG1510" i="4"/>
  <c r="BC1228" i="4"/>
  <c r="BM1530" i="4"/>
  <c r="BI1504" i="4"/>
  <c r="BK1106" i="4"/>
  <c r="BH1480" i="4"/>
  <c r="BB1047" i="4"/>
  <c r="BB1135" i="4"/>
  <c r="BJ1145" i="4"/>
  <c r="BE877" i="4"/>
  <c r="BC961" i="4"/>
  <c r="AY1329" i="4"/>
  <c r="AY1023" i="4"/>
  <c r="BO1497" i="4"/>
  <c r="BB1289" i="4"/>
  <c r="BJ965" i="4"/>
  <c r="BO1537" i="4"/>
  <c r="BM896" i="4"/>
  <c r="BN1286" i="4"/>
  <c r="BP1381" i="4"/>
  <c r="AZ985" i="4"/>
  <c r="BG1056" i="4"/>
  <c r="BN1145" i="4"/>
  <c r="BK1231" i="4"/>
  <c r="BP1318" i="4"/>
  <c r="BH879" i="4"/>
  <c r="BC1387" i="4"/>
  <c r="BJ1228" i="4"/>
  <c r="BF1181" i="4"/>
  <c r="BF872" i="4"/>
  <c r="BG1107" i="4"/>
  <c r="BE1228" i="4"/>
  <c r="BF1227" i="4"/>
  <c r="BP1345" i="4"/>
  <c r="BG872" i="4"/>
  <c r="BM1570" i="4"/>
  <c r="BA1138" i="4"/>
  <c r="BH1056" i="4"/>
  <c r="BN896" i="4"/>
  <c r="AZ1230" i="4"/>
  <c r="BJ1020" i="4"/>
  <c r="BA1285" i="4"/>
  <c r="BP990" i="4"/>
  <c r="BJ995" i="4"/>
  <c r="BF1569" i="4"/>
  <c r="BN1558" i="4"/>
  <c r="BO1354" i="4"/>
  <c r="BN1473" i="4"/>
  <c r="BN1355" i="4"/>
  <c r="BF1142" i="4"/>
  <c r="BJ880" i="4"/>
  <c r="BH1536" i="4"/>
  <c r="BO1557" i="4"/>
  <c r="BD866" i="4"/>
  <c r="BB1115" i="4"/>
  <c r="BJ1567" i="4"/>
  <c r="BD1059" i="4"/>
  <c r="AZ1135" i="4"/>
  <c r="BM1239" i="4"/>
  <c r="BK1052" i="4"/>
  <c r="BM1510" i="4"/>
  <c r="BO1566" i="4"/>
  <c r="BJ1259" i="4"/>
  <c r="BJ1564" i="4"/>
  <c r="BJ875" i="4"/>
  <c r="BD1235" i="4"/>
  <c r="BI1315" i="4"/>
  <c r="BN1539" i="4"/>
  <c r="BA964" i="4"/>
  <c r="BP1531" i="4"/>
  <c r="BO995" i="4"/>
  <c r="BL873" i="4"/>
  <c r="AZ871" i="4"/>
  <c r="BL1318" i="4"/>
  <c r="BJ936" i="4"/>
  <c r="BH1230" i="4"/>
  <c r="BJ925" i="4"/>
  <c r="BP1285" i="4"/>
  <c r="BE1137" i="4"/>
  <c r="BK1168" i="4"/>
  <c r="BG877" i="4"/>
  <c r="BL1507" i="4"/>
  <c r="BB995" i="4"/>
  <c r="BL1285" i="4"/>
  <c r="BL1015" i="4"/>
  <c r="BN1508" i="4"/>
  <c r="BK1292" i="4"/>
  <c r="BH998" i="4"/>
  <c r="BA1052" i="4"/>
  <c r="BJ1566" i="4"/>
  <c r="BO1506" i="4"/>
  <c r="BL1019" i="4"/>
  <c r="BN1347" i="4"/>
  <c r="BF1537" i="4"/>
  <c r="BG1105" i="4"/>
  <c r="BB1349" i="4"/>
  <c r="BG1135" i="4"/>
  <c r="BI1236" i="4"/>
  <c r="BK1347" i="4"/>
  <c r="BP1473" i="4"/>
  <c r="BK1056" i="4"/>
  <c r="BN1079" i="4"/>
  <c r="BE1112" i="4"/>
  <c r="BH1331" i="4"/>
  <c r="BH936" i="4"/>
  <c r="BP1466" i="4"/>
  <c r="BE1030" i="4"/>
  <c r="BC1381" i="4"/>
  <c r="BA1059" i="4"/>
  <c r="BH872" i="4"/>
  <c r="BI1564" i="4"/>
  <c r="BN867" i="4"/>
  <c r="BP1317" i="4"/>
  <c r="BL1168" i="4"/>
  <c r="BH1537" i="4"/>
  <c r="AY1354" i="4"/>
  <c r="BL911" i="4"/>
  <c r="BE970" i="4"/>
  <c r="BI879" i="4"/>
  <c r="BI911" i="4"/>
  <c r="AY1286" i="4"/>
  <c r="AY870" i="4"/>
  <c r="BO1318" i="4"/>
  <c r="BG1511" i="4"/>
  <c r="BG990" i="4"/>
  <c r="AY1030" i="4"/>
  <c r="BM1561" i="4"/>
  <c r="BP870" i="4"/>
  <c r="BM1292" i="4"/>
  <c r="BL866" i="4"/>
  <c r="BO1475" i="4"/>
  <c r="BO1531" i="4"/>
  <c r="BL1058" i="4"/>
  <c r="BJ1536" i="4"/>
  <c r="BI1142" i="4"/>
  <c r="BC1385" i="4"/>
  <c r="BO1345" i="4"/>
  <c r="BD925" i="4"/>
  <c r="BO867" i="4"/>
  <c r="BM1540" i="4"/>
  <c r="BB1107" i="4"/>
  <c r="BN880" i="4"/>
  <c r="BC985" i="4"/>
  <c r="BE1255" i="4"/>
  <c r="BP1561" i="4"/>
  <c r="BB1329" i="4"/>
  <c r="BL1388" i="4"/>
  <c r="BI1211" i="4"/>
  <c r="BI908" i="4"/>
  <c r="BP1259" i="4"/>
  <c r="BF1329" i="4"/>
  <c r="BN1059" i="4"/>
  <c r="BG1540" i="4"/>
  <c r="BD1541" i="4"/>
  <c r="BF1478" i="4"/>
  <c r="BO1289" i="4"/>
  <c r="BC989" i="4"/>
  <c r="BJ1317" i="4"/>
  <c r="AZ867" i="4"/>
  <c r="BE879" i="4"/>
  <c r="BC876" i="4"/>
  <c r="BG999" i="4"/>
  <c r="BA911" i="4"/>
  <c r="BB1294" i="4"/>
  <c r="BO1535" i="4"/>
  <c r="BK1473" i="4"/>
  <c r="BP1503" i="4"/>
  <c r="BF1237" i="4"/>
  <c r="BN910" i="4"/>
  <c r="BM1559" i="4"/>
  <c r="BJ1474" i="4"/>
  <c r="BN1529" i="4"/>
  <c r="BI1385" i="4"/>
  <c r="AY871" i="4"/>
  <c r="BC1137" i="4"/>
  <c r="BL1029" i="4"/>
  <c r="BF866" i="4"/>
  <c r="BP1537" i="4"/>
  <c r="BL1329" i="4"/>
  <c r="BC1509" i="4"/>
  <c r="BD1570" i="4"/>
  <c r="BK927" i="4"/>
  <c r="BK1204" i="4"/>
  <c r="BJ909" i="4"/>
  <c r="BG1567" i="4"/>
  <c r="BM1569" i="4"/>
  <c r="BB965" i="4"/>
  <c r="BJ1135" i="4"/>
  <c r="BM1285" i="4"/>
  <c r="BN1026" i="4"/>
  <c r="BK1471" i="4"/>
  <c r="BC957" i="4"/>
  <c r="BP910" i="4"/>
  <c r="BO1349" i="4"/>
  <c r="BM999" i="4"/>
  <c r="BP1530" i="4"/>
  <c r="BA896" i="4"/>
  <c r="BD1145" i="4"/>
  <c r="BA908" i="4"/>
  <c r="BI1286" i="4"/>
  <c r="BG1570" i="4"/>
  <c r="BP1209" i="4"/>
  <c r="BM1500" i="4"/>
  <c r="BE1478" i="4"/>
  <c r="BC1077" i="4"/>
  <c r="BC1317" i="4"/>
  <c r="BL985" i="4"/>
  <c r="BO1107" i="4"/>
  <c r="BB993" i="4"/>
  <c r="BD1290" i="4"/>
  <c r="BO1258" i="4"/>
  <c r="BN990" i="4"/>
  <c r="AZ1211" i="4"/>
  <c r="BO1230" i="4"/>
  <c r="BA1225" i="4"/>
  <c r="BO970" i="4"/>
  <c r="BA1112" i="4"/>
  <c r="BL1504" i="4"/>
  <c r="BL1534" i="4"/>
  <c r="BI1540" i="4"/>
  <c r="BI964" i="4"/>
  <c r="BP1019" i="4"/>
  <c r="AY1315" i="4"/>
  <c r="AZ868" i="4"/>
  <c r="BE1296" i="4"/>
  <c r="AZ1293" i="4"/>
  <c r="BP1502" i="4"/>
  <c r="BD1360" i="4"/>
  <c r="BO1532" i="4"/>
  <c r="BK1571" i="4"/>
  <c r="BK1531" i="4"/>
  <c r="BH869" i="4"/>
  <c r="BI1476" i="4"/>
  <c r="BI873" i="4"/>
  <c r="BI1566" i="4"/>
  <c r="AZ1329" i="4"/>
  <c r="BO1569" i="4"/>
  <c r="BO1029" i="4"/>
  <c r="BL1349" i="4"/>
  <c r="BP1263" i="4"/>
  <c r="BN1387" i="4"/>
  <c r="BJ876" i="4"/>
  <c r="BH1475" i="4"/>
  <c r="BD1199" i="4"/>
  <c r="BF1566" i="4"/>
  <c r="BI865" i="4"/>
  <c r="BH961" i="4"/>
  <c r="BN961" i="4"/>
  <c r="BE1016" i="4"/>
  <c r="AZ1351" i="4"/>
  <c r="BD877" i="4"/>
  <c r="BF1286" i="4"/>
  <c r="BD1315" i="4"/>
  <c r="BD1135" i="4"/>
  <c r="BA875" i="4"/>
  <c r="BF1476" i="4"/>
  <c r="BO880" i="4"/>
  <c r="BO989" i="4"/>
  <c r="BE1391" i="4"/>
  <c r="BF1541" i="4"/>
  <c r="BP1052" i="4"/>
  <c r="BC870" i="4"/>
  <c r="AY1391" i="4"/>
  <c r="AZ939" i="4"/>
  <c r="BN1560" i="4"/>
  <c r="BJ1480" i="4"/>
  <c r="BJ1568" i="4"/>
  <c r="AZ881" i="4"/>
  <c r="BN1501" i="4"/>
  <c r="BJ1569" i="4"/>
  <c r="BB1571" i="4"/>
  <c r="BB1228" i="4"/>
  <c r="BE965" i="4"/>
  <c r="BB1112" i="4"/>
  <c r="BN1030" i="4"/>
  <c r="BD1355" i="4"/>
  <c r="BL1379" i="4"/>
  <c r="BA1345" i="4"/>
  <c r="BJ1267" i="4"/>
  <c r="BG970" i="4"/>
  <c r="BB964" i="4"/>
  <c r="BF1255" i="4"/>
  <c r="BD1195" i="4"/>
  <c r="BL1355" i="4"/>
  <c r="BM1029" i="4"/>
  <c r="BD1538" i="4"/>
  <c r="BC995" i="4"/>
  <c r="BO1286" i="4"/>
  <c r="BH1080" i="4"/>
  <c r="BG1480" i="4"/>
  <c r="BM1531" i="4"/>
  <c r="BH1016" i="4"/>
  <c r="BC1391" i="4"/>
  <c r="BA1286" i="4"/>
  <c r="BH1508" i="4"/>
  <c r="BL1478" i="4"/>
  <c r="BO1292" i="4"/>
  <c r="BN878" i="4"/>
  <c r="BJ1106" i="4"/>
  <c r="AZ956" i="4"/>
  <c r="BE956" i="4"/>
  <c r="BG961" i="4"/>
  <c r="BI1511" i="4"/>
  <c r="BI1506" i="4"/>
  <c r="BE931" i="4"/>
  <c r="BF879" i="4"/>
  <c r="BB871" i="4"/>
  <c r="AY1019" i="4"/>
  <c r="BG871" i="4"/>
  <c r="BM1470" i="4"/>
  <c r="BK879" i="4"/>
  <c r="BM1562" i="4"/>
  <c r="BF1349" i="4"/>
  <c r="BA1481" i="4"/>
  <c r="BC1345" i="4"/>
  <c r="AY877" i="4"/>
  <c r="BL1569" i="4"/>
  <c r="BG1479" i="4"/>
  <c r="BG1509" i="4"/>
  <c r="BM1227" i="4"/>
  <c r="BE899" i="4"/>
  <c r="BL1540" i="4"/>
  <c r="BI881" i="4"/>
  <c r="BO1505" i="4"/>
  <c r="BP1088" i="4"/>
  <c r="BN1180" i="4"/>
  <c r="BM1472" i="4"/>
  <c r="BI1052" i="4"/>
  <c r="BM933" i="4"/>
  <c r="BL1532" i="4"/>
  <c r="BC1479" i="4"/>
  <c r="BE866" i="4"/>
  <c r="BM1480" i="4"/>
  <c r="BB990" i="4"/>
  <c r="BI1143" i="4"/>
  <c r="BP1359" i="4"/>
  <c r="BC868" i="4"/>
  <c r="BL1059" i="4"/>
  <c r="BE1538" i="4"/>
  <c r="BP911" i="4"/>
  <c r="BB874" i="4"/>
  <c r="BK1199" i="4"/>
  <c r="BD1106" i="4"/>
  <c r="BF1292" i="4"/>
  <c r="BP1230" i="4"/>
  <c r="BJ1165" i="4"/>
  <c r="BP1142" i="4"/>
  <c r="AY1230" i="4"/>
  <c r="BD993" i="4"/>
  <c r="BK1565" i="4"/>
  <c r="BF1480" i="4"/>
  <c r="BL1296" i="4"/>
  <c r="BN1289" i="4"/>
  <c r="BL1475" i="4"/>
  <c r="BH1478" i="4"/>
  <c r="BP1468" i="4"/>
  <c r="BJ1105" i="4"/>
  <c r="BN1537" i="4"/>
  <c r="BL876" i="4"/>
  <c r="BL1480" i="4"/>
  <c r="BP1497" i="4"/>
  <c r="BK1354" i="4"/>
  <c r="BN1292" i="4"/>
  <c r="BN1359" i="4"/>
  <c r="BF1085" i="4"/>
  <c r="BN1562" i="4"/>
  <c r="BE1479" i="4"/>
  <c r="AY995" i="4"/>
  <c r="BI1479" i="4"/>
  <c r="BE990" i="4"/>
  <c r="BB899" i="4"/>
  <c r="BC1057" i="4"/>
  <c r="BB1286" i="4"/>
  <c r="BD1481" i="4"/>
  <c r="BM1028" i="4"/>
  <c r="BN1263" i="4"/>
  <c r="BK1536" i="4"/>
  <c r="BG1568" i="4"/>
  <c r="BM1138" i="4"/>
  <c r="BG1536" i="4"/>
  <c r="BC1540" i="4"/>
  <c r="BJ970" i="4"/>
  <c r="BL1235" i="4"/>
  <c r="BI1534" i="4"/>
  <c r="BJ961" i="4"/>
  <c r="BP1108" i="4"/>
  <c r="BE1292" i="4"/>
  <c r="BL1560" i="4"/>
  <c r="BC1106" i="4"/>
  <c r="BC869" i="4"/>
  <c r="BL1315" i="4"/>
  <c r="BE1289" i="4"/>
  <c r="BO1052" i="4"/>
  <c r="BG985" i="4"/>
  <c r="BI1480" i="4"/>
  <c r="BH989" i="4"/>
  <c r="AY1379" i="4"/>
  <c r="BA1329" i="4"/>
  <c r="BA989" i="4"/>
  <c r="BO1116" i="4"/>
  <c r="BJ867" i="4"/>
  <c r="BI877" i="4"/>
  <c r="BO1389" i="4"/>
  <c r="BE1056" i="4"/>
  <c r="BF1539" i="4"/>
  <c r="BL1316" i="4"/>
  <c r="BA1057" i="4"/>
  <c r="BF1112" i="4"/>
  <c r="BG1016" i="4"/>
  <c r="BE910" i="4"/>
  <c r="BE968" i="4"/>
  <c r="BD1330" i="4"/>
  <c r="AZ1200" i="4"/>
  <c r="BF1317" i="4"/>
  <c r="BM1351" i="4"/>
  <c r="BJ1107" i="4"/>
  <c r="BK1474" i="4"/>
  <c r="BK870" i="4"/>
  <c r="BE1537" i="4"/>
  <c r="BN1317" i="4"/>
  <c r="BF1239" i="4"/>
  <c r="BM908" i="4"/>
  <c r="BM1259" i="4"/>
  <c r="BN1532" i="4"/>
  <c r="BP1090" i="4"/>
  <c r="BC1107" i="4"/>
  <c r="BE1090" i="4"/>
  <c r="AZ869" i="4"/>
  <c r="BO865" i="4"/>
  <c r="BL1317" i="4"/>
  <c r="BG865" i="4"/>
  <c r="BL1564" i="4"/>
  <c r="BC1225" i="4"/>
  <c r="BD875" i="4"/>
  <c r="BD1090" i="4"/>
  <c r="BN1506" i="4"/>
  <c r="BA1292" i="4"/>
  <c r="BH1354" i="4"/>
  <c r="BH1504" i="4"/>
  <c r="BH1474" i="4"/>
  <c r="BN872" i="4"/>
  <c r="BN871" i="4"/>
  <c r="BL1079" i="4"/>
  <c r="BM1200" i="4"/>
  <c r="BL867" i="4"/>
  <c r="BE881" i="4"/>
  <c r="BL1181" i="4"/>
  <c r="BO1559" i="4"/>
  <c r="BI1259" i="4"/>
  <c r="BJ1570" i="4"/>
  <c r="BC965" i="4"/>
  <c r="BH1571" i="4"/>
  <c r="BK1504" i="4"/>
  <c r="BM1264" i="4"/>
  <c r="BD1258" i="4"/>
  <c r="BE874" i="4"/>
  <c r="BN993" i="4"/>
  <c r="BP1469" i="4"/>
  <c r="AY1079" i="4"/>
  <c r="BB1090" i="4"/>
  <c r="BE909" i="4"/>
  <c r="BM985" i="4"/>
  <c r="BO1471" i="4"/>
  <c r="BB879" i="4"/>
  <c r="BC1285" i="4"/>
  <c r="BO1257" i="4"/>
  <c r="BH1137" i="4"/>
  <c r="AZ970" i="4"/>
  <c r="BO1329" i="4"/>
  <c r="BG1052" i="4"/>
  <c r="BD1080" i="4"/>
  <c r="AY879" i="4"/>
  <c r="BB989" i="4"/>
  <c r="BC881" i="4"/>
  <c r="BG1170" i="4"/>
  <c r="AY880" i="4"/>
  <c r="BM1198" i="4"/>
  <c r="BF1481" i="4"/>
  <c r="BL1503" i="4"/>
  <c r="BN985" i="4"/>
  <c r="AY1289" i="4"/>
  <c r="BH1329" i="4"/>
  <c r="BJ1258" i="4"/>
  <c r="BJ1142" i="4"/>
  <c r="BA939" i="4"/>
  <c r="BE1360" i="4"/>
  <c r="AY876" i="4"/>
  <c r="BF1388" i="4"/>
  <c r="BL1471" i="4"/>
  <c r="BO1472" i="4"/>
  <c r="BE1230" i="4"/>
  <c r="BB1317" i="4"/>
  <c r="AY1263" i="4"/>
  <c r="BM990" i="4"/>
  <c r="BA1230" i="4"/>
  <c r="AZ1108" i="4"/>
  <c r="BC875" i="4"/>
  <c r="BD1292" i="4"/>
  <c r="BF1240" i="4"/>
  <c r="BE1480" i="4"/>
  <c r="BF961" i="4"/>
  <c r="BF1258" i="4"/>
  <c r="BJ1112" i="4"/>
  <c r="BI1571" i="4"/>
  <c r="BH1539" i="4"/>
  <c r="BF1506" i="4"/>
  <c r="BN987" i="4"/>
  <c r="BB911" i="4"/>
  <c r="BH1059" i="4"/>
  <c r="BN1531" i="4"/>
  <c r="BD1142" i="4"/>
  <c r="BN1565" i="4"/>
  <c r="AY1085" i="4"/>
  <c r="BG874" i="4"/>
  <c r="BN1566" i="4"/>
  <c r="BL1165" i="4"/>
  <c r="BC877" i="4"/>
  <c r="BM1568" i="4"/>
  <c r="BJ874" i="4"/>
  <c r="BJ1477" i="4"/>
  <c r="BJ1481" i="4"/>
  <c r="BD910" i="4"/>
  <c r="BA876" i="4"/>
  <c r="BN1475" i="4"/>
  <c r="AY925" i="4"/>
  <c r="BJ1347" i="4"/>
  <c r="BK1142" i="4"/>
  <c r="BL880" i="4"/>
  <c r="BL1474" i="4"/>
  <c r="BK877" i="4"/>
  <c r="BK1116" i="4"/>
  <c r="BH1347" i="4"/>
  <c r="BP871" i="4"/>
  <c r="BO1079" i="4"/>
  <c r="BO1379" i="4"/>
  <c r="BB1511" i="4"/>
  <c r="BN1502" i="4"/>
  <c r="BE1106" i="4"/>
  <c r="AZ1228" i="4"/>
  <c r="BB1056" i="4"/>
  <c r="BH871" i="4"/>
  <c r="BP1355" i="4"/>
  <c r="BL1567" i="4"/>
  <c r="BB939" i="4"/>
  <c r="BB999" i="4"/>
  <c r="BL869" i="4"/>
  <c r="BF1088" i="4"/>
  <c r="BE878" i="4"/>
  <c r="BG1349" i="4"/>
  <c r="BP1056" i="4"/>
  <c r="BK871" i="4"/>
  <c r="AY1210" i="4"/>
  <c r="BC873" i="4"/>
  <c r="BP1228" i="4"/>
  <c r="BM1294" i="4"/>
  <c r="AZ1203" i="4"/>
  <c r="BP1235" i="4"/>
  <c r="BO1319" i="4"/>
  <c r="BI1535" i="4"/>
  <c r="AZ1349" i="4"/>
  <c r="BL1227" i="4"/>
  <c r="BP1137" i="4"/>
  <c r="BL896" i="4"/>
  <c r="AZ1263" i="4"/>
  <c r="BE1208" i="4"/>
  <c r="BN865" i="4"/>
  <c r="BH1359" i="4"/>
  <c r="BC1145" i="4"/>
  <c r="BE908" i="4"/>
  <c r="BA1259" i="4"/>
  <c r="BL1562" i="4"/>
  <c r="AY1317" i="4"/>
  <c r="BP989" i="4"/>
  <c r="BN1468" i="4"/>
  <c r="BC1059" i="4"/>
  <c r="BO1238" i="4"/>
  <c r="BG1294" i="4"/>
  <c r="BN1105" i="4"/>
  <c r="BI1539" i="4"/>
  <c r="AZ1255" i="4"/>
  <c r="BP1533" i="4"/>
  <c r="BB1387" i="4"/>
  <c r="BG1200" i="4"/>
  <c r="BP1148" i="4"/>
  <c r="BH1294" i="4"/>
  <c r="BN1530" i="4"/>
  <c r="BP936" i="4"/>
  <c r="BA1016" i="4"/>
  <c r="BB1263" i="4"/>
  <c r="BC879" i="4"/>
  <c r="BP1085" i="4"/>
  <c r="BC874" i="4"/>
  <c r="BI936" i="4"/>
  <c r="BL872" i="4"/>
  <c r="BE1204" i="4"/>
  <c r="AZ990" i="4"/>
  <c r="BL939" i="4"/>
  <c r="BM1355" i="4"/>
  <c r="BA868" i="4"/>
  <c r="AY1259" i="4"/>
  <c r="BE1290" i="4"/>
  <c r="BK1539" i="4"/>
  <c r="BO1227" i="4"/>
  <c r="BD865" i="4"/>
  <c r="AY1349" i="4"/>
  <c r="BG1477" i="4"/>
  <c r="BD1296" i="4"/>
  <c r="BN1226" i="4"/>
  <c r="BA869" i="4"/>
  <c r="BL989" i="4"/>
  <c r="BA1018" i="4"/>
  <c r="BC1296" i="4"/>
  <c r="BN1107" i="4"/>
  <c r="BG1571" i="4"/>
  <c r="BM1077" i="4"/>
  <c r="BI1474" i="4"/>
  <c r="BG1142" i="4"/>
  <c r="BB1143" i="4"/>
  <c r="BM1118" i="4"/>
  <c r="BK1566" i="4"/>
  <c r="BG875" i="4"/>
  <c r="BP1236" i="4"/>
  <c r="BO1056" i="4"/>
  <c r="BL1228" i="4"/>
  <c r="BE939" i="4"/>
  <c r="BN875" i="4"/>
  <c r="BG1478" i="4"/>
  <c r="BA1080" i="4"/>
  <c r="BK875" i="4"/>
  <c r="BE1286" i="4"/>
  <c r="BD957" i="4"/>
  <c r="BD1150" i="4"/>
  <c r="BD1263" i="4"/>
  <c r="BD879" i="4"/>
  <c r="BG1137" i="4"/>
  <c r="BI1349" i="4"/>
  <c r="BC1195" i="4"/>
  <c r="BI1210" i="4"/>
  <c r="BM1535" i="4"/>
  <c r="BF1538" i="4"/>
  <c r="AY991" i="4"/>
  <c r="BG1203" i="4"/>
  <c r="BN1204" i="4"/>
  <c r="BI1382" i="4"/>
  <c r="AZ1141" i="4"/>
  <c r="BH1380" i="4"/>
  <c r="BK957" i="4"/>
  <c r="BG956" i="4"/>
  <c r="BO1316" i="4"/>
  <c r="BE1203" i="4"/>
  <c r="BF873" i="4"/>
  <c r="AZ1354" i="4"/>
  <c r="BH1258" i="4"/>
  <c r="BI1116" i="4"/>
  <c r="BM1471" i="4"/>
  <c r="BI1060" i="4"/>
  <c r="BE1236" i="4"/>
  <c r="AZ1294" i="4"/>
  <c r="BP1203" i="4"/>
  <c r="BM1381" i="4"/>
  <c r="BF1387" i="4"/>
  <c r="BD880" i="4"/>
  <c r="BB1211" i="4"/>
  <c r="BC1020" i="4"/>
  <c r="BG1087" i="4"/>
  <c r="BC1236" i="4"/>
  <c r="BP899" i="4"/>
  <c r="BO870" i="4"/>
  <c r="BO1388" i="4"/>
  <c r="BB1199" i="4"/>
  <c r="BH1385" i="4"/>
  <c r="BF870" i="4"/>
  <c r="BO1476" i="4"/>
  <c r="AY1000" i="4"/>
  <c r="BH1292" i="4"/>
  <c r="BN992" i="4"/>
  <c r="BN1024" i="4"/>
  <c r="BK1285" i="4"/>
  <c r="BB1121" i="4"/>
  <c r="BD970" i="4"/>
  <c r="BA909" i="4"/>
  <c r="BI1174" i="4"/>
  <c r="BI904" i="4"/>
  <c r="BH1112" i="4"/>
  <c r="BE1018" i="4"/>
  <c r="BB1204" i="4"/>
  <c r="AY1146" i="4"/>
  <c r="BD995" i="4"/>
  <c r="BE1301" i="4"/>
  <c r="BN1266" i="4"/>
  <c r="BL1088" i="4"/>
  <c r="BP1499" i="4"/>
  <c r="BB1296" i="4"/>
  <c r="BD1388" i="4"/>
  <c r="AZ1360" i="4"/>
  <c r="BP1020" i="4"/>
  <c r="AY1175" i="4"/>
  <c r="BL1030" i="4"/>
  <c r="BE1000" i="4"/>
  <c r="AY1141" i="4"/>
  <c r="BN1019" i="4"/>
  <c r="AY1322" i="4"/>
  <c r="BA1206" i="4"/>
  <c r="AY909" i="4"/>
  <c r="BM1360" i="4"/>
  <c r="BP1165" i="4"/>
  <c r="BD896" i="4"/>
  <c r="BJ1168" i="4"/>
  <c r="BJ1479" i="4"/>
  <c r="BA1255" i="4"/>
  <c r="BN1056" i="4"/>
  <c r="BM1317" i="4"/>
  <c r="BG1383" i="4"/>
  <c r="AZ1290" i="4"/>
  <c r="BC1084" i="4"/>
  <c r="BD1077" i="4"/>
  <c r="BE1385" i="4"/>
  <c r="BO1058" i="4"/>
  <c r="BI1225" i="4"/>
  <c r="BJ1505" i="4"/>
  <c r="BO1355" i="4"/>
  <c r="BB998" i="4"/>
  <c r="AY866" i="4"/>
  <c r="BI1289" i="4"/>
  <c r="BK1211" i="4"/>
  <c r="BK907" i="4"/>
  <c r="BN1089" i="4"/>
  <c r="BE1209" i="4"/>
  <c r="BC1018" i="4"/>
  <c r="BL904" i="4"/>
  <c r="BD1168" i="4"/>
  <c r="BH1346" i="4"/>
  <c r="BB985" i="4"/>
  <c r="BC1016" i="4"/>
  <c r="BB1381" i="4"/>
  <c r="AZ910" i="4"/>
  <c r="BO1296" i="4"/>
  <c r="BH1268" i="4"/>
  <c r="BD1151" i="4"/>
  <c r="BC1264" i="4"/>
  <c r="BL1052" i="4"/>
  <c r="BE961" i="4"/>
  <c r="BL1473" i="4"/>
  <c r="BP865" i="4"/>
  <c r="BO929" i="4"/>
  <c r="BL1195" i="4"/>
  <c r="BJ964" i="4"/>
  <c r="BO1351" i="4"/>
  <c r="BF1029" i="4"/>
  <c r="BK1088" i="4"/>
  <c r="BO899" i="4"/>
  <c r="BD961" i="4"/>
  <c r="BH1355" i="4"/>
  <c r="BB956" i="4"/>
  <c r="BH896" i="4"/>
  <c r="BH910" i="4"/>
  <c r="BC1168" i="4"/>
  <c r="BA1106" i="4"/>
  <c r="BG1000" i="4"/>
  <c r="BK911" i="4"/>
  <c r="AZ1204" i="4"/>
  <c r="BC908" i="4"/>
  <c r="BM1230" i="4"/>
  <c r="BP1255" i="4"/>
  <c r="BJ985" i="4"/>
  <c r="AZ1375" i="4"/>
  <c r="BK1360" i="4"/>
  <c r="BJ873" i="4"/>
  <c r="AZ964" i="4"/>
  <c r="BG936" i="4"/>
  <c r="AZ1052" i="4"/>
  <c r="AY970" i="4"/>
  <c r="BG929" i="4"/>
  <c r="BI1359" i="4"/>
  <c r="BN1559" i="4"/>
  <c r="AY956" i="4"/>
  <c r="BO1076" i="4"/>
  <c r="BF1204" i="4"/>
  <c r="BO1507" i="4"/>
  <c r="BI1388" i="4"/>
  <c r="BH1106" i="4"/>
  <c r="BF1056" i="4"/>
  <c r="BD1540" i="4"/>
  <c r="AZ1089" i="4"/>
  <c r="BB1388" i="4"/>
  <c r="BC1056" i="4"/>
  <c r="BI878" i="4"/>
  <c r="BJ1023" i="4"/>
  <c r="BA1355" i="4"/>
  <c r="BO1317" i="4"/>
  <c r="BK989" i="4"/>
  <c r="BK1324" i="4"/>
  <c r="BO1080" i="4"/>
  <c r="BP1566" i="4"/>
  <c r="AY865" i="4"/>
  <c r="BM1165" i="4"/>
  <c r="BN1088" i="4"/>
  <c r="BM1168" i="4"/>
  <c r="BM1266" i="4"/>
  <c r="BK925" i="4"/>
  <c r="BG1255" i="4"/>
  <c r="BB1226" i="4"/>
  <c r="BO910" i="4"/>
  <c r="AZ1347" i="4"/>
  <c r="BO1168" i="4"/>
  <c r="BL927" i="4"/>
  <c r="BP1000" i="4"/>
  <c r="BJ963" i="4"/>
  <c r="BD1052" i="4"/>
  <c r="BC999" i="4"/>
  <c r="BP1135" i="4"/>
  <c r="BH929" i="4"/>
  <c r="BL1255" i="4"/>
  <c r="BE1509" i="4"/>
  <c r="BE987" i="4"/>
  <c r="BN1477" i="4"/>
  <c r="BJ1015" i="4"/>
  <c r="BI1022" i="4"/>
  <c r="BM925" i="4"/>
  <c r="BL1348" i="4"/>
  <c r="BI1016" i="4"/>
  <c r="BM1330" i="4"/>
  <c r="BI1290" i="4"/>
  <c r="BC1353" i="4"/>
  <c r="AZ1206" i="4"/>
  <c r="BE896" i="4"/>
  <c r="BN1142" i="4"/>
  <c r="BF1287" i="4"/>
  <c r="BJ1381" i="4"/>
  <c r="BE998" i="4"/>
  <c r="AZ1389" i="4"/>
  <c r="BM1196" i="4"/>
  <c r="BO991" i="4"/>
  <c r="BA1120" i="4"/>
  <c r="BP1057" i="4"/>
  <c r="BP908" i="4"/>
  <c r="BA865" i="4"/>
  <c r="BH965" i="4"/>
  <c r="BI868" i="4"/>
  <c r="BM1293" i="4"/>
  <c r="BE958" i="4"/>
  <c r="AY961" i="4"/>
  <c r="BN909" i="4"/>
  <c r="AZ1112" i="4"/>
  <c r="BG1315" i="4"/>
  <c r="BJ1504" i="4"/>
  <c r="BG1230" i="4"/>
  <c r="BN881" i="4"/>
  <c r="BL1508" i="4"/>
  <c r="BM1534" i="4"/>
  <c r="BF925" i="4"/>
  <c r="BL1561" i="4"/>
  <c r="BN1181" i="4"/>
  <c r="BK1567" i="4"/>
  <c r="BA1379" i="4"/>
  <c r="BO1498" i="4"/>
  <c r="BD904" i="4"/>
  <c r="BK1475" i="4"/>
  <c r="BH1286" i="4"/>
  <c r="BK1568" i="4"/>
  <c r="BA1180" i="4"/>
  <c r="BJ1503" i="4"/>
  <c r="BM1378" i="4"/>
  <c r="BP939" i="4"/>
  <c r="BJ1088" i="4"/>
  <c r="BP1046" i="4"/>
  <c r="BP1105" i="4"/>
  <c r="BP874" i="4"/>
  <c r="BH1534" i="4"/>
  <c r="BH1057" i="4"/>
  <c r="BG879" i="4"/>
  <c r="BH877" i="4"/>
  <c r="BI995" i="4"/>
  <c r="AY1047" i="4"/>
  <c r="BP1180" i="4"/>
  <c r="BJ1385" i="4"/>
  <c r="BB1023" i="4"/>
  <c r="BB1149" i="4"/>
  <c r="BI1135" i="4"/>
  <c r="BM1030" i="4"/>
  <c r="BL871" i="4"/>
  <c r="BJ1289" i="4"/>
  <c r="AY1204" i="4"/>
  <c r="BP873" i="4"/>
  <c r="BK1023" i="4"/>
  <c r="BM1203" i="4"/>
  <c r="BI1354" i="4"/>
  <c r="BP872" i="4"/>
  <c r="BI1355" i="4"/>
  <c r="BJ878" i="4"/>
  <c r="BM1473" i="4"/>
  <c r="AZ865" i="4"/>
  <c r="BM1056" i="4"/>
  <c r="BI1353" i="4"/>
  <c r="BN866" i="4"/>
  <c r="AZ904" i="4"/>
  <c r="BL1345" i="4"/>
  <c r="AZ1259" i="4"/>
  <c r="BP1017" i="4"/>
  <c r="BC1019" i="4"/>
  <c r="BI1202" i="4"/>
  <c r="BK1477" i="4"/>
  <c r="BL1090" i="4"/>
  <c r="BB865" i="4"/>
  <c r="BB1354" i="4"/>
  <c r="BC896" i="4"/>
  <c r="BP1385" i="4"/>
  <c r="BH865" i="4"/>
  <c r="BL1286" i="4"/>
  <c r="BH1535" i="4"/>
  <c r="BD1226" i="4"/>
  <c r="BK1317" i="4"/>
  <c r="BO873" i="4"/>
  <c r="BD1294" i="4"/>
  <c r="BF1165" i="4"/>
  <c r="BL1386" i="4"/>
  <c r="BN1564" i="4"/>
  <c r="BI940" i="4"/>
  <c r="BN904" i="4"/>
  <c r="BG1292" i="4"/>
  <c r="BP1299" i="4"/>
  <c r="AY1359" i="4"/>
  <c r="BA1210" i="4"/>
  <c r="BF1267" i="4"/>
  <c r="BA1077" i="4"/>
  <c r="BB873" i="4"/>
  <c r="BH866" i="4"/>
  <c r="BF1202" i="4"/>
  <c r="BF993" i="4"/>
  <c r="BP1532" i="4"/>
  <c r="BM1532" i="4"/>
  <c r="BB963" i="4"/>
  <c r="AZ1267" i="4"/>
  <c r="BD1266" i="4"/>
  <c r="BP1564" i="4"/>
  <c r="BA1047" i="4"/>
  <c r="BC1230" i="4"/>
  <c r="BG876" i="4"/>
  <c r="BM1142" i="4"/>
  <c r="BD1225" i="4"/>
  <c r="BO1503" i="4"/>
  <c r="BG904" i="4"/>
  <c r="BA1170" i="4"/>
  <c r="BN941" i="4"/>
  <c r="BI1271" i="4"/>
  <c r="BJ1202" i="4"/>
  <c r="AY1181" i="4"/>
  <c r="BI1357" i="4"/>
  <c r="BN1472" i="4"/>
  <c r="AZ1090" i="4"/>
  <c r="BA1320" i="4"/>
  <c r="BO1165" i="4"/>
  <c r="BJ1538" i="4"/>
  <c r="BO911" i="4"/>
  <c r="BP1496" i="4"/>
  <c r="BK1266" i="4"/>
  <c r="BK876" i="4"/>
  <c r="BF1211" i="4"/>
  <c r="BB1203" i="4"/>
  <c r="BL998" i="4"/>
  <c r="BJ990" i="4"/>
  <c r="BM903" i="4"/>
  <c r="BN1227" i="4"/>
  <c r="BN1528" i="4"/>
  <c r="BD1317" i="4"/>
  <c r="BN1058" i="4"/>
  <c r="BP1210" i="4"/>
  <c r="BB867" i="4"/>
  <c r="BK1047" i="4"/>
  <c r="BI1228" i="4"/>
  <c r="BG1085" i="4"/>
  <c r="BL1085" i="4"/>
  <c r="BH1476" i="4"/>
  <c r="BN1112" i="4"/>
  <c r="BH970" i="4"/>
  <c r="BK1535" i="4"/>
  <c r="BK1391" i="4"/>
  <c r="BB1209" i="4"/>
  <c r="BD1385" i="4"/>
  <c r="AY939" i="4"/>
  <c r="BI1570" i="4"/>
  <c r="AZ1056" i="4"/>
  <c r="BE1541" i="4"/>
  <c r="BF878" i="4"/>
  <c r="BP1534" i="4"/>
  <c r="BB1145" i="4"/>
  <c r="AY911" i="4"/>
  <c r="BM1057" i="4"/>
  <c r="BI870" i="4"/>
  <c r="BH1477" i="4"/>
  <c r="BI1106" i="4"/>
  <c r="BP1226" i="4"/>
  <c r="BG899" i="4"/>
  <c r="BL1294" i="4"/>
  <c r="BC1209" i="4"/>
  <c r="BH1321" i="4"/>
  <c r="BF1330" i="4"/>
  <c r="BP1348" i="4"/>
  <c r="AZ1385" i="4"/>
  <c r="BP1571" i="4"/>
  <c r="BN1258" i="4"/>
  <c r="BI1292" i="4"/>
  <c r="BN1476" i="4"/>
  <c r="BK1507" i="4"/>
  <c r="BB1385" i="4"/>
  <c r="AZ1227" i="4"/>
  <c r="BC1090" i="4"/>
  <c r="BP1257" i="4"/>
  <c r="BO1200" i="4"/>
  <c r="BI1567" i="4"/>
  <c r="BI871" i="4"/>
  <c r="BN956" i="4"/>
  <c r="BH1020" i="4"/>
  <c r="AY867" i="4"/>
  <c r="BN1288" i="4"/>
  <c r="BB1330" i="4"/>
  <c r="AY1057" i="4"/>
  <c r="BD1019" i="4"/>
  <c r="BH968" i="4"/>
  <c r="BC925" i="4"/>
  <c r="BH1148" i="4"/>
  <c r="BF1360" i="4"/>
  <c r="BN899" i="4"/>
  <c r="BI1383" i="4"/>
  <c r="BI1029" i="4"/>
  <c r="BE876" i="4"/>
  <c r="AY872" i="4"/>
  <c r="BG1264" i="4"/>
  <c r="BC1052" i="4"/>
  <c r="BN1172" i="4"/>
  <c r="BA957" i="4"/>
  <c r="BB1260" i="4"/>
  <c r="BC1053" i="4"/>
  <c r="BM1018" i="4"/>
  <c r="BL965" i="4"/>
  <c r="BA1028" i="4"/>
  <c r="BE1268" i="4"/>
  <c r="BO1234" i="4"/>
  <c r="BE992" i="4"/>
  <c r="BB1290" i="4"/>
  <c r="BH906" i="4"/>
  <c r="BL987" i="4"/>
  <c r="BN1052" i="4"/>
  <c r="BB904" i="4"/>
  <c r="BJ1562" i="4"/>
  <c r="BF1080" i="4"/>
  <c r="BO1478" i="4"/>
  <c r="BK1195" i="4"/>
  <c r="BD870" i="4"/>
  <c r="BH1290" i="4"/>
  <c r="BA1263" i="4"/>
  <c r="BD881" i="4"/>
  <c r="BC1023" i="4"/>
  <c r="BP1138" i="4"/>
  <c r="BN1171" i="4"/>
  <c r="BD964" i="4"/>
  <c r="BO1565" i="4"/>
  <c r="BE1355" i="4"/>
  <c r="BH1018" i="4"/>
  <c r="BH1391" i="4"/>
  <c r="BF868" i="4"/>
  <c r="BO868" i="4"/>
  <c r="AY1059" i="4"/>
  <c r="BK1259" i="4"/>
  <c r="BO1137" i="4"/>
  <c r="BG1381" i="4"/>
  <c r="BA1056" i="4"/>
  <c r="BF1354" i="4"/>
  <c r="BM1090" i="4"/>
  <c r="BF874" i="4"/>
  <c r="BJ1286" i="4"/>
  <c r="BA1000" i="4"/>
  <c r="AY1385" i="4"/>
  <c r="BB1108" i="4"/>
  <c r="AZ925" i="4"/>
  <c r="AY933" i="4"/>
  <c r="BO879" i="4"/>
  <c r="BO871" i="4"/>
  <c r="BM1202" i="4"/>
  <c r="BE1057" i="4"/>
  <c r="BJ1537" i="4"/>
  <c r="BL868" i="4"/>
  <c r="BM1135" i="4"/>
  <c r="BF1150" i="4"/>
  <c r="BH1195" i="4"/>
  <c r="BH1316" i="4"/>
  <c r="BC911" i="4"/>
  <c r="BL956" i="4"/>
  <c r="BO927" i="4"/>
  <c r="BC1347" i="4"/>
  <c r="BN1090" i="4"/>
  <c r="BO874" i="4"/>
  <c r="BA1238" i="4"/>
  <c r="BO1290" i="4"/>
  <c r="BA1258" i="4"/>
  <c r="BF1477" i="4"/>
  <c r="BJ1227" i="4"/>
  <c r="BF867" i="4"/>
  <c r="BP1505" i="4"/>
  <c r="BJ1052" i="4"/>
  <c r="BG870" i="4"/>
  <c r="BN1108" i="4"/>
  <c r="BE1354" i="4"/>
  <c r="BI1568" i="4"/>
  <c r="BL1481" i="4"/>
  <c r="BK1532" i="4"/>
  <c r="BG1538" i="4"/>
  <c r="BL1143" i="4"/>
  <c r="BO1508" i="4"/>
  <c r="BI1087" i="4"/>
  <c r="BA1391" i="4"/>
  <c r="BA1146" i="4"/>
  <c r="BC871" i="4"/>
  <c r="BO1477" i="4"/>
  <c r="BI939" i="4"/>
  <c r="BE1145" i="4"/>
  <c r="BK1289" i="4"/>
  <c r="BA877" i="4"/>
  <c r="BE927" i="4"/>
  <c r="BK1385" i="4"/>
  <c r="BL1477" i="4"/>
  <c r="BM869" i="4"/>
  <c r="BH1203" i="4"/>
  <c r="BL1541" i="4"/>
  <c r="BG1481" i="4"/>
  <c r="AY869" i="4"/>
  <c r="BG1539" i="4"/>
  <c r="BK1562" i="4"/>
  <c r="BL1571" i="4"/>
  <c r="BA1202" i="4"/>
  <c r="BJ1511" i="4"/>
  <c r="BA1349" i="4"/>
  <c r="BP1526" i="4"/>
  <c r="BE1481" i="4"/>
  <c r="BN1255" i="4"/>
  <c r="BF989" i="4"/>
  <c r="AY1080" i="4"/>
  <c r="BK1181" i="4"/>
  <c r="BF1375" i="4"/>
  <c r="BK865" i="4"/>
  <c r="BM1331" i="4"/>
  <c r="BA1381" i="4"/>
  <c r="BA936" i="4"/>
  <c r="BA995" i="4"/>
  <c r="BH1345" i="4"/>
  <c r="BH1231" i="4"/>
  <c r="BO896" i="4"/>
  <c r="BN1297" i="4"/>
  <c r="BH1296" i="4"/>
  <c r="BJ1330" i="4"/>
  <c r="AY1319" i="4"/>
  <c r="BH1136" i="4"/>
  <c r="BL1209" i="4"/>
  <c r="BG1385" i="4"/>
  <c r="BH1266" i="4"/>
  <c r="BI1318" i="4"/>
  <c r="BK1255" i="4"/>
  <c r="BC1382" i="4"/>
  <c r="BK941" i="4"/>
  <c r="BJ1502" i="4"/>
  <c r="BK1472" i="4"/>
  <c r="BM876" i="4"/>
  <c r="BO1538" i="4"/>
  <c r="BC927" i="4"/>
  <c r="BK1502" i="4"/>
  <c r="BF1511" i="4"/>
  <c r="BL1378" i="4"/>
  <c r="AZ1077" i="4"/>
  <c r="BP1569" i="4"/>
  <c r="BB940" i="4"/>
  <c r="BE1138" i="4"/>
  <c r="BB1085" i="4"/>
  <c r="BI987" i="4"/>
  <c r="BO872" i="4"/>
  <c r="BN877" i="4"/>
  <c r="AZ929" i="4"/>
  <c r="BE871" i="4"/>
  <c r="BP985" i="4"/>
  <c r="BD911" i="4"/>
  <c r="BM1143" i="4"/>
  <c r="BF1285" i="4"/>
  <c r="BC867" i="4"/>
  <c r="BF1567" i="4"/>
  <c r="BA878" i="4"/>
  <c r="BM1195" i="4"/>
  <c r="BO1301" i="4"/>
  <c r="BL993" i="4"/>
  <c r="BG1023" i="4"/>
  <c r="BG1228" i="4"/>
  <c r="BL1080" i="4"/>
  <c r="BB1391" i="4"/>
  <c r="BP925" i="4"/>
  <c r="BC1255" i="4"/>
  <c r="BB896" i="4"/>
  <c r="BJ904" i="4"/>
  <c r="BP1106" i="4"/>
  <c r="BG1015" i="4"/>
  <c r="BP1470" i="4"/>
  <c r="BI961" i="4"/>
  <c r="AZ1165" i="4"/>
  <c r="AY934" i="4"/>
  <c r="BJ1478" i="4"/>
  <c r="BN1230" i="4"/>
  <c r="BL1202" i="4"/>
  <c r="BG1202" i="4"/>
  <c r="BH1236" i="4"/>
  <c r="BB929" i="4"/>
  <c r="BF1020" i="4"/>
  <c r="BH1202" i="4"/>
  <c r="BA866" i="4"/>
  <c r="BJ993" i="4"/>
  <c r="BP1570" i="4"/>
  <c r="BH1209" i="4"/>
  <c r="BG1506" i="4"/>
  <c r="BH867" i="4"/>
  <c r="AY1143" i="4"/>
  <c r="BF1385" i="4"/>
  <c r="BB1351" i="4"/>
  <c r="BF875" i="4"/>
  <c r="BL1199" i="4"/>
  <c r="BC1204" i="4"/>
  <c r="BK1570" i="4"/>
  <c r="BM870" i="4"/>
  <c r="BE1031" i="4"/>
  <c r="BD1285" i="4"/>
  <c r="BA1331" i="4"/>
  <c r="BM1509" i="4"/>
  <c r="BM939" i="4"/>
  <c r="BE1080" i="4"/>
  <c r="BP1200" i="4"/>
  <c r="BL1258" i="4"/>
  <c r="BD1259" i="4"/>
  <c r="BB1285" i="4"/>
  <c r="BO1474" i="4"/>
  <c r="BJ1294" i="4"/>
  <c r="BP866" i="4"/>
  <c r="BM1112" i="4"/>
  <c r="BL1472" i="4"/>
  <c r="BF1230" i="4"/>
  <c r="AY1112" i="4"/>
  <c r="BB1541" i="4"/>
  <c r="BP1015" i="4"/>
  <c r="BP970" i="4"/>
  <c r="BK1287" i="4"/>
  <c r="BB1510" i="4"/>
  <c r="BF1168" i="4"/>
  <c r="BM1016" i="4"/>
  <c r="BN1202" i="4"/>
  <c r="BO1202" i="4"/>
  <c r="BL1476" i="4"/>
  <c r="BB910" i="4"/>
  <c r="BP1475" i="4"/>
  <c r="BG1316" i="4"/>
  <c r="BK1505" i="4"/>
  <c r="BK904" i="4"/>
  <c r="BG1505" i="4"/>
  <c r="BO1571" i="4"/>
  <c r="BM1105" i="4"/>
  <c r="BE1345" i="4"/>
  <c r="BK1085" i="4"/>
  <c r="BB1355" i="4"/>
  <c r="BJ871" i="4"/>
  <c r="BI1165" i="4"/>
  <c r="BO881" i="4"/>
  <c r="BB1088" i="4"/>
  <c r="BI1235" i="4"/>
  <c r="BM881" i="4"/>
  <c r="BA987" i="4"/>
  <c r="BN868" i="4"/>
  <c r="BA1271" i="4"/>
  <c r="BI957" i="4"/>
  <c r="BE1267" i="4"/>
  <c r="BF877" i="4"/>
  <c r="BD1391" i="4"/>
  <c r="BA910" i="4"/>
  <c r="BP1211" i="4"/>
  <c r="BO1203" i="4"/>
  <c r="BB970" i="4"/>
  <c r="BJ881" i="4"/>
  <c r="BJ1535" i="4"/>
  <c r="AY1360" i="4"/>
  <c r="BE1108" i="4"/>
  <c r="BB1347" i="4"/>
  <c r="BC1511" i="4"/>
  <c r="BK968" i="4"/>
  <c r="BG1019" i="4"/>
  <c r="BI1324" i="4"/>
  <c r="BI931" i="4"/>
  <c r="BB1202" i="4"/>
  <c r="BP1080" i="4"/>
  <c r="BB1017" i="4"/>
  <c r="BD1321" i="4"/>
  <c r="BC865" i="4"/>
  <c r="BH1287" i="4"/>
  <c r="BI1175" i="4"/>
  <c r="BN970" i="4"/>
  <c r="BA1201" i="4"/>
  <c r="BO1375" i="4"/>
  <c r="BE1568" i="4"/>
  <c r="BM1145" i="4"/>
  <c r="BH874" i="4"/>
  <c r="AZ1231" i="4"/>
  <c r="BM1059" i="4"/>
  <c r="BD872" i="4"/>
  <c r="BK1235" i="4"/>
  <c r="BE1079" i="4"/>
  <c r="BK970" i="4"/>
  <c r="BE1087" i="4"/>
  <c r="BD1286" i="4"/>
  <c r="BN989" i="4"/>
  <c r="BP1387" i="4"/>
  <c r="BA1317" i="4"/>
  <c r="BG1286" i="4"/>
  <c r="AZ1199" i="4"/>
  <c r="BO1077" i="4"/>
  <c r="BG1226" i="4"/>
  <c r="AY1294" i="4"/>
  <c r="AZ971" i="4"/>
  <c r="BD1087" i="4"/>
  <c r="BA1209" i="4"/>
  <c r="BC1348" i="4"/>
  <c r="BG1150" i="4"/>
  <c r="BN1360" i="4"/>
  <c r="BE1084" i="4"/>
  <c r="BP1075" i="4"/>
  <c r="BD962" i="4"/>
  <c r="BF1380" i="4"/>
  <c r="BF1293" i="4"/>
  <c r="BF1225" i="4"/>
  <c r="BO1564" i="4"/>
  <c r="AY1258" i="4"/>
  <c r="BE1196" i="4"/>
  <c r="BG1353" i="4"/>
  <c r="BJ1271" i="4"/>
  <c r="BI1264" i="4"/>
  <c r="BA1204" i="4"/>
  <c r="BI1105" i="4"/>
  <c r="BE933" i="4"/>
  <c r="BF902" i="4"/>
  <c r="BO963" i="4"/>
  <c r="BD1117" i="4"/>
  <c r="BD1377" i="4"/>
  <c r="BA904" i="4"/>
  <c r="BO1228" i="4"/>
  <c r="AY1135" i="4"/>
  <c r="BP1293" i="4"/>
  <c r="BA993" i="4"/>
  <c r="BE1015" i="4"/>
  <c r="BG1384" i="4"/>
  <c r="BJ911" i="4"/>
  <c r="BL1391" i="4"/>
  <c r="BI929" i="4"/>
  <c r="BN1203" i="4"/>
  <c r="BF1289" i="4"/>
  <c r="BM940" i="4"/>
  <c r="BN931" i="4"/>
  <c r="BB1235" i="4"/>
  <c r="BK908" i="4"/>
  <c r="BF1507" i="4"/>
  <c r="BM1349" i="4"/>
  <c r="BI1023" i="4"/>
  <c r="AZ1016" i="4"/>
  <c r="BO1112" i="4"/>
  <c r="BA1353" i="4"/>
  <c r="BG1058" i="4"/>
  <c r="AY1228" i="4"/>
  <c r="BM1502" i="4"/>
  <c r="BI1267" i="4"/>
  <c r="BA899" i="4"/>
  <c r="BL1150" i="4"/>
  <c r="BC1359" i="4"/>
  <c r="AZ999" i="4"/>
  <c r="BC1211" i="4"/>
  <c r="BG1507" i="4"/>
  <c r="BJ941" i="4"/>
  <c r="BE1381" i="4"/>
  <c r="BO1105" i="4"/>
  <c r="AZ1146" i="4"/>
  <c r="BB1210" i="4"/>
  <c r="BO1270" i="4"/>
  <c r="BI1293" i="4"/>
  <c r="AY1226" i="4"/>
  <c r="AY985" i="4"/>
  <c r="BA1119" i="4"/>
  <c r="BO1267" i="4"/>
  <c r="BK1359" i="4"/>
  <c r="BJ1380" i="4"/>
  <c r="BO993" i="4"/>
  <c r="BM1267" i="4"/>
  <c r="BB1353" i="4"/>
  <c r="BP1023" i="4"/>
  <c r="BK1346" i="4"/>
  <c r="BF936" i="4"/>
  <c r="BI1377" i="4"/>
  <c r="AZ1209" i="4"/>
  <c r="BH1383" i="4"/>
  <c r="AY987" i="4"/>
  <c r="AZ1269" i="4"/>
  <c r="BH908" i="4"/>
  <c r="BO1264" i="4"/>
  <c r="AZ1321" i="4"/>
  <c r="AY1087" i="4"/>
  <c r="BC1150" i="4"/>
  <c r="BM1051" i="4"/>
  <c r="BK1151" i="4"/>
  <c r="BL929" i="4"/>
  <c r="BN1087" i="4"/>
  <c r="BL1120" i="4"/>
  <c r="BP962" i="4"/>
  <c r="BB1384" i="4"/>
  <c r="BL1137" i="4"/>
  <c r="AZ1327" i="4"/>
  <c r="BE1020" i="4"/>
  <c r="BF1171" i="4"/>
  <c r="BA990" i="4"/>
  <c r="BJ1388" i="4"/>
  <c r="AY1227" i="4"/>
  <c r="BI999" i="4"/>
  <c r="BP1506" i="4"/>
  <c r="BG1263" i="4"/>
  <c r="BO1560" i="4"/>
  <c r="BM1225" i="4"/>
  <c r="BL1106" i="4"/>
  <c r="BO1530" i="4"/>
  <c r="BK869" i="4"/>
  <c r="BB1148" i="4"/>
  <c r="BN876" i="4"/>
  <c r="BL1505" i="4"/>
  <c r="BN1391" i="4"/>
  <c r="BC1320" i="4"/>
  <c r="AY899" i="4"/>
  <c r="BH868" i="4"/>
  <c r="BA1020" i="4"/>
  <c r="BC1240" i="4"/>
  <c r="BM1170" i="4"/>
  <c r="BG964" i="4"/>
  <c r="BL934" i="4"/>
  <c r="BA1107" i="4"/>
  <c r="BG1088" i="4"/>
  <c r="BN1046" i="4"/>
  <c r="BE1077" i="4"/>
  <c r="BF880" i="4"/>
  <c r="BO1353" i="4"/>
  <c r="AZ987" i="4"/>
  <c r="BP1378" i="4"/>
  <c r="BH1000" i="4"/>
  <c r="BF1138" i="4"/>
  <c r="AZ1059" i="4"/>
  <c r="BG1106" i="4"/>
  <c r="AZ1240" i="4"/>
  <c r="BJ1029" i="4"/>
  <c r="BN995" i="4"/>
  <c r="BC1116" i="4"/>
  <c r="BF1028" i="4"/>
  <c r="AY1020" i="4"/>
  <c r="BC1330" i="4"/>
  <c r="BA1328" i="4"/>
  <c r="BH925" i="4"/>
  <c r="BO1387" i="4"/>
  <c r="BE1256" i="4"/>
  <c r="BA965" i="4"/>
  <c r="AY1106" i="4"/>
  <c r="BK1076" i="4"/>
  <c r="BA1118" i="4"/>
  <c r="BI1204" i="4"/>
  <c r="BK1388" i="4"/>
  <c r="BE901" i="4"/>
  <c r="BC964" i="4"/>
  <c r="BB868" i="4"/>
  <c r="BB1137" i="4"/>
  <c r="BF1568" i="4"/>
  <c r="BB1076" i="4"/>
  <c r="BA999" i="4"/>
  <c r="BL1024" i="4"/>
  <c r="BO968" i="4"/>
  <c r="BI1083" i="4"/>
  <c r="BH1241" i="4"/>
  <c r="AZ875" i="4"/>
  <c r="BM1503" i="4"/>
  <c r="BN1290" i="4"/>
  <c r="BJ1175" i="4"/>
  <c r="BD1299" i="4"/>
  <c r="BO961" i="4"/>
  <c r="BP1116" i="4"/>
  <c r="BD1047" i="4"/>
  <c r="AZ1180" i="4"/>
  <c r="BH1146" i="4"/>
  <c r="BJ1226" i="4"/>
  <c r="BI1197" i="4"/>
  <c r="BN965" i="4"/>
  <c r="BK961" i="4"/>
  <c r="BJ1345" i="4"/>
  <c r="BM970" i="4"/>
  <c r="BB1000" i="4"/>
  <c r="BG1345" i="4"/>
  <c r="BI1541" i="4"/>
  <c r="AY874" i="4"/>
  <c r="AZ1331" i="4"/>
  <c r="BF1290" i="4"/>
  <c r="BG989" i="4"/>
  <c r="BD1240" i="4"/>
  <c r="AZ1024" i="4"/>
  <c r="BD1381" i="4"/>
  <c r="BG1030" i="4"/>
  <c r="BC1291" i="4"/>
  <c r="BJ1353" i="4"/>
  <c r="BH1388" i="4"/>
  <c r="BO1299" i="4"/>
  <c r="BN1318" i="4"/>
  <c r="BD1210" i="4"/>
  <c r="BC963" i="4"/>
  <c r="BI1195" i="4"/>
  <c r="BI872" i="4"/>
  <c r="BC1180" i="4"/>
  <c r="BM1020" i="4"/>
  <c r="BA870" i="4"/>
  <c r="AZ911" i="4"/>
  <c r="BN1205" i="4"/>
  <c r="BP1079" i="4"/>
  <c r="BB1175" i="4"/>
  <c r="BJ938" i="4"/>
  <c r="BN936" i="4"/>
  <c r="BN1029" i="4"/>
  <c r="BK1051" i="4"/>
  <c r="BF1084" i="4"/>
  <c r="BH1389" i="4"/>
  <c r="BM1287" i="4"/>
  <c r="BK999" i="4"/>
  <c r="BE1319" i="4"/>
  <c r="BH1089" i="4"/>
  <c r="BF1143" i="4"/>
  <c r="BF1232" i="4"/>
  <c r="BP1241" i="4"/>
  <c r="BL1264" i="4"/>
  <c r="AZ1346" i="4"/>
  <c r="BM1047" i="4"/>
  <c r="BL1238" i="4"/>
  <c r="BH1361" i="4"/>
  <c r="BM969" i="4"/>
  <c r="AY1330" i="4"/>
  <c r="BI1001" i="4"/>
  <c r="BI992" i="4"/>
  <c r="BK1201" i="4"/>
  <c r="BF1570" i="4"/>
  <c r="BM874" i="4"/>
  <c r="BK1481" i="4"/>
  <c r="BL1385" i="4"/>
  <c r="BO1381" i="4"/>
  <c r="BC1029" i="4"/>
  <c r="BJ1563" i="4"/>
  <c r="BP1528" i="4"/>
  <c r="BI1319" i="4"/>
  <c r="BI1473" i="4"/>
  <c r="BM878" i="4"/>
  <c r="BM1563" i="4"/>
  <c r="BC878" i="4"/>
  <c r="BJ1115" i="4"/>
  <c r="BO1088" i="4"/>
  <c r="BG995" i="4"/>
  <c r="BH1564" i="4"/>
  <c r="BK1533" i="4"/>
  <c r="BI1112" i="4"/>
  <c r="BJ1331" i="4"/>
  <c r="BG1165" i="4"/>
  <c r="BH1541" i="4"/>
  <c r="BC934" i="4"/>
  <c r="BH1170" i="4"/>
  <c r="BB1077" i="4"/>
  <c r="BI1563" i="4"/>
  <c r="BF1107" i="4"/>
  <c r="BF1319" i="4"/>
  <c r="BA1511" i="4"/>
  <c r="BM1321" i="4"/>
  <c r="BJ1293" i="4"/>
  <c r="BN1351" i="4"/>
  <c r="BD1509" i="4"/>
  <c r="BJ1318" i="4"/>
  <c r="BB1318" i="4"/>
  <c r="BP1256" i="4"/>
  <c r="BP999" i="4"/>
  <c r="BP1382" i="4"/>
  <c r="BM1060" i="4"/>
  <c r="BN1225" i="4"/>
  <c r="BL1291" i="4"/>
  <c r="BG1295" i="4"/>
  <c r="BG902" i="4"/>
  <c r="BI1317" i="4"/>
  <c r="BP881" i="4"/>
  <c r="BN1170" i="4"/>
  <c r="BG1287" i="4"/>
  <c r="BL1023" i="4"/>
  <c r="BN870" i="4"/>
  <c r="BJ1384" i="4"/>
  <c r="BO998" i="4"/>
  <c r="BG1318" i="4"/>
  <c r="BL1321" i="4"/>
  <c r="AY1051" i="4"/>
  <c r="BF991" i="4"/>
  <c r="AZ1225" i="4"/>
  <c r="BJ1087" i="4"/>
  <c r="BD1141" i="4"/>
  <c r="AZ927" i="4"/>
  <c r="BB1028" i="4"/>
  <c r="BN968" i="4"/>
  <c r="BF1024" i="4"/>
  <c r="BI1295" i="4"/>
  <c r="BJ879" i="4"/>
  <c r="BI1031" i="4"/>
  <c r="AY1168" i="4"/>
  <c r="BJ1359" i="4"/>
  <c r="BK1029" i="4"/>
  <c r="BF871" i="4"/>
  <c r="BD1227" i="4"/>
  <c r="BO1143" i="4"/>
  <c r="BH911" i="4"/>
  <c r="BF1209" i="4"/>
  <c r="AY960" i="4"/>
  <c r="BE1570" i="4"/>
  <c r="BI899" i="4"/>
  <c r="AZ1142" i="4"/>
  <c r="BL1330" i="4"/>
  <c r="BE1359" i="4"/>
  <c r="BL1203" i="4"/>
  <c r="BM1380" i="4"/>
  <c r="BP1380" i="4"/>
  <c r="BG1108" i="4"/>
  <c r="BG1382" i="4"/>
  <c r="BP993" i="4"/>
  <c r="BC1138" i="4"/>
  <c r="BP1144" i="4"/>
  <c r="BM934" i="4"/>
  <c r="BL1539" i="4"/>
  <c r="BF1259" i="4"/>
  <c r="BE1389" i="4"/>
  <c r="BC1349" i="4"/>
  <c r="BF1378" i="4"/>
  <c r="BA1299" i="4"/>
  <c r="BC1267" i="4"/>
  <c r="BG1347" i="4"/>
  <c r="BC910" i="4"/>
  <c r="BA1316" i="4"/>
  <c r="BK1135" i="4"/>
  <c r="AY1029" i="4"/>
  <c r="AZ1353" i="4"/>
  <c r="BG1195" i="4"/>
  <c r="BP875" i="4"/>
  <c r="BG1238" i="4"/>
  <c r="BO1324" i="4"/>
  <c r="BJ1230" i="4"/>
  <c r="BL1354" i="4"/>
  <c r="BC1319" i="4"/>
  <c r="BI1237" i="4"/>
  <c r="BD1084" i="4"/>
  <c r="BF1195" i="4"/>
  <c r="BO1331" i="4"/>
  <c r="BC1079" i="4"/>
  <c r="BK934" i="4"/>
  <c r="BO1181" i="4"/>
  <c r="BP987" i="4"/>
  <c r="BK872" i="4"/>
  <c r="BA873" i="4"/>
  <c r="BK1286" i="4"/>
  <c r="BN873" i="4"/>
  <c r="BD869" i="4"/>
  <c r="BI1379" i="4"/>
  <c r="BJ1235" i="4"/>
  <c r="BF1296" i="4"/>
  <c r="BN1293" i="4"/>
  <c r="BJ934" i="4"/>
  <c r="BG1331" i="4"/>
  <c r="BN1479" i="4"/>
  <c r="BO1204" i="4"/>
  <c r="BD1046" i="4"/>
  <c r="BK1387" i="4"/>
  <c r="BG940" i="4"/>
  <c r="BK1058" i="4"/>
  <c r="BG1380" i="4"/>
  <c r="BJ966" i="4"/>
  <c r="BI1384" i="4"/>
  <c r="BF1235" i="4"/>
  <c r="BP1563" i="4"/>
  <c r="BJ988" i="4"/>
  <c r="BD1238" i="4"/>
  <c r="BA1084" i="4"/>
  <c r="BD1202" i="4"/>
  <c r="BH1181" i="4"/>
  <c r="BK1236" i="4"/>
  <c r="BP1268" i="4"/>
  <c r="BA1260" i="4"/>
  <c r="BJ1320" i="4"/>
  <c r="BC1331" i="4"/>
  <c r="BF930" i="4"/>
  <c r="BJ1210" i="4"/>
  <c r="BI1381" i="4"/>
  <c r="BB957" i="4"/>
  <c r="BH1165" i="4"/>
  <c r="BN1349" i="4"/>
  <c r="BP933" i="4"/>
  <c r="BO1060" i="4"/>
  <c r="BB961" i="4"/>
  <c r="BH995" i="4"/>
  <c r="BI1000" i="4"/>
  <c r="BO1385" i="4"/>
  <c r="BP1498" i="4"/>
  <c r="BH1565" i="4"/>
  <c r="BE1200" i="4"/>
  <c r="BN939" i="4"/>
  <c r="BN1381" i="4"/>
  <c r="BB1230" i="4"/>
  <c r="BN1165" i="4"/>
  <c r="BL990" i="4"/>
  <c r="BC1235" i="4"/>
  <c r="BN1231" i="4"/>
  <c r="AZ870" i="4"/>
  <c r="BO1359" i="4"/>
  <c r="BB1345" i="4"/>
  <c r="BB1106" i="4"/>
  <c r="BK1112" i="4"/>
  <c r="BP1535" i="4"/>
  <c r="BJ1137" i="4"/>
  <c r="BE1195" i="4"/>
  <c r="BH1289" i="4"/>
  <c r="BD1331" i="4"/>
  <c r="BE1059" i="4"/>
  <c r="AY1346" i="4"/>
  <c r="BI1327" i="4"/>
  <c r="BE1107" i="4"/>
  <c r="BG1566" i="4"/>
  <c r="BN1060" i="4"/>
  <c r="AZ1181" i="4"/>
  <c r="AY1108" i="4"/>
  <c r="BJ865" i="4"/>
  <c r="BD871" i="4"/>
  <c r="BG1225" i="4"/>
  <c r="BN1323" i="4"/>
  <c r="BM901" i="4"/>
  <c r="BG1268" i="4"/>
  <c r="BM1499" i="4"/>
  <c r="BI1079" i="4"/>
  <c r="BK1511" i="4"/>
  <c r="AZ896" i="4"/>
  <c r="BM911" i="4"/>
  <c r="BG1018" i="4"/>
  <c r="BE1294" i="4"/>
  <c r="BM995" i="4"/>
  <c r="BH1077" i="4"/>
  <c r="BM1199" i="4"/>
  <c r="BM1324" i="4"/>
  <c r="BL963" i="4"/>
  <c r="BB1271" i="4"/>
  <c r="BP1321" i="4"/>
  <c r="BJ1375" i="4"/>
  <c r="BP1238" i="4"/>
  <c r="BD1116" i="4"/>
  <c r="BN1287" i="4"/>
  <c r="BC1258" i="4"/>
  <c r="BK939" i="4"/>
  <c r="BA1330" i="4"/>
  <c r="BP1556" i="4"/>
  <c r="AZ1345" i="4"/>
  <c r="BF1106" i="4"/>
  <c r="AY881" i="4"/>
  <c r="BC1105" i="4"/>
  <c r="BF1052" i="4"/>
  <c r="AY998" i="4"/>
  <c r="BF1322" i="4"/>
  <c r="BI875" i="4"/>
  <c r="BG1360" i="4"/>
  <c r="BN1319" i="4"/>
  <c r="BD956" i="4"/>
  <c r="BA1200" i="4"/>
  <c r="BK956" i="4"/>
  <c r="BP1059" i="4"/>
  <c r="BL1241" i="4"/>
  <c r="AZ880" i="4"/>
  <c r="AY1238" i="4"/>
  <c r="AY1090" i="4"/>
  <c r="BG1172" i="4"/>
  <c r="BN1175" i="4"/>
  <c r="BA1108" i="4"/>
  <c r="BG1210" i="4"/>
  <c r="BK1353" i="4"/>
  <c r="BH1149" i="4"/>
  <c r="BD1137" i="4"/>
  <c r="BK1209" i="4"/>
  <c r="AZ1105" i="4"/>
  <c r="BJ1508" i="4"/>
  <c r="BP869" i="4"/>
  <c r="BG1388" i="4"/>
  <c r="BH1506" i="4"/>
  <c r="BL1076" i="4"/>
  <c r="BL1087" i="4"/>
  <c r="BP1476" i="4"/>
  <c r="AZ1382" i="4"/>
  <c r="BO999" i="4"/>
  <c r="BE1347" i="4"/>
  <c r="BN1385" i="4"/>
  <c r="AY908" i="4"/>
  <c r="BP1174" i="4"/>
  <c r="BP1568" i="4"/>
  <c r="BF1241" i="4"/>
  <c r="BD1085" i="4"/>
  <c r="BA970" i="4"/>
  <c r="BG941" i="4"/>
  <c r="BA925" i="4"/>
  <c r="BA1087" i="4"/>
  <c r="BI1231" i="4"/>
  <c r="BO1090" i="4"/>
  <c r="BG1046" i="4"/>
  <c r="BN1211" i="4"/>
  <c r="BM868" i="4"/>
  <c r="BK990" i="4"/>
  <c r="AZ1058" i="4"/>
  <c r="BH1079" i="4"/>
  <c r="BO1024" i="4"/>
  <c r="BK1019" i="4"/>
  <c r="BI1084" i="4"/>
  <c r="AY1318" i="4"/>
  <c r="BA1235" i="4"/>
  <c r="BM875" i="4"/>
  <c r="AZ909" i="4"/>
  <c r="BN1240" i="4"/>
  <c r="BM1353" i="4"/>
  <c r="BB925" i="4"/>
  <c r="BG1149" i="4"/>
  <c r="BF1076" i="4"/>
  <c r="BM1136" i="4"/>
  <c r="BH1377" i="4"/>
  <c r="BL1383" i="4"/>
  <c r="BK1137" i="4"/>
  <c r="BP998" i="4"/>
  <c r="BO1255" i="4"/>
  <c r="BD1028" i="4"/>
  <c r="BL1380" i="4"/>
  <c r="BN963" i="4"/>
  <c r="BE936" i="4"/>
  <c r="AY895" i="4"/>
  <c r="AY1382" i="4"/>
  <c r="BK1503" i="4"/>
  <c r="BM1031" i="4"/>
  <c r="BH1175" i="4"/>
  <c r="BD1174" i="4"/>
  <c r="BL1297" i="4"/>
  <c r="BE1331" i="4"/>
  <c r="BI1478" i="4"/>
  <c r="BC1510" i="4"/>
  <c r="BG1569" i="4"/>
  <c r="AY1138" i="4"/>
  <c r="BG873" i="4"/>
  <c r="BB875" i="4"/>
  <c r="BG1077" i="4"/>
  <c r="BE1235" i="4"/>
  <c r="BH899" i="4"/>
  <c r="AY1285" i="4"/>
  <c r="AZ957" i="4"/>
  <c r="BA1090" i="4"/>
  <c r="BE872" i="4"/>
  <c r="BN1470" i="4"/>
  <c r="BK1057" i="4"/>
  <c r="BN1538" i="4"/>
  <c r="BK1080" i="4"/>
  <c r="BK1330" i="4"/>
  <c r="BE1202" i="4"/>
  <c r="BL1211" i="4"/>
  <c r="BE1085" i="4"/>
  <c r="BB1261" i="4"/>
  <c r="BP1301" i="4"/>
  <c r="BL968" i="4"/>
  <c r="BF908" i="4"/>
  <c r="BM931" i="4"/>
  <c r="BN1568" i="4"/>
  <c r="BB870" i="4"/>
  <c r="BB1379" i="4"/>
  <c r="BL1204" i="4"/>
  <c r="BG1204" i="4"/>
  <c r="BM1385" i="4"/>
  <c r="BN1137" i="4"/>
  <c r="BB1359" i="4"/>
  <c r="BI1316" i="4"/>
  <c r="BA1231" i="4"/>
  <c r="BC1292" i="4"/>
  <c r="BH1318" i="4"/>
  <c r="AZ1023" i="4"/>
  <c r="BF1108" i="4"/>
  <c r="AZ1057" i="4"/>
  <c r="BK1561" i="4"/>
  <c r="BO1500" i="4"/>
  <c r="BL1225" i="4"/>
  <c r="BF1238" i="4"/>
  <c r="BI1481" i="4"/>
  <c r="BI1145" i="4"/>
  <c r="BG1080" i="4"/>
  <c r="BP1204" i="4"/>
  <c r="BL931" i="4"/>
  <c r="AY1089" i="4"/>
  <c r="BP1271" i="4"/>
  <c r="BK1382" i="4"/>
  <c r="BE1384" i="4"/>
  <c r="BO1268" i="4"/>
  <c r="BA1172" i="4"/>
  <c r="BA997" i="4"/>
  <c r="BL1000" i="4"/>
  <c r="BN1228" i="4"/>
  <c r="BC1135" i="4"/>
  <c r="BC1293" i="4"/>
  <c r="BD1478" i="4"/>
  <c r="BM1479" i="4"/>
  <c r="BK995" i="4"/>
  <c r="BI989" i="4"/>
  <c r="BE1540" i="4"/>
  <c r="BI1296" i="4"/>
  <c r="BI927" i="4"/>
  <c r="BP1315" i="4"/>
  <c r="AZ1391" i="4"/>
  <c r="BJ1180" i="4"/>
  <c r="BF999" i="4"/>
  <c r="BH1238" i="4"/>
  <c r="BK1293" i="4"/>
  <c r="BC1170" i="4"/>
  <c r="BI1085" i="4"/>
  <c r="BB1030" i="4"/>
  <c r="AZ1150" i="4"/>
  <c r="BP1501" i="4"/>
  <c r="BH940" i="4"/>
  <c r="AZ1239" i="4"/>
  <c r="BI966" i="4"/>
  <c r="BN1383" i="4"/>
  <c r="BH1227" i="4"/>
  <c r="BG1379" i="4"/>
  <c r="BA1266" i="4"/>
  <c r="BD1230" i="4"/>
  <c r="BM904" i="4"/>
  <c r="BH1060" i="4"/>
  <c r="BN1536" i="4"/>
  <c r="BJ1355" i="4"/>
  <c r="BH985" i="4"/>
  <c r="BB1080" i="4"/>
  <c r="BH1142" i="4"/>
  <c r="BL1289" i="4"/>
  <c r="BF1023" i="4"/>
  <c r="BE941" i="4"/>
  <c r="BE1351" i="4"/>
  <c r="AZ1202" i="4"/>
  <c r="BJ1236" i="4"/>
  <c r="AY1293" i="4"/>
  <c r="BJ1016" i="4"/>
  <c r="AZ874" i="4"/>
  <c r="BL932" i="4"/>
  <c r="BN1238" i="4"/>
  <c r="BG868" i="4"/>
  <c r="AY1266" i="4"/>
  <c r="BB1057" i="4"/>
  <c r="BL1266" i="4"/>
  <c r="BL1502" i="4"/>
  <c r="AZ940" i="4"/>
  <c r="BD1146" i="4"/>
  <c r="BE1382" i="4"/>
  <c r="BH934" i="4"/>
  <c r="BF1347" i="4"/>
  <c r="BD1264" i="4"/>
  <c r="BM1085" i="4"/>
  <c r="BK1315" i="4"/>
  <c r="BA872" i="4"/>
  <c r="BM1241" i="4"/>
  <c r="AZ968" i="4"/>
  <c r="BK1225" i="4"/>
  <c r="AY875" i="4"/>
  <c r="BN1018" i="4"/>
  <c r="BH1150" i="4"/>
  <c r="BC1086" i="4"/>
  <c r="BH895" i="4"/>
  <c r="BJ1174" i="4"/>
  <c r="BP991" i="4"/>
  <c r="BP1031" i="4"/>
  <c r="BO1138" i="4"/>
  <c r="BK1087" i="4"/>
  <c r="BG1201" i="4"/>
  <c r="BA991" i="4"/>
  <c r="BD1211" i="4"/>
  <c r="BA927" i="4"/>
  <c r="BB966" i="4"/>
  <c r="BJ1198" i="4"/>
  <c r="BI902" i="4"/>
  <c r="BB1481" i="4"/>
  <c r="BE1386" i="4"/>
  <c r="BH901" i="4"/>
  <c r="AY1232" i="4"/>
  <c r="BD1268" i="4"/>
  <c r="BE1207" i="4"/>
  <c r="BF896" i="4"/>
  <c r="BK1267" i="4"/>
  <c r="BB1079" i="4"/>
  <c r="BE911" i="4"/>
  <c r="BH939" i="4"/>
  <c r="BK1563" i="4"/>
  <c r="BO1285" i="4"/>
  <c r="BG867" i="4"/>
  <c r="BI867" i="4"/>
  <c r="BF1508" i="4"/>
  <c r="AZ873" i="4"/>
  <c r="BN1567" i="4"/>
  <c r="BP1292" i="4"/>
  <c r="BH1263" i="4"/>
  <c r="BG1168" i="4"/>
  <c r="BI1180" i="4"/>
  <c r="BK1564" i="4"/>
  <c r="BF995" i="4"/>
  <c r="BO1567" i="4"/>
  <c r="BB1292" i="4"/>
  <c r="BF1180" i="4"/>
  <c r="AY1331" i="4"/>
  <c r="BM1354" i="4"/>
  <c r="AZ1296" i="4"/>
  <c r="BM1211" i="4"/>
  <c r="AZ1086" i="4"/>
  <c r="BG1258" i="4"/>
  <c r="BM1088" i="4"/>
  <c r="AZ1210" i="4"/>
  <c r="BP896" i="4"/>
  <c r="BE1231" i="4"/>
  <c r="BB1232" i="4"/>
  <c r="BC1142" i="4"/>
  <c r="BC1329" i="4"/>
  <c r="BH1019" i="4"/>
  <c r="BL1105" i="4"/>
  <c r="BE1571" i="4"/>
  <c r="BA1168" i="4"/>
  <c r="BE1227" i="4"/>
  <c r="BD1200" i="4"/>
  <c r="BP1150" i="4"/>
  <c r="BL1570" i="4"/>
  <c r="BH1085" i="4"/>
  <c r="BG1060" i="4"/>
  <c r="AY1240" i="4"/>
  <c r="AZ1258" i="4"/>
  <c r="BD1293" i="4"/>
  <c r="BD1359" i="4"/>
  <c r="BB1316" i="4"/>
  <c r="BJ1533" i="4"/>
  <c r="BO1529" i="4"/>
  <c r="BE1569" i="4"/>
  <c r="BL940" i="4"/>
  <c r="BP1026" i="4"/>
  <c r="BB1146" i="4"/>
  <c r="AZ1235" i="4"/>
  <c r="BB900" i="4"/>
  <c r="BG1119" i="4"/>
  <c r="BC1028" i="4"/>
  <c r="BC1571" i="4"/>
  <c r="BN1265" i="4"/>
  <c r="BN964" i="4"/>
  <c r="BC1259" i="4"/>
  <c r="BJ908" i="4"/>
  <c r="BH1088" i="4"/>
  <c r="AY1299" i="4"/>
  <c r="BG1211" i="4"/>
  <c r="BP880" i="4"/>
  <c r="BI1046" i="4"/>
  <c r="BH1200" i="4"/>
  <c r="BG1391" i="4"/>
  <c r="BM1359" i="4"/>
  <c r="BJ1315" i="4"/>
  <c r="BB1058" i="4"/>
  <c r="BD1024" i="4"/>
  <c r="BC1210" i="4"/>
  <c r="BP1290" i="4"/>
  <c r="BP1379" i="4"/>
  <c r="BI1378" i="4"/>
  <c r="BP964" i="4"/>
  <c r="BI1380" i="4"/>
  <c r="BL1077" i="4"/>
  <c r="BJ1057" i="4"/>
  <c r="AZ992" i="4"/>
  <c r="BD909" i="4"/>
  <c r="BN1083" i="4"/>
  <c r="BO1502" i="4"/>
  <c r="BL1236" i="4"/>
  <c r="BH1166" i="4"/>
  <c r="BL1200" i="4"/>
  <c r="BG1145" i="4"/>
  <c r="BP1240" i="4"/>
  <c r="BN999" i="4"/>
  <c r="AY1195" i="4"/>
  <c r="BE1239" i="4"/>
  <c r="BK1379" i="4"/>
  <c r="BI1199" i="4"/>
  <c r="BB1227" i="4"/>
  <c r="BP1060" i="4"/>
  <c r="BN1563" i="4"/>
  <c r="AY1017" i="4"/>
  <c r="BD968" i="4"/>
  <c r="BD867" i="4"/>
  <c r="BJ1114" i="4"/>
  <c r="BO903" i="4"/>
  <c r="BM867" i="4"/>
  <c r="BD1508" i="4"/>
  <c r="BL1086" i="4"/>
  <c r="AZ1237" i="4"/>
  <c r="BF910" i="4"/>
  <c r="BC1346" i="4"/>
  <c r="BH875" i="4"/>
  <c r="BM1382" i="4"/>
  <c r="BB1331" i="4"/>
  <c r="AY1180" i="4"/>
  <c r="BK1384" i="4"/>
  <c r="BL1565" i="4"/>
  <c r="BL908" i="4"/>
  <c r="BH1078" i="4"/>
  <c r="BC968" i="4"/>
  <c r="BG1541" i="4"/>
  <c r="BJ968" i="4"/>
  <c r="BE1377" i="4"/>
  <c r="BK878" i="4"/>
  <c r="BG1259" i="4"/>
  <c r="AY1202" i="4"/>
  <c r="BK1480" i="4"/>
  <c r="BN1143" i="4"/>
  <c r="BG1079" i="4"/>
  <c r="BI925" i="4"/>
  <c r="BH1378" i="4"/>
  <c r="BD933" i="4"/>
  <c r="BI1320" i="4"/>
  <c r="BP1347" i="4"/>
  <c r="BO877" i="4"/>
  <c r="BC990" i="4"/>
  <c r="BM1210" i="4"/>
  <c r="BF1058" i="4"/>
  <c r="BM1297" i="4"/>
  <c r="AZ1234" i="4"/>
  <c r="BP1077" i="4"/>
  <c r="BN1285" i="4"/>
  <c r="BG1138" i="4"/>
  <c r="BF1301" i="4"/>
  <c r="BG1261" i="4"/>
  <c r="AZ1299" i="4"/>
  <c r="BG1076" i="4"/>
  <c r="BO1348" i="4"/>
  <c r="BF1021" i="4"/>
  <c r="BM1268" i="4"/>
  <c r="BD1271" i="4"/>
  <c r="BO1473" i="4"/>
  <c r="BH1228" i="4"/>
  <c r="AY1018" i="4"/>
  <c r="BC1088" i="4"/>
  <c r="BN957" i="4"/>
  <c r="BD1329" i="4"/>
  <c r="BJ1268" i="4"/>
  <c r="BM1476" i="4"/>
  <c r="AZ879" i="4"/>
  <c r="BL1118" i="4"/>
  <c r="BE1349" i="4"/>
  <c r="AY1174" i="4"/>
  <c r="BF1116" i="4"/>
  <c r="AZ933" i="4"/>
  <c r="BA1267" i="4"/>
  <c r="BB994" i="4"/>
  <c r="BD1079" i="4"/>
  <c r="BD934" i="4"/>
  <c r="BD1267" i="4"/>
  <c r="BF963" i="4"/>
  <c r="BC958" i="4"/>
  <c r="BC1316" i="4"/>
  <c r="BK1319" i="4"/>
  <c r="BP1030" i="4"/>
  <c r="BJ1476" i="4"/>
  <c r="BM1291" i="4"/>
  <c r="BK1345" i="4"/>
  <c r="BK1260" i="4"/>
  <c r="BB869" i="4"/>
  <c r="BA1079" i="4"/>
  <c r="BC1380" i="4"/>
  <c r="BB936" i="4"/>
  <c r="AY1137" i="4"/>
  <c r="BE991" i="4"/>
  <c r="BA1318" i="4"/>
  <c r="BO1150" i="4"/>
  <c r="BD958" i="4"/>
  <c r="BK1257" i="4"/>
  <c r="BE1324" i="4"/>
  <c r="BP1086" i="4"/>
  <c r="BE1361" i="4"/>
  <c r="BH1255" i="4"/>
  <c r="BH1138" i="4"/>
  <c r="BK1389" i="4"/>
  <c r="BO1261" i="4"/>
  <c r="BI1297" i="4"/>
  <c r="BM938" i="4"/>
  <c r="BM1240" i="4"/>
  <c r="BA1268" i="4"/>
  <c r="BB1081" i="4"/>
  <c r="BO1136" i="4"/>
  <c r="BD908" i="4"/>
  <c r="BN998" i="4"/>
  <c r="BO1240" i="4"/>
  <c r="BC992" i="4"/>
  <c r="BO964" i="4"/>
  <c r="AY1380" i="4"/>
  <c r="AZ1226" i="4"/>
  <c r="BD987" i="4"/>
  <c r="BF1210" i="4"/>
  <c r="BP1361" i="4"/>
  <c r="BK994" i="4"/>
  <c r="BF1320" i="4"/>
  <c r="BP1199" i="4"/>
  <c r="BK1299" i="4"/>
  <c r="BB1046" i="4"/>
  <c r="BB941" i="4"/>
  <c r="AY1172" i="4"/>
  <c r="BA1289" i="4"/>
  <c r="BO1198" i="4"/>
  <c r="BL1170" i="4"/>
  <c r="BB1197" i="4"/>
  <c r="BM1174" i="4"/>
  <c r="BP1227" i="4"/>
  <c r="BG1389" i="4"/>
  <c r="BP1136" i="4"/>
  <c r="BN940" i="4"/>
  <c r="BJ1117" i="4"/>
  <c r="BD1320" i="4"/>
  <c r="BP1084" i="4"/>
  <c r="BP1172" i="4"/>
  <c r="BO994" i="4"/>
  <c r="BG965" i="4"/>
  <c r="BE960" i="4"/>
  <c r="BJ999" i="4"/>
  <c r="BG1024" i="4"/>
  <c r="AZ1047" i="4"/>
  <c r="BE902" i="4"/>
  <c r="BF1389" i="4"/>
  <c r="BK1117" i="4"/>
  <c r="AZ1083" i="4"/>
  <c r="AY1265" i="4"/>
  <c r="BD1029" i="4"/>
  <c r="BM1271" i="4"/>
  <c r="BM1352" i="4"/>
  <c r="BL992" i="4"/>
  <c r="BA902" i="4"/>
  <c r="BB931" i="4"/>
  <c r="BN1330" i="4"/>
  <c r="BA1241" i="4"/>
  <c r="BO1295" i="4"/>
  <c r="BC1118" i="4"/>
  <c r="BI1412" i="4"/>
  <c r="BA1148" i="4"/>
  <c r="AZ1260" i="4"/>
  <c r="BA1232" i="4"/>
  <c r="BF992" i="4"/>
  <c r="BK901" i="4"/>
  <c r="BF935" i="4"/>
  <c r="BK959" i="4"/>
  <c r="BC1144" i="4"/>
  <c r="BD1241" i="4"/>
  <c r="BP1324" i="4"/>
  <c r="BG1053" i="4"/>
  <c r="BM900" i="4"/>
  <c r="BA1228" i="4"/>
  <c r="BB1293" i="4"/>
  <c r="BL870" i="4"/>
  <c r="BN1150" i="4"/>
  <c r="BA871" i="4"/>
  <c r="BE1510" i="4"/>
  <c r="BE1165" i="4"/>
  <c r="AZ1022" i="4"/>
  <c r="BO965" i="4"/>
  <c r="BF897" i="4"/>
  <c r="BF927" i="4"/>
  <c r="BK1030" i="4"/>
  <c r="BM1379" i="4"/>
  <c r="BH1210" i="4"/>
  <c r="AZ899" i="4"/>
  <c r="BO1057" i="4"/>
  <c r="BH880" i="4"/>
  <c r="BD927" i="4"/>
  <c r="BG1112" i="4"/>
  <c r="BJ1172" i="4"/>
  <c r="BI1360" i="4"/>
  <c r="BE1329" i="4"/>
  <c r="BO1046" i="4"/>
  <c r="BH1204" i="4"/>
  <c r="BC933" i="4"/>
  <c r="BL1382" i="4"/>
  <c r="BK1238" i="4"/>
  <c r="AZ1388" i="4"/>
  <c r="BA1023" i="4"/>
  <c r="BA1051" i="4"/>
  <c r="BB1075" i="4"/>
  <c r="BI1076" i="4"/>
  <c r="AZ1117" i="4"/>
  <c r="AZ1355" i="4"/>
  <c r="BI874" i="4"/>
  <c r="BN1195" i="4"/>
  <c r="BJ998" i="4"/>
  <c r="AY964" i="4"/>
  <c r="BA1150" i="4"/>
  <c r="BH1237" i="4"/>
  <c r="BD1289" i="4"/>
  <c r="BJ1058" i="4"/>
  <c r="BM1117" i="4"/>
  <c r="BK1321" i="4"/>
  <c r="BN1031" i="4"/>
  <c r="BK1377" i="4"/>
  <c r="BD1121" i="4"/>
  <c r="BB1386" i="4"/>
  <c r="BD1324" i="4"/>
  <c r="BC1321" i="4"/>
  <c r="BI1206" i="4"/>
  <c r="BL995" i="4"/>
  <c r="BM1000" i="4"/>
  <c r="BM1150" i="4"/>
  <c r="BM971" i="4"/>
  <c r="BC1166" i="4"/>
  <c r="BA1088" i="4"/>
  <c r="BM1226" i="4"/>
  <c r="BL1117" i="4"/>
  <c r="BA1387" i="4"/>
  <c r="BB901" i="4"/>
  <c r="BN1348" i="4"/>
  <c r="BJ1266" i="4"/>
  <c r="BF900" i="4"/>
  <c r="BB880" i="4"/>
  <c r="BF1050" i="4"/>
  <c r="AY1290" i="4"/>
  <c r="BF1318" i="4"/>
  <c r="BA929" i="4"/>
  <c r="BA1319" i="4"/>
  <c r="BA1261" i="4"/>
  <c r="AY1088" i="4"/>
  <c r="BM966" i="4"/>
  <c r="BO938" i="4"/>
  <c r="BG1387" i="4"/>
  <c r="BP1208" i="4"/>
  <c r="BA1321" i="4"/>
  <c r="BO1358" i="4"/>
  <c r="BL1384" i="4"/>
  <c r="BD1138" i="4"/>
  <c r="BH1382" i="4"/>
  <c r="BC904" i="4"/>
  <c r="AY1328" i="4"/>
  <c r="BK965" i="4"/>
  <c r="BG1285" i="4"/>
  <c r="BA1175" i="4"/>
  <c r="BK1170" i="4"/>
  <c r="BK1355" i="4"/>
  <c r="AY910" i="4"/>
  <c r="BG1174" i="4"/>
  <c r="BI1150" i="4"/>
  <c r="BD1181" i="4"/>
  <c r="AZ1118" i="4"/>
  <c r="BP1265" i="4"/>
  <c r="BG1289" i="4"/>
  <c r="AZ1241" i="4"/>
  <c r="BB1380" i="4"/>
  <c r="BO1148" i="4"/>
  <c r="BG1352" i="4"/>
  <c r="BE1320" i="4"/>
  <c r="BI1015" i="4"/>
  <c r="BL991" i="4"/>
  <c r="BI1285" i="4"/>
  <c r="BF1141" i="4"/>
  <c r="AY1375" i="4"/>
  <c r="BO1087" i="4"/>
  <c r="BG1265" i="4"/>
  <c r="BE1017" i="4"/>
  <c r="BC926" i="4"/>
  <c r="BN1121" i="4"/>
  <c r="AZ930" i="4"/>
  <c r="BL903" i="4"/>
  <c r="BK932" i="4"/>
  <c r="BB1208" i="4"/>
  <c r="AZ1287" i="4"/>
  <c r="BF903" i="4"/>
  <c r="BC1328" i="4"/>
  <c r="BC1109" i="4"/>
  <c r="BE1323" i="4"/>
  <c r="BE1387" i="4"/>
  <c r="BL881" i="4"/>
  <c r="AZ1143" i="4"/>
  <c r="BD1318" i="4"/>
  <c r="BF1199" i="4"/>
  <c r="BL1359" i="4"/>
  <c r="BG1090" i="4"/>
  <c r="BL1028" i="4"/>
  <c r="BE865" i="4"/>
  <c r="BJ1239" i="4"/>
  <c r="BO1321" i="4"/>
  <c r="BC1286" i="4"/>
  <c r="BF1030" i="4"/>
  <c r="BL875" i="4"/>
  <c r="BO1504" i="4"/>
  <c r="AZ872" i="4"/>
  <c r="BM1290" i="4"/>
  <c r="BF895" i="4"/>
  <c r="BM993" i="4"/>
  <c r="BO1360" i="4"/>
  <c r="BA1145" i="4"/>
  <c r="BG963" i="4"/>
  <c r="BE1117" i="4"/>
  <c r="AY992" i="4"/>
  <c r="BP1360" i="4"/>
  <c r="BH957" i="4"/>
  <c r="BO869" i="4"/>
  <c r="BF964" i="4"/>
  <c r="BI1020" i="4"/>
  <c r="BM879" i="4"/>
  <c r="BP904" i="4"/>
  <c r="BG1236" i="4"/>
  <c r="BI1238" i="4"/>
  <c r="AZ866" i="4"/>
  <c r="BI1255" i="4"/>
  <c r="AY1353" i="4"/>
  <c r="BK866" i="4"/>
  <c r="BN1315" i="4"/>
  <c r="BG1115" i="4"/>
  <c r="BM956" i="4"/>
  <c r="BP1175" i="4"/>
  <c r="BJ896" i="4"/>
  <c r="BK1016" i="4"/>
  <c r="BD1057" i="4"/>
  <c r="BK1271" i="4"/>
  <c r="BN1382" i="4"/>
  <c r="BH1143" i="4"/>
  <c r="BG1378" i="4"/>
  <c r="BJ1532" i="4"/>
  <c r="BB1029" i="4"/>
  <c r="BH1121" i="4"/>
  <c r="BA1149" i="4"/>
  <c r="BJ1321" i="4"/>
  <c r="BC1227" i="4"/>
  <c r="BJ992" i="4"/>
  <c r="BH1046" i="4"/>
  <c r="BK1296" i="4"/>
  <c r="BJ1027" i="4"/>
  <c r="BL964" i="4"/>
  <c r="BN1345" i="4"/>
  <c r="BN1379" i="4"/>
  <c r="BF1144" i="4"/>
  <c r="BG1271" i="4"/>
  <c r="BB1052" i="4"/>
  <c r="BO1211" i="4"/>
  <c r="BP1261" i="4"/>
  <c r="BD998" i="4"/>
  <c r="BP1206" i="4"/>
  <c r="AZ1145" i="4"/>
  <c r="BO1235" i="4"/>
  <c r="BH902" i="4"/>
  <c r="BD1389" i="4"/>
  <c r="BI1140" i="4"/>
  <c r="AY903" i="4"/>
  <c r="BG1290" i="4"/>
  <c r="AY1269" i="4"/>
  <c r="BC993" i="4"/>
  <c r="BO1386" i="4"/>
  <c r="BO1232" i="4"/>
  <c r="BB1015" i="4"/>
  <c r="AY1149" i="4"/>
  <c r="BI1299" i="4"/>
  <c r="BD1231" i="4"/>
  <c r="BD1112" i="4"/>
  <c r="AZ1285" i="4"/>
  <c r="BB1084" i="4"/>
  <c r="BJ1121" i="4"/>
  <c r="AZ963" i="4"/>
  <c r="BJ1056" i="4"/>
  <c r="BO1000" i="4"/>
  <c r="BM1238" i="4"/>
  <c r="BA1360" i="4"/>
  <c r="BH1351" i="4"/>
  <c r="BL1020" i="4"/>
  <c r="BM964" i="4"/>
  <c r="BC987" i="4"/>
  <c r="BK1202" i="4"/>
  <c r="BD1236" i="4"/>
  <c r="BK1196" i="4"/>
  <c r="BJ1240" i="4"/>
  <c r="BC903" i="4"/>
  <c r="BI956" i="4"/>
  <c r="BK964" i="4"/>
  <c r="BB1360" i="4"/>
  <c r="AZ991" i="4"/>
  <c r="BF1018" i="4"/>
  <c r="BG1089" i="4"/>
  <c r="BK1380" i="4"/>
  <c r="BD1172" i="4"/>
  <c r="BO1241" i="4"/>
  <c r="AY1016" i="4"/>
  <c r="BN1119" i="4"/>
  <c r="BF1051" i="4"/>
  <c r="BK1227" i="4"/>
  <c r="BO1347" i="4"/>
  <c r="BB1241" i="4"/>
  <c r="BK1119" i="4"/>
  <c r="BF1105" i="4"/>
  <c r="BH1264" i="4"/>
  <c r="AY1021" i="4"/>
  <c r="BN1324" i="4"/>
  <c r="BO1327" i="4"/>
  <c r="BJ1237" i="4"/>
  <c r="BH1086" i="4"/>
  <c r="BE1146" i="4"/>
  <c r="BA1121" i="4"/>
  <c r="BO1174" i="4"/>
  <c r="BH1174" i="4"/>
  <c r="BE1378" i="4"/>
  <c r="BM1001" i="4"/>
  <c r="BO875" i="4"/>
  <c r="BB1018" i="4"/>
  <c r="BC1357" i="4"/>
  <c r="BC1289" i="4"/>
  <c r="BH1087" i="4"/>
  <c r="BH963" i="4"/>
  <c r="BM1295" i="4"/>
  <c r="BH1256" i="4"/>
  <c r="BF1137" i="4"/>
  <c r="BA1083" i="4"/>
  <c r="BN1415" i="4"/>
  <c r="AZ1233" i="4"/>
  <c r="BD1291" i="4"/>
  <c r="AY1121" i="4"/>
  <c r="BO962" i="4"/>
  <c r="BC1299" i="4"/>
  <c r="AZ1031" i="4"/>
  <c r="BJ1233" i="4"/>
  <c r="BP1118" i="4"/>
  <c r="BB968" i="4"/>
  <c r="BF1257" i="4"/>
  <c r="BG1293" i="4"/>
  <c r="BN1504" i="4"/>
  <c r="BN925" i="4"/>
  <c r="BP1328" i="4"/>
  <c r="BF1510" i="4"/>
  <c r="BG1235" i="4"/>
  <c r="BH1015" i="4"/>
  <c r="BF965" i="4"/>
  <c r="BO931" i="4"/>
  <c r="BM866" i="4"/>
  <c r="BD1056" i="4"/>
  <c r="BG869" i="4"/>
  <c r="BL874" i="4"/>
  <c r="BG939" i="4"/>
  <c r="BG1476" i="4"/>
  <c r="BB927" i="4"/>
  <c r="BO1256" i="4"/>
  <c r="BK1107" i="4"/>
  <c r="BN1353" i="4"/>
  <c r="BN988" i="4"/>
  <c r="AZ1317" i="4"/>
  <c r="BJ1287" i="4"/>
  <c r="BN1236" i="4"/>
  <c r="BK1381" i="4"/>
  <c r="AZ1076" i="4"/>
  <c r="BL1142" i="4"/>
  <c r="BH1199" i="4"/>
  <c r="BB1168" i="4"/>
  <c r="BE1353" i="4"/>
  <c r="BK1294" i="4"/>
  <c r="BH990" i="4"/>
  <c r="BF1331" i="4"/>
  <c r="BP1029" i="4"/>
  <c r="BK1263" i="4"/>
  <c r="AY993" i="4"/>
  <c r="BF957" i="4"/>
  <c r="AY1077" i="4"/>
  <c r="BK1329" i="4"/>
  <c r="BK899" i="4"/>
  <c r="BH1235" i="4"/>
  <c r="BE985" i="4"/>
  <c r="BL1149" i="4"/>
  <c r="BL1018" i="4"/>
  <c r="BI1287" i="4"/>
  <c r="BL879" i="4"/>
  <c r="BC1327" i="4"/>
  <c r="BA1195" i="4"/>
  <c r="BH1259" i="4"/>
  <c r="BG1330" i="4"/>
  <c r="BF1316" i="4"/>
  <c r="BC1146" i="4"/>
  <c r="BF869" i="4"/>
  <c r="AY1024" i="4"/>
  <c r="BE1058" i="4"/>
  <c r="BM1375" i="4"/>
  <c r="AY927" i="4"/>
  <c r="BN900" i="4"/>
  <c r="BO1146" i="4"/>
  <c r="AZ1088" i="4"/>
  <c r="AZ1378" i="4"/>
  <c r="BA1046" i="4"/>
  <c r="BP1121" i="4"/>
  <c r="BC936" i="4"/>
  <c r="BH1029" i="4"/>
  <c r="BF1261" i="4"/>
  <c r="BK998" i="4"/>
  <c r="BH1285" i="4"/>
  <c r="BH1511" i="4"/>
  <c r="BM1236" i="4"/>
  <c r="BD1017" i="4"/>
  <c r="BK1328" i="4"/>
  <c r="BB1299" i="4"/>
  <c r="BE930" i="4"/>
  <c r="BH1261" i="4"/>
  <c r="BL971" i="4"/>
  <c r="BE1076" i="4"/>
  <c r="BK1120" i="4"/>
  <c r="BI1024" i="4"/>
  <c r="BC1047" i="4"/>
  <c r="BI941" i="4"/>
  <c r="BL1196" i="4"/>
  <c r="BJ1150" i="4"/>
  <c r="BK895" i="4"/>
  <c r="AY1207" i="4"/>
  <c r="BK1295" i="4"/>
  <c r="BG1207" i="4"/>
  <c r="BH1360" i="4"/>
  <c r="BA1385" i="4"/>
  <c r="BH1023" i="4"/>
  <c r="BI1086" i="4"/>
  <c r="BE900" i="4"/>
  <c r="BD1228" i="4"/>
  <c r="BC1000" i="4"/>
  <c r="BK1108" i="4"/>
  <c r="BH1299" i="4"/>
  <c r="BA956" i="4"/>
  <c r="BG901" i="4"/>
  <c r="BP1287" i="4"/>
  <c r="AY1236" i="4"/>
  <c r="BP1388" i="4"/>
  <c r="AY1028" i="4"/>
  <c r="BI1240" i="4"/>
  <c r="AY1386" i="4"/>
  <c r="BN1167" i="4"/>
  <c r="BA1091" i="4"/>
  <c r="AY1046" i="4"/>
  <c r="BC998" i="4"/>
  <c r="BE906" i="4"/>
  <c r="BE1271" i="4"/>
  <c r="BD1058" i="4"/>
  <c r="BD1390" i="4"/>
  <c r="BB960" i="4"/>
  <c r="BO1089" i="4"/>
  <c r="BA1239" i="4"/>
  <c r="BD1016" i="4"/>
  <c r="BK1145" i="4"/>
  <c r="BI1049" i="4"/>
  <c r="BD1030" i="4"/>
  <c r="BE1175" i="4"/>
  <c r="BG1031" i="4"/>
  <c r="BK1541" i="4"/>
  <c r="BP992" i="4"/>
  <c r="BF1226" i="4"/>
  <c r="BJ1207" i="4"/>
  <c r="BJ1085" i="4"/>
  <c r="BC1117" i="4"/>
  <c r="BK1027" i="4"/>
  <c r="AY1203" i="4"/>
  <c r="BE1088" i="4"/>
  <c r="BE1238" i="4"/>
  <c r="BF966" i="4"/>
  <c r="BP1320" i="4"/>
  <c r="AY1320" i="4"/>
  <c r="BN1389" i="4"/>
  <c r="BL1047" i="4"/>
  <c r="BJ1351" i="4"/>
  <c r="BH1225" i="4"/>
  <c r="BI1301" i="4"/>
  <c r="BP929" i="4"/>
  <c r="BF1295" i="4"/>
  <c r="BN1081" i="4"/>
  <c r="BK1024" i="4"/>
  <c r="BO1030" i="4"/>
  <c r="BM1116" i="4"/>
  <c r="BP1053" i="4"/>
  <c r="AZ1136" i="4"/>
  <c r="AY1208" i="4"/>
  <c r="AZ1119" i="4"/>
  <c r="BI1118" i="4"/>
  <c r="BF998" i="4"/>
  <c r="BN962" i="4"/>
  <c r="BJ1048" i="4"/>
  <c r="BD1375" i="4"/>
  <c r="BA1296" i="4"/>
  <c r="BN1569" i="4"/>
  <c r="BI896" i="4"/>
  <c r="BI1477" i="4"/>
  <c r="BL1056" i="4"/>
  <c r="BE925" i="4"/>
  <c r="BJ1507" i="4"/>
  <c r="BD1256" i="4"/>
  <c r="BE1023" i="4"/>
  <c r="BE1285" i="4"/>
  <c r="BL1299" i="4"/>
  <c r="BE1388" i="4"/>
  <c r="BH1570" i="4"/>
  <c r="BN1077" i="4"/>
  <c r="BJ1299" i="4"/>
  <c r="AZ1079" i="4"/>
  <c r="BF985" i="4"/>
  <c r="BC1360" i="4"/>
  <c r="BL959" i="4"/>
  <c r="BN933" i="4"/>
  <c r="BI993" i="4"/>
  <c r="BD1107" i="4"/>
  <c r="BA963" i="4"/>
  <c r="BF1175" i="4"/>
  <c r="BJ1018" i="4"/>
  <c r="BD999" i="4"/>
  <c r="AZ1265" i="4"/>
  <c r="BP1181" i="4"/>
  <c r="BI1266" i="4"/>
  <c r="BN1316" i="4"/>
  <c r="BB1324" i="4"/>
  <c r="BC1290" i="4"/>
  <c r="BK1077" i="4"/>
  <c r="BE1116" i="4"/>
  <c r="BM1015" i="4"/>
  <c r="BK969" i="4"/>
  <c r="BJ910" i="4"/>
  <c r="BI933" i="4"/>
  <c r="AY1388" i="4"/>
  <c r="BL901" i="4"/>
  <c r="BI1088" i="4"/>
  <c r="BO1380" i="4"/>
  <c r="BC1315" i="4"/>
  <c r="BL1141" i="4"/>
  <c r="BB1201" i="4"/>
  <c r="BI1291" i="4"/>
  <c r="BD1180" i="4"/>
  <c r="AZ1390" i="4"/>
  <c r="AY1076" i="4"/>
  <c r="BM1141" i="4"/>
  <c r="BL1177" i="4"/>
  <c r="BN1138" i="4"/>
  <c r="BN1299" i="4"/>
  <c r="BK1210" i="4"/>
  <c r="AZ1292" i="4"/>
  <c r="BF1017" i="4"/>
  <c r="BI1226" i="4"/>
  <c r="BF1294" i="4"/>
  <c r="AY1060" i="4"/>
  <c r="BJ1076" i="4"/>
  <c r="BG1359" i="4"/>
  <c r="BK1200" i="4"/>
  <c r="BO901" i="4"/>
  <c r="BA1375" i="4"/>
  <c r="BH1568" i="4"/>
  <c r="BN874" i="4"/>
  <c r="BI1107" i="4"/>
  <c r="AZ995" i="4"/>
  <c r="BL1206" i="4"/>
  <c r="BP959" i="4"/>
  <c r="BA1211" i="4"/>
  <c r="AY1296" i="4"/>
  <c r="BG1288" i="4"/>
  <c r="BA905" i="4"/>
  <c r="BH1197" i="4"/>
  <c r="BA1075" i="4"/>
  <c r="BP1021" i="4"/>
  <c r="AY1287" i="4"/>
  <c r="BO1323" i="4"/>
  <c r="BF1353" i="4"/>
  <c r="BP940" i="4"/>
  <c r="BO904" i="4"/>
  <c r="AY1199" i="4"/>
  <c r="BL1107" i="4"/>
  <c r="BE1257" i="4"/>
  <c r="BF1351" i="4"/>
  <c r="AZ1030" i="4"/>
  <c r="AZ1137" i="4"/>
  <c r="BN1388" i="4"/>
  <c r="BJ1143" i="4"/>
  <c r="BG1141" i="4"/>
  <c r="BF901" i="4"/>
  <c r="BC1203" i="4"/>
  <c r="AY1297" i="4"/>
  <c r="BG1022" i="4"/>
  <c r="BP1296" i="4"/>
  <c r="BK1268" i="4"/>
  <c r="BJ903" i="4"/>
  <c r="BC1201" i="4"/>
  <c r="BF934" i="4"/>
  <c r="BH1381" i="4"/>
  <c r="BH1105" i="4"/>
  <c r="BJ866" i="4"/>
  <c r="BH1030" i="4"/>
  <c r="BM1058" i="4"/>
  <c r="BJ987" i="4"/>
  <c r="BN1321" i="4"/>
  <c r="BI998" i="4"/>
  <c r="BH1234" i="4"/>
  <c r="BN1296" i="4"/>
  <c r="BP1266" i="4"/>
  <c r="BM1323" i="4"/>
  <c r="BJ1265" i="4"/>
  <c r="BP1119" i="4"/>
  <c r="BE1299" i="4"/>
  <c r="BF1077" i="4"/>
  <c r="BM991" i="4"/>
  <c r="BF1348" i="4"/>
  <c r="BN994" i="4"/>
  <c r="BF905" i="4"/>
  <c r="BE959" i="4"/>
  <c r="AY1255" i="4"/>
  <c r="BM1286" i="4"/>
  <c r="BP1529" i="4"/>
  <c r="BP876" i="4"/>
  <c r="BO939" i="4"/>
  <c r="BP902" i="4"/>
  <c r="BL1537" i="4"/>
  <c r="BJ1000" i="4"/>
  <c r="BN1146" i="4"/>
  <c r="BM899" i="4"/>
  <c r="BO1023" i="4"/>
  <c r="BK1121" i="4"/>
  <c r="BE870" i="4"/>
  <c r="BJ1200" i="4"/>
  <c r="BM1475" i="4"/>
  <c r="BJ1255" i="4"/>
  <c r="BC1202" i="4"/>
  <c r="BD1351" i="4"/>
  <c r="AY902" i="4"/>
  <c r="BD1020" i="4"/>
  <c r="BA1022" i="4"/>
  <c r="BL1240" i="4"/>
  <c r="BP1474" i="4"/>
  <c r="AY1257" i="4"/>
  <c r="BD1015" i="4"/>
  <c r="BK987" i="4"/>
  <c r="BL1351" i="4"/>
  <c r="BJ1391" i="4"/>
  <c r="BP1560" i="4"/>
  <c r="BM1076" i="4"/>
  <c r="BM1320" i="4"/>
  <c r="BD1449" i="4"/>
  <c r="BL925" i="4"/>
  <c r="BJ1141" i="4"/>
  <c r="BC939" i="4"/>
  <c r="AZ877" i="4"/>
  <c r="BM941" i="4"/>
  <c r="BK963" i="4"/>
  <c r="BM1052" i="4"/>
  <c r="AY1206" i="4"/>
  <c r="BJ1055" i="4"/>
  <c r="BH1115" i="4"/>
  <c r="BP956" i="4"/>
  <c r="BA1378" i="4"/>
  <c r="BI1207" i="4"/>
  <c r="BB1323" i="4"/>
  <c r="BB1375" i="4"/>
  <c r="BB1327" i="4"/>
  <c r="BE1234" i="4"/>
  <c r="BE1083" i="4"/>
  <c r="BJ1047" i="4"/>
  <c r="AY1171" i="4"/>
  <c r="BN1198" i="4"/>
  <c r="BK1290" i="4"/>
  <c r="BL1263" i="4"/>
  <c r="BN908" i="4"/>
  <c r="BM1296" i="4"/>
  <c r="BI1137" i="4"/>
  <c r="BJ1382" i="4"/>
  <c r="BK1079" i="4"/>
  <c r="BM1108" i="4"/>
  <c r="BP1143" i="4"/>
  <c r="BE1225" i="4"/>
  <c r="BJ1170" i="4"/>
  <c r="BJ1204" i="4"/>
  <c r="BG1354" i="4"/>
  <c r="BF1079" i="4"/>
  <c r="BF1015" i="4"/>
  <c r="BB987" i="4"/>
  <c r="BG1266" i="4"/>
  <c r="BN1047" i="4"/>
  <c r="BP1197" i="4"/>
  <c r="BG1267" i="4"/>
  <c r="BN934" i="4"/>
  <c r="BE905" i="4"/>
  <c r="BI1288" i="4"/>
  <c r="BA940" i="4"/>
  <c r="BE929" i="4"/>
  <c r="BL902" i="4"/>
  <c r="BK993" i="4"/>
  <c r="BH992" i="4"/>
  <c r="BN1331" i="4"/>
  <c r="BO902" i="4"/>
  <c r="BO1145" i="4"/>
  <c r="BH964" i="4"/>
  <c r="AY940" i="4"/>
  <c r="AZ1196" i="4"/>
  <c r="BB1382" i="4"/>
  <c r="BI1138" i="4"/>
  <c r="BH959" i="4"/>
  <c r="BD1387" i="4"/>
  <c r="AZ931" i="4"/>
  <c r="BE1375" i="4"/>
  <c r="BC962" i="4"/>
  <c r="BI1172" i="4"/>
  <c r="BM1377" i="4"/>
  <c r="BG1029" i="4"/>
  <c r="BM1175" i="4"/>
  <c r="BM909" i="4"/>
  <c r="BD1023" i="4"/>
  <c r="BG1320" i="4"/>
  <c r="BC1541" i="4"/>
  <c r="AY1086" i="4"/>
  <c r="BC1297" i="4"/>
  <c r="BF1234" i="4"/>
  <c r="BI1121" i="4"/>
  <c r="BE1109" i="4"/>
  <c r="BP1196" i="4"/>
  <c r="BP909" i="4"/>
  <c r="BN1141" i="4"/>
  <c r="AZ1268" i="4"/>
  <c r="BF1118" i="4"/>
  <c r="BO1207" i="4"/>
  <c r="BL1239" i="4"/>
  <c r="BJ1260" i="4"/>
  <c r="BF1291" i="4"/>
  <c r="BG1237" i="4"/>
  <c r="BB1352" i="4"/>
  <c r="BB1259" i="4"/>
  <c r="BL1110" i="4"/>
  <c r="BJ1231" i="4"/>
  <c r="BC1384" i="4"/>
  <c r="BC1050" i="4"/>
  <c r="AZ1018" i="4"/>
  <c r="BE1024" i="4"/>
  <c r="BJ1119" i="4"/>
  <c r="BG1116" i="4"/>
  <c r="BI1258" i="4"/>
  <c r="BK1240" i="4"/>
  <c r="BN1260" i="4"/>
  <c r="BL878" i="4"/>
  <c r="BC1266" i="4"/>
  <c r="BC1200" i="4"/>
  <c r="AZ1316" i="4"/>
  <c r="BP1146" i="4"/>
  <c r="BI910" i="4"/>
  <c r="BN1268" i="4"/>
  <c r="BC1378" i="4"/>
  <c r="BM929" i="4"/>
  <c r="BD1088" i="4"/>
  <c r="BG1047" i="4"/>
  <c r="BF1271" i="4"/>
  <c r="BC1257" i="4"/>
  <c r="BF1145" i="4"/>
  <c r="BI1328" i="4"/>
  <c r="BP941" i="4"/>
  <c r="AZ1000" i="4"/>
  <c r="BA1297" i="4"/>
  <c r="BE895" i="4"/>
  <c r="BL1290" i="4"/>
  <c r="AY1352" i="4"/>
  <c r="BD900" i="4"/>
  <c r="BN1239" i="4"/>
  <c r="BF1315" i="4"/>
  <c r="AY1264" i="4"/>
  <c r="AZ1297" i="4"/>
  <c r="BA1384" i="4"/>
  <c r="BD1234" i="4"/>
  <c r="BO987" i="4"/>
  <c r="BG1375" i="4"/>
  <c r="AZ1060" i="4"/>
  <c r="BL1438" i="4"/>
  <c r="BC901" i="4"/>
  <c r="BB1267" i="4"/>
  <c r="BH1323" i="4"/>
  <c r="BI1201" i="4"/>
  <c r="BP960" i="4"/>
  <c r="BF929" i="4"/>
  <c r="BM1328" i="4"/>
  <c r="BL1320" i="4"/>
  <c r="BI1361" i="4"/>
  <c r="AZ997" i="4"/>
  <c r="BD966" i="4"/>
  <c r="BD895" i="4"/>
  <c r="BJ1445" i="4"/>
  <c r="AZ901" i="4"/>
  <c r="BJ1075" i="4"/>
  <c r="BM1413" i="4"/>
  <c r="BB1196" i="4"/>
  <c r="BC1323" i="4"/>
  <c r="BH900" i="4"/>
  <c r="BD1050" i="4"/>
  <c r="BI1331" i="4"/>
  <c r="BE1206" i="4"/>
  <c r="BA1383" i="4"/>
  <c r="AY1381" i="4"/>
  <c r="BH1024" i="4"/>
  <c r="BC937" i="4"/>
  <c r="BB1266" i="4"/>
  <c r="BE1022" i="4"/>
  <c r="BO1121" i="4"/>
  <c r="BG1206" i="4"/>
  <c r="BC960" i="4"/>
  <c r="BM1045" i="4"/>
  <c r="BJ1361" i="4"/>
  <c r="BG1322" i="4"/>
  <c r="AZ1295" i="4"/>
  <c r="BL897" i="4"/>
  <c r="BG1229" i="4"/>
  <c r="BG1356" i="4"/>
  <c r="BF1198" i="4"/>
  <c r="BK940" i="4"/>
  <c r="BE962" i="4"/>
  <c r="BO1297" i="4"/>
  <c r="BF1149" i="4"/>
  <c r="BO1178" i="4"/>
  <c r="BD1143" i="4"/>
  <c r="BD1076" i="4"/>
  <c r="BL1016" i="4"/>
  <c r="AZ908" i="4"/>
  <c r="BJ1181" i="4"/>
  <c r="BM1107" i="4"/>
  <c r="BH1135" i="4"/>
  <c r="BI1047" i="4"/>
  <c r="BJ1196" i="4"/>
  <c r="BK1232" i="4"/>
  <c r="BI1230" i="4"/>
  <c r="BA1361" i="4"/>
  <c r="BJ1234" i="4"/>
  <c r="BD1316" i="4"/>
  <c r="BM1079" i="4"/>
  <c r="AY1241" i="4"/>
  <c r="BF1060" i="4"/>
  <c r="BL1257" i="4"/>
  <c r="BF1146" i="4"/>
  <c r="BG933" i="4"/>
  <c r="BO1293" i="4"/>
  <c r="BM992" i="4"/>
  <c r="BL1081" i="4"/>
  <c r="BK1138" i="4"/>
  <c r="BM1318" i="4"/>
  <c r="BE1148" i="4"/>
  <c r="BH1320" i="4"/>
  <c r="BJ900" i="4"/>
  <c r="BI1117" i="4"/>
  <c r="BF1075" i="4"/>
  <c r="BM1197" i="4"/>
  <c r="BN1271" i="4"/>
  <c r="BM1446" i="4"/>
  <c r="BB1150" i="4"/>
  <c r="BC929" i="4"/>
  <c r="BB1061" i="4"/>
  <c r="BA968" i="4"/>
  <c r="BH1058" i="4"/>
  <c r="BA1264" i="4"/>
  <c r="BH1419" i="4"/>
  <c r="BP1351" i="4"/>
  <c r="BM1405" i="4"/>
  <c r="BC1261" i="4"/>
  <c r="BJ1079" i="4"/>
  <c r="BJ1241" i="4"/>
  <c r="BH1257" i="4"/>
  <c r="AZ941" i="4"/>
  <c r="BI1435" i="4"/>
  <c r="BL1172" i="4"/>
  <c r="BH1076" i="4"/>
  <c r="BH958" i="4"/>
  <c r="BG1326" i="4"/>
  <c r="BM1046" i="4"/>
  <c r="BB928" i="4"/>
  <c r="BK1046" i="4"/>
  <c r="BF1087" i="4"/>
  <c r="BH1291" i="4"/>
  <c r="BK1136" i="4"/>
  <c r="BC1181" i="4"/>
  <c r="BI1265" i="4"/>
  <c r="BI1241" i="4"/>
  <c r="BP1024" i="4"/>
  <c r="BM1319" i="4"/>
  <c r="BB1240" i="4"/>
  <c r="BH1324" i="4"/>
  <c r="BK1241" i="4"/>
  <c r="AZ1110" i="4"/>
  <c r="BN1352" i="4"/>
  <c r="BO1167" i="4"/>
  <c r="BH1050" i="4"/>
  <c r="BM1406" i="4"/>
  <c r="BN1053" i="4"/>
  <c r="BF1121" i="4"/>
  <c r="BM1025" i="4"/>
  <c r="BO1287" i="4"/>
  <c r="BA901" i="4"/>
  <c r="BH966" i="4"/>
  <c r="BD1378" i="4"/>
  <c r="BL1031" i="4"/>
  <c r="BG1081" i="4"/>
  <c r="BM935" i="4"/>
  <c r="BH967" i="4"/>
  <c r="BI895" i="4"/>
  <c r="BO1417" i="4"/>
  <c r="BN1375" i="4"/>
  <c r="BJ1295" i="4"/>
  <c r="BN1076" i="4"/>
  <c r="BN969" i="4"/>
  <c r="BD1232" i="4"/>
  <c r="BG1086" i="4"/>
  <c r="BO1201" i="4"/>
  <c r="BJ1203" i="4"/>
  <c r="BA900" i="4"/>
  <c r="BI1330" i="4"/>
  <c r="BN1320" i="4"/>
  <c r="BH1116" i="4"/>
  <c r="AZ1330" i="4"/>
  <c r="BD1105" i="4"/>
  <c r="AY936" i="4"/>
  <c r="BB1136" i="4"/>
  <c r="BD1018" i="4"/>
  <c r="BL1145" i="4"/>
  <c r="BG934" i="4"/>
  <c r="BD1510" i="4"/>
  <c r="BM1201" i="4"/>
  <c r="BH927" i="4"/>
  <c r="BA1105" i="4"/>
  <c r="BC1083" i="4"/>
  <c r="BC1076" i="4"/>
  <c r="AY929" i="4"/>
  <c r="BN1301" i="4"/>
  <c r="BH1375" i="4"/>
  <c r="BO1288" i="4"/>
  <c r="BP1319" i="4"/>
  <c r="BB991" i="4"/>
  <c r="AY1260" i="4"/>
  <c r="AY1324" i="4"/>
  <c r="BI1030" i="4"/>
  <c r="BP1018" i="4"/>
  <c r="BA1141" i="4"/>
  <c r="AY1083" i="4"/>
  <c r="AY1267" i="4"/>
  <c r="BJ1138" i="4"/>
  <c r="BI963" i="4"/>
  <c r="BA1388" i="4"/>
  <c r="BG1327" i="4"/>
  <c r="BP1353" i="4"/>
  <c r="BJ1571" i="4"/>
  <c r="BH993" i="4"/>
  <c r="BI1028" i="4"/>
  <c r="AZ1320" i="4"/>
  <c r="BO1259" i="4"/>
  <c r="BP1316" i="4"/>
  <c r="BG1377" i="4"/>
  <c r="AZ962" i="4"/>
  <c r="BJ1090" i="4"/>
  <c r="BG1028" i="4"/>
  <c r="AZ958" i="4"/>
  <c r="AY931" i="4"/>
  <c r="AZ1381" i="4"/>
  <c r="BP1089" i="4"/>
  <c r="BB1257" i="4"/>
  <c r="BJ1387" i="4"/>
  <c r="BL1060" i="4"/>
  <c r="BA1324" i="4"/>
  <c r="BO1118" i="4"/>
  <c r="BK1264" i="4"/>
  <c r="BD1239" i="4"/>
  <c r="BP1151" i="4"/>
  <c r="BH1171" i="4"/>
  <c r="BG900" i="4"/>
  <c r="BA895" i="4"/>
  <c r="BO936" i="4"/>
  <c r="BE1237" i="4"/>
  <c r="BK1378" i="4"/>
  <c r="BK1288" i="4"/>
  <c r="BN1075" i="4"/>
  <c r="BN1256" i="4"/>
  <c r="BP1384" i="4"/>
  <c r="BN1028" i="4"/>
  <c r="BE1330" i="4"/>
  <c r="BG992" i="4"/>
  <c r="BD940" i="4"/>
  <c r="BG1301" i="4"/>
  <c r="BN1086" i="4"/>
  <c r="BF1288" i="4"/>
  <c r="BG1291" i="4"/>
  <c r="BF1173" i="4"/>
  <c r="BF988" i="4"/>
  <c r="BM1386" i="4"/>
  <c r="AZ1026" i="4"/>
  <c r="BL1327" i="4"/>
  <c r="BI1256" i="4"/>
  <c r="BP1048" i="4"/>
  <c r="BG1197" i="4"/>
  <c r="BC1175" i="4"/>
  <c r="AY1196" i="4"/>
  <c r="BK897" i="4"/>
  <c r="AY1145" i="4"/>
  <c r="BH1141" i="4"/>
  <c r="BI1375" i="4"/>
  <c r="BE969" i="4"/>
  <c r="BP1027" i="4"/>
  <c r="AZ1387" i="4"/>
  <c r="BI1146" i="4"/>
  <c r="BJ1146" i="4"/>
  <c r="BC1120" i="4"/>
  <c r="BN1241" i="4"/>
  <c r="BE1260" i="4"/>
  <c r="BN1208" i="4"/>
  <c r="BB1167" i="4"/>
  <c r="BJ1025" i="4"/>
  <c r="BB1172" i="4"/>
  <c r="AZ1359" i="4"/>
  <c r="BO1328" i="4"/>
  <c r="AZ1174" i="4"/>
  <c r="BG1412" i="4"/>
  <c r="BJ1024" i="4"/>
  <c r="BE1029" i="4"/>
  <c r="BG994" i="4"/>
  <c r="BB938" i="4"/>
  <c r="BL1361" i="4"/>
  <c r="BJ905" i="4"/>
  <c r="BM1384" i="4"/>
  <c r="BP966" i="4"/>
  <c r="AY1239" i="4"/>
  <c r="BF1081" i="4"/>
  <c r="BO941" i="4"/>
  <c r="BK1148" i="4"/>
  <c r="BO1086" i="4"/>
  <c r="BG1121" i="4"/>
  <c r="BD1203" i="4"/>
  <c r="BE1150" i="4"/>
  <c r="BP961" i="4"/>
  <c r="BA1359" i="4"/>
  <c r="BG1020" i="4"/>
  <c r="BH930" i="4"/>
  <c r="BJ927" i="4"/>
  <c r="BP1141" i="4"/>
  <c r="BP1087" i="4"/>
  <c r="BI985" i="4"/>
  <c r="BG968" i="4"/>
  <c r="AZ1121" i="4"/>
  <c r="BH1226" i="4"/>
  <c r="BL1358" i="4"/>
  <c r="BE903" i="4"/>
  <c r="BP927" i="4"/>
  <c r="BL1201" i="4"/>
  <c r="AZ1350" i="4"/>
  <c r="BF1231" i="4"/>
  <c r="BH1288" i="4"/>
  <c r="BD965" i="4"/>
  <c r="AZ1301" i="4"/>
  <c r="BP1377" i="4"/>
  <c r="BM1234" i="4"/>
  <c r="BB1117" i="4"/>
  <c r="BM1149" i="4"/>
  <c r="BL1116" i="4"/>
  <c r="BB909" i="4"/>
  <c r="BJ962" i="4"/>
  <c r="BD1060" i="4"/>
  <c r="AY1271" i="4"/>
  <c r="BI1115" i="4"/>
  <c r="AY1198" i="4"/>
  <c r="BG1386" i="4"/>
  <c r="AZ1053" i="4"/>
  <c r="BM960" i="4"/>
  <c r="BC1017" i="4"/>
  <c r="BL1260" i="4"/>
  <c r="BI994" i="4"/>
  <c r="BD1051" i="4"/>
  <c r="BO1377" i="4"/>
  <c r="BJ1377" i="4"/>
  <c r="BC1196" i="4"/>
  <c r="BE1120" i="4"/>
  <c r="AY932" i="4"/>
  <c r="BD1262" i="4"/>
  <c r="BF1266" i="4"/>
  <c r="BC935" i="4"/>
  <c r="BM1388" i="4"/>
  <c r="BF1206" i="4"/>
  <c r="BE1075" i="4"/>
  <c r="BD1201" i="4"/>
  <c r="BH1384" i="4"/>
  <c r="BJ1322" i="4"/>
  <c r="BA1181" i="4"/>
  <c r="BF1172" i="4"/>
  <c r="AY1325" i="4"/>
  <c r="BP1239" i="4"/>
  <c r="BA1348" i="4"/>
  <c r="BE1328" i="4"/>
  <c r="BG1348" i="4"/>
  <c r="BF1264" i="4"/>
  <c r="BH1319" i="4"/>
  <c r="BJ1021" i="4"/>
  <c r="BM1121" i="4"/>
  <c r="AZ934" i="4"/>
  <c r="BB1111" i="4"/>
  <c r="BK960" i="4"/>
  <c r="BN898" i="4"/>
  <c r="BM1438" i="4"/>
  <c r="BL1050" i="4"/>
  <c r="AZ1256" i="4"/>
  <c r="BA1151" i="4"/>
  <c r="BN905" i="4"/>
  <c r="BE1266" i="4"/>
  <c r="BH960" i="4"/>
  <c r="BH1028" i="4"/>
  <c r="BE1264" i="4"/>
  <c r="BJ1116" i="4"/>
  <c r="BP1047" i="4"/>
  <c r="BI1058" i="4"/>
  <c r="AY1361" i="4"/>
  <c r="BD1113" i="4"/>
  <c r="BN1380" i="4"/>
  <c r="BN1361" i="4"/>
  <c r="BM1023" i="4"/>
  <c r="BI1053" i="4"/>
  <c r="BC1024" i="4"/>
  <c r="BL999" i="4"/>
  <c r="BL1046" i="4"/>
  <c r="BK903" i="4"/>
  <c r="BH1180" i="4"/>
  <c r="BG1324" i="4"/>
  <c r="BK902" i="4"/>
  <c r="BI1027" i="4"/>
  <c r="BC1421" i="4"/>
  <c r="BJ1046" i="4"/>
  <c r="BG1296" i="4"/>
  <c r="AZ1380" i="4"/>
  <c r="BA958" i="4"/>
  <c r="BL1568" i="4"/>
  <c r="AY1084" i="4"/>
  <c r="BN1378" i="4"/>
  <c r="BN927" i="4"/>
  <c r="BG1257" i="4"/>
  <c r="BJ901" i="4"/>
  <c r="BE1114" i="4"/>
  <c r="BA998" i="4"/>
  <c r="AZ1172" i="4"/>
  <c r="BM1260" i="4"/>
  <c r="BK933" i="4"/>
  <c r="BO958" i="4"/>
  <c r="AY1150" i="4"/>
  <c r="BG1143" i="4"/>
  <c r="BB1234" i="4"/>
  <c r="AY963" i="4"/>
  <c r="BJ1017" i="4"/>
  <c r="BB1268" i="4"/>
  <c r="BL1108" i="4"/>
  <c r="BO1117" i="4"/>
  <c r="BH907" i="4"/>
  <c r="BL1138" i="4"/>
  <c r="BO1018" i="4"/>
  <c r="BF1089" i="4"/>
  <c r="BK1018" i="4"/>
  <c r="BC1089" i="4"/>
  <c r="BC1108" i="4"/>
  <c r="BF1265" i="4"/>
  <c r="BJ1149" i="4"/>
  <c r="BJ1110" i="4"/>
  <c r="BG1351" i="4"/>
  <c r="BP1264" i="4"/>
  <c r="BH1196" i="4"/>
  <c r="BB1109" i="4"/>
  <c r="BF1083" i="4"/>
  <c r="BA971" i="4"/>
  <c r="BM967" i="4"/>
  <c r="BD1149" i="4"/>
  <c r="BA955" i="4"/>
  <c r="BN967" i="4"/>
  <c r="BE1046" i="4"/>
  <c r="BB1450" i="4"/>
  <c r="BO1083" i="4"/>
  <c r="BJ1358" i="4"/>
  <c r="BB1325" i="4"/>
  <c r="BF1045" i="4"/>
  <c r="BF1357" i="4"/>
  <c r="BE1025" i="4"/>
  <c r="BK1197" i="4"/>
  <c r="BF1361" i="4"/>
  <c r="BB1020" i="4"/>
  <c r="AY1140" i="4"/>
  <c r="BJ1139" i="4"/>
  <c r="BL1293" i="4"/>
  <c r="BP1231" i="4"/>
  <c r="BI1081" i="4"/>
  <c r="BF940" i="4"/>
  <c r="BP1327" i="4"/>
  <c r="BF959" i="4"/>
  <c r="BM1346" i="4"/>
  <c r="BF1325" i="4"/>
  <c r="BP1117" i="4"/>
  <c r="BN1232" i="4"/>
  <c r="BI1119" i="4"/>
  <c r="BN1196" i="4"/>
  <c r="BG903" i="4"/>
  <c r="BC1325" i="4"/>
  <c r="BO1378" i="4"/>
  <c r="BC1148" i="4"/>
  <c r="BG960" i="4"/>
  <c r="AY926" i="4"/>
  <c r="BH971" i="4"/>
  <c r="BG1323" i="4"/>
  <c r="BG993" i="4"/>
  <c r="BB1087" i="4"/>
  <c r="BA1390" i="4"/>
  <c r="BN1234" i="4"/>
  <c r="BO1172" i="4"/>
  <c r="BJ1030" i="4"/>
  <c r="BH1239" i="4"/>
  <c r="BB1206" i="4"/>
  <c r="BI1017" i="4"/>
  <c r="BK1230" i="4"/>
  <c r="BO1225" i="4"/>
  <c r="BN1020" i="4"/>
  <c r="BH1052" i="4"/>
  <c r="BJ1316" i="4"/>
  <c r="BN1328" i="4"/>
  <c r="BF909" i="4"/>
  <c r="AY1378" i="4"/>
  <c r="AZ993" i="4"/>
  <c r="BD1257" i="4"/>
  <c r="BC1361" i="4"/>
  <c r="BM1024" i="4"/>
  <c r="BK1081" i="4"/>
  <c r="BF1203" i="4"/>
  <c r="BN1267" i="4"/>
  <c r="BE934" i="4"/>
  <c r="BJ1051" i="4"/>
  <c r="BF1381" i="4"/>
  <c r="BL936" i="4"/>
  <c r="BM1237" i="4"/>
  <c r="AZ1361" i="4"/>
  <c r="AY1383" i="4"/>
  <c r="BE1141" i="4"/>
  <c r="BD1319" i="4"/>
  <c r="BF933" i="4"/>
  <c r="BJ1086" i="4"/>
  <c r="BK1020" i="4"/>
  <c r="BH941" i="4"/>
  <c r="AZ960" i="4"/>
  <c r="BF1324" i="4"/>
  <c r="BB1319" i="4"/>
  <c r="BO1175" i="4"/>
  <c r="BC1318" i="4"/>
  <c r="BH1387" i="4"/>
  <c r="BE964" i="4"/>
  <c r="BH873" i="4"/>
  <c r="BA867" i="4"/>
  <c r="BE1168" i="4"/>
  <c r="BJ1510" i="4"/>
  <c r="AZ1106" i="4"/>
  <c r="BK1375" i="4"/>
  <c r="AY900" i="4"/>
  <c r="AZ1028" i="4"/>
  <c r="AZ1384" i="4"/>
  <c r="BB1357" i="4"/>
  <c r="BB1024" i="4"/>
  <c r="BK1146" i="4"/>
  <c r="BF1078" i="4"/>
  <c r="BL1261" i="4"/>
  <c r="BI1227" i="4"/>
  <c r="BG1328" i="4"/>
  <c r="BC1136" i="4"/>
  <c r="BP968" i="4"/>
  <c r="BG927" i="4"/>
  <c r="BO1325" i="4"/>
  <c r="BM1383" i="4"/>
  <c r="BD1000" i="4"/>
  <c r="BB1236" i="4"/>
  <c r="BG991" i="4"/>
  <c r="BA992" i="4"/>
  <c r="AY1200" i="4"/>
  <c r="BP1295" i="4"/>
  <c r="BP1076" i="4"/>
  <c r="BF1327" i="4"/>
  <c r="BL1267" i="4"/>
  <c r="BG1239" i="4"/>
  <c r="BJ1262" i="4"/>
  <c r="BH999" i="4"/>
  <c r="BO992" i="4"/>
  <c r="BM1084" i="4"/>
  <c r="BN997" i="4"/>
  <c r="BK971" i="4"/>
  <c r="BB1301" i="4"/>
  <c r="BD1175" i="4"/>
  <c r="BE1170" i="4"/>
  <c r="BF1113" i="4"/>
  <c r="BI1346" i="4"/>
  <c r="BO1151" i="4"/>
  <c r="BK1297" i="4"/>
  <c r="BA907" i="4"/>
  <c r="AZ897" i="4"/>
  <c r="BF962" i="4"/>
  <c r="BD1081" i="4"/>
  <c r="BE1181" i="4"/>
  <c r="BI1351" i="4"/>
  <c r="BB1264" i="4"/>
  <c r="BO1171" i="4"/>
  <c r="BE1240" i="4"/>
  <c r="AZ1383" i="4"/>
  <c r="BB1265" i="4"/>
  <c r="BH1083" i="4"/>
  <c r="BD992" i="4"/>
  <c r="BA1147" i="4"/>
  <c r="AZ905" i="4"/>
  <c r="BK1084" i="4"/>
  <c r="BH1232" i="4"/>
  <c r="BB1409" i="4"/>
  <c r="BF1201" i="4"/>
  <c r="BC1081" i="4"/>
  <c r="BO1022" i="4"/>
  <c r="BL1360" i="4"/>
  <c r="AY965" i="4"/>
  <c r="BG1050" i="4"/>
  <c r="AZ903" i="4"/>
  <c r="BB996" i="4"/>
  <c r="BC1119" i="4"/>
  <c r="BI1198" i="4"/>
  <c r="AZ1264" i="4"/>
  <c r="BB1256" i="4"/>
  <c r="BP1439" i="4"/>
  <c r="BK962" i="4"/>
  <c r="BM1256" i="4"/>
  <c r="BN1326" i="4"/>
  <c r="BE1149" i="4"/>
  <c r="BE971" i="4"/>
  <c r="AY1268" i="4"/>
  <c r="AZ1084" i="4"/>
  <c r="BH1022" i="4"/>
  <c r="BP997" i="4"/>
  <c r="AY1348" i="4"/>
  <c r="BN1206" i="4"/>
  <c r="BL1271" i="4"/>
  <c r="BO1081" i="4"/>
  <c r="BE1390" i="4"/>
  <c r="AY1291" i="4"/>
  <c r="BC1141" i="4"/>
  <c r="AY1295" i="4"/>
  <c r="BC1087" i="4"/>
  <c r="BG1117" i="4"/>
  <c r="BF1046" i="4"/>
  <c r="BC1058" i="4"/>
  <c r="BI1141" i="4"/>
  <c r="BM1437" i="4"/>
  <c r="BB1262" i="4"/>
  <c r="AZ1238" i="4"/>
  <c r="AY971" i="4"/>
  <c r="BM1017" i="4"/>
  <c r="BB1026" i="4"/>
  <c r="BL1237" i="4"/>
  <c r="BF1386" i="4"/>
  <c r="BP898" i="4"/>
  <c r="BP1291" i="4"/>
  <c r="BG1321" i="4"/>
  <c r="AZ1386" i="4"/>
  <c r="BN1118" i="4"/>
  <c r="BF1047" i="4"/>
  <c r="BP1358" i="4"/>
  <c r="BB932" i="4"/>
  <c r="BB1207" i="4"/>
  <c r="BE1136" i="4"/>
  <c r="AZ1087" i="4"/>
  <c r="BD1265" i="4"/>
  <c r="BF1086" i="4"/>
  <c r="BM994" i="4"/>
  <c r="BP932" i="4"/>
  <c r="AY1107" i="4"/>
  <c r="BA931" i="4"/>
  <c r="BD1295" i="4"/>
  <c r="BK926" i="4"/>
  <c r="BC1121" i="4"/>
  <c r="BJ1257" i="4"/>
  <c r="BI991" i="4"/>
  <c r="BO1266" i="4"/>
  <c r="BI930" i="4"/>
  <c r="AZ965" i="4"/>
  <c r="BH1211" i="4"/>
  <c r="BN966" i="4"/>
  <c r="BN1050" i="4"/>
  <c r="BE1001" i="4"/>
  <c r="AZ1075" i="4"/>
  <c r="BM910" i="4"/>
  <c r="AY1027" i="4"/>
  <c r="BI938" i="4"/>
  <c r="BP1386" i="4"/>
  <c r="BB1022" i="4"/>
  <c r="BO909" i="4"/>
  <c r="BC1022" i="4"/>
  <c r="BE1262" i="4"/>
  <c r="BD967" i="4"/>
  <c r="BG1270" i="4"/>
  <c r="BL958" i="4"/>
  <c r="BJ1378" i="4"/>
  <c r="BM1119" i="4"/>
  <c r="BK1316" i="4"/>
  <c r="BC1197" i="4"/>
  <c r="AY1384" i="4"/>
  <c r="AZ1232" i="4"/>
  <c r="BF1236" i="4"/>
  <c r="BE1028" i="4"/>
  <c r="AY901" i="4"/>
  <c r="BF1197" i="4"/>
  <c r="AY1387" i="4"/>
  <c r="BO1231" i="4"/>
  <c r="BB902" i="4"/>
  <c r="AY959" i="4"/>
  <c r="AY1058" i="4"/>
  <c r="BD1083" i="4"/>
  <c r="BD1348" i="4"/>
  <c r="AY1056" i="4"/>
  <c r="BD994" i="4"/>
  <c r="BJ1148" i="4"/>
  <c r="BL994" i="4"/>
  <c r="BA1117" i="4"/>
  <c r="BB1060" i="4"/>
  <c r="BG1025" i="4"/>
  <c r="BN1257" i="4"/>
  <c r="BF1136" i="4"/>
  <c r="BE1261" i="4"/>
  <c r="BM1231" i="4"/>
  <c r="BC931" i="4"/>
  <c r="BG1418" i="4"/>
  <c r="BM932" i="4"/>
  <c r="BO959" i="4"/>
  <c r="BG1114" i="4"/>
  <c r="AZ1025" i="4"/>
  <c r="BG1417" i="4"/>
  <c r="BJ1201" i="4"/>
  <c r="BC909" i="4"/>
  <c r="BB1288" i="4"/>
  <c r="BG1405" i="4"/>
  <c r="BM1021" i="4"/>
  <c r="BA1054" i="4"/>
  <c r="BN1408" i="4"/>
  <c r="BH1300" i="4"/>
  <c r="BH903" i="4"/>
  <c r="BD1170" i="4"/>
  <c r="BI898" i="4"/>
  <c r="BI1151" i="4"/>
  <c r="BI1300" i="4"/>
  <c r="BD1198" i="4"/>
  <c r="BI1196" i="4"/>
  <c r="BD1025" i="4"/>
  <c r="BP1297" i="4"/>
  <c r="BH1207" i="4"/>
  <c r="BM1081" i="4"/>
  <c r="BL1301" i="4"/>
  <c r="BN1264" i="4"/>
  <c r="BF1111" i="4"/>
  <c r="BC1386" i="4"/>
  <c r="AY1316" i="4"/>
  <c r="BL1389" i="4"/>
  <c r="BB1181" i="4"/>
  <c r="BD1328" i="4"/>
  <c r="BB969" i="4"/>
  <c r="BE1321" i="4"/>
  <c r="BD1171" i="4"/>
  <c r="BD931" i="4"/>
  <c r="BM1087" i="4"/>
  <c r="BP934" i="4"/>
  <c r="AZ1171" i="4"/>
  <c r="AY1116" i="4"/>
  <c r="BN901" i="4"/>
  <c r="BK991" i="4"/>
  <c r="BK1150" i="4"/>
  <c r="BB1328" i="4"/>
  <c r="AY1301" i="4"/>
  <c r="BP1170" i="4"/>
  <c r="AZ1261" i="4"/>
  <c r="BN1114" i="4"/>
  <c r="BB967" i="4"/>
  <c r="BL1268" i="4"/>
  <c r="BM1421" i="4"/>
  <c r="BP1198" i="4"/>
  <c r="BI986" i="4"/>
  <c r="BD1327" i="4"/>
  <c r="BK1089" i="4"/>
  <c r="BA1240" i="4"/>
  <c r="BA1027" i="4"/>
  <c r="BB1326" i="4"/>
  <c r="BP1346" i="4"/>
  <c r="BC1031" i="4"/>
  <c r="AZ1324" i="4"/>
  <c r="BP1237" i="4"/>
  <c r="BM1019" i="4"/>
  <c r="BM998" i="4"/>
  <c r="BH1206" i="4"/>
  <c r="BF1140" i="4"/>
  <c r="AZ1198" i="4"/>
  <c r="BI1181" i="4"/>
  <c r="BJ1357" i="4"/>
  <c r="BE999" i="4"/>
  <c r="BC1324" i="4"/>
  <c r="BF941" i="4"/>
  <c r="BC906" i="4"/>
  <c r="BL1353" i="4"/>
  <c r="BG1139" i="4"/>
  <c r="BE997" i="4"/>
  <c r="BO1173" i="4"/>
  <c r="BC1149" i="4"/>
  <c r="BO930" i="4"/>
  <c r="BF1358" i="4"/>
  <c r="BM1178" i="4"/>
  <c r="BL1148" i="4"/>
  <c r="BJ1166" i="4"/>
  <c r="BO1291" i="4"/>
  <c r="AY898" i="4"/>
  <c r="BK1075" i="4"/>
  <c r="BE1172" i="4"/>
  <c r="BK1141" i="4"/>
  <c r="BD1297" i="4"/>
  <c r="AZ1236" i="4"/>
  <c r="BO1109" i="4"/>
  <c r="BG1346" i="4"/>
  <c r="BJ1084" i="4"/>
  <c r="BL1375" i="4"/>
  <c r="AY994" i="4"/>
  <c r="BF1346" i="4"/>
  <c r="BL1325" i="4"/>
  <c r="BJ1022" i="4"/>
  <c r="BM1206" i="4"/>
  <c r="BB1322" i="4"/>
  <c r="BA1017" i="4"/>
  <c r="BG1083" i="4"/>
  <c r="BK1139" i="4"/>
  <c r="BP1179" i="4"/>
  <c r="BO1407" i="4"/>
  <c r="BE1118" i="4"/>
  <c r="BN1384" i="4"/>
  <c r="BO988" i="4"/>
  <c r="BP1050" i="4"/>
  <c r="BO1047" i="4"/>
  <c r="BD1361" i="4"/>
  <c r="BN1049" i="4"/>
  <c r="BA1171" i="4"/>
  <c r="BO1451" i="4"/>
  <c r="BP1022" i="4"/>
  <c r="BB959" i="4"/>
  <c r="BM1109" i="4"/>
  <c r="BD906" i="4"/>
  <c r="BD1021" i="4"/>
  <c r="BO1111" i="4"/>
  <c r="BO1141" i="4"/>
  <c r="BF1377" i="4"/>
  <c r="AY1015" i="4"/>
  <c r="BA1436" i="4"/>
  <c r="BF1359" i="4"/>
  <c r="BG1181" i="4"/>
  <c r="BG1297" i="4"/>
  <c r="BO937" i="4"/>
  <c r="BE1295" i="4"/>
  <c r="BO1357" i="4"/>
  <c r="BG1241" i="4"/>
  <c r="BP1375" i="4"/>
  <c r="BH1330" i="4"/>
  <c r="BC1046" i="4"/>
  <c r="BH1031" i="4"/>
  <c r="BA1060" i="4"/>
  <c r="BM1146" i="4"/>
  <c r="BL1288" i="4"/>
  <c r="BE926" i="4"/>
  <c r="BC1301" i="4"/>
  <c r="BB1377" i="4"/>
  <c r="AZ1377" i="4"/>
  <c r="BD991" i="4"/>
  <c r="BK1361" i="4"/>
  <c r="BD902" i="4"/>
  <c r="BA962" i="4"/>
  <c r="BA1082" i="4"/>
  <c r="BO1237" i="4"/>
  <c r="BO1239" i="4"/>
  <c r="BB1346" i="4"/>
  <c r="BJ1136" i="4"/>
  <c r="BC1091" i="4"/>
  <c r="BK898" i="4"/>
  <c r="BH991" i="4"/>
  <c r="BJ1238" i="4"/>
  <c r="BJ1439" i="4"/>
  <c r="BL933" i="4"/>
  <c r="BG1146" i="4"/>
  <c r="BD901" i="4"/>
  <c r="BD1089" i="4"/>
  <c r="BB1287" i="4"/>
  <c r="BF1383" i="4"/>
  <c r="BD1075" i="4"/>
  <c r="BC1060" i="4"/>
  <c r="BL1324" i="4"/>
  <c r="BE1291" i="4"/>
  <c r="BH1114" i="4"/>
  <c r="BO1084" i="4"/>
  <c r="BE966" i="4"/>
  <c r="BE1198" i="4"/>
  <c r="BO1053" i="4"/>
  <c r="BM1050" i="4"/>
  <c r="BP969" i="4"/>
  <c r="BE1380" i="4"/>
  <c r="BD1206" i="4"/>
  <c r="BP1114" i="4"/>
  <c r="BD1148" i="4"/>
  <c r="BM1027" i="4"/>
  <c r="BC1239" i="4"/>
  <c r="BC1383" i="4"/>
  <c r="BB1231" i="4"/>
  <c r="BK900" i="4"/>
  <c r="BN1017" i="4"/>
  <c r="BD1237" i="4"/>
  <c r="BN1148" i="4"/>
  <c r="BJ1031" i="4"/>
  <c r="BC1443" i="4"/>
  <c r="BH1348" i="4"/>
  <c r="BA1081" i="4"/>
  <c r="BG1208" i="4"/>
  <c r="BF1415" i="4"/>
  <c r="BL1089" i="4"/>
  <c r="BL1444" i="4"/>
  <c r="BE1297" i="4"/>
  <c r="BH1118" i="4"/>
  <c r="BF1233" i="4"/>
  <c r="BO1320" i="4"/>
  <c r="BK1320" i="4"/>
  <c r="BL1377" i="4"/>
  <c r="BA1111" i="4"/>
  <c r="BN1051" i="4"/>
  <c r="BD1136" i="4"/>
  <c r="AZ1114" i="4"/>
  <c r="BD1118" i="4"/>
  <c r="BK1440" i="4"/>
  <c r="BB933" i="4"/>
  <c r="BG1198" i="4"/>
  <c r="BL1151" i="4"/>
  <c r="BJ1083" i="4"/>
  <c r="BK909" i="4"/>
  <c r="BF932" i="4"/>
  <c r="BJ1319" i="4"/>
  <c r="AY1231" i="4"/>
  <c r="BL1075" i="4"/>
  <c r="AZ1107" i="4"/>
  <c r="BF987" i="4"/>
  <c r="BM1022" i="4"/>
  <c r="BC1051" i="4"/>
  <c r="BB1016" i="4"/>
  <c r="BB1021" i="4"/>
  <c r="BP1323" i="4"/>
  <c r="BI1018" i="4"/>
  <c r="BC1287" i="4"/>
  <c r="BF969" i="4"/>
  <c r="BM1265" i="4"/>
  <c r="BK938" i="4"/>
  <c r="BM1348" i="4"/>
  <c r="BC1237" i="4"/>
  <c r="BJ958" i="4"/>
  <c r="BL1234" i="4"/>
  <c r="BL1027" i="4"/>
  <c r="BE1450" i="4"/>
  <c r="BC940" i="4"/>
  <c r="BK1022" i="4"/>
  <c r="AZ966" i="4"/>
  <c r="BB1089" i="4"/>
  <c r="BJ1383" i="4"/>
  <c r="BO1322" i="4"/>
  <c r="BK1017" i="4"/>
  <c r="AY1235" i="4"/>
  <c r="BL1146" i="4"/>
  <c r="BN1325" i="4"/>
  <c r="BC1232" i="4"/>
  <c r="BA1143" i="4"/>
  <c r="BP1288" i="4"/>
  <c r="BJ929" i="4"/>
  <c r="BE1318" i="4"/>
  <c r="BN1022" i="4"/>
  <c r="AZ1262" i="4"/>
  <c r="BJ902" i="4"/>
  <c r="BA1293" i="4"/>
  <c r="BO1075" i="4"/>
  <c r="BC1169" i="4"/>
  <c r="BB1383" i="4"/>
  <c r="BG1240" i="4"/>
  <c r="BK958" i="4"/>
  <c r="BG962" i="4"/>
  <c r="BN959" i="4"/>
  <c r="BN1414" i="4"/>
  <c r="BC1198" i="4"/>
  <c r="BI900" i="4"/>
  <c r="BM1288" i="4"/>
  <c r="AY1118" i="4"/>
  <c r="BO1110" i="4"/>
  <c r="BK1352" i="4"/>
  <c r="AY1113" i="4"/>
  <c r="BI1352" i="4"/>
  <c r="BA1234" i="4"/>
  <c r="BK1015" i="4"/>
  <c r="AY1178" i="4"/>
  <c r="BD959" i="4"/>
  <c r="BO900" i="4"/>
  <c r="BH1229" i="4"/>
  <c r="BC1265" i="4"/>
  <c r="BC1226" i="4"/>
  <c r="BA1357" i="4"/>
  <c r="BB1297" i="4"/>
  <c r="BA1237" i="4"/>
  <c r="BF1119" i="4"/>
  <c r="BH1386" i="4"/>
  <c r="BE988" i="4"/>
  <c r="AZ1144" i="4"/>
  <c r="BK1269" i="4"/>
  <c r="BO898" i="4"/>
  <c r="BA938" i="4"/>
  <c r="BL1208" i="4"/>
  <c r="BN906" i="4"/>
  <c r="BM968" i="4"/>
  <c r="BM1026" i="4"/>
  <c r="BB1147" i="4"/>
  <c r="BE1060" i="4"/>
  <c r="AY1053" i="4"/>
  <c r="BK1118" i="4"/>
  <c r="BK1060" i="4"/>
  <c r="BC1300" i="4"/>
  <c r="BP958" i="4"/>
  <c r="BA1301" i="4"/>
  <c r="AY1256" i="4"/>
  <c r="BA903" i="4"/>
  <c r="BG1017" i="4"/>
  <c r="BB1050" i="4"/>
  <c r="BO1361" i="4"/>
  <c r="BC902" i="4"/>
  <c r="BO934" i="4"/>
  <c r="BB1138" i="4"/>
  <c r="BM1115" i="4"/>
  <c r="BI1203" i="4"/>
  <c r="BC1271" i="4"/>
  <c r="BL1198" i="4"/>
  <c r="BE1119" i="4"/>
  <c r="BJ1256" i="4"/>
  <c r="BN1115" i="4"/>
  <c r="BC1268" i="4"/>
  <c r="BE1288" i="4"/>
  <c r="BN1000" i="4"/>
  <c r="BJ1089" i="4"/>
  <c r="BB1118" i="4"/>
  <c r="BJ960" i="4"/>
  <c r="BO1147" i="4"/>
  <c r="AZ902" i="4"/>
  <c r="BK1175" i="4"/>
  <c r="AZ994" i="4"/>
  <c r="BH1358" i="4"/>
  <c r="BI1170" i="4"/>
  <c r="BL1231" i="4"/>
  <c r="BJ1291" i="4"/>
  <c r="BM1257" i="4"/>
  <c r="BE1346" i="4"/>
  <c r="BD928" i="4"/>
  <c r="BC959" i="4"/>
  <c r="BG1232" i="4"/>
  <c r="BH1301" i="4"/>
  <c r="BL1346" i="4"/>
  <c r="BL1136" i="4"/>
  <c r="BC1326" i="4"/>
  <c r="BC1375" i="4"/>
  <c r="BP1383" i="4"/>
  <c r="BF1260" i="4"/>
  <c r="BN1015" i="4"/>
  <c r="AZ1170" i="4"/>
  <c r="BK1115" i="4"/>
  <c r="BJ991" i="4"/>
  <c r="BD1086" i="4"/>
  <c r="BA1382" i="4"/>
  <c r="BA1050" i="4"/>
  <c r="BM1289" i="4"/>
  <c r="BO960" i="4"/>
  <c r="BJ1301" i="4"/>
  <c r="BA960" i="4"/>
  <c r="BI958" i="4"/>
  <c r="BI1148" i="4"/>
  <c r="BH1026" i="4"/>
  <c r="BJ940" i="4"/>
  <c r="BN1300" i="4"/>
  <c r="BA932" i="4"/>
  <c r="BF931" i="4"/>
  <c r="BK992" i="4"/>
  <c r="BK1167" i="4"/>
  <c r="BG1026" i="4"/>
  <c r="BI1389" i="4"/>
  <c r="BD1261" i="4"/>
  <c r="BL1323" i="4"/>
  <c r="BM1086" i="4"/>
  <c r="BP1357" i="4"/>
  <c r="BA1291" i="4"/>
  <c r="BE1287" i="4"/>
  <c r="BH1119" i="4"/>
  <c r="BH1017" i="4"/>
  <c r="BB1198" i="4"/>
  <c r="BE1293" i="4"/>
  <c r="BC994" i="4"/>
  <c r="BG1075" i="4"/>
  <c r="BH987" i="4"/>
  <c r="BH1328" i="4"/>
  <c r="BJ1060" i="4"/>
  <c r="BB1419" i="4"/>
  <c r="BP967" i="4"/>
  <c r="BC1025" i="4"/>
  <c r="BL966" i="4"/>
  <c r="BJ1109" i="4"/>
  <c r="BK1174" i="4"/>
  <c r="BB1144" i="4"/>
  <c r="BJ1206" i="4"/>
  <c r="BA994" i="4"/>
  <c r="BG998" i="4"/>
  <c r="BB895" i="4"/>
  <c r="BC1021" i="4"/>
  <c r="BF986" i="4"/>
  <c r="BC1115" i="4"/>
  <c r="BJ898" i="4"/>
  <c r="AY1144" i="4"/>
  <c r="BH1051" i="4"/>
  <c r="BN1291" i="4"/>
  <c r="AY1350" i="4"/>
  <c r="BB1291" i="4"/>
  <c r="BM988" i="4"/>
  <c r="BL928" i="4"/>
  <c r="BA1086" i="4"/>
  <c r="BH1108" i="4"/>
  <c r="BF1174" i="4"/>
  <c r="AY1022" i="4"/>
  <c r="BE1051" i="4"/>
  <c r="BP1390" i="4"/>
  <c r="BG1300" i="4"/>
  <c r="BN1405" i="4"/>
  <c r="BA1001" i="4"/>
  <c r="BI1443" i="4"/>
  <c r="BP1389" i="4"/>
  <c r="BL1326" i="4"/>
  <c r="BA941" i="4"/>
  <c r="BL1171" i="4"/>
  <c r="BA1031" i="4"/>
  <c r="BM1322" i="4"/>
  <c r="BN1207" i="4"/>
  <c r="BE940" i="4"/>
  <c r="BF1120" i="4"/>
  <c r="BE1086" i="4"/>
  <c r="BO1265" i="4"/>
  <c r="AZ1291" i="4"/>
  <c r="BN1237" i="4"/>
  <c r="BB1051" i="4"/>
  <c r="AZ1257" i="4"/>
  <c r="BC966" i="4"/>
  <c r="BB1300" i="4"/>
  <c r="BO1300" i="4"/>
  <c r="BE1383" i="4"/>
  <c r="BO1390" i="4"/>
  <c r="BB1086" i="4"/>
  <c r="BI1208" i="4"/>
  <c r="AZ900" i="4"/>
  <c r="BI1239" i="4"/>
  <c r="AZ1271" i="4"/>
  <c r="BG1144" i="4"/>
  <c r="BL1328" i="4"/>
  <c r="BG1231" i="4"/>
  <c r="BB1239" i="4"/>
  <c r="BA1358" i="4"/>
  <c r="BG1319" i="4"/>
  <c r="BK1031" i="4"/>
  <c r="AY1357" i="4"/>
  <c r="BH933" i="4"/>
  <c r="BL969" i="4"/>
  <c r="BL1295" i="4"/>
  <c r="BM1389" i="4"/>
  <c r="BK1351" i="4"/>
  <c r="BI1171" i="4"/>
  <c r="BE1232" i="4"/>
  <c r="BP1115" i="4"/>
  <c r="BG1260" i="4"/>
  <c r="BM1171" i="4"/>
  <c r="BN958" i="4"/>
  <c r="BO1078" i="4"/>
  <c r="BN1233" i="4"/>
  <c r="BI960" i="4"/>
  <c r="BP938" i="4"/>
  <c r="BC1295" i="4"/>
  <c r="BK1050" i="4"/>
  <c r="BG1361" i="4"/>
  <c r="BD1111" i="4"/>
  <c r="AY1389" i="4"/>
  <c r="BP1058" i="4"/>
  <c r="BA1265" i="4"/>
  <c r="BL1178" i="4"/>
  <c r="BE1167" i="4"/>
  <c r="BL1174" i="4"/>
  <c r="BO1197" i="4"/>
  <c r="BA966" i="4"/>
  <c r="BA1076" i="4"/>
  <c r="BL1026" i="4"/>
  <c r="BF1151" i="4"/>
  <c r="AZ1410" i="4"/>
  <c r="BC1172" i="4"/>
  <c r="BN1144" i="4"/>
  <c r="BC1377" i="4"/>
  <c r="BE1417" i="4"/>
  <c r="BL1025" i="4"/>
  <c r="BE1325" i="4"/>
  <c r="BJ895" i="4"/>
  <c r="BI1269" i="4"/>
  <c r="BP994" i="4"/>
  <c r="BC1256" i="4"/>
  <c r="BF1148" i="4"/>
  <c r="BL1109" i="4"/>
  <c r="AY1151" i="4"/>
  <c r="BA1015" i="4"/>
  <c r="AY997" i="4"/>
  <c r="BC997" i="4"/>
  <c r="BK967" i="4"/>
  <c r="BA1352" i="4"/>
  <c r="BI1390" i="4"/>
  <c r="BC1171" i="4"/>
  <c r="BJ1352" i="4"/>
  <c r="BM1361" i="4"/>
  <c r="BI1260" i="4"/>
  <c r="BH1271" i="4"/>
  <c r="BF1139" i="4"/>
  <c r="BO1028" i="4"/>
  <c r="BA1058" i="4"/>
  <c r="BA1380" i="4"/>
  <c r="BD1031" i="4"/>
  <c r="BE1201" i="4"/>
  <c r="BA934" i="4"/>
  <c r="BC991" i="4"/>
  <c r="BJ959" i="4"/>
  <c r="BA1408" i="4"/>
  <c r="BE994" i="4"/>
  <c r="BB1237" i="4"/>
  <c r="BF1444" i="4"/>
  <c r="AZ1091" i="4"/>
  <c r="BI1078" i="4"/>
  <c r="BN1001" i="4"/>
  <c r="BI1051" i="4"/>
  <c r="BH1410" i="4"/>
  <c r="BK1083" i="4"/>
  <c r="BO933" i="4"/>
  <c r="BE1026" i="4"/>
  <c r="BM1144" i="4"/>
  <c r="BF1022" i="4"/>
  <c r="AZ1325" i="4"/>
  <c r="BJ1028" i="4"/>
  <c r="BF1328" i="4"/>
  <c r="BE1047" i="4"/>
  <c r="BJ1324" i="4"/>
  <c r="BP1028" i="4"/>
  <c r="BK1383" i="4"/>
  <c r="AZ1318" i="4"/>
  <c r="AZ998" i="4"/>
  <c r="BF1117" i="4"/>
  <c r="BI1261" i="4"/>
  <c r="BI903" i="4"/>
  <c r="BH962" i="4"/>
  <c r="BD960" i="4"/>
  <c r="BL895" i="4"/>
  <c r="BD1326" i="4"/>
  <c r="BE1445" i="4"/>
  <c r="BA1377" i="4"/>
  <c r="BA1407" i="4"/>
  <c r="BD1196" i="4"/>
  <c r="BM1140" i="4"/>
  <c r="BC1412" i="4"/>
  <c r="BK1229" i="4"/>
  <c r="BI1325" i="4"/>
  <c r="AZ1151" i="4"/>
  <c r="BB1027" i="4"/>
  <c r="AZ1046" i="4"/>
  <c r="BE1050" i="4"/>
  <c r="BN1109" i="4"/>
  <c r="BE1439" i="4"/>
  <c r="BA1346" i="4"/>
  <c r="BA1115" i="4"/>
  <c r="BM1078" i="4"/>
  <c r="BL909" i="4"/>
  <c r="BJ1435" i="4"/>
  <c r="BJ1261" i="4"/>
  <c r="BN907" i="4"/>
  <c r="BF1297" i="4"/>
  <c r="BB992" i="4"/>
  <c r="AY958" i="4"/>
  <c r="BB1421" i="4"/>
  <c r="BB1078" i="4"/>
  <c r="BF1001" i="4"/>
  <c r="BP1376" i="4"/>
  <c r="BD1167" i="4"/>
  <c r="BF1115" i="4"/>
  <c r="BF958" i="4"/>
  <c r="BO1108" i="4"/>
  <c r="BH1240" i="4"/>
  <c r="BG1234" i="4"/>
  <c r="AZ1348" i="4"/>
  <c r="BC1451" i="4"/>
  <c r="BG987" i="4"/>
  <c r="BL1119" i="4"/>
  <c r="BH1325" i="4"/>
  <c r="BL1256" i="4"/>
  <c r="BG932" i="4"/>
  <c r="BB897" i="4"/>
  <c r="BN1409" i="4"/>
  <c r="AZ959" i="4"/>
  <c r="AZ1357" i="4"/>
  <c r="BI934" i="4"/>
  <c r="BM1053" i="4"/>
  <c r="BI1167" i="4"/>
  <c r="BM986" i="4"/>
  <c r="BE1419" i="4"/>
  <c r="AY1288" i="4"/>
  <c r="BN1377" i="4"/>
  <c r="BN986" i="4"/>
  <c r="AY1197" i="4"/>
  <c r="BE1348" i="4"/>
  <c r="AZ1120" i="4"/>
  <c r="BK1262" i="4"/>
  <c r="BC1151" i="4"/>
  <c r="BI962" i="4"/>
  <c r="BO1049" i="4"/>
  <c r="BE963" i="4"/>
  <c r="BD1346" i="4"/>
  <c r="BB930" i="4"/>
  <c r="AZ1051" i="4"/>
  <c r="AY1050" i="4"/>
  <c r="BN1201" i="4"/>
  <c r="BB1151" i="4"/>
  <c r="BM898" i="4"/>
  <c r="BJ906" i="4"/>
  <c r="BA1208" i="4"/>
  <c r="BE1418" i="4"/>
  <c r="BN938" i="4"/>
  <c r="BK1111" i="4"/>
  <c r="BA898" i="4"/>
  <c r="BF1376" i="4"/>
  <c r="BH1001" i="4"/>
  <c r="BC1207" i="4"/>
  <c r="BO906" i="4"/>
  <c r="BB971" i="4"/>
  <c r="BM1110" i="4"/>
  <c r="BJ897" i="4"/>
  <c r="BF1442" i="4"/>
  <c r="BM1113" i="4"/>
  <c r="BH1144" i="4"/>
  <c r="BP895" i="4"/>
  <c r="BG1169" i="4"/>
  <c r="BH1390" i="4"/>
  <c r="AY1409" i="4"/>
  <c r="BK906" i="4"/>
  <c r="BN1270" i="4"/>
  <c r="AZ898" i="4"/>
  <c r="BH1055" i="4"/>
  <c r="BC1026" i="4"/>
  <c r="BK1451" i="4"/>
  <c r="BM1082" i="4"/>
  <c r="BO967" i="4"/>
  <c r="BM1205" i="4"/>
  <c r="BG1449" i="4"/>
  <c r="BK1298" i="4"/>
  <c r="BP988" i="4"/>
  <c r="BN1147" i="4"/>
  <c r="BJ1208" i="4"/>
  <c r="BK1173" i="4"/>
  <c r="BD997" i="4"/>
  <c r="BP1082" i="4"/>
  <c r="BM1415" i="4"/>
  <c r="BJ1346" i="4"/>
  <c r="AY1419" i="4"/>
  <c r="AZ1021" i="4"/>
  <c r="BG1421" i="4"/>
  <c r="BA1262" i="4"/>
  <c r="BO1411" i="4"/>
  <c r="BM1054" i="4"/>
  <c r="BO1027" i="4"/>
  <c r="BN1120" i="4"/>
  <c r="BD1269" i="4"/>
  <c r="AY937" i="4"/>
  <c r="BO928" i="4"/>
  <c r="BB1229" i="4"/>
  <c r="BJ907" i="4"/>
  <c r="BC1444" i="4"/>
  <c r="BO1346" i="4"/>
  <c r="BP1298" i="4"/>
  <c r="AY1109" i="4"/>
  <c r="BB905" i="4"/>
  <c r="BL1413" i="4"/>
  <c r="BA928" i="4"/>
  <c r="BJ1269" i="4"/>
  <c r="BP897" i="4"/>
  <c r="BP926" i="4"/>
  <c r="BL1139" i="4"/>
  <c r="BJ928" i="4"/>
  <c r="BJ1229" i="4"/>
  <c r="BH938" i="4"/>
  <c r="BM1261" i="4"/>
  <c r="BH935" i="4"/>
  <c r="BI1417" i="4"/>
  <c r="BN955" i="4"/>
  <c r="BG1447" i="4"/>
  <c r="BL906" i="4"/>
  <c r="BG1414" i="4"/>
  <c r="AY1415" i="4"/>
  <c r="BO1449" i="4"/>
  <c r="AY905" i="4"/>
  <c r="BO1406" i="4"/>
  <c r="AY1111" i="4"/>
  <c r="BF1443" i="4"/>
  <c r="BF1055" i="4"/>
  <c r="BB1048" i="4"/>
  <c r="BP1169" i="4"/>
  <c r="BO1113" i="4"/>
  <c r="BH1435" i="4"/>
  <c r="BC1450" i="4"/>
  <c r="BE1053" i="4"/>
  <c r="BL1262" i="4"/>
  <c r="BC1241" i="4"/>
  <c r="BK1048" i="4"/>
  <c r="BB1031" i="4"/>
  <c r="BP1081" i="4"/>
  <c r="BD1205" i="4"/>
  <c r="BD898" i="4"/>
  <c r="BL1265" i="4"/>
  <c r="BC1075" i="4"/>
  <c r="BF1053" i="4"/>
  <c r="BN1117" i="4"/>
  <c r="BH1439" i="4"/>
  <c r="BP1139" i="4"/>
  <c r="BG926" i="4"/>
  <c r="BM1151" i="4"/>
  <c r="BO932" i="4"/>
  <c r="BM1148" i="4"/>
  <c r="BA1325" i="4"/>
  <c r="BC1167" i="4"/>
  <c r="BK1206" i="4"/>
  <c r="BI1050" i="4"/>
  <c r="BK1207" i="4"/>
  <c r="BC1114" i="4"/>
  <c r="BO1444" i="4"/>
  <c r="BC1174" i="4"/>
  <c r="BN996" i="4"/>
  <c r="BN930" i="4"/>
  <c r="BC1446" i="4"/>
  <c r="BF996" i="4"/>
  <c r="AY1358" i="4"/>
  <c r="BL1169" i="4"/>
  <c r="BC898" i="4"/>
  <c r="BH1201" i="4"/>
  <c r="BA1322" i="4"/>
  <c r="BC996" i="4"/>
  <c r="BD1357" i="4"/>
  <c r="BL1233" i="4"/>
  <c r="BI1147" i="4"/>
  <c r="BE1448" i="4"/>
  <c r="BG898" i="4"/>
  <c r="BA1144" i="4"/>
  <c r="BM1232" i="4"/>
  <c r="BO1233" i="4"/>
  <c r="AZ1436" i="4"/>
  <c r="BL1113" i="4"/>
  <c r="AY1237" i="4"/>
  <c r="BL1232" i="4"/>
  <c r="BP1173" i="4"/>
  <c r="BK1436" i="4"/>
  <c r="BB937" i="4"/>
  <c r="BC1270" i="4"/>
  <c r="BL926" i="4"/>
  <c r="BJ926" i="4"/>
  <c r="BB1378" i="4"/>
  <c r="BM1358" i="4"/>
  <c r="AZ986" i="4"/>
  <c r="BG1048" i="4"/>
  <c r="BK1171" i="4"/>
  <c r="BA1021" i="4"/>
  <c r="BM1147" i="4"/>
  <c r="BJ996" i="4"/>
  <c r="BB1054" i="4"/>
  <c r="BM1450" i="4"/>
  <c r="BC1176" i="4"/>
  <c r="BH1169" i="4"/>
  <c r="BC1179" i="4"/>
  <c r="BG1171" i="4"/>
  <c r="BK1449" i="4"/>
  <c r="BD1114" i="4"/>
  <c r="BB1441" i="4"/>
  <c r="BG1061" i="4"/>
  <c r="BH898" i="4"/>
  <c r="AZ1270" i="4"/>
  <c r="BG1262" i="4"/>
  <c r="BG1054" i="4"/>
  <c r="BM1061" i="4"/>
  <c r="BF967" i="4"/>
  <c r="BH1053" i="4"/>
  <c r="AY967" i="4"/>
  <c r="BN926" i="4"/>
  <c r="BM1411" i="4"/>
  <c r="BP906" i="4"/>
  <c r="BL1269" i="4"/>
  <c r="BN1139" i="4"/>
  <c r="BO1435" i="4"/>
  <c r="BN1322" i="4"/>
  <c r="BA1229" i="4"/>
  <c r="BO1196" i="4"/>
  <c r="BJ1147" i="4"/>
  <c r="BM1207" i="4"/>
  <c r="BE1229" i="4"/>
  <c r="BM930" i="4"/>
  <c r="BM1436" i="4"/>
  <c r="BB1295" i="4"/>
  <c r="BC1234" i="4"/>
  <c r="BP986" i="4"/>
  <c r="BH1260" i="4"/>
  <c r="BG1411" i="4"/>
  <c r="BE1176" i="4"/>
  <c r="BD1435" i="4"/>
  <c r="BP1415" i="4"/>
  <c r="BN1443" i="4"/>
  <c r="BM1376" i="4"/>
  <c r="BM1420" i="4"/>
  <c r="AY969" i="4"/>
  <c r="BF1048" i="4"/>
  <c r="BI1406" i="4"/>
  <c r="BL988" i="4"/>
  <c r="AY1147" i="4"/>
  <c r="BM1410" i="4"/>
  <c r="BK1291" i="4"/>
  <c r="BF1256" i="4"/>
  <c r="BG1196" i="4"/>
  <c r="BD938" i="4"/>
  <c r="BI901" i="4"/>
  <c r="BK1256" i="4"/>
  <c r="BC1233" i="4"/>
  <c r="BG1027" i="4"/>
  <c r="BH1262" i="4"/>
  <c r="AZ926" i="4"/>
  <c r="AY935" i="4"/>
  <c r="BK1414" i="4"/>
  <c r="BJ967" i="4"/>
  <c r="BP1149" i="4"/>
  <c r="BI1232" i="4"/>
  <c r="BA1024" i="4"/>
  <c r="BB1361" i="4"/>
  <c r="BI1136" i="4"/>
  <c r="AY1114" i="4"/>
  <c r="BC928" i="4"/>
  <c r="BC1390" i="4"/>
  <c r="BE898" i="4"/>
  <c r="BP931" i="4"/>
  <c r="BC1445" i="4"/>
  <c r="AZ1323" i="4"/>
  <c r="BM958" i="4"/>
  <c r="BK1443" i="4"/>
  <c r="AZ1140" i="4"/>
  <c r="BB926" i="4"/>
  <c r="BJ997" i="4"/>
  <c r="BH1173" i="4"/>
  <c r="BC941" i="4"/>
  <c r="BH1297" i="4"/>
  <c r="BK1086" i="4"/>
  <c r="BP1260" i="4"/>
  <c r="AY1049" i="4"/>
  <c r="BA1173" i="4"/>
  <c r="BJ933" i="4"/>
  <c r="BF997" i="4"/>
  <c r="BC1055" i="4"/>
  <c r="AY1078" i="4"/>
  <c r="BN928" i="4"/>
  <c r="BO1420" i="4"/>
  <c r="BA1197" i="4"/>
  <c r="AZ1415" i="4"/>
  <c r="BP1408" i="4"/>
  <c r="BD926" i="4"/>
  <c r="BP1450" i="4"/>
  <c r="BN1021" i="4"/>
  <c r="BG1173" i="4"/>
  <c r="BD971" i="4"/>
  <c r="BI1413" i="4"/>
  <c r="AY1270" i="4"/>
  <c r="BD1091" i="4"/>
  <c r="BK1265" i="4"/>
  <c r="BL1417" i="4"/>
  <c r="BM937" i="4"/>
  <c r="AZ1406" i="4"/>
  <c r="BK1323" i="4"/>
  <c r="BJ1448" i="4"/>
  <c r="BM1075" i="4"/>
  <c r="BB1140" i="4"/>
  <c r="BB1389" i="4"/>
  <c r="BI1358" i="4"/>
  <c r="BD1178" i="4"/>
  <c r="BL1167" i="4"/>
  <c r="BB1045" i="4"/>
  <c r="BM1390" i="4"/>
  <c r="BJ1151" i="4"/>
  <c r="BI1268" i="4"/>
  <c r="BK1053" i="4"/>
  <c r="AZ1450" i="4"/>
  <c r="BK1045" i="4"/>
  <c r="AZ1166" i="4"/>
  <c r="BA1078" i="4"/>
  <c r="BI932" i="4"/>
  <c r="BM1356" i="4"/>
  <c r="BD1450" i="4"/>
  <c r="BL1416" i="4"/>
  <c r="BL935" i="4"/>
  <c r="BN1136" i="4"/>
  <c r="BB898" i="4"/>
  <c r="BN1407" i="4"/>
  <c r="BB1169" i="4"/>
  <c r="AZ1147" i="4"/>
  <c r="BO1115" i="4"/>
  <c r="BF1207" i="4"/>
  <c r="BJ1176" i="4"/>
  <c r="BJ1140" i="4"/>
  <c r="BD1383" i="4"/>
  <c r="BA1389" i="4"/>
  <c r="BP1171" i="4"/>
  <c r="BI1421" i="4"/>
  <c r="AY1082" i="4"/>
  <c r="BO1448" i="4"/>
  <c r="BN1048" i="4"/>
  <c r="BB1082" i="4"/>
  <c r="BI1169" i="4"/>
  <c r="AY1061" i="4"/>
  <c r="BL1001" i="4"/>
  <c r="BE1350" i="4"/>
  <c r="BM1301" i="4"/>
  <c r="BH988" i="4"/>
  <c r="BP1147" i="4"/>
  <c r="BF1413" i="4"/>
  <c r="BE1121" i="4"/>
  <c r="BL1270" i="4"/>
  <c r="AY986" i="4"/>
  <c r="BH996" i="4"/>
  <c r="BO1419" i="4"/>
  <c r="BN1376" i="4"/>
  <c r="BE1205" i="4"/>
  <c r="BE1169" i="4"/>
  <c r="BE1435" i="4"/>
  <c r="BM1407" i="4"/>
  <c r="BM1416" i="4"/>
  <c r="BD1166" i="4"/>
  <c r="AY988" i="4"/>
  <c r="BN1438" i="4"/>
  <c r="AZ1414" i="4"/>
  <c r="BM936" i="4"/>
  <c r="BB1049" i="4"/>
  <c r="BK1348" i="4"/>
  <c r="BM897" i="4"/>
  <c r="BG1167" i="4"/>
  <c r="BH997" i="4"/>
  <c r="BO1170" i="4"/>
  <c r="BC895" i="4"/>
  <c r="BJ994" i="4"/>
  <c r="BJ1327" i="4"/>
  <c r="BO1262" i="4"/>
  <c r="BE967" i="4"/>
  <c r="BJ1288" i="4"/>
  <c r="BE1414" i="4"/>
  <c r="BC900" i="4"/>
  <c r="BD1233" i="4"/>
  <c r="BG1078" i="4"/>
  <c r="BM1357" i="4"/>
  <c r="BA1025" i="4"/>
  <c r="BE897" i="4"/>
  <c r="BF1196" i="4"/>
  <c r="BA1174" i="4"/>
  <c r="BE1078" i="4"/>
  <c r="BP1234" i="4"/>
  <c r="BK1237" i="4"/>
  <c r="BG1175" i="4"/>
  <c r="BO1031" i="4"/>
  <c r="BM1419" i="4"/>
  <c r="AY1408" i="4"/>
  <c r="BI1376" i="4"/>
  <c r="BN1082" i="4"/>
  <c r="BL997" i="4"/>
  <c r="BF1025" i="4"/>
  <c r="BI1387" i="4"/>
  <c r="BP1201" i="4"/>
  <c r="BA1300" i="4"/>
  <c r="BP905" i="4"/>
  <c r="AY1447" i="4"/>
  <c r="BJ1001" i="4"/>
  <c r="BL938" i="4"/>
  <c r="BI1077" i="4"/>
  <c r="BM905" i="4"/>
  <c r="BM906" i="4"/>
  <c r="BF1323" i="4"/>
  <c r="BE1091" i="4"/>
  <c r="BG1205" i="4"/>
  <c r="BM1269" i="4"/>
  <c r="BK1144" i="4"/>
  <c r="AY1233" i="4"/>
  <c r="BK1078" i="4"/>
  <c r="BK1416" i="4"/>
  <c r="BG969" i="4"/>
  <c r="BD1322" i="4"/>
  <c r="BI1436" i="4"/>
  <c r="BO1051" i="4"/>
  <c r="BH1177" i="4"/>
  <c r="BP971" i="4"/>
  <c r="BF1435" i="4"/>
  <c r="BJ1081" i="4"/>
  <c r="BL1055" i="4"/>
  <c r="BM997" i="4"/>
  <c r="BB1205" i="4"/>
  <c r="BP1326" i="4"/>
  <c r="AY1262" i="4"/>
  <c r="BH1139" i="4"/>
  <c r="AZ1439" i="4"/>
  <c r="AZ1352" i="4"/>
  <c r="BI1234" i="4"/>
  <c r="BM1120" i="4"/>
  <c r="BN1298" i="4"/>
  <c r="BE1436" i="4"/>
  <c r="BI1091" i="4"/>
  <c r="BF1326" i="4"/>
  <c r="BL1051" i="4"/>
  <c r="BF1436" i="4"/>
  <c r="AY928" i="4"/>
  <c r="BI1149" i="4"/>
  <c r="BK1405" i="4"/>
  <c r="BG1082" i="4"/>
  <c r="BN1418" i="4"/>
  <c r="BL986" i="4"/>
  <c r="BG988" i="4"/>
  <c r="AZ1179" i="4"/>
  <c r="BF937" i="4"/>
  <c r="BD1421" i="4"/>
  <c r="AY1439" i="4"/>
  <c r="BD1110" i="4"/>
  <c r="BC1260" i="4"/>
  <c r="BB1445" i="4"/>
  <c r="BH1172" i="4"/>
  <c r="BD1119" i="4"/>
  <c r="BF1268" i="4"/>
  <c r="BO1326" i="4"/>
  <c r="BD1358" i="4"/>
  <c r="BL1356" i="4"/>
  <c r="BB1114" i="4"/>
  <c r="BC1178" i="4"/>
  <c r="BP1270" i="4"/>
  <c r="BI1111" i="4"/>
  <c r="BG958" i="4"/>
  <c r="BN1445" i="4"/>
  <c r="BJ1045" i="4"/>
  <c r="BC1082" i="4"/>
  <c r="BA1139" i="4"/>
  <c r="BO1352" i="4"/>
  <c r="BP1045" i="4"/>
  <c r="BO1208" i="4"/>
  <c r="AZ928" i="4"/>
  <c r="BE1265" i="4"/>
  <c r="BC988" i="4"/>
  <c r="BN1111" i="4"/>
  <c r="AZ932" i="4"/>
  <c r="BL1207" i="4"/>
  <c r="BK1448" i="4"/>
  <c r="AZ1300" i="4"/>
  <c r="BK1110" i="4"/>
  <c r="BH1167" i="4"/>
  <c r="BB1439" i="4"/>
  <c r="BI1447" i="4"/>
  <c r="BD1120" i="4"/>
  <c r="BB1442" i="4"/>
  <c r="BJ1111" i="4"/>
  <c r="BA1420" i="4"/>
  <c r="BE1357" i="4"/>
  <c r="BL941" i="4"/>
  <c r="BH1027" i="4"/>
  <c r="BA1287" i="4"/>
  <c r="BG1178" i="4"/>
  <c r="AY1167" i="4"/>
  <c r="AY1201" i="4"/>
  <c r="BN1269" i="4"/>
  <c r="BN902" i="4"/>
  <c r="BE907" i="4"/>
  <c r="BK1261" i="4"/>
  <c r="BE932" i="4"/>
  <c r="AY1170" i="4"/>
  <c r="BL1322" i="4"/>
  <c r="AY1117" i="4"/>
  <c r="BJ1264" i="4"/>
  <c r="BA926" i="4"/>
  <c r="BM1327" i="4"/>
  <c r="BH1081" i="4"/>
  <c r="BN1327" i="4"/>
  <c r="AZ1148" i="4"/>
  <c r="BA1257" i="4"/>
  <c r="BL962" i="4"/>
  <c r="BA1048" i="4"/>
  <c r="BO1021" i="4"/>
  <c r="BD1405" i="4"/>
  <c r="BM1414" i="4"/>
  <c r="BF971" i="4"/>
  <c r="BH1047" i="4"/>
  <c r="BG1148" i="4"/>
  <c r="AY1136" i="4"/>
  <c r="AY930" i="4"/>
  <c r="BK1028" i="4"/>
  <c r="BA1386" i="4"/>
  <c r="BD1300" i="4"/>
  <c r="BD1353" i="4"/>
  <c r="BH1265" i="4"/>
  <c r="AZ996" i="4"/>
  <c r="BM987" i="4"/>
  <c r="BD1139" i="4"/>
  <c r="BC1438" i="4"/>
  <c r="BD941" i="4"/>
  <c r="BL1045" i="4"/>
  <c r="BP1110" i="4"/>
  <c r="BC1288" i="4"/>
  <c r="BA1448" i="4"/>
  <c r="BE1115" i="4"/>
  <c r="BE1171" i="4"/>
  <c r="BK966" i="4"/>
  <c r="BB1410" i="4"/>
  <c r="BE1300" i="4"/>
  <c r="BO1054" i="4"/>
  <c r="BJ1050" i="4"/>
  <c r="BE1444" i="4"/>
  <c r="BO1436" i="4"/>
  <c r="AZ1045" i="4"/>
  <c r="BD1144" i="4"/>
  <c r="BN1358" i="4"/>
  <c r="BB988" i="4"/>
  <c r="BP1083" i="4"/>
  <c r="BA1326" i="4"/>
  <c r="BP903" i="4"/>
  <c r="BN1166" i="4"/>
  <c r="BC1376" i="4"/>
  <c r="BM1449" i="4"/>
  <c r="BK905" i="4"/>
  <c r="BB1171" i="4"/>
  <c r="BA988" i="4"/>
  <c r="BJ1300" i="4"/>
  <c r="BN1025" i="4"/>
  <c r="BN991" i="4"/>
  <c r="BA1233" i="4"/>
  <c r="BE1147" i="4"/>
  <c r="BC1054" i="4"/>
  <c r="BP930" i="4"/>
  <c r="AZ988" i="4"/>
  <c r="BI926" i="4"/>
  <c r="BM1139" i="4"/>
  <c r="BK928" i="4"/>
  <c r="AY1025" i="4"/>
  <c r="BJ1167" i="4"/>
  <c r="BH1147" i="4"/>
  <c r="BE1166" i="4"/>
  <c r="BI905" i="4"/>
  <c r="BG1120" i="4"/>
  <c r="BK937" i="4"/>
  <c r="BN1091" i="4"/>
  <c r="BE937" i="4"/>
  <c r="BC1269" i="4"/>
  <c r="AZ1322" i="4"/>
  <c r="BL1111" i="4"/>
  <c r="BI906" i="4"/>
  <c r="BJ1436" i="4"/>
  <c r="BC1027" i="4"/>
  <c r="BA996" i="4"/>
  <c r="BB1120" i="4"/>
  <c r="BO1415" i="4"/>
  <c r="BK997" i="4"/>
  <c r="BC1414" i="4"/>
  <c r="BA959" i="4"/>
  <c r="BC905" i="4"/>
  <c r="BC971" i="4"/>
  <c r="AY1413" i="4"/>
  <c r="BL967" i="4"/>
  <c r="BF928" i="4"/>
  <c r="BM1326" i="4"/>
  <c r="BA1411" i="4"/>
  <c r="BD930" i="4"/>
  <c r="BF1147" i="4"/>
  <c r="BP1451" i="4"/>
  <c r="BL1419" i="4"/>
  <c r="AY1407" i="4"/>
  <c r="BN1178" i="4"/>
  <c r="BP1300" i="4"/>
  <c r="BG1021" i="4"/>
  <c r="AZ955" i="4"/>
  <c r="BJ1406" i="4"/>
  <c r="BO1055" i="4"/>
  <c r="BP1001" i="4"/>
  <c r="BN960" i="4"/>
  <c r="BM1167" i="4"/>
  <c r="BJ1323" i="4"/>
  <c r="BH1298" i="4"/>
  <c r="BP1051" i="4"/>
  <c r="BD1022" i="4"/>
  <c r="BP1325" i="4"/>
  <c r="AZ1177" i="4"/>
  <c r="BF1109" i="4"/>
  <c r="BH1409" i="4"/>
  <c r="BJ1197" i="4"/>
  <c r="BD903" i="4"/>
  <c r="BM962" i="4"/>
  <c r="BB1170" i="4"/>
  <c r="BG895" i="4"/>
  <c r="BK1149" i="4"/>
  <c r="BO1356" i="4"/>
  <c r="AZ1050" i="4"/>
  <c r="BL1175" i="4"/>
  <c r="BB903" i="4"/>
  <c r="BB1053" i="4"/>
  <c r="BF1031" i="4"/>
  <c r="BA1136" i="4"/>
  <c r="BN1261" i="4"/>
  <c r="BB1350" i="4"/>
  <c r="BF994" i="4"/>
  <c r="BB958" i="4"/>
  <c r="BA967" i="4"/>
  <c r="BJ969" i="4"/>
  <c r="BP1178" i="4"/>
  <c r="BK1239" i="4"/>
  <c r="BM1233" i="4"/>
  <c r="BN1350" i="4"/>
  <c r="BK1357" i="4"/>
  <c r="BG897" i="4"/>
  <c r="BM895" i="4"/>
  <c r="BD1260" i="4"/>
  <c r="BP901" i="4"/>
  <c r="BA1089" i="4"/>
  <c r="BE1327" i="4"/>
  <c r="BI1021" i="4"/>
  <c r="BH1295" i="4"/>
  <c r="BF1262" i="4"/>
  <c r="BE1045" i="4"/>
  <c r="BE935" i="4"/>
  <c r="AZ1149" i="4"/>
  <c r="BJ955" i="4"/>
  <c r="BN1444" i="4"/>
  <c r="BI1326" i="4"/>
  <c r="BG986" i="4"/>
  <c r="AY1377" i="4"/>
  <c r="AZ1442" i="4"/>
  <c r="BC1262" i="4"/>
  <c r="BO1206" i="4"/>
  <c r="BJ1113" i="4"/>
  <c r="BN1173" i="4"/>
  <c r="BJ1232" i="4"/>
  <c r="BF1270" i="4"/>
  <c r="BM1169" i="4"/>
  <c r="BJ935" i="4"/>
  <c r="BA1207" i="4"/>
  <c r="BN1149" i="4"/>
  <c r="BE938" i="4"/>
  <c r="BG1325" i="4"/>
  <c r="BM1440" i="4"/>
  <c r="AZ937" i="4"/>
  <c r="BF1405" i="4"/>
  <c r="BA1288" i="4"/>
  <c r="BL1435" i="4"/>
  <c r="BP928" i="4"/>
  <c r="BB1083" i="4"/>
  <c r="BL1021" i="4"/>
  <c r="BD1413" i="4"/>
  <c r="BC1048" i="4"/>
  <c r="AZ1440" i="4"/>
  <c r="BI1322" i="4"/>
  <c r="AY1091" i="4"/>
  <c r="BO1418" i="4"/>
  <c r="BA897" i="4"/>
  <c r="BC932" i="4"/>
  <c r="BO997" i="4"/>
  <c r="BL898" i="4"/>
  <c r="BM1412" i="4"/>
  <c r="BJ1298" i="4"/>
  <c r="BA986" i="4"/>
  <c r="BE1144" i="4"/>
  <c r="AZ967" i="4"/>
  <c r="BA1053" i="4"/>
  <c r="BH1327" i="4"/>
  <c r="BO1384" i="4"/>
  <c r="BO905" i="4"/>
  <c r="BF1049" i="4"/>
  <c r="BM1417" i="4"/>
  <c r="BL1173" i="4"/>
  <c r="BP1436" i="4"/>
  <c r="BH1109" i="4"/>
  <c r="BP1176" i="4"/>
  <c r="BL1091" i="4"/>
  <c r="BH932" i="4"/>
  <c r="BD1055" i="4"/>
  <c r="BJ1443" i="4"/>
  <c r="BH994" i="4"/>
  <c r="BO1120" i="4"/>
  <c r="BH1021" i="4"/>
  <c r="BK1447" i="4"/>
  <c r="BE1173" i="4"/>
  <c r="AZ935" i="4"/>
  <c r="BO1421" i="4"/>
  <c r="BO1140" i="4"/>
  <c r="BM1350" i="4"/>
  <c r="BM1262" i="4"/>
  <c r="BI1055" i="4"/>
  <c r="BA1406" i="4"/>
  <c r="BM1173" i="4"/>
  <c r="BP1356" i="4"/>
  <c r="BK1446" i="4"/>
  <c r="BA1110" i="4"/>
  <c r="BP935" i="4"/>
  <c r="BJ937" i="4"/>
  <c r="BC1410" i="4"/>
  <c r="BO1447" i="4"/>
  <c r="AY1119" i="4"/>
  <c r="BO1260" i="4"/>
  <c r="BH1198" i="4"/>
  <c r="BL1115" i="4"/>
  <c r="BM902" i="4"/>
  <c r="BE1081" i="4"/>
  <c r="BK1177" i="4"/>
  <c r="BL1445" i="4"/>
  <c r="AY1001" i="4"/>
  <c r="BD1301" i="4"/>
  <c r="BG905" i="4"/>
  <c r="BA969" i="4"/>
  <c r="BK1166" i="4"/>
  <c r="AY1418" i="4"/>
  <c r="BK1301" i="4"/>
  <c r="BL1083" i="4"/>
  <c r="BI1323" i="4"/>
  <c r="BN1174" i="4"/>
  <c r="BM1172" i="4"/>
  <c r="BO1139" i="4"/>
  <c r="BL900" i="4"/>
  <c r="AZ1175" i="4"/>
  <c r="BF1167" i="4"/>
  <c r="BK1358" i="4"/>
  <c r="BD1325" i="4"/>
  <c r="BD1448" i="4"/>
  <c r="BF1437" i="4"/>
  <c r="AZ1138" i="4"/>
  <c r="AY1451" i="4"/>
  <c r="BO1015" i="4"/>
  <c r="AY1327" i="4"/>
  <c r="BJ1108" i="4"/>
  <c r="BK1300" i="4"/>
  <c r="BE1269" i="4"/>
  <c r="BK1026" i="4"/>
  <c r="BA1256" i="4"/>
  <c r="BC969" i="4"/>
  <c r="BH1233" i="4"/>
  <c r="BB1025" i="4"/>
  <c r="BC1409" i="4"/>
  <c r="AZ1417" i="4"/>
  <c r="BI1054" i="4"/>
  <c r="BB935" i="4"/>
  <c r="AY1261" i="4"/>
  <c r="BK1441" i="4"/>
  <c r="BD1207" i="4"/>
  <c r="BI1262" i="4"/>
  <c r="AY1450" i="4"/>
  <c r="BK1178" i="4"/>
  <c r="BI1026" i="4"/>
  <c r="BM1300" i="4"/>
  <c r="AY1048" i="4"/>
  <c r="BF1110" i="4"/>
  <c r="BD1054" i="4"/>
  <c r="BA1109" i="4"/>
  <c r="BC955" i="4"/>
  <c r="BH1322" i="4"/>
  <c r="BP1441" i="4"/>
  <c r="BO1119" i="4"/>
  <c r="BA1026" i="4"/>
  <c r="BD1026" i="4"/>
  <c r="BL1443" i="4"/>
  <c r="BB955" i="4"/>
  <c r="BC1208" i="4"/>
  <c r="BF926" i="4"/>
  <c r="BK1419" i="4"/>
  <c r="BK1386" i="4"/>
  <c r="BK1025" i="4"/>
  <c r="BI1270" i="4"/>
  <c r="BP1419" i="4"/>
  <c r="BK1390" i="4"/>
  <c r="BM959" i="4"/>
  <c r="BK1322" i="4"/>
  <c r="BC1206" i="4"/>
  <c r="BE1048" i="4"/>
  <c r="BF1179" i="4"/>
  <c r="BK1435" i="4"/>
  <c r="BH1205" i="4"/>
  <c r="BK1234" i="4"/>
  <c r="BM926" i="4"/>
  <c r="BC1420" i="4"/>
  <c r="BO986" i="4"/>
  <c r="BE1352" i="4"/>
  <c r="AY1448" i="4"/>
  <c r="BH1406" i="4"/>
  <c r="BI1113" i="4"/>
  <c r="BH1120" i="4"/>
  <c r="AY1148" i="4"/>
  <c r="BM907" i="4"/>
  <c r="BA906" i="4"/>
  <c r="BD1350" i="4"/>
  <c r="BP1140" i="4"/>
  <c r="BI907" i="4"/>
  <c r="BO1442" i="4"/>
  <c r="BA1140" i="4"/>
  <c r="AZ1205" i="4"/>
  <c r="BI1144" i="4"/>
  <c r="BJ1442" i="4"/>
  <c r="BI955" i="4"/>
  <c r="BJ1386" i="4"/>
  <c r="AY1412" i="4"/>
  <c r="BN1436" i="4"/>
  <c r="BB1178" i="4"/>
  <c r="BC1405" i="4"/>
  <c r="BL1144" i="4"/>
  <c r="BN1295" i="4"/>
  <c r="BM1448" i="4"/>
  <c r="BF1114" i="4"/>
  <c r="BK1408" i="4"/>
  <c r="BL1437" i="4"/>
  <c r="BI1082" i="4"/>
  <c r="BB1376" i="4"/>
  <c r="BA1410" i="4"/>
  <c r="BC1442" i="4"/>
  <c r="BD988" i="4"/>
  <c r="AY1031" i="4"/>
  <c r="BA1196" i="4"/>
  <c r="BD1323" i="4"/>
  <c r="AZ1113" i="4"/>
  <c r="BL1197" i="4"/>
  <c r="BO1050" i="4"/>
  <c r="AZ1197" i="4"/>
  <c r="AZ1167" i="4"/>
  <c r="BJ1118" i="4"/>
  <c r="BH1449" i="4"/>
  <c r="BN1441" i="4"/>
  <c r="BK1327" i="4"/>
  <c r="AY1323" i="4"/>
  <c r="BH909" i="4"/>
  <c r="BC1045" i="4"/>
  <c r="AZ1201" i="4"/>
  <c r="BG959" i="4"/>
  <c r="BF1321" i="4"/>
  <c r="BI969" i="4"/>
  <c r="BO907" i="4"/>
  <c r="BI1448" i="4"/>
  <c r="BJ1325" i="4"/>
  <c r="BB1119" i="4"/>
  <c r="BN1386" i="4"/>
  <c r="BL1407" i="4"/>
  <c r="BE1421" i="4"/>
  <c r="AZ1229" i="4"/>
  <c r="BC938" i="4"/>
  <c r="BF1229" i="4"/>
  <c r="AY1045" i="4"/>
  <c r="BI1386" i="4"/>
  <c r="BA1405" i="4"/>
  <c r="AY1115" i="4"/>
  <c r="BG909" i="4"/>
  <c r="BF960" i="4"/>
  <c r="BD1027" i="4"/>
  <c r="BM1177" i="4"/>
  <c r="BD1287" i="4"/>
  <c r="BG1136" i="4"/>
  <c r="BD969" i="4"/>
  <c r="BL1357" i="4"/>
  <c r="BE955" i="4"/>
  <c r="BK1409" i="4"/>
  <c r="BE1322" i="4"/>
  <c r="BJ1297" i="4"/>
  <c r="BK996" i="4"/>
  <c r="AZ1420" i="4"/>
  <c r="AZ938" i="4"/>
  <c r="BI1441" i="4"/>
  <c r="BI997" i="4"/>
  <c r="BJ1449" i="4"/>
  <c r="BL960" i="4"/>
  <c r="BC1110" i="4"/>
  <c r="BE1139" i="4"/>
  <c r="BF1269" i="4"/>
  <c r="BM1298" i="4"/>
  <c r="BN1435" i="4"/>
  <c r="BC1113" i="4"/>
  <c r="BJ1120" i="4"/>
  <c r="BH1151" i="4"/>
  <c r="BJ1049" i="4"/>
  <c r="BO1445" i="4"/>
  <c r="BC986" i="4"/>
  <c r="BE996" i="4"/>
  <c r="BM1270" i="4"/>
  <c r="BB997" i="4"/>
  <c r="BB1179" i="4"/>
  <c r="AY1054" i="4"/>
  <c r="BK1021" i="4"/>
  <c r="BF1390" i="4"/>
  <c r="BJ1350" i="4"/>
  <c r="BJ1441" i="4"/>
  <c r="AY1390" i="4"/>
  <c r="BH1179" i="4"/>
  <c r="BE1197" i="4"/>
  <c r="AZ1412" i="4"/>
  <c r="BB1173" i="4"/>
  <c r="BB1233" i="4"/>
  <c r="BF1176" i="4"/>
  <c r="BJ1438" i="4"/>
  <c r="BD1352" i="4"/>
  <c r="AY1205" i="4"/>
  <c r="BE1326" i="4"/>
  <c r="BL1166" i="4"/>
  <c r="BJ1348" i="4"/>
  <c r="BB1438" i="4"/>
  <c r="AZ1176" i="4"/>
  <c r="BO1414" i="4"/>
  <c r="BD1173" i="4"/>
  <c r="BM1409" i="4"/>
  <c r="BO926" i="4"/>
  <c r="BG1390" i="4"/>
  <c r="BN937" i="4"/>
  <c r="BF1447" i="4"/>
  <c r="BA1295" i="4"/>
  <c r="BP1025" i="4"/>
  <c r="BD1443" i="4"/>
  <c r="BN1419" i="4"/>
  <c r="BP1411" i="4"/>
  <c r="BJ1171" i="4"/>
  <c r="BG997" i="4"/>
  <c r="BO1025" i="4"/>
  <c r="BH1413" i="4"/>
  <c r="BG1409" i="4"/>
  <c r="AZ1139" i="4"/>
  <c r="BE1233" i="4"/>
  <c r="BA1417" i="4"/>
  <c r="BK1147" i="4"/>
  <c r="BP1120" i="4"/>
  <c r="BH1438" i="4"/>
  <c r="BD1442" i="4"/>
  <c r="BI1356" i="4"/>
  <c r="BI1350" i="4"/>
  <c r="BI971" i="4"/>
  <c r="AZ1288" i="4"/>
  <c r="BP1435" i="4"/>
  <c r="BH1048" i="4"/>
  <c r="BG971" i="4"/>
  <c r="BA1441" i="4"/>
  <c r="BK955" i="4"/>
  <c r="BO935" i="4"/>
  <c r="BM1441" i="4"/>
  <c r="BC1350" i="4"/>
  <c r="BO1082" i="4"/>
  <c r="BG1151" i="4"/>
  <c r="BL1450" i="4"/>
  <c r="BA1045" i="4"/>
  <c r="BP955" i="4"/>
  <c r="BB1440" i="4"/>
  <c r="BE1442" i="4"/>
  <c r="BJ1144" i="4"/>
  <c r="BD1409" i="4"/>
  <c r="BO1045" i="4"/>
  <c r="BP1091" i="4"/>
  <c r="BK1411" i="4"/>
  <c r="BP1405" i="4"/>
  <c r="BG1376" i="4"/>
  <c r="AY1441" i="4"/>
  <c r="AZ1358" i="4"/>
  <c r="BA1443" i="4"/>
  <c r="BF1027" i="4"/>
  <c r="BC1436" i="4"/>
  <c r="BK1410" i="4"/>
  <c r="BJ1413" i="4"/>
  <c r="BK1208" i="4"/>
  <c r="BO1416" i="4"/>
  <c r="BG1001" i="4"/>
  <c r="BN1413" i="4"/>
  <c r="BI1179" i="4"/>
  <c r="AY1055" i="4"/>
  <c r="BK930" i="4"/>
  <c r="BC1358" i="4"/>
  <c r="BA1451" i="4"/>
  <c r="BN1346" i="4"/>
  <c r="BI1408" i="4"/>
  <c r="BL1421" i="4"/>
  <c r="BI1451" i="4"/>
  <c r="BM1114" i="4"/>
  <c r="BI1048" i="4"/>
  <c r="BF1418" i="4"/>
  <c r="BH1450" i="4"/>
  <c r="BE1177" i="4"/>
  <c r="AZ1409" i="4"/>
  <c r="BE1055" i="4"/>
  <c r="BO1026" i="4"/>
  <c r="AY962" i="4"/>
  <c r="BG906" i="4"/>
  <c r="BD1115" i="4"/>
  <c r="AZ1055" i="4"/>
  <c r="BO1061" i="4"/>
  <c r="BK1055" i="4"/>
  <c r="BA1446" i="4"/>
  <c r="BJ1415" i="4"/>
  <c r="BH1443" i="4"/>
  <c r="BM1111" i="4"/>
  <c r="BB1001" i="4"/>
  <c r="AZ1017" i="4"/>
  <c r="BH1446" i="4"/>
  <c r="BL1053" i="4"/>
  <c r="BH1420" i="4"/>
  <c r="BF1438" i="4"/>
  <c r="BA1205" i="4"/>
  <c r="BJ1169" i="4"/>
  <c r="BM1176" i="4"/>
  <c r="BE1140" i="4"/>
  <c r="BP1111" i="4"/>
  <c r="BH1111" i="4"/>
  <c r="AZ1448" i="4"/>
  <c r="BJ1421" i="4"/>
  <c r="BB907" i="4"/>
  <c r="BO1438" i="4"/>
  <c r="BC1416" i="4"/>
  <c r="BE1411" i="4"/>
  <c r="BC907" i="4"/>
  <c r="BC1229" i="4"/>
  <c r="BI1061" i="4"/>
  <c r="BE1061" i="4"/>
  <c r="BD1447" i="4"/>
  <c r="BI1418" i="4"/>
  <c r="BI1445" i="4"/>
  <c r="BA935" i="4"/>
  <c r="BA1449" i="4"/>
  <c r="AY1417" i="4"/>
  <c r="BF1178" i="4"/>
  <c r="BO1205" i="4"/>
  <c r="BK1444" i="4"/>
  <c r="BP1413" i="4"/>
  <c r="BJ1390" i="4"/>
  <c r="BJ971" i="4"/>
  <c r="BH1270" i="4"/>
  <c r="BH1049" i="4"/>
  <c r="BF1414" i="4"/>
  <c r="BA1409" i="4"/>
  <c r="BB1435" i="4"/>
  <c r="BL1140" i="4"/>
  <c r="BG935" i="4"/>
  <c r="AZ1411" i="4"/>
  <c r="BO1443" i="4"/>
  <c r="BG1437" i="4"/>
  <c r="BD1416" i="4"/>
  <c r="BJ1417" i="4"/>
  <c r="BG1448" i="4"/>
  <c r="AZ1054" i="4"/>
  <c r="BE1407" i="4"/>
  <c r="BP1177" i="4"/>
  <c r="BF1450" i="4"/>
  <c r="BH1054" i="4"/>
  <c r="AY1445" i="4"/>
  <c r="BG1350" i="4"/>
  <c r="BL1414" i="4"/>
  <c r="BJ1405" i="4"/>
  <c r="BI1348" i="4"/>
  <c r="BI1449" i="4"/>
  <c r="BP1449" i="4"/>
  <c r="BF1419" i="4"/>
  <c r="BK1205" i="4"/>
  <c r="BO1350" i="4"/>
  <c r="BL1418" i="4"/>
  <c r="BH1405" i="4"/>
  <c r="BE1406" i="4"/>
  <c r="BI935" i="4"/>
  <c r="BK1091" i="4"/>
  <c r="BE1408" i="4"/>
  <c r="BC1447" i="4"/>
  <c r="BA1442" i="4"/>
  <c r="BN971" i="4"/>
  <c r="BM1435" i="4"/>
  <c r="BP1167" i="4"/>
  <c r="BL955" i="4"/>
  <c r="BN903" i="4"/>
  <c r="BJ1408" i="4"/>
  <c r="BO955" i="4"/>
  <c r="BH1448" i="4"/>
  <c r="BE1179" i="4"/>
  <c r="BD1140" i="4"/>
  <c r="BD1169" i="4"/>
  <c r="BI1405" i="4"/>
  <c r="BN1027" i="4"/>
  <c r="BK1412" i="4"/>
  <c r="AY1406" i="4"/>
  <c r="BL1350" i="4"/>
  <c r="BH1416" i="4"/>
  <c r="BN1451" i="4"/>
  <c r="BG1444" i="4"/>
  <c r="BP1232" i="4"/>
  <c r="BL1300" i="4"/>
  <c r="BB1390" i="4"/>
  <c r="BF1441" i="4"/>
  <c r="BH1412" i="4"/>
  <c r="BO1441" i="4"/>
  <c r="BH1417" i="4"/>
  <c r="BH1045" i="4"/>
  <c r="BL1406" i="4"/>
  <c r="BK1450" i="4"/>
  <c r="BB1177" i="4"/>
  <c r="AZ1445" i="4"/>
  <c r="AY1449" i="4"/>
  <c r="BG1415" i="4"/>
  <c r="BC1441" i="4"/>
  <c r="BI1450" i="4"/>
  <c r="AY1414" i="4"/>
  <c r="BD1417" i="4"/>
  <c r="BH1411" i="4"/>
  <c r="BH1436" i="4"/>
  <c r="BK1140" i="4"/>
  <c r="BH905" i="4"/>
  <c r="AY1356" i="4"/>
  <c r="BF1448" i="4"/>
  <c r="BP1410" i="4"/>
  <c r="BC1061" i="4"/>
  <c r="BE1446" i="4"/>
  <c r="BD1451" i="4"/>
  <c r="BD1197" i="4"/>
  <c r="BD1445" i="4"/>
  <c r="AY1229" i="4"/>
  <c r="BM1166" i="4"/>
  <c r="BP1055" i="4"/>
  <c r="BI1109" i="4"/>
  <c r="AY1435" i="4"/>
  <c r="AY1410" i="4"/>
  <c r="BC1407" i="4"/>
  <c r="BN1078" i="4"/>
  <c r="BE1420" i="4"/>
  <c r="BH1444" i="4"/>
  <c r="BF1169" i="4"/>
  <c r="BB1448" i="4"/>
  <c r="BJ1053" i="4"/>
  <c r="BF1350" i="4"/>
  <c r="BN1446" i="4"/>
  <c r="AZ1207" i="4"/>
  <c r="BP907" i="4"/>
  <c r="BK1442" i="4"/>
  <c r="BL1390" i="4"/>
  <c r="BB906" i="4"/>
  <c r="BI1446" i="4"/>
  <c r="BK1437" i="4"/>
  <c r="BJ1326" i="4"/>
  <c r="BA1169" i="4"/>
  <c r="BD1356" i="4"/>
  <c r="BE1438" i="4"/>
  <c r="AZ1443" i="4"/>
  <c r="BH1082" i="4"/>
  <c r="BB1139" i="4"/>
  <c r="AY966" i="4"/>
  <c r="BA1440" i="4"/>
  <c r="BJ1444" i="4"/>
  <c r="BL1436" i="4"/>
  <c r="BL1446" i="4"/>
  <c r="AZ907" i="4"/>
  <c r="BJ1414" i="4"/>
  <c r="BN1439" i="4"/>
  <c r="BH1441" i="4"/>
  <c r="BI1437" i="4"/>
  <c r="BE1451" i="4"/>
  <c r="BL1409" i="4"/>
  <c r="BD1176" i="4"/>
  <c r="BG1451" i="4"/>
  <c r="BC1173" i="4"/>
  <c r="BI959" i="4"/>
  <c r="BB1413" i="4"/>
  <c r="BP1207" i="4"/>
  <c r="BI1110" i="4"/>
  <c r="AY938" i="4"/>
  <c r="BI1442" i="4"/>
  <c r="BG1111" i="4"/>
  <c r="BF1417" i="4"/>
  <c r="BB1055" i="4"/>
  <c r="BI1139" i="4"/>
  <c r="BD1177" i="4"/>
  <c r="BD1048" i="4"/>
  <c r="BD1376" i="4"/>
  <c r="BC1448" i="4"/>
  <c r="AZ1441" i="4"/>
  <c r="BB986" i="4"/>
  <c r="BI988" i="4"/>
  <c r="BD1078" i="4"/>
  <c r="BB1110" i="4"/>
  <c r="BA1416" i="4"/>
  <c r="BG937" i="4"/>
  <c r="BC1449" i="4"/>
  <c r="BN1411" i="4"/>
  <c r="BD1053" i="4"/>
  <c r="BL1408" i="4"/>
  <c r="BO996" i="4"/>
  <c r="BJ1419" i="4"/>
  <c r="BI1440" i="4"/>
  <c r="BA1113" i="4"/>
  <c r="BK1421" i="4"/>
  <c r="BB1436" i="4"/>
  <c r="BB1418" i="4"/>
  <c r="BO1413" i="4"/>
  <c r="BA1167" i="4"/>
  <c r="BH1414" i="4"/>
  <c r="BC1111" i="4"/>
  <c r="AY1446" i="4"/>
  <c r="BO1409" i="4"/>
  <c r="BH955" i="4"/>
  <c r="AY1442" i="4"/>
  <c r="BN1356" i="4"/>
  <c r="BG1446" i="4"/>
  <c r="BO897" i="4"/>
  <c r="AY1120" i="4"/>
  <c r="BK1054" i="4"/>
  <c r="BG907" i="4"/>
  <c r="BK1326" i="4"/>
  <c r="BC1437" i="4"/>
  <c r="BP1438" i="4"/>
  <c r="BG1091" i="4"/>
  <c r="BF907" i="4"/>
  <c r="BK1438" i="4"/>
  <c r="BH1451" i="4"/>
  <c r="BN895" i="4"/>
  <c r="AZ1169" i="4"/>
  <c r="BB1411" i="4"/>
  <c r="BD1414" i="4"/>
  <c r="BK1198" i="4"/>
  <c r="BN1229" i="4"/>
  <c r="AY1405" i="4"/>
  <c r="BG1445" i="4"/>
  <c r="BJ1078" i="4"/>
  <c r="AZ1001" i="4"/>
  <c r="BN1177" i="4"/>
  <c r="BF1445" i="4"/>
  <c r="AZ1407" i="4"/>
  <c r="BO1376" i="4"/>
  <c r="BE1111" i="4"/>
  <c r="AZ1421" i="4"/>
  <c r="BJ1418" i="4"/>
  <c r="BG1408" i="4"/>
  <c r="BO1144" i="4"/>
  <c r="BF1054" i="4"/>
  <c r="AZ1115" i="4"/>
  <c r="BD1147" i="4"/>
  <c r="AZ1048" i="4"/>
  <c r="BD897" i="4"/>
  <c r="BC1408" i="4"/>
  <c r="BM1049" i="4"/>
  <c r="BF1091" i="4"/>
  <c r="BK1417" i="4"/>
  <c r="BC1417" i="4"/>
  <c r="BA1177" i="4"/>
  <c r="BO1001" i="4"/>
  <c r="BF1440" i="4"/>
  <c r="BG1442" i="4"/>
  <c r="BL1451" i="4"/>
  <c r="BF1082" i="4"/>
  <c r="BB1358" i="4"/>
  <c r="BK988" i="4"/>
  <c r="AZ1449" i="4"/>
  <c r="BP1443" i="4"/>
  <c r="BG1419" i="4"/>
  <c r="BP1409" i="4"/>
  <c r="BE1113" i="4"/>
  <c r="BH1178" i="4"/>
  <c r="BD1270" i="4"/>
  <c r="BN1437" i="4"/>
  <c r="BD937" i="4"/>
  <c r="BP1420" i="4"/>
  <c r="BB1270" i="4"/>
  <c r="AZ1435" i="4"/>
  <c r="BK1415" i="4"/>
  <c r="BA1350" i="4"/>
  <c r="AY1234" i="4"/>
  <c r="BK1407" i="4"/>
  <c r="BL1298" i="4"/>
  <c r="BD1446" i="4"/>
  <c r="BN1416" i="4"/>
  <c r="BG1110" i="4"/>
  <c r="BB1406" i="4"/>
  <c r="BA1437" i="4"/>
  <c r="BJ1205" i="4"/>
  <c r="BA1166" i="4"/>
  <c r="BM1229" i="4"/>
  <c r="AZ1419" i="4"/>
  <c r="BI1257" i="4"/>
  <c r="BG928" i="4"/>
  <c r="BB1437" i="4"/>
  <c r="BP1049" i="4"/>
  <c r="BD1288" i="4"/>
  <c r="BH1352" i="4"/>
  <c r="BI1205" i="4"/>
  <c r="AZ1298" i="4"/>
  <c r="BK1172" i="4"/>
  <c r="AY1437" i="4"/>
  <c r="BL1447" i="4"/>
  <c r="BC1439" i="4"/>
  <c r="BK1114" i="4"/>
  <c r="BD1418" i="4"/>
  <c r="BB1141" i="4"/>
  <c r="BP937" i="4"/>
  <c r="BD1410" i="4"/>
  <c r="BN1442" i="4"/>
  <c r="AZ1408" i="4"/>
  <c r="BG1140" i="4"/>
  <c r="BP1166" i="4"/>
  <c r="BJ1412" i="4"/>
  <c r="BI1411" i="4"/>
  <c r="BA1421" i="4"/>
  <c r="BG1051" i="4"/>
  <c r="BD1441" i="4"/>
  <c r="BN1449" i="4"/>
  <c r="BP1269" i="4"/>
  <c r="BO1269" i="4"/>
  <c r="BD932" i="4"/>
  <c r="BD1440" i="4"/>
  <c r="BP996" i="4"/>
  <c r="BG1450" i="4"/>
  <c r="BD1408" i="4"/>
  <c r="BH1140" i="4"/>
  <c r="BN1179" i="4"/>
  <c r="BO1017" i="4"/>
  <c r="BN1140" i="4"/>
  <c r="BH897" i="4"/>
  <c r="BB1298" i="4"/>
  <c r="BA1269" i="4"/>
  <c r="BE1356" i="4"/>
  <c r="BF1177" i="4"/>
  <c r="BO1408" i="4"/>
  <c r="BA1176" i="4"/>
  <c r="BH1326" i="4"/>
  <c r="BH1208" i="4"/>
  <c r="BL1448" i="4"/>
  <c r="BC1177" i="4"/>
  <c r="BD1001" i="4"/>
  <c r="BE1358" i="4"/>
  <c r="BE1178" i="4"/>
  <c r="BJ1061" i="4"/>
  <c r="BN935" i="4"/>
  <c r="BJ1026" i="4"/>
  <c r="BN1450" i="4"/>
  <c r="BL1147" i="4"/>
  <c r="BC1356" i="4"/>
  <c r="BE1409" i="4"/>
  <c r="BB1407" i="4"/>
  <c r="BP900" i="4"/>
  <c r="BB1420" i="4"/>
  <c r="BF1449" i="4"/>
  <c r="BH1445" i="4"/>
  <c r="BB1408" i="4"/>
  <c r="AZ1082" i="4"/>
  <c r="BL1078" i="4"/>
  <c r="BK1420" i="4"/>
  <c r="AY1421" i="4"/>
  <c r="AY1139" i="4"/>
  <c r="AZ1451" i="4"/>
  <c r="BE1376" i="4"/>
  <c r="BK1406" i="4"/>
  <c r="AY1416" i="4"/>
  <c r="BH1376" i="4"/>
  <c r="BG938" i="4"/>
  <c r="BB1443" i="4"/>
  <c r="BG1439" i="4"/>
  <c r="AY1300" i="4"/>
  <c r="BE1449" i="4"/>
  <c r="BG1407" i="4"/>
  <c r="BK1082" i="4"/>
  <c r="BA937" i="4"/>
  <c r="BB1416" i="4"/>
  <c r="BF1205" i="4"/>
  <c r="BA1298" i="4"/>
  <c r="BL1405" i="4"/>
  <c r="BO1440" i="4"/>
  <c r="BK1270" i="4"/>
  <c r="BD1229" i="4"/>
  <c r="BB1113" i="4"/>
  <c r="BC1147" i="4"/>
  <c r="BE986" i="4"/>
  <c r="BG1358" i="4"/>
  <c r="BI1416" i="4"/>
  <c r="BE928" i="4"/>
  <c r="BA1376" i="4"/>
  <c r="BO1048" i="4"/>
  <c r="BA1356" i="4"/>
  <c r="BI1414" i="4"/>
  <c r="BE1410" i="4"/>
  <c r="BG1269" i="4"/>
  <c r="BD1049" i="4"/>
  <c r="BA1415" i="4"/>
  <c r="AZ1418" i="4"/>
  <c r="BI1438" i="4"/>
  <c r="BP1233" i="4"/>
  <c r="BP1352" i="4"/>
  <c r="BO895" i="4"/>
  <c r="BE1298" i="4"/>
  <c r="BH1075" i="4"/>
  <c r="BG1055" i="4"/>
  <c r="BE1082" i="4"/>
  <c r="BJ1416" i="4"/>
  <c r="BD935" i="4"/>
  <c r="BG1357" i="4"/>
  <c r="BA1418" i="4"/>
  <c r="BJ1446" i="4"/>
  <c r="BF1421" i="4"/>
  <c r="BP1407" i="4"/>
  <c r="AZ1447" i="4"/>
  <c r="BO1410" i="4"/>
  <c r="BN932" i="4"/>
  <c r="BO1114" i="4"/>
  <c r="BH928" i="4"/>
  <c r="BG966" i="4"/>
  <c r="AZ1405" i="4"/>
  <c r="BH1091" i="4"/>
  <c r="BM1048" i="4"/>
  <c r="BD1298" i="4"/>
  <c r="BM928" i="4"/>
  <c r="BL1449" i="4"/>
  <c r="BA1414" i="4"/>
  <c r="BG1413" i="4"/>
  <c r="BD1419" i="4"/>
  <c r="BP1412" i="4"/>
  <c r="BJ1091" i="4"/>
  <c r="BJ1410" i="4"/>
  <c r="BF898" i="4"/>
  <c r="BF1298" i="4"/>
  <c r="BN1262" i="4"/>
  <c r="BE1049" i="4"/>
  <c r="BI1233" i="4"/>
  <c r="BA1450" i="4"/>
  <c r="BG1443" i="4"/>
  <c r="BP1417" i="4"/>
  <c r="BI928" i="4"/>
  <c r="BO1169" i="4"/>
  <c r="BL1049" i="4"/>
  <c r="BM1439" i="4"/>
  <c r="BE1405" i="4"/>
  <c r="BM1444" i="4"/>
  <c r="BL996" i="4"/>
  <c r="BB1166" i="4"/>
  <c r="BA1438" i="4"/>
  <c r="AZ1437" i="4"/>
  <c r="BB1176" i="4"/>
  <c r="AZ1208" i="4"/>
  <c r="BE1027" i="4"/>
  <c r="BH1447" i="4"/>
  <c r="AY1443" i="4"/>
  <c r="BJ1178" i="4"/>
  <c r="BC1406" i="4"/>
  <c r="BB1446" i="4"/>
  <c r="BA1413" i="4"/>
  <c r="BC1352" i="4"/>
  <c r="BN1417" i="4"/>
  <c r="BA930" i="4"/>
  <c r="BE1441" i="4"/>
  <c r="BK1439" i="4"/>
  <c r="AY996" i="4"/>
  <c r="BM1408" i="4"/>
  <c r="BI1173" i="4"/>
  <c r="BL1415" i="4"/>
  <c r="BK1109" i="4"/>
  <c r="BB1269" i="4"/>
  <c r="BP1447" i="4"/>
  <c r="BB1444" i="4"/>
  <c r="BP1437" i="4"/>
  <c r="BP1446" i="4"/>
  <c r="BD1436" i="4"/>
  <c r="BM1442" i="4"/>
  <c r="BD1386" i="4"/>
  <c r="BP1406" i="4"/>
  <c r="BN1448" i="4"/>
  <c r="BI1419" i="4"/>
  <c r="BK1413" i="4"/>
  <c r="BE1021" i="4"/>
  <c r="BH1421" i="4"/>
  <c r="BF938" i="4"/>
  <c r="BJ1356" i="4"/>
  <c r="BJ1054" i="4"/>
  <c r="BN1113" i="4"/>
  <c r="BL1176" i="4"/>
  <c r="BJ1177" i="4"/>
  <c r="BL1179" i="4"/>
  <c r="BL1054" i="4"/>
  <c r="BB1414" i="4"/>
  <c r="BL930" i="4"/>
  <c r="BI1177" i="4"/>
  <c r="BH1113" i="4"/>
  <c r="BB1451" i="4"/>
  <c r="BA1055" i="4"/>
  <c r="BC1322" i="4"/>
  <c r="AY1179" i="4"/>
  <c r="BO1166" i="4"/>
  <c r="BF955" i="4"/>
  <c r="BG1440" i="4"/>
  <c r="BL1442" i="4"/>
  <c r="BG1436" i="4"/>
  <c r="BF1166" i="4"/>
  <c r="AY907" i="4"/>
  <c r="BJ1411" i="4"/>
  <c r="BI937" i="4"/>
  <c r="BL907" i="4"/>
  <c r="BP1078" i="4"/>
  <c r="BD1406" i="4"/>
  <c r="BJ1376" i="4"/>
  <c r="BI1229" i="4"/>
  <c r="BM955" i="4"/>
  <c r="BG1438" i="4"/>
  <c r="BG1176" i="4"/>
  <c r="BH1176" i="4"/>
  <c r="BL1229" i="4"/>
  <c r="BI967" i="4"/>
  <c r="BK1179" i="4"/>
  <c r="BP1262" i="4"/>
  <c r="AY1436" i="4"/>
  <c r="BA1178" i="4"/>
  <c r="BD1437" i="4"/>
  <c r="BB1447" i="4"/>
  <c r="BH1408" i="4"/>
  <c r="BF1451" i="4"/>
  <c r="BN897" i="4"/>
  <c r="BO1437" i="4"/>
  <c r="BA1061" i="4"/>
  <c r="BE1270" i="4"/>
  <c r="BM1445" i="4"/>
  <c r="BK1325" i="4"/>
  <c r="BC1140" i="4"/>
  <c r="AY1420" i="4"/>
  <c r="BN1406" i="4"/>
  <c r="BD1082" i="4"/>
  <c r="BG930" i="4"/>
  <c r="BJ1451" i="4"/>
  <c r="BJ1420" i="4"/>
  <c r="AZ1376" i="4"/>
  <c r="BD1411" i="4"/>
  <c r="BE1413" i="4"/>
  <c r="BF1416" i="4"/>
  <c r="BC1205" i="4"/>
  <c r="BO966" i="4"/>
  <c r="BF1300" i="4"/>
  <c r="BN1420" i="4"/>
  <c r="AZ1356" i="4"/>
  <c r="BH1269" i="4"/>
  <c r="BL1440" i="4"/>
  <c r="AY1166" i="4"/>
  <c r="BD1407" i="4"/>
  <c r="AY1176" i="4"/>
  <c r="BH1350" i="4"/>
  <c r="BG1109" i="4"/>
  <c r="BK1049" i="4"/>
  <c r="BF1439" i="4"/>
  <c r="BI1439" i="4"/>
  <c r="BG1177" i="4"/>
  <c r="BG1406" i="4"/>
  <c r="BB1417" i="4"/>
  <c r="BP1113" i="4"/>
  <c r="AZ1438" i="4"/>
  <c r="BO1450" i="4"/>
  <c r="BP1322" i="4"/>
  <c r="BH1440" i="4"/>
  <c r="BA1412" i="4"/>
  <c r="BN1197" i="4"/>
  <c r="BC1418" i="4"/>
  <c r="BA1435" i="4"/>
  <c r="BL905" i="4"/>
  <c r="BL1205" i="4"/>
  <c r="BK1376" i="4"/>
  <c r="BD1415" i="4"/>
  <c r="AY1444" i="4"/>
  <c r="BK1233" i="4"/>
  <c r="BP1416" i="4"/>
  <c r="BM996" i="4"/>
  <c r="BD1420" i="4"/>
  <c r="BP1448" i="4"/>
  <c r="BI1176" i="4"/>
  <c r="BG1298" i="4"/>
  <c r="BF1420" i="4"/>
  <c r="BP1109" i="4"/>
  <c r="AY1326" i="4"/>
  <c r="BL1412" i="4"/>
  <c r="BM1418" i="4"/>
  <c r="BL1441" i="4"/>
  <c r="BL1439" i="4"/>
  <c r="BO1446" i="4"/>
  <c r="BL937" i="4"/>
  <c r="AY1026" i="4"/>
  <c r="BI1025" i="4"/>
  <c r="BL1114" i="4"/>
  <c r="BK1169" i="4"/>
  <c r="BF1356" i="4"/>
  <c r="BO1149" i="4"/>
  <c r="BN1357" i="4"/>
  <c r="BO1439" i="4"/>
  <c r="AZ1178" i="4"/>
  <c r="BD1061" i="4"/>
  <c r="BC1415" i="4"/>
  <c r="BO1179" i="4"/>
  <c r="BA1327" i="4"/>
  <c r="BD1045" i="4"/>
  <c r="BO969" i="4"/>
  <c r="BH926" i="4"/>
  <c r="BP1444" i="4"/>
  <c r="BN1061" i="4"/>
  <c r="BA1198" i="4"/>
  <c r="BM1091" i="4"/>
  <c r="BG967" i="4"/>
  <c r="BM1179" i="4"/>
  <c r="BG1179" i="4"/>
  <c r="BB1449" i="4"/>
  <c r="BP1054" i="4"/>
  <c r="BI1045" i="4"/>
  <c r="BJ930" i="4"/>
  <c r="BG1049" i="4"/>
  <c r="BL1082" i="4"/>
  <c r="BO1091" i="4"/>
  <c r="BH986" i="4"/>
  <c r="AY897" i="4"/>
  <c r="BP1205" i="4"/>
  <c r="AZ1081" i="4"/>
  <c r="BD996" i="4"/>
  <c r="AZ969" i="4"/>
  <c r="BI1120" i="4"/>
  <c r="BL1376" i="4"/>
  <c r="BK1356" i="4"/>
  <c r="AY1376" i="4"/>
  <c r="AZ1109" i="4"/>
  <c r="BG1410" i="4"/>
  <c r="BL1411" i="4"/>
  <c r="BL1420" i="4"/>
  <c r="BH1437" i="4"/>
  <c r="BC1001" i="4"/>
  <c r="BA1179" i="4"/>
  <c r="AZ1027" i="4"/>
  <c r="AZ1111" i="4"/>
  <c r="BD905" i="4"/>
  <c r="BD907" i="4"/>
  <c r="BN1421" i="4"/>
  <c r="BI1444" i="4"/>
  <c r="BJ1407" i="4"/>
  <c r="BI1298" i="4"/>
  <c r="BK1176" i="4"/>
  <c r="BG1113" i="4"/>
  <c r="BN1412" i="4"/>
  <c r="BM1443" i="4"/>
  <c r="BM1083" i="4"/>
  <c r="BC930" i="4"/>
  <c r="BG955" i="4"/>
  <c r="BJ1270" i="4"/>
  <c r="AY1440" i="4"/>
  <c r="BL1352" i="4"/>
  <c r="BO1176" i="4"/>
  <c r="AZ1061" i="4"/>
  <c r="BL1410" i="4"/>
  <c r="AZ1326" i="4"/>
  <c r="BL1061" i="4"/>
  <c r="BM1451" i="4"/>
  <c r="BP1350" i="4"/>
  <c r="BF1411" i="4"/>
  <c r="BC1049" i="4"/>
  <c r="AZ895" i="4"/>
  <c r="BM1325" i="4"/>
  <c r="BG996" i="4"/>
  <c r="AY1438" i="4"/>
  <c r="BO971" i="4"/>
  <c r="BK1061" i="4"/>
  <c r="BJ1437" i="4"/>
  <c r="BP1421" i="4"/>
  <c r="AY1169" i="4"/>
  <c r="AZ1173" i="4"/>
  <c r="BG1147" i="4"/>
  <c r="BN1169" i="4"/>
  <c r="BB1415" i="4"/>
  <c r="BP1418" i="4"/>
  <c r="AZ1446" i="4"/>
  <c r="AY1110" i="4"/>
  <c r="BN1176" i="4"/>
  <c r="BI1114" i="4"/>
  <c r="AZ906" i="4"/>
  <c r="BH1415" i="4"/>
  <c r="BP1445" i="4"/>
  <c r="BE1437" i="4"/>
  <c r="AY1298" i="4"/>
  <c r="BC1411" i="4"/>
  <c r="BH1061" i="4"/>
  <c r="BD1179" i="4"/>
  <c r="AZ1049" i="4"/>
  <c r="AZ1078" i="4"/>
  <c r="AY955" i="4"/>
  <c r="BJ1450" i="4"/>
  <c r="BG1420" i="4"/>
  <c r="BH1356" i="4"/>
  <c r="BC1440" i="4"/>
  <c r="BG1441" i="4"/>
  <c r="BE1416" i="4"/>
  <c r="BB1405" i="4"/>
  <c r="BF1446" i="4"/>
  <c r="BC1419" i="4"/>
  <c r="BB1091" i="4"/>
  <c r="BP1414" i="4"/>
  <c r="BN1447" i="4"/>
  <c r="BN1410" i="4"/>
  <c r="BF1409" i="4"/>
  <c r="BF1061" i="4"/>
  <c r="BH1407" i="4"/>
  <c r="BJ1179" i="4"/>
  <c r="BG1166" i="4"/>
  <c r="BJ1082" i="4"/>
  <c r="BN1055" i="4"/>
  <c r="BE1412" i="4"/>
  <c r="BI1410" i="4"/>
  <c r="BA1439" i="4"/>
  <c r="BF1412" i="4"/>
  <c r="BD1412" i="4"/>
  <c r="BL1017" i="4"/>
  <c r="BP1440" i="4"/>
  <c r="BB1412" i="4"/>
  <c r="BD955" i="4"/>
  <c r="BF1352" i="4"/>
  <c r="BF1410" i="4"/>
  <c r="BF1406" i="4"/>
  <c r="BO1405" i="4"/>
  <c r="BN1045" i="4"/>
  <c r="BL1048" i="4"/>
  <c r="BK935" i="4"/>
  <c r="BI996" i="4"/>
  <c r="BJ1447" i="4"/>
  <c r="BE1447" i="4"/>
  <c r="BC967" i="4"/>
  <c r="BG1045" i="4"/>
  <c r="BI1409" i="4"/>
  <c r="BF1208" i="4"/>
  <c r="BG1233" i="4"/>
  <c r="BA1114" i="4"/>
  <c r="BJ1440" i="4"/>
  <c r="BN1054" i="4"/>
  <c r="BC897" i="4"/>
  <c r="BJ1409" i="4"/>
  <c r="BD1439" i="4"/>
  <c r="BE1443" i="4"/>
  <c r="BA1447" i="4"/>
  <c r="BK986" i="4"/>
  <c r="BJ1173" i="4"/>
  <c r="BH969" i="4"/>
  <c r="BF1408" i="4"/>
  <c r="BD1208" i="4"/>
  <c r="AY1177" i="4"/>
  <c r="BE1110" i="4"/>
  <c r="AZ1015" i="4"/>
  <c r="BF1026" i="4"/>
  <c r="BO1298" i="4"/>
  <c r="BA1444" i="4"/>
  <c r="BK1113" i="4"/>
  <c r="BC1389" i="4"/>
  <c r="BA1049" i="4"/>
  <c r="BN1151" i="4"/>
  <c r="BF906" i="4"/>
  <c r="BE1415" i="4"/>
  <c r="BD1444" i="4"/>
  <c r="BF1407" i="4"/>
  <c r="BN1110" i="4"/>
  <c r="BE1054" i="4"/>
  <c r="BJ1389" i="4"/>
  <c r="BI897" i="4"/>
  <c r="BD1109" i="4"/>
  <c r="BE1151" i="4"/>
  <c r="BP1061" i="4"/>
  <c r="AY1411" i="4"/>
  <c r="BC1435" i="4"/>
  <c r="BB1348" i="4"/>
  <c r="BC1078" i="4"/>
  <c r="BH1025" i="4"/>
  <c r="BC1413" i="4"/>
  <c r="BC1139" i="4"/>
  <c r="BD1438" i="4"/>
  <c r="BA1445" i="4"/>
  <c r="BN1440" i="4"/>
  <c r="BJ986" i="4"/>
  <c r="AZ1444" i="4"/>
  <c r="BM1447" i="4"/>
  <c r="BH1418" i="4"/>
  <c r="BD986" i="4"/>
  <c r="BH1442" i="4"/>
  <c r="BM1208" i="4"/>
  <c r="BO1412" i="4"/>
  <c r="BJ932" i="4"/>
  <c r="BC1298" i="4"/>
  <c r="BI1407" i="4"/>
  <c r="BK1418" i="4"/>
  <c r="BK1445" i="4"/>
  <c r="BB1356" i="4"/>
  <c r="BE1440" i="4"/>
  <c r="AZ1416" i="4"/>
  <c r="BI1420" i="4"/>
  <c r="BA1419" i="4"/>
  <c r="BG1416" i="4"/>
  <c r="BP1229" i="4"/>
  <c r="BA1270" i="4"/>
  <c r="BI1415" i="4"/>
  <c r="BH1110" i="4"/>
  <c r="AZ1413" i="4"/>
  <c r="AY906" i="4"/>
  <c r="BK1350" i="4"/>
  <c r="BO1177" i="4"/>
  <c r="BH937" i="4"/>
  <c r="BN1390" i="4"/>
  <c r="AY1173" i="4"/>
  <c r="BI1166" i="4"/>
  <c r="BG1435" i="4"/>
  <c r="BI1178" i="4"/>
  <c r="BM1055" i="4"/>
  <c r="BP1442" i="4"/>
  <c r="AL1034" i="4"/>
  <c r="BZ1034" i="4" s="1"/>
  <c r="BR1034" i="4" s="1"/>
  <c r="AB255" i="4" s="1"/>
  <c r="AB250" i="4" s="1"/>
  <c r="AN914" i="4"/>
  <c r="CB914" i="4" s="1"/>
  <c r="AD258" i="4"/>
  <c r="AE1036" i="4" s="1"/>
  <c r="AC1036" i="4"/>
  <c r="AY1565" i="4"/>
  <c r="BC1561" i="4"/>
  <c r="BM1541" i="4"/>
  <c r="BD1507" i="4"/>
  <c r="BF1559" i="4"/>
  <c r="AZ1511" i="4"/>
  <c r="BA1465" i="4"/>
  <c r="BF1562" i="4"/>
  <c r="BA1478" i="4"/>
  <c r="AY1505" i="4"/>
  <c r="BD1535" i="4"/>
  <c r="BF1474" i="4"/>
  <c r="BI1557" i="4"/>
  <c r="AZ1481" i="4"/>
  <c r="AY1509" i="4"/>
  <c r="BA1556" i="4"/>
  <c r="BJ1560" i="4"/>
  <c r="AZ1540" i="4"/>
  <c r="BA1504" i="4"/>
  <c r="BD1530" i="4"/>
  <c r="BK1497" i="4"/>
  <c r="AY1504" i="4"/>
  <c r="BF1564" i="4"/>
  <c r="BB1508" i="4"/>
  <c r="BG1531" i="4"/>
  <c r="BL1525" i="4"/>
  <c r="BC1536" i="4"/>
  <c r="BE1504" i="4"/>
  <c r="AY1555" i="4"/>
  <c r="BG1503" i="4"/>
  <c r="BE1561" i="4"/>
  <c r="BH1530" i="4"/>
  <c r="AY1502" i="4"/>
  <c r="BA1469" i="4"/>
  <c r="BP1508" i="4"/>
  <c r="AY1469" i="4"/>
  <c r="BB1526" i="4"/>
  <c r="BF1504" i="4"/>
  <c r="BD1504" i="4"/>
  <c r="BH1502" i="4"/>
  <c r="BE1469" i="4"/>
  <c r="BO1525" i="4"/>
  <c r="BL1465" i="4"/>
  <c r="AZ1506" i="4"/>
  <c r="BK1559" i="4"/>
  <c r="AZ1504" i="4"/>
  <c r="AZ1526" i="4"/>
  <c r="BL1499" i="4"/>
  <c r="BF1557" i="4"/>
  <c r="BE1559" i="4"/>
  <c r="BM1555" i="4"/>
  <c r="BF1467" i="4"/>
  <c r="BB1534" i="4"/>
  <c r="BG1474" i="4"/>
  <c r="BB1473" i="4"/>
  <c r="AZ1534" i="4"/>
  <c r="AZ1532" i="4"/>
  <c r="BO1465" i="4"/>
  <c r="BC1535" i="4"/>
  <c r="AY1476" i="4"/>
  <c r="BL1529" i="4"/>
  <c r="BP1510" i="4"/>
  <c r="BP1540" i="4"/>
  <c r="AY1501" i="4"/>
  <c r="BC1556" i="4"/>
  <c r="AY1562" i="4"/>
  <c r="AZ1500" i="4"/>
  <c r="BA1528" i="4"/>
  <c r="BG1470" i="4"/>
  <c r="AY1561" i="4"/>
  <c r="BJ1559" i="4"/>
  <c r="AZ1541" i="4"/>
  <c r="BD1563" i="4"/>
  <c r="AZ1473" i="4"/>
  <c r="BI1467" i="4"/>
  <c r="BN1496" i="4"/>
  <c r="BI1530" i="4"/>
  <c r="BE1525" i="4"/>
  <c r="BC1475" i="4"/>
  <c r="BM1495" i="4"/>
  <c r="AZ1474" i="4"/>
  <c r="BM1481" i="4"/>
  <c r="BJ1497" i="4"/>
  <c r="AY1470" i="4"/>
  <c r="BC1466" i="4"/>
  <c r="BF1534" i="4"/>
  <c r="AZ1480" i="4"/>
  <c r="BE1557" i="4"/>
  <c r="BL1557" i="4"/>
  <c r="AY1479" i="4"/>
  <c r="BN1511" i="4"/>
  <c r="BB1465" i="4"/>
  <c r="AZ1499" i="4"/>
  <c r="BA1476" i="4"/>
  <c r="BJ1500" i="4"/>
  <c r="BN1480" i="4"/>
  <c r="BP1478" i="4"/>
  <c r="BD1472" i="4"/>
  <c r="BG1558" i="4"/>
  <c r="BG1560" i="4"/>
  <c r="BE1566" i="4"/>
  <c r="AZ1529" i="4"/>
  <c r="BB1557" i="4"/>
  <c r="BC1501" i="4"/>
  <c r="BB1478" i="4"/>
  <c r="BD1561" i="4"/>
  <c r="BK1466" i="4"/>
  <c r="BK1500" i="4"/>
  <c r="AY1478" i="4"/>
  <c r="BB1470" i="4"/>
  <c r="BB1564" i="4"/>
  <c r="BP1541" i="4"/>
  <c r="BB1559" i="4"/>
  <c r="BH1556" i="4"/>
  <c r="BM1557" i="4"/>
  <c r="BA1557" i="4"/>
  <c r="AZ1559" i="4"/>
  <c r="BC1468" i="4"/>
  <c r="BB1467" i="4"/>
  <c r="BB1476" i="4"/>
  <c r="BJ1557" i="4"/>
  <c r="BH1500" i="4"/>
  <c r="BG1533" i="4"/>
  <c r="BD1534" i="4"/>
  <c r="BB1477" i="4"/>
  <c r="BC1508" i="4"/>
  <c r="BB1568" i="4"/>
  <c r="BM1511" i="4"/>
  <c r="AZ1502" i="4"/>
  <c r="AY1571" i="4"/>
  <c r="AZ1510" i="4"/>
  <c r="BN1541" i="4"/>
  <c r="AY1564" i="4"/>
  <c r="BH1561" i="4"/>
  <c r="BH1555" i="4"/>
  <c r="BO1481" i="4"/>
  <c r="BA1479" i="4"/>
  <c r="BC1527" i="4"/>
  <c r="BI1526" i="4"/>
  <c r="BI1466" i="4"/>
  <c r="BB1506" i="4"/>
  <c r="BC1525" i="4"/>
  <c r="BF1475" i="4"/>
  <c r="BC1499" i="4"/>
  <c r="BI1527" i="4"/>
  <c r="BB1563" i="4"/>
  <c r="BB1533" i="4"/>
  <c r="BB1560" i="4"/>
  <c r="BD1555" i="4"/>
  <c r="BH1466" i="4"/>
  <c r="BP1538" i="4"/>
  <c r="AY1468" i="4"/>
  <c r="AY1533" i="4"/>
  <c r="BL1558" i="4"/>
  <c r="AZ1557" i="4"/>
  <c r="BG1465" i="4"/>
  <c r="BB1466" i="4"/>
  <c r="BE1495" i="4"/>
  <c r="BO1466" i="4"/>
  <c r="BG1556" i="4"/>
  <c r="BD1527" i="4"/>
  <c r="BC1505" i="4"/>
  <c r="BE1500" i="4"/>
  <c r="BC1562" i="4"/>
  <c r="BB1503" i="4"/>
  <c r="BI1500" i="4"/>
  <c r="BF1501" i="4"/>
  <c r="BE1564" i="4"/>
  <c r="BA1472" i="4"/>
  <c r="BA1570" i="4"/>
  <c r="BO1509" i="4"/>
  <c r="BD1476" i="4"/>
  <c r="BB1567" i="4"/>
  <c r="BF1466" i="4"/>
  <c r="BK1527" i="4"/>
  <c r="BN1555" i="4"/>
  <c r="BI1468" i="4"/>
  <c r="BL1497" i="4"/>
  <c r="BC1530" i="4"/>
  <c r="AZ1533" i="4"/>
  <c r="BJ1466" i="4"/>
  <c r="BD1532" i="4"/>
  <c r="BG1534" i="4"/>
  <c r="AZ1571" i="4"/>
  <c r="BA1555" i="4"/>
  <c r="BK1556" i="4"/>
  <c r="BI1531" i="4"/>
  <c r="BE1528" i="4"/>
  <c r="BA1505" i="4"/>
  <c r="BA1497" i="4"/>
  <c r="AZ1467" i="4"/>
  <c r="BL1526" i="4"/>
  <c r="BA1540" i="4"/>
  <c r="BI1532" i="4"/>
  <c r="AY1481" i="4"/>
  <c r="BM1467" i="4"/>
  <c r="BG1469" i="4"/>
  <c r="AY1557" i="4"/>
  <c r="BA1473" i="4"/>
  <c r="BB1532" i="4"/>
  <c r="BA1532" i="4"/>
  <c r="AZ1562" i="4"/>
  <c r="BL1556" i="4"/>
  <c r="BC1506" i="4"/>
  <c r="BA1526" i="4"/>
  <c r="BG1495" i="4"/>
  <c r="BL1466" i="4"/>
  <c r="BI1496" i="4"/>
  <c r="BP1495" i="4"/>
  <c r="BN1495" i="4"/>
  <c r="BB1468" i="4"/>
  <c r="BA1467" i="4"/>
  <c r="BO1510" i="4"/>
  <c r="AZ1565" i="4"/>
  <c r="BC1526" i="4"/>
  <c r="BA1510" i="4"/>
  <c r="AZ1556" i="4"/>
  <c r="BG1528" i="4"/>
  <c r="BH1470" i="4"/>
  <c r="AY1566" i="4"/>
  <c r="BB1561" i="4"/>
  <c r="BJ1526" i="4"/>
  <c r="AZ1465" i="4"/>
  <c r="BH1503" i="4"/>
  <c r="BF1473" i="4"/>
  <c r="BD1498" i="4"/>
  <c r="AY1538" i="4"/>
  <c r="BA1500" i="4"/>
  <c r="BI1525" i="4"/>
  <c r="AY1558" i="4"/>
  <c r="BE1565" i="4"/>
  <c r="BE1531" i="4"/>
  <c r="BB1536" i="4"/>
  <c r="AZ1570" i="4"/>
  <c r="BB1525" i="4"/>
  <c r="BL1555" i="4"/>
  <c r="BG1525" i="4"/>
  <c r="BK1499" i="4"/>
  <c r="BE1471" i="4"/>
  <c r="BO1526" i="4"/>
  <c r="BC1568" i="4"/>
  <c r="BH1528" i="4"/>
  <c r="BA1509" i="4"/>
  <c r="AY1535" i="4"/>
  <c r="BA1534" i="4"/>
  <c r="BB1555" i="4"/>
  <c r="BM1497" i="4"/>
  <c r="BD1473" i="4"/>
  <c r="BP1555" i="4"/>
  <c r="BC1533" i="4"/>
  <c r="BC1567" i="4"/>
  <c r="BO1541" i="4"/>
  <c r="BB1499" i="4"/>
  <c r="BN1526" i="4"/>
  <c r="BI1471" i="4"/>
  <c r="BA1507" i="4"/>
  <c r="BA1471" i="4"/>
  <c r="BC1495" i="4"/>
  <c r="BD1559" i="4"/>
  <c r="BF1497" i="4"/>
  <c r="BA1535" i="4"/>
  <c r="BC1504" i="4"/>
  <c r="BE1530" i="4"/>
  <c r="BD1465" i="4"/>
  <c r="BB1500" i="4"/>
  <c r="BI1498" i="4"/>
  <c r="BC1502" i="4"/>
  <c r="BF1495" i="4"/>
  <c r="BA1501" i="4"/>
  <c r="BB1537" i="4"/>
  <c r="BH1563" i="4"/>
  <c r="BD1495" i="4"/>
  <c r="BP1465" i="4"/>
  <c r="BO1555" i="4"/>
  <c r="AY1500" i="4"/>
  <c r="BC1566" i="4"/>
  <c r="BJ1530" i="4"/>
  <c r="BF1532" i="4"/>
  <c r="AZ1564" i="4"/>
  <c r="BF1527" i="4"/>
  <c r="BB1556" i="4"/>
  <c r="BA1568" i="4"/>
  <c r="BD1477" i="4"/>
  <c r="BH1532" i="4"/>
  <c r="BF1502" i="4"/>
  <c r="BC1531" i="4"/>
  <c r="BI1528" i="4"/>
  <c r="AY1525" i="4"/>
  <c r="BG1557" i="4"/>
  <c r="BO1539" i="4"/>
  <c r="BF1529" i="4"/>
  <c r="BF1563" i="4"/>
  <c r="AZ1566" i="4"/>
  <c r="BE1474" i="4"/>
  <c r="BD1531" i="4"/>
  <c r="AY1497" i="4"/>
  <c r="AY1495" i="4"/>
  <c r="AY1529" i="4"/>
  <c r="BE1473" i="4"/>
  <c r="BD1525" i="4"/>
  <c r="BM1527" i="4"/>
  <c r="AY1532" i="4"/>
  <c r="BC1503" i="4"/>
  <c r="BD1503" i="4"/>
  <c r="BM1465" i="4"/>
  <c r="BA1536" i="4"/>
  <c r="BN1525" i="4"/>
  <c r="BO1496" i="4"/>
  <c r="BA1529" i="4"/>
  <c r="BK1469" i="4"/>
  <c r="BK1465" i="4"/>
  <c r="BM1558" i="4"/>
  <c r="AZ1530" i="4"/>
  <c r="BD1474" i="4"/>
  <c r="BK1525" i="4"/>
  <c r="BJ1495" i="4"/>
  <c r="BE1496" i="4"/>
  <c r="BF1560" i="4"/>
  <c r="BB1472" i="4"/>
  <c r="AZ1539" i="4"/>
  <c r="BG1563" i="4"/>
  <c r="BG1561" i="4"/>
  <c r="BB1475" i="4"/>
  <c r="BA1474" i="4"/>
  <c r="BC1558" i="4"/>
  <c r="BJ1468" i="4"/>
  <c r="BC1497" i="4"/>
  <c r="BJ1528" i="4"/>
  <c r="BC1565" i="4"/>
  <c r="BE1534" i="4"/>
  <c r="BM1556" i="4"/>
  <c r="BB1558" i="4"/>
  <c r="BG1530" i="4"/>
  <c r="AZ1475" i="4"/>
  <c r="BA1569" i="4"/>
  <c r="BA1503" i="4"/>
  <c r="AZ1508" i="4"/>
  <c r="BH1465" i="4"/>
  <c r="BH1468" i="4"/>
  <c r="BB1527" i="4"/>
  <c r="BF1468" i="4"/>
  <c r="AZ1528" i="4"/>
  <c r="AZ1476" i="4"/>
  <c r="AY1480" i="4"/>
  <c r="BI1499" i="4"/>
  <c r="BA1527" i="4"/>
  <c r="AZ1501" i="4"/>
  <c r="BE1529" i="4"/>
  <c r="BG1499" i="4"/>
  <c r="BB1528" i="4"/>
  <c r="BN1510" i="4"/>
  <c r="BB1498" i="4"/>
  <c r="BG1496" i="4"/>
  <c r="BF1505" i="4"/>
  <c r="BA1558" i="4"/>
  <c r="BA1508" i="4"/>
  <c r="BI1558" i="4"/>
  <c r="BH1501" i="4"/>
  <c r="AY1471" i="4"/>
  <c r="BJ1525" i="4"/>
  <c r="BK1558" i="4"/>
  <c r="AY1539" i="4"/>
  <c r="AY1510" i="4"/>
  <c r="BM1496" i="4"/>
  <c r="BB1509" i="4"/>
  <c r="BF1525" i="4"/>
  <c r="BG1529" i="4"/>
  <c r="BA1566" i="4"/>
  <c r="BI1529" i="4"/>
  <c r="AZ1498" i="4"/>
  <c r="BA1468" i="4"/>
  <c r="BI1562" i="4"/>
  <c r="BA1466" i="4"/>
  <c r="BA1538" i="4"/>
  <c r="AZ1472" i="4"/>
  <c r="BA1561" i="4"/>
  <c r="BE1472" i="4"/>
  <c r="BC1478" i="4"/>
  <c r="BA1563" i="4"/>
  <c r="BB1496" i="4"/>
  <c r="AZ1569" i="4"/>
  <c r="AZ1536" i="4"/>
  <c r="BH1498" i="4"/>
  <c r="BD1506" i="4"/>
  <c r="BD1466" i="4"/>
  <c r="BG1564" i="4"/>
  <c r="BC1474" i="4"/>
  <c r="BB1535" i="4"/>
  <c r="BC1560" i="4"/>
  <c r="BG1527" i="4"/>
  <c r="BH1497" i="4"/>
  <c r="AZ1555" i="4"/>
  <c r="BC1500" i="4"/>
  <c r="AY1560" i="4"/>
  <c r="BH1473" i="4"/>
  <c r="BI1465" i="4"/>
  <c r="BA1470" i="4"/>
  <c r="BF1496" i="4"/>
  <c r="BF1498" i="4"/>
  <c r="AZ1561" i="4"/>
  <c r="BC1467" i="4"/>
  <c r="BE1506" i="4"/>
  <c r="BC1471" i="4"/>
  <c r="AY1569" i="4"/>
  <c r="AZ1531" i="4"/>
  <c r="BK1467" i="4"/>
  <c r="AY1536" i="4"/>
  <c r="AZ1496" i="4"/>
  <c r="AY1563" i="4"/>
  <c r="BB1474" i="4"/>
  <c r="BA1525" i="4"/>
  <c r="BE1526" i="4"/>
  <c r="BE1468" i="4"/>
  <c r="BP1480" i="4"/>
  <c r="AY1556" i="4"/>
  <c r="BC1555" i="4"/>
  <c r="AY1466" i="4"/>
  <c r="BD1468" i="4"/>
  <c r="BD1557" i="4"/>
  <c r="AZ1535" i="4"/>
  <c r="BL1498" i="4"/>
  <c r="BP1511" i="4"/>
  <c r="AZ1525" i="4"/>
  <c r="BE1556" i="4"/>
  <c r="BE1560" i="4"/>
  <c r="BG1473" i="4"/>
  <c r="BH1560" i="4"/>
  <c r="BN1465" i="4"/>
  <c r="BA1495" i="4"/>
  <c r="BD1471" i="4"/>
  <c r="BB1471" i="4"/>
  <c r="BB1505" i="4"/>
  <c r="BJ1558" i="4"/>
  <c r="AY1530" i="4"/>
  <c r="BC1538" i="4"/>
  <c r="BH1562" i="4"/>
  <c r="BF1565" i="4"/>
  <c r="AY1496" i="4"/>
  <c r="AY1537" i="4"/>
  <c r="BG1500" i="4"/>
  <c r="BI1472" i="4"/>
  <c r="BH1558" i="4"/>
  <c r="BL1467" i="4"/>
  <c r="BG1467" i="4"/>
  <c r="BE1470" i="4"/>
  <c r="BC1537" i="4"/>
  <c r="BD1537" i="4"/>
  <c r="AZ1537" i="4"/>
  <c r="BF1535" i="4"/>
  <c r="BJ1529" i="4"/>
  <c r="BO1495" i="4"/>
  <c r="BF1556" i="4"/>
  <c r="AY1526" i="4"/>
  <c r="BN1527" i="4"/>
  <c r="BF1555" i="4"/>
  <c r="BL1527" i="4"/>
  <c r="BP1539" i="4"/>
  <c r="BA1502" i="4"/>
  <c r="AZ1563" i="4"/>
  <c r="BG1526" i="4"/>
  <c r="BD1526" i="4"/>
  <c r="BD1558" i="4"/>
  <c r="BB1502" i="4"/>
  <c r="BD1565" i="4"/>
  <c r="AZ1527" i="4"/>
  <c r="BD1566" i="4"/>
  <c r="BI1497" i="4"/>
  <c r="BF1499" i="4"/>
  <c r="BE1555" i="4"/>
  <c r="BO1540" i="4"/>
  <c r="BP1509" i="4"/>
  <c r="BG1501" i="4"/>
  <c r="BM1498" i="4"/>
  <c r="BE1465" i="4"/>
  <c r="BE1502" i="4"/>
  <c r="BN1557" i="4"/>
  <c r="BC1465" i="4"/>
  <c r="BA1480" i="4"/>
  <c r="BI1502" i="4"/>
  <c r="BB1504" i="4"/>
  <c r="BJ1465" i="4"/>
  <c r="AY1475" i="4"/>
  <c r="BA1564" i="4"/>
  <c r="BA1537" i="4"/>
  <c r="AY1473" i="4"/>
  <c r="BD1528" i="4"/>
  <c r="BG1532" i="4"/>
  <c r="AZ1469" i="4"/>
  <c r="BH1527" i="4"/>
  <c r="BB1565" i="4"/>
  <c r="BF1471" i="4"/>
  <c r="AY1467" i="4"/>
  <c r="BD1560" i="4"/>
  <c r="BC1557" i="4"/>
  <c r="BC1473" i="4"/>
  <c r="BC1563" i="4"/>
  <c r="BF1531" i="4"/>
  <c r="BM1528" i="4"/>
  <c r="BB1469" i="4"/>
  <c r="BL1469" i="4"/>
  <c r="AY1465" i="4"/>
  <c r="BP1525" i="4"/>
  <c r="BE1466" i="4"/>
  <c r="AY1540" i="4"/>
  <c r="BF1528" i="4"/>
  <c r="BE1562" i="4"/>
  <c r="AY1498" i="4"/>
  <c r="BH1557" i="4"/>
  <c r="BP1479" i="4"/>
  <c r="BF1533" i="4"/>
  <c r="BE1475" i="4"/>
  <c r="BA1565" i="4"/>
  <c r="BE1563" i="4"/>
  <c r="BJ1469" i="4"/>
  <c r="BB1495" i="4"/>
  <c r="AZ1477" i="4"/>
  <c r="BP1481" i="4"/>
  <c r="BJ1555" i="4"/>
  <c r="BO1479" i="4"/>
  <c r="BN1466" i="4"/>
  <c r="AZ1495" i="4"/>
  <c r="BD1470" i="4"/>
  <c r="AY1570" i="4"/>
  <c r="BC1498" i="4"/>
  <c r="BA1498" i="4"/>
  <c r="BG1555" i="4"/>
  <c r="BA1499" i="4"/>
  <c r="BD1533" i="4"/>
  <c r="BL1468" i="4"/>
  <c r="AY1474" i="4"/>
  <c r="BF1558" i="4"/>
  <c r="BB1530" i="4"/>
  <c r="BH1496" i="4"/>
  <c r="BC1532" i="4"/>
  <c r="AZ1479" i="4"/>
  <c r="BE1527" i="4"/>
  <c r="BE1476" i="4"/>
  <c r="BA1533" i="4"/>
  <c r="BJ1470" i="4"/>
  <c r="AY1508" i="4"/>
  <c r="BC1564" i="4"/>
  <c r="BH1472" i="4"/>
  <c r="BB1497" i="4"/>
  <c r="BD1501" i="4"/>
  <c r="BK1468" i="4"/>
  <c r="BK1528" i="4"/>
  <c r="BJ1501" i="4"/>
  <c r="BC1528" i="4"/>
  <c r="AY1527" i="4"/>
  <c r="BM1466" i="4"/>
  <c r="BF1472" i="4"/>
  <c r="BL1496" i="4"/>
  <c r="BJ1471" i="4"/>
  <c r="AZ1538" i="4"/>
  <c r="BK1496" i="4"/>
  <c r="BJ1498" i="4"/>
  <c r="BH1469" i="4"/>
  <c r="BI1469" i="4"/>
  <c r="AY1568" i="4"/>
  <c r="BA1496" i="4"/>
  <c r="BC1472" i="4"/>
  <c r="BD1562" i="4"/>
  <c r="BA1477" i="4"/>
  <c r="BE1536" i="4"/>
  <c r="BM1525" i="4"/>
  <c r="BJ1527" i="4"/>
  <c r="AZ1567" i="4"/>
  <c r="BI1470" i="4"/>
  <c r="BI1559" i="4"/>
  <c r="AZ1568" i="4"/>
  <c r="BA1475" i="4"/>
  <c r="BG1502" i="4"/>
  <c r="AZ1478" i="4"/>
  <c r="BB1507" i="4"/>
  <c r="BE1558" i="4"/>
  <c r="BE1533" i="4"/>
  <c r="BE1498" i="4"/>
  <c r="BO1511" i="4"/>
  <c r="BN1497" i="4"/>
  <c r="BB1538" i="4"/>
  <c r="BG1562" i="4"/>
  <c r="BB1529" i="4"/>
  <c r="AY1559" i="4"/>
  <c r="AY1534" i="4"/>
  <c r="BG1472" i="4"/>
  <c r="AZ1558" i="4"/>
  <c r="BH1529" i="4"/>
  <c r="BG1504" i="4"/>
  <c r="AY1531" i="4"/>
  <c r="BC1470" i="4"/>
  <c r="BB1539" i="4"/>
  <c r="AZ1466" i="4"/>
  <c r="BI1560" i="4"/>
  <c r="BF1530" i="4"/>
  <c r="BF1526" i="4"/>
  <c r="BI1555" i="4"/>
  <c r="BD1536" i="4"/>
  <c r="BG1466" i="4"/>
  <c r="AY1541" i="4"/>
  <c r="BD1496" i="4"/>
  <c r="BH1525" i="4"/>
  <c r="BA1559" i="4"/>
  <c r="BH1531" i="4"/>
  <c r="BI1561" i="4"/>
  <c r="BB1479" i="4"/>
  <c r="BG1498" i="4"/>
  <c r="BK1555" i="4"/>
  <c r="BL1495" i="4"/>
  <c r="AZ1468" i="4"/>
  <c r="BK1470" i="4"/>
  <c r="BK1526" i="4"/>
  <c r="BD1529" i="4"/>
  <c r="BH1526" i="4"/>
  <c r="BA1562" i="4"/>
  <c r="BB1501" i="4"/>
  <c r="BO1480" i="4"/>
  <c r="BF1500" i="4"/>
  <c r="BE1497" i="4"/>
  <c r="BC1559" i="4"/>
  <c r="AY1567" i="4"/>
  <c r="BH1467" i="4"/>
  <c r="BE1505" i="4"/>
  <c r="BG1471" i="4"/>
  <c r="BE1503" i="4"/>
  <c r="AY1477" i="4"/>
  <c r="BC1534" i="4"/>
  <c r="BO1556" i="4"/>
  <c r="AZ1560" i="4"/>
  <c r="BA1530" i="4"/>
  <c r="AZ1509" i="4"/>
  <c r="AY1528" i="4"/>
  <c r="AY1472" i="4"/>
  <c r="BD1567" i="4"/>
  <c r="BK1529" i="4"/>
  <c r="BK1530" i="4"/>
  <c r="BL1528" i="4"/>
  <c r="BN1467" i="4"/>
  <c r="BF1561" i="4"/>
  <c r="BH1495" i="4"/>
  <c r="BB1569" i="4"/>
  <c r="BI1556" i="4"/>
  <c r="BF1503" i="4"/>
  <c r="BK1495" i="4"/>
  <c r="AY1506" i="4"/>
  <c r="BD1469" i="4"/>
  <c r="BF1465" i="4"/>
  <c r="BD1500" i="4"/>
  <c r="BC1507" i="4"/>
  <c r="BC1477" i="4"/>
  <c r="BC1476" i="4"/>
  <c r="BC1496" i="4"/>
  <c r="BH1533" i="4"/>
  <c r="BE1535" i="4"/>
  <c r="AZ1470" i="4"/>
  <c r="BK1498" i="4"/>
  <c r="BF1470" i="4"/>
  <c r="BB1566" i="4"/>
  <c r="AY1499" i="4"/>
  <c r="BJ1499" i="4"/>
  <c r="BD1497" i="4"/>
  <c r="BC1529" i="4"/>
  <c r="AY1503" i="4"/>
  <c r="BD1556" i="4"/>
  <c r="BA1531" i="4"/>
  <c r="BG1497" i="4"/>
  <c r="BD1499" i="4"/>
  <c r="BN1540" i="4"/>
  <c r="BM1468" i="4"/>
  <c r="BJ1556" i="4"/>
  <c r="BC1469" i="4"/>
  <c r="AY1511" i="4"/>
  <c r="BF1469" i="4"/>
  <c r="BH1499" i="4"/>
  <c r="BJ1467" i="4"/>
  <c r="BN1481" i="4"/>
  <c r="AZ1471" i="4"/>
  <c r="BD1505" i="4"/>
  <c r="BJ1531" i="4"/>
  <c r="AZ1505" i="4"/>
  <c r="BJ1496" i="4"/>
  <c r="BG1559" i="4"/>
  <c r="BE1499" i="4"/>
  <c r="BA1506" i="4"/>
  <c r="AY1507" i="4"/>
  <c r="AZ1497" i="4"/>
  <c r="BM1526" i="4"/>
  <c r="BI1501" i="4"/>
  <c r="BE1532" i="4"/>
  <c r="BH1559" i="4"/>
  <c r="BD1502" i="4"/>
  <c r="BJ1561" i="4"/>
  <c r="AZ1503" i="4"/>
  <c r="BI1495" i="4"/>
  <c r="BD1564" i="4"/>
  <c r="BG1468" i="4"/>
  <c r="BD1475" i="4"/>
  <c r="BB1531" i="4"/>
  <c r="BE1501" i="4"/>
  <c r="BL1559" i="4"/>
  <c r="BH1471" i="4"/>
  <c r="BB1562" i="4"/>
  <c r="BA1539" i="4"/>
  <c r="BN1556" i="4"/>
  <c r="BA1567" i="4"/>
  <c r="BK1560" i="4"/>
  <c r="BD1467" i="4"/>
  <c r="BA1560" i="4"/>
  <c r="BE1467" i="4"/>
  <c r="AZ1507" i="4"/>
  <c r="BK1557" i="4"/>
  <c r="AG914" i="4"/>
  <c r="BU914" i="4" s="1"/>
  <c r="AH1004" i="4"/>
  <c r="BV1004" i="4" s="1"/>
  <c r="AG944" i="4"/>
  <c r="BU944" i="4" s="1"/>
  <c r="AI944" i="4"/>
  <c r="BW944" i="4" s="1"/>
  <c r="AG884" i="4"/>
  <c r="BU884" i="4" s="1"/>
  <c r="BE883" i="4"/>
  <c r="AL884" i="4" s="1"/>
  <c r="BD883" i="4"/>
  <c r="AK884" i="4" s="1"/>
  <c r="BC883" i="4"/>
  <c r="AJ884" i="4" s="1"/>
  <c r="AH974" i="4"/>
  <c r="BV974" i="4" s="1"/>
  <c r="AL974" i="4"/>
  <c r="BZ974" i="4" s="1"/>
  <c r="AH884" i="4"/>
  <c r="BV884" i="4" s="1"/>
  <c r="AJ974" i="4"/>
  <c r="BX974" i="4" s="1"/>
  <c r="AF1004" i="4"/>
  <c r="BT1004" i="4" s="1"/>
  <c r="AI914" i="4"/>
  <c r="BW914" i="4" s="1"/>
  <c r="AI884" i="4"/>
  <c r="BW884" i="4" s="1"/>
  <c r="AI1004" i="4"/>
  <c r="BW1004" i="4" s="1"/>
  <c r="AJ1004" i="4"/>
  <c r="BX1004" i="4" s="1"/>
  <c r="AJ944" i="4"/>
  <c r="BX944" i="4" s="1"/>
  <c r="AG1004" i="4"/>
  <c r="BU1004" i="4" s="1"/>
  <c r="AK974" i="4"/>
  <c r="BY974" i="4" s="1"/>
  <c r="AF974" i="4"/>
  <c r="BT974" i="4" s="1"/>
  <c r="AH944" i="4"/>
  <c r="BV944" i="4" s="1"/>
  <c r="AH914" i="4"/>
  <c r="BV914" i="4" s="1"/>
  <c r="AG974" i="4"/>
  <c r="BU974" i="4" s="1"/>
  <c r="AF884" i="4"/>
  <c r="BT884" i="4" s="1"/>
  <c r="AF914" i="4"/>
  <c r="BT914" i="4" s="1"/>
  <c r="AF944" i="4"/>
  <c r="BT944" i="4" s="1"/>
  <c r="AI974" i="4"/>
  <c r="BW974" i="4" s="1"/>
  <c r="AC1011" i="4" l="1"/>
  <c r="AC250" i="4"/>
  <c r="AD1006" i="4" s="1"/>
  <c r="AD250" i="4"/>
  <c r="AE1006" i="4" s="1"/>
  <c r="AC1006" i="4"/>
  <c r="AH1552" i="4"/>
  <c r="AI1552" i="4"/>
  <c r="BY884" i="4"/>
  <c r="AL1552" i="4"/>
  <c r="BX884" i="4"/>
  <c r="AK1552" i="4"/>
  <c r="BZ884" i="4"/>
  <c r="AM1552" i="4"/>
  <c r="BR944" i="4"/>
  <c r="AB231" i="4" s="1"/>
  <c r="AC921" i="4" s="1"/>
  <c r="BR914" i="4"/>
  <c r="AB223" i="4" s="1"/>
  <c r="AB218" i="4" s="1"/>
  <c r="AC218" i="4" s="1"/>
  <c r="AD886" i="4" s="1"/>
  <c r="BR1004" i="4"/>
  <c r="AB247" i="4" s="1"/>
  <c r="AB242" i="4" s="1"/>
  <c r="AC976" i="4" s="1"/>
  <c r="AJ1552" i="4"/>
  <c r="BR974" i="4"/>
  <c r="AB239" i="4" s="1"/>
  <c r="AC951" i="4" s="1"/>
  <c r="AG1552" i="4"/>
  <c r="AC242" i="4" l="1"/>
  <c r="AD976" i="4" s="1"/>
  <c r="BR884" i="4"/>
  <c r="AB215" i="4" s="1"/>
  <c r="AC861" i="4" s="1"/>
  <c r="AB226" i="4"/>
  <c r="AC226" i="4" s="1"/>
  <c r="AD916" i="4" s="1"/>
  <c r="AC886" i="4"/>
  <c r="AC891" i="4"/>
  <c r="AC981" i="4"/>
  <c r="AD218" i="4"/>
  <c r="AE886" i="4" s="1"/>
  <c r="AD242" i="4"/>
  <c r="AE976" i="4" s="1"/>
  <c r="AB234" i="4"/>
  <c r="AC234" i="4" s="1"/>
  <c r="AD946" i="4" s="1"/>
  <c r="AB210" i="4" l="1"/>
  <c r="AC210" i="4" s="1"/>
  <c r="H22" i="4" s="1"/>
  <c r="AD226" i="4"/>
  <c r="AE916" i="4" s="1"/>
  <c r="AC916" i="4"/>
  <c r="AC946" i="4"/>
  <c r="AD234" i="4"/>
  <c r="AE946" i="4" s="1"/>
  <c r="AD17" i="4"/>
  <c r="AB412" i="4" s="1"/>
  <c r="C9" i="4"/>
  <c r="W9" i="4" s="1"/>
  <c r="AC412" i="4" l="1"/>
  <c r="AG413" i="4"/>
  <c r="Q16" i="4"/>
  <c r="C17" i="4"/>
  <c r="Q17" i="4"/>
  <c r="Q18" i="4"/>
  <c r="H21" i="4"/>
  <c r="C19" i="4"/>
  <c r="Q22" i="4"/>
  <c r="Q21" i="4"/>
  <c r="C15" i="4"/>
  <c r="H16" i="4"/>
  <c r="H20" i="4"/>
  <c r="Q19" i="4"/>
  <c r="C18" i="4"/>
  <c r="C22" i="4"/>
  <c r="H17" i="4"/>
  <c r="AC856" i="4"/>
  <c r="H15" i="4"/>
  <c r="C20" i="4"/>
  <c r="Q20" i="4"/>
  <c r="C21" i="4"/>
  <c r="Q15" i="4"/>
  <c r="H19" i="4"/>
  <c r="AD210" i="4"/>
  <c r="AE856" i="4" s="1"/>
  <c r="H18" i="4"/>
  <c r="C16" i="4"/>
  <c r="AD856" i="4"/>
  <c r="AB208" i="4"/>
  <c r="Q2" i="4" l="1"/>
  <c r="Q3" i="4" s="1"/>
  <c r="W8" i="4" s="1"/>
  <c r="AB6" i="4" s="1"/>
  <c r="AG418" i="4"/>
  <c r="I11" i="4" s="1"/>
  <c r="AD2" i="4" s="1"/>
  <c r="W6" i="4"/>
  <c r="AC854" i="4"/>
  <c r="AD208" i="4"/>
  <c r="AE854" i="4" s="1"/>
  <c r="AF1522" i="4" s="1"/>
  <c r="W11" i="4" l="1"/>
  <c r="AD4" i="4" s="1"/>
  <c r="AD5" i="4" s="1"/>
  <c r="AY1075"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<sst xmlns="http://schemas.openxmlformats.org/spreadsheetml/2006/main" count="6977" uniqueCount="1826">
  <si>
    <t>African American Catholic Community</t>
  </si>
  <si>
    <t>Brenham</t>
  </si>
  <si>
    <t>Allen Chapel African Methodist Episcopal Church</t>
  </si>
  <si>
    <t>Fort Worth</t>
  </si>
  <si>
    <t>Anderson Baptist Church</t>
  </si>
  <si>
    <t>Anderson</t>
  </si>
  <si>
    <t>Annunciation Church</t>
  </si>
  <si>
    <t>St. Hedwig</t>
  </si>
  <si>
    <t>Anson-Jones Museum</t>
  </si>
  <si>
    <t>Anson</t>
  </si>
  <si>
    <t>Antioch Missionary Baptist Church</t>
  </si>
  <si>
    <t>Houston</t>
  </si>
  <si>
    <t>Art Methodist Church</t>
  </si>
  <si>
    <t>Art</t>
  </si>
  <si>
    <t>Ascension Catholic Church</t>
  </si>
  <si>
    <t>Bastrop</t>
  </si>
  <si>
    <t>San Juan</t>
  </si>
  <si>
    <t>Bastrop Christian Church</t>
  </si>
  <si>
    <t>Bethlehem Lutheran Church</t>
  </si>
  <si>
    <t>Round Top</t>
  </si>
  <si>
    <t>Port Arthur</t>
  </si>
  <si>
    <t>Calera Chapel</t>
  </si>
  <si>
    <t>Toyahvale</t>
  </si>
  <si>
    <t>Calvary Episcopal Church</t>
  </si>
  <si>
    <t>Crawford</t>
  </si>
  <si>
    <t>Cathedral Santuario de Guadalupe</t>
  </si>
  <si>
    <t>Dallas</t>
  </si>
  <si>
    <t>Coldspring United Methodist Church</t>
  </si>
  <si>
    <t>Coldspring</t>
  </si>
  <si>
    <t>Danevang Lutheran Church</t>
  </si>
  <si>
    <t>Danevang</t>
  </si>
  <si>
    <t>David Chapel Missionary Baptist Church</t>
  </si>
  <si>
    <t>Austin</t>
  </si>
  <si>
    <t>Eben-Ezer Lutheran Church of Berlin</t>
  </si>
  <si>
    <t>El Paso Mission Trail</t>
  </si>
  <si>
    <t>First Baptist Church</t>
  </si>
  <si>
    <t>First Presbyterian Church</t>
  </si>
  <si>
    <t>Blessed Virgin Mary Catholic Church</t>
  </si>
  <si>
    <t>17320 Sweed Rd</t>
  </si>
  <si>
    <t>Washington</t>
  </si>
  <si>
    <t>Allen Chapel</t>
  </si>
  <si>
    <t>116 Elm St</t>
  </si>
  <si>
    <t>379 S Main St</t>
  </si>
  <si>
    <t>East of San Antonio is the community of St. Hedwig. The Gothic spire of the 1868 Annunciation Church testifies to European immigrants who settled here and named the town for the patron saint of Silesia (now Poland). The church cemetery features gravestones carved with Polish surnames.</t>
  </si>
  <si>
    <t>Annunciation Catholic Church</t>
  </si>
  <si>
    <t>14011 FM 1346</t>
  </si>
  <si>
    <t>The Anson Jones Museum occupies the 1929 First Presbyterian Church. This museum houses artifacts to include a desk and chair used by Dr. Anson Jones in his medical practice and other local memorabilia. It also features a miniature reproduction of the 1904 town square, doll collection, equipment and furnishings of turn-of-the-century trade and commerce.</t>
  </si>
  <si>
    <t>1300 Avenue K</t>
  </si>
  <si>
    <t>John Henry (Jack) Yates, a former slave and one of the first ordained African American Baptist ministers in Houston, was the inaugural preacher at one of Houston's oldest African American Baptist congregations, the Antioch Missionary Baptist Church. The church was originally organized in historic Freedmen's Town in 1866. The sanctuary, built in 1875, stands on a corner in the shadow of downtown Houston. Queen Elizabeth II visited the church in 1991, and her picture is just one of the church's many interesting artifacts and pieces of memorabilia. The cruciform chapel includes a set of beautiful stained-glass windows and intricately-carved wooden doors. While in the area, be sure to visit the Sam Houston Park a few blocks away, where visitors can see the house that belonged to Jack Yates.</t>
  </si>
  <si>
    <t>Antioch Downtown</t>
  </si>
  <si>
    <t>500 Clay St</t>
  </si>
  <si>
    <t>Rev. C.A. Grote’s first visit to Upper Willow to preach to settlers in their homes found the Llano River swollen beyond its banks, preventing him from crossing – even on horseback.  Nearby  Americans Indians had to help the circuit preacher across because the preacher could not swim. On the 100th anniversary of the Art Methodist Church, it was said: “After he had changed into some dry clothes he preached on the text, ‘Ye must be born again. Several were converted to the Christian faith at this meeting.” On March 8, 1856, the Llano Circuit was formally established, with Rev. Grote riding between congregations in Castell, Upper Willow (Art), and Beaver Creek (Hilda). Art Methodist Church would erect its first building in 1858. The current 1890 church is constructed of the distinctive brownstone of Mason County. It offered worship services in German until 1927, and in English to this day.</t>
  </si>
  <si>
    <t>Art United Methodist Church</t>
  </si>
  <si>
    <t>7399 SH 29E</t>
  </si>
  <si>
    <t>802 Pine St</t>
  </si>
  <si>
    <t>Ascension Catholic Church was formally organized in Bastrop with services being held at the courthouse and in private homes. The first Catholic Church in Bastrop, St. Martin’s, was a brick structure built in 1870. In 1896, it was replaced by a frame church on the same site and was renamed Sacred Heart. In 1963, the church changed its name to Ascension Church to avoid confusion with other churches in the area. A rectory and multi-purpose building were built in 1974. The current church and bell tower were completed in 1983. With well over 1,000 families, Ascension Parish continues to grow and thrive in the Bastrop community.</t>
  </si>
  <si>
    <t>Basilica of Our Lady of San Juan del Valle</t>
  </si>
  <si>
    <t>400 N Virgen de San Juan Blvd</t>
  </si>
  <si>
    <t>1106 Church St</t>
  </si>
  <si>
    <t>One of the older denominations in the community, Bastrop Christian Church existed as early as 1857, conducting services in the old courthouse building prior to the acquisition of the current property. In 1867, the “little rock church” was built on this site. The deed to the property was obtained on September 25, 1867, and signed by H.K. McDonald, giving possession of the lot for a consideration of $1.00 to the new owner, J.H. Wilkins. A.A. Erhard and J.M. Beavers, elders of the Christian Church, signed the deed. The Victorian-style church building was erected in the spring of 1895 and chartered on November 22 of that year. </t>
  </si>
  <si>
    <t>412 S White St</t>
  </si>
  <si>
    <t>Music was important to German religious life. In Germany, religious music had its roots in the beloved classical tradition, and church musicians were highly trained and revered. Germans carried this priority with them when they moved to Texas in the 19th century. This was seen in the pipe organ Johann Wantke carved out of cedar in 1867 and donated to the Bethlehem Lutheran Church in Round Top – a burgeoning pioneer community at the time. The organ created a certain gravitas during worship, providing a familiar resonance for immigrants who had attended Lutheran services back in Germany. Part of the Round Top Area Historical Society Museum complex, the church is still a spiritual and social center of the community it’s served for more than 150 years.</t>
  </si>
  <si>
    <t>Buu Mon Buddhist Temple</t>
  </si>
  <si>
    <t>2701 Procter Ave</t>
  </si>
  <si>
    <t>FM 3078, 2.2 miles west of TX-17</t>
  </si>
  <si>
    <t>Calvary Episcopal Church was organized in 1869 by Alexander Gregg, the first Episcopal Bishop of Texas. The local Methodist church was used one Sunday each month for services. When the Reverend John Phillips, a Methodist minister, left his denomination to become the first Rector of Calvary, it caused dissension between the two congregations, and the Episcopal Church was denied further use of the building.  The present church was constructed in 1883. In 1997, the needs of the growing congregation led to expansion of the church.</t>
  </si>
  <si>
    <t>603 Spring St</t>
  </si>
  <si>
    <t>It was curiosity and boredom that led Frank Kiefer to leave his cake and beer stand in Independence and duck into a Baptist revival meeting in 1854. Though the German boy couldn’t understand Dr. R.C. Burleson’s sermon, “he felt a yearning desire for the unseen power that made those Christians happy.” In 1861, Pastor Kiefer – now an ordained Baptist minister – helped found Ebenezer Baptist Church in Burton – one of the first German Baptist churches in Texas. Kiefer is considered the father of the North American Baptist movement in Texas. By 1900, there were 16 German Baptist churches spread across Texas. Canaan Baptist Church in Crawford was founded in 1891, and remains an active congregation today.</t>
  </si>
  <si>
    <t>Canaan Baptist Church</t>
  </si>
  <si>
    <t>177 Coryell City Rd</t>
  </si>
  <si>
    <t>Dedicated in 1902 as the Cathedral of the Sacred Heart, the city’s oldest Catholic Church is in the heart of the Dallas Arts District. Spanish language services are held daily, with the cathedral supporting one of the largest Latino congregations in the U.S. In 1977, Our Lady of Guadalupe Parish in the nearby “Little Mexico” neighborhood, joined Sacred Heart to create one parish renamed the Cathedral Santuario de Guadalupe, or the Cathedral Shrine of Our Lady of Guadalupe.  The imposing red brick and sandstone Gothic Revival cathedral’s 100 stained glass windows fill the massive nave, while the apse behind the altar holds the shrine to Our Lady of Guadalupe. The Cathedral's massive spire remained incomplete until 2005, when the towering 224-foot spire and 49-bell carillon was completed using recently discovered plans of original architect Nicholas J. Clayton.</t>
  </si>
  <si>
    <t>2215 Ross Ave</t>
  </si>
  <si>
    <t>1 Cemetery Rd</t>
  </si>
  <si>
    <t>The church sanctuary was erected in 1858. No significant structural changes were made, though at various times, there were such additions as a two-story Sunday School Annex, built in 1939, a partial brick facade and siding. The pulpit was modernized and the central partition separating slaves and the white congregation was removed. Believed to be the oldest Methodist Church in continuous use in Texas today, this beautiful and historic sanctuary is authentically decorated and maintains its original outside appearance.</t>
  </si>
  <si>
    <t>357 Co Rd 426</t>
  </si>
  <si>
    <t>Rev. Johann Ebinger first visited Berlin – a tiny rural community just outside Brenham, the Washington County seat – in December 1854. It was then that Rev. Ebinger led the town’s first Christian services. The following summer, in July 1855, Eben-Ezer Lutheran Church was chartered with Ebinger as its pastor. The people of Berlin pitched in, too. Ludwig Lehmann donated the 11 acres where the church now sits. Landowners chopped and donated post oak logs to build the church. Others put sweat equity into building the new spiritual community. Before long, Eben-Ezer was the site not only of regular worship services, but also a school. Today it’s Washington County’s oldest Lutheran Church. Berlin remains a rural hamlet outside Brenham, and Eben-Ezer’s church building, parsonage, and cemetery still stand.</t>
  </si>
  <si>
    <t>356 S. Berlin Rd</t>
  </si>
  <si>
    <t>Socorro</t>
  </si>
  <si>
    <t>131 S Zaragoza Rd</t>
  </si>
  <si>
    <t>El Paso</t>
  </si>
  <si>
    <t>bell</t>
  </si>
  <si>
    <t>Socorro Mission - La Purisma Catholic Church</t>
  </si>
  <si>
    <t>328 S Nevarez Rd</t>
  </si>
  <si>
    <t>San Elizario</t>
  </si>
  <si>
    <t>1556 San Elizario Rd</t>
  </si>
  <si>
    <t>grotto</t>
  </si>
  <si>
    <t>Presidio Chapel of San Elizario</t>
  </si>
  <si>
    <t>Old Ysleta Mission</t>
  </si>
  <si>
    <t>The Ysleta Mission is considered the first and oldest mission established in the State of Texas and the second oldest continually active parish in the United States. </t>
  </si>
  <si>
    <t>In 1789, the Spanish established a presidio, military garrison, named “San Elceario” after the French patron saint of the military, San Elcear.   </t>
  </si>
  <si>
    <t>On August 3, 1850, the First Baptist Church of Bastrop was organized with 11 members. From 1853 to 1863, the congregation shared a frame building with the Presbyterian Church and the Masonic Lodge. In 1888, the church began construction of a one-room frame building at 908 Pecan Street. In 1929, a lot at the corner of Water Street and Farm Street was donated for a new building. It served the congregation well until October 10, 1971, when the church held its first services in its present facility built on the same lot. The church now has more than 1,200 members.</t>
  </si>
  <si>
    <t>1201 Water St</t>
  </si>
  <si>
    <t>Although the First Colored Baptist Church (now known as First Baptist Church) began as a slave congregation, it was officially organized after the Civil War in 1867 by the Rev. Jacob Fontaine, a former slave. Today, the church is considered to be one of the oldest African American Baptist churches in Austin. The current building is the fourth home for this congregation.</t>
  </si>
  <si>
    <t>4805 Heflin Ln</t>
  </si>
  <si>
    <t>First Prebyterian Church</t>
  </si>
  <si>
    <t>302 Nolan St</t>
  </si>
  <si>
    <t>Navasota</t>
  </si>
  <si>
    <t>First Presbyterian Church is a classic example of turn of the century architecture. Built in 1894 and completely restored in 1986, this has been a favorite for tour groups. The church houses original pews, and memorial and rose windows. A pipe organ was added in 1942 and has 1,746 pipes.</t>
  </si>
  <si>
    <t>good</t>
  </si>
  <si>
    <t>This impressive structure, listed the National Register of Historic Places, is an outstanding example of classic Greek Revival architecture. Completed in 1912, it was the first air-conditioned public building west of Mississippi River and its dome is the only opalescent glass dome in the United States. Made of granite quarried in central Texas, the building also has structures of Italian marble and a richly ornamented interior. Its leaded art-glass windows, made by hand techniques that are no longer available, are unique and rare. First Presbyterian Church is a living church with an active congregation and weekly services.</t>
  </si>
  <si>
    <t>First Presbyterian Church Lutcher Memorial Building</t>
  </si>
  <si>
    <t>902 W. Green Ave</t>
  </si>
  <si>
    <t>Orange</t>
  </si>
  <si>
    <t>First United Methodist Church</t>
  </si>
  <si>
    <t>420 S Jefferson</t>
  </si>
  <si>
    <t>Clarendon</t>
  </si>
  <si>
    <t>Established in 1888, the United Methodist Church of Clarendon constructed its present building in 1910. The original dome is been covered by a modern pitched roof to contain persistent problems with water leakage, but the rest of the building remains largely intact.</t>
  </si>
  <si>
    <t>1201 Main St</t>
  </si>
  <si>
    <t>Established in 1835, the First United Methodist Church constructed a wooden church in 1851 on the site of the current Church parsonage. In 1924, a new church was constructed using many elements of the original, including furniture, communion rail, pews and Venetian stained glass windows. The present church was completed in 1925 and, the same year, the congregation received a pipe organ as a gift.</t>
  </si>
  <si>
    <t>German Community</t>
  </si>
  <si>
    <t>505 S. Kaufman</t>
  </si>
  <si>
    <t>Mount Vernon</t>
  </si>
  <si>
    <t>Organized in 1855, the congregation met south of Mt. Vernon and moved to the site on south Kaufman around 1875. A large frame building was constructed for the congregation in 1869; the present brick structure was completed in 1930. The modern day congregation moved to a new building on Hwy. 37 around 1986 and the old Church is now privately owned. A state historical marker is located at this site.</t>
  </si>
  <si>
    <t>The community name of Germany originated from references to a German family that settled here. The first African Americans arrived in this area as slaves. Following the Civil War, a group of former slaves that included John Burt, George Smith, Lewis Hall, and Van and Jane Benton applied for and received land patents in the area. In 1883, the community constructed the New Pleasant Hill Baptist Church, which doubled as a school, and set aside land for a cemetery. The agricultural community of Germany has never been large, but the church remains active and hosts several social events throughout the year.</t>
  </si>
  <si>
    <t>CR 1545 &amp; CR 1650</t>
  </si>
  <si>
    <t>Pleasant Hill Church</t>
  </si>
  <si>
    <t>Mission Espiritu Santo de Zuniga State Historic Site</t>
  </si>
  <si>
    <t>The original stone and mortar structure, established along the San Antonio River (its third location) in 1749, did not survive. But its spirit certainly did. Today, heritage travelers tour a mission building reconstructed by the Civilian Conservation Corps courtesy of Roosevelt’s New Deal. In 1931, the mission site received a historical park designation and resurrection of the building itself began using locally quarried stone. The original, subject of abandonment and recycled as building materials elsewhere, had disappeared by the early 1800s. The reconstruction, a Spanish mission design interpreted by National Park Service architects, also provided an opportunity for archeologists to excavate the site, resulting in the superb selection of artifacts from the original mission structure now on display.</t>
  </si>
  <si>
    <t>108 Park Rd 6</t>
  </si>
  <si>
    <t>Goliad</t>
  </si>
  <si>
    <t>Gothic Revival Chapel</t>
  </si>
  <si>
    <t>Grace Heritage Center</t>
  </si>
  <si>
    <t>811 S. Main St</t>
  </si>
  <si>
    <t>Georgetown</t>
  </si>
  <si>
    <t>This Gothic Revival chapel, built in 1881-1882 at the corner of 10th and Main Streets and moved in 1955 to East University Avenue, served the congregation of the Grace Episcopal Church until 1991. The building was de-sanctified by the Diocese and donated to the citizens of Georgetown. It was moved once again to 811 Main Street where it compliments the historic square. It presently serves as a public-use facility and location for the Georgetown Heritage Society's offices.</t>
  </si>
  <si>
    <t>Just after the turn of the 19th century, local Protestant groups established the Grandfalls Union Church, built in 1910. The church’s simplified Gothic Revival architecture, a good example of a popular style for rural churches of the period, is enhanced with a series of handsome stained glass windows. The “Union” in its name refers to the church’s embrace of non-denominationalism, attracting Protestants of all specific faiths to participate in its services. At over one hundred years old, the church continues to serve the Grandfalls and surrounding community today. </t>
  </si>
  <si>
    <t>Grandfalls Union Church</t>
  </si>
  <si>
    <t>Grandfalls</t>
  </si>
  <si>
    <t>103 D Avenue</t>
  </si>
  <si>
    <t>Holy Family Catholic Church</t>
  </si>
  <si>
    <t>Settlers were in this area beginning in the 1890s, but it was Father Joseph Reisdorff who helped build Nazareth up – just as he’d done in nearby Canyon. Reisdorff moved to the area in 1902 with four farmers, giving the town a biblical name: Nazareth. Reisdorff aimed to start a Catholic community here, so he began taking out advertisements for the new community in German-Catholic newspapers throughout the Midwest. By the fall of 1902, settlers were beginning to heed Reisdorff’s call. By 1904, 71 residents called Nazareth home. The settlers built Holy Family Catholic Church in 1903, followed by a blacksmith shop, a store, a school, and a cemetery. The church remains a central part of Nazareth to this day.</t>
  </si>
  <si>
    <t>210 St. Jospeh St</t>
  </si>
  <si>
    <t>Nazareth</t>
  </si>
  <si>
    <t>Immaculate Conception Cathedral</t>
  </si>
  <si>
    <t>1218 E Jefferson St</t>
  </si>
  <si>
    <t>Brownsville</t>
  </si>
  <si>
    <t>On December 4, 1849, four fathers of the Oblate of Mary Immaculate arrived in Brownsville on horseback to establish a local parish. Seven years later, the Church of the Immaculate Conception was completed, using 250,000 bricks made as tithes by parishioners. Designed by Father Pierre Y. Kerralum, who studied architecture in France before entering the seminary, the church is an excellent example of the Gothic Revival style. Serving as the first Oblate seminary in Texas, it housed priests fleeing revolution in Mexico. The site became a cathedral in 1874 when the Vicariate Apostolic of Brownsville was established.</t>
  </si>
  <si>
    <t>Immaculate Conception Catholic Church</t>
  </si>
  <si>
    <t>FM 81 &amp; CR 81</t>
  </si>
  <si>
    <t>Panna Maria</t>
  </si>
  <si>
    <t>In this pastoral setting, a sprawling oak stands beside the restored 1877 Immaculate Conception Church. Panna Maria (“Virgin Mary” in Polish) is where Silesian immigrants in 1854 held the first Catholic Mass in their new home, making it the first permanent Polish settlement in the U.S.</t>
  </si>
  <si>
    <t>Immanuel Lutheran Church</t>
  </si>
  <si>
    <t>500 Immanuel Rd</t>
  </si>
  <si>
    <t>Pflugerville</t>
  </si>
  <si>
    <t>Built by the founding fathers' skill and pioneer spirit, the facility was dedicated in 1929. There are three Sunday services and various Sunday school classes. The fellowship sponsors annual events such as a youth barbeque and all-ages fishing tournament. </t>
  </si>
  <si>
    <t>Independence Baptist Church</t>
  </si>
  <si>
    <t>Independence Baptist Church is perhaps best known for being where Sam Houston was baptized and attended church. Houston’s mother-in-law, Nancy Lea, donated a bell to the church in honor of his baptism, with the request that, upon her death, she be buried within hearing distance of the bell. Her wish was granted: she lies in rest just across the street. This town was originally named “Coles Settlement”, founded circa 1825 by John Coles, an agent of empresario Stephen F. Austin. Just how the town got the name “Independence” is murky. Some say in 1836, many signers of the Texas Declaration of Independence spent the night here – inspiring the town’s patriotic name. Others say that after Independence Academy was founded in 1837, people started applying the name to the town as a whole. Today, the church is still active – and is also home to the Texas Baptist Museum.</t>
  </si>
  <si>
    <t>10405 FM 50</t>
  </si>
  <si>
    <t>Independence</t>
  </si>
  <si>
    <t>Joshua Chapel African Methodist Episcopal Church</t>
  </si>
  <si>
    <t>Waxahachie</t>
  </si>
  <si>
    <t>First organized in 1876, Joshua Chapel African Methodist Episcopal (AME) Church took its name from the Rev. Joshua Goins, who founded AME churches throughout Texas. William Sidney Pittman designed the two-story, red-brick sanctuary, constructed in 1917. The Romanesque Revival-style design features walls of large windows supported by exterior buttresses. </t>
  </si>
  <si>
    <t>110 N. Aiken St</t>
  </si>
  <si>
    <t>Little Chapel in the Woods</t>
  </si>
  <si>
    <t>The Little Chapel-in-the-Woods, located on the Denton campus of Texas Women’s University, honors the important contributions women have made in the sciences, literature, and the arts. In fact, as the chapel took shape throughout 1938 and 1939, over 300 TWU students and faculty members designed and built key components of the structure including eight of the stained-glass windows at the heart of the chapel design. Teachers, nurses, dancers, painters, writers, mothers, social workers, scientists, actors, and musicians are all represented in the window iconography, symbolically interpreting the many ways women have been instrumental in changing the world.</t>
  </si>
  <si>
    <t>Denton</t>
  </si>
  <si>
    <t>415 Chapel Dr</t>
  </si>
  <si>
    <t>Macedonia Baptist Church</t>
  </si>
  <si>
    <t>150 Macedonia Ln</t>
  </si>
  <si>
    <t>Hemphill</t>
  </si>
  <si>
    <t>The church and cemetery are important sites in the area's African American heritage. The church, built in 1885, is not open to the public, and services are held in a new structure. The cemetery has more than 500 graves. Many of those buried there were born as slaves, some of whom lived long enough to experience the Civil Rights movement. Veterans of wars beginning with World War I are also buried there. A number of the graves are indicated by raked dirt mounds, not uncommon in cemeteries in the south.</t>
  </si>
  <si>
    <t>Notice the Italian Renaissance Revival architecture of City Hall as you make your way to the Main Plaza (also known as Plaza de Armas), with the restored Romanesque Revival style Bexar County Courthouse and the grand San Fernando Cathedral, one of the nation's oldest active cathedrals. Built in the early 1700s by settlers from the Canary Islands, the church was eventually incorporated as the sanctuary of the Gothic Revival cathedral, which was completed in 1868. Within its limestone walls is a marble tomb said to be the final resting place of William Travis and other Alamo defenders. </t>
  </si>
  <si>
    <t>San Fernando Cathedral</t>
  </si>
  <si>
    <t>115 Main Plaza</t>
  </si>
  <si>
    <t>San Antonio</t>
  </si>
  <si>
    <t>Just over the border from Louisiana stands McMahan Chapel, the oldest Protestant church with a continuous history in Texas.  The chapel was formed as a Methodist class or society in September 1833; the present landmark Chapel was completed in 1949. All of the buildings housing the congregation during this 100-year period have occupied the same spot so that the grave of Rev. Fowler, the church's first pastor,  would not be disturbed. Of special interest are the beautiful stained-glass windows which memorialize early Methodists. Rev. Fowler's massive marble headstone is behind the pulpit. The church grounds are located on 15 acres shaded by native East Texas trees. Spacious, well-kept grounds, the historic spring of water, tables and other modern conveniences greet visitors; all those who come from far and near to visit the "Birthplace of Methodism" in Texas.</t>
  </si>
  <si>
    <t>McMahan Chapel</t>
  </si>
  <si>
    <t>Spur 35, 2.1 miles south of TX-21</t>
  </si>
  <si>
    <t>Bronson</t>
  </si>
  <si>
    <t>Mission Socorro, originally given the name Misión de Nuestra Señora de la Limpia Concepción de los Piros de Socorro by Governor Diego de Vargas in 1691, was established during Mexico’s Spanish colonial period in the 15th century. Dramatic Rio Grande flooding in the 1800s destroyed the church and changed the course of the river, moving its channel from the north side of Socorro to the south. Once the river’s new channel became the official international border, the mission’s Mexican hometown of Socorro became a U.S. community. The mission was rebuilt in 1843 approximately a half mile from its original location with the salvaged vigas, or beams, of the original church, making the ceiling beams of today’s Socorro Mission some of the oldest relics in Texas.</t>
  </si>
  <si>
    <t>Located on the corner of Grand Avenue and Waters Street in an historic church building, the Moran Museum has artifacts and memorabilia devoted to the history of Moran and southeastern Shackelford County. Moran ushered in the oil boom in West Texas with the discoveries of the first commercial gas well in 1910 and the first commercial oil well in 1913.</t>
  </si>
  <si>
    <t>Moran Church</t>
  </si>
  <si>
    <t>Grand Ave &amp; Waters St</t>
  </si>
  <si>
    <t>Moran</t>
  </si>
  <si>
    <t>Mt. Horeb Baptist Church</t>
  </si>
  <si>
    <t>593 Peyton Colony Rd</t>
  </si>
  <si>
    <t>Blanco</t>
  </si>
  <si>
    <t>Established in 1874, the Mt. Horeb Baptist Church served the residents of Peyton Colony, a freedmen's community named after Peyton Roberts, a former slave and one of the first freedmen to settle in the area. The church's first minister was the Rev. Jack Burch, and its original log building doubled as a school. The current one-story, wooden structure demonstrates common features found in most Texas African American churches of that era, with twin towers that flank its entrance and tall, arched windows that run along its sides.</t>
  </si>
  <si>
    <t>Our Lady of Refuge Catholic Church</t>
  </si>
  <si>
    <t>In 1793, Spanish friars built their last Texas mission nearly 30 miles northwest of here. Two years later, Nuestra Señora del Refugio (Our Lady of Refuge) Mission was relocated to present-day Refugio. Karankawa resistance and Comanche raids closed the mission in 1824. Irish immigrants of the 1830s rebuilt the mission church and named the town Refugio. A 1901 Gothic Revival incarnation of Our Lady of Refuge Church sits on the original mission site.</t>
  </si>
  <si>
    <t>1008 S. Alamo St</t>
  </si>
  <si>
    <t>Refugio</t>
  </si>
  <si>
    <t>St. Francis de Paula Catholic Church</t>
  </si>
  <si>
    <t>San Diego</t>
  </si>
  <si>
    <t>Exemplifying Spanish town planning, St. Francis de Paula Catholic Church is located on the plaza.  Visitors are invited to say a quiet prayer, join a service, or simply admire the sanctuary of the 1908 white-brick Gothic Revival church. The parish dates to 1867 when Father Claude Jaillet raised money to build a chapel. It served as the only public place of worship between Corpus Christi and the Rio Grande Valley.</t>
  </si>
  <si>
    <t>401 S Victoria St</t>
  </si>
  <si>
    <t>Painted Churches of Texas</t>
  </si>
  <si>
    <t>Paul Quinn African Methodist Episcopal Church</t>
  </si>
  <si>
    <t>The Paul Quinn African Methodist Episcopal Church was established in 1876 by Reverend Joseph Morgan, reputed to have been the first African to settle in the county. On June 13, 1886, the cornerstone was laid and the church named Paul Quinn Chapel as a memorial to Bishop William Paul Quinn, an early denominational leader of the church founded in Philadelphia, which served as the oldest black denomination in the U.S. The late Professor W. Henry Kerr was secretary. The church was renovated in 1993, but the church bell, which came from England and once tolled on a steamboat that plied the lower course of the Colorado River remains.  </t>
  </si>
  <si>
    <t>1108 Walnut St</t>
  </si>
  <si>
    <t>The Prayer Tower, made of Indiana limestone with a Vermont slate roof, features a chapel and a 75-foot tower with four Paccard bells from France. It was dedicated to the city April 1992. The tower is surrounded with beautiful landscaping and a gurgling fountain and life-size bronze showing Jesus washing Peter's feet. This small chapel is open to the public and inside has three long pews and a prayer altar. Four stained glass windows depict various scenes of the life of Jesus. The bells chime and play hymns on the hour.</t>
  </si>
  <si>
    <t>Witness Park and Prayer Tower</t>
  </si>
  <si>
    <t>110 Fulton St</t>
  </si>
  <si>
    <t>Pittsburg</t>
  </si>
  <si>
    <t>Presidio La Bahia</t>
  </si>
  <si>
    <t>217 US-183</t>
  </si>
  <si>
    <t>Reedy Chapel African Methodist Episcopal Church</t>
  </si>
  <si>
    <t>The congregation traces its origins to 1848, when slaves met for outdoor services. In 1863, Anglo Methodists constructed a chapel for their slaves to use; after emancipation, it became home to African Methodist Episcopal (AME) Church, one of the first AME churches in Texas. The current building dates to 1886 and survived the hurricane of 1900. If the chapel is open, step inside for a moment; the distinctive, two-story building has a beautiful sanctuary with a high, vaulted ceiling. The building also features a plaque commemorating Norris Wright Cuney.</t>
  </si>
  <si>
    <t>2013 Broadway</t>
  </si>
  <si>
    <t>Galveston</t>
  </si>
  <si>
    <t>Rothko Chapel</t>
  </si>
  <si>
    <t>A tranquil meditative environment inspired by the mural canvases of Russian born American painter Mark Rothko (1903-1970), the Chapel welcomes over 60,000 visitors each year, people of every faith and from all parts of the world. It is a place alive with religious ceremonies of all faiths, and where the experience and understanding of all traditions are encouraged and made available. Action takes the form of supporting human rights, and thus the Chapel has become a rallying place for all people concerned with peace, freedom, and social justice throughout the world.</t>
  </si>
  <si>
    <t>3900 Yupon St</t>
  </si>
  <si>
    <t>Sacred Heart Catholic Church</t>
  </si>
  <si>
    <t>Now known in Menard as the “old Catholic church,” the original Sacred Heart Catholic Church is a few blocks away from its 1955 replacement. Before its construction along the Ditch Walk acequia, local Catholics—many of them descendants of 18th-century Hispanic settlers at nearby Presidio de San Saba—could only celebrate Mass when a traveling priest came through town. But in 1899, Father Baudrillard directed the construction of this church, using limestone quarried by hand and transported via horse and wagon. By 1955, the congregation had outgrown the structure, and the parish was relocated to the New Sacred Heart Church.</t>
  </si>
  <si>
    <t>220 Bevans St</t>
  </si>
  <si>
    <t>Menard</t>
  </si>
  <si>
    <t>San Agustin Catholic Cathedral</t>
  </si>
  <si>
    <t>The Gothic spire of the 1872 San Agustín Church rises above a picturesque plaza in the San Agustin de Laredo Historic District. The San Agustin Cathedral is the Mother Church of the Diocese of Laredo.</t>
  </si>
  <si>
    <t>201 San Agustin Ave</t>
  </si>
  <si>
    <t>Laredo</t>
  </si>
  <si>
    <t>Santa Rose de Lima Catholic Church</t>
  </si>
  <si>
    <t>Santa Rosa de Lima Catholic Church serves an active and devoted congregation in this South Texas community and holds a place in the area's Tejano history. Originally established as St. Paul's in 1887 by Father Jean Pierre Bard, the then-chapel served a largely Hispanic community that was founded when former Confederate Army soldier Plácido Benavides donated 80 acres of his massive Rancho Palo Alto to establish the community's along the Texas-Mexican Railroad.</t>
  </si>
  <si>
    <t>203 E. Santa Rosa de Lima St</t>
  </si>
  <si>
    <t>Benavides</t>
  </si>
  <si>
    <t>Next to the pink stone Our Lady of Guadalupe church at the northeast corner of Hebbronville Plaza is a notable example of Spanish Colonial Revival architecture. Completed in 1944 as Scotus College, the building is now part of the neighboring church and houses priests and students. Scotus College was a Roman Catholic seminary founded in 1926 by Franciscan priests who fled persecution in Mexico. Construction on the building began in 1940, but the order returned to Mexico before it was completed in 1944.</t>
  </si>
  <si>
    <t>Our Lady of Guadalupe Church</t>
  </si>
  <si>
    <t>504 E. Santa Clara St</t>
  </si>
  <si>
    <t>Hebbronville</t>
  </si>
  <si>
    <t>Shrine of Our Lady Guadalupe</t>
  </si>
  <si>
    <t>3648 Staff Sgt. Lucian Adams Dr</t>
  </si>
  <si>
    <t>The 17’ bronze statue in patina color was sculptured by artist Miguel Angel Macias, from Mexico City, and Douglas Clark. It is set directly on top of rocks brought to Port Arthur from the Mount Tepeyac, Mexico City, Mex., where the Virgin appeared to Juan Diego.Our Lady of Guadalupe Shrine was dedicated on June 3, 2000</t>
  </si>
  <si>
    <t>306 S Avenue F</t>
  </si>
  <si>
    <t>Shiner</t>
  </si>
  <si>
    <t>Listed on the National Register of Historic Places, Sts. Cyril and Methodius Catholic Church began as a wood-frame structure in 1891. A year later, a twister moved it 11 feet off its foundation. The church was rebuilt, then replaced in 1921 with a Romanesque Revival style church constructed of red brick and cut stone. Designed by architect James Wahrenburger in the Romanesque Revival style, it features stained glass windows from Germany and a glorious, painted interior, including a mural of Christ in the Garden of Gethsemane overlooking the altar.</t>
  </si>
  <si>
    <t>St. Anthony Cathedral Basilica</t>
  </si>
  <si>
    <t>700 Jefferson St</t>
  </si>
  <si>
    <t>Beaumont</t>
  </si>
  <si>
    <t>Construction on this church started in 1903, and this Italian Renaissance revival structure was completed four years later and named in honor of Saint Anthony of Padua. It features a copper dome and an ornate marble altar.  The historic legacy of the Cathedral Basilica was recognized by the City of Beaumont in 1975 as a heritage site and in 1981 was named a Recorded Texas Historic Landmark. </t>
  </si>
  <si>
    <t>St. Barnabas Episcopal Church</t>
  </si>
  <si>
    <t>601 W. Creek St</t>
  </si>
  <si>
    <t>Fredericksburg</t>
  </si>
  <si>
    <t>Peter Walter moved his family from Hessen, Germany to Fredericksburg in 1847.  The family built their homestead here using local rock and timber to build the structures on the site.  In 1954, the local group of Episcoplians purchased the land from Peter's daughter, Minna Walter Lang, and renovated the structres on the site, turning them into their church. Some of the original buildings still stand and are used for special cermonies.</t>
  </si>
  <si>
    <t>St. John Colony</t>
  </si>
  <si>
    <t>Lockhart</t>
  </si>
  <si>
    <t>This freedmen's community took its name from the St. John Missionary Baptist Church, founded in 1873, shortly after settlers led by the Rev. John Henry Winn arrived in the area. Across the road from the church is the official marker for the cemetery, which includes the graves of many of the colony's original inhabitants.</t>
  </si>
  <si>
    <t>church is down the road</t>
  </si>
  <si>
    <t>CR 167, 0.5 miles SE of FM 672</t>
  </si>
  <si>
    <t>St. John Evangelical Lutheran Church</t>
  </si>
  <si>
    <t>17701 Cameron Rd</t>
  </si>
  <si>
    <t>St. John Evangelical Lutheran Church, UCC dates back to 1878. One of the early acts of the congregation was to convey an acre to establish a public school, which was constructed on the church property. The congregation began worshipping on the same property in 1882, where the current facility, built in 1925, is located.</t>
  </si>
  <si>
    <t>dirt road</t>
  </si>
  <si>
    <t>St. John the Baptist Episcopal Church</t>
  </si>
  <si>
    <t>310 S. Parks St.</t>
  </si>
  <si>
    <t>By 1860, German Catholics constituted roughly half of Galveston’s ethnic population. Seeing a need for German-language masses, Bishop Jean Marie Odin authorized the construction of St. Joseph’s Catholic Church. Incredibly, the wood-frame church building survived the devastating hurricane of 1900 with only minor damage and was repaired, enlarged, and redecorated within a year of the storm. The church was an active congregation until 1968 and is now owned by the Galveston Historical Foundation.</t>
  </si>
  <si>
    <t>2202 Avenue K</t>
  </si>
  <si>
    <t>St. Joseph's Catholic Church</t>
  </si>
  <si>
    <t>210 S Avenue B</t>
  </si>
  <si>
    <t>Mason</t>
  </si>
  <si>
    <t>This modest church atop a hill in the Central Texas city of Mason has been serving the Catholic community for more than a century. Built in 1876 of red sandstone rocks quarried from the area, St. Joseph's was originally a small one-room chapel that has since expanded to include a parish hall and classrooms for religious education. A grotto shrine of Our Lady of Guadalupe, the patron saint of the Americas, greets visitors.</t>
  </si>
  <si>
    <t>St. Joseph Catholic Church - Galveston</t>
  </si>
  <si>
    <t>St. Joseph Catholic Church - Mason</t>
  </si>
  <si>
    <t>S.S Cyril &amp; Methodius Catholic Church</t>
  </si>
  <si>
    <t>St. Martin's Lutheran Church</t>
  </si>
  <si>
    <t>The history of St. Martin’s Evangelical Lutheran Church closely mirrors that of Austin itself. The cornerstone for the original building was laid in 1884.  In fact, bricks from the previous Capitol building were recycled to build it. Until 1920, the congregation held regular services in German. Today, a service in German still takes place at Christmas, and parishioners occasionally travel back to Germany to explore their roots. If you visit the current building – which was constructed in a new location in 1960 – pay special attention to the architecture: stained glass from famed 20th century church architects Dominikus and Gottfried Böhm; stone sculptures on the church’s façade by Charles Umlauf; and ornamental fixtures by ironsmith Fortunat Weigl.</t>
  </si>
  <si>
    <t>606 W. 15th St</t>
  </si>
  <si>
    <t>St. Mary's Catholic Church</t>
  </si>
  <si>
    <t>Praha</t>
  </si>
  <si>
    <t>Praha is a small community located on FM 1295.  This Czech community is one that is known from coast to coast due to the notariety of its church: St. Mary's, Assumption of the Blessed Virigin Mary Catholic Church. Dedicated in 1895, St. Mary's is one of the famous Painted Churches of Texas and is visited by thousands each year. A granite monument to Praha's Nine rests in the churchyard, memorializing the nine Praha men who died on World War II battlefields.  Given Praha's diminutive population, the loss of the nine men ranks Praha's per captia World War II losses higher than almost any other city in America.  A ceremony is held on Memorial Day annually at St. Mary's.</t>
  </si>
  <si>
    <t>821 FM 1295</t>
  </si>
  <si>
    <t>Weimar</t>
  </si>
  <si>
    <t>Towns like Weimar represent the third wave of German immigration to Texas. Founded in 1873, Weimar saw its populations shift as a result of the expanding railroad, which brought scores of Czech and German immigrants to town. Many of these newcomers were Catholic. In 1888, a mission was built in Weimar – dedicated to St. Michael the Archangel – and in 1892 it received a resident priest. St. Michael’s is the work of Leo M. J. Dielmann, a native of San Antonio who became the leading designer of Catholic churches in Texas in the early 20th century after studying their construction and design back in Germany. St. Michael’s simple wood-frame building was replaced by an imposing Gothic revival sanctuary in 1913 – reflecting the Czech and German heritage of many of its parishioners.</t>
  </si>
  <si>
    <t>103 E. North St.</t>
  </si>
  <si>
    <t>St. Michael's Church</t>
  </si>
  <si>
    <t>St. Paul United Methodist Church</t>
  </si>
  <si>
    <t>With a congregation first organized in 1866, St. Paul United Methodist Church is one of the oldest African American churches in San Antonio. The first congregation comprised former slaves and freedmen from Paine Chapel Methodist Episcopal Church. The current building, easily recognizable by the striking octagonal towers that flank the main doors, was constructed in 1922. The United Methodist Church has designated St. Paul United Methodist Church as its 397th historical site.</t>
  </si>
  <si>
    <t>508 Center St.</t>
  </si>
  <si>
    <t>Organized in 1873 to minister to former slaves, this is one of the oldest African American congregations in Dallas. The distinctive red-brick structure, with its high archways and beautiful stained-glass windows, was completed in 1927. The building has many features in common with Allen Chapel African Methodist Episcopal (AME) Church, in nearby Fort Worth; accomplished architect William Sidney Pittman, who designed that sanctuary, is also linked to this building. Today, the renovated St. Paul United Methodist Church is at the center of the downtown arts district, right across from the Booker T. Washington High School for the Performing and Visual Arts. The church hosts regular music events, including a jazz night, and has a permanent display of archeological items excavated by University of Texas students and other items that tell the story of the church and Dallas' Freedmen's Town.</t>
  </si>
  <si>
    <t>1816 Routh St</t>
  </si>
  <si>
    <t>St. Paul's Episcopal Church</t>
  </si>
  <si>
    <t>Built in 1891, St. Paul’s Episcopal Church is typical of Gothic-style churches built in Great Britain. The building is composed mostly of stone with joists, beams and wainscoting from the original church building at Washington, Texas. Since 1891, a number of renovations and improvements have been made, but care has been taken not to disturb the original appearance and beauty of the building.</t>
  </si>
  <si>
    <t>414 E. McAlpine St</t>
  </si>
  <si>
    <t>St. Peter's Roman Catholic Church</t>
  </si>
  <si>
    <t>Founded and promoted in 1892 by land speculators Anton and August Flusche, Lindsay is an example of a German settlement that came about because of railroad expansion. Many of the first settlers were Catholic, and they quickly began meeting in Flusche’s home for worship. Before long, the pious settlers built a small church building – the foundation of Saint Peter Catholic Church. A larger church building was constructed in 1903, but was destroyed by a tornado in 1917. Incredibly, despite the rest of the building having crumbled around them, the apse, altar, and steeple were all left intact, and parishioners pitched in to rebuild Saint Peter by the autumn of 1918. Although most are located in Central Texas, in 1983 St. Peter's received designation on the National Register of Historic Places as one of Texas' famous painted churches.</t>
  </si>
  <si>
    <t>424 Main St</t>
  </si>
  <si>
    <t>Lindsay</t>
  </si>
  <si>
    <t>St. Roch Catholic Church</t>
  </si>
  <si>
    <t>Mentz gets its name from its first settlers, who came in 1846 – Catholics from Mainz, Germany. Records show that as early as 1850 priests were riding from Frelsburg on horseback to say mass in Mentz. In 1857, Franz Burtschell deeded four acres of his land to the Catholic Diocese of Galveston for $1 to build a church. A year later, St. Roch Catholic Church was completed. Mentz had become one of Texas’s vibrant German-Catholic enclaves. The present St. Roch Church, built in 1941, is still the center of the Mentz community. On the first Sunday in October every year, residents come together for an enormous German festival – complete with polka, dancing, and games – a Mentz tradition since 1855.</t>
  </si>
  <si>
    <t>1600 Freisburg</t>
  </si>
  <si>
    <t>Alleyton</t>
  </si>
  <si>
    <t>St. Stanislaus Catholic Church</t>
  </si>
  <si>
    <t>602 7th St</t>
  </si>
  <si>
    <t>Bandera</t>
  </si>
  <si>
    <t>St. Stanislaus Catholic Parish is the 2nd oldest Polish Catholic Parish in the United States. The parish celebrated it's 150th anniversary in 2005. </t>
  </si>
  <si>
    <t>The Alamo is perhaps the most renowned mission from the period due to the dramatic part it played in the state’s battle for independence from Mexico. By the time the Alamo fell in the fateful battle between Texians and Santa Ana’s army in 1836, the structure had long been abandoned after the Spanish left it to ruin in 1762. During the Texan Revolution, both the Mexican and the Texian armies fortified the remains, using rubble to build a cannon platform and reinforcing walls. But those would be the final, and short-lived, modifications until 1850, the year the U.S. Army arrived to repair and utilize the mission-turned-fortress. The Army’s occupation didn’t last long either and the Alamo property experienced an assortment of real estate transactions, demolitions and reconstructions until 1903 when local preservationists and philanthropists purchased the Alamo structure on behalf of the Daughters of the Republic of Texas.</t>
  </si>
  <si>
    <t>The Alamo (Mission San Antonio de Valero)</t>
  </si>
  <si>
    <t>300 Alamo Plaza</t>
  </si>
  <si>
    <t>This lovely, historic church was established in 1869, and is still today much as it was then. Norwegian pioneer Cleng Peerson is buried in the cemetery. The church is the annual site of the Norse Smorgasbord, a feast of traditional foods introduced to the area by Norwegian settlers. The building can be used for special services and events arranged by the church, and tours  are given through the Clifton Chamber of Commerce.</t>
  </si>
  <si>
    <t>Our Savior's Lutheran Church</t>
  </si>
  <si>
    <t>152 County Road 4145</t>
  </si>
  <si>
    <t>Cranfills Gap</t>
  </si>
  <si>
    <t>New Bielau</t>
  </si>
  <si>
    <t>Gottfried Gerstenberger came from nearby Industry to what in the 1860s was called “Prairie Community”, followed by his parents and brother. He renamed the new community New Bielau after Langenbielau, Germany. Six families formed the nucleus of Trinity Church in 1886, constructing a building two years later. Its 425-pound church bell, which dates to 1896, still rings in the steeple today.</t>
  </si>
  <si>
    <t>1985 FM 155</t>
  </si>
  <si>
    <t>Trinity Evangelical Lutheran Church</t>
  </si>
  <si>
    <t>Trinity United Methodist Church</t>
  </si>
  <si>
    <t>First Baptist Church - Beaumont (original)</t>
  </si>
  <si>
    <t>695 Pearl St</t>
  </si>
  <si>
    <t>Originally built as Beaumont's First Baptist Church, the building was purchased by Captain W.C. Tyrrell and donated to the City for use as a library in the 1920's. It is an excellent example of the style of Henry Hobson Richardson's Romanesque Revival architecture. In 1990, the City of Beaumont and the Tyrrell Historical Library Association restored the structure. The combination of a contemporary library and historic church is beautifully illustrated in this building. The stained glass windows, the dome ceiling and the subtle paint scheme create a quiet ambience in this historic site that is now home to a research library with collections devoted to the study of Texas as well as genealogy.</t>
  </si>
  <si>
    <t>John F. Webber, an Anglo, settled in this area with his African American wife and children after receiving a land grant in 1827. Webber sought to find a place where he and his family could escape the discrimination of the antebellum South. The resulting community eventually received a post office and was known originally as Webber's Prairie. The town officially adopted the name Webberville in 1853.  The Webberville Ebenezer Baptist Church was founded in 1868, when resident Matthew Duty donated land for the sanctuary construction. Led by the Rev. Wesley Barrow, the church was formed as a mission of the St. John Regular Missionary Baptist Association. Although many of Webberville's former citizens have moved, the church boasts an active congregation; out-of-town members continue to gather to celebrate holidays and special events.</t>
  </si>
  <si>
    <t>Union Lee Baptist Church</t>
  </si>
  <si>
    <t>21069 Blake Manor Rd</t>
  </si>
  <si>
    <t>Manor</t>
  </si>
  <si>
    <t>decent</t>
  </si>
  <si>
    <t>Wesley Chapel African Methodist Episcopal Church</t>
  </si>
  <si>
    <t>Since 1879, this location has been home to San Marcos' oldest known African American congregation, although a succession of sanctuaries have stood on this site. The church had been established for four years when the first building was constructed in 1883, and a freedmen's school, operated by the church, also met here.</t>
  </si>
  <si>
    <t>224 S. Fredericksburg St</t>
  </si>
  <si>
    <t>San Marcos</t>
  </si>
  <si>
    <t>Church of the Visitation</t>
  </si>
  <si>
    <t>144 County Road 3000</t>
  </si>
  <si>
    <t>scout</t>
  </si>
  <si>
    <t>Westphalia</t>
  </si>
  <si>
    <t>In 1879, a handful of German-Texans moved from Frelsburg to western Falls County in search of land. The settlers, many of whom were Catholic, named their new town Westphalia – after the region in Germany. Their legacy remains in the Church of the Visitation, the Little School, and the cemetery. Visitors can also see several historic frame commercial buildings, a cotton gin complex, and historic farmsteads.  The church was once the largest wooden structure west of the Mississippi.</t>
  </si>
  <si>
    <t>The Zion Hill (First) Baptist Church building, located on Lanana Street was founded by the Reverend Lawson Reed in 1879. It is the senior black church of Nacogdoches, and its congregation now meets in a modern building located on Loop 224 East. The Reverend Reed began his ministry by preaching in a brush arbor, later occupied a building near Lanana Creek on land donated by Frank and Ella Walton, and eventually his congregation moved into this building in 1914. This building is the work of noted architect Diedrich Anton Wilhelm Rulfs. It is a combined Victorian and Gothic Revival Building, and in 1977 received a Texas Historical Commission Marker. The church is currently undergoing historical preservation renovations.</t>
  </si>
  <si>
    <t>Zion Hill Baptist Church</t>
  </si>
  <si>
    <t>Nacogdoches</t>
  </si>
  <si>
    <t>324 N. Lanana St</t>
  </si>
  <si>
    <t>Zion-Lutheran Church</t>
  </si>
  <si>
    <t>426 W. Main St</t>
  </si>
  <si>
    <t>Zion Lutheran Church is located in Fredericksburg, in Gillespie County, in the U.S. state of Texas. It is the oldest Lutheran Church in the Texas Hill Country and one of the oldest in Texas. The church was built by six families in 1852. On January 13, 1853, twelve founders signed its articles of organization. The cornerstones for the church were set on March 6, 1854. Designated a Recorded Texas Historic Landmark in 1964, Marker number 10132.</t>
  </si>
  <si>
    <t>St. Paul Lutheran</t>
  </si>
  <si>
    <t>Serbin</t>
  </si>
  <si>
    <t>St. John the Baptist Church</t>
  </si>
  <si>
    <t>Ammannsville</t>
  </si>
  <si>
    <t>St. Cyril and Methodius Church</t>
  </si>
  <si>
    <t>St. Mary's Catholic Church of the Assumption</t>
  </si>
  <si>
    <t>Church of the Blessed Virgin Mary, the Queen of Peace</t>
  </si>
  <si>
    <t>Sweet Home</t>
  </si>
  <si>
    <t>Ascension of Our Lord Catholic Church</t>
  </si>
  <si>
    <t>Moravia</t>
  </si>
  <si>
    <t>7745 Mensik Rd</t>
  </si>
  <si>
    <t>Dubina</t>
  </si>
  <si>
    <t>4148 FM 1383</t>
  </si>
  <si>
    <t>2833 FM 2672</t>
  </si>
  <si>
    <t>High Hill</t>
  </si>
  <si>
    <t>304 W San Antonio St</t>
  </si>
  <si>
    <t>FM 957, 0.4 miles S of CR 229</t>
  </si>
  <si>
    <t>7455 FM 531</t>
  </si>
  <si>
    <t>1572 County Road 211</t>
  </si>
  <si>
    <t>22830 Pondaseta Rd</t>
  </si>
  <si>
    <t>Umbarger</t>
  </si>
  <si>
    <t>Nativity of the Blessed Virgin Mary Catholic Church</t>
  </si>
  <si>
    <t>Guardian Angel Catholic Church</t>
  </si>
  <si>
    <t>5610 Demel St</t>
  </si>
  <si>
    <t>Wallis</t>
  </si>
  <si>
    <t>Wesley Brethren Church</t>
  </si>
  <si>
    <t>9453 Wesley Church Ln</t>
  </si>
  <si>
    <t>Wesley</t>
  </si>
  <si>
    <t>322 Lamar Ave</t>
  </si>
  <si>
    <t>Paris</t>
  </si>
  <si>
    <t>St. Mary's Church</t>
  </si>
  <si>
    <t>8227 County Road 205</t>
  </si>
  <si>
    <t>Plantersville</t>
  </si>
  <si>
    <t>New Sweden Lutheran Church</t>
  </si>
  <si>
    <t>12809 New Sweden Church Rd</t>
  </si>
  <si>
    <t>First Baptist Church - Amarillo</t>
  </si>
  <si>
    <t>1208 S Tyler  St</t>
  </si>
  <si>
    <t>Amarillo</t>
  </si>
  <si>
    <t>Mission San Jose</t>
  </si>
  <si>
    <t>Mission Concepcion</t>
  </si>
  <si>
    <t>Mission San Juan Capistrano</t>
  </si>
  <si>
    <t>Mission Espada</t>
  </si>
  <si>
    <t>San Antonio Mission Trail</t>
  </si>
  <si>
    <t>6701 San Jose Dr</t>
  </si>
  <si>
    <t>Queen of the Missions. Established in 1720, San José y San Miguel de Aguayo is the largest mission in San Antonio. Spanish designers built the mission using Texas limestone and brightly colored stucco. At its height, it provided sanctuary and a social and cultural community for more than 300 Indians. In 2011, it underwent a $2.2 million renovation to refinish interior domes, walls and the altar backdrop. When visiting the church, be sure to look for flying buttresses, carvings, quatrefoil patterns, polychromatic plaster and the famed “Rose Window,” a superb example of Spanish Colonial ornamentation.</t>
  </si>
  <si>
    <t>Dedicated in 1755, the church at Mission Nuestra Señora de la Purisima Concepción de Acuña remains true to its original design, look and feel. In fact, the church stands as the oldest unrestored stone church in the United States. Exterior paintings have faded, but if you peek inside, you can still see original frescos in some of the church rooms.</t>
  </si>
  <si>
    <t>Established in 1731, Mission San Juan’s fertile farmlands used to allow for a self-sustainable community, and its surplus helped supply the region with produce. Today, the chapel and bell tower are still in use. When visiting, don’t miss the typical Romanesque archway at the entrance gate. For outdoor fun, take a self-guided tour on the nature trail that begins at this Mission and leads to the river.</t>
  </si>
  <si>
    <t>The southernmost mission in the park, Mission Espada was established in 1731 and boasts the best-preserved segment of the area’s original irrigation system that was used to bring water to the fields. In 1826, a fire destroyed most of the mission buildings at Espada, with only the chapel, granary, and two of the compound walls remaining. Today, part of the original irrigation system still operates: the Espada aqueduct and dam. Guided tours of the property are available every first Saturday of the month. Self-guided walking tours are available during park hours. Don’t miss the newest installation near Espada, the massive Arbol de Vida, or Tree of Life that displays the personal stories and tales of San Antonio locals. And, visitors should note the unusual door and stone archway – they make for great photos!</t>
  </si>
  <si>
    <t>807 Mission Rd</t>
  </si>
  <si>
    <t>9101 Graf Rd</t>
  </si>
  <si>
    <t>10040 Espada Rd</t>
  </si>
  <si>
    <t>Christ Lutheran Church of Cherry Spring</t>
  </si>
  <si>
    <t>1419 Cherry Spring Rd</t>
  </si>
  <si>
    <t>Cherry Spring</t>
  </si>
  <si>
    <t>German Lutherans in the community of Cherry Spring began meeting together for worship in the 1850s. Diedrich Rode, a licensed lay minister, provided space in his home for worship services and Sunday School. Christ Church congregation was officially organized in 1905. John and Mary Rode Wendel gave land for a church building in December 1905, and a rock sanctuary was completed in 1906. Services were conducted in the German language until 1922, when occasional English services were added. In the 1950s English became the principal language.</t>
  </si>
  <si>
    <t>Poetry Baptist Church</t>
  </si>
  <si>
    <t>FM 986</t>
  </si>
  <si>
    <t>Poetry</t>
  </si>
  <si>
    <t>Originally known as Turner's Point, a post office and school were established in 1858. In 1876, the community was renamed Poetry. The new name was suggested by local merchant Maston Ussery, who said that the area in springtime reminded him of a poem.  The oldest Baptist church in Kaufman County, organized in 1855, the original name was Salem Baptist Church, when the community was called Turner's Point. In 1870, the congregation helped organize the 11-church East Fork Baptist Association, and hosted annual conferences on three occasions.  In 1899, the name Poetry Baptist Church began to be used and the present church sanctuary was built in 1912.</t>
  </si>
  <si>
    <t>Christ Episcopal Church</t>
  </si>
  <si>
    <t>Cypress St and Lewis St, Matagorda, TX</t>
  </si>
  <si>
    <t>Matagorda</t>
  </si>
  <si>
    <t>On a site approximately 400 yards east stood Christ Church. First Episcopal church in Texas.
Organized January 27, 1839. The Rev. Caleb S. Ives, Rector. Building consecrated February 25, 1844 by the Rt. Rev. Leonides Polk,, D.D., Bishop of Louisiana. Diocese of Texas established January 1, 1849. Building destroyed by hurricane September 11, 1854. Rebuilt on present site. The Rev. Mr. Ives and his wife established and taught an early school in connection with the parish.</t>
  </si>
  <si>
    <t>St. Dominic Catholic Church</t>
  </si>
  <si>
    <t>CR-5226 and CR-5231, D'Hanis, TX</t>
  </si>
  <si>
    <t>D'Hanis</t>
  </si>
  <si>
    <t>Old D'Hanis was the fourth colony founded by empresario, Henri Castro in Medina County, a Frenchman. First settled in 1847, the town consisted primarily of Alsatian immigrants. Periodically Texas Rangers camped within a few miles of D'Hanis to provide protection from the Indians. After the Mexican War the U.S. established a line of army posts along the border of Indian country, and in 1849 Fort Lincoln was established on the banks of the Rio Seco northwest of D'Hanis. Most of the original families were Roman Catholic, and the church, served as a unifying force of the community. The ruinous structure stands today as a landmark of the 10th century community of old D'Hanis.</t>
  </si>
  <si>
    <t>Brookeland United Methodist Church</t>
  </si>
  <si>
    <t>Old Hwy 8 N &amp; Old Hwy 96</t>
  </si>
  <si>
    <t>Brookeland</t>
  </si>
  <si>
    <t>Before Texas declared independence, Methodist preachers secretly toured the countryside conducting sermons and secret weddings because Anglo settlers had to "convert" to Catholicism to settle here.  When Texas finally won it's independence, scores of Methodist churches sprang up all over this area of colonial Texas.  Churches such as this Brookeland Methodist have been serving their respective areas for over 150 years and have been the center of Texas religious structure and influence.</t>
  </si>
  <si>
    <t>World's Smallest Catholic Church</t>
  </si>
  <si>
    <t>TX-237, 1.5 NE of FM 1291</t>
  </si>
  <si>
    <t>Warrenton</t>
  </si>
  <si>
    <t>In a state that prides itself in everything being big this diminutive house of worship is an exception. If you can't be the largest, try at least to be unique. With dimensions of approximately twelve by sixteen feet, this church is located just outside of Warrenton.  Visitors are welcome and if you would like to see the inside, just give the door a little tug.  Inside you will find everything in place to celebrate Mass- an altar, tabernacle, and a notebook to write prayer request. Along with other religious icons there is a place to make donations for the upkeep for the church.</t>
  </si>
  <si>
    <t>St Louis Church</t>
  </si>
  <si>
    <t>1200 Angelo St</t>
  </si>
  <si>
    <t>Castroville</t>
  </si>
  <si>
    <t>Henri Castro was a member of the Napoleon government during its height of power and later was active in a French firm which loaned money for the Republic of Texas.  Sam Houston appointed Castro a consul general for Texas in Paris and Texas later granted lands west of San Antonio for Castro to settle as an empresario.  Castro’s first colony was here in Castroville where early settlers built the church building which still stands at this site.  The cornerstone was laid in 1844 by the first Bishop of Texas, Jean-Marie Odin.</t>
  </si>
  <si>
    <t>Mission Tejas</t>
  </si>
  <si>
    <t>120 Park Road 44</t>
  </si>
  <si>
    <t>Grapeland</t>
  </si>
  <si>
    <t>The area which now makes up the park is part of the historic settlement range of the Nabedache (or Tejas) Indians, part of the Caddo nation.  Mission San Francisco de los Tejas was established May 23, 1690 by Captain Alonzo de Leon and Father Massanet of the Franciscan Order.  The Spanish spent three days building a church and small living quarters among the Tejas villages along San Pedro Creek.  Mission San Francisco de los Tejas was abandoned on October 25, 1693 after crop failures and disease killed many of the local natives.  The park contains a commemorative example of the mission.  The park contains an original segment of the El Camino Real de los Tejas, the historic route which ran from Natchitoches, Louisiana to San Antonio. It was the predominant overland route across Texas for several centuries. The Rice Family Log Home within the park served as an inn along this route for travelers. Visitors to the park can still see the ruts created by carts along the path.</t>
  </si>
  <si>
    <t>Cistern Catholic Church</t>
  </si>
  <si>
    <t>TX-95 and Jeddo Rd</t>
  </si>
  <si>
    <t>Cistern</t>
  </si>
  <si>
    <t>Cistern is on a hill surrounded by much flatter prairie land. Originally it was the portion of a league of land granted to John J. Whiteside by the government of Mexico in 1835.  Citizens decided to name the town "Cistern" because the water wells in the area had high mineral concentrations requiring that they use cisterns for drinkable water. It is said that the townspeople went to the large cistern at the mercantile store so often that the most common answer given when they were asked where they were going was "to the cistern".  Cistern has a heavy German and Czech cultural influence as noted by the common Czech trait in central Texas of naming their churches after Orthodox Saints Cyril and Methodius.</t>
  </si>
  <si>
    <t>St Mary's Grotto</t>
  </si>
  <si>
    <t>101 Church St</t>
  </si>
  <si>
    <t>Windthorst</t>
  </si>
  <si>
    <t>Holy Rosary Catholic Church</t>
  </si>
  <si>
    <t>8610 FM 2774</t>
  </si>
  <si>
    <t>Frenstat</t>
  </si>
  <si>
    <t>Burleson County has an extensive and rich Czech heritage.  Early Czech settlers established the town of Frenstat (named after the area they originated) and dominated this area and established most of the early farms and churches in the area.  The Holy Rosary Catholic Church, although not the original building from the mid-1800's, has been located here for almost 130 years.</t>
  </si>
  <si>
    <t>CR 417 &amp; CR 462</t>
  </si>
  <si>
    <t>Marysville</t>
  </si>
  <si>
    <t>Mentone Community Church</t>
  </si>
  <si>
    <t>Pecos St and Wheat St</t>
  </si>
  <si>
    <t>Mentone</t>
  </si>
  <si>
    <t>Mentone is the smallest county seat in Texas.  It is the only town in Loving County.  It is the most  sparsely populated county in Texas.  This church was built in 1910 but moved here in 1930 after the Pecos River flooded.  Let's just say, there ain't much here in this part of Texas.</t>
  </si>
  <si>
    <t>Sacred Heart Catholic School</t>
  </si>
  <si>
    <t>153 E. 6th St</t>
  </si>
  <si>
    <t>Muenster</t>
  </si>
  <si>
    <t>The town was founded in 1889 by German Catholic settlers Carl and Emil Flusche, who invited other German Catholics to join them. The town was originally to be called "Westphalia", but since the name Westphalia, Texas, was already taken, Muenster was selected instead in honor of Münster, the capital of Westphalia.  Many residents still spoke German in day-to-day life up until the First World War, after which the language was no longer taught in the schools and steadily declined in use.  Catholicism was so important to the early settlers that they built a school before a church was ever established. That school, Sacred Heart Catholic School, still exists today (one of only four high schools in the Fort Worth Diocese).</t>
  </si>
  <si>
    <t>419 FM3191, Cestohowa, TX 78113</t>
  </si>
  <si>
    <t>Cestohowa</t>
  </si>
  <si>
    <t>Cestohowa (originally Czestochowa) is on Farm Road 3191 and Cibolo Creek a mile west of State Highway 123 in northern Karnes County. It is a daughter settlement of Panna Maria, the oldest Polish settlement in America, and is named after the city in Poland where the famous painting of Our Lady of Czestochowa, the patroness of Polish Catholics everywhere, is enshrined. In 1873, a group of about forty families decided to start a new community five miles north. In 1877 land was donated for a church, which was completed on February 10, 1878, and is known as one of the 20 painted churches of Texas.</t>
  </si>
  <si>
    <t>Marysville Baptist Church</t>
  </si>
  <si>
    <t>dirt roads</t>
  </si>
  <si>
    <t>Matthew</t>
  </si>
  <si>
    <t>Mark</t>
  </si>
  <si>
    <t>Luke</t>
  </si>
  <si>
    <t>John</t>
  </si>
  <si>
    <t>Acts</t>
  </si>
  <si>
    <t>James</t>
  </si>
  <si>
    <t>Peter</t>
  </si>
  <si>
    <t>Jude</t>
  </si>
  <si>
    <t>Romans</t>
  </si>
  <si>
    <t>Corinthians</t>
  </si>
  <si>
    <t>Galatians</t>
  </si>
  <si>
    <t>Ephesians</t>
  </si>
  <si>
    <t>Philippians</t>
  </si>
  <si>
    <t>Colossians</t>
  </si>
  <si>
    <t>Thessalonians</t>
  </si>
  <si>
    <t>Hebrews</t>
  </si>
  <si>
    <t>Timothy</t>
  </si>
  <si>
    <t>Titus</t>
  </si>
  <si>
    <t>Philemon</t>
  </si>
  <si>
    <t>Revelation</t>
  </si>
  <si>
    <t>Jake</t>
  </si>
  <si>
    <t>Elwood</t>
  </si>
  <si>
    <t>Blues</t>
  </si>
  <si>
    <t>Brothers</t>
  </si>
  <si>
    <t>M</t>
  </si>
  <si>
    <t>A</t>
  </si>
  <si>
    <t>T</t>
  </si>
  <si>
    <t>H</t>
  </si>
  <si>
    <t>E</t>
  </si>
  <si>
    <t>W</t>
  </si>
  <si>
    <t>R</t>
  </si>
  <si>
    <t>K</t>
  </si>
  <si>
    <t>L</t>
  </si>
  <si>
    <t>U</t>
  </si>
  <si>
    <t>J</t>
  </si>
  <si>
    <t>O</t>
  </si>
  <si>
    <t>N</t>
  </si>
  <si>
    <t>C</t>
  </si>
  <si>
    <t>S</t>
  </si>
  <si>
    <t>P</t>
  </si>
  <si>
    <t>D</t>
  </si>
  <si>
    <t>I</t>
  </si>
  <si>
    <t>G</t>
  </si>
  <si>
    <t>B</t>
  </si>
  <si>
    <t>Y</t>
  </si>
  <si>
    <t>V</t>
  </si>
  <si>
    <t>Name</t>
  </si>
  <si>
    <t>Latitude</t>
  </si>
  <si>
    <t>Longitude</t>
  </si>
  <si>
    <t>10180 County Road 6010</t>
  </si>
  <si>
    <t>United Evangelical Lutheran Church</t>
  </si>
  <si>
    <t>2100 FM3171</t>
  </si>
  <si>
    <t>Rhineland</t>
  </si>
  <si>
    <t>Swiss Alp</t>
  </si>
  <si>
    <t>Coahoma Methodist Church</t>
  </si>
  <si>
    <t>401 N Main St</t>
  </si>
  <si>
    <t>Coahoma</t>
  </si>
  <si>
    <t>Draw United Methodist Church</t>
  </si>
  <si>
    <t>FM 1054, 0.3 miles south of FM 213</t>
  </si>
  <si>
    <t>Draw</t>
  </si>
  <si>
    <t>Christoval United Methodist Church</t>
  </si>
  <si>
    <t>4517 McKee St</t>
  </si>
  <si>
    <t>Christoval</t>
  </si>
  <si>
    <t>St. James AME Church</t>
  </si>
  <si>
    <t>312 Bois D Arc</t>
  </si>
  <si>
    <t>Milford</t>
  </si>
  <si>
    <t>Saint Francis Church</t>
  </si>
  <si>
    <t>FM 521, 0.7 miles east of FM 2668</t>
  </si>
  <si>
    <t>Wadsworth</t>
  </si>
  <si>
    <t>Pumpville Baptist Church</t>
  </si>
  <si>
    <t>RR 1865, 2.8 miles north of US 90</t>
  </si>
  <si>
    <t>Langtry</t>
  </si>
  <si>
    <t>Freyburg United Methodist Church</t>
  </si>
  <si>
    <t>4520 FM 2238</t>
  </si>
  <si>
    <t>Freyburg</t>
  </si>
  <si>
    <t>Mt. Pleasant CME Methodist Church</t>
  </si>
  <si>
    <t>Fodice Rd, 3.4 miles west of US 287</t>
  </si>
  <si>
    <t>Fodice</t>
  </si>
  <si>
    <t>Old School House Rd, just south of RR 152</t>
  </si>
  <si>
    <t>Castell</t>
  </si>
  <si>
    <t>The Rock Church</t>
  </si>
  <si>
    <t>2680 County Road 4145</t>
  </si>
  <si>
    <t>Alanreed Baptist Church</t>
  </si>
  <si>
    <t>13130 Spur 271</t>
  </si>
  <si>
    <t>Alanreed</t>
  </si>
  <si>
    <t>First Baptist Church of Santa Anna</t>
  </si>
  <si>
    <t>201 S Lee St</t>
  </si>
  <si>
    <t>Santa Anna</t>
  </si>
  <si>
    <t>First United Methodist Church - San Saba</t>
  </si>
  <si>
    <t>In 1914, the foundation was laid for the all-marble church structure that now stands as the only all marble church in the United States. Work was completed in the year of 1917, whereby services could be held in the basement. In 1921, the work was completed and the building was dedicated.</t>
  </si>
  <si>
    <t>204 W Brown St</t>
  </si>
  <si>
    <t>San Saba</t>
  </si>
  <si>
    <t>Adamsville</t>
  </si>
  <si>
    <t>Adamsville Presbyterian Church</t>
  </si>
  <si>
    <t>FM 581, 0.3 miles east of US 281</t>
  </si>
  <si>
    <t>First United Methodist Church - Rock Springs</t>
  </si>
  <si>
    <t>206 W Austin St</t>
  </si>
  <si>
    <t>Rocksprings</t>
  </si>
  <si>
    <t>St Philip's Episcopal Church</t>
  </si>
  <si>
    <t>343 N Getty St</t>
  </si>
  <si>
    <t>Uvalde</t>
  </si>
  <si>
    <t>St. Mary's Catholic Church - Victoria</t>
  </si>
  <si>
    <t>402 S Main St</t>
  </si>
  <si>
    <t>Victoria</t>
  </si>
  <si>
    <t>Pilgrim Chapel</t>
  </si>
  <si>
    <t>3000 Mountain Creek Pkwy</t>
  </si>
  <si>
    <t>Our Lady of Mt. Carmel Catholic Church</t>
  </si>
  <si>
    <t>14024 FM 472</t>
  </si>
  <si>
    <t>Bigfoot</t>
  </si>
  <si>
    <t>302 Center St</t>
  </si>
  <si>
    <t>Cotulla</t>
  </si>
  <si>
    <t>Italian POW Camp Chapel</t>
  </si>
  <si>
    <t>100 County Road 507</t>
  </si>
  <si>
    <t>Hereford</t>
  </si>
  <si>
    <t>best</t>
  </si>
  <si>
    <t>First Baptist Church - Tow</t>
  </si>
  <si>
    <t>16529 RR 2241</t>
  </si>
  <si>
    <t>Tow</t>
  </si>
  <si>
    <t>Bethel Baptist Church of Audubon</t>
  </si>
  <si>
    <t>CR 2673 &amp; Audubon Rd</t>
  </si>
  <si>
    <t>Audubon</t>
  </si>
  <si>
    <t>Zephyr Baptist Church</t>
  </si>
  <si>
    <t>11275 US-183</t>
  </si>
  <si>
    <t>Zephyr</t>
  </si>
  <si>
    <t>Holt Church</t>
  </si>
  <si>
    <t>FM 502 &amp; CR 266</t>
  </si>
  <si>
    <t>Richland Springs</t>
  </si>
  <si>
    <t>First United Methodist Church - Alpine</t>
  </si>
  <si>
    <t>208 E Sul Ross Ave</t>
  </si>
  <si>
    <t>Alpine</t>
  </si>
  <si>
    <t>The origins of St. Paul's Episcopal Church are attributed to Mary Walker Humphris, a pioneer settler from England, who came to Marfa and began a Sunday School service in the early 1880's. The Church itself was officially founded in 1897. Although the original church building was demolished in the late 1920's and the congregation moved to a new location by 1930, St. Paul's Episcopal Church is -- by all measures -- still the oldest Protestant Church in the entire Big Bend region, regardless of denomination (it is also the only Episcopal church in Marfa, and only one in three Episcopal churches in the entire region -- but that is beside the point).</t>
  </si>
  <si>
    <t>St. Paul's Episcopal Church - Marfa</t>
  </si>
  <si>
    <t>101 E Washington St</t>
  </si>
  <si>
    <t>Marfa</t>
  </si>
  <si>
    <t>Chapel of St. Mary &amp; Joseph Lajitas Mission</t>
  </si>
  <si>
    <t xml:space="preserve">FM 170 &amp; Riverview </t>
  </si>
  <si>
    <t>Lajitas</t>
  </si>
  <si>
    <t>Santa Inez Terlingua Church</t>
  </si>
  <si>
    <t>631 Ivey Rd</t>
  </si>
  <si>
    <t>Terlingua</t>
  </si>
  <si>
    <t>Cottonwood Baptist Church</t>
  </si>
  <si>
    <t>1953 FM 51</t>
  </si>
  <si>
    <t>Glen Rose</t>
  </si>
  <si>
    <t>Church Square</t>
  </si>
  <si>
    <t>Old North Baptist Church</t>
  </si>
  <si>
    <t>332 County Road 205</t>
  </si>
  <si>
    <t>Oldest - Lutheran</t>
  </si>
  <si>
    <t>Oldest - On Route 66</t>
  </si>
  <si>
    <t>Oldest - Baptist</t>
  </si>
  <si>
    <t>Oldest - Catholic</t>
  </si>
  <si>
    <t>Oldest - Methodist</t>
  </si>
  <si>
    <t>First Presbyterian Church - Palestine</t>
  </si>
  <si>
    <t>Oldest - Presbyterian</t>
  </si>
  <si>
    <t>410 Avenue A</t>
  </si>
  <si>
    <t>Palestine</t>
  </si>
  <si>
    <t>Christ Church Cathedral</t>
  </si>
  <si>
    <t>Oldest - Episcopal</t>
  </si>
  <si>
    <t>1117 Texas Ave</t>
  </si>
  <si>
    <t>First United Methodist Church - Cotulla</t>
  </si>
  <si>
    <t>205 S Liberty St</t>
  </si>
  <si>
    <t>San Augustine</t>
  </si>
  <si>
    <t>Oldest - Methodist Episcopal</t>
  </si>
  <si>
    <t>Shiloh Baptist Church</t>
  </si>
  <si>
    <t>SL 1098, 0.5 miles south of FM 1488</t>
  </si>
  <si>
    <t>Prairie View</t>
  </si>
  <si>
    <t>Four Mile Lutheran Church</t>
  </si>
  <si>
    <t>Oldest - Norweigan Lutheran</t>
  </si>
  <si>
    <t>460 County Road 2607</t>
  </si>
  <si>
    <t>Mabank</t>
  </si>
  <si>
    <t>First United Methodist Church - Jefferson</t>
  </si>
  <si>
    <t>305 W Henderson St</t>
  </si>
  <si>
    <t>Jefferson</t>
  </si>
  <si>
    <t>Rose Hill United Methodist Church</t>
  </si>
  <si>
    <t>21022 Rosehill Church Rd</t>
  </si>
  <si>
    <t>Rose Hill</t>
  </si>
  <si>
    <t>get the original building</t>
  </si>
  <si>
    <t>Bonita Baptist Church</t>
  </si>
  <si>
    <t>3396 FM 1815</t>
  </si>
  <si>
    <t>Bonita</t>
  </si>
  <si>
    <t>Chappell Hill United Methodist Church</t>
  </si>
  <si>
    <t>5195 Church St</t>
  </si>
  <si>
    <t>Chappell Hill</t>
  </si>
  <si>
    <t xml:space="preserve">The Tri-County Baptist Association, comprised of churches in Montague, Clay and Wise Counties, voted to establish a church near Spanish Fort in 1895. Red River Baptist Church was formally organized that year following a revival service held under a brush arbor at Red River Station. Mr. And Mrs. J. A. York donated land at this site for church building. In late 1928 or early 1929 church members voted to change the name of the congregation to Valley View Baptist Church. </t>
  </si>
  <si>
    <t>Valley View Baptist Church</t>
  </si>
  <si>
    <t>6159 FM 103</t>
  </si>
  <si>
    <t>Spanish Fort</t>
  </si>
  <si>
    <t>James Chapel Baptist Church</t>
  </si>
  <si>
    <t>Leigh</t>
  </si>
  <si>
    <t>After pioneers of Upland (12 miles N.) resettled here in 1912 on Kansas City, Mexico &amp; Orient Railway, they held religious services in the railroad depot, then acquired a non-denominational church site on this corner. Ira G. Yates, later an oil baron, headed building fund donors' list. George E. Blanton, a Baptist; Dr. J. H. Johnson, Church of Christ; and H. H. Russell, Methodist, were trustees. The "Rankin Union Church" building, finished in 1915, housed local school two years. It was county's only church until the late 1920s. This site was sold to the Methodists in 1939.</t>
  </si>
  <si>
    <t>First United Methodist Church - Rankin</t>
  </si>
  <si>
    <t>801 Halff St</t>
  </si>
  <si>
    <t>Rankin</t>
  </si>
  <si>
    <t>A01</t>
  </si>
  <si>
    <t>A02</t>
  </si>
  <si>
    <t>A03</t>
  </si>
  <si>
    <t>A04</t>
  </si>
  <si>
    <t>A05</t>
  </si>
  <si>
    <t>A06</t>
  </si>
  <si>
    <t>A07</t>
  </si>
  <si>
    <t>A08</t>
  </si>
  <si>
    <t>A09</t>
  </si>
  <si>
    <t>A10</t>
  </si>
  <si>
    <t>A11</t>
  </si>
  <si>
    <t>A12</t>
  </si>
  <si>
    <t>A13</t>
  </si>
  <si>
    <t>A14</t>
  </si>
  <si>
    <t>A15</t>
  </si>
  <si>
    <t>B01</t>
  </si>
  <si>
    <t>B02</t>
  </si>
  <si>
    <t>B03</t>
  </si>
  <si>
    <t>C01</t>
  </si>
  <si>
    <t>C02</t>
  </si>
  <si>
    <t>C03</t>
  </si>
  <si>
    <t>D01</t>
  </si>
  <si>
    <t>D02</t>
  </si>
  <si>
    <t>E01</t>
  </si>
  <si>
    <t>E02</t>
  </si>
  <si>
    <t>E03</t>
  </si>
  <si>
    <t>E04</t>
  </si>
  <si>
    <t>E05</t>
  </si>
  <si>
    <t>E06</t>
  </si>
  <si>
    <t>E07</t>
  </si>
  <si>
    <t>E08</t>
  </si>
  <si>
    <t>E09</t>
  </si>
  <si>
    <t>E10</t>
  </si>
  <si>
    <t>E11</t>
  </si>
  <si>
    <t>E12</t>
  </si>
  <si>
    <t>E13</t>
  </si>
  <si>
    <t>E14</t>
  </si>
  <si>
    <t>E15</t>
  </si>
  <si>
    <t>E16</t>
  </si>
  <si>
    <t>E17</t>
  </si>
  <si>
    <t>E18</t>
  </si>
  <si>
    <t>G01</t>
  </si>
  <si>
    <t>H01</t>
  </si>
  <si>
    <t>H02</t>
  </si>
  <si>
    <t>H03</t>
  </si>
  <si>
    <t>H04</t>
  </si>
  <si>
    <t>H05</t>
  </si>
  <si>
    <t>H06</t>
  </si>
  <si>
    <t>H07</t>
  </si>
  <si>
    <t>H08</t>
  </si>
  <si>
    <t>H09</t>
  </si>
  <si>
    <t>H10</t>
  </si>
  <si>
    <t>I01</t>
  </si>
  <si>
    <t>I02</t>
  </si>
  <si>
    <t>I03</t>
  </si>
  <si>
    <t>I04</t>
  </si>
  <si>
    <t>I05</t>
  </si>
  <si>
    <t>I06</t>
  </si>
  <si>
    <t>I07</t>
  </si>
  <si>
    <t>I08</t>
  </si>
  <si>
    <t>I09</t>
  </si>
  <si>
    <t>I10</t>
  </si>
  <si>
    <t>I11</t>
  </si>
  <si>
    <t>I12</t>
  </si>
  <si>
    <t>I13</t>
  </si>
  <si>
    <t>J01</t>
  </si>
  <si>
    <t>J03</t>
  </si>
  <si>
    <t>J04</t>
  </si>
  <si>
    <t>J02</t>
  </si>
  <si>
    <t>K01</t>
  </si>
  <si>
    <t>K02</t>
  </si>
  <si>
    <t>K03</t>
  </si>
  <si>
    <t>L01</t>
  </si>
  <si>
    <t>L02</t>
  </si>
  <si>
    <t>L03</t>
  </si>
  <si>
    <t>L04</t>
  </si>
  <si>
    <t>L05</t>
  </si>
  <si>
    <t>L06</t>
  </si>
  <si>
    <t>L07</t>
  </si>
  <si>
    <t>L08</t>
  </si>
  <si>
    <t>L09</t>
  </si>
  <si>
    <t>M01</t>
  </si>
  <si>
    <t>M02</t>
  </si>
  <si>
    <t>M03</t>
  </si>
  <si>
    <t>M04</t>
  </si>
  <si>
    <t>M05</t>
  </si>
  <si>
    <t>M06</t>
  </si>
  <si>
    <t>N01</t>
  </si>
  <si>
    <t>N02</t>
  </si>
  <si>
    <t>N03</t>
  </si>
  <si>
    <t>N04</t>
  </si>
  <si>
    <t>N05</t>
  </si>
  <si>
    <t>N06</t>
  </si>
  <si>
    <t>N07</t>
  </si>
  <si>
    <t>N08</t>
  </si>
  <si>
    <t>N09</t>
  </si>
  <si>
    <t>N10</t>
  </si>
  <si>
    <t>N11</t>
  </si>
  <si>
    <t>N12</t>
  </si>
  <si>
    <t>O01</t>
  </si>
  <si>
    <t>O02</t>
  </si>
  <si>
    <t>O03</t>
  </si>
  <si>
    <t>O04</t>
  </si>
  <si>
    <t>O05</t>
  </si>
  <si>
    <t>O06</t>
  </si>
  <si>
    <t>O07</t>
  </si>
  <si>
    <t>O08</t>
  </si>
  <si>
    <t>O09</t>
  </si>
  <si>
    <t>O10</t>
  </si>
  <si>
    <t>O11</t>
  </si>
  <si>
    <t>O12</t>
  </si>
  <si>
    <t>O13</t>
  </si>
  <si>
    <t>P01</t>
  </si>
  <si>
    <t>P02</t>
  </si>
  <si>
    <t>P03</t>
  </si>
  <si>
    <t>P04</t>
  </si>
  <si>
    <t>P05</t>
  </si>
  <si>
    <t>P06</t>
  </si>
  <si>
    <t>R01</t>
  </si>
  <si>
    <t>R02</t>
  </si>
  <si>
    <t>R03</t>
  </si>
  <si>
    <t>R04</t>
  </si>
  <si>
    <t>R05</t>
  </si>
  <si>
    <t>R06</t>
  </si>
  <si>
    <t>R07</t>
  </si>
  <si>
    <t>R08</t>
  </si>
  <si>
    <t>S01</t>
  </si>
  <si>
    <t>S02</t>
  </si>
  <si>
    <t>S03</t>
  </si>
  <si>
    <t>S04</t>
  </si>
  <si>
    <t>S05</t>
  </si>
  <si>
    <t>S06</t>
  </si>
  <si>
    <t>S07</t>
  </si>
  <si>
    <t>S08</t>
  </si>
  <si>
    <t>S09</t>
  </si>
  <si>
    <t>S10</t>
  </si>
  <si>
    <t>S11</t>
  </si>
  <si>
    <t>S12</t>
  </si>
  <si>
    <t>S13</t>
  </si>
  <si>
    <t>S14</t>
  </si>
  <si>
    <t>S15</t>
  </si>
  <si>
    <t>T01</t>
  </si>
  <si>
    <t>T02</t>
  </si>
  <si>
    <t>T03</t>
  </si>
  <si>
    <t>T04</t>
  </si>
  <si>
    <t>T05</t>
  </si>
  <si>
    <t>T06</t>
  </si>
  <si>
    <t>T07</t>
  </si>
  <si>
    <t>T08</t>
  </si>
  <si>
    <t>T09</t>
  </si>
  <si>
    <t>T10</t>
  </si>
  <si>
    <t>T11</t>
  </si>
  <si>
    <t>T12</t>
  </si>
  <si>
    <t>T13</t>
  </si>
  <si>
    <t>U01</t>
  </si>
  <si>
    <t>U02</t>
  </si>
  <si>
    <t>U03</t>
  </si>
  <si>
    <t>U04</t>
  </si>
  <si>
    <t>V01</t>
  </si>
  <si>
    <t>W01</t>
  </si>
  <si>
    <t>W02</t>
  </si>
  <si>
    <t>W03</t>
  </si>
  <si>
    <t>Y01</t>
  </si>
  <si>
    <t>S16</t>
  </si>
  <si>
    <t>S17</t>
  </si>
  <si>
    <t>S18</t>
  </si>
  <si>
    <t>v26:v191</t>
  </si>
  <si>
    <t>MATTHEW</t>
  </si>
  <si>
    <t>MARK</t>
  </si>
  <si>
    <t>Bonus</t>
  </si>
  <si>
    <t>Credit</t>
  </si>
  <si>
    <t>Flag</t>
  </si>
  <si>
    <t>Eval Count</t>
  </si>
  <si>
    <t>Earned</t>
  </si>
  <si>
    <t>Previous Row</t>
  </si>
  <si>
    <t>ZTRING</t>
  </si>
  <si>
    <t>JUDE</t>
  </si>
  <si>
    <t>ROMANS</t>
  </si>
  <si>
    <t>TITUS</t>
  </si>
  <si>
    <t>CORINTHIANS</t>
  </si>
  <si>
    <t>ACTS</t>
  </si>
  <si>
    <t xml:space="preserve"> </t>
  </si>
  <si>
    <t>TIMOTHY</t>
  </si>
  <si>
    <t>BLUES</t>
  </si>
  <si>
    <t>Value</t>
  </si>
  <si>
    <t>Check</t>
  </si>
  <si>
    <t>Combo</t>
  </si>
  <si>
    <t>Plain</t>
  </si>
  <si>
    <t>Total</t>
  </si>
  <si>
    <t>Rider #</t>
  </si>
  <si>
    <t>Odo Start</t>
  </si>
  <si>
    <t>Odo End</t>
  </si>
  <si>
    <t>Odo Factor</t>
  </si>
  <si>
    <t>Total Miles</t>
  </si>
  <si>
    <t>Late Min</t>
  </si>
  <si>
    <t>Penalty</t>
  </si>
  <si>
    <t>Rest 1 Start</t>
  </si>
  <si>
    <t>Rest 1 Stop</t>
  </si>
  <si>
    <t>Rest 2 Start</t>
  </si>
  <si>
    <t>Rest 2 Stop</t>
  </si>
  <si>
    <t>Rest 3 Start</t>
  </si>
  <si>
    <t>Rest 3 Stop</t>
  </si>
  <si>
    <t>Minutes</t>
  </si>
  <si>
    <t>Donation</t>
  </si>
  <si>
    <t>SPOT</t>
  </si>
  <si>
    <t>EBS</t>
  </si>
  <si>
    <t>Total Combo</t>
  </si>
  <si>
    <t>Total Single Bonus</t>
  </si>
  <si>
    <t>Rest/Meal Credit</t>
  </si>
  <si>
    <t>Mileage Penalty</t>
  </si>
  <si>
    <t>FINAL</t>
  </si>
  <si>
    <t>Combos</t>
  </si>
  <si>
    <t>Code</t>
  </si>
  <si>
    <t>City</t>
  </si>
  <si>
    <t>Availibility</t>
  </si>
  <si>
    <t>Points</t>
  </si>
  <si>
    <t>Requirement</t>
  </si>
  <si>
    <t>CODE</t>
  </si>
  <si>
    <t>Description</t>
  </si>
  <si>
    <t>Bonus Code</t>
  </si>
  <si>
    <t>Bonus Name</t>
  </si>
  <si>
    <t>Rider First</t>
  </si>
  <si>
    <t>Rider Last</t>
  </si>
  <si>
    <t>Ranch Brand</t>
  </si>
  <si>
    <t>Odometer Factor</t>
  </si>
  <si>
    <t>Starting Mileage</t>
  </si>
  <si>
    <t>Ending Mileage</t>
  </si>
  <si>
    <t>AA</t>
  </si>
  <si>
    <t>AB</t>
  </si>
  <si>
    <t>AC</t>
  </si>
  <si>
    <t>CM</t>
  </si>
  <si>
    <t>FC</t>
  </si>
  <si>
    <t>FP</t>
  </si>
  <si>
    <t>FA</t>
  </si>
  <si>
    <t>AD</t>
  </si>
  <si>
    <t>AO</t>
  </si>
  <si>
    <t>CT</t>
  </si>
  <si>
    <t>FT</t>
  </si>
  <si>
    <t>AR</t>
  </si>
  <si>
    <t>FR</t>
  </si>
  <si>
    <t>AE</t>
  </si>
  <si>
    <t>FE</t>
  </si>
  <si>
    <t>CU</t>
  </si>
  <si>
    <t>AF</t>
  </si>
  <si>
    <t>AG</t>
  </si>
  <si>
    <t>AH</t>
  </si>
  <si>
    <t>AI</t>
  </si>
  <si>
    <t>AJ</t>
  </si>
  <si>
    <t>AK</t>
  </si>
  <si>
    <t>AL</t>
  </si>
  <si>
    <t>AM</t>
  </si>
  <si>
    <t>AN</t>
  </si>
  <si>
    <t>AP</t>
  </si>
  <si>
    <t>AQ</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</si>
  <si>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</si>
  <si>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</si>
  <si>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</si>
  <si>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</si>
  <si>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</si>
  <si>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</si>
  <si>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</si>
  <si>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</si>
  <si>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</si>
  <si>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</si>
  <si>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</si>
  <si>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</si>
  <si>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</si>
  <si>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</si>
  <si>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</si>
  <si>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</si>
  <si>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</si>
  <si>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</si>
  <si>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</si>
  <si>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</si>
  <si>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</si>
  <si>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</si>
  <si>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</si>
  <si>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</si>
  <si>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</si>
  <si>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</si>
  <si>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</si>
  <si>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</si>
  <si>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</si>
  <si>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</si>
  <si>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</si>
  <si>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</si>
  <si>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</si>
  <si>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</si>
  <si>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</si>
  <si>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</si>
  <si>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</si>
  <si>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</si>
  <si>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</si>
  <si>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</si>
  <si>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</si>
  <si>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</si>
  <si>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</si>
  <si>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</si>
  <si>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</si>
  <si>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</si>
  <si>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CN</t>
  </si>
  <si>
    <t>CO</t>
  </si>
  <si>
    <t>CP</t>
  </si>
  <si>
    <t>CQ</t>
  </si>
  <si>
    <t>CR</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</si>
  <si>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</si>
  <si>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</si>
  <si>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</si>
  <si>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</si>
  <si>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</si>
  <si>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</si>
  <si>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</si>
  <si>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</si>
  <si>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</si>
  <si>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</si>
  <si>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</si>
  <si>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</si>
  <si>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</si>
  <si>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</si>
  <si>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</si>
  <si>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</si>
  <si>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</si>
  <si>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</si>
  <si>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</si>
  <si>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</si>
  <si>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</si>
  <si>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</si>
  <si>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</si>
  <si>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</si>
  <si>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</si>
  <si>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</si>
  <si>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</si>
  <si>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</si>
  <si>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</si>
  <si>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</si>
  <si>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</si>
  <si>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</si>
  <si>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</si>
  <si>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</si>
  <si>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</si>
  <si>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</si>
  <si>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</si>
  <si>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</si>
  <si>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</si>
  <si>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</si>
  <si>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</si>
  <si>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</si>
  <si>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</si>
  <si>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</si>
  <si>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</si>
  <si>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</si>
  <si>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</si>
  <si>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</si>
  <si>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</si>
  <si>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</si>
  <si>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</si>
  <si>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</si>
  <si>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EV</t>
  </si>
  <si>
    <t>EW</t>
  </si>
  <si>
    <t>EX</t>
  </si>
  <si>
    <t>EY</t>
  </si>
  <si>
    <t>EZ</t>
  </si>
  <si>
    <t>FB</t>
  </si>
  <si>
    <t>FD</t>
  </si>
  <si>
    <t>FF</t>
  </si>
  <si>
    <t>FG</t>
  </si>
  <si>
    <t>FH</t>
  </si>
  <si>
    <t>FI</t>
  </si>
  <si>
    <t>FJ</t>
  </si>
  <si>
    <t>FK</t>
  </si>
  <si>
    <t>FL</t>
  </si>
  <si>
    <t>FM</t>
  </si>
  <si>
    <t>FN</t>
  </si>
  <si>
    <t>FO</t>
  </si>
  <si>
    <t>FQ</t>
  </si>
  <si>
    <t>FS</t>
  </si>
  <si>
    <t>FU</t>
  </si>
  <si>
    <t>FV</t>
  </si>
  <si>
    <t>FW</t>
  </si>
  <si>
    <t>FX</t>
  </si>
  <si>
    <t>FY</t>
  </si>
  <si>
    <t>FZ</t>
  </si>
  <si>
    <t>GA</t>
  </si>
  <si>
    <t>GB</t>
  </si>
  <si>
    <t>GC</t>
  </si>
  <si>
    <t>GD</t>
  </si>
  <si>
    <t>GE</t>
  </si>
  <si>
    <t>GF</t>
  </si>
  <si>
    <t>GG</t>
  </si>
  <si>
    <t>GH</t>
  </si>
  <si>
    <t>GJ</t>
  </si>
  <si>
    <t>GK</t>
  </si>
  <si>
    <t>College Station</t>
  </si>
  <si>
    <t>Oldest</t>
  </si>
  <si>
    <t>Painted</t>
  </si>
  <si>
    <t>A16</t>
  </si>
  <si>
    <t>Missions</t>
  </si>
  <si>
    <t>Denied</t>
  </si>
  <si>
    <t>Approved</t>
  </si>
  <si>
    <t>St John Lutheran Church - Crabapple</t>
  </si>
  <si>
    <t>14689 Lower Crabapple Dr</t>
  </si>
  <si>
    <t>Meal Stops</t>
  </si>
  <si>
    <t>Rest Stops</t>
  </si>
  <si>
    <t>XDR1</t>
  </si>
  <si>
    <t>XDR2</t>
  </si>
  <si>
    <t>XDR3</t>
  </si>
  <si>
    <t>XDR4</t>
  </si>
  <si>
    <t>Meal Total</t>
  </si>
  <si>
    <t>Number</t>
  </si>
  <si>
    <t>ZSP1</t>
  </si>
  <si>
    <t>ZSP2</t>
  </si>
  <si>
    <t>ZSP3</t>
  </si>
  <si>
    <t>zsp1</t>
  </si>
  <si>
    <t>Day</t>
  </si>
  <si>
    <t>Night</t>
  </si>
  <si>
    <t>Day/Night</t>
  </si>
  <si>
    <t>ZDON</t>
  </si>
  <si>
    <t>ZSPT</t>
  </si>
  <si>
    <t>ZEBS</t>
  </si>
  <si>
    <t>zsp2</t>
  </si>
  <si>
    <t>zsp3</t>
  </si>
  <si>
    <t>Total Mileage</t>
  </si>
  <si>
    <t>Rest Value PPM</t>
  </si>
  <si>
    <t>Meal Credit</t>
  </si>
  <si>
    <t>Total Rest Time</t>
  </si>
  <si>
    <t>Pre-ride bonus</t>
  </si>
  <si>
    <t>Per minute penalty</t>
  </si>
  <si>
    <t>Rest Multiplier</t>
  </si>
  <si>
    <t>Mileage Pen</t>
  </si>
  <si>
    <t>Rest PPM</t>
  </si>
  <si>
    <t>Per Minute Penalty</t>
  </si>
  <si>
    <t>MilPen-RestCredit</t>
  </si>
  <si>
    <t>COLOSSIANS</t>
  </si>
  <si>
    <t>REVELATION</t>
  </si>
  <si>
    <t>HEBREWS</t>
  </si>
  <si>
    <t>BROTHERS</t>
  </si>
  <si>
    <t>JAKE</t>
  </si>
  <si>
    <t>LUKE</t>
  </si>
  <si>
    <t>ELWOOD</t>
  </si>
  <si>
    <t>GALATIANS</t>
  </si>
  <si>
    <t>EPHESIANS</t>
  </si>
  <si>
    <t>JOHN</t>
  </si>
  <si>
    <t>PHILEMON</t>
  </si>
  <si>
    <t>THESSALONIANS</t>
  </si>
  <si>
    <t>P07</t>
  </si>
  <si>
    <t>PHILIPPIANS</t>
  </si>
  <si>
    <t>PETER</t>
  </si>
  <si>
    <t>JAMES</t>
  </si>
  <si>
    <t>h</t>
  </si>
  <si>
    <t>e</t>
  </si>
  <si>
    <t>b</t>
  </si>
  <si>
    <t>Sequence</t>
  </si>
  <si>
    <t>rests minutes</t>
  </si>
  <si>
    <t>rest stops total</t>
  </si>
  <si>
    <t>total</t>
  </si>
  <si>
    <t>Trinity United Methodist Church - Castell</t>
  </si>
  <si>
    <t>Ascension Catholic Church - Bastrop</t>
  </si>
  <si>
    <t>Ascension of Our Lord Catholic Church - Moravia</t>
  </si>
  <si>
    <t>Christ Church Cathedral - Houston</t>
  </si>
  <si>
    <t>Christ Episcopal Church - Matagorda</t>
  </si>
  <si>
    <t>First Baptist Church - Bastrop</t>
  </si>
  <si>
    <t>First Baptist Church - Beaumont</t>
  </si>
  <si>
    <t>First Colored Baptist Church - Austin</t>
  </si>
  <si>
    <t>First Prebyterian Church - Navasota</t>
  </si>
  <si>
    <t>First United Methodist Church - Bastrop</t>
  </si>
  <si>
    <t>First United Methodist Church - Mount Vernon</t>
  </si>
  <si>
    <t>First United Methodist Church - San Augustine</t>
  </si>
  <si>
    <t>First United Methodist Church - Paris</t>
  </si>
  <si>
    <t>First United Methodist Church - Clarendon</t>
  </si>
  <si>
    <t>Holy Family Catholic Church - Nazareth</t>
  </si>
  <si>
    <t>Holy Rosary Catholic Church - Frenstat</t>
  </si>
  <si>
    <t>Immaculate Conception Cathedral - Brownsville</t>
  </si>
  <si>
    <t>Immaculate Conception Catholic Church - Panna Maria</t>
  </si>
  <si>
    <t>Nativity of the Blessed Virgin Mary Catholic Church - Cestohowa</t>
  </si>
  <si>
    <t>Nativity of the Blessed Virgin Mary Catholic Church - High Hill</t>
  </si>
  <si>
    <t>S.S Cyril &amp; Methodius Catholic Church - Shiner</t>
  </si>
  <si>
    <t>Sacred Heart Catholic Church - Menard</t>
  </si>
  <si>
    <t>Sacred Heart Catholic School - Muenster</t>
  </si>
  <si>
    <t>St. Louis Church</t>
  </si>
  <si>
    <t>St. Mary's Grotto</t>
  </si>
  <si>
    <t>St. Philip's Episcopal Church</t>
  </si>
  <si>
    <t>St. Cyril and Methodius Church - Dubina</t>
  </si>
  <si>
    <t>St. John the Baptist Church - Ammannsville</t>
  </si>
  <si>
    <t>St. John the Baptist Episcopal Church - Clarendon</t>
  </si>
  <si>
    <t>St. Joseph's Catholic Church - Rhineland</t>
  </si>
  <si>
    <t>St. Mary's Catholic Church - Umbarger</t>
  </si>
  <si>
    <t>St. Mary's Catholic Church - Fredericksburg</t>
  </si>
  <si>
    <t>St. Mary's Catholic Church of the Assumption - Praha</t>
  </si>
  <si>
    <t>St. Mary's Church - Plantersville</t>
  </si>
  <si>
    <t>St. Paul Lutheran - Serbin</t>
  </si>
  <si>
    <t>St. Paul United Methodist Church - Dallas</t>
  </si>
  <si>
    <t>St. Paul United Methodist Church - San Antonio</t>
  </si>
  <si>
    <t>St. Paul's Episcopal Church - Navasota</t>
  </si>
  <si>
    <t>St. Stanislaus Catholic Church - Bandera</t>
  </si>
  <si>
    <t>Trinity Evangelical Lutheran Church - New Bielau</t>
  </si>
  <si>
    <t>United Evangelical Lutheran Church - Swiss Alp</t>
  </si>
  <si>
    <t>Zion Hill Baptist Church - Nacogdoches</t>
  </si>
  <si>
    <t>Zion-Lutheran Church - Fredericksburg</t>
  </si>
  <si>
    <t>Christ Church Cathedral, Houston is the cathedral church for the Episcopal Diocese of Texas. The congregation was established in 1839, when Texas was still an independent republic. It is the oldest extant congregation in Houston and one of the oldest non-Roman Catholic churches in Texas. Many Episcopal churches in Houston and the surrounding area were founded as missions of Christ Church, such as Trinity Church, Houston, founded in 1893.  Located at 1117 Texas Avenue in Downtown Houston, the current building dates from 1893. In 1938 the building suffered a major fire. A firefighter sprayed down the ornately carved rood screen to prevent its destruction, and it survived with only minor damage.  Christ Church became the cathedral of the diocese in 1949.</t>
  </si>
  <si>
    <t>The 1848 Norwegian settlers named the settlement Four Mile Prairie because they found the prairie to be four miles long and four miles wide. It’s the prairie that gave the community, cemetery, and church their names, Prairieville, Four Mile Cemetery, and Four Mile Lutheran Church, respectively.  The oldest unmarked grave is that of Johan Staach 1846. I believe this to be a typo graphical error because the settlers didn’t come to Four Mile until the end of 1847. The oldest marked grave is that of Johan Reierson’s wife, Henrietta Reierson, who died 7 Jan. 1851. Elise Warenskjold, from Norway, deeded two acres, more or less, for a graveyard and a place of worship. She came to America in 1847, and to Four Mile at the end of 1847. The cemetery deed is on file at the Van Zandt County TX courthouse.</t>
  </si>
  <si>
    <t>Seven miles west of McLean, Texas on old Route 66 is the town of Alanreed. When Superhighway I-40 plowed through the Texas Panhandle, Alanreed’s glory days were over. However, it’s well worth the side trip to visit this almost ghost town, envisioning what it must have been like during its heydays as a bright spot on the old Mother Road. Built in 1904, the Alanreed Baptit Church is the oldest Baptist Church on Route 66 in Texas. It is one block west of the 66 Super Service Station.</t>
  </si>
  <si>
    <t>The church was formally organized by Reverend John May Becton and Reverend Daniel Baker on Saturday, November 3, 1849, with eleven Presbyterians as its charter members. The church formally applied to be received by the Brazos Presbytery.  In 1855 the Palestine Presbyterian Church built its house of worship on a lot near the town square.  The churches congregation grew slowly but steadily along with the new town.  By the mid-1880s, the cultural and economic center of Palestine had shifted from the old town square to the new town around the railroad depot.  On March 2, 1887, the Palestine Presbyterian Church bought a building lot on Avenue A. Construction of a new church building began almost immediately after purchasing the lot.  Dedication ceremonies were held in July 1888, though the building was not complete.  The contractor had been unable to build the spire of the steeple on top of the entrance way.  The steeple would later be added in 1890.</t>
  </si>
  <si>
    <t xml:space="preserve">The Allen Chapel African Methodist Episcopal Church was organized in 1875, and William Sidney Pittman drew up the designs for this sanctuary in 1914. The building's design demonstrates a modified Tudor Gothic Revival-style, with tall stained glass windows and a bell tower on one corner. </t>
  </si>
  <si>
    <t>Get a picture of the hitching post.</t>
  </si>
  <si>
    <t>Since 1838, the congregation has met in San Augustine, one of the state's oldest. Then, it was founded as a foreign mission in the Republic of Texas. The current two-story, concrete block building has risen above Liberty Street and the town of 2,500 for a century. A member donated a city block of land east of the courthouse square to the new worship hall with one stipulation - a hitching post must be maintained for horses. It's still there, next to the sidewalk.</t>
  </si>
  <si>
    <t>Originally settled by Anglo settlers in the 1850s, Czech immigrants started appearing in the early 1870s. The immigrants were from NE Moravia and brought their culture and distinctive Czech dialect.  This church was built in 1912 and decorated in 1914.</t>
  </si>
  <si>
    <t xml:space="preserve">Church of the Blessed Virgin Mary, the Queen of Peace is a historic church on FM 340 in Sweet Home, Lavaca County, Texas. It was built in 1918 and added to the National Register in 1983. Since about 1860, the pioneers of Old Sweet Home and later those of the present town on the railway, which came through here in 1887, attended the churches at Koerth, Yoakum, Hallettsville and St. Mary’s. In 1895 a dance hall was remodeled into a church here under Father Forest who shortly afterwards dedicated it as Bishop under the title of Exaltation of the Holy Cross. </t>
  </si>
  <si>
    <t xml:space="preserve">As the Fort Worth and Denver Railroad snaked its way across the Panhandle of Texas in the late 1880s, the town of Amarillo came into being. Parker's Chapel (also known as Union Church) was completed in the summer of 1889 and was shared by all denominations. The First Baptist Church of Amarillo, Texas, with sixteen charter members, was organized in that building in September, 1889, and continued meeting there until the original Baptist church was completed at 500 Pierce Street in 1890. This 36 by 60-foot building with a high ceiling and double front doors was considered quite an achievement for such a small, pastorless congregation. (This building now sits on the northeast corner of the church campus). As First Baptist began to outgrow that original church building, the membership voted to build a new building at Ninth and Polk. It was completed in 1908 at a cost of $44,306.98. </t>
  </si>
  <si>
    <t>The beginning of this congregation can be traced to 1843, when the Rev. James Graham organized the First Methodist Church in the area. It later took the name Centenary Methodist Episcopal Church, South. Meanwhile, another congregation, Lamar Avenue Methodist Church, was formed. After the destructive Paris fire of 1916, the two churches decided to form one central downtown congregation, and the merger became official in 1918. The Rev. Robert P. Shuler was appointed first pastor of the new congregation, now known as First United Methodist Church of Paris.</t>
  </si>
  <si>
    <t>One of the last Painted Churches built in Texas, construction started in 1913 and was completed on October 21, 1915. It is believed to be one of the oldest and largest solid wood structures of its type in Texas. The church was designed in a gothic style by architect Leo Dielman of San Antonio and was built by Jan Bujnoch of Wallis with the help of parishioners who volunteered their carpenter skills. The leaded stained glass windows were created in Italy and there are three brass bells in the tower. It is listed on the national Register of Historic Places, with a historical marker dedicated in 1996. </t>
  </si>
  <si>
    <t>Additional Data</t>
  </si>
  <si>
    <t>Address</t>
  </si>
  <si>
    <t>Note</t>
  </si>
  <si>
    <t>Day Score</t>
  </si>
  <si>
    <t>Night Score</t>
  </si>
  <si>
    <t>Holy Trinity Catholic Church</t>
  </si>
  <si>
    <t>8626 FM 1105</t>
  </si>
  <si>
    <t>New Corn Hill</t>
  </si>
  <si>
    <t>New Corn Hill used to be Corn Hill further west but when the city of Jarrell began to swallow the town, residents who didn't want to lose the name of the town moved east.  The parish began here in 1889 with the current church building built about 25 years later.  The parish is over 130 years old and the church 105.  As of a couple years ago, 250 families from the surrounding area still attend services at this location.</t>
  </si>
  <si>
    <t>The most prominent feature of High Hill is the prominent neo-Gothic Roman Catholic church that rises above the surrounding countryside, and can be seen from miles in all directions. The official name of the church is Nativity of the Blessed Virgin Mary, but is colloquially known as "St. Mary's." The parish played a significant role in the development of the German and Catholic heritage of Texas. The Catholic State League was formed here, and many of the church's clergy and leadership were raised in High Hill. The church was originally part of the San Antonio archdiocese, but was reassigned to the Diocese of Victoria in 1982.</t>
  </si>
  <si>
    <t>Wesley Brethren Church is an historic church in Wesley, Texas, United States. The church was built in 1866. It was designated a Recorded Texas Historic Landmark in 1966 and added to the National Register of Historic Places in 1979. The church is mostly built with hand cut native logs. Directly above the doors is a hand painted sign bearing the message: "JA JSEM TA CESTA I PRAVDA I ZIVOT SLOVA JEZISEKRISTA", meaning "I am the way, the truth, and the light, the words of Jesus Christ" in Czech. Inside the church, much of the wall and ceiling surface has elaborate and detailed hand painting, added between 1889 and 1891.</t>
  </si>
  <si>
    <t>Sometime in 1914, St. Agnes Church, also known as Chisos Mission, was established and became the focal point of the mining town. Itinerant priests held services at the church once a month and also officiated at baptisms, weddings, and funerals. Church records indicate the priests adopted the Terlingua Cemetery. The burial ground is listed as St. Agnes Chisos Cemetery on church records but the official death records continued to list it as the Terlingua Cemetery. The adobe building was constructed on a raised stone foundation on the side of a hill overlooking the town. The building has survived the ravages of time and remains an iconic symbol of the importance of faith in this remote place. The interior is completely unpretentious, offering worshipers hard wooden benches, a weathered pine floor, painted adobe walls, and a simple altar. The spiritual comfort the faithful have received here, however, more than makes up for any lack of creature comforts.</t>
  </si>
  <si>
    <t>Dubina's first church was built in 1876, but was destroyed by a 1909 hurricane. Rebuilt in 1912, it survived a fire that all but destroyed the town. Today, Dubina and the Saints Cyril and Methodius Church is included on the well-known "Painted Churches" tour. This church can be viewed from inside the front doors, however full access is limited to touring groups and of course, services on Sunday.</t>
  </si>
  <si>
    <t>St. Mary's Church in Victoria, originally founded in 1824, became, upon its reestablishment in 1840, the first Catholic parish to be established canonically in the Republic of Texas. St. Mary's parish is the second oldest Catholic parish in Texas, the oldest being that served by San Fernando Cathedral in San Antonio. When Martín De León founded his colony in October 1824 one of his first acts was to build a Catholic church on the main square of the settlement that became Victoria. The building, made of hand-hewn logs, was just east of the site of the present city hall. It was completed in 1830 and dedicated, like the town, to the Virgin of Guadalupe. The church had no resident priest; Mass was offered when priests from the mission at La Bahía were able to be present.</t>
  </si>
  <si>
    <t>Some people say the interior of the Ammansville painted church is the color of cotton candy. Others say it is the color of Pepto-Bismol. Any way you look at it, the church is a pale, rosy pink. The present Saint John's is the third church to be built on the property. The first church was destroyed by a hurricane in 1909. The second church burned to the ground eight years after the first one was destroyed by a hurricane. With two churches destroyed in such a short time, one would think the community of Ammansville would have given up, yet they began the process of planning and rebuilding almost immediately after the fire. They built the present structure on the concrete footprint of the second church. The third church, completed in 1919, was simpler. Gone were all of the exterior embellishments of its predecessor. In the interior, they even did away with the support columns -- the space is open and airy.</t>
  </si>
  <si>
    <t>The organizational meeting for this congregation was held at the home of John J. Driskill in 1886. The twelve charter members were first led by Pastor J. B. Greenfield, who served only one month, and then by J. A. Jarrett. The Baptist fellowship erected its first sanctuary in 1892. Members rebuilt their church home following the devastating tornado of 1909. During its early history, First Baptist Church of Zephyr held revivals under the Zephyr Gospel tabernacle. Descendants of many of the early members still worship here.</t>
  </si>
  <si>
    <t>The first Catholic church in Fredericksburg was a log house built in 1848. In 1861 it was replaced by a stone building, completed in 1863. Now called Old St. Mary's, since 1906 this building has served several purposes, including as a schoolhouse. The current St. Mary's interior contains extensive painting and murals, including on the organ pipes and ceiling vaults, leading to its inclusion in the National Register of Historic Places as a painted church.</t>
  </si>
  <si>
    <t>On Sept. 21, 1871, at nearby Kirby Chapel Methodist Church, thirteen people with letters of transfer from other congregations banded together as the Shiloh Baptist Church. The Rev. Jesse Tubb and Deacon John M, McGinty assisted with the organization. Ten years later the congregation erected a building of its own at this site, then adjacent to the Pond Creek School, which later was closed. By the early 1900s Shiloh Church had about 100 members. A second building, constructed 1908, served until destroyed by storm in 1957. The third sanctuary, built in 1958, had a wing added in 1961.</t>
  </si>
  <si>
    <t>Built in 1929, St. Mary's Catholic Church in Umbarger provides services for citizens of Umbarger and the broader Casto and Deaf Smith County region. During World War II, Italian POWs held at nearby Camp Hereford were commissioned to decorate the interior of St. Mary's Catholic Church, painting frescos and creating wood carvings that still adorn the church today. Several Umbarger residents assisted in the creation of the frescos by posing as models for angels and other biblical figures, and by providing wood for a carving of the famed scene of Jesus Christ's last supper. Although most are located in Central Texas, in 1983 St. Mary's received designation on the National Register of Historic Places as one of Texas' famous painted churches.</t>
  </si>
  <si>
    <t>With a rich history of being the first church in Cotulla, organized in 1881 as the Methodist Episcopal Church, south; services were first performed in the home of John Freeman led by Rev. W.H. Keck. In 1883 a frame chapel was built at the site of the present parsonage and was the only church facility in Cotulla. Services were shared with Presbyterian and Baptist congregations. The current brick sanctuary was constructed in 1906.  A new metal standing seam roof and restoration of the original Bell-Tower along with a complete exterior repainting have recently completed.</t>
  </si>
  <si>
    <t>The first church building was constructed in 1873. Polish and German-Russian immigrants created the need for Rev. Joseph Klein to be appointed as resident pastor in 1894. In 1894 a small building was constructed under the name Nativity of the Blessed Virgin Mary. The Rev. George Wilhelm became pastor in 1907 and St. Mary's split into separate Polish and German congregations. The Poles founded St. Joseph's Church in nearby Stoneham. The Nativity of the Blessed Virgin Mary was struck by lightning and burned in 1917. The church was replaced within the year by the building now here.</t>
  </si>
  <si>
    <t>St. Joseph Catholic Mission</t>
  </si>
  <si>
    <t>11323 Ciybty Road 304</t>
  </si>
  <si>
    <t>Stoneham</t>
  </si>
  <si>
    <t>11323 County Road 304</t>
  </si>
  <si>
    <t>The largest single migration of Sorbian immigrants to the United States settled in Texas, using Serbin as the "mother colony". On September 20, 1854, about 550 Sorbian Lutherans from congregations in Lusatia, Prussia, and Saxony left for Texas under the leadership and pastoral care of John Kilian. Upon arriving in Texas, the people of present-day Serbin became the earliest members of the Lutheran Church–Missouri Synod in Texas. St. Paul Lutheran Church, built in 1871, stands as a typical example of Wendish architecture, still in full use; the pulpit is located in the front balcony of the church.</t>
  </si>
  <si>
    <t>Cottonwood Baptist Church was organized in 1875.  The community was frequented by Comanche Indians in search of cattle and horses.  It was the year the Texas Legislature carved Somervell County out of Hood County.  There was an estimated total county-wide population of 600 by 1880.  Six of them -- Daniel Shipman, Eliza McElmurry Shipman, Sarah Shipman, Solomon Sutton, Sally Sutton and B.M. Mc Faddin -- founded Friendship Missionary Baptist Church of Christ, now known as Cottonwood Baptist Church.</t>
  </si>
  <si>
    <t>In late 1880, The Rev. McCall Smith and 19 charter members met in the home of L. Jasper and Mary Ann Townsen. They organized the Pleasant Valley Cumberland Presbyterian Church and held services in a schoolhouse or under a brush arbor. In 1903 "the tabernacle" was erected on camp grounds west of Adamsville. This meetinghouse was built in 1917 and the tabernacle was moved here in 1946 and used for several years. After a 1958 merger, this congregation became part of the United Presbyterian Church, U.S.A.</t>
  </si>
  <si>
    <t>Settled by Polish immigrants as early as the 1850s, the community’s centerpiece was the St. Francis Catholic Church, the first Catholic church in Matagorda County. Built in 1895, the church was destroyed the following year and rebuilt before 1897. Heavily damaged by subsequent storms, it survived and although there’s no present population, the church (and cemetery) are still in use for special occasions.</t>
  </si>
  <si>
    <t>613 Main St</t>
  </si>
  <si>
    <t>White Deer</t>
  </si>
  <si>
    <t>Sacred Heart Catholic Church - White Deer</t>
  </si>
  <si>
    <t>In 1909, Henry Czerner and Ben Urbanczyk, both originally from the Polish colony of Panna Maria, Texas, came to the Panhandle and secured a block of land near the town of White Deer. By 1913, twelve Polish families had settled in White Deer. Without a church, settlers often held prayer services in individual homes. Once a month, a visiting priest would conduct mass. Funds were raised and Father C.J. Bier purchased land for a church in February 1913. While men constructed the church women and children worked in the fields and Sacred Heart was completed on May 29, 1913. Father Zienta established the Polish sausage festival in august 1939 to preserve Polish tradition, but during World War II the festival was discontinued. The Polish sausage festival was revived in 1957 and proceeds were used to build a new church that was completed in March 1962.</t>
  </si>
  <si>
    <t>1214 Zorn Rd</t>
  </si>
  <si>
    <t>Yorktown</t>
  </si>
  <si>
    <t>Holy Cross Catholic Church - Yorktown</t>
  </si>
  <si>
    <t>This church was established by Polish families who first came to Texas in the 1850s and settled in Panna Maria, then migrated to this area. A group of Polish Catholics split from the primarily German Catholic Church in Meyersville and joined the Catholic Church in Yorktown. By 1867, there were 13 Polish households as members of the Yorktown congregation, and the time had come to build a new church facility. In 1867, Anton and Lucyia Koszielsky deeded land at this site to the church, and the building that was constructed was dedicated to St. Mary. After it burned in 1915, the parish hired architect F. B. Gaenslen to design their new building. Completed in 1916, the building utilized the cross from the steeple on the former church and thus came to be called Holy Cross. Construction work was overseen by Falbo Contractors of San Antonio, with much of the labor supplied by parishioners.</t>
  </si>
  <si>
    <t>This church was organized by the Rev. Joshua Goins, Sr., in 1883. Services began in the home of Pleasant Zollicoffer and moved to the Odd Fellows' Hall before this church structure was erected in 1907. This building exhibits exceptional craftsmanship and incorporates Gothic Revival style details such as twin towers and gabled facade and Romanesque style rounded windows. Saint James is Milford's oldest African - American church and building.</t>
  </si>
  <si>
    <t>Site on former Main Street of Town of Audubon. A vanished town which was important in the area in the 19th century. It was settled by southerners and named for naturalist John J. Audubon (1785-1851). The marker is on land belonging to the Bethel Baptist Church. The church is the only thing in the area now other than farms.</t>
  </si>
  <si>
    <t>Pioneer German settlers of the Rose Hill area organized this fellowship in 1875. Originally known as Spring Creek Mission, it was established under the direction of the Rev. Friedrich Ries. The earliest services were held in the home of Friederick Oeft at this site. He donated the land to the congregation and the first sanctuary was constructed here in 1876. For over 100 years the Rose Hill United Methodist Church has played a significant role in the development of the community and in the preservation of the area's cultural heritage.</t>
  </si>
  <si>
    <t>The  Chapel of St. Mary &amp; St. Joseph is in the Lajitas Resort, a community on the border with Mexico, 96 miles south of Alpine. It is part of the Episcopal Church of America and the Big Bend Episcopal Mission.</t>
  </si>
  <si>
    <t>As with most rural communities, church was the only social experience offered in towns of that size. Rev. J.O. Gore from the Tahoka UMC began preaching to a Methodist congregation on March 1, 1907 with the following charter members: Mr. and Mrs. W. A. Waller, their daughters, Sadie, Emily, and Willie; Mrs. Kittie LeMond, and Mrs. R.A. Duckworth. Sunday school was organized at that time with 18 regular members and 30 members listed. The present building was dedicated in 1924.</t>
  </si>
  <si>
    <t xml:space="preserve">The Texas and Pacific Railroad arrived in the early 1880s on its way to El Paso and the community soon became a shipping point. A school opened the same year the railroad arrived. By 1904 the town had acquired a post office. Oil was discovered in the 1920s and the railroad increased the importance of the town for drilling.  The town grew substantially which resulted in several established churches, including the Coahoma Methodist Church.  </t>
  </si>
  <si>
    <t>Freyburg was founded about 1868 by Germans and named for a town in Germany. Methodist services were held in local homes, then in a store and a school building. In 1879 the Freyburg Methodist Church, described as "an open plan Gothic Church with a central bell tower," was constructed. The post office closed in 1907, and in 1940 Freyburg had forty inhabitants, one business, and a number of scattered dwellings. In the 1970s it comprised an old store, an old gin, several cemeteries, scattered homes, and Lutheran and Methodist churches. In 2004 the recently restored Freyburg Methodist Church celebrated its 125th anniversary.</t>
  </si>
  <si>
    <t>Tow Baptist Church was established in 1854. The members of the church have endured many trials in its 160 years. The name for the community came from a couple, William and Mary Tow, who moved to the area in 1853. The early history of the church involved scuffles with Native Americans. Meetings were first held on the west side of the river in the “Old School House.” For many years, worshipers gathered in a simple brush arbor on the east side of the river until a building was constructed in 1920. Members, if they had to, would ford the Colorado just to attend church. A new church was built in 1940, at a cost of $1,740.71 for the sanctuary, arch and fixtures. A new sanctuary was built in 1967; a new parsonage was built in 1972; and a new Sunday school wing was added in 1976.</t>
  </si>
  <si>
    <t>Holt Church lies a few miles northwest of Richland Springs, a hill country community established in the late 1880s by families moving into areas recently secured from roaming Comanches tribes and attacks.  The actual Holt community is a ghost town with Holt Church being the sole reminder that the small farm and ranch town used to exist here.  Originally names Antelope Gap, the town was renamed Holt in 1905 but has since been absorbed into the Richland Springs area.</t>
  </si>
  <si>
    <t>Santa Anna lies at the feet of the Santa Anna peaks which were named after a local Comanche Chief, Santana, who may or may not have been named after General Santa Anna, "The Napoleon of the West."  A primary spot for Comanche signal fires, the peaks here also served as a landmark for early surveyors and settlers.  The town began to grow as the Texas cattle drives began to proliferate which then brought railroads to the town.  The Santa Anna First Baptist Church was established just prior to the First World War.</t>
  </si>
  <si>
    <t>The first official record of sending a preacher to Jefferson was in 1844. Thus Jefferson became one of the early established Methodist churches in the independent country, The Republic of Texas. The most unusual feature of the church is the bell that hangs in its steeple. In the year 1854, the Manneley Bell Foundry of Troy, New York, was asked to make the first church bell to be used in Jefferson. To secure a silvery tone, the members raised fifteen hundred Mexican silver coins to be melted down and cast in to the bell. J.C. Murphy, a member of the trustees, was selected to carry the dollars on a steamer to New Orleans for shipment to New York to be sure that all the silver would be put into the bell. After the foundry had completed its assignment, the bell was brought by water through Caddo Lake and the Big Cypress Bayou to Jefferson. The same bell still hangs above the sanctuary today.</t>
  </si>
  <si>
    <t>The original church here was built in 1889 and served as a congregation for Methodists, Baptists, and Presbyterians.  The current building was built in 1925 to specifically serve the Baptist community.  The alter portion of the original 1889 adobe church still remains.</t>
  </si>
  <si>
    <t>The New Sweden Congregation was organized on Sunday, February 23, 1876 with 43 charter members.  The first church building was completed in 1879, located at the site of the New Sweden Lutheran Cemetery and dedicated without debt. In 1887, the name was changed to New Sweden Swedish Evangelical Lutheran Church. The building was not large enough to accommodate the members and it was extended twenty two feet. A chapel was built in 1896 in the Manda Community to serve the members living to the east. The only mode of transportation at that time was by foot, horses and/or wagons and buggies and the roads were dirt/mud.</t>
  </si>
  <si>
    <t>The first church structure was built about 1900. It was used by the entire community for religious worship until other church buildings could be erected. A storm and tornado, so severe as to detach the church bell clapper and deposit it five miles away, ripped through the community in 1927 destroying the church structure and killing First Methodist Church minister H. L. Spires and his wife. The congregation quickly recovered and erected a new building in 1928.</t>
  </si>
  <si>
    <t>During World War II, Texas hosted 79 prisoner of war camps, one of which—located in Hereford—held over 5,000 Italian POWs captured in North Africa.  The second largest such camp built in the US, the US Army Corp of Engineers oversaw the camp's construction at a total cost of two million dollars. While imprisoned, POWs contributed to local agricultural industry in exchange for housing and meals provided at the camp.  Five Italian POWs died and were buried on site before the war's conclusion.  Using their significant artistic talents, a team of POWs constructed a small chapel to mark the graves of the deceased.  The chapel still stands at the site today—one of the last remnants of the camp—thanks to the Castro County Historical Commission's restoration of the chapel in the mid-1980s. On April 30th, 1988, a group of Italians formerly held at the camp returned for the site's restoration ceremony.</t>
  </si>
  <si>
    <t>Bigfoot, named for famous Texas Ranger Willam “Bigfoot” Wallace, is at the intersection of Farm roads 462 and 472, eighteen miles northeast of Pearsall in northeastern Frio County. The site was settled about 1865 and during its early years was known as Connally’s Store, for Bob Connally. The community had a population of 146 in 1900, but much of the town’s business section was burned in 1903. With the development in the 1950s of the Bigfoot oilfield to the south, the community grew, and had 3 churches, including this church.</t>
  </si>
  <si>
    <t>Though Methodist worship had long been organized among area African Americans, the Colored Methodist Episcopal Church of America was founded locally as Mount Pleasant C. M. E. Church in 1885. T. H. Nelms deeded two acres of his former plantation land to church trustees S. Quantrell, J. Oneil, Sr., and A. Berry. The Rev. Peter Steward was first pastor. The Fodice school met in the church building until about 1900. A second building, erected in 1901, served until it was destroyed by a spring tornado in 1941. The Mount Pleasant congregation continues a proud heritage of worship.</t>
  </si>
  <si>
    <t>Antioch began in 1865 with services meeting in a brush arbor. It formed when black church members split from Border Baptist Church, which was established in 1843 and served white and black residents. Once President Abraham Lincoln issued the Emancipation Proclamation, former slaves could establish their own church, a history of Antioch said.  In 1907, Rev. R.A. Granger came aboard and led members to construct a new building for a total cost of $1,600. This building was destroyed in 1912 in a fire. After that, church members met in tents and at the nearby school, which Border had started. In 1921, the congregation moved into the red brick building it still meets in today.</t>
  </si>
  <si>
    <t>410 FM 1999</t>
  </si>
  <si>
    <t>Antioch Church</t>
  </si>
  <si>
    <t>Pilgrim Chapel, named after its benefactor Lonnie "Bo" Pilgrim, was a recently completed project on the grounds of scenic Dallas Baptist University.</t>
  </si>
  <si>
    <t>This small town was born when the Southern Pacific Railroad came through the area in 1882. At this time, steam locomotives required water to operate and the site became a stop along the line. The station was first called Samuels. Wells were drilled and water was found at 600 feet. To utilize the water for the steam engines, a pump house was built to filter the hard water before it was used on the trains. When the steam engines came through, the railroad crew swung the gooseneck arm on a water column over the locomotive tender and opened the valve to let the water flow into the reservoir in the car.  With the dawn of diesel engines, Pumpville was no longer necessary.  The town disappeared but the church still remains in service for the local ranchers and others.</t>
  </si>
  <si>
    <t>St. Philip's has been a fixture of Uvalde since 1881.  The current church is not the original building but the design and structure holds to the traditional turn-of-the-century designs of churches of that day.</t>
  </si>
  <si>
    <t>In 1895, Father Joseph Reisdorff decided to found a German Catholic township, much as he had in Windthorst, Texas, some years earlier. Father Reisdorff was a native of the Rhine province of Germany. He advertised in German language newspapers in the United States and in Germany. He particularly wanted to offer a new opportunity to German families who were dissatisfied with living in cities, or to small farmers who wished to have more land for their growing families, or to people with poor health who might prosper in the climate of North Texas. Always at the center of the community was its church. In 1927, Father Boniface Spanke initiated a building project that would result in the present Church structure.</t>
  </si>
  <si>
    <t>St. Olaf Kirke, commonly referred to as The Rock Church, is a small Lutheran church located outside of Cranfills Gap, Texas.  St. Olaf Kirke is situated on a rise overlooking Meridian Creek Valley. The church was constructed in 1884 on land purchased for $25. Designed and built in 1886 by Andrew Michelson, St. Olaf Kirke served a community of Norwegian settlers who farmed on area lands. With the help of Michelson's brothers, Christian and Ole, as well as many local farmers, limestone was quarried from the surrounding hills to build the church. Originally the church's floor consisted of little more of dirt and the pews were constructed of planks laid upon wooden kegs. Norwegian was the primary language used during church services, although some English services were held as well. The church continued to be used for regular Sunday church services until 1917 when St. Olaf Lutheran Church was built in Cranfills Gap.</t>
  </si>
  <si>
    <t>Bonita was a significant community in the 1880's due to being on the path of the Chisholm Trail and on a rail line.  This church has been in the community for a century but the town declined due to the bypass caused by US-82 to the south.</t>
  </si>
  <si>
    <t>Built in 1852, this church was one of the area's pioneer churches.  It was in use for 169 years until it finally closed its doors recently.</t>
  </si>
  <si>
    <t>Many families living in the Crabapple community originally were members of Zion Lutheran Church in Fredericksburg, however, because of travel distance and other difficulties, they started to meet in the Mathias Schmidt home. In 1896, it was approved to purchase six acres of land and a type of building was voted on. The building was completed in 1897. Worship services were discontinued in 1962.</t>
  </si>
  <si>
    <t>German Lutherans were the first settlers here around the time the Civil War was ending. The modest population was bolstered somewhat by Wends who transmigated from Serbin in Lee County. The population in 1884 was a mere 35 people which reached the high-water mark of 100 in 1896. The decline set in just after 1900 and the post office was discontinued in 1906. The community's proximity to Schulenburg and the county seat in La Grange dashed any hopes of growth. Swiss Alp sat content for decades becoming famous for its community dance hall. Three nearby Lutheran churches formed the United Evangelical Lutheran Church in Swiss Alp in 1967. The region remains a cattle producing area.</t>
  </si>
  <si>
    <t>Start</t>
  </si>
  <si>
    <t>End</t>
  </si>
  <si>
    <t>Daytime Requirement</t>
  </si>
  <si>
    <t>Nighttime Requirement</t>
  </si>
  <si>
    <t>Germany</t>
  </si>
  <si>
    <t>6:48 AM - 8:12 PM</t>
  </si>
  <si>
    <t>6:51 AM - 8:29 PM</t>
  </si>
  <si>
    <t>6:43 AM - 8:03 PM</t>
  </si>
  <si>
    <t>7:11 AM - 8:33 PM</t>
  </si>
  <si>
    <t>6:56 AM - 8:34 PM</t>
  </si>
  <si>
    <t>6:45 AM - 8:05 PM</t>
  </si>
  <si>
    <t>6:40 AM - 8:02 PM</t>
  </si>
  <si>
    <t>6:52 AM - 8:22 PM</t>
  </si>
  <si>
    <t>6:52 AM - 8:15 PM</t>
  </si>
  <si>
    <t>6:42 AM - 8:14 PM</t>
  </si>
  <si>
    <t>6:47 AM - 8:09 PM</t>
  </si>
  <si>
    <t>6:54 AM - 8:14 PM</t>
  </si>
  <si>
    <t>6:46 AM - 8:07 PM</t>
  </si>
  <si>
    <t>6:33 AM - 7:54 PM</t>
  </si>
  <si>
    <t>6:54 AM - 8:08 PM</t>
  </si>
  <si>
    <t>6:54 AM - 8:12 PM</t>
  </si>
  <si>
    <t>6:50 AM - 8:11 PM</t>
  </si>
  <si>
    <t>6:41 AM - 8:14 PM</t>
  </si>
  <si>
    <t>6:42 AM - 8:03 PM</t>
  </si>
  <si>
    <t>6:31 AM - 7:56 PM</t>
  </si>
  <si>
    <t>6:31 AM - 7:55 PM</t>
  </si>
  <si>
    <t>6:53 AM - 8:02 PM</t>
  </si>
  <si>
    <t>6:53 AM - 8:12 PM</t>
  </si>
  <si>
    <t>6:50 AM - 8:08 PM</t>
  </si>
  <si>
    <t>6:52 AM - 8:14 PM</t>
  </si>
  <si>
    <t>6:57 AM - 8:22 PM</t>
  </si>
  <si>
    <t>6:46 AM - 8:06 PM</t>
  </si>
  <si>
    <t>6:52 AM - 8:29 PM</t>
  </si>
  <si>
    <t>6:59 AM - 8:26 PM</t>
  </si>
  <si>
    <t>6:36 AM - 7:59 PM</t>
  </si>
  <si>
    <t>6:56 AM - 8:12 PM</t>
  </si>
  <si>
    <t>6:45 AM - 8:12 PM</t>
  </si>
  <si>
    <t>6:44 AM - 8:10 PM</t>
  </si>
  <si>
    <t>6:40 AM - 8:09 PM</t>
  </si>
  <si>
    <t>6:43 AM - 8:01 PM</t>
  </si>
  <si>
    <t>6:40 AM - 8:11 PM</t>
  </si>
  <si>
    <t>6:55 AM - 8:14 PM</t>
  </si>
  <si>
    <t>6:59 AM - 8:29 PM</t>
  </si>
  <si>
    <t>6:20 AM - 7:46 PM</t>
  </si>
  <si>
    <t>6:36 AM - 8:01 PM</t>
  </si>
  <si>
    <t>6:42 AM - 8:11 PM</t>
  </si>
  <si>
    <t>6:43 AM - 8:05 PM</t>
  </si>
  <si>
    <t>6:37 AM - 7:56 PM</t>
  </si>
  <si>
    <t>6:44 AM - 8:12 PM</t>
  </si>
  <si>
    <t>6:48 AM - 8:05 PM</t>
  </si>
  <si>
    <t>7:06 AM - 8:31 AM</t>
  </si>
  <si>
    <t>6:36 AM - 8:02 PM</t>
  </si>
  <si>
    <t>6:56 AM - 8:08 PM</t>
  </si>
  <si>
    <t>6:30 AM - 7:55 PM</t>
  </si>
  <si>
    <t>6:59 AM - 8:35 PM</t>
  </si>
  <si>
    <t>6:39 AM - 7:59 PM</t>
  </si>
  <si>
    <t>6:42 AM - 8:04 PM</t>
  </si>
  <si>
    <t>6:30 AM - 7:59 PM</t>
  </si>
  <si>
    <t>7:13 AM - 8:32 PM</t>
  </si>
  <si>
    <t>7:03 AM - 8:24 PM</t>
  </si>
  <si>
    <t>6:59 AM - 8:12 PM</t>
  </si>
  <si>
    <t>6:29 AM - 7:58 PM</t>
  </si>
  <si>
    <t>6:40 AM - 8:12 PM</t>
  </si>
  <si>
    <t>6:48 AM - 8:08 PM</t>
  </si>
  <si>
    <t>6:47 AM - 8:08 PM</t>
  </si>
  <si>
    <t>7:12 AM - 8:34 PM</t>
  </si>
  <si>
    <t>6:40 AM - 8:13 PM</t>
  </si>
  <si>
    <t>6:53 AM - 8:16 PM</t>
  </si>
  <si>
    <t>6:43 AM - 8:00 PM</t>
  </si>
  <si>
    <t>6:55 AM - 8:18 PM</t>
  </si>
  <si>
    <t>7:09 AM - 8:35 PM</t>
  </si>
  <si>
    <t>6:41 AM - 8:09 PM</t>
  </si>
  <si>
    <t>6:50 AM - 8:18 PM</t>
  </si>
  <si>
    <t>6:33 AM - 8:04 PM</t>
  </si>
  <si>
    <t>6:41 AM - 8:13 PM</t>
  </si>
  <si>
    <t>6:33 AM - 7:59 PM</t>
  </si>
  <si>
    <t>6:41 AM - 8:03 PM</t>
  </si>
  <si>
    <t>6:58 AM - 8:33 PM</t>
  </si>
  <si>
    <t>6:45 AM - 8:04 PM</t>
  </si>
  <si>
    <t>6:46 AM - 8:09 PM</t>
  </si>
  <si>
    <t>6:32 AM - 7:53 PM</t>
  </si>
  <si>
    <t>6:37 AM - 8:03 PM</t>
  </si>
  <si>
    <t>6:33 AM - 8:06 PM</t>
  </si>
  <si>
    <t>6:32 AM - 8:02 PM</t>
  </si>
  <si>
    <t>6:37 AM - 8:07 PM</t>
  </si>
  <si>
    <t>6:33 AM - 7:53 PM</t>
  </si>
  <si>
    <t>6:46 AM - 8:05 PM</t>
  </si>
  <si>
    <t>6:41 AM - 8:02 PM</t>
  </si>
  <si>
    <t>7:03 AM - 8:27 PM</t>
  </si>
  <si>
    <t>6:48 AM - 8:04 PM</t>
  </si>
  <si>
    <t>6:50 AM - 8:22 PM</t>
  </si>
  <si>
    <t>6:51 AM - 8:15 PM</t>
  </si>
  <si>
    <t>6:58 AM - 8:18 PM</t>
  </si>
  <si>
    <t>6:39 AM - 8:00 PM</t>
  </si>
  <si>
    <t>6:44 AM - 8:05 PM</t>
  </si>
  <si>
    <t>6:52 AM - 8:11 PM</t>
  </si>
  <si>
    <t>6:19 AM - 7:45 PM</t>
  </si>
  <si>
    <t>6:55 AM - 8:05 PM</t>
  </si>
  <si>
    <t>6:49 AM - 8:09 PM</t>
  </si>
  <si>
    <t>6:50 AM - 8:14 PM</t>
  </si>
  <si>
    <t>6:51 AM - 8:18 PM</t>
  </si>
  <si>
    <t>6:45 AM - 8:06 PM</t>
  </si>
  <si>
    <t>6:20 AM - 7:45 PM</t>
  </si>
  <si>
    <t>6:51 AM - 8:10 PM</t>
  </si>
  <si>
    <t>7:12 AM - 8:31 PM</t>
  </si>
  <si>
    <t>6:49 AM - 8:13 PM</t>
  </si>
  <si>
    <t>6:57 AM - 8:34 PM</t>
  </si>
  <si>
    <t>6:57 AM - 8:16 PM</t>
  </si>
  <si>
    <t>6:47 AM - 8:04 PM</t>
  </si>
  <si>
    <t>6:42 AM - 8:00 PM</t>
  </si>
  <si>
    <t>6:42 AM - 8:01 PM</t>
  </si>
  <si>
    <t>6:44 AM - 8:04 PM</t>
  </si>
  <si>
    <t>6:43 AM - 8:04 PM</t>
  </si>
  <si>
    <t>6:44 AM - 8:08 PM</t>
  </si>
  <si>
    <t>6:53 AM - 8:31 PM</t>
  </si>
  <si>
    <t>6:45 AM - 8:17 PM</t>
  </si>
  <si>
    <t>6:48 AM - 8:06 PM</t>
  </si>
  <si>
    <t>6:49 AM - 8:15 PM</t>
  </si>
  <si>
    <t>anytime</t>
  </si>
  <si>
    <t>7:00 AM - 7:00 PM</t>
  </si>
  <si>
    <t>Take a picture of the front of the church from Jefferson St.</t>
  </si>
  <si>
    <t>Take a picture of the Texas Historical Marker "St. Anthony's Cathedral" located on the sidewalk to the right of the main entrance on Jefferson St.</t>
  </si>
  <si>
    <t>Take a picture of your motorcycle parked in front of the main entrance of the church off 3rd St.</t>
  </si>
  <si>
    <t>Take a picture of the Texas Historical Marker located right by the front entrance.</t>
  </si>
  <si>
    <t>motorcycle</t>
  </si>
  <si>
    <t>Take a picture of your motorcycle with the church prominently in the background.  Do not stop on the street, but use the parking lot east of the church instead.</t>
  </si>
  <si>
    <t>Take a picture of the church sign "First Presbyterian Church."</t>
  </si>
  <si>
    <t>Take a picture of your motorcycle parked in front of St. Mary's Catholic Church.</t>
  </si>
  <si>
    <t>Take a picture of the St. Mary's Catholic Church sign by the front door.</t>
  </si>
  <si>
    <t>Take a picture of your motorcycle with the Poetry Baptist Church prominently in the background.  Do not stop on the street but instead use the parking lot.</t>
  </si>
  <si>
    <t>Take a picture of the Poetry Baptist Church sign.</t>
  </si>
  <si>
    <t>Take a picture of the south face of the Tyrrell Historical Library.  Most likely you'll want to use the sidewalk across the street.</t>
  </si>
  <si>
    <t>Take a picture of the Texas Historical Marker on the corner of the building.</t>
  </si>
  <si>
    <t>Take a picture of your motorcycle with the replica mission building prominently in the background.  The park may require a $3 entry fee.</t>
  </si>
  <si>
    <t xml:space="preserve">Take a picture of the Mission San Francisco de los Tejas marker to the left of the mission building.  The park typically does not bar entry at night but if it is, take a picture of the park sign by SH-21.  </t>
  </si>
  <si>
    <t>Take a picture of the front of the church.</t>
  </si>
  <si>
    <t>Take a picture of the White Deer Sacred Heart Catholic Church Texas Historical Marker near the sidewalk.</t>
  </si>
  <si>
    <t>Take a picture of your motorcycle with the church prominently in the background.</t>
  </si>
  <si>
    <t>Take a picture of the Germany Texas Historical Marker by the road.</t>
  </si>
  <si>
    <t>Take a picture of the old Zion Hill church.</t>
  </si>
  <si>
    <t>Take a picture of the Zion Hill church sign.</t>
  </si>
  <si>
    <t>Take a picture of the front of the church from the fenceline.</t>
  </si>
  <si>
    <t>Take a picture of the historical marker in front of the church.  Take the picture from outside the fence.</t>
  </si>
  <si>
    <t>Take a picture of your motorcycle with the Macedonia Baptist Church prominently in the background.</t>
  </si>
  <si>
    <t>Behind the church is a cemetery.  Take a picture of the Macedonia Cemetery sign.</t>
  </si>
  <si>
    <t>Take a picture of your motorcycle in front of the Four Mile Lutheran Church.</t>
  </si>
  <si>
    <t>Takea picture of the Four Mile Cemetery sign near the entrance.</t>
  </si>
  <si>
    <t>Take a picture of your motorcycle with the Old North Baptist Church prominently in the background.</t>
  </si>
  <si>
    <t>In front of the church is an old Texas Centennial Marker for the church.  Take a picture of this marker.</t>
  </si>
  <si>
    <t>Take a picture of your motorcycle with the Alanreed Baptist Church prominently in the background.</t>
  </si>
  <si>
    <t>Take a picture of the Alanreed Baptist Church sign.</t>
  </si>
  <si>
    <t>Take a picture of your motorcycle parked in front of the church.</t>
  </si>
  <si>
    <t>Take a picture of the wooden Jesus statue across the street from the church (SE corner of St Mary and St Joseph Sts).</t>
  </si>
  <si>
    <t>Take a picture of the historical marker to the right of the church entrance.</t>
  </si>
  <si>
    <t>Take a picture of Jesus washing the man's feet near the tower.</t>
  </si>
  <si>
    <t>Take a picture of the tower at night.</t>
  </si>
  <si>
    <t>Take a picture of the church sign by the road.</t>
  </si>
  <si>
    <t>Take a picture of the front of the temple.</t>
  </si>
  <si>
    <t>Take a picture of the street address numbers for the temple.</t>
  </si>
  <si>
    <t>Take a picture of the church from the 8th St side.</t>
  </si>
  <si>
    <t>Take a picture of the historical marker located by the church entrance off of W. Green Ave.</t>
  </si>
  <si>
    <t>Take a picture of the historical marker to the left of the church front door.</t>
  </si>
  <si>
    <t>Take a picture of the Texas Historical marker located in front of the church.</t>
  </si>
  <si>
    <t>Take a picture of the old church.</t>
  </si>
  <si>
    <t>Take a picture of the historical marker by the church.</t>
  </si>
  <si>
    <t>Take a picture of the historical marker for the church located at the entrance of the church.</t>
  </si>
  <si>
    <t>Take a picture of your motorcycle with the Italian POW chapel in the background.</t>
  </si>
  <si>
    <t>Take a picture of the historical marker for the "POW Camp Chapel."</t>
  </si>
  <si>
    <t>Take a picture of the shrine to Mary.  It is located in the memorial area on the southeast side of the church.  You will have to walk to it.</t>
  </si>
  <si>
    <t>a</t>
  </si>
  <si>
    <t>c</t>
  </si>
  <si>
    <t>d</t>
  </si>
  <si>
    <t>f</t>
  </si>
  <si>
    <t>g</t>
  </si>
  <si>
    <t>i</t>
  </si>
  <si>
    <t>If you have ridden in the BigTexRally before, you may have visited this location.  Windthorst is one of my favorite small town locales I’ve visited and I love what this location is all about.  Windthorst is the home of the St. Mary's Grotto, a Roman Catholic outdoor shrine, which was paid for with money sent home by 64 military service members from Windthorst who served in World War II. All of the 64 returned home.</t>
  </si>
  <si>
    <t>Take a picture of the grotto down the hill from the church (see reference photo).</t>
  </si>
  <si>
    <t>Take a picture of the Texas Historical marker to the left of the grotto.</t>
  </si>
  <si>
    <t>To the left of the front of the church, about 40 yards or so, is a cross carved into a tree trunk.  Take a picture of the cross.</t>
  </si>
  <si>
    <t>Take a picture of the historical marker at the church front door.  If the gate at the road to get to the church is closed, get a picture of the plaque on the stone gate which reads "Maurice Sorley Descendants."</t>
  </si>
  <si>
    <t>Take a picture of the historical markers and church cornerstone located left of the front door of the church.</t>
  </si>
  <si>
    <t>Take a picture of your motorcycle with the church in the background.</t>
  </si>
  <si>
    <t>Take a picture of the historical marker at the entrance to the church parking lot.</t>
  </si>
  <si>
    <t>Take a picture of the main sign for the church.</t>
  </si>
  <si>
    <t>Take a picture of the front of the church off Main St, just north of 9th St.</t>
  </si>
  <si>
    <t>Take a picture of the sign for the church which reads "Grace Heritage Center."</t>
  </si>
  <si>
    <t>Take a picture of the historical marker located on the corner of the church.</t>
  </si>
  <si>
    <t>To the left of the church front door are the original German language church cornerstones.  Take a picture of these 4 cornerstones.</t>
  </si>
  <si>
    <t>Take a picture of the front of the church.  You can take it from the sidewalk on the church side of the street as opposed to the reference photo.</t>
  </si>
  <si>
    <t>This freedmen's community took its name from the St. John Missionary Baptist Church, founded in 1873, shortly after settlers led by the Rev. John Henry Winn arrived in the area. Across the road is the cemetery, which includes the graves of many of the colony's original inhabitants.  The church, which originally stood here, was actually moved just down the road but this marker where it was stood is easier, and safer, for you the rider to get to.  This is what you will visit, the marker for St John Colony.</t>
  </si>
  <si>
    <t>Since the church was moved down the road, this marker is easier to get to and photograph.  Take a picture of the marker during the daytime hours for daytime credit.</t>
  </si>
  <si>
    <t>Since the church was moved down the road, this marker is easier to get to and photograph.  Take a picture of the marker but only get nighttime credit if outside of daytime hours.</t>
  </si>
  <si>
    <t>Take a picture of your motorcycle in front of the brick gate with the church prominently in the background.</t>
  </si>
  <si>
    <t>Take a picture of the Texas Historical Marker to the left of the brick gate.</t>
  </si>
  <si>
    <t>Take a picture, from any location, in which the presidio chapel is easily visible.</t>
  </si>
  <si>
    <t>On the west wall of the presidio there is a display of the 9 flags which flew over this part of Texas (3 of them are pre-Texas revolutionary revolts for Mexicans seeking independence from Spain).  Take a picture of the interpretive marker for these flags.</t>
  </si>
  <si>
    <t>The presidio grounds are currently reservation only.  At the park ranger officer, there is a parking lot for guests not entering the camping area.  Take a picture of the presidio from the guest parking lot (see reference photo).</t>
  </si>
  <si>
    <t>8:00 AM - 8:00 PM</t>
  </si>
  <si>
    <t>The gate may be closed outside of 8a-8p.  The night picture to take is of the Goliad State Park sign at the park entrance off the highway.</t>
  </si>
  <si>
    <t>Take a picture of the historical marker located just left of the church front door.</t>
  </si>
  <si>
    <t>Take a picture, from the parking lot, of your motorcycle with the church prominently in the background.</t>
  </si>
  <si>
    <t>On the northeast corner of the church, find and take a picture of the church cornerstone (see reference photo).</t>
  </si>
  <si>
    <t>Take a picture of the church sign near the corner of the parking lot and the street.</t>
  </si>
  <si>
    <t>Take a picture of the Texas Historical Marker in front of the church.</t>
  </si>
  <si>
    <t>Take a picture of the front of the church.  You may be able to park on the dirt shoulder across the street, otherwise just get a shot from the sidewalk.</t>
  </si>
  <si>
    <t>Take a picture of the church's centennial marker located near the front of the church.</t>
  </si>
  <si>
    <t>Take a picture of the Texas Historical Marker for the church located on the grounds.</t>
  </si>
  <si>
    <t>Take a picture of the historical marker near the entrance to the church.</t>
  </si>
  <si>
    <t>Take a picture of your motorycle with the front of the church in the background.</t>
  </si>
  <si>
    <t>Take a picture of the sign for the church (see reference photo).</t>
  </si>
  <si>
    <t>Take a picture of the main church sign near the church entrance.</t>
  </si>
  <si>
    <t>Take a picture of your motorcycle with the church prominently in the background.  You do not have to match the reference photo exactly, but you should attempt to get the entire building in the photo from some angle.</t>
  </si>
  <si>
    <t>Take a picture of the sign for the church located at the front near the roadway.</t>
  </si>
  <si>
    <t>Take a picture of the church.  If the gate is closed, just get the photo from the gate.</t>
  </si>
  <si>
    <t>Take a picture of the sign for the church located at the fence by the roadway.</t>
  </si>
  <si>
    <t>Take a picture of the historical marker located to the right of the church front door.</t>
  </si>
  <si>
    <t>Take a picture of the marble historical marker located in front of the church.</t>
  </si>
  <si>
    <t>Take a picture of the church.</t>
  </si>
  <si>
    <t>Take a picture of the church's sign at the street corner.</t>
  </si>
  <si>
    <t>Take a picture of the church belltower.</t>
  </si>
  <si>
    <t>Take a picture of the white statue of Mary holding Jesus (just to the left of the belltower).</t>
  </si>
  <si>
    <t>Take a picture of the church making sure the bell is in the picture.</t>
  </si>
  <si>
    <t>Take a picture of the historical marker located near the bell.</t>
  </si>
  <si>
    <t>Take a picture of the church sign.</t>
  </si>
  <si>
    <t>Take a picture of the historical marker just right of the church front door.</t>
  </si>
  <si>
    <t>Take a picture of the church (see reference photo).</t>
  </si>
  <si>
    <t>Take a picture of the church sign (see reference photo).</t>
  </si>
  <si>
    <t>Take a picture of your motorcycle in front of the church.</t>
  </si>
  <si>
    <t>Take a picture of the historical marker located in front of the church.</t>
  </si>
  <si>
    <t>Take a picture of the historical marker in front of the church.</t>
  </si>
  <si>
    <t>Take a picture of the Texas Historical marker near edge of the parking lot.</t>
  </si>
  <si>
    <t>Take a picture of the stone centennial marker for Panna Maria (see reference photo).</t>
  </si>
  <si>
    <t>Take a picture of the historical marker location in front of the church.</t>
  </si>
  <si>
    <t>Take a picture of the large crucifixion statue next to the church.</t>
  </si>
  <si>
    <t>Take a picture of the front of the cathedral.</t>
  </si>
  <si>
    <t>Take a picture of the statue of San Antonio de Padua.  It is located about 50 feet south of the cathedral main entrance.</t>
  </si>
  <si>
    <t>Take a picture of the Alamo.</t>
  </si>
  <si>
    <t>Take a night photo of the Alamo.</t>
  </si>
  <si>
    <t>Take a picture of the mission.</t>
  </si>
  <si>
    <t>Take a picture of the Mission Concepcion sign located near the parking lot.</t>
  </si>
  <si>
    <t>Take a picture of the mission tower and rotunda.  This has to be done from inside the presidio walls which means gaining entry into this National Park.</t>
  </si>
  <si>
    <t>Take a picture of the Mission San Jose sign (see reference photo).  It is located towards the south end of the parking lot.</t>
  </si>
  <si>
    <t>9:00 AM - 5:00 PM</t>
  </si>
  <si>
    <t>Take a picture of the sign for the mission (see reference photo) which is located by the entrance off of Villamain Rd.</t>
  </si>
  <si>
    <t>Take a picture of the white walled mission inside the old walls.  You will have to gain access to the park during normal hours.  You should be able to get this photo from the edge of the parking lot.</t>
  </si>
  <si>
    <t>10:00 AM - 5:00 PM</t>
  </si>
  <si>
    <t>Take a picture of the park sign (see reference photo) which located at the south park entrance off of Camino Coahuilteca.</t>
  </si>
  <si>
    <t>Take a picture of the mission belltower.  This is located inside the grounds in the northwest corner of the mission ruins.</t>
  </si>
  <si>
    <t>Take a picture of the historical marker on the front right corner of the church.</t>
  </si>
  <si>
    <t>Take a picture of the old church building (be sure to check reference photo).</t>
  </si>
  <si>
    <t>Take a picture of the historical marker mounted on the wall of the old church.</t>
  </si>
  <si>
    <t>Take a picture of the old church bell in the front lawn of the church.</t>
  </si>
  <si>
    <t>Take a picture of the historical marker located by the church sign.</t>
  </si>
  <si>
    <t>Take a picture of the front of the old church.</t>
  </si>
  <si>
    <t>Take a picture of the historical marker affixed to the front of the church.</t>
  </si>
  <si>
    <t>ghost town church</t>
  </si>
  <si>
    <t>CR 466 &amp; East St</t>
  </si>
  <si>
    <t>Bomarton</t>
  </si>
  <si>
    <t>St John Catholic Church - Bomarton</t>
  </si>
  <si>
    <t>6:49 AM - 8:21 PM</t>
  </si>
  <si>
    <t>Take a picture of your motorcycle with the ghost church prominently in the background.</t>
  </si>
  <si>
    <t>Take a picture of the Texas Historical marker located near the church entrance.</t>
  </si>
  <si>
    <t>Non-Location Bonus</t>
  </si>
  <si>
    <t>Wednesday Meal Bonus</t>
  </si>
  <si>
    <t>Thursday Meal Bonus</t>
  </si>
  <si>
    <t>Friday Meal Bonus</t>
  </si>
  <si>
    <t>Saturday Meal Bonus</t>
  </si>
  <si>
    <t>8p 4-28 to 6a 4-29</t>
  </si>
  <si>
    <t>8p 4-29 to 6a 4-30</t>
  </si>
  <si>
    <t>8p 4-30 to 6a 5-1</t>
  </si>
  <si>
    <t>anytime Wednesday</t>
  </si>
  <si>
    <t>anytime Thursday</t>
  </si>
  <si>
    <t>anytime Friday</t>
  </si>
  <si>
    <t>anytime Saturday</t>
  </si>
  <si>
    <t>Rest Bonus 1</t>
  </si>
  <si>
    <t>Rest Bonus 2</t>
  </si>
  <si>
    <t>Rest Bonus 3</t>
  </si>
  <si>
    <t>Word Combo</t>
  </si>
  <si>
    <t>Rest Bonus</t>
  </si>
  <si>
    <t>Meal Bonus</t>
  </si>
  <si>
    <t>LETTERS TO SPELL OUT MATTHEW</t>
  </si>
  <si>
    <t>SPELL MATTHEW</t>
  </si>
  <si>
    <t>LETTERS TO SPELL OUT MARK</t>
  </si>
  <si>
    <t>SPELL MARK</t>
  </si>
  <si>
    <t>LETTERS TO SPELL OUT LUKE</t>
  </si>
  <si>
    <t>SPELL LUKE</t>
  </si>
  <si>
    <t>LETTERS TO SPELL OUT JOHN</t>
  </si>
  <si>
    <t>SPELL JOHN</t>
  </si>
  <si>
    <t>LETTERS TO SPELL OUT ACTS</t>
  </si>
  <si>
    <t>SPELL ACTS</t>
  </si>
  <si>
    <t>LETTERS TO SPELL OUT JAMES</t>
  </si>
  <si>
    <t>SPELL JAMES</t>
  </si>
  <si>
    <t>LETTERS TO SPELL OUT PETER</t>
  </si>
  <si>
    <t>SPELL PETER</t>
  </si>
  <si>
    <t>LETTERS TO SPELL OUT JUDE</t>
  </si>
  <si>
    <t>SPELL JUDE</t>
  </si>
  <si>
    <t>LETTERS TO SPELL OUT ROMANS</t>
  </si>
  <si>
    <t>SPELL ROMANS</t>
  </si>
  <si>
    <t>LETTERS TO SPELL OUT CORINTHIANS</t>
  </si>
  <si>
    <t>SPELL CORINTHIANS</t>
  </si>
  <si>
    <t>LETTERS TO SPELL OUT GALATIANS</t>
  </si>
  <si>
    <t>SPELL GALATIANS</t>
  </si>
  <si>
    <t>LETTERS TO SPELL OUT EPHESIANS</t>
  </si>
  <si>
    <t>SPELL EPHESIANS</t>
  </si>
  <si>
    <t>LETTERS TO SPELL OUT PHILIPPIANS</t>
  </si>
  <si>
    <t>SPELL PHILIPPIANS</t>
  </si>
  <si>
    <t>LETTERS TO SPELL OUT COLOSSIANS</t>
  </si>
  <si>
    <t>SPELL COLOSSIANS</t>
  </si>
  <si>
    <t>LETTERS TO SPELL OUT THESSALONIANS</t>
  </si>
  <si>
    <t>SPELL THESSALONIANS</t>
  </si>
  <si>
    <t>LETTERS TO SPELL OUT HEBREWS</t>
  </si>
  <si>
    <t>SPELL HEBREWS</t>
  </si>
  <si>
    <t>LETTERS TO SPELL OUT TIMOTHY</t>
  </si>
  <si>
    <t>SPELL TIMOTHY</t>
  </si>
  <si>
    <t>LETTERS TO SPELL OUT TITUS</t>
  </si>
  <si>
    <t>SPELL TITUS</t>
  </si>
  <si>
    <t>LETTERS TO SPELL OUT PHILEMON</t>
  </si>
  <si>
    <t>SPELL PHILEMON</t>
  </si>
  <si>
    <t>LETTERS TO SPELL OUT REVELATION</t>
  </si>
  <si>
    <t>SPELL REVELATION</t>
  </si>
  <si>
    <t>LETTERS TO SPELL OUT JAKE</t>
  </si>
  <si>
    <t>SPELL JAKE</t>
  </si>
  <si>
    <t>LETTERS TO SPELL OUT ELWOOD</t>
  </si>
  <si>
    <t>SPELL ELWOOD</t>
  </si>
  <si>
    <t>LETTERS TO SPELL OUT BLUES</t>
  </si>
  <si>
    <t>SPELL BLUES</t>
  </si>
  <si>
    <t>LETTERS TO SPELL OUT BROTHERS</t>
  </si>
  <si>
    <t>SPELL BROTHERS</t>
  </si>
  <si>
    <t>Motorcycle</t>
  </si>
  <si>
    <t>Take a picture of the church.  You do not have to exactly match the exact reference photo, but there should be enough of the front of the church visible to recognize it.</t>
  </si>
  <si>
    <t>Take a picture of the statues on the south side of the buidling.  From the primary entrance, go around the building to the right as you are looking at it.</t>
  </si>
  <si>
    <t>Take a picture of the church.  The reference photo is from the northwest corner (at the north drive off of Routh St).</t>
  </si>
  <si>
    <t>Take a picture of the sign for the church located on the northwest corner.</t>
  </si>
  <si>
    <t>Take a picture of the front of the Pilgrim Chapel.</t>
  </si>
  <si>
    <t>Take a picture of the Dallas Baptist University seal located in front of the Pilgrim Chapel.</t>
  </si>
  <si>
    <t>The photo you are taking is of the Catholic schoolhouse, not the church next door.  Take a picture of the front of the old school,</t>
  </si>
  <si>
    <t>To the right of the school front door is the cornerstone.  Take a picture of the cornerstone.</t>
  </si>
  <si>
    <t>Take a picture of the statue located directly in front of the church.</t>
  </si>
  <si>
    <t>Take a picture of the historical marker located just up the road from the church.  It's at the top of the drive right next to the sign for the church.</t>
  </si>
  <si>
    <t>Take a picture of the front of the mission.</t>
  </si>
  <si>
    <t>Take a picture of the historical marker located next to the mission.</t>
  </si>
  <si>
    <t>10:00 AM - 6:00 PM</t>
  </si>
  <si>
    <t>Take a picture of your motorycle with the church in the background.</t>
  </si>
  <si>
    <t>Take a picture of the sign at the entrance which reads "Calera Chapel Open Daily."</t>
  </si>
  <si>
    <t>Take a picture of the historical marker by the front door of the church.</t>
  </si>
  <si>
    <t>Take a picture of the sign for Marysville Baptist Church in front of the structure.</t>
  </si>
  <si>
    <t>Take a picture of the historical marker located on the south side of the church.</t>
  </si>
  <si>
    <t>Take a picture of the small grotto fixture at the front of the church.</t>
  </si>
  <si>
    <t>The Episcopal Church established an early foothold in Texas, tracing its roots to 1838 and Christ Church located in the coastal community of Matagorda during the state’s Republic era. The Panhandle, considered “a wilderness for religion” by Episcopal clergy, harbored a devout colony of Episcopalians centered around the community of Clarendon, Donley County seat.  The church, consecrated on April 24, 1893, hosted its first services courtesy of the Reverend Townsend of the Dallas Episcopal Diocese. The church continues to hold services today, making it the oldest continuously used Episcopal Church in the Texas Panhandle.</t>
  </si>
  <si>
    <t>In 1623 Mexico, a girl lost her balance and fell to her death. When the image of the virgin was placed over her body, the child appeared to return to life. Considered a miracle by the church, the image became recognized throughout Mexico as Our Lady of San Juan. This statue was recreated and placed it in this San Juan Chapel. In 1970,during a Mass attended by 100 people, with 100 school children in the church's cafeteria, a small plane crashed into the roof of the shrine and exploded, destroying the shrine. Remarkably, no one but the pilot died in the conflagration and the statue, along with the sacrament, were rescued from the flames.</t>
  </si>
  <si>
    <t>Presidio La Bahia, a 1749 Spanish fort and location of the Goliad Massacre of 1836. In the Texas Revolution, Texian troops won the Battle of Goliad.  Follow-on troops under Colonel James Fannin were less fortunated.  After the fall of the Alamo, Fannin tried to return to La Bahia but Fannin and his troops were forced to surrender to Mexican General Jose de Urrea who then gave orders to execute the captive Texians.</t>
  </si>
  <si>
    <t>The Methodist Church, one of the strongest influences in the overall development of the Texas had its beginnnings near here in the 1830s. Reverend Robert Alexander, who arrived as a missionary in Texas at the beckoning of William B. Travis, was the main organizing force behind early Methodism in this community. The Methodist Church was established in Chappell Hill and the first edifice built in the early 1850s. Built to replace the original 1853 edifice destroyed in the 1900 Hurricane, this 20th century Methodist Church has been associated with the beginnings of Methodism in Texas and recognized as a landmark in the Chappell Hill Community since its construction. The first church (and the 1901 structure) was built on land donated by the town's founder, Mary Haller.</t>
  </si>
  <si>
    <t>Anderson Baptist Church is a recorded Texas Historical Landmark.  Early in 1844, a small group of Baptist met in a log schoolhouse four miles northwest of Anderson and established a monthly preaching appointment. Seven members organized the Antioch Baptist Church on November 11, 1844.  In 1848, the first State Baptist Convention was held here.  In 1852, Antioch Baptist Church’s name was changed to Anderson Baptist Church.  In 1855, the stone building was erected that is still to this day worshipped in every Sunday.  The walls are made of native stone dug from the hills surrounding Anderson.  George W. Baines, great grandfather to U.S. President Lyndon Baines Johnson, served this church from 1852-1861.  The church burned in 1955, leaving only the stone walls but was later rebuilt.</t>
  </si>
  <si>
    <t>During World War II, the active posts of the United States Army were inadequate and smaller camps, like Camp Howze, were created to help train servicemen.  The Camp trained 4 Army divisions and housed as many as 3000 Prisoners of War including Italian artist Alberto Burri.  As World War II waned, the post was declared excess and the local towns, dependent now on the base, slowly started to fade away.  Marysville Baptist Church was organized in the late 1870. When the new church building was built, each family set aside one acre of their cotton crop to help pay for it. As the crop came ready for harvest, the young people from the church gathered the cotton. With the proceeds from the cotton plus other donations, the congregation was able to pay for the building in one year.  (DIRT ROADS TO GET HERE)</t>
  </si>
  <si>
    <t>The town of Balmorhea serves as a gateway to the nearby Balmorhea State Park and the ghost town of Calera. Calera Chapel, better known as Mission Mary, a small adobe chapel built for the people of Calera, is what remains of this small community. Mission Mary was established in 1902 by Father Nicolas Brocardus, a Dutch priest who traveled the region performing services including baptisms and marriages. Grateful for his services, the Calera community built Father Brocardus a chapel from rock and adobe, a tiny structure that provided religious support for Calera residents until the early 1940s. The chapel fell into disuse in later years. The Calera Foundation, a non-profit organization restored the church in 2003. Today, the chapel once again serves the surrounding community, open to the public for visits, prayer, retreats, and ceremonies.</t>
  </si>
  <si>
    <t>All Christoval congregations assembled for worship services in the Cumberland Presbyterian Church building before 1910. Circuit riders from the three denominations preached on alternate Sundays. The records of the Christoval Methodist congregation date from 1923. In 1926, with the Rev. J. E. Young as pastor, the Methodists erected and occupied a red brick structure at the corner of Second and McKee streets. Fundraising projects at several Fourth of July celebrations helped to defray the cost of the building loan. It is home to the Women's Missionary Society.</t>
  </si>
  <si>
    <t>Buu Mon Buddhist temple, established in 1980, was the first Buddhist center in Beaumont, Texas. In fact, that’s where it gets its name. During its early stages, the temple moved to Orange, Texas for a few years before settling into its current location, in Port Arthur, Texas, in 1986. This building started out as a Baptist church, and became a Vietnamese Catholic church in 1976.  The four garden areas around Buu Mon Temple are the focus of the Lotus Garden Tour.</t>
  </si>
  <si>
    <t xml:space="preserve">St. Joseph Catholic Church was established in 1909 by a group of Polish-speaking immigrants. For many years, Stoneham’s Polish community worshiped either with the Polish community of St. Stanislaus in Anderson or with the Ukrainian-German community of St. Mary in Plantersville. In 1909, because of historical rivalries and antagonism rooted in the Old World and the arrival of a new pastor at St. Mary, the Polish community in the Stoneham area built its own sanctuary in the present location. </t>
  </si>
  <si>
    <t>Many Danish immigrants moved to Texas after the Civil War, including approximately one hundred families who purchased land 25 miles inland from the port town of Palacios. These families established a Danish community called Danevang, meaning “Danish Fields”, where they continued their Danish traditions and culture, including their affiliation with the Danish Lutheran Church. A church built in 1908 served Danevang citizens for decades until a hurricane destroyed the structure in 1945. Rather than rebuild, the community purchased a chapel building from Camp Hulen, the deactivated U.S. Army base in nearby Palacios. The chapel was disassembled, relocated to Danevang, then reassembled and modified to fit the community’s needs.</t>
  </si>
  <si>
    <t>This is among Texas' oldest communities of African American Catholics. In the late 1840s, the Spann family, settlers from South Carolina, brought slaves to the area. The Catholic settlers and their slaves worshipped together at first, and the nearby Old Catholic cemetery, which is still active, contains markers for both the Spann family and their slaves, the Sweeds. African American Catholics formed their own distinct congregation here in 1888. In 1969, land deeded to descendants of the Sweed family by the Spann family became the permanent church location with a new church built in 1995 which continues to serve Brenham's African American Catholics, including descendants of the Sweed family.</t>
  </si>
  <si>
    <t>Old North Baptist Church, the oldest active missionary Baptist church in Texas, was founded by Massey Millard, who came to Texas in 1832 and settled near where the church now stands. She prayed that a church would be established at the spot where she, other women, and their children hid in a thicket during Indian and Mexican raids while the men tried to repel the raiders. Mrs. Millard arranged for Rev. Isaac Reed to preach to a small group of Americans at the springs just after the battle of San Jacinto, on April 21, 1836. These people decided to build a place of worship and a one-room school. Liberty School House was built in October 1836 of red oak logs spliced together because they were too short and laid on a rock foundation. This building was used until 1852, when a frame building was constructed on the same foundation.</t>
  </si>
  <si>
    <t>Take a picture of the church sign at the street corner.</t>
  </si>
  <si>
    <t>Take a picture of your motorcycle with the church prominently in the background.  Your photo may be at a different angle from the reference photo (which was taken from the road) but that is acceptable.</t>
  </si>
  <si>
    <t>Take a picture of the front of the new church (see reference photo).</t>
  </si>
  <si>
    <t>Take a picture of the church cornerstone.  Looking at the front of the church, it's too the left on the corner of the front.</t>
  </si>
  <si>
    <t>Take a picture of the sign for the church which reads "The Gospel West of the Pecos."</t>
  </si>
  <si>
    <t>Take a picture of the First United Methodist Church sign with the church prominetly behind it.</t>
  </si>
  <si>
    <t>Take a picture of the Texas historical marker located just to the side of the main church sign.</t>
  </si>
  <si>
    <t>Take a picture of your motorcycle with the church prominently in the background.  We recommend getting the picture from the side street (1st St)  and not the main drag through town.</t>
  </si>
  <si>
    <t>Take a picture of the Grand Falls Union Church sign at the street corner.</t>
  </si>
  <si>
    <t>-</t>
  </si>
  <si>
    <t>Take a picture of the front of the mission (see reference photo).</t>
  </si>
  <si>
    <t>Take a picture of the bell located at the front of the mission.</t>
  </si>
  <si>
    <t>Take a picture of the front of the Socorro Mission.</t>
  </si>
  <si>
    <t>Take a picture of the Texas historical marker titled "Socorro Mission La Purisma."</t>
  </si>
  <si>
    <t>Take a picture of the front of the San Elizario Mission.</t>
  </si>
  <si>
    <t>Looking at the mission, to the right of the front is a stone Texas historical marker. Take a picture of the plaque for the "San Elizario Chapel."</t>
  </si>
  <si>
    <t>Sleep Bonus #1</t>
  </si>
  <si>
    <t>Sleep Bonus #2</t>
  </si>
  <si>
    <t>Sleep Bonus #3</t>
  </si>
  <si>
    <t>7:11 AM - 8:34 PM</t>
  </si>
  <si>
    <t>Day Picture</t>
  </si>
  <si>
    <t>Night Picture</t>
  </si>
  <si>
    <t>Day Time Window</t>
  </si>
  <si>
    <t>Restaurant</t>
  </si>
  <si>
    <t>State</t>
  </si>
  <si>
    <t>Phone Number</t>
  </si>
  <si>
    <t>7th St Restaurant</t>
  </si>
  <si>
    <t>754 7th St</t>
  </si>
  <si>
    <t>Cushing</t>
  </si>
  <si>
    <t>TX</t>
  </si>
  <si>
    <t>Lucys on the Square</t>
  </si>
  <si>
    <t>127 N Ohio St</t>
  </si>
  <si>
    <t>Celina</t>
  </si>
  <si>
    <t>Maxines on Main</t>
  </si>
  <si>
    <t>905 Main St</t>
  </si>
  <si>
    <t>Cypress Creek Inn Restaurant</t>
  </si>
  <si>
    <t>408 TX-27</t>
  </si>
  <si>
    <t>Comfort</t>
  </si>
  <si>
    <t>Bahnhof Café</t>
  </si>
  <si>
    <t>213 W Main St</t>
  </si>
  <si>
    <t>Cuero</t>
  </si>
  <si>
    <t>Whistle Stop Café</t>
  </si>
  <si>
    <t>904 US-81 Business</t>
  </si>
  <si>
    <t>Decatur</t>
  </si>
  <si>
    <t>The Shed</t>
  </si>
  <si>
    <t>8337 FM-279</t>
  </si>
  <si>
    <t>Edom</t>
  </si>
  <si>
    <t>Sue's Roost</t>
  </si>
  <si>
    <t>103 Edgar St</t>
  </si>
  <si>
    <t>Eustace</t>
  </si>
  <si>
    <t>Joe's Place</t>
  </si>
  <si>
    <t>120 N Live Oak St</t>
  </si>
  <si>
    <t>Fayetteville</t>
  </si>
  <si>
    <t>On the River</t>
  </si>
  <si>
    <t>919 W 2nd St</t>
  </si>
  <si>
    <t>Freeport</t>
  </si>
  <si>
    <t>Peabody's</t>
  </si>
  <si>
    <t>1206 Fisher St</t>
  </si>
  <si>
    <t>Goldthwaite</t>
  </si>
  <si>
    <t>Johnny Rebs Dixie Café</t>
  </si>
  <si>
    <t>708 S Market St</t>
  </si>
  <si>
    <t>Hearne</t>
  </si>
  <si>
    <t>Koffee Kup</t>
  </si>
  <si>
    <t>200 W 2nd St</t>
  </si>
  <si>
    <t>Hico</t>
  </si>
  <si>
    <t>Texan Café</t>
  </si>
  <si>
    <t>207 East St</t>
  </si>
  <si>
    <t>Hutto</t>
  </si>
  <si>
    <t>Hill Country Cupboard</t>
  </si>
  <si>
    <t>101 US-281</t>
  </si>
  <si>
    <t>Johnson City</t>
  </si>
  <si>
    <t>Isaaks</t>
  </si>
  <si>
    <t>1606 Main St</t>
  </si>
  <si>
    <t>Junction</t>
  </si>
  <si>
    <t>Barth's Restaurant</t>
  </si>
  <si>
    <t>445 N Sunset Strip St</t>
  </si>
  <si>
    <t>Kenedy</t>
  </si>
  <si>
    <t>Donald Citrano's Coffee Shop Café</t>
  </si>
  <si>
    <t>1005 W McGregor Dr</t>
  </si>
  <si>
    <t>McGregor</t>
  </si>
  <si>
    <t>Blake's Café</t>
  </si>
  <si>
    <t>9216 FM 725</t>
  </si>
  <si>
    <t>McQueeney</t>
  </si>
  <si>
    <t>Love Creek Orchards Bakery Patio Café</t>
  </si>
  <si>
    <t>14024 TX-16 N</t>
  </si>
  <si>
    <t>Medina</t>
  </si>
  <si>
    <t>Simply Country Café</t>
  </si>
  <si>
    <t>17174 TX-146 N</t>
  </si>
  <si>
    <t>Moss Hill</t>
  </si>
  <si>
    <t>Blue Bonnet Café</t>
  </si>
  <si>
    <t>211 US-281</t>
  </si>
  <si>
    <t>Marble Falls</t>
  </si>
  <si>
    <t>Rock Inn Café</t>
  </si>
  <si>
    <t>1098 Boykin Dr</t>
  </si>
  <si>
    <t>Memphis</t>
  </si>
  <si>
    <t>207 W California St</t>
  </si>
  <si>
    <t>Seymour</t>
  </si>
  <si>
    <t>Mrs. Kathy's Southern Comfort</t>
  </si>
  <si>
    <t>3413 College Ave</t>
  </si>
  <si>
    <t>Snyder</t>
  </si>
  <si>
    <t>Turnaround Café</t>
  </si>
  <si>
    <t>202 Burlington Ave</t>
  </si>
  <si>
    <t>Spur</t>
  </si>
  <si>
    <t>Jack and Dorothy's Café</t>
  </si>
  <si>
    <t>406 E Washington St</t>
  </si>
  <si>
    <t>Stephenville</t>
  </si>
  <si>
    <t>Allen's Family Style Meals</t>
  </si>
  <si>
    <t>1301 E Broadway St</t>
  </si>
  <si>
    <t>Sweetwater</t>
  </si>
  <si>
    <t>Mel's Diner</t>
  </si>
  <si>
    <t>706 W Oklahoma Ave</t>
  </si>
  <si>
    <t>Wheeler</t>
  </si>
  <si>
    <t>H &amp; H Bakery and Café</t>
  </si>
  <si>
    <t>719 Lott St</t>
  </si>
  <si>
    <t>Yoakum</t>
  </si>
  <si>
    <t>El Paraiso Restaurant</t>
  </si>
  <si>
    <t>1904 US-83</t>
  </si>
  <si>
    <t>Zapata</t>
  </si>
  <si>
    <t>Smokestack Restaurant</t>
  </si>
  <si>
    <t>239 Private Road 741</t>
  </si>
  <si>
    <t>Mingus</t>
  </si>
  <si>
    <t>Big Texan Steak Ranch</t>
  </si>
  <si>
    <t>7701 I-40 East</t>
  </si>
  <si>
    <t>Texas Chili Parlor</t>
  </si>
  <si>
    <t>1409 Lavaca St</t>
  </si>
  <si>
    <t>Underwood's</t>
  </si>
  <si>
    <t>402 W Commerce St</t>
  </si>
  <si>
    <t>Brownwood</t>
  </si>
  <si>
    <t>Crawford's Hole in the Wall</t>
  </si>
  <si>
    <t>202 3rd St NW</t>
  </si>
  <si>
    <t>Salt Lick BBQ</t>
  </si>
  <si>
    <t>18300 FM 1826</t>
  </si>
  <si>
    <t>Driftwood</t>
  </si>
  <si>
    <t>Hays City Store</t>
  </si>
  <si>
    <t>8989 RM 150</t>
  </si>
  <si>
    <t>Sonny's Place</t>
  </si>
  <si>
    <t>1206 19th St</t>
  </si>
  <si>
    <t>Gilhooly's</t>
  </si>
  <si>
    <t>222 9th St</t>
  </si>
  <si>
    <t>San Leon</t>
  </si>
  <si>
    <t>Kitok</t>
  </si>
  <si>
    <t>1815 N 18th St</t>
  </si>
  <si>
    <t>Waco</t>
  </si>
  <si>
    <t>Texas Brisket</t>
  </si>
  <si>
    <t>7822 US-90 ALT</t>
  </si>
  <si>
    <t>Sugarland</t>
  </si>
  <si>
    <t>Cook's Fish Barn</t>
  </si>
  <si>
    <t>3669 TX-36</t>
  </si>
  <si>
    <t>Comanche</t>
  </si>
  <si>
    <t>Coyote Bluff Café</t>
  </si>
  <si>
    <t>2417 S Grand St</t>
  </si>
  <si>
    <t>Lulu's Bakery</t>
  </si>
  <si>
    <t>918 N Main Ave</t>
  </si>
  <si>
    <t>Casa Manana</t>
  </si>
  <si>
    <t>609 8th St</t>
  </si>
  <si>
    <t>Wichita Falls</t>
  </si>
  <si>
    <t>Hole in the Wall Café</t>
  </si>
  <si>
    <t>206 Carothers Ave</t>
  </si>
  <si>
    <t>Rochester</t>
  </si>
  <si>
    <t>Weezy's</t>
  </si>
  <si>
    <t>204 Front St</t>
  </si>
  <si>
    <t>Blossom</t>
  </si>
  <si>
    <t>Kiki's</t>
  </si>
  <si>
    <t>2719 N Piedras St</t>
  </si>
  <si>
    <t>Good Luck Café</t>
  </si>
  <si>
    <t>3813 Alameda Ave</t>
  </si>
  <si>
    <t>Czech-American Restaurant</t>
  </si>
  <si>
    <t>220 N Main St</t>
  </si>
  <si>
    <t>West</t>
  </si>
  <si>
    <t>Armenta's Café</t>
  </si>
  <si>
    <t>1325 S Oakes St</t>
  </si>
  <si>
    <t>San Angelo</t>
  </si>
  <si>
    <t>Cooper's BBQ</t>
  </si>
  <si>
    <t>20809 US-277 S</t>
  </si>
  <si>
    <t>Cristoval</t>
  </si>
  <si>
    <t>Hidalgo's</t>
  </si>
  <si>
    <t>20825 US-277 S</t>
  </si>
  <si>
    <t>Pepito's Café</t>
  </si>
  <si>
    <t>2014 W Dickinson Blvd</t>
  </si>
  <si>
    <t>Fort Stockton</t>
  </si>
  <si>
    <t>La Rosita</t>
  </si>
  <si>
    <t>800 N Williams St</t>
  </si>
  <si>
    <t>Grandma's Café</t>
  </si>
  <si>
    <t>400 Andrews Hwy</t>
  </si>
  <si>
    <t>Crane</t>
  </si>
  <si>
    <t>Old House Café</t>
  </si>
  <si>
    <t>303 W 6th St</t>
  </si>
  <si>
    <t>Iraan</t>
  </si>
  <si>
    <t>Main St Café</t>
  </si>
  <si>
    <t>720 S Main Ave</t>
  </si>
  <si>
    <t>Monahans</t>
  </si>
  <si>
    <t>Panchitas Mexican</t>
  </si>
  <si>
    <t>101 Prairie</t>
  </si>
  <si>
    <t>Imperial</t>
  </si>
  <si>
    <t>Jett's Grill</t>
  </si>
  <si>
    <t>207 Highland St</t>
  </si>
  <si>
    <t>Penny's Diner</t>
  </si>
  <si>
    <t>2407 US-90</t>
  </si>
  <si>
    <t>Candelilla Café</t>
  </si>
  <si>
    <t>Lajitas Golf Resolt</t>
  </si>
  <si>
    <t>High Sierra Bar &amp; Grill</t>
  </si>
  <si>
    <t>100 Ghost Town Rd</t>
  </si>
  <si>
    <t>Mac's BBQ</t>
  </si>
  <si>
    <t>1903 S Bridge St</t>
  </si>
  <si>
    <t>Brady</t>
  </si>
  <si>
    <t>London Grocery &amp; Grill</t>
  </si>
  <si>
    <t>17451 US-377</t>
  </si>
  <si>
    <t>London</t>
  </si>
  <si>
    <t>Big State Fountain</t>
  </si>
  <si>
    <t>100 E Irving Blvd</t>
  </si>
  <si>
    <t>Irving</t>
  </si>
  <si>
    <t>PJ's Café</t>
  </si>
  <si>
    <t>2301 N O'Connor Rd</t>
  </si>
  <si>
    <t>Las Vegas Café</t>
  </si>
  <si>
    <t>1101 W Harrison Ave</t>
  </si>
  <si>
    <t>Harlingen</t>
  </si>
  <si>
    <t>Letty's Café</t>
  </si>
  <si>
    <t>401 Paredes Line Rd</t>
  </si>
  <si>
    <t>Max's Café</t>
  </si>
  <si>
    <t>3047 TX-16</t>
  </si>
  <si>
    <t>Tilden</t>
  </si>
  <si>
    <t>Uncle Moe's Country Kitchen</t>
  </si>
  <si>
    <t>418 S Main St</t>
  </si>
  <si>
    <t>Anthony's Restaurant</t>
  </si>
  <si>
    <t>2110 US-83</t>
  </si>
  <si>
    <t>Crystal City</t>
  </si>
  <si>
    <t>Jerrie's Café</t>
  </si>
  <si>
    <t>354 E TX-302</t>
  </si>
  <si>
    <t>Kermit</t>
  </si>
  <si>
    <t>Natalia's Café</t>
  </si>
  <si>
    <t>3210 E I-20</t>
  </si>
  <si>
    <t>Midland</t>
  </si>
  <si>
    <t>Texas Café</t>
  </si>
  <si>
    <t>605 Avenue E</t>
  </si>
  <si>
    <t>Hale Center</t>
  </si>
  <si>
    <t>Heart of Texas Grill</t>
  </si>
  <si>
    <t>409 E Columbia St</t>
  </si>
  <si>
    <t>McGarity's Restaurant</t>
  </si>
  <si>
    <t>208 W Dallas St</t>
  </si>
  <si>
    <t>Arnold's Family Restaurant</t>
  </si>
  <si>
    <t>206 N Main St</t>
  </si>
  <si>
    <t>Lone Star</t>
  </si>
  <si>
    <t>Cattleman's Café</t>
  </si>
  <si>
    <t>893 TX-7</t>
  </si>
  <si>
    <t>Crockett</t>
  </si>
  <si>
    <t>Taqueria El Jalisiense</t>
  </si>
  <si>
    <t>501 E Gravis Ave</t>
  </si>
  <si>
    <t>Kott's Café</t>
  </si>
  <si>
    <t>1059 TX-90</t>
  </si>
  <si>
    <t>Tammy's Country Kitchen</t>
  </si>
  <si>
    <t>233 US-190</t>
  </si>
  <si>
    <t>Woodville</t>
  </si>
  <si>
    <t>Cooper's Old Time Pit BBQ</t>
  </si>
  <si>
    <t>604 W Young St</t>
  </si>
  <si>
    <t>Llano</t>
  </si>
  <si>
    <t>Rathskeller</t>
  </si>
  <si>
    <t>260 E Main St</t>
  </si>
  <si>
    <t>Cowboy's Restaurant</t>
  </si>
  <si>
    <t>7345 US-90</t>
  </si>
  <si>
    <t>Rudy's Country Store and BBQ</t>
  </si>
  <si>
    <t>any</t>
  </si>
  <si>
    <t/>
  </si>
  <si>
    <t>TX Burger</t>
  </si>
  <si>
    <t>visit any in TX</t>
  </si>
  <si>
    <t>6:38 AM - 8:06 PM</t>
  </si>
  <si>
    <t>Claim all Painted Churches</t>
  </si>
  <si>
    <t>Claim all Oldest Churches</t>
  </si>
  <si>
    <t>Claim all Spanish 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</si>
</sst>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164" formatCode="0.000000"/>
    <numFmt numFmtId="165" formatCode="0.0000"/>
    <numFmt numFmtId="166" formatCode="0.0"/>
    <numFmt numFmtId="167" formatCode="[$-409]m/d/yy\ h:mm\ AM/PM;@"/>
    <numFmt numFmtId="168" formatCode="&quot;$&quot;#,##0.00"/>
    <numFmt numFmtId="169" formatCode="&quot;$&quot;#,##0"/>
    <numFmt numFmtId="170" formatCode="[$-409]h:mm\ AM/PM;@"/>
    <numFmt numFmtId="171" formatCode="[&lt;=9999999]###\-####;\(###\)\ ###\-####"/>
  </numFmts>
  <fonts count="15"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4"/>
      <color theme="1"/>
      <name val="Calibri"/>
      <family val="2"/>
      <scheme val="minor"/>
    </font>
    <font>
      <b/>
      <sz val="11"/>
      <color theme="1"/>
      <name val="Calibri"/>
      <family val="2"/>
      <scheme val="minor"/>
    </font>
    <font>
      <b/>
      <sz val="20"/>
      <color theme="1"/>
      <name val="Calibri"/>
      <family val="2"/>
      <scheme val="minor"/>
    </font>
    <font>
      <sz val="8"/>
      <color theme="1"/>
      <name val="Calibri"/>
      <family val="2"/>
      <scheme val="minor"/>
    </font>
    <font>
      <b/>
      <sz val="12"/>
      <color theme="1"/>
      <name val="Calibri"/>
      <family val="2"/>
      <scheme val="minor"/>
    </font>
    <font>
      <sz val="9"/>
      <color theme="1"/>
      <name val="Calibri"/>
      <family val="2"/>
      <scheme val="minor"/>
    </font>
    <font>
      <b/>
      <sz val="16"/>
      <color theme="1"/>
      <name val="Calibri"/>
      <family val="2"/>
      <scheme val="minor"/>
    </font>
    <font>
      <b/>
      <sz val="84"/>
      <color theme="1"/>
      <name val="Calibri"/>
      <family val="2"/>
      <scheme val="minor"/>
    </font>
    <font>
      <sz val="84"/>
      <color theme="1"/>
      <name val="Calibri"/>
      <family val="2"/>
      <scheme val="minor"/>
    </font>
    <font>
      <sz val="22"/>
      <color theme="1"/>
      <name val="Calibri"/>
      <family val="2"/>
      <scheme val="minor"/>
    </font>
    <font>
      <sz val="24"/>
      <color theme="1"/>
      <name val="Calibri"/>
      <family val="2"/>
      <scheme val="minor"/>
    </font>
  </fonts>
  <fills count="11">
    <fill>
      <patternFill patternType="none"/>
    </fill>
    <fill>
      <patternFill patternType="gray125"/>
    </fill>
    <fill>
      <patternFill patternType="solid">
        <fgColor theme="0" tint="-0.34998626667073579"/>
        <bgColor indexed="64"/>
      </patternFill>
    </fill>
    <fill>
      <patternFill patternType="solid">
        <fgColor rgb="FFFFC000"/>
        <bgColor indexed="64"/>
      </patternFill>
    </fill>
    <fill>
      <patternFill patternType="solid">
        <fgColor theme="7"/>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106">
    <xf numFmtId="0" fontId="0" fillId="0" borderId="0" xfId="0"/>
    <xf numFmtId="164" fontId="0" fillId="0" borderId="0" xfId="0" applyNumberFormat="1"/>
    <xf numFmtId="0" fontId="0" fillId="0" borderId="1" xfId="0" applyBorder="1"/>
    <xf numFmtId="0" fontId="5" fillId="0" borderId="0" xfId="0" applyFont="1"/>
    <xf numFmtId="166" fontId="0" fillId="0" borderId="0" xfId="0" applyNumberFormat="1"/>
    <xf numFmtId="0" fontId="0" fillId="0" borderId="1" xfId="0" applyFill="1" applyBorder="1"/>
    <xf numFmtId="0" fontId="5" fillId="0" borderId="1" xfId="0" applyFont="1" applyBorder="1"/>
    <xf numFmtId="0" fontId="0" fillId="0" borderId="0" xfId="0" applyProtection="1">
      <protection hidden="1"/>
    </xf>
    <xf numFmtId="0" fontId="0" fillId="0" borderId="0" xfId="0" applyFill="1" applyProtection="1">
      <protection hidden="1"/>
    </xf>
    <xf numFmtId="164" fontId="5" fillId="0" borderId="0" xfId="0" applyNumberFormat="1" applyFont="1"/>
    <xf numFmtId="170" fontId="5" fillId="0" borderId="0" xfId="0" applyNumberFormat="1" applyFont="1"/>
    <xf numFmtId="170" fontId="0" fillId="0" borderId="0" xfId="0" applyNumberFormat="1"/>
    <xf numFmtId="49" fontId="0" fillId="0" borderId="0" xfId="0" applyNumberFormat="1"/>
    <xf numFmtId="0" fontId="0" fillId="7" borderId="0" xfId="0" applyFill="1" applyProtection="1">
      <protection hidden="1"/>
    </xf>
    <xf numFmtId="165" fontId="0" fillId="0" borderId="0" xfId="0" applyNumberFormat="1" applyProtection="1">
      <protection hidden="1"/>
    </xf>
    <xf numFmtId="0" fontId="0" fillId="7" borderId="0" xfId="0" applyFill="1" applyAlignment="1" applyProtection="1">
      <protection hidden="1"/>
    </xf>
    <xf numFmtId="0" fontId="0" fillId="8" borderId="1" xfId="0" applyFill="1" applyBorder="1" applyProtection="1">
      <protection hidden="1"/>
    </xf>
    <xf numFmtId="0" fontId="0" fillId="7" borderId="0" xfId="0" applyFill="1" applyAlignment="1" applyProtection="1">
      <alignment vertical="center"/>
      <protection hidden="1"/>
    </xf>
    <xf numFmtId="0" fontId="0" fillId="7" borderId="0" xfId="0" applyFill="1" applyBorder="1" applyProtection="1">
      <protection hidden="1"/>
    </xf>
    <xf numFmtId="168" fontId="0" fillId="0" borderId="0" xfId="0" applyNumberFormat="1" applyProtection="1">
      <protection hidden="1"/>
    </xf>
    <xf numFmtId="164" fontId="0" fillId="0" borderId="0" xfId="0" applyNumberFormat="1" applyProtection="1">
      <protection hidden="1"/>
    </xf>
    <xf numFmtId="0" fontId="0" fillId="8" borderId="1" xfId="0" applyFill="1" applyBorder="1" applyAlignment="1" applyProtection="1">
      <alignment vertical="center"/>
      <protection hidden="1"/>
    </xf>
    <xf numFmtId="0" fontId="4" fillId="7" borderId="0" xfId="0" applyFont="1" applyFill="1" applyProtection="1">
      <protection hidden="1"/>
    </xf>
    <xf numFmtId="167" fontId="0" fillId="0" borderId="0" xfId="0" applyNumberFormat="1" applyProtection="1">
      <protection hidden="1"/>
    </xf>
    <xf numFmtId="0" fontId="0" fillId="7" borderId="0" xfId="0" applyFill="1" applyBorder="1" applyAlignment="1" applyProtection="1">
      <alignment horizontal="center" vertical="center"/>
      <protection hidden="1"/>
    </xf>
    <xf numFmtId="0" fontId="8" fillId="8" borderId="1" xfId="0" applyFont="1" applyFill="1" applyBorder="1" applyProtection="1">
      <protection hidden="1"/>
    </xf>
    <xf numFmtId="0" fontId="8" fillId="8" borderId="1" xfId="0" applyFont="1" applyFill="1" applyBorder="1" applyAlignment="1" applyProtection="1">
      <alignment horizontal="center"/>
      <protection hidden="1"/>
    </xf>
    <xf numFmtId="1" fontId="0" fillId="0" borderId="0" xfId="0" applyNumberFormat="1" applyProtection="1">
      <protection hidden="1"/>
    </xf>
    <xf numFmtId="0" fontId="11" fillId="7" borderId="0" xfId="0" applyFont="1" applyFill="1" applyAlignment="1" applyProtection="1">
      <alignment vertical="center"/>
      <protection hidden="1"/>
    </xf>
    <xf numFmtId="0" fontId="0" fillId="6" borderId="0" xfId="0" applyFill="1" applyProtection="1">
      <protection hidden="1"/>
    </xf>
    <xf numFmtId="0" fontId="9" fillId="0" borderId="0" xfId="0" applyFont="1" applyAlignment="1" applyProtection="1">
      <alignment vertical="center"/>
      <protection hidden="1"/>
    </xf>
    <xf numFmtId="0" fontId="0" fillId="0" borderId="1" xfId="0" applyBorder="1" applyProtection="1">
      <protection hidden="1"/>
    </xf>
    <xf numFmtId="164" fontId="0" fillId="0" borderId="1" xfId="0" applyNumberFormat="1" applyBorder="1" applyProtection="1">
      <protection hidden="1"/>
    </xf>
    <xf numFmtId="0" fontId="5" fillId="0" borderId="1" xfId="0" applyFont="1" applyBorder="1" applyProtection="1">
      <protection hidden="1"/>
    </xf>
    <xf numFmtId="0" fontId="0" fillId="0" borderId="1" xfId="0" applyFill="1" applyBorder="1" applyProtection="1">
      <protection hidden="1"/>
    </xf>
    <xf numFmtId="0" fontId="0" fillId="0" borderId="17" xfId="0" applyFill="1" applyBorder="1" applyProtection="1">
      <protection hidden="1"/>
    </xf>
    <xf numFmtId="0" fontId="0" fillId="0" borderId="0" xfId="0" applyBorder="1" applyProtection="1">
      <protection hidden="1"/>
    </xf>
    <xf numFmtId="0" fontId="0" fillId="0" borderId="9" xfId="0" applyBorder="1" applyProtection="1">
      <protection hidden="1"/>
    </xf>
    <xf numFmtId="0" fontId="3" fillId="2" borderId="3" xfId="0" applyFont="1" applyFill="1" applyBorder="1" applyAlignment="1" applyProtection="1">
      <alignment horizontal="center"/>
      <protection hidden="1"/>
    </xf>
    <xf numFmtId="0" fontId="3" fillId="2" borderId="10" xfId="0" applyFont="1" applyFill="1" applyBorder="1" applyAlignment="1" applyProtection="1">
      <alignment horizontal="center"/>
      <protection hidden="1"/>
    </xf>
    <xf numFmtId="0" fontId="3" fillId="2" borderId="4" xfId="0" applyFont="1" applyFill="1" applyBorder="1" applyAlignment="1" applyProtection="1">
      <alignment horizontal="center"/>
      <protection hidden="1"/>
    </xf>
    <xf numFmtId="0" fontId="3" fillId="2" borderId="4" xfId="0" applyFont="1" applyFill="1" applyBorder="1" applyAlignment="1" applyProtection="1">
      <alignment horizontal="center" wrapText="1"/>
      <protection hidden="1"/>
    </xf>
    <xf numFmtId="165" fontId="3" fillId="2" borderId="4" xfId="0" applyNumberFormat="1" applyFont="1" applyFill="1" applyBorder="1" applyAlignment="1" applyProtection="1">
      <alignment horizontal="center" wrapText="1"/>
      <protection hidden="1"/>
    </xf>
    <xf numFmtId="0" fontId="3" fillId="2" borderId="5" xfId="0" applyFont="1" applyFill="1" applyBorder="1" applyAlignment="1" applyProtection="1">
      <alignment horizontal="center" wrapText="1"/>
      <protection hidden="1"/>
    </xf>
    <xf numFmtId="0" fontId="1" fillId="3" borderId="6" xfId="1" applyFill="1" applyBorder="1" applyProtection="1">
      <protection hidden="1"/>
    </xf>
    <xf numFmtId="0" fontId="0" fillId="4" borderId="2" xfId="0" applyFill="1" applyBorder="1" applyProtection="1">
      <protection hidden="1"/>
    </xf>
    <xf numFmtId="0" fontId="1" fillId="3" borderId="2" xfId="1" applyFill="1" applyBorder="1" applyAlignment="1" applyProtection="1">
      <alignment horizontal="center"/>
      <protection hidden="1"/>
    </xf>
    <xf numFmtId="0" fontId="1" fillId="3" borderId="1" xfId="1" applyFill="1" applyBorder="1" applyAlignment="1" applyProtection="1">
      <alignment horizontal="center"/>
      <protection hidden="1"/>
    </xf>
    <xf numFmtId="165" fontId="1" fillId="3" borderId="2" xfId="1" applyNumberFormat="1" applyFill="1" applyBorder="1" applyAlignment="1" applyProtection="1">
      <alignment horizontal="center"/>
      <protection hidden="1"/>
    </xf>
    <xf numFmtId="0" fontId="1" fillId="3" borderId="7" xfId="1" applyFill="1" applyBorder="1" applyAlignment="1" applyProtection="1">
      <alignment horizontal="center"/>
      <protection hidden="1"/>
    </xf>
    <xf numFmtId="0" fontId="0" fillId="3" borderId="8" xfId="1" applyFont="1" applyFill="1" applyBorder="1" applyAlignment="1" applyProtection="1">
      <alignment horizontal="center"/>
      <protection hidden="1"/>
    </xf>
    <xf numFmtId="0" fontId="7" fillId="0" borderId="0" xfId="0" applyFont="1" applyProtection="1">
      <protection hidden="1"/>
    </xf>
    <xf numFmtId="0" fontId="0" fillId="0" borderId="0" xfId="0" applyAlignment="1" applyProtection="1">
      <alignment vertical="center"/>
      <protection hidden="1"/>
    </xf>
    <xf numFmtId="0" fontId="0" fillId="0" borderId="21" xfId="0" applyBorder="1" applyProtection="1">
      <protection hidden="1"/>
    </xf>
    <xf numFmtId="0" fontId="0" fillId="5" borderId="21" xfId="0" applyFill="1" applyBorder="1" applyProtection="1">
      <protection hidden="1"/>
    </xf>
    <xf numFmtId="0" fontId="0" fillId="7" borderId="21" xfId="0" applyFill="1" applyBorder="1" applyProtection="1">
      <protection hidden="1"/>
    </xf>
    <xf numFmtId="0" fontId="0" fillId="5" borderId="1" xfId="0" applyFill="1" applyBorder="1" applyAlignment="1" applyProtection="1">
      <alignment horizontal="center"/>
      <protection locked="0"/>
    </xf>
    <xf numFmtId="169" fontId="0" fillId="5" borderId="1" xfId="0" applyNumberFormat="1" applyFill="1" applyBorder="1" applyAlignment="1" applyProtection="1">
      <alignment horizontal="right" vertical="center"/>
      <protection locked="0"/>
    </xf>
    <xf numFmtId="168" fontId="0" fillId="9" borderId="1" xfId="0" applyNumberFormat="1" applyFill="1" applyBorder="1" applyAlignment="1" applyProtection="1">
      <alignment horizontal="center" vertical="center"/>
      <protection hidden="1"/>
    </xf>
    <xf numFmtId="0" fontId="0" fillId="9" borderId="1" xfId="0" applyFill="1" applyBorder="1" applyAlignment="1" applyProtection="1">
      <alignment horizontal="center" vertical="center"/>
      <protection hidden="1"/>
    </xf>
    <xf numFmtId="168" fontId="0" fillId="9" borderId="1" xfId="0" applyNumberFormat="1" applyFill="1" applyBorder="1" applyAlignment="1" applyProtection="1">
      <alignment vertical="center"/>
      <protection hidden="1"/>
    </xf>
    <xf numFmtId="8" fontId="0" fillId="9" borderId="1" xfId="0" applyNumberFormat="1" applyFill="1" applyBorder="1" applyAlignment="1" applyProtection="1">
      <alignment horizontal="right" vertical="center"/>
      <protection hidden="1"/>
    </xf>
    <xf numFmtId="168" fontId="6" fillId="0" borderId="0" xfId="0" applyNumberFormat="1" applyFont="1" applyFill="1" applyBorder="1" applyAlignment="1" applyProtection="1">
      <protection hidden="1"/>
    </xf>
    <xf numFmtId="0" fontId="0" fillId="0" borderId="0" xfId="0" applyFill="1" applyBorder="1" applyProtection="1">
      <protection hidden="1"/>
    </xf>
    <xf numFmtId="171" fontId="5" fillId="0" borderId="0" xfId="0" applyNumberFormat="1" applyFont="1"/>
    <xf numFmtId="171" fontId="0" fillId="0" borderId="0" xfId="0" applyNumberFormat="1"/>
    <xf numFmtId="164" fontId="0" fillId="0" borderId="0" xfId="0" applyNumberFormat="1" applyAlignment="1">
      <alignment horizontal="right"/>
    </xf>
    <xf numFmtId="164" fontId="0" fillId="0" borderId="0" xfId="0" applyNumberFormat="1" applyAlignment="1">
      <alignment vertical="center"/>
    </xf>
    <xf numFmtId="171" fontId="0" fillId="0" borderId="0" xfId="0" applyNumberFormat="1" applyAlignment="1">
      <alignment vertical="center"/>
    </xf>
    <xf numFmtId="167" fontId="9" fillId="0" borderId="0" xfId="0" applyNumberFormat="1" applyFont="1" applyProtection="1">
      <protection hidden="1"/>
    </xf>
    <xf numFmtId="0" fontId="0" fillId="10" borderId="0" xfId="0" applyFill="1" applyProtection="1">
      <protection hidden="1"/>
    </xf>
    <xf numFmtId="165" fontId="0" fillId="10" borderId="0" xfId="0" applyNumberFormat="1" applyFill="1" applyProtection="1">
      <protection hidden="1"/>
    </xf>
    <xf numFmtId="169" fontId="0" fillId="0" borderId="0" xfId="0" applyNumberFormat="1"/>
    <xf numFmtId="0" fontId="5" fillId="0" borderId="0" xfId="0" applyFont="1" applyAlignment="1">
      <alignment horizontal="right"/>
    </xf>
    <xf numFmtId="0" fontId="0" fillId="0" borderId="0" xfId="0" applyAlignment="1">
      <alignment horizontal="right"/>
    </xf>
    <xf numFmtId="169" fontId="0" fillId="0" borderId="0" xfId="0" applyNumberFormat="1" applyAlignment="1">
      <alignment horizontal="left"/>
    </xf>
    <xf numFmtId="0" fontId="0" fillId="8" borderId="1" xfId="0" applyFill="1" applyBorder="1" applyAlignment="1" applyProtection="1">
      <alignment horizontal="center"/>
      <protection hidden="1"/>
    </xf>
    <xf numFmtId="0" fontId="0" fillId="0" borderId="0" xfId="0" applyAlignment="1" applyProtection="1">
      <alignment horizontal="center"/>
      <protection hidden="1"/>
    </xf>
    <xf numFmtId="168" fontId="0" fillId="9" borderId="1" xfId="0" applyNumberFormat="1" applyFill="1" applyBorder="1" applyAlignment="1" applyProtection="1">
      <alignment horizontal="center" vertical="center"/>
      <protection hidden="1"/>
    </xf>
    <xf numFmtId="0" fontId="0" fillId="7" borderId="0" xfId="0" applyFill="1" applyBorder="1" applyAlignment="1" applyProtection="1">
      <alignment horizontal="center" vertical="center"/>
      <protection hidden="1"/>
    </xf>
    <xf numFmtId="0" fontId="0" fillId="8" borderId="1" xfId="0" applyFill="1" applyBorder="1" applyAlignment="1" applyProtection="1">
      <alignment horizontal="center" vertical="center"/>
      <protection hidden="1"/>
    </xf>
    <xf numFmtId="0" fontId="0" fillId="5" borderId="1" xfId="0" applyFill="1" applyBorder="1" applyAlignment="1" applyProtection="1">
      <alignment horizontal="center"/>
      <protection locked="0"/>
    </xf>
    <xf numFmtId="169" fontId="0" fillId="8" borderId="1" xfId="0" applyNumberFormat="1" applyFill="1" applyBorder="1" applyAlignment="1" applyProtection="1">
      <alignment horizontal="center"/>
      <protection hidden="1"/>
    </xf>
    <xf numFmtId="0" fontId="0" fillId="7" borderId="0" xfId="0" applyFill="1" applyBorder="1" applyAlignment="1" applyProtection="1">
      <alignment horizontal="center"/>
      <protection hidden="1"/>
    </xf>
    <xf numFmtId="0" fontId="0" fillId="5" borderId="18" xfId="0" applyFill="1" applyBorder="1" applyAlignment="1" applyProtection="1">
      <alignment horizontal="center"/>
      <protection locked="0"/>
    </xf>
    <xf numFmtId="0" fontId="0" fillId="5" borderId="19" xfId="0" applyFill="1" applyBorder="1" applyAlignment="1" applyProtection="1">
      <alignment horizontal="center"/>
      <protection locked="0"/>
    </xf>
    <xf numFmtId="0" fontId="0" fillId="5" borderId="20" xfId="0" applyFill="1" applyBorder="1" applyAlignment="1" applyProtection="1">
      <alignment horizontal="center"/>
      <protection locked="0"/>
    </xf>
    <xf numFmtId="0" fontId="8" fillId="7" borderId="0" xfId="0" applyFont="1" applyFill="1" applyBorder="1" applyAlignment="1" applyProtection="1">
      <alignment horizontal="center"/>
      <protection hidden="1"/>
    </xf>
    <xf numFmtId="167" fontId="0" fillId="5" borderId="1" xfId="0" applyNumberFormat="1" applyFill="1" applyBorder="1" applyAlignment="1" applyProtection="1">
      <alignment horizontal="center" vertical="center"/>
      <protection locked="0"/>
    </xf>
    <xf numFmtId="0" fontId="0" fillId="5" borderId="1" xfId="0" applyFill="1" applyBorder="1" applyAlignment="1" applyProtection="1">
      <alignment horizontal="center" vertical="center"/>
      <protection locked="0"/>
    </xf>
    <xf numFmtId="164" fontId="0" fillId="5" borderId="1" xfId="0" applyNumberFormat="1" applyFill="1" applyBorder="1" applyAlignment="1" applyProtection="1">
      <alignment horizontal="center" vertical="center"/>
      <protection locked="0"/>
    </xf>
    <xf numFmtId="166" fontId="0" fillId="9" borderId="1" xfId="0" applyNumberFormat="1" applyFill="1" applyBorder="1" applyAlignment="1" applyProtection="1">
      <alignment horizontal="center" vertical="center"/>
      <protection hidden="1"/>
    </xf>
    <xf numFmtId="0" fontId="8" fillId="8" borderId="1" xfId="0" applyFont="1" applyFill="1" applyBorder="1" applyAlignment="1" applyProtection="1">
      <alignment horizontal="center"/>
      <protection hidden="1"/>
    </xf>
    <xf numFmtId="0" fontId="0" fillId="9" borderId="1" xfId="0" applyFill="1" applyBorder="1" applyAlignment="1" applyProtection="1">
      <alignment horizontal="center" vertical="center"/>
      <protection hidden="1"/>
    </xf>
    <xf numFmtId="169" fontId="0" fillId="9" borderId="1" xfId="0" applyNumberFormat="1" applyFill="1" applyBorder="1" applyAlignment="1" applyProtection="1">
      <alignment horizontal="center" vertical="center"/>
      <protection hidden="1"/>
    </xf>
    <xf numFmtId="0" fontId="12" fillId="7" borderId="0" xfId="0" applyFont="1" applyFill="1" applyBorder="1" applyAlignment="1" applyProtection="1">
      <alignment horizontal="center" vertical="center"/>
      <protection hidden="1"/>
    </xf>
    <xf numFmtId="0" fontId="6" fillId="8" borderId="12" xfId="0" applyFont="1" applyFill="1" applyBorder="1" applyAlignment="1" applyProtection="1">
      <alignment horizontal="center" vertical="center"/>
      <protection hidden="1"/>
    </xf>
    <xf numFmtId="0" fontId="6" fillId="8" borderId="11" xfId="0" applyFont="1" applyFill="1" applyBorder="1" applyAlignment="1" applyProtection="1">
      <alignment horizontal="center" vertical="center"/>
      <protection hidden="1"/>
    </xf>
    <xf numFmtId="0" fontId="6" fillId="8" borderId="13" xfId="0" applyFont="1" applyFill="1" applyBorder="1" applyAlignment="1" applyProtection="1">
      <alignment horizontal="center" vertical="center"/>
      <protection hidden="1"/>
    </xf>
    <xf numFmtId="0" fontId="6" fillId="8" borderId="14" xfId="0" applyFont="1" applyFill="1" applyBorder="1" applyAlignment="1" applyProtection="1">
      <alignment horizontal="center" vertical="center"/>
      <protection hidden="1"/>
    </xf>
    <xf numFmtId="0" fontId="6" fillId="8" borderId="15" xfId="0" applyFont="1" applyFill="1" applyBorder="1" applyAlignment="1" applyProtection="1">
      <alignment horizontal="center" vertical="center"/>
      <protection hidden="1"/>
    </xf>
    <xf numFmtId="0" fontId="6" fillId="8" borderId="16" xfId="0"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168" fontId="10" fillId="0" borderId="1" xfId="0" applyNumberFormat="1" applyFont="1" applyBorder="1" applyAlignment="1" applyProtection="1">
      <alignment horizontal="center" vertical="center"/>
      <protection hidden="1"/>
    </xf>
    <xf numFmtId="0" fontId="13" fillId="8" borderId="1" xfId="0" applyFont="1" applyFill="1" applyBorder="1" applyAlignment="1" applyProtection="1">
      <alignment horizontal="center"/>
      <protection hidden="1"/>
    </xf>
    <xf numFmtId="0" fontId="14" fillId="5" borderId="1" xfId="0" applyFont="1" applyFill="1" applyBorder="1" applyAlignment="1" applyProtection="1">
      <alignment horizontal="center" vertical="center"/>
      <protection locked="0"/>
    </xf>
  </cellXfs>
  <cellStyles count="2">
    <cellStyle name="Normal" xfId="0" builtinId="0"/>
    <cellStyle name="Normal 3" xfId="1" xr:uid="{00000000-0005-0000-0000-00000100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4"/>
  <dimension ref="A1:S198"/>
  <sheetViews>
    <sheetView zoomScale="85" zoomScaleNormal="85" workbookViewId="0">
      <selection activeCell="E14" sqref="E14"/>
    </sheetView>
  </sheetViews>
  <sheetFormatPr defaultRowHeight="14.4" x14ac:dyDescent="0.3"/>
  <cols>
    <col min="1" max="1" width="12.109375" customWidth="1"/>
    <col min="2" max="2" width="45.5546875" customWidth="1"/>
    <col min="3" max="3" width="32.33203125" customWidth="1"/>
    <col min="4" max="4" width="20" customWidth="1"/>
    <col min="5" max="5" width="8.88671875" customWidth="1"/>
    <col min="6" max="6" width="9.5546875" style="1" customWidth="1"/>
    <col min="7" max="7" width="12" style="1" customWidth="1"/>
    <col min="8" max="14" width="8.88671875" customWidth="1"/>
    <col min="15" max="17" width="8.88671875" style="11" customWidth="1"/>
  </cols>
  <sheetData>
    <row r="1" spans="1:19" s="3" customFormat="1" x14ac:dyDescent="0.3">
      <c r="A1" s="3" t="s">
        <v>840</v>
      </c>
      <c r="B1" s="3" t="s">
        <v>841</v>
      </c>
      <c r="C1" s="3" t="s">
        <v>1131</v>
      </c>
      <c r="D1" s="3" t="s">
        <v>1132</v>
      </c>
      <c r="E1" s="3" t="s">
        <v>834</v>
      </c>
      <c r="F1" s="9" t="s">
        <v>476</v>
      </c>
      <c r="G1" s="9" t="s">
        <v>477</v>
      </c>
      <c r="H1" s="3" t="s">
        <v>1133</v>
      </c>
      <c r="I1" s="3" t="s">
        <v>1134</v>
      </c>
      <c r="J1" s="3" t="s">
        <v>1135</v>
      </c>
      <c r="K1" s="3" t="s">
        <v>837</v>
      </c>
      <c r="L1" s="3" t="s">
        <v>839</v>
      </c>
      <c r="M1" s="3" t="s">
        <v>1199</v>
      </c>
      <c r="N1" s="3" t="s">
        <v>1200</v>
      </c>
      <c r="O1" s="10" t="s">
        <v>1197</v>
      </c>
      <c r="P1" s="10" t="s">
        <v>1198</v>
      </c>
      <c r="Q1" s="10" t="s">
        <v>835</v>
      </c>
      <c r="S1" s="3" t="s">
        <v>1525</v>
      </c>
    </row>
    <row r="2" spans="1:19" x14ac:dyDescent="0.3">
      <c r="A2" t="str">
        <f>IF(G2=VLOOKUP(F2,POINTS!$G$3:$H$168,2,FALSE),VLOOKUP(F2,POINTS!$G$3:$O$168,9,FALSE),"CHECK")</f>
        <v>T12</v>
      </c>
      <c r="B2" t="str">
        <f>VLOOKUP(A2,POINTS!$A$3:$C$168,3,FALSE)</f>
        <v>Adamsville Presbyterian Church</v>
      </c>
      <c r="D2" t="s">
        <v>523</v>
      </c>
      <c r="E2" t="s">
        <v>521</v>
      </c>
      <c r="F2" s="1">
        <v>31.300553000000001</v>
      </c>
      <c r="G2" s="1">
        <v>-98.165970000000002</v>
      </c>
      <c r="I2">
        <f>VLOOKUP($A2,SCORING!$A$234:$I$399,7,FALSE)</f>
        <v>118</v>
      </c>
      <c r="J2">
        <f>VLOOKUP($A2,SCORING!$A$234:$I$399,9,FALSE)</f>
        <v>59</v>
      </c>
      <c r="L2" t="s">
        <v>1158</v>
      </c>
      <c r="M2" t="str">
        <f>VLOOKUP($A2,PRIMARY!$B$4:$S$169,13,FALSE)</f>
        <v>Take a picture of your motorcycle with the church in the background.</v>
      </c>
      <c r="N2" t="str">
        <f>VLOOKUP($A2,PRIMARY!$B$4:$S$169,14,FALSE)</f>
        <v>Take a picture of the historical marker at the entrance to the church parking lot.</v>
      </c>
      <c r="O2" s="11">
        <v>0.28333333333333333</v>
      </c>
      <c r="P2" s="11">
        <v>0.84166666666666667</v>
      </c>
      <c r="Q2" s="12" t="s">
        <v>1202</v>
      </c>
    </row>
    <row r="3" spans="1:19" x14ac:dyDescent="0.3">
      <c r="A3" t="str">
        <f>IF(G3=VLOOKUP(F3,POINTS!$G$3:$H$168,2,FALSE),VLOOKUP(F3,POINTS!$G$3:$O$168,9,FALSE),"CHECK")</f>
        <v>N01</v>
      </c>
      <c r="B3" t="str">
        <f>VLOOKUP(A3,POINTS!$A$3:$C$168,3,FALSE)</f>
        <v>Alanreed Baptist Church</v>
      </c>
      <c r="C3" t="s">
        <v>576</v>
      </c>
      <c r="D3" t="s">
        <v>512</v>
      </c>
      <c r="E3" t="s">
        <v>513</v>
      </c>
      <c r="F3" s="1">
        <v>35.212206000000002</v>
      </c>
      <c r="G3" s="1">
        <v>-100.73670300000001</v>
      </c>
      <c r="I3">
        <f>VLOOKUP($A3,SCORING!$A$234:$I$399,7,FALSE)</f>
        <v>607</v>
      </c>
      <c r="J3">
        <f>VLOOKUP($A3,SCORING!$A$234:$I$399,9,FALSE)</f>
        <v>204</v>
      </c>
      <c r="L3" t="s">
        <v>1121</v>
      </c>
      <c r="M3" t="str">
        <f>VLOOKUP($A3,PRIMARY!$B$4:$S$169,13,FALSE)</f>
        <v>Take a picture of your motorcycle with the Alanreed Baptist Church prominently in the background.</v>
      </c>
      <c r="N3" t="str">
        <f>VLOOKUP($A3,PRIMARY!$B$4:$S$169,14,FALSE)</f>
        <v>Take a picture of the Alanreed Baptist Church sign.</v>
      </c>
      <c r="O3" s="11">
        <v>0.28541666666666665</v>
      </c>
      <c r="P3" s="11">
        <v>0.8534722222222223</v>
      </c>
      <c r="Q3" s="12" t="s">
        <v>1203</v>
      </c>
      <c r="S3" t="str">
        <f>IF(VLOOKUP($A3,PRIMARY!$B$4:$T$169,19,FALSE)="","",VLOOKUP($A3,PRIMARY!$B$4:$T$169,19,FALSE))</f>
        <v>motorcycle</v>
      </c>
    </row>
    <row r="4" spans="1:19" x14ac:dyDescent="0.3">
      <c r="A4" t="str">
        <f>IF(G4=VLOOKUP(F4,POINTS!$G$3:$H$168,2,FALSE),VLOOKUP(F4,POINTS!$G$3:$O$168,9,FALSE),"CHECK")</f>
        <v>S13</v>
      </c>
      <c r="B4" t="str">
        <f>VLOOKUP(A4,POINTS!$A$3:$C$168,3,FALSE)</f>
        <v>St. Roch Catholic Church</v>
      </c>
      <c r="D4" t="s">
        <v>278</v>
      </c>
      <c r="E4" t="s">
        <v>279</v>
      </c>
      <c r="F4" s="1">
        <v>29.750254000000002</v>
      </c>
      <c r="G4" s="1">
        <v>-96.438387000000006</v>
      </c>
      <c r="I4">
        <f>VLOOKUP($A4,SCORING!$A$234:$I$399,7,FALSE)</f>
        <v>61</v>
      </c>
      <c r="J4">
        <f>VLOOKUP($A4,SCORING!$A$234:$I$399,9,FALSE)</f>
        <v>31</v>
      </c>
      <c r="L4" t="s">
        <v>277</v>
      </c>
      <c r="M4" t="str">
        <f>VLOOKUP($A4,PRIMARY!$B$4:$S$169,13,FALSE)</f>
        <v xml:space="preserve"> </v>
      </c>
      <c r="N4" t="str">
        <f>VLOOKUP($A4,PRIMARY!$B$4:$S$169,14,FALSE)</f>
        <v xml:space="preserve"> </v>
      </c>
      <c r="O4" s="11">
        <v>0.27986111111111112</v>
      </c>
      <c r="P4" s="11">
        <v>0.8354166666666667</v>
      </c>
      <c r="Q4" s="11" t="s">
        <v>1204</v>
      </c>
      <c r="S4" t="str">
        <f>IF(VLOOKUP($A4,PRIMARY!$B$4:$T$169,19,FALSE)="","",VLOOKUP($A4,PRIMARY!$B$4:$T$169,19,FALSE))</f>
        <v/>
      </c>
    </row>
    <row r="5" spans="1:19" x14ac:dyDescent="0.3">
      <c r="A5" t="str">
        <f>IF(G5=VLOOKUP(F5,POINTS!$G$3:$H$168,2,FALSE),VLOOKUP(F5,POINTS!$G$3:$O$168,9,FALSE),"CHECK")</f>
        <v>J02</v>
      </c>
      <c r="B5" t="str">
        <f>VLOOKUP(A5,POINTS!$A$3:$C$168,3,FALSE)</f>
        <v>First United Methodist Church - Alpine</v>
      </c>
      <c r="D5" t="s">
        <v>557</v>
      </c>
      <c r="E5" t="s">
        <v>558</v>
      </c>
      <c r="F5" s="1">
        <v>30.35981</v>
      </c>
      <c r="G5" s="1">
        <v>-103.66015299999999</v>
      </c>
      <c r="I5">
        <f>VLOOKUP($A5,SCORING!$A$234:$I$399,7,FALSE)</f>
        <v>436</v>
      </c>
      <c r="J5">
        <f>VLOOKUP($A5,SCORING!$A$234:$I$399,9,FALSE)</f>
        <v>218</v>
      </c>
      <c r="L5" t="s">
        <v>1179</v>
      </c>
      <c r="M5" t="str">
        <f>VLOOKUP($A5,PRIMARY!$B$4:$S$169,13,FALSE)</f>
        <v>Take a picture of the church.</v>
      </c>
      <c r="N5" t="str">
        <f>VLOOKUP($A5,PRIMARY!$B$4:$S$169,14,FALSE)</f>
        <v>Take a picture of the church sign at the street corner.</v>
      </c>
      <c r="O5" s="11">
        <v>0.29930555555555555</v>
      </c>
      <c r="P5" s="11">
        <v>0.85625000000000007</v>
      </c>
      <c r="Q5" s="11" t="s">
        <v>1205</v>
      </c>
      <c r="S5" t="str">
        <f>IF(VLOOKUP($A5,PRIMARY!$B$4:$T$169,19,FALSE)="","",VLOOKUP($A5,PRIMARY!$B$4:$T$169,19,FALSE))</f>
        <v/>
      </c>
    </row>
    <row r="6" spans="1:19" x14ac:dyDescent="0.3">
      <c r="A6" t="str">
        <f>IF(G6=VLOOKUP(F6,POINTS!$G$3:$H$168,2,FALSE),VLOOKUP(F6,POINTS!$G$3:$O$168,9,FALSE),"CHECK")</f>
        <v>R01</v>
      </c>
      <c r="B6" t="str">
        <f>VLOOKUP(A6,POINTS!$A$3:$C$168,3,FALSE)</f>
        <v>First Baptist Church - Amarillo</v>
      </c>
      <c r="C6" t="s">
        <v>186</v>
      </c>
      <c r="D6" t="s">
        <v>356</v>
      </c>
      <c r="E6" t="s">
        <v>357</v>
      </c>
      <c r="F6" s="1">
        <v>35.200879999999998</v>
      </c>
      <c r="G6" s="1">
        <v>-101.839823</v>
      </c>
      <c r="I6">
        <f>VLOOKUP($A6,SCORING!$A$234:$I$399,7,FALSE)</f>
        <v>449</v>
      </c>
      <c r="J6">
        <f>VLOOKUP($A6,SCORING!$A$234:$I$399,9,FALSE)</f>
        <v>225</v>
      </c>
      <c r="L6" t="s">
        <v>1128</v>
      </c>
      <c r="M6" t="str">
        <f>VLOOKUP($A6,PRIMARY!$B$4:$S$169,13,FALSE)</f>
        <v>Take a picture of the front of the new church (see reference photo).</v>
      </c>
      <c r="N6" t="str">
        <f>VLOOKUP($A6,PRIMARY!$B$4:$S$169,14,FALSE)</f>
        <v>Take a picture of the church cornerstone.  Looking at the front of the church, it's too the left on the corner of the front.</v>
      </c>
      <c r="O6" s="11">
        <v>0.28888888888888892</v>
      </c>
      <c r="P6" s="11">
        <v>0.8569444444444444</v>
      </c>
      <c r="Q6" s="11" t="s">
        <v>1206</v>
      </c>
      <c r="S6" t="str">
        <f>IF(VLOOKUP($A6,PRIMARY!$B$4:$T$169,19,FALSE)="","",VLOOKUP($A6,PRIMARY!$B$4:$T$169,19,FALSE))</f>
        <v/>
      </c>
    </row>
    <row r="7" spans="1:19" x14ac:dyDescent="0.3">
      <c r="A7" t="str">
        <f>IF(G7=VLOOKUP(F7,POINTS!$G$3:$H$168,2,FALSE),VLOOKUP(F7,POINTS!$G$3:$O$168,9,FALSE),"CHECK")</f>
        <v>O05</v>
      </c>
      <c r="B7" t="str">
        <f>VLOOKUP(A7,POINTS!$A$3:$C$168,3,FALSE)</f>
        <v>St. John the Baptist Church - Ammannsville</v>
      </c>
      <c r="C7" t="s">
        <v>186</v>
      </c>
      <c r="D7" t="s">
        <v>330</v>
      </c>
      <c r="E7" t="s">
        <v>323</v>
      </c>
      <c r="F7" s="1">
        <v>29.787064000000001</v>
      </c>
      <c r="G7" s="1">
        <v>-96.858941999999999</v>
      </c>
      <c r="H7" t="s">
        <v>98</v>
      </c>
      <c r="I7">
        <f>VLOOKUP($A7,SCORING!$A$234:$I$399,7,FALSE)</f>
        <v>264</v>
      </c>
      <c r="J7">
        <f>VLOOKUP($A7,SCORING!$A$234:$I$399,9,FALSE)</f>
        <v>33</v>
      </c>
      <c r="L7" t="s">
        <v>1145</v>
      </c>
      <c r="M7" t="str">
        <f>VLOOKUP($A7,PRIMARY!$B$4:$S$169,13,FALSE)</f>
        <v>Take a picture of your motorcycle with the church prominently in the background.</v>
      </c>
      <c r="N7" t="str">
        <f>VLOOKUP($A7,PRIMARY!$B$4:$S$169,14,FALSE)</f>
        <v>Take a picture of the main church sign near the church entrance.</v>
      </c>
      <c r="O7" s="11">
        <v>0.28125</v>
      </c>
      <c r="P7" s="11">
        <v>0.83680555555555547</v>
      </c>
      <c r="Q7" s="11" t="s">
        <v>1207</v>
      </c>
      <c r="S7" t="str">
        <f>IF(VLOOKUP($A7,PRIMARY!$B$4:$T$169,19,FALSE)="","",VLOOKUP($A7,PRIMARY!$B$4:$T$169,19,FALSE))</f>
        <v>motorcycle</v>
      </c>
    </row>
    <row r="8" spans="1:19" x14ac:dyDescent="0.3">
      <c r="A8" t="str">
        <f>IF(G8=VLOOKUP(F8,POINTS!$G$3:$H$168,2,FALSE),VLOOKUP(F8,POINTS!$G$3:$O$168,9,FALSE),"CHECK")</f>
        <v>H09</v>
      </c>
      <c r="B8" t="str">
        <f>VLOOKUP(A8,POINTS!$A$3:$C$168,3,FALSE)</f>
        <v>Anderson Baptist Church</v>
      </c>
      <c r="D8" t="s">
        <v>42</v>
      </c>
      <c r="E8" t="s">
        <v>5</v>
      </c>
      <c r="F8" s="1">
        <v>30.485268999999999</v>
      </c>
      <c r="G8" s="1">
        <v>-95.984801000000004</v>
      </c>
      <c r="I8">
        <f>VLOOKUP($A8,SCORING!$A$234:$I$399,7,FALSE)</f>
        <v>23</v>
      </c>
      <c r="J8">
        <f>VLOOKUP($A8,SCORING!$A$234:$I$399,9,FALSE)</f>
        <v>12</v>
      </c>
      <c r="L8" t="s">
        <v>1549</v>
      </c>
      <c r="M8" t="str">
        <f>VLOOKUP($A8,PRIMARY!$B$4:$S$169,13,FALSE)</f>
        <v xml:space="preserve"> </v>
      </c>
      <c r="N8" t="str">
        <f>VLOOKUP($A8,PRIMARY!$B$4:$S$169,14,FALSE)</f>
        <v xml:space="preserve"> </v>
      </c>
      <c r="O8" s="11">
        <v>0.27777777777777779</v>
      </c>
      <c r="P8" s="11">
        <v>0.83472222222222225</v>
      </c>
      <c r="Q8" s="11" t="s">
        <v>1208</v>
      </c>
      <c r="S8" t="str">
        <f>IF(VLOOKUP($A8,PRIMARY!$B$4:$T$169,19,FALSE)="","",VLOOKUP($A8,PRIMARY!$B$4:$T$169,19,FALSE))</f>
        <v/>
      </c>
    </row>
    <row r="9" spans="1:19" x14ac:dyDescent="0.3">
      <c r="A9" t="str">
        <f>IF(G9=VLOOKUP(F9,POINTS!$G$3:$H$168,2,FALSE),VLOOKUP(F9,POINTS!$G$3:$O$168,9,FALSE),"CHECK")</f>
        <v>M03</v>
      </c>
      <c r="B9" t="str">
        <f>VLOOKUP(A9,POINTS!$A$3:$C$168,3,FALSE)</f>
        <v>Anson-Jones Museum</v>
      </c>
      <c r="C9" t="s">
        <v>36</v>
      </c>
      <c r="D9" t="s">
        <v>47</v>
      </c>
      <c r="E9" t="s">
        <v>9</v>
      </c>
      <c r="F9" s="1">
        <v>32.754860000000001</v>
      </c>
      <c r="G9" s="1">
        <v>-99.898161999999999</v>
      </c>
      <c r="I9">
        <f>VLOOKUP($A9,SCORING!$A$234:$I$399,7,FALSE)</f>
        <v>256</v>
      </c>
      <c r="J9">
        <f>VLOOKUP($A9,SCORING!$A$234:$I$399,9,FALSE)</f>
        <v>128</v>
      </c>
      <c r="L9" t="s">
        <v>46</v>
      </c>
      <c r="M9" t="str">
        <f>VLOOKUP($A9,PRIMARY!$B$4:$S$169,13,FALSE)</f>
        <v xml:space="preserve"> </v>
      </c>
      <c r="N9" t="str">
        <f>VLOOKUP($A9,PRIMARY!$B$4:$S$169,14,FALSE)</f>
        <v xml:space="preserve"> </v>
      </c>
      <c r="O9" s="11">
        <v>0.28611111111111115</v>
      </c>
      <c r="P9" s="11">
        <v>0.84861111111111109</v>
      </c>
      <c r="Q9" s="11" t="s">
        <v>1209</v>
      </c>
      <c r="S9" t="str">
        <f>IF(VLOOKUP($A9,PRIMARY!$B$4:$T$169,19,FALSE)="","",VLOOKUP($A9,PRIMARY!$B$4:$T$169,19,FALSE))</f>
        <v/>
      </c>
    </row>
    <row r="10" spans="1:19" x14ac:dyDescent="0.3">
      <c r="A10" t="str">
        <f>IF(G10=VLOOKUP(F10,POINTS!$G$3:$H$168,2,FALSE),VLOOKUP(F10,POINTS!$G$3:$O$168,9,FALSE),"CHECK")</f>
        <v>T02</v>
      </c>
      <c r="B10" t="str">
        <f>VLOOKUP(A10,POINTS!$A$3:$C$168,3,FALSE)</f>
        <v>Art Methodist Church</v>
      </c>
      <c r="C10" t="s">
        <v>52</v>
      </c>
      <c r="D10" t="s">
        <v>53</v>
      </c>
      <c r="E10" t="s">
        <v>13</v>
      </c>
      <c r="F10" s="1">
        <v>30.737696</v>
      </c>
      <c r="G10" s="1">
        <v>-99.119714000000002</v>
      </c>
      <c r="I10">
        <f>VLOOKUP($A10,SCORING!$A$234:$I$399,7,FALSE)</f>
        <v>455</v>
      </c>
      <c r="J10">
        <f>VLOOKUP($A10,SCORING!$A$234:$I$399,9,FALSE)</f>
        <v>83</v>
      </c>
      <c r="L10" t="s">
        <v>51</v>
      </c>
      <c r="M10" t="str">
        <f>VLOOKUP($A10,PRIMARY!$B$4:$S$169,13,FALSE)</f>
        <v xml:space="preserve"> </v>
      </c>
      <c r="N10" t="str">
        <f>VLOOKUP($A10,PRIMARY!$B$4:$S$169,14,FALSE)</f>
        <v xml:space="preserve"> </v>
      </c>
      <c r="O10" s="11">
        <v>0.28611111111111115</v>
      </c>
      <c r="P10" s="11">
        <v>0.84375</v>
      </c>
      <c r="Q10" s="11" t="s">
        <v>1210</v>
      </c>
      <c r="S10" t="str">
        <f>IF(VLOOKUP($A10,PRIMARY!$B$4:$T$169,19,FALSE)="","",VLOOKUP($A10,PRIMARY!$B$4:$T$169,19,FALSE))</f>
        <v/>
      </c>
    </row>
    <row r="11" spans="1:19" x14ac:dyDescent="0.3">
      <c r="A11" t="str">
        <f>IF(G11=VLOOKUP(F11,POINTS!$G$3:$H$168,2,FALSE),VLOOKUP(F11,POINTS!$G$3:$O$168,9,FALSE),"CHECK")</f>
        <v>T07</v>
      </c>
      <c r="B11" t="str">
        <f>VLOOKUP(A11,POINTS!$A$3:$C$168,3,FALSE)</f>
        <v>Bethel Baptist Church of Audubon</v>
      </c>
      <c r="D11" t="s">
        <v>548</v>
      </c>
      <c r="E11" t="s">
        <v>549</v>
      </c>
      <c r="F11" s="1">
        <v>33.389287000000003</v>
      </c>
      <c r="G11" s="1">
        <v>-97.613949000000005</v>
      </c>
      <c r="I11">
        <f>VLOOKUP($A11,SCORING!$A$234:$I$399,7,FALSE)</f>
        <v>205</v>
      </c>
      <c r="J11">
        <f>VLOOKUP($A11,SCORING!$A$234:$I$399,9,FALSE)</f>
        <v>103</v>
      </c>
      <c r="L11" t="s">
        <v>1169</v>
      </c>
      <c r="M11" t="str">
        <f>VLOOKUP($A11,PRIMARY!$B$4:$S$169,13,FALSE)</f>
        <v>Take a picture of your motorcycle with the church prominently in the background.</v>
      </c>
      <c r="N11" t="str">
        <f>VLOOKUP($A11,PRIMARY!$B$4:$S$169,14,FALSE)</f>
        <v>Take a picture of the historical marker located just up the road from the church.  It's at the top of the drive right next to the sign for the church.</v>
      </c>
      <c r="O11" s="11">
        <v>0.27916666666666667</v>
      </c>
      <c r="P11" s="11">
        <v>0.84305555555555556</v>
      </c>
      <c r="Q11" s="11" t="s">
        <v>1211</v>
      </c>
      <c r="S11" t="str">
        <f>IF(VLOOKUP($A11,PRIMARY!$B$4:$T$169,19,FALSE)="","",VLOOKUP($A11,PRIMARY!$B$4:$T$169,19,FALSE))</f>
        <v>motorcycle</v>
      </c>
    </row>
    <row r="12" spans="1:19" x14ac:dyDescent="0.3">
      <c r="A12" t="str">
        <f>IF(G12=VLOOKUP(F12,POINTS!$G$3:$H$168,2,FALSE),VLOOKUP(F12,POINTS!$G$3:$O$168,9,FALSE),"CHECK")</f>
        <v>S15</v>
      </c>
      <c r="B12" t="str">
        <f>VLOOKUP(A12,POINTS!$A$3:$C$168,3,FALSE)</f>
        <v>First Colored Baptist Church - Austin</v>
      </c>
      <c r="C12" t="s">
        <v>35</v>
      </c>
      <c r="D12" t="s">
        <v>93</v>
      </c>
      <c r="E12" t="s">
        <v>32</v>
      </c>
      <c r="F12" s="1">
        <v>30.284672</v>
      </c>
      <c r="G12" s="1">
        <v>-97.680459999999997</v>
      </c>
      <c r="H12" t="s">
        <v>80</v>
      </c>
      <c r="I12">
        <f>VLOOKUP($A12,SCORING!$A$234:$I$399,7,FALSE)</f>
        <v>83</v>
      </c>
      <c r="J12">
        <f>VLOOKUP($A12,SCORING!$A$234:$I$399,9,FALSE)</f>
        <v>42</v>
      </c>
      <c r="L12" t="s">
        <v>92</v>
      </c>
      <c r="M12" t="str">
        <f>VLOOKUP($A12,PRIMARY!$B$4:$S$169,13,FALSE)</f>
        <v>Take a picture of the front of the church.  You can take it from the sidewalk on the church side of the street as opposed to the reference photo.</v>
      </c>
      <c r="N12" t="str">
        <f>VLOOKUP($A12,PRIMARY!$B$4:$S$169,14,FALSE)</f>
        <v>Take a picture of the historical marker to the right of the church entrance.</v>
      </c>
      <c r="O12" s="11">
        <v>0.28263888888888888</v>
      </c>
      <c r="P12" s="11">
        <v>0.83958333333333324</v>
      </c>
      <c r="Q12" s="11" t="s">
        <v>1212</v>
      </c>
      <c r="S12" t="str">
        <f>IF(VLOOKUP($A12,PRIMARY!$B$4:$T$169,19,FALSE)="","",VLOOKUP($A12,PRIMARY!$B$4:$T$169,19,FALSE))</f>
        <v/>
      </c>
    </row>
    <row r="13" spans="1:19" x14ac:dyDescent="0.3">
      <c r="A13" t="str">
        <f>IF(G13=VLOOKUP(F13,POINTS!$G$3:$H$168,2,FALSE),VLOOKUP(F13,POINTS!$G$3:$O$168,9,FALSE),"CHECK")</f>
        <v>N11</v>
      </c>
      <c r="B13" t="str">
        <f>VLOOKUP(A13,POINTS!$A$3:$C$168,3,FALSE)</f>
        <v>St. Martin's Lutheran Church</v>
      </c>
      <c r="D13" t="s">
        <v>255</v>
      </c>
      <c r="E13" t="s">
        <v>32</v>
      </c>
      <c r="F13" s="1">
        <v>30.278952</v>
      </c>
      <c r="G13" s="1">
        <v>-97.745763999999994</v>
      </c>
      <c r="I13">
        <f>VLOOKUP($A13,SCORING!$A$234:$I$399,7,FALSE)</f>
        <v>87</v>
      </c>
      <c r="J13">
        <f>VLOOKUP($A13,SCORING!$A$234:$I$399,9,FALSE)</f>
        <v>44</v>
      </c>
      <c r="L13" t="s">
        <v>254</v>
      </c>
      <c r="M13" t="str">
        <f>VLOOKUP($A13,PRIMARY!$B$4:$S$169,13,FALSE)</f>
        <v>Take a picture of the front of the church.  You can take it from the sidewalk on the church side of the street as opposed to the reference photo.</v>
      </c>
      <c r="N13" t="str">
        <f>VLOOKUP($A13,PRIMARY!$B$4:$S$169,14,FALSE)</f>
        <v>To the left of the church front door are the original German language church cornerstones.  Take a picture of these 4 cornerstones.</v>
      </c>
      <c r="O13" s="11">
        <v>0.28263888888888888</v>
      </c>
      <c r="P13" s="11">
        <v>0.83958333333333324</v>
      </c>
      <c r="Q13" s="11" t="s">
        <v>1212</v>
      </c>
      <c r="S13" t="str">
        <f>IF(VLOOKUP($A13,PRIMARY!$B$4:$T$169,19,FALSE)="","",VLOOKUP($A13,PRIMARY!$B$4:$T$169,19,FALSE))</f>
        <v/>
      </c>
    </row>
    <row r="14" spans="1:19" x14ac:dyDescent="0.3">
      <c r="A14" t="str">
        <f>IF(G14=VLOOKUP(F14,POINTS!$G$3:$H$168,2,FALSE),VLOOKUP(F14,POINTS!$G$3:$O$168,9,FALSE),"CHECK")</f>
        <v>E09</v>
      </c>
      <c r="B14" t="str">
        <f>VLOOKUP(A14,POINTS!$A$3:$C$168,3,FALSE)</f>
        <v>St. Stanislaus Catholic Church - Bandera</v>
      </c>
      <c r="D14" t="s">
        <v>281</v>
      </c>
      <c r="E14" t="s">
        <v>282</v>
      </c>
      <c r="F14" s="1">
        <v>29.721041</v>
      </c>
      <c r="G14" s="1">
        <v>-99.075405000000003</v>
      </c>
      <c r="I14">
        <f>VLOOKUP($A14,SCORING!$A$234:$I$399,7,FALSE)</f>
        <v>175</v>
      </c>
      <c r="J14">
        <f>VLOOKUP($A14,SCORING!$A$234:$I$399,9,FALSE)</f>
        <v>88</v>
      </c>
      <c r="L14" t="s">
        <v>283</v>
      </c>
      <c r="M14" t="str">
        <f>VLOOKUP($A14,PRIMARY!$B$4:$S$169,13,FALSE)</f>
        <v xml:space="preserve"> </v>
      </c>
      <c r="N14" t="str">
        <f>VLOOKUP($A14,PRIMARY!$B$4:$S$169,14,FALSE)</f>
        <v xml:space="preserve"> </v>
      </c>
      <c r="O14" s="11">
        <v>0.28750000000000003</v>
      </c>
      <c r="P14" s="11">
        <v>0.84305555555555556</v>
      </c>
      <c r="Q14" s="11" t="s">
        <v>1213</v>
      </c>
      <c r="S14" t="str">
        <f>IF(VLOOKUP($A14,PRIMARY!$B$4:$T$169,19,FALSE)="","",VLOOKUP($A14,PRIMARY!$B$4:$T$169,19,FALSE))</f>
        <v/>
      </c>
    </row>
    <row r="15" spans="1:19" x14ac:dyDescent="0.3">
      <c r="A15" t="str">
        <f>IF(G15=VLOOKUP(F15,POINTS!$G$3:$H$168,2,FALSE),VLOOKUP(F15,POINTS!$G$3:$O$168,9,FALSE),"CHECK")</f>
        <v>S11</v>
      </c>
      <c r="B15" t="str">
        <f>VLOOKUP(A15,POINTS!$A$3:$C$168,3,FALSE)</f>
        <v>Ascension Catholic Church - Bastrop</v>
      </c>
      <c r="D15" t="s">
        <v>54</v>
      </c>
      <c r="E15" t="s">
        <v>15</v>
      </c>
      <c r="F15" s="1">
        <v>30.109586</v>
      </c>
      <c r="G15" s="1">
        <v>-97.318618000000001</v>
      </c>
      <c r="I15">
        <f>VLOOKUP($A15,SCORING!$A$234:$I$399,7,FALSE)</f>
        <v>68</v>
      </c>
      <c r="J15">
        <f>VLOOKUP($A15,SCORING!$A$234:$I$399,9,FALSE)</f>
        <v>34</v>
      </c>
      <c r="L15" t="s">
        <v>55</v>
      </c>
      <c r="M15" t="str">
        <f>VLOOKUP($A15,PRIMARY!$B$4:$S$169,13,FALSE)</f>
        <v>Take a picture of the church belltower.</v>
      </c>
      <c r="N15" t="str">
        <f>VLOOKUP($A15,PRIMARY!$B$4:$S$169,14,FALSE)</f>
        <v>Take a picture of the white statue of Mary holding Jesus (just to the left of the belltower).</v>
      </c>
      <c r="O15" s="11">
        <v>0.28194444444444444</v>
      </c>
      <c r="P15" s="11">
        <v>0.83819444444444446</v>
      </c>
      <c r="Q15" s="11" t="s">
        <v>1214</v>
      </c>
      <c r="S15" t="str">
        <f>IF(VLOOKUP($A15,PRIMARY!$B$4:$T$169,19,FALSE)="","",VLOOKUP($A15,PRIMARY!$B$4:$T$169,19,FALSE))</f>
        <v/>
      </c>
    </row>
    <row r="16" spans="1:19" x14ac:dyDescent="0.3">
      <c r="A16" t="str">
        <f>IF(G16=VLOOKUP(F16,POINTS!$G$3:$H$168,2,FALSE),VLOOKUP(F16,POINTS!$G$3:$O$168,9,FALSE),"CHECK")</f>
        <v>N05</v>
      </c>
      <c r="B16" t="str">
        <f>VLOOKUP(A16,POINTS!$A$3:$C$168,3,FALSE)</f>
        <v>Bastrop Christian Church</v>
      </c>
      <c r="D16" t="s">
        <v>58</v>
      </c>
      <c r="E16" t="s">
        <v>15</v>
      </c>
      <c r="F16" s="1">
        <v>30.112044000000001</v>
      </c>
      <c r="G16" s="1">
        <v>-97.321324000000004</v>
      </c>
      <c r="I16">
        <f>VLOOKUP($A16,SCORING!$A$234:$I$399,7,FALSE)</f>
        <v>68</v>
      </c>
      <c r="J16">
        <f>VLOOKUP($A16,SCORING!$A$234:$I$399,9,FALSE)</f>
        <v>34</v>
      </c>
      <c r="L16" t="s">
        <v>59</v>
      </c>
      <c r="M16" t="str">
        <f>VLOOKUP($A16,PRIMARY!$B$4:$S$169,13,FALSE)</f>
        <v>Take a picture of the front of the church.</v>
      </c>
      <c r="N16" t="str">
        <f>VLOOKUP($A16,PRIMARY!$B$4:$S$169,14,FALSE)</f>
        <v>Take a picture of the historical marker just right of the church front door.</v>
      </c>
      <c r="O16" s="11">
        <v>0.28194444444444444</v>
      </c>
      <c r="P16" s="11">
        <v>0.83819444444444446</v>
      </c>
      <c r="Q16" s="11" t="s">
        <v>1214</v>
      </c>
      <c r="S16" t="str">
        <f>IF(VLOOKUP($A16,PRIMARY!$B$4:$T$169,19,FALSE)="","",VLOOKUP($A16,PRIMARY!$B$4:$T$169,19,FALSE))</f>
        <v/>
      </c>
    </row>
    <row r="17" spans="1:19" x14ac:dyDescent="0.3">
      <c r="A17" t="str">
        <f>IF(G17=VLOOKUP(F17,POINTS!$G$3:$H$168,2,FALSE),VLOOKUP(F17,POINTS!$G$3:$O$168,9,FALSE),"CHECK")</f>
        <v>O12</v>
      </c>
      <c r="B17" t="str">
        <f>VLOOKUP(A17,POINTS!$A$3:$C$168,3,FALSE)</f>
        <v>Calvary Episcopal Church</v>
      </c>
      <c r="D17" t="s">
        <v>66</v>
      </c>
      <c r="E17" t="s">
        <v>15</v>
      </c>
      <c r="F17" s="1">
        <v>30.111498999999998</v>
      </c>
      <c r="G17" s="1">
        <v>-97.320727000000005</v>
      </c>
      <c r="I17">
        <f>VLOOKUP($A17,SCORING!$A$234:$I$399,7,FALSE)</f>
        <v>68</v>
      </c>
      <c r="J17">
        <f>VLOOKUP($A17,SCORING!$A$234:$I$399,9,FALSE)</f>
        <v>34</v>
      </c>
      <c r="L17" t="s">
        <v>65</v>
      </c>
      <c r="M17" t="str">
        <f>VLOOKUP($A17,PRIMARY!$B$4:$S$169,13,FALSE)</f>
        <v>Take a picture of the church (see reference photo).</v>
      </c>
      <c r="N17" t="str">
        <f>VLOOKUP($A17,PRIMARY!$B$4:$S$169,14,FALSE)</f>
        <v>Take a picture of the church sign (see reference photo).</v>
      </c>
      <c r="O17" s="11">
        <v>0.28194444444444444</v>
      </c>
      <c r="P17" s="11">
        <v>0.83819444444444446</v>
      </c>
      <c r="Q17" s="11" t="s">
        <v>1214</v>
      </c>
      <c r="S17" t="str">
        <f>IF(VLOOKUP($A17,PRIMARY!$B$4:$T$169,19,FALSE)="","",VLOOKUP($A17,PRIMARY!$B$4:$T$169,19,FALSE))</f>
        <v/>
      </c>
    </row>
    <row r="18" spans="1:19" x14ac:dyDescent="0.3">
      <c r="A18" t="str">
        <f>IF(G18=VLOOKUP(F18,POINTS!$G$3:$H$168,2,FALSE),VLOOKUP(F18,POINTS!$G$3:$O$168,9,FALSE),"CHECK")</f>
        <v>L08</v>
      </c>
      <c r="B18" t="str">
        <f>VLOOKUP(A18,POINTS!$A$3:$C$168,3,FALSE)</f>
        <v>First Baptist Church - Bastrop</v>
      </c>
      <c r="D18" t="s">
        <v>91</v>
      </c>
      <c r="E18" t="s">
        <v>15</v>
      </c>
      <c r="F18" s="1">
        <v>30.112860000000001</v>
      </c>
      <c r="G18" s="1">
        <v>-97.318650000000005</v>
      </c>
      <c r="H18" t="s">
        <v>80</v>
      </c>
      <c r="I18">
        <f>VLOOKUP($A18,SCORING!$A$234:$I$399,7,FALSE)</f>
        <v>68</v>
      </c>
      <c r="J18">
        <f>VLOOKUP($A18,SCORING!$A$234:$I$399,9,FALSE)</f>
        <v>34</v>
      </c>
      <c r="L18" t="s">
        <v>90</v>
      </c>
      <c r="M18" t="str">
        <f>VLOOKUP($A18,PRIMARY!$B$4:$S$169,13,FALSE)</f>
        <v>Take a picture of the church making sure the bell is in the picture.</v>
      </c>
      <c r="N18" t="str">
        <f>VLOOKUP($A18,PRIMARY!$B$4:$S$169,14,FALSE)</f>
        <v>Take a picture of the historical marker located near the bell.</v>
      </c>
      <c r="O18" s="11">
        <v>0.28194444444444444</v>
      </c>
      <c r="P18" s="11">
        <v>0.83819444444444446</v>
      </c>
      <c r="Q18" s="11" t="s">
        <v>1214</v>
      </c>
      <c r="S18" t="str">
        <f>IF(VLOOKUP($A18,PRIMARY!$B$4:$T$169,19,FALSE)="","",VLOOKUP($A18,PRIMARY!$B$4:$T$169,19,FALSE))</f>
        <v/>
      </c>
    </row>
    <row r="19" spans="1:19" x14ac:dyDescent="0.3">
      <c r="A19" t="str">
        <f>IF(G19=VLOOKUP(F19,POINTS!$G$3:$H$168,2,FALSE),VLOOKUP(F19,POINTS!$G$3:$O$168,9,FALSE),"CHECK")</f>
        <v>A10</v>
      </c>
      <c r="B19" t="str">
        <f>VLOOKUP(A19,POINTS!$A$3:$C$168,3,FALSE)</f>
        <v>First United Methodist Church - Bastrop</v>
      </c>
      <c r="D19" t="s">
        <v>107</v>
      </c>
      <c r="E19" t="s">
        <v>15</v>
      </c>
      <c r="F19" s="1">
        <v>30.112884999999999</v>
      </c>
      <c r="G19" s="1">
        <v>-97.319972000000007</v>
      </c>
      <c r="I19">
        <f>VLOOKUP($A19,SCORING!$A$234:$I$399,7,FALSE)</f>
        <v>68</v>
      </c>
      <c r="J19">
        <f>VLOOKUP($A19,SCORING!$A$234:$I$399,9,FALSE)</f>
        <v>34</v>
      </c>
      <c r="L19" t="s">
        <v>108</v>
      </c>
      <c r="M19" t="str">
        <f>VLOOKUP($A19,PRIMARY!$B$4:$S$169,13,FALSE)</f>
        <v>Take a picture of the front of the church.</v>
      </c>
      <c r="N19" t="str">
        <f>VLOOKUP($A19,PRIMARY!$B$4:$S$169,14,FALSE)</f>
        <v>Take a picture of the church sign.</v>
      </c>
      <c r="O19" s="11">
        <v>0.28194444444444444</v>
      </c>
      <c r="P19" s="11">
        <v>0.83819444444444446</v>
      </c>
      <c r="Q19" s="11" t="s">
        <v>1214</v>
      </c>
      <c r="S19" t="str">
        <f>IF(VLOOKUP($A19,PRIMARY!$B$4:$T$169,19,FALSE)="","",VLOOKUP($A19,PRIMARY!$B$4:$T$169,19,FALSE))</f>
        <v/>
      </c>
    </row>
    <row r="20" spans="1:19" x14ac:dyDescent="0.3">
      <c r="A20" t="str">
        <f>IF(G20=VLOOKUP(F20,POINTS!$G$3:$H$168,2,FALSE),VLOOKUP(F20,POINTS!$G$3:$O$168,9,FALSE),"CHECK")</f>
        <v>N10</v>
      </c>
      <c r="B20" t="str">
        <f>VLOOKUP(A20,POINTS!$A$3:$C$168,3,FALSE)</f>
        <v>Paul Quinn African Methodist Episcopal Church</v>
      </c>
      <c r="D20" t="s">
        <v>189</v>
      </c>
      <c r="E20" t="s">
        <v>15</v>
      </c>
      <c r="F20" s="1">
        <v>30.108511</v>
      </c>
      <c r="G20" s="1">
        <v>-97.313953999999995</v>
      </c>
      <c r="I20">
        <f>VLOOKUP($A20,SCORING!$A$234:$I$399,7,FALSE)</f>
        <v>68</v>
      </c>
      <c r="J20">
        <f>VLOOKUP($A20,SCORING!$A$234:$I$399,9,FALSE)</f>
        <v>34</v>
      </c>
      <c r="L20" t="s">
        <v>188</v>
      </c>
      <c r="M20" t="str">
        <f>VLOOKUP($A20,PRIMARY!$B$4:$S$169,13,FALSE)</f>
        <v>Take a picture of the church.</v>
      </c>
      <c r="N20" t="str">
        <f>VLOOKUP($A20,PRIMARY!$B$4:$S$169,14,FALSE)</f>
        <v>Take a picture of the church's sign at the street corner.</v>
      </c>
      <c r="O20" s="11">
        <v>0.28194444444444444</v>
      </c>
      <c r="P20" s="11">
        <v>0.83819444444444446</v>
      </c>
      <c r="Q20" s="11" t="s">
        <v>1214</v>
      </c>
      <c r="S20" t="str">
        <f>IF(VLOOKUP($A20,PRIMARY!$B$4:$T$169,19,FALSE)="","",VLOOKUP($A20,PRIMARY!$B$4:$T$169,19,FALSE))</f>
        <v/>
      </c>
    </row>
    <row r="21" spans="1:19" x14ac:dyDescent="0.3">
      <c r="A21" t="str">
        <f>IF(G21=VLOOKUP(F21,POINTS!$G$3:$H$168,2,FALSE),VLOOKUP(F21,POINTS!$G$3:$O$168,9,FALSE),"CHECK")</f>
        <v>E16</v>
      </c>
      <c r="B21" t="str">
        <f>VLOOKUP(A21,POINTS!$A$3:$C$168,3,FALSE)</f>
        <v>First Baptist Church - Beaumont</v>
      </c>
      <c r="D21" t="s">
        <v>297</v>
      </c>
      <c r="E21" t="s">
        <v>227</v>
      </c>
      <c r="F21" s="1">
        <v>30.08201</v>
      </c>
      <c r="G21" s="1">
        <v>-94.096868999999998</v>
      </c>
      <c r="I21">
        <f>VLOOKUP($A21,SCORING!$A$234:$I$399,7,FALSE)</f>
        <v>139</v>
      </c>
      <c r="J21">
        <f>VLOOKUP($A21,SCORING!$A$234:$I$399,9,FALSE)</f>
        <v>70</v>
      </c>
      <c r="L21" t="s">
        <v>298</v>
      </c>
      <c r="M21" t="str">
        <f>VLOOKUP($A21,PRIMARY!$B$4:$S$169,13,FALSE)</f>
        <v>Take a picture of the south face of the Tyrrell Historical Library.  Most likely you'll want to use the sidewalk across the street.</v>
      </c>
      <c r="N21" t="str">
        <f>VLOOKUP($A21,PRIMARY!$B$4:$S$169,14,FALSE)</f>
        <v>Take a picture of the Texas Historical Marker on the corner of the building.</v>
      </c>
      <c r="O21" s="11">
        <v>0.27291666666666664</v>
      </c>
      <c r="P21" s="11">
        <v>0.82916666666666661</v>
      </c>
      <c r="Q21" s="11" t="s">
        <v>1215</v>
      </c>
      <c r="S21" t="str">
        <f>IF(VLOOKUP($A21,PRIMARY!$B$4:$T$169,19,FALSE)="","",VLOOKUP($A21,PRIMARY!$B$4:$T$169,19,FALSE))</f>
        <v/>
      </c>
    </row>
    <row r="22" spans="1:19" x14ac:dyDescent="0.3">
      <c r="A22" t="str">
        <f>IF(G22=VLOOKUP(F22,POINTS!$G$3:$H$168,2,FALSE),VLOOKUP(F22,POINTS!$G$3:$O$168,9,FALSE),"CHECK")</f>
        <v>A04</v>
      </c>
      <c r="B22" t="str">
        <f>VLOOKUP(A22,POINTS!$A$3:$C$168,3,FALSE)</f>
        <v>St. Anthony Cathedral Basilica</v>
      </c>
      <c r="D22" t="s">
        <v>226</v>
      </c>
      <c r="E22" t="s">
        <v>227</v>
      </c>
      <c r="F22" s="1">
        <v>30.077888999999999</v>
      </c>
      <c r="G22" s="1">
        <v>-94.100685999999996</v>
      </c>
      <c r="I22">
        <f>VLOOKUP($A22,SCORING!$A$234:$I$399,7,FALSE)</f>
        <v>139</v>
      </c>
      <c r="J22">
        <f>VLOOKUP($A22,SCORING!$A$234:$I$399,9,FALSE)</f>
        <v>70</v>
      </c>
      <c r="L22" t="s">
        <v>228</v>
      </c>
      <c r="M22" t="str">
        <f>VLOOKUP($A22,PRIMARY!$B$4:$S$169,13,FALSE)</f>
        <v>Take a picture of the front of the church from Jefferson St.</v>
      </c>
      <c r="N22" t="str">
        <f>VLOOKUP($A22,PRIMARY!$B$4:$S$169,14,FALSE)</f>
        <v>Take a picture of the Texas Historical Marker "St. Anthony's Cathedral" located on the sidewalk to the right of the main entrance on Jefferson St.</v>
      </c>
      <c r="O22" s="11">
        <v>0.27291666666666664</v>
      </c>
      <c r="P22" s="11">
        <v>0.82916666666666661</v>
      </c>
      <c r="Q22" s="11" t="s">
        <v>1215</v>
      </c>
      <c r="S22" t="str">
        <f>IF(VLOOKUP($A22,PRIMARY!$B$4:$T$169,19,FALSE)="","",VLOOKUP($A22,PRIMARY!$B$4:$T$169,19,FALSE))</f>
        <v/>
      </c>
    </row>
    <row r="23" spans="1:19" x14ac:dyDescent="0.3">
      <c r="A23" t="str">
        <f>IF(G23=VLOOKUP(F23,POINTS!$G$3:$H$168,2,FALSE),VLOOKUP(F23,POINTS!$G$3:$O$168,9,FALSE),"CHECK")</f>
        <v>M04</v>
      </c>
      <c r="B23" t="str">
        <f>VLOOKUP(A23,POINTS!$A$3:$C$168,3,FALSE)</f>
        <v>Santa Rose de Lima Catholic Church</v>
      </c>
      <c r="D23" t="s">
        <v>213</v>
      </c>
      <c r="E23" t="s">
        <v>214</v>
      </c>
      <c r="F23" s="1">
        <v>27.596309000000002</v>
      </c>
      <c r="G23" s="1">
        <v>-98.412479000000005</v>
      </c>
      <c r="I23">
        <f>VLOOKUP($A23,SCORING!$A$234:$I$399,7,FALSE)</f>
        <v>244</v>
      </c>
      <c r="J23">
        <f>VLOOKUP($A23,SCORING!$A$234:$I$399,9,FALSE)</f>
        <v>122</v>
      </c>
      <c r="L23" t="s">
        <v>212</v>
      </c>
      <c r="M23" t="str">
        <f>VLOOKUP($A23,PRIMARY!$B$4:$S$169,13,FALSE)</f>
        <v xml:space="preserve"> </v>
      </c>
      <c r="N23" t="str">
        <f>VLOOKUP($A23,PRIMARY!$B$4:$S$169,14,FALSE)</f>
        <v xml:space="preserve"> </v>
      </c>
      <c r="O23" s="11">
        <v>0.28750000000000003</v>
      </c>
      <c r="P23" s="11">
        <v>0.83888888888888891</v>
      </c>
      <c r="Q23" s="11" t="s">
        <v>1216</v>
      </c>
      <c r="S23" t="str">
        <f>IF(VLOOKUP($A23,PRIMARY!$B$4:$T$169,19,FALSE)="","",VLOOKUP($A23,PRIMARY!$B$4:$T$169,19,FALSE))</f>
        <v/>
      </c>
    </row>
    <row r="24" spans="1:19" x14ac:dyDescent="0.3">
      <c r="A24" t="str">
        <f>IF(G24=VLOOKUP(F24,POINTS!$G$3:$H$168,2,FALSE),VLOOKUP(F24,POINTS!$G$3:$O$168,9,FALSE),"CHECK")</f>
        <v>I12</v>
      </c>
      <c r="B24" t="str">
        <f>VLOOKUP(A24,POINTS!$A$3:$C$168,3,FALSE)</f>
        <v>Our Lady of Mt. Carmel Catholic Church</v>
      </c>
      <c r="D24" t="s">
        <v>536</v>
      </c>
      <c r="E24" t="s">
        <v>537</v>
      </c>
      <c r="F24" s="1">
        <v>29.050917999999999</v>
      </c>
      <c r="G24" s="1">
        <v>-98.865639000000002</v>
      </c>
      <c r="I24">
        <f>VLOOKUP($A24,SCORING!$A$234:$I$399,7,FALSE)</f>
        <v>744</v>
      </c>
      <c r="J24">
        <f>VLOOKUP($A24,SCORING!$A$234:$I$399,9,FALSE)</f>
        <v>93</v>
      </c>
      <c r="L24" t="s">
        <v>1183</v>
      </c>
      <c r="M24" t="str">
        <f>VLOOKUP($A24,PRIMARY!$B$4:$S$169,13,FALSE)</f>
        <v xml:space="preserve"> </v>
      </c>
      <c r="N24" t="str">
        <f>VLOOKUP($A24,PRIMARY!$B$4:$S$169,14,FALSE)</f>
        <v xml:space="preserve"> </v>
      </c>
      <c r="O24" s="11">
        <v>0.28750000000000003</v>
      </c>
      <c r="P24" s="11">
        <v>0.84166666666666667</v>
      </c>
      <c r="Q24" s="11" t="s">
        <v>1217</v>
      </c>
      <c r="S24" t="str">
        <f>IF(VLOOKUP($A24,PRIMARY!$B$4:$T$169,19,FALSE)="","",VLOOKUP($A24,PRIMARY!$B$4:$T$169,19,FALSE))</f>
        <v/>
      </c>
    </row>
    <row r="25" spans="1:19" x14ac:dyDescent="0.3">
      <c r="A25" t="str">
        <f>IF(G25=VLOOKUP(F25,POINTS!$G$3:$H$168,2,FALSE),VLOOKUP(F25,POINTS!$G$3:$O$168,9,FALSE),"CHECK")</f>
        <v>O10</v>
      </c>
      <c r="B25" t="str">
        <f>VLOOKUP(A25,POINTS!$A$3:$C$168,3,FALSE)</f>
        <v>Mt. Horeb Baptist Church</v>
      </c>
      <c r="D25" t="s">
        <v>175</v>
      </c>
      <c r="E25" t="s">
        <v>176</v>
      </c>
      <c r="F25" s="1">
        <v>30.121188</v>
      </c>
      <c r="G25" s="1">
        <v>-98.30771</v>
      </c>
      <c r="H25" t="s">
        <v>98</v>
      </c>
      <c r="I25">
        <f>VLOOKUP($A25,SCORING!$A$234:$I$399,7,FALSE)</f>
        <v>488</v>
      </c>
      <c r="J25">
        <f>VLOOKUP($A25,SCORING!$A$234:$I$399,9,FALSE)</f>
        <v>61</v>
      </c>
      <c r="L25" t="s">
        <v>177</v>
      </c>
      <c r="M25" t="str">
        <f>VLOOKUP($A25,PRIMARY!$B$4:$S$169,13,FALSE)</f>
        <v>Take a picture of your motorcycle with the church in the background.</v>
      </c>
      <c r="N25" t="str">
        <f>VLOOKUP($A25,PRIMARY!$B$4:$S$169,14,FALSE)</f>
        <v>Take a picture of the historical marker location in front of the church.</v>
      </c>
      <c r="O25" s="11">
        <v>0.28472222222222221</v>
      </c>
      <c r="P25" s="11">
        <v>0.84097222222222223</v>
      </c>
      <c r="Q25" s="11" t="s">
        <v>1218</v>
      </c>
      <c r="S25" t="str">
        <f>IF(VLOOKUP($A25,PRIMARY!$B$4:$T$169,19,FALSE)="","",VLOOKUP($A25,PRIMARY!$B$4:$T$169,19,FALSE))</f>
        <v>motorcycle</v>
      </c>
    </row>
    <row r="26" spans="1:19" x14ac:dyDescent="0.3">
      <c r="A26" t="str">
        <f>IF(G26=VLOOKUP(F26,POINTS!$G$3:$H$168,2,FALSE),VLOOKUP(F26,POINTS!$G$3:$O$168,9,FALSE),"CHECK")</f>
        <v>R06</v>
      </c>
      <c r="B26" t="str">
        <f>VLOOKUP(A26,POINTS!$A$3:$C$168,3,FALSE)</f>
        <v>St John Catholic Church - Bomarton</v>
      </c>
      <c r="D26" t="s">
        <v>606</v>
      </c>
      <c r="E26" t="s">
        <v>607</v>
      </c>
      <c r="F26" s="1">
        <v>33.505477999999997</v>
      </c>
      <c r="G26" s="1">
        <v>-99.420252000000005</v>
      </c>
      <c r="I26">
        <f>VLOOKUP($A26,SCORING!$A$234:$I$399,7,FALSE)</f>
        <v>971</v>
      </c>
      <c r="J26">
        <f>VLOOKUP($A26,SCORING!$A$234:$I$399,9,FALSE)</f>
        <v>135</v>
      </c>
      <c r="L26" t="s">
        <v>1193</v>
      </c>
      <c r="M26" t="str">
        <f>VLOOKUP($A26,PRIMARY!$B$4:$S$169,13,FALSE)</f>
        <v>Take a picture of your motorcycle with the ghost church prominently in the background.</v>
      </c>
      <c r="N26" t="str">
        <f>VLOOKUP($A26,PRIMARY!$B$4:$S$169,14,FALSE)</f>
        <v>Take a picture of the Texas Historical marker located near the church entrance.</v>
      </c>
      <c r="O26" s="11">
        <v>0.28402777777777777</v>
      </c>
      <c r="P26" s="11">
        <v>0.84791666666666676</v>
      </c>
      <c r="Q26" s="11" t="s">
        <v>1456</v>
      </c>
      <c r="S26" t="str">
        <f>IF(VLOOKUP($A26,PRIMARY!$B$4:$T$169,19,FALSE)="","",VLOOKUP($A26,PRIMARY!$B$4:$T$169,19,FALSE))</f>
        <v>motorcycle</v>
      </c>
    </row>
    <row r="27" spans="1:19" x14ac:dyDescent="0.3">
      <c r="A27" t="str">
        <f>IF(G27=VLOOKUP(F27,POINTS!$G$3:$H$168,2,FALSE),VLOOKUP(F27,POINTS!$G$3:$O$168,9,FALSE),"CHECK")</f>
        <v>J01</v>
      </c>
      <c r="B27" t="str">
        <f>VLOOKUP(A27,POINTS!$A$3:$C$168,3,FALSE)</f>
        <v>Eben-Ezer Lutheran Church of Berlin</v>
      </c>
      <c r="D27" t="s">
        <v>76</v>
      </c>
      <c r="E27" t="s">
        <v>1</v>
      </c>
      <c r="F27" s="1">
        <v>30.166969000000002</v>
      </c>
      <c r="G27" s="1">
        <v>-96.447951000000003</v>
      </c>
      <c r="I27">
        <f>VLOOKUP($A27,SCORING!$A$234:$I$399,7,FALSE)</f>
        <v>32</v>
      </c>
      <c r="J27">
        <f>VLOOKUP($A27,SCORING!$A$234:$I$399,9,FALSE)</f>
        <v>16</v>
      </c>
      <c r="L27" t="s">
        <v>75</v>
      </c>
      <c r="M27" t="str">
        <f>VLOOKUP($A27,PRIMARY!$B$4:$S$169,13,FALSE)</f>
        <v xml:space="preserve"> </v>
      </c>
      <c r="N27" t="str">
        <f>VLOOKUP($A27,PRIMARY!$B$4:$S$169,14,FALSE)</f>
        <v xml:space="preserve"> </v>
      </c>
      <c r="O27" s="11">
        <v>0.27916666666666667</v>
      </c>
      <c r="P27" s="11">
        <v>0.8354166666666667</v>
      </c>
      <c r="Q27" s="11" t="s">
        <v>1220</v>
      </c>
      <c r="S27" t="str">
        <f>IF(VLOOKUP($A27,PRIMARY!$B$4:$T$169,19,FALSE)="","",VLOOKUP($A27,PRIMARY!$B$4:$T$169,19,FALSE))</f>
        <v/>
      </c>
    </row>
    <row r="28" spans="1:19" x14ac:dyDescent="0.3">
      <c r="A28" t="str">
        <f>IF(G28=VLOOKUP(F28,POINTS!$G$3:$H$168,2,FALSE),VLOOKUP(F28,POINTS!$G$3:$O$168,9,FALSE),"CHECK")</f>
        <v>O01</v>
      </c>
      <c r="B28" t="str">
        <f>VLOOKUP(A28,POINTS!$A$3:$C$168,3,FALSE)</f>
        <v>McMahan Chapel</v>
      </c>
      <c r="C28" t="s">
        <v>579</v>
      </c>
      <c r="D28" t="s">
        <v>167</v>
      </c>
      <c r="E28" t="s">
        <v>168</v>
      </c>
      <c r="F28" s="1">
        <v>31.455352000000001</v>
      </c>
      <c r="G28" s="1">
        <v>-93.965243000000001</v>
      </c>
      <c r="H28" t="s">
        <v>98</v>
      </c>
      <c r="I28">
        <f>VLOOKUP($A28,SCORING!$A$234:$I$399,7,FALSE)</f>
        <v>604</v>
      </c>
      <c r="J28">
        <f>VLOOKUP($A28,SCORING!$A$234:$I$399,9,FALSE)</f>
        <v>76</v>
      </c>
      <c r="L28" t="s">
        <v>165</v>
      </c>
      <c r="M28" t="str">
        <f>VLOOKUP($A28,PRIMARY!$B$4:$S$169,13,FALSE)</f>
        <v>Take a picture of your motorcycle parked in front of the church.</v>
      </c>
      <c r="N28" t="str">
        <f>VLOOKUP($A28,PRIMARY!$B$4:$S$169,14,FALSE)</f>
        <v>Take a picture of the historical marker to the right of the church entrance.</v>
      </c>
      <c r="O28" s="11">
        <v>0.27152777777777776</v>
      </c>
      <c r="P28" s="11">
        <v>0.8305555555555556</v>
      </c>
      <c r="Q28" s="11" t="s">
        <v>1221</v>
      </c>
      <c r="S28" t="str">
        <f>IF(VLOOKUP($A28,PRIMARY!$B$4:$T$169,19,FALSE)="","",VLOOKUP($A28,PRIMARY!$B$4:$T$169,19,FALSE))</f>
        <v>motorcycle</v>
      </c>
    </row>
    <row r="29" spans="1:19" x14ac:dyDescent="0.3">
      <c r="A29" t="str">
        <f>IF(G29=VLOOKUP(F29,POINTS!$G$3:$H$168,2,FALSE),VLOOKUP(F29,POINTS!$G$3:$O$168,9,FALSE),"CHECK")</f>
        <v>R08</v>
      </c>
      <c r="B29" t="str">
        <f>VLOOKUP(A29,POINTS!$A$3:$C$168,3,FALSE)</f>
        <v>Brookeland United Methodist Church</v>
      </c>
      <c r="C29" s="1"/>
      <c r="D29" s="1" t="s">
        <v>388</v>
      </c>
      <c r="E29" t="s">
        <v>389</v>
      </c>
      <c r="F29" s="1">
        <v>31.154900000000001</v>
      </c>
      <c r="G29" s="1">
        <v>-93.995071999999993</v>
      </c>
      <c r="H29" s="1"/>
      <c r="I29">
        <f>VLOOKUP($A29,SCORING!$A$234:$I$399,7,FALSE)</f>
        <v>144</v>
      </c>
      <c r="J29">
        <f>VLOOKUP($A29,SCORING!$A$234:$I$399,9,FALSE)</f>
        <v>72</v>
      </c>
      <c r="L29" t="s">
        <v>390</v>
      </c>
      <c r="M29" t="str">
        <f>VLOOKUP($A29,PRIMARY!$B$4:$S$169,13,FALSE)</f>
        <v>Take a picture of your motorcycle with the church prominently in the background.</v>
      </c>
      <c r="N29" t="str">
        <f>VLOOKUP($A29,PRIMARY!$B$4:$S$169,14,FALSE)</f>
        <v>Take a picture of the historical marker to the left of the church front door.</v>
      </c>
      <c r="O29" s="11">
        <v>0.27152777777777776</v>
      </c>
      <c r="P29" s="11">
        <v>0.82986111111111116</v>
      </c>
      <c r="Q29" s="11" t="s">
        <v>1222</v>
      </c>
      <c r="S29" t="str">
        <f>IF(VLOOKUP($A29,PRIMARY!$B$4:$T$169,19,FALSE)="","",VLOOKUP($A29,PRIMARY!$B$4:$T$169,19,FALSE))</f>
        <v>motorcycle</v>
      </c>
    </row>
    <row r="30" spans="1:19" x14ac:dyDescent="0.3">
      <c r="A30" t="str">
        <f>IF(G30=VLOOKUP(F30,POINTS!$G$3:$H$168,2,FALSE),VLOOKUP(F30,POINTS!$G$3:$O$168,9,FALSE),"CHECK")</f>
        <v>G01</v>
      </c>
      <c r="B30" t="str">
        <f>VLOOKUP(A30,POINTS!$A$3:$C$168,3,FALSE)</f>
        <v>Immaculate Conception Cathedral - Brownsville</v>
      </c>
      <c r="D30" t="s">
        <v>134</v>
      </c>
      <c r="E30" t="s">
        <v>135</v>
      </c>
      <c r="F30" s="1">
        <v>25.902702000000001</v>
      </c>
      <c r="G30" s="1">
        <v>-97.496210000000005</v>
      </c>
      <c r="I30">
        <f>VLOOKUP($A30,SCORING!$A$234:$I$399,7,FALSE)</f>
        <v>334</v>
      </c>
      <c r="J30">
        <f>VLOOKUP($A30,SCORING!$A$234:$I$399,9,FALSE)</f>
        <v>167</v>
      </c>
      <c r="L30" t="s">
        <v>136</v>
      </c>
      <c r="M30" t="str">
        <f>VLOOKUP($A30,PRIMARY!$B$4:$S$169,13,FALSE)</f>
        <v xml:space="preserve"> </v>
      </c>
      <c r="N30" t="str">
        <f>VLOOKUP($A30,PRIMARY!$B$4:$S$169,14,FALSE)</f>
        <v xml:space="preserve"> </v>
      </c>
      <c r="O30" s="11">
        <v>0.28680555555555554</v>
      </c>
      <c r="P30" s="11">
        <v>0.83472222222222225</v>
      </c>
      <c r="Q30" s="11" t="s">
        <v>1223</v>
      </c>
      <c r="S30" t="str">
        <f>IF(VLOOKUP($A30,PRIMARY!$B$4:$T$169,19,FALSE)="","",VLOOKUP($A30,PRIMARY!$B$4:$T$169,19,FALSE))</f>
        <v/>
      </c>
    </row>
    <row r="31" spans="1:19" x14ac:dyDescent="0.3">
      <c r="A31" t="str">
        <f>IF(G31=VLOOKUP(F31,POINTS!$G$3:$H$168,2,FALSE),VLOOKUP(F31,POINTS!$G$3:$O$168,9,FALSE),"CHECK")</f>
        <v>S04</v>
      </c>
      <c r="B31" t="str">
        <f>VLOOKUP(A31,POINTS!$A$3:$C$168,3,FALSE)</f>
        <v>Trinity United Methodist Church - Castell</v>
      </c>
      <c r="D31" t="s">
        <v>507</v>
      </c>
      <c r="E31" t="s">
        <v>508</v>
      </c>
      <c r="F31" s="1">
        <v>30.700265000000002</v>
      </c>
      <c r="G31" s="1">
        <v>-98.957600999999997</v>
      </c>
      <c r="I31">
        <f>VLOOKUP($A31,SCORING!$A$234:$I$399,7,FALSE)</f>
        <v>156</v>
      </c>
      <c r="J31">
        <f>VLOOKUP($A31,SCORING!$A$234:$I$399,9,FALSE)</f>
        <v>78</v>
      </c>
      <c r="L31" t="s">
        <v>1194</v>
      </c>
      <c r="M31" t="str">
        <f>VLOOKUP($A31,PRIMARY!$B$4:$S$169,13,FALSE)</f>
        <v xml:space="preserve"> </v>
      </c>
      <c r="N31" t="str">
        <f>VLOOKUP($A31,PRIMARY!$B$4:$S$169,14,FALSE)</f>
        <v xml:space="preserve"> </v>
      </c>
      <c r="O31" s="11">
        <v>0.28611111111111115</v>
      </c>
      <c r="P31" s="11">
        <v>0.84375</v>
      </c>
      <c r="Q31" s="11" t="s">
        <v>1210</v>
      </c>
      <c r="S31" t="str">
        <f>IF(VLOOKUP($A31,PRIMARY!$B$4:$T$169,19,FALSE)="","",VLOOKUP($A31,PRIMARY!$B$4:$T$169,19,FALSE))</f>
        <v/>
      </c>
    </row>
    <row r="32" spans="1:19" x14ac:dyDescent="0.3">
      <c r="A32" t="str">
        <f>IF(G32=VLOOKUP(F32,POINTS!$G$3:$H$168,2,FALSE),VLOOKUP(F32,POINTS!$G$3:$O$168,9,FALSE),"CHECK")</f>
        <v>D01</v>
      </c>
      <c r="B32" t="str">
        <f>VLOOKUP(A32,POINTS!$A$3:$C$168,3,FALSE)</f>
        <v>St. Louis Church</v>
      </c>
      <c r="C32" s="1"/>
      <c r="D32" s="1" t="s">
        <v>396</v>
      </c>
      <c r="E32" t="s">
        <v>397</v>
      </c>
      <c r="F32" s="1">
        <v>29.355328</v>
      </c>
      <c r="G32" s="1">
        <v>-98.878564999999995</v>
      </c>
      <c r="H32" s="1"/>
      <c r="I32">
        <f>VLOOKUP($A32,SCORING!$A$234:$I$399,7,FALSE)</f>
        <v>175</v>
      </c>
      <c r="J32">
        <f>VLOOKUP($A32,SCORING!$A$234:$I$399,9,FALSE)</f>
        <v>88</v>
      </c>
      <c r="L32" t="s">
        <v>398</v>
      </c>
      <c r="M32" t="str">
        <f>VLOOKUP($A32,PRIMARY!$B$4:$S$169,13,FALSE)</f>
        <v xml:space="preserve"> </v>
      </c>
      <c r="N32" t="str">
        <f>VLOOKUP($A32,PRIMARY!$B$4:$S$169,14,FALSE)</f>
        <v xml:space="preserve"> </v>
      </c>
      <c r="O32" s="11">
        <v>0.28680555555555554</v>
      </c>
      <c r="P32" s="11">
        <v>0.84166666666666667</v>
      </c>
      <c r="Q32" s="11" t="s">
        <v>1224</v>
      </c>
      <c r="S32" t="str">
        <f>IF(VLOOKUP($A32,PRIMARY!$B$4:$T$169,19,FALSE)="","",VLOOKUP($A32,PRIMARY!$B$4:$T$169,19,FALSE))</f>
        <v/>
      </c>
    </row>
    <row r="33" spans="1:19" x14ac:dyDescent="0.3">
      <c r="A33" t="str">
        <f>IF(G33=VLOOKUP(F33,POINTS!$G$3:$H$168,2,FALSE),VLOOKUP(F33,POINTS!$G$3:$O$168,9,FALSE),"CHECK")</f>
        <v>I13</v>
      </c>
      <c r="B33" t="str">
        <f>VLOOKUP(A33,POINTS!$A$3:$C$168,3,FALSE)</f>
        <v>Nativity of the Blessed Virgin Mary Catholic Church - Cestohowa</v>
      </c>
      <c r="C33" s="1"/>
      <c r="D33" s="1" t="s">
        <v>424</v>
      </c>
      <c r="E33" t="s">
        <v>425</v>
      </c>
      <c r="F33" s="1">
        <v>29.010881999999999</v>
      </c>
      <c r="G33" s="1">
        <v>-97.933916999999994</v>
      </c>
      <c r="H33" s="1"/>
      <c r="I33">
        <f>VLOOKUP($A33,SCORING!$A$234:$I$399,7,FALSE)</f>
        <v>147</v>
      </c>
      <c r="J33">
        <f>VLOOKUP($A33,SCORING!$A$234:$I$399,9,FALSE)</f>
        <v>74</v>
      </c>
      <c r="L33" t="s">
        <v>426</v>
      </c>
      <c r="M33" t="str">
        <f>VLOOKUP($A33,PRIMARY!$B$4:$S$169,13,FALSE)</f>
        <v>Take a picture of your motorcycle with the church prominently in the background.</v>
      </c>
      <c r="N33" t="str">
        <f>VLOOKUP($A33,PRIMARY!$B$4:$S$169,14,FALSE)</f>
        <v>Take a picture of the Texas Historical marker near edge of the parking lot.</v>
      </c>
      <c r="O33" s="11">
        <v>0.28472222222222221</v>
      </c>
      <c r="P33" s="11">
        <v>0.83888888888888891</v>
      </c>
      <c r="Q33" s="11" t="s">
        <v>1225</v>
      </c>
      <c r="S33" t="str">
        <f>IF(VLOOKUP($A33,PRIMARY!$B$4:$T$169,19,FALSE)="","",VLOOKUP($A33,PRIMARY!$B$4:$T$169,19,FALSE))</f>
        <v>motorcycle</v>
      </c>
    </row>
    <row r="34" spans="1:19" x14ac:dyDescent="0.3">
      <c r="A34" t="str">
        <f>IF(G34=VLOOKUP(F34,POINTS!$G$3:$H$168,2,FALSE),VLOOKUP(F34,POINTS!$G$3:$O$168,9,FALSE),"CHECK")</f>
        <v>E12</v>
      </c>
      <c r="B34" t="str">
        <f>VLOOKUP(A34,POINTS!$A$3:$C$168,3,FALSE)</f>
        <v>Chappell Hill United Methodist Church</v>
      </c>
      <c r="D34" t="s">
        <v>609</v>
      </c>
      <c r="E34" t="s">
        <v>610</v>
      </c>
      <c r="F34" s="1">
        <v>30.141362000000001</v>
      </c>
      <c r="G34" s="1">
        <v>-96.252771999999993</v>
      </c>
      <c r="I34">
        <f>VLOOKUP($A34,SCORING!$A$234:$I$399,7,FALSE)</f>
        <v>134</v>
      </c>
      <c r="J34">
        <f>VLOOKUP($A34,SCORING!$A$234:$I$399,9,FALSE)</f>
        <v>17</v>
      </c>
      <c r="L34" t="s">
        <v>1548</v>
      </c>
      <c r="M34" t="str">
        <f>VLOOKUP($A34,PRIMARY!$B$4:$S$169,13,FALSE)</f>
        <v xml:space="preserve"> </v>
      </c>
      <c r="N34" t="str">
        <f>VLOOKUP($A34,PRIMARY!$B$4:$S$169,14,FALSE)</f>
        <v xml:space="preserve"> </v>
      </c>
      <c r="O34" s="11">
        <v>0.27916666666666667</v>
      </c>
      <c r="P34" s="11">
        <v>0.8354166666666667</v>
      </c>
      <c r="Q34" s="11" t="s">
        <v>1220</v>
      </c>
      <c r="S34" t="str">
        <f>IF(VLOOKUP($A34,PRIMARY!$B$4:$T$169,19,FALSE)="","",VLOOKUP($A34,PRIMARY!$B$4:$T$169,19,FALSE))</f>
        <v/>
      </c>
    </row>
    <row r="35" spans="1:19" x14ac:dyDescent="0.3">
      <c r="A35" t="str">
        <f>IF(G35=VLOOKUP(F35,POINTS!$G$3:$H$168,2,FALSE),VLOOKUP(F35,POINTS!$G$3:$O$168,9,FALSE),"CHECK")</f>
        <v>M01</v>
      </c>
      <c r="B35" t="str">
        <f>VLOOKUP(A35,POINTS!$A$3:$C$168,3,FALSE)</f>
        <v>Christ Lutheran Church of Cherry Spring</v>
      </c>
      <c r="C35" s="1"/>
      <c r="D35" s="1" t="s">
        <v>372</v>
      </c>
      <c r="E35" t="s">
        <v>373</v>
      </c>
      <c r="F35" s="1">
        <v>30.482368999999998</v>
      </c>
      <c r="G35" s="1">
        <v>-98.984191999999993</v>
      </c>
      <c r="I35">
        <f>VLOOKUP($A35,SCORING!$A$234:$I$399,7,FALSE)</f>
        <v>474</v>
      </c>
      <c r="J35">
        <f>VLOOKUP($A35,SCORING!$A$234:$I$399,9,FALSE)</f>
        <v>79</v>
      </c>
      <c r="L35" t="s">
        <v>374</v>
      </c>
      <c r="M35" t="str">
        <f>VLOOKUP($A35,PRIMARY!$B$4:$S$169,13,FALSE)</f>
        <v>Take a picture of your motorcycle with the church prominently in the background.</v>
      </c>
      <c r="N35" t="str">
        <f>VLOOKUP($A35,PRIMARY!$B$4:$S$169,14,FALSE)</f>
        <v>Take a picture of the historical marker located by the church sign.</v>
      </c>
      <c r="O35" s="11">
        <v>0.28611111111111115</v>
      </c>
      <c r="P35" s="11">
        <v>0.84305555555555556</v>
      </c>
      <c r="Q35" s="11" t="s">
        <v>1226</v>
      </c>
      <c r="S35" t="str">
        <f>IF(VLOOKUP($A35,PRIMARY!$B$4:$T$169,19,FALSE)="","",VLOOKUP($A35,PRIMARY!$B$4:$T$169,19,FALSE))</f>
        <v>motorcycle</v>
      </c>
    </row>
    <row r="36" spans="1:19" x14ac:dyDescent="0.3">
      <c r="A36" t="str">
        <f>IF(G36=VLOOKUP(F36,POINTS!$G$3:$H$168,2,FALSE),VLOOKUP(F36,POINTS!$G$3:$O$168,9,FALSE),"CHECK")</f>
        <v>N08</v>
      </c>
      <c r="B36" t="str">
        <f>VLOOKUP(A36,POINTS!$A$3:$C$168,3,FALSE)</f>
        <v>Christoval United Methodist Church</v>
      </c>
      <c r="D36" t="s">
        <v>490</v>
      </c>
      <c r="E36" t="s">
        <v>491</v>
      </c>
      <c r="F36" s="1">
        <v>31.193462</v>
      </c>
      <c r="G36" s="1">
        <v>-100.49731199999999</v>
      </c>
      <c r="I36">
        <f>VLOOKUP($A36,SCORING!$A$234:$I$399,7,FALSE)</f>
        <v>250</v>
      </c>
      <c r="J36">
        <f>VLOOKUP($A36,SCORING!$A$234:$I$399,9,FALSE)</f>
        <v>125</v>
      </c>
      <c r="L36" t="s">
        <v>1552</v>
      </c>
      <c r="M36" t="str">
        <f>VLOOKUP($A36,PRIMARY!$B$4:$S$169,13,FALSE)</f>
        <v xml:space="preserve"> </v>
      </c>
      <c r="N36" t="str">
        <f>VLOOKUP($A36,PRIMARY!$B$4:$S$169,14,FALSE)</f>
        <v xml:space="preserve"> </v>
      </c>
      <c r="O36" s="11">
        <v>0.28958333333333336</v>
      </c>
      <c r="P36" s="11">
        <v>0.84861111111111109</v>
      </c>
      <c r="Q36" s="11" t="s">
        <v>1227</v>
      </c>
      <c r="S36" t="str">
        <f>IF(VLOOKUP($A36,PRIMARY!$B$4:$T$169,19,FALSE)="","",VLOOKUP($A36,PRIMARY!$B$4:$T$169,19,FALSE))</f>
        <v/>
      </c>
    </row>
    <row r="37" spans="1:19" x14ac:dyDescent="0.3">
      <c r="A37" t="str">
        <f>IF(G37=VLOOKUP(F37,POINTS!$G$3:$H$168,2,FALSE),VLOOKUP(F37,POINTS!$G$3:$O$168,9,FALSE),"CHECK")</f>
        <v>A13</v>
      </c>
      <c r="B37" t="str">
        <f>VLOOKUP(A37,POINTS!$A$3:$C$168,3,FALSE)</f>
        <v>Cistern Catholic Church</v>
      </c>
      <c r="C37" s="1"/>
      <c r="D37" s="1" t="s">
        <v>404</v>
      </c>
      <c r="E37" t="s">
        <v>405</v>
      </c>
      <c r="F37" s="1">
        <v>29.817421</v>
      </c>
      <c r="G37" s="1">
        <v>-97.219915</v>
      </c>
      <c r="H37" s="1"/>
      <c r="I37">
        <f>VLOOKUP($A37,SCORING!$A$234:$I$399,7,FALSE)</f>
        <v>77</v>
      </c>
      <c r="J37">
        <f>VLOOKUP($A37,SCORING!$A$234:$I$399,9,FALSE)</f>
        <v>39</v>
      </c>
      <c r="L37" t="s">
        <v>406</v>
      </c>
      <c r="M37" t="str">
        <f>VLOOKUP($A37,PRIMARY!$B$4:$S$169,13,FALSE)</f>
        <v>Take a picture of your motorcycle with the church prominently in the background.  You do not have to match the reference photo exactly, but you should attempt to get the entire building in the photo from some angle.</v>
      </c>
      <c r="N37" t="str">
        <f>VLOOKUP($A37,PRIMARY!$B$4:$S$169,14,FALSE)</f>
        <v>Take a picture of the sign for the church located at the front near the roadway.</v>
      </c>
      <c r="O37" s="11">
        <v>0.28194444444444444</v>
      </c>
      <c r="P37" s="11">
        <v>0.83750000000000002</v>
      </c>
      <c r="Q37" s="11" t="s">
        <v>1228</v>
      </c>
      <c r="S37" t="str">
        <f>IF(VLOOKUP($A37,PRIMARY!$B$4:$T$169,19,FALSE)="","",VLOOKUP($A37,PRIMARY!$B$4:$T$169,19,FALSE))</f>
        <v>motorcycle</v>
      </c>
    </row>
    <row r="38" spans="1:19" x14ac:dyDescent="0.3">
      <c r="A38" t="str">
        <f>IF(G38=VLOOKUP(F38,POINTS!$G$3:$H$168,2,FALSE),VLOOKUP(F38,POINTS!$G$3:$O$168,9,FALSE),"CHECK")</f>
        <v>S03</v>
      </c>
      <c r="B38" t="str">
        <f>VLOOKUP(A38,POINTS!$A$3:$C$168,3,FALSE)</f>
        <v>First United Methodist Church - Clarendon</v>
      </c>
      <c r="D38" t="s">
        <v>104</v>
      </c>
      <c r="E38" t="s">
        <v>105</v>
      </c>
      <c r="F38" s="1">
        <v>34.936442</v>
      </c>
      <c r="G38" s="1">
        <v>-100.891886</v>
      </c>
      <c r="I38">
        <f>VLOOKUP($A38,SCORING!$A$234:$I$399,7,FALSE)</f>
        <v>398</v>
      </c>
      <c r="J38">
        <f>VLOOKUP($A38,SCORING!$A$234:$I$399,9,FALSE)</f>
        <v>199</v>
      </c>
      <c r="L38" t="s">
        <v>106</v>
      </c>
      <c r="M38" t="str">
        <f>VLOOKUP($A38,PRIMARY!$B$4:$S$169,13,FALSE)</f>
        <v>Take a picture of the front of the church.</v>
      </c>
      <c r="N38" t="str">
        <f>VLOOKUP($A38,PRIMARY!$B$4:$S$169,14,FALSE)</f>
        <v>Take a picture of the Texas Historical marker located in front of the church.</v>
      </c>
      <c r="O38" s="11">
        <v>0.28611111111111115</v>
      </c>
      <c r="P38" s="11">
        <v>0.8534722222222223</v>
      </c>
      <c r="Q38" s="11" t="s">
        <v>1229</v>
      </c>
      <c r="S38" t="str">
        <f>IF(VLOOKUP($A38,PRIMARY!$B$4:$T$169,19,FALSE)="","",VLOOKUP($A38,PRIMARY!$B$4:$T$169,19,FALSE))</f>
        <v/>
      </c>
    </row>
    <row r="39" spans="1:19" x14ac:dyDescent="0.3">
      <c r="A39" t="str">
        <f>IF(G39=VLOOKUP(F39,POINTS!$G$3:$H$168,2,FALSE),VLOOKUP(F39,POINTS!$G$3:$O$168,9,FALSE),"CHECK")</f>
        <v>A06</v>
      </c>
      <c r="B39" t="str">
        <f>VLOOKUP(A39,POINTS!$A$3:$C$168,3,FALSE)</f>
        <v>St. John the Baptist Episcopal Church - Clarendon</v>
      </c>
      <c r="D39" t="s">
        <v>243</v>
      </c>
      <c r="E39" t="s">
        <v>105</v>
      </c>
      <c r="F39" s="1">
        <v>34.938271</v>
      </c>
      <c r="G39" s="1">
        <v>-100.891688</v>
      </c>
      <c r="I39">
        <f>VLOOKUP($A39,SCORING!$A$234:$I$399,7,FALSE)</f>
        <v>398</v>
      </c>
      <c r="J39">
        <f>VLOOKUP($A39,SCORING!$A$234:$I$399,9,FALSE)</f>
        <v>199</v>
      </c>
      <c r="L39" t="s">
        <v>1545</v>
      </c>
      <c r="M39" t="str">
        <f>VLOOKUP($A39,PRIMARY!$B$4:$S$169,13,FALSE)</f>
        <v>Take a picture of your motorcycle parked in front of the main entrance of the church off 3rd St.</v>
      </c>
      <c r="N39" t="str">
        <f>VLOOKUP($A39,PRIMARY!$B$4:$S$169,14,FALSE)</f>
        <v>Take a picture of the Texas Historical Marker located right by the front entrance.</v>
      </c>
      <c r="O39" s="11">
        <v>0.28611111111111115</v>
      </c>
      <c r="P39" s="11">
        <v>0.8534722222222223</v>
      </c>
      <c r="Q39" s="11" t="s">
        <v>1229</v>
      </c>
      <c r="S39" t="str">
        <f>IF(VLOOKUP($A39,PRIMARY!$B$4:$T$169,19,FALSE)="","",VLOOKUP($A39,PRIMARY!$B$4:$T$169,19,FALSE))</f>
        <v>motorcycle</v>
      </c>
    </row>
    <row r="40" spans="1:19" x14ac:dyDescent="0.3">
      <c r="A40" t="str">
        <f>IF(G40=VLOOKUP(F40,POINTS!$G$3:$H$168,2,FALSE),VLOOKUP(F40,POINTS!$G$3:$O$168,9,FALSE),"CHECK")</f>
        <v>I07</v>
      </c>
      <c r="B40" t="str">
        <f>VLOOKUP(A40,POINTS!$A$3:$C$168,3,FALSE)</f>
        <v>Coahoma Methodist Church</v>
      </c>
      <c r="D40" t="s">
        <v>484</v>
      </c>
      <c r="E40" t="s">
        <v>485</v>
      </c>
      <c r="F40" s="1">
        <v>32.299273999999997</v>
      </c>
      <c r="G40" s="1">
        <v>-101.30520300000001</v>
      </c>
      <c r="I40">
        <f>VLOOKUP($A40,SCORING!$A$234:$I$399,7,FALSE)</f>
        <v>315</v>
      </c>
      <c r="J40">
        <f>VLOOKUP($A40,SCORING!$A$234:$I$399,9,FALSE)</f>
        <v>158</v>
      </c>
      <c r="L40" t="s">
        <v>1173</v>
      </c>
      <c r="M40" t="str">
        <f>VLOOKUP($A40,PRIMARY!$B$4:$S$169,13,FALSE)</f>
        <v xml:space="preserve"> </v>
      </c>
      <c r="N40" t="str">
        <f>VLOOKUP($A40,PRIMARY!$B$4:$S$169,14,FALSE)</f>
        <v xml:space="preserve"> </v>
      </c>
      <c r="O40" s="11">
        <v>0.29097222222222224</v>
      </c>
      <c r="P40" s="11">
        <v>0.85138888888888886</v>
      </c>
      <c r="Q40" s="11" t="s">
        <v>1230</v>
      </c>
      <c r="S40" t="str">
        <f>IF(VLOOKUP($A40,PRIMARY!$B$4:$T$169,19,FALSE)="","",VLOOKUP($A40,PRIMARY!$B$4:$T$169,19,FALSE))</f>
        <v/>
      </c>
    </row>
    <row r="41" spans="1:19" x14ac:dyDescent="0.3">
      <c r="A41" t="str">
        <f>IF(G41=VLOOKUP(F41,POINTS!$G$3:$H$168,2,FALSE),VLOOKUP(F41,POINTS!$G$3:$O$168,9,FALSE),"CHECK")</f>
        <v>P02</v>
      </c>
      <c r="B41" t="str">
        <f>VLOOKUP(A41,POINTS!$A$3:$C$168,3,FALSE)</f>
        <v>Coldspring United Methodist Church</v>
      </c>
      <c r="D41" t="s">
        <v>72</v>
      </c>
      <c r="E41" t="s">
        <v>28</v>
      </c>
      <c r="F41" s="1">
        <v>30.592410999999998</v>
      </c>
      <c r="G41" s="1">
        <v>-95.130144000000001</v>
      </c>
      <c r="I41">
        <f>VLOOKUP($A41,SCORING!$A$234:$I$399,7,FALSE)</f>
        <v>72</v>
      </c>
      <c r="J41">
        <f>VLOOKUP($A41,SCORING!$A$234:$I$399,9,FALSE)</f>
        <v>36</v>
      </c>
      <c r="L41" t="s">
        <v>73</v>
      </c>
      <c r="M41" t="str">
        <f>VLOOKUP($A41,PRIMARY!$B$4:$S$169,13,FALSE)</f>
        <v>Take a picture of your motorcycle with the church prominently in the background.</v>
      </c>
      <c r="N41" t="str">
        <f>VLOOKUP($A41,PRIMARY!$B$4:$S$169,14,FALSE)</f>
        <v>Take a picture of the church sign by the road.</v>
      </c>
      <c r="O41" s="11">
        <v>0.27499999999999997</v>
      </c>
      <c r="P41" s="11">
        <v>0.83263888888888893</v>
      </c>
      <c r="Q41" s="11" t="s">
        <v>1231</v>
      </c>
      <c r="S41" t="str">
        <f>IF(VLOOKUP($A41,PRIMARY!$B$4:$T$169,19,FALSE)="","",VLOOKUP($A41,PRIMARY!$B$4:$T$169,19,FALSE))</f>
        <v>motorcycle</v>
      </c>
    </row>
    <row r="42" spans="1:19" x14ac:dyDescent="0.3">
      <c r="A42" t="str">
        <f>IF(G42=VLOOKUP(F42,POINTS!$G$3:$H$168,2,FALSE),VLOOKUP(F42,POINTS!$G$3:$O$168,9,FALSE),"CHECK")</f>
        <v>B02</v>
      </c>
      <c r="B42" t="str">
        <f>VLOOKUP(A42,POINTS!$A$3:$C$168,3,FALSE)</f>
        <v>First United Methodist Church - Cotulla</v>
      </c>
      <c r="D42" t="s">
        <v>538</v>
      </c>
      <c r="E42" t="s">
        <v>539</v>
      </c>
      <c r="F42" s="1">
        <v>28.436285000000002</v>
      </c>
      <c r="G42" s="1">
        <v>-99.236501000000004</v>
      </c>
      <c r="I42">
        <f>VLOOKUP($A42,SCORING!$A$234:$I$399,7,FALSE)</f>
        <v>231</v>
      </c>
      <c r="J42">
        <f>VLOOKUP($A42,SCORING!$A$234:$I$399,9,FALSE)</f>
        <v>116</v>
      </c>
      <c r="L42" t="s">
        <v>1150</v>
      </c>
      <c r="M42" t="str">
        <f>VLOOKUP($A42,PRIMARY!$B$4:$S$169,13,FALSE)</f>
        <v xml:space="preserve"> </v>
      </c>
      <c r="N42" t="str">
        <f>VLOOKUP($A42,PRIMARY!$B$4:$S$169,14,FALSE)</f>
        <v xml:space="preserve"> </v>
      </c>
      <c r="O42" s="11">
        <v>0.28888888888888892</v>
      </c>
      <c r="P42" s="11">
        <v>0.84166666666666667</v>
      </c>
      <c r="Q42" s="11" t="s">
        <v>1232</v>
      </c>
      <c r="S42" t="str">
        <f>IF(VLOOKUP($A42,PRIMARY!$B$4:$T$169,19,FALSE)="","",VLOOKUP($A42,PRIMARY!$B$4:$T$169,19,FALSE))</f>
        <v/>
      </c>
    </row>
    <row r="43" spans="1:19" x14ac:dyDescent="0.3">
      <c r="A43" t="str">
        <f>IF(G43=VLOOKUP(F43,POINTS!$G$3:$H$168,2,FALSE),VLOOKUP(F43,POINTS!$G$3:$O$168,9,FALSE),"CHECK")</f>
        <v>A05</v>
      </c>
      <c r="B43" t="str">
        <f>VLOOKUP(A43,POINTS!$A$3:$C$168,3,FALSE)</f>
        <v>Our Savior's Lutheran Church</v>
      </c>
      <c r="D43" t="s">
        <v>289</v>
      </c>
      <c r="E43" t="s">
        <v>290</v>
      </c>
      <c r="F43" s="1">
        <v>31.772590000000001</v>
      </c>
      <c r="G43" s="1">
        <v>-97.678426999999999</v>
      </c>
      <c r="H43" t="s">
        <v>98</v>
      </c>
      <c r="I43">
        <f>VLOOKUP($A43,SCORING!$A$234:$I$399,7,FALSE)</f>
        <v>448</v>
      </c>
      <c r="J43">
        <f>VLOOKUP($A43,SCORING!$A$234:$I$399,9,FALSE)</f>
        <v>56</v>
      </c>
      <c r="L43" t="s">
        <v>287</v>
      </c>
      <c r="M43" t="str">
        <f>VLOOKUP($A43,PRIMARY!$B$4:$S$169,13,FALSE)</f>
        <v>Take a picture of your motorcycle parked in front of the church.</v>
      </c>
      <c r="N43" t="str">
        <f>VLOOKUP($A43,PRIMARY!$B$4:$S$169,14,FALSE)</f>
        <v>Take a picture of the historical markers and church cornerstone located left of the front door of the church.</v>
      </c>
      <c r="O43" s="11">
        <v>0.28125</v>
      </c>
      <c r="P43" s="11">
        <v>0.84166666666666667</v>
      </c>
      <c r="Q43" s="11" t="s">
        <v>1233</v>
      </c>
      <c r="S43" t="str">
        <f>IF(VLOOKUP($A43,PRIMARY!$B$4:$T$169,19,FALSE)="","",VLOOKUP($A43,PRIMARY!$B$4:$T$169,19,FALSE))</f>
        <v>motorcycle</v>
      </c>
    </row>
    <row r="44" spans="1:19" x14ac:dyDescent="0.3">
      <c r="A44" t="str">
        <f>IF(G44=VLOOKUP(F44,POINTS!$G$3:$H$168,2,FALSE),VLOOKUP(F44,POINTS!$G$3:$O$168,9,FALSE),"CHECK")</f>
        <v>U01</v>
      </c>
      <c r="B44" t="str">
        <f>VLOOKUP(A44,POINTS!$A$3:$C$168,3,FALSE)</f>
        <v>The Rock Church</v>
      </c>
      <c r="D44" t="s">
        <v>510</v>
      </c>
      <c r="E44" t="s">
        <v>290</v>
      </c>
      <c r="F44" s="1">
        <v>31.792113000000001</v>
      </c>
      <c r="G44" s="1">
        <v>-97.773942000000005</v>
      </c>
      <c r="H44" t="s">
        <v>98</v>
      </c>
      <c r="I44">
        <f>VLOOKUP($A44,SCORING!$A$234:$I$399,7,FALSE)</f>
        <v>468</v>
      </c>
      <c r="J44">
        <f>VLOOKUP($A44,SCORING!$A$234:$I$399,9,FALSE)</f>
        <v>59</v>
      </c>
      <c r="L44" t="s">
        <v>1192</v>
      </c>
      <c r="M44" t="str">
        <f>VLOOKUP($A44,PRIMARY!$B$4:$S$169,13,FALSE)</f>
        <v>Take a picture of your motorcycle parked in front of the church.</v>
      </c>
      <c r="N44" t="str">
        <f>VLOOKUP($A44,PRIMARY!$B$4:$S$169,14,FALSE)</f>
        <v>Take a picture of the historical marker at the church front door.  If the gate at the road to get to the church is closed, get a picture of the plaque on the stone gate which reads "Maurice Sorley Descendants."</v>
      </c>
      <c r="O44" s="11">
        <v>0.28125</v>
      </c>
      <c r="P44" s="11">
        <v>0.84166666666666667</v>
      </c>
      <c r="Q44" s="11" t="s">
        <v>1233</v>
      </c>
      <c r="S44" t="str">
        <f>IF(VLOOKUP($A44,PRIMARY!$B$4:$T$169,19,FALSE)="","",VLOOKUP($A44,PRIMARY!$B$4:$T$169,19,FALSE))</f>
        <v>motorcycle</v>
      </c>
    </row>
    <row r="45" spans="1:19" x14ac:dyDescent="0.3">
      <c r="A45" t="str">
        <f>IF(G45=VLOOKUP(F45,POINTS!$G$3:$H$168,2,FALSE),VLOOKUP(F45,POINTS!$G$3:$O$168,9,FALSE),"CHECK")</f>
        <v>E08</v>
      </c>
      <c r="B45" t="str">
        <f>VLOOKUP(A45,POINTS!$A$3:$C$168,3,FALSE)</f>
        <v>Canaan Baptist Church</v>
      </c>
      <c r="D45" t="s">
        <v>69</v>
      </c>
      <c r="E45" t="s">
        <v>24</v>
      </c>
      <c r="F45" s="1">
        <v>31.554794000000001</v>
      </c>
      <c r="G45" s="1">
        <v>-97.570576000000003</v>
      </c>
      <c r="I45">
        <f>VLOOKUP($A45,SCORING!$A$234:$I$399,7,FALSE)</f>
        <v>97</v>
      </c>
      <c r="J45">
        <f>VLOOKUP($A45,SCORING!$A$234:$I$399,9,FALSE)</f>
        <v>49</v>
      </c>
      <c r="L45" t="s">
        <v>67</v>
      </c>
      <c r="M45" t="str">
        <f>VLOOKUP($A45,PRIMARY!$B$4:$S$169,13,FALSE)</f>
        <v>Take a picture of your motorcycle parked in front of the church.</v>
      </c>
      <c r="N45" t="str">
        <f>VLOOKUP($A45,PRIMARY!$B$4:$S$169,14,FALSE)</f>
        <v>Take a picture of the historical marker to the right of the church entrance.</v>
      </c>
      <c r="O45" s="11">
        <v>0.28055555555555556</v>
      </c>
      <c r="P45" s="11">
        <v>0.84027777777777779</v>
      </c>
      <c r="Q45" s="11" t="s">
        <v>1234</v>
      </c>
      <c r="S45" t="str">
        <f>IF(VLOOKUP($A45,PRIMARY!$B$4:$T$169,19,FALSE)="","",VLOOKUP($A45,PRIMARY!$B$4:$T$169,19,FALSE))</f>
        <v>motorcycle</v>
      </c>
    </row>
    <row r="46" spans="1:19" x14ac:dyDescent="0.3">
      <c r="A46" t="str">
        <f>IF(G46=VLOOKUP(F46,POINTS!$G$3:$H$168,2,FALSE),VLOOKUP(F46,POINTS!$G$3:$O$168,9,FALSE),"CHECK")</f>
        <v>A16</v>
      </c>
      <c r="B46" t="str">
        <f>VLOOKUP(A46,POINTS!$A$3:$C$168,3,FALSE)</f>
        <v>Cathedral Santuario de Guadalupe</v>
      </c>
      <c r="D46" t="s">
        <v>71</v>
      </c>
      <c r="E46" t="s">
        <v>26</v>
      </c>
      <c r="F46" s="1">
        <v>32.788463999999998</v>
      </c>
      <c r="G46" s="1">
        <v>-96.797679000000002</v>
      </c>
      <c r="I46">
        <f>VLOOKUP($A46,SCORING!$A$234:$I$399,7,FALSE)</f>
        <v>152</v>
      </c>
      <c r="J46">
        <f>VLOOKUP($A46,SCORING!$A$234:$I$399,9,FALSE)</f>
        <v>76</v>
      </c>
      <c r="L46" t="s">
        <v>70</v>
      </c>
      <c r="M46" t="str">
        <f>VLOOKUP($A46,PRIMARY!$B$4:$S$169,13,FALSE)</f>
        <v>Take a picture of the church.  You do not have to exactly match the exact reference photo, but there should be enough of the front of the church visible to recognize it.</v>
      </c>
      <c r="N46" t="str">
        <f>VLOOKUP($A46,PRIMARY!$B$4:$S$169,14,FALSE)</f>
        <v>Take a picture of the statues on the south side of the buidling.  From the primary entrance, go around the building to the right as you are looking at it.</v>
      </c>
      <c r="O46" s="11">
        <v>0.27777777777777779</v>
      </c>
      <c r="P46" s="11">
        <v>0.83958333333333324</v>
      </c>
      <c r="Q46" s="11" t="s">
        <v>1235</v>
      </c>
      <c r="S46" t="str">
        <f>IF(VLOOKUP($A46,PRIMARY!$B$4:$T$169,19,FALSE)="","",VLOOKUP($A46,PRIMARY!$B$4:$T$169,19,FALSE))</f>
        <v/>
      </c>
    </row>
    <row r="47" spans="1:19" x14ac:dyDescent="0.3">
      <c r="A47" t="str">
        <f>IF(G47=VLOOKUP(F47,POINTS!$G$3:$H$168,2,FALSE),VLOOKUP(F47,POINTS!$G$3:$O$168,9,FALSE),"CHECK")</f>
        <v>M06</v>
      </c>
      <c r="B47" t="str">
        <f>VLOOKUP(A47,POINTS!$A$3:$C$168,3,FALSE)</f>
        <v>Pilgrim Chapel</v>
      </c>
      <c r="D47" t="s">
        <v>534</v>
      </c>
      <c r="E47" t="s">
        <v>26</v>
      </c>
      <c r="F47" s="1">
        <v>32.708525000000002</v>
      </c>
      <c r="G47" s="1">
        <v>-96.947886999999994</v>
      </c>
      <c r="I47">
        <f>VLOOKUP($A47,SCORING!$A$234:$I$399,7,FALSE)</f>
        <v>148</v>
      </c>
      <c r="J47">
        <f>VLOOKUP($A47,SCORING!$A$234:$I$399,9,FALSE)</f>
        <v>74</v>
      </c>
      <c r="L47" t="s">
        <v>1188</v>
      </c>
      <c r="M47" t="str">
        <f>VLOOKUP($A47,PRIMARY!$B$4:$S$169,13,FALSE)</f>
        <v>Take a picture of the front of the Pilgrim Chapel.</v>
      </c>
      <c r="N47" t="str">
        <f>VLOOKUP($A47,PRIMARY!$B$4:$S$169,14,FALSE)</f>
        <v>Take a picture of the Dallas Baptist University seal located in front of the Pilgrim Chapel.</v>
      </c>
      <c r="O47" s="11">
        <v>0.27777777777777779</v>
      </c>
      <c r="P47" s="11">
        <v>0.83958333333333324</v>
      </c>
      <c r="Q47" s="11" t="s">
        <v>1235</v>
      </c>
      <c r="S47" t="str">
        <f>IF(VLOOKUP($A47,PRIMARY!$B$4:$T$169,19,FALSE)="","",VLOOKUP($A47,PRIMARY!$B$4:$T$169,19,FALSE))</f>
        <v/>
      </c>
    </row>
    <row r="48" spans="1:19" x14ac:dyDescent="0.3">
      <c r="A48" t="str">
        <f>IF(G48=VLOOKUP(F48,POINTS!$G$3:$H$168,2,FALSE),VLOOKUP(F48,POINTS!$G$3:$O$168,9,FALSE),"CHECK")</f>
        <v>M05</v>
      </c>
      <c r="B48" t="str">
        <f>VLOOKUP(A48,POINTS!$A$3:$C$168,3,FALSE)</f>
        <v>St. Paul United Methodist Church - Dallas</v>
      </c>
      <c r="D48" t="s">
        <v>268</v>
      </c>
      <c r="E48" t="s">
        <v>26</v>
      </c>
      <c r="F48" s="1">
        <v>32.792191000000003</v>
      </c>
      <c r="G48" s="1">
        <v>-96.796508000000003</v>
      </c>
      <c r="I48">
        <f>VLOOKUP($A48,SCORING!$A$234:$I$399,7,FALSE)</f>
        <v>152</v>
      </c>
      <c r="J48">
        <f>VLOOKUP($A48,SCORING!$A$234:$I$399,9,FALSE)</f>
        <v>76</v>
      </c>
      <c r="L48" t="s">
        <v>267</v>
      </c>
      <c r="M48" t="str">
        <f>VLOOKUP($A48,PRIMARY!$B$4:$S$169,13,FALSE)</f>
        <v>Take a picture of the church.  The reference photo is from the northwest corner (at the north drive off of Routh St).</v>
      </c>
      <c r="N48" t="str">
        <f>VLOOKUP($A48,PRIMARY!$B$4:$S$169,14,FALSE)</f>
        <v>Take a picture of the sign for the church located on the northwest corner.</v>
      </c>
      <c r="O48" s="11">
        <v>0.27777777777777779</v>
      </c>
      <c r="P48" s="11">
        <v>0.83958333333333324</v>
      </c>
      <c r="Q48" s="11" t="s">
        <v>1235</v>
      </c>
      <c r="S48" t="str">
        <f>IF(VLOOKUP($A48,PRIMARY!$B$4:$T$169,19,FALSE)="","",VLOOKUP($A48,PRIMARY!$B$4:$T$169,19,FALSE))</f>
        <v/>
      </c>
    </row>
    <row r="49" spans="1:19" x14ac:dyDescent="0.3">
      <c r="A49" t="str">
        <f>IF(G49=VLOOKUP(F49,POINTS!$G$3:$H$168,2,FALSE),VLOOKUP(F49,POINTS!$G$3:$O$168,9,FALSE),"CHECK")</f>
        <v>T09</v>
      </c>
      <c r="B49" t="str">
        <f>VLOOKUP(A49,POINTS!$A$3:$C$168,3,FALSE)</f>
        <v>Danevang Lutheran Church</v>
      </c>
      <c r="D49" t="s">
        <v>74</v>
      </c>
      <c r="E49" t="s">
        <v>30</v>
      </c>
      <c r="F49" s="1">
        <v>29.04344</v>
      </c>
      <c r="G49" s="1">
        <v>-96.203615999999997</v>
      </c>
      <c r="I49">
        <f>VLOOKUP($A49,SCORING!$A$234:$I$399,7,FALSE)</f>
        <v>110</v>
      </c>
      <c r="J49">
        <f>VLOOKUP($A49,SCORING!$A$234:$I$399,9,FALSE)</f>
        <v>55</v>
      </c>
      <c r="L49" t="s">
        <v>1555</v>
      </c>
      <c r="M49" t="str">
        <f>VLOOKUP($A49,PRIMARY!$B$4:$S$169,13,FALSE)</f>
        <v xml:space="preserve"> </v>
      </c>
      <c r="N49" t="str">
        <f>VLOOKUP($A49,PRIMARY!$B$4:$S$169,14,FALSE)</f>
        <v xml:space="preserve"> </v>
      </c>
      <c r="O49" s="11">
        <v>0.27986111111111112</v>
      </c>
      <c r="P49" s="11">
        <v>0.8340277777777777</v>
      </c>
      <c r="Q49" s="11" t="s">
        <v>1236</v>
      </c>
      <c r="S49" t="str">
        <f>IF(VLOOKUP($A49,PRIMARY!$B$4:$T$169,19,FALSE)="","",VLOOKUP($A49,PRIMARY!$B$4:$T$169,19,FALSE))</f>
        <v/>
      </c>
    </row>
    <row r="50" spans="1:19" x14ac:dyDescent="0.3">
      <c r="A50" t="str">
        <f>IF(G50=VLOOKUP(F50,POINTS!$G$3:$H$168,2,FALSE),VLOOKUP(F50,POINTS!$G$3:$O$168,9,FALSE),"CHECK")</f>
        <v>S07</v>
      </c>
      <c r="B50" t="str">
        <f>VLOOKUP(A50,POINTS!$A$3:$C$168,3,FALSE)</f>
        <v>Little Chapel in the Woods</v>
      </c>
      <c r="D50" t="s">
        <v>156</v>
      </c>
      <c r="E50" t="s">
        <v>155</v>
      </c>
      <c r="F50" s="1">
        <v>33.229660000000003</v>
      </c>
      <c r="G50" s="1">
        <v>-97.128550000000004</v>
      </c>
      <c r="I50">
        <f>VLOOKUP($A50,SCORING!$A$234:$I$399,7,FALSE)</f>
        <v>186</v>
      </c>
      <c r="J50">
        <f>VLOOKUP($A50,SCORING!$A$234:$I$399,9,FALSE)</f>
        <v>93</v>
      </c>
      <c r="L50" t="s">
        <v>154</v>
      </c>
      <c r="M50" t="str">
        <f>VLOOKUP($A50,PRIMARY!$B$4:$S$169,13,FALSE)</f>
        <v xml:space="preserve"> </v>
      </c>
      <c r="N50" t="str">
        <f>VLOOKUP($A50,PRIMARY!$B$4:$S$169,14,FALSE)</f>
        <v xml:space="preserve"> </v>
      </c>
      <c r="O50" s="11">
        <v>0.27777777777777779</v>
      </c>
      <c r="P50" s="11">
        <v>0.84097222222222223</v>
      </c>
      <c r="Q50" s="11" t="s">
        <v>1237</v>
      </c>
      <c r="S50" t="str">
        <f>IF(VLOOKUP($A50,PRIMARY!$B$4:$T$169,19,FALSE)="","",VLOOKUP($A50,PRIMARY!$B$4:$T$169,19,FALSE))</f>
        <v/>
      </c>
    </row>
    <row r="51" spans="1:19" x14ac:dyDescent="0.3">
      <c r="A51" t="str">
        <f>IF(G51=VLOOKUP(F51,POINTS!$G$3:$H$168,2,FALSE),VLOOKUP(F51,POINTS!$G$3:$O$168,9,FALSE),"CHECK")</f>
        <v>S12</v>
      </c>
      <c r="B51" t="str">
        <f>VLOOKUP(A51,POINTS!$A$3:$C$168,3,FALSE)</f>
        <v>St. Dominic Catholic Church</v>
      </c>
      <c r="C51" s="1"/>
      <c r="D51" s="1" t="s">
        <v>384</v>
      </c>
      <c r="E51" t="s">
        <v>385</v>
      </c>
      <c r="F51" s="1">
        <v>29.327432999999999</v>
      </c>
      <c r="G51" s="1">
        <v>-99.259305999999995</v>
      </c>
      <c r="H51" s="1"/>
      <c r="I51">
        <f>VLOOKUP($A51,SCORING!$A$234:$I$399,7,FALSE)</f>
        <v>196</v>
      </c>
      <c r="J51">
        <f>VLOOKUP($A51,SCORING!$A$234:$I$399,9,FALSE)</f>
        <v>98</v>
      </c>
      <c r="L51" t="s">
        <v>386</v>
      </c>
      <c r="M51" t="str">
        <f>VLOOKUP($A51,PRIMARY!$B$4:$S$169,13,FALSE)</f>
        <v xml:space="preserve"> </v>
      </c>
      <c r="N51" t="str">
        <f>VLOOKUP($A51,PRIMARY!$B$4:$S$169,14,FALSE)</f>
        <v xml:space="preserve"> </v>
      </c>
      <c r="O51" s="11">
        <v>0.28819444444444448</v>
      </c>
      <c r="P51" s="11">
        <v>0.84305555555555556</v>
      </c>
      <c r="Q51" s="11" t="s">
        <v>1238</v>
      </c>
      <c r="S51" t="str">
        <f>IF(VLOOKUP($A51,PRIMARY!$B$4:$T$169,19,FALSE)="","",VLOOKUP($A51,PRIMARY!$B$4:$T$169,19,FALSE))</f>
        <v/>
      </c>
    </row>
    <row r="52" spans="1:19" x14ac:dyDescent="0.3">
      <c r="A52" t="str">
        <f>IF(G52=VLOOKUP(F52,POINTS!$G$3:$H$168,2,FALSE),VLOOKUP(F52,POINTS!$G$3:$O$168,9,FALSE),"CHECK")</f>
        <v>H10</v>
      </c>
      <c r="B52" t="str">
        <f>VLOOKUP(A52,POINTS!$A$3:$C$168,3,FALSE)</f>
        <v>Draw United Methodist Church</v>
      </c>
      <c r="D52" t="s">
        <v>487</v>
      </c>
      <c r="E52" t="s">
        <v>488</v>
      </c>
      <c r="F52" s="1">
        <v>33.016069000000002</v>
      </c>
      <c r="G52" s="1">
        <v>-101.667259</v>
      </c>
      <c r="I52">
        <f>VLOOKUP($A52,SCORING!$A$234:$I$399,7,FALSE)</f>
        <v>354</v>
      </c>
      <c r="J52">
        <f>VLOOKUP($A52,SCORING!$A$234:$I$399,9,FALSE)</f>
        <v>177</v>
      </c>
      <c r="L52" t="s">
        <v>1172</v>
      </c>
      <c r="M52" t="str">
        <f>VLOOKUP($A52,PRIMARY!$B$4:$S$169,13,FALSE)</f>
        <v xml:space="preserve"> </v>
      </c>
      <c r="N52" t="str">
        <f>VLOOKUP($A52,PRIMARY!$B$4:$S$169,14,FALSE)</f>
        <v xml:space="preserve"> </v>
      </c>
      <c r="O52" s="11">
        <v>0.29097222222222224</v>
      </c>
      <c r="P52" s="11">
        <v>0.8534722222222223</v>
      </c>
      <c r="Q52" s="11" t="s">
        <v>1239</v>
      </c>
      <c r="S52" t="str">
        <f>IF(VLOOKUP($A52,PRIMARY!$B$4:$T$169,19,FALSE)="","",VLOOKUP($A52,PRIMARY!$B$4:$T$169,19,FALSE))</f>
        <v/>
      </c>
    </row>
    <row r="53" spans="1:19" x14ac:dyDescent="0.3">
      <c r="A53" t="str">
        <f>IF(G53=VLOOKUP(F53,POINTS!$G$3:$H$168,2,FALSE),VLOOKUP(F53,POINTS!$G$3:$O$168,9,FALSE),"CHECK")</f>
        <v>T04</v>
      </c>
      <c r="B53" t="str">
        <f>VLOOKUP(A53,POINTS!$A$3:$C$168,3,FALSE)</f>
        <v>St. Cyril and Methodius Church - Dubina</v>
      </c>
      <c r="C53" t="s">
        <v>186</v>
      </c>
      <c r="D53" t="s">
        <v>332</v>
      </c>
      <c r="E53" t="s">
        <v>331</v>
      </c>
      <c r="F53" s="1">
        <v>29.729233000000001</v>
      </c>
      <c r="G53" s="1">
        <v>-96.834654</v>
      </c>
      <c r="I53">
        <f>VLOOKUP($A53,SCORING!$A$234:$I$399,7,FALSE)</f>
        <v>138</v>
      </c>
      <c r="J53">
        <f>VLOOKUP($A53,SCORING!$A$234:$I$399,9,FALSE)</f>
        <v>35</v>
      </c>
      <c r="L53" t="s">
        <v>1143</v>
      </c>
      <c r="M53" t="str">
        <f>VLOOKUP($A53,PRIMARY!$B$4:$S$169,13,FALSE)</f>
        <v>Take a picture of your motorycle with the front of the church in the background.</v>
      </c>
      <c r="N53" t="str">
        <f>VLOOKUP($A53,PRIMARY!$B$4:$S$169,14,FALSE)</f>
        <v>Take a picture of the sign for the church (see reference photo).</v>
      </c>
      <c r="O53" s="11">
        <v>0.28125</v>
      </c>
      <c r="P53" s="11">
        <v>0.83680555555555547</v>
      </c>
      <c r="Q53" s="11" t="s">
        <v>1207</v>
      </c>
      <c r="S53" t="str">
        <f>IF(VLOOKUP($A53,PRIMARY!$B$4:$T$169,19,FALSE)="","",VLOOKUP($A53,PRIMARY!$B$4:$T$169,19,FALSE))</f>
        <v>motorcycle</v>
      </c>
    </row>
    <row r="54" spans="1:19" x14ac:dyDescent="0.3">
      <c r="A54" t="str">
        <f>IF(G54=VLOOKUP(F54,POINTS!$G$3:$H$168,2,FALSE),VLOOKUP(F54,POINTS!$G$3:$O$168,9,FALSE),"CHECK")</f>
        <v>L02</v>
      </c>
      <c r="B54" t="str">
        <f>VLOOKUP(A54,POINTS!$A$3:$C$168,3,FALSE)</f>
        <v>Old Ysleta Mission</v>
      </c>
      <c r="C54" t="s">
        <v>34</v>
      </c>
      <c r="D54" t="s">
        <v>78</v>
      </c>
      <c r="E54" t="s">
        <v>79</v>
      </c>
      <c r="F54" s="1">
        <v>31.691033999999998</v>
      </c>
      <c r="G54" s="1">
        <v>-106.32726599999999</v>
      </c>
      <c r="H54" t="s">
        <v>80</v>
      </c>
      <c r="I54">
        <f>VLOOKUP($A54,SCORING!$A$234:$I$399,7,FALSE)</f>
        <v>595</v>
      </c>
      <c r="J54">
        <f>VLOOKUP($A54,SCORING!$A$234:$I$399,9,FALSE)</f>
        <v>298</v>
      </c>
      <c r="L54" t="s">
        <v>88</v>
      </c>
      <c r="M54" t="str">
        <f>VLOOKUP($A54,PRIMARY!$B$4:$S$169,13,FALSE)</f>
        <v>Take a picture of the front of the mission (see reference photo).</v>
      </c>
      <c r="N54" t="str">
        <f>VLOOKUP($A54,PRIMARY!$B$4:$S$169,14,FALSE)</f>
        <v>Take a picture of the bell located at the front of the mission.</v>
      </c>
      <c r="O54" s="11">
        <v>0.2638888888888889</v>
      </c>
      <c r="P54" s="11">
        <v>0.82361111111111107</v>
      </c>
      <c r="Q54" s="11" t="s">
        <v>1240</v>
      </c>
      <c r="S54" t="str">
        <f>IF(VLOOKUP($A54,PRIMARY!$B$4:$T$169,19,FALSE)="","",VLOOKUP($A54,PRIMARY!$B$4:$T$169,19,FALSE))</f>
        <v/>
      </c>
    </row>
    <row r="55" spans="1:19" x14ac:dyDescent="0.3">
      <c r="A55" t="str">
        <f>IF(G55=VLOOKUP(F55,POINTS!$G$3:$H$168,2,FALSE),VLOOKUP(F55,POINTS!$G$3:$O$168,9,FALSE),"CHECK")</f>
        <v>T13</v>
      </c>
      <c r="B55" t="str">
        <f>VLOOKUP(A55,POINTS!$A$3:$C$168,3,FALSE)</f>
        <v>Mt. Pleasant CME Methodist Church</v>
      </c>
      <c r="D55" t="s">
        <v>505</v>
      </c>
      <c r="E55" t="s">
        <v>506</v>
      </c>
      <c r="F55" s="1">
        <v>31.181564999999999</v>
      </c>
      <c r="G55" s="1">
        <v>-95.293443999999994</v>
      </c>
      <c r="I55">
        <f>VLOOKUP($A55,SCORING!$A$234:$I$399,7,FALSE)</f>
        <v>73</v>
      </c>
      <c r="J55">
        <f>VLOOKUP($A55,SCORING!$A$234:$I$399,9,FALSE)</f>
        <v>37</v>
      </c>
      <c r="L55" t="s">
        <v>1184</v>
      </c>
      <c r="M55" t="str">
        <f>VLOOKUP($A55,PRIMARY!$B$4:$S$169,13,FALSE)</f>
        <v>Take a picture of the old church.</v>
      </c>
      <c r="N55" t="str">
        <f>VLOOKUP($A55,PRIMARY!$B$4:$S$169,14,FALSE)</f>
        <v>Take a picture of the historical marker by the church.</v>
      </c>
      <c r="O55" s="11">
        <v>0.27499999999999997</v>
      </c>
      <c r="P55" s="11">
        <v>0.8340277777777777</v>
      </c>
      <c r="Q55" s="11" t="s">
        <v>1241</v>
      </c>
      <c r="S55" t="str">
        <f>IF(VLOOKUP($A55,PRIMARY!$B$4:$T$169,19,FALSE)="","",VLOOKUP($A55,PRIMARY!$B$4:$T$169,19,FALSE))</f>
        <v/>
      </c>
    </row>
    <row r="56" spans="1:19" x14ac:dyDescent="0.3">
      <c r="A56" t="str">
        <f>IF(G56=VLOOKUP(F56,POINTS!$G$3:$H$168,2,FALSE),VLOOKUP(F56,POINTS!$G$3:$O$168,9,FALSE),"CHECK")</f>
        <v>T05</v>
      </c>
      <c r="B56" t="str">
        <f>VLOOKUP(A56,POINTS!$A$3:$C$168,3,FALSE)</f>
        <v>Allen Chapel African Methodist Episcopal Church</v>
      </c>
      <c r="C56" t="s">
        <v>40</v>
      </c>
      <c r="D56" t="s">
        <v>41</v>
      </c>
      <c r="E56" t="s">
        <v>3</v>
      </c>
      <c r="F56" s="1">
        <v>32.759047000000002</v>
      </c>
      <c r="G56" s="1">
        <v>-97.327416999999997</v>
      </c>
      <c r="I56">
        <f>VLOOKUP($A56,SCORING!$A$234:$I$399,7,FALSE)</f>
        <v>158</v>
      </c>
      <c r="J56">
        <f>VLOOKUP($A56,SCORING!$A$234:$I$399,9,FALSE)</f>
        <v>79</v>
      </c>
      <c r="L56" t="s">
        <v>1123</v>
      </c>
      <c r="M56" t="str">
        <f>VLOOKUP($A56,PRIMARY!$B$4:$S$169,13,FALSE)</f>
        <v xml:space="preserve"> </v>
      </c>
      <c r="N56" t="str">
        <f>VLOOKUP($A56,PRIMARY!$B$4:$S$169,14,FALSE)</f>
        <v xml:space="preserve"> </v>
      </c>
      <c r="O56" s="11">
        <v>0.27916666666666667</v>
      </c>
      <c r="P56" s="11">
        <v>0.84097222222222223</v>
      </c>
      <c r="Q56" s="11" t="s">
        <v>1242</v>
      </c>
      <c r="S56" t="str">
        <f>IF(VLOOKUP($A56,PRIMARY!$B$4:$T$169,19,FALSE)="","",VLOOKUP($A56,PRIMARY!$B$4:$T$169,19,FALSE))</f>
        <v/>
      </c>
    </row>
    <row r="57" spans="1:19" x14ac:dyDescent="0.3">
      <c r="A57" t="str">
        <f>IF(G57=VLOOKUP(F57,POINTS!$G$3:$H$168,2,FALSE),VLOOKUP(F57,POINTS!$G$3:$O$168,9,FALSE),"CHECK")</f>
        <v>L05</v>
      </c>
      <c r="B57" t="str">
        <f>VLOOKUP(A57,POINTS!$A$3:$C$168,3,FALSE)</f>
        <v>Zion-Lutheran Church - Fredericksburg</v>
      </c>
      <c r="C57" t="s">
        <v>575</v>
      </c>
      <c r="D57" t="s">
        <v>318</v>
      </c>
      <c r="E57" t="s">
        <v>231</v>
      </c>
      <c r="F57" s="1">
        <v>30.280110000000001</v>
      </c>
      <c r="G57" s="1">
        <v>-98.878652000000002</v>
      </c>
      <c r="I57">
        <f>VLOOKUP($A57,SCORING!$A$234:$I$399,7,FALSE)</f>
        <v>306</v>
      </c>
      <c r="J57">
        <f>VLOOKUP($A57,SCORING!$A$234:$I$399,9,FALSE)</f>
        <v>77</v>
      </c>
      <c r="L57" t="s">
        <v>319</v>
      </c>
      <c r="M57" t="str">
        <f>VLOOKUP($A57,PRIMARY!$B$4:$S$169,13,FALSE)</f>
        <v>Take a picture of the front of the church.</v>
      </c>
      <c r="N57" t="str">
        <f>VLOOKUP($A57,PRIMARY!$B$4:$S$169,14,FALSE)</f>
        <v>Take a picture of the old church bell in the front lawn of the church.</v>
      </c>
      <c r="O57" s="11">
        <v>0.28611111111111115</v>
      </c>
      <c r="P57" s="11">
        <v>0.84305555555555556</v>
      </c>
      <c r="Q57" s="11" t="s">
        <v>1226</v>
      </c>
      <c r="S57" t="str">
        <f>IF(VLOOKUP($A57,PRIMARY!$B$4:$T$169,19,FALSE)="","",VLOOKUP($A57,PRIMARY!$B$4:$T$169,19,FALSE))</f>
        <v/>
      </c>
    </row>
    <row r="58" spans="1:19" x14ac:dyDescent="0.3">
      <c r="A58" t="str">
        <f>IF(G58=VLOOKUP(F58,POINTS!$G$3:$H$168,2,FALSE),VLOOKUP(F58,POINTS!$G$3:$O$168,9,FALSE),"CHECK")</f>
        <v>E10</v>
      </c>
      <c r="B58" t="str">
        <f>VLOOKUP(A58,POINTS!$A$3:$C$168,3,FALSE)</f>
        <v>St. Mary's Catholic Church - Fredericksburg</v>
      </c>
      <c r="C58" t="s">
        <v>186</v>
      </c>
      <c r="D58" t="s">
        <v>335</v>
      </c>
      <c r="E58" t="s">
        <v>231</v>
      </c>
      <c r="F58" s="1">
        <v>30.27693</v>
      </c>
      <c r="G58" s="1">
        <v>-98.877052000000006</v>
      </c>
      <c r="I58">
        <f>VLOOKUP($A58,SCORING!$A$234:$I$399,7,FALSE)</f>
        <v>306</v>
      </c>
      <c r="J58">
        <f>VLOOKUP($A58,SCORING!$A$234:$I$399,9,FALSE)</f>
        <v>77</v>
      </c>
      <c r="L58" t="s">
        <v>1147</v>
      </c>
      <c r="M58" t="str">
        <f>VLOOKUP($A58,PRIMARY!$B$4:$S$169,13,FALSE)</f>
        <v>Take a picture of the front of the church.</v>
      </c>
      <c r="N58" t="str">
        <f>VLOOKUP($A58,PRIMARY!$B$4:$S$169,14,FALSE)</f>
        <v>Take a picture of the historical marker on the front right corner of the church.</v>
      </c>
      <c r="O58" s="11">
        <v>0.28611111111111115</v>
      </c>
      <c r="P58" s="11">
        <v>0.84305555555555556</v>
      </c>
      <c r="Q58" s="11" t="s">
        <v>1226</v>
      </c>
      <c r="S58" t="str">
        <f>IF(VLOOKUP($A58,PRIMARY!$B$4:$T$169,19,FALSE)="","",VLOOKUP($A58,PRIMARY!$B$4:$T$169,19,FALSE))</f>
        <v/>
      </c>
    </row>
    <row r="59" spans="1:19" x14ac:dyDescent="0.3">
      <c r="A59" t="str">
        <f>IF(G59=VLOOKUP(F59,POINTS!$G$3:$H$168,2,FALSE),VLOOKUP(F59,POINTS!$G$3:$O$168,9,FALSE),"CHECK")</f>
        <v>I10</v>
      </c>
      <c r="B59" t="str">
        <f>VLOOKUP(A59,POINTS!$A$3:$C$168,3,FALSE)</f>
        <v>St. Barnabas Episcopal Church</v>
      </c>
      <c r="D59" t="s">
        <v>230</v>
      </c>
      <c r="E59" t="s">
        <v>231</v>
      </c>
      <c r="F59" s="1">
        <v>30.279336000000001</v>
      </c>
      <c r="G59" s="1">
        <v>-98.883353999999997</v>
      </c>
      <c r="I59">
        <f>VLOOKUP($A59,SCORING!$A$234:$I$399,7,FALSE)</f>
        <v>153</v>
      </c>
      <c r="J59">
        <f>VLOOKUP($A59,SCORING!$A$234:$I$399,9,FALSE)</f>
        <v>77</v>
      </c>
      <c r="L59" t="s">
        <v>232</v>
      </c>
      <c r="M59" t="str">
        <f>VLOOKUP($A59,PRIMARY!$B$4:$S$169,13,FALSE)</f>
        <v>Take a picture of the old church building (be sure to check reference photo).</v>
      </c>
      <c r="N59" t="str">
        <f>VLOOKUP($A59,PRIMARY!$B$4:$S$169,14,FALSE)</f>
        <v>Take a picture of the historical marker mounted on the wall of the old church.</v>
      </c>
      <c r="O59" s="11">
        <v>0.28611111111111115</v>
      </c>
      <c r="P59" s="11">
        <v>0.84305555555555556</v>
      </c>
      <c r="Q59" s="11" t="s">
        <v>1226</v>
      </c>
      <c r="S59" t="str">
        <f>IF(VLOOKUP($A59,PRIMARY!$B$4:$T$169,19,FALSE)="","",VLOOKUP($A59,PRIMARY!$B$4:$T$169,19,FALSE))</f>
        <v/>
      </c>
    </row>
    <row r="60" spans="1:19" x14ac:dyDescent="0.3">
      <c r="A60" t="str">
        <f>IF(G60=VLOOKUP(F60,POINTS!$G$3:$H$168,2,FALSE),VLOOKUP(F60,POINTS!$G$3:$O$168,9,FALSE),"CHECK")</f>
        <v>S18</v>
      </c>
      <c r="B60" t="str">
        <f>VLOOKUP(A60,POINTS!$A$3:$C$168,3,FALSE)</f>
        <v>St John Lutheran Church - Crabapple</v>
      </c>
      <c r="D60" t="s">
        <v>1021</v>
      </c>
      <c r="E60" t="s">
        <v>231</v>
      </c>
      <c r="F60" s="1">
        <v>30.439609000000001</v>
      </c>
      <c r="G60" s="1">
        <v>-98.832312000000002</v>
      </c>
      <c r="I60">
        <f>VLOOKUP($A60,SCORING!$A$234:$I$399,7,FALSE)</f>
        <v>447</v>
      </c>
      <c r="J60">
        <f>VLOOKUP($A60,SCORING!$A$234:$I$399,9,FALSE)</f>
        <v>75</v>
      </c>
      <c r="L60" t="s">
        <v>1195</v>
      </c>
      <c r="M60" t="str">
        <f>VLOOKUP($A60,PRIMARY!$B$4:$S$169,13,FALSE)</f>
        <v>Take a picture of the church.</v>
      </c>
      <c r="N60" t="str">
        <f>VLOOKUP($A60,PRIMARY!$B$4:$S$169,14,FALSE)</f>
        <v>Take a picture of the historical marker affixed to the front of the church.</v>
      </c>
      <c r="O60" s="11">
        <v>0.28611111111111115</v>
      </c>
      <c r="P60" s="11">
        <v>0.84305555555555556</v>
      </c>
      <c r="Q60" s="11" t="s">
        <v>1226</v>
      </c>
      <c r="S60" t="str">
        <f>IF(VLOOKUP($A60,PRIMARY!$B$4:$T$169,19,FALSE)="","",VLOOKUP($A60,PRIMARY!$B$4:$T$169,19,FALSE))</f>
        <v/>
      </c>
    </row>
    <row r="61" spans="1:19" x14ac:dyDescent="0.3">
      <c r="A61" t="str">
        <f>IF(G61=VLOOKUP(F61,POINTS!$G$3:$H$168,2,FALSE),VLOOKUP(F61,POINTS!$G$3:$O$168,9,FALSE),"CHECK")</f>
        <v>S09</v>
      </c>
      <c r="B61" t="str">
        <f>VLOOKUP(A61,POINTS!$A$3:$C$168,3,FALSE)</f>
        <v>Holy Rosary Catholic Church - Frenstat</v>
      </c>
      <c r="C61" s="1"/>
      <c r="D61" s="1" t="s">
        <v>411</v>
      </c>
      <c r="E61" t="s">
        <v>412</v>
      </c>
      <c r="F61" s="1">
        <v>30.397258999999998</v>
      </c>
      <c r="G61" s="1">
        <v>-96.653458000000001</v>
      </c>
      <c r="H61" s="1"/>
      <c r="I61">
        <f>VLOOKUP($A61,SCORING!$A$234:$I$399,7,FALSE)</f>
        <v>24</v>
      </c>
      <c r="J61">
        <f>VLOOKUP($A61,SCORING!$A$234:$I$399,9,FALSE)</f>
        <v>12</v>
      </c>
      <c r="L61" t="s">
        <v>413</v>
      </c>
      <c r="M61" t="str">
        <f>VLOOKUP($A61,PRIMARY!$B$4:$S$169,13,FALSE)</f>
        <v xml:space="preserve"> </v>
      </c>
      <c r="N61" t="str">
        <f>VLOOKUP($A61,PRIMARY!$B$4:$S$169,14,FALSE)</f>
        <v xml:space="preserve"> </v>
      </c>
      <c r="O61" s="11">
        <v>0.27986111111111112</v>
      </c>
      <c r="P61" s="11">
        <v>0.83680555555555547</v>
      </c>
      <c r="Q61" s="11" t="s">
        <v>1243</v>
      </c>
      <c r="S61" t="str">
        <f>IF(VLOOKUP($A61,PRIMARY!$B$4:$T$169,19,FALSE)="","",VLOOKUP($A61,PRIMARY!$B$4:$T$169,19,FALSE))</f>
        <v/>
      </c>
    </row>
    <row r="62" spans="1:19" x14ac:dyDescent="0.3">
      <c r="A62" t="str">
        <f>IF(G62=VLOOKUP(F62,POINTS!$G$3:$H$168,2,FALSE),VLOOKUP(F62,POINTS!$G$3:$O$168,9,FALSE),"CHECK")</f>
        <v>I05</v>
      </c>
      <c r="B62" t="str">
        <f>VLOOKUP(A62,POINTS!$A$3:$C$168,3,FALSE)</f>
        <v>Freyburg United Methodist Church</v>
      </c>
      <c r="D62" t="s">
        <v>502</v>
      </c>
      <c r="E62" t="s">
        <v>503</v>
      </c>
      <c r="F62" s="1">
        <v>29.735949999999999</v>
      </c>
      <c r="G62" s="1">
        <v>-96.999487000000002</v>
      </c>
      <c r="I62">
        <f>VLOOKUP($A62,SCORING!$A$234:$I$399,7,FALSE)</f>
        <v>73</v>
      </c>
      <c r="J62">
        <f>VLOOKUP($A62,SCORING!$A$234:$I$399,9,FALSE)</f>
        <v>37</v>
      </c>
      <c r="L62" t="s">
        <v>1174</v>
      </c>
      <c r="M62" t="str">
        <f>VLOOKUP($A62,PRIMARY!$B$4:$S$169,13,FALSE)</f>
        <v>Take a picture of your motorcycle with the church prominently in the background.</v>
      </c>
      <c r="N62" t="str">
        <f>VLOOKUP($A62,PRIMARY!$B$4:$S$169,14,FALSE)</f>
        <v>Take a picture of the Texas Historical Marker in front of the church.</v>
      </c>
      <c r="O62" s="11">
        <v>0.28125</v>
      </c>
      <c r="P62" s="11">
        <v>0.83680555555555547</v>
      </c>
      <c r="Q62" s="11" t="s">
        <v>1207</v>
      </c>
      <c r="S62" t="str">
        <f>IF(VLOOKUP($A62,PRIMARY!$B$4:$T$169,19,FALSE)="","",VLOOKUP($A62,PRIMARY!$B$4:$T$169,19,FALSE))</f>
        <v>motorcycle</v>
      </c>
    </row>
    <row r="63" spans="1:19" x14ac:dyDescent="0.3">
      <c r="A63" t="str">
        <f>IF(G63=VLOOKUP(F63,POINTS!$G$3:$H$168,2,FALSE),VLOOKUP(F63,POINTS!$G$3:$O$168,9,FALSE),"CHECK")</f>
        <v>M02</v>
      </c>
      <c r="B63" t="str">
        <f>VLOOKUP(A63,POINTS!$A$3:$C$168,3,FALSE)</f>
        <v>St. Joseph Catholic Church - Galveston</v>
      </c>
      <c r="C63" t="s">
        <v>186</v>
      </c>
      <c r="D63" t="s">
        <v>245</v>
      </c>
      <c r="E63" t="s">
        <v>199</v>
      </c>
      <c r="F63" s="1">
        <v>29.299458999999999</v>
      </c>
      <c r="G63" s="1">
        <v>-94.790706</v>
      </c>
      <c r="I63">
        <f>VLOOKUP($A63,SCORING!$A$234:$I$399,7,FALSE)</f>
        <v>260</v>
      </c>
      <c r="J63">
        <f>VLOOKUP($A63,SCORING!$A$234:$I$399,9,FALSE)</f>
        <v>65</v>
      </c>
      <c r="L63" t="s">
        <v>244</v>
      </c>
      <c r="M63" t="str">
        <f>VLOOKUP($A63,PRIMARY!$B$4:$S$169,13,FALSE)</f>
        <v xml:space="preserve"> </v>
      </c>
      <c r="N63" t="str">
        <f>VLOOKUP($A63,PRIMARY!$B$4:$S$169,14,FALSE)</f>
        <v xml:space="preserve"> </v>
      </c>
      <c r="O63" s="11">
        <v>0.27569444444444446</v>
      </c>
      <c r="P63" s="11">
        <v>0.8305555555555556</v>
      </c>
      <c r="Q63" s="11" t="s">
        <v>1244</v>
      </c>
      <c r="S63" t="str">
        <f>IF(VLOOKUP($A63,PRIMARY!$B$4:$T$169,19,FALSE)="","",VLOOKUP($A63,PRIMARY!$B$4:$T$169,19,FALSE))</f>
        <v/>
      </c>
    </row>
    <row r="64" spans="1:19" x14ac:dyDescent="0.3">
      <c r="A64" t="str">
        <f>IF(G64=VLOOKUP(F64,POINTS!$G$3:$H$168,2,FALSE),VLOOKUP(F64,POINTS!$G$3:$O$168,9,FALSE),"CHECK")</f>
        <v>H07</v>
      </c>
      <c r="B64" t="str">
        <f>VLOOKUP(A64,POINTS!$A$3:$C$168,3,FALSE)</f>
        <v>Reedy Chapel African Methodist Episcopal Church</v>
      </c>
      <c r="D64" t="s">
        <v>198</v>
      </c>
      <c r="E64" t="s">
        <v>199</v>
      </c>
      <c r="F64" s="1">
        <v>29.300671999999999</v>
      </c>
      <c r="G64" s="1">
        <v>-94.789071000000007</v>
      </c>
      <c r="I64">
        <f>VLOOKUP($A64,SCORING!$A$234:$I$399,7,FALSE)</f>
        <v>130</v>
      </c>
      <c r="J64">
        <f>VLOOKUP($A64,SCORING!$A$234:$I$399,9,FALSE)</f>
        <v>65</v>
      </c>
      <c r="L64" t="s">
        <v>197</v>
      </c>
      <c r="M64" t="str">
        <f>VLOOKUP($A64,PRIMARY!$B$4:$S$169,13,FALSE)</f>
        <v xml:space="preserve"> </v>
      </c>
      <c r="N64" t="str">
        <f>VLOOKUP($A64,PRIMARY!$B$4:$S$169,14,FALSE)</f>
        <v xml:space="preserve"> </v>
      </c>
      <c r="O64" s="11">
        <v>0.27569444444444446</v>
      </c>
      <c r="P64" s="11">
        <v>0.8305555555555556</v>
      </c>
      <c r="Q64" s="11" t="s">
        <v>1244</v>
      </c>
      <c r="S64" t="str">
        <f>IF(VLOOKUP($A64,PRIMARY!$B$4:$T$169,19,FALSE)="","",VLOOKUP($A64,PRIMARY!$B$4:$T$169,19,FALSE))</f>
        <v/>
      </c>
    </row>
    <row r="65" spans="1:19" x14ac:dyDescent="0.3">
      <c r="A65" t="str">
        <f>IF(G65=VLOOKUP(F65,POINTS!$G$3:$H$168,2,FALSE),VLOOKUP(F65,POINTS!$G$3:$O$168,9,FALSE),"CHECK")</f>
        <v>H05</v>
      </c>
      <c r="B65" t="str">
        <f>VLOOKUP(A65,POINTS!$A$3:$C$168,3,FALSE)</f>
        <v>Gothic Revival Chapel</v>
      </c>
      <c r="C65" t="s">
        <v>121</v>
      </c>
      <c r="D65" t="s">
        <v>122</v>
      </c>
      <c r="E65" t="s">
        <v>123</v>
      </c>
      <c r="F65" s="1">
        <v>30.635901</v>
      </c>
      <c r="G65" s="1">
        <v>-97.676850000000002</v>
      </c>
      <c r="I65">
        <f>VLOOKUP($A65,SCORING!$A$234:$I$399,7,FALSE)</f>
        <v>79</v>
      </c>
      <c r="J65">
        <f>VLOOKUP($A65,SCORING!$A$234:$I$399,9,FALSE)</f>
        <v>40</v>
      </c>
      <c r="L65" t="s">
        <v>124</v>
      </c>
      <c r="M65" t="str">
        <f>VLOOKUP($A65,PRIMARY!$B$4:$S$169,13,FALSE)</f>
        <v>Take a picture of the front of the church off Main St, just north of 9th St.</v>
      </c>
      <c r="N65" t="str">
        <f>VLOOKUP($A65,PRIMARY!$B$4:$S$169,14,FALSE)</f>
        <v>Take a picture of the sign for the church which reads "Grace Heritage Center."</v>
      </c>
      <c r="O65" s="11">
        <v>0.28263888888888888</v>
      </c>
      <c r="P65" s="11">
        <v>0.83958333333333324</v>
      </c>
      <c r="Q65" s="11" t="s">
        <v>1212</v>
      </c>
      <c r="S65" t="str">
        <f>IF(VLOOKUP($A65,PRIMARY!$B$4:$T$169,19,FALSE)="","",VLOOKUP($A65,PRIMARY!$B$4:$T$169,19,FALSE))</f>
        <v/>
      </c>
    </row>
    <row r="66" spans="1:19" x14ac:dyDescent="0.3">
      <c r="A66" t="str">
        <f>IF(G66=VLOOKUP(F66,POINTS!$G$3:$H$168,2,FALSE),VLOOKUP(F66,POINTS!$G$3:$O$168,9,FALSE),"CHECK")</f>
        <v>H08</v>
      </c>
      <c r="B66" t="str">
        <f>VLOOKUP(A66,POINTS!$A$3:$C$168,3,FALSE)</f>
        <v>German Community</v>
      </c>
      <c r="C66" t="s">
        <v>115</v>
      </c>
      <c r="D66" t="s">
        <v>114</v>
      </c>
      <c r="E66" t="s">
        <v>1201</v>
      </c>
      <c r="F66" s="1">
        <v>31.438458000000001</v>
      </c>
      <c r="G66" s="1">
        <v>-95.348658999999998</v>
      </c>
      <c r="I66">
        <f>VLOOKUP($A66,SCORING!$A$234:$I$399,7,FALSE)</f>
        <v>81</v>
      </c>
      <c r="J66">
        <f>VLOOKUP($A66,SCORING!$A$234:$I$399,9,FALSE)</f>
        <v>41</v>
      </c>
      <c r="L66" t="s">
        <v>113</v>
      </c>
      <c r="M66" t="str">
        <f>VLOOKUP($A66,PRIMARY!$B$4:$S$169,13,FALSE)</f>
        <v>Take a picture of your motorcycle with the church prominently in the background.</v>
      </c>
      <c r="N66" t="str">
        <f>VLOOKUP($A66,PRIMARY!$B$4:$S$169,14,FALSE)</f>
        <v>Take a picture of the Germany Texas Historical Marker by the road.</v>
      </c>
      <c r="O66" s="11">
        <v>0.27499999999999997</v>
      </c>
      <c r="P66" s="11">
        <v>0.8340277777777777</v>
      </c>
      <c r="Q66" s="11" t="s">
        <v>1241</v>
      </c>
      <c r="S66" t="str">
        <f>IF(VLOOKUP($A66,PRIMARY!$B$4:$T$169,19,FALSE)="","",VLOOKUP($A66,PRIMARY!$B$4:$T$169,19,FALSE))</f>
        <v>motorcycle</v>
      </c>
    </row>
    <row r="67" spans="1:19" x14ac:dyDescent="0.3">
      <c r="A67" t="str">
        <f>IF(G67=VLOOKUP(F67,POINTS!$G$3:$H$168,2,FALSE),VLOOKUP(F67,POINTS!$G$3:$O$168,9,FALSE),"CHECK")</f>
        <v>C02</v>
      </c>
      <c r="B67" t="str">
        <f>VLOOKUP(A67,POINTS!$A$3:$C$168,3,FALSE)</f>
        <v>Cottonwood Baptist Church</v>
      </c>
      <c r="D67" t="s">
        <v>570</v>
      </c>
      <c r="E67" t="s">
        <v>571</v>
      </c>
      <c r="F67" s="1">
        <v>32.190668000000002</v>
      </c>
      <c r="G67" s="1">
        <v>-97.889296000000002</v>
      </c>
      <c r="I67">
        <f>VLOOKUP($A67,SCORING!$A$234:$I$399,7,FALSE)</f>
        <v>142</v>
      </c>
      <c r="J67">
        <f>VLOOKUP($A67,SCORING!$A$234:$I$399,9,FALSE)</f>
        <v>71</v>
      </c>
      <c r="L67" t="s">
        <v>1157</v>
      </c>
      <c r="M67" t="str">
        <f>VLOOKUP($A67,PRIMARY!$B$4:$S$169,13,FALSE)</f>
        <v>Take a picture of your motorcycle parked in front of the church.</v>
      </c>
      <c r="N67" t="str">
        <f>VLOOKUP($A67,PRIMARY!$B$4:$S$169,14,FALSE)</f>
        <v>To the left of the front of the church, about 40 yards or so, is a cross carved into a tree trunk.  Take a picture of the cross.</v>
      </c>
      <c r="O67" s="11">
        <v>0.28055555555555556</v>
      </c>
      <c r="P67" s="11">
        <v>0.84166666666666667</v>
      </c>
      <c r="Q67" s="11" t="s">
        <v>1245</v>
      </c>
      <c r="S67" t="str">
        <f>IF(VLOOKUP($A67,PRIMARY!$B$4:$T$169,19,FALSE)="","",VLOOKUP($A67,PRIMARY!$B$4:$T$169,19,FALSE))</f>
        <v>motorcycle</v>
      </c>
    </row>
    <row r="68" spans="1:19" x14ac:dyDescent="0.3">
      <c r="A68" t="str">
        <f>IF(G68=VLOOKUP(F68,POINTS!$G$3:$H$168,2,FALSE),VLOOKUP(F68,POINTS!$G$3:$O$168,9,FALSE),"CHECK")</f>
        <v>W01</v>
      </c>
      <c r="B68" t="str">
        <f>VLOOKUP(A68,POINTS!$A$3:$C$168,3,FALSE)</f>
        <v>Mission Espiritu Santo de Zuniga State Historic Site</v>
      </c>
      <c r="D68" t="s">
        <v>118</v>
      </c>
      <c r="E68" t="s">
        <v>119</v>
      </c>
      <c r="F68" s="1">
        <v>28.657001999999999</v>
      </c>
      <c r="G68" s="1">
        <v>-97.386965000000004</v>
      </c>
      <c r="I68">
        <f>VLOOKUP($A68,SCORING!$A$234:$I$399,7,FALSE)</f>
        <v>150</v>
      </c>
      <c r="J68">
        <f>VLOOKUP($A68,SCORING!$A$234:$I$399,9,FALSE)</f>
        <v>75</v>
      </c>
      <c r="L68" t="s">
        <v>117</v>
      </c>
      <c r="M68" t="str">
        <f>VLOOKUP($A68,PRIMARY!$B$4:$S$169,13,FALSE)</f>
        <v>The presidio grounds are currently reservation only.  At the park ranger officer, there is a parking lot for guests not entering the camping area.  Take a picture of the presidio from the guest parking lot (see reference photo).</v>
      </c>
      <c r="N68" t="str">
        <f>VLOOKUP($A68,PRIMARY!$B$4:$S$169,14,FALSE)</f>
        <v>The gate may be closed outside of 8a-8p.  The night picture to take is of the Goliad State Park sign at the park entrance off the highway.</v>
      </c>
      <c r="O68" s="11">
        <v>0.33333333333333331</v>
      </c>
      <c r="P68" s="11">
        <v>0.83333333333333337</v>
      </c>
      <c r="Q68" s="11" t="s">
        <v>1394</v>
      </c>
      <c r="S68" t="str">
        <f>IF(VLOOKUP($A68,PRIMARY!$B$4:$T$169,19,FALSE)="","",VLOOKUP($A68,PRIMARY!$B$4:$T$169,19,FALSE))</f>
        <v/>
      </c>
    </row>
    <row r="69" spans="1:19" x14ac:dyDescent="0.3">
      <c r="A69" t="str">
        <f>IF(G69=VLOOKUP(F69,POINTS!$G$3:$H$168,2,FALSE),VLOOKUP(F69,POINTS!$G$3:$O$168,9,FALSE),"CHECK")</f>
        <v>E05</v>
      </c>
      <c r="B69" t="str">
        <f>VLOOKUP(A69,POINTS!$A$3:$C$168,3,FALSE)</f>
        <v>Presidio La Bahia</v>
      </c>
      <c r="D69" t="s">
        <v>195</v>
      </c>
      <c r="E69" t="s">
        <v>119</v>
      </c>
      <c r="F69" s="1">
        <v>28.648122000000001</v>
      </c>
      <c r="G69" s="1">
        <v>-97.383007000000006</v>
      </c>
      <c r="I69">
        <f>VLOOKUP($A69,SCORING!$A$234:$I$399,7,FALSE)</f>
        <v>150</v>
      </c>
      <c r="J69">
        <f>VLOOKUP($A69,SCORING!$A$234:$I$399,9,FALSE)</f>
        <v>75</v>
      </c>
      <c r="L69" t="s">
        <v>1547</v>
      </c>
      <c r="M69" t="str">
        <f>VLOOKUP($A69,PRIMARY!$B$4:$S$169,13,FALSE)</f>
        <v>Take a picture, from any location, in which the presidio chapel is easily visible.</v>
      </c>
      <c r="N69" t="str">
        <f>VLOOKUP($A69,PRIMARY!$B$4:$S$169,14,FALSE)</f>
        <v>On the west wall of the presidio there is a display of the 9 flags which flew over this part of Texas (3 of them are pre-Texas revolutionary revolts for Mexicans seeking independence from Spain).  Take a picture of the interpretive marker for these flags.</v>
      </c>
      <c r="O69" s="11">
        <v>0.28333333333333333</v>
      </c>
      <c r="P69" s="11">
        <v>0.83680555555555547</v>
      </c>
      <c r="Q69" s="11" t="s">
        <v>1246</v>
      </c>
      <c r="S69" t="str">
        <f>IF(VLOOKUP($A69,PRIMARY!$B$4:$T$169,19,FALSE)="","",VLOOKUP($A69,PRIMARY!$B$4:$T$169,19,FALSE))</f>
        <v/>
      </c>
    </row>
    <row r="70" spans="1:19" x14ac:dyDescent="0.3">
      <c r="A70" t="str">
        <f>IF(G70=VLOOKUP(F70,POINTS!$G$3:$H$168,2,FALSE),VLOOKUP(F70,POINTS!$G$3:$O$168,9,FALSE),"CHECK")</f>
        <v>S08</v>
      </c>
      <c r="B70" t="str">
        <f>VLOOKUP(A70,POINTS!$A$3:$C$168,3,FALSE)</f>
        <v>Grandfalls Union Church</v>
      </c>
      <c r="D70" t="s">
        <v>128</v>
      </c>
      <c r="E70" t="s">
        <v>127</v>
      </c>
      <c r="F70" s="1">
        <v>31.339725999999999</v>
      </c>
      <c r="G70" s="1">
        <v>-102.85179100000001</v>
      </c>
      <c r="I70">
        <f>VLOOKUP($A70,SCORING!$A$234:$I$399,7,FALSE)</f>
        <v>389</v>
      </c>
      <c r="J70">
        <f>VLOOKUP($A70,SCORING!$A$234:$I$399,9,FALSE)</f>
        <v>195</v>
      </c>
      <c r="L70" t="s">
        <v>125</v>
      </c>
      <c r="M70" t="str">
        <f>VLOOKUP($A70,PRIMARY!$B$4:$S$169,13,FALSE)</f>
        <v>Take a picture of your motorcycle with the church prominently in the background.  We recommend getting the picture from the side street (1st St)  and not the main drag through town.</v>
      </c>
      <c r="N70" t="str">
        <f>VLOOKUP($A70,PRIMARY!$B$4:$S$169,14,FALSE)</f>
        <v>Take a picture of the Grand Falls Union Church sign at the street corner.</v>
      </c>
      <c r="O70" s="11">
        <v>0.29583333333333334</v>
      </c>
      <c r="P70" s="11">
        <v>0.35486111111111113</v>
      </c>
      <c r="Q70" s="11" t="s">
        <v>1247</v>
      </c>
      <c r="S70" t="str">
        <f>IF(VLOOKUP($A70,PRIMARY!$B$4:$T$169,19,FALSE)="","",VLOOKUP($A70,PRIMARY!$B$4:$T$169,19,FALSE))</f>
        <v>motorcycle</v>
      </c>
    </row>
    <row r="71" spans="1:19" x14ac:dyDescent="0.3">
      <c r="A71" t="str">
        <f>IF(G71=VLOOKUP(F71,POINTS!$G$3:$H$168,2,FALSE),VLOOKUP(F71,POINTS!$G$3:$O$168,9,FALSE),"CHECK")</f>
        <v>E17</v>
      </c>
      <c r="B71" t="str">
        <f>VLOOKUP(A71,POINTS!$A$3:$C$168,3,FALSE)</f>
        <v>Mission Tejas</v>
      </c>
      <c r="C71" s="1"/>
      <c r="D71" s="1" t="s">
        <v>400</v>
      </c>
      <c r="E71" t="s">
        <v>401</v>
      </c>
      <c r="F71" s="1">
        <v>31.548459999999999</v>
      </c>
      <c r="G71" s="1">
        <v>-95.239620000000002</v>
      </c>
      <c r="H71" s="1"/>
      <c r="I71">
        <f>VLOOKUP($A71,SCORING!$A$234:$I$399,7,FALSE)</f>
        <v>91</v>
      </c>
      <c r="J71">
        <f>VLOOKUP($A71,SCORING!$A$234:$I$399,9,FALSE)</f>
        <v>46</v>
      </c>
      <c r="L71" t="s">
        <v>402</v>
      </c>
      <c r="M71" t="str">
        <f>VLOOKUP($A71,PRIMARY!$B$4:$S$169,13,FALSE)</f>
        <v>Take a picture of your motorcycle with the replica mission building prominently in the background.  The park may require a $3 entry fee.</v>
      </c>
      <c r="N71" t="str">
        <f>VLOOKUP($A71,PRIMARY!$B$4:$S$169,14,FALSE)</f>
        <v xml:space="preserve">Take a picture of the Mission San Francisco de los Tejas marker to the left of the mission building.  The park typically does not bar entry at night but if it is, take a picture of the park sign by SH-21.  </v>
      </c>
      <c r="O71" s="11">
        <v>0.27499999999999997</v>
      </c>
      <c r="P71" s="11">
        <v>0.83472222222222225</v>
      </c>
      <c r="Q71" s="11" t="s">
        <v>1248</v>
      </c>
      <c r="S71" t="str">
        <f>IF(VLOOKUP($A71,PRIMARY!$B$4:$T$169,19,FALSE)="","",VLOOKUP($A71,PRIMARY!$B$4:$T$169,19,FALSE))</f>
        <v>motorcycle</v>
      </c>
    </row>
    <row r="72" spans="1:19" x14ac:dyDescent="0.3">
      <c r="A72" t="str">
        <f>IF(G72=VLOOKUP(F72,POINTS!$G$3:$H$168,2,FALSE),VLOOKUP(F72,POINTS!$G$3:$O$168,9,FALSE),"CHECK")</f>
        <v>P04</v>
      </c>
      <c r="B72" t="str">
        <f>VLOOKUP(A72,POINTS!$A$3:$C$168,3,FALSE)</f>
        <v>Our Lady of Guadalupe Church</v>
      </c>
      <c r="D72" t="s">
        <v>217</v>
      </c>
      <c r="E72" t="s">
        <v>218</v>
      </c>
      <c r="F72" s="1">
        <v>27.308529</v>
      </c>
      <c r="G72" s="1">
        <v>-98.673422000000002</v>
      </c>
      <c r="I72">
        <f>VLOOKUP($A72,SCORING!$A$234:$I$399,7,FALSE)</f>
        <v>269</v>
      </c>
      <c r="J72">
        <f>VLOOKUP($A72,SCORING!$A$234:$I$399,9,FALSE)</f>
        <v>135</v>
      </c>
      <c r="L72" t="s">
        <v>215</v>
      </c>
      <c r="M72" t="str">
        <f>VLOOKUP($A72,PRIMARY!$B$4:$S$169,13,FALSE)</f>
        <v xml:space="preserve"> </v>
      </c>
      <c r="N72" t="str">
        <f>VLOOKUP($A72,PRIMARY!$B$4:$S$169,14,FALSE)</f>
        <v xml:space="preserve"> </v>
      </c>
      <c r="O72" s="11">
        <v>0.28888888888888892</v>
      </c>
      <c r="P72" s="11">
        <v>0.83888888888888891</v>
      </c>
      <c r="Q72" s="11" t="s">
        <v>1249</v>
      </c>
      <c r="S72" t="str">
        <f>IF(VLOOKUP($A72,PRIMARY!$B$4:$T$169,19,FALSE)="","",VLOOKUP($A72,PRIMARY!$B$4:$T$169,19,FALSE))</f>
        <v/>
      </c>
    </row>
    <row r="73" spans="1:19" x14ac:dyDescent="0.3">
      <c r="A73" t="str">
        <f>IF(G73=VLOOKUP(F73,POINTS!$G$3:$H$168,2,FALSE),VLOOKUP(F73,POINTS!$G$3:$O$168,9,FALSE),"CHECK")</f>
        <v>K02</v>
      </c>
      <c r="B73" t="str">
        <f>VLOOKUP(A73,POINTS!$A$3:$C$168,3,FALSE)</f>
        <v>Macedonia Baptist Church</v>
      </c>
      <c r="D73" t="s">
        <v>158</v>
      </c>
      <c r="E73" t="s">
        <v>159</v>
      </c>
      <c r="F73" s="1">
        <v>31.352338</v>
      </c>
      <c r="G73" s="1">
        <v>-93.829061999999993</v>
      </c>
      <c r="I73">
        <f>VLOOKUP($A73,SCORING!$A$234:$I$399,7,FALSE)</f>
        <v>157</v>
      </c>
      <c r="J73">
        <f>VLOOKUP($A73,SCORING!$A$234:$I$399,9,FALSE)</f>
        <v>79</v>
      </c>
      <c r="L73" t="s">
        <v>160</v>
      </c>
      <c r="M73" t="str">
        <f>VLOOKUP($A73,PRIMARY!$B$4:$S$169,13,FALSE)</f>
        <v>Take a picture of your motorcycle with the Macedonia Baptist Church prominently in the background.</v>
      </c>
      <c r="N73" t="str">
        <f>VLOOKUP($A73,PRIMARY!$B$4:$S$169,14,FALSE)</f>
        <v>Behind the church is a cemetery.  Take a picture of the Macedonia Cemetery sign.</v>
      </c>
      <c r="O73" s="11">
        <v>0.27083333333333331</v>
      </c>
      <c r="P73" s="11">
        <v>0.82986111111111116</v>
      </c>
      <c r="Q73" s="11" t="s">
        <v>1250</v>
      </c>
      <c r="S73" t="str">
        <f>IF(VLOOKUP($A73,PRIMARY!$B$4:$T$169,19,FALSE)="","",VLOOKUP($A73,PRIMARY!$B$4:$T$169,19,FALSE))</f>
        <v>motorcycle</v>
      </c>
    </row>
    <row r="74" spans="1:19" x14ac:dyDescent="0.3">
      <c r="A74" t="str">
        <f>IF(G74=VLOOKUP(F74,POINTS!$G$3:$H$168,2,FALSE),VLOOKUP(F74,POINTS!$G$3:$O$168,9,FALSE),"CHECK")</f>
        <v>V01</v>
      </c>
      <c r="B74" t="str">
        <f>VLOOKUP(A74,POINTS!$A$3:$C$168,3,FALSE)</f>
        <v>Italian POW Camp Chapel</v>
      </c>
      <c r="D74" t="s">
        <v>541</v>
      </c>
      <c r="E74" t="s">
        <v>542</v>
      </c>
      <c r="F74" s="1">
        <v>34.745738000000003</v>
      </c>
      <c r="G74" s="1">
        <v>-102.42505199999999</v>
      </c>
      <c r="H74" t="s">
        <v>543</v>
      </c>
      <c r="I74">
        <f>VLOOKUP($A74,SCORING!$A$234:$I$399,7,FALSE)</f>
        <v>1135</v>
      </c>
      <c r="J74">
        <f>VLOOKUP($A74,SCORING!$A$234:$I$399,9,FALSE)</f>
        <v>227</v>
      </c>
      <c r="L74" t="s">
        <v>1182</v>
      </c>
      <c r="M74" t="str">
        <f>VLOOKUP($A74,PRIMARY!$B$4:$S$169,13,FALSE)</f>
        <v>Take a picture of your motorcycle with the Italian POW chapel in the background.</v>
      </c>
      <c r="N74" t="str">
        <f>VLOOKUP($A74,PRIMARY!$B$4:$S$169,14,FALSE)</f>
        <v>Take a picture of the historical marker for the "POW Camp Chapel."</v>
      </c>
      <c r="O74" s="11">
        <v>0.29097222222222224</v>
      </c>
      <c r="P74" s="11">
        <v>0.85763888888888884</v>
      </c>
      <c r="Q74" s="11" t="s">
        <v>1251</v>
      </c>
      <c r="S74" t="str">
        <f>IF(VLOOKUP($A74,PRIMARY!$B$4:$T$169,19,FALSE)="","",VLOOKUP($A74,PRIMARY!$B$4:$T$169,19,FALSE))</f>
        <v>motorcycle</v>
      </c>
    </row>
    <row r="75" spans="1:19" x14ac:dyDescent="0.3">
      <c r="A75" t="str">
        <f>IF(G75=VLOOKUP(F75,POINTS!$G$3:$H$168,2,FALSE),VLOOKUP(F75,POINTS!$G$3:$O$168,9,FALSE),"CHECK")</f>
        <v>R03</v>
      </c>
      <c r="B75" t="str">
        <f>VLOOKUP(A75,POINTS!$A$3:$C$168,3,FALSE)</f>
        <v>Nativity of the Blessed Virgin Mary Catholic Church - High Hill</v>
      </c>
      <c r="C75" t="s">
        <v>186</v>
      </c>
      <c r="D75" t="s">
        <v>333</v>
      </c>
      <c r="E75" t="s">
        <v>334</v>
      </c>
      <c r="F75" s="1">
        <v>29.717417999999999</v>
      </c>
      <c r="G75" s="1">
        <v>-96.927837999999994</v>
      </c>
      <c r="I75">
        <f>VLOOKUP($A75,SCORING!$A$234:$I$399,7,FALSE)</f>
        <v>144</v>
      </c>
      <c r="J75">
        <f>VLOOKUP($A75,SCORING!$A$234:$I$399,9,FALSE)</f>
        <v>36</v>
      </c>
      <c r="L75" t="s">
        <v>1140</v>
      </c>
      <c r="M75" t="str">
        <f>VLOOKUP($A75,PRIMARY!$B$4:$S$169,13,FALSE)</f>
        <v>Take a picture of the front of the church.  You may be able to park on the dirt shoulder across the street, otherwise just get a shot from the sidewalk.</v>
      </c>
      <c r="N75" t="str">
        <f>VLOOKUP($A75,PRIMARY!$B$4:$S$169,14,FALSE)</f>
        <v>Take a picture of the church's centennial marker located near the front of the church.</v>
      </c>
      <c r="O75" s="11">
        <v>0.28125</v>
      </c>
      <c r="P75" s="11">
        <v>0.83680555555555547</v>
      </c>
      <c r="Q75" s="11" t="s">
        <v>1207</v>
      </c>
      <c r="S75" t="str">
        <f>IF(VLOOKUP($A75,PRIMARY!$B$4:$T$169,19,FALSE)="","",VLOOKUP($A75,PRIMARY!$B$4:$T$169,19,FALSE))</f>
        <v/>
      </c>
    </row>
    <row r="76" spans="1:19" x14ac:dyDescent="0.3">
      <c r="A76" t="str">
        <f>IF(G76=VLOOKUP(F76,POINTS!$G$3:$H$168,2,FALSE),VLOOKUP(F76,POINTS!$G$3:$O$168,9,FALSE),"CHECK")</f>
        <v>E13</v>
      </c>
      <c r="B76" t="str">
        <f>VLOOKUP(A76,POINTS!$A$3:$C$168,3,FALSE)</f>
        <v>Antioch Missionary Baptist Church</v>
      </c>
      <c r="C76" t="s">
        <v>49</v>
      </c>
      <c r="D76" t="s">
        <v>50</v>
      </c>
      <c r="E76" t="s">
        <v>11</v>
      </c>
      <c r="F76" s="1">
        <v>29.756450999999998</v>
      </c>
      <c r="G76" s="1">
        <v>-95.372004000000004</v>
      </c>
      <c r="I76">
        <f>VLOOKUP($A76,SCORING!$A$234:$I$399,7,FALSE)</f>
        <v>83</v>
      </c>
      <c r="J76">
        <f>VLOOKUP($A76,SCORING!$A$234:$I$399,9,FALSE)</f>
        <v>42</v>
      </c>
      <c r="L76" t="s">
        <v>48</v>
      </c>
      <c r="M76" t="str">
        <f>VLOOKUP($A76,PRIMARY!$B$4:$S$169,13,FALSE)</f>
        <v xml:space="preserve"> </v>
      </c>
      <c r="N76" t="str">
        <f>VLOOKUP($A76,PRIMARY!$B$4:$S$169,14,FALSE)</f>
        <v xml:space="preserve"> </v>
      </c>
      <c r="O76" s="11">
        <v>0.27708333333333335</v>
      </c>
      <c r="P76" s="11">
        <v>0.83263888888888893</v>
      </c>
      <c r="Q76" s="11" t="s">
        <v>1252</v>
      </c>
      <c r="S76" t="str">
        <f>IF(VLOOKUP($A76,PRIMARY!$B$4:$T$169,19,FALSE)="","",VLOOKUP($A76,PRIMARY!$B$4:$T$169,19,FALSE))</f>
        <v/>
      </c>
    </row>
    <row r="77" spans="1:19" x14ac:dyDescent="0.3">
      <c r="A77" t="str">
        <f>IF(G77=VLOOKUP(F77,POINTS!$G$3:$H$168,2,FALSE),VLOOKUP(F77,POINTS!$G$3:$O$168,9,FALSE),"CHECK")</f>
        <v>E06</v>
      </c>
      <c r="B77" t="str">
        <f>VLOOKUP(A77,POINTS!$A$3:$C$168,3,FALSE)</f>
        <v>Christ Church Cathedral - Houston</v>
      </c>
      <c r="C77" t="s">
        <v>585</v>
      </c>
      <c r="D77" t="s">
        <v>586</v>
      </c>
      <c r="E77" t="s">
        <v>11</v>
      </c>
      <c r="F77" s="1">
        <v>29.759499999999999</v>
      </c>
      <c r="G77" s="1">
        <v>-95.361418</v>
      </c>
      <c r="I77">
        <f>VLOOKUP($A77,SCORING!$A$234:$I$399,7,FALSE)</f>
        <v>168</v>
      </c>
      <c r="J77">
        <f>VLOOKUP($A77,SCORING!$A$234:$I$399,9,FALSE)</f>
        <v>42</v>
      </c>
      <c r="L77" t="s">
        <v>1119</v>
      </c>
      <c r="M77" t="str">
        <f>VLOOKUP($A77,PRIMARY!$B$4:$S$169,13,FALSE)</f>
        <v xml:space="preserve"> </v>
      </c>
      <c r="N77" t="str">
        <f>VLOOKUP($A77,PRIMARY!$B$4:$S$169,14,FALSE)</f>
        <v xml:space="preserve"> </v>
      </c>
      <c r="O77" s="11">
        <v>0.27708333333333335</v>
      </c>
      <c r="P77" s="11">
        <v>0.83263888888888893</v>
      </c>
      <c r="Q77" s="11" t="s">
        <v>1252</v>
      </c>
      <c r="S77" t="str">
        <f>IF(VLOOKUP($A77,PRIMARY!$B$4:$T$169,19,FALSE)="","",VLOOKUP($A77,PRIMARY!$B$4:$T$169,19,FALSE))</f>
        <v/>
      </c>
    </row>
    <row r="78" spans="1:19" x14ac:dyDescent="0.3">
      <c r="A78" t="str">
        <f>IF(G78=VLOOKUP(F78,POINTS!$G$3:$H$168,2,FALSE),VLOOKUP(F78,POINTS!$G$3:$O$168,9,FALSE),"CHECK")</f>
        <v>H03</v>
      </c>
      <c r="B78" t="str">
        <f>VLOOKUP(A78,POINTS!$A$3:$C$168,3,FALSE)</f>
        <v>Rothko Chapel</v>
      </c>
      <c r="D78" t="s">
        <v>202</v>
      </c>
      <c r="E78" t="s">
        <v>11</v>
      </c>
      <c r="F78" s="1">
        <v>29.737576000000001</v>
      </c>
      <c r="G78" s="1">
        <v>-95.396060000000006</v>
      </c>
      <c r="I78">
        <f>VLOOKUP($A78,SCORING!$A$234:$I$399,7,FALSE)</f>
        <v>83</v>
      </c>
      <c r="J78">
        <f>VLOOKUP($A78,SCORING!$A$234:$I$399,9,FALSE)</f>
        <v>42</v>
      </c>
      <c r="L78" t="s">
        <v>201</v>
      </c>
      <c r="M78" t="str">
        <f>VLOOKUP($A78,PRIMARY!$B$4:$S$169,13,FALSE)</f>
        <v xml:space="preserve"> </v>
      </c>
      <c r="N78" t="str">
        <f>VLOOKUP($A78,PRIMARY!$B$4:$S$169,14,FALSE)</f>
        <v xml:space="preserve"> </v>
      </c>
      <c r="O78" s="11">
        <v>0.27708333333333335</v>
      </c>
      <c r="P78" s="11">
        <v>0.83263888888888893</v>
      </c>
      <c r="Q78" s="11" t="s">
        <v>1252</v>
      </c>
      <c r="S78" t="str">
        <f>IF(VLOOKUP($A78,PRIMARY!$B$4:$T$169,19,FALSE)="","",VLOOKUP($A78,PRIMARY!$B$4:$T$169,19,FALSE))</f>
        <v/>
      </c>
    </row>
    <row r="79" spans="1:19" x14ac:dyDescent="0.3">
      <c r="A79" t="str">
        <f>IF(G79=VLOOKUP(F79,POINTS!$G$3:$H$168,2,FALSE),VLOOKUP(F79,POINTS!$G$3:$O$168,9,FALSE),"CHECK")</f>
        <v>E11</v>
      </c>
      <c r="B79" t="str">
        <f>VLOOKUP(A79,POINTS!$A$3:$C$168,3,FALSE)</f>
        <v>Independence Baptist Church</v>
      </c>
      <c r="D79" t="s">
        <v>147</v>
      </c>
      <c r="E79" t="s">
        <v>148</v>
      </c>
      <c r="F79" s="1">
        <v>30.319842000000001</v>
      </c>
      <c r="G79" s="1">
        <v>-96.346924999999999</v>
      </c>
      <c r="I79">
        <f>VLOOKUP($A79,SCORING!$A$234:$I$399,7,FALSE)</f>
        <v>81</v>
      </c>
      <c r="J79">
        <f>VLOOKUP($A79,SCORING!$A$234:$I$399,9,FALSE)</f>
        <v>11</v>
      </c>
      <c r="L79" t="s">
        <v>146</v>
      </c>
      <c r="M79" t="str">
        <f>VLOOKUP($A79,PRIMARY!$B$4:$S$169,13,FALSE)</f>
        <v xml:space="preserve"> </v>
      </c>
      <c r="N79" t="str">
        <f>VLOOKUP($A79,PRIMARY!$B$4:$S$169,14,FALSE)</f>
        <v xml:space="preserve"> </v>
      </c>
      <c r="O79" s="11">
        <v>0.27916666666666667</v>
      </c>
      <c r="P79" s="11">
        <v>0.83611111111111114</v>
      </c>
      <c r="Q79" s="11" t="s">
        <v>1253</v>
      </c>
      <c r="S79" t="str">
        <f>IF(VLOOKUP($A79,PRIMARY!$B$4:$T$169,19,FALSE)="","",VLOOKUP($A79,PRIMARY!$B$4:$T$169,19,FALSE))</f>
        <v/>
      </c>
    </row>
    <row r="80" spans="1:19" x14ac:dyDescent="0.3">
      <c r="A80" t="str">
        <f>IF(G80=VLOOKUP(F80,POINTS!$G$3:$H$168,2,FALSE),VLOOKUP(F80,POINTS!$G$3:$O$168,9,FALSE),"CHECK")</f>
        <v>U02</v>
      </c>
      <c r="B80" t="str">
        <f>VLOOKUP(A80,POINTS!$A$3:$C$168,3,FALSE)</f>
        <v>First United Methodist Church - Jefferson</v>
      </c>
      <c r="D80" t="s">
        <v>599</v>
      </c>
      <c r="E80" t="s">
        <v>600</v>
      </c>
      <c r="F80" s="1">
        <v>32.756841999999999</v>
      </c>
      <c r="G80" s="1">
        <v>-94.348249999999993</v>
      </c>
      <c r="I80">
        <f>VLOOKUP($A80,SCORING!$A$234:$I$399,7,FALSE)</f>
        <v>188</v>
      </c>
      <c r="J80">
        <f>VLOOKUP($A80,SCORING!$A$234:$I$399,9,FALSE)</f>
        <v>94</v>
      </c>
      <c r="L80" t="s">
        <v>1178</v>
      </c>
      <c r="M80" t="str">
        <f>VLOOKUP($A80,PRIMARY!$B$4:$S$169,13,FALSE)</f>
        <v>Take a picture of your motorcycle with the church prominently in the background.</v>
      </c>
      <c r="N80" t="str">
        <f>VLOOKUP($A80,PRIMARY!$B$4:$S$169,14,FALSE)</f>
        <v>Take a picture of the historical marker for the church located at the entrance of the church.</v>
      </c>
      <c r="O80" s="11">
        <v>0.27083333333333331</v>
      </c>
      <c r="P80" s="11">
        <v>0.83263888888888893</v>
      </c>
      <c r="Q80" s="11" t="s">
        <v>1254</v>
      </c>
      <c r="S80" t="str">
        <f>IF(VLOOKUP($A80,PRIMARY!$B$4:$T$169,19,FALSE)="","",VLOOKUP($A80,PRIMARY!$B$4:$T$169,19,FALSE))</f>
        <v>motorcycle</v>
      </c>
    </row>
    <row r="81" spans="1:19" x14ac:dyDescent="0.3">
      <c r="A81" t="str">
        <f>IF(G81=VLOOKUP(F81,POINTS!$G$3:$H$168,2,FALSE),VLOOKUP(F81,POINTS!$G$3:$O$168,9,FALSE),"CHECK")</f>
        <v>O03</v>
      </c>
      <c r="B81" t="str">
        <f>VLOOKUP(A81,POINTS!$A$3:$C$168,3,FALSE)</f>
        <v>Chapel of St. Mary &amp; Joseph Lajitas Mission</v>
      </c>
      <c r="D81" t="s">
        <v>564</v>
      </c>
      <c r="E81" t="s">
        <v>565</v>
      </c>
      <c r="F81" s="1">
        <v>29.262840000000001</v>
      </c>
      <c r="G81" s="1">
        <v>-103.77923</v>
      </c>
      <c r="I81">
        <f>VLOOKUP($A81,SCORING!$A$234:$I$399,7,FALSE)</f>
        <v>455</v>
      </c>
      <c r="J81">
        <f>VLOOKUP($A81,SCORING!$A$234:$I$399,9,FALSE)</f>
        <v>228</v>
      </c>
      <c r="L81" t="s">
        <v>1171</v>
      </c>
      <c r="M81" t="str">
        <f>VLOOKUP($A81,PRIMARY!$B$4:$S$169,13,FALSE)</f>
        <v>Take a picture of the front of the mission.</v>
      </c>
      <c r="N81" t="str">
        <f>VLOOKUP($A81,PRIMARY!$B$4:$S$169,14,FALSE)</f>
        <v>Take a picture of the historical marker located next to the mission.</v>
      </c>
      <c r="O81" s="11">
        <v>0.30069444444444443</v>
      </c>
      <c r="P81" s="11">
        <v>0.85555555555555562</v>
      </c>
      <c r="Q81" s="11" t="s">
        <v>1255</v>
      </c>
      <c r="S81" t="str">
        <f>IF(VLOOKUP($A81,PRIMARY!$B$4:$T$169,19,FALSE)="","",VLOOKUP($A81,PRIMARY!$B$4:$T$169,19,FALSE))</f>
        <v/>
      </c>
    </row>
    <row r="82" spans="1:19" x14ac:dyDescent="0.3">
      <c r="A82" t="str">
        <f>IF(G82=VLOOKUP(F82,POINTS!$G$3:$H$168,2,FALSE),VLOOKUP(F82,POINTS!$G$3:$O$168,9,FALSE),"CHECK")</f>
        <v>N02</v>
      </c>
      <c r="B82" t="str">
        <f>VLOOKUP(A82,POINTS!$A$3:$C$168,3,FALSE)</f>
        <v>Pumpville Baptist Church</v>
      </c>
      <c r="D82" t="s">
        <v>499</v>
      </c>
      <c r="E82" t="s">
        <v>500</v>
      </c>
      <c r="F82" s="1">
        <v>29.942582999999999</v>
      </c>
      <c r="G82" s="1">
        <v>-101.735129</v>
      </c>
      <c r="I82">
        <f>VLOOKUP($A82,SCORING!$A$234:$I$399,7,FALSE)</f>
        <v>325</v>
      </c>
      <c r="J82">
        <f>VLOOKUP($A82,SCORING!$A$234:$I$399,9,FALSE)</f>
        <v>163</v>
      </c>
      <c r="L82" t="s">
        <v>1189</v>
      </c>
      <c r="M82" t="str">
        <f>VLOOKUP($A82,PRIMARY!$B$4:$S$169,13,FALSE)</f>
        <v>Take a picture of your motorcycle with the church prominently in the background.</v>
      </c>
      <c r="N82" t="str">
        <f>VLOOKUP($A82,PRIMARY!$B$4:$S$169,14,FALSE)</f>
        <v>Take a picture of the sign for the church which reads "The Gospel West of the Pecos."</v>
      </c>
      <c r="O82" s="11">
        <v>0.29375000000000001</v>
      </c>
      <c r="P82" s="11">
        <v>0.85</v>
      </c>
      <c r="Q82" s="11" t="s">
        <v>1256</v>
      </c>
      <c r="S82" t="str">
        <f>IF(VLOOKUP($A82,PRIMARY!$B$4:$T$169,19,FALSE)="","",VLOOKUP($A82,PRIMARY!$B$4:$T$169,19,FALSE))</f>
        <v>motorcycle</v>
      </c>
    </row>
    <row r="83" spans="1:19" x14ac:dyDescent="0.3">
      <c r="A83" t="str">
        <f>IF(G83=VLOOKUP(F83,POINTS!$G$3:$H$168,2,FALSE),VLOOKUP(F83,POINTS!$G$3:$O$168,9,FALSE),"CHECK")</f>
        <v>R02</v>
      </c>
      <c r="B83" t="str">
        <f>VLOOKUP(A83,POINTS!$A$3:$C$168,3,FALSE)</f>
        <v>San Agustin Catholic Cathedral</v>
      </c>
      <c r="D83" t="s">
        <v>209</v>
      </c>
      <c r="E83" t="s">
        <v>210</v>
      </c>
      <c r="F83" s="1">
        <v>27.502431000000001</v>
      </c>
      <c r="G83" s="1">
        <v>-99.505500999999995</v>
      </c>
      <c r="I83">
        <f>VLOOKUP($A83,SCORING!$A$234:$I$399,7,FALSE)</f>
        <v>288</v>
      </c>
      <c r="J83">
        <f>VLOOKUP($A83,SCORING!$A$234:$I$399,9,FALSE)</f>
        <v>144</v>
      </c>
      <c r="L83" t="s">
        <v>208</v>
      </c>
      <c r="M83" t="str">
        <f>VLOOKUP($A83,PRIMARY!$B$4:$S$169,13,FALSE)</f>
        <v xml:space="preserve"> </v>
      </c>
      <c r="N83" t="str">
        <f>VLOOKUP($A83,PRIMARY!$B$4:$S$169,14,FALSE)</f>
        <v xml:space="preserve"> </v>
      </c>
      <c r="O83" s="11">
        <v>0.29097222222222224</v>
      </c>
      <c r="P83" s="11">
        <v>0.84166666666666667</v>
      </c>
      <c r="Q83" s="11" t="s">
        <v>1257</v>
      </c>
      <c r="S83" t="str">
        <f>IF(VLOOKUP($A83,PRIMARY!$B$4:$T$169,19,FALSE)="","",VLOOKUP($A83,PRIMARY!$B$4:$T$169,19,FALSE))</f>
        <v/>
      </c>
    </row>
    <row r="84" spans="1:19" x14ac:dyDescent="0.3">
      <c r="A84" t="str">
        <f>IF(G84=VLOOKUP(F84,POINTS!$G$3:$H$168,2,FALSE),VLOOKUP(F84,POINTS!$G$3:$O$168,9,FALSE),"CHECK")</f>
        <v>L07</v>
      </c>
      <c r="B84" t="str">
        <f>VLOOKUP(A84,POINTS!$A$3:$C$168,3,FALSE)</f>
        <v>Antioch Church</v>
      </c>
      <c r="D84" t="s">
        <v>1186</v>
      </c>
      <c r="E84" t="s">
        <v>616</v>
      </c>
      <c r="F84" s="1">
        <v>32.604252000000002</v>
      </c>
      <c r="G84" s="1">
        <v>-94.131603999999996</v>
      </c>
      <c r="I84">
        <f>VLOOKUP($A84,SCORING!$A$234:$I$399,7,FALSE)</f>
        <v>184</v>
      </c>
      <c r="J84">
        <f>VLOOKUP($A84,SCORING!$A$234:$I$399,9,FALSE)</f>
        <v>95</v>
      </c>
      <c r="L84" t="s">
        <v>1185</v>
      </c>
      <c r="M84" t="str">
        <f>VLOOKUP($A84,PRIMARY!$B$4:$S$169,13,FALSE)</f>
        <v xml:space="preserve"> </v>
      </c>
      <c r="N84" t="str">
        <f>VLOOKUP($A84,PRIMARY!$B$4:$S$169,14,FALSE)</f>
        <v xml:space="preserve"> </v>
      </c>
      <c r="O84" s="11">
        <v>0.27013888888888887</v>
      </c>
      <c r="P84" s="11">
        <v>0.83194444444444438</v>
      </c>
      <c r="Q84" s="11" t="s">
        <v>1258</v>
      </c>
      <c r="S84" t="str">
        <f>IF(VLOOKUP($A84,PRIMARY!$B$4:$T$169,19,FALSE)="","",VLOOKUP($A84,PRIMARY!$B$4:$T$169,19,FALSE))</f>
        <v/>
      </c>
    </row>
    <row r="85" spans="1:19" x14ac:dyDescent="0.3">
      <c r="A85" t="str">
        <f>IF(G85=VLOOKUP(F85,POINTS!$G$3:$H$168,2,FALSE),VLOOKUP(F85,POINTS!$G$3:$O$168,9,FALSE),"CHECK")</f>
        <v>S02</v>
      </c>
      <c r="B85" t="str">
        <f>VLOOKUP(A85,POINTS!$A$3:$C$168,3,FALSE)</f>
        <v>St. Peter's Roman Catholic Church</v>
      </c>
      <c r="C85" t="s">
        <v>186</v>
      </c>
      <c r="D85" t="s">
        <v>274</v>
      </c>
      <c r="E85" t="s">
        <v>275</v>
      </c>
      <c r="F85" s="1">
        <v>33.635959</v>
      </c>
      <c r="G85" s="1">
        <v>-97.226483999999999</v>
      </c>
      <c r="I85">
        <f>VLOOKUP($A85,SCORING!$A$234:$I$399,7,FALSE)</f>
        <v>428</v>
      </c>
      <c r="J85">
        <f>VLOOKUP($A85,SCORING!$A$234:$I$399,9,FALSE)</f>
        <v>107</v>
      </c>
      <c r="L85" t="s">
        <v>273</v>
      </c>
      <c r="M85" t="str">
        <f>VLOOKUP($A85,PRIMARY!$B$4:$S$169,13,FALSE)</f>
        <v>Take a picture of your motorcycle with the church prominently in the background.</v>
      </c>
      <c r="N85" t="str">
        <f>VLOOKUP($A85,PRIMARY!$B$4:$S$169,14,FALSE)</f>
        <v>Take a picture of the statue located directly in front of the church.</v>
      </c>
      <c r="O85" s="11">
        <v>0.27777777777777779</v>
      </c>
      <c r="P85" s="11">
        <v>0.84166666666666667</v>
      </c>
      <c r="Q85" s="11" t="s">
        <v>1259</v>
      </c>
      <c r="S85" t="str">
        <f>IF(VLOOKUP($A85,PRIMARY!$B$4:$T$169,19,FALSE)="","",VLOOKUP($A85,PRIMARY!$B$4:$T$169,19,FALSE))</f>
        <v>motorcycle</v>
      </c>
    </row>
    <row r="86" spans="1:19" x14ac:dyDescent="0.3">
      <c r="A86" t="str">
        <f>IF(G86=VLOOKUP(F86,POINTS!$G$3:$H$168,2,FALSE),VLOOKUP(F86,POINTS!$G$3:$O$168,9,FALSE),"CHECK")</f>
        <v>C03</v>
      </c>
      <c r="B86" t="str">
        <f>VLOOKUP(A86,POINTS!$A$3:$C$168,3,FALSE)</f>
        <v>St. John Colony</v>
      </c>
      <c r="D86" t="s">
        <v>237</v>
      </c>
      <c r="E86" t="s">
        <v>234</v>
      </c>
      <c r="F86" s="1">
        <v>29.964307999999999</v>
      </c>
      <c r="G86" s="1">
        <v>-97.548023000000001</v>
      </c>
      <c r="H86" t="s">
        <v>236</v>
      </c>
      <c r="I86">
        <f>VLOOKUP($A86,SCORING!$A$234:$I$399,7,FALSE)</f>
        <v>255</v>
      </c>
      <c r="J86">
        <f>VLOOKUP($A86,SCORING!$A$234:$I$399,9,FALSE)</f>
        <v>43</v>
      </c>
      <c r="L86" t="s">
        <v>235</v>
      </c>
      <c r="M86" t="str">
        <f>VLOOKUP($A86,PRIMARY!$B$4:$S$169,13,FALSE)</f>
        <v>Since the church was moved down the road, this marker is easier to get to and photograph.  Take a picture of the marker during the daytime hours for daytime credit.</v>
      </c>
      <c r="N86" t="str">
        <f>VLOOKUP($A86,PRIMARY!$B$4:$S$169,14,FALSE)</f>
        <v>Since the church was moved down the road, this marker is easier to get to and photograph.  Take a picture of the marker but only get nighttime credit if outside of daytime hours.</v>
      </c>
      <c r="O86" s="11">
        <v>0.28333333333333333</v>
      </c>
      <c r="P86" s="11">
        <v>0.83888888888888891</v>
      </c>
      <c r="Q86" s="11" t="s">
        <v>1260</v>
      </c>
      <c r="S86" t="str">
        <f>IF(VLOOKUP($A86,PRIMARY!$B$4:$T$169,19,FALSE)="","",VLOOKUP($A86,PRIMARY!$B$4:$T$169,19,FALSE))</f>
        <v/>
      </c>
    </row>
    <row r="87" spans="1:19" x14ac:dyDescent="0.3">
      <c r="A87" t="str">
        <f>IF(G87=VLOOKUP(F87,POINTS!$G$3:$H$168,2,FALSE),VLOOKUP(F87,POINTS!$G$3:$O$168,9,FALSE),"CHECK")</f>
        <v>K03</v>
      </c>
      <c r="B87" t="str">
        <f>VLOOKUP(A87,POINTS!$A$3:$C$168,3,FALSE)</f>
        <v>Four Mile Lutheran Church</v>
      </c>
      <c r="C87" t="s">
        <v>595</v>
      </c>
      <c r="D87" t="s">
        <v>596</v>
      </c>
      <c r="E87" t="s">
        <v>597</v>
      </c>
      <c r="F87" s="1">
        <v>32.492092</v>
      </c>
      <c r="G87" s="1">
        <v>-96.070075000000003</v>
      </c>
      <c r="I87">
        <f>VLOOKUP($A87,SCORING!$A$234:$I$399,7,FALSE)</f>
        <v>210</v>
      </c>
      <c r="J87">
        <f>VLOOKUP($A87,SCORING!$A$234:$I$399,9,FALSE)</f>
        <v>65</v>
      </c>
      <c r="L87" t="s">
        <v>1120</v>
      </c>
      <c r="M87" t="str">
        <f>VLOOKUP($A87,PRIMARY!$B$4:$S$169,13,FALSE)</f>
        <v>Take a picture of your motorcycle in front of the Four Mile Lutheran Church.</v>
      </c>
      <c r="N87" t="str">
        <f>VLOOKUP($A87,PRIMARY!$B$4:$S$169,14,FALSE)</f>
        <v>Takea picture of the Four Mile Cemetery sign near the entrance.</v>
      </c>
      <c r="O87" s="11">
        <v>0.29166666666666669</v>
      </c>
      <c r="P87" s="11">
        <v>0.79166666666666663</v>
      </c>
      <c r="Q87" s="11" t="s">
        <v>1316</v>
      </c>
      <c r="S87" t="str">
        <f>IF(VLOOKUP($A87,PRIMARY!$B$4:$T$169,19,FALSE)="","",VLOOKUP($A87,PRIMARY!$B$4:$T$169,19,FALSE))</f>
        <v>motorcycle</v>
      </c>
    </row>
    <row r="88" spans="1:19" x14ac:dyDescent="0.3">
      <c r="A88" t="str">
        <f>IF(G88=VLOOKUP(F88,POINTS!$G$3:$H$168,2,FALSE),VLOOKUP(F88,POINTS!$G$3:$O$168,9,FALSE),"CHECK")</f>
        <v>J03</v>
      </c>
      <c r="B88" t="str">
        <f>VLOOKUP(A88,POINTS!$A$3:$C$168,3,FALSE)</f>
        <v>Union Lee Baptist Church</v>
      </c>
      <c r="C88" t="s">
        <v>300</v>
      </c>
      <c r="D88" t="s">
        <v>301</v>
      </c>
      <c r="E88" t="s">
        <v>302</v>
      </c>
      <c r="F88" s="1">
        <v>30.255972</v>
      </c>
      <c r="G88" s="1">
        <v>-97.481408000000002</v>
      </c>
      <c r="H88" t="s">
        <v>303</v>
      </c>
      <c r="I88">
        <f>VLOOKUP($A88,SCORING!$A$234:$I$399,7,FALSE)</f>
        <v>219</v>
      </c>
      <c r="J88">
        <f>VLOOKUP($A88,SCORING!$A$234:$I$399,9,FALSE)</f>
        <v>37</v>
      </c>
      <c r="L88" t="s">
        <v>299</v>
      </c>
      <c r="M88" t="str">
        <f>VLOOKUP($A88,PRIMARY!$B$4:$S$169,13,FALSE)</f>
        <v>Take a picture of your motorcycle in front of the church.</v>
      </c>
      <c r="N88" t="str">
        <f>VLOOKUP($A88,PRIMARY!$B$4:$S$169,14,FALSE)</f>
        <v>Take a picture of the historical marker located in front of the church.</v>
      </c>
      <c r="O88" s="11">
        <v>0.28263888888888888</v>
      </c>
      <c r="P88" s="11">
        <v>0.83888888888888891</v>
      </c>
      <c r="Q88" s="11" t="s">
        <v>1261</v>
      </c>
      <c r="S88" t="str">
        <f>IF(VLOOKUP($A88,PRIMARY!$B$4:$T$169,19,FALSE)="","",VLOOKUP($A88,PRIMARY!$B$4:$T$169,19,FALSE))</f>
        <v>motorcycle</v>
      </c>
    </row>
    <row r="89" spans="1:19" x14ac:dyDescent="0.3">
      <c r="A89" t="str">
        <f>IF(G89=VLOOKUP(F89,POINTS!$G$3:$H$168,2,FALSE),VLOOKUP(F89,POINTS!$G$3:$O$168,9,FALSE),"CHECK")</f>
        <v>I09</v>
      </c>
      <c r="B89" t="str">
        <f>VLOOKUP(A89,POINTS!$A$3:$C$168,3,FALSE)</f>
        <v>New Sweden Lutheran Church</v>
      </c>
      <c r="D89" t="s">
        <v>354</v>
      </c>
      <c r="E89" t="s">
        <v>302</v>
      </c>
      <c r="F89" s="1">
        <v>30.405836999999998</v>
      </c>
      <c r="G89" s="1">
        <v>-97.486424999999997</v>
      </c>
      <c r="H89" t="s">
        <v>98</v>
      </c>
      <c r="I89">
        <f>VLOOKUP($A89,SCORING!$A$234:$I$399,7,FALSE)</f>
        <v>280</v>
      </c>
      <c r="J89">
        <f>VLOOKUP($A89,SCORING!$A$234:$I$399,9,FALSE)</f>
        <v>35</v>
      </c>
      <c r="L89" t="s">
        <v>1180</v>
      </c>
      <c r="M89" t="str">
        <f>VLOOKUP($A89,PRIMARY!$B$4:$S$169,13,FALSE)</f>
        <v>Take a picture of your motorcycle parked in front of the church.</v>
      </c>
      <c r="N89" t="str">
        <f>VLOOKUP($A89,PRIMARY!$B$4:$S$169,14,FALSE)</f>
        <v>Take a picture of the historical marker located on the corner of the church.</v>
      </c>
      <c r="O89" s="11">
        <v>0.28263888888888888</v>
      </c>
      <c r="P89" s="11">
        <v>0.83888888888888891</v>
      </c>
      <c r="Q89" s="11" t="s">
        <v>1261</v>
      </c>
      <c r="S89" t="str">
        <f>IF(VLOOKUP($A89,PRIMARY!$B$4:$T$169,19,FALSE)="","",VLOOKUP($A89,PRIMARY!$B$4:$T$169,19,FALSE))</f>
        <v>motorcycle</v>
      </c>
    </row>
    <row r="90" spans="1:19" x14ac:dyDescent="0.3">
      <c r="A90" t="str">
        <f>IF(G90=VLOOKUP(F90,POINTS!$G$3:$H$168,2,FALSE),VLOOKUP(F90,POINTS!$G$3:$O$168,9,FALSE),"CHECK")</f>
        <v>I02</v>
      </c>
      <c r="B90" t="str">
        <f>VLOOKUP(A90,POINTS!$A$3:$C$168,3,FALSE)</f>
        <v>St. Paul's Episcopal Church - Marfa</v>
      </c>
      <c r="D90" t="s">
        <v>561</v>
      </c>
      <c r="E90" t="s">
        <v>562</v>
      </c>
      <c r="F90" s="1">
        <v>30.314070999999998</v>
      </c>
      <c r="G90" s="1">
        <v>-104.02207300000001</v>
      </c>
      <c r="I90">
        <f>VLOOKUP($A90,SCORING!$A$234:$I$399,7,FALSE)</f>
        <v>458</v>
      </c>
      <c r="J90">
        <f>VLOOKUP($A90,SCORING!$A$234:$I$399,9,FALSE)</f>
        <v>229</v>
      </c>
      <c r="L90" t="s">
        <v>559</v>
      </c>
      <c r="M90" t="str">
        <f>VLOOKUP($A90,PRIMARY!$B$4:$S$169,13,FALSE)</f>
        <v>Take a picture of the front of the church.</v>
      </c>
      <c r="N90" t="str">
        <f>VLOOKUP($A90,PRIMARY!$B$4:$S$169,14,FALSE)</f>
        <v>Take a picture of the historical marker located on the south side of the church.</v>
      </c>
      <c r="O90" s="11">
        <v>0.3</v>
      </c>
      <c r="P90" s="11">
        <v>0.8569444444444444</v>
      </c>
      <c r="Q90" s="11" t="s">
        <v>1262</v>
      </c>
      <c r="S90" t="str">
        <f>IF(VLOOKUP($A90,PRIMARY!$B$4:$T$169,19,FALSE)="","",VLOOKUP($A90,PRIMARY!$B$4:$T$169,19,FALSE))</f>
        <v/>
      </c>
    </row>
    <row r="91" spans="1:19" x14ac:dyDescent="0.3">
      <c r="A91" t="str">
        <f>IF(G91=VLOOKUP(F91,POINTS!$G$3:$H$168,2,FALSE),VLOOKUP(F91,POINTS!$G$3:$O$168,9,FALSE),"CHECK")</f>
        <v>I01</v>
      </c>
      <c r="B91" t="str">
        <f>VLOOKUP(A91,POINTS!$A$3:$C$168,3,FALSE)</f>
        <v>Marysville Baptist Church</v>
      </c>
      <c r="C91" s="1"/>
      <c r="D91" s="1" t="s">
        <v>414</v>
      </c>
      <c r="E91" t="s">
        <v>415</v>
      </c>
      <c r="F91" s="1">
        <v>33.770546000000003</v>
      </c>
      <c r="G91" s="1">
        <v>-97.334480999999997</v>
      </c>
      <c r="H91" s="1" t="s">
        <v>428</v>
      </c>
      <c r="I91">
        <f>VLOOKUP($A91,SCORING!$A$234:$I$399,7,FALSE)</f>
        <v>900</v>
      </c>
      <c r="J91">
        <f>VLOOKUP($A91,SCORING!$A$234:$I$399,9,FALSE)</f>
        <v>113</v>
      </c>
      <c r="L91" t="s">
        <v>1550</v>
      </c>
      <c r="M91" t="str">
        <f>VLOOKUP($A91,PRIMARY!$B$4:$S$169,13,FALSE)</f>
        <v>Take a picture of your motorcycle with the church prominently in the background.</v>
      </c>
      <c r="N91" t="str">
        <f>VLOOKUP($A91,PRIMARY!$B$4:$S$169,14,FALSE)</f>
        <v>Take a picture of the sign for Marysville Baptist Church in front of the structure.</v>
      </c>
      <c r="O91" s="11">
        <v>0.27777777777777779</v>
      </c>
      <c r="P91" s="11">
        <v>0.84236111111111101</v>
      </c>
      <c r="Q91" s="11" t="s">
        <v>1263</v>
      </c>
      <c r="S91" t="str">
        <f>IF(VLOOKUP($A91,PRIMARY!$B$4:$T$169,19,FALSE)="","",VLOOKUP($A91,PRIMARY!$B$4:$T$169,19,FALSE))</f>
        <v>motorcycle</v>
      </c>
    </row>
    <row r="92" spans="1:19" x14ac:dyDescent="0.3">
      <c r="A92" t="str">
        <f>IF(G92=VLOOKUP(F92,POINTS!$G$3:$H$168,2,FALSE),VLOOKUP(F92,POINTS!$G$3:$O$168,9,FALSE),"CHECK")</f>
        <v>I03</v>
      </c>
      <c r="B92" t="str">
        <f>VLOOKUP(A92,POINTS!$A$3:$C$168,3,FALSE)</f>
        <v>St. Joseph Catholic Church - Mason</v>
      </c>
      <c r="D92" t="s">
        <v>247</v>
      </c>
      <c r="E92" t="s">
        <v>248</v>
      </c>
      <c r="F92" s="1">
        <v>30.750807999999999</v>
      </c>
      <c r="G92" s="1">
        <v>-99.238771</v>
      </c>
      <c r="I92">
        <f>VLOOKUP($A92,SCORING!$A$234:$I$399,7,FALSE)</f>
        <v>172</v>
      </c>
      <c r="J92">
        <f>VLOOKUP($A92,SCORING!$A$234:$I$399,9,FALSE)</f>
        <v>86</v>
      </c>
      <c r="L92" t="s">
        <v>249</v>
      </c>
      <c r="M92" t="str">
        <f>VLOOKUP($A92,PRIMARY!$B$4:$S$169,13,FALSE)</f>
        <v>Take a picture of your motorcycle with the church prominently in the background.</v>
      </c>
      <c r="N92" t="str">
        <f>VLOOKUP($A92,PRIMARY!$B$4:$S$169,14,FALSE)</f>
        <v>Take a picture of the historical marker to the left of the church front door.</v>
      </c>
      <c r="O92" s="11">
        <v>0.28680555555555554</v>
      </c>
      <c r="P92" s="11">
        <v>0.84444444444444444</v>
      </c>
      <c r="Q92" s="11" t="s">
        <v>1264</v>
      </c>
      <c r="S92" t="str">
        <f>IF(VLOOKUP($A92,PRIMARY!$B$4:$T$169,19,FALSE)="","",VLOOKUP($A92,PRIMARY!$B$4:$T$169,19,FALSE))</f>
        <v>motorcycle</v>
      </c>
    </row>
    <row r="93" spans="1:19" x14ac:dyDescent="0.3">
      <c r="A93" t="str">
        <f>IF(G93=VLOOKUP(F93,POINTS!$G$3:$H$168,2,FALSE),VLOOKUP(F93,POINTS!$G$3:$O$168,9,FALSE),"CHECK")</f>
        <v>N12</v>
      </c>
      <c r="B93" t="str">
        <f>VLOOKUP(A93,POINTS!$A$3:$C$168,3,FALSE)</f>
        <v>Christ Episcopal Church - Matagorda</v>
      </c>
      <c r="C93" s="1"/>
      <c r="D93" s="1" t="s">
        <v>380</v>
      </c>
      <c r="E93" t="s">
        <v>381</v>
      </c>
      <c r="F93" s="1">
        <v>28.692354999999999</v>
      </c>
      <c r="G93" s="1">
        <v>-95.967481000000006</v>
      </c>
      <c r="H93" s="1"/>
      <c r="I93">
        <f>VLOOKUP($A93,SCORING!$A$234:$I$399,7,FALSE)</f>
        <v>135</v>
      </c>
      <c r="J93">
        <f>VLOOKUP($A93,SCORING!$A$234:$I$399,9,FALSE)</f>
        <v>68</v>
      </c>
      <c r="L93" t="s">
        <v>382</v>
      </c>
      <c r="M93" t="str">
        <f>VLOOKUP($A93,PRIMARY!$B$4:$S$169,13,FALSE)</f>
        <v xml:space="preserve"> </v>
      </c>
      <c r="N93" t="str">
        <f>VLOOKUP($A93,PRIMARY!$B$4:$S$169,14,FALSE)</f>
        <v xml:space="preserve"> </v>
      </c>
      <c r="O93" s="11">
        <v>0.27986111111111112</v>
      </c>
      <c r="P93" s="11">
        <v>0.83333333333333337</v>
      </c>
      <c r="Q93" s="11" t="s">
        <v>1265</v>
      </c>
      <c r="S93" t="str">
        <f>IF(VLOOKUP($A93,PRIMARY!$B$4:$T$169,19,FALSE)="","",VLOOKUP($A93,PRIMARY!$B$4:$T$169,19,FALSE))</f>
        <v/>
      </c>
    </row>
    <row r="94" spans="1:19" x14ac:dyDescent="0.3">
      <c r="A94" t="str">
        <f>IF(G94=VLOOKUP(F94,POINTS!$G$3:$H$168,2,FALSE),VLOOKUP(F94,POINTS!$G$3:$O$168,9,FALSE),"CHECK")</f>
        <v>B01</v>
      </c>
      <c r="B94" t="str">
        <f>VLOOKUP(A94,POINTS!$A$3:$C$168,3,FALSE)</f>
        <v>Sacred Heart Catholic Church - Menard</v>
      </c>
      <c r="D94" t="s">
        <v>205</v>
      </c>
      <c r="E94" t="s">
        <v>206</v>
      </c>
      <c r="F94" s="1">
        <v>30.916373</v>
      </c>
      <c r="G94" s="1">
        <v>-99.785535999999993</v>
      </c>
      <c r="H94" t="s">
        <v>98</v>
      </c>
      <c r="I94">
        <f>VLOOKUP($A94,SCORING!$A$234:$I$399,7,FALSE)</f>
        <v>824</v>
      </c>
      <c r="J94">
        <f>VLOOKUP($A94,SCORING!$A$234:$I$399,9,FALSE)</f>
        <v>103</v>
      </c>
      <c r="L94" t="s">
        <v>204</v>
      </c>
      <c r="M94" t="str">
        <f>VLOOKUP($A94,PRIMARY!$B$4:$S$169,13,FALSE)</f>
        <v>Take a picture of the front of the old church.</v>
      </c>
      <c r="N94" t="str">
        <f>VLOOKUP($A94,PRIMARY!$B$4:$S$169,14,FALSE)</f>
        <v>Take a picture of the historical marker affixed to the front of the church.</v>
      </c>
      <c r="O94" s="11">
        <v>0.28819444444444448</v>
      </c>
      <c r="P94" s="11">
        <v>0.84583333333333333</v>
      </c>
      <c r="Q94" s="11" t="s">
        <v>1266</v>
      </c>
      <c r="S94" t="str">
        <f>IF(VLOOKUP($A94,PRIMARY!$B$4:$T$169,19,FALSE)="","",VLOOKUP($A94,PRIMARY!$B$4:$T$169,19,FALSE))</f>
        <v/>
      </c>
    </row>
    <row r="95" spans="1:19" x14ac:dyDescent="0.3">
      <c r="A95" t="str">
        <f>IF(G95=VLOOKUP(F95,POINTS!$G$3:$H$168,2,FALSE),VLOOKUP(F95,POINTS!$G$3:$O$168,9,FALSE),"CHECK")</f>
        <v>E02</v>
      </c>
      <c r="B95" t="str">
        <f>VLOOKUP(A95,POINTS!$A$3:$C$168,3,FALSE)</f>
        <v>Mentone Community Church</v>
      </c>
      <c r="C95" s="1"/>
      <c r="D95" s="1" t="s">
        <v>417</v>
      </c>
      <c r="E95" t="s">
        <v>418</v>
      </c>
      <c r="F95" s="1">
        <v>31.707965000000002</v>
      </c>
      <c r="G95" s="1">
        <v>-103.601118</v>
      </c>
      <c r="H95" s="1"/>
      <c r="I95">
        <f>VLOOKUP($A95,SCORING!$A$234:$I$399,7,FALSE)</f>
        <v>436</v>
      </c>
      <c r="J95">
        <f>VLOOKUP($A95,SCORING!$A$234:$I$399,9,FALSE)</f>
        <v>218</v>
      </c>
      <c r="L95" t="s">
        <v>419</v>
      </c>
      <c r="M95" t="str">
        <f>VLOOKUP($A95,PRIMARY!$B$4:$S$169,13,FALSE)</f>
        <v>Take a picture of your motorcycle with the church prominently in the background.</v>
      </c>
      <c r="N95" t="str">
        <f>VLOOKUP($A95,PRIMARY!$B$4:$S$169,14,FALSE)</f>
        <v>Take a picture of the historical marker by the front door of the church.</v>
      </c>
      <c r="O95" s="11">
        <v>0.29791666666666666</v>
      </c>
      <c r="P95" s="11">
        <v>0.85763888888888884</v>
      </c>
      <c r="Q95" s="11" t="s">
        <v>1267</v>
      </c>
      <c r="S95" t="str">
        <f>IF(VLOOKUP($A95,PRIMARY!$B$4:$T$169,19,FALSE)="","",VLOOKUP($A95,PRIMARY!$B$4:$T$169,19,FALSE))</f>
        <v>motorcycle</v>
      </c>
    </row>
    <row r="96" spans="1:19" x14ac:dyDescent="0.3">
      <c r="A96" t="str">
        <f>IF(G96=VLOOKUP(F96,POINTS!$G$3:$H$168,2,FALSE),VLOOKUP(F96,POINTS!$G$3:$O$168,9,FALSE),"CHECK")</f>
        <v>E18</v>
      </c>
      <c r="B96" t="str">
        <f>VLOOKUP(A96,POINTS!$A$3:$C$168,3,FALSE)</f>
        <v>St. James AME Church</v>
      </c>
      <c r="D96" t="s">
        <v>493</v>
      </c>
      <c r="E96" t="s">
        <v>494</v>
      </c>
      <c r="F96" s="1">
        <v>32.118962000000003</v>
      </c>
      <c r="G96" s="1">
        <v>-96.945670000000007</v>
      </c>
      <c r="I96">
        <f>VLOOKUP($A96,SCORING!$A$234:$I$399,7,FALSE)</f>
        <v>109</v>
      </c>
      <c r="J96">
        <f>VLOOKUP($A96,SCORING!$A$234:$I$399,9,FALSE)</f>
        <v>55</v>
      </c>
      <c r="L96" t="s">
        <v>1168</v>
      </c>
      <c r="M96" t="str">
        <f>VLOOKUP($A96,PRIMARY!$B$4:$S$169,13,FALSE)</f>
        <v xml:space="preserve"> </v>
      </c>
      <c r="N96" t="str">
        <f>VLOOKUP($A96,PRIMARY!$B$4:$S$169,14,FALSE)</f>
        <v xml:space="preserve"> </v>
      </c>
      <c r="O96" s="11">
        <v>0.27847222222222223</v>
      </c>
      <c r="P96" s="11">
        <v>0.83958333333333324</v>
      </c>
      <c r="Q96" s="11" t="s">
        <v>1268</v>
      </c>
      <c r="S96" t="str">
        <f>IF(VLOOKUP($A96,PRIMARY!$B$4:$T$169,19,FALSE)="","",VLOOKUP($A96,PRIMARY!$B$4:$T$169,19,FALSE))</f>
        <v/>
      </c>
    </row>
    <row r="97" spans="1:19" x14ac:dyDescent="0.3">
      <c r="A97" t="str">
        <f>IF(G97=VLOOKUP(F97,POINTS!$G$3:$H$168,2,FALSE),VLOOKUP(F97,POINTS!$G$3:$O$168,9,FALSE),"CHECK")</f>
        <v>N07</v>
      </c>
      <c r="B97" t="str">
        <f>VLOOKUP(A97,POINTS!$A$3:$C$168,3,FALSE)</f>
        <v>Moran Church</v>
      </c>
      <c r="D97" t="s">
        <v>172</v>
      </c>
      <c r="E97" t="s">
        <v>173</v>
      </c>
      <c r="F97" s="1">
        <v>32.544486999999997</v>
      </c>
      <c r="G97" s="1">
        <v>-99.165093999999996</v>
      </c>
      <c r="I97">
        <f>VLOOKUP($A97,SCORING!$A$234:$I$399,7,FALSE)</f>
        <v>213</v>
      </c>
      <c r="J97">
        <f>VLOOKUP($A97,SCORING!$A$234:$I$399,9,FALSE)</f>
        <v>107</v>
      </c>
      <c r="L97" t="s">
        <v>170</v>
      </c>
      <c r="M97" t="str">
        <f>VLOOKUP($A97,PRIMARY!$B$4:$S$169,13,FALSE)</f>
        <v xml:space="preserve"> </v>
      </c>
      <c r="N97" t="str">
        <f>VLOOKUP($A97,PRIMARY!$B$4:$S$169,14,FALSE)</f>
        <v xml:space="preserve"> </v>
      </c>
      <c r="O97" s="11">
        <v>0.28472222222222221</v>
      </c>
      <c r="P97" s="11">
        <v>0.84583333333333333</v>
      </c>
      <c r="Q97" s="11" t="s">
        <v>1269</v>
      </c>
      <c r="S97" t="str">
        <f>IF(VLOOKUP($A97,PRIMARY!$B$4:$T$169,19,FALSE)="","",VLOOKUP($A97,PRIMARY!$B$4:$T$169,19,FALSE))</f>
        <v/>
      </c>
    </row>
    <row r="98" spans="1:19" x14ac:dyDescent="0.3">
      <c r="A98" t="str">
        <f>IF(G98=VLOOKUP(F98,POINTS!$G$3:$H$168,2,FALSE),VLOOKUP(F98,POINTS!$G$3:$O$168,9,FALSE),"CHECK")</f>
        <v>A08</v>
      </c>
      <c r="B98" t="str">
        <f>VLOOKUP(A98,POINTS!$A$3:$C$168,3,FALSE)</f>
        <v>Ascension of Our Lord Catholic Church - Moravia</v>
      </c>
      <c r="C98" t="s">
        <v>186</v>
      </c>
      <c r="D98" t="s">
        <v>336</v>
      </c>
      <c r="E98" t="s">
        <v>329</v>
      </c>
      <c r="F98" s="1">
        <v>29.584239</v>
      </c>
      <c r="G98" s="1">
        <v>-96.985759999999999</v>
      </c>
      <c r="I98">
        <f>VLOOKUP($A98,SCORING!$A$234:$I$399,7,FALSE)</f>
        <v>162</v>
      </c>
      <c r="J98">
        <f>VLOOKUP($A98,SCORING!$A$234:$I$399,9,FALSE)</f>
        <v>41</v>
      </c>
      <c r="L98" t="s">
        <v>1126</v>
      </c>
      <c r="M98" t="str">
        <f>VLOOKUP($A98,PRIMARY!$B$4:$S$169,13,FALSE)</f>
        <v>Take a picture of your motorcycle in front of the church.</v>
      </c>
      <c r="N98" t="str">
        <f>VLOOKUP($A98,PRIMARY!$B$4:$S$169,14,FALSE)</f>
        <v>Take a picture of the large crucifixion statue next to the church.</v>
      </c>
      <c r="O98" s="11">
        <v>0.28125</v>
      </c>
      <c r="P98" s="11">
        <v>0.83680555555555547</v>
      </c>
      <c r="Q98" s="11" t="s">
        <v>1207</v>
      </c>
      <c r="S98" t="str">
        <f>IF(VLOOKUP($A98,PRIMARY!$B$4:$T$169,19,FALSE)="","",VLOOKUP($A98,PRIMARY!$B$4:$T$169,19,FALSE))</f>
        <v>motorcycle</v>
      </c>
    </row>
    <row r="99" spans="1:19" x14ac:dyDescent="0.3">
      <c r="A99" t="str">
        <f>IF(G99=VLOOKUP(F99,POINTS!$G$3:$H$168,2,FALSE),VLOOKUP(F99,POINTS!$G$3:$O$168,9,FALSE),"CHECK")</f>
        <v>J04</v>
      </c>
      <c r="B99" t="str">
        <f>VLOOKUP(A99,POINTS!$A$3:$C$168,3,FALSE)</f>
        <v>First United Methodist Church - Mount Vernon</v>
      </c>
      <c r="D99" t="s">
        <v>110</v>
      </c>
      <c r="E99" t="s">
        <v>111</v>
      </c>
      <c r="F99" s="1">
        <v>33.184457000000002</v>
      </c>
      <c r="G99" s="1">
        <v>-95.221451000000002</v>
      </c>
      <c r="I99">
        <f>VLOOKUP($A99,SCORING!$A$234:$I$399,7,FALSE)</f>
        <v>189</v>
      </c>
      <c r="J99">
        <f>VLOOKUP($A99,SCORING!$A$234:$I$399,9,FALSE)</f>
        <v>95</v>
      </c>
      <c r="L99" t="s">
        <v>112</v>
      </c>
      <c r="M99" t="str">
        <f>VLOOKUP($A99,PRIMARY!$B$4:$S$169,13,FALSE)</f>
        <v>Take a picture of the front of the church from the fenceline.</v>
      </c>
      <c r="N99" t="str">
        <f>VLOOKUP($A99,PRIMARY!$B$4:$S$169,14,FALSE)</f>
        <v>Take a picture of the historical marker in front of the church.  Take the picture from outside the fence.</v>
      </c>
      <c r="O99" s="11">
        <v>0.27291666666666664</v>
      </c>
      <c r="P99" s="11">
        <v>0.83611111111111114</v>
      </c>
      <c r="Q99" s="11" t="s">
        <v>1270</v>
      </c>
      <c r="S99" t="str">
        <f>IF(VLOOKUP($A99,PRIMARY!$B$4:$T$169,19,FALSE)="","",VLOOKUP($A99,PRIMARY!$B$4:$T$169,19,FALSE))</f>
        <v/>
      </c>
    </row>
    <row r="100" spans="1:19" x14ac:dyDescent="0.3">
      <c r="A100" t="str">
        <f>IF(G100=VLOOKUP(F100,POINTS!$G$3:$H$168,2,FALSE),VLOOKUP(F100,POINTS!$G$3:$O$168,9,FALSE),"CHECK")</f>
        <v>P03</v>
      </c>
      <c r="B100" t="str">
        <f>VLOOKUP(A100,POINTS!$A$3:$C$168,3,FALSE)</f>
        <v>Sacred Heart Catholic School - Muenster</v>
      </c>
      <c r="C100" s="1"/>
      <c r="D100" s="1" t="s">
        <v>421</v>
      </c>
      <c r="E100" t="s">
        <v>422</v>
      </c>
      <c r="F100" s="1">
        <v>33.654760000000003</v>
      </c>
      <c r="G100" s="1">
        <v>-97.375039000000001</v>
      </c>
      <c r="H100" s="1"/>
      <c r="I100">
        <f>VLOOKUP($A100,SCORING!$A$234:$I$399,7,FALSE)</f>
        <v>218</v>
      </c>
      <c r="J100">
        <f>VLOOKUP($A100,SCORING!$A$234:$I$399,9,FALSE)</f>
        <v>109</v>
      </c>
      <c r="L100" t="s">
        <v>423</v>
      </c>
      <c r="M100" t="str">
        <f>VLOOKUP($A100,PRIMARY!$B$4:$S$169,13,FALSE)</f>
        <v>The photo you are taking is of the Catholic schoolhouse, not the church next door.  Take a picture of the front of the old school,</v>
      </c>
      <c r="N100" t="str">
        <f>VLOOKUP($A100,PRIMARY!$B$4:$S$169,14,FALSE)</f>
        <v>To the right of the school front door is the cornerstone.  Take a picture of the cornerstone.</v>
      </c>
      <c r="O100" s="11">
        <v>0.27847222222222223</v>
      </c>
      <c r="P100" s="11">
        <v>0.84236111111111101</v>
      </c>
      <c r="Q100" s="11" t="s">
        <v>1271</v>
      </c>
      <c r="S100" t="str">
        <f>IF(VLOOKUP($A100,PRIMARY!$B$4:$T$169,19,FALSE)="","",VLOOKUP($A100,PRIMARY!$B$4:$T$169,19,FALSE))</f>
        <v/>
      </c>
    </row>
    <row r="101" spans="1:19" x14ac:dyDescent="0.3">
      <c r="A101" t="str">
        <f>IF(G101=VLOOKUP(F101,POINTS!$G$3:$H$168,2,FALSE),VLOOKUP(F101,POINTS!$G$3:$O$168,9,FALSE),"CHECK")</f>
        <v>L04</v>
      </c>
      <c r="B101" t="str">
        <f>VLOOKUP(A101,POINTS!$A$3:$C$168,3,FALSE)</f>
        <v>Old North Baptist Church</v>
      </c>
      <c r="C101" t="s">
        <v>577</v>
      </c>
      <c r="D101" t="s">
        <v>574</v>
      </c>
      <c r="E101" t="s">
        <v>315</v>
      </c>
      <c r="F101" s="1">
        <v>31.668142</v>
      </c>
      <c r="G101" s="1">
        <v>-94.658278999999993</v>
      </c>
      <c r="I101">
        <f>VLOOKUP($A101,SCORING!$A$234:$I$399,7,FALSE)</f>
        <v>226</v>
      </c>
      <c r="J101">
        <f>VLOOKUP($A101,SCORING!$A$234:$I$399,9,FALSE)</f>
        <v>62</v>
      </c>
      <c r="L101" t="s">
        <v>1557</v>
      </c>
      <c r="M101" t="str">
        <f>VLOOKUP($A101,PRIMARY!$B$4:$S$169,13,FALSE)</f>
        <v>Take a picture of your motorcycle with the Old North Baptist Church prominently in the background.</v>
      </c>
      <c r="N101" t="str">
        <f>VLOOKUP($A101,PRIMARY!$B$4:$S$169,14,FALSE)</f>
        <v>In front of the church is an old Texas Centennial Marker for the church.  Take a picture of this marker.</v>
      </c>
      <c r="O101" s="11">
        <v>0.27291666666666664</v>
      </c>
      <c r="P101" s="11">
        <v>0.83263888888888893</v>
      </c>
      <c r="Q101" s="11" t="s">
        <v>1272</v>
      </c>
      <c r="S101" t="str">
        <f>IF(VLOOKUP($A101,PRIMARY!$B$4:$T$169,19,FALSE)="","",VLOOKUP($A101,PRIMARY!$B$4:$T$169,19,FALSE))</f>
        <v>motorcycle</v>
      </c>
    </row>
    <row r="102" spans="1:19" x14ac:dyDescent="0.3">
      <c r="A102" t="str">
        <f>IF(G102=VLOOKUP(F102,POINTS!$G$3:$H$168,2,FALSE),VLOOKUP(F102,POINTS!$G$3:$O$168,9,FALSE),"CHECK")</f>
        <v>I08</v>
      </c>
      <c r="B102" t="str">
        <f>VLOOKUP(A102,POINTS!$A$3:$C$168,3,FALSE)</f>
        <v>Zion Hill Baptist Church - Nacogdoches</v>
      </c>
      <c r="D102" t="s">
        <v>316</v>
      </c>
      <c r="E102" t="s">
        <v>315</v>
      </c>
      <c r="F102" s="1">
        <v>31.605139000000001</v>
      </c>
      <c r="G102" s="1">
        <v>-94.648943000000003</v>
      </c>
      <c r="I102">
        <f>VLOOKUP($A102,SCORING!$A$234:$I$399,7,FALSE)</f>
        <v>121</v>
      </c>
      <c r="J102">
        <f>VLOOKUP($A102,SCORING!$A$234:$I$399,9,FALSE)</f>
        <v>61</v>
      </c>
      <c r="L102" t="s">
        <v>313</v>
      </c>
      <c r="M102" t="str">
        <f>VLOOKUP($A102,PRIMARY!$B$4:$S$169,13,FALSE)</f>
        <v>Take a picture of the old Zion Hill church.</v>
      </c>
      <c r="N102" t="str">
        <f>VLOOKUP($A102,PRIMARY!$B$4:$S$169,14,FALSE)</f>
        <v>Take a picture of the Zion Hill church sign.</v>
      </c>
      <c r="O102" s="11">
        <v>0.27291666666666664</v>
      </c>
      <c r="P102" s="11">
        <v>0.83263888888888893</v>
      </c>
      <c r="Q102" s="11" t="s">
        <v>1272</v>
      </c>
      <c r="S102" t="str">
        <f>IF(VLOOKUP($A102,PRIMARY!$B$4:$T$169,19,FALSE)="","",VLOOKUP($A102,PRIMARY!$B$4:$T$169,19,FALSE))</f>
        <v/>
      </c>
    </row>
    <row r="103" spans="1:19" x14ac:dyDescent="0.3">
      <c r="A103" t="str">
        <f>IF(G103=VLOOKUP(F103,POINTS!$G$3:$H$168,2,FALSE),VLOOKUP(F103,POINTS!$G$3:$O$168,9,FALSE),"CHECK")</f>
        <v>S06</v>
      </c>
      <c r="B103" t="str">
        <f>VLOOKUP(A103,POINTS!$A$3:$C$168,3,FALSE)</f>
        <v>First Prebyterian Church - Navasota</v>
      </c>
      <c r="D103" t="s">
        <v>95</v>
      </c>
      <c r="E103" t="s">
        <v>96</v>
      </c>
      <c r="F103" s="1">
        <v>30.387374999999999</v>
      </c>
      <c r="G103" s="1">
        <v>-96.086111000000002</v>
      </c>
      <c r="H103" t="s">
        <v>98</v>
      </c>
      <c r="I103">
        <f>VLOOKUP($A103,SCORING!$A$234:$I$399,7,FALSE)</f>
        <v>88</v>
      </c>
      <c r="J103">
        <f>VLOOKUP($A103,SCORING!$A$234:$I$399,9,FALSE)</f>
        <v>11</v>
      </c>
      <c r="L103" t="s">
        <v>97</v>
      </c>
      <c r="M103" t="str">
        <f>VLOOKUP($A103,PRIMARY!$B$4:$S$169,13,FALSE)</f>
        <v xml:space="preserve"> </v>
      </c>
      <c r="N103" t="str">
        <f>VLOOKUP($A103,PRIMARY!$B$4:$S$169,14,FALSE)</f>
        <v xml:space="preserve"> </v>
      </c>
      <c r="O103" s="11">
        <v>0.27847222222222223</v>
      </c>
      <c r="P103" s="11">
        <v>0.8354166666666667</v>
      </c>
      <c r="Q103" s="11" t="s">
        <v>1273</v>
      </c>
      <c r="S103" t="str">
        <f>IF(VLOOKUP($A103,PRIMARY!$B$4:$T$169,19,FALSE)="","",VLOOKUP($A103,PRIMARY!$B$4:$T$169,19,FALSE))</f>
        <v/>
      </c>
    </row>
    <row r="104" spans="1:19" x14ac:dyDescent="0.3">
      <c r="A104" t="str">
        <f>IF(G104=VLOOKUP(F104,POINTS!$G$3:$H$168,2,FALSE),VLOOKUP(F104,POINTS!$G$3:$O$168,9,FALSE),"CHECK")</f>
        <v>P01</v>
      </c>
      <c r="B104" t="str">
        <f>VLOOKUP(A104,POINTS!$A$3:$C$168,3,FALSE)</f>
        <v>St. Paul's Episcopal Church - Navasota</v>
      </c>
      <c r="D104" t="s">
        <v>271</v>
      </c>
      <c r="E104" t="s">
        <v>96</v>
      </c>
      <c r="F104" s="1">
        <v>30.388541</v>
      </c>
      <c r="G104" s="1">
        <v>-96.085924000000006</v>
      </c>
      <c r="I104">
        <f>VLOOKUP($A104,SCORING!$A$234:$I$399,7,FALSE)</f>
        <v>22</v>
      </c>
      <c r="J104">
        <f>VLOOKUP($A104,SCORING!$A$234:$I$399,9,FALSE)</f>
        <v>11</v>
      </c>
      <c r="L104" t="s">
        <v>270</v>
      </c>
      <c r="M104" t="str">
        <f>VLOOKUP($A104,PRIMARY!$B$4:$S$169,13,FALSE)</f>
        <v xml:space="preserve"> </v>
      </c>
      <c r="N104" t="str">
        <f>VLOOKUP($A104,PRIMARY!$B$4:$S$169,14,FALSE)</f>
        <v xml:space="preserve"> </v>
      </c>
      <c r="O104" s="11">
        <v>0.27847222222222223</v>
      </c>
      <c r="P104" s="11">
        <v>0.8354166666666667</v>
      </c>
      <c r="Q104" s="11" t="s">
        <v>1273</v>
      </c>
      <c r="S104" t="str">
        <f>IF(VLOOKUP($A104,PRIMARY!$B$4:$T$169,19,FALSE)="","",VLOOKUP($A104,PRIMARY!$B$4:$T$169,19,FALSE))</f>
        <v/>
      </c>
    </row>
    <row r="105" spans="1:19" x14ac:dyDescent="0.3">
      <c r="A105" t="str">
        <f>IF(G105=VLOOKUP(F105,POINTS!$G$3:$H$168,2,FALSE),VLOOKUP(F105,POINTS!$G$3:$O$168,9,FALSE),"CHECK")</f>
        <v>N03</v>
      </c>
      <c r="B105" t="str">
        <f>VLOOKUP(A105,POINTS!$A$3:$C$168,3,FALSE)</f>
        <v>Holy Family Catholic Church - Nazareth</v>
      </c>
      <c r="D105" t="s">
        <v>131</v>
      </c>
      <c r="E105" t="s">
        <v>132</v>
      </c>
      <c r="F105" s="1">
        <v>34.545529000000002</v>
      </c>
      <c r="G105" s="1">
        <v>-102.102918</v>
      </c>
      <c r="I105">
        <f>VLOOKUP($A105,SCORING!$A$234:$I$399,7,FALSE)</f>
        <v>431</v>
      </c>
      <c r="J105">
        <f>VLOOKUP($A105,SCORING!$A$234:$I$399,9,FALSE)</f>
        <v>216</v>
      </c>
      <c r="L105" t="s">
        <v>130</v>
      </c>
      <c r="M105" t="str">
        <f>VLOOKUP($A105,PRIMARY!$B$4:$S$169,13,FALSE)</f>
        <v>Take a picture of your motorcycle parked in front of the church.</v>
      </c>
      <c r="N105" t="str">
        <f>VLOOKUP($A105,PRIMARY!$B$4:$S$169,14,FALSE)</f>
        <v>Take a picture of the wooden Jesus statue across the street from the church (SE corner of St Mary and St Joseph Sts).</v>
      </c>
      <c r="O105" s="11">
        <v>0.2902777777777778</v>
      </c>
      <c r="P105" s="11">
        <v>0.85625000000000007</v>
      </c>
      <c r="Q105" s="11" t="s">
        <v>1274</v>
      </c>
      <c r="S105" t="str">
        <f>IF(VLOOKUP($A105,PRIMARY!$B$4:$T$169,19,FALSE)="","",VLOOKUP($A105,PRIMARY!$B$4:$T$169,19,FALSE))</f>
        <v>motorcycle</v>
      </c>
    </row>
    <row r="106" spans="1:19" x14ac:dyDescent="0.3">
      <c r="A106" t="str">
        <f>IF(G106=VLOOKUP(F106,POINTS!$G$3:$H$168,2,FALSE),VLOOKUP(F106,POINTS!$G$3:$O$168,9,FALSE),"CHECK")</f>
        <v>S14</v>
      </c>
      <c r="B106" t="str">
        <f>VLOOKUP(A106,POINTS!$A$3:$C$168,3,FALSE)</f>
        <v>Trinity Evangelical Lutheran Church - New Bielau</v>
      </c>
      <c r="D106" t="s">
        <v>293</v>
      </c>
      <c r="E106" t="s">
        <v>291</v>
      </c>
      <c r="F106" s="1">
        <v>29.634543000000001</v>
      </c>
      <c r="G106" s="1">
        <v>-96.772924000000003</v>
      </c>
      <c r="H106" t="s">
        <v>98</v>
      </c>
      <c r="I106">
        <f>VLOOKUP($A106,SCORING!$A$234:$I$399,7,FALSE)</f>
        <v>292</v>
      </c>
      <c r="J106">
        <f>VLOOKUP($A106,SCORING!$A$234:$I$399,9,FALSE)</f>
        <v>37</v>
      </c>
      <c r="L106" t="s">
        <v>292</v>
      </c>
      <c r="M106" t="str">
        <f>VLOOKUP($A106,PRIMARY!$B$4:$S$169,13,FALSE)</f>
        <v>Take a picture of your motorcycle with the church prominently in the background.</v>
      </c>
      <c r="N106" t="str">
        <f>VLOOKUP($A106,PRIMARY!$B$4:$S$169,14,FALSE)</f>
        <v>Take a picture of the Texas Historical Marker for the church located on the grounds.</v>
      </c>
      <c r="O106" s="11">
        <v>0.28125</v>
      </c>
      <c r="P106" s="11">
        <v>0.83611111111111114</v>
      </c>
      <c r="Q106" s="11" t="s">
        <v>1275</v>
      </c>
      <c r="S106" t="str">
        <f>IF(VLOOKUP($A106,PRIMARY!$B$4:$T$169,19,FALSE)="","",VLOOKUP($A106,PRIMARY!$B$4:$T$169,19,FALSE))</f>
        <v>motorcycle</v>
      </c>
    </row>
    <row r="107" spans="1:19" x14ac:dyDescent="0.3">
      <c r="A107" t="str">
        <f>IF(G107=VLOOKUP(F107,POINTS!$G$3:$H$168,2,FALSE),VLOOKUP(F107,POINTS!$G$3:$O$168,9,FALSE),"CHECK")</f>
        <v>N06</v>
      </c>
      <c r="B107" t="str">
        <f>VLOOKUP(A107,POINTS!$A$3:$C$168,3,FALSE)</f>
        <v>Holy Trinity Catholic Church</v>
      </c>
      <c r="D107" t="s">
        <v>1137</v>
      </c>
      <c r="E107" t="s">
        <v>1138</v>
      </c>
      <c r="F107" s="1">
        <v>30.770164999999999</v>
      </c>
      <c r="G107" s="1">
        <v>-97.587772999999999</v>
      </c>
      <c r="I107">
        <f>VLOOKUP($A107,SCORING!$A$234:$I$399,7,FALSE)</f>
        <v>185</v>
      </c>
      <c r="J107">
        <f>VLOOKUP($A107,SCORING!$A$234:$I$399,9,FALSE)</f>
        <v>38</v>
      </c>
      <c r="L107" t="s">
        <v>1139</v>
      </c>
      <c r="M107" t="str">
        <f>VLOOKUP($A107,PRIMARY!$B$4:$S$169,13,FALSE)</f>
        <v>Take a picture of your motorcycle with the church in the background.</v>
      </c>
      <c r="N107" t="str">
        <f>VLOOKUP($A107,PRIMARY!$B$4:$S$169,14,FALSE)</f>
        <v>Take a picture of the main sign for the church.</v>
      </c>
      <c r="O107" s="11">
        <v>0.28194444444444444</v>
      </c>
      <c r="P107" s="11">
        <v>0.83958333333333324</v>
      </c>
      <c r="Q107" s="11" t="s">
        <v>1276</v>
      </c>
      <c r="S107" t="str">
        <f>IF(VLOOKUP($A107,PRIMARY!$B$4:$T$169,19,FALSE)="","",VLOOKUP($A107,PRIMARY!$B$4:$T$169,19,FALSE))</f>
        <v>motorcycle</v>
      </c>
    </row>
    <row r="108" spans="1:19" x14ac:dyDescent="0.3">
      <c r="A108" t="str">
        <f>IF(G108=VLOOKUP(F108,POINTS!$G$3:$H$168,2,FALSE),VLOOKUP(F108,POINTS!$G$3:$O$168,9,FALSE),"CHECK")</f>
        <v>R05</v>
      </c>
      <c r="B108" t="str">
        <f>VLOOKUP(A108,POINTS!$A$3:$C$168,3,FALSE)</f>
        <v>First Presbyterian Church Lutcher Memorial Building</v>
      </c>
      <c r="D108" t="s">
        <v>101</v>
      </c>
      <c r="E108" t="s">
        <v>102</v>
      </c>
      <c r="F108" s="1">
        <v>30.093252</v>
      </c>
      <c r="G108" s="1">
        <v>-93.738155000000006</v>
      </c>
      <c r="I108">
        <f>VLOOKUP($A108,SCORING!$A$234:$I$399,7,FALSE)</f>
        <v>159</v>
      </c>
      <c r="J108">
        <f>VLOOKUP($A108,SCORING!$A$234:$I$399,9,FALSE)</f>
        <v>80</v>
      </c>
      <c r="L108" t="s">
        <v>99</v>
      </c>
      <c r="M108" t="str">
        <f>VLOOKUP($A108,PRIMARY!$B$4:$S$169,13,FALSE)</f>
        <v>Take a picture of the church from the 8th St side.</v>
      </c>
      <c r="N108" t="str">
        <f>VLOOKUP($A108,PRIMARY!$B$4:$S$169,14,FALSE)</f>
        <v>Take a picture of the historical marker located by the church entrance off of W. Green Ave.</v>
      </c>
      <c r="O108" s="11">
        <v>0.2722222222222222</v>
      </c>
      <c r="P108" s="11">
        <v>0.82847222222222217</v>
      </c>
      <c r="Q108" s="11" t="s">
        <v>1277</v>
      </c>
      <c r="S108" t="str">
        <f>IF(VLOOKUP($A108,PRIMARY!$B$4:$T$169,19,FALSE)="","",VLOOKUP($A108,PRIMARY!$B$4:$T$169,19,FALSE))</f>
        <v/>
      </c>
    </row>
    <row r="109" spans="1:19" x14ac:dyDescent="0.3">
      <c r="A109" t="str">
        <f>IF(G109=VLOOKUP(F109,POINTS!$G$3:$H$168,2,FALSE),VLOOKUP(F109,POINTS!$G$3:$O$168,9,FALSE),"CHECK")</f>
        <v>C01</v>
      </c>
      <c r="B109" t="str">
        <f>VLOOKUP(A109,POINTS!$A$3:$C$168,3,FALSE)</f>
        <v>First Presbyterian Church - Palestine</v>
      </c>
      <c r="C109" t="s">
        <v>581</v>
      </c>
      <c r="D109" t="s">
        <v>582</v>
      </c>
      <c r="E109" t="s">
        <v>583</v>
      </c>
      <c r="F109" s="1">
        <v>31.762803000000002</v>
      </c>
      <c r="G109" s="1">
        <v>-95.629322000000002</v>
      </c>
      <c r="I109">
        <f>VLOOKUP($A109,SCORING!$A$234:$I$399,7,FALSE)</f>
        <v>132</v>
      </c>
      <c r="J109">
        <f>VLOOKUP($A109,SCORING!$A$234:$I$399,9,FALSE)</f>
        <v>45</v>
      </c>
      <c r="L109" t="s">
        <v>1122</v>
      </c>
      <c r="M109" t="str">
        <f>VLOOKUP($A109,PRIMARY!$B$4:$S$169,13,FALSE)</f>
        <v>Take a picture of your motorcycle with the church prominently in the background.  Do not stop on the street, but use the parking lot east of the church instead.</v>
      </c>
      <c r="N109" t="str">
        <f>VLOOKUP($A109,PRIMARY!$B$4:$S$169,14,FALSE)</f>
        <v>Take a picture of the church sign "First Presbyterian Church."</v>
      </c>
      <c r="O109" s="11">
        <v>0.27569444444444446</v>
      </c>
      <c r="P109" s="11">
        <v>0.8354166666666667</v>
      </c>
      <c r="Q109" s="11" t="s">
        <v>1278</v>
      </c>
      <c r="S109" t="str">
        <f>IF(VLOOKUP($A109,PRIMARY!$B$4:$T$169,19,FALSE)="","",VLOOKUP($A109,PRIMARY!$B$4:$T$169,19,FALSE))</f>
        <v>motorcycle</v>
      </c>
    </row>
    <row r="110" spans="1:19" x14ac:dyDescent="0.3">
      <c r="A110" t="str">
        <f>IF(G110=VLOOKUP(F110,POINTS!$G$3:$H$168,2,FALSE),VLOOKUP(F110,POINTS!$G$3:$O$168,9,FALSE),"CHECK")</f>
        <v>O08</v>
      </c>
      <c r="B110" t="str">
        <f>VLOOKUP(A110,POINTS!$A$3:$C$168,3,FALSE)</f>
        <v>Immaculate Conception Catholic Church - Panna Maria</v>
      </c>
      <c r="C110" t="s">
        <v>186</v>
      </c>
      <c r="D110" t="s">
        <v>138</v>
      </c>
      <c r="E110" t="s">
        <v>139</v>
      </c>
      <c r="F110" s="1">
        <v>28.957274000000002</v>
      </c>
      <c r="G110" s="1">
        <v>-97.898188000000005</v>
      </c>
      <c r="I110">
        <f>VLOOKUP($A110,SCORING!$A$234:$I$399,7,FALSE)</f>
        <v>296</v>
      </c>
      <c r="J110">
        <f>VLOOKUP($A110,SCORING!$A$234:$I$399,9,FALSE)</f>
        <v>74</v>
      </c>
      <c r="L110" t="s">
        <v>140</v>
      </c>
      <c r="M110" t="str">
        <f>VLOOKUP($A110,PRIMARY!$B$4:$S$169,13,FALSE)</f>
        <v>Take a picture of your motorcycle with the church prominently in the background.</v>
      </c>
      <c r="N110" t="str">
        <f>VLOOKUP($A110,PRIMARY!$B$4:$S$169,14,FALSE)</f>
        <v>Take a picture of the stone centennial marker for Panna Maria (see reference photo).</v>
      </c>
      <c r="O110" s="11">
        <v>0.28472222222222221</v>
      </c>
      <c r="P110" s="11">
        <v>0.83888888888888891</v>
      </c>
      <c r="Q110" s="11" t="s">
        <v>1225</v>
      </c>
      <c r="S110" t="str">
        <f>IF(VLOOKUP($A110,PRIMARY!$B$4:$T$169,19,FALSE)="","",VLOOKUP($A110,PRIMARY!$B$4:$T$169,19,FALSE))</f>
        <v>motorcycle</v>
      </c>
    </row>
    <row r="111" spans="1:19" x14ac:dyDescent="0.3">
      <c r="A111" t="str">
        <f>IF(G111=VLOOKUP(F111,POINTS!$G$3:$H$168,2,FALSE),VLOOKUP(F111,POINTS!$G$3:$O$168,9,FALSE),"CHECK")</f>
        <v>S01</v>
      </c>
      <c r="B111" t="str">
        <f>VLOOKUP(A111,POINTS!$A$3:$C$168,3,FALSE)</f>
        <v>First United Methodist Church - Paris</v>
      </c>
      <c r="C111" t="s">
        <v>186</v>
      </c>
      <c r="D111" t="s">
        <v>348</v>
      </c>
      <c r="E111" t="s">
        <v>349</v>
      </c>
      <c r="F111" s="1">
        <v>33.661119999999997</v>
      </c>
      <c r="G111" s="1">
        <v>-95.553515000000004</v>
      </c>
      <c r="I111">
        <f>VLOOKUP($A111,SCORING!$A$234:$I$399,7,FALSE)</f>
        <v>430</v>
      </c>
      <c r="J111">
        <f>VLOOKUP($A111,SCORING!$A$234:$I$399,9,FALSE)</f>
        <v>108</v>
      </c>
      <c r="L111" t="s">
        <v>1129</v>
      </c>
      <c r="M111" t="str">
        <f>VLOOKUP($A111,PRIMARY!$B$4:$S$169,13,FALSE)</f>
        <v>Take a picture of the front of the church.</v>
      </c>
      <c r="N111" t="str">
        <f>VLOOKUP($A111,PRIMARY!$B$4:$S$169,14,FALSE)</f>
        <v>Take a picture of the historical marker located in front of the church.</v>
      </c>
      <c r="O111" s="11">
        <v>0.27291666666666664</v>
      </c>
      <c r="P111" s="11">
        <v>0.83750000000000002</v>
      </c>
      <c r="Q111" s="11" t="s">
        <v>1279</v>
      </c>
      <c r="S111" t="str">
        <f>IF(VLOOKUP($A111,PRIMARY!$B$4:$T$169,19,FALSE)="","",VLOOKUP($A111,PRIMARY!$B$4:$T$169,19,FALSE))</f>
        <v/>
      </c>
    </row>
    <row r="112" spans="1:19" x14ac:dyDescent="0.3">
      <c r="A112" t="str">
        <f>IF(G112=VLOOKUP(F112,POINTS!$G$3:$H$168,2,FALSE),VLOOKUP(F112,POINTS!$G$3:$O$168,9,FALSE),"CHECK")</f>
        <v>A14</v>
      </c>
      <c r="B112" t="str">
        <f>VLOOKUP(A112,POINTS!$A$3:$C$168,3,FALSE)</f>
        <v>Immanuel Lutheran Church</v>
      </c>
      <c r="D112" t="s">
        <v>142</v>
      </c>
      <c r="E112" t="s">
        <v>143</v>
      </c>
      <c r="F112" s="1">
        <v>30.431339999999999</v>
      </c>
      <c r="G112" s="1">
        <v>-97.613990000000001</v>
      </c>
      <c r="I112">
        <f>VLOOKUP($A112,SCORING!$A$234:$I$399,7,FALSE)</f>
        <v>77</v>
      </c>
      <c r="J112">
        <f>VLOOKUP($A112,SCORING!$A$234:$I$399,9,FALSE)</f>
        <v>39</v>
      </c>
      <c r="L112" t="s">
        <v>144</v>
      </c>
      <c r="M112" t="str">
        <f>VLOOKUP($A112,PRIMARY!$B$4:$S$169,13,FALSE)</f>
        <v>Take a picture of your motorcycle parked in front of the church.</v>
      </c>
      <c r="N112" t="str">
        <f>VLOOKUP($A112,PRIMARY!$B$4:$S$169,14,FALSE)</f>
        <v>Take a picture of the historical marker to the left of the church front door.</v>
      </c>
      <c r="O112" s="11">
        <v>0.28263888888888888</v>
      </c>
      <c r="P112" s="11">
        <v>0.83958333333333324</v>
      </c>
      <c r="Q112" s="11" t="s">
        <v>1212</v>
      </c>
      <c r="S112" t="str">
        <f>IF(VLOOKUP($A112,PRIMARY!$B$4:$T$169,19,FALSE)="","",VLOOKUP($A112,PRIMARY!$B$4:$T$169,19,FALSE))</f>
        <v>motorcycle</v>
      </c>
    </row>
    <row r="113" spans="1:19" x14ac:dyDescent="0.3">
      <c r="A113" t="str">
        <f>IF(G113=VLOOKUP(F113,POINTS!$G$3:$H$168,2,FALSE),VLOOKUP(F113,POINTS!$G$3:$O$168,9,FALSE),"CHECK")</f>
        <v>O09</v>
      </c>
      <c r="B113" t="str">
        <f>VLOOKUP(A113,POINTS!$A$3:$C$168,3,FALSE)</f>
        <v>St. John Evangelical Lutheran Church</v>
      </c>
      <c r="D113" t="s">
        <v>239</v>
      </c>
      <c r="E113" t="s">
        <v>143</v>
      </c>
      <c r="F113" s="1">
        <v>30.423193000000001</v>
      </c>
      <c r="G113" s="1">
        <v>-97.533880999999994</v>
      </c>
      <c r="H113" t="s">
        <v>241</v>
      </c>
      <c r="I113">
        <f>VLOOKUP($A113,SCORING!$A$234:$I$399,7,FALSE)</f>
        <v>216</v>
      </c>
      <c r="J113">
        <f>VLOOKUP($A113,SCORING!$A$234:$I$399,9,FALSE)</f>
        <v>36</v>
      </c>
      <c r="L113" t="s">
        <v>240</v>
      </c>
      <c r="M113" t="str">
        <f>VLOOKUP($A113,PRIMARY!$B$4:$S$169,13,FALSE)</f>
        <v>Take a picture of your motorcycle with the church prominently in the background.  Your photo may be at a different angle from the reference photo (which was taken from the road) but that is acceptable.</v>
      </c>
      <c r="N113" t="str">
        <f>VLOOKUP($A113,PRIMARY!$B$4:$S$169,14,FALSE)</f>
        <v>Take a picture of the historical marker to the left of the church front door.</v>
      </c>
      <c r="O113" s="11">
        <v>0.28263888888888888</v>
      </c>
      <c r="P113" s="11">
        <v>0.83958333333333324</v>
      </c>
      <c r="Q113" s="11" t="s">
        <v>1212</v>
      </c>
      <c r="S113" t="str">
        <f>IF(VLOOKUP($A113,PRIMARY!$B$4:$T$169,19,FALSE)="","",VLOOKUP($A113,PRIMARY!$B$4:$T$169,19,FALSE))</f>
        <v>motorcycle</v>
      </c>
    </row>
    <row r="114" spans="1:19" x14ac:dyDescent="0.3">
      <c r="A114" t="str">
        <f>IF(G114=VLOOKUP(F114,POINTS!$G$3:$H$168,2,FALSE),VLOOKUP(F114,POINTS!$G$3:$O$168,9,FALSE),"CHECK")</f>
        <v>O02</v>
      </c>
      <c r="B114" t="str">
        <f>VLOOKUP(A114,POINTS!$A$3:$C$168,3,FALSE)</f>
        <v>Witness Park and Prayer Tower</v>
      </c>
      <c r="D114" t="s">
        <v>192</v>
      </c>
      <c r="E114" t="s">
        <v>193</v>
      </c>
      <c r="F114" s="1">
        <v>32.994362000000002</v>
      </c>
      <c r="G114" s="1">
        <v>-94.964313000000004</v>
      </c>
      <c r="H114" t="s">
        <v>98</v>
      </c>
      <c r="I114">
        <f>VLOOKUP($A114,SCORING!$A$234:$I$399,7,FALSE)</f>
        <v>732</v>
      </c>
      <c r="J114">
        <f>VLOOKUP($A114,SCORING!$A$234:$I$399,9,FALSE)</f>
        <v>92</v>
      </c>
      <c r="L114" t="s">
        <v>190</v>
      </c>
      <c r="M114" t="str">
        <f>VLOOKUP($A114,PRIMARY!$B$4:$S$169,13,FALSE)</f>
        <v>Take a picture of Jesus washing the man's feet near the tower.</v>
      </c>
      <c r="N114" t="str">
        <f>VLOOKUP($A114,PRIMARY!$B$4:$S$169,14,FALSE)</f>
        <v>Take a picture of the tower at night.</v>
      </c>
      <c r="O114" s="11">
        <v>0.2722222222222222</v>
      </c>
      <c r="P114" s="11">
        <v>0.83472222222222225</v>
      </c>
      <c r="Q114" s="11" t="s">
        <v>1280</v>
      </c>
      <c r="S114" t="str">
        <f>IF(VLOOKUP($A114,PRIMARY!$B$4:$T$169,19,FALSE)="","",VLOOKUP($A114,PRIMARY!$B$4:$T$169,19,FALSE))</f>
        <v/>
      </c>
    </row>
    <row r="115" spans="1:19" x14ac:dyDescent="0.3">
      <c r="A115" t="str">
        <f>IF(G115=VLOOKUP(F115,POINTS!$G$3:$H$168,2,FALSE),VLOOKUP(F115,POINTS!$G$3:$O$168,9,FALSE),"CHECK")</f>
        <v>R04</v>
      </c>
      <c r="B115" t="str">
        <f>VLOOKUP(A115,POINTS!$A$3:$C$168,3,FALSE)</f>
        <v>St. Mary's Church - Plantersville</v>
      </c>
      <c r="C115" t="s">
        <v>186</v>
      </c>
      <c r="D115" t="s">
        <v>351</v>
      </c>
      <c r="E115" t="s">
        <v>352</v>
      </c>
      <c r="F115" s="1">
        <v>30.368827</v>
      </c>
      <c r="G115" s="1">
        <v>-95.871204000000006</v>
      </c>
      <c r="H115" t="s">
        <v>98</v>
      </c>
      <c r="I115">
        <f>VLOOKUP($A115,SCORING!$A$234:$I$399,7,FALSE)</f>
        <v>132</v>
      </c>
      <c r="J115">
        <f>VLOOKUP($A115,SCORING!$A$234:$I$399,9,FALSE)</f>
        <v>17</v>
      </c>
      <c r="L115" t="s">
        <v>1151</v>
      </c>
      <c r="M115" t="str">
        <f>VLOOKUP($A115,PRIMARY!$B$4:$S$169,13,FALSE)</f>
        <v xml:space="preserve"> </v>
      </c>
      <c r="N115" t="str">
        <f>VLOOKUP($A115,PRIMARY!$B$4:$S$169,14,FALSE)</f>
        <v xml:space="preserve"> </v>
      </c>
      <c r="O115" s="11">
        <v>0.27777777777777779</v>
      </c>
      <c r="P115" s="11">
        <v>0.83472222222222225</v>
      </c>
      <c r="Q115" s="11" t="s">
        <v>1208</v>
      </c>
      <c r="S115" t="str">
        <f>IF(VLOOKUP($A115,PRIMARY!$B$4:$T$169,19,FALSE)="","",VLOOKUP($A115,PRIMARY!$B$4:$T$169,19,FALSE))</f>
        <v/>
      </c>
    </row>
    <row r="116" spans="1:19" x14ac:dyDescent="0.3">
      <c r="A116" t="str">
        <f>IF(G116=VLOOKUP(F116,POINTS!$G$3:$H$168,2,FALSE),VLOOKUP(F116,POINTS!$G$3:$O$168,9,FALSE),"CHECK")</f>
        <v>E14</v>
      </c>
      <c r="B116" t="str">
        <f>VLOOKUP(A116,POINTS!$A$3:$C$168,3,FALSE)</f>
        <v>Poetry Baptist Church</v>
      </c>
      <c r="C116" s="1"/>
      <c r="D116" s="1" t="s">
        <v>376</v>
      </c>
      <c r="E116" t="s">
        <v>377</v>
      </c>
      <c r="F116" s="1">
        <v>32.828704999999999</v>
      </c>
      <c r="G116" s="1">
        <v>-96.240892000000002</v>
      </c>
      <c r="I116">
        <f>VLOOKUP($A116,SCORING!$A$234:$I$399,7,FALSE)</f>
        <v>152</v>
      </c>
      <c r="J116">
        <f>VLOOKUP($A116,SCORING!$A$234:$I$399,9,FALSE)</f>
        <v>76</v>
      </c>
      <c r="L116" t="s">
        <v>378</v>
      </c>
      <c r="M116" t="str">
        <f>VLOOKUP($A116,PRIMARY!$B$4:$S$169,13,FALSE)</f>
        <v>Take a picture of your motorcycle with the Poetry Baptist Church prominently in the background.  Do not stop on the street but instead use the parking lot.</v>
      </c>
      <c r="N116" t="str">
        <f>VLOOKUP($A116,PRIMARY!$B$4:$S$169,14,FALSE)</f>
        <v>Take a picture of the Poetry Baptist Church sign.</v>
      </c>
      <c r="O116" s="11">
        <v>0.27569444444444446</v>
      </c>
      <c r="P116" s="11">
        <v>0.83819444444444446</v>
      </c>
      <c r="Q116" s="11" t="s">
        <v>1281</v>
      </c>
      <c r="S116" t="str">
        <f>IF(VLOOKUP($A116,PRIMARY!$B$4:$T$169,19,FALSE)="","",VLOOKUP($A116,PRIMARY!$B$4:$T$169,19,FALSE))</f>
        <v>motorcycle</v>
      </c>
    </row>
    <row r="117" spans="1:19" x14ac:dyDescent="0.3">
      <c r="A117" t="str">
        <f>IF(G117=VLOOKUP(F117,POINTS!$G$3:$H$168,2,FALSE),VLOOKUP(F117,POINTS!$G$3:$O$168,9,FALSE),"CHECK")</f>
        <v>P05</v>
      </c>
      <c r="B117" t="str">
        <f>VLOOKUP(A117,POINTS!$A$3:$C$168,3,FALSE)</f>
        <v>Buu Mon Buddhist Temple</v>
      </c>
      <c r="D117" t="s">
        <v>63</v>
      </c>
      <c r="E117" t="s">
        <v>20</v>
      </c>
      <c r="F117" s="1">
        <v>29.889184</v>
      </c>
      <c r="G117" s="1">
        <v>-93.918595999999994</v>
      </c>
      <c r="I117">
        <f>VLOOKUP($A117,SCORING!$A$234:$I$399,7,FALSE)</f>
        <v>153</v>
      </c>
      <c r="J117">
        <f>VLOOKUP($A117,SCORING!$A$234:$I$399,9,FALSE)</f>
        <v>77</v>
      </c>
      <c r="L117" t="s">
        <v>1553</v>
      </c>
      <c r="M117" t="str">
        <f>VLOOKUP($A117,PRIMARY!$B$4:$S$169,13,FALSE)</f>
        <v>Take a picture of the front of the temple.</v>
      </c>
      <c r="N117" t="str">
        <f>VLOOKUP($A117,PRIMARY!$B$4:$S$169,14,FALSE)</f>
        <v>Take a picture of the street address numbers for the temple.</v>
      </c>
      <c r="O117" s="11">
        <v>0.27291666666666664</v>
      </c>
      <c r="P117" s="11">
        <v>0.82847222222222217</v>
      </c>
      <c r="Q117" s="11" t="s">
        <v>1282</v>
      </c>
      <c r="S117" t="str">
        <f>IF(VLOOKUP($A117,PRIMARY!$B$4:$T$169,19,FALSE)="","",VLOOKUP($A117,PRIMARY!$B$4:$T$169,19,FALSE))</f>
        <v/>
      </c>
    </row>
    <row r="118" spans="1:19" x14ac:dyDescent="0.3">
      <c r="A118" t="str">
        <f>IF(G118=VLOOKUP(F118,POINTS!$G$3:$H$168,2,FALSE),VLOOKUP(F118,POINTS!$G$3:$O$168,9,FALSE),"CHECK")</f>
        <v>W03</v>
      </c>
      <c r="B118" t="str">
        <f>VLOOKUP(A118,POINTS!$A$3:$C$168,3,FALSE)</f>
        <v>Shrine of Our Lady Guadalupe</v>
      </c>
      <c r="D118" t="s">
        <v>220</v>
      </c>
      <c r="E118" t="s">
        <v>20</v>
      </c>
      <c r="F118" s="1">
        <v>29.936841000000001</v>
      </c>
      <c r="G118" s="1">
        <v>-93.963059000000001</v>
      </c>
      <c r="I118">
        <f>VLOOKUP($A118,SCORING!$A$234:$I$399,7,FALSE)</f>
        <v>150</v>
      </c>
      <c r="J118">
        <f>VLOOKUP($A118,SCORING!$A$234:$I$399,9,FALSE)</f>
        <v>75</v>
      </c>
      <c r="L118" t="s">
        <v>221</v>
      </c>
      <c r="M118" t="str">
        <f>VLOOKUP($A118,PRIMARY!$B$4:$S$169,13,FALSE)</f>
        <v>Take a picture of your motorcycle with the church prominently in the background.</v>
      </c>
      <c r="N118" t="str">
        <f>VLOOKUP($A118,PRIMARY!$B$4:$S$169,14,FALSE)</f>
        <v>Take a picture of the shrine to Mary.  It is located in the memorial area on the southeast side of the church.  You will have to walk to it.</v>
      </c>
      <c r="O118" s="11">
        <v>0.27291666666666664</v>
      </c>
      <c r="P118" s="11">
        <v>0.82847222222222217</v>
      </c>
      <c r="Q118" s="11" t="s">
        <v>1282</v>
      </c>
      <c r="S118" t="str">
        <f>IF(VLOOKUP($A118,PRIMARY!$B$4:$T$169,19,FALSE)="","",VLOOKUP($A118,PRIMARY!$B$4:$T$169,19,FALSE))</f>
        <v>motorcycle</v>
      </c>
    </row>
    <row r="119" spans="1:19" x14ac:dyDescent="0.3">
      <c r="A119" t="str">
        <f>IF(G119=VLOOKUP(F119,POINTS!$G$3:$H$168,2,FALSE),VLOOKUP(F119,POINTS!$G$3:$O$168,9,FALSE),"CHECK")</f>
        <v>B03</v>
      </c>
      <c r="B119" t="str">
        <f>VLOOKUP(A119,POINTS!$A$3:$C$168,3,FALSE)</f>
        <v>St. Mary's Catholic Church of the Assumption - Praha</v>
      </c>
      <c r="C119" t="s">
        <v>186</v>
      </c>
      <c r="D119" t="s">
        <v>259</v>
      </c>
      <c r="E119" t="s">
        <v>257</v>
      </c>
      <c r="F119" s="1">
        <v>29.669723000000001</v>
      </c>
      <c r="G119" s="1">
        <v>-97.066717999999995</v>
      </c>
      <c r="I119">
        <f>VLOOKUP($A119,SCORING!$A$234:$I$399,7,FALSE)</f>
        <v>158</v>
      </c>
      <c r="J119">
        <f>VLOOKUP($A119,SCORING!$A$234:$I$399,9,FALSE)</f>
        <v>40</v>
      </c>
      <c r="L119" t="s">
        <v>258</v>
      </c>
      <c r="M119" t="str">
        <f>VLOOKUP($A119,PRIMARY!$B$4:$S$169,13,FALSE)</f>
        <v>Take a picture, from the parking lot, of your motorcycle with the church prominently in the background.</v>
      </c>
      <c r="N119" t="str">
        <f>VLOOKUP($A119,PRIMARY!$B$4:$S$169,14,FALSE)</f>
        <v>Take a picture of the Texas Historical Marker in front of the church.</v>
      </c>
      <c r="O119" s="11">
        <v>0.28194444444444444</v>
      </c>
      <c r="P119" s="11">
        <v>0.83680555555555547</v>
      </c>
      <c r="Q119" s="11" t="s">
        <v>1283</v>
      </c>
      <c r="S119" t="str">
        <f>IF(VLOOKUP($A119,PRIMARY!$B$4:$T$169,19,FALSE)="","",VLOOKUP($A119,PRIMARY!$B$4:$T$169,19,FALSE))</f>
        <v>motorcycle</v>
      </c>
    </row>
    <row r="120" spans="1:19" x14ac:dyDescent="0.3">
      <c r="A120" t="str">
        <f>IF(G120=VLOOKUP(F120,POINTS!$G$3:$H$168,2,FALSE),VLOOKUP(F120,POINTS!$G$3:$O$168,9,FALSE),"CHECK")</f>
        <v>E15</v>
      </c>
      <c r="B120" t="str">
        <f>VLOOKUP(A120,POINTS!$A$3:$C$168,3,FALSE)</f>
        <v>Shiloh Baptist Church</v>
      </c>
      <c r="D120" t="s">
        <v>592</v>
      </c>
      <c r="E120" t="s">
        <v>593</v>
      </c>
      <c r="F120" s="1">
        <v>30.115212</v>
      </c>
      <c r="G120" s="1">
        <v>-95.989895000000004</v>
      </c>
      <c r="I120">
        <f>VLOOKUP($A120,SCORING!$A$234:$I$399,7,FALSE)</f>
        <v>41</v>
      </c>
      <c r="J120">
        <f>VLOOKUP($A120,SCORING!$A$234:$I$399,9,FALSE)</f>
        <v>21</v>
      </c>
      <c r="L120" t="s">
        <v>1148</v>
      </c>
      <c r="M120" t="str">
        <f>VLOOKUP($A120,PRIMARY!$B$4:$S$169,13,FALSE)</f>
        <v xml:space="preserve"> </v>
      </c>
      <c r="N120" t="str">
        <f>VLOOKUP($A120,PRIMARY!$B$4:$S$169,14,FALSE)</f>
        <v xml:space="preserve"> </v>
      </c>
      <c r="O120" s="11">
        <v>0.27847222222222223</v>
      </c>
      <c r="P120" s="11">
        <v>0.83472222222222225</v>
      </c>
      <c r="Q120" s="11" t="s">
        <v>1284</v>
      </c>
      <c r="S120" t="str">
        <f>IF(VLOOKUP($A120,PRIMARY!$B$4:$T$169,19,FALSE)="","",VLOOKUP($A120,PRIMARY!$B$4:$T$169,19,FALSE))</f>
        <v/>
      </c>
    </row>
    <row r="121" spans="1:19" x14ac:dyDescent="0.3">
      <c r="A121" t="str">
        <f>IF(G121=VLOOKUP(F121,POINTS!$G$3:$H$168,2,FALSE),VLOOKUP(F121,POINTS!$G$3:$O$168,9,FALSE),"CHECK")</f>
        <v>L09</v>
      </c>
      <c r="B121" t="str">
        <f>VLOOKUP(A121,POINTS!$A$3:$C$168,3,FALSE)</f>
        <v>First United Methodist Church - Rankin</v>
      </c>
      <c r="D121" t="s">
        <v>619</v>
      </c>
      <c r="E121" t="s">
        <v>620</v>
      </c>
      <c r="F121" s="1">
        <v>31.224094000000001</v>
      </c>
      <c r="G121" s="1">
        <v>-101.942865</v>
      </c>
      <c r="I121">
        <f>VLOOKUP($A121,SCORING!$A$234:$I$399,7,FALSE)</f>
        <v>335</v>
      </c>
      <c r="J121">
        <f>VLOOKUP($A121,SCORING!$A$234:$I$399,9,FALSE)</f>
        <v>168</v>
      </c>
      <c r="L121" t="s">
        <v>617</v>
      </c>
      <c r="M121" t="str">
        <f>VLOOKUP($A121,PRIMARY!$B$4:$S$169,13,FALSE)</f>
        <v>Take a picture of the First United Methodist Church sign with the church prominetly behind it.</v>
      </c>
      <c r="N121" t="str">
        <f>VLOOKUP($A121,PRIMARY!$B$4:$S$169,14,FALSE)</f>
        <v>Take a picture of the Texas historical marker located just to the side of the main church sign.</v>
      </c>
      <c r="O121" s="11">
        <v>0.29375000000000001</v>
      </c>
      <c r="P121" s="11">
        <v>0.8520833333333333</v>
      </c>
      <c r="Q121" s="11" t="s">
        <v>1285</v>
      </c>
      <c r="S121" t="str">
        <f>IF(VLOOKUP($A121,PRIMARY!$B$4:$T$169,19,FALSE)="","",VLOOKUP($A121,PRIMARY!$B$4:$T$169,19,FALSE))</f>
        <v/>
      </c>
    </row>
    <row r="122" spans="1:19" x14ac:dyDescent="0.3">
      <c r="A122" t="str">
        <f>IF(G122=VLOOKUP(F122,POINTS!$G$3:$H$168,2,FALSE),VLOOKUP(F122,POINTS!$G$3:$O$168,9,FALSE),"CHECK")</f>
        <v>A07</v>
      </c>
      <c r="B122" t="str">
        <f>VLOOKUP(A122,POINTS!$A$3:$C$168,3,FALSE)</f>
        <v>Our Lady of Refuge Catholic Church</v>
      </c>
      <c r="D122" t="s">
        <v>180</v>
      </c>
      <c r="E122" t="s">
        <v>181</v>
      </c>
      <c r="F122" s="1">
        <v>28.294397</v>
      </c>
      <c r="G122" s="1">
        <v>-97.277495000000002</v>
      </c>
      <c r="I122">
        <f>VLOOKUP($A122,SCORING!$A$234:$I$399,7,FALSE)</f>
        <v>171</v>
      </c>
      <c r="J122">
        <f>VLOOKUP($A122,SCORING!$A$234:$I$399,9,FALSE)</f>
        <v>86</v>
      </c>
      <c r="L122" t="s">
        <v>179</v>
      </c>
      <c r="M122" t="str">
        <f>VLOOKUP($A122,PRIMARY!$B$4:$S$169,13,FALSE)</f>
        <v xml:space="preserve"> </v>
      </c>
      <c r="N122" t="str">
        <f>VLOOKUP($A122,PRIMARY!$B$4:$S$169,14,FALSE)</f>
        <v xml:space="preserve"> </v>
      </c>
      <c r="O122" s="11">
        <v>0.28333333333333333</v>
      </c>
      <c r="P122" s="11">
        <v>0.83611111111111114</v>
      </c>
      <c r="Q122" s="11" t="s">
        <v>1286</v>
      </c>
      <c r="S122" t="str">
        <f>IF(VLOOKUP($A122,PRIMARY!$B$4:$T$169,19,FALSE)="","",VLOOKUP($A122,PRIMARY!$B$4:$T$169,19,FALSE))</f>
        <v/>
      </c>
    </row>
    <row r="123" spans="1:19" x14ac:dyDescent="0.3">
      <c r="A123" t="str">
        <f>IF(G123=VLOOKUP(F123,POINTS!$G$3:$H$168,2,FALSE),VLOOKUP(F123,POINTS!$G$3:$O$168,9,FALSE),"CHECK")</f>
        <v>O06</v>
      </c>
      <c r="B123" t="str">
        <f>VLOOKUP(A123,POINTS!$A$3:$C$168,3,FALSE)</f>
        <v>St. Joseph's Catholic Church - Rhineland</v>
      </c>
      <c r="D123" t="s">
        <v>478</v>
      </c>
      <c r="E123" t="s">
        <v>481</v>
      </c>
      <c r="F123" s="1">
        <v>33.530346999999999</v>
      </c>
      <c r="G123" s="1">
        <v>-99.651982000000004</v>
      </c>
      <c r="I123">
        <f>VLOOKUP($A123,SCORING!$A$234:$I$399,7,FALSE)</f>
        <v>279</v>
      </c>
      <c r="J123">
        <f>VLOOKUP($A123,SCORING!$A$234:$I$399,9,FALSE)</f>
        <v>140</v>
      </c>
      <c r="L123" t="s">
        <v>1191</v>
      </c>
      <c r="M123" t="str">
        <f>VLOOKUP($A123,PRIMARY!$B$4:$S$169,13,FALSE)</f>
        <v xml:space="preserve"> </v>
      </c>
      <c r="N123" t="str">
        <f>VLOOKUP($A123,PRIMARY!$B$4:$S$169,14,FALSE)</f>
        <v xml:space="preserve"> </v>
      </c>
      <c r="O123" s="11">
        <v>0.28472222222222221</v>
      </c>
      <c r="P123" s="11">
        <v>0.84861111111111109</v>
      </c>
      <c r="Q123" s="11" t="s">
        <v>1287</v>
      </c>
      <c r="S123" t="str">
        <f>IF(VLOOKUP($A123,PRIMARY!$B$4:$T$169,19,FALSE)="","",VLOOKUP($A123,PRIMARY!$B$4:$T$169,19,FALSE))</f>
        <v/>
      </c>
    </row>
    <row r="124" spans="1:19" x14ac:dyDescent="0.3">
      <c r="A124" t="str">
        <f>IF(G124=VLOOKUP(F124,POINTS!$G$3:$H$168,2,FALSE),VLOOKUP(F124,POINTS!$G$3:$O$168,9,FALSE),"CHECK")</f>
        <v>I06</v>
      </c>
      <c r="B124" t="str">
        <f>VLOOKUP(A124,POINTS!$A$3:$C$168,3,FALSE)</f>
        <v>Holt Church</v>
      </c>
      <c r="D124" t="s">
        <v>554</v>
      </c>
      <c r="E124" t="s">
        <v>555</v>
      </c>
      <c r="F124" s="1">
        <v>31.378373</v>
      </c>
      <c r="G124" s="1">
        <v>-99.031507000000005</v>
      </c>
      <c r="I124">
        <f>VLOOKUP($A124,SCORING!$A$234:$I$399,7,FALSE)</f>
        <v>168</v>
      </c>
      <c r="J124">
        <f>VLOOKUP($A124,SCORING!$A$234:$I$399,9,FALSE)</f>
        <v>84</v>
      </c>
      <c r="L124" t="s">
        <v>1176</v>
      </c>
      <c r="M124" t="str">
        <f>VLOOKUP($A124,PRIMARY!$B$4:$S$169,13,FALSE)</f>
        <v xml:space="preserve"> </v>
      </c>
      <c r="N124" t="str">
        <f>VLOOKUP($A124,PRIMARY!$B$4:$S$169,14,FALSE)</f>
        <v xml:space="preserve"> </v>
      </c>
      <c r="O124" s="11">
        <v>0.28541666666666665</v>
      </c>
      <c r="P124" s="11">
        <v>0.84375</v>
      </c>
      <c r="Q124" s="11" t="s">
        <v>1288</v>
      </c>
      <c r="S124" t="str">
        <f>IF(VLOOKUP($A124,PRIMARY!$B$4:$T$169,19,FALSE)="","",VLOOKUP($A124,PRIMARY!$B$4:$T$169,19,FALSE))</f>
        <v/>
      </c>
    </row>
    <row r="125" spans="1:19" x14ac:dyDescent="0.3">
      <c r="A125" t="str">
        <f>IF(G125=VLOOKUP(F125,POINTS!$G$3:$H$168,2,FALSE),VLOOKUP(F125,POINTS!$G$3:$O$168,9,FALSE),"CHECK")</f>
        <v>P07</v>
      </c>
      <c r="B125" t="str">
        <f>VLOOKUP(A125,POINTS!$A$3:$C$168,3,FALSE)</f>
        <v>First United Methodist Church - Rock Springs</v>
      </c>
      <c r="D125" t="s">
        <v>525</v>
      </c>
      <c r="E125" t="s">
        <v>526</v>
      </c>
      <c r="F125" s="1">
        <v>30.016753999999999</v>
      </c>
      <c r="G125" s="1">
        <v>-100.209374</v>
      </c>
      <c r="I125">
        <f>VLOOKUP($A125,SCORING!$A$234:$I$399,7,FALSE)</f>
        <v>235</v>
      </c>
      <c r="J125">
        <f>VLOOKUP($A125,SCORING!$A$234:$I$399,9,FALSE)</f>
        <v>118</v>
      </c>
      <c r="L125" t="s">
        <v>1181</v>
      </c>
      <c r="M125" t="str">
        <f>VLOOKUP($A125,PRIMARY!$B$4:$S$169,13,FALSE)</f>
        <v xml:space="preserve"> </v>
      </c>
      <c r="N125" t="str">
        <f>VLOOKUP($A125,PRIMARY!$B$4:$S$169,14,FALSE)</f>
        <v xml:space="preserve"> </v>
      </c>
      <c r="O125" s="11">
        <v>0.2902777777777778</v>
      </c>
      <c r="P125" s="11">
        <v>0.84583333333333333</v>
      </c>
      <c r="Q125" s="11" t="s">
        <v>1289</v>
      </c>
      <c r="S125" t="str">
        <f>IF(VLOOKUP($A125,PRIMARY!$B$4:$T$169,19,FALSE)="","",VLOOKUP($A125,PRIMARY!$B$4:$T$169,19,FALSE))</f>
        <v/>
      </c>
    </row>
    <row r="126" spans="1:19" x14ac:dyDescent="0.3">
      <c r="A126" t="str">
        <f>IF(G126=VLOOKUP(F126,POINTS!$G$3:$H$168,2,FALSE),VLOOKUP(F126,POINTS!$G$3:$O$168,9,FALSE),"CHECK")</f>
        <v>H04</v>
      </c>
      <c r="B126" t="str">
        <f>VLOOKUP(A126,POINTS!$A$3:$C$168,3,FALSE)</f>
        <v>Rose Hill United Methodist Church</v>
      </c>
      <c r="D126" t="s">
        <v>602</v>
      </c>
      <c r="E126" t="s">
        <v>603</v>
      </c>
      <c r="F126" s="1">
        <v>30.069756999999999</v>
      </c>
      <c r="G126" s="1">
        <v>-95.708788999999996</v>
      </c>
      <c r="I126">
        <f>VLOOKUP($A126,SCORING!$A$234:$I$399,7,FALSE)</f>
        <v>54</v>
      </c>
      <c r="J126">
        <f>VLOOKUP($A126,SCORING!$A$234:$I$399,9,FALSE)</f>
        <v>27</v>
      </c>
      <c r="K126" t="s">
        <v>604</v>
      </c>
      <c r="L126" t="s">
        <v>1170</v>
      </c>
      <c r="M126" t="str">
        <f>VLOOKUP($A126,PRIMARY!$B$4:$S$169,13,FALSE)</f>
        <v xml:space="preserve"> </v>
      </c>
      <c r="N126" t="str">
        <f>VLOOKUP($A126,PRIMARY!$B$4:$S$169,14,FALSE)</f>
        <v xml:space="preserve"> </v>
      </c>
      <c r="O126" s="11">
        <v>0.27708333333333335</v>
      </c>
      <c r="P126" s="11">
        <v>0.83333333333333337</v>
      </c>
      <c r="Q126" s="11" t="s">
        <v>1290</v>
      </c>
      <c r="S126" t="str">
        <f>IF(VLOOKUP($A126,PRIMARY!$B$4:$T$169,19,FALSE)="","",VLOOKUP($A126,PRIMARY!$B$4:$T$169,19,FALSE))</f>
        <v/>
      </c>
    </row>
    <row r="127" spans="1:19" x14ac:dyDescent="0.3">
      <c r="A127" t="str">
        <f>IF(G127=VLOOKUP(F127,POINTS!$G$3:$H$168,2,FALSE),VLOOKUP(F127,POINTS!$G$3:$O$168,9,FALSE),"CHECK")</f>
        <v>A09</v>
      </c>
      <c r="B127" t="str">
        <f>VLOOKUP(A127,POINTS!$A$3:$C$168,3,FALSE)</f>
        <v>Bethlehem Lutheran Church</v>
      </c>
      <c r="D127" t="s">
        <v>60</v>
      </c>
      <c r="E127" t="s">
        <v>19</v>
      </c>
      <c r="F127" s="1">
        <v>30.063085000000001</v>
      </c>
      <c r="G127" s="1">
        <v>-96.699562</v>
      </c>
      <c r="I127">
        <f>VLOOKUP($A127,SCORING!$A$234:$I$399,7,FALSE)</f>
        <v>176</v>
      </c>
      <c r="J127">
        <f>VLOOKUP($A127,SCORING!$A$234:$I$399,9,FALSE)</f>
        <v>22</v>
      </c>
      <c r="L127" t="s">
        <v>61</v>
      </c>
      <c r="M127" t="str">
        <f>VLOOKUP($A127,PRIMARY!$B$4:$S$169,13,FALSE)</f>
        <v>Take a picture of your motorcycle parked in front of the church.</v>
      </c>
      <c r="N127" t="str">
        <f>VLOOKUP($A127,PRIMARY!$B$4:$S$169,14,FALSE)</f>
        <v>Take a picture of the historical marker located to the right of the church front door.</v>
      </c>
      <c r="O127" s="11">
        <v>0.28055555555555556</v>
      </c>
      <c r="P127" s="11">
        <v>0.83680555555555547</v>
      </c>
      <c r="Q127" s="11" t="s">
        <v>1291</v>
      </c>
      <c r="S127" t="str">
        <f>IF(VLOOKUP($A127,PRIMARY!$B$4:$T$169,19,FALSE)="","",VLOOKUP($A127,PRIMARY!$B$4:$T$169,19,FALSE))</f>
        <v>motorcycle</v>
      </c>
    </row>
    <row r="128" spans="1:19" x14ac:dyDescent="0.3">
      <c r="A128" t="str">
        <f>IF(G128=VLOOKUP(F128,POINTS!$G$3:$H$168,2,FALSE),VLOOKUP(F128,POINTS!$G$3:$O$168,9,FALSE),"CHECK")</f>
        <v>T03</v>
      </c>
      <c r="B128" t="str">
        <f>VLOOKUP(A128,POINTS!$A$3:$C$168,3,FALSE)</f>
        <v>San Fernando Cathedral</v>
      </c>
      <c r="C128" t="s">
        <v>578</v>
      </c>
      <c r="D128" t="s">
        <v>163</v>
      </c>
      <c r="E128" t="s">
        <v>164</v>
      </c>
      <c r="F128" s="1">
        <v>29.424471</v>
      </c>
      <c r="G128" s="1">
        <v>-98.493898999999999</v>
      </c>
      <c r="I128">
        <f>VLOOKUP($A128,SCORING!$A$234:$I$399,7,FALSE)</f>
        <v>153</v>
      </c>
      <c r="J128">
        <f>VLOOKUP($A128,SCORING!$A$234:$I$399,9,FALSE)</f>
        <v>77</v>
      </c>
      <c r="L128" t="s">
        <v>161</v>
      </c>
      <c r="M128" t="str">
        <f>VLOOKUP($A128,PRIMARY!$B$4:$S$169,13,FALSE)</f>
        <v>Take a picture of the front of the cathedral.</v>
      </c>
      <c r="N128" t="str">
        <f>VLOOKUP($A128,PRIMARY!$B$4:$S$169,14,FALSE)</f>
        <v>Take a picture of the statue of San Antonio de Padua.  It is located about 50 feet south of the cathedral main entrance.</v>
      </c>
      <c r="O128" s="11">
        <v>0.28611111111111115</v>
      </c>
      <c r="P128" s="11">
        <v>0.84097222222222223</v>
      </c>
      <c r="Q128" s="11" t="s">
        <v>1292</v>
      </c>
      <c r="S128" t="str">
        <f>IF(VLOOKUP($A128,PRIMARY!$B$4:$T$169,19,FALSE)="","",VLOOKUP($A128,PRIMARY!$B$4:$T$169,19,FALSE))</f>
        <v/>
      </c>
    </row>
    <row r="129" spans="1:19" x14ac:dyDescent="0.3">
      <c r="A129" t="str">
        <f>IF(G129=VLOOKUP(F129,POINTS!$G$3:$H$168,2,FALSE),VLOOKUP(F129,POINTS!$G$3:$O$168,9,FALSE),"CHECK")</f>
        <v>H01</v>
      </c>
      <c r="B129" t="str">
        <f>VLOOKUP(A129,POINTS!$A$3:$C$168,3,FALSE)</f>
        <v>Mission Concepcion</v>
      </c>
      <c r="C129" t="s">
        <v>362</v>
      </c>
      <c r="D129" t="s">
        <v>368</v>
      </c>
      <c r="E129" t="s">
        <v>164</v>
      </c>
      <c r="F129" s="1">
        <v>29.391061000000001</v>
      </c>
      <c r="G129" s="1">
        <v>-98.491372999999996</v>
      </c>
      <c r="I129">
        <f>VLOOKUP($A129,SCORING!$A$234:$I$399,7,FALSE)</f>
        <v>154</v>
      </c>
      <c r="J129">
        <f>VLOOKUP($A129,SCORING!$A$234:$I$399,9,FALSE)</f>
        <v>77</v>
      </c>
      <c r="L129" t="s">
        <v>365</v>
      </c>
      <c r="M129" t="str">
        <f>VLOOKUP($A129,PRIMARY!$B$4:$S$169,13,FALSE)</f>
        <v>Take a picture of the mission.</v>
      </c>
      <c r="N129" t="str">
        <f>VLOOKUP($A129,PRIMARY!$B$4:$S$169,14,FALSE)</f>
        <v>Take a picture of the Mission Concepcion sign located near the parking lot.</v>
      </c>
      <c r="O129" s="11">
        <v>0.28611111111111115</v>
      </c>
      <c r="P129" s="11">
        <v>0.84097222222222223</v>
      </c>
      <c r="Q129" s="11" t="s">
        <v>1292</v>
      </c>
      <c r="S129" t="str">
        <f>IF(VLOOKUP($A129,PRIMARY!$B$4:$T$169,19,FALSE)="","",VLOOKUP($A129,PRIMARY!$B$4:$T$169,19,FALSE))</f>
        <v/>
      </c>
    </row>
    <row r="130" spans="1:19" x14ac:dyDescent="0.3">
      <c r="A130" t="str">
        <f>IF(G130=VLOOKUP(F130,POINTS!$G$3:$H$168,2,FALSE),VLOOKUP(F130,POINTS!$G$3:$O$168,9,FALSE),"CHECK")</f>
        <v>E04</v>
      </c>
      <c r="B130" t="str">
        <f>VLOOKUP(A130,POINTS!$A$3:$C$168,3,FALSE)</f>
        <v>Mission Espada</v>
      </c>
      <c r="C130" t="s">
        <v>362</v>
      </c>
      <c r="D130" t="s">
        <v>370</v>
      </c>
      <c r="E130" t="s">
        <v>164</v>
      </c>
      <c r="F130" s="1">
        <v>29.318292</v>
      </c>
      <c r="G130" s="1">
        <v>-98.451031</v>
      </c>
      <c r="I130">
        <f>VLOOKUP($A130,SCORING!$A$234:$I$399,7,FALSE)</f>
        <v>155</v>
      </c>
      <c r="J130">
        <f>VLOOKUP($A130,SCORING!$A$234:$I$399,9,FALSE)</f>
        <v>78</v>
      </c>
      <c r="L130" t="s">
        <v>367</v>
      </c>
      <c r="M130" t="str">
        <f>VLOOKUP($A130,PRIMARY!$B$4:$S$169,13,FALSE)</f>
        <v>Take a picture of the mission belltower.  This is located inside the grounds in the northwest corner of the mission ruins.</v>
      </c>
      <c r="N130" t="str">
        <f>VLOOKUP($A130,PRIMARY!$B$4:$S$169,14,FALSE)</f>
        <v>Take a picture of the park sign (see reference photo) which located at the south park entrance off of Camino Coahuilteca.</v>
      </c>
      <c r="O130" s="11">
        <v>0.375</v>
      </c>
      <c r="P130" s="11">
        <v>0.70833333333333337</v>
      </c>
      <c r="Q130" s="11" t="s">
        <v>1439</v>
      </c>
      <c r="S130" t="str">
        <f>IF(VLOOKUP($A130,PRIMARY!$B$4:$T$169,19,FALSE)="","",VLOOKUP($A130,PRIMARY!$B$4:$T$169,19,FALSE))</f>
        <v/>
      </c>
    </row>
    <row r="131" spans="1:19" x14ac:dyDescent="0.3">
      <c r="A131" t="str">
        <f>IF(G131=VLOOKUP(F131,POINTS!$G$3:$H$168,2,FALSE),VLOOKUP(F131,POINTS!$G$3:$O$168,9,FALSE),"CHECK")</f>
        <v>Y01</v>
      </c>
      <c r="B131" t="str">
        <f>VLOOKUP(A131,POINTS!$A$3:$C$168,3,FALSE)</f>
        <v>Mission San Jose</v>
      </c>
      <c r="C131" t="s">
        <v>362</v>
      </c>
      <c r="D131" t="s">
        <v>363</v>
      </c>
      <c r="E131" t="s">
        <v>164</v>
      </c>
      <c r="F131" s="1">
        <v>29.361872999999999</v>
      </c>
      <c r="G131" s="1">
        <v>-98.479282999999995</v>
      </c>
      <c r="I131">
        <f>VLOOKUP($A131,SCORING!$A$234:$I$399,7,FALSE)</f>
        <v>155</v>
      </c>
      <c r="J131">
        <f>VLOOKUP($A131,SCORING!$A$234:$I$399,9,FALSE)</f>
        <v>78</v>
      </c>
      <c r="L131" t="s">
        <v>364</v>
      </c>
      <c r="M131" t="str">
        <f>VLOOKUP($A131,PRIMARY!$B$4:$S$169,13,FALSE)</f>
        <v>Take a picture of the mission tower and rotunda.  This has to be done from inside the presidio walls which means gaining entry into this National Park.</v>
      </c>
      <c r="N131" t="str">
        <f>VLOOKUP($A131,PRIMARY!$B$4:$S$169,14,FALSE)</f>
        <v>Take a picture of the Mission San Jose sign (see reference photo).  It is located towards the south end of the parking lot.</v>
      </c>
      <c r="O131" s="11">
        <v>0.375</v>
      </c>
      <c r="P131" s="11">
        <v>0.70833333333333337</v>
      </c>
      <c r="Q131" s="11" t="s">
        <v>1439</v>
      </c>
      <c r="S131" t="str">
        <f>IF(VLOOKUP($A131,PRIMARY!$B$4:$T$169,19,FALSE)="","",VLOOKUP($A131,PRIMARY!$B$4:$T$169,19,FALSE))</f>
        <v/>
      </c>
    </row>
    <row r="132" spans="1:19" x14ac:dyDescent="0.3">
      <c r="A132" t="str">
        <f>IF(G132=VLOOKUP(F132,POINTS!$G$3:$H$168,2,FALSE),VLOOKUP(F132,POINTS!$G$3:$O$168,9,FALSE),"CHECK")</f>
        <v>H02</v>
      </c>
      <c r="B132" t="str">
        <f>VLOOKUP(A132,POINTS!$A$3:$C$168,3,FALSE)</f>
        <v>Mission San Juan Capistrano</v>
      </c>
      <c r="C132" t="s">
        <v>362</v>
      </c>
      <c r="D132" t="s">
        <v>369</v>
      </c>
      <c r="E132" t="s">
        <v>164</v>
      </c>
      <c r="F132" s="1">
        <v>29.333282000000001</v>
      </c>
      <c r="G132" s="1">
        <v>-98.454823000000005</v>
      </c>
      <c r="I132">
        <f>VLOOKUP($A132,SCORING!$A$234:$I$399,7,FALSE)</f>
        <v>155</v>
      </c>
      <c r="J132">
        <f>VLOOKUP($A132,SCORING!$A$234:$I$399,9,FALSE)</f>
        <v>78</v>
      </c>
      <c r="L132" t="s">
        <v>366</v>
      </c>
      <c r="M132" t="str">
        <f>VLOOKUP($A132,PRIMARY!$B$4:$S$169,13,FALSE)</f>
        <v>Take a picture of the white walled mission inside the old walls.  You will have to gain access to the park during normal hours.  You should be able to get this photo from the edge of the parking lot.</v>
      </c>
      <c r="N132" t="str">
        <f>VLOOKUP($A132,PRIMARY!$B$4:$S$169,14,FALSE)</f>
        <v>Take a picture of the sign for the mission (see reference photo) which is located by the entrance off of Villamain Rd.</v>
      </c>
      <c r="O132" s="11">
        <v>0.41666666666666669</v>
      </c>
      <c r="P132" s="11">
        <v>0.70833333333333337</v>
      </c>
      <c r="Q132" s="11" t="s">
        <v>1442</v>
      </c>
      <c r="S132" t="str">
        <f>IF(VLOOKUP($A132,PRIMARY!$B$4:$T$169,19,FALSE)="","",VLOOKUP($A132,PRIMARY!$B$4:$T$169,19,FALSE))</f>
        <v/>
      </c>
    </row>
    <row r="133" spans="1:19" x14ac:dyDescent="0.3">
      <c r="A133" t="str">
        <f>IF(G133=VLOOKUP(F133,POINTS!$G$3:$H$168,2,FALSE),VLOOKUP(F133,POINTS!$G$3:$O$168,9,FALSE),"CHECK")</f>
        <v>O04</v>
      </c>
      <c r="B133" t="str">
        <f>VLOOKUP(A133,POINTS!$A$3:$C$168,3,FALSE)</f>
        <v>The Alamo (Mission San Antonio de Valero)</v>
      </c>
      <c r="C133" t="s">
        <v>362</v>
      </c>
      <c r="D133" t="s">
        <v>286</v>
      </c>
      <c r="E133" t="s">
        <v>164</v>
      </c>
      <c r="F133" s="1">
        <v>29.425739</v>
      </c>
      <c r="G133" s="1">
        <v>-98.486288999999999</v>
      </c>
      <c r="I133">
        <f>VLOOKUP($A133,SCORING!$A$234:$I$399,7,FALSE)</f>
        <v>153</v>
      </c>
      <c r="J133">
        <f>VLOOKUP($A133,SCORING!$A$234:$I$399,9,FALSE)</f>
        <v>77</v>
      </c>
      <c r="L133" t="s">
        <v>284</v>
      </c>
      <c r="M133" t="str">
        <f>VLOOKUP($A133,PRIMARY!$B$4:$S$169,13,FALSE)</f>
        <v>Take a picture of the Alamo.</v>
      </c>
      <c r="N133" t="str">
        <f>VLOOKUP($A133,PRIMARY!$B$4:$S$169,14,FALSE)</f>
        <v>Take a night photo of the Alamo.</v>
      </c>
      <c r="O133" s="11">
        <v>0.28611111111111115</v>
      </c>
      <c r="P133" s="11">
        <v>0.84097222222222223</v>
      </c>
      <c r="Q133" s="11" t="s">
        <v>1292</v>
      </c>
      <c r="S133" t="str">
        <f>IF(VLOOKUP($A133,PRIMARY!$B$4:$T$169,19,FALSE)="","",VLOOKUP($A133,PRIMARY!$B$4:$T$169,19,FALSE))</f>
        <v/>
      </c>
    </row>
    <row r="134" spans="1:19" x14ac:dyDescent="0.3">
      <c r="A134" t="str">
        <f>IF(G134=VLOOKUP(F134,POINTS!$G$3:$H$168,2,FALSE),VLOOKUP(F134,POINTS!$G$3:$O$168,9,FALSE),"CHECK")</f>
        <v>W02</v>
      </c>
      <c r="B134" t="str">
        <f>VLOOKUP(A134,POINTS!$A$3:$C$168,3,FALSE)</f>
        <v>St. Paul United Methodist Church - San Antonio</v>
      </c>
      <c r="D134" t="s">
        <v>266</v>
      </c>
      <c r="E134" t="s">
        <v>164</v>
      </c>
      <c r="F134" s="1">
        <v>29.422266</v>
      </c>
      <c r="G134" s="1">
        <v>-98.474630000000005</v>
      </c>
      <c r="I134">
        <f>VLOOKUP($A134,SCORING!$A$234:$I$399,7,FALSE)</f>
        <v>152</v>
      </c>
      <c r="J134">
        <f>VLOOKUP($A134,SCORING!$A$234:$I$399,9,FALSE)</f>
        <v>76</v>
      </c>
      <c r="L134" t="s">
        <v>265</v>
      </c>
      <c r="M134" t="str">
        <f>VLOOKUP($A134,PRIMARY!$B$4:$S$169,13,FALSE)</f>
        <v>Take a picture of the front of the church.</v>
      </c>
      <c r="N134" t="str">
        <f>VLOOKUP($A134,PRIMARY!$B$4:$S$169,14,FALSE)</f>
        <v>Take a picture of the historical marker location in front of the church.</v>
      </c>
      <c r="O134" s="11">
        <v>0.28611111111111115</v>
      </c>
      <c r="P134" s="11">
        <v>0.84097222222222223</v>
      </c>
      <c r="Q134" s="11" t="s">
        <v>1292</v>
      </c>
      <c r="S134" t="str">
        <f>IF(VLOOKUP($A134,PRIMARY!$B$4:$T$169,19,FALSE)="","",VLOOKUP($A134,PRIMARY!$B$4:$T$169,19,FALSE))</f>
        <v/>
      </c>
    </row>
    <row r="135" spans="1:19" x14ac:dyDescent="0.3">
      <c r="A135" t="str">
        <f>IF(G135=VLOOKUP(F135,POINTS!$G$3:$H$168,2,FALSE),VLOOKUP(F135,POINTS!$G$3:$O$168,9,FALSE),"CHECK")</f>
        <v>L01</v>
      </c>
      <c r="B135" t="str">
        <f>VLOOKUP(A135,POINTS!$A$3:$C$168,3,FALSE)</f>
        <v>First United Methodist Church - San Augustine</v>
      </c>
      <c r="C135" t="s">
        <v>590</v>
      </c>
      <c r="D135" t="s">
        <v>588</v>
      </c>
      <c r="E135" t="s">
        <v>589</v>
      </c>
      <c r="F135" s="1">
        <v>31.528186999999999</v>
      </c>
      <c r="G135" s="1">
        <v>-94.107059000000007</v>
      </c>
      <c r="I135">
        <f>VLOOKUP($A135,SCORING!$A$234:$I$399,7,FALSE)</f>
        <v>292</v>
      </c>
      <c r="J135">
        <f>VLOOKUP($A135,SCORING!$A$234:$I$399,9,FALSE)</f>
        <v>73</v>
      </c>
      <c r="K135" t="s">
        <v>1124</v>
      </c>
      <c r="L135" t="s">
        <v>1125</v>
      </c>
      <c r="M135" t="str">
        <f>VLOOKUP($A135,PRIMARY!$B$4:$S$169,13,FALSE)</f>
        <v xml:space="preserve"> </v>
      </c>
      <c r="N135" t="str">
        <f>VLOOKUP($A135,PRIMARY!$B$4:$S$169,14,FALSE)</f>
        <v xml:space="preserve"> </v>
      </c>
      <c r="O135" s="11">
        <v>0.27152777777777776</v>
      </c>
      <c r="P135" s="11">
        <v>0.8305555555555556</v>
      </c>
      <c r="Q135" s="11" t="s">
        <v>1221</v>
      </c>
      <c r="S135" t="str">
        <f>IF(VLOOKUP($A135,PRIMARY!$B$4:$T$169,19,FALSE)="","",VLOOKUP($A135,PRIMARY!$B$4:$T$169,19,FALSE))</f>
        <v/>
      </c>
    </row>
    <row r="136" spans="1:19" x14ac:dyDescent="0.3">
      <c r="A136" t="str">
        <f>IF(G136=VLOOKUP(F136,POINTS!$G$3:$H$168,2,FALSE),VLOOKUP(F136,POINTS!$G$3:$O$168,9,FALSE),"CHECK")</f>
        <v>D02</v>
      </c>
      <c r="B136" t="str">
        <f>VLOOKUP(A136,POINTS!$A$3:$C$168,3,FALSE)</f>
        <v>St. Francis de Paula Catholic Church</v>
      </c>
      <c r="D136" t="s">
        <v>185</v>
      </c>
      <c r="E136" t="s">
        <v>183</v>
      </c>
      <c r="F136" s="1">
        <v>27.760255999999998</v>
      </c>
      <c r="G136" s="1">
        <v>-98.237837999999996</v>
      </c>
      <c r="I136">
        <f>VLOOKUP($A136,SCORING!$A$234:$I$399,7,FALSE)</f>
        <v>229</v>
      </c>
      <c r="J136">
        <f>VLOOKUP($A136,SCORING!$A$234:$I$399,9,FALSE)</f>
        <v>115</v>
      </c>
      <c r="L136" t="s">
        <v>184</v>
      </c>
      <c r="M136" t="str">
        <f>VLOOKUP($A136,PRIMARY!$B$4:$S$169,13,FALSE)</f>
        <v xml:space="preserve"> </v>
      </c>
      <c r="N136" t="str">
        <f>VLOOKUP($A136,PRIMARY!$B$4:$S$169,14,FALSE)</f>
        <v xml:space="preserve"> </v>
      </c>
      <c r="O136" s="11">
        <v>0.28611111111111115</v>
      </c>
      <c r="P136" s="11">
        <v>0.84097222222222223</v>
      </c>
      <c r="Q136" s="11" t="s">
        <v>1292</v>
      </c>
      <c r="S136" t="str">
        <f>IF(VLOOKUP($A136,PRIMARY!$B$4:$T$169,19,FALSE)="","",VLOOKUP($A136,PRIMARY!$B$4:$T$169,19,FALSE))</f>
        <v/>
      </c>
    </row>
    <row r="137" spans="1:19" x14ac:dyDescent="0.3">
      <c r="A137" t="str">
        <f>IF(G137=VLOOKUP(F137,POINTS!$G$3:$H$168,2,FALSE),VLOOKUP(F137,POINTS!$G$3:$O$168,9,FALSE),"CHECK")</f>
        <v>T01</v>
      </c>
      <c r="B137" t="str">
        <f>VLOOKUP(A137,POINTS!$A$3:$C$168,3,FALSE)</f>
        <v>Presidio Chapel of San Elizario</v>
      </c>
      <c r="C137" t="s">
        <v>34</v>
      </c>
      <c r="D137" t="s">
        <v>84</v>
      </c>
      <c r="E137" t="s">
        <v>83</v>
      </c>
      <c r="F137" s="1">
        <v>31.585151</v>
      </c>
      <c r="G137" s="1">
        <v>-106.272796</v>
      </c>
      <c r="H137" t="s">
        <v>85</v>
      </c>
      <c r="I137">
        <f>VLOOKUP($A137,SCORING!$A$234:$I$399,7,FALSE)</f>
        <v>591</v>
      </c>
      <c r="J137">
        <f>VLOOKUP($A137,SCORING!$A$234:$I$399,9,FALSE)</f>
        <v>296</v>
      </c>
      <c r="L137" t="s">
        <v>89</v>
      </c>
      <c r="M137" t="str">
        <f>VLOOKUP($A137,PRIMARY!$B$4:$S$169,13,FALSE)</f>
        <v>Take a picture of the front of the San Elizario Mission.</v>
      </c>
      <c r="N137" t="str">
        <f>VLOOKUP($A137,PRIMARY!$B$4:$S$169,14,FALSE)</f>
        <v>Looking at the mission, to the right of the front is a stone Texas historical marker. Take a picture of the plaque for the "San Elizario Chapel."</v>
      </c>
      <c r="O137" s="11">
        <v>0.26319444444444445</v>
      </c>
      <c r="P137" s="11">
        <v>0.82291666666666663</v>
      </c>
      <c r="Q137" s="11" t="s">
        <v>1293</v>
      </c>
      <c r="S137" t="str">
        <f>IF(VLOOKUP($A137,PRIMARY!$B$4:$T$169,19,FALSE)="","",VLOOKUP($A137,PRIMARY!$B$4:$T$169,19,FALSE))</f>
        <v/>
      </c>
    </row>
    <row r="138" spans="1:19" x14ac:dyDescent="0.3">
      <c r="A138" t="str">
        <f>IF(G138=VLOOKUP(F138,POINTS!$G$3:$H$168,2,FALSE),VLOOKUP(F138,POINTS!$G$3:$O$168,9,FALSE),"CHECK")</f>
        <v>A12</v>
      </c>
      <c r="B138" t="str">
        <f>VLOOKUP(A138,POINTS!$A$3:$C$168,3,FALSE)</f>
        <v>Basilica of Our Lady of San Juan del Valle</v>
      </c>
      <c r="D138" t="s">
        <v>57</v>
      </c>
      <c r="E138" t="s">
        <v>16</v>
      </c>
      <c r="F138" s="1">
        <v>26.198049999999999</v>
      </c>
      <c r="G138" s="1">
        <v>-98.157715999999994</v>
      </c>
      <c r="I138">
        <f>VLOOKUP($A138,SCORING!$A$234:$I$399,7,FALSE)</f>
        <v>325</v>
      </c>
      <c r="J138">
        <f>VLOOKUP($A138,SCORING!$A$234:$I$399,9,FALSE)</f>
        <v>163</v>
      </c>
      <c r="L138" t="s">
        <v>1546</v>
      </c>
      <c r="M138" t="str">
        <f>VLOOKUP($A138,PRIMARY!$B$4:$S$169,13,FALSE)</f>
        <v xml:space="preserve"> </v>
      </c>
      <c r="N138" t="str">
        <f>VLOOKUP($A138,PRIMARY!$B$4:$S$169,14,FALSE)</f>
        <v xml:space="preserve"> </v>
      </c>
      <c r="O138" s="11">
        <v>0.28819444444444448</v>
      </c>
      <c r="P138" s="11">
        <v>0.83680555555555547</v>
      </c>
      <c r="Q138" s="11" t="s">
        <v>1294</v>
      </c>
      <c r="S138" t="str">
        <f>IF(VLOOKUP($A138,PRIMARY!$B$4:$T$169,19,FALSE)="","",VLOOKUP($A138,PRIMARY!$B$4:$T$169,19,FALSE))</f>
        <v/>
      </c>
    </row>
    <row r="139" spans="1:19" x14ac:dyDescent="0.3">
      <c r="A139" t="str">
        <f>IF(G139=VLOOKUP(F139,POINTS!$G$3:$H$168,2,FALSE),VLOOKUP(F139,POINTS!$G$3:$O$168,9,FALSE),"CHECK")</f>
        <v>T11</v>
      </c>
      <c r="B139" t="str">
        <f>VLOOKUP(A139,POINTS!$A$3:$C$168,3,FALSE)</f>
        <v>Wesley Chapel African Methodist Episcopal Church</v>
      </c>
      <c r="D139" t="s">
        <v>306</v>
      </c>
      <c r="E139" t="s">
        <v>307</v>
      </c>
      <c r="F139" s="1">
        <v>29.879123</v>
      </c>
      <c r="G139" s="1">
        <v>-97.942334000000002</v>
      </c>
      <c r="I139">
        <f>VLOOKUP($A139,SCORING!$A$234:$I$399,7,FALSE)</f>
        <v>109</v>
      </c>
      <c r="J139">
        <f>VLOOKUP($A139,SCORING!$A$234:$I$399,9,FALSE)</f>
        <v>55</v>
      </c>
      <c r="L139" t="s">
        <v>305</v>
      </c>
      <c r="M139" t="str">
        <f>VLOOKUP($A139,PRIMARY!$B$4:$S$169,13,FALSE)</f>
        <v>Take a picture of the church.</v>
      </c>
      <c r="N139" t="str">
        <f>VLOOKUP($A139,PRIMARY!$B$4:$S$169,14,FALSE)</f>
        <v>Take a picture of the historical marker in front of the church.</v>
      </c>
      <c r="O139" s="11">
        <v>0.28402777777777777</v>
      </c>
      <c r="P139" s="11">
        <v>0.83958333333333324</v>
      </c>
      <c r="Q139" s="11" t="s">
        <v>1295</v>
      </c>
      <c r="S139" t="str">
        <f>IF(VLOOKUP($A139,PRIMARY!$B$4:$T$169,19,FALSE)="","",VLOOKUP($A139,PRIMARY!$B$4:$T$169,19,FALSE))</f>
        <v/>
      </c>
    </row>
    <row r="140" spans="1:19" x14ac:dyDescent="0.3">
      <c r="A140" t="str">
        <f>IF(G140=VLOOKUP(F140,POINTS!$G$3:$H$168,2,FALSE),VLOOKUP(F140,POINTS!$G$3:$O$168,9,FALSE),"CHECK")</f>
        <v>E03</v>
      </c>
      <c r="B140" t="str">
        <f>VLOOKUP(A140,POINTS!$A$3:$C$168,3,FALSE)</f>
        <v>First United Methodist Church - San Saba</v>
      </c>
      <c r="D140" t="s">
        <v>519</v>
      </c>
      <c r="E140" t="s">
        <v>520</v>
      </c>
      <c r="F140" s="1">
        <v>31.196756000000001</v>
      </c>
      <c r="G140" s="1">
        <v>-98.722868000000005</v>
      </c>
      <c r="H140" t="s">
        <v>98</v>
      </c>
      <c r="I140">
        <f>VLOOKUP($A140,SCORING!$A$234:$I$399,7,FALSE)</f>
        <v>588</v>
      </c>
      <c r="J140">
        <f>VLOOKUP($A140,SCORING!$A$234:$I$399,9,FALSE)</f>
        <v>74</v>
      </c>
      <c r="L140" t="s">
        <v>518</v>
      </c>
      <c r="M140" t="str">
        <f>VLOOKUP($A140,PRIMARY!$B$4:$S$169,13,FALSE)</f>
        <v xml:space="preserve"> </v>
      </c>
      <c r="N140" t="str">
        <f>VLOOKUP($A140,PRIMARY!$B$4:$S$169,14,FALSE)</f>
        <v xml:space="preserve"> </v>
      </c>
      <c r="O140" s="11">
        <v>0.28472222222222221</v>
      </c>
      <c r="P140" s="11">
        <v>0.84305555555555556</v>
      </c>
      <c r="Q140" s="11" t="s">
        <v>1296</v>
      </c>
      <c r="S140" t="str">
        <f>IF(VLOOKUP($A140,PRIMARY!$B$4:$T$169,19,FALSE)="","",VLOOKUP($A140,PRIMARY!$B$4:$T$169,19,FALSE))</f>
        <v/>
      </c>
    </row>
    <row r="141" spans="1:19" x14ac:dyDescent="0.3">
      <c r="A141" t="str">
        <f>IF(G141=VLOOKUP(F141,POINTS!$G$3:$H$168,2,FALSE),VLOOKUP(F141,POINTS!$G$3:$O$168,9,FALSE),"CHECK")</f>
        <v>U04</v>
      </c>
      <c r="B141" t="str">
        <f>VLOOKUP(A141,POINTS!$A$3:$C$168,3,FALSE)</f>
        <v>First Baptist Church of Santa Anna</v>
      </c>
      <c r="D141" t="s">
        <v>515</v>
      </c>
      <c r="E141" t="s">
        <v>516</v>
      </c>
      <c r="F141" s="1">
        <v>31.739867</v>
      </c>
      <c r="G141" s="1">
        <v>-99.320819</v>
      </c>
      <c r="I141">
        <f>VLOOKUP($A141,SCORING!$A$234:$I$399,7,FALSE)</f>
        <v>192</v>
      </c>
      <c r="J141">
        <f>VLOOKUP($A141,SCORING!$A$234:$I$399,9,FALSE)</f>
        <v>96</v>
      </c>
      <c r="L141" t="s">
        <v>1177</v>
      </c>
      <c r="M141" t="str">
        <f>VLOOKUP($A141,PRIMARY!$B$4:$S$169,13,FALSE)</f>
        <v xml:space="preserve"> </v>
      </c>
      <c r="N141" t="str">
        <f>VLOOKUP($A141,PRIMARY!$B$4:$S$169,14,FALSE)</f>
        <v xml:space="preserve"> </v>
      </c>
      <c r="O141" s="11">
        <v>0.28541666666666665</v>
      </c>
      <c r="P141" s="11">
        <v>0.84583333333333333</v>
      </c>
      <c r="Q141" s="11" t="s">
        <v>1297</v>
      </c>
      <c r="S141" t="str">
        <f>IF(VLOOKUP($A141,PRIMARY!$B$4:$T$169,19,FALSE)="","",VLOOKUP($A141,PRIMARY!$B$4:$T$169,19,FALSE))</f>
        <v/>
      </c>
    </row>
    <row r="142" spans="1:19" x14ac:dyDescent="0.3">
      <c r="A142" t="str">
        <f>IF(G142=VLOOKUP(F142,POINTS!$G$3:$H$168,2,FALSE),VLOOKUP(F142,POINTS!$G$3:$O$168,9,FALSE),"CHECK")</f>
        <v>N04</v>
      </c>
      <c r="B142" t="str">
        <f>VLOOKUP(A142,POINTS!$A$3:$C$168,3,FALSE)</f>
        <v>St. Paul Lutheran - Serbin</v>
      </c>
      <c r="C142" t="s">
        <v>186</v>
      </c>
      <c r="D142" t="s">
        <v>338</v>
      </c>
      <c r="E142" t="s">
        <v>321</v>
      </c>
      <c r="F142" s="1">
        <v>30.114388000000002</v>
      </c>
      <c r="G142" s="1">
        <v>-96.988232999999994</v>
      </c>
      <c r="I142">
        <f>VLOOKUP($A142,SCORING!$A$234:$I$399,7,FALSE)</f>
        <v>104</v>
      </c>
      <c r="J142">
        <f>VLOOKUP($A142,SCORING!$A$234:$I$399,9,FALSE)</f>
        <v>26</v>
      </c>
      <c r="L142" t="s">
        <v>1156</v>
      </c>
      <c r="M142" t="str">
        <f>VLOOKUP($A142,PRIMARY!$B$4:$S$169,13,FALSE)</f>
        <v>Take a picture of your motorcycle with the church prominently in the background.</v>
      </c>
      <c r="N142" t="str">
        <f>VLOOKUP($A142,PRIMARY!$B$4:$S$169,14,FALSE)</f>
        <v>Take a picture of the marble historical marker located in front of the church.</v>
      </c>
      <c r="O142" s="11">
        <v>0.28125</v>
      </c>
      <c r="P142" s="11">
        <v>0.83750000000000002</v>
      </c>
      <c r="Q142" s="11" t="s">
        <v>1298</v>
      </c>
      <c r="S142" t="str">
        <f>IF(VLOOKUP($A142,PRIMARY!$B$4:$T$169,19,FALSE)="","",VLOOKUP($A142,PRIMARY!$B$4:$T$169,19,FALSE))</f>
        <v>motorcycle</v>
      </c>
    </row>
    <row r="143" spans="1:19" x14ac:dyDescent="0.3">
      <c r="A143" t="str">
        <f>IF(G143=VLOOKUP(F143,POINTS!$G$3:$H$168,2,FALSE),VLOOKUP(F143,POINTS!$G$3:$O$168,9,FALSE),"CHECK")</f>
        <v>S05</v>
      </c>
      <c r="B143" t="str">
        <f>VLOOKUP(A143,POINTS!$A$3:$C$168,3,FALSE)</f>
        <v>S.S Cyril &amp; Methodius Catholic Church - Shiner</v>
      </c>
      <c r="C143" t="s">
        <v>186</v>
      </c>
      <c r="D143" t="s">
        <v>222</v>
      </c>
      <c r="E143" t="s">
        <v>223</v>
      </c>
      <c r="F143" s="1">
        <v>29.423469999999998</v>
      </c>
      <c r="G143" s="1">
        <v>-97.165632000000002</v>
      </c>
      <c r="I143">
        <f>VLOOKUP($A143,SCORING!$A$234:$I$399,7,FALSE)</f>
        <v>194</v>
      </c>
      <c r="J143">
        <f>VLOOKUP($A143,SCORING!$A$234:$I$399,9,FALSE)</f>
        <v>49</v>
      </c>
      <c r="L143" t="s">
        <v>224</v>
      </c>
      <c r="M143" t="str">
        <f>VLOOKUP($A143,PRIMARY!$B$4:$S$169,13,FALSE)</f>
        <v>Take a picture, from the parking lot, of your motorcycle with the church prominently in the background.</v>
      </c>
      <c r="N143" t="str">
        <f>VLOOKUP($A143,PRIMARY!$B$4:$S$169,14,FALSE)</f>
        <v>Take a picture of the church sign near the corner of the parking lot and the street.</v>
      </c>
      <c r="O143" s="11">
        <v>0.28194444444444444</v>
      </c>
      <c r="P143" s="11">
        <v>0.83680555555555547</v>
      </c>
      <c r="Q143" s="11" t="s">
        <v>1283</v>
      </c>
      <c r="S143" t="str">
        <f>IF(VLOOKUP($A143,PRIMARY!$B$4:$T$169,19,FALSE)="","",VLOOKUP($A143,PRIMARY!$B$4:$T$169,19,FALSE))</f>
        <v>motorcycle</v>
      </c>
    </row>
    <row r="144" spans="1:19" x14ac:dyDescent="0.3">
      <c r="A144" t="str">
        <f>IF(G144=VLOOKUP(F144,POINTS!$G$3:$H$168,2,FALSE),VLOOKUP(F144,POINTS!$G$3:$O$168,9,FALSE),"CHECK")</f>
        <v>A02</v>
      </c>
      <c r="B144" t="str">
        <f>VLOOKUP(A144,POINTS!$A$3:$C$168,3,FALSE)</f>
        <v>Socorro Mission - La Purisma Catholic Church</v>
      </c>
      <c r="C144" t="s">
        <v>34</v>
      </c>
      <c r="D144" t="s">
        <v>82</v>
      </c>
      <c r="E144" t="s">
        <v>77</v>
      </c>
      <c r="F144" s="1">
        <v>31.659041999999999</v>
      </c>
      <c r="G144" s="1">
        <v>-106.30358</v>
      </c>
      <c r="I144">
        <f>VLOOKUP($A144,SCORING!$A$234:$I$399,7,FALSE)</f>
        <v>593</v>
      </c>
      <c r="J144">
        <f>VLOOKUP($A144,SCORING!$A$234:$I$399,9,FALSE)</f>
        <v>297</v>
      </c>
      <c r="L144" t="s">
        <v>169</v>
      </c>
      <c r="M144" t="str">
        <f>VLOOKUP($A144,PRIMARY!$B$4:$S$169,13,FALSE)</f>
        <v>Take a picture of the front of the Socorro Mission.</v>
      </c>
      <c r="N144" t="str">
        <f>VLOOKUP($A144,PRIMARY!$B$4:$S$169,14,FALSE)</f>
        <v>Take a picture of the Texas historical marker titled "Socorro Mission La Purisma."</v>
      </c>
      <c r="O144" s="11">
        <v>0.2638888888888889</v>
      </c>
      <c r="P144" s="11">
        <v>0.82291666666666663</v>
      </c>
      <c r="Q144" s="11" t="s">
        <v>1299</v>
      </c>
      <c r="S144" t="str">
        <f>IF(VLOOKUP($A144,PRIMARY!$B$4:$T$169,19,FALSE)="","",VLOOKUP($A144,PRIMARY!$B$4:$T$169,19,FALSE))</f>
        <v/>
      </c>
    </row>
    <row r="145" spans="1:19" x14ac:dyDescent="0.3">
      <c r="A145" t="str">
        <f>IF(G145=VLOOKUP(F145,POINTS!$G$3:$H$168,2,FALSE),VLOOKUP(F145,POINTS!$G$3:$O$168,9,FALSE),"CHECK")</f>
        <v>A01</v>
      </c>
      <c r="B145" t="str">
        <f>VLOOKUP(A145,POINTS!$A$3:$C$168,3,FALSE)</f>
        <v>Valley View Baptist Church</v>
      </c>
      <c r="D145" t="s">
        <v>613</v>
      </c>
      <c r="E145" t="s">
        <v>614</v>
      </c>
      <c r="F145" s="1">
        <v>33.945067999999999</v>
      </c>
      <c r="G145" s="1">
        <v>-97.669673000000003</v>
      </c>
      <c r="I145">
        <f>VLOOKUP($A145,SCORING!$A$234:$I$399,7,FALSE)</f>
        <v>361</v>
      </c>
      <c r="J145">
        <f>VLOOKUP($A145,SCORING!$A$234:$I$399,9,FALSE)</f>
        <v>121</v>
      </c>
      <c r="L145" t="s">
        <v>611</v>
      </c>
      <c r="M145" t="str">
        <f>VLOOKUP($A145,PRIMARY!$B$4:$S$169,13,FALSE)</f>
        <v>Take a picture of your motorcycle with the church prominently in the background.</v>
      </c>
      <c r="N145" t="str">
        <f>VLOOKUP($A145,PRIMARY!$B$4:$S$169,14,FALSE)</f>
        <v>Take a picture of the historical marker in front of the church.</v>
      </c>
      <c r="O145" s="11">
        <v>0.27847222222222223</v>
      </c>
      <c r="P145" s="11">
        <v>0.84305555555555556</v>
      </c>
      <c r="Q145" s="11" t="s">
        <v>1219</v>
      </c>
      <c r="S145" t="str">
        <f>IF(VLOOKUP($A145,PRIMARY!$B$4:$T$169,19,FALSE)="","",VLOOKUP($A145,PRIMARY!$B$4:$T$169,19,FALSE))</f>
        <v>motorcycle</v>
      </c>
    </row>
    <row r="146" spans="1:19" x14ac:dyDescent="0.3">
      <c r="A146" t="str">
        <f>IF(G146=VLOOKUP(F146,POINTS!$G$3:$H$168,2,FALSE),VLOOKUP(F146,POINTS!$G$3:$O$168,9,FALSE),"CHECK")</f>
        <v>O07</v>
      </c>
      <c r="B146" t="str">
        <f>VLOOKUP(A146,POINTS!$A$3:$C$168,3,FALSE)</f>
        <v>Annunciation Church</v>
      </c>
      <c r="C146" t="s">
        <v>44</v>
      </c>
      <c r="D146" t="s">
        <v>45</v>
      </c>
      <c r="E146" t="s">
        <v>7</v>
      </c>
      <c r="F146" s="1">
        <v>29.415742000000002</v>
      </c>
      <c r="G146" s="1">
        <v>-98.207060999999996</v>
      </c>
      <c r="I146">
        <f>VLOOKUP($A146,SCORING!$A$234:$I$399,7,FALSE)</f>
        <v>139</v>
      </c>
      <c r="J146">
        <f>VLOOKUP($A146,SCORING!$A$234:$I$399,9,FALSE)</f>
        <v>70</v>
      </c>
      <c r="L146" t="s">
        <v>43</v>
      </c>
      <c r="M146" t="str">
        <f>VLOOKUP($A146,PRIMARY!$B$4:$S$169,13,FALSE)</f>
        <v>Take a picture of your motorcycle with the church in the background.</v>
      </c>
      <c r="N146" t="str">
        <f>VLOOKUP($A146,PRIMARY!$B$4:$S$169,14,FALSE)</f>
        <v>Take a picture of the historical marker in front of the church.</v>
      </c>
      <c r="O146" s="11">
        <v>0.28541666666666665</v>
      </c>
      <c r="P146" s="11">
        <v>0.84027777777777779</v>
      </c>
      <c r="Q146" s="11" t="s">
        <v>1300</v>
      </c>
      <c r="S146" t="str">
        <f>IF(VLOOKUP($A146,PRIMARY!$B$4:$T$169,19,FALSE)="","",VLOOKUP($A146,PRIMARY!$B$4:$T$169,19,FALSE))</f>
        <v>motorcycle</v>
      </c>
    </row>
    <row r="147" spans="1:19" x14ac:dyDescent="0.3">
      <c r="A147" t="str">
        <f>IF(G147=VLOOKUP(F147,POINTS!$G$3:$H$168,2,FALSE),VLOOKUP(F147,POINTS!$G$3:$O$168,9,FALSE),"CHECK")</f>
        <v>S17</v>
      </c>
      <c r="B147" t="str">
        <f>VLOOKUP(A147,POINTS!$A$3:$C$168,3,FALSE)</f>
        <v>St. Joseph Catholic Mission</v>
      </c>
      <c r="D147" t="s">
        <v>1155</v>
      </c>
      <c r="E147" t="s">
        <v>1154</v>
      </c>
      <c r="F147" s="1">
        <v>30.334765999999998</v>
      </c>
      <c r="G147" s="1">
        <v>-95.909345000000002</v>
      </c>
      <c r="I147">
        <f>VLOOKUP($A147,SCORING!$A$234:$I$399,7,FALSE)</f>
        <v>235</v>
      </c>
      <c r="J147">
        <f>VLOOKUP($A147,SCORING!$A$234:$I$399,9,FALSE)</f>
        <v>17</v>
      </c>
      <c r="L147" t="s">
        <v>1554</v>
      </c>
      <c r="M147" t="str">
        <f>VLOOKUP($A147,PRIMARY!$B$4:$S$169,13,FALSE)</f>
        <v xml:space="preserve"> </v>
      </c>
      <c r="N147" t="str">
        <f>VLOOKUP($A147,PRIMARY!$B$4:$S$169,14,FALSE)</f>
        <v xml:space="preserve"> </v>
      </c>
      <c r="O147" s="11">
        <v>0.27777777777777779</v>
      </c>
      <c r="P147" s="11">
        <v>0.83472222222222225</v>
      </c>
      <c r="Q147" s="11" t="s">
        <v>1208</v>
      </c>
      <c r="S147" t="str">
        <f>IF(VLOOKUP($A147,PRIMARY!$B$4:$T$169,19,FALSE)="","",VLOOKUP($A147,PRIMARY!$B$4:$T$169,19,FALSE))</f>
        <v/>
      </c>
    </row>
    <row r="148" spans="1:19" x14ac:dyDescent="0.3">
      <c r="A148" t="str">
        <f>IF(G148=VLOOKUP(F148,POINTS!$G$3:$H$168,2,FALSE),VLOOKUP(F148,POINTS!$G$3:$O$168,9,FALSE),"CHECK")</f>
        <v>L06</v>
      </c>
      <c r="B148" t="str">
        <f>VLOOKUP(A148,POINTS!$A$3:$C$168,3,FALSE)</f>
        <v>Church of the Blessed Virgin Mary, the Queen of Peace</v>
      </c>
      <c r="C148" t="s">
        <v>186</v>
      </c>
      <c r="D148" t="s">
        <v>337</v>
      </c>
      <c r="E148" t="s">
        <v>327</v>
      </c>
      <c r="F148" s="1">
        <v>29.342243</v>
      </c>
      <c r="G148" s="1">
        <v>-97.069412999999997</v>
      </c>
      <c r="I148">
        <f>VLOOKUP($A148,SCORING!$A$234:$I$399,7,FALSE)</f>
        <v>198</v>
      </c>
      <c r="J148">
        <f>VLOOKUP($A148,SCORING!$A$234:$I$399,9,FALSE)</f>
        <v>50</v>
      </c>
      <c r="L148" t="s">
        <v>1127</v>
      </c>
      <c r="M148" t="str">
        <f>VLOOKUP($A148,PRIMARY!$B$4:$S$169,13,FALSE)</f>
        <v>Take a picture, from the parking lot, of your motorcycle with the church prominently in the background.</v>
      </c>
      <c r="N148" t="str">
        <f>VLOOKUP($A148,PRIMARY!$B$4:$S$169,14,FALSE)</f>
        <v>On the northeast corner of the church, find and take a picture of the church cornerstone (see reference photo).</v>
      </c>
      <c r="O148" s="11">
        <v>0.28194444444444444</v>
      </c>
      <c r="P148" s="11">
        <v>0.83680555555555547</v>
      </c>
      <c r="Q148" s="11" t="s">
        <v>1283</v>
      </c>
      <c r="S148" t="str">
        <f>IF(VLOOKUP($A148,PRIMARY!$B$4:$T$169,19,FALSE)="","",VLOOKUP($A148,PRIMARY!$B$4:$T$169,19,FALSE))</f>
        <v>motorcycle</v>
      </c>
    </row>
    <row r="149" spans="1:19" x14ac:dyDescent="0.3">
      <c r="A149" t="str">
        <f>IF(G149=VLOOKUP(F149,POINTS!$G$3:$H$168,2,FALSE),VLOOKUP(F149,POINTS!$G$3:$O$168,9,FALSE),"CHECK")</f>
        <v>T06</v>
      </c>
      <c r="B149" t="str">
        <f>VLOOKUP(A149,POINTS!$A$3:$C$168,3,FALSE)</f>
        <v>United Evangelical Lutheran Church - Swiss Alp</v>
      </c>
      <c r="D149" t="s">
        <v>480</v>
      </c>
      <c r="E149" t="s">
        <v>482</v>
      </c>
      <c r="F149" s="1">
        <v>29.794820999999999</v>
      </c>
      <c r="G149" s="1">
        <v>-96.939842999999996</v>
      </c>
      <c r="I149">
        <f>VLOOKUP($A149,SCORING!$A$234:$I$399,7,FALSE)</f>
        <v>68</v>
      </c>
      <c r="J149">
        <f>VLOOKUP($A149,SCORING!$A$234:$I$399,9,FALSE)</f>
        <v>34</v>
      </c>
      <c r="L149" t="s">
        <v>1196</v>
      </c>
      <c r="M149" t="str">
        <f>VLOOKUP($A149,PRIMARY!$B$4:$S$169,13,FALSE)</f>
        <v>Take a picture of your motorcycle with the church prominently in the background.</v>
      </c>
      <c r="N149" t="str">
        <f>VLOOKUP($A149,PRIMARY!$B$4:$S$169,14,FALSE)</f>
        <v>Take a picture of the historical marker near the entrance to the church.</v>
      </c>
      <c r="O149" s="11">
        <v>0.28125</v>
      </c>
      <c r="P149" s="11">
        <v>0.83680555555555547</v>
      </c>
      <c r="Q149" s="11" t="s">
        <v>1207</v>
      </c>
      <c r="S149" t="str">
        <f>IF(VLOOKUP($A149,PRIMARY!$B$4:$T$169,19,FALSE)="","",VLOOKUP($A149,PRIMARY!$B$4:$T$169,19,FALSE))</f>
        <v>motorcycle</v>
      </c>
    </row>
    <row r="150" spans="1:19" x14ac:dyDescent="0.3">
      <c r="A150" t="str">
        <f>IF(G150=VLOOKUP(F150,POINTS!$G$3:$H$168,2,FALSE),VLOOKUP(F150,POINTS!$G$3:$O$168,9,FALSE),"CHECK")</f>
        <v>A11</v>
      </c>
      <c r="B150" t="str">
        <f>VLOOKUP(A150,POINTS!$A$3:$C$168,3,FALSE)</f>
        <v>Santa Inez Terlingua Church</v>
      </c>
      <c r="D150" t="s">
        <v>567</v>
      </c>
      <c r="E150" t="s">
        <v>568</v>
      </c>
      <c r="F150" s="1">
        <v>29.322168000000001</v>
      </c>
      <c r="G150" s="1">
        <v>-103.617211</v>
      </c>
      <c r="I150">
        <f>VLOOKUP($A150,SCORING!$A$234:$I$399,7,FALSE)</f>
        <v>445</v>
      </c>
      <c r="J150">
        <f>VLOOKUP($A150,SCORING!$A$234:$I$399,9,FALSE)</f>
        <v>223</v>
      </c>
      <c r="L150" t="s">
        <v>1142</v>
      </c>
      <c r="M150" t="str">
        <f>VLOOKUP($A150,PRIMARY!$B$4:$S$169,13,FALSE)</f>
        <v>Take a picture of the front of the church.</v>
      </c>
      <c r="N150" t="str">
        <f>VLOOKUP($A150,PRIMARY!$B$4:$S$169,14,FALSE)</f>
        <v>Take a picture of the small grotto fixture at the front of the church.</v>
      </c>
      <c r="O150" s="11">
        <v>0.3</v>
      </c>
      <c r="P150" s="11">
        <v>0.85486111111111107</v>
      </c>
      <c r="Q150" s="11" t="s">
        <v>1301</v>
      </c>
      <c r="S150" t="str">
        <f>IF(VLOOKUP($A150,PRIMARY!$B$4:$T$169,19,FALSE)="","",VLOOKUP($A150,PRIMARY!$B$4:$T$169,19,FALSE))</f>
        <v/>
      </c>
    </row>
    <row r="151" spans="1:19" x14ac:dyDescent="0.3">
      <c r="A151" t="str">
        <f>IF(G151=VLOOKUP(F151,POINTS!$G$3:$H$168,2,FALSE),VLOOKUP(F151,POINTS!$G$3:$O$168,9,FALSE),"CHECK")</f>
        <v>R07</v>
      </c>
      <c r="B151" t="str">
        <f>VLOOKUP(A151,POINTS!$A$3:$C$168,3,FALSE)</f>
        <v>First Baptist Church - Tow</v>
      </c>
      <c r="D151" t="s">
        <v>545</v>
      </c>
      <c r="E151" t="s">
        <v>546</v>
      </c>
      <c r="F151" s="1">
        <v>30.875185999999999</v>
      </c>
      <c r="G151" s="1">
        <v>-98.471678999999995</v>
      </c>
      <c r="I151">
        <f>VLOOKUP($A151,SCORING!$A$234:$I$399,7,FALSE)</f>
        <v>128</v>
      </c>
      <c r="J151">
        <f>VLOOKUP($A151,SCORING!$A$234:$I$399,9,FALSE)</f>
        <v>64</v>
      </c>
      <c r="L151" t="s">
        <v>1175</v>
      </c>
      <c r="M151" t="str">
        <f>VLOOKUP($A151,PRIMARY!$B$4:$S$169,13,FALSE)</f>
        <v xml:space="preserve"> </v>
      </c>
      <c r="N151" t="str">
        <f>VLOOKUP($A151,PRIMARY!$B$4:$S$169,14,FALSE)</f>
        <v xml:space="preserve"> </v>
      </c>
      <c r="O151" s="11">
        <v>0.28402777777777777</v>
      </c>
      <c r="P151" s="11">
        <v>0.84236111111111101</v>
      </c>
      <c r="Q151" s="11" t="s">
        <v>1302</v>
      </c>
      <c r="S151" t="str">
        <f>IF(VLOOKUP($A151,PRIMARY!$B$4:$T$169,19,FALSE)="","",VLOOKUP($A151,PRIMARY!$B$4:$T$169,19,FALSE))</f>
        <v/>
      </c>
    </row>
    <row r="152" spans="1:19" x14ac:dyDescent="0.3">
      <c r="A152" t="str">
        <f>IF(G152=VLOOKUP(F152,POINTS!$G$3:$H$168,2,FALSE),VLOOKUP(F152,POINTS!$G$3:$O$168,9,FALSE),"CHECK")</f>
        <v>I11</v>
      </c>
      <c r="B152" t="str">
        <f>VLOOKUP(A152,POINTS!$A$3:$C$168,3,FALSE)</f>
        <v>Calera Chapel</v>
      </c>
      <c r="D152" t="s">
        <v>64</v>
      </c>
      <c r="E152" t="s">
        <v>22</v>
      </c>
      <c r="F152" s="1">
        <v>30.938417999999999</v>
      </c>
      <c r="G152" s="1">
        <v>-103.82781300000001</v>
      </c>
      <c r="I152">
        <f>VLOOKUP($A152,SCORING!$A$234:$I$399,7,FALSE)</f>
        <v>445</v>
      </c>
      <c r="J152">
        <f>VLOOKUP($A152,SCORING!$A$234:$I$399,9,FALSE)</f>
        <v>223</v>
      </c>
      <c r="L152" t="s">
        <v>1551</v>
      </c>
      <c r="M152" t="str">
        <f>VLOOKUP($A152,PRIMARY!$B$4:$S$169,13,FALSE)</f>
        <v>Take a picture of your motorycle with the church in the background.</v>
      </c>
      <c r="N152" t="str">
        <f>VLOOKUP($A152,PRIMARY!$B$4:$S$169,14,FALSE)</f>
        <v>Take a picture of the sign at the entrance which reads "Calera Chapel Open Daily."</v>
      </c>
      <c r="O152" s="11">
        <v>0.41666666666666669</v>
      </c>
      <c r="P152" s="11">
        <v>0.75</v>
      </c>
      <c r="Q152" s="11" t="s">
        <v>1538</v>
      </c>
      <c r="S152" t="str">
        <f>IF(VLOOKUP($A152,PRIMARY!$B$4:$T$169,19,FALSE)="","",VLOOKUP($A152,PRIMARY!$B$4:$T$169,19,FALSE))</f>
        <v/>
      </c>
    </row>
    <row r="153" spans="1:19" x14ac:dyDescent="0.3">
      <c r="A153" t="str">
        <f>IF(G153=VLOOKUP(F153,POINTS!$G$3:$H$168,2,FALSE),VLOOKUP(F153,POINTS!$G$3:$O$168,9,FALSE),"CHECK")</f>
        <v>E01</v>
      </c>
      <c r="B153" t="str">
        <f>VLOOKUP(A153,POINTS!$A$3:$C$168,3,FALSE)</f>
        <v>St. Mary's Catholic Church - Umbarger</v>
      </c>
      <c r="C153" t="s">
        <v>186</v>
      </c>
      <c r="D153" t="s">
        <v>339</v>
      </c>
      <c r="E153" t="s">
        <v>340</v>
      </c>
      <c r="F153" s="1">
        <v>34.956457999999998</v>
      </c>
      <c r="G153" s="1">
        <v>-102.10808400000001</v>
      </c>
      <c r="I153">
        <f>VLOOKUP($A153,SCORING!$A$234:$I$399,7,FALSE)</f>
        <v>749</v>
      </c>
      <c r="J153">
        <f>VLOOKUP($A153,SCORING!$A$234:$I$399,9,FALSE)</f>
        <v>225</v>
      </c>
      <c r="L153" t="s">
        <v>1149</v>
      </c>
      <c r="M153" t="str">
        <f>VLOOKUP($A153,PRIMARY!$B$4:$S$169,13,FALSE)</f>
        <v>Take a picture of your motorcycle parked in front of St. Mary's Catholic Church.</v>
      </c>
      <c r="N153" t="str">
        <f>VLOOKUP($A153,PRIMARY!$B$4:$S$169,14,FALSE)</f>
        <v>Take a picture of the St. Mary's Catholic Church sign by the front door.</v>
      </c>
      <c r="O153" s="11">
        <v>0.28958333333333336</v>
      </c>
      <c r="P153" s="11">
        <v>0.8569444444444444</v>
      </c>
      <c r="Q153" s="11" t="s">
        <v>1303</v>
      </c>
      <c r="S153" t="str">
        <f>IF(VLOOKUP($A153,PRIMARY!$B$4:$T$169,19,FALSE)="","",VLOOKUP($A153,PRIMARY!$B$4:$T$169,19,FALSE))</f>
        <v>motorcycle</v>
      </c>
    </row>
    <row r="154" spans="1:19" x14ac:dyDescent="0.3">
      <c r="A154" t="str">
        <f>IF(G154=VLOOKUP(F154,POINTS!$G$3:$H$168,2,FALSE),VLOOKUP(F154,POINTS!$G$3:$O$168,9,FALSE),"CHECK")</f>
        <v>U03</v>
      </c>
      <c r="B154" t="str">
        <f>VLOOKUP(A154,POINTS!$A$3:$C$168,3,FALSE)</f>
        <v>St. Philip's Episcopal Church</v>
      </c>
      <c r="D154" t="s">
        <v>528</v>
      </c>
      <c r="E154" t="s">
        <v>529</v>
      </c>
      <c r="F154" s="1">
        <v>29.213664999999999</v>
      </c>
      <c r="G154" s="1">
        <v>-99.788163999999995</v>
      </c>
      <c r="I154">
        <f>VLOOKUP($A154,SCORING!$A$234:$I$399,7,FALSE)</f>
        <v>228</v>
      </c>
      <c r="J154">
        <f>VLOOKUP($A154,SCORING!$A$234:$I$399,9,FALSE)</f>
        <v>114</v>
      </c>
      <c r="L154" t="s">
        <v>1190</v>
      </c>
      <c r="M154" t="str">
        <f>VLOOKUP($A154,PRIMARY!$B$4:$S$169,13,FALSE)</f>
        <v xml:space="preserve"> </v>
      </c>
      <c r="N154" t="str">
        <f>VLOOKUP($A154,PRIMARY!$B$4:$S$169,14,FALSE)</f>
        <v xml:space="preserve"> </v>
      </c>
      <c r="O154" s="11">
        <v>0.28958333333333336</v>
      </c>
      <c r="P154" s="11">
        <v>0.84444444444444444</v>
      </c>
      <c r="Q154" s="11" t="s">
        <v>1304</v>
      </c>
      <c r="S154" t="str">
        <f>IF(VLOOKUP($A154,PRIMARY!$B$4:$T$169,19,FALSE)="","",VLOOKUP($A154,PRIMARY!$B$4:$T$169,19,FALSE))</f>
        <v/>
      </c>
    </row>
    <row r="155" spans="1:19" x14ac:dyDescent="0.3">
      <c r="A155" t="str">
        <f>IF(G155=VLOOKUP(F155,POINTS!$G$3:$H$168,2,FALSE),VLOOKUP(F155,POINTS!$G$3:$O$168,9,FALSE),"CHECK")</f>
        <v>A15</v>
      </c>
      <c r="B155" t="str">
        <f>VLOOKUP(A155,POINTS!$A$3:$C$168,3,FALSE)</f>
        <v>St. Mary's Catholic Church - Victoria</v>
      </c>
      <c r="D155" t="s">
        <v>531</v>
      </c>
      <c r="E155" t="s">
        <v>532</v>
      </c>
      <c r="F155" s="1">
        <v>28.796533</v>
      </c>
      <c r="G155" s="1">
        <v>-97.007493999999994</v>
      </c>
      <c r="I155">
        <f>VLOOKUP($A155,SCORING!$A$234:$I$399,7,FALSE)</f>
        <v>133</v>
      </c>
      <c r="J155">
        <f>VLOOKUP($A155,SCORING!$A$234:$I$399,9,FALSE)</f>
        <v>67</v>
      </c>
      <c r="L155" t="s">
        <v>1144</v>
      </c>
      <c r="M155" t="str">
        <f>VLOOKUP($A155,PRIMARY!$B$4:$S$169,13,FALSE)</f>
        <v>Take a picture of the front of the church.</v>
      </c>
      <c r="N155" t="str">
        <f>VLOOKUP($A155,PRIMARY!$B$4:$S$169,14,FALSE)</f>
        <v>Take a picture of the historical marker located just left of the church front door.</v>
      </c>
      <c r="O155" s="11">
        <v>0.28263888888888888</v>
      </c>
      <c r="P155" s="11">
        <v>0.83611111111111114</v>
      </c>
      <c r="Q155" s="11" t="s">
        <v>1305</v>
      </c>
      <c r="S155" t="str">
        <f>IF(VLOOKUP($A155,PRIMARY!$B$4:$T$169,19,FALSE)="","",VLOOKUP($A155,PRIMARY!$B$4:$T$169,19,FALSE))</f>
        <v/>
      </c>
    </row>
    <row r="156" spans="1:19" x14ac:dyDescent="0.3">
      <c r="A156" t="str">
        <f>IF(G156=VLOOKUP(F156,POINTS!$G$3:$H$168,2,FALSE),VLOOKUP(F156,POINTS!$G$3:$O$168,9,FALSE),"CHECK")</f>
        <v>E07</v>
      </c>
      <c r="B156" t="str">
        <f>VLOOKUP(A156,POINTS!$A$3:$C$168,3,FALSE)</f>
        <v>Saint Francis Church</v>
      </c>
      <c r="D156" t="s">
        <v>496</v>
      </c>
      <c r="E156" t="s">
        <v>497</v>
      </c>
      <c r="F156" s="1">
        <v>28.807096999999999</v>
      </c>
      <c r="G156" s="1">
        <v>-95.953856999999999</v>
      </c>
      <c r="I156">
        <f>VLOOKUP($A156,SCORING!$A$234:$I$399,7,FALSE)</f>
        <v>128</v>
      </c>
      <c r="J156">
        <f>VLOOKUP($A156,SCORING!$A$234:$I$399,9,FALSE)</f>
        <v>64</v>
      </c>
      <c r="L156" t="s">
        <v>1159</v>
      </c>
      <c r="M156" t="str">
        <f>VLOOKUP($A156,PRIMARY!$B$4:$S$169,13,FALSE)</f>
        <v xml:space="preserve"> </v>
      </c>
      <c r="N156" t="str">
        <f>VLOOKUP($A156,PRIMARY!$B$4:$S$169,14,FALSE)</f>
        <v xml:space="preserve"> </v>
      </c>
      <c r="O156" s="11">
        <v>0.27916666666666667</v>
      </c>
      <c r="P156" s="11">
        <v>0.83333333333333337</v>
      </c>
      <c r="Q156" s="11" t="s">
        <v>1306</v>
      </c>
      <c r="S156" t="str">
        <f>IF(VLOOKUP($A156,PRIMARY!$B$4:$T$169,19,FALSE)="","",VLOOKUP($A156,PRIMARY!$B$4:$T$169,19,FALSE))</f>
        <v/>
      </c>
    </row>
    <row r="157" spans="1:19" x14ac:dyDescent="0.3">
      <c r="A157" t="str">
        <f>IF(G157=VLOOKUP(F157,POINTS!$G$3:$H$168,2,FALSE),VLOOKUP(F157,POINTS!$G$3:$O$168,9,FALSE),"CHECK")</f>
        <v>K01</v>
      </c>
      <c r="B157" t="str">
        <f>VLOOKUP(A157,POINTS!$A$3:$C$168,3,FALSE)</f>
        <v>Guardian Angel Catholic Church</v>
      </c>
      <c r="C157" t="s">
        <v>186</v>
      </c>
      <c r="D157" t="s">
        <v>343</v>
      </c>
      <c r="E157" t="s">
        <v>344</v>
      </c>
      <c r="F157" s="1">
        <v>29.624509</v>
      </c>
      <c r="G157" s="1">
        <v>-96.055051000000006</v>
      </c>
      <c r="I157">
        <f>VLOOKUP($A157,SCORING!$A$234:$I$399,7,FALSE)</f>
        <v>142</v>
      </c>
      <c r="J157">
        <f>VLOOKUP($A157,SCORING!$A$234:$I$399,9,FALSE)</f>
        <v>36</v>
      </c>
      <c r="L157" t="s">
        <v>1130</v>
      </c>
      <c r="M157" t="str">
        <f>VLOOKUP($A157,PRIMARY!$B$4:$S$169,13,FALSE)</f>
        <v xml:space="preserve"> </v>
      </c>
      <c r="N157" t="str">
        <f>VLOOKUP($A157,PRIMARY!$B$4:$S$169,14,FALSE)</f>
        <v xml:space="preserve"> </v>
      </c>
      <c r="O157" s="11">
        <v>0.27916666666666667</v>
      </c>
      <c r="P157" s="11">
        <v>0.8340277777777777</v>
      </c>
      <c r="Q157" s="11" t="s">
        <v>1307</v>
      </c>
      <c r="S157" t="str">
        <f>IF(VLOOKUP($A157,PRIMARY!$B$4:$T$169,19,FALSE)="","",VLOOKUP($A157,PRIMARY!$B$4:$T$169,19,FALSE))</f>
        <v/>
      </c>
    </row>
    <row r="158" spans="1:19" x14ac:dyDescent="0.3">
      <c r="A158" t="str">
        <f>IF(G158=VLOOKUP(F158,POINTS!$G$3:$H$168,2,FALSE),VLOOKUP(F158,POINTS!$G$3:$O$168,9,FALSE),"CHECK")</f>
        <v>I04</v>
      </c>
      <c r="B158" t="str">
        <f>VLOOKUP(A158,POINTS!$A$3:$C$168,3,FALSE)</f>
        <v>World's Smallest Catholic Church</v>
      </c>
      <c r="C158" s="1"/>
      <c r="D158" s="1" t="s">
        <v>392</v>
      </c>
      <c r="E158" t="s">
        <v>393</v>
      </c>
      <c r="F158" s="1">
        <v>30.026696999999999</v>
      </c>
      <c r="G158" s="1">
        <v>-96.722629999999995</v>
      </c>
      <c r="H158" s="1"/>
      <c r="I158">
        <f>VLOOKUP($A158,SCORING!$A$234:$I$399,7,FALSE)</f>
        <v>47</v>
      </c>
      <c r="J158">
        <f>VLOOKUP($A158,SCORING!$A$234:$I$399,9,FALSE)</f>
        <v>24</v>
      </c>
      <c r="L158" t="s">
        <v>394</v>
      </c>
      <c r="M158" t="str">
        <f>VLOOKUP($A158,PRIMARY!$B$4:$S$169,13,FALSE)</f>
        <v>Take a picture of the church.  If the gate is closed, just get the photo from the gate.</v>
      </c>
      <c r="N158" t="str">
        <f>VLOOKUP($A158,PRIMARY!$B$4:$S$169,14,FALSE)</f>
        <v>Take a picture of the sign for the church located at the fence by the roadway.</v>
      </c>
      <c r="O158" s="11">
        <v>0.28055555555555556</v>
      </c>
      <c r="P158" s="11">
        <v>0.83680555555555547</v>
      </c>
      <c r="Q158" s="11" t="s">
        <v>1291</v>
      </c>
      <c r="S158" t="str">
        <f>IF(VLOOKUP($A158,PRIMARY!$B$4:$T$169,19,FALSE)="","",VLOOKUP($A158,PRIMARY!$B$4:$T$169,19,FALSE))</f>
        <v/>
      </c>
    </row>
    <row r="159" spans="1:19" x14ac:dyDescent="0.3">
      <c r="A159" t="str">
        <f>IF(G159=VLOOKUP(F159,POINTS!$G$3:$H$168,2,FALSE),VLOOKUP(F159,POINTS!$G$3:$O$168,9,FALSE),"CHECK")</f>
        <v>T10</v>
      </c>
      <c r="B159" t="str">
        <f>VLOOKUP(A159,POINTS!$A$3:$C$168,3,FALSE)</f>
        <v>African American Catholic Community</v>
      </c>
      <c r="C159" t="s">
        <v>37</v>
      </c>
      <c r="D159" t="s">
        <v>38</v>
      </c>
      <c r="E159" t="s">
        <v>39</v>
      </c>
      <c r="F159" s="1">
        <v>30.324313</v>
      </c>
      <c r="G159" s="1">
        <v>-96.205814000000004</v>
      </c>
      <c r="I159">
        <f>VLOOKUP($A159,SCORING!$A$234:$I$399,7,FALSE)</f>
        <v>22</v>
      </c>
      <c r="J159">
        <f>VLOOKUP($A159,SCORING!$A$234:$I$399,9,FALSE)</f>
        <v>11</v>
      </c>
      <c r="L159" t="s">
        <v>1556</v>
      </c>
      <c r="M159" t="str">
        <f>VLOOKUP($A159,PRIMARY!$B$4:$S$169,13,FALSE)</f>
        <v xml:space="preserve"> </v>
      </c>
      <c r="N159" t="str">
        <f>VLOOKUP($A159,PRIMARY!$B$4:$S$169,14,FALSE)</f>
        <v xml:space="preserve"> </v>
      </c>
      <c r="O159" s="11">
        <v>0.27847222222222223</v>
      </c>
      <c r="P159" s="11">
        <v>0.8354166666666667</v>
      </c>
      <c r="Q159" s="11" t="s">
        <v>1273</v>
      </c>
      <c r="S159" t="str">
        <f>IF(VLOOKUP($A159,PRIMARY!$B$4:$T$169,19,FALSE)="","",VLOOKUP($A159,PRIMARY!$B$4:$T$169,19,FALSE))</f>
        <v/>
      </c>
    </row>
    <row r="160" spans="1:19" x14ac:dyDescent="0.3">
      <c r="A160" t="str">
        <f>IF(G160=VLOOKUP(F160,POINTS!$G$3:$H$168,2,FALSE),VLOOKUP(F160,POINTS!$G$3:$O$168,9,FALSE),"CHECK")</f>
        <v>O11</v>
      </c>
      <c r="B160" t="str">
        <f>VLOOKUP(A160,POINTS!$A$3:$C$168,3,FALSE)</f>
        <v>Joshua Chapel African Methodist Episcopal Church</v>
      </c>
      <c r="D160" t="s">
        <v>152</v>
      </c>
      <c r="E160" t="s">
        <v>150</v>
      </c>
      <c r="F160" s="1">
        <v>32.383147999999998</v>
      </c>
      <c r="G160" s="1">
        <v>-96.839709999999997</v>
      </c>
      <c r="I160">
        <f>VLOOKUP($A160,SCORING!$A$234:$I$399,7,FALSE)</f>
        <v>125</v>
      </c>
      <c r="J160">
        <f>VLOOKUP($A160,SCORING!$A$234:$I$399,9,FALSE)</f>
        <v>63</v>
      </c>
      <c r="L160" t="s">
        <v>151</v>
      </c>
      <c r="M160" t="str">
        <f>VLOOKUP($A160,PRIMARY!$B$4:$S$169,13,FALSE)</f>
        <v xml:space="preserve"> </v>
      </c>
      <c r="N160" t="str">
        <f>VLOOKUP($A160,PRIMARY!$B$4:$S$169,14,FALSE)</f>
        <v xml:space="preserve"> </v>
      </c>
      <c r="O160" s="11">
        <v>0.27847222222222223</v>
      </c>
      <c r="P160" s="11">
        <v>0.83958333333333324</v>
      </c>
      <c r="Q160" s="11" t="s">
        <v>1268</v>
      </c>
      <c r="S160" t="str">
        <f>IF(VLOOKUP($A160,PRIMARY!$B$4:$T$169,19,FALSE)="","",VLOOKUP($A160,PRIMARY!$B$4:$T$169,19,FALSE))</f>
        <v/>
      </c>
    </row>
    <row r="161" spans="1:19" x14ac:dyDescent="0.3">
      <c r="A161" t="str">
        <f>IF(G161=VLOOKUP(F161,POINTS!$G$3:$H$168,2,FALSE),VLOOKUP(F161,POINTS!$G$3:$O$168,9,FALSE),"CHECK")</f>
        <v>S10</v>
      </c>
      <c r="B161" t="str">
        <f>VLOOKUP(A161,POINTS!$A$3:$C$168,3,FALSE)</f>
        <v>St. Michael's Church</v>
      </c>
      <c r="D161" t="s">
        <v>262</v>
      </c>
      <c r="E161" t="s">
        <v>260</v>
      </c>
      <c r="F161" s="1">
        <v>29.706945999999999</v>
      </c>
      <c r="G161" s="1">
        <v>-96.780077000000006</v>
      </c>
      <c r="I161">
        <f>VLOOKUP($A161,SCORING!$A$234:$I$399,7,FALSE)</f>
        <v>69</v>
      </c>
      <c r="J161">
        <f>VLOOKUP($A161,SCORING!$A$234:$I$399,9,FALSE)</f>
        <v>35</v>
      </c>
      <c r="L161" t="s">
        <v>261</v>
      </c>
      <c r="M161" t="str">
        <f>VLOOKUP($A161,PRIMARY!$B$4:$S$169,13,FALSE)</f>
        <v>Take a picture of your motorcycle parked in front of the church.</v>
      </c>
      <c r="N161" t="str">
        <f>VLOOKUP($A161,PRIMARY!$B$4:$S$169,14,FALSE)</f>
        <v>Take a picture of the historical marker near the entrance to the church.</v>
      </c>
      <c r="O161" s="11">
        <v>0.28055555555555556</v>
      </c>
      <c r="P161" s="11">
        <v>0.83611111111111114</v>
      </c>
      <c r="Q161" s="11" t="s">
        <v>1308</v>
      </c>
      <c r="S161" t="str">
        <f>IF(VLOOKUP($A161,PRIMARY!$B$4:$T$169,19,FALSE)="","",VLOOKUP($A161,PRIMARY!$B$4:$T$169,19,FALSE))</f>
        <v>motorcycle</v>
      </c>
    </row>
    <row r="162" spans="1:19" x14ac:dyDescent="0.3">
      <c r="A162" t="str">
        <f>IF(G162=VLOOKUP(F162,POINTS!$G$3:$H$168,2,FALSE),VLOOKUP(F162,POINTS!$G$3:$O$168,9,FALSE),"CHECK")</f>
        <v>A03</v>
      </c>
      <c r="B162" t="str">
        <f>VLOOKUP(A162,POINTS!$A$3:$C$168,3,FALSE)</f>
        <v>Wesley Brethren Church</v>
      </c>
      <c r="C162" t="s">
        <v>186</v>
      </c>
      <c r="D162" t="s">
        <v>346</v>
      </c>
      <c r="E162" t="s">
        <v>347</v>
      </c>
      <c r="F162" s="1">
        <v>30.065515000000001</v>
      </c>
      <c r="G162" s="1">
        <v>-96.498504999999994</v>
      </c>
      <c r="I162">
        <f>VLOOKUP($A162,SCORING!$A$234:$I$399,7,FALSE)</f>
        <v>80</v>
      </c>
      <c r="J162">
        <f>VLOOKUP($A162,SCORING!$A$234:$I$399,9,FALSE)</f>
        <v>20</v>
      </c>
      <c r="L162" t="s">
        <v>1141</v>
      </c>
      <c r="M162" t="str">
        <f>VLOOKUP($A162,PRIMARY!$B$4:$S$169,13,FALSE)</f>
        <v xml:space="preserve"> </v>
      </c>
      <c r="N162" t="str">
        <f>VLOOKUP($A162,PRIMARY!$B$4:$S$169,14,FALSE)</f>
        <v xml:space="preserve"> </v>
      </c>
      <c r="O162" s="11">
        <v>0.27986111111111112</v>
      </c>
      <c r="P162" s="11">
        <v>0.83611111111111114</v>
      </c>
      <c r="Q162" s="11" t="s">
        <v>1309</v>
      </c>
      <c r="S162" t="str">
        <f>IF(VLOOKUP($A162,PRIMARY!$B$4:$T$169,19,FALSE)="","",VLOOKUP($A162,PRIMARY!$B$4:$T$169,19,FALSE))</f>
        <v/>
      </c>
    </row>
    <row r="163" spans="1:19" x14ac:dyDescent="0.3">
      <c r="A163" t="str">
        <f>IF(G163=VLOOKUP(F163,POINTS!$G$3:$H$168,2,FALSE),VLOOKUP(F163,POINTS!$G$3:$O$168,9,FALSE),"CHECK")</f>
        <v>N09</v>
      </c>
      <c r="B163" t="str">
        <f>VLOOKUP(A163,POINTS!$A$3:$C$168,3,FALSE)</f>
        <v>Church of the Visitation</v>
      </c>
      <c r="D163" t="s">
        <v>309</v>
      </c>
      <c r="E163" t="s">
        <v>311</v>
      </c>
      <c r="F163" s="1">
        <v>31.122482999999999</v>
      </c>
      <c r="G163" s="1">
        <v>-97.116146999999998</v>
      </c>
      <c r="H163" t="s">
        <v>310</v>
      </c>
      <c r="I163">
        <f>VLOOKUP($A163,SCORING!$A$234:$I$399,7,FALSE)</f>
        <v>228</v>
      </c>
      <c r="J163">
        <f>VLOOKUP($A163,SCORING!$A$234:$I$399,9,FALSE)</f>
        <v>29</v>
      </c>
      <c r="L163" t="s">
        <v>312</v>
      </c>
      <c r="M163" t="str">
        <f>VLOOKUP($A163,PRIMARY!$B$4:$S$169,13,FALSE)</f>
        <v xml:space="preserve"> </v>
      </c>
      <c r="N163" t="str">
        <f>VLOOKUP($A163,PRIMARY!$B$4:$S$169,14,FALSE)</f>
        <v xml:space="preserve"> </v>
      </c>
      <c r="O163" s="11">
        <v>0.28055555555555556</v>
      </c>
      <c r="P163" s="11">
        <v>0.83888888888888891</v>
      </c>
      <c r="Q163" s="11" t="s">
        <v>1310</v>
      </c>
      <c r="S163" t="str">
        <f>IF(VLOOKUP($A163,PRIMARY!$B$4:$T$169,19,FALSE)="","",VLOOKUP($A163,PRIMARY!$B$4:$T$169,19,FALSE))</f>
        <v/>
      </c>
    </row>
    <row r="164" spans="1:19" x14ac:dyDescent="0.3">
      <c r="A164" t="str">
        <f>IF(G164=VLOOKUP(F164,POINTS!$G$3:$H$168,2,FALSE),VLOOKUP(F164,POINTS!$G$3:$O$168,9,FALSE),"CHECK")</f>
        <v>H06</v>
      </c>
      <c r="B164" t="str">
        <f>VLOOKUP(A164,POINTS!$A$3:$C$168,3,FALSE)</f>
        <v>Sacred Heart Catholic Church - White Deer</v>
      </c>
      <c r="D164" t="s">
        <v>1160</v>
      </c>
      <c r="E164" t="s">
        <v>1161</v>
      </c>
      <c r="F164" s="1">
        <v>35.439641000000002</v>
      </c>
      <c r="G164" s="1">
        <v>-101.17647599999999</v>
      </c>
      <c r="I164">
        <f>VLOOKUP($A164,SCORING!$A$234:$I$399,7,FALSE)</f>
        <v>588</v>
      </c>
      <c r="J164">
        <f>VLOOKUP($A164,SCORING!$A$234:$I$399,9,FALSE)</f>
        <v>218</v>
      </c>
      <c r="L164" t="s">
        <v>1163</v>
      </c>
      <c r="M164" t="str">
        <f>VLOOKUP($A164,PRIMARY!$B$4:$S$169,13,FALSE)</f>
        <v>Take a picture of the front of the church.</v>
      </c>
      <c r="N164" t="str">
        <f>VLOOKUP($A164,PRIMARY!$B$4:$S$169,14,FALSE)</f>
        <v>Take a picture of the White Deer Sacred Heart Catholic Church Texas Historical Marker near the sidewalk.</v>
      </c>
      <c r="O164" s="11">
        <v>0.28680555555555554</v>
      </c>
      <c r="P164" s="11">
        <v>0.85486111111111107</v>
      </c>
      <c r="Q164" s="11" t="s">
        <v>1311</v>
      </c>
      <c r="S164" t="str">
        <f>IF(VLOOKUP($A164,PRIMARY!$B$4:$T$169,19,FALSE)="","",VLOOKUP($A164,PRIMARY!$B$4:$T$169,19,FALSE))</f>
        <v/>
      </c>
    </row>
    <row r="165" spans="1:19" x14ac:dyDescent="0.3">
      <c r="A165" t="str">
        <f>IF(G165=VLOOKUP(F165,POINTS!$G$3:$H$168,2,FALSE),VLOOKUP(F165,POINTS!$G$3:$O$168,9,FALSE),"CHECK")</f>
        <v>S16</v>
      </c>
      <c r="B165" t="str">
        <f>VLOOKUP(A165,POINTS!$A$3:$C$168,3,FALSE)</f>
        <v>St. Mary's Grotto</v>
      </c>
      <c r="C165" s="1"/>
      <c r="D165" s="1" t="s">
        <v>408</v>
      </c>
      <c r="E165" t="s">
        <v>409</v>
      </c>
      <c r="F165" s="1">
        <v>33.575600000000001</v>
      </c>
      <c r="G165" s="1">
        <v>-98.439138</v>
      </c>
      <c r="H165" s="1"/>
      <c r="I165">
        <f>VLOOKUP($A165,SCORING!$A$234:$I$399,7,FALSE)</f>
        <v>238</v>
      </c>
      <c r="J165">
        <f>VLOOKUP($A165,SCORING!$A$234:$I$399,9,FALSE)</f>
        <v>119</v>
      </c>
      <c r="L165" t="s">
        <v>1372</v>
      </c>
      <c r="M165" t="str">
        <f>VLOOKUP($A165,PRIMARY!$B$4:$S$169,13,FALSE)</f>
        <v>Take a picture of the grotto down the hill from the church (see reference photo).</v>
      </c>
      <c r="N165" t="str">
        <f>VLOOKUP($A165,PRIMARY!$B$4:$S$169,14,FALSE)</f>
        <v>Take a picture of the Texas Historical marker to the left of the grotto.</v>
      </c>
      <c r="O165" s="11">
        <v>0.28125</v>
      </c>
      <c r="P165" s="11">
        <v>0.84513888888888899</v>
      </c>
      <c r="Q165" s="11" t="s">
        <v>1312</v>
      </c>
      <c r="S165" t="str">
        <f>IF(VLOOKUP($A165,PRIMARY!$B$4:$T$169,19,FALSE)="","",VLOOKUP($A165,PRIMARY!$B$4:$T$169,19,FALSE))</f>
        <v/>
      </c>
    </row>
    <row r="166" spans="1:19" x14ac:dyDescent="0.3">
      <c r="A166" t="str">
        <f>IF(G166=VLOOKUP(F166,POINTS!$G$3:$H$168,2,FALSE),VLOOKUP(F166,POINTS!$G$3:$O$168,9,FALSE),"CHECK")</f>
        <v>T08</v>
      </c>
      <c r="B166" t="str">
        <f>VLOOKUP(A166,POINTS!$A$3:$C$168,3,FALSE)</f>
        <v>Holy Cross Catholic Church - Yorktown</v>
      </c>
      <c r="D166" t="s">
        <v>1164</v>
      </c>
      <c r="E166" t="s">
        <v>1165</v>
      </c>
      <c r="F166" s="1">
        <v>28.982274</v>
      </c>
      <c r="G166" s="1">
        <v>-97.485412999999994</v>
      </c>
      <c r="I166">
        <f>VLOOKUP($A166,SCORING!$A$234:$I$399,7,FALSE)</f>
        <v>102</v>
      </c>
      <c r="J166">
        <f>VLOOKUP($A166,SCORING!$A$234:$I$399,9,FALSE)</f>
        <v>67</v>
      </c>
      <c r="L166" t="s">
        <v>1167</v>
      </c>
      <c r="M166" t="str">
        <f>VLOOKUP($A166,PRIMARY!$B$4:$S$169,13,FALSE)</f>
        <v>Take a picture of your motorcycle in front of the brick gate with the church prominently in the background.</v>
      </c>
      <c r="N166" t="str">
        <f>VLOOKUP($A166,PRIMARY!$B$4:$S$169,14,FALSE)</f>
        <v>Take a picture of the Texas Historical Marker to the left of the brick gate.</v>
      </c>
      <c r="O166" s="11">
        <v>0.28333333333333333</v>
      </c>
      <c r="P166" s="11">
        <v>0.83750000000000002</v>
      </c>
      <c r="Q166" s="11" t="s">
        <v>1313</v>
      </c>
      <c r="S166" t="str">
        <f>IF(VLOOKUP($A166,PRIMARY!$B$4:$T$169,19,FALSE)="","",VLOOKUP($A166,PRIMARY!$B$4:$T$169,19,FALSE))</f>
        <v>motorcycle</v>
      </c>
    </row>
    <row r="167" spans="1:19" x14ac:dyDescent="0.3">
      <c r="A167" t="str">
        <f>IF(G167=VLOOKUP(F167,POINTS!$G$3:$H$168,2,FALSE),VLOOKUP(F167,POINTS!$G$3:$O$168,9,FALSE),"CHECK")</f>
        <v>L03</v>
      </c>
      <c r="B167" t="str">
        <f>VLOOKUP(A167,POINTS!$A$3:$C$168,3,FALSE)</f>
        <v>Zephyr Baptist Church</v>
      </c>
      <c r="D167" t="s">
        <v>551</v>
      </c>
      <c r="E167" t="s">
        <v>552</v>
      </c>
      <c r="F167" s="1">
        <v>31.67895</v>
      </c>
      <c r="G167" s="1">
        <v>-98.797422999999995</v>
      </c>
      <c r="H167" t="s">
        <v>98</v>
      </c>
      <c r="I167">
        <f>VLOOKUP($A167,SCORING!$A$234:$I$399,7,FALSE)</f>
        <v>648</v>
      </c>
      <c r="J167">
        <f>VLOOKUP($A167,SCORING!$A$234:$I$399,9,FALSE)</f>
        <v>81</v>
      </c>
      <c r="L167" t="s">
        <v>1146</v>
      </c>
      <c r="M167" t="str">
        <f>VLOOKUP($A167,PRIMARY!$B$4:$S$169,13,FALSE)</f>
        <v xml:space="preserve"> </v>
      </c>
      <c r="N167" t="str">
        <f>VLOOKUP($A167,PRIMARY!$B$4:$S$169,14,FALSE)</f>
        <v xml:space="preserve"> </v>
      </c>
      <c r="O167" s="11">
        <v>0.28402777777777777</v>
      </c>
      <c r="P167" s="11">
        <v>0.84375</v>
      </c>
      <c r="Q167" s="11" t="s">
        <v>1314</v>
      </c>
      <c r="S167" t="str">
        <f>IF(VLOOKUP($A167,PRIMARY!$B$4:$T$169,19,FALSE)="","",VLOOKUP($A167,PRIMARY!$B$4:$T$169,19,FALSE))</f>
        <v/>
      </c>
    </row>
    <row r="168" spans="1:19" x14ac:dyDescent="0.3">
      <c r="A168" t="s">
        <v>788</v>
      </c>
      <c r="B168" t="s">
        <v>1477</v>
      </c>
      <c r="C168" t="s">
        <v>1474</v>
      </c>
      <c r="E168" t="s">
        <v>1459</v>
      </c>
      <c r="M168" t="s">
        <v>1478</v>
      </c>
      <c r="N168" t="s">
        <v>1478</v>
      </c>
      <c r="Q168" s="11" t="s">
        <v>1315</v>
      </c>
    </row>
    <row r="169" spans="1:19" x14ac:dyDescent="0.3">
      <c r="A169" t="s">
        <v>789</v>
      </c>
      <c r="B169" t="s">
        <v>1479</v>
      </c>
      <c r="C169" t="s">
        <v>1474</v>
      </c>
      <c r="E169" t="s">
        <v>1459</v>
      </c>
      <c r="M169" t="s">
        <v>1480</v>
      </c>
      <c r="N169" t="s">
        <v>1480</v>
      </c>
      <c r="Q169" s="11" t="s">
        <v>1315</v>
      </c>
    </row>
    <row r="170" spans="1:19" x14ac:dyDescent="0.3">
      <c r="A170" t="s">
        <v>1058</v>
      </c>
      <c r="B170" t="s">
        <v>1481</v>
      </c>
      <c r="C170" t="s">
        <v>1474</v>
      </c>
      <c r="E170" t="s">
        <v>1459</v>
      </c>
      <c r="M170" t="s">
        <v>1482</v>
      </c>
      <c r="N170" t="s">
        <v>1482</v>
      </c>
      <c r="Q170" s="11" t="s">
        <v>1315</v>
      </c>
    </row>
    <row r="171" spans="1:19" x14ac:dyDescent="0.3">
      <c r="A171" t="s">
        <v>1062</v>
      </c>
      <c r="B171" t="s">
        <v>1483</v>
      </c>
      <c r="C171" t="s">
        <v>1474</v>
      </c>
      <c r="E171" t="s">
        <v>1459</v>
      </c>
      <c r="M171" t="s">
        <v>1484</v>
      </c>
      <c r="N171" t="s">
        <v>1484</v>
      </c>
      <c r="Q171" s="11" t="s">
        <v>1315</v>
      </c>
    </row>
    <row r="172" spans="1:19" x14ac:dyDescent="0.3">
      <c r="A172" t="s">
        <v>801</v>
      </c>
      <c r="B172" t="s">
        <v>1485</v>
      </c>
      <c r="C172" t="s">
        <v>1474</v>
      </c>
      <c r="E172" t="s">
        <v>1459</v>
      </c>
      <c r="M172" t="s">
        <v>1486</v>
      </c>
      <c r="N172" t="s">
        <v>1486</v>
      </c>
      <c r="Q172" s="11" t="s">
        <v>1315</v>
      </c>
    </row>
    <row r="173" spans="1:19" x14ac:dyDescent="0.3">
      <c r="A173" t="s">
        <v>1068</v>
      </c>
      <c r="B173" t="s">
        <v>1487</v>
      </c>
      <c r="C173" t="s">
        <v>1474</v>
      </c>
      <c r="E173" t="s">
        <v>1459</v>
      </c>
      <c r="M173" t="s">
        <v>1488</v>
      </c>
      <c r="N173" t="s">
        <v>1488</v>
      </c>
      <c r="Q173" s="11" t="s">
        <v>1315</v>
      </c>
    </row>
    <row r="174" spans="1:19" x14ac:dyDescent="0.3">
      <c r="A174" t="s">
        <v>1067</v>
      </c>
      <c r="B174" t="s">
        <v>1489</v>
      </c>
      <c r="C174" t="s">
        <v>1474</v>
      </c>
      <c r="E174" t="s">
        <v>1459</v>
      </c>
      <c r="M174" t="s">
        <v>1490</v>
      </c>
      <c r="N174" t="s">
        <v>1490</v>
      </c>
      <c r="Q174" s="11" t="s">
        <v>1315</v>
      </c>
    </row>
    <row r="175" spans="1:19" x14ac:dyDescent="0.3">
      <c r="A175" t="s">
        <v>797</v>
      </c>
      <c r="B175" t="s">
        <v>1491</v>
      </c>
      <c r="C175" t="s">
        <v>1474</v>
      </c>
      <c r="E175" t="s">
        <v>1459</v>
      </c>
      <c r="M175" t="s">
        <v>1492</v>
      </c>
      <c r="N175" t="s">
        <v>1492</v>
      </c>
      <c r="Q175" s="11" t="s">
        <v>1315</v>
      </c>
    </row>
    <row r="176" spans="1:19" x14ac:dyDescent="0.3">
      <c r="A176" t="s">
        <v>798</v>
      </c>
      <c r="B176" t="s">
        <v>1493</v>
      </c>
      <c r="C176" t="s">
        <v>1474</v>
      </c>
      <c r="E176" t="s">
        <v>1459</v>
      </c>
      <c r="M176" t="s">
        <v>1494</v>
      </c>
      <c r="N176" t="s">
        <v>1494</v>
      </c>
      <c r="Q176" s="11" t="s">
        <v>1315</v>
      </c>
    </row>
    <row r="177" spans="1:17" x14ac:dyDescent="0.3">
      <c r="A177" t="s">
        <v>800</v>
      </c>
      <c r="B177" t="s">
        <v>1495</v>
      </c>
      <c r="C177" t="s">
        <v>1474</v>
      </c>
      <c r="E177" t="s">
        <v>1459</v>
      </c>
      <c r="M177" t="s">
        <v>1496</v>
      </c>
      <c r="N177" t="s">
        <v>1496</v>
      </c>
      <c r="Q177" s="11" t="s">
        <v>1315</v>
      </c>
    </row>
    <row r="178" spans="1:17" x14ac:dyDescent="0.3">
      <c r="A178" t="s">
        <v>1060</v>
      </c>
      <c r="B178" t="s">
        <v>1497</v>
      </c>
      <c r="C178" t="s">
        <v>1474</v>
      </c>
      <c r="E178" t="s">
        <v>1459</v>
      </c>
      <c r="M178" t="s">
        <v>1498</v>
      </c>
      <c r="N178" t="s">
        <v>1498</v>
      </c>
      <c r="Q178" s="11" t="s">
        <v>1315</v>
      </c>
    </row>
    <row r="179" spans="1:17" x14ac:dyDescent="0.3">
      <c r="A179" t="s">
        <v>1061</v>
      </c>
      <c r="B179" t="s">
        <v>1499</v>
      </c>
      <c r="C179" t="s">
        <v>1474</v>
      </c>
      <c r="E179" t="s">
        <v>1459</v>
      </c>
      <c r="M179" t="s">
        <v>1500</v>
      </c>
      <c r="N179" t="s">
        <v>1500</v>
      </c>
      <c r="Q179" s="11" t="s">
        <v>1315</v>
      </c>
    </row>
    <row r="180" spans="1:17" x14ac:dyDescent="0.3">
      <c r="A180" t="s">
        <v>1066</v>
      </c>
      <c r="B180" t="s">
        <v>1501</v>
      </c>
      <c r="C180" t="s">
        <v>1474</v>
      </c>
      <c r="E180" t="s">
        <v>1459</v>
      </c>
      <c r="M180" t="s">
        <v>1502</v>
      </c>
      <c r="N180" t="s">
        <v>1502</v>
      </c>
      <c r="Q180" s="11" t="s">
        <v>1315</v>
      </c>
    </row>
    <row r="181" spans="1:17" x14ac:dyDescent="0.3">
      <c r="A181" t="s">
        <v>1053</v>
      </c>
      <c r="B181" t="s">
        <v>1503</v>
      </c>
      <c r="C181" t="s">
        <v>1474</v>
      </c>
      <c r="E181" t="s">
        <v>1459</v>
      </c>
      <c r="M181" t="s">
        <v>1504</v>
      </c>
      <c r="N181" t="s">
        <v>1504</v>
      </c>
      <c r="Q181" s="11" t="s">
        <v>1315</v>
      </c>
    </row>
    <row r="182" spans="1:17" x14ac:dyDescent="0.3">
      <c r="A182" t="s">
        <v>1064</v>
      </c>
      <c r="B182" t="s">
        <v>1505</v>
      </c>
      <c r="C182" t="s">
        <v>1474</v>
      </c>
      <c r="E182" t="s">
        <v>1459</v>
      </c>
      <c r="M182" t="s">
        <v>1506</v>
      </c>
      <c r="N182" t="s">
        <v>1506</v>
      </c>
      <c r="Q182" s="11" t="s">
        <v>1315</v>
      </c>
    </row>
    <row r="183" spans="1:17" x14ac:dyDescent="0.3">
      <c r="A183" t="s">
        <v>1055</v>
      </c>
      <c r="B183" t="s">
        <v>1507</v>
      </c>
      <c r="C183" t="s">
        <v>1474</v>
      </c>
      <c r="E183" t="s">
        <v>1459</v>
      </c>
      <c r="M183" t="s">
        <v>1508</v>
      </c>
      <c r="N183" t="s">
        <v>1508</v>
      </c>
      <c r="Q183" s="11" t="s">
        <v>1315</v>
      </c>
    </row>
    <row r="184" spans="1:17" x14ac:dyDescent="0.3">
      <c r="A184" t="s">
        <v>803</v>
      </c>
      <c r="B184" t="s">
        <v>1509</v>
      </c>
      <c r="C184" t="s">
        <v>1474</v>
      </c>
      <c r="E184" t="s">
        <v>1459</v>
      </c>
      <c r="M184" t="s">
        <v>1510</v>
      </c>
      <c r="N184" t="s">
        <v>1510</v>
      </c>
      <c r="Q184" s="11" t="s">
        <v>1315</v>
      </c>
    </row>
    <row r="185" spans="1:17" x14ac:dyDescent="0.3">
      <c r="A185" t="s">
        <v>799</v>
      </c>
      <c r="B185" t="s">
        <v>1511</v>
      </c>
      <c r="C185" t="s">
        <v>1474</v>
      </c>
      <c r="E185" t="s">
        <v>1459</v>
      </c>
      <c r="M185" t="s">
        <v>1512</v>
      </c>
      <c r="N185" t="s">
        <v>1512</v>
      </c>
      <c r="Q185" s="11" t="s">
        <v>1315</v>
      </c>
    </row>
    <row r="186" spans="1:17" x14ac:dyDescent="0.3">
      <c r="A186" t="s">
        <v>1063</v>
      </c>
      <c r="B186" t="s">
        <v>1513</v>
      </c>
      <c r="C186" t="s">
        <v>1474</v>
      </c>
      <c r="E186" t="s">
        <v>1459</v>
      </c>
      <c r="M186" t="s">
        <v>1514</v>
      </c>
      <c r="N186" t="s">
        <v>1514</v>
      </c>
      <c r="Q186" s="11" t="s">
        <v>1315</v>
      </c>
    </row>
    <row r="187" spans="1:17" x14ac:dyDescent="0.3">
      <c r="A187" t="s">
        <v>1054</v>
      </c>
      <c r="B187" t="s">
        <v>1515</v>
      </c>
      <c r="C187" t="s">
        <v>1474</v>
      </c>
      <c r="E187" t="s">
        <v>1459</v>
      </c>
      <c r="M187" t="s">
        <v>1516</v>
      </c>
      <c r="N187" t="s">
        <v>1516</v>
      </c>
      <c r="Q187" s="11" t="s">
        <v>1315</v>
      </c>
    </row>
    <row r="188" spans="1:17" x14ac:dyDescent="0.3">
      <c r="A188" t="s">
        <v>1057</v>
      </c>
      <c r="B188" t="s">
        <v>1517</v>
      </c>
      <c r="C188" t="s">
        <v>1474</v>
      </c>
      <c r="E188" t="s">
        <v>1459</v>
      </c>
      <c r="M188" t="s">
        <v>1518</v>
      </c>
      <c r="N188" t="s">
        <v>1518</v>
      </c>
      <c r="Q188" s="11" t="s">
        <v>1315</v>
      </c>
    </row>
    <row r="189" spans="1:17" x14ac:dyDescent="0.3">
      <c r="A189" t="s">
        <v>1059</v>
      </c>
      <c r="B189" t="s">
        <v>1519</v>
      </c>
      <c r="C189" t="s">
        <v>1474</v>
      </c>
      <c r="E189" t="s">
        <v>1459</v>
      </c>
      <c r="M189" t="s">
        <v>1520</v>
      </c>
      <c r="N189" t="s">
        <v>1520</v>
      </c>
      <c r="Q189" s="11" t="s">
        <v>1315</v>
      </c>
    </row>
    <row r="190" spans="1:17" x14ac:dyDescent="0.3">
      <c r="A190" t="s">
        <v>804</v>
      </c>
      <c r="B190" t="s">
        <v>1521</v>
      </c>
      <c r="C190" t="s">
        <v>1474</v>
      </c>
      <c r="E190" t="s">
        <v>1459</v>
      </c>
      <c r="M190" t="s">
        <v>1522</v>
      </c>
      <c r="N190" t="s">
        <v>1522</v>
      </c>
      <c r="Q190" s="11" t="s">
        <v>1315</v>
      </c>
    </row>
    <row r="191" spans="1:17" x14ac:dyDescent="0.3">
      <c r="A191" t="s">
        <v>1056</v>
      </c>
      <c r="B191" t="s">
        <v>1523</v>
      </c>
      <c r="C191" t="s">
        <v>1474</v>
      </c>
      <c r="E191" t="s">
        <v>1459</v>
      </c>
      <c r="M191" t="s">
        <v>1524</v>
      </c>
      <c r="N191" t="s">
        <v>1524</v>
      </c>
      <c r="Q191" s="11" t="s">
        <v>1315</v>
      </c>
    </row>
    <row r="192" spans="1:17" x14ac:dyDescent="0.3">
      <c r="A192" t="s">
        <v>1030</v>
      </c>
      <c r="B192" t="s">
        <v>1471</v>
      </c>
      <c r="C192" t="s">
        <v>1475</v>
      </c>
      <c r="E192" t="s">
        <v>1459</v>
      </c>
      <c r="O192" s="11">
        <v>0.83333333333333337</v>
      </c>
      <c r="P192" s="11">
        <v>0.25</v>
      </c>
      <c r="Q192" s="11" t="s">
        <v>1464</v>
      </c>
    </row>
    <row r="193" spans="1:17" x14ac:dyDescent="0.3">
      <c r="A193" t="s">
        <v>1031</v>
      </c>
      <c r="B193" t="s">
        <v>1472</v>
      </c>
      <c r="C193" t="s">
        <v>1475</v>
      </c>
      <c r="E193" t="s">
        <v>1459</v>
      </c>
      <c r="O193" s="11">
        <v>0.83333333333333337</v>
      </c>
      <c r="P193" s="11">
        <v>0.25</v>
      </c>
      <c r="Q193" s="11" t="s">
        <v>1465</v>
      </c>
    </row>
    <row r="194" spans="1:17" x14ac:dyDescent="0.3">
      <c r="A194" t="s">
        <v>1032</v>
      </c>
      <c r="B194" t="s">
        <v>1473</v>
      </c>
      <c r="C194" t="s">
        <v>1475</v>
      </c>
      <c r="E194" t="s">
        <v>1459</v>
      </c>
      <c r="O194" s="11">
        <v>0.83333333333333337</v>
      </c>
      <c r="P194" s="11">
        <v>0.25</v>
      </c>
      <c r="Q194" s="11" t="s">
        <v>1466</v>
      </c>
    </row>
    <row r="195" spans="1:17" x14ac:dyDescent="0.3">
      <c r="A195" t="s">
        <v>1024</v>
      </c>
      <c r="B195" t="s">
        <v>1460</v>
      </c>
      <c r="C195" t="s">
        <v>1476</v>
      </c>
      <c r="E195" t="s">
        <v>1459</v>
      </c>
      <c r="Q195" s="11" t="s">
        <v>1467</v>
      </c>
    </row>
    <row r="196" spans="1:17" x14ac:dyDescent="0.3">
      <c r="A196" t="s">
        <v>1025</v>
      </c>
      <c r="B196" t="s">
        <v>1461</v>
      </c>
      <c r="C196" t="s">
        <v>1476</v>
      </c>
      <c r="E196" t="s">
        <v>1459</v>
      </c>
      <c r="Q196" s="11" t="s">
        <v>1468</v>
      </c>
    </row>
    <row r="197" spans="1:17" x14ac:dyDescent="0.3">
      <c r="A197" t="s">
        <v>1026</v>
      </c>
      <c r="B197" t="s">
        <v>1462</v>
      </c>
      <c r="C197" t="s">
        <v>1476</v>
      </c>
      <c r="E197" t="s">
        <v>1459</v>
      </c>
      <c r="Q197" s="11" t="s">
        <v>1469</v>
      </c>
    </row>
    <row r="198" spans="1:17" x14ac:dyDescent="0.3">
      <c r="A198" t="s">
        <v>1027</v>
      </c>
      <c r="B198" t="s">
        <v>1463</v>
      </c>
      <c r="C198" t="s">
        <v>1476</v>
      </c>
      <c r="E198" t="s">
        <v>1459</v>
      </c>
      <c r="Q198" s="11" t="s">
        <v>1470</v>
      </c>
    </row>
  </sheetData>
  <sortState xmlns:xlrd2="http://schemas.microsoft.com/office/spreadsheetml/2017/richdata2" ref="A2:P167">
    <sortCondition ref="E2:E167"/>
  </sortState>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2:T200"/>
  <sheetViews>
    <sheetView topLeftCell="A139" zoomScale="85" zoomScaleNormal="85" workbookViewId="0">
      <selection activeCell="E14" sqref="E14"/>
    </sheetView>
  </sheetViews>
  <sheetFormatPr defaultRowHeight="14.4" x14ac:dyDescent="0.3"/>
  <cols>
    <col min="3" max="3" width="45.5546875" customWidth="1"/>
    <col min="4" max="4" width="32.33203125" customWidth="1"/>
    <col min="5" max="5" width="20" customWidth="1"/>
    <col min="7" max="7" width="12.6640625" style="1" customWidth="1"/>
    <col min="8" max="8" width="13.88671875" style="1" customWidth="1"/>
    <col min="14" max="14" width="18.6640625" customWidth="1"/>
    <col min="15" max="15" width="21.5546875" customWidth="1"/>
    <col min="16" max="16" width="11.5546875" style="11" customWidth="1"/>
    <col min="17" max="17" width="8.88671875" style="11"/>
  </cols>
  <sheetData>
    <row r="2" spans="2:20" x14ac:dyDescent="0.3">
      <c r="N2" t="s">
        <v>802</v>
      </c>
      <c r="O2" t="s">
        <v>802</v>
      </c>
      <c r="P2" s="10"/>
      <c r="Q2" s="10"/>
    </row>
    <row r="3" spans="2:20" x14ac:dyDescent="0.3">
      <c r="J3" t="s">
        <v>1034</v>
      </c>
      <c r="K3" t="s">
        <v>1035</v>
      </c>
      <c r="N3" s="3" t="s">
        <v>1199</v>
      </c>
      <c r="O3" s="3" t="s">
        <v>1200</v>
      </c>
      <c r="P3" s="10" t="s">
        <v>1197</v>
      </c>
      <c r="Q3" s="10" t="s">
        <v>1198</v>
      </c>
      <c r="R3" t="s">
        <v>835</v>
      </c>
    </row>
    <row r="4" spans="2:20" x14ac:dyDescent="0.3">
      <c r="B4" t="str">
        <f>IF(H4=VLOOKUP(G4,POINTS!$G$3:$H$168,2,FALSE),VLOOKUP(G4,POINTS!$G$3:$O$168,9,FALSE),"CHECK")</f>
        <v>A01</v>
      </c>
      <c r="C4" t="str">
        <f>VLOOKUP(B4,POINTS!$A$3:$C$168,3,FALSE)</f>
        <v>Valley View Baptist Church</v>
      </c>
      <c r="E4" t="s">
        <v>613</v>
      </c>
      <c r="F4" t="s">
        <v>614</v>
      </c>
      <c r="G4" s="1">
        <v>33.945067999999999</v>
      </c>
      <c r="H4" s="1">
        <v>-97.669673000000003</v>
      </c>
      <c r="J4">
        <f>VLOOKUP($B4,SCORING!$A$234:$I$399,7,FALSE)</f>
        <v>361</v>
      </c>
      <c r="K4">
        <f>VLOOKUP($B4,SCORING!$A$234:$I$399,9,FALSE)</f>
        <v>121</v>
      </c>
      <c r="M4" t="s">
        <v>611</v>
      </c>
      <c r="N4" t="s">
        <v>1334</v>
      </c>
      <c r="O4" t="s">
        <v>1426</v>
      </c>
      <c r="P4" s="11">
        <v>0.28333333333333333</v>
      </c>
      <c r="Q4" s="11">
        <v>0.84166666666666667</v>
      </c>
      <c r="R4" s="11" t="str">
        <f>TEXT(P4,"H:MM AM/PM")&amp;" - "&amp;TEXT(Q4,"H:MM AM/PM")</f>
        <v>6:48 AM - 8:12 PM</v>
      </c>
      <c r="T4" t="s">
        <v>1321</v>
      </c>
    </row>
    <row r="5" spans="2:20" x14ac:dyDescent="0.3">
      <c r="B5" t="str">
        <f>IF(H5=VLOOKUP(G5,POINTS!$G$3:$H$168,2,FALSE),VLOOKUP(G5,POINTS!$G$3:$O$168,9,FALSE),"CHECK")</f>
        <v>A02</v>
      </c>
      <c r="C5" t="str">
        <f>VLOOKUP(B5,POINTS!$A$3:$C$168,3,FALSE)</f>
        <v>Socorro Mission - La Purisma Catholic Church</v>
      </c>
      <c r="D5" t="s">
        <v>34</v>
      </c>
      <c r="E5" t="s">
        <v>82</v>
      </c>
      <c r="F5" t="s">
        <v>77</v>
      </c>
      <c r="G5" s="1">
        <v>31.659041999999999</v>
      </c>
      <c r="H5" s="1">
        <v>-106.30358</v>
      </c>
      <c r="J5">
        <f>VLOOKUP($B5,SCORING!$A$234:$I$399,7,FALSE)</f>
        <v>593</v>
      </c>
      <c r="K5">
        <f>VLOOKUP($B5,SCORING!$A$234:$I$399,9,FALSE)</f>
        <v>297</v>
      </c>
      <c r="M5" t="s">
        <v>169</v>
      </c>
      <c r="N5" t="s">
        <v>1570</v>
      </c>
      <c r="O5" t="s">
        <v>1571</v>
      </c>
      <c r="P5" s="11">
        <v>0.28541666666666665</v>
      </c>
      <c r="Q5" s="11">
        <v>0.8534722222222223</v>
      </c>
      <c r="R5" s="11" t="str">
        <f t="shared" ref="R5:R68" si="0">TEXT(P5,"H:MM AM/PM")&amp;" - "&amp;TEXT(Q5,"H:MM AM/PM")</f>
        <v>6:51 AM - 8:29 PM</v>
      </c>
    </row>
    <row r="6" spans="2:20" x14ac:dyDescent="0.3">
      <c r="B6" t="str">
        <f>IF(H6=VLOOKUP(G6,POINTS!$G$3:$H$168,2,FALSE),VLOOKUP(G6,POINTS!$G$3:$O$168,9,FALSE),"CHECK")</f>
        <v>A03</v>
      </c>
      <c r="C6" t="str">
        <f>VLOOKUP(B6,POINTS!$A$3:$C$168,3,FALSE)</f>
        <v>Wesley Brethren Church</v>
      </c>
      <c r="D6" t="s">
        <v>186</v>
      </c>
      <c r="E6" t="s">
        <v>346</v>
      </c>
      <c r="F6" t="s">
        <v>347</v>
      </c>
      <c r="G6" s="1">
        <v>30.065515000000001</v>
      </c>
      <c r="H6" s="1">
        <v>-96.498504999999994</v>
      </c>
      <c r="J6">
        <f>VLOOKUP($B6,SCORING!$A$234:$I$399,7,FALSE)</f>
        <v>80</v>
      </c>
      <c r="K6">
        <f>VLOOKUP($B6,SCORING!$A$234:$I$399,9,FALSE)</f>
        <v>20</v>
      </c>
      <c r="M6" t="s">
        <v>1141</v>
      </c>
      <c r="N6" t="s">
        <v>802</v>
      </c>
      <c r="O6" t="s">
        <v>802</v>
      </c>
      <c r="P6" s="11">
        <v>0.27986111111111112</v>
      </c>
      <c r="Q6" s="11">
        <v>0.8354166666666667</v>
      </c>
      <c r="R6" s="11" t="str">
        <f t="shared" si="0"/>
        <v>6:43 AM - 8:03 PM</v>
      </c>
    </row>
    <row r="7" spans="2:20" x14ac:dyDescent="0.3">
      <c r="B7" t="str">
        <f>IF(H7=VLOOKUP(G7,POINTS!$G$3:$H$168,2,FALSE),VLOOKUP(G7,POINTS!$G$3:$O$168,9,FALSE),"CHECK")</f>
        <v>A04</v>
      </c>
      <c r="C7" t="str">
        <f>VLOOKUP(B7,POINTS!$A$3:$C$168,3,FALSE)</f>
        <v>St. Anthony Cathedral Basilica</v>
      </c>
      <c r="E7" t="s">
        <v>226</v>
      </c>
      <c r="F7" t="s">
        <v>227</v>
      </c>
      <c r="G7" s="1">
        <v>30.077888999999999</v>
      </c>
      <c r="H7" s="1">
        <v>-94.100685999999996</v>
      </c>
      <c r="J7">
        <f>VLOOKUP($B7,SCORING!$A$234:$I$399,7,FALSE)</f>
        <v>139</v>
      </c>
      <c r="K7">
        <f>VLOOKUP($B7,SCORING!$A$234:$I$399,9,FALSE)</f>
        <v>70</v>
      </c>
      <c r="M7" t="s">
        <v>228</v>
      </c>
      <c r="N7" t="s">
        <v>1317</v>
      </c>
      <c r="O7" t="s">
        <v>1318</v>
      </c>
      <c r="P7" s="11">
        <v>0.29930555555555555</v>
      </c>
      <c r="Q7" s="11">
        <v>0.85625000000000007</v>
      </c>
      <c r="R7" s="11" t="str">
        <f t="shared" si="0"/>
        <v>7:11 AM - 8:33 PM</v>
      </c>
    </row>
    <row r="8" spans="2:20" x14ac:dyDescent="0.3">
      <c r="B8" t="str">
        <f>IF(H8=VLOOKUP(G8,POINTS!$G$3:$H$168,2,FALSE),VLOOKUP(G8,POINTS!$G$3:$O$168,9,FALSE),"CHECK")</f>
        <v>A05</v>
      </c>
      <c r="C8" t="str">
        <f>VLOOKUP(B8,POINTS!$A$3:$C$168,3,FALSE)</f>
        <v>Our Savior's Lutheran Church</v>
      </c>
      <c r="E8" t="s">
        <v>289</v>
      </c>
      <c r="F8" t="s">
        <v>290</v>
      </c>
      <c r="G8" s="1">
        <v>31.772590000000001</v>
      </c>
      <c r="H8" s="1">
        <v>-97.678426999999999</v>
      </c>
      <c r="I8" t="s">
        <v>98</v>
      </c>
      <c r="J8">
        <f>VLOOKUP($B8,SCORING!$A$234:$I$399,7,FALSE)</f>
        <v>448</v>
      </c>
      <c r="K8">
        <f>VLOOKUP($B8,SCORING!$A$234:$I$399,9,FALSE)</f>
        <v>56</v>
      </c>
      <c r="M8" t="s">
        <v>287</v>
      </c>
      <c r="N8" t="s">
        <v>1348</v>
      </c>
      <c r="O8" t="s">
        <v>1377</v>
      </c>
      <c r="P8" s="11">
        <v>0.28888888888888892</v>
      </c>
      <c r="Q8" s="11">
        <v>0.8569444444444444</v>
      </c>
      <c r="R8" s="11" t="str">
        <f t="shared" si="0"/>
        <v>6:56 AM - 8:34 PM</v>
      </c>
      <c r="T8" t="s">
        <v>1321</v>
      </c>
    </row>
    <row r="9" spans="2:20" x14ac:dyDescent="0.3">
      <c r="B9" t="str">
        <f>IF(H9=VLOOKUP(G9,POINTS!$G$3:$H$168,2,FALSE),VLOOKUP(G9,POINTS!$G$3:$O$168,9,FALSE),"CHECK")</f>
        <v>A06</v>
      </c>
      <c r="C9" t="str">
        <f>VLOOKUP(B9,POINTS!$A$3:$C$168,3,FALSE)</f>
        <v>St. John the Baptist Episcopal Church - Clarendon</v>
      </c>
      <c r="E9" t="s">
        <v>243</v>
      </c>
      <c r="F9" t="s">
        <v>105</v>
      </c>
      <c r="G9" s="1">
        <v>34.938271</v>
      </c>
      <c r="H9" s="1">
        <v>-100.891688</v>
      </c>
      <c r="J9">
        <f>VLOOKUP($B9,SCORING!$A$234:$I$399,7,FALSE)</f>
        <v>398</v>
      </c>
      <c r="K9">
        <f>VLOOKUP($B9,SCORING!$A$234:$I$399,9,FALSE)</f>
        <v>199</v>
      </c>
      <c r="M9" t="s">
        <v>1545</v>
      </c>
      <c r="N9" t="s">
        <v>1319</v>
      </c>
      <c r="O9" t="s">
        <v>1320</v>
      </c>
      <c r="P9" s="11">
        <v>0.28125</v>
      </c>
      <c r="Q9" s="11">
        <v>0.83680555555555547</v>
      </c>
      <c r="R9" s="11" t="str">
        <f t="shared" si="0"/>
        <v>6:45 AM - 8:05 PM</v>
      </c>
      <c r="T9" t="s">
        <v>1321</v>
      </c>
    </row>
    <row r="10" spans="2:20" x14ac:dyDescent="0.3">
      <c r="B10" t="str">
        <f>IF(H10=VLOOKUP(G10,POINTS!$G$3:$H$168,2,FALSE),VLOOKUP(G10,POINTS!$G$3:$O$168,9,FALSE),"CHECK")</f>
        <v>A07</v>
      </c>
      <c r="C10" t="str">
        <f>VLOOKUP(B10,POINTS!$A$3:$C$168,3,FALSE)</f>
        <v>Our Lady of Refuge Catholic Church</v>
      </c>
      <c r="E10" t="s">
        <v>180</v>
      </c>
      <c r="F10" t="s">
        <v>181</v>
      </c>
      <c r="G10" s="1">
        <v>28.294397</v>
      </c>
      <c r="H10" s="1">
        <v>-97.277495000000002</v>
      </c>
      <c r="J10">
        <f>VLOOKUP($B10,SCORING!$A$234:$I$399,7,FALSE)</f>
        <v>171</v>
      </c>
      <c r="K10">
        <f>VLOOKUP($B10,SCORING!$A$234:$I$399,9,FALSE)</f>
        <v>86</v>
      </c>
      <c r="M10" t="s">
        <v>179</v>
      </c>
      <c r="N10" t="s">
        <v>802</v>
      </c>
      <c r="O10" t="s">
        <v>802</v>
      </c>
      <c r="P10" s="11">
        <v>0.27777777777777779</v>
      </c>
      <c r="Q10" s="11">
        <v>0.83472222222222225</v>
      </c>
      <c r="R10" s="11" t="str">
        <f t="shared" si="0"/>
        <v>6:40 AM - 8:02 PM</v>
      </c>
    </row>
    <row r="11" spans="2:20" x14ac:dyDescent="0.3">
      <c r="B11" t="str">
        <f>IF(H11=VLOOKUP(G11,POINTS!$G$3:$H$168,2,FALSE),VLOOKUP(G11,POINTS!$G$3:$O$168,9,FALSE),"CHECK")</f>
        <v>A08</v>
      </c>
      <c r="C11" t="str">
        <f>VLOOKUP(B11,POINTS!$A$3:$C$168,3,FALSE)</f>
        <v>Ascension of Our Lord Catholic Church - Moravia</v>
      </c>
      <c r="D11" t="s">
        <v>186</v>
      </c>
      <c r="E11" t="s">
        <v>336</v>
      </c>
      <c r="F11" t="s">
        <v>329</v>
      </c>
      <c r="G11" s="1">
        <v>29.584239</v>
      </c>
      <c r="H11" s="1">
        <v>-96.985759999999999</v>
      </c>
      <c r="J11">
        <f>VLOOKUP($B11,SCORING!$A$234:$I$399,7,FALSE)</f>
        <v>162</v>
      </c>
      <c r="K11">
        <f>VLOOKUP($B11,SCORING!$A$234:$I$399,9,FALSE)</f>
        <v>41</v>
      </c>
      <c r="M11" t="s">
        <v>1126</v>
      </c>
      <c r="N11" t="s">
        <v>1424</v>
      </c>
      <c r="O11" t="s">
        <v>1430</v>
      </c>
      <c r="P11" s="11">
        <v>0.28611111111111115</v>
      </c>
      <c r="Q11" s="11">
        <v>0.84861111111111109</v>
      </c>
      <c r="R11" s="11" t="str">
        <f t="shared" si="0"/>
        <v>6:52 AM - 8:22 PM</v>
      </c>
      <c r="T11" t="s">
        <v>1321</v>
      </c>
    </row>
    <row r="12" spans="2:20" x14ac:dyDescent="0.3">
      <c r="B12" t="str">
        <f>IF(H12=VLOOKUP(G12,POINTS!$G$3:$H$168,2,FALSE),VLOOKUP(G12,POINTS!$G$3:$O$168,9,FALSE),"CHECK")</f>
        <v>A09</v>
      </c>
      <c r="C12" t="str">
        <f>VLOOKUP(B12,POINTS!$A$3:$C$168,3,FALSE)</f>
        <v>Bethlehem Lutheran Church</v>
      </c>
      <c r="E12" t="s">
        <v>60</v>
      </c>
      <c r="F12" t="s">
        <v>19</v>
      </c>
      <c r="G12" s="1">
        <v>30.063085000000001</v>
      </c>
      <c r="H12" s="1">
        <v>-96.699562</v>
      </c>
      <c r="J12">
        <f>VLOOKUP($B12,SCORING!$A$234:$I$399,7,FALSE)</f>
        <v>176</v>
      </c>
      <c r="K12">
        <f>VLOOKUP($B12,SCORING!$A$234:$I$399,9,FALSE)</f>
        <v>22</v>
      </c>
      <c r="M12" t="s">
        <v>61</v>
      </c>
      <c r="N12" t="s">
        <v>1348</v>
      </c>
      <c r="O12" t="s">
        <v>1412</v>
      </c>
      <c r="P12" s="11">
        <v>0.28611111111111115</v>
      </c>
      <c r="Q12" s="11">
        <v>0.84375</v>
      </c>
      <c r="R12" s="11" t="str">
        <f t="shared" si="0"/>
        <v>6:52 AM - 8:15 PM</v>
      </c>
      <c r="T12" t="s">
        <v>1321</v>
      </c>
    </row>
    <row r="13" spans="2:20" x14ac:dyDescent="0.3">
      <c r="B13" t="str">
        <f>IF(H13=VLOOKUP(G13,POINTS!$G$3:$H$168,2,FALSE),VLOOKUP(G13,POINTS!$G$3:$O$168,9,FALSE),"CHECK")</f>
        <v>A10</v>
      </c>
      <c r="C13" t="str">
        <f>VLOOKUP(B13,POINTS!$A$3:$C$168,3,FALSE)</f>
        <v>First United Methodist Church - Bastrop</v>
      </c>
      <c r="E13" t="s">
        <v>107</v>
      </c>
      <c r="F13" t="s">
        <v>15</v>
      </c>
      <c r="G13" s="1">
        <v>30.112884999999999</v>
      </c>
      <c r="H13" s="1">
        <v>-97.319972000000007</v>
      </c>
      <c r="J13">
        <f>VLOOKUP($B13,SCORING!$A$234:$I$399,7,FALSE)</f>
        <v>68</v>
      </c>
      <c r="K13">
        <f>VLOOKUP($B13,SCORING!$A$234:$I$399,9,FALSE)</f>
        <v>34</v>
      </c>
      <c r="M13" t="s">
        <v>108</v>
      </c>
      <c r="N13" t="s">
        <v>1332</v>
      </c>
      <c r="O13" t="s">
        <v>1420</v>
      </c>
      <c r="P13" s="11">
        <v>0.27916666666666667</v>
      </c>
      <c r="Q13" s="11">
        <v>0.84305555555555556</v>
      </c>
      <c r="R13" s="11" t="str">
        <f t="shared" si="0"/>
        <v>6:42 AM - 8:14 PM</v>
      </c>
    </row>
    <row r="14" spans="2:20" x14ac:dyDescent="0.3">
      <c r="B14" t="str">
        <f>IF(H14=VLOOKUP(G14,POINTS!$G$3:$H$168,2,FALSE),VLOOKUP(G14,POINTS!$G$3:$O$168,9,FALSE),"CHECK")</f>
        <v>A11</v>
      </c>
      <c r="C14" t="str">
        <f>VLOOKUP(B14,POINTS!$A$3:$C$168,3,FALSE)</f>
        <v>Santa Inez Terlingua Church</v>
      </c>
      <c r="E14" t="s">
        <v>567</v>
      </c>
      <c r="F14" t="s">
        <v>568</v>
      </c>
      <c r="G14" s="1">
        <v>29.322168000000001</v>
      </c>
      <c r="H14" s="1">
        <v>-103.617211</v>
      </c>
      <c r="J14">
        <f>VLOOKUP($B14,SCORING!$A$234:$I$399,7,FALSE)</f>
        <v>445</v>
      </c>
      <c r="K14">
        <f>VLOOKUP($B14,SCORING!$A$234:$I$399,9,FALSE)</f>
        <v>223</v>
      </c>
      <c r="M14" t="s">
        <v>1142</v>
      </c>
      <c r="N14" t="s">
        <v>1332</v>
      </c>
      <c r="O14" t="s">
        <v>1544</v>
      </c>
      <c r="P14" s="11">
        <v>0.28263888888888888</v>
      </c>
      <c r="Q14" s="11">
        <v>0.83958333333333324</v>
      </c>
      <c r="R14" s="11" t="str">
        <f t="shared" si="0"/>
        <v>6:47 AM - 8:09 PM</v>
      </c>
    </row>
    <row r="15" spans="2:20" x14ac:dyDescent="0.3">
      <c r="B15" t="str">
        <f>IF(H15=VLOOKUP(G15,POINTS!$G$3:$H$168,2,FALSE),VLOOKUP(G15,POINTS!$G$3:$O$168,9,FALSE),"CHECK")</f>
        <v>A12</v>
      </c>
      <c r="C15" t="str">
        <f>VLOOKUP(B15,POINTS!$A$3:$C$168,3,FALSE)</f>
        <v>Basilica of Our Lady of San Juan del Valle</v>
      </c>
      <c r="E15" t="s">
        <v>57</v>
      </c>
      <c r="F15" t="s">
        <v>16</v>
      </c>
      <c r="G15" s="1">
        <v>26.198049999999999</v>
      </c>
      <c r="H15" s="1">
        <v>-98.157715999999994</v>
      </c>
      <c r="J15">
        <f>VLOOKUP($B15,SCORING!$A$234:$I$399,7,FALSE)</f>
        <v>325</v>
      </c>
      <c r="K15">
        <f>VLOOKUP($B15,SCORING!$A$234:$I$399,9,FALSE)</f>
        <v>163</v>
      </c>
      <c r="M15" t="s">
        <v>1546</v>
      </c>
      <c r="N15" t="s">
        <v>802</v>
      </c>
      <c r="O15" t="s">
        <v>802</v>
      </c>
      <c r="P15" s="11">
        <v>0.28263888888888888</v>
      </c>
      <c r="Q15" s="11">
        <v>0.83958333333333324</v>
      </c>
      <c r="R15" s="11" t="str">
        <f t="shared" si="0"/>
        <v>6:47 AM - 8:09 PM</v>
      </c>
    </row>
    <row r="16" spans="2:20" x14ac:dyDescent="0.3">
      <c r="B16" t="str">
        <f>IF(H16=VLOOKUP(G16,POINTS!$G$3:$H$168,2,FALSE),VLOOKUP(G16,POINTS!$G$3:$O$168,9,FALSE),"CHECK")</f>
        <v>A13</v>
      </c>
      <c r="C16" t="str">
        <f>VLOOKUP(B16,POINTS!$A$3:$C$168,3,FALSE)</f>
        <v>Cistern Catholic Church</v>
      </c>
      <c r="D16" s="1"/>
      <c r="E16" s="1" t="s">
        <v>404</v>
      </c>
      <c r="F16" t="s">
        <v>405</v>
      </c>
      <c r="G16" s="1">
        <v>29.817421</v>
      </c>
      <c r="H16" s="1">
        <v>-97.219915</v>
      </c>
      <c r="I16" s="1"/>
      <c r="J16">
        <f>VLOOKUP($B16,SCORING!$A$234:$I$399,7,FALSE)</f>
        <v>77</v>
      </c>
      <c r="K16">
        <f>VLOOKUP($B16,SCORING!$A$234:$I$399,9,FALSE)</f>
        <v>39</v>
      </c>
      <c r="M16" t="s">
        <v>406</v>
      </c>
      <c r="N16" t="s">
        <v>1408</v>
      </c>
      <c r="O16" t="s">
        <v>1409</v>
      </c>
      <c r="P16" s="11">
        <v>0.28750000000000003</v>
      </c>
      <c r="Q16" s="11">
        <v>0.84305555555555556</v>
      </c>
      <c r="R16" s="11" t="str">
        <f t="shared" si="0"/>
        <v>6:54 AM - 8:14 PM</v>
      </c>
      <c r="T16" t="s">
        <v>1321</v>
      </c>
    </row>
    <row r="17" spans="2:20" x14ac:dyDescent="0.3">
      <c r="B17" t="str">
        <f>IF(H17=VLOOKUP(G17,POINTS!$G$3:$H$168,2,FALSE),VLOOKUP(G17,POINTS!$G$3:$O$168,9,FALSE),"CHECK")</f>
        <v>A14</v>
      </c>
      <c r="C17" t="str">
        <f>VLOOKUP(B17,POINTS!$A$3:$C$168,3,FALSE)</f>
        <v>Immanuel Lutheran Church</v>
      </c>
      <c r="E17" t="s">
        <v>142</v>
      </c>
      <c r="F17" t="s">
        <v>143</v>
      </c>
      <c r="G17" s="1">
        <v>30.431339999999999</v>
      </c>
      <c r="H17" s="1">
        <v>-97.613990000000001</v>
      </c>
      <c r="J17">
        <f>VLOOKUP($B17,SCORING!$A$234:$I$399,7,FALSE)</f>
        <v>77</v>
      </c>
      <c r="K17">
        <f>VLOOKUP($B17,SCORING!$A$234:$I$399,9,FALSE)</f>
        <v>39</v>
      </c>
      <c r="M17" t="s">
        <v>144</v>
      </c>
      <c r="N17" t="s">
        <v>1348</v>
      </c>
      <c r="O17" t="s">
        <v>1358</v>
      </c>
      <c r="P17" s="11">
        <v>0.28194444444444444</v>
      </c>
      <c r="Q17" s="11">
        <v>0.83819444444444446</v>
      </c>
      <c r="R17" s="11" t="str">
        <f t="shared" si="0"/>
        <v>6:46 AM - 8:07 PM</v>
      </c>
      <c r="T17" t="s">
        <v>1321</v>
      </c>
    </row>
    <row r="18" spans="2:20" x14ac:dyDescent="0.3">
      <c r="B18" t="str">
        <f>IF(H18=VLOOKUP(G18,POINTS!$G$3:$H$168,2,FALSE),VLOOKUP(G18,POINTS!$G$3:$O$168,9,FALSE),"CHECK")</f>
        <v>A15</v>
      </c>
      <c r="C18" t="str">
        <f>VLOOKUP(B18,POINTS!$A$3:$C$168,3,FALSE)</f>
        <v>St. Mary's Catholic Church - Victoria</v>
      </c>
      <c r="E18" t="s">
        <v>531</v>
      </c>
      <c r="F18" t="s">
        <v>532</v>
      </c>
      <c r="G18" s="1">
        <v>28.796533</v>
      </c>
      <c r="H18" s="1">
        <v>-97.007493999999994</v>
      </c>
      <c r="J18">
        <f>VLOOKUP($B18,SCORING!$A$234:$I$399,7,FALSE)</f>
        <v>133</v>
      </c>
      <c r="K18">
        <f>VLOOKUP($B18,SCORING!$A$234:$I$399,9,FALSE)</f>
        <v>67</v>
      </c>
      <c r="M18" t="s">
        <v>1144</v>
      </c>
      <c r="N18" t="s">
        <v>1332</v>
      </c>
      <c r="O18" t="s">
        <v>1396</v>
      </c>
      <c r="P18" s="11">
        <v>0.28194444444444444</v>
      </c>
      <c r="Q18" s="11">
        <v>0.83819444444444446</v>
      </c>
      <c r="R18" s="11" t="str">
        <f t="shared" si="0"/>
        <v>6:46 AM - 8:07 PM</v>
      </c>
    </row>
    <row r="19" spans="2:20" x14ac:dyDescent="0.3">
      <c r="B19" t="str">
        <f>IF(H19=VLOOKUP(G19,POINTS!$G$3:$H$168,2,FALSE),VLOOKUP(G19,POINTS!$G$3:$O$168,9,FALSE),"CHECK")</f>
        <v>A16</v>
      </c>
      <c r="C19" t="str">
        <f>VLOOKUP(B19,POINTS!$A$3:$C$168,3,FALSE)</f>
        <v>Cathedral Santuario de Guadalupe</v>
      </c>
      <c r="E19" t="s">
        <v>71</v>
      </c>
      <c r="F19" t="s">
        <v>26</v>
      </c>
      <c r="G19" s="1">
        <v>32.788463999999998</v>
      </c>
      <c r="H19" s="1">
        <v>-96.797679000000002</v>
      </c>
      <c r="J19">
        <f>VLOOKUP($B19,SCORING!$A$234:$I$399,7,FALSE)</f>
        <v>152</v>
      </c>
      <c r="K19">
        <f>VLOOKUP($B19,SCORING!$A$234:$I$399,9,FALSE)</f>
        <v>76</v>
      </c>
      <c r="M19" t="s">
        <v>70</v>
      </c>
      <c r="N19" t="s">
        <v>1526</v>
      </c>
      <c r="O19" t="s">
        <v>1527</v>
      </c>
      <c r="P19" s="11">
        <v>0.28194444444444444</v>
      </c>
      <c r="Q19" s="11">
        <v>0.83819444444444446</v>
      </c>
      <c r="R19" s="11" t="str">
        <f t="shared" si="0"/>
        <v>6:46 AM - 8:07 PM</v>
      </c>
    </row>
    <row r="20" spans="2:20" x14ac:dyDescent="0.3">
      <c r="B20" t="str">
        <f>IF(H20=VLOOKUP(G20,POINTS!$G$3:$H$168,2,FALSE),VLOOKUP(G20,POINTS!$G$3:$O$168,9,FALSE),"CHECK")</f>
        <v>B01</v>
      </c>
      <c r="C20" t="str">
        <f>VLOOKUP(B20,POINTS!$A$3:$C$168,3,FALSE)</f>
        <v>Sacred Heart Catholic Church - Menard</v>
      </c>
      <c r="E20" t="s">
        <v>205</v>
      </c>
      <c r="F20" t="s">
        <v>206</v>
      </c>
      <c r="G20" s="1">
        <v>30.916373</v>
      </c>
      <c r="H20" s="1">
        <v>-99.785535999999993</v>
      </c>
      <c r="I20" t="s">
        <v>98</v>
      </c>
      <c r="J20">
        <f>VLOOKUP($B20,SCORING!$A$234:$I$399,7,FALSE)</f>
        <v>824</v>
      </c>
      <c r="K20">
        <f>VLOOKUP($B20,SCORING!$A$234:$I$399,9,FALSE)</f>
        <v>103</v>
      </c>
      <c r="M20" t="s">
        <v>204</v>
      </c>
      <c r="N20" t="s">
        <v>1450</v>
      </c>
      <c r="O20" t="s">
        <v>1451</v>
      </c>
      <c r="P20" s="11">
        <v>0.28194444444444444</v>
      </c>
      <c r="Q20" s="11">
        <v>0.83819444444444446</v>
      </c>
      <c r="R20" s="11" t="str">
        <f t="shared" si="0"/>
        <v>6:46 AM - 8:07 PM</v>
      </c>
    </row>
    <row r="21" spans="2:20" x14ac:dyDescent="0.3">
      <c r="B21" t="str">
        <f>IF(H21=VLOOKUP(G21,POINTS!$G$3:$H$168,2,FALSE),VLOOKUP(G21,POINTS!$G$3:$O$168,9,FALSE),"CHECK")</f>
        <v>B02</v>
      </c>
      <c r="C21" t="str">
        <f>VLOOKUP(B21,POINTS!$A$3:$C$168,3,FALSE)</f>
        <v>First United Methodist Church - Cotulla</v>
      </c>
      <c r="E21" t="s">
        <v>538</v>
      </c>
      <c r="F21" t="s">
        <v>539</v>
      </c>
      <c r="G21" s="1">
        <v>28.436285000000002</v>
      </c>
      <c r="H21" s="1">
        <v>-99.236501000000004</v>
      </c>
      <c r="J21">
        <f>VLOOKUP($B21,SCORING!$A$234:$I$399,7,FALSE)</f>
        <v>231</v>
      </c>
      <c r="K21">
        <f>VLOOKUP($B21,SCORING!$A$234:$I$399,9,FALSE)</f>
        <v>116</v>
      </c>
      <c r="M21" t="s">
        <v>1150</v>
      </c>
      <c r="N21" t="s">
        <v>802</v>
      </c>
      <c r="O21" t="s">
        <v>802</v>
      </c>
      <c r="P21" s="11">
        <v>0.28194444444444444</v>
      </c>
      <c r="Q21" s="11">
        <v>0.83819444444444446</v>
      </c>
      <c r="R21" s="11" t="str">
        <f t="shared" si="0"/>
        <v>6:46 AM - 8:07 PM</v>
      </c>
    </row>
    <row r="22" spans="2:20" x14ac:dyDescent="0.3">
      <c r="B22" t="str">
        <f>IF(H22=VLOOKUP(G22,POINTS!$G$3:$H$168,2,FALSE),VLOOKUP(G22,POINTS!$G$3:$O$168,9,FALSE),"CHECK")</f>
        <v>B03</v>
      </c>
      <c r="C22" t="str">
        <f>VLOOKUP(B22,POINTS!$A$3:$C$168,3,FALSE)</f>
        <v>St. Mary's Catholic Church of the Assumption - Praha</v>
      </c>
      <c r="D22" t="s">
        <v>186</v>
      </c>
      <c r="E22" t="s">
        <v>259</v>
      </c>
      <c r="F22" t="s">
        <v>257</v>
      </c>
      <c r="G22" s="1">
        <v>29.669723000000001</v>
      </c>
      <c r="H22" s="1">
        <v>-97.066717999999995</v>
      </c>
      <c r="J22">
        <f>VLOOKUP($B22,SCORING!$A$234:$I$399,7,FALSE)</f>
        <v>158</v>
      </c>
      <c r="K22">
        <f>VLOOKUP($B22,SCORING!$A$234:$I$399,9,FALSE)</f>
        <v>40</v>
      </c>
      <c r="M22" t="s">
        <v>258</v>
      </c>
      <c r="N22" t="s">
        <v>1397</v>
      </c>
      <c r="O22" t="s">
        <v>1400</v>
      </c>
      <c r="P22" s="11">
        <v>0.28194444444444444</v>
      </c>
      <c r="Q22" s="11">
        <v>0.83819444444444446</v>
      </c>
      <c r="R22" s="11" t="str">
        <f t="shared" si="0"/>
        <v>6:46 AM - 8:07 PM</v>
      </c>
      <c r="T22" t="s">
        <v>1321</v>
      </c>
    </row>
    <row r="23" spans="2:20" x14ac:dyDescent="0.3">
      <c r="B23" t="str">
        <f>IF(H23=VLOOKUP(G23,POINTS!$G$3:$H$168,2,FALSE),VLOOKUP(G23,POINTS!$G$3:$O$168,9,FALSE),"CHECK")</f>
        <v>C01</v>
      </c>
      <c r="C23" t="str">
        <f>VLOOKUP(B23,POINTS!$A$3:$C$168,3,FALSE)</f>
        <v>First Presbyterian Church - Palestine</v>
      </c>
      <c r="D23" t="s">
        <v>581</v>
      </c>
      <c r="E23" t="s">
        <v>582</v>
      </c>
      <c r="F23" t="s">
        <v>583</v>
      </c>
      <c r="G23" s="1">
        <v>31.762803000000002</v>
      </c>
      <c r="H23" s="1">
        <v>-95.629322000000002</v>
      </c>
      <c r="J23">
        <f>VLOOKUP($B23,SCORING!$A$234:$I$399,7,FALSE)</f>
        <v>132</v>
      </c>
      <c r="K23">
        <f>VLOOKUP($B23,SCORING!$A$234:$I$399,9,FALSE)</f>
        <v>45</v>
      </c>
      <c r="M23" t="s">
        <v>1122</v>
      </c>
      <c r="N23" t="s">
        <v>1322</v>
      </c>
      <c r="O23" t="s">
        <v>1323</v>
      </c>
      <c r="P23" s="11">
        <v>0.27291666666666664</v>
      </c>
      <c r="Q23" s="11">
        <v>0.82916666666666661</v>
      </c>
      <c r="R23" s="11" t="str">
        <f t="shared" si="0"/>
        <v>6:33 AM - 7:54 PM</v>
      </c>
      <c r="T23" t="s">
        <v>1321</v>
      </c>
    </row>
    <row r="24" spans="2:20" x14ac:dyDescent="0.3">
      <c r="B24" t="str">
        <f>IF(H24=VLOOKUP(G24,POINTS!$G$3:$H$168,2,FALSE),VLOOKUP(G24,POINTS!$G$3:$O$168,9,FALSE),"CHECK")</f>
        <v>C02</v>
      </c>
      <c r="C24" t="str">
        <f>VLOOKUP(B24,POINTS!$A$3:$C$168,3,FALSE)</f>
        <v>Cottonwood Baptist Church</v>
      </c>
      <c r="E24" t="s">
        <v>570</v>
      </c>
      <c r="F24" t="s">
        <v>571</v>
      </c>
      <c r="G24" s="1">
        <v>32.190668000000002</v>
      </c>
      <c r="H24" s="1">
        <v>-97.889296000000002</v>
      </c>
      <c r="J24">
        <f>VLOOKUP($B24,SCORING!$A$234:$I$399,7,FALSE)</f>
        <v>142</v>
      </c>
      <c r="K24">
        <f>VLOOKUP($B24,SCORING!$A$234:$I$399,9,FALSE)</f>
        <v>71</v>
      </c>
      <c r="M24" t="s">
        <v>1157</v>
      </c>
      <c r="N24" t="s">
        <v>1348</v>
      </c>
      <c r="O24" t="s">
        <v>1375</v>
      </c>
      <c r="P24" s="11">
        <v>0.27291666666666664</v>
      </c>
      <c r="Q24" s="11">
        <v>0.82916666666666661</v>
      </c>
      <c r="R24" s="11" t="str">
        <f t="shared" si="0"/>
        <v>6:33 AM - 7:54 PM</v>
      </c>
      <c r="T24" t="s">
        <v>1321</v>
      </c>
    </row>
    <row r="25" spans="2:20" x14ac:dyDescent="0.3">
      <c r="B25" t="str">
        <f>IF(H25=VLOOKUP(G25,POINTS!$G$3:$H$168,2,FALSE),VLOOKUP(G25,POINTS!$G$3:$O$168,9,FALSE),"CHECK")</f>
        <v>C03</v>
      </c>
      <c r="C25" t="str">
        <f>VLOOKUP(B25,POINTS!$A$3:$C$168,3,FALSE)</f>
        <v>St. John Colony</v>
      </c>
      <c r="E25" t="s">
        <v>237</v>
      </c>
      <c r="F25" t="s">
        <v>234</v>
      </c>
      <c r="G25" s="1">
        <v>29.964307999999999</v>
      </c>
      <c r="H25" s="1">
        <v>-97.548023000000001</v>
      </c>
      <c r="I25" t="s">
        <v>236</v>
      </c>
      <c r="J25">
        <f>VLOOKUP($B25,SCORING!$A$234:$I$399,7,FALSE)</f>
        <v>255</v>
      </c>
      <c r="K25">
        <f>VLOOKUP($B25,SCORING!$A$234:$I$399,9,FALSE)</f>
        <v>43</v>
      </c>
      <c r="M25" t="s">
        <v>1386</v>
      </c>
      <c r="N25" t="s">
        <v>1387</v>
      </c>
      <c r="O25" t="s">
        <v>1388</v>
      </c>
      <c r="P25" s="11">
        <v>0.28750000000000003</v>
      </c>
      <c r="Q25" s="11">
        <v>0.83888888888888891</v>
      </c>
      <c r="R25" s="11" t="str">
        <f t="shared" si="0"/>
        <v>6:54 AM - 8:08 PM</v>
      </c>
    </row>
    <row r="26" spans="2:20" x14ac:dyDescent="0.3">
      <c r="B26" t="str">
        <f>IF(H26=VLOOKUP(G26,POINTS!$G$3:$H$168,2,FALSE),VLOOKUP(G26,POINTS!$G$3:$O$168,9,FALSE),"CHECK")</f>
        <v>D01</v>
      </c>
      <c r="C26" t="str">
        <f>VLOOKUP(B26,POINTS!$A$3:$C$168,3,FALSE)</f>
        <v>St. Louis Church</v>
      </c>
      <c r="D26" s="1"/>
      <c r="E26" s="1" t="s">
        <v>396</v>
      </c>
      <c r="F26" t="s">
        <v>397</v>
      </c>
      <c r="G26" s="1">
        <v>29.355328</v>
      </c>
      <c r="H26" s="1">
        <v>-98.878564999999995</v>
      </c>
      <c r="I26" s="1"/>
      <c r="J26">
        <f>VLOOKUP($B26,SCORING!$A$234:$I$399,7,FALSE)</f>
        <v>175</v>
      </c>
      <c r="K26">
        <f>VLOOKUP($B26,SCORING!$A$234:$I$399,9,FALSE)</f>
        <v>88</v>
      </c>
      <c r="M26" t="s">
        <v>398</v>
      </c>
      <c r="N26" t="s">
        <v>802</v>
      </c>
      <c r="O26" t="s">
        <v>802</v>
      </c>
      <c r="P26" s="11">
        <v>0.28750000000000003</v>
      </c>
      <c r="Q26" s="11">
        <v>0.84166666666666667</v>
      </c>
      <c r="R26" s="11" t="str">
        <f t="shared" si="0"/>
        <v>6:54 AM - 8:12 PM</v>
      </c>
    </row>
    <row r="27" spans="2:20" x14ac:dyDescent="0.3">
      <c r="B27" t="str">
        <f>IF(H27=VLOOKUP(G27,POINTS!$G$3:$H$168,2,FALSE),VLOOKUP(G27,POINTS!$G$3:$O$168,9,FALSE),"CHECK")</f>
        <v>D02</v>
      </c>
      <c r="C27" t="str">
        <f>VLOOKUP(B27,POINTS!$A$3:$C$168,3,FALSE)</f>
        <v>St. Francis de Paula Catholic Church</v>
      </c>
      <c r="E27" t="s">
        <v>185</v>
      </c>
      <c r="F27" t="s">
        <v>183</v>
      </c>
      <c r="G27" s="1">
        <v>27.760255999999998</v>
      </c>
      <c r="H27" s="1">
        <v>-98.237837999999996</v>
      </c>
      <c r="J27">
        <f>VLOOKUP($B27,SCORING!$A$234:$I$399,7,FALSE)</f>
        <v>229</v>
      </c>
      <c r="K27">
        <f>VLOOKUP($B27,SCORING!$A$234:$I$399,9,FALSE)</f>
        <v>115</v>
      </c>
      <c r="M27" t="s">
        <v>184</v>
      </c>
      <c r="N27" t="s">
        <v>802</v>
      </c>
      <c r="O27" t="s">
        <v>802</v>
      </c>
      <c r="P27" s="11">
        <v>0.28472222222222221</v>
      </c>
      <c r="Q27" s="11">
        <v>0.84097222222222223</v>
      </c>
      <c r="R27" s="11" t="str">
        <f t="shared" si="0"/>
        <v>6:50 AM - 8:11 PM</v>
      </c>
    </row>
    <row r="28" spans="2:20" x14ac:dyDescent="0.3">
      <c r="B28" t="str">
        <f>IF(H28=VLOOKUP(G28,POINTS!$G$3:$H$168,2,FALSE),VLOOKUP(G28,POINTS!$G$3:$O$168,9,FALSE),"CHECK")</f>
        <v>E01</v>
      </c>
      <c r="C28" t="str">
        <f>VLOOKUP(B28,POINTS!$A$3:$C$168,3,FALSE)</f>
        <v>St. Mary's Catholic Church - Umbarger</v>
      </c>
      <c r="D28" t="s">
        <v>186</v>
      </c>
      <c r="E28" t="s">
        <v>339</v>
      </c>
      <c r="F28" t="s">
        <v>340</v>
      </c>
      <c r="G28" s="1">
        <v>34.956457999999998</v>
      </c>
      <c r="H28" s="1">
        <v>-102.10808400000001</v>
      </c>
      <c r="J28">
        <f>VLOOKUP($B28,SCORING!$A$234:$I$399,7,FALSE)</f>
        <v>749</v>
      </c>
      <c r="K28">
        <f>VLOOKUP($B28,SCORING!$A$234:$I$399,9,FALSE)</f>
        <v>225</v>
      </c>
      <c r="M28" t="s">
        <v>1149</v>
      </c>
      <c r="N28" t="s">
        <v>1324</v>
      </c>
      <c r="O28" t="s">
        <v>1325</v>
      </c>
      <c r="P28" s="11">
        <v>0.27847222222222223</v>
      </c>
      <c r="Q28" s="11">
        <v>0.84305555555555556</v>
      </c>
      <c r="R28" s="11" t="str">
        <f t="shared" si="0"/>
        <v>6:41 AM - 8:14 PM</v>
      </c>
      <c r="T28" t="s">
        <v>1321</v>
      </c>
    </row>
    <row r="29" spans="2:20" x14ac:dyDescent="0.3">
      <c r="B29" t="str">
        <f>IF(H29=VLOOKUP(G29,POINTS!$G$3:$H$168,2,FALSE),VLOOKUP(G29,POINTS!$G$3:$O$168,9,FALSE),"CHECK")</f>
        <v>E02</v>
      </c>
      <c r="C29" t="str">
        <f>VLOOKUP(B29,POINTS!$A$3:$C$168,3,FALSE)</f>
        <v>Mentone Community Church</v>
      </c>
      <c r="D29" s="1"/>
      <c r="E29" s="1" t="s">
        <v>417</v>
      </c>
      <c r="F29" t="s">
        <v>418</v>
      </c>
      <c r="G29" s="1">
        <v>31.707965000000002</v>
      </c>
      <c r="H29" s="1">
        <v>-103.601118</v>
      </c>
      <c r="I29" s="1"/>
      <c r="J29">
        <f>VLOOKUP($B29,SCORING!$A$234:$I$399,7,FALSE)</f>
        <v>436</v>
      </c>
      <c r="K29">
        <f>VLOOKUP($B29,SCORING!$A$234:$I$399,9,FALSE)</f>
        <v>218</v>
      </c>
      <c r="M29" t="s">
        <v>419</v>
      </c>
      <c r="N29" t="s">
        <v>1334</v>
      </c>
      <c r="O29" t="s">
        <v>1541</v>
      </c>
      <c r="P29" s="11">
        <v>0.27916666666666667</v>
      </c>
      <c r="Q29" s="11">
        <v>0.8354166666666667</v>
      </c>
      <c r="R29" s="11" t="str">
        <f t="shared" si="0"/>
        <v>6:42 AM - 8:03 PM</v>
      </c>
      <c r="T29" t="s">
        <v>1321</v>
      </c>
    </row>
    <row r="30" spans="2:20" x14ac:dyDescent="0.3">
      <c r="B30" t="str">
        <f>IF(H30=VLOOKUP(G30,POINTS!$G$3:$H$168,2,FALSE),VLOOKUP(G30,POINTS!$G$3:$O$168,9,FALSE),"CHECK")</f>
        <v>E03</v>
      </c>
      <c r="C30" t="str">
        <f>VLOOKUP(B30,POINTS!$A$3:$C$168,3,FALSE)</f>
        <v>First United Methodist Church - San Saba</v>
      </c>
      <c r="E30" t="s">
        <v>519</v>
      </c>
      <c r="F30" t="s">
        <v>520</v>
      </c>
      <c r="G30" s="1">
        <v>31.196756000000001</v>
      </c>
      <c r="H30" s="1">
        <v>-98.722868000000005</v>
      </c>
      <c r="I30" t="s">
        <v>98</v>
      </c>
      <c r="J30">
        <f>VLOOKUP($B30,SCORING!$A$234:$I$399,7,FALSE)</f>
        <v>588</v>
      </c>
      <c r="K30">
        <f>VLOOKUP($B30,SCORING!$A$234:$I$399,9,FALSE)</f>
        <v>74</v>
      </c>
      <c r="M30" t="s">
        <v>518</v>
      </c>
      <c r="N30" t="s">
        <v>802</v>
      </c>
      <c r="O30" t="s">
        <v>802</v>
      </c>
      <c r="P30" s="11">
        <v>0.27152777777777776</v>
      </c>
      <c r="Q30" s="11">
        <v>0.8305555555555556</v>
      </c>
      <c r="R30" s="11" t="str">
        <f t="shared" si="0"/>
        <v>6:31 AM - 7:56 PM</v>
      </c>
    </row>
    <row r="31" spans="2:20" x14ac:dyDescent="0.3">
      <c r="B31" t="str">
        <f>IF(H31=VLOOKUP(G31,POINTS!$G$3:$H$168,2,FALSE),VLOOKUP(G31,POINTS!$G$3:$O$168,9,FALSE),"CHECK")</f>
        <v>E04</v>
      </c>
      <c r="C31" t="str">
        <f>VLOOKUP(B31,POINTS!$A$3:$C$168,3,FALSE)</f>
        <v>Mission Espada</v>
      </c>
      <c r="D31" t="s">
        <v>362</v>
      </c>
      <c r="E31" t="s">
        <v>370</v>
      </c>
      <c r="F31" t="s">
        <v>164</v>
      </c>
      <c r="G31" s="1">
        <v>29.318292</v>
      </c>
      <c r="H31" s="1">
        <v>-98.451031</v>
      </c>
      <c r="J31">
        <f>VLOOKUP($B31,SCORING!$A$234:$I$399,7,FALSE)</f>
        <v>155</v>
      </c>
      <c r="K31">
        <f>VLOOKUP($B31,SCORING!$A$234:$I$399,9,FALSE)</f>
        <v>78</v>
      </c>
      <c r="M31" t="s">
        <v>367</v>
      </c>
      <c r="N31" t="s">
        <v>1444</v>
      </c>
      <c r="O31" t="s">
        <v>1443</v>
      </c>
      <c r="P31" s="11">
        <v>0.375</v>
      </c>
      <c r="Q31" s="11">
        <v>0.70833333333333337</v>
      </c>
      <c r="R31" s="11" t="str">
        <f t="shared" si="0"/>
        <v>9:00 AM - 5:00 PM</v>
      </c>
    </row>
    <row r="32" spans="2:20" x14ac:dyDescent="0.3">
      <c r="B32" t="str">
        <f>IF(H32=VLOOKUP(G32,POINTS!$G$3:$H$168,2,FALSE),VLOOKUP(G32,POINTS!$G$3:$O$168,9,FALSE),"CHECK")</f>
        <v>E05</v>
      </c>
      <c r="C32" t="str">
        <f>VLOOKUP(B32,POINTS!$A$3:$C$168,3,FALSE)</f>
        <v>Presidio La Bahia</v>
      </c>
      <c r="E32" t="s">
        <v>195</v>
      </c>
      <c r="F32" t="s">
        <v>119</v>
      </c>
      <c r="G32" s="1">
        <v>28.648122000000001</v>
      </c>
      <c r="H32" s="1">
        <v>-97.383007000000006</v>
      </c>
      <c r="J32">
        <f>VLOOKUP($B32,SCORING!$A$234:$I$399,7,FALSE)</f>
        <v>150</v>
      </c>
      <c r="K32">
        <f>VLOOKUP($B32,SCORING!$A$234:$I$399,9,FALSE)</f>
        <v>75</v>
      </c>
      <c r="M32" t="s">
        <v>1547</v>
      </c>
      <c r="N32" t="s">
        <v>1391</v>
      </c>
      <c r="O32" t="s">
        <v>1392</v>
      </c>
      <c r="P32" s="11">
        <v>0.28680555555555554</v>
      </c>
      <c r="Q32" s="11">
        <v>0.83472222222222225</v>
      </c>
      <c r="R32" s="11" t="str">
        <f t="shared" si="0"/>
        <v>6:53 AM - 8:02 PM</v>
      </c>
    </row>
    <row r="33" spans="2:20" x14ac:dyDescent="0.3">
      <c r="B33" t="str">
        <f>IF(H33=VLOOKUP(G33,POINTS!$G$3:$H$168,2,FALSE),VLOOKUP(G33,POINTS!$G$3:$O$168,9,FALSE),"CHECK")</f>
        <v>E06</v>
      </c>
      <c r="C33" t="str">
        <f>VLOOKUP(B33,POINTS!$A$3:$C$168,3,FALSE)</f>
        <v>Christ Church Cathedral - Houston</v>
      </c>
      <c r="D33" t="s">
        <v>585</v>
      </c>
      <c r="E33" t="s">
        <v>586</v>
      </c>
      <c r="F33" t="s">
        <v>11</v>
      </c>
      <c r="G33" s="1">
        <v>29.759499999999999</v>
      </c>
      <c r="H33" s="1">
        <v>-95.361418</v>
      </c>
      <c r="J33">
        <f>VLOOKUP($B33,SCORING!$A$234:$I$399,7,FALSE)</f>
        <v>168</v>
      </c>
      <c r="K33">
        <f>VLOOKUP($B33,SCORING!$A$234:$I$399,9,FALSE)</f>
        <v>42</v>
      </c>
      <c r="M33" t="s">
        <v>1119</v>
      </c>
      <c r="N33" t="s">
        <v>802</v>
      </c>
      <c r="O33" t="s">
        <v>802</v>
      </c>
      <c r="P33" s="11">
        <v>0.28611111111111115</v>
      </c>
      <c r="Q33" s="11">
        <v>0.84375</v>
      </c>
      <c r="R33" s="11" t="str">
        <f t="shared" si="0"/>
        <v>6:52 AM - 8:15 PM</v>
      </c>
    </row>
    <row r="34" spans="2:20" x14ac:dyDescent="0.3">
      <c r="B34" t="str">
        <f>IF(H34=VLOOKUP(G34,POINTS!$G$3:$H$168,2,FALSE),VLOOKUP(G34,POINTS!$G$3:$O$168,9,FALSE),"CHECK")</f>
        <v>E07</v>
      </c>
      <c r="C34" t="str">
        <f>VLOOKUP(B34,POINTS!$A$3:$C$168,3,FALSE)</f>
        <v>Saint Francis Church</v>
      </c>
      <c r="E34" t="s">
        <v>496</v>
      </c>
      <c r="F34" t="s">
        <v>497</v>
      </c>
      <c r="G34" s="1">
        <v>28.807096999999999</v>
      </c>
      <c r="H34" s="1">
        <v>-95.953856999999999</v>
      </c>
      <c r="J34">
        <f>VLOOKUP($B34,SCORING!$A$234:$I$399,7,FALSE)</f>
        <v>128</v>
      </c>
      <c r="K34">
        <f>VLOOKUP($B34,SCORING!$A$234:$I$399,9,FALSE)</f>
        <v>64</v>
      </c>
      <c r="M34" t="s">
        <v>1159</v>
      </c>
      <c r="N34" t="s">
        <v>802</v>
      </c>
      <c r="O34" t="s">
        <v>802</v>
      </c>
      <c r="P34" s="11">
        <v>0.28680555555555554</v>
      </c>
      <c r="Q34" s="11">
        <v>0.84166666666666667</v>
      </c>
      <c r="R34" s="11" t="str">
        <f t="shared" si="0"/>
        <v>6:53 AM - 8:12 PM</v>
      </c>
    </row>
    <row r="35" spans="2:20" x14ac:dyDescent="0.3">
      <c r="B35" t="str">
        <f>IF(H35=VLOOKUP(G35,POINTS!$G$3:$H$168,2,FALSE),VLOOKUP(G35,POINTS!$G$3:$O$168,9,FALSE),"CHECK")</f>
        <v>E08</v>
      </c>
      <c r="C35" t="str">
        <f>VLOOKUP(B35,POINTS!$A$3:$C$168,3,FALSE)</f>
        <v>Canaan Baptist Church</v>
      </c>
      <c r="E35" t="s">
        <v>69</v>
      </c>
      <c r="F35" t="s">
        <v>24</v>
      </c>
      <c r="G35" s="1">
        <v>31.554794000000001</v>
      </c>
      <c r="H35" s="1">
        <v>-97.570576000000003</v>
      </c>
      <c r="J35">
        <f>VLOOKUP($B35,SCORING!$A$234:$I$399,7,FALSE)</f>
        <v>97</v>
      </c>
      <c r="K35">
        <f>VLOOKUP($B35,SCORING!$A$234:$I$399,9,FALSE)</f>
        <v>49</v>
      </c>
      <c r="M35" t="s">
        <v>67</v>
      </c>
      <c r="N35" t="s">
        <v>1348</v>
      </c>
      <c r="O35" t="s">
        <v>1350</v>
      </c>
      <c r="P35" s="11">
        <v>0.28472222222222221</v>
      </c>
      <c r="Q35" s="11">
        <v>0.83888888888888891</v>
      </c>
      <c r="R35" s="11" t="str">
        <f t="shared" si="0"/>
        <v>6:50 AM - 8:08 PM</v>
      </c>
      <c r="T35" t="s">
        <v>1321</v>
      </c>
    </row>
    <row r="36" spans="2:20" x14ac:dyDescent="0.3">
      <c r="B36" t="str">
        <f>IF(H36=VLOOKUP(G36,POINTS!$G$3:$H$168,2,FALSE),VLOOKUP(G36,POINTS!$G$3:$O$168,9,FALSE),"CHECK")</f>
        <v>E09</v>
      </c>
      <c r="C36" t="str">
        <f>VLOOKUP(B36,POINTS!$A$3:$C$168,3,FALSE)</f>
        <v>St. Stanislaus Catholic Church - Bandera</v>
      </c>
      <c r="E36" t="s">
        <v>281</v>
      </c>
      <c r="F36" t="s">
        <v>282</v>
      </c>
      <c r="G36" s="1">
        <v>29.721041</v>
      </c>
      <c r="H36" s="1">
        <v>-99.075405000000003</v>
      </c>
      <c r="J36">
        <f>VLOOKUP($B36,SCORING!$A$234:$I$399,7,FALSE)</f>
        <v>175</v>
      </c>
      <c r="K36">
        <f>VLOOKUP($B36,SCORING!$A$234:$I$399,9,FALSE)</f>
        <v>88</v>
      </c>
      <c r="M36" t="s">
        <v>283</v>
      </c>
      <c r="N36" t="s">
        <v>802</v>
      </c>
      <c r="O36" t="s">
        <v>802</v>
      </c>
      <c r="P36" s="11">
        <v>0.27916666666666667</v>
      </c>
      <c r="Q36" s="11">
        <v>0.8354166666666667</v>
      </c>
      <c r="R36" s="11" t="str">
        <f t="shared" si="0"/>
        <v>6:42 AM - 8:03 PM</v>
      </c>
    </row>
    <row r="37" spans="2:20" x14ac:dyDescent="0.3">
      <c r="B37" t="str">
        <f>IF(H37=VLOOKUP(G37,POINTS!$G$3:$H$168,2,FALSE),VLOOKUP(G37,POINTS!$G$3:$O$168,9,FALSE),"CHECK")</f>
        <v>E10</v>
      </c>
      <c r="C37" t="str">
        <f>VLOOKUP(B37,POINTS!$A$3:$C$168,3,FALSE)</f>
        <v>St. Mary's Catholic Church - Fredericksburg</v>
      </c>
      <c r="D37" t="s">
        <v>186</v>
      </c>
      <c r="E37" t="s">
        <v>335</v>
      </c>
      <c r="F37" t="s">
        <v>231</v>
      </c>
      <c r="G37" s="1">
        <v>30.27693</v>
      </c>
      <c r="H37" s="1">
        <v>-98.877052000000006</v>
      </c>
      <c r="J37">
        <f>VLOOKUP($B37,SCORING!$A$234:$I$399,7,FALSE)</f>
        <v>306</v>
      </c>
      <c r="K37">
        <f>VLOOKUP($B37,SCORING!$A$234:$I$399,9,FALSE)</f>
        <v>77</v>
      </c>
      <c r="M37" t="s">
        <v>1147</v>
      </c>
      <c r="N37" t="s">
        <v>1332</v>
      </c>
      <c r="O37" t="s">
        <v>1445</v>
      </c>
      <c r="P37" s="11">
        <v>0.28611111111111115</v>
      </c>
      <c r="Q37" s="11">
        <v>0.84305555555555556</v>
      </c>
      <c r="R37" s="11" t="str">
        <f t="shared" si="0"/>
        <v>6:52 AM - 8:14 PM</v>
      </c>
    </row>
    <row r="38" spans="2:20" x14ac:dyDescent="0.3">
      <c r="B38" t="str">
        <f>IF(H38=VLOOKUP(G38,POINTS!$G$3:$H$168,2,FALSE),VLOOKUP(G38,POINTS!$G$3:$O$168,9,FALSE),"CHECK")</f>
        <v>E11</v>
      </c>
      <c r="C38" t="str">
        <f>VLOOKUP(B38,POINTS!$A$3:$C$168,3,FALSE)</f>
        <v>Independence Baptist Church</v>
      </c>
      <c r="E38" t="s">
        <v>147</v>
      </c>
      <c r="F38" t="s">
        <v>148</v>
      </c>
      <c r="G38" s="1">
        <v>30.319842000000001</v>
      </c>
      <c r="H38" s="1">
        <v>-96.346924999999999</v>
      </c>
      <c r="J38">
        <f>VLOOKUP($B38,SCORING!$A$234:$I$399,7,FALSE)</f>
        <v>81</v>
      </c>
      <c r="K38">
        <f>VLOOKUP($B38,SCORING!$A$234:$I$399,9,FALSE)</f>
        <v>11</v>
      </c>
      <c r="M38" t="s">
        <v>146</v>
      </c>
      <c r="N38" t="s">
        <v>802</v>
      </c>
      <c r="O38" t="s">
        <v>802</v>
      </c>
      <c r="P38" s="11">
        <v>0.28958333333333336</v>
      </c>
      <c r="Q38" s="11">
        <v>0.84861111111111109</v>
      </c>
      <c r="R38" s="11" t="str">
        <f t="shared" si="0"/>
        <v>6:57 AM - 8:22 PM</v>
      </c>
    </row>
    <row r="39" spans="2:20" x14ac:dyDescent="0.3">
      <c r="B39" t="str">
        <f>IF(H39=VLOOKUP(G39,POINTS!$G$3:$H$168,2,FALSE),VLOOKUP(G39,POINTS!$G$3:$O$168,9,FALSE),"CHECK")</f>
        <v>E12</v>
      </c>
      <c r="C39" t="str">
        <f>VLOOKUP(B39,POINTS!$A$3:$C$168,3,FALSE)</f>
        <v>Chappell Hill United Methodist Church</v>
      </c>
      <c r="E39" t="s">
        <v>609</v>
      </c>
      <c r="F39" t="s">
        <v>610</v>
      </c>
      <c r="G39" s="1">
        <v>30.141362000000001</v>
      </c>
      <c r="H39" s="1">
        <v>-96.252771999999993</v>
      </c>
      <c r="J39">
        <f>VLOOKUP($B39,SCORING!$A$234:$I$399,7,FALSE)</f>
        <v>134</v>
      </c>
      <c r="K39">
        <f>VLOOKUP($B39,SCORING!$A$234:$I$399,9,FALSE)</f>
        <v>17</v>
      </c>
      <c r="M39" t="s">
        <v>1548</v>
      </c>
      <c r="N39" t="s">
        <v>802</v>
      </c>
      <c r="O39" t="s">
        <v>802</v>
      </c>
      <c r="P39" s="11">
        <v>0.28194444444444444</v>
      </c>
      <c r="Q39" s="11">
        <v>0.83750000000000002</v>
      </c>
      <c r="R39" s="11" t="str">
        <f t="shared" si="0"/>
        <v>6:46 AM - 8:06 PM</v>
      </c>
    </row>
    <row r="40" spans="2:20" x14ac:dyDescent="0.3">
      <c r="B40" t="str">
        <f>IF(H40=VLOOKUP(G40,POINTS!$G$3:$H$168,2,FALSE),VLOOKUP(G40,POINTS!$G$3:$O$168,9,FALSE),"CHECK")</f>
        <v>E13</v>
      </c>
      <c r="C40" t="str">
        <f>VLOOKUP(B40,POINTS!$A$3:$C$168,3,FALSE)</f>
        <v>Antioch Missionary Baptist Church</v>
      </c>
      <c r="D40" t="s">
        <v>49</v>
      </c>
      <c r="E40" t="s">
        <v>50</v>
      </c>
      <c r="F40" t="s">
        <v>11</v>
      </c>
      <c r="G40" s="1">
        <v>29.756450999999998</v>
      </c>
      <c r="H40" s="1">
        <v>-95.372004000000004</v>
      </c>
      <c r="J40">
        <f>VLOOKUP($B40,SCORING!$A$234:$I$399,7,FALSE)</f>
        <v>83</v>
      </c>
      <c r="K40">
        <f>VLOOKUP($B40,SCORING!$A$234:$I$399,9,FALSE)</f>
        <v>42</v>
      </c>
      <c r="M40" t="s">
        <v>48</v>
      </c>
      <c r="N40" t="s">
        <v>802</v>
      </c>
      <c r="O40" t="s">
        <v>802</v>
      </c>
      <c r="P40" s="11">
        <v>0.28611111111111115</v>
      </c>
      <c r="Q40" s="11">
        <v>0.8534722222222223</v>
      </c>
      <c r="R40" s="11" t="str">
        <f t="shared" si="0"/>
        <v>6:52 AM - 8:29 PM</v>
      </c>
    </row>
    <row r="41" spans="2:20" x14ac:dyDescent="0.3">
      <c r="B41" t="str">
        <f>IF(H41=VLOOKUP(G41,POINTS!$G$3:$H$168,2,FALSE),VLOOKUP(G41,POINTS!$G$3:$O$168,9,FALSE),"CHECK")</f>
        <v>E14</v>
      </c>
      <c r="C41" t="str">
        <f>VLOOKUP(B41,POINTS!$A$3:$C$168,3,FALSE)</f>
        <v>Poetry Baptist Church</v>
      </c>
      <c r="D41" s="1"/>
      <c r="E41" s="1" t="s">
        <v>376</v>
      </c>
      <c r="F41" t="s">
        <v>377</v>
      </c>
      <c r="G41" s="1">
        <v>32.828704999999999</v>
      </c>
      <c r="H41" s="1">
        <v>-96.240892000000002</v>
      </c>
      <c r="J41">
        <f>VLOOKUP($B41,SCORING!$A$234:$I$399,7,FALSE)</f>
        <v>152</v>
      </c>
      <c r="K41">
        <f>VLOOKUP($B41,SCORING!$A$234:$I$399,9,FALSE)</f>
        <v>76</v>
      </c>
      <c r="M41" t="s">
        <v>378</v>
      </c>
      <c r="N41" t="s">
        <v>1326</v>
      </c>
      <c r="O41" t="s">
        <v>1327</v>
      </c>
      <c r="P41" s="11">
        <v>0.28611111111111115</v>
      </c>
      <c r="Q41" s="11">
        <v>0.8534722222222223</v>
      </c>
      <c r="R41" s="11" t="str">
        <f t="shared" si="0"/>
        <v>6:52 AM - 8:29 PM</v>
      </c>
      <c r="T41" t="s">
        <v>1321</v>
      </c>
    </row>
    <row r="42" spans="2:20" x14ac:dyDescent="0.3">
      <c r="B42" t="str">
        <f>IF(H42=VLOOKUP(G42,POINTS!$G$3:$H$168,2,FALSE),VLOOKUP(G42,POINTS!$G$3:$O$168,9,FALSE),"CHECK")</f>
        <v>E15</v>
      </c>
      <c r="C42" t="str">
        <f>VLOOKUP(B42,POINTS!$A$3:$C$168,3,FALSE)</f>
        <v>Shiloh Baptist Church</v>
      </c>
      <c r="E42" t="s">
        <v>592</v>
      </c>
      <c r="F42" t="s">
        <v>593</v>
      </c>
      <c r="G42" s="1">
        <v>30.115212</v>
      </c>
      <c r="H42" s="1">
        <v>-95.989895000000004</v>
      </c>
      <c r="J42">
        <f>VLOOKUP($B42,SCORING!$A$234:$I$399,7,FALSE)</f>
        <v>41</v>
      </c>
      <c r="K42">
        <f>VLOOKUP($B42,SCORING!$A$234:$I$399,9,FALSE)</f>
        <v>21</v>
      </c>
      <c r="M42" t="s">
        <v>1148</v>
      </c>
      <c r="N42" t="s">
        <v>802</v>
      </c>
      <c r="O42" t="s">
        <v>802</v>
      </c>
      <c r="P42" s="11">
        <v>0.29097222222222224</v>
      </c>
      <c r="Q42" s="11">
        <v>0.85138888888888886</v>
      </c>
      <c r="R42" s="11" t="str">
        <f t="shared" si="0"/>
        <v>6:59 AM - 8:26 PM</v>
      </c>
    </row>
    <row r="43" spans="2:20" x14ac:dyDescent="0.3">
      <c r="B43" t="str">
        <f>IF(H43=VLOOKUP(G43,POINTS!$G$3:$H$168,2,FALSE),VLOOKUP(G43,POINTS!$G$3:$O$168,9,FALSE),"CHECK")</f>
        <v>E16</v>
      </c>
      <c r="C43" t="str">
        <f>VLOOKUP(B43,POINTS!$A$3:$C$168,3,FALSE)</f>
        <v>First Baptist Church - Beaumont</v>
      </c>
      <c r="E43" t="s">
        <v>297</v>
      </c>
      <c r="F43" t="s">
        <v>227</v>
      </c>
      <c r="G43" s="1">
        <v>30.08201</v>
      </c>
      <c r="H43" s="1">
        <v>-94.096868999999998</v>
      </c>
      <c r="J43">
        <f>VLOOKUP($B43,SCORING!$A$234:$I$399,7,FALSE)</f>
        <v>139</v>
      </c>
      <c r="K43">
        <f>VLOOKUP($B43,SCORING!$A$234:$I$399,9,FALSE)</f>
        <v>70</v>
      </c>
      <c r="M43" t="s">
        <v>298</v>
      </c>
      <c r="N43" t="s">
        <v>1328</v>
      </c>
      <c r="O43" t="s">
        <v>1329</v>
      </c>
      <c r="P43" s="11">
        <v>0.27499999999999997</v>
      </c>
      <c r="Q43" s="11">
        <v>0.83263888888888893</v>
      </c>
      <c r="R43" s="11" t="str">
        <f t="shared" si="0"/>
        <v>6:36 AM - 7:59 PM</v>
      </c>
    </row>
    <row r="44" spans="2:20" x14ac:dyDescent="0.3">
      <c r="B44" t="str">
        <f>IF(H44=VLOOKUP(G44,POINTS!$G$3:$H$168,2,FALSE),VLOOKUP(G44,POINTS!$G$3:$O$168,9,FALSE),"CHECK")</f>
        <v>E17</v>
      </c>
      <c r="C44" t="str">
        <f>VLOOKUP(B44,POINTS!$A$3:$C$168,3,FALSE)</f>
        <v>Mission Tejas</v>
      </c>
      <c r="D44" s="1"/>
      <c r="E44" s="1" t="s">
        <v>400</v>
      </c>
      <c r="F44" t="s">
        <v>401</v>
      </c>
      <c r="G44" s="1">
        <v>31.548459999999999</v>
      </c>
      <c r="H44" s="1">
        <v>-95.239620000000002</v>
      </c>
      <c r="I44" s="1"/>
      <c r="J44">
        <f>VLOOKUP($B44,SCORING!$A$234:$I$399,7,FALSE)</f>
        <v>91</v>
      </c>
      <c r="K44">
        <f>VLOOKUP($B44,SCORING!$A$234:$I$399,9,FALSE)</f>
        <v>46</v>
      </c>
      <c r="M44" t="s">
        <v>402</v>
      </c>
      <c r="N44" t="s">
        <v>1330</v>
      </c>
      <c r="O44" t="s">
        <v>1331</v>
      </c>
      <c r="P44" s="11">
        <v>0.28888888888888892</v>
      </c>
      <c r="Q44" s="11">
        <v>0.84166666666666667</v>
      </c>
      <c r="R44" s="11" t="str">
        <f t="shared" si="0"/>
        <v>6:56 AM - 8:12 PM</v>
      </c>
      <c r="T44" t="s">
        <v>1321</v>
      </c>
    </row>
    <row r="45" spans="2:20" x14ac:dyDescent="0.3">
      <c r="B45" t="str">
        <f>IF(H45=VLOOKUP(G45,POINTS!$G$3:$H$168,2,FALSE),VLOOKUP(G45,POINTS!$G$3:$O$168,9,FALSE),"CHECK")</f>
        <v>E18</v>
      </c>
      <c r="C45" t="str">
        <f>VLOOKUP(B45,POINTS!$A$3:$C$168,3,FALSE)</f>
        <v>St. James AME Church</v>
      </c>
      <c r="E45" t="s">
        <v>493</v>
      </c>
      <c r="F45" t="s">
        <v>494</v>
      </c>
      <c r="G45" s="1">
        <v>32.118962000000003</v>
      </c>
      <c r="H45" s="1">
        <v>-96.945670000000007</v>
      </c>
      <c r="J45">
        <f>VLOOKUP($B45,SCORING!$A$234:$I$399,7,FALSE)</f>
        <v>109</v>
      </c>
      <c r="K45">
        <f>VLOOKUP($B45,SCORING!$A$234:$I$399,9,FALSE)</f>
        <v>55</v>
      </c>
      <c r="M45" t="s">
        <v>1168</v>
      </c>
      <c r="N45" t="s">
        <v>802</v>
      </c>
      <c r="O45" t="s">
        <v>802</v>
      </c>
      <c r="P45" s="11">
        <v>0.28125</v>
      </c>
      <c r="Q45" s="11">
        <v>0.84166666666666667</v>
      </c>
      <c r="R45" s="11" t="str">
        <f t="shared" si="0"/>
        <v>6:45 AM - 8:12 PM</v>
      </c>
    </row>
    <row r="46" spans="2:20" x14ac:dyDescent="0.3">
      <c r="B46" t="str">
        <f>IF(H46=VLOOKUP(G46,POINTS!$G$3:$H$168,2,FALSE),VLOOKUP(G46,POINTS!$G$3:$O$168,9,FALSE),"CHECK")</f>
        <v>G01</v>
      </c>
      <c r="C46" t="str">
        <f>VLOOKUP(B46,POINTS!$A$3:$C$168,3,FALSE)</f>
        <v>Immaculate Conception Cathedral - Brownsville</v>
      </c>
      <c r="E46" t="s">
        <v>134</v>
      </c>
      <c r="F46" t="s">
        <v>135</v>
      </c>
      <c r="G46" s="1">
        <v>25.902702000000001</v>
      </c>
      <c r="H46" s="1">
        <v>-97.496210000000005</v>
      </c>
      <c r="J46">
        <f>VLOOKUP($B46,SCORING!$A$234:$I$399,7,FALSE)</f>
        <v>334</v>
      </c>
      <c r="K46">
        <f>VLOOKUP($B46,SCORING!$A$234:$I$399,9,FALSE)</f>
        <v>167</v>
      </c>
      <c r="M46" t="s">
        <v>136</v>
      </c>
      <c r="N46" t="s">
        <v>802</v>
      </c>
      <c r="O46" t="s">
        <v>802</v>
      </c>
      <c r="P46" s="11">
        <v>0.28125</v>
      </c>
      <c r="Q46" s="11">
        <v>0.84166666666666667</v>
      </c>
      <c r="R46" s="11" t="str">
        <f t="shared" si="0"/>
        <v>6:45 AM - 8:12 PM</v>
      </c>
    </row>
    <row r="47" spans="2:20" x14ac:dyDescent="0.3">
      <c r="B47" t="str">
        <f>IF(H47=VLOOKUP(G47,POINTS!$G$3:$H$168,2,FALSE),VLOOKUP(G47,POINTS!$G$3:$O$168,9,FALSE),"CHECK")</f>
        <v>H01</v>
      </c>
      <c r="C47" t="str">
        <f>VLOOKUP(B47,POINTS!$A$3:$C$168,3,FALSE)</f>
        <v>Mission Concepcion</v>
      </c>
      <c r="D47" t="s">
        <v>362</v>
      </c>
      <c r="E47" t="s">
        <v>368</v>
      </c>
      <c r="F47" t="s">
        <v>164</v>
      </c>
      <c r="G47" s="1">
        <v>29.391061000000001</v>
      </c>
      <c r="H47" s="1">
        <v>-98.491372999999996</v>
      </c>
      <c r="J47">
        <f>VLOOKUP($B47,SCORING!$A$234:$I$399,7,FALSE)</f>
        <v>154</v>
      </c>
      <c r="K47">
        <f>VLOOKUP($B47,SCORING!$A$234:$I$399,9,FALSE)</f>
        <v>77</v>
      </c>
      <c r="M47" t="s">
        <v>365</v>
      </c>
      <c r="N47" t="s">
        <v>1435</v>
      </c>
      <c r="O47" t="s">
        <v>1436</v>
      </c>
      <c r="P47" s="11">
        <v>0.28055555555555556</v>
      </c>
      <c r="Q47" s="11">
        <v>0.84027777777777779</v>
      </c>
      <c r="R47" s="11" t="str">
        <f t="shared" si="0"/>
        <v>6:44 AM - 8:10 PM</v>
      </c>
    </row>
    <row r="48" spans="2:20" x14ac:dyDescent="0.3">
      <c r="B48" t="str">
        <f>IF(H48=VLOOKUP(G48,POINTS!$G$3:$H$168,2,FALSE),VLOOKUP(G48,POINTS!$G$3:$O$168,9,FALSE),"CHECK")</f>
        <v>H02</v>
      </c>
      <c r="C48" t="str">
        <f>VLOOKUP(B48,POINTS!$A$3:$C$168,3,FALSE)</f>
        <v>Mission San Juan Capistrano</v>
      </c>
      <c r="D48" t="s">
        <v>362</v>
      </c>
      <c r="E48" t="s">
        <v>369</v>
      </c>
      <c r="F48" t="s">
        <v>164</v>
      </c>
      <c r="G48" s="1">
        <v>29.333282000000001</v>
      </c>
      <c r="H48" s="1">
        <v>-98.454823000000005</v>
      </c>
      <c r="J48">
        <f>VLOOKUP($B48,SCORING!$A$234:$I$399,7,FALSE)</f>
        <v>155</v>
      </c>
      <c r="K48">
        <f>VLOOKUP($B48,SCORING!$A$234:$I$399,9,FALSE)</f>
        <v>78</v>
      </c>
      <c r="M48" t="s">
        <v>366</v>
      </c>
      <c r="N48" t="s">
        <v>1441</v>
      </c>
      <c r="O48" t="s">
        <v>1440</v>
      </c>
      <c r="P48" s="11">
        <v>0.41666666666666669</v>
      </c>
      <c r="Q48" s="11">
        <v>0.70833333333333337</v>
      </c>
      <c r="R48" s="11" t="str">
        <f t="shared" si="0"/>
        <v>10:00 AM - 5:00 PM</v>
      </c>
    </row>
    <row r="49" spans="2:20" x14ac:dyDescent="0.3">
      <c r="B49" t="str">
        <f>IF(H49=VLOOKUP(G49,POINTS!$G$3:$H$168,2,FALSE),VLOOKUP(G49,POINTS!$G$3:$O$168,9,FALSE),"CHECK")</f>
        <v>H03</v>
      </c>
      <c r="C49" t="str">
        <f>VLOOKUP(B49,POINTS!$A$3:$C$168,3,FALSE)</f>
        <v>Rothko Chapel</v>
      </c>
      <c r="E49" t="s">
        <v>202</v>
      </c>
      <c r="F49" t="s">
        <v>11</v>
      </c>
      <c r="G49" s="1">
        <v>29.737576000000001</v>
      </c>
      <c r="H49" s="1">
        <v>-95.396060000000006</v>
      </c>
      <c r="J49">
        <f>VLOOKUP($B49,SCORING!$A$234:$I$399,7,FALSE)</f>
        <v>83</v>
      </c>
      <c r="K49">
        <f>VLOOKUP($B49,SCORING!$A$234:$I$399,9,FALSE)</f>
        <v>42</v>
      </c>
      <c r="M49" t="s">
        <v>201</v>
      </c>
      <c r="N49" t="s">
        <v>802</v>
      </c>
      <c r="O49" t="s">
        <v>802</v>
      </c>
      <c r="P49" s="11">
        <v>0.27777777777777779</v>
      </c>
      <c r="Q49" s="11">
        <v>0.83958333333333324</v>
      </c>
      <c r="R49" s="11" t="str">
        <f t="shared" si="0"/>
        <v>6:40 AM - 8:09 PM</v>
      </c>
    </row>
    <row r="50" spans="2:20" x14ac:dyDescent="0.3">
      <c r="B50" t="str">
        <f>IF(H50=VLOOKUP(G50,POINTS!$G$3:$H$168,2,FALSE),VLOOKUP(G50,POINTS!$G$3:$O$168,9,FALSE),"CHECK")</f>
        <v>H04</v>
      </c>
      <c r="C50" t="str">
        <f>VLOOKUP(B50,POINTS!$A$3:$C$168,3,FALSE)</f>
        <v>Rose Hill United Methodist Church</v>
      </c>
      <c r="E50" t="s">
        <v>602</v>
      </c>
      <c r="F50" t="s">
        <v>603</v>
      </c>
      <c r="G50" s="1">
        <v>30.069756999999999</v>
      </c>
      <c r="H50" s="1">
        <v>-95.708788999999996</v>
      </c>
      <c r="J50">
        <f>VLOOKUP($B50,SCORING!$A$234:$I$399,7,FALSE)</f>
        <v>54</v>
      </c>
      <c r="K50">
        <f>VLOOKUP($B50,SCORING!$A$234:$I$399,9,FALSE)</f>
        <v>27</v>
      </c>
      <c r="L50" t="s">
        <v>604</v>
      </c>
      <c r="M50" t="s">
        <v>1170</v>
      </c>
      <c r="N50" t="s">
        <v>802</v>
      </c>
      <c r="O50" t="s">
        <v>802</v>
      </c>
      <c r="P50" s="11">
        <v>0.27777777777777779</v>
      </c>
      <c r="Q50" s="11">
        <v>0.83958333333333324</v>
      </c>
      <c r="R50" s="11" t="str">
        <f t="shared" si="0"/>
        <v>6:40 AM - 8:09 PM</v>
      </c>
    </row>
    <row r="51" spans="2:20" x14ac:dyDescent="0.3">
      <c r="B51" t="str">
        <f>IF(H51=VLOOKUP(G51,POINTS!$G$3:$H$168,2,FALSE),VLOOKUP(G51,POINTS!$G$3:$O$168,9,FALSE),"CHECK")</f>
        <v>H05</v>
      </c>
      <c r="C51" t="str">
        <f>VLOOKUP(B51,POINTS!$A$3:$C$168,3,FALSE)</f>
        <v>Gothic Revival Chapel</v>
      </c>
      <c r="D51" t="s">
        <v>121</v>
      </c>
      <c r="E51" t="s">
        <v>122</v>
      </c>
      <c r="F51" t="s">
        <v>123</v>
      </c>
      <c r="G51" s="1">
        <v>30.635901</v>
      </c>
      <c r="H51" s="1">
        <v>-97.676850000000002</v>
      </c>
      <c r="J51">
        <f>VLOOKUP($B51,SCORING!$A$234:$I$399,7,FALSE)</f>
        <v>79</v>
      </c>
      <c r="K51">
        <f>VLOOKUP($B51,SCORING!$A$234:$I$399,9,FALSE)</f>
        <v>40</v>
      </c>
      <c r="M51" t="s">
        <v>124</v>
      </c>
      <c r="N51" t="s">
        <v>1381</v>
      </c>
      <c r="O51" t="s">
        <v>1382</v>
      </c>
      <c r="P51" s="11">
        <v>0.27986111111111112</v>
      </c>
      <c r="Q51" s="11">
        <v>0.8340277777777777</v>
      </c>
      <c r="R51" s="11" t="str">
        <f t="shared" si="0"/>
        <v>6:43 AM - 8:01 PM</v>
      </c>
    </row>
    <row r="52" spans="2:20" x14ac:dyDescent="0.3">
      <c r="B52" t="str">
        <f>IF(H52=VLOOKUP(G52,POINTS!$G$3:$H$168,2,FALSE),VLOOKUP(G52,POINTS!$G$3:$O$168,9,FALSE),"CHECK")</f>
        <v>H06</v>
      </c>
      <c r="C52" t="str">
        <f>VLOOKUP(B52,POINTS!$A$3:$C$168,3,FALSE)</f>
        <v>Sacred Heart Catholic Church - White Deer</v>
      </c>
      <c r="E52" t="s">
        <v>1160</v>
      </c>
      <c r="F52" t="s">
        <v>1161</v>
      </c>
      <c r="G52" s="1">
        <v>35.439641000000002</v>
      </c>
      <c r="H52" s="1">
        <v>-101.17647599999999</v>
      </c>
      <c r="J52">
        <f>VLOOKUP($B52,SCORING!$A$234:$I$399,7,FALSE)</f>
        <v>588</v>
      </c>
      <c r="K52">
        <f>VLOOKUP($B52,SCORING!$A$234:$I$399,9,FALSE)</f>
        <v>218</v>
      </c>
      <c r="M52" t="s">
        <v>1163</v>
      </c>
      <c r="N52" t="s">
        <v>1332</v>
      </c>
      <c r="O52" t="s">
        <v>1333</v>
      </c>
      <c r="P52" s="11">
        <v>0.27777777777777779</v>
      </c>
      <c r="Q52" s="11">
        <v>0.84097222222222223</v>
      </c>
      <c r="R52" s="11" t="str">
        <f t="shared" si="0"/>
        <v>6:40 AM - 8:11 PM</v>
      </c>
    </row>
    <row r="53" spans="2:20" x14ac:dyDescent="0.3">
      <c r="B53" t="str">
        <f>IF(H53=VLOOKUP(G53,POINTS!$G$3:$H$168,2,FALSE),VLOOKUP(G53,POINTS!$G$3:$O$168,9,FALSE),"CHECK")</f>
        <v>H07</v>
      </c>
      <c r="C53" t="str">
        <f>VLOOKUP(B53,POINTS!$A$3:$C$168,3,FALSE)</f>
        <v>Reedy Chapel African Methodist Episcopal Church</v>
      </c>
      <c r="E53" t="s">
        <v>198</v>
      </c>
      <c r="F53" t="s">
        <v>199</v>
      </c>
      <c r="G53" s="1">
        <v>29.300671999999999</v>
      </c>
      <c r="H53" s="1">
        <v>-94.789071000000007</v>
      </c>
      <c r="J53">
        <f>VLOOKUP($B53,SCORING!$A$234:$I$399,7,FALSE)</f>
        <v>130</v>
      </c>
      <c r="K53">
        <f>VLOOKUP($B53,SCORING!$A$234:$I$399,9,FALSE)</f>
        <v>65</v>
      </c>
      <c r="M53" t="s">
        <v>197</v>
      </c>
      <c r="N53" t="s">
        <v>802</v>
      </c>
      <c r="O53" t="s">
        <v>802</v>
      </c>
      <c r="P53" s="11">
        <v>0.28819444444444448</v>
      </c>
      <c r="Q53" s="11">
        <v>0.84305555555555556</v>
      </c>
      <c r="R53" s="11" t="str">
        <f t="shared" si="0"/>
        <v>6:55 AM - 8:14 PM</v>
      </c>
    </row>
    <row r="54" spans="2:20" x14ac:dyDescent="0.3">
      <c r="B54" t="str">
        <f>IF(H54=VLOOKUP(G54,POINTS!$G$3:$H$168,2,FALSE),VLOOKUP(G54,POINTS!$G$3:$O$168,9,FALSE),"CHECK")</f>
        <v>H08</v>
      </c>
      <c r="C54" t="str">
        <f>VLOOKUP(B54,POINTS!$A$3:$C$168,3,FALSE)</f>
        <v>German Community</v>
      </c>
      <c r="D54" t="s">
        <v>115</v>
      </c>
      <c r="E54" t="s">
        <v>114</v>
      </c>
      <c r="F54" t="s">
        <v>1201</v>
      </c>
      <c r="G54" s="1">
        <v>31.438458000000001</v>
      </c>
      <c r="H54" s="1">
        <v>-95.348658999999998</v>
      </c>
      <c r="J54">
        <f>VLOOKUP($B54,SCORING!$A$234:$I$399,7,FALSE)</f>
        <v>81</v>
      </c>
      <c r="K54">
        <f>VLOOKUP($B54,SCORING!$A$234:$I$399,9,FALSE)</f>
        <v>41</v>
      </c>
      <c r="M54" t="s">
        <v>113</v>
      </c>
      <c r="N54" t="s">
        <v>1334</v>
      </c>
      <c r="O54" t="s">
        <v>1335</v>
      </c>
      <c r="P54" s="11">
        <v>0.29097222222222224</v>
      </c>
      <c r="Q54" s="11">
        <v>0.8534722222222223</v>
      </c>
      <c r="R54" s="11" t="str">
        <f t="shared" si="0"/>
        <v>6:59 AM - 8:29 PM</v>
      </c>
      <c r="T54" t="s">
        <v>1321</v>
      </c>
    </row>
    <row r="55" spans="2:20" x14ac:dyDescent="0.3">
      <c r="B55" t="str">
        <f>IF(H55=VLOOKUP(G55,POINTS!$G$3:$H$168,2,FALSE),VLOOKUP(G55,POINTS!$G$3:$O$168,9,FALSE),"CHECK")</f>
        <v>H09</v>
      </c>
      <c r="C55" t="str">
        <f>VLOOKUP(B55,POINTS!$A$3:$C$168,3,FALSE)</f>
        <v>Anderson Baptist Church</v>
      </c>
      <c r="E55" t="s">
        <v>42</v>
      </c>
      <c r="F55" t="s">
        <v>5</v>
      </c>
      <c r="G55" s="1">
        <v>30.485268999999999</v>
      </c>
      <c r="H55" s="1">
        <v>-95.984801000000004</v>
      </c>
      <c r="J55">
        <f>VLOOKUP($B55,SCORING!$A$234:$I$399,7,FALSE)</f>
        <v>23</v>
      </c>
      <c r="K55">
        <f>VLOOKUP($B55,SCORING!$A$234:$I$399,9,FALSE)</f>
        <v>12</v>
      </c>
      <c r="M55" t="s">
        <v>1549</v>
      </c>
      <c r="N55" t="s">
        <v>802</v>
      </c>
      <c r="O55" t="s">
        <v>802</v>
      </c>
      <c r="P55" s="11">
        <v>0.28125</v>
      </c>
      <c r="Q55" s="11">
        <v>0.83680555555555547</v>
      </c>
      <c r="R55" s="11" t="str">
        <f t="shared" si="0"/>
        <v>6:45 AM - 8:05 PM</v>
      </c>
    </row>
    <row r="56" spans="2:20" x14ac:dyDescent="0.3">
      <c r="B56" t="str">
        <f>IF(H56=VLOOKUP(G56,POINTS!$G$3:$H$168,2,FALSE),VLOOKUP(G56,POINTS!$G$3:$O$168,9,FALSE),"CHECK")</f>
        <v>H10</v>
      </c>
      <c r="C56" t="str">
        <f>VLOOKUP(B56,POINTS!$A$3:$C$168,3,FALSE)</f>
        <v>Draw United Methodist Church</v>
      </c>
      <c r="E56" t="s">
        <v>487</v>
      </c>
      <c r="F56" t="s">
        <v>488</v>
      </c>
      <c r="G56" s="1">
        <v>33.016069000000002</v>
      </c>
      <c r="H56" s="1">
        <v>-101.667259</v>
      </c>
      <c r="J56">
        <f>VLOOKUP($B56,SCORING!$A$234:$I$399,7,FALSE)</f>
        <v>354</v>
      </c>
      <c r="K56">
        <f>VLOOKUP($B56,SCORING!$A$234:$I$399,9,FALSE)</f>
        <v>177</v>
      </c>
      <c r="M56" t="s">
        <v>1172</v>
      </c>
      <c r="N56" t="s">
        <v>802</v>
      </c>
      <c r="O56" t="s">
        <v>802</v>
      </c>
      <c r="P56" s="11">
        <v>0.2638888888888889</v>
      </c>
      <c r="Q56" s="11">
        <v>0.82361111111111107</v>
      </c>
      <c r="R56" s="11" t="str">
        <f t="shared" si="0"/>
        <v>6:20 AM - 7:46 PM</v>
      </c>
    </row>
    <row r="57" spans="2:20" x14ac:dyDescent="0.3">
      <c r="B57" t="str">
        <f>IF(H57=VLOOKUP(G57,POINTS!$G$3:$H$168,2,FALSE),VLOOKUP(G57,POINTS!$G$3:$O$168,9,FALSE),"CHECK")</f>
        <v>I01</v>
      </c>
      <c r="C57" t="str">
        <f>VLOOKUP(B57,POINTS!$A$3:$C$168,3,FALSE)</f>
        <v>Marysville Baptist Church</v>
      </c>
      <c r="D57" s="1"/>
      <c r="E57" s="1" t="s">
        <v>414</v>
      </c>
      <c r="F57" t="s">
        <v>415</v>
      </c>
      <c r="G57" s="1">
        <v>33.770546000000003</v>
      </c>
      <c r="H57" s="1">
        <v>-97.334480999999997</v>
      </c>
      <c r="I57" s="1" t="s">
        <v>428</v>
      </c>
      <c r="J57">
        <f>VLOOKUP($B57,SCORING!$A$234:$I$399,7,FALSE)</f>
        <v>900</v>
      </c>
      <c r="K57">
        <f>VLOOKUP($B57,SCORING!$A$234:$I$399,9,FALSE)</f>
        <v>113</v>
      </c>
      <c r="M57" t="s">
        <v>1550</v>
      </c>
      <c r="N57" t="s">
        <v>1334</v>
      </c>
      <c r="O57" t="s">
        <v>1542</v>
      </c>
      <c r="P57" s="11">
        <v>0.27499999999999997</v>
      </c>
      <c r="Q57" s="11">
        <v>0.8340277777777777</v>
      </c>
      <c r="R57" s="11" t="str">
        <f t="shared" si="0"/>
        <v>6:36 AM - 8:01 PM</v>
      </c>
      <c r="T57" t="s">
        <v>1321</v>
      </c>
    </row>
    <row r="58" spans="2:20" x14ac:dyDescent="0.3">
      <c r="B58" t="str">
        <f>IF(H58=VLOOKUP(G58,POINTS!$G$3:$H$168,2,FALSE),VLOOKUP(G58,POINTS!$G$3:$O$168,9,FALSE),"CHECK")</f>
        <v>I02</v>
      </c>
      <c r="C58" t="str">
        <f>VLOOKUP(B58,POINTS!$A$3:$C$168,3,FALSE)</f>
        <v>St. Paul's Episcopal Church - Marfa</v>
      </c>
      <c r="E58" t="s">
        <v>561</v>
      </c>
      <c r="F58" t="s">
        <v>562</v>
      </c>
      <c r="G58" s="1">
        <v>30.314070999999998</v>
      </c>
      <c r="H58" s="1">
        <v>-104.02207300000001</v>
      </c>
      <c r="J58">
        <f>VLOOKUP($B58,SCORING!$A$234:$I$399,7,FALSE)</f>
        <v>458</v>
      </c>
      <c r="K58">
        <f>VLOOKUP($B58,SCORING!$A$234:$I$399,9,FALSE)</f>
        <v>229</v>
      </c>
      <c r="M58" t="s">
        <v>559</v>
      </c>
      <c r="N58" t="s">
        <v>1332</v>
      </c>
      <c r="O58" t="s">
        <v>1543</v>
      </c>
      <c r="P58" s="11">
        <v>0.27916666666666667</v>
      </c>
      <c r="Q58" s="11">
        <v>0.84097222222222223</v>
      </c>
      <c r="R58" s="11" t="str">
        <f t="shared" si="0"/>
        <v>6:42 AM - 8:11 PM</v>
      </c>
    </row>
    <row r="59" spans="2:20" x14ac:dyDescent="0.3">
      <c r="B59" t="str">
        <f>IF(H59=VLOOKUP(G59,POINTS!$G$3:$H$168,2,FALSE),VLOOKUP(G59,POINTS!$G$3:$O$168,9,FALSE),"CHECK")</f>
        <v>I03</v>
      </c>
      <c r="C59" t="str">
        <f>VLOOKUP(B59,POINTS!$A$3:$C$168,3,FALSE)</f>
        <v>St. Joseph Catholic Church - Mason</v>
      </c>
      <c r="E59" t="s">
        <v>247</v>
      </c>
      <c r="F59" t="s">
        <v>248</v>
      </c>
      <c r="G59" s="1">
        <v>30.750807999999999</v>
      </c>
      <c r="H59" s="1">
        <v>-99.238771</v>
      </c>
      <c r="J59">
        <f>VLOOKUP($B59,SCORING!$A$234:$I$399,7,FALSE)</f>
        <v>172</v>
      </c>
      <c r="K59">
        <f>VLOOKUP($B59,SCORING!$A$234:$I$399,9,FALSE)</f>
        <v>86</v>
      </c>
      <c r="M59" t="s">
        <v>249</v>
      </c>
      <c r="N59" t="s">
        <v>1334</v>
      </c>
      <c r="O59" t="s">
        <v>1358</v>
      </c>
      <c r="P59" s="11">
        <v>0.28611111111111115</v>
      </c>
      <c r="Q59" s="11">
        <v>0.84305555555555556</v>
      </c>
      <c r="R59" s="11" t="str">
        <f t="shared" si="0"/>
        <v>6:52 AM - 8:14 PM</v>
      </c>
      <c r="T59" t="s">
        <v>1321</v>
      </c>
    </row>
    <row r="60" spans="2:20" x14ac:dyDescent="0.3">
      <c r="B60" t="str">
        <f>IF(H60=VLOOKUP(G60,POINTS!$G$3:$H$168,2,FALSE),VLOOKUP(G60,POINTS!$G$3:$O$168,9,FALSE),"CHECK")</f>
        <v>I04</v>
      </c>
      <c r="C60" t="str">
        <f>VLOOKUP(B60,POINTS!$A$3:$C$168,3,FALSE)</f>
        <v>World's Smallest Catholic Church</v>
      </c>
      <c r="D60" s="1"/>
      <c r="E60" s="1" t="s">
        <v>392</v>
      </c>
      <c r="F60" t="s">
        <v>393</v>
      </c>
      <c r="G60" s="1">
        <v>30.026696999999999</v>
      </c>
      <c r="H60" s="1">
        <v>-96.722629999999995</v>
      </c>
      <c r="I60" s="1"/>
      <c r="J60">
        <f>VLOOKUP($B60,SCORING!$A$234:$I$399,7,FALSE)</f>
        <v>47</v>
      </c>
      <c r="K60">
        <f>VLOOKUP($B60,SCORING!$A$234:$I$399,9,FALSE)</f>
        <v>24</v>
      </c>
      <c r="M60" t="s">
        <v>394</v>
      </c>
      <c r="N60" t="s">
        <v>1410</v>
      </c>
      <c r="O60" t="s">
        <v>1411</v>
      </c>
      <c r="P60" s="11">
        <v>0.28611111111111115</v>
      </c>
      <c r="Q60" s="11">
        <v>0.84305555555555556</v>
      </c>
      <c r="R60" s="11" t="str">
        <f t="shared" si="0"/>
        <v>6:52 AM - 8:14 PM</v>
      </c>
    </row>
    <row r="61" spans="2:20" x14ac:dyDescent="0.3">
      <c r="B61" t="str">
        <f>IF(H61=VLOOKUP(G61,POINTS!$G$3:$H$168,2,FALSE),VLOOKUP(G61,POINTS!$G$3:$O$168,9,FALSE),"CHECK")</f>
        <v>I05</v>
      </c>
      <c r="C61" t="str">
        <f>VLOOKUP(B61,POINTS!$A$3:$C$168,3,FALSE)</f>
        <v>Freyburg United Methodist Church</v>
      </c>
      <c r="E61" t="s">
        <v>502</v>
      </c>
      <c r="F61" t="s">
        <v>503</v>
      </c>
      <c r="G61" s="1">
        <v>29.735949999999999</v>
      </c>
      <c r="H61" s="1">
        <v>-96.999487000000002</v>
      </c>
      <c r="J61">
        <f>VLOOKUP($B61,SCORING!$A$234:$I$399,7,FALSE)</f>
        <v>73</v>
      </c>
      <c r="K61">
        <f>VLOOKUP($B61,SCORING!$A$234:$I$399,9,FALSE)</f>
        <v>37</v>
      </c>
      <c r="M61" t="s">
        <v>1174</v>
      </c>
      <c r="N61" t="s">
        <v>1334</v>
      </c>
      <c r="O61" t="s">
        <v>1400</v>
      </c>
      <c r="P61" s="11">
        <v>0.28611111111111115</v>
      </c>
      <c r="Q61" s="11">
        <v>0.84305555555555556</v>
      </c>
      <c r="R61" s="11" t="str">
        <f t="shared" si="0"/>
        <v>6:52 AM - 8:14 PM</v>
      </c>
      <c r="T61" t="s">
        <v>1321</v>
      </c>
    </row>
    <row r="62" spans="2:20" x14ac:dyDescent="0.3">
      <c r="B62" t="str">
        <f>IF(H62=VLOOKUP(G62,POINTS!$G$3:$H$168,2,FALSE),VLOOKUP(G62,POINTS!$G$3:$O$168,9,FALSE),"CHECK")</f>
        <v>I06</v>
      </c>
      <c r="C62" t="str">
        <f>VLOOKUP(B62,POINTS!$A$3:$C$168,3,FALSE)</f>
        <v>Holt Church</v>
      </c>
      <c r="E62" t="s">
        <v>554</v>
      </c>
      <c r="F62" t="s">
        <v>555</v>
      </c>
      <c r="G62" s="1">
        <v>31.378373</v>
      </c>
      <c r="H62" s="1">
        <v>-99.031507000000005</v>
      </c>
      <c r="J62">
        <f>VLOOKUP($B62,SCORING!$A$234:$I$399,7,FALSE)</f>
        <v>168</v>
      </c>
      <c r="K62">
        <f>VLOOKUP($B62,SCORING!$A$234:$I$399,9,FALSE)</f>
        <v>84</v>
      </c>
      <c r="M62" t="s">
        <v>1176</v>
      </c>
      <c r="N62" t="s">
        <v>802</v>
      </c>
      <c r="O62" t="s">
        <v>802</v>
      </c>
      <c r="P62" s="11">
        <v>0.28611111111111115</v>
      </c>
      <c r="Q62" s="11">
        <v>0.84305555555555556</v>
      </c>
      <c r="R62" s="11" t="str">
        <f t="shared" si="0"/>
        <v>6:52 AM - 8:14 PM</v>
      </c>
    </row>
    <row r="63" spans="2:20" x14ac:dyDescent="0.3">
      <c r="B63" t="str">
        <f>IF(H63=VLOOKUP(G63,POINTS!$G$3:$H$168,2,FALSE),VLOOKUP(G63,POINTS!$G$3:$O$168,9,FALSE),"CHECK")</f>
        <v>I07</v>
      </c>
      <c r="C63" t="str">
        <f>VLOOKUP(B63,POINTS!$A$3:$C$168,3,FALSE)</f>
        <v>Coahoma Methodist Church</v>
      </c>
      <c r="E63" t="s">
        <v>484</v>
      </c>
      <c r="F63" t="s">
        <v>485</v>
      </c>
      <c r="G63" s="1">
        <v>32.299273999999997</v>
      </c>
      <c r="H63" s="1">
        <v>-101.30520300000001</v>
      </c>
      <c r="J63">
        <f>VLOOKUP($B63,SCORING!$A$234:$I$399,7,FALSE)</f>
        <v>315</v>
      </c>
      <c r="K63">
        <f>VLOOKUP($B63,SCORING!$A$234:$I$399,9,FALSE)</f>
        <v>158</v>
      </c>
      <c r="M63" t="s">
        <v>1173</v>
      </c>
      <c r="N63" t="s">
        <v>802</v>
      </c>
      <c r="O63" t="s">
        <v>802</v>
      </c>
      <c r="P63" s="11">
        <v>0.27986111111111112</v>
      </c>
      <c r="Q63" s="11">
        <v>0.83680555555555547</v>
      </c>
      <c r="R63" s="11" t="str">
        <f t="shared" si="0"/>
        <v>6:43 AM - 8:05 PM</v>
      </c>
    </row>
    <row r="64" spans="2:20" x14ac:dyDescent="0.3">
      <c r="B64" t="str">
        <f>IF(H64=VLOOKUP(G64,POINTS!$G$3:$H$168,2,FALSE),VLOOKUP(G64,POINTS!$G$3:$O$168,9,FALSE),"CHECK")</f>
        <v>I08</v>
      </c>
      <c r="C64" t="str">
        <f>VLOOKUP(B64,POINTS!$A$3:$C$168,3,FALSE)</f>
        <v>Zion Hill Baptist Church - Nacogdoches</v>
      </c>
      <c r="E64" t="s">
        <v>316</v>
      </c>
      <c r="F64" t="s">
        <v>315</v>
      </c>
      <c r="G64" s="1">
        <v>31.605139000000001</v>
      </c>
      <c r="H64" s="1">
        <v>-94.648943000000003</v>
      </c>
      <c r="J64">
        <f>VLOOKUP($B64,SCORING!$A$234:$I$399,7,FALSE)</f>
        <v>121</v>
      </c>
      <c r="K64">
        <f>VLOOKUP($B64,SCORING!$A$234:$I$399,9,FALSE)</f>
        <v>61</v>
      </c>
      <c r="M64" t="s">
        <v>313</v>
      </c>
      <c r="N64" t="s">
        <v>1336</v>
      </c>
      <c r="O64" t="s">
        <v>1337</v>
      </c>
      <c r="P64" s="11">
        <v>0.28125</v>
      </c>
      <c r="Q64" s="11">
        <v>0.83680555555555547</v>
      </c>
      <c r="R64" s="11" t="str">
        <f t="shared" si="0"/>
        <v>6:45 AM - 8:05 PM</v>
      </c>
    </row>
    <row r="65" spans="1:20" x14ac:dyDescent="0.3">
      <c r="B65" t="str">
        <f>IF(H65=VLOOKUP(G65,POINTS!$G$3:$H$168,2,FALSE),VLOOKUP(G65,POINTS!$G$3:$O$168,9,FALSE),"CHECK")</f>
        <v>I09</v>
      </c>
      <c r="C65" t="str">
        <f>VLOOKUP(B65,POINTS!$A$3:$C$168,3,FALSE)</f>
        <v>New Sweden Lutheran Church</v>
      </c>
      <c r="E65" t="s">
        <v>354</v>
      </c>
      <c r="F65" t="s">
        <v>302</v>
      </c>
      <c r="G65" s="1">
        <v>30.405836999999998</v>
      </c>
      <c r="H65" s="1">
        <v>-97.486424999999997</v>
      </c>
      <c r="I65" t="s">
        <v>98</v>
      </c>
      <c r="J65">
        <f>VLOOKUP($B65,SCORING!$A$234:$I$399,7,FALSE)</f>
        <v>280</v>
      </c>
      <c r="K65">
        <f>VLOOKUP($B65,SCORING!$A$234:$I$399,9,FALSE)</f>
        <v>35</v>
      </c>
      <c r="M65" t="s">
        <v>1180</v>
      </c>
      <c r="N65" t="s">
        <v>1348</v>
      </c>
      <c r="O65" t="s">
        <v>1383</v>
      </c>
      <c r="P65" s="11">
        <v>0.27569444444444446</v>
      </c>
      <c r="Q65" s="11">
        <v>0.8305555555555556</v>
      </c>
      <c r="R65" s="11" t="str">
        <f t="shared" si="0"/>
        <v>6:37 AM - 7:56 PM</v>
      </c>
      <c r="T65" t="s">
        <v>1321</v>
      </c>
    </row>
    <row r="66" spans="1:20" x14ac:dyDescent="0.3">
      <c r="B66" t="str">
        <f>IF(H66=VLOOKUP(G66,POINTS!$G$3:$H$168,2,FALSE),VLOOKUP(G66,POINTS!$G$3:$O$168,9,FALSE),"CHECK")</f>
        <v>I10</v>
      </c>
      <c r="C66" t="str">
        <f>VLOOKUP(B66,POINTS!$A$3:$C$168,3,FALSE)</f>
        <v>St. Barnabas Episcopal Church</v>
      </c>
      <c r="E66" t="s">
        <v>230</v>
      </c>
      <c r="F66" t="s">
        <v>231</v>
      </c>
      <c r="G66" s="1">
        <v>30.279336000000001</v>
      </c>
      <c r="H66" s="1">
        <v>-98.883353999999997</v>
      </c>
      <c r="J66">
        <f>VLOOKUP($B66,SCORING!$A$234:$I$399,7,FALSE)</f>
        <v>153</v>
      </c>
      <c r="K66">
        <f>VLOOKUP($B66,SCORING!$A$234:$I$399,9,FALSE)</f>
        <v>77</v>
      </c>
      <c r="M66" t="s">
        <v>232</v>
      </c>
      <c r="N66" t="s">
        <v>1446</v>
      </c>
      <c r="O66" t="s">
        <v>1447</v>
      </c>
      <c r="P66" s="11">
        <v>0.27569444444444446</v>
      </c>
      <c r="Q66" s="11">
        <v>0.8305555555555556</v>
      </c>
      <c r="R66" s="11" t="str">
        <f t="shared" si="0"/>
        <v>6:37 AM - 7:56 PM</v>
      </c>
    </row>
    <row r="67" spans="1:20" x14ac:dyDescent="0.3">
      <c r="B67" t="str">
        <f>IF(H67=VLOOKUP(G67,POINTS!$G$3:$H$168,2,FALSE),VLOOKUP(G67,POINTS!$G$3:$O$168,9,FALSE),"CHECK")</f>
        <v>I11</v>
      </c>
      <c r="C67" t="str">
        <f>VLOOKUP(B67,POINTS!$A$3:$C$168,3,FALSE)</f>
        <v>Calera Chapel</v>
      </c>
      <c r="E67" t="s">
        <v>64</v>
      </c>
      <c r="F67" t="s">
        <v>22</v>
      </c>
      <c r="G67" s="1">
        <v>30.938417999999999</v>
      </c>
      <c r="H67" s="1">
        <v>-103.82781300000001</v>
      </c>
      <c r="J67">
        <f>VLOOKUP($B67,SCORING!$A$234:$I$399,7,FALSE)</f>
        <v>445</v>
      </c>
      <c r="K67">
        <f>VLOOKUP($B67,SCORING!$A$234:$I$399,9,FALSE)</f>
        <v>223</v>
      </c>
      <c r="M67" t="s">
        <v>1551</v>
      </c>
      <c r="N67" t="s">
        <v>1539</v>
      </c>
      <c r="O67" t="s">
        <v>1540</v>
      </c>
      <c r="P67" s="11">
        <v>0.41666666666666669</v>
      </c>
      <c r="Q67" s="11">
        <v>0.75</v>
      </c>
      <c r="R67" s="11" t="str">
        <f t="shared" si="0"/>
        <v>10:00 AM - 6:00 PM</v>
      </c>
    </row>
    <row r="68" spans="1:20" x14ac:dyDescent="0.3">
      <c r="B68" t="str">
        <f>IF(H68=VLOOKUP(G68,POINTS!$G$3:$H$168,2,FALSE),VLOOKUP(G68,POINTS!$G$3:$O$168,9,FALSE),"CHECK")</f>
        <v>I12</v>
      </c>
      <c r="C68" t="str">
        <f>VLOOKUP(B68,POINTS!$A$3:$C$168,3,FALSE)</f>
        <v>Our Lady of Mt. Carmel Catholic Church</v>
      </c>
      <c r="E68" t="s">
        <v>536</v>
      </c>
      <c r="F68" t="s">
        <v>537</v>
      </c>
      <c r="G68" s="1">
        <v>29.050917999999999</v>
      </c>
      <c r="H68" s="1">
        <v>-98.865639000000002</v>
      </c>
      <c r="J68">
        <f>VLOOKUP($B68,SCORING!$A$234:$I$399,7,FALSE)</f>
        <v>744</v>
      </c>
      <c r="K68">
        <f>VLOOKUP($B68,SCORING!$A$234:$I$399,9,FALSE)</f>
        <v>93</v>
      </c>
      <c r="M68" t="s">
        <v>1183</v>
      </c>
      <c r="N68" t="s">
        <v>802</v>
      </c>
      <c r="O68" t="s">
        <v>802</v>
      </c>
      <c r="P68" s="11">
        <v>0.27499999999999997</v>
      </c>
      <c r="Q68" s="11">
        <v>0.8340277777777777</v>
      </c>
      <c r="R68" s="11" t="str">
        <f t="shared" si="0"/>
        <v>6:36 AM - 8:01 PM</v>
      </c>
    </row>
    <row r="69" spans="1:20" x14ac:dyDescent="0.3">
      <c r="B69" t="str">
        <f>IF(H69=VLOOKUP(G69,POINTS!$G$3:$H$168,2,FALSE),VLOOKUP(G69,POINTS!$G$3:$O$168,9,FALSE),"CHECK")</f>
        <v>I13</v>
      </c>
      <c r="C69" t="str">
        <f>VLOOKUP(B69,POINTS!$A$3:$C$168,3,FALSE)</f>
        <v>Nativity of the Blessed Virgin Mary Catholic Church - Cestohowa</v>
      </c>
      <c r="D69" s="1"/>
      <c r="E69" s="1" t="s">
        <v>424</v>
      </c>
      <c r="F69" t="s">
        <v>425</v>
      </c>
      <c r="G69" s="1">
        <v>29.010881999999999</v>
      </c>
      <c r="H69" s="1">
        <v>-97.933916999999994</v>
      </c>
      <c r="I69" s="1"/>
      <c r="J69">
        <f>VLOOKUP($B69,SCORING!$A$234:$I$399,7,FALSE)</f>
        <v>147</v>
      </c>
      <c r="K69">
        <f>VLOOKUP($B69,SCORING!$A$234:$I$399,9,FALSE)</f>
        <v>74</v>
      </c>
      <c r="M69" t="s">
        <v>426</v>
      </c>
      <c r="N69" t="s">
        <v>1334</v>
      </c>
      <c r="O69" t="s">
        <v>1427</v>
      </c>
      <c r="P69" s="11">
        <v>0.28055555555555556</v>
      </c>
      <c r="Q69" s="11">
        <v>0.84166666666666667</v>
      </c>
      <c r="R69" s="11" t="str">
        <f t="shared" ref="R69:R132" si="1">TEXT(P69,"H:MM AM/PM")&amp;" - "&amp;TEXT(Q69,"H:MM AM/PM")</f>
        <v>6:44 AM - 8:12 PM</v>
      </c>
      <c r="T69" t="s">
        <v>1321</v>
      </c>
    </row>
    <row r="70" spans="1:20" x14ac:dyDescent="0.3">
      <c r="B70" t="str">
        <f>IF(H70=VLOOKUP(G70,POINTS!$G$3:$H$168,2,FALSE),VLOOKUP(G70,POINTS!$G$3:$O$168,9,FALSE),"CHECK")</f>
        <v>J01</v>
      </c>
      <c r="C70" t="str">
        <f>VLOOKUP(B70,POINTS!$A$3:$C$168,3,FALSE)</f>
        <v>Eben-Ezer Lutheran Church of Berlin</v>
      </c>
      <c r="E70" t="s">
        <v>76</v>
      </c>
      <c r="F70" t="s">
        <v>1</v>
      </c>
      <c r="G70" s="1">
        <v>30.166969000000002</v>
      </c>
      <c r="H70" s="1">
        <v>-96.447951000000003</v>
      </c>
      <c r="J70">
        <f>VLOOKUP($B70,SCORING!$A$234:$I$399,7,FALSE)</f>
        <v>32</v>
      </c>
      <c r="K70">
        <f>VLOOKUP($B70,SCORING!$A$234:$I$399,9,FALSE)</f>
        <v>16</v>
      </c>
      <c r="M70" t="s">
        <v>75</v>
      </c>
      <c r="N70" t="s">
        <v>802</v>
      </c>
      <c r="O70" t="s">
        <v>802</v>
      </c>
      <c r="P70" s="11">
        <v>0.28333333333333333</v>
      </c>
      <c r="Q70" s="11">
        <v>0.83680555555555547</v>
      </c>
      <c r="R70" s="11" t="str">
        <f t="shared" si="1"/>
        <v>6:48 AM - 8:05 PM</v>
      </c>
    </row>
    <row r="71" spans="1:20" x14ac:dyDescent="0.3">
      <c r="B71" t="str">
        <f>IF(H71=VLOOKUP(G71,POINTS!$G$3:$H$168,2,FALSE),VLOOKUP(G71,POINTS!$G$3:$O$168,9,FALSE),"CHECK")</f>
        <v>J02</v>
      </c>
      <c r="C71" t="str">
        <f>VLOOKUP(B71,POINTS!$A$3:$C$168,3,FALSE)</f>
        <v>First United Methodist Church - Alpine</v>
      </c>
      <c r="E71" t="s">
        <v>557</v>
      </c>
      <c r="F71" t="s">
        <v>558</v>
      </c>
      <c r="G71" s="1">
        <v>30.35981</v>
      </c>
      <c r="H71" s="1">
        <v>-103.66015299999999</v>
      </c>
      <c r="J71">
        <f>VLOOKUP($B71,SCORING!$A$234:$I$399,7,FALSE)</f>
        <v>436</v>
      </c>
      <c r="K71">
        <f>VLOOKUP($B71,SCORING!$A$234:$I$399,9,FALSE)</f>
        <v>218</v>
      </c>
      <c r="M71" t="s">
        <v>1179</v>
      </c>
      <c r="N71" t="s">
        <v>1414</v>
      </c>
      <c r="O71" t="s">
        <v>1558</v>
      </c>
      <c r="P71" s="11">
        <v>0.28333333333333333</v>
      </c>
      <c r="Q71" s="11">
        <v>0.83680555555555547</v>
      </c>
      <c r="R71" s="11" t="str">
        <f t="shared" si="1"/>
        <v>6:48 AM - 8:05 PM</v>
      </c>
    </row>
    <row r="72" spans="1:20" x14ac:dyDescent="0.3">
      <c r="B72" t="str">
        <f>IF(H72=VLOOKUP(G72,POINTS!$G$3:$H$168,2,FALSE),VLOOKUP(G72,POINTS!$G$3:$O$168,9,FALSE),"CHECK")</f>
        <v>J03</v>
      </c>
      <c r="C72" t="s">
        <v>300</v>
      </c>
      <c r="D72" t="s">
        <v>300</v>
      </c>
      <c r="E72" t="s">
        <v>301</v>
      </c>
      <c r="F72" t="s">
        <v>302</v>
      </c>
      <c r="G72" s="1">
        <v>30.255972</v>
      </c>
      <c r="H72" s="1">
        <v>-97.481408000000002</v>
      </c>
      <c r="I72" t="s">
        <v>303</v>
      </c>
      <c r="J72">
        <f>VLOOKUP($B72,SCORING!$A$234:$I$399,7,FALSE)</f>
        <v>219</v>
      </c>
      <c r="K72">
        <f>VLOOKUP($B72,SCORING!$A$234:$I$399,9,FALSE)</f>
        <v>37</v>
      </c>
      <c r="M72" t="s">
        <v>299</v>
      </c>
      <c r="N72" t="s">
        <v>1424</v>
      </c>
      <c r="O72" t="s">
        <v>1425</v>
      </c>
      <c r="P72" s="11">
        <v>0.29583333333333334</v>
      </c>
      <c r="Q72" s="11">
        <v>0.35486111111111113</v>
      </c>
      <c r="R72" s="11" t="str">
        <f t="shared" si="1"/>
        <v>7:06 AM - 8:31 AM</v>
      </c>
      <c r="T72" t="s">
        <v>1321</v>
      </c>
    </row>
    <row r="73" spans="1:20" x14ac:dyDescent="0.3">
      <c r="B73" t="str">
        <f>IF(H73=VLOOKUP(G73,POINTS!$G$3:$H$168,2,FALSE),VLOOKUP(G73,POINTS!$G$3:$O$168,9,FALSE),"CHECK")</f>
        <v>J04</v>
      </c>
      <c r="C73" t="str">
        <f>VLOOKUP(B73,POINTS!$A$3:$C$168,3,FALSE)</f>
        <v>First United Methodist Church - Mount Vernon</v>
      </c>
      <c r="E73" t="s">
        <v>110</v>
      </c>
      <c r="F73" t="s">
        <v>111</v>
      </c>
      <c r="G73" s="1">
        <v>33.184457000000002</v>
      </c>
      <c r="H73" s="1">
        <v>-95.221451000000002</v>
      </c>
      <c r="J73">
        <f>VLOOKUP($B73,SCORING!$A$234:$I$399,7,FALSE)</f>
        <v>189</v>
      </c>
      <c r="K73">
        <f>VLOOKUP($B73,SCORING!$A$234:$I$399,9,FALSE)</f>
        <v>95</v>
      </c>
      <c r="M73" t="s">
        <v>112</v>
      </c>
      <c r="N73" t="s">
        <v>1338</v>
      </c>
      <c r="O73" t="s">
        <v>1339</v>
      </c>
      <c r="P73" s="11">
        <v>0.27499999999999997</v>
      </c>
      <c r="Q73" s="11">
        <v>0.83472222222222225</v>
      </c>
      <c r="R73" s="11" t="str">
        <f t="shared" si="1"/>
        <v>6:36 AM - 8:02 PM</v>
      </c>
    </row>
    <row r="74" spans="1:20" x14ac:dyDescent="0.3">
      <c r="B74" t="str">
        <f>IF(H74=VLOOKUP(G74,POINTS!$G$3:$H$168,2,FALSE),VLOOKUP(G74,POINTS!$G$3:$O$168,9,FALSE),"CHECK")</f>
        <v>K01</v>
      </c>
      <c r="C74" t="str">
        <f>VLOOKUP(B74,POINTS!$A$3:$C$168,3,FALSE)</f>
        <v>Guardian Angel Catholic Church</v>
      </c>
      <c r="D74" t="s">
        <v>186</v>
      </c>
      <c r="E74" t="s">
        <v>343</v>
      </c>
      <c r="F74" t="s">
        <v>344</v>
      </c>
      <c r="G74" s="1">
        <v>29.624509</v>
      </c>
      <c r="H74" s="1">
        <v>-96.055051000000006</v>
      </c>
      <c r="J74">
        <f>VLOOKUP($B74,SCORING!$A$234:$I$399,7,FALSE)</f>
        <v>142</v>
      </c>
      <c r="K74">
        <f>VLOOKUP($B74,SCORING!$A$234:$I$399,9,FALSE)</f>
        <v>36</v>
      </c>
      <c r="M74" t="s">
        <v>1130</v>
      </c>
      <c r="N74" t="s">
        <v>802</v>
      </c>
      <c r="O74" t="s">
        <v>802</v>
      </c>
      <c r="P74" s="11">
        <v>0.28888888888888892</v>
      </c>
      <c r="Q74" s="11">
        <v>0.83888888888888891</v>
      </c>
      <c r="R74" s="11" t="str">
        <f t="shared" si="1"/>
        <v>6:56 AM - 8:08 PM</v>
      </c>
    </row>
    <row r="75" spans="1:20" x14ac:dyDescent="0.3">
      <c r="B75" t="str">
        <f>IF(H75=VLOOKUP(G75,POINTS!$G$3:$H$168,2,FALSE),VLOOKUP(G75,POINTS!$G$3:$O$168,9,FALSE),"CHECK")</f>
        <v>K02</v>
      </c>
      <c r="C75" t="str">
        <f>VLOOKUP(B75,POINTS!$A$3:$C$168,3,FALSE)</f>
        <v>Macedonia Baptist Church</v>
      </c>
      <c r="E75" t="s">
        <v>158</v>
      </c>
      <c r="F75" t="s">
        <v>159</v>
      </c>
      <c r="G75" s="1">
        <v>31.352338</v>
      </c>
      <c r="H75" s="1">
        <v>-93.829061999999993</v>
      </c>
      <c r="J75">
        <f>VLOOKUP($B75,SCORING!$A$234:$I$399,7,FALSE)</f>
        <v>157</v>
      </c>
      <c r="K75">
        <f>VLOOKUP($B75,SCORING!$A$234:$I$399,9,FALSE)</f>
        <v>79</v>
      </c>
      <c r="M75" t="s">
        <v>160</v>
      </c>
      <c r="N75" t="s">
        <v>1340</v>
      </c>
      <c r="O75" t="s">
        <v>1341</v>
      </c>
      <c r="P75" s="11">
        <v>0.27083333333333331</v>
      </c>
      <c r="Q75" s="11">
        <v>0.82986111111111116</v>
      </c>
      <c r="R75" s="11" t="str">
        <f t="shared" si="1"/>
        <v>6:30 AM - 7:55 PM</v>
      </c>
      <c r="T75" t="s">
        <v>1321</v>
      </c>
    </row>
    <row r="76" spans="1:20" x14ac:dyDescent="0.3">
      <c r="B76" t="str">
        <f>IF(H76=VLOOKUP(G76,POINTS!$G$3:$H$168,2,FALSE),VLOOKUP(G76,POINTS!$G$3:$O$168,9,FALSE),"CHECK")</f>
        <v>K03</v>
      </c>
      <c r="C76" t="str">
        <f>VLOOKUP(B76,POINTS!$A$3:$C$168,3,FALSE)</f>
        <v>Four Mile Lutheran Church</v>
      </c>
      <c r="D76" t="s">
        <v>595</v>
      </c>
      <c r="E76" t="s">
        <v>596</v>
      </c>
      <c r="F76" t="s">
        <v>597</v>
      </c>
      <c r="G76" s="1">
        <v>32.492092</v>
      </c>
      <c r="H76" s="1">
        <v>-96.070075000000003</v>
      </c>
      <c r="J76">
        <f>VLOOKUP($B76,SCORING!$A$234:$I$399,7,FALSE)</f>
        <v>210</v>
      </c>
      <c r="K76">
        <f>VLOOKUP($B76,SCORING!$A$234:$I$399,9,FALSE)</f>
        <v>65</v>
      </c>
      <c r="M76" t="s">
        <v>1120</v>
      </c>
      <c r="N76" t="s">
        <v>1342</v>
      </c>
      <c r="O76" t="s">
        <v>1343</v>
      </c>
      <c r="P76" s="11">
        <v>0.29166666666666669</v>
      </c>
      <c r="Q76" s="11">
        <v>0.79166666666666663</v>
      </c>
      <c r="R76" s="11" t="str">
        <f t="shared" si="1"/>
        <v>7:00 AM - 7:00 PM</v>
      </c>
      <c r="T76" t="s">
        <v>1321</v>
      </c>
    </row>
    <row r="77" spans="1:20" x14ac:dyDescent="0.3">
      <c r="A77" t="s">
        <v>1567</v>
      </c>
      <c r="B77" t="str">
        <f>IF(H77=VLOOKUP(G77,POINTS!$G$3:$H$168,2,FALSE),VLOOKUP(G77,POINTS!$G$3:$O$168,9,FALSE),"CHECK")</f>
        <v>L01</v>
      </c>
      <c r="C77" t="str">
        <f>VLOOKUP(B77,POINTS!$A$3:$C$168,3,FALSE)</f>
        <v>First United Methodist Church - San Augustine</v>
      </c>
      <c r="D77" t="s">
        <v>590</v>
      </c>
      <c r="E77" t="s">
        <v>588</v>
      </c>
      <c r="F77" t="s">
        <v>589</v>
      </c>
      <c r="G77" s="1">
        <v>31.528186999999999</v>
      </c>
      <c r="H77" s="1">
        <v>-94.107059000000007</v>
      </c>
      <c r="J77">
        <f>VLOOKUP($B77,SCORING!$A$234:$I$399,7,FALSE)</f>
        <v>292</v>
      </c>
      <c r="K77">
        <f>VLOOKUP($B77,SCORING!$A$234:$I$399,9,FALSE)</f>
        <v>73</v>
      </c>
      <c r="L77" t="s">
        <v>1124</v>
      </c>
      <c r="M77" t="s">
        <v>1125</v>
      </c>
      <c r="N77" t="s">
        <v>802</v>
      </c>
      <c r="O77" t="s">
        <v>802</v>
      </c>
      <c r="P77" s="11">
        <v>0.28125</v>
      </c>
      <c r="Q77" s="11">
        <v>0.83680555555555547</v>
      </c>
      <c r="R77" s="11" t="str">
        <f t="shared" si="1"/>
        <v>6:45 AM - 8:05 PM</v>
      </c>
    </row>
    <row r="78" spans="1:20" x14ac:dyDescent="0.3">
      <c r="B78" t="str">
        <f>IF(H78=VLOOKUP(G78,POINTS!$G$3:$H$168,2,FALSE),VLOOKUP(G78,POINTS!$G$3:$O$168,9,FALSE),"CHECK")</f>
        <v>L02</v>
      </c>
      <c r="C78" t="str">
        <f>VLOOKUP(B78,POINTS!$A$3:$C$168,3,FALSE)</f>
        <v>Old Ysleta Mission</v>
      </c>
      <c r="D78" t="s">
        <v>34</v>
      </c>
      <c r="E78" t="s">
        <v>78</v>
      </c>
      <c r="F78" t="s">
        <v>79</v>
      </c>
      <c r="G78" s="1">
        <v>31.691033999999998</v>
      </c>
      <c r="H78" s="1">
        <v>-106.32726599999999</v>
      </c>
      <c r="I78" t="s">
        <v>80</v>
      </c>
      <c r="J78">
        <f>VLOOKUP($B78,SCORING!$A$234:$I$399,7,FALSE)</f>
        <v>595</v>
      </c>
      <c r="K78">
        <f>VLOOKUP($B78,SCORING!$A$234:$I$399,9,FALSE)</f>
        <v>298</v>
      </c>
      <c r="M78" t="s">
        <v>88</v>
      </c>
      <c r="N78" t="s">
        <v>1568</v>
      </c>
      <c r="O78" t="s">
        <v>1569</v>
      </c>
      <c r="P78" s="11">
        <v>0.27708333333333335</v>
      </c>
      <c r="Q78" s="11">
        <v>0.83263888888888893</v>
      </c>
      <c r="R78" s="11" t="str">
        <f t="shared" si="1"/>
        <v>6:39 AM - 7:59 PM</v>
      </c>
    </row>
    <row r="79" spans="1:20" x14ac:dyDescent="0.3">
      <c r="B79" t="str">
        <f>IF(H79=VLOOKUP(G79,POINTS!$G$3:$H$168,2,FALSE),VLOOKUP(G79,POINTS!$G$3:$O$168,9,FALSE),"CHECK")</f>
        <v>L03</v>
      </c>
      <c r="C79" t="str">
        <f>VLOOKUP(B79,POINTS!$A$3:$C$168,3,FALSE)</f>
        <v>Zephyr Baptist Church</v>
      </c>
      <c r="E79" t="s">
        <v>551</v>
      </c>
      <c r="F79" t="s">
        <v>552</v>
      </c>
      <c r="G79" s="1">
        <v>31.67895</v>
      </c>
      <c r="H79" s="1">
        <v>-98.797422999999995</v>
      </c>
      <c r="I79" t="s">
        <v>98</v>
      </c>
      <c r="J79">
        <f>VLOOKUP($B79,SCORING!$A$234:$I$399,7,FALSE)</f>
        <v>648</v>
      </c>
      <c r="K79">
        <f>VLOOKUP($B79,SCORING!$A$234:$I$399,9,FALSE)</f>
        <v>81</v>
      </c>
      <c r="M79" t="s">
        <v>1146</v>
      </c>
      <c r="N79" t="s">
        <v>802</v>
      </c>
      <c r="O79" t="s">
        <v>802</v>
      </c>
      <c r="P79" s="11">
        <v>0.27708333333333335</v>
      </c>
      <c r="Q79" s="11">
        <v>0.83263888888888893</v>
      </c>
      <c r="R79" s="11" t="str">
        <f t="shared" si="1"/>
        <v>6:39 AM - 7:59 PM</v>
      </c>
    </row>
    <row r="80" spans="1:20" x14ac:dyDescent="0.3">
      <c r="B80" t="str">
        <f>IF(H80=VLOOKUP(G80,POINTS!$G$3:$H$168,2,FALSE),VLOOKUP(G80,POINTS!$G$3:$O$168,9,FALSE),"CHECK")</f>
        <v>L04</v>
      </c>
      <c r="C80" t="str">
        <f>VLOOKUP(B80,POINTS!$A$3:$C$168,3,FALSE)</f>
        <v>Old North Baptist Church</v>
      </c>
      <c r="D80" t="s">
        <v>577</v>
      </c>
      <c r="E80" t="s">
        <v>574</v>
      </c>
      <c r="F80" t="s">
        <v>315</v>
      </c>
      <c r="G80" s="1">
        <v>31.668142</v>
      </c>
      <c r="H80" s="1">
        <v>-94.658278999999993</v>
      </c>
      <c r="J80">
        <f>VLOOKUP($B80,SCORING!$A$234:$I$399,7,FALSE)</f>
        <v>226</v>
      </c>
      <c r="K80">
        <f>VLOOKUP($B80,SCORING!$A$234:$I$399,9,FALSE)</f>
        <v>62</v>
      </c>
      <c r="M80" t="s">
        <v>1557</v>
      </c>
      <c r="N80" t="s">
        <v>1344</v>
      </c>
      <c r="O80" t="s">
        <v>1345</v>
      </c>
      <c r="P80" s="11">
        <v>0.27708333333333335</v>
      </c>
      <c r="Q80" s="11">
        <v>0.83263888888888893</v>
      </c>
      <c r="R80" s="11" t="str">
        <f t="shared" si="1"/>
        <v>6:39 AM - 7:59 PM</v>
      </c>
      <c r="T80" t="s">
        <v>1321</v>
      </c>
    </row>
    <row r="81" spans="2:20" x14ac:dyDescent="0.3">
      <c r="B81" t="str">
        <f>IF(H81=VLOOKUP(G81,POINTS!$G$3:$H$168,2,FALSE),VLOOKUP(G81,POINTS!$G$3:$O$168,9,FALSE),"CHECK")</f>
        <v>L05</v>
      </c>
      <c r="C81" t="str">
        <f>VLOOKUP(B81,POINTS!$A$3:$C$168,3,FALSE)</f>
        <v>Zion-Lutheran Church - Fredericksburg</v>
      </c>
      <c r="D81" t="s">
        <v>575</v>
      </c>
      <c r="E81" t="s">
        <v>318</v>
      </c>
      <c r="F81" t="s">
        <v>231</v>
      </c>
      <c r="G81" s="1">
        <v>30.280110000000001</v>
      </c>
      <c r="H81" s="1">
        <v>-98.878652000000002</v>
      </c>
      <c r="J81">
        <f>VLOOKUP($B81,SCORING!$A$234:$I$399,7,FALSE)</f>
        <v>306</v>
      </c>
      <c r="K81">
        <f>VLOOKUP($B81,SCORING!$A$234:$I$399,9,FALSE)</f>
        <v>77</v>
      </c>
      <c r="M81" t="s">
        <v>319</v>
      </c>
      <c r="N81" t="s">
        <v>1332</v>
      </c>
      <c r="O81" t="s">
        <v>1448</v>
      </c>
      <c r="P81" s="11">
        <v>0.27916666666666667</v>
      </c>
      <c r="Q81" s="11">
        <v>0.83611111111111114</v>
      </c>
      <c r="R81" s="11" t="str">
        <f t="shared" si="1"/>
        <v>6:42 AM - 8:04 PM</v>
      </c>
    </row>
    <row r="82" spans="2:20" x14ac:dyDescent="0.3">
      <c r="B82" t="str">
        <f>IF(H82=VLOOKUP(G82,POINTS!$G$3:$H$168,2,FALSE),VLOOKUP(G82,POINTS!$G$3:$O$168,9,FALSE),"CHECK")</f>
        <v>L06</v>
      </c>
      <c r="C82" t="str">
        <f>VLOOKUP(B82,POINTS!$A$3:$C$168,3,FALSE)</f>
        <v>Church of the Blessed Virgin Mary, the Queen of Peace</v>
      </c>
      <c r="D82" t="s">
        <v>186</v>
      </c>
      <c r="E82" t="s">
        <v>337</v>
      </c>
      <c r="F82" t="s">
        <v>327</v>
      </c>
      <c r="G82" s="1">
        <v>29.342243</v>
      </c>
      <c r="H82" s="1">
        <v>-97.069412999999997</v>
      </c>
      <c r="J82">
        <f>VLOOKUP($B82,SCORING!$A$234:$I$399,7,FALSE)</f>
        <v>198</v>
      </c>
      <c r="K82">
        <f>VLOOKUP($B82,SCORING!$A$234:$I$399,9,FALSE)</f>
        <v>50</v>
      </c>
      <c r="M82" t="s">
        <v>1127</v>
      </c>
      <c r="N82" t="s">
        <v>1397</v>
      </c>
      <c r="O82" t="s">
        <v>1398</v>
      </c>
      <c r="P82" s="11">
        <v>0.27083333333333331</v>
      </c>
      <c r="Q82" s="11">
        <v>0.83263888888888893</v>
      </c>
      <c r="R82" s="11" t="str">
        <f t="shared" si="1"/>
        <v>6:30 AM - 7:59 PM</v>
      </c>
      <c r="T82" t="s">
        <v>1321</v>
      </c>
    </row>
    <row r="83" spans="2:20" x14ac:dyDescent="0.3">
      <c r="B83" t="str">
        <f>IF(H83=VLOOKUP(G83,POINTS!$G$3:$H$168,2,FALSE),VLOOKUP(G83,POINTS!$G$3:$O$168,9,FALSE),"CHECK")</f>
        <v>L07</v>
      </c>
      <c r="C83" t="str">
        <f>VLOOKUP(B83,POINTS!$A$3:$C$168,3,FALSE)</f>
        <v>Antioch Church</v>
      </c>
      <c r="E83" t="s">
        <v>1186</v>
      </c>
      <c r="F83" t="s">
        <v>616</v>
      </c>
      <c r="G83" s="1">
        <v>32.604252000000002</v>
      </c>
      <c r="H83" s="1">
        <v>-94.131603999999996</v>
      </c>
      <c r="J83">
        <f>VLOOKUP($B83,SCORING!$A$234:$I$399,7,FALSE)</f>
        <v>184</v>
      </c>
      <c r="K83">
        <f>VLOOKUP($B83,SCORING!$A$234:$I$399,9,FALSE)</f>
        <v>95</v>
      </c>
      <c r="M83" t="s">
        <v>1185</v>
      </c>
      <c r="N83" t="s">
        <v>802</v>
      </c>
      <c r="O83" t="s">
        <v>802</v>
      </c>
      <c r="P83" s="11">
        <v>0.30069444444444443</v>
      </c>
      <c r="Q83" s="11">
        <v>0.85555555555555562</v>
      </c>
      <c r="R83" s="11" t="str">
        <f t="shared" si="1"/>
        <v>7:13 AM - 8:32 PM</v>
      </c>
    </row>
    <row r="84" spans="2:20" x14ac:dyDescent="0.3">
      <c r="B84" t="str">
        <f>IF(H84=VLOOKUP(G84,POINTS!$G$3:$H$168,2,FALSE),VLOOKUP(G84,POINTS!$G$3:$O$168,9,FALSE),"CHECK")</f>
        <v>L08</v>
      </c>
      <c r="C84" t="str">
        <f>VLOOKUP(B84,POINTS!$A$3:$C$168,3,FALSE)</f>
        <v>First Baptist Church - Bastrop</v>
      </c>
      <c r="E84" t="s">
        <v>91</v>
      </c>
      <c r="F84" t="s">
        <v>15</v>
      </c>
      <c r="G84" s="1">
        <v>30.112860000000001</v>
      </c>
      <c r="H84" s="1">
        <v>-97.318650000000005</v>
      </c>
      <c r="I84" t="s">
        <v>80</v>
      </c>
      <c r="J84">
        <f>VLOOKUP($B84,SCORING!$A$234:$I$399,7,FALSE)</f>
        <v>68</v>
      </c>
      <c r="K84">
        <f>VLOOKUP($B84,SCORING!$A$234:$I$399,9,FALSE)</f>
        <v>34</v>
      </c>
      <c r="M84" t="s">
        <v>90</v>
      </c>
      <c r="N84" t="s">
        <v>1418</v>
      </c>
      <c r="O84" t="s">
        <v>1419</v>
      </c>
      <c r="P84" s="11">
        <v>0.29375000000000001</v>
      </c>
      <c r="Q84" s="11">
        <v>0.85</v>
      </c>
      <c r="R84" s="11" t="str">
        <f t="shared" si="1"/>
        <v>7:03 AM - 8:24 PM</v>
      </c>
    </row>
    <row r="85" spans="2:20" x14ac:dyDescent="0.3">
      <c r="B85" t="str">
        <f>IF(H85=VLOOKUP(G85,POINTS!$G$3:$H$168,2,FALSE),VLOOKUP(G85,POINTS!$G$3:$O$168,9,FALSE),"CHECK")</f>
        <v>L09</v>
      </c>
      <c r="C85" t="str">
        <f>VLOOKUP(B85,POINTS!$A$3:$C$168,3,FALSE)</f>
        <v>First United Methodist Church - Rankin</v>
      </c>
      <c r="E85" t="s">
        <v>619</v>
      </c>
      <c r="F85" t="s">
        <v>620</v>
      </c>
      <c r="G85" s="1">
        <v>31.224094000000001</v>
      </c>
      <c r="H85" s="1">
        <v>-101.942865</v>
      </c>
      <c r="J85">
        <f>VLOOKUP($B85,SCORING!$A$234:$I$399,7,FALSE)</f>
        <v>335</v>
      </c>
      <c r="K85">
        <f>VLOOKUP($B85,SCORING!$A$234:$I$399,9,FALSE)</f>
        <v>168</v>
      </c>
      <c r="M85" t="s">
        <v>617</v>
      </c>
      <c r="N85" t="s">
        <v>1563</v>
      </c>
      <c r="O85" t="s">
        <v>1564</v>
      </c>
      <c r="P85" s="11">
        <v>0.29097222222222224</v>
      </c>
      <c r="Q85" s="11">
        <v>0.84166666666666667</v>
      </c>
      <c r="R85" s="11" t="str">
        <f t="shared" si="1"/>
        <v>6:59 AM - 8:12 PM</v>
      </c>
    </row>
    <row r="86" spans="2:20" x14ac:dyDescent="0.3">
      <c r="B86" t="str">
        <f>IF(H86=VLOOKUP(G86,POINTS!$G$3:$H$168,2,FALSE),VLOOKUP(G86,POINTS!$G$3:$O$168,9,FALSE),"CHECK")</f>
        <v>M01</v>
      </c>
      <c r="C86" t="str">
        <f>VLOOKUP(B86,POINTS!$A$3:$C$168,3,FALSE)</f>
        <v>Christ Lutheran Church of Cherry Spring</v>
      </c>
      <c r="D86" s="1"/>
      <c r="E86" s="1" t="s">
        <v>372</v>
      </c>
      <c r="F86" t="s">
        <v>373</v>
      </c>
      <c r="G86" s="1">
        <v>30.482368999999998</v>
      </c>
      <c r="H86" s="1">
        <v>-98.984191999999993</v>
      </c>
      <c r="J86">
        <f>VLOOKUP($B86,SCORING!$A$234:$I$399,7,FALSE)</f>
        <v>474</v>
      </c>
      <c r="K86">
        <f>VLOOKUP($B86,SCORING!$A$234:$I$399,9,FALSE)</f>
        <v>79</v>
      </c>
      <c r="M86" t="s">
        <v>374</v>
      </c>
      <c r="N86" t="s">
        <v>1334</v>
      </c>
      <c r="O86" t="s">
        <v>1449</v>
      </c>
      <c r="P86" s="11">
        <v>0.27013888888888887</v>
      </c>
      <c r="Q86" s="11">
        <v>0.83194444444444438</v>
      </c>
      <c r="R86" s="11" t="str">
        <f t="shared" si="1"/>
        <v>6:29 AM - 7:58 PM</v>
      </c>
      <c r="T86" t="s">
        <v>1321</v>
      </c>
    </row>
    <row r="87" spans="2:20" x14ac:dyDescent="0.3">
      <c r="B87" t="str">
        <f>IF(H87=VLOOKUP(G87,POINTS!$G$3:$H$168,2,FALSE),VLOOKUP(G87,POINTS!$G$3:$O$168,9,FALSE),"CHECK")</f>
        <v>M02</v>
      </c>
      <c r="C87" t="str">
        <f>VLOOKUP(B87,POINTS!$A$3:$C$168,3,FALSE)</f>
        <v>St. Joseph Catholic Church - Galveston</v>
      </c>
      <c r="D87" t="s">
        <v>186</v>
      </c>
      <c r="E87" t="s">
        <v>245</v>
      </c>
      <c r="F87" t="s">
        <v>199</v>
      </c>
      <c r="G87" s="1">
        <v>29.299458999999999</v>
      </c>
      <c r="H87" s="1">
        <v>-94.790706</v>
      </c>
      <c r="J87">
        <f>VLOOKUP($B87,SCORING!$A$234:$I$399,7,FALSE)</f>
        <v>260</v>
      </c>
      <c r="K87">
        <f>VLOOKUP($B87,SCORING!$A$234:$I$399,9,FALSE)</f>
        <v>65</v>
      </c>
      <c r="M87" t="s">
        <v>244</v>
      </c>
      <c r="N87" t="s">
        <v>802</v>
      </c>
      <c r="O87" t="s">
        <v>802</v>
      </c>
      <c r="P87" s="11">
        <v>0.27777777777777779</v>
      </c>
      <c r="Q87" s="11">
        <v>0.84166666666666667</v>
      </c>
      <c r="R87" s="11" t="str">
        <f t="shared" si="1"/>
        <v>6:40 AM - 8:12 PM</v>
      </c>
    </row>
    <row r="88" spans="2:20" x14ac:dyDescent="0.3">
      <c r="B88" t="str">
        <f>IF(H88=VLOOKUP(G88,POINTS!$G$3:$H$168,2,FALSE),VLOOKUP(G88,POINTS!$G$3:$O$168,9,FALSE),"CHECK")</f>
        <v>M03</v>
      </c>
      <c r="C88" t="str">
        <f>VLOOKUP(B88,POINTS!$A$3:$C$168,3,FALSE)</f>
        <v>Anson-Jones Museum</v>
      </c>
      <c r="D88" t="s">
        <v>36</v>
      </c>
      <c r="E88" t="s">
        <v>47</v>
      </c>
      <c r="F88" t="s">
        <v>9</v>
      </c>
      <c r="G88" s="1">
        <v>32.754860000000001</v>
      </c>
      <c r="H88" s="1">
        <v>-99.898161999999999</v>
      </c>
      <c r="J88">
        <f>VLOOKUP($B88,SCORING!$A$234:$I$399,7,FALSE)</f>
        <v>256</v>
      </c>
      <c r="K88">
        <f>VLOOKUP($B88,SCORING!$A$234:$I$399,9,FALSE)</f>
        <v>128</v>
      </c>
      <c r="M88" t="s">
        <v>46</v>
      </c>
      <c r="N88" t="s">
        <v>802</v>
      </c>
      <c r="O88" t="s">
        <v>802</v>
      </c>
      <c r="P88" s="11">
        <v>0.28333333333333333</v>
      </c>
      <c r="Q88" s="11">
        <v>0.83888888888888891</v>
      </c>
      <c r="R88" s="11" t="str">
        <f t="shared" si="1"/>
        <v>6:48 AM - 8:08 PM</v>
      </c>
    </row>
    <row r="89" spans="2:20" x14ac:dyDescent="0.3">
      <c r="B89" t="str">
        <f>IF(H89=VLOOKUP(G89,POINTS!$G$3:$H$168,2,FALSE),VLOOKUP(G89,POINTS!$G$3:$O$168,9,FALSE),"CHECK")</f>
        <v>M04</v>
      </c>
      <c r="C89" t="str">
        <f>VLOOKUP(B89,POINTS!$A$3:$C$168,3,FALSE)</f>
        <v>Santa Rose de Lima Catholic Church</v>
      </c>
      <c r="E89" t="s">
        <v>213</v>
      </c>
      <c r="F89" t="s">
        <v>214</v>
      </c>
      <c r="G89" s="1">
        <v>27.596309000000002</v>
      </c>
      <c r="H89" s="1">
        <v>-98.412479000000005</v>
      </c>
      <c r="J89">
        <f>VLOOKUP($B89,SCORING!$A$234:$I$399,7,FALSE)</f>
        <v>244</v>
      </c>
      <c r="K89">
        <f>VLOOKUP($B89,SCORING!$A$234:$I$399,9,FALSE)</f>
        <v>122</v>
      </c>
      <c r="M89" t="s">
        <v>212</v>
      </c>
      <c r="N89" t="s">
        <v>802</v>
      </c>
      <c r="O89" t="s">
        <v>802</v>
      </c>
      <c r="P89" s="11">
        <v>0.27638888888888885</v>
      </c>
      <c r="Q89" s="11">
        <v>0.33749999999999997</v>
      </c>
      <c r="R89" s="11" t="str">
        <f t="shared" si="1"/>
        <v>6:38 AM - 8:06 AM</v>
      </c>
    </row>
    <row r="90" spans="2:20" x14ac:dyDescent="0.3">
      <c r="B90" t="str">
        <f>IF(H90=VLOOKUP(G90,POINTS!$G$3:$H$168,2,FALSE),VLOOKUP(G90,POINTS!$G$3:$O$168,9,FALSE),"CHECK")</f>
        <v>M05</v>
      </c>
      <c r="C90" t="str">
        <f>VLOOKUP(B90,POINTS!$A$3:$C$168,3,FALSE)</f>
        <v>St. Paul United Methodist Church - Dallas</v>
      </c>
      <c r="E90" t="s">
        <v>268</v>
      </c>
      <c r="F90" t="s">
        <v>26</v>
      </c>
      <c r="G90" s="1">
        <v>32.792191000000003</v>
      </c>
      <c r="H90" s="1">
        <v>-96.796508000000003</v>
      </c>
      <c r="J90">
        <f>VLOOKUP($B90,SCORING!$A$234:$I$399,7,FALSE)</f>
        <v>152</v>
      </c>
      <c r="K90">
        <f>VLOOKUP($B90,SCORING!$A$234:$I$399,9,FALSE)</f>
        <v>76</v>
      </c>
      <c r="M90" t="s">
        <v>267</v>
      </c>
      <c r="N90" t="s">
        <v>1528</v>
      </c>
      <c r="O90" t="s">
        <v>1529</v>
      </c>
      <c r="P90" s="11">
        <v>0.28263888888888888</v>
      </c>
      <c r="Q90" s="11">
        <v>0.83888888888888891</v>
      </c>
      <c r="R90" s="11" t="str">
        <f t="shared" si="1"/>
        <v>6:47 AM - 8:08 PM</v>
      </c>
    </row>
    <row r="91" spans="2:20" x14ac:dyDescent="0.3">
      <c r="B91" t="str">
        <f>IF(H91=VLOOKUP(G91,POINTS!$G$3:$H$168,2,FALSE),VLOOKUP(G91,POINTS!$G$3:$O$168,9,FALSE),"CHECK")</f>
        <v>M06</v>
      </c>
      <c r="C91" t="str">
        <f>VLOOKUP(B91,POINTS!$A$3:$C$168,3,FALSE)</f>
        <v>Pilgrim Chapel</v>
      </c>
      <c r="E91" t="s">
        <v>534</v>
      </c>
      <c r="F91" t="s">
        <v>26</v>
      </c>
      <c r="G91" s="1">
        <v>32.708525000000002</v>
      </c>
      <c r="H91" s="1">
        <v>-96.947886999999994</v>
      </c>
      <c r="J91">
        <f>VLOOKUP($B91,SCORING!$A$234:$I$399,7,FALSE)</f>
        <v>148</v>
      </c>
      <c r="K91">
        <f>VLOOKUP($B91,SCORING!$A$234:$I$399,9,FALSE)</f>
        <v>74</v>
      </c>
      <c r="M91" t="s">
        <v>1188</v>
      </c>
      <c r="N91" t="s">
        <v>1530</v>
      </c>
      <c r="O91" t="s">
        <v>1531</v>
      </c>
      <c r="P91" s="11">
        <v>0.28263888888888888</v>
      </c>
      <c r="Q91" s="11">
        <v>0.83888888888888891</v>
      </c>
      <c r="R91" s="11" t="str">
        <f t="shared" si="1"/>
        <v>6:47 AM - 8:08 PM</v>
      </c>
    </row>
    <row r="92" spans="2:20" x14ac:dyDescent="0.3">
      <c r="B92" t="str">
        <f>IF(H92=VLOOKUP(G92,POINTS!$G$3:$H$168,2,FALSE),VLOOKUP(G92,POINTS!$G$3:$O$168,9,FALSE),"CHECK")</f>
        <v>N01</v>
      </c>
      <c r="C92" t="str">
        <f>VLOOKUP(B92,POINTS!$A$3:$C$168,3,FALSE)</f>
        <v>Alanreed Baptist Church</v>
      </c>
      <c r="D92" t="s">
        <v>576</v>
      </c>
      <c r="E92" t="s">
        <v>512</v>
      </c>
      <c r="F92" t="s">
        <v>513</v>
      </c>
      <c r="G92" s="1">
        <v>35.212206000000002</v>
      </c>
      <c r="H92" s="1">
        <v>-100.73670300000001</v>
      </c>
      <c r="J92">
        <f>VLOOKUP($B92,SCORING!$A$234:$I$399,7,FALSE)</f>
        <v>607</v>
      </c>
      <c r="K92">
        <f>VLOOKUP($B92,SCORING!$A$234:$I$399,9,FALSE)</f>
        <v>204</v>
      </c>
      <c r="M92" t="s">
        <v>1121</v>
      </c>
      <c r="N92" t="s">
        <v>1346</v>
      </c>
      <c r="O92" t="s">
        <v>1347</v>
      </c>
      <c r="P92" s="11">
        <v>0.3</v>
      </c>
      <c r="Q92" s="11">
        <v>0.8569444444444444</v>
      </c>
      <c r="R92" s="11" t="str">
        <f t="shared" si="1"/>
        <v>7:12 AM - 8:34 PM</v>
      </c>
      <c r="T92" t="s">
        <v>1321</v>
      </c>
    </row>
    <row r="93" spans="2:20" x14ac:dyDescent="0.3">
      <c r="B93" t="str">
        <f>IF(H93=VLOOKUP(G93,POINTS!$G$3:$H$168,2,FALSE),VLOOKUP(G93,POINTS!$G$3:$O$168,9,FALSE),"CHECK")</f>
        <v>N02</v>
      </c>
      <c r="C93" t="str">
        <f>VLOOKUP(B93,POINTS!$A$3:$C$168,3,FALSE)</f>
        <v>Pumpville Baptist Church</v>
      </c>
      <c r="E93" t="s">
        <v>499</v>
      </c>
      <c r="F93" t="s">
        <v>500</v>
      </c>
      <c r="G93" s="1">
        <v>29.942582999999999</v>
      </c>
      <c r="H93" s="1">
        <v>-101.735129</v>
      </c>
      <c r="J93">
        <f>VLOOKUP($B93,SCORING!$A$234:$I$399,7,FALSE)</f>
        <v>325</v>
      </c>
      <c r="K93">
        <f>VLOOKUP($B93,SCORING!$A$234:$I$399,9,FALSE)</f>
        <v>163</v>
      </c>
      <c r="M93" t="s">
        <v>1189</v>
      </c>
      <c r="N93" t="s">
        <v>1334</v>
      </c>
      <c r="O93" t="s">
        <v>1562</v>
      </c>
      <c r="P93" s="11">
        <v>0.27777777777777779</v>
      </c>
      <c r="Q93" s="11">
        <v>0.84236111111111101</v>
      </c>
      <c r="R93" s="11" t="str">
        <f t="shared" si="1"/>
        <v>6:40 AM - 8:13 PM</v>
      </c>
      <c r="T93" t="s">
        <v>1321</v>
      </c>
    </row>
    <row r="94" spans="2:20" x14ac:dyDescent="0.3">
      <c r="B94" t="str">
        <f>IF(H94=VLOOKUP(G94,POINTS!$G$3:$H$168,2,FALSE),VLOOKUP(G94,POINTS!$G$3:$O$168,9,FALSE),"CHECK")</f>
        <v>N03</v>
      </c>
      <c r="C94" t="str">
        <f>VLOOKUP(B94,POINTS!$A$3:$C$168,3,FALSE)</f>
        <v>Holy Family Catholic Church - Nazareth</v>
      </c>
      <c r="E94" t="s">
        <v>131</v>
      </c>
      <c r="F94" t="s">
        <v>132</v>
      </c>
      <c r="G94" s="1">
        <v>34.545529000000002</v>
      </c>
      <c r="H94" s="1">
        <v>-102.102918</v>
      </c>
      <c r="J94">
        <f>VLOOKUP($B94,SCORING!$A$234:$I$399,7,FALSE)</f>
        <v>431</v>
      </c>
      <c r="K94">
        <f>VLOOKUP($B94,SCORING!$A$234:$I$399,9,FALSE)</f>
        <v>216</v>
      </c>
      <c r="M94" t="s">
        <v>130</v>
      </c>
      <c r="N94" t="s">
        <v>1348</v>
      </c>
      <c r="O94" t="s">
        <v>1349</v>
      </c>
      <c r="P94" s="11">
        <v>0.28680555555555554</v>
      </c>
      <c r="Q94" s="11">
        <v>0.84444444444444444</v>
      </c>
      <c r="R94" s="11" t="str">
        <f t="shared" si="1"/>
        <v>6:53 AM - 8:16 PM</v>
      </c>
      <c r="T94" t="s">
        <v>1321</v>
      </c>
    </row>
    <row r="95" spans="2:20" x14ac:dyDescent="0.3">
      <c r="B95" t="str">
        <f>IF(H95=VLOOKUP(G95,POINTS!$G$3:$H$168,2,FALSE),VLOOKUP(G95,POINTS!$G$3:$O$168,9,FALSE),"CHECK")</f>
        <v>N04</v>
      </c>
      <c r="C95" t="str">
        <f>VLOOKUP(B95,POINTS!$A$3:$C$168,3,FALSE)</f>
        <v>St. Paul Lutheran - Serbin</v>
      </c>
      <c r="D95" t="s">
        <v>186</v>
      </c>
      <c r="E95" t="s">
        <v>338</v>
      </c>
      <c r="F95" t="s">
        <v>321</v>
      </c>
      <c r="G95" s="1">
        <v>30.114388000000002</v>
      </c>
      <c r="H95" s="1">
        <v>-96.988232999999994</v>
      </c>
      <c r="J95">
        <f>VLOOKUP($B95,SCORING!$A$234:$I$399,7,FALSE)</f>
        <v>104</v>
      </c>
      <c r="K95">
        <f>VLOOKUP($B95,SCORING!$A$234:$I$399,9,FALSE)</f>
        <v>26</v>
      </c>
      <c r="M95" t="s">
        <v>1156</v>
      </c>
      <c r="N95" t="s">
        <v>1334</v>
      </c>
      <c r="O95" t="s">
        <v>1413</v>
      </c>
      <c r="P95" s="11">
        <v>0.28125</v>
      </c>
      <c r="Q95" s="11">
        <v>0.83750000000000002</v>
      </c>
      <c r="R95" s="11" t="str">
        <f t="shared" si="1"/>
        <v>6:45 AM - 8:06 PM</v>
      </c>
      <c r="T95" t="s">
        <v>1321</v>
      </c>
    </row>
    <row r="96" spans="2:20" x14ac:dyDescent="0.3">
      <c r="B96" t="str">
        <f>IF(H96=VLOOKUP(G96,POINTS!$G$3:$H$168,2,FALSE),VLOOKUP(G96,POINTS!$G$3:$O$168,9,FALSE),"CHECK")</f>
        <v>N05</v>
      </c>
      <c r="C96" t="str">
        <f>VLOOKUP(B96,POINTS!$A$3:$C$168,3,FALSE)</f>
        <v>Bastrop Christian Church</v>
      </c>
      <c r="E96" t="s">
        <v>58</v>
      </c>
      <c r="F96" t="s">
        <v>15</v>
      </c>
      <c r="G96" s="1">
        <v>30.112044000000001</v>
      </c>
      <c r="H96" s="1">
        <v>-97.321324000000004</v>
      </c>
      <c r="J96">
        <f>VLOOKUP($B96,SCORING!$A$234:$I$399,7,FALSE)</f>
        <v>68</v>
      </c>
      <c r="K96">
        <f>VLOOKUP($B96,SCORING!$A$234:$I$399,9,FALSE)</f>
        <v>34</v>
      </c>
      <c r="M96" t="s">
        <v>59</v>
      </c>
      <c r="N96" t="s">
        <v>1332</v>
      </c>
      <c r="O96" t="s">
        <v>1421</v>
      </c>
      <c r="P96" s="11">
        <v>0.28819444444444448</v>
      </c>
      <c r="Q96" s="11">
        <v>0.84583333333333333</v>
      </c>
      <c r="R96" s="11" t="str">
        <f t="shared" si="1"/>
        <v>6:55 AM - 8:18 PM</v>
      </c>
    </row>
    <row r="97" spans="2:20" x14ac:dyDescent="0.3">
      <c r="B97" t="str">
        <f>IF(H97=VLOOKUP(G97,POINTS!$G$3:$H$168,2,FALSE),VLOOKUP(G97,POINTS!$G$3:$O$168,9,FALSE),"CHECK")</f>
        <v>N06</v>
      </c>
      <c r="C97" t="str">
        <f>VLOOKUP(B97,POINTS!$A$3:$C$168,3,FALSE)</f>
        <v>Holy Trinity Catholic Church</v>
      </c>
      <c r="E97" t="s">
        <v>1137</v>
      </c>
      <c r="F97" t="s">
        <v>1138</v>
      </c>
      <c r="G97" s="1">
        <v>30.770164999999999</v>
      </c>
      <c r="H97" s="1">
        <v>-97.587772999999999</v>
      </c>
      <c r="J97">
        <f>VLOOKUP($B97,SCORING!$A$234:$I$399,7,FALSE)</f>
        <v>185</v>
      </c>
      <c r="K97">
        <f>VLOOKUP($B97,SCORING!$A$234:$I$399,9,FALSE)</f>
        <v>38</v>
      </c>
      <c r="M97" t="s">
        <v>1139</v>
      </c>
      <c r="N97" t="s">
        <v>1378</v>
      </c>
      <c r="O97" t="s">
        <v>1380</v>
      </c>
      <c r="P97" s="11">
        <v>0.29791666666666666</v>
      </c>
      <c r="Q97" s="11">
        <v>0.85763888888888884</v>
      </c>
      <c r="R97" s="11" t="str">
        <f t="shared" si="1"/>
        <v>7:09 AM - 8:35 PM</v>
      </c>
      <c r="T97" t="s">
        <v>1321</v>
      </c>
    </row>
    <row r="98" spans="2:20" x14ac:dyDescent="0.3">
      <c r="B98" t="str">
        <f>IF(H98=VLOOKUP(G98,POINTS!$G$3:$H$168,2,FALSE),VLOOKUP(G98,POINTS!$G$3:$O$168,9,FALSE),"CHECK")</f>
        <v>N07</v>
      </c>
      <c r="C98" t="str">
        <f>VLOOKUP(B98,POINTS!$A$3:$C$168,3,FALSE)</f>
        <v>Moran Church</v>
      </c>
      <c r="E98" t="s">
        <v>172</v>
      </c>
      <c r="F98" t="s">
        <v>173</v>
      </c>
      <c r="G98" s="1">
        <v>32.544486999999997</v>
      </c>
      <c r="H98" s="1">
        <v>-99.165093999999996</v>
      </c>
      <c r="J98">
        <f>VLOOKUP($B98,SCORING!$A$234:$I$399,7,FALSE)</f>
        <v>213</v>
      </c>
      <c r="K98">
        <f>VLOOKUP($B98,SCORING!$A$234:$I$399,9,FALSE)</f>
        <v>107</v>
      </c>
      <c r="M98" t="s">
        <v>170</v>
      </c>
      <c r="N98" t="s">
        <v>802</v>
      </c>
      <c r="O98" t="s">
        <v>802</v>
      </c>
      <c r="P98" s="11">
        <v>0.27847222222222223</v>
      </c>
      <c r="Q98" s="11">
        <v>0.83958333333333324</v>
      </c>
      <c r="R98" s="11" t="str">
        <f t="shared" si="1"/>
        <v>6:41 AM - 8:09 PM</v>
      </c>
    </row>
    <row r="99" spans="2:20" x14ac:dyDescent="0.3">
      <c r="B99" t="str">
        <f>IF(H99=VLOOKUP(G99,POINTS!$G$3:$H$168,2,FALSE),VLOOKUP(G99,POINTS!$G$3:$O$168,9,FALSE),"CHECK")</f>
        <v>N08</v>
      </c>
      <c r="C99" t="str">
        <f>VLOOKUP(B99,POINTS!$A$3:$C$168,3,FALSE)</f>
        <v>Christoval United Methodist Church</v>
      </c>
      <c r="E99" t="s">
        <v>490</v>
      </c>
      <c r="F99" t="s">
        <v>491</v>
      </c>
      <c r="G99" s="1">
        <v>31.193462</v>
      </c>
      <c r="H99" s="1">
        <v>-100.49731199999999</v>
      </c>
      <c r="J99">
        <f>VLOOKUP($B99,SCORING!$A$234:$I$399,7,FALSE)</f>
        <v>250</v>
      </c>
      <c r="K99">
        <f>VLOOKUP($B99,SCORING!$A$234:$I$399,9,FALSE)</f>
        <v>125</v>
      </c>
      <c r="M99" t="s">
        <v>1552</v>
      </c>
      <c r="N99" t="s">
        <v>802</v>
      </c>
      <c r="O99" t="s">
        <v>802</v>
      </c>
      <c r="P99" s="11">
        <v>0.28472222222222221</v>
      </c>
      <c r="Q99" s="11">
        <v>0.84583333333333333</v>
      </c>
      <c r="R99" s="11" t="str">
        <f t="shared" si="1"/>
        <v>6:50 AM - 8:18 PM</v>
      </c>
    </row>
    <row r="100" spans="2:20" x14ac:dyDescent="0.3">
      <c r="B100" t="str">
        <f>IF(H100=VLOOKUP(G100,POINTS!$G$3:$H$168,2,FALSE),VLOOKUP(G100,POINTS!$G$3:$O$168,9,FALSE),"CHECK")</f>
        <v>N09</v>
      </c>
      <c r="C100" t="str">
        <f>VLOOKUP(B100,POINTS!$A$3:$C$168,3,FALSE)</f>
        <v>Church of the Visitation</v>
      </c>
      <c r="E100" t="s">
        <v>309</v>
      </c>
      <c r="F100" t="s">
        <v>311</v>
      </c>
      <c r="G100" s="1">
        <v>31.122482999999999</v>
      </c>
      <c r="H100" s="1">
        <v>-97.116146999999998</v>
      </c>
      <c r="I100" t="s">
        <v>310</v>
      </c>
      <c r="J100">
        <f>VLOOKUP($B100,SCORING!$A$234:$I$399,7,FALSE)</f>
        <v>228</v>
      </c>
      <c r="K100">
        <f>VLOOKUP($B100,SCORING!$A$234:$I$399,9,FALSE)</f>
        <v>29</v>
      </c>
      <c r="M100" t="s">
        <v>312</v>
      </c>
      <c r="N100" t="s">
        <v>802</v>
      </c>
      <c r="O100" t="s">
        <v>802</v>
      </c>
      <c r="P100" s="11">
        <v>0.28125</v>
      </c>
      <c r="Q100" s="11">
        <v>0.83680555555555547</v>
      </c>
      <c r="R100" s="11" t="str">
        <f t="shared" si="1"/>
        <v>6:45 AM - 8:05 PM</v>
      </c>
    </row>
    <row r="101" spans="2:20" x14ac:dyDescent="0.3">
      <c r="B101" t="str">
        <f>IF(H101=VLOOKUP(G101,POINTS!$G$3:$H$168,2,FALSE),VLOOKUP(G101,POINTS!$G$3:$O$168,9,FALSE),"CHECK")</f>
        <v>N10</v>
      </c>
      <c r="C101" t="str">
        <f>VLOOKUP(B101,POINTS!$A$3:$C$168,3,FALSE)</f>
        <v>Paul Quinn African Methodist Episcopal Church</v>
      </c>
      <c r="E101" t="s">
        <v>189</v>
      </c>
      <c r="F101" t="s">
        <v>15</v>
      </c>
      <c r="G101" s="1">
        <v>30.108511</v>
      </c>
      <c r="H101" s="1">
        <v>-97.313953999999995</v>
      </c>
      <c r="J101">
        <f>VLOOKUP($B101,SCORING!$A$234:$I$399,7,FALSE)</f>
        <v>68</v>
      </c>
      <c r="K101">
        <f>VLOOKUP($B101,SCORING!$A$234:$I$399,9,FALSE)</f>
        <v>34</v>
      </c>
      <c r="M101" t="s">
        <v>188</v>
      </c>
      <c r="N101" t="s">
        <v>1414</v>
      </c>
      <c r="O101" t="s">
        <v>1415</v>
      </c>
      <c r="P101" s="11">
        <v>0.27291666666666664</v>
      </c>
      <c r="Q101" s="11">
        <v>0.83611111111111114</v>
      </c>
      <c r="R101" s="11" t="str">
        <f t="shared" si="1"/>
        <v>6:33 AM - 8:04 PM</v>
      </c>
    </row>
    <row r="102" spans="2:20" x14ac:dyDescent="0.3">
      <c r="B102" t="str">
        <f>IF(H102=VLOOKUP(G102,POINTS!$G$3:$H$168,2,FALSE),VLOOKUP(G102,POINTS!$G$3:$O$168,9,FALSE),"CHECK")</f>
        <v>N11</v>
      </c>
      <c r="C102" t="str">
        <f>VLOOKUP(B102,POINTS!$A$3:$C$168,3,FALSE)</f>
        <v>St. Martin's Lutheran Church</v>
      </c>
      <c r="E102" t="s">
        <v>255</v>
      </c>
      <c r="F102" t="s">
        <v>32</v>
      </c>
      <c r="G102" s="1">
        <v>30.278952</v>
      </c>
      <c r="H102" s="1">
        <v>-97.745763999999994</v>
      </c>
      <c r="J102">
        <f>VLOOKUP($B102,SCORING!$A$234:$I$399,7,FALSE)</f>
        <v>87</v>
      </c>
      <c r="K102">
        <f>VLOOKUP($B102,SCORING!$A$234:$I$399,9,FALSE)</f>
        <v>44</v>
      </c>
      <c r="M102" t="s">
        <v>254</v>
      </c>
      <c r="N102" t="s">
        <v>1385</v>
      </c>
      <c r="O102" t="s">
        <v>1384</v>
      </c>
      <c r="P102" s="11">
        <v>0.27847222222222223</v>
      </c>
      <c r="Q102" s="11">
        <v>0.84236111111111101</v>
      </c>
      <c r="R102" s="11" t="str">
        <f t="shared" si="1"/>
        <v>6:41 AM - 8:13 PM</v>
      </c>
    </row>
    <row r="103" spans="2:20" x14ac:dyDescent="0.3">
      <c r="B103" t="str">
        <f>IF(H103=VLOOKUP(G103,POINTS!$G$3:$H$168,2,FALSE),VLOOKUP(G103,POINTS!$G$3:$O$168,9,FALSE),"CHECK")</f>
        <v>N12</v>
      </c>
      <c r="C103" t="str">
        <f>VLOOKUP(B103,POINTS!$A$3:$C$168,3,FALSE)</f>
        <v>Christ Episcopal Church - Matagorda</v>
      </c>
      <c r="D103" s="1"/>
      <c r="E103" s="1" t="s">
        <v>380</v>
      </c>
      <c r="F103" t="s">
        <v>381</v>
      </c>
      <c r="G103" s="1">
        <v>28.692354999999999</v>
      </c>
      <c r="H103" s="1">
        <v>-95.967481000000006</v>
      </c>
      <c r="I103" s="1"/>
      <c r="J103">
        <f>VLOOKUP($B103,SCORING!$A$234:$I$399,7,FALSE)</f>
        <v>135</v>
      </c>
      <c r="K103">
        <f>VLOOKUP($B103,SCORING!$A$234:$I$399,9,FALSE)</f>
        <v>68</v>
      </c>
      <c r="M103" t="s">
        <v>382</v>
      </c>
      <c r="N103" t="s">
        <v>802</v>
      </c>
      <c r="O103" t="s">
        <v>802</v>
      </c>
      <c r="P103" s="11">
        <v>0.27291666666666664</v>
      </c>
      <c r="Q103" s="11">
        <v>0.83263888888888893</v>
      </c>
      <c r="R103" s="11" t="str">
        <f t="shared" si="1"/>
        <v>6:33 AM - 7:59 PM</v>
      </c>
    </row>
    <row r="104" spans="2:20" x14ac:dyDescent="0.3">
      <c r="B104" t="str">
        <f>IF(H104=VLOOKUP(G104,POINTS!$G$3:$H$168,2,FALSE),VLOOKUP(G104,POINTS!$G$3:$O$168,9,FALSE),"CHECK")</f>
        <v>O01</v>
      </c>
      <c r="C104" t="str">
        <f>VLOOKUP(B104,POINTS!$A$3:$C$168,3,FALSE)</f>
        <v>McMahan Chapel</v>
      </c>
      <c r="D104" t="s">
        <v>579</v>
      </c>
      <c r="E104" t="s">
        <v>167</v>
      </c>
      <c r="F104" t="s">
        <v>168</v>
      </c>
      <c r="G104" s="1">
        <v>31.455352000000001</v>
      </c>
      <c r="H104" s="1">
        <v>-93.965243000000001</v>
      </c>
      <c r="I104" t="s">
        <v>98</v>
      </c>
      <c r="J104">
        <f>VLOOKUP($B104,SCORING!$A$234:$I$399,7,FALSE)</f>
        <v>604</v>
      </c>
      <c r="K104">
        <f>VLOOKUP($B104,SCORING!$A$234:$I$399,9,FALSE)</f>
        <v>76</v>
      </c>
      <c r="M104" t="s">
        <v>165</v>
      </c>
      <c r="N104" t="s">
        <v>1348</v>
      </c>
      <c r="O104" t="s">
        <v>1350</v>
      </c>
      <c r="P104" s="11">
        <v>0.27291666666666664</v>
      </c>
      <c r="Q104" s="11">
        <v>0.83263888888888893</v>
      </c>
      <c r="R104" s="11" t="str">
        <f t="shared" si="1"/>
        <v>6:33 AM - 7:59 PM</v>
      </c>
      <c r="T104" t="s">
        <v>1321</v>
      </c>
    </row>
    <row r="105" spans="2:20" x14ac:dyDescent="0.3">
      <c r="B105" t="str">
        <f>IF(H105=VLOOKUP(G105,POINTS!$G$3:$H$168,2,FALSE),VLOOKUP(G105,POINTS!$G$3:$O$168,9,FALSE),"CHECK")</f>
        <v>O02</v>
      </c>
      <c r="C105" t="str">
        <f>VLOOKUP(B105,POINTS!$A$3:$C$168,3,FALSE)</f>
        <v>Witness Park and Prayer Tower</v>
      </c>
      <c r="E105" t="s">
        <v>192</v>
      </c>
      <c r="F105" t="s">
        <v>193</v>
      </c>
      <c r="G105" s="1">
        <v>32.994362000000002</v>
      </c>
      <c r="H105" s="1">
        <v>-94.964313000000004</v>
      </c>
      <c r="I105" t="s">
        <v>98</v>
      </c>
      <c r="J105">
        <f>VLOOKUP($B105,SCORING!$A$234:$I$399,7,FALSE)</f>
        <v>732</v>
      </c>
      <c r="K105">
        <f>VLOOKUP($B105,SCORING!$A$234:$I$399,9,FALSE)</f>
        <v>92</v>
      </c>
      <c r="M105" t="s">
        <v>190</v>
      </c>
      <c r="N105" t="s">
        <v>1351</v>
      </c>
      <c r="O105" t="s">
        <v>1352</v>
      </c>
      <c r="P105" s="11">
        <v>0.27847222222222223</v>
      </c>
      <c r="Q105" s="11">
        <v>0.8354166666666667</v>
      </c>
      <c r="R105" s="11" t="str">
        <f t="shared" si="1"/>
        <v>6:41 AM - 8:03 PM</v>
      </c>
    </row>
    <row r="106" spans="2:20" x14ac:dyDescent="0.3">
      <c r="B106" t="str">
        <f>IF(H106=VLOOKUP(G106,POINTS!$G$3:$H$168,2,FALSE),VLOOKUP(G106,POINTS!$G$3:$O$168,9,FALSE),"CHECK")</f>
        <v>O03</v>
      </c>
      <c r="C106" t="str">
        <f>VLOOKUP(B106,POINTS!$A$3:$C$168,3,FALSE)</f>
        <v>Chapel of St. Mary &amp; Joseph Lajitas Mission</v>
      </c>
      <c r="E106" t="s">
        <v>564</v>
      </c>
      <c r="F106" t="s">
        <v>565</v>
      </c>
      <c r="G106" s="1">
        <v>29.262840000000001</v>
      </c>
      <c r="H106" s="1">
        <v>-103.77923</v>
      </c>
      <c r="J106">
        <f>VLOOKUP($B106,SCORING!$A$234:$I$399,7,FALSE)</f>
        <v>455</v>
      </c>
      <c r="K106">
        <f>VLOOKUP($B106,SCORING!$A$234:$I$399,9,FALSE)</f>
        <v>228</v>
      </c>
      <c r="M106" t="s">
        <v>1171</v>
      </c>
      <c r="N106" t="s">
        <v>1536</v>
      </c>
      <c r="O106" t="s">
        <v>1537</v>
      </c>
      <c r="P106" s="11">
        <v>0.27847222222222223</v>
      </c>
      <c r="Q106" s="11">
        <v>0.8354166666666667</v>
      </c>
      <c r="R106" s="11" t="str">
        <f t="shared" si="1"/>
        <v>6:41 AM - 8:03 PM</v>
      </c>
    </row>
    <row r="107" spans="2:20" x14ac:dyDescent="0.3">
      <c r="B107" t="str">
        <f>IF(H107=VLOOKUP(G107,POINTS!$G$3:$H$168,2,FALSE),VLOOKUP(G107,POINTS!$G$3:$O$168,9,FALSE),"CHECK")</f>
        <v>O04</v>
      </c>
      <c r="C107" t="str">
        <f>VLOOKUP(B107,POINTS!$A$3:$C$168,3,FALSE)</f>
        <v>The Alamo (Mission San Antonio de Valero)</v>
      </c>
      <c r="D107" t="s">
        <v>362</v>
      </c>
      <c r="E107" t="s">
        <v>286</v>
      </c>
      <c r="F107" t="s">
        <v>164</v>
      </c>
      <c r="G107" s="1">
        <v>29.425739</v>
      </c>
      <c r="H107" s="1">
        <v>-98.486288999999999</v>
      </c>
      <c r="J107">
        <f>VLOOKUP($B107,SCORING!$A$234:$I$399,7,FALSE)</f>
        <v>153</v>
      </c>
      <c r="K107">
        <f>VLOOKUP($B107,SCORING!$A$234:$I$399,9,FALSE)</f>
        <v>77</v>
      </c>
      <c r="M107" t="s">
        <v>284</v>
      </c>
      <c r="N107" t="s">
        <v>1433</v>
      </c>
      <c r="O107" t="s">
        <v>1434</v>
      </c>
      <c r="P107" s="11">
        <v>0.2902777777777778</v>
      </c>
      <c r="Q107" s="11">
        <v>0.85625000000000007</v>
      </c>
      <c r="R107" s="11" t="str">
        <f t="shared" si="1"/>
        <v>6:58 AM - 8:33 PM</v>
      </c>
    </row>
    <row r="108" spans="2:20" x14ac:dyDescent="0.3">
      <c r="B108" t="str">
        <f>IF(H108=VLOOKUP(G108,POINTS!$G$3:$H$168,2,FALSE),VLOOKUP(G108,POINTS!$G$3:$O$168,9,FALSE),"CHECK")</f>
        <v>O05</v>
      </c>
      <c r="C108" t="str">
        <f>VLOOKUP(B108,POINTS!$A$3:$C$168,3,FALSE)</f>
        <v>St. John the Baptist Church - Ammannsville</v>
      </c>
      <c r="D108" t="s">
        <v>186</v>
      </c>
      <c r="E108" t="s">
        <v>330</v>
      </c>
      <c r="F108" t="s">
        <v>323</v>
      </c>
      <c r="G108" s="1">
        <v>29.787064000000001</v>
      </c>
      <c r="H108" s="1">
        <v>-96.858941999999999</v>
      </c>
      <c r="I108" t="s">
        <v>98</v>
      </c>
      <c r="J108">
        <f>VLOOKUP($B108,SCORING!$A$234:$I$399,7,FALSE)</f>
        <v>264</v>
      </c>
      <c r="K108">
        <f>VLOOKUP($B108,SCORING!$A$234:$I$399,9,FALSE)</f>
        <v>33</v>
      </c>
      <c r="M108" t="s">
        <v>1145</v>
      </c>
      <c r="N108" t="s">
        <v>1334</v>
      </c>
      <c r="O108" t="s">
        <v>1407</v>
      </c>
      <c r="P108" s="11">
        <v>0.28125</v>
      </c>
      <c r="Q108" s="11">
        <v>0.83611111111111114</v>
      </c>
      <c r="R108" s="11" t="str">
        <f t="shared" si="1"/>
        <v>6:45 AM - 8:04 PM</v>
      </c>
      <c r="T108" t="s">
        <v>1321</v>
      </c>
    </row>
    <row r="109" spans="2:20" x14ac:dyDescent="0.3">
      <c r="B109" t="str">
        <f>IF(H109=VLOOKUP(G109,POINTS!$G$3:$H$168,2,FALSE),VLOOKUP(G109,POINTS!$G$3:$O$168,9,FALSE),"CHECK")</f>
        <v>O06</v>
      </c>
      <c r="C109" t="str">
        <f>VLOOKUP(B109,POINTS!$A$3:$C$168,3,FALSE)</f>
        <v>St. Joseph's Catholic Church - Rhineland</v>
      </c>
      <c r="E109" t="s">
        <v>478</v>
      </c>
      <c r="F109" t="s">
        <v>481</v>
      </c>
      <c r="G109" s="1">
        <v>33.530346999999999</v>
      </c>
      <c r="H109" s="1">
        <v>-99.651982000000004</v>
      </c>
      <c r="J109">
        <f>VLOOKUP($B109,SCORING!$A$234:$I$399,7,FALSE)</f>
        <v>279</v>
      </c>
      <c r="K109">
        <f>VLOOKUP($B109,SCORING!$A$234:$I$399,9,FALSE)</f>
        <v>140</v>
      </c>
      <c r="M109" t="s">
        <v>1191</v>
      </c>
      <c r="N109" t="s">
        <v>802</v>
      </c>
      <c r="O109" t="s">
        <v>802</v>
      </c>
      <c r="P109" s="11">
        <v>0.28194444444444444</v>
      </c>
      <c r="Q109" s="11">
        <v>0.83958333333333324</v>
      </c>
      <c r="R109" s="11" t="str">
        <f t="shared" si="1"/>
        <v>6:46 AM - 8:09 PM</v>
      </c>
    </row>
    <row r="110" spans="2:20" x14ac:dyDescent="0.3">
      <c r="B110" t="str">
        <f>IF(H110=VLOOKUP(G110,POINTS!$G$3:$H$168,2,FALSE),VLOOKUP(G110,POINTS!$G$3:$O$168,9,FALSE),"CHECK")</f>
        <v>O07</v>
      </c>
      <c r="C110" t="str">
        <f>VLOOKUP(B110,POINTS!$A$3:$C$168,3,FALSE)</f>
        <v>Annunciation Church</v>
      </c>
      <c r="D110" t="s">
        <v>44</v>
      </c>
      <c r="E110" t="s">
        <v>45</v>
      </c>
      <c r="F110" t="s">
        <v>7</v>
      </c>
      <c r="G110" s="1">
        <v>29.415742000000002</v>
      </c>
      <c r="H110" s="1">
        <v>-98.207060999999996</v>
      </c>
      <c r="J110">
        <f>VLOOKUP($B110,SCORING!$A$234:$I$399,7,FALSE)</f>
        <v>139</v>
      </c>
      <c r="K110">
        <f>VLOOKUP($B110,SCORING!$A$234:$I$399,9,FALSE)</f>
        <v>70</v>
      </c>
      <c r="M110" t="s">
        <v>43</v>
      </c>
      <c r="N110" t="s">
        <v>1378</v>
      </c>
      <c r="O110" t="s">
        <v>1426</v>
      </c>
      <c r="P110" s="11">
        <v>0.2722222222222222</v>
      </c>
      <c r="Q110" s="11">
        <v>0.82847222222222217</v>
      </c>
      <c r="R110" s="11" t="str">
        <f t="shared" si="1"/>
        <v>6:32 AM - 7:53 PM</v>
      </c>
      <c r="T110" t="s">
        <v>1321</v>
      </c>
    </row>
    <row r="111" spans="2:20" x14ac:dyDescent="0.3">
      <c r="B111" t="str">
        <f>IF(H111=VLOOKUP(G111,POINTS!$G$3:$H$168,2,FALSE),VLOOKUP(G111,POINTS!$G$3:$O$168,9,FALSE),"CHECK")</f>
        <v>O08</v>
      </c>
      <c r="C111" t="str">
        <f>VLOOKUP(B111,POINTS!$A$3:$C$168,3,FALSE)</f>
        <v>Immaculate Conception Catholic Church - Panna Maria</v>
      </c>
      <c r="D111" t="s">
        <v>186</v>
      </c>
      <c r="E111" t="s">
        <v>138</v>
      </c>
      <c r="F111" t="s">
        <v>139</v>
      </c>
      <c r="G111" s="1">
        <v>28.957274000000002</v>
      </c>
      <c r="H111" s="1">
        <v>-97.898188000000005</v>
      </c>
      <c r="J111">
        <f>VLOOKUP($B111,SCORING!$A$234:$I$399,7,FALSE)</f>
        <v>296</v>
      </c>
      <c r="K111">
        <f>VLOOKUP($B111,SCORING!$A$234:$I$399,9,FALSE)</f>
        <v>74</v>
      </c>
      <c r="M111" t="s">
        <v>140</v>
      </c>
      <c r="N111" t="s">
        <v>1334</v>
      </c>
      <c r="O111" t="s">
        <v>1428</v>
      </c>
      <c r="P111" s="11">
        <v>0.27569444444444446</v>
      </c>
      <c r="Q111" s="11">
        <v>0.8354166666666667</v>
      </c>
      <c r="R111" s="11" t="str">
        <f t="shared" si="1"/>
        <v>6:37 AM - 8:03 PM</v>
      </c>
      <c r="T111" t="s">
        <v>1321</v>
      </c>
    </row>
    <row r="112" spans="2:20" x14ac:dyDescent="0.3">
      <c r="B112" t="str">
        <f>IF(H112=VLOOKUP(G112,POINTS!$G$3:$H$168,2,FALSE),VLOOKUP(G112,POINTS!$G$3:$O$168,9,FALSE),"CHECK")</f>
        <v>O09</v>
      </c>
      <c r="C112" t="str">
        <f>VLOOKUP(B112,POINTS!$A$3:$C$168,3,FALSE)</f>
        <v>St. John Evangelical Lutheran Church</v>
      </c>
      <c r="E112" t="s">
        <v>239</v>
      </c>
      <c r="F112" t="s">
        <v>143</v>
      </c>
      <c r="G112" s="1">
        <v>30.423193000000001</v>
      </c>
      <c r="H112" s="1">
        <v>-97.533880999999994</v>
      </c>
      <c r="I112" t="s">
        <v>241</v>
      </c>
      <c r="J112">
        <f>VLOOKUP($B112,SCORING!$A$234:$I$399,7,FALSE)</f>
        <v>216</v>
      </c>
      <c r="K112">
        <f>VLOOKUP($B112,SCORING!$A$234:$I$399,9,FALSE)</f>
        <v>36</v>
      </c>
      <c r="M112" t="s">
        <v>240</v>
      </c>
      <c r="N112" t="s">
        <v>1559</v>
      </c>
      <c r="O112" t="s">
        <v>1358</v>
      </c>
      <c r="P112" s="11">
        <v>0.28472222222222221</v>
      </c>
      <c r="Q112" s="11">
        <v>0.83888888888888891</v>
      </c>
      <c r="R112" s="11" t="str">
        <f t="shared" si="1"/>
        <v>6:50 AM - 8:08 PM</v>
      </c>
      <c r="T112" t="s">
        <v>1321</v>
      </c>
    </row>
    <row r="113" spans="2:20" x14ac:dyDescent="0.3">
      <c r="B113" t="str">
        <f>IF(H113=VLOOKUP(G113,POINTS!$G$3:$H$168,2,FALSE),VLOOKUP(G113,POINTS!$G$3:$O$168,9,FALSE),"CHECK")</f>
        <v>O10</v>
      </c>
      <c r="C113" t="str">
        <f>VLOOKUP(B113,POINTS!$A$3:$C$168,3,FALSE)</f>
        <v>Mt. Horeb Baptist Church</v>
      </c>
      <c r="E113" t="s">
        <v>175</v>
      </c>
      <c r="F113" t="s">
        <v>176</v>
      </c>
      <c r="G113" s="1">
        <v>30.121188</v>
      </c>
      <c r="H113" s="1">
        <v>-98.30771</v>
      </c>
      <c r="I113" t="s">
        <v>98</v>
      </c>
      <c r="J113">
        <f>VLOOKUP($B113,SCORING!$A$234:$I$399,7,FALSE)</f>
        <v>488</v>
      </c>
      <c r="K113">
        <f>VLOOKUP($B113,SCORING!$A$234:$I$399,9,FALSE)</f>
        <v>61</v>
      </c>
      <c r="M113" t="s">
        <v>177</v>
      </c>
      <c r="N113" t="s">
        <v>1378</v>
      </c>
      <c r="O113" t="s">
        <v>1429</v>
      </c>
      <c r="P113" s="11">
        <v>0.27291666666666664</v>
      </c>
      <c r="Q113" s="11">
        <v>0.83750000000000002</v>
      </c>
      <c r="R113" s="11" t="str">
        <f t="shared" si="1"/>
        <v>6:33 AM - 8:06 PM</v>
      </c>
      <c r="T113" t="s">
        <v>1321</v>
      </c>
    </row>
    <row r="114" spans="2:20" x14ac:dyDescent="0.3">
      <c r="B114" t="str">
        <f>IF(H114=VLOOKUP(G114,POINTS!$G$3:$H$168,2,FALSE),VLOOKUP(G114,POINTS!$G$3:$O$168,9,FALSE),"CHECK")</f>
        <v>O11</v>
      </c>
      <c r="C114" t="str">
        <f>VLOOKUP(B114,POINTS!$A$3:$C$168,3,FALSE)</f>
        <v>Joshua Chapel African Methodist Episcopal Church</v>
      </c>
      <c r="E114" t="s">
        <v>152</v>
      </c>
      <c r="F114" t="s">
        <v>150</v>
      </c>
      <c r="G114" s="1">
        <v>32.383147999999998</v>
      </c>
      <c r="H114" s="1">
        <v>-96.839709999999997</v>
      </c>
      <c r="J114">
        <f>VLOOKUP($B114,SCORING!$A$234:$I$399,7,FALSE)</f>
        <v>125</v>
      </c>
      <c r="K114">
        <f>VLOOKUP($B114,SCORING!$A$234:$I$399,9,FALSE)</f>
        <v>63</v>
      </c>
      <c r="M114" t="s">
        <v>151</v>
      </c>
      <c r="N114" t="s">
        <v>802</v>
      </c>
      <c r="O114" t="s">
        <v>802</v>
      </c>
      <c r="P114" s="11">
        <v>0.28263888888888888</v>
      </c>
      <c r="Q114" s="11">
        <v>0.83958333333333324</v>
      </c>
      <c r="R114" s="11" t="str">
        <f t="shared" si="1"/>
        <v>6:47 AM - 8:09 PM</v>
      </c>
    </row>
    <row r="115" spans="2:20" x14ac:dyDescent="0.3">
      <c r="B115" t="str">
        <f>IF(H115=VLOOKUP(G115,POINTS!$G$3:$H$168,2,FALSE),VLOOKUP(G115,POINTS!$G$3:$O$168,9,FALSE),"CHECK")</f>
        <v>O12</v>
      </c>
      <c r="C115" t="str">
        <f>VLOOKUP(B115,POINTS!$A$3:$C$168,3,FALSE)</f>
        <v>Calvary Episcopal Church</v>
      </c>
      <c r="E115" t="s">
        <v>66</v>
      </c>
      <c r="F115" t="s">
        <v>15</v>
      </c>
      <c r="G115" s="1">
        <v>30.111498999999998</v>
      </c>
      <c r="H115" s="1">
        <v>-97.320727000000005</v>
      </c>
      <c r="J115">
        <f>VLOOKUP($B115,SCORING!$A$234:$I$399,7,FALSE)</f>
        <v>68</v>
      </c>
      <c r="K115">
        <f>VLOOKUP($B115,SCORING!$A$234:$I$399,9,FALSE)</f>
        <v>34</v>
      </c>
      <c r="M115" t="s">
        <v>65</v>
      </c>
      <c r="N115" t="s">
        <v>1422</v>
      </c>
      <c r="O115" t="s">
        <v>1423</v>
      </c>
      <c r="P115" s="11">
        <v>0.28263888888888888</v>
      </c>
      <c r="Q115" s="11">
        <v>0.83958333333333324</v>
      </c>
      <c r="R115" s="11" t="str">
        <f t="shared" si="1"/>
        <v>6:47 AM - 8:09 PM</v>
      </c>
    </row>
    <row r="116" spans="2:20" x14ac:dyDescent="0.3">
      <c r="B116" t="str">
        <f>IF(H116=VLOOKUP(G116,POINTS!$G$3:$H$168,2,FALSE),VLOOKUP(G116,POINTS!$G$3:$O$168,9,FALSE),"CHECK")</f>
        <v>P01</v>
      </c>
      <c r="C116" t="str">
        <f>VLOOKUP(B116,POINTS!$A$3:$C$168,3,FALSE)</f>
        <v>St. Paul's Episcopal Church - Navasota</v>
      </c>
      <c r="E116" t="s">
        <v>271</v>
      </c>
      <c r="F116" t="s">
        <v>96</v>
      </c>
      <c r="G116" s="1">
        <v>30.388541</v>
      </c>
      <c r="H116" s="1">
        <v>-96.085924000000006</v>
      </c>
      <c r="J116">
        <f>VLOOKUP($B116,SCORING!$A$234:$I$399,7,FALSE)</f>
        <v>22</v>
      </c>
      <c r="K116">
        <f>VLOOKUP($B116,SCORING!$A$234:$I$399,9,FALSE)</f>
        <v>11</v>
      </c>
      <c r="M116" t="s">
        <v>270</v>
      </c>
      <c r="N116" t="s">
        <v>802</v>
      </c>
      <c r="O116" t="s">
        <v>802</v>
      </c>
      <c r="P116" s="11">
        <v>0.2722222222222222</v>
      </c>
      <c r="Q116" s="11">
        <v>0.83472222222222225</v>
      </c>
      <c r="R116" s="11" t="str">
        <f t="shared" si="1"/>
        <v>6:32 AM - 8:02 PM</v>
      </c>
    </row>
    <row r="117" spans="2:20" x14ac:dyDescent="0.3">
      <c r="B117" t="str">
        <f>IF(H117=VLOOKUP(G117,POINTS!$G$3:$H$168,2,FALSE),VLOOKUP(G117,POINTS!$G$3:$O$168,9,FALSE),"CHECK")</f>
        <v>P02</v>
      </c>
      <c r="C117" t="str">
        <f>VLOOKUP(B117,POINTS!$A$3:$C$168,3,FALSE)</f>
        <v>Coldspring United Methodist Church</v>
      </c>
      <c r="E117" t="s">
        <v>72</v>
      </c>
      <c r="F117" t="s">
        <v>28</v>
      </c>
      <c r="G117" s="1">
        <v>30.592410999999998</v>
      </c>
      <c r="H117" s="1">
        <v>-95.130144000000001</v>
      </c>
      <c r="J117">
        <f>VLOOKUP($B117,SCORING!$A$234:$I$399,7,FALSE)</f>
        <v>72</v>
      </c>
      <c r="K117">
        <f>VLOOKUP($B117,SCORING!$A$234:$I$399,9,FALSE)</f>
        <v>36</v>
      </c>
      <c r="M117" t="s">
        <v>73</v>
      </c>
      <c r="N117" t="s">
        <v>1334</v>
      </c>
      <c r="O117" t="s">
        <v>1353</v>
      </c>
      <c r="P117" s="11">
        <v>0.27777777777777779</v>
      </c>
      <c r="Q117" s="11">
        <v>0.83472222222222225</v>
      </c>
      <c r="R117" s="11" t="str">
        <f t="shared" si="1"/>
        <v>6:40 AM - 8:02 PM</v>
      </c>
      <c r="T117" t="s">
        <v>1321</v>
      </c>
    </row>
    <row r="118" spans="2:20" x14ac:dyDescent="0.3">
      <c r="B118" t="str">
        <f>IF(H118=VLOOKUP(G118,POINTS!$G$3:$H$168,2,FALSE),VLOOKUP(G118,POINTS!$G$3:$O$168,9,FALSE),"CHECK")</f>
        <v>P03</v>
      </c>
      <c r="C118" t="str">
        <f>VLOOKUP(B118,POINTS!$A$3:$C$168,3,FALSE)</f>
        <v>Sacred Heart Catholic School - Muenster</v>
      </c>
      <c r="D118" s="1"/>
      <c r="E118" s="1" t="s">
        <v>421</v>
      </c>
      <c r="F118" t="s">
        <v>422</v>
      </c>
      <c r="G118" s="1">
        <v>33.654760000000003</v>
      </c>
      <c r="H118" s="1">
        <v>-97.375039000000001</v>
      </c>
      <c r="I118" s="1"/>
      <c r="J118">
        <f>VLOOKUP($B118,SCORING!$A$234:$I$399,7,FALSE)</f>
        <v>218</v>
      </c>
      <c r="K118">
        <f>VLOOKUP($B118,SCORING!$A$234:$I$399,9,FALSE)</f>
        <v>109</v>
      </c>
      <c r="M118" t="s">
        <v>423</v>
      </c>
      <c r="N118" t="s">
        <v>1532</v>
      </c>
      <c r="O118" t="s">
        <v>1533</v>
      </c>
      <c r="P118" s="11">
        <v>0.27569444444444446</v>
      </c>
      <c r="Q118" s="11">
        <v>0.83819444444444446</v>
      </c>
      <c r="R118" s="11" t="str">
        <f t="shared" si="1"/>
        <v>6:37 AM - 8:07 PM</v>
      </c>
    </row>
    <row r="119" spans="2:20" x14ac:dyDescent="0.3">
      <c r="B119" t="str">
        <f>IF(H119=VLOOKUP(G119,POINTS!$G$3:$H$168,2,FALSE),VLOOKUP(G119,POINTS!$G$3:$O$168,9,FALSE),"CHECK")</f>
        <v>P04</v>
      </c>
      <c r="C119" t="str">
        <f>VLOOKUP(B119,POINTS!$A$3:$C$168,3,FALSE)</f>
        <v>Our Lady of Guadalupe Church</v>
      </c>
      <c r="E119" t="s">
        <v>217</v>
      </c>
      <c r="F119" t="s">
        <v>218</v>
      </c>
      <c r="G119" s="1">
        <v>27.308529</v>
      </c>
      <c r="H119" s="1">
        <v>-98.673422000000002</v>
      </c>
      <c r="J119">
        <f>VLOOKUP($B119,SCORING!$A$234:$I$399,7,FALSE)</f>
        <v>269</v>
      </c>
      <c r="K119">
        <f>VLOOKUP($B119,SCORING!$A$234:$I$399,9,FALSE)</f>
        <v>135</v>
      </c>
      <c r="M119" t="s">
        <v>215</v>
      </c>
      <c r="N119" t="s">
        <v>802</v>
      </c>
      <c r="O119" t="s">
        <v>802</v>
      </c>
      <c r="P119" s="11">
        <v>0.27291666666666664</v>
      </c>
      <c r="Q119" s="11">
        <v>0.82847222222222217</v>
      </c>
      <c r="R119" s="11" t="str">
        <f t="shared" si="1"/>
        <v>6:33 AM - 7:53 PM</v>
      </c>
    </row>
    <row r="120" spans="2:20" x14ac:dyDescent="0.3">
      <c r="B120" t="str">
        <f>IF(H120=VLOOKUP(G120,POINTS!$G$3:$H$168,2,FALSE),VLOOKUP(G120,POINTS!$G$3:$O$168,9,FALSE),"CHECK")</f>
        <v>P05</v>
      </c>
      <c r="C120" t="str">
        <f>VLOOKUP(B120,POINTS!$A$3:$C$168,3,FALSE)</f>
        <v>Buu Mon Buddhist Temple</v>
      </c>
      <c r="E120" t="s">
        <v>63</v>
      </c>
      <c r="F120" t="s">
        <v>20</v>
      </c>
      <c r="G120" s="1">
        <v>29.889184</v>
      </c>
      <c r="H120" s="1">
        <v>-93.918595999999994</v>
      </c>
      <c r="J120">
        <f>VLOOKUP($B120,SCORING!$A$234:$I$399,7,FALSE)</f>
        <v>153</v>
      </c>
      <c r="K120">
        <f>VLOOKUP($B120,SCORING!$A$234:$I$399,9,FALSE)</f>
        <v>77</v>
      </c>
      <c r="M120" t="s">
        <v>1553</v>
      </c>
      <c r="N120" t="s">
        <v>1354</v>
      </c>
      <c r="O120" t="s">
        <v>1355</v>
      </c>
      <c r="P120" s="11">
        <v>0.27291666666666664</v>
      </c>
      <c r="Q120" s="11">
        <v>0.82847222222222217</v>
      </c>
      <c r="R120" s="11" t="str">
        <f t="shared" si="1"/>
        <v>6:33 AM - 7:53 PM</v>
      </c>
    </row>
    <row r="121" spans="2:20" x14ac:dyDescent="0.3">
      <c r="B121" t="str">
        <f>IF(H121=VLOOKUP(G121,POINTS!$G$3:$H$168,2,FALSE),VLOOKUP(G121,POINTS!$G$3:$O$168,9,FALSE),"CHECK")</f>
        <v>P07</v>
      </c>
      <c r="C121" t="str">
        <f>VLOOKUP(B121,POINTS!$A$3:$C$168,3,FALSE)</f>
        <v>First United Methodist Church - Rock Springs</v>
      </c>
      <c r="E121" t="s">
        <v>525</v>
      </c>
      <c r="F121" t="s">
        <v>526</v>
      </c>
      <c r="G121" s="1">
        <v>30.016753999999999</v>
      </c>
      <c r="H121" s="1">
        <v>-100.209374</v>
      </c>
      <c r="J121">
        <f>VLOOKUP($B121,SCORING!$A$234:$I$399,7,FALSE)</f>
        <v>235</v>
      </c>
      <c r="K121">
        <f>VLOOKUP($B121,SCORING!$A$234:$I$399,9,FALSE)</f>
        <v>118</v>
      </c>
      <c r="M121" t="s">
        <v>1181</v>
      </c>
      <c r="N121" t="s">
        <v>802</v>
      </c>
      <c r="O121" t="s">
        <v>802</v>
      </c>
      <c r="P121" s="11">
        <v>0.28194444444444444</v>
      </c>
      <c r="Q121" s="11">
        <v>0.83680555555555547</v>
      </c>
      <c r="R121" s="11" t="str">
        <f t="shared" si="1"/>
        <v>6:46 AM - 8:05 PM</v>
      </c>
    </row>
    <row r="122" spans="2:20" x14ac:dyDescent="0.3">
      <c r="B122" t="str">
        <f>IF(H122=VLOOKUP(G122,POINTS!$G$3:$H$168,2,FALSE),VLOOKUP(G122,POINTS!$G$3:$O$168,9,FALSE),"CHECK")</f>
        <v>R01</v>
      </c>
      <c r="C122" t="str">
        <f>VLOOKUP(B122,POINTS!$A$3:$C$168,3,FALSE)</f>
        <v>First Baptist Church - Amarillo</v>
      </c>
      <c r="D122" t="s">
        <v>186</v>
      </c>
      <c r="E122" t="s">
        <v>356</v>
      </c>
      <c r="F122" t="s">
        <v>357</v>
      </c>
      <c r="G122" s="1">
        <v>35.200879999999998</v>
      </c>
      <c r="H122" s="1">
        <v>-101.839823</v>
      </c>
      <c r="J122">
        <f>VLOOKUP($B122,SCORING!$A$234:$I$399,7,FALSE)</f>
        <v>449</v>
      </c>
      <c r="K122">
        <f>VLOOKUP($B122,SCORING!$A$234:$I$399,9,FALSE)</f>
        <v>225</v>
      </c>
      <c r="M122" t="s">
        <v>1128</v>
      </c>
      <c r="N122" t="s">
        <v>1560</v>
      </c>
      <c r="O122" t="s">
        <v>1561</v>
      </c>
      <c r="P122" s="11">
        <v>0.27847222222222223</v>
      </c>
      <c r="Q122" s="11">
        <v>0.83472222222222225</v>
      </c>
      <c r="R122" s="11" t="str">
        <f t="shared" si="1"/>
        <v>6:41 AM - 8:02 PM</v>
      </c>
    </row>
    <row r="123" spans="2:20" x14ac:dyDescent="0.3">
      <c r="B123" t="str">
        <f>IF(H123=VLOOKUP(G123,POINTS!$G$3:$H$168,2,FALSE),VLOOKUP(G123,POINTS!$G$3:$O$168,9,FALSE),"CHECK")</f>
        <v>R02</v>
      </c>
      <c r="C123" t="str">
        <f>VLOOKUP(B123,POINTS!$A$3:$C$168,3,FALSE)</f>
        <v>San Agustin Catholic Cathedral</v>
      </c>
      <c r="E123" t="s">
        <v>209</v>
      </c>
      <c r="F123" t="s">
        <v>210</v>
      </c>
      <c r="G123" s="1">
        <v>27.502431000000001</v>
      </c>
      <c r="H123" s="1">
        <v>-99.505500999999995</v>
      </c>
      <c r="J123">
        <f>VLOOKUP($B123,SCORING!$A$234:$I$399,7,FALSE)</f>
        <v>288</v>
      </c>
      <c r="K123">
        <f>VLOOKUP($B123,SCORING!$A$234:$I$399,9,FALSE)</f>
        <v>144</v>
      </c>
      <c r="M123" t="s">
        <v>208</v>
      </c>
      <c r="N123" t="s">
        <v>802</v>
      </c>
      <c r="O123" t="s">
        <v>802</v>
      </c>
      <c r="P123" s="11">
        <v>0.29375000000000001</v>
      </c>
      <c r="Q123" s="11">
        <v>0.8520833333333333</v>
      </c>
      <c r="R123" s="11" t="str">
        <f t="shared" si="1"/>
        <v>7:03 AM - 8:27 PM</v>
      </c>
    </row>
    <row r="124" spans="2:20" x14ac:dyDescent="0.3">
      <c r="B124" t="str">
        <f>IF(H124=VLOOKUP(G124,POINTS!$G$3:$H$168,2,FALSE),VLOOKUP(G124,POINTS!$G$3:$O$168,9,FALSE),"CHECK")</f>
        <v>R03</v>
      </c>
      <c r="C124" t="str">
        <f>VLOOKUP(B124,POINTS!$A$3:$C$168,3,FALSE)</f>
        <v>Nativity of the Blessed Virgin Mary Catholic Church - High Hill</v>
      </c>
      <c r="D124" t="s">
        <v>186</v>
      </c>
      <c r="E124" t="s">
        <v>333</v>
      </c>
      <c r="F124" t="s">
        <v>334</v>
      </c>
      <c r="G124" s="1">
        <v>29.717417999999999</v>
      </c>
      <c r="H124" s="1">
        <v>-96.927837999999994</v>
      </c>
      <c r="J124">
        <f>VLOOKUP($B124,SCORING!$A$234:$I$399,7,FALSE)</f>
        <v>144</v>
      </c>
      <c r="K124">
        <f>VLOOKUP($B124,SCORING!$A$234:$I$399,9,FALSE)</f>
        <v>36</v>
      </c>
      <c r="M124" t="s">
        <v>1140</v>
      </c>
      <c r="N124" t="s">
        <v>1401</v>
      </c>
      <c r="O124" t="s">
        <v>1402</v>
      </c>
      <c r="P124" s="11">
        <v>0.28333333333333333</v>
      </c>
      <c r="Q124" s="11">
        <v>0.83611111111111114</v>
      </c>
      <c r="R124" s="11" t="str">
        <f t="shared" si="1"/>
        <v>6:48 AM - 8:04 PM</v>
      </c>
    </row>
    <row r="125" spans="2:20" x14ac:dyDescent="0.3">
      <c r="B125" t="str">
        <f>IF(H125=VLOOKUP(G125,POINTS!$G$3:$H$168,2,FALSE),VLOOKUP(G125,POINTS!$G$3:$O$168,9,FALSE),"CHECK")</f>
        <v>R04</v>
      </c>
      <c r="C125" t="str">
        <f>VLOOKUP(B125,POINTS!$A$3:$C$168,3,FALSE)</f>
        <v>St. Mary's Church - Plantersville</v>
      </c>
      <c r="D125" t="s">
        <v>186</v>
      </c>
      <c r="E125" t="s">
        <v>351</v>
      </c>
      <c r="F125" t="s">
        <v>352</v>
      </c>
      <c r="G125" s="1">
        <v>30.368827</v>
      </c>
      <c r="H125" s="1">
        <v>-95.871204000000006</v>
      </c>
      <c r="I125" t="s">
        <v>98</v>
      </c>
      <c r="J125">
        <f>VLOOKUP($B125,SCORING!$A$234:$I$399,7,FALSE)</f>
        <v>132</v>
      </c>
      <c r="K125">
        <f>VLOOKUP($B125,SCORING!$A$234:$I$399,9,FALSE)</f>
        <v>17</v>
      </c>
      <c r="M125" t="s">
        <v>1151</v>
      </c>
      <c r="N125" t="s">
        <v>802</v>
      </c>
      <c r="O125" t="s">
        <v>802</v>
      </c>
      <c r="P125" s="11">
        <v>0.28472222222222221</v>
      </c>
      <c r="Q125" s="11">
        <v>0.84861111111111109</v>
      </c>
      <c r="R125" s="11" t="str">
        <f t="shared" si="1"/>
        <v>6:50 AM - 8:22 PM</v>
      </c>
    </row>
    <row r="126" spans="2:20" x14ac:dyDescent="0.3">
      <c r="B126" t="str">
        <f>IF(H126=VLOOKUP(G126,POINTS!$G$3:$H$168,2,FALSE),VLOOKUP(G126,POINTS!$G$3:$O$168,9,FALSE),"CHECK")</f>
        <v>R05</v>
      </c>
      <c r="C126" t="str">
        <f>VLOOKUP(B126,POINTS!$A$3:$C$168,3,FALSE)</f>
        <v>First Presbyterian Church Lutcher Memorial Building</v>
      </c>
      <c r="E126" t="s">
        <v>101</v>
      </c>
      <c r="F126" t="s">
        <v>102</v>
      </c>
      <c r="G126" s="1">
        <v>30.093252</v>
      </c>
      <c r="H126" s="1">
        <v>-93.738155000000006</v>
      </c>
      <c r="J126">
        <f>VLOOKUP($B126,SCORING!$A$234:$I$399,7,FALSE)</f>
        <v>159</v>
      </c>
      <c r="K126">
        <f>VLOOKUP($B126,SCORING!$A$234:$I$399,9,FALSE)</f>
        <v>80</v>
      </c>
      <c r="M126" t="s">
        <v>99</v>
      </c>
      <c r="N126" t="s">
        <v>1356</v>
      </c>
      <c r="O126" t="s">
        <v>1357</v>
      </c>
      <c r="P126" s="11">
        <v>0.28541666666666665</v>
      </c>
      <c r="Q126" s="11">
        <v>0.84375</v>
      </c>
      <c r="R126" s="11" t="str">
        <f t="shared" si="1"/>
        <v>6:51 AM - 8:15 PM</v>
      </c>
    </row>
    <row r="127" spans="2:20" x14ac:dyDescent="0.3">
      <c r="B127" t="str">
        <f>IF(H127=VLOOKUP(G127,POINTS!$G$3:$H$168,2,FALSE),VLOOKUP(G127,POINTS!$G$3:$O$168,9,FALSE),"CHECK")</f>
        <v>R06</v>
      </c>
      <c r="C127" t="s">
        <v>1455</v>
      </c>
      <c r="D127" t="s">
        <v>1452</v>
      </c>
      <c r="E127" t="s">
        <v>1453</v>
      </c>
      <c r="F127" t="s">
        <v>1454</v>
      </c>
      <c r="G127" s="1">
        <v>33.505477999999997</v>
      </c>
      <c r="H127" s="1">
        <v>-99.420252000000005</v>
      </c>
      <c r="J127">
        <f>VLOOKUP($B127,SCORING!$A$234:$I$399,7,FALSE)</f>
        <v>971</v>
      </c>
      <c r="K127">
        <f>VLOOKUP($B127,SCORING!$A$234:$I$399,9,FALSE)</f>
        <v>135</v>
      </c>
      <c r="M127" t="s">
        <v>1193</v>
      </c>
      <c r="N127" t="s">
        <v>1457</v>
      </c>
      <c r="O127" t="s">
        <v>1458</v>
      </c>
      <c r="P127" s="11">
        <v>0.28402777777777777</v>
      </c>
      <c r="Q127" s="11">
        <v>0.84791666666666676</v>
      </c>
      <c r="R127" s="11" t="str">
        <f t="shared" si="1"/>
        <v>6:49 AM - 8:21 PM</v>
      </c>
      <c r="T127" t="s">
        <v>1321</v>
      </c>
    </row>
    <row r="128" spans="2:20" x14ac:dyDescent="0.3">
      <c r="B128" t="str">
        <f>IF(H128=VLOOKUP(G128,POINTS!$G$3:$H$168,2,FALSE),VLOOKUP(G128,POINTS!$G$3:$O$168,9,FALSE),"CHECK")</f>
        <v>R07</v>
      </c>
      <c r="C128" t="str">
        <f>VLOOKUP(B128,POINTS!$A$3:$C$168,3,FALSE)</f>
        <v>First Baptist Church - Tow</v>
      </c>
      <c r="E128" t="s">
        <v>545</v>
      </c>
      <c r="F128" t="s">
        <v>546</v>
      </c>
      <c r="G128" s="1">
        <v>30.875185999999999</v>
      </c>
      <c r="H128" s="1">
        <v>-98.471678999999995</v>
      </c>
      <c r="J128">
        <f>VLOOKUP($B128,SCORING!$A$234:$I$399,7,FALSE)</f>
        <v>128</v>
      </c>
      <c r="K128">
        <f>VLOOKUP($B128,SCORING!$A$234:$I$399,9,FALSE)</f>
        <v>64</v>
      </c>
      <c r="M128" t="s">
        <v>1175</v>
      </c>
      <c r="N128" t="s">
        <v>802</v>
      </c>
      <c r="O128" t="s">
        <v>802</v>
      </c>
      <c r="P128" s="11">
        <v>0.27708333333333335</v>
      </c>
      <c r="Q128" s="11">
        <v>0.83333333333333337</v>
      </c>
      <c r="R128" s="11" t="str">
        <f t="shared" si="1"/>
        <v>6:39 AM - 8:00 PM</v>
      </c>
    </row>
    <row r="129" spans="2:20" x14ac:dyDescent="0.3">
      <c r="B129" t="str">
        <f>IF(H129=VLOOKUP(G129,POINTS!$G$3:$H$168,2,FALSE),VLOOKUP(G129,POINTS!$G$3:$O$168,9,FALSE),"CHECK")</f>
        <v>R08</v>
      </c>
      <c r="C129" t="str">
        <f>VLOOKUP(B129,POINTS!$A$3:$C$168,3,FALSE)</f>
        <v>Brookeland United Methodist Church</v>
      </c>
      <c r="D129" s="1"/>
      <c r="E129" s="1" t="s">
        <v>388</v>
      </c>
      <c r="F129" t="s">
        <v>389</v>
      </c>
      <c r="G129" s="1">
        <v>31.154900000000001</v>
      </c>
      <c r="H129" s="1">
        <v>-93.995071999999993</v>
      </c>
      <c r="I129" s="1"/>
      <c r="J129">
        <f>VLOOKUP($B129,SCORING!$A$234:$I$399,7,FALSE)</f>
        <v>144</v>
      </c>
      <c r="K129">
        <f>VLOOKUP($B129,SCORING!$A$234:$I$399,9,FALSE)</f>
        <v>72</v>
      </c>
      <c r="M129" t="s">
        <v>390</v>
      </c>
      <c r="N129" t="s">
        <v>1334</v>
      </c>
      <c r="O129" t="s">
        <v>1358</v>
      </c>
      <c r="P129" s="11">
        <v>0.28055555555555556</v>
      </c>
      <c r="Q129" s="11">
        <v>0.83680555555555547</v>
      </c>
      <c r="R129" s="11" t="str">
        <f t="shared" si="1"/>
        <v>6:44 AM - 8:05 PM</v>
      </c>
      <c r="T129" t="s">
        <v>1321</v>
      </c>
    </row>
    <row r="130" spans="2:20" x14ac:dyDescent="0.3">
      <c r="B130" t="str">
        <f>IF(H130=VLOOKUP(G130,POINTS!$G$3:$H$168,2,FALSE),VLOOKUP(G130,POINTS!$G$3:$O$168,9,FALSE),"CHECK")</f>
        <v>S01</v>
      </c>
      <c r="C130" t="str">
        <f>VLOOKUP(B130,POINTS!$A$3:$C$168,3,FALSE)</f>
        <v>First United Methodist Church - Paris</v>
      </c>
      <c r="D130" t="s">
        <v>186</v>
      </c>
      <c r="E130" t="s">
        <v>348</v>
      </c>
      <c r="F130" t="s">
        <v>349</v>
      </c>
      <c r="G130" s="1">
        <v>33.661119999999997</v>
      </c>
      <c r="H130" s="1">
        <v>-95.553515000000004</v>
      </c>
      <c r="J130">
        <f>VLOOKUP($B130,SCORING!$A$234:$I$399,7,FALSE)</f>
        <v>430</v>
      </c>
      <c r="K130">
        <f>VLOOKUP($B130,SCORING!$A$234:$I$399,9,FALSE)</f>
        <v>108</v>
      </c>
      <c r="M130" t="s">
        <v>1129</v>
      </c>
      <c r="N130" t="s">
        <v>1332</v>
      </c>
      <c r="O130" t="s">
        <v>1425</v>
      </c>
      <c r="P130" s="11">
        <v>0.28611111111111115</v>
      </c>
      <c r="Q130" s="11">
        <v>0.84097222222222223</v>
      </c>
      <c r="R130" s="11" t="str">
        <f t="shared" si="1"/>
        <v>6:52 AM - 8:11 PM</v>
      </c>
    </row>
    <row r="131" spans="2:20" x14ac:dyDescent="0.3">
      <c r="B131" t="str">
        <f>IF(H131=VLOOKUP(G131,POINTS!$G$3:$H$168,2,FALSE),VLOOKUP(G131,POINTS!$G$3:$O$168,9,FALSE),"CHECK")</f>
        <v>S02</v>
      </c>
      <c r="C131" t="str">
        <f>VLOOKUP(B131,POINTS!$A$3:$C$168,3,FALSE)</f>
        <v>St. Peter's Roman Catholic Church</v>
      </c>
      <c r="D131" t="s">
        <v>186</v>
      </c>
      <c r="E131" t="s">
        <v>274</v>
      </c>
      <c r="F131" t="s">
        <v>275</v>
      </c>
      <c r="G131" s="1">
        <v>33.635959</v>
      </c>
      <c r="H131" s="1">
        <v>-97.226483999999999</v>
      </c>
      <c r="J131">
        <f>VLOOKUP($B131,SCORING!$A$234:$I$399,7,FALSE)</f>
        <v>428</v>
      </c>
      <c r="K131">
        <f>VLOOKUP($B131,SCORING!$A$234:$I$399,9,FALSE)</f>
        <v>107</v>
      </c>
      <c r="M131" t="s">
        <v>273</v>
      </c>
      <c r="N131" t="s">
        <v>1334</v>
      </c>
      <c r="O131" t="s">
        <v>1534</v>
      </c>
      <c r="P131" s="11">
        <v>0.28611111111111115</v>
      </c>
      <c r="Q131" s="11">
        <v>0.84097222222222223</v>
      </c>
      <c r="R131" s="11" t="str">
        <f t="shared" si="1"/>
        <v>6:52 AM - 8:11 PM</v>
      </c>
      <c r="T131" t="s">
        <v>1321</v>
      </c>
    </row>
    <row r="132" spans="2:20" x14ac:dyDescent="0.3">
      <c r="B132" t="str">
        <f>IF(H132=VLOOKUP(G132,POINTS!$G$3:$H$168,2,FALSE),VLOOKUP(G132,POINTS!$G$3:$O$168,9,FALSE),"CHECK")</f>
        <v>S03</v>
      </c>
      <c r="C132" t="str">
        <f>VLOOKUP(B132,POINTS!$A$3:$C$168,3,FALSE)</f>
        <v>First United Methodist Church - Clarendon</v>
      </c>
      <c r="E132" t="s">
        <v>104</v>
      </c>
      <c r="F132" t="s">
        <v>105</v>
      </c>
      <c r="G132" s="1">
        <v>34.936442</v>
      </c>
      <c r="H132" s="1">
        <v>-100.891886</v>
      </c>
      <c r="J132">
        <f>VLOOKUP($B132,SCORING!$A$234:$I$399,7,FALSE)</f>
        <v>398</v>
      </c>
      <c r="K132">
        <f>VLOOKUP($B132,SCORING!$A$234:$I$399,9,FALSE)</f>
        <v>199</v>
      </c>
      <c r="M132" t="s">
        <v>106</v>
      </c>
      <c r="N132" t="s">
        <v>1332</v>
      </c>
      <c r="O132" t="s">
        <v>1359</v>
      </c>
      <c r="P132" s="11">
        <v>0.28611111111111115</v>
      </c>
      <c r="Q132" s="11">
        <v>0.84097222222222223</v>
      </c>
      <c r="R132" s="11" t="str">
        <f t="shared" si="1"/>
        <v>6:52 AM - 8:11 PM</v>
      </c>
    </row>
    <row r="133" spans="2:20" x14ac:dyDescent="0.3">
      <c r="B133" t="str">
        <f>IF(H133=VLOOKUP(G133,POINTS!$G$3:$H$168,2,FALSE),VLOOKUP(G133,POINTS!$G$3:$O$168,9,FALSE),"CHECK")</f>
        <v>S04</v>
      </c>
      <c r="C133" t="str">
        <f>VLOOKUP(B133,POINTS!$A$3:$C$168,3,FALSE)</f>
        <v>Trinity United Methodist Church - Castell</v>
      </c>
      <c r="E133" t="s">
        <v>507</v>
      </c>
      <c r="F133" t="s">
        <v>508</v>
      </c>
      <c r="G133" s="1">
        <v>30.700265000000002</v>
      </c>
      <c r="H133" s="1">
        <v>-98.957600999999997</v>
      </c>
      <c r="J133">
        <f>VLOOKUP($B133,SCORING!$A$234:$I$399,7,FALSE)</f>
        <v>156</v>
      </c>
      <c r="K133">
        <f>VLOOKUP($B133,SCORING!$A$234:$I$399,9,FALSE)</f>
        <v>78</v>
      </c>
      <c r="M133" t="s">
        <v>1194</v>
      </c>
      <c r="N133" t="s">
        <v>802</v>
      </c>
      <c r="O133" t="s">
        <v>802</v>
      </c>
      <c r="P133" s="11">
        <v>0.28611111111111115</v>
      </c>
      <c r="Q133" s="11">
        <v>0.84097222222222223</v>
      </c>
      <c r="R133" s="11" t="str">
        <f t="shared" ref="R133:R169" si="2">TEXT(P133,"H:MM AM/PM")&amp;" - "&amp;TEXT(Q133,"H:MM AM/PM")</f>
        <v>6:52 AM - 8:11 PM</v>
      </c>
    </row>
    <row r="134" spans="2:20" x14ac:dyDescent="0.3">
      <c r="B134" t="str">
        <f>IF(H134=VLOOKUP(G134,POINTS!$G$3:$H$168,2,FALSE),VLOOKUP(G134,POINTS!$G$3:$O$168,9,FALSE),"CHECK")</f>
        <v>S05</v>
      </c>
      <c r="C134" t="str">
        <f>VLOOKUP(B134,POINTS!$A$3:$C$168,3,FALSE)</f>
        <v>S.S Cyril &amp; Methodius Catholic Church - Shiner</v>
      </c>
      <c r="D134" t="s">
        <v>186</v>
      </c>
      <c r="E134" t="s">
        <v>222</v>
      </c>
      <c r="F134" t="s">
        <v>223</v>
      </c>
      <c r="G134" s="1">
        <v>29.423469999999998</v>
      </c>
      <c r="H134" s="1">
        <v>-97.165632000000002</v>
      </c>
      <c r="J134">
        <f>VLOOKUP($B134,SCORING!$A$234:$I$399,7,FALSE)</f>
        <v>194</v>
      </c>
      <c r="K134">
        <f>VLOOKUP($B134,SCORING!$A$234:$I$399,9,FALSE)</f>
        <v>49</v>
      </c>
      <c r="M134" t="s">
        <v>224</v>
      </c>
      <c r="N134" t="s">
        <v>1397</v>
      </c>
      <c r="O134" t="s">
        <v>1399</v>
      </c>
      <c r="P134" s="11">
        <v>0.28611111111111115</v>
      </c>
      <c r="Q134" s="11">
        <v>0.84097222222222223</v>
      </c>
      <c r="R134" s="11" t="str">
        <f t="shared" si="2"/>
        <v>6:52 AM - 8:11 PM</v>
      </c>
      <c r="T134" t="s">
        <v>1321</v>
      </c>
    </row>
    <row r="135" spans="2:20" x14ac:dyDescent="0.3">
      <c r="B135" t="str">
        <f>IF(H135=VLOOKUP(G135,POINTS!$G$3:$H$168,2,FALSE),VLOOKUP(G135,POINTS!$G$3:$O$168,9,FALSE),"CHECK")</f>
        <v>S06</v>
      </c>
      <c r="C135" t="str">
        <f>VLOOKUP(B135,POINTS!$A$3:$C$168,3,FALSE)</f>
        <v>First Prebyterian Church - Navasota</v>
      </c>
      <c r="E135" t="s">
        <v>95</v>
      </c>
      <c r="F135" t="s">
        <v>96</v>
      </c>
      <c r="G135" s="1">
        <v>30.387374999999999</v>
      </c>
      <c r="H135" s="1">
        <v>-96.086111000000002</v>
      </c>
      <c r="I135" t="s">
        <v>98</v>
      </c>
      <c r="J135">
        <f>VLOOKUP($B135,SCORING!$A$234:$I$399,7,FALSE)</f>
        <v>88</v>
      </c>
      <c r="K135">
        <f>VLOOKUP($B135,SCORING!$A$234:$I$399,9,FALSE)</f>
        <v>11</v>
      </c>
      <c r="M135" t="s">
        <v>97</v>
      </c>
      <c r="N135" t="s">
        <v>802</v>
      </c>
      <c r="O135" t="s">
        <v>802</v>
      </c>
      <c r="P135" s="11">
        <v>0.28611111111111115</v>
      </c>
      <c r="Q135" s="11">
        <v>0.84097222222222223</v>
      </c>
      <c r="R135" s="11" t="str">
        <f t="shared" si="2"/>
        <v>6:52 AM - 8:11 PM</v>
      </c>
    </row>
    <row r="136" spans="2:20" x14ac:dyDescent="0.3">
      <c r="B136" t="str">
        <f>IF(H136=VLOOKUP(G136,POINTS!$G$3:$H$168,2,FALSE),VLOOKUP(G136,POINTS!$G$3:$O$168,9,FALSE),"CHECK")</f>
        <v>S07</v>
      </c>
      <c r="C136" t="str">
        <f>VLOOKUP(B136,POINTS!$A$3:$C$168,3,FALSE)</f>
        <v>Little Chapel in the Woods</v>
      </c>
      <c r="E136" t="s">
        <v>156</v>
      </c>
      <c r="F136" t="s">
        <v>155</v>
      </c>
      <c r="G136" s="1">
        <v>33.229660000000003</v>
      </c>
      <c r="H136" s="1">
        <v>-97.128550000000004</v>
      </c>
      <c r="J136">
        <f>VLOOKUP($B136,SCORING!$A$234:$I$399,7,FALSE)</f>
        <v>186</v>
      </c>
      <c r="K136">
        <f>VLOOKUP($B136,SCORING!$A$234:$I$399,9,FALSE)</f>
        <v>93</v>
      </c>
      <c r="M136" t="s">
        <v>154</v>
      </c>
      <c r="N136" t="s">
        <v>802</v>
      </c>
      <c r="O136" t="s">
        <v>802</v>
      </c>
      <c r="P136" s="11">
        <v>0.28611111111111115</v>
      </c>
      <c r="Q136" s="11">
        <v>0.84097222222222223</v>
      </c>
      <c r="R136" s="11" t="str">
        <f t="shared" si="2"/>
        <v>6:52 AM - 8:11 PM</v>
      </c>
    </row>
    <row r="137" spans="2:20" x14ac:dyDescent="0.3">
      <c r="B137" t="str">
        <f>IF(H137=VLOOKUP(G137,POINTS!$G$3:$H$168,2,FALSE),VLOOKUP(G137,POINTS!$G$3:$O$168,9,FALSE),"CHECK")</f>
        <v>S08</v>
      </c>
      <c r="C137" t="str">
        <f>VLOOKUP(B137,POINTS!$A$3:$C$168,3,FALSE)</f>
        <v>Grandfalls Union Church</v>
      </c>
      <c r="E137" t="s">
        <v>128</v>
      </c>
      <c r="F137" t="s">
        <v>127</v>
      </c>
      <c r="G137" s="1">
        <v>31.339725999999999</v>
      </c>
      <c r="H137" s="1">
        <v>-102.85179100000001</v>
      </c>
      <c r="J137">
        <f>VLOOKUP($B137,SCORING!$A$234:$I$399,7,FALSE)</f>
        <v>389</v>
      </c>
      <c r="K137">
        <f>VLOOKUP($B137,SCORING!$A$234:$I$399,9,FALSE)</f>
        <v>195</v>
      </c>
      <c r="M137" t="s">
        <v>125</v>
      </c>
      <c r="N137" t="s">
        <v>1565</v>
      </c>
      <c r="O137" t="s">
        <v>1566</v>
      </c>
      <c r="P137" s="11">
        <v>0.27152777777777776</v>
      </c>
      <c r="Q137" s="11">
        <v>0.8305555555555556</v>
      </c>
      <c r="R137" s="11" t="str">
        <f t="shared" si="2"/>
        <v>6:31 AM - 7:56 PM</v>
      </c>
      <c r="T137" t="s">
        <v>1321</v>
      </c>
    </row>
    <row r="138" spans="2:20" x14ac:dyDescent="0.3">
      <c r="B138" t="str">
        <f>IF(H138=VLOOKUP(G138,POINTS!$G$3:$H$168,2,FALSE),VLOOKUP(G138,POINTS!$G$3:$O$168,9,FALSE),"CHECK")</f>
        <v>S09</v>
      </c>
      <c r="C138" t="str">
        <f>VLOOKUP(B138,POINTS!$A$3:$C$168,3,FALSE)</f>
        <v>Holy Rosary Catholic Church - Frenstat</v>
      </c>
      <c r="D138" s="1"/>
      <c r="E138" s="1" t="s">
        <v>411</v>
      </c>
      <c r="F138" t="s">
        <v>412</v>
      </c>
      <c r="G138" s="1">
        <v>30.397258999999998</v>
      </c>
      <c r="H138" s="1">
        <v>-96.653458000000001</v>
      </c>
      <c r="I138" s="1"/>
      <c r="J138">
        <f>VLOOKUP($B138,SCORING!$A$234:$I$399,7,FALSE)</f>
        <v>24</v>
      </c>
      <c r="K138">
        <f>VLOOKUP($B138,SCORING!$A$234:$I$399,9,FALSE)</f>
        <v>12</v>
      </c>
      <c r="M138" t="s">
        <v>413</v>
      </c>
      <c r="N138" t="s">
        <v>802</v>
      </c>
      <c r="O138" t="s">
        <v>802</v>
      </c>
      <c r="P138" s="11">
        <v>0.28611111111111115</v>
      </c>
      <c r="Q138" s="11">
        <v>0.84097222222222223</v>
      </c>
      <c r="R138" s="11" t="str">
        <f t="shared" si="2"/>
        <v>6:52 AM - 8:11 PM</v>
      </c>
    </row>
    <row r="139" spans="2:20" x14ac:dyDescent="0.3">
      <c r="B139" t="str">
        <f>IF(H139=VLOOKUP(G139,POINTS!$G$3:$H$168,2,FALSE),VLOOKUP(G139,POINTS!$G$3:$O$168,9,FALSE),"CHECK")</f>
        <v>S10</v>
      </c>
      <c r="C139" t="str">
        <f>VLOOKUP(B139,POINTS!$A$3:$C$168,3,FALSE)</f>
        <v>St. Michael's Church</v>
      </c>
      <c r="E139" t="s">
        <v>262</v>
      </c>
      <c r="F139" t="s">
        <v>260</v>
      </c>
      <c r="G139" s="1">
        <v>29.706945999999999</v>
      </c>
      <c r="H139" s="1">
        <v>-96.780077000000006</v>
      </c>
      <c r="J139">
        <f>VLOOKUP($B139,SCORING!$A$234:$I$399,7,FALSE)</f>
        <v>69</v>
      </c>
      <c r="K139">
        <f>VLOOKUP($B139,SCORING!$A$234:$I$399,9,FALSE)</f>
        <v>35</v>
      </c>
      <c r="M139" t="s">
        <v>261</v>
      </c>
      <c r="N139" t="s">
        <v>1348</v>
      </c>
      <c r="O139" t="s">
        <v>1404</v>
      </c>
      <c r="P139" s="11">
        <v>0.26319444444444445</v>
      </c>
      <c r="Q139" s="11">
        <v>0.82291666666666663</v>
      </c>
      <c r="R139" s="11" t="str">
        <f t="shared" si="2"/>
        <v>6:19 AM - 7:45 PM</v>
      </c>
      <c r="T139" t="s">
        <v>1321</v>
      </c>
    </row>
    <row r="140" spans="2:20" x14ac:dyDescent="0.3">
      <c r="B140" t="str">
        <f>IF(H140=VLOOKUP(G140,POINTS!$G$3:$H$168,2,FALSE),VLOOKUP(G140,POINTS!$G$3:$O$168,9,FALSE),"CHECK")</f>
        <v>S11</v>
      </c>
      <c r="C140" t="str">
        <f>VLOOKUP(B140,POINTS!$A$3:$C$168,3,FALSE)</f>
        <v>Ascension Catholic Church - Bastrop</v>
      </c>
      <c r="E140" t="s">
        <v>54</v>
      </c>
      <c r="F140" t="s">
        <v>15</v>
      </c>
      <c r="G140" s="1">
        <v>30.109586</v>
      </c>
      <c r="H140" s="1">
        <v>-97.318618000000001</v>
      </c>
      <c r="J140">
        <f>VLOOKUP($B140,SCORING!$A$234:$I$399,7,FALSE)</f>
        <v>68</v>
      </c>
      <c r="K140">
        <f>VLOOKUP($B140,SCORING!$A$234:$I$399,9,FALSE)</f>
        <v>34</v>
      </c>
      <c r="M140" t="s">
        <v>55</v>
      </c>
      <c r="N140" t="s">
        <v>1416</v>
      </c>
      <c r="O140" t="s">
        <v>1417</v>
      </c>
      <c r="P140" s="11">
        <v>0.28819444444444448</v>
      </c>
      <c r="Q140" s="11">
        <v>0.83680555555555547</v>
      </c>
      <c r="R140" s="11" t="str">
        <f t="shared" si="2"/>
        <v>6:55 AM - 8:05 PM</v>
      </c>
    </row>
    <row r="141" spans="2:20" x14ac:dyDescent="0.3">
      <c r="B141" t="str">
        <f>IF(H141=VLOOKUP(G141,POINTS!$G$3:$H$168,2,FALSE),VLOOKUP(G141,POINTS!$G$3:$O$168,9,FALSE),"CHECK")</f>
        <v>S12</v>
      </c>
      <c r="C141" t="str">
        <f>VLOOKUP(B141,POINTS!$A$3:$C$168,3,FALSE)</f>
        <v>St. Dominic Catholic Church</v>
      </c>
      <c r="D141" s="1"/>
      <c r="E141" s="1" t="s">
        <v>384</v>
      </c>
      <c r="F141" t="s">
        <v>385</v>
      </c>
      <c r="G141" s="1">
        <v>29.327432999999999</v>
      </c>
      <c r="H141" s="1">
        <v>-99.259305999999995</v>
      </c>
      <c r="I141" s="1"/>
      <c r="J141">
        <f>VLOOKUP($B141,SCORING!$A$234:$I$399,7,FALSE)</f>
        <v>196</v>
      </c>
      <c r="K141">
        <f>VLOOKUP($B141,SCORING!$A$234:$I$399,9,FALSE)</f>
        <v>98</v>
      </c>
      <c r="M141" t="s">
        <v>386</v>
      </c>
      <c r="N141" t="s">
        <v>802</v>
      </c>
      <c r="O141" t="s">
        <v>802</v>
      </c>
      <c r="P141" s="11">
        <v>0.28402777777777777</v>
      </c>
      <c r="Q141" s="11">
        <v>0.83958333333333324</v>
      </c>
      <c r="R141" s="11" t="str">
        <f t="shared" si="2"/>
        <v>6:49 AM - 8:09 PM</v>
      </c>
    </row>
    <row r="142" spans="2:20" x14ac:dyDescent="0.3">
      <c r="B142" t="str">
        <f>IF(H142=VLOOKUP(G142,POINTS!$G$3:$H$168,2,FALSE),VLOOKUP(G142,POINTS!$G$3:$O$168,9,FALSE),"CHECK")</f>
        <v>S13</v>
      </c>
      <c r="C142" t="str">
        <f>VLOOKUP(B142,POINTS!$A$3:$C$168,3,FALSE)</f>
        <v>St. Roch Catholic Church</v>
      </c>
      <c r="E142" t="s">
        <v>278</v>
      </c>
      <c r="F142" t="s">
        <v>279</v>
      </c>
      <c r="G142" s="1">
        <v>29.750254000000002</v>
      </c>
      <c r="H142" s="1">
        <v>-96.438387000000006</v>
      </c>
      <c r="J142">
        <f>VLOOKUP($B142,SCORING!$A$234:$I$399,7,FALSE)</f>
        <v>61</v>
      </c>
      <c r="K142">
        <f>VLOOKUP($B142,SCORING!$A$234:$I$399,9,FALSE)</f>
        <v>31</v>
      </c>
      <c r="M142" t="s">
        <v>277</v>
      </c>
      <c r="N142" t="s">
        <v>802</v>
      </c>
      <c r="O142" t="s">
        <v>802</v>
      </c>
      <c r="P142" s="11">
        <v>0.28472222222222221</v>
      </c>
      <c r="Q142" s="11">
        <v>0.84305555555555556</v>
      </c>
      <c r="R142" s="11" t="str">
        <f t="shared" si="2"/>
        <v>6:50 AM - 8:14 PM</v>
      </c>
    </row>
    <row r="143" spans="2:20" x14ac:dyDescent="0.3">
      <c r="B143" t="str">
        <f>IF(H143=VLOOKUP(G143,POINTS!$G$3:$H$168,2,FALSE),VLOOKUP(G143,POINTS!$G$3:$O$168,9,FALSE),"CHECK")</f>
        <v>S14</v>
      </c>
      <c r="C143" t="str">
        <f>VLOOKUP(B143,POINTS!$A$3:$C$168,3,FALSE)</f>
        <v>Trinity Evangelical Lutheran Church - New Bielau</v>
      </c>
      <c r="E143" t="s">
        <v>293</v>
      </c>
      <c r="F143" t="s">
        <v>291</v>
      </c>
      <c r="G143" s="1">
        <v>29.634543000000001</v>
      </c>
      <c r="H143" s="1">
        <v>-96.772924000000003</v>
      </c>
      <c r="I143" t="s">
        <v>98</v>
      </c>
      <c r="J143">
        <f>VLOOKUP($B143,SCORING!$A$234:$I$399,7,FALSE)</f>
        <v>292</v>
      </c>
      <c r="K143">
        <f>VLOOKUP($B143,SCORING!$A$234:$I$399,9,FALSE)</f>
        <v>37</v>
      </c>
      <c r="M143" t="s">
        <v>292</v>
      </c>
      <c r="N143" t="s">
        <v>1334</v>
      </c>
      <c r="O143" t="s">
        <v>1403</v>
      </c>
      <c r="P143" s="11">
        <v>0.28541666666666665</v>
      </c>
      <c r="Q143" s="11">
        <v>0.84583333333333333</v>
      </c>
      <c r="R143" s="11" t="str">
        <f t="shared" si="2"/>
        <v>6:51 AM - 8:18 PM</v>
      </c>
      <c r="T143" t="s">
        <v>1321</v>
      </c>
    </row>
    <row r="144" spans="2:20" x14ac:dyDescent="0.3">
      <c r="B144" t="str">
        <f>IF(H144=VLOOKUP(G144,POINTS!$G$3:$H$168,2,FALSE),VLOOKUP(G144,POINTS!$G$3:$O$168,9,FALSE),"CHECK")</f>
        <v>S15</v>
      </c>
      <c r="C144" t="str">
        <f>VLOOKUP(B144,POINTS!$A$3:$C$168,3,FALSE)</f>
        <v>First Colored Baptist Church - Austin</v>
      </c>
      <c r="D144" t="s">
        <v>35</v>
      </c>
      <c r="E144" t="s">
        <v>93</v>
      </c>
      <c r="F144" t="s">
        <v>32</v>
      </c>
      <c r="G144" s="1">
        <v>30.284672</v>
      </c>
      <c r="H144" s="1">
        <v>-97.680459999999997</v>
      </c>
      <c r="I144" t="s">
        <v>80</v>
      </c>
      <c r="J144">
        <f>VLOOKUP($B144,SCORING!$A$234:$I$399,7,FALSE)</f>
        <v>83</v>
      </c>
      <c r="K144">
        <f>VLOOKUP($B144,SCORING!$A$234:$I$399,9,FALSE)</f>
        <v>42</v>
      </c>
      <c r="M144" t="s">
        <v>92</v>
      </c>
      <c r="N144" t="s">
        <v>1385</v>
      </c>
      <c r="O144" t="s">
        <v>1350</v>
      </c>
      <c r="P144" s="11">
        <v>0.28125</v>
      </c>
      <c r="Q144" s="11">
        <v>0.83750000000000002</v>
      </c>
      <c r="R144" s="11" t="str">
        <f t="shared" si="2"/>
        <v>6:45 AM - 8:06 PM</v>
      </c>
    </row>
    <row r="145" spans="2:20" x14ac:dyDescent="0.3">
      <c r="B145" t="str">
        <f>IF(H145=VLOOKUP(G145,POINTS!$G$3:$H$168,2,FALSE),VLOOKUP(G145,POINTS!$G$3:$O$168,9,FALSE),"CHECK")</f>
        <v>S16</v>
      </c>
      <c r="C145" t="str">
        <f>VLOOKUP(B145,POINTS!$A$3:$C$168,3,FALSE)</f>
        <v>St. Mary's Grotto</v>
      </c>
      <c r="D145" s="1"/>
      <c r="E145" s="1" t="s">
        <v>408</v>
      </c>
      <c r="F145" t="s">
        <v>409</v>
      </c>
      <c r="G145" s="1">
        <v>33.575600000000001</v>
      </c>
      <c r="H145" s="1">
        <v>-98.439138</v>
      </c>
      <c r="I145" s="1"/>
      <c r="J145">
        <f>VLOOKUP($B145,SCORING!$A$234:$I$399,7,FALSE)</f>
        <v>238</v>
      </c>
      <c r="K145">
        <f>VLOOKUP($B145,SCORING!$A$234:$I$399,9,FALSE)</f>
        <v>119</v>
      </c>
      <c r="M145" t="s">
        <v>1372</v>
      </c>
      <c r="N145" t="s">
        <v>1373</v>
      </c>
      <c r="O145" t="s">
        <v>1374</v>
      </c>
      <c r="P145" s="11">
        <v>0.28194444444444444</v>
      </c>
      <c r="Q145" s="11">
        <v>0.83680555555555547</v>
      </c>
      <c r="R145" s="11" t="str">
        <f t="shared" si="2"/>
        <v>6:46 AM - 8:05 PM</v>
      </c>
    </row>
    <row r="146" spans="2:20" x14ac:dyDescent="0.3">
      <c r="B146" t="str">
        <f>IF(H146=VLOOKUP(G146,POINTS!$G$3:$H$168,2,FALSE),VLOOKUP(G146,POINTS!$G$3:$O$168,9,FALSE),"CHECK")</f>
        <v>S17</v>
      </c>
      <c r="C146" t="str">
        <f>VLOOKUP(B146,POINTS!$A$3:$C$168,3,FALSE)</f>
        <v>St. Joseph Catholic Mission</v>
      </c>
      <c r="E146" t="s">
        <v>1155</v>
      </c>
      <c r="F146" t="s">
        <v>1154</v>
      </c>
      <c r="G146" s="1">
        <v>30.334765999999998</v>
      </c>
      <c r="H146" s="1">
        <v>-95.909345000000002</v>
      </c>
      <c r="J146">
        <f>VLOOKUP($B146,SCORING!$A$234:$I$399,7,FALSE)</f>
        <v>235</v>
      </c>
      <c r="K146">
        <f>VLOOKUP($B146,SCORING!$A$234:$I$399,9,FALSE)</f>
        <v>17</v>
      </c>
      <c r="M146" t="s">
        <v>1554</v>
      </c>
      <c r="N146" t="s">
        <v>802</v>
      </c>
      <c r="O146" t="s">
        <v>802</v>
      </c>
      <c r="P146" s="11">
        <v>0.2638888888888889</v>
      </c>
      <c r="Q146" s="11">
        <v>0.82291666666666663</v>
      </c>
      <c r="R146" s="11" t="str">
        <f t="shared" si="2"/>
        <v>6:20 AM - 7:45 PM</v>
      </c>
    </row>
    <row r="147" spans="2:20" x14ac:dyDescent="0.3">
      <c r="B147" t="str">
        <f>IF(H147=VLOOKUP(G147,POINTS!$G$3:$H$168,2,FALSE),VLOOKUP(G147,POINTS!$G$3:$O$168,9,FALSE),"CHECK")</f>
        <v>S18</v>
      </c>
      <c r="C147" t="str">
        <f>VLOOKUP(B147,POINTS!$A$3:$C$168,3,FALSE)</f>
        <v>St John Lutheran Church - Crabapple</v>
      </c>
      <c r="E147" t="s">
        <v>1021</v>
      </c>
      <c r="F147" t="s">
        <v>231</v>
      </c>
      <c r="G147" s="1">
        <v>30.439609000000001</v>
      </c>
      <c r="H147" s="1">
        <v>-98.832312000000002</v>
      </c>
      <c r="J147">
        <f>VLOOKUP($B147,SCORING!$A$234:$I$399,7,FALSE)</f>
        <v>447</v>
      </c>
      <c r="K147">
        <f>VLOOKUP($B147,SCORING!$A$234:$I$399,9,FALSE)</f>
        <v>75</v>
      </c>
      <c r="M147" t="s">
        <v>1195</v>
      </c>
      <c r="N147" t="s">
        <v>1414</v>
      </c>
      <c r="O147" t="s">
        <v>1451</v>
      </c>
      <c r="P147" s="11">
        <v>0.27847222222222223</v>
      </c>
      <c r="Q147" s="11">
        <v>0.84305555555555556</v>
      </c>
      <c r="R147" s="11" t="str">
        <f t="shared" si="2"/>
        <v>6:41 AM - 8:14 PM</v>
      </c>
    </row>
    <row r="148" spans="2:20" x14ac:dyDescent="0.3">
      <c r="B148" t="str">
        <f>IF(H148=VLOOKUP(G148,POINTS!$G$3:$H$168,2,FALSE),VLOOKUP(G148,POINTS!$G$3:$O$168,9,FALSE),"CHECK")</f>
        <v>T01</v>
      </c>
      <c r="C148" t="str">
        <f>VLOOKUP(B148,POINTS!$A$3:$C$168,3,FALSE)</f>
        <v>Presidio Chapel of San Elizario</v>
      </c>
      <c r="D148" t="s">
        <v>34</v>
      </c>
      <c r="E148" t="s">
        <v>84</v>
      </c>
      <c r="F148" t="s">
        <v>83</v>
      </c>
      <c r="G148" s="1">
        <v>31.585151</v>
      </c>
      <c r="H148" s="1">
        <v>-106.272796</v>
      </c>
      <c r="I148" t="s">
        <v>85</v>
      </c>
      <c r="J148">
        <f>VLOOKUP($B148,SCORING!$A$234:$I$399,7,FALSE)</f>
        <v>591</v>
      </c>
      <c r="K148">
        <f>VLOOKUP($B148,SCORING!$A$234:$I$399,9,FALSE)</f>
        <v>296</v>
      </c>
      <c r="M148" t="s">
        <v>89</v>
      </c>
      <c r="N148" t="s">
        <v>1572</v>
      </c>
      <c r="O148" t="s">
        <v>1573</v>
      </c>
      <c r="P148" s="11">
        <v>0.28541666666666665</v>
      </c>
      <c r="Q148" s="11">
        <v>0.84027777777777779</v>
      </c>
      <c r="R148" s="11" t="str">
        <f t="shared" si="2"/>
        <v>6:51 AM - 8:10 PM</v>
      </c>
    </row>
    <row r="149" spans="2:20" x14ac:dyDescent="0.3">
      <c r="B149" t="str">
        <f>IF(H149=VLOOKUP(G149,POINTS!$G$3:$H$168,2,FALSE),VLOOKUP(G149,POINTS!$G$3:$O$168,9,FALSE),"CHECK")</f>
        <v>T02</v>
      </c>
      <c r="C149" t="str">
        <f>VLOOKUP(B149,POINTS!$A$3:$C$168,3,FALSE)</f>
        <v>Art Methodist Church</v>
      </c>
      <c r="D149" t="s">
        <v>52</v>
      </c>
      <c r="E149" t="s">
        <v>53</v>
      </c>
      <c r="F149" t="s">
        <v>13</v>
      </c>
      <c r="G149" s="1">
        <v>30.737696</v>
      </c>
      <c r="H149" s="1">
        <v>-99.119714000000002</v>
      </c>
      <c r="J149">
        <f>VLOOKUP($B149,SCORING!$A$234:$I$399,7,FALSE)</f>
        <v>455</v>
      </c>
      <c r="K149">
        <f>VLOOKUP($B149,SCORING!$A$234:$I$399,9,FALSE)</f>
        <v>83</v>
      </c>
      <c r="M149" t="s">
        <v>51</v>
      </c>
      <c r="N149" t="s">
        <v>802</v>
      </c>
      <c r="O149" t="s">
        <v>802</v>
      </c>
      <c r="P149" s="11">
        <v>0.27777777777777779</v>
      </c>
      <c r="Q149" s="11">
        <v>0.83472222222222225</v>
      </c>
      <c r="R149" s="11" t="str">
        <f t="shared" si="2"/>
        <v>6:40 AM - 8:02 PM</v>
      </c>
    </row>
    <row r="150" spans="2:20" x14ac:dyDescent="0.3">
      <c r="B150" t="str">
        <f>IF(H150=VLOOKUP(G150,POINTS!$G$3:$H$168,2,FALSE),VLOOKUP(G150,POINTS!$G$3:$O$168,9,FALSE),"CHECK")</f>
        <v>T03</v>
      </c>
      <c r="C150" t="str">
        <f>VLOOKUP(B150,POINTS!$A$3:$C$168,3,FALSE)</f>
        <v>San Fernando Cathedral</v>
      </c>
      <c r="D150" t="s">
        <v>578</v>
      </c>
      <c r="E150" t="s">
        <v>163</v>
      </c>
      <c r="F150" t="s">
        <v>164</v>
      </c>
      <c r="G150" s="1">
        <v>29.424471</v>
      </c>
      <c r="H150" s="1">
        <v>-98.493898999999999</v>
      </c>
      <c r="J150">
        <f>VLOOKUP($B150,SCORING!$A$234:$I$399,7,FALSE)</f>
        <v>153</v>
      </c>
      <c r="K150">
        <f>VLOOKUP($B150,SCORING!$A$234:$I$399,9,FALSE)</f>
        <v>77</v>
      </c>
      <c r="M150" t="s">
        <v>161</v>
      </c>
      <c r="N150" t="s">
        <v>1431</v>
      </c>
      <c r="O150" t="s">
        <v>1432</v>
      </c>
      <c r="P150" s="11">
        <v>0.28194444444444444</v>
      </c>
      <c r="Q150" s="11">
        <v>0.83680555555555547</v>
      </c>
      <c r="R150" s="11" t="str">
        <f t="shared" si="2"/>
        <v>6:46 AM - 8:05 PM</v>
      </c>
    </row>
    <row r="151" spans="2:20" x14ac:dyDescent="0.3">
      <c r="B151" t="str">
        <f>IF(H151=VLOOKUP(G151,POINTS!$G$3:$H$168,2,FALSE),VLOOKUP(G151,POINTS!$G$3:$O$168,9,FALSE),"CHECK")</f>
        <v>T04</v>
      </c>
      <c r="C151" t="str">
        <f>VLOOKUP(B151,POINTS!$A$3:$C$168,3,FALSE)</f>
        <v>St. Cyril and Methodius Church - Dubina</v>
      </c>
      <c r="D151" t="s">
        <v>186</v>
      </c>
      <c r="E151" t="s">
        <v>332</v>
      </c>
      <c r="F151" t="s">
        <v>331</v>
      </c>
      <c r="G151" s="1">
        <v>29.729233000000001</v>
      </c>
      <c r="H151" s="1">
        <v>-96.834654</v>
      </c>
      <c r="J151">
        <f>VLOOKUP($B151,SCORING!$A$234:$I$399,7,FALSE)</f>
        <v>138</v>
      </c>
      <c r="K151">
        <f>VLOOKUP($B151,SCORING!$A$234:$I$399,9,FALSE)</f>
        <v>35</v>
      </c>
      <c r="M151" t="s">
        <v>1143</v>
      </c>
      <c r="N151" t="s">
        <v>1405</v>
      </c>
      <c r="O151" t="s">
        <v>1406</v>
      </c>
      <c r="P151" s="11">
        <v>0.28125</v>
      </c>
      <c r="Q151" s="11">
        <v>0.83680555555555547</v>
      </c>
      <c r="R151" s="11" t="str">
        <f t="shared" si="2"/>
        <v>6:45 AM - 8:05 PM</v>
      </c>
      <c r="T151" t="s">
        <v>1321</v>
      </c>
    </row>
    <row r="152" spans="2:20" x14ac:dyDescent="0.3">
      <c r="B152" t="str">
        <f>IF(H152=VLOOKUP(G152,POINTS!$G$3:$H$168,2,FALSE),VLOOKUP(G152,POINTS!$G$3:$O$168,9,FALSE),"CHECK")</f>
        <v>T05</v>
      </c>
      <c r="C152" t="str">
        <f>VLOOKUP(B152,POINTS!$A$3:$C$168,3,FALSE)</f>
        <v>Allen Chapel African Methodist Episcopal Church</v>
      </c>
      <c r="D152" t="s">
        <v>40</v>
      </c>
      <c r="E152" t="s">
        <v>41</v>
      </c>
      <c r="F152" t="s">
        <v>3</v>
      </c>
      <c r="G152" s="1">
        <v>32.759047000000002</v>
      </c>
      <c r="H152" s="1">
        <v>-97.327416999999997</v>
      </c>
      <c r="J152">
        <f>VLOOKUP($B152,SCORING!$A$234:$I$399,7,FALSE)</f>
        <v>158</v>
      </c>
      <c r="K152">
        <f>VLOOKUP($B152,SCORING!$A$234:$I$399,9,FALSE)</f>
        <v>79</v>
      </c>
      <c r="M152" t="s">
        <v>1123</v>
      </c>
      <c r="N152" t="s">
        <v>802</v>
      </c>
      <c r="O152" t="s">
        <v>802</v>
      </c>
      <c r="P152" s="11">
        <v>0.3</v>
      </c>
      <c r="Q152" s="11">
        <v>0.85486111111111107</v>
      </c>
      <c r="R152" s="11" t="str">
        <f t="shared" si="2"/>
        <v>7:12 AM - 8:31 PM</v>
      </c>
    </row>
    <row r="153" spans="2:20" x14ac:dyDescent="0.3">
      <c r="B153" t="str">
        <f>IF(H153=VLOOKUP(G153,POINTS!$G$3:$H$168,2,FALSE),VLOOKUP(G153,POINTS!$G$3:$O$168,9,FALSE),"CHECK")</f>
        <v>T06</v>
      </c>
      <c r="C153" t="str">
        <f>VLOOKUP(B153,POINTS!$A$3:$C$168,3,FALSE)</f>
        <v>United Evangelical Lutheran Church - Swiss Alp</v>
      </c>
      <c r="E153" t="s">
        <v>480</v>
      </c>
      <c r="F153" t="s">
        <v>482</v>
      </c>
      <c r="G153" s="1">
        <v>29.794820999999999</v>
      </c>
      <c r="H153" s="1">
        <v>-96.939842999999996</v>
      </c>
      <c r="J153">
        <f>VLOOKUP($B153,SCORING!$A$234:$I$399,7,FALSE)</f>
        <v>68</v>
      </c>
      <c r="K153">
        <f>VLOOKUP($B153,SCORING!$A$234:$I$399,9,FALSE)</f>
        <v>34</v>
      </c>
      <c r="M153" t="s">
        <v>1196</v>
      </c>
      <c r="N153" t="s">
        <v>1334</v>
      </c>
      <c r="O153" t="s">
        <v>1404</v>
      </c>
      <c r="P153" s="11">
        <v>0.28402777777777777</v>
      </c>
      <c r="Q153" s="11">
        <v>0.84236111111111101</v>
      </c>
      <c r="R153" s="11" t="str">
        <f t="shared" si="2"/>
        <v>6:49 AM - 8:13 PM</v>
      </c>
      <c r="T153" t="s">
        <v>1321</v>
      </c>
    </row>
    <row r="154" spans="2:20" x14ac:dyDescent="0.3">
      <c r="B154" t="str">
        <f>IF(H154=VLOOKUP(G154,POINTS!$G$3:$H$168,2,FALSE),VLOOKUP(G154,POINTS!$G$3:$O$168,9,FALSE),"CHECK")</f>
        <v>T07</v>
      </c>
      <c r="C154" t="str">
        <f>VLOOKUP(B154,POINTS!$A$3:$C$168,3,FALSE)</f>
        <v>Bethel Baptist Church of Audubon</v>
      </c>
      <c r="E154" t="s">
        <v>548</v>
      </c>
      <c r="F154" t="s">
        <v>549</v>
      </c>
      <c r="G154" s="1">
        <v>33.389287000000003</v>
      </c>
      <c r="H154" s="1">
        <v>-97.613949000000005</v>
      </c>
      <c r="J154">
        <f>VLOOKUP($B154,SCORING!$A$234:$I$399,7,FALSE)</f>
        <v>205</v>
      </c>
      <c r="K154">
        <f>VLOOKUP($B154,SCORING!$A$234:$I$399,9,FALSE)</f>
        <v>103</v>
      </c>
      <c r="M154" t="s">
        <v>1169</v>
      </c>
      <c r="N154" t="s">
        <v>1334</v>
      </c>
      <c r="O154" t="s">
        <v>1535</v>
      </c>
      <c r="P154" s="11">
        <v>0.29930555555555555</v>
      </c>
      <c r="Q154" s="11">
        <v>0.8569444444444444</v>
      </c>
      <c r="R154" s="11" t="str">
        <f t="shared" si="2"/>
        <v>7:11 AM - 8:34 PM</v>
      </c>
      <c r="T154" t="s">
        <v>1321</v>
      </c>
    </row>
    <row r="155" spans="2:20" x14ac:dyDescent="0.3">
      <c r="B155" t="str">
        <f>IF(H155=VLOOKUP(G155,POINTS!$G$3:$H$168,2,FALSE),VLOOKUP(G155,POINTS!$G$3:$O$168,9,FALSE),"CHECK")</f>
        <v>T08</v>
      </c>
      <c r="C155" t="str">
        <f>VLOOKUP(B155,POINTS!$A$3:$C$168,3,FALSE)</f>
        <v>Holy Cross Catholic Church - Yorktown</v>
      </c>
      <c r="E155" t="s">
        <v>1164</v>
      </c>
      <c r="F155" t="s">
        <v>1165</v>
      </c>
      <c r="G155" s="1">
        <v>28.982274</v>
      </c>
      <c r="H155" s="1">
        <v>-97.485412999999994</v>
      </c>
      <c r="J155">
        <f>VLOOKUP($B155,SCORING!$A$234:$I$399,7,FALSE)</f>
        <v>102</v>
      </c>
      <c r="K155">
        <f>VLOOKUP($B155,SCORING!$A$234:$I$399,9,FALSE)</f>
        <v>67</v>
      </c>
      <c r="M155" t="s">
        <v>1167</v>
      </c>
      <c r="N155" t="s">
        <v>1389</v>
      </c>
      <c r="O155" t="s">
        <v>1390</v>
      </c>
      <c r="P155" s="11">
        <v>0.28958333333333336</v>
      </c>
      <c r="Q155" s="11">
        <v>0.8569444444444444</v>
      </c>
      <c r="R155" s="11" t="str">
        <f t="shared" si="2"/>
        <v>6:57 AM - 8:34 PM</v>
      </c>
      <c r="T155" t="s">
        <v>1321</v>
      </c>
    </row>
    <row r="156" spans="2:20" x14ac:dyDescent="0.3">
      <c r="B156" t="str">
        <f>IF(H156=VLOOKUP(G156,POINTS!$G$3:$H$168,2,FALSE),VLOOKUP(G156,POINTS!$G$3:$O$168,9,FALSE),"CHECK")</f>
        <v>T09</v>
      </c>
      <c r="C156" t="str">
        <f>VLOOKUP(B156,POINTS!$A$3:$C$168,3,FALSE)</f>
        <v>Danevang Lutheran Church</v>
      </c>
      <c r="E156" t="s">
        <v>74</v>
      </c>
      <c r="F156" t="s">
        <v>30</v>
      </c>
      <c r="G156" s="1">
        <v>29.04344</v>
      </c>
      <c r="H156" s="1">
        <v>-96.203615999999997</v>
      </c>
      <c r="J156">
        <f>VLOOKUP($B156,SCORING!$A$234:$I$399,7,FALSE)</f>
        <v>110</v>
      </c>
      <c r="K156">
        <f>VLOOKUP($B156,SCORING!$A$234:$I$399,9,FALSE)</f>
        <v>55</v>
      </c>
      <c r="M156" t="s">
        <v>1555</v>
      </c>
      <c r="N156" t="s">
        <v>802</v>
      </c>
      <c r="O156" t="s">
        <v>802</v>
      </c>
      <c r="P156" s="11">
        <v>0.28958333333333336</v>
      </c>
      <c r="Q156" s="11">
        <v>0.84444444444444444</v>
      </c>
      <c r="R156" s="11" t="str">
        <f t="shared" si="2"/>
        <v>6:57 AM - 8:16 PM</v>
      </c>
    </row>
    <row r="157" spans="2:20" x14ac:dyDescent="0.3">
      <c r="B157" t="str">
        <f>IF(H157=VLOOKUP(G157,POINTS!$G$3:$H$168,2,FALSE),VLOOKUP(G157,POINTS!$G$3:$O$168,9,FALSE),"CHECK")</f>
        <v>T10</v>
      </c>
      <c r="C157" t="str">
        <f>VLOOKUP(B157,POINTS!$A$3:$C$168,3,FALSE)</f>
        <v>African American Catholic Community</v>
      </c>
      <c r="D157" t="s">
        <v>37</v>
      </c>
      <c r="E157" t="s">
        <v>38</v>
      </c>
      <c r="F157" t="s">
        <v>39</v>
      </c>
      <c r="G157" s="1">
        <v>30.324313</v>
      </c>
      <c r="H157" s="1">
        <v>-96.205814000000004</v>
      </c>
      <c r="J157">
        <f>VLOOKUP($B157,SCORING!$A$234:$I$399,7,FALSE)</f>
        <v>22</v>
      </c>
      <c r="K157">
        <f>VLOOKUP($B157,SCORING!$A$234:$I$399,9,FALSE)</f>
        <v>11</v>
      </c>
      <c r="M157" t="s">
        <v>1556</v>
      </c>
      <c r="N157" t="s">
        <v>802</v>
      </c>
      <c r="O157" t="s">
        <v>802</v>
      </c>
      <c r="P157" s="11">
        <v>0.28263888888888888</v>
      </c>
      <c r="Q157" s="11">
        <v>0.83611111111111114</v>
      </c>
      <c r="R157" s="11" t="str">
        <f t="shared" si="2"/>
        <v>6:47 AM - 8:04 PM</v>
      </c>
    </row>
    <row r="158" spans="2:20" x14ac:dyDescent="0.3">
      <c r="B158" t="str">
        <f>IF(H158=VLOOKUP(G158,POINTS!$G$3:$H$168,2,FALSE),VLOOKUP(G158,POINTS!$G$3:$O$168,9,FALSE),"CHECK")</f>
        <v>T11</v>
      </c>
      <c r="C158" t="str">
        <f>VLOOKUP(B158,POINTS!$A$3:$C$168,3,FALSE)</f>
        <v>Wesley Chapel African Methodist Episcopal Church</v>
      </c>
      <c r="E158" t="s">
        <v>306</v>
      </c>
      <c r="F158" t="s">
        <v>307</v>
      </c>
      <c r="G158" s="1">
        <v>29.879123</v>
      </c>
      <c r="H158" s="1">
        <v>-97.942334000000002</v>
      </c>
      <c r="J158">
        <f>VLOOKUP($B158,SCORING!$A$234:$I$399,7,FALSE)</f>
        <v>109</v>
      </c>
      <c r="K158">
        <f>VLOOKUP($B158,SCORING!$A$234:$I$399,9,FALSE)</f>
        <v>55</v>
      </c>
      <c r="M158" t="s">
        <v>305</v>
      </c>
      <c r="N158" t="s">
        <v>1414</v>
      </c>
      <c r="O158" t="s">
        <v>1426</v>
      </c>
      <c r="P158" s="11">
        <v>0.27916666666666667</v>
      </c>
      <c r="Q158" s="11">
        <v>0.83333333333333337</v>
      </c>
      <c r="R158" s="11" t="str">
        <f t="shared" si="2"/>
        <v>6:42 AM - 8:00 PM</v>
      </c>
    </row>
    <row r="159" spans="2:20" x14ac:dyDescent="0.3">
      <c r="B159" t="str">
        <f>IF(H159=VLOOKUP(G159,POINTS!$G$3:$H$168,2,FALSE),VLOOKUP(G159,POINTS!$G$3:$O$168,9,FALSE),"CHECK")</f>
        <v>T12</v>
      </c>
      <c r="C159" t="str">
        <f>VLOOKUP(B159,POINTS!$A$3:$C$168,3,FALSE)</f>
        <v>Adamsville Presbyterian Church</v>
      </c>
      <c r="E159" t="s">
        <v>523</v>
      </c>
      <c r="F159" t="s">
        <v>521</v>
      </c>
      <c r="G159" s="1">
        <v>31.300553000000001</v>
      </c>
      <c r="H159" s="1">
        <v>-98.165970000000002</v>
      </c>
      <c r="J159">
        <f>VLOOKUP($B159,SCORING!$A$234:$I$399,7,FALSE)</f>
        <v>118</v>
      </c>
      <c r="K159">
        <f>VLOOKUP($B159,SCORING!$A$234:$I$399,9,FALSE)</f>
        <v>59</v>
      </c>
      <c r="M159" t="s">
        <v>1158</v>
      </c>
      <c r="N159" t="s">
        <v>1378</v>
      </c>
      <c r="O159" t="s">
        <v>1379</v>
      </c>
      <c r="P159" s="11">
        <v>0.27916666666666667</v>
      </c>
      <c r="Q159" s="11">
        <v>0.8340277777777777</v>
      </c>
      <c r="R159" s="11" t="str">
        <f t="shared" si="2"/>
        <v>6:42 AM - 8:01 PM</v>
      </c>
      <c r="T159" t="s">
        <v>1321</v>
      </c>
    </row>
    <row r="160" spans="2:20" x14ac:dyDescent="0.3">
      <c r="B160" t="str">
        <f>IF(H160=VLOOKUP(G160,POINTS!$G$3:$H$168,2,FALSE),VLOOKUP(G160,POINTS!$G$3:$O$168,9,FALSE),"CHECK")</f>
        <v>T13</v>
      </c>
      <c r="C160" t="str">
        <f>VLOOKUP(B160,POINTS!$A$3:$C$168,3,FALSE)</f>
        <v>Mt. Pleasant CME Methodist Church</v>
      </c>
      <c r="E160" t="s">
        <v>505</v>
      </c>
      <c r="F160" t="s">
        <v>506</v>
      </c>
      <c r="G160" s="1">
        <v>31.181564999999999</v>
      </c>
      <c r="H160" s="1">
        <v>-95.293443999999994</v>
      </c>
      <c r="J160">
        <f>VLOOKUP($B160,SCORING!$A$234:$I$399,7,FALSE)</f>
        <v>73</v>
      </c>
      <c r="K160">
        <f>VLOOKUP($B160,SCORING!$A$234:$I$399,9,FALSE)</f>
        <v>37</v>
      </c>
      <c r="M160" t="s">
        <v>1184</v>
      </c>
      <c r="N160" t="s">
        <v>1360</v>
      </c>
      <c r="O160" t="s">
        <v>1361</v>
      </c>
      <c r="P160" s="11">
        <v>0.28055555555555556</v>
      </c>
      <c r="Q160" s="11">
        <v>0.83680555555555547</v>
      </c>
      <c r="R160" s="11" t="str">
        <f t="shared" si="2"/>
        <v>6:44 AM - 8:05 PM</v>
      </c>
    </row>
    <row r="161" spans="2:20" x14ac:dyDescent="0.3">
      <c r="B161" t="str">
        <f>IF(H161=VLOOKUP(G161,POINTS!$G$3:$H$168,2,FALSE),VLOOKUP(G161,POINTS!$G$3:$O$168,9,FALSE),"CHECK")</f>
        <v>U01</v>
      </c>
      <c r="C161" t="str">
        <f>VLOOKUP(B161,POINTS!$A$3:$C$168,3,FALSE)</f>
        <v>The Rock Church</v>
      </c>
      <c r="E161" t="s">
        <v>510</v>
      </c>
      <c r="F161" t="s">
        <v>290</v>
      </c>
      <c r="G161" s="1">
        <v>31.792113000000001</v>
      </c>
      <c r="H161" s="1">
        <v>-97.773942000000005</v>
      </c>
      <c r="I161" t="s">
        <v>98</v>
      </c>
      <c r="J161">
        <f>VLOOKUP($B161,SCORING!$A$234:$I$399,7,FALSE)</f>
        <v>468</v>
      </c>
      <c r="K161">
        <f>VLOOKUP($B161,SCORING!$A$234:$I$399,9,FALSE)</f>
        <v>59</v>
      </c>
      <c r="M161" t="s">
        <v>1192</v>
      </c>
      <c r="N161" t="s">
        <v>1348</v>
      </c>
      <c r="O161" t="s">
        <v>1376</v>
      </c>
      <c r="P161" s="11">
        <v>0.27847222222222223</v>
      </c>
      <c r="Q161" s="11">
        <v>0.8354166666666667</v>
      </c>
      <c r="R161" s="11" t="str">
        <f t="shared" si="2"/>
        <v>6:41 AM - 8:03 PM</v>
      </c>
      <c r="T161" t="s">
        <v>1321</v>
      </c>
    </row>
    <row r="162" spans="2:20" x14ac:dyDescent="0.3">
      <c r="B162" t="str">
        <f>IF(H162=VLOOKUP(G162,POINTS!$G$3:$H$168,2,FALSE),VLOOKUP(G162,POINTS!$G$3:$O$168,9,FALSE),"CHECK")</f>
        <v>U02</v>
      </c>
      <c r="C162" t="str">
        <f>VLOOKUP(B162,POINTS!$A$3:$C$168,3,FALSE)</f>
        <v>First United Methodist Church - Jefferson</v>
      </c>
      <c r="E162" t="s">
        <v>599</v>
      </c>
      <c r="F162" t="s">
        <v>600</v>
      </c>
      <c r="G162" s="1">
        <v>32.756841999999999</v>
      </c>
      <c r="H162" s="1">
        <v>-94.348249999999993</v>
      </c>
      <c r="J162">
        <f>VLOOKUP($B162,SCORING!$A$234:$I$399,7,FALSE)</f>
        <v>188</v>
      </c>
      <c r="K162">
        <f>VLOOKUP($B162,SCORING!$A$234:$I$399,9,FALSE)</f>
        <v>94</v>
      </c>
      <c r="M162" t="s">
        <v>1178</v>
      </c>
      <c r="N162" t="s">
        <v>1334</v>
      </c>
      <c r="O162" t="s">
        <v>1362</v>
      </c>
      <c r="P162" s="11">
        <v>0.27847222222222223</v>
      </c>
      <c r="Q162" s="11">
        <v>0.83958333333333324</v>
      </c>
      <c r="R162" s="11" t="str">
        <f t="shared" si="2"/>
        <v>6:41 AM - 8:09 PM</v>
      </c>
      <c r="T162" t="s">
        <v>1321</v>
      </c>
    </row>
    <row r="163" spans="2:20" x14ac:dyDescent="0.3">
      <c r="B163" t="str">
        <f>IF(H163=VLOOKUP(G163,POINTS!$G$3:$H$168,2,FALSE),VLOOKUP(G163,POINTS!$G$3:$O$168,9,FALSE),"CHECK")</f>
        <v>U03</v>
      </c>
      <c r="C163" t="str">
        <f>VLOOKUP(B163,POINTS!$A$3:$C$168,3,FALSE)</f>
        <v>St. Philip's Episcopal Church</v>
      </c>
      <c r="E163" t="s">
        <v>528</v>
      </c>
      <c r="F163" t="s">
        <v>529</v>
      </c>
      <c r="G163" s="1">
        <v>29.213664999999999</v>
      </c>
      <c r="H163" s="1">
        <v>-99.788163999999995</v>
      </c>
      <c r="J163">
        <f>VLOOKUP($B163,SCORING!$A$234:$I$399,7,FALSE)</f>
        <v>228</v>
      </c>
      <c r="K163">
        <f>VLOOKUP($B163,SCORING!$A$234:$I$399,9,FALSE)</f>
        <v>114</v>
      </c>
      <c r="M163" t="s">
        <v>1190</v>
      </c>
      <c r="N163" t="s">
        <v>802</v>
      </c>
      <c r="O163" t="s">
        <v>802</v>
      </c>
      <c r="P163" s="11">
        <v>0.28055555555555556</v>
      </c>
      <c r="Q163" s="11">
        <v>0.83611111111111114</v>
      </c>
      <c r="R163" s="11" t="str">
        <f t="shared" si="2"/>
        <v>6:44 AM - 8:04 PM</v>
      </c>
    </row>
    <row r="164" spans="2:20" x14ac:dyDescent="0.3">
      <c r="B164" t="str">
        <f>IF(H164=VLOOKUP(G164,POINTS!$G$3:$H$168,2,FALSE),VLOOKUP(G164,POINTS!$G$3:$O$168,9,FALSE),"CHECK")</f>
        <v>U04</v>
      </c>
      <c r="C164" t="str">
        <f>VLOOKUP(B164,POINTS!$A$3:$C$168,3,FALSE)</f>
        <v>First Baptist Church of Santa Anna</v>
      </c>
      <c r="E164" t="s">
        <v>515</v>
      </c>
      <c r="F164" t="s">
        <v>516</v>
      </c>
      <c r="G164" s="1">
        <v>31.739867</v>
      </c>
      <c r="H164" s="1">
        <v>-99.320819</v>
      </c>
      <c r="J164">
        <f>VLOOKUP($B164,SCORING!$A$234:$I$399,7,FALSE)</f>
        <v>192</v>
      </c>
      <c r="K164">
        <f>VLOOKUP($B164,SCORING!$A$234:$I$399,9,FALSE)</f>
        <v>96</v>
      </c>
      <c r="M164" t="s">
        <v>1177</v>
      </c>
      <c r="N164" t="s">
        <v>802</v>
      </c>
      <c r="O164" t="s">
        <v>802</v>
      </c>
      <c r="P164" s="11">
        <v>0.27986111111111112</v>
      </c>
      <c r="Q164" s="11">
        <v>0.83611111111111114</v>
      </c>
      <c r="R164" s="11" t="str">
        <f t="shared" si="2"/>
        <v>6:43 AM - 8:04 PM</v>
      </c>
    </row>
    <row r="165" spans="2:20" x14ac:dyDescent="0.3">
      <c r="B165" t="str">
        <f>IF(H165=VLOOKUP(G165,POINTS!$G$3:$H$168,2,FALSE),VLOOKUP(G165,POINTS!$G$3:$O$168,9,FALSE),"CHECK")</f>
        <v>V01</v>
      </c>
      <c r="C165" t="str">
        <f>VLOOKUP(B165,POINTS!$A$3:$C$168,3,FALSE)</f>
        <v>Italian POW Camp Chapel</v>
      </c>
      <c r="E165" t="s">
        <v>541</v>
      </c>
      <c r="F165" t="s">
        <v>542</v>
      </c>
      <c r="G165" s="1">
        <v>34.745738000000003</v>
      </c>
      <c r="H165" s="1">
        <v>-102.42505199999999</v>
      </c>
      <c r="I165" t="s">
        <v>543</v>
      </c>
      <c r="J165">
        <f>VLOOKUP($B165,SCORING!$A$234:$I$399,7,FALSE)</f>
        <v>1135</v>
      </c>
      <c r="K165">
        <f>VLOOKUP($B165,SCORING!$A$234:$I$399,9,FALSE)</f>
        <v>227</v>
      </c>
      <c r="M165" t="s">
        <v>1182</v>
      </c>
      <c r="N165" t="s">
        <v>1363</v>
      </c>
      <c r="O165" t="s">
        <v>1364</v>
      </c>
      <c r="P165" s="11">
        <v>0.28055555555555556</v>
      </c>
      <c r="Q165" s="11">
        <v>0.83888888888888891</v>
      </c>
      <c r="R165" s="11" t="str">
        <f t="shared" si="2"/>
        <v>6:44 AM - 8:08 PM</v>
      </c>
      <c r="T165" t="s">
        <v>1321</v>
      </c>
    </row>
    <row r="166" spans="2:20" x14ac:dyDescent="0.3">
      <c r="B166" t="str">
        <f>IF(H166=VLOOKUP(G166,POINTS!$G$3:$H$168,2,FALSE),VLOOKUP(G166,POINTS!$G$3:$O$168,9,FALSE),"CHECK")</f>
        <v>W01</v>
      </c>
      <c r="C166" t="str">
        <f>VLOOKUP(B166,POINTS!$A$3:$C$168,3,FALSE)</f>
        <v>Mission Espiritu Santo de Zuniga State Historic Site</v>
      </c>
      <c r="E166" t="s">
        <v>118</v>
      </c>
      <c r="F166" t="s">
        <v>119</v>
      </c>
      <c r="G166" s="1">
        <v>28.657001999999999</v>
      </c>
      <c r="H166" s="1">
        <v>-97.386965000000004</v>
      </c>
      <c r="J166">
        <f>VLOOKUP($B166,SCORING!$A$234:$I$399,7,FALSE)</f>
        <v>150</v>
      </c>
      <c r="K166">
        <f>VLOOKUP($B166,SCORING!$A$234:$I$399,9,FALSE)</f>
        <v>75</v>
      </c>
      <c r="M166" t="s">
        <v>117</v>
      </c>
      <c r="N166" t="s">
        <v>1393</v>
      </c>
      <c r="O166" t="s">
        <v>1395</v>
      </c>
      <c r="P166" s="11">
        <v>0.33333333333333331</v>
      </c>
      <c r="Q166" s="11">
        <v>0.83333333333333337</v>
      </c>
      <c r="R166" s="11" t="str">
        <f t="shared" si="2"/>
        <v>8:00 AM - 8:00 PM</v>
      </c>
    </row>
    <row r="167" spans="2:20" x14ac:dyDescent="0.3">
      <c r="B167" t="str">
        <f>IF(H167=VLOOKUP(G167,POINTS!$G$3:$H$168,2,FALSE),VLOOKUP(G167,POINTS!$G$3:$O$168,9,FALSE),"CHECK")</f>
        <v>W02</v>
      </c>
      <c r="C167" t="str">
        <f>VLOOKUP(B167,POINTS!$A$3:$C$168,3,FALSE)</f>
        <v>St. Paul United Methodist Church - San Antonio</v>
      </c>
      <c r="E167" t="s">
        <v>266</v>
      </c>
      <c r="F167" t="s">
        <v>164</v>
      </c>
      <c r="G167" s="1">
        <v>29.422266</v>
      </c>
      <c r="H167" s="1">
        <v>-98.474630000000005</v>
      </c>
      <c r="J167">
        <f>VLOOKUP($B167,SCORING!$A$234:$I$399,7,FALSE)</f>
        <v>152</v>
      </c>
      <c r="K167">
        <f>VLOOKUP($B167,SCORING!$A$234:$I$399,9,FALSE)</f>
        <v>76</v>
      </c>
      <c r="M167" t="s">
        <v>265</v>
      </c>
      <c r="N167" t="s">
        <v>1332</v>
      </c>
      <c r="O167" t="s">
        <v>1429</v>
      </c>
      <c r="P167" s="11">
        <v>0.28125</v>
      </c>
      <c r="Q167" s="11">
        <v>0.84513888888888899</v>
      </c>
      <c r="R167" s="11" t="str">
        <f t="shared" si="2"/>
        <v>6:45 AM - 8:17 PM</v>
      </c>
    </row>
    <row r="168" spans="2:20" x14ac:dyDescent="0.3">
      <c r="B168" t="str">
        <f>IF(H168=VLOOKUP(G168,POINTS!$G$3:$H$168,2,FALSE),VLOOKUP(G168,POINTS!$G$3:$O$168,9,FALSE),"CHECK")</f>
        <v>W03</v>
      </c>
      <c r="C168" t="str">
        <f>VLOOKUP(B168,POINTS!$A$3:$C$168,3,FALSE)</f>
        <v>Shrine of Our Lady Guadalupe</v>
      </c>
      <c r="E168" t="s">
        <v>220</v>
      </c>
      <c r="F168" t="s">
        <v>20</v>
      </c>
      <c r="G168" s="1">
        <v>29.936841000000001</v>
      </c>
      <c r="H168" s="1">
        <v>-93.963059000000001</v>
      </c>
      <c r="J168">
        <f>VLOOKUP($B168,SCORING!$A$234:$I$399,7,FALSE)</f>
        <v>150</v>
      </c>
      <c r="K168">
        <f>VLOOKUP($B168,SCORING!$A$234:$I$399,9,FALSE)</f>
        <v>75</v>
      </c>
      <c r="M168" t="s">
        <v>221</v>
      </c>
      <c r="N168" t="s">
        <v>1334</v>
      </c>
      <c r="O168" t="s">
        <v>1365</v>
      </c>
      <c r="P168" s="11">
        <v>0.28333333333333333</v>
      </c>
      <c r="Q168" s="11">
        <v>0.83750000000000002</v>
      </c>
      <c r="R168" s="11" t="str">
        <f t="shared" si="2"/>
        <v>6:48 AM - 8:06 PM</v>
      </c>
      <c r="T168" t="s">
        <v>1321</v>
      </c>
    </row>
    <row r="169" spans="2:20" x14ac:dyDescent="0.3">
      <c r="B169" t="str">
        <f>IF(H169=VLOOKUP(G169,POINTS!$G$3:$H$168,2,FALSE),VLOOKUP(G169,POINTS!$G$3:$O$168,9,FALSE),"CHECK")</f>
        <v>Y01</v>
      </c>
      <c r="C169" t="str">
        <f>VLOOKUP(B169,POINTS!$A$3:$C$168,3,FALSE)</f>
        <v>Mission San Jose</v>
      </c>
      <c r="D169" t="s">
        <v>362</v>
      </c>
      <c r="E169" t="s">
        <v>363</v>
      </c>
      <c r="F169" t="s">
        <v>164</v>
      </c>
      <c r="G169" s="1">
        <v>29.361872999999999</v>
      </c>
      <c r="H169" s="1">
        <v>-98.479282999999995</v>
      </c>
      <c r="J169">
        <f>VLOOKUP($B169,SCORING!$A$234:$I$399,7,FALSE)</f>
        <v>155</v>
      </c>
      <c r="K169">
        <f>VLOOKUP($B169,SCORING!$A$234:$I$399,9,FALSE)</f>
        <v>78</v>
      </c>
      <c r="M169" t="s">
        <v>364</v>
      </c>
      <c r="N169" t="s">
        <v>1437</v>
      </c>
      <c r="O169" t="s">
        <v>1438</v>
      </c>
      <c r="P169" s="11">
        <v>0.375</v>
      </c>
      <c r="Q169" s="11">
        <v>0.70833333333333337</v>
      </c>
      <c r="R169" s="11" t="str">
        <f t="shared" si="2"/>
        <v>9:00 AM - 5:00 PM</v>
      </c>
    </row>
    <row r="170" spans="2:20" x14ac:dyDescent="0.3">
      <c r="B170" t="s">
        <v>788</v>
      </c>
      <c r="C170" t="str">
        <f>"LETTERS TO SPELL OUT"&amp;" "&amp;B170</f>
        <v>LETTERS TO SPELL OUT MATTHEW</v>
      </c>
      <c r="D170" t="s">
        <v>1474</v>
      </c>
      <c r="F170" t="s">
        <v>1459</v>
      </c>
      <c r="N170" t="str">
        <f>"SPELL "&amp;B170</f>
        <v>SPELL MATTHEW</v>
      </c>
      <c r="O170" t="str">
        <f>"SPELL "&amp;B170</f>
        <v>SPELL MATTHEW</v>
      </c>
      <c r="R170" s="11" t="s">
        <v>1315</v>
      </c>
    </row>
    <row r="171" spans="2:20" x14ac:dyDescent="0.3">
      <c r="B171" t="s">
        <v>789</v>
      </c>
      <c r="C171" t="str">
        <f t="shared" ref="C171:C193" si="3">"LETTERS TO SPELL OUT"&amp;" "&amp;B171</f>
        <v>LETTERS TO SPELL OUT MARK</v>
      </c>
      <c r="D171" t="s">
        <v>1474</v>
      </c>
      <c r="F171" t="s">
        <v>1459</v>
      </c>
      <c r="N171" t="str">
        <f t="shared" ref="N171:N193" si="4">"SPELL "&amp;B171</f>
        <v>SPELL MARK</v>
      </c>
      <c r="O171" t="str">
        <f t="shared" ref="O171:O193" si="5">"SPELL "&amp;B171</f>
        <v>SPELL MARK</v>
      </c>
      <c r="R171" s="11" t="s">
        <v>1315</v>
      </c>
    </row>
    <row r="172" spans="2:20" x14ac:dyDescent="0.3">
      <c r="B172" t="s">
        <v>1058</v>
      </c>
      <c r="C172" t="str">
        <f t="shared" si="3"/>
        <v>LETTERS TO SPELL OUT LUKE</v>
      </c>
      <c r="D172" t="s">
        <v>1474</v>
      </c>
      <c r="F172" t="s">
        <v>1459</v>
      </c>
      <c r="N172" t="str">
        <f t="shared" si="4"/>
        <v>SPELL LUKE</v>
      </c>
      <c r="O172" t="str">
        <f t="shared" si="5"/>
        <v>SPELL LUKE</v>
      </c>
      <c r="R172" s="11" t="s">
        <v>1315</v>
      </c>
    </row>
    <row r="173" spans="2:20" x14ac:dyDescent="0.3">
      <c r="B173" t="s">
        <v>1062</v>
      </c>
      <c r="C173" t="str">
        <f t="shared" si="3"/>
        <v>LETTERS TO SPELL OUT JOHN</v>
      </c>
      <c r="D173" t="s">
        <v>1474</v>
      </c>
      <c r="F173" t="s">
        <v>1459</v>
      </c>
      <c r="N173" t="str">
        <f t="shared" si="4"/>
        <v>SPELL JOHN</v>
      </c>
      <c r="O173" t="str">
        <f t="shared" si="5"/>
        <v>SPELL JOHN</v>
      </c>
      <c r="R173" s="11" t="s">
        <v>1315</v>
      </c>
    </row>
    <row r="174" spans="2:20" x14ac:dyDescent="0.3">
      <c r="B174" t="s">
        <v>801</v>
      </c>
      <c r="C174" t="str">
        <f t="shared" si="3"/>
        <v>LETTERS TO SPELL OUT ACTS</v>
      </c>
      <c r="D174" t="s">
        <v>1474</v>
      </c>
      <c r="F174" t="s">
        <v>1459</v>
      </c>
      <c r="N174" t="str">
        <f t="shared" si="4"/>
        <v>SPELL ACTS</v>
      </c>
      <c r="O174" t="str">
        <f t="shared" si="5"/>
        <v>SPELL ACTS</v>
      </c>
      <c r="R174" s="11" t="s">
        <v>1315</v>
      </c>
    </row>
    <row r="175" spans="2:20" x14ac:dyDescent="0.3">
      <c r="B175" t="s">
        <v>1068</v>
      </c>
      <c r="C175" t="str">
        <f t="shared" si="3"/>
        <v>LETTERS TO SPELL OUT JAMES</v>
      </c>
      <c r="D175" t="s">
        <v>1474</v>
      </c>
      <c r="F175" t="s">
        <v>1459</v>
      </c>
      <c r="N175" t="str">
        <f t="shared" si="4"/>
        <v>SPELL JAMES</v>
      </c>
      <c r="O175" t="str">
        <f t="shared" si="5"/>
        <v>SPELL JAMES</v>
      </c>
      <c r="R175" s="11" t="s">
        <v>1315</v>
      </c>
    </row>
    <row r="176" spans="2:20" x14ac:dyDescent="0.3">
      <c r="B176" t="s">
        <v>1067</v>
      </c>
      <c r="C176" t="str">
        <f t="shared" si="3"/>
        <v>LETTERS TO SPELL OUT PETER</v>
      </c>
      <c r="D176" t="s">
        <v>1474</v>
      </c>
      <c r="F176" t="s">
        <v>1459</v>
      </c>
      <c r="N176" t="str">
        <f t="shared" si="4"/>
        <v>SPELL PETER</v>
      </c>
      <c r="O176" t="str">
        <f t="shared" si="5"/>
        <v>SPELL PETER</v>
      </c>
      <c r="R176" s="11" t="s">
        <v>1315</v>
      </c>
    </row>
    <row r="177" spans="2:18" x14ac:dyDescent="0.3">
      <c r="B177" t="s">
        <v>797</v>
      </c>
      <c r="C177" t="str">
        <f t="shared" si="3"/>
        <v>LETTERS TO SPELL OUT JUDE</v>
      </c>
      <c r="D177" t="s">
        <v>1474</v>
      </c>
      <c r="F177" t="s">
        <v>1459</v>
      </c>
      <c r="N177" t="str">
        <f t="shared" si="4"/>
        <v>SPELL JUDE</v>
      </c>
      <c r="O177" t="str">
        <f t="shared" si="5"/>
        <v>SPELL JUDE</v>
      </c>
      <c r="R177" s="11" t="s">
        <v>1315</v>
      </c>
    </row>
    <row r="178" spans="2:18" x14ac:dyDescent="0.3">
      <c r="B178" t="s">
        <v>798</v>
      </c>
      <c r="C178" t="str">
        <f t="shared" si="3"/>
        <v>LETTERS TO SPELL OUT ROMANS</v>
      </c>
      <c r="D178" t="s">
        <v>1474</v>
      </c>
      <c r="F178" t="s">
        <v>1459</v>
      </c>
      <c r="N178" t="str">
        <f t="shared" si="4"/>
        <v>SPELL ROMANS</v>
      </c>
      <c r="O178" t="str">
        <f t="shared" si="5"/>
        <v>SPELL ROMANS</v>
      </c>
      <c r="R178" s="11" t="s">
        <v>1315</v>
      </c>
    </row>
    <row r="179" spans="2:18" x14ac:dyDescent="0.3">
      <c r="B179" t="s">
        <v>800</v>
      </c>
      <c r="C179" t="str">
        <f t="shared" si="3"/>
        <v>LETTERS TO SPELL OUT CORINTHIANS</v>
      </c>
      <c r="D179" t="s">
        <v>1474</v>
      </c>
      <c r="F179" t="s">
        <v>1459</v>
      </c>
      <c r="N179" t="str">
        <f t="shared" si="4"/>
        <v>SPELL CORINTHIANS</v>
      </c>
      <c r="O179" t="str">
        <f t="shared" si="5"/>
        <v>SPELL CORINTHIANS</v>
      </c>
      <c r="R179" s="11" t="s">
        <v>1315</v>
      </c>
    </row>
    <row r="180" spans="2:18" x14ac:dyDescent="0.3">
      <c r="B180" t="s">
        <v>1060</v>
      </c>
      <c r="C180" t="str">
        <f t="shared" si="3"/>
        <v>LETTERS TO SPELL OUT GALATIANS</v>
      </c>
      <c r="D180" t="s">
        <v>1474</v>
      </c>
      <c r="F180" t="s">
        <v>1459</v>
      </c>
      <c r="N180" t="str">
        <f t="shared" si="4"/>
        <v>SPELL GALATIANS</v>
      </c>
      <c r="O180" t="str">
        <f t="shared" si="5"/>
        <v>SPELL GALATIANS</v>
      </c>
      <c r="R180" s="11" t="s">
        <v>1315</v>
      </c>
    </row>
    <row r="181" spans="2:18" x14ac:dyDescent="0.3">
      <c r="B181" t="s">
        <v>1061</v>
      </c>
      <c r="C181" t="str">
        <f t="shared" si="3"/>
        <v>LETTERS TO SPELL OUT EPHESIANS</v>
      </c>
      <c r="D181" t="s">
        <v>1474</v>
      </c>
      <c r="F181" t="s">
        <v>1459</v>
      </c>
      <c r="N181" t="str">
        <f t="shared" si="4"/>
        <v>SPELL EPHESIANS</v>
      </c>
      <c r="O181" t="str">
        <f t="shared" si="5"/>
        <v>SPELL EPHESIANS</v>
      </c>
      <c r="R181" s="11" t="s">
        <v>1315</v>
      </c>
    </row>
    <row r="182" spans="2:18" x14ac:dyDescent="0.3">
      <c r="B182" t="s">
        <v>1066</v>
      </c>
      <c r="C182" t="str">
        <f t="shared" si="3"/>
        <v>LETTERS TO SPELL OUT PHILIPPIANS</v>
      </c>
      <c r="D182" t="s">
        <v>1474</v>
      </c>
      <c r="F182" t="s">
        <v>1459</v>
      </c>
      <c r="N182" t="str">
        <f t="shared" si="4"/>
        <v>SPELL PHILIPPIANS</v>
      </c>
      <c r="O182" t="str">
        <f t="shared" si="5"/>
        <v>SPELL PHILIPPIANS</v>
      </c>
      <c r="R182" s="11" t="s">
        <v>1315</v>
      </c>
    </row>
    <row r="183" spans="2:18" x14ac:dyDescent="0.3">
      <c r="B183" t="s">
        <v>1053</v>
      </c>
      <c r="C183" t="str">
        <f t="shared" si="3"/>
        <v>LETTERS TO SPELL OUT COLOSSIANS</v>
      </c>
      <c r="D183" t="s">
        <v>1474</v>
      </c>
      <c r="F183" t="s">
        <v>1459</v>
      </c>
      <c r="N183" t="str">
        <f t="shared" si="4"/>
        <v>SPELL COLOSSIANS</v>
      </c>
      <c r="O183" t="str">
        <f t="shared" si="5"/>
        <v>SPELL COLOSSIANS</v>
      </c>
      <c r="R183" s="11" t="s">
        <v>1315</v>
      </c>
    </row>
    <row r="184" spans="2:18" x14ac:dyDescent="0.3">
      <c r="B184" t="s">
        <v>1064</v>
      </c>
      <c r="C184" t="str">
        <f t="shared" si="3"/>
        <v>LETTERS TO SPELL OUT THESSALONIANS</v>
      </c>
      <c r="D184" t="s">
        <v>1474</v>
      </c>
      <c r="F184" t="s">
        <v>1459</v>
      </c>
      <c r="N184" t="str">
        <f t="shared" si="4"/>
        <v>SPELL THESSALONIANS</v>
      </c>
      <c r="O184" t="str">
        <f t="shared" si="5"/>
        <v>SPELL THESSALONIANS</v>
      </c>
      <c r="R184" s="11" t="s">
        <v>1315</v>
      </c>
    </row>
    <row r="185" spans="2:18" x14ac:dyDescent="0.3">
      <c r="B185" t="s">
        <v>1055</v>
      </c>
      <c r="C185" t="str">
        <f t="shared" si="3"/>
        <v>LETTERS TO SPELL OUT HEBREWS</v>
      </c>
      <c r="D185" t="s">
        <v>1474</v>
      </c>
      <c r="F185" t="s">
        <v>1459</v>
      </c>
      <c r="N185" t="str">
        <f t="shared" si="4"/>
        <v>SPELL HEBREWS</v>
      </c>
      <c r="O185" t="str">
        <f t="shared" si="5"/>
        <v>SPELL HEBREWS</v>
      </c>
      <c r="R185" s="11" t="s">
        <v>1315</v>
      </c>
    </row>
    <row r="186" spans="2:18" x14ac:dyDescent="0.3">
      <c r="B186" t="s">
        <v>803</v>
      </c>
      <c r="C186" t="str">
        <f t="shared" si="3"/>
        <v>LETTERS TO SPELL OUT TIMOTHY</v>
      </c>
      <c r="D186" t="s">
        <v>1474</v>
      </c>
      <c r="F186" t="s">
        <v>1459</v>
      </c>
      <c r="N186" t="str">
        <f t="shared" si="4"/>
        <v>SPELL TIMOTHY</v>
      </c>
      <c r="O186" t="str">
        <f t="shared" si="5"/>
        <v>SPELL TIMOTHY</v>
      </c>
      <c r="R186" s="11" t="s">
        <v>1315</v>
      </c>
    </row>
    <row r="187" spans="2:18" x14ac:dyDescent="0.3">
      <c r="B187" t="s">
        <v>799</v>
      </c>
      <c r="C187" t="str">
        <f t="shared" si="3"/>
        <v>LETTERS TO SPELL OUT TITUS</v>
      </c>
      <c r="D187" t="s">
        <v>1474</v>
      </c>
      <c r="F187" t="s">
        <v>1459</v>
      </c>
      <c r="N187" t="str">
        <f t="shared" si="4"/>
        <v>SPELL TITUS</v>
      </c>
      <c r="O187" t="str">
        <f t="shared" si="5"/>
        <v>SPELL TITUS</v>
      </c>
      <c r="R187" s="11" t="s">
        <v>1315</v>
      </c>
    </row>
    <row r="188" spans="2:18" x14ac:dyDescent="0.3">
      <c r="B188" t="s">
        <v>1063</v>
      </c>
      <c r="C188" t="str">
        <f t="shared" si="3"/>
        <v>LETTERS TO SPELL OUT PHILEMON</v>
      </c>
      <c r="D188" t="s">
        <v>1474</v>
      </c>
      <c r="F188" t="s">
        <v>1459</v>
      </c>
      <c r="N188" t="str">
        <f t="shared" si="4"/>
        <v>SPELL PHILEMON</v>
      </c>
      <c r="O188" t="str">
        <f t="shared" si="5"/>
        <v>SPELL PHILEMON</v>
      </c>
      <c r="R188" s="11" t="s">
        <v>1315</v>
      </c>
    </row>
    <row r="189" spans="2:18" x14ac:dyDescent="0.3">
      <c r="B189" t="s">
        <v>1054</v>
      </c>
      <c r="C189" t="str">
        <f t="shared" si="3"/>
        <v>LETTERS TO SPELL OUT REVELATION</v>
      </c>
      <c r="D189" t="s">
        <v>1474</v>
      </c>
      <c r="F189" t="s">
        <v>1459</v>
      </c>
      <c r="N189" t="str">
        <f t="shared" si="4"/>
        <v>SPELL REVELATION</v>
      </c>
      <c r="O189" t="str">
        <f t="shared" si="5"/>
        <v>SPELL REVELATION</v>
      </c>
      <c r="R189" s="11" t="s">
        <v>1315</v>
      </c>
    </row>
    <row r="190" spans="2:18" x14ac:dyDescent="0.3">
      <c r="B190" t="s">
        <v>1057</v>
      </c>
      <c r="C190" t="str">
        <f t="shared" si="3"/>
        <v>LETTERS TO SPELL OUT JAKE</v>
      </c>
      <c r="D190" t="s">
        <v>1474</v>
      </c>
      <c r="F190" t="s">
        <v>1459</v>
      </c>
      <c r="N190" t="str">
        <f t="shared" si="4"/>
        <v>SPELL JAKE</v>
      </c>
      <c r="O190" t="str">
        <f t="shared" si="5"/>
        <v>SPELL JAKE</v>
      </c>
      <c r="R190" s="11" t="s">
        <v>1315</v>
      </c>
    </row>
    <row r="191" spans="2:18" x14ac:dyDescent="0.3">
      <c r="B191" t="s">
        <v>1059</v>
      </c>
      <c r="C191" t="str">
        <f t="shared" si="3"/>
        <v>LETTERS TO SPELL OUT ELWOOD</v>
      </c>
      <c r="D191" t="s">
        <v>1474</v>
      </c>
      <c r="F191" t="s">
        <v>1459</v>
      </c>
      <c r="N191" t="str">
        <f t="shared" si="4"/>
        <v>SPELL ELWOOD</v>
      </c>
      <c r="O191" t="str">
        <f t="shared" si="5"/>
        <v>SPELL ELWOOD</v>
      </c>
      <c r="R191" s="11" t="s">
        <v>1315</v>
      </c>
    </row>
    <row r="192" spans="2:18" x14ac:dyDescent="0.3">
      <c r="B192" t="s">
        <v>804</v>
      </c>
      <c r="C192" t="str">
        <f t="shared" si="3"/>
        <v>LETTERS TO SPELL OUT BLUES</v>
      </c>
      <c r="D192" t="s">
        <v>1474</v>
      </c>
      <c r="F192" t="s">
        <v>1459</v>
      </c>
      <c r="N192" t="str">
        <f t="shared" si="4"/>
        <v>SPELL BLUES</v>
      </c>
      <c r="O192" t="str">
        <f t="shared" si="5"/>
        <v>SPELL BLUES</v>
      </c>
      <c r="R192" s="11" t="s">
        <v>1315</v>
      </c>
    </row>
    <row r="193" spans="2:18" x14ac:dyDescent="0.3">
      <c r="B193" t="s">
        <v>1056</v>
      </c>
      <c r="C193" t="str">
        <f t="shared" si="3"/>
        <v>LETTERS TO SPELL OUT BROTHERS</v>
      </c>
      <c r="D193" t="s">
        <v>1474</v>
      </c>
      <c r="F193" t="s">
        <v>1459</v>
      </c>
      <c r="N193" t="str">
        <f t="shared" si="4"/>
        <v>SPELL BROTHERS</v>
      </c>
      <c r="O193" t="str">
        <f t="shared" si="5"/>
        <v>SPELL BROTHERS</v>
      </c>
      <c r="R193" s="11" t="s">
        <v>1315</v>
      </c>
    </row>
    <row r="194" spans="2:18" x14ac:dyDescent="0.3">
      <c r="B194" t="s">
        <v>1030</v>
      </c>
      <c r="C194" t="s">
        <v>1471</v>
      </c>
      <c r="D194" t="s">
        <v>1475</v>
      </c>
      <c r="F194" t="s">
        <v>1459</v>
      </c>
      <c r="P194" s="11">
        <v>0.83333333333333337</v>
      </c>
      <c r="Q194" s="11">
        <v>0.25</v>
      </c>
      <c r="R194" s="11" t="s">
        <v>1464</v>
      </c>
    </row>
    <row r="195" spans="2:18" x14ac:dyDescent="0.3">
      <c r="B195" t="s">
        <v>1031</v>
      </c>
      <c r="C195" t="s">
        <v>1472</v>
      </c>
      <c r="D195" t="s">
        <v>1475</v>
      </c>
      <c r="F195" t="s">
        <v>1459</v>
      </c>
      <c r="P195" s="11">
        <v>0.83333333333333337</v>
      </c>
      <c r="Q195" s="11">
        <v>0.25</v>
      </c>
      <c r="R195" s="11" t="s">
        <v>1465</v>
      </c>
    </row>
    <row r="196" spans="2:18" x14ac:dyDescent="0.3">
      <c r="B196" t="s">
        <v>1032</v>
      </c>
      <c r="C196" t="s">
        <v>1473</v>
      </c>
      <c r="D196" t="s">
        <v>1475</v>
      </c>
      <c r="F196" t="s">
        <v>1459</v>
      </c>
      <c r="P196" s="11">
        <v>0.83333333333333337</v>
      </c>
      <c r="Q196" s="11">
        <v>0.25</v>
      </c>
      <c r="R196" s="11" t="s">
        <v>1466</v>
      </c>
    </row>
    <row r="197" spans="2:18" x14ac:dyDescent="0.3">
      <c r="B197" t="s">
        <v>1024</v>
      </c>
      <c r="C197" t="s">
        <v>1460</v>
      </c>
      <c r="D197" t="s">
        <v>1476</v>
      </c>
      <c r="F197" t="s">
        <v>1459</v>
      </c>
      <c r="R197" s="11" t="s">
        <v>1467</v>
      </c>
    </row>
    <row r="198" spans="2:18" x14ac:dyDescent="0.3">
      <c r="B198" t="s">
        <v>1025</v>
      </c>
      <c r="C198" t="s">
        <v>1461</v>
      </c>
      <c r="D198" t="s">
        <v>1476</v>
      </c>
      <c r="F198" t="s">
        <v>1459</v>
      </c>
      <c r="R198" s="11" t="s">
        <v>1468</v>
      </c>
    </row>
    <row r="199" spans="2:18" x14ac:dyDescent="0.3">
      <c r="B199" t="s">
        <v>1026</v>
      </c>
      <c r="C199" t="s">
        <v>1462</v>
      </c>
      <c r="D199" t="s">
        <v>1476</v>
      </c>
      <c r="F199" t="s">
        <v>1459</v>
      </c>
      <c r="R199" s="11" t="s">
        <v>1469</v>
      </c>
    </row>
    <row r="200" spans="2:18" x14ac:dyDescent="0.3">
      <c r="B200" t="s">
        <v>1027</v>
      </c>
      <c r="C200" t="s">
        <v>1463</v>
      </c>
      <c r="D200" t="s">
        <v>1476</v>
      </c>
      <c r="F200" t="s">
        <v>1459</v>
      </c>
      <c r="R200" s="11" t="s">
        <v>1470</v>
      </c>
    </row>
  </sheetData>
  <sortState xmlns:xlrd2="http://schemas.microsoft.com/office/spreadsheetml/2017/richdata2" ref="B4:S169">
    <sortCondition ref="B4:B169"/>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V406"/>
  <sheetViews>
    <sheetView topLeftCell="D1" workbookViewId="0">
      <selection activeCell="K10" sqref="K10"/>
    </sheetView>
  </sheetViews>
  <sheetFormatPr defaultRowHeight="14.4" x14ac:dyDescent="0.3"/>
  <cols>
    <col min="3" max="3" width="57.6640625" customWidth="1"/>
    <col min="4" max="4" width="29.6640625" customWidth="1"/>
    <col min="5" max="5" width="16.5546875" customWidth="1"/>
    <col min="6" max="6" width="12.44140625" customWidth="1"/>
    <col min="7" max="7" width="11" customWidth="1"/>
    <col min="8" max="8" width="11.88671875" customWidth="1"/>
    <col min="11" max="11" width="8.88671875" style="4"/>
    <col min="18" max="18" width="9.5546875" bestFit="1" customWidth="1"/>
    <col min="19" max="19" width="11.5546875" customWidth="1"/>
  </cols>
  <sheetData>
    <row r="1" spans="1:22" x14ac:dyDescent="0.3">
      <c r="C1" t="s">
        <v>1013</v>
      </c>
      <c r="E1">
        <v>30.625516999999999</v>
      </c>
      <c r="F1">
        <v>-96.340305000000001</v>
      </c>
    </row>
    <row r="2" spans="1:22" x14ac:dyDescent="0.3">
      <c r="O2" t="s">
        <v>833</v>
      </c>
      <c r="P2" t="s">
        <v>475</v>
      </c>
      <c r="Q2" t="s">
        <v>834</v>
      </c>
      <c r="R2" t="s">
        <v>476</v>
      </c>
      <c r="S2" t="s">
        <v>477</v>
      </c>
      <c r="T2" t="s">
        <v>835</v>
      </c>
      <c r="U2" t="s">
        <v>836</v>
      </c>
      <c r="V2" t="s">
        <v>837</v>
      </c>
    </row>
    <row r="3" spans="1:22" x14ac:dyDescent="0.3">
      <c r="A3" t="s">
        <v>773</v>
      </c>
      <c r="B3" t="s">
        <v>903</v>
      </c>
      <c r="C3" t="s">
        <v>522</v>
      </c>
      <c r="E3" t="s">
        <v>523</v>
      </c>
      <c r="F3" t="s">
        <v>521</v>
      </c>
      <c r="G3" s="1">
        <v>31.300553000000001</v>
      </c>
      <c r="H3" s="1">
        <v>-98.165970000000002</v>
      </c>
      <c r="J3">
        <f t="shared" ref="J3:J34" si="0">ROUND(((ACOS(COS(RADIANS(90-G3))*COS(RADIANS(90-$E$1))+SIN(RADIANS(90-G3))*SIN(RADIANS(90-$E$1))*COS(RADIANS(H3-$F$1)))*6371)*0.62137),0)</f>
        <v>118</v>
      </c>
      <c r="K3" s="4">
        <f t="shared" ref="K3:K34" si="1">(IF(DEGREES(ATAN2(COS(RADIANS($E$1))*SIN(RADIANS(G3))-SIN(RADIANS($E$1))*COS(RADIANS(G3))*COS(RADIANS(H3-$F$1)),SIN(RADIANS(H3-$F$1))*COS(RADIANS(G3))))&lt;0,DEGREES(ATAN2(COS(RADIANS($E$1))*SIN(RADIANS(G3))-SIN(RADIANS($E$1))*COS(RADIANS(G3))*COS(RADIANS(H3-$F$1)),SIN(RADIANS(H3-$F$1))*COS(RADIANS(G3))))+360,DEGREES(ATAN2(COS(RADIANS($E$1))*SIN(RADIANS(G3))-SIN(RADIANS($E$1))*COS(RADIANS(G3))*COS(RADIANS(H3-$F$1)),SIN(RADIANS(H3-$F$1))*COS(RADIANS(G3))))))/30</f>
        <v>9.7931058419529808</v>
      </c>
      <c r="M3">
        <v>118</v>
      </c>
      <c r="O3" t="str">
        <f t="shared" ref="O3:O34" si="2">A3</f>
        <v>T12</v>
      </c>
      <c r="P3" t="str">
        <f t="shared" ref="P3:P34" si="3">C3</f>
        <v>Adamsville Presbyterian Church</v>
      </c>
      <c r="Q3" t="str">
        <f t="shared" ref="Q3:Q34" si="4">F3</f>
        <v>Adamsville</v>
      </c>
      <c r="R3" s="1">
        <f t="shared" ref="R3:R34" si="5">G3</f>
        <v>31.300553000000001</v>
      </c>
      <c r="S3" s="1">
        <f t="shared" ref="S3:S34" si="6">H3</f>
        <v>-98.165970000000002</v>
      </c>
      <c r="U3">
        <f t="shared" ref="U3:U34" si="7">M3</f>
        <v>118</v>
      </c>
    </row>
    <row r="4" spans="1:22" x14ac:dyDescent="0.3">
      <c r="A4" t="s">
        <v>771</v>
      </c>
      <c r="B4" t="s">
        <v>861</v>
      </c>
      <c r="C4" t="s">
        <v>0</v>
      </c>
      <c r="D4" t="s">
        <v>37</v>
      </c>
      <c r="E4" t="s">
        <v>38</v>
      </c>
      <c r="F4" t="s">
        <v>39</v>
      </c>
      <c r="G4" s="1">
        <v>30.324313</v>
      </c>
      <c r="H4" s="1">
        <v>-96.205814000000004</v>
      </c>
      <c r="J4">
        <f t="shared" si="0"/>
        <v>22</v>
      </c>
      <c r="K4" s="4">
        <f t="shared" si="1"/>
        <v>5.2972607897612249</v>
      </c>
      <c r="M4">
        <v>22</v>
      </c>
      <c r="O4" t="str">
        <f t="shared" si="2"/>
        <v>T10</v>
      </c>
      <c r="P4" t="str">
        <f t="shared" si="3"/>
        <v>African American Catholic Community</v>
      </c>
      <c r="Q4" t="str">
        <f t="shared" si="4"/>
        <v>Washington</v>
      </c>
      <c r="R4" s="1">
        <f t="shared" si="5"/>
        <v>30.324313</v>
      </c>
      <c r="S4" s="1">
        <f t="shared" si="6"/>
        <v>-96.205814000000004</v>
      </c>
      <c r="U4">
        <f t="shared" si="7"/>
        <v>22</v>
      </c>
    </row>
    <row r="5" spans="1:22" x14ac:dyDescent="0.3">
      <c r="A5" t="s">
        <v>708</v>
      </c>
      <c r="B5" t="s">
        <v>876</v>
      </c>
      <c r="C5" t="s">
        <v>511</v>
      </c>
      <c r="D5" t="s">
        <v>576</v>
      </c>
      <c r="E5" t="s">
        <v>512</v>
      </c>
      <c r="F5" t="s">
        <v>513</v>
      </c>
      <c r="G5" s="1">
        <v>35.212206000000002</v>
      </c>
      <c r="H5" s="1">
        <v>-100.73670300000001</v>
      </c>
      <c r="J5">
        <f t="shared" si="0"/>
        <v>407</v>
      </c>
      <c r="K5" s="4">
        <f t="shared" si="1"/>
        <v>10.745137075932428</v>
      </c>
      <c r="M5">
        <v>607</v>
      </c>
      <c r="O5" t="str">
        <f t="shared" si="2"/>
        <v>N01</v>
      </c>
      <c r="P5" t="str">
        <f t="shared" si="3"/>
        <v>Alanreed Baptist Church</v>
      </c>
      <c r="Q5" t="str">
        <f t="shared" si="4"/>
        <v>Alanreed</v>
      </c>
      <c r="R5" s="1">
        <f t="shared" si="5"/>
        <v>35.212206000000002</v>
      </c>
      <c r="S5" s="1">
        <f t="shared" si="6"/>
        <v>-100.73670300000001</v>
      </c>
      <c r="U5">
        <f t="shared" si="7"/>
        <v>607</v>
      </c>
    </row>
    <row r="6" spans="1:22" x14ac:dyDescent="0.3">
      <c r="A6" t="s">
        <v>766</v>
      </c>
      <c r="B6" t="s">
        <v>848</v>
      </c>
      <c r="C6" t="s">
        <v>2</v>
      </c>
      <c r="D6" t="s">
        <v>40</v>
      </c>
      <c r="E6" t="s">
        <v>41</v>
      </c>
      <c r="F6" t="s">
        <v>3</v>
      </c>
      <c r="G6" s="1">
        <v>32.759047000000002</v>
      </c>
      <c r="H6" s="1">
        <v>-97.327416999999997</v>
      </c>
      <c r="J6">
        <f t="shared" si="0"/>
        <v>158</v>
      </c>
      <c r="K6" s="4">
        <f t="shared" si="1"/>
        <v>11.292315044448669</v>
      </c>
      <c r="M6">
        <v>158</v>
      </c>
      <c r="O6" t="str">
        <f t="shared" si="2"/>
        <v>T05</v>
      </c>
      <c r="P6" t="str">
        <f t="shared" si="3"/>
        <v>Allen Chapel African Methodist Episcopal Church</v>
      </c>
      <c r="Q6" t="str">
        <f t="shared" si="4"/>
        <v>Fort Worth</v>
      </c>
      <c r="R6" s="1">
        <f t="shared" si="5"/>
        <v>32.759047000000002</v>
      </c>
      <c r="S6" s="1">
        <f t="shared" si="6"/>
        <v>-97.327416999999997</v>
      </c>
      <c r="U6">
        <f t="shared" si="7"/>
        <v>158</v>
      </c>
    </row>
    <row r="7" spans="1:22" x14ac:dyDescent="0.3">
      <c r="A7" t="s">
        <v>671</v>
      </c>
      <c r="B7" t="s">
        <v>904</v>
      </c>
      <c r="C7" t="s">
        <v>4</v>
      </c>
      <c r="E7" t="s">
        <v>42</v>
      </c>
      <c r="F7" t="s">
        <v>5</v>
      </c>
      <c r="G7" s="1">
        <v>30.485268999999999</v>
      </c>
      <c r="H7" s="1">
        <v>-95.984801000000004</v>
      </c>
      <c r="J7">
        <f t="shared" si="0"/>
        <v>23</v>
      </c>
      <c r="K7" s="4">
        <f t="shared" si="1"/>
        <v>3.8174343529015244</v>
      </c>
      <c r="M7">
        <v>23</v>
      </c>
      <c r="O7" t="str">
        <f t="shared" si="2"/>
        <v>H09</v>
      </c>
      <c r="P7" t="str">
        <f t="shared" si="3"/>
        <v>Anderson Baptist Church</v>
      </c>
      <c r="Q7" t="str">
        <f t="shared" si="4"/>
        <v>Anderson</v>
      </c>
      <c r="R7" s="1">
        <f t="shared" si="5"/>
        <v>30.485268999999999</v>
      </c>
      <c r="S7" s="1">
        <f t="shared" si="6"/>
        <v>-95.984801000000004</v>
      </c>
      <c r="U7">
        <f t="shared" si="7"/>
        <v>23</v>
      </c>
    </row>
    <row r="8" spans="1:22" x14ac:dyDescent="0.3">
      <c r="A8" t="s">
        <v>726</v>
      </c>
      <c r="B8" t="s">
        <v>849</v>
      </c>
      <c r="C8" t="s">
        <v>6</v>
      </c>
      <c r="D8" t="s">
        <v>44</v>
      </c>
      <c r="E8" t="s">
        <v>45</v>
      </c>
      <c r="F8" t="s">
        <v>7</v>
      </c>
      <c r="G8" s="1">
        <v>29.415742000000002</v>
      </c>
      <c r="H8" s="1">
        <v>-98.207060999999996</v>
      </c>
      <c r="J8">
        <f t="shared" si="0"/>
        <v>139</v>
      </c>
      <c r="K8" s="4">
        <f t="shared" si="1"/>
        <v>7.7885359601939665</v>
      </c>
      <c r="M8">
        <v>139</v>
      </c>
      <c r="O8" t="str">
        <f t="shared" si="2"/>
        <v>O07</v>
      </c>
      <c r="P8" t="str">
        <f t="shared" si="3"/>
        <v>Annunciation Church</v>
      </c>
      <c r="Q8" t="str">
        <f t="shared" si="4"/>
        <v>St. Hedwig</v>
      </c>
      <c r="R8" s="1">
        <f t="shared" si="5"/>
        <v>29.415742000000002</v>
      </c>
      <c r="S8" s="1">
        <f t="shared" si="6"/>
        <v>-98.207060999999996</v>
      </c>
      <c r="U8">
        <f t="shared" si="7"/>
        <v>139</v>
      </c>
    </row>
    <row r="9" spans="1:22" x14ac:dyDescent="0.3">
      <c r="A9" t="s">
        <v>704</v>
      </c>
      <c r="B9" t="s">
        <v>869</v>
      </c>
      <c r="C9" t="s">
        <v>8</v>
      </c>
      <c r="D9" t="s">
        <v>36</v>
      </c>
      <c r="E9" t="s">
        <v>47</v>
      </c>
      <c r="F9" t="s">
        <v>9</v>
      </c>
      <c r="G9" s="1">
        <v>32.754860000000001</v>
      </c>
      <c r="H9" s="1">
        <v>-99.898161999999999</v>
      </c>
      <c r="J9">
        <f t="shared" si="0"/>
        <v>256</v>
      </c>
      <c r="K9" s="4">
        <f t="shared" si="1"/>
        <v>10.201524149732156</v>
      </c>
      <c r="M9">
        <v>256</v>
      </c>
      <c r="O9" t="str">
        <f t="shared" si="2"/>
        <v>M03</v>
      </c>
      <c r="P9" t="str">
        <f t="shared" si="3"/>
        <v>Anson-Jones Museum</v>
      </c>
      <c r="Q9" t="str">
        <f t="shared" si="4"/>
        <v>Anson</v>
      </c>
      <c r="R9" s="1">
        <f t="shared" si="5"/>
        <v>32.754860000000001</v>
      </c>
      <c r="S9" s="1">
        <f t="shared" si="6"/>
        <v>-99.898161999999999</v>
      </c>
      <c r="U9">
        <f t="shared" si="7"/>
        <v>256</v>
      </c>
    </row>
    <row r="10" spans="1:22" x14ac:dyDescent="0.3">
      <c r="A10" t="s">
        <v>656</v>
      </c>
      <c r="B10" t="s">
        <v>850</v>
      </c>
      <c r="C10" t="s">
        <v>10</v>
      </c>
      <c r="D10" t="s">
        <v>49</v>
      </c>
      <c r="E10" t="s">
        <v>50</v>
      </c>
      <c r="F10" t="s">
        <v>11</v>
      </c>
      <c r="G10" s="1">
        <v>29.756450999999998</v>
      </c>
      <c r="H10" s="1">
        <v>-95.372004000000004</v>
      </c>
      <c r="J10">
        <f t="shared" si="0"/>
        <v>83</v>
      </c>
      <c r="K10" s="4">
        <f t="shared" si="1"/>
        <v>4.5277957174121211</v>
      </c>
      <c r="M10">
        <v>83</v>
      </c>
      <c r="O10" t="str">
        <f t="shared" si="2"/>
        <v>E13</v>
      </c>
      <c r="P10" t="str">
        <f t="shared" si="3"/>
        <v>Antioch Missionary Baptist Church</v>
      </c>
      <c r="Q10" t="str">
        <f t="shared" si="4"/>
        <v>Houston</v>
      </c>
      <c r="R10" s="1">
        <f t="shared" si="5"/>
        <v>29.756450999999998</v>
      </c>
      <c r="S10" s="1">
        <f t="shared" si="6"/>
        <v>-95.372004000000004</v>
      </c>
      <c r="U10">
        <f t="shared" si="7"/>
        <v>83</v>
      </c>
    </row>
    <row r="11" spans="1:22" x14ac:dyDescent="0.3">
      <c r="A11" t="s">
        <v>763</v>
      </c>
      <c r="B11" t="s">
        <v>855</v>
      </c>
      <c r="C11" t="s">
        <v>12</v>
      </c>
      <c r="D11" t="s">
        <v>52</v>
      </c>
      <c r="E11" t="s">
        <v>53</v>
      </c>
      <c r="F11" t="s">
        <v>13</v>
      </c>
      <c r="G11" s="1">
        <v>30.737696</v>
      </c>
      <c r="H11" s="1">
        <v>-99.119714000000002</v>
      </c>
      <c r="J11">
        <f t="shared" si="0"/>
        <v>165</v>
      </c>
      <c r="K11" s="4">
        <f t="shared" si="1"/>
        <v>9.1131876120493338</v>
      </c>
      <c r="M11">
        <v>455</v>
      </c>
      <c r="O11" t="str">
        <f t="shared" si="2"/>
        <v>T02</v>
      </c>
      <c r="P11" t="str">
        <f t="shared" si="3"/>
        <v>Art Methodist Church</v>
      </c>
      <c r="Q11" t="str">
        <f t="shared" si="4"/>
        <v>Art</v>
      </c>
      <c r="R11" s="1">
        <f t="shared" si="5"/>
        <v>30.737696</v>
      </c>
      <c r="S11" s="1">
        <f t="shared" si="6"/>
        <v>-99.119714000000002</v>
      </c>
      <c r="U11">
        <f t="shared" si="7"/>
        <v>455</v>
      </c>
    </row>
    <row r="12" spans="1:22" x14ac:dyDescent="0.3">
      <c r="A12" t="s">
        <v>757</v>
      </c>
      <c r="B12" t="s">
        <v>905</v>
      </c>
      <c r="C12" t="s">
        <v>1077</v>
      </c>
      <c r="E12" t="s">
        <v>54</v>
      </c>
      <c r="F12" t="s">
        <v>15</v>
      </c>
      <c r="G12" s="1">
        <v>30.109586</v>
      </c>
      <c r="H12" s="1">
        <v>-97.318618000000001</v>
      </c>
      <c r="J12">
        <f t="shared" si="0"/>
        <v>68</v>
      </c>
      <c r="K12" s="4">
        <f t="shared" si="1"/>
        <v>7.9604513453014158</v>
      </c>
      <c r="M12">
        <v>68</v>
      </c>
      <c r="O12" t="str">
        <f t="shared" si="2"/>
        <v>S11</v>
      </c>
      <c r="P12" t="str">
        <f t="shared" si="3"/>
        <v>Ascension Catholic Church - Bastrop</v>
      </c>
      <c r="Q12" t="str">
        <f t="shared" si="4"/>
        <v>Bastrop</v>
      </c>
      <c r="R12" s="1">
        <f t="shared" si="5"/>
        <v>30.109586</v>
      </c>
      <c r="S12" s="1">
        <f t="shared" si="6"/>
        <v>-97.318618000000001</v>
      </c>
      <c r="U12">
        <f t="shared" si="7"/>
        <v>68</v>
      </c>
    </row>
    <row r="13" spans="1:22" x14ac:dyDescent="0.3">
      <c r="A13" t="s">
        <v>628</v>
      </c>
      <c r="B13" t="s">
        <v>878</v>
      </c>
      <c r="C13" t="s">
        <v>1078</v>
      </c>
      <c r="D13" t="s">
        <v>186</v>
      </c>
      <c r="E13" t="s">
        <v>336</v>
      </c>
      <c r="F13" t="s">
        <v>329</v>
      </c>
      <c r="G13" s="1">
        <v>29.584239</v>
      </c>
      <c r="H13" s="1">
        <v>-96.985759999999999</v>
      </c>
      <c r="J13">
        <f t="shared" si="0"/>
        <v>82</v>
      </c>
      <c r="K13" s="4">
        <f t="shared" si="1"/>
        <v>6.9455014800607007</v>
      </c>
      <c r="M13">
        <v>162</v>
      </c>
      <c r="O13" t="str">
        <f t="shared" si="2"/>
        <v>A08</v>
      </c>
      <c r="P13" t="str">
        <f t="shared" si="3"/>
        <v>Ascension of Our Lord Catholic Church - Moravia</v>
      </c>
      <c r="Q13" t="str">
        <f t="shared" si="4"/>
        <v>Moravia</v>
      </c>
      <c r="R13" s="1">
        <f t="shared" si="5"/>
        <v>29.584239</v>
      </c>
      <c r="S13" s="1">
        <f t="shared" si="6"/>
        <v>-96.985759999999999</v>
      </c>
      <c r="U13">
        <f t="shared" si="7"/>
        <v>162</v>
      </c>
    </row>
    <row r="14" spans="1:22" x14ac:dyDescent="0.3">
      <c r="A14" t="s">
        <v>632</v>
      </c>
      <c r="B14" t="s">
        <v>906</v>
      </c>
      <c r="C14" t="s">
        <v>56</v>
      </c>
      <c r="E14" t="s">
        <v>57</v>
      </c>
      <c r="F14" t="s">
        <v>16</v>
      </c>
      <c r="G14" s="1">
        <v>26.198049999999999</v>
      </c>
      <c r="H14" s="1">
        <v>-98.157715999999994</v>
      </c>
      <c r="J14">
        <f t="shared" si="0"/>
        <v>325</v>
      </c>
      <c r="K14" s="4">
        <f t="shared" si="1"/>
        <v>6.6763519834680052</v>
      </c>
      <c r="M14">
        <v>325</v>
      </c>
      <c r="O14" t="str">
        <f t="shared" si="2"/>
        <v>A12</v>
      </c>
      <c r="P14" t="str">
        <f t="shared" si="3"/>
        <v>Basilica of Our Lady of San Juan del Valle</v>
      </c>
      <c r="Q14" t="str">
        <f t="shared" si="4"/>
        <v>San Juan</v>
      </c>
      <c r="R14" s="1">
        <f t="shared" si="5"/>
        <v>26.198049999999999</v>
      </c>
      <c r="S14" s="1">
        <f t="shared" si="6"/>
        <v>-98.157715999999994</v>
      </c>
      <c r="U14">
        <f t="shared" si="7"/>
        <v>325</v>
      </c>
    </row>
    <row r="15" spans="1:22" x14ac:dyDescent="0.3">
      <c r="A15" t="s">
        <v>712</v>
      </c>
      <c r="B15" t="s">
        <v>907</v>
      </c>
      <c r="C15" t="s">
        <v>17</v>
      </c>
      <c r="E15" t="s">
        <v>58</v>
      </c>
      <c r="F15" t="s">
        <v>15</v>
      </c>
      <c r="G15" s="1">
        <v>30.112044000000001</v>
      </c>
      <c r="H15" s="1">
        <v>-97.321324000000004</v>
      </c>
      <c r="J15">
        <f t="shared" si="0"/>
        <v>68</v>
      </c>
      <c r="K15" s="4">
        <f t="shared" si="1"/>
        <v>7.9668587603040733</v>
      </c>
      <c r="M15">
        <v>68</v>
      </c>
      <c r="O15" t="str">
        <f t="shared" si="2"/>
        <v>N05</v>
      </c>
      <c r="P15" t="str">
        <f t="shared" si="3"/>
        <v>Bastrop Christian Church</v>
      </c>
      <c r="Q15" t="str">
        <f t="shared" si="4"/>
        <v>Bastrop</v>
      </c>
      <c r="R15" s="1">
        <f t="shared" si="5"/>
        <v>30.112044000000001</v>
      </c>
      <c r="S15" s="1">
        <f t="shared" si="6"/>
        <v>-97.321324000000004</v>
      </c>
      <c r="U15">
        <f t="shared" si="7"/>
        <v>68</v>
      </c>
    </row>
    <row r="16" spans="1:22" x14ac:dyDescent="0.3">
      <c r="A16" t="s">
        <v>768</v>
      </c>
      <c r="B16" t="s">
        <v>908</v>
      </c>
      <c r="C16" t="s">
        <v>547</v>
      </c>
      <c r="E16" t="s">
        <v>548</v>
      </c>
      <c r="F16" t="s">
        <v>549</v>
      </c>
      <c r="G16" s="1">
        <v>33.389287000000003</v>
      </c>
      <c r="H16" s="1">
        <v>-97.613949000000005</v>
      </c>
      <c r="J16">
        <f t="shared" si="0"/>
        <v>205</v>
      </c>
      <c r="K16" s="4">
        <f t="shared" si="1"/>
        <v>11.299680956796985</v>
      </c>
      <c r="M16">
        <v>205</v>
      </c>
      <c r="O16" t="str">
        <f t="shared" si="2"/>
        <v>T07</v>
      </c>
      <c r="P16" t="str">
        <f t="shared" si="3"/>
        <v>Bethel Baptist Church of Audubon</v>
      </c>
      <c r="Q16" t="str">
        <f t="shared" si="4"/>
        <v>Audubon</v>
      </c>
      <c r="R16" s="1">
        <f t="shared" si="5"/>
        <v>33.389287000000003</v>
      </c>
      <c r="S16" s="1">
        <f t="shared" si="6"/>
        <v>-97.613949000000005</v>
      </c>
      <c r="U16">
        <f t="shared" si="7"/>
        <v>205</v>
      </c>
    </row>
    <row r="17" spans="1:21" x14ac:dyDescent="0.3">
      <c r="A17" t="s">
        <v>629</v>
      </c>
      <c r="B17" t="s">
        <v>909</v>
      </c>
      <c r="C17" t="s">
        <v>18</v>
      </c>
      <c r="E17" t="s">
        <v>60</v>
      </c>
      <c r="F17" t="s">
        <v>19</v>
      </c>
      <c r="G17" s="1">
        <v>30.063085000000001</v>
      </c>
      <c r="H17" s="1">
        <v>-96.699562</v>
      </c>
      <c r="J17">
        <f t="shared" si="0"/>
        <v>44</v>
      </c>
      <c r="K17" s="4">
        <f t="shared" si="1"/>
        <v>6.9652225907683301</v>
      </c>
      <c r="M17">
        <v>176</v>
      </c>
      <c r="O17" t="str">
        <f t="shared" si="2"/>
        <v>A09</v>
      </c>
      <c r="P17" t="str">
        <f t="shared" si="3"/>
        <v>Bethlehem Lutheran Church</v>
      </c>
      <c r="Q17" t="str">
        <f t="shared" si="4"/>
        <v>Round Top</v>
      </c>
      <c r="R17" s="1">
        <f t="shared" si="5"/>
        <v>30.063085000000001</v>
      </c>
      <c r="S17" s="1">
        <f t="shared" si="6"/>
        <v>-96.699562</v>
      </c>
      <c r="U17">
        <f t="shared" si="7"/>
        <v>176</v>
      </c>
    </row>
    <row r="18" spans="1:21" x14ac:dyDescent="0.3">
      <c r="A18" t="s">
        <v>744</v>
      </c>
      <c r="B18" t="s">
        <v>1008</v>
      </c>
      <c r="C18" t="s">
        <v>1455</v>
      </c>
      <c r="E18" t="s">
        <v>1453</v>
      </c>
      <c r="F18" t="s">
        <v>1454</v>
      </c>
      <c r="G18" s="1">
        <v>33.505477999999997</v>
      </c>
      <c r="H18" s="1">
        <v>-99.420252000000005</v>
      </c>
      <c r="J18">
        <f t="shared" si="0"/>
        <v>269</v>
      </c>
      <c r="K18" s="4">
        <f t="shared" si="1"/>
        <v>10.62074764116571</v>
      </c>
      <c r="M18">
        <v>971</v>
      </c>
      <c r="O18" t="str">
        <f t="shared" si="2"/>
        <v>R06</v>
      </c>
      <c r="P18" t="str">
        <f t="shared" si="3"/>
        <v>St John Catholic Church - Bomarton</v>
      </c>
      <c r="Q18" t="str">
        <f t="shared" si="4"/>
        <v>Bomarton</v>
      </c>
      <c r="R18" s="1">
        <f t="shared" si="5"/>
        <v>33.505477999999997</v>
      </c>
      <c r="S18" s="1">
        <f t="shared" si="6"/>
        <v>-99.420252000000005</v>
      </c>
      <c r="U18">
        <f t="shared" si="7"/>
        <v>971</v>
      </c>
    </row>
    <row r="19" spans="1:21" x14ac:dyDescent="0.3">
      <c r="A19" t="s">
        <v>746</v>
      </c>
      <c r="B19" t="s">
        <v>910</v>
      </c>
      <c r="C19" t="s">
        <v>387</v>
      </c>
      <c r="D19" s="1"/>
      <c r="E19" s="1" t="s">
        <v>388</v>
      </c>
      <c r="F19" t="s">
        <v>389</v>
      </c>
      <c r="G19" s="1">
        <v>31.154900000000001</v>
      </c>
      <c r="H19" s="1">
        <v>-93.995071999999993</v>
      </c>
      <c r="I19" s="1"/>
      <c r="J19">
        <f t="shared" si="0"/>
        <v>144</v>
      </c>
      <c r="K19" s="4">
        <f t="shared" si="1"/>
        <v>2.4887588660362829</v>
      </c>
      <c r="M19">
        <v>144</v>
      </c>
      <c r="O19" t="str">
        <f t="shared" si="2"/>
        <v>R08</v>
      </c>
      <c r="P19" t="str">
        <f t="shared" si="3"/>
        <v>Brookeland United Methodist Church</v>
      </c>
      <c r="Q19" t="str">
        <f t="shared" si="4"/>
        <v>Brookeland</v>
      </c>
      <c r="R19" s="1">
        <f t="shared" si="5"/>
        <v>31.154900000000001</v>
      </c>
      <c r="S19" s="1">
        <f t="shared" si="6"/>
        <v>-93.995071999999993</v>
      </c>
      <c r="U19">
        <f t="shared" si="7"/>
        <v>144</v>
      </c>
    </row>
    <row r="20" spans="1:21" x14ac:dyDescent="0.3">
      <c r="A20" t="s">
        <v>737</v>
      </c>
      <c r="B20" t="s">
        <v>911</v>
      </c>
      <c r="C20" t="s">
        <v>62</v>
      </c>
      <c r="E20" t="s">
        <v>63</v>
      </c>
      <c r="F20" t="s">
        <v>20</v>
      </c>
      <c r="G20" s="1">
        <v>29.889184</v>
      </c>
      <c r="H20" s="1">
        <v>-93.918595999999994</v>
      </c>
      <c r="J20">
        <f t="shared" si="0"/>
        <v>153</v>
      </c>
      <c r="K20" s="4">
        <f t="shared" si="1"/>
        <v>3.625984004942846</v>
      </c>
      <c r="M20">
        <v>153</v>
      </c>
      <c r="O20" t="str">
        <f t="shared" si="2"/>
        <v>P05</v>
      </c>
      <c r="P20" t="str">
        <f t="shared" si="3"/>
        <v>Buu Mon Buddhist Temple</v>
      </c>
      <c r="Q20" t="str">
        <f t="shared" si="4"/>
        <v>Port Arthur</v>
      </c>
      <c r="R20" s="1">
        <f t="shared" si="5"/>
        <v>29.889184</v>
      </c>
      <c r="S20" s="1">
        <f t="shared" si="6"/>
        <v>-93.918595999999994</v>
      </c>
      <c r="U20">
        <f t="shared" si="7"/>
        <v>153</v>
      </c>
    </row>
    <row r="21" spans="1:21" x14ac:dyDescent="0.3">
      <c r="A21" t="s">
        <v>683</v>
      </c>
      <c r="B21" t="s">
        <v>912</v>
      </c>
      <c r="C21" t="s">
        <v>21</v>
      </c>
      <c r="E21" t="s">
        <v>64</v>
      </c>
      <c r="F21" t="s">
        <v>22</v>
      </c>
      <c r="G21" s="1">
        <v>30.938417999999999</v>
      </c>
      <c r="H21" s="1">
        <v>-103.82781300000001</v>
      </c>
      <c r="J21">
        <f t="shared" si="0"/>
        <v>445</v>
      </c>
      <c r="K21" s="4">
        <f t="shared" si="1"/>
        <v>9.1566273953054971</v>
      </c>
      <c r="M21">
        <v>445</v>
      </c>
      <c r="O21" t="str">
        <f t="shared" si="2"/>
        <v>I11</v>
      </c>
      <c r="P21" t="str">
        <f t="shared" si="3"/>
        <v>Calera Chapel</v>
      </c>
      <c r="Q21" t="str">
        <f t="shared" si="4"/>
        <v>Toyahvale</v>
      </c>
      <c r="R21" s="1">
        <f t="shared" si="5"/>
        <v>30.938417999999999</v>
      </c>
      <c r="S21" s="1">
        <f t="shared" si="6"/>
        <v>-103.82781300000001</v>
      </c>
      <c r="U21">
        <f t="shared" si="7"/>
        <v>445</v>
      </c>
    </row>
    <row r="22" spans="1:21" x14ac:dyDescent="0.3">
      <c r="A22" t="s">
        <v>731</v>
      </c>
      <c r="B22" t="s">
        <v>913</v>
      </c>
      <c r="C22" t="s">
        <v>23</v>
      </c>
      <c r="E22" t="s">
        <v>66</v>
      </c>
      <c r="F22" t="s">
        <v>15</v>
      </c>
      <c r="G22" s="1">
        <v>30.111498999999998</v>
      </c>
      <c r="H22" s="1">
        <v>-97.320727000000005</v>
      </c>
      <c r="J22">
        <f t="shared" si="0"/>
        <v>68</v>
      </c>
      <c r="K22" s="4">
        <f t="shared" si="1"/>
        <v>7.9654414772663342</v>
      </c>
      <c r="M22">
        <v>68</v>
      </c>
      <c r="O22" t="str">
        <f t="shared" si="2"/>
        <v>O12</v>
      </c>
      <c r="P22" t="str">
        <f t="shared" si="3"/>
        <v>Calvary Episcopal Church</v>
      </c>
      <c r="Q22" t="str">
        <f t="shared" si="4"/>
        <v>Bastrop</v>
      </c>
      <c r="R22" s="1">
        <f t="shared" si="5"/>
        <v>30.111498999999998</v>
      </c>
      <c r="S22" s="1">
        <f t="shared" si="6"/>
        <v>-97.320727000000005</v>
      </c>
      <c r="U22">
        <f t="shared" si="7"/>
        <v>68</v>
      </c>
    </row>
    <row r="23" spans="1:21" x14ac:dyDescent="0.3">
      <c r="A23" t="s">
        <v>651</v>
      </c>
      <c r="B23" t="s">
        <v>914</v>
      </c>
      <c r="C23" t="s">
        <v>68</v>
      </c>
      <c r="E23" t="s">
        <v>69</v>
      </c>
      <c r="F23" t="s">
        <v>24</v>
      </c>
      <c r="G23" s="1">
        <v>31.554794000000001</v>
      </c>
      <c r="H23" s="1">
        <v>-97.570576000000003</v>
      </c>
      <c r="J23">
        <f t="shared" si="0"/>
        <v>97</v>
      </c>
      <c r="K23" s="4">
        <f t="shared" si="1"/>
        <v>10.390998934548294</v>
      </c>
      <c r="M23">
        <v>97</v>
      </c>
      <c r="O23" t="str">
        <f t="shared" si="2"/>
        <v>E08</v>
      </c>
      <c r="P23" t="str">
        <f t="shared" si="3"/>
        <v>Canaan Baptist Church</v>
      </c>
      <c r="Q23" t="str">
        <f t="shared" si="4"/>
        <v>Crawford</v>
      </c>
      <c r="R23" s="1">
        <f t="shared" si="5"/>
        <v>31.554794000000001</v>
      </c>
      <c r="S23" s="1">
        <f t="shared" si="6"/>
        <v>-97.570576000000003</v>
      </c>
      <c r="U23">
        <f t="shared" si="7"/>
        <v>97</v>
      </c>
    </row>
    <row r="24" spans="1:21" x14ac:dyDescent="0.3">
      <c r="A24" t="s">
        <v>1016</v>
      </c>
      <c r="B24" t="s">
        <v>915</v>
      </c>
      <c r="C24" t="s">
        <v>25</v>
      </c>
      <c r="E24" t="s">
        <v>71</v>
      </c>
      <c r="F24" t="s">
        <v>26</v>
      </c>
      <c r="G24" s="1">
        <v>32.788463999999998</v>
      </c>
      <c r="H24" s="1">
        <v>-96.797679000000002</v>
      </c>
      <c r="J24">
        <f t="shared" si="0"/>
        <v>152</v>
      </c>
      <c r="K24" s="4">
        <f t="shared" si="1"/>
        <v>11.664042089738922</v>
      </c>
      <c r="M24">
        <v>152</v>
      </c>
      <c r="O24" t="str">
        <f t="shared" si="2"/>
        <v>A16</v>
      </c>
      <c r="P24" t="str">
        <f t="shared" si="3"/>
        <v>Cathedral Santuario de Guadalupe</v>
      </c>
      <c r="Q24" t="str">
        <f t="shared" si="4"/>
        <v>Dallas</v>
      </c>
      <c r="R24" s="1">
        <f t="shared" si="5"/>
        <v>32.788463999999998</v>
      </c>
      <c r="S24" s="1">
        <f t="shared" si="6"/>
        <v>-96.797679000000002</v>
      </c>
      <c r="U24">
        <f t="shared" si="7"/>
        <v>152</v>
      </c>
    </row>
    <row r="25" spans="1:21" x14ac:dyDescent="0.3">
      <c r="A25" t="s">
        <v>722</v>
      </c>
      <c r="B25" t="s">
        <v>916</v>
      </c>
      <c r="C25" t="s">
        <v>563</v>
      </c>
      <c r="E25" t="s">
        <v>564</v>
      </c>
      <c r="F25" t="s">
        <v>565</v>
      </c>
      <c r="G25" s="1">
        <v>29.262840000000001</v>
      </c>
      <c r="H25" s="1">
        <v>-103.77923</v>
      </c>
      <c r="J25">
        <f t="shared" si="0"/>
        <v>455</v>
      </c>
      <c r="K25" s="4">
        <f t="shared" si="1"/>
        <v>8.6646194092208795</v>
      </c>
      <c r="M25">
        <v>455</v>
      </c>
      <c r="O25" t="str">
        <f t="shared" si="2"/>
        <v>O03</v>
      </c>
      <c r="P25" t="str">
        <f t="shared" si="3"/>
        <v>Chapel of St. Mary &amp; Joseph Lajitas Mission</v>
      </c>
      <c r="Q25" t="str">
        <f t="shared" si="4"/>
        <v>Lajitas</v>
      </c>
      <c r="R25" s="1">
        <f t="shared" si="5"/>
        <v>29.262840000000001</v>
      </c>
      <c r="S25" s="1">
        <f t="shared" si="6"/>
        <v>-103.77923</v>
      </c>
      <c r="U25">
        <f t="shared" si="7"/>
        <v>455</v>
      </c>
    </row>
    <row r="26" spans="1:21" x14ac:dyDescent="0.3">
      <c r="A26" t="s">
        <v>655</v>
      </c>
      <c r="B26" t="s">
        <v>1009</v>
      </c>
      <c r="C26" t="s">
        <v>608</v>
      </c>
      <c r="E26" t="s">
        <v>609</v>
      </c>
      <c r="F26" t="s">
        <v>610</v>
      </c>
      <c r="G26" s="1">
        <v>30.141362000000001</v>
      </c>
      <c r="H26" s="1">
        <v>-96.252771999999993</v>
      </c>
      <c r="J26">
        <f t="shared" si="0"/>
        <v>34</v>
      </c>
      <c r="K26" s="4">
        <f t="shared" si="1"/>
        <v>5.7037706804153343</v>
      </c>
      <c r="M26">
        <v>134</v>
      </c>
      <c r="O26" t="str">
        <f t="shared" si="2"/>
        <v>E12</v>
      </c>
      <c r="P26" t="str">
        <f t="shared" si="3"/>
        <v>Chappell Hill United Methodist Church</v>
      </c>
      <c r="Q26" t="str">
        <f t="shared" si="4"/>
        <v>Chappell Hill</v>
      </c>
      <c r="R26" s="1">
        <f t="shared" si="5"/>
        <v>30.141362000000001</v>
      </c>
      <c r="S26" s="1">
        <f t="shared" si="6"/>
        <v>-96.252771999999993</v>
      </c>
      <c r="U26">
        <f t="shared" si="7"/>
        <v>134</v>
      </c>
    </row>
    <row r="27" spans="1:21" x14ac:dyDescent="0.3">
      <c r="A27" t="s">
        <v>649</v>
      </c>
      <c r="B27" t="s">
        <v>856</v>
      </c>
      <c r="C27" t="s">
        <v>1079</v>
      </c>
      <c r="D27" t="s">
        <v>585</v>
      </c>
      <c r="E27" t="s">
        <v>586</v>
      </c>
      <c r="F27" t="s">
        <v>11</v>
      </c>
      <c r="G27" s="1">
        <v>29.759499999999999</v>
      </c>
      <c r="H27" s="1">
        <v>-95.361418</v>
      </c>
      <c r="J27">
        <f t="shared" si="0"/>
        <v>84</v>
      </c>
      <c r="K27" s="4">
        <f t="shared" si="1"/>
        <v>4.5139881337470831</v>
      </c>
      <c r="M27">
        <v>168</v>
      </c>
      <c r="O27" t="str">
        <f t="shared" si="2"/>
        <v>E06</v>
      </c>
      <c r="P27" t="str">
        <f t="shared" si="3"/>
        <v>Christ Church Cathedral - Houston</v>
      </c>
      <c r="Q27" t="str">
        <f t="shared" si="4"/>
        <v>Houston</v>
      </c>
      <c r="R27" s="1">
        <f t="shared" si="5"/>
        <v>29.759499999999999</v>
      </c>
      <c r="S27" s="1">
        <f t="shared" si="6"/>
        <v>-95.361418</v>
      </c>
      <c r="U27">
        <f t="shared" si="7"/>
        <v>168</v>
      </c>
    </row>
    <row r="28" spans="1:21" x14ac:dyDescent="0.3">
      <c r="A28" t="s">
        <v>719</v>
      </c>
      <c r="B28" t="s">
        <v>917</v>
      </c>
      <c r="C28" t="s">
        <v>1080</v>
      </c>
      <c r="D28" s="1"/>
      <c r="E28" s="1" t="s">
        <v>380</v>
      </c>
      <c r="F28" t="s">
        <v>381</v>
      </c>
      <c r="G28" s="1">
        <v>28.692354999999999</v>
      </c>
      <c r="H28" s="1">
        <v>-95.967481000000006</v>
      </c>
      <c r="I28" s="1"/>
      <c r="J28">
        <f t="shared" si="0"/>
        <v>135</v>
      </c>
      <c r="K28" s="4">
        <f t="shared" si="1"/>
        <v>5.6797823025061636</v>
      </c>
      <c r="M28">
        <v>135</v>
      </c>
      <c r="O28" t="str">
        <f t="shared" si="2"/>
        <v>N12</v>
      </c>
      <c r="P28" t="str">
        <f t="shared" si="3"/>
        <v>Christ Episcopal Church - Matagorda</v>
      </c>
      <c r="Q28" t="str">
        <f t="shared" si="4"/>
        <v>Matagorda</v>
      </c>
      <c r="R28" s="1">
        <f t="shared" si="5"/>
        <v>28.692354999999999</v>
      </c>
      <c r="S28" s="1">
        <f t="shared" si="6"/>
        <v>-95.967481000000006</v>
      </c>
      <c r="U28">
        <f t="shared" si="7"/>
        <v>135</v>
      </c>
    </row>
    <row r="29" spans="1:21" x14ac:dyDescent="0.3">
      <c r="A29" t="s">
        <v>702</v>
      </c>
      <c r="B29" t="s">
        <v>918</v>
      </c>
      <c r="C29" t="s">
        <v>371</v>
      </c>
      <c r="D29" s="1"/>
      <c r="E29" s="1" t="s">
        <v>372</v>
      </c>
      <c r="F29" t="s">
        <v>373</v>
      </c>
      <c r="G29" s="1">
        <v>30.482368999999998</v>
      </c>
      <c r="H29" s="1">
        <v>-98.984191999999993</v>
      </c>
      <c r="J29">
        <f t="shared" si="0"/>
        <v>158</v>
      </c>
      <c r="K29" s="4">
        <f t="shared" si="1"/>
        <v>8.9025040835572113</v>
      </c>
      <c r="M29">
        <v>474</v>
      </c>
      <c r="O29" t="str">
        <f t="shared" si="2"/>
        <v>M01</v>
      </c>
      <c r="P29" t="str">
        <f t="shared" si="3"/>
        <v>Christ Lutheran Church of Cherry Spring</v>
      </c>
      <c r="Q29" t="str">
        <f t="shared" si="4"/>
        <v>Cherry Spring</v>
      </c>
      <c r="R29" s="1">
        <f t="shared" si="5"/>
        <v>30.482368999999998</v>
      </c>
      <c r="S29" s="1">
        <f t="shared" si="6"/>
        <v>-98.984191999999993</v>
      </c>
      <c r="U29">
        <f t="shared" si="7"/>
        <v>474</v>
      </c>
    </row>
    <row r="30" spans="1:21" x14ac:dyDescent="0.3">
      <c r="A30" t="s">
        <v>715</v>
      </c>
      <c r="B30" t="s">
        <v>919</v>
      </c>
      <c r="C30" t="s">
        <v>489</v>
      </c>
      <c r="E30" t="s">
        <v>490</v>
      </c>
      <c r="F30" t="s">
        <v>491</v>
      </c>
      <c r="G30" s="1">
        <v>31.193462</v>
      </c>
      <c r="H30" s="1">
        <v>-100.49731199999999</v>
      </c>
      <c r="J30">
        <f t="shared" si="0"/>
        <v>250</v>
      </c>
      <c r="K30" s="4">
        <f t="shared" si="1"/>
        <v>9.3370616074950892</v>
      </c>
      <c r="M30">
        <v>250</v>
      </c>
      <c r="O30" t="str">
        <f t="shared" si="2"/>
        <v>N08</v>
      </c>
      <c r="P30" t="str">
        <f t="shared" si="3"/>
        <v>Christoval United Methodist Church</v>
      </c>
      <c r="Q30" t="str">
        <f t="shared" si="4"/>
        <v>Christoval</v>
      </c>
      <c r="R30" s="1">
        <f t="shared" si="5"/>
        <v>31.193462</v>
      </c>
      <c r="S30" s="1">
        <f t="shared" si="6"/>
        <v>-100.49731199999999</v>
      </c>
      <c r="U30">
        <f t="shared" si="7"/>
        <v>250</v>
      </c>
    </row>
    <row r="31" spans="1:21" x14ac:dyDescent="0.3">
      <c r="A31" t="s">
        <v>698</v>
      </c>
      <c r="B31" t="s">
        <v>879</v>
      </c>
      <c r="C31" t="s">
        <v>326</v>
      </c>
      <c r="D31" t="s">
        <v>186</v>
      </c>
      <c r="E31" t="s">
        <v>337</v>
      </c>
      <c r="F31" t="s">
        <v>327</v>
      </c>
      <c r="G31" s="1">
        <v>29.342243</v>
      </c>
      <c r="H31" s="1">
        <v>-97.069412999999997</v>
      </c>
      <c r="J31">
        <f t="shared" si="0"/>
        <v>99</v>
      </c>
      <c r="K31" s="4">
        <f t="shared" si="1"/>
        <v>6.8795279930376445</v>
      </c>
      <c r="M31">
        <v>198</v>
      </c>
      <c r="O31" t="str">
        <f t="shared" si="2"/>
        <v>L06</v>
      </c>
      <c r="P31" t="str">
        <f t="shared" si="3"/>
        <v>Church of the Blessed Virgin Mary, the Queen of Peace</v>
      </c>
      <c r="Q31" t="str">
        <f t="shared" si="4"/>
        <v>Sweet Home</v>
      </c>
      <c r="R31" s="1">
        <f t="shared" si="5"/>
        <v>29.342243</v>
      </c>
      <c r="S31" s="1">
        <f t="shared" si="6"/>
        <v>-97.069412999999997</v>
      </c>
      <c r="U31">
        <f t="shared" si="7"/>
        <v>198</v>
      </c>
    </row>
    <row r="32" spans="1:21" x14ac:dyDescent="0.3">
      <c r="A32" t="s">
        <v>716</v>
      </c>
      <c r="B32" t="s">
        <v>920</v>
      </c>
      <c r="C32" t="s">
        <v>308</v>
      </c>
      <c r="E32" t="s">
        <v>309</v>
      </c>
      <c r="F32" t="s">
        <v>311</v>
      </c>
      <c r="G32" s="1">
        <v>31.122482999999999</v>
      </c>
      <c r="H32" s="1">
        <v>-97.116146999999998</v>
      </c>
      <c r="I32" t="s">
        <v>310</v>
      </c>
      <c r="J32">
        <f t="shared" si="0"/>
        <v>57</v>
      </c>
      <c r="K32" s="4">
        <f t="shared" si="1"/>
        <v>10.231088747115654</v>
      </c>
      <c r="M32">
        <v>228</v>
      </c>
      <c r="O32" t="str">
        <f t="shared" si="2"/>
        <v>N09</v>
      </c>
      <c r="P32" t="str">
        <f t="shared" si="3"/>
        <v>Church of the Visitation</v>
      </c>
      <c r="Q32" t="str">
        <f t="shared" si="4"/>
        <v>Westphalia</v>
      </c>
      <c r="R32" s="1">
        <f t="shared" si="5"/>
        <v>31.122482999999999</v>
      </c>
      <c r="S32" s="1">
        <f t="shared" si="6"/>
        <v>-97.116146999999998</v>
      </c>
      <c r="U32">
        <f t="shared" si="7"/>
        <v>228</v>
      </c>
    </row>
    <row r="33" spans="1:21" x14ac:dyDescent="0.3">
      <c r="A33" t="s">
        <v>769</v>
      </c>
      <c r="B33" t="s">
        <v>851</v>
      </c>
      <c r="C33" t="s">
        <v>1166</v>
      </c>
      <c r="E33" t="s">
        <v>1164</v>
      </c>
      <c r="F33" t="s">
        <v>1165</v>
      </c>
      <c r="G33" s="1">
        <v>28.982274</v>
      </c>
      <c r="H33" s="1">
        <v>-97.485412999999994</v>
      </c>
      <c r="J33">
        <f t="shared" si="0"/>
        <v>133</v>
      </c>
      <c r="K33" s="4">
        <f t="shared" si="1"/>
        <v>7.0482368586542625</v>
      </c>
      <c r="M33">
        <v>102</v>
      </c>
      <c r="O33" t="str">
        <f t="shared" si="2"/>
        <v>T08</v>
      </c>
      <c r="P33" t="str">
        <f t="shared" si="3"/>
        <v>Holy Cross Catholic Church - Yorktown</v>
      </c>
      <c r="Q33" t="str">
        <f t="shared" si="4"/>
        <v>Yorktown</v>
      </c>
      <c r="R33" s="1">
        <f t="shared" si="5"/>
        <v>28.982274</v>
      </c>
      <c r="S33" s="1">
        <f t="shared" si="6"/>
        <v>-97.485412999999994</v>
      </c>
      <c r="U33">
        <f t="shared" si="7"/>
        <v>102</v>
      </c>
    </row>
    <row r="34" spans="1:21" x14ac:dyDescent="0.3">
      <c r="A34" t="s">
        <v>633</v>
      </c>
      <c r="B34" t="s">
        <v>921</v>
      </c>
      <c r="C34" t="s">
        <v>403</v>
      </c>
      <c r="D34" s="1"/>
      <c r="E34" s="1" t="s">
        <v>404</v>
      </c>
      <c r="F34" t="s">
        <v>405</v>
      </c>
      <c r="G34" s="1">
        <v>29.817421</v>
      </c>
      <c r="H34" s="1">
        <v>-97.219915</v>
      </c>
      <c r="I34" s="1"/>
      <c r="J34">
        <f t="shared" si="0"/>
        <v>77</v>
      </c>
      <c r="K34" s="4">
        <f t="shared" si="1"/>
        <v>7.4489198307876396</v>
      </c>
      <c r="M34">
        <v>77</v>
      </c>
      <c r="O34" t="str">
        <f t="shared" si="2"/>
        <v>A13</v>
      </c>
      <c r="P34" t="str">
        <f t="shared" si="3"/>
        <v>Cistern Catholic Church</v>
      </c>
      <c r="Q34" t="str">
        <f t="shared" si="4"/>
        <v>Cistern</v>
      </c>
      <c r="R34" s="1">
        <f t="shared" si="5"/>
        <v>29.817421</v>
      </c>
      <c r="S34" s="1">
        <f t="shared" si="6"/>
        <v>-97.219915</v>
      </c>
      <c r="U34">
        <f t="shared" si="7"/>
        <v>77</v>
      </c>
    </row>
    <row r="35" spans="1:21" x14ac:dyDescent="0.3">
      <c r="A35" t="s">
        <v>668</v>
      </c>
      <c r="B35" t="s">
        <v>867</v>
      </c>
      <c r="C35" t="s">
        <v>1162</v>
      </c>
      <c r="E35" t="s">
        <v>1160</v>
      </c>
      <c r="F35" t="s">
        <v>1161</v>
      </c>
      <c r="G35" s="1">
        <v>35.439641000000002</v>
      </c>
      <c r="H35" s="1">
        <v>-101.17647599999999</v>
      </c>
      <c r="J35">
        <f t="shared" ref="J35:J66" si="8">ROUND(((ACOS(COS(RADIANS(90-G35))*COS(RADIANS(90-$E$1))+SIN(RADIANS(90-G35))*SIN(RADIANS(90-$E$1))*COS(RADIANS(H35-$F$1)))*6371)*0.62137),0)</f>
        <v>435</v>
      </c>
      <c r="K35" s="4">
        <f t="shared" ref="K35:K66" si="9">(IF(DEGREES(ATAN2(COS(RADIANS($E$1))*SIN(RADIANS(G35))-SIN(RADIANS($E$1))*COS(RADIANS(G35))*COS(RADIANS(H35-$F$1)),SIN(RADIANS(H35-$F$1))*COS(RADIANS(G35))))&lt;0,DEGREES(ATAN2(COS(RADIANS($E$1))*SIN(RADIANS(G35))-SIN(RADIANS($E$1))*COS(RADIANS(G35))*COS(RADIANS(H35-$F$1)),SIN(RADIANS(H35-$F$1))*COS(RADIANS(G35))))+360,DEGREES(ATAN2(COS(RADIANS($E$1))*SIN(RADIANS(G35))-SIN(RADIANS($E$1))*COS(RADIANS(G35))*COS(RADIANS(H35-$F$1)),SIN(RADIANS(H35-$F$1))*COS(RADIANS(G35))))))/30</f>
        <v>10.706356287153801</v>
      </c>
      <c r="M35">
        <v>588</v>
      </c>
      <c r="O35" t="str">
        <f t="shared" ref="O35:O66" si="10">A35</f>
        <v>H06</v>
      </c>
      <c r="P35" t="str">
        <f t="shared" ref="P35:P66" si="11">C35</f>
        <v>Sacred Heart Catholic Church - White Deer</v>
      </c>
      <c r="Q35" t="str">
        <f t="shared" ref="Q35:Q66" si="12">F35</f>
        <v>White Deer</v>
      </c>
      <c r="R35" s="1">
        <f t="shared" ref="R35:R66" si="13">G35</f>
        <v>35.439641000000002</v>
      </c>
      <c r="S35" s="1">
        <f t="shared" ref="S35:S66" si="14">H35</f>
        <v>-101.17647599999999</v>
      </c>
      <c r="U35">
        <f t="shared" ref="U35:U66" si="15">M35</f>
        <v>588</v>
      </c>
    </row>
    <row r="36" spans="1:21" x14ac:dyDescent="0.3">
      <c r="A36" t="s">
        <v>679</v>
      </c>
      <c r="B36" t="s">
        <v>922</v>
      </c>
      <c r="C36" t="s">
        <v>483</v>
      </c>
      <c r="E36" t="s">
        <v>484</v>
      </c>
      <c r="F36" t="s">
        <v>485</v>
      </c>
      <c r="G36" s="1">
        <v>32.299273999999997</v>
      </c>
      <c r="H36" s="1">
        <v>-101.30520300000001</v>
      </c>
      <c r="J36">
        <f t="shared" si="8"/>
        <v>315</v>
      </c>
      <c r="K36" s="4">
        <f t="shared" si="9"/>
        <v>9.7616170545467131</v>
      </c>
      <c r="M36">
        <v>315</v>
      </c>
      <c r="O36" t="str">
        <f t="shared" si="10"/>
        <v>I07</v>
      </c>
      <c r="P36" t="str">
        <f t="shared" si="11"/>
        <v>Coahoma Methodist Church</v>
      </c>
      <c r="Q36" t="str">
        <f t="shared" si="12"/>
        <v>Coahoma</v>
      </c>
      <c r="R36" s="1">
        <f t="shared" si="13"/>
        <v>32.299273999999997</v>
      </c>
      <c r="S36" s="1">
        <f t="shared" si="14"/>
        <v>-101.30520300000001</v>
      </c>
      <c r="U36">
        <f t="shared" si="15"/>
        <v>315</v>
      </c>
    </row>
    <row r="37" spans="1:21" x14ac:dyDescent="0.3">
      <c r="A37" t="s">
        <v>734</v>
      </c>
      <c r="B37" t="s">
        <v>923</v>
      </c>
      <c r="C37" t="s">
        <v>27</v>
      </c>
      <c r="E37" t="s">
        <v>72</v>
      </c>
      <c r="F37" t="s">
        <v>28</v>
      </c>
      <c r="G37" s="1">
        <v>30.592410999999998</v>
      </c>
      <c r="H37" s="1">
        <v>-95.130144000000001</v>
      </c>
      <c r="J37">
        <f t="shared" si="8"/>
        <v>72</v>
      </c>
      <c r="K37" s="4">
        <f t="shared" si="9"/>
        <v>3.0504133488844376</v>
      </c>
      <c r="M37">
        <v>72</v>
      </c>
      <c r="O37" t="str">
        <f t="shared" si="10"/>
        <v>P02</v>
      </c>
      <c r="P37" t="str">
        <f t="shared" si="11"/>
        <v>Coldspring United Methodist Church</v>
      </c>
      <c r="Q37" t="str">
        <f t="shared" si="12"/>
        <v>Coldspring</v>
      </c>
      <c r="R37" s="1">
        <f t="shared" si="13"/>
        <v>30.592410999999998</v>
      </c>
      <c r="S37" s="1">
        <f t="shared" si="14"/>
        <v>-95.130144000000001</v>
      </c>
      <c r="U37">
        <f t="shared" si="15"/>
        <v>72</v>
      </c>
    </row>
    <row r="38" spans="1:21" x14ac:dyDescent="0.3">
      <c r="A38" t="s">
        <v>640</v>
      </c>
      <c r="B38" t="s">
        <v>924</v>
      </c>
      <c r="C38" t="s">
        <v>569</v>
      </c>
      <c r="E38" t="s">
        <v>570</v>
      </c>
      <c r="F38" t="s">
        <v>571</v>
      </c>
      <c r="G38" s="1">
        <v>32.190668000000002</v>
      </c>
      <c r="H38" s="1">
        <v>-97.889296000000002</v>
      </c>
      <c r="J38">
        <f t="shared" si="8"/>
        <v>142</v>
      </c>
      <c r="K38" s="4">
        <f t="shared" si="9"/>
        <v>10.673815171682719</v>
      </c>
      <c r="M38">
        <v>142</v>
      </c>
      <c r="O38" t="str">
        <f t="shared" si="10"/>
        <v>C02</v>
      </c>
      <c r="P38" t="str">
        <f t="shared" si="11"/>
        <v>Cottonwood Baptist Church</v>
      </c>
      <c r="Q38" t="str">
        <f t="shared" si="12"/>
        <v>Glen Rose</v>
      </c>
      <c r="R38" s="1">
        <f t="shared" si="13"/>
        <v>32.190668000000002</v>
      </c>
      <c r="S38" s="1">
        <f t="shared" si="14"/>
        <v>-97.889296000000002</v>
      </c>
      <c r="U38">
        <f t="shared" si="15"/>
        <v>142</v>
      </c>
    </row>
    <row r="39" spans="1:21" x14ac:dyDescent="0.3">
      <c r="A39" t="s">
        <v>770</v>
      </c>
      <c r="B39" t="s">
        <v>925</v>
      </c>
      <c r="C39" t="s">
        <v>29</v>
      </c>
      <c r="E39" t="s">
        <v>74</v>
      </c>
      <c r="F39" t="s">
        <v>30</v>
      </c>
      <c r="G39" s="1">
        <v>29.04344</v>
      </c>
      <c r="H39" s="1">
        <v>-96.203615999999997</v>
      </c>
      <c r="J39">
        <f t="shared" si="8"/>
        <v>110</v>
      </c>
      <c r="K39" s="4">
        <f t="shared" si="9"/>
        <v>5.8559894091389202</v>
      </c>
      <c r="M39">
        <v>110</v>
      </c>
      <c r="O39" t="str">
        <f t="shared" si="10"/>
        <v>T09</v>
      </c>
      <c r="P39" t="str">
        <f t="shared" si="11"/>
        <v>Danevang Lutheran Church</v>
      </c>
      <c r="Q39" t="str">
        <f t="shared" si="12"/>
        <v>Danevang</v>
      </c>
      <c r="R39" s="1">
        <f t="shared" si="13"/>
        <v>29.04344</v>
      </c>
      <c r="S39" s="1">
        <f t="shared" si="14"/>
        <v>-96.203615999999997</v>
      </c>
      <c r="U39">
        <f t="shared" si="15"/>
        <v>110</v>
      </c>
    </row>
    <row r="40" spans="1:21" x14ac:dyDescent="0.3">
      <c r="A40" t="s">
        <v>713</v>
      </c>
      <c r="B40" t="s">
        <v>857</v>
      </c>
      <c r="C40" t="s">
        <v>1136</v>
      </c>
      <c r="E40" t="s">
        <v>1137</v>
      </c>
      <c r="F40" t="s">
        <v>1138</v>
      </c>
      <c r="G40" s="1">
        <v>30.770164999999999</v>
      </c>
      <c r="H40" s="1">
        <v>-97.587772999999999</v>
      </c>
      <c r="J40">
        <f t="shared" si="8"/>
        <v>75</v>
      </c>
      <c r="K40" s="4">
        <f t="shared" si="9"/>
        <v>9.2666037185037187</v>
      </c>
      <c r="M40">
        <v>185</v>
      </c>
      <c r="O40" t="str">
        <f t="shared" si="10"/>
        <v>N06</v>
      </c>
      <c r="P40" t="str">
        <f t="shared" si="11"/>
        <v>Holy Trinity Catholic Church</v>
      </c>
      <c r="Q40" t="str">
        <f t="shared" si="12"/>
        <v>New Corn Hill</v>
      </c>
      <c r="R40" s="1">
        <f t="shared" si="13"/>
        <v>30.770164999999999</v>
      </c>
      <c r="S40" s="1">
        <f t="shared" si="14"/>
        <v>-97.587772999999999</v>
      </c>
      <c r="U40">
        <f t="shared" si="15"/>
        <v>185</v>
      </c>
    </row>
    <row r="41" spans="1:21" x14ac:dyDescent="0.3">
      <c r="A41" t="s">
        <v>672</v>
      </c>
      <c r="B41" t="s">
        <v>863</v>
      </c>
      <c r="C41" t="s">
        <v>486</v>
      </c>
      <c r="E41" t="s">
        <v>487</v>
      </c>
      <c r="F41" t="s">
        <v>488</v>
      </c>
      <c r="G41" s="1">
        <v>33.016069000000002</v>
      </c>
      <c r="H41" s="1">
        <v>-101.667259</v>
      </c>
      <c r="J41">
        <f t="shared" si="8"/>
        <v>354</v>
      </c>
      <c r="K41" s="4">
        <f t="shared" si="9"/>
        <v>9.9742388183492601</v>
      </c>
      <c r="M41">
        <v>354</v>
      </c>
      <c r="O41" t="str">
        <f t="shared" si="10"/>
        <v>H10</v>
      </c>
      <c r="P41" t="str">
        <f t="shared" si="11"/>
        <v>Draw United Methodist Church</v>
      </c>
      <c r="Q41" t="str">
        <f t="shared" si="12"/>
        <v>Draw</v>
      </c>
      <c r="R41" s="1">
        <f t="shared" si="13"/>
        <v>33.016069000000002</v>
      </c>
      <c r="S41" s="1">
        <f t="shared" si="14"/>
        <v>-101.667259</v>
      </c>
      <c r="U41">
        <f t="shared" si="15"/>
        <v>354</v>
      </c>
    </row>
    <row r="42" spans="1:21" x14ac:dyDescent="0.3">
      <c r="A42" t="s">
        <v>686</v>
      </c>
      <c r="B42" t="s">
        <v>926</v>
      </c>
      <c r="C42" t="s">
        <v>33</v>
      </c>
      <c r="E42" t="s">
        <v>76</v>
      </c>
      <c r="F42" t="s">
        <v>1</v>
      </c>
      <c r="G42" s="1">
        <v>30.166969000000002</v>
      </c>
      <c r="H42" s="1">
        <v>-96.447951000000003</v>
      </c>
      <c r="J42">
        <f t="shared" si="8"/>
        <v>32</v>
      </c>
      <c r="K42" s="4">
        <f t="shared" si="9"/>
        <v>6.3824704104161016</v>
      </c>
      <c r="M42">
        <v>32</v>
      </c>
      <c r="O42" t="str">
        <f t="shared" si="10"/>
        <v>J01</v>
      </c>
      <c r="P42" t="str">
        <f t="shared" si="11"/>
        <v>Eben-Ezer Lutheran Church of Berlin</v>
      </c>
      <c r="Q42" t="str">
        <f t="shared" si="12"/>
        <v>Brenham</v>
      </c>
      <c r="R42" s="1">
        <f t="shared" si="13"/>
        <v>30.166969000000002</v>
      </c>
      <c r="S42" s="1">
        <f t="shared" si="14"/>
        <v>-96.447951000000003</v>
      </c>
      <c r="U42">
        <f t="shared" si="15"/>
        <v>32</v>
      </c>
    </row>
    <row r="43" spans="1:21" x14ac:dyDescent="0.3">
      <c r="A43" t="s">
        <v>700</v>
      </c>
      <c r="B43" t="s">
        <v>927</v>
      </c>
      <c r="C43" t="s">
        <v>1081</v>
      </c>
      <c r="E43" t="s">
        <v>91</v>
      </c>
      <c r="F43" t="s">
        <v>15</v>
      </c>
      <c r="G43" s="1">
        <v>30.112860000000001</v>
      </c>
      <c r="H43" s="1">
        <v>-97.318650000000005</v>
      </c>
      <c r="I43" t="s">
        <v>80</v>
      </c>
      <c r="J43">
        <f t="shared" si="8"/>
        <v>68</v>
      </c>
      <c r="K43" s="4">
        <f t="shared" si="9"/>
        <v>7.9658677679517362</v>
      </c>
      <c r="M43">
        <v>68</v>
      </c>
      <c r="O43" t="str">
        <f t="shared" si="10"/>
        <v>L08</v>
      </c>
      <c r="P43" t="str">
        <f t="shared" si="11"/>
        <v>First Baptist Church - Bastrop</v>
      </c>
      <c r="Q43" t="str">
        <f t="shared" si="12"/>
        <v>Bastrop</v>
      </c>
      <c r="R43" s="1">
        <f t="shared" si="13"/>
        <v>30.112860000000001</v>
      </c>
      <c r="S43" s="1">
        <f t="shared" si="14"/>
        <v>-97.318650000000005</v>
      </c>
      <c r="U43">
        <f t="shared" si="15"/>
        <v>68</v>
      </c>
    </row>
    <row r="44" spans="1:21" x14ac:dyDescent="0.3">
      <c r="A44" t="s">
        <v>739</v>
      </c>
      <c r="B44" t="s">
        <v>880</v>
      </c>
      <c r="C44" t="s">
        <v>355</v>
      </c>
      <c r="D44" t="s">
        <v>186</v>
      </c>
      <c r="E44" t="s">
        <v>356</v>
      </c>
      <c r="F44" t="s">
        <v>357</v>
      </c>
      <c r="G44" s="1">
        <v>35.200879999999998</v>
      </c>
      <c r="H44" s="1">
        <v>-101.839823</v>
      </c>
      <c r="J44">
        <f t="shared" si="8"/>
        <v>449</v>
      </c>
      <c r="K44" s="4">
        <f t="shared" si="9"/>
        <v>10.54027110629111</v>
      </c>
      <c r="M44">
        <v>449</v>
      </c>
      <c r="O44" t="str">
        <f t="shared" si="10"/>
        <v>R01</v>
      </c>
      <c r="P44" t="str">
        <f t="shared" si="11"/>
        <v>First Baptist Church - Amarillo</v>
      </c>
      <c r="Q44" t="str">
        <f t="shared" si="12"/>
        <v>Amarillo</v>
      </c>
      <c r="R44" s="1">
        <f t="shared" si="13"/>
        <v>35.200879999999998</v>
      </c>
      <c r="S44" s="1">
        <f t="shared" si="14"/>
        <v>-101.839823</v>
      </c>
      <c r="U44">
        <f t="shared" si="15"/>
        <v>449</v>
      </c>
    </row>
    <row r="45" spans="1:21" x14ac:dyDescent="0.3">
      <c r="A45" t="s">
        <v>659</v>
      </c>
      <c r="B45" t="s">
        <v>928</v>
      </c>
      <c r="C45" t="s">
        <v>1082</v>
      </c>
      <c r="E45" t="s">
        <v>297</v>
      </c>
      <c r="F45" t="s">
        <v>227</v>
      </c>
      <c r="G45" s="1">
        <v>30.08201</v>
      </c>
      <c r="H45" s="1">
        <v>-94.096868999999998</v>
      </c>
      <c r="J45">
        <f t="shared" si="8"/>
        <v>139</v>
      </c>
      <c r="K45" s="4">
        <f t="shared" si="9"/>
        <v>3.5037742832654257</v>
      </c>
      <c r="M45">
        <v>139</v>
      </c>
      <c r="O45" t="str">
        <f t="shared" si="10"/>
        <v>E16</v>
      </c>
      <c r="P45" t="str">
        <f t="shared" si="11"/>
        <v>First Baptist Church - Beaumont</v>
      </c>
      <c r="Q45" t="str">
        <f t="shared" si="12"/>
        <v>Beaumont</v>
      </c>
      <c r="R45" s="1">
        <f t="shared" si="13"/>
        <v>30.08201</v>
      </c>
      <c r="S45" s="1">
        <f t="shared" si="14"/>
        <v>-94.096868999999998</v>
      </c>
      <c r="U45">
        <f t="shared" si="15"/>
        <v>139</v>
      </c>
    </row>
    <row r="46" spans="1:21" x14ac:dyDescent="0.3">
      <c r="A46" t="s">
        <v>745</v>
      </c>
      <c r="B46" t="s">
        <v>929</v>
      </c>
      <c r="C46" t="s">
        <v>544</v>
      </c>
      <c r="E46" t="s">
        <v>545</v>
      </c>
      <c r="F46" t="s">
        <v>546</v>
      </c>
      <c r="G46" s="1">
        <v>30.875185999999999</v>
      </c>
      <c r="H46" s="1">
        <v>-98.471678999999995</v>
      </c>
      <c r="J46">
        <f t="shared" si="8"/>
        <v>128</v>
      </c>
      <c r="K46" s="4">
        <f t="shared" si="9"/>
        <v>9.2768613836731149</v>
      </c>
      <c r="M46">
        <v>128</v>
      </c>
      <c r="O46" t="str">
        <f t="shared" si="10"/>
        <v>R07</v>
      </c>
      <c r="P46" t="str">
        <f t="shared" si="11"/>
        <v>First Baptist Church - Tow</v>
      </c>
      <c r="Q46" t="str">
        <f t="shared" si="12"/>
        <v>Tow</v>
      </c>
      <c r="R46" s="1">
        <f t="shared" si="13"/>
        <v>30.875185999999999</v>
      </c>
      <c r="S46" s="1">
        <f t="shared" si="14"/>
        <v>-98.471678999999995</v>
      </c>
      <c r="U46">
        <f t="shared" si="15"/>
        <v>128</v>
      </c>
    </row>
    <row r="47" spans="1:21" x14ac:dyDescent="0.3">
      <c r="A47" t="s">
        <v>778</v>
      </c>
      <c r="B47" t="s">
        <v>930</v>
      </c>
      <c r="C47" t="s">
        <v>514</v>
      </c>
      <c r="E47" t="s">
        <v>515</v>
      </c>
      <c r="F47" t="s">
        <v>516</v>
      </c>
      <c r="G47" s="1">
        <v>31.739867</v>
      </c>
      <c r="H47" s="1">
        <v>-99.320819</v>
      </c>
      <c r="J47">
        <f t="shared" si="8"/>
        <v>192</v>
      </c>
      <c r="K47" s="4">
        <f t="shared" si="9"/>
        <v>9.8124307431784814</v>
      </c>
      <c r="M47">
        <v>192</v>
      </c>
      <c r="O47" t="str">
        <f t="shared" si="10"/>
        <v>U04</v>
      </c>
      <c r="P47" t="str">
        <f t="shared" si="11"/>
        <v>First Baptist Church of Santa Anna</v>
      </c>
      <c r="Q47" t="str">
        <f t="shared" si="12"/>
        <v>Santa Anna</v>
      </c>
      <c r="R47" s="1">
        <f t="shared" si="13"/>
        <v>31.739867</v>
      </c>
      <c r="S47" s="1">
        <f t="shared" si="14"/>
        <v>-99.320819</v>
      </c>
      <c r="U47">
        <f t="shared" si="15"/>
        <v>192</v>
      </c>
    </row>
    <row r="48" spans="1:21" x14ac:dyDescent="0.3">
      <c r="A48" t="s">
        <v>761</v>
      </c>
      <c r="B48" t="s">
        <v>868</v>
      </c>
      <c r="C48" t="s">
        <v>1083</v>
      </c>
      <c r="D48" t="s">
        <v>35</v>
      </c>
      <c r="E48" t="s">
        <v>93</v>
      </c>
      <c r="F48" t="s">
        <v>32</v>
      </c>
      <c r="G48" s="1">
        <v>30.284672</v>
      </c>
      <c r="H48" s="1">
        <v>-97.680459999999997</v>
      </c>
      <c r="I48" t="s">
        <v>80</v>
      </c>
      <c r="J48">
        <f t="shared" si="8"/>
        <v>83</v>
      </c>
      <c r="K48" s="4">
        <f t="shared" si="9"/>
        <v>8.4634068137590379</v>
      </c>
      <c r="M48">
        <v>83</v>
      </c>
      <c r="O48" t="str">
        <f t="shared" si="10"/>
        <v>S15</v>
      </c>
      <c r="P48" t="str">
        <f t="shared" si="11"/>
        <v>First Colored Baptist Church - Austin</v>
      </c>
      <c r="Q48" t="str">
        <f t="shared" si="12"/>
        <v>Austin</v>
      </c>
      <c r="R48" s="1">
        <f t="shared" si="13"/>
        <v>30.284672</v>
      </c>
      <c r="S48" s="1">
        <f t="shared" si="14"/>
        <v>-97.680459999999997</v>
      </c>
      <c r="U48">
        <f t="shared" si="15"/>
        <v>83</v>
      </c>
    </row>
    <row r="49" spans="1:21" x14ac:dyDescent="0.3">
      <c r="A49" t="s">
        <v>752</v>
      </c>
      <c r="B49" t="s">
        <v>931</v>
      </c>
      <c r="C49" t="s">
        <v>1084</v>
      </c>
      <c r="E49" t="s">
        <v>95</v>
      </c>
      <c r="F49" t="s">
        <v>96</v>
      </c>
      <c r="G49" s="1">
        <v>30.387374999999999</v>
      </c>
      <c r="H49" s="1">
        <v>-96.086111000000002</v>
      </c>
      <c r="I49" t="s">
        <v>98</v>
      </c>
      <c r="J49">
        <f t="shared" si="8"/>
        <v>22</v>
      </c>
      <c r="K49" s="4">
        <f t="shared" si="9"/>
        <v>4.5777443406785157</v>
      </c>
      <c r="M49">
        <v>88</v>
      </c>
      <c r="O49" t="str">
        <f t="shared" si="10"/>
        <v>S06</v>
      </c>
      <c r="P49" t="str">
        <f t="shared" si="11"/>
        <v>First Prebyterian Church - Navasota</v>
      </c>
      <c r="Q49" t="str">
        <f t="shared" si="12"/>
        <v>Navasota</v>
      </c>
      <c r="R49" s="1">
        <f t="shared" si="13"/>
        <v>30.387374999999999</v>
      </c>
      <c r="S49" s="1">
        <f t="shared" si="14"/>
        <v>-96.086111000000002</v>
      </c>
      <c r="U49">
        <f t="shared" si="15"/>
        <v>88</v>
      </c>
    </row>
    <row r="50" spans="1:21" x14ac:dyDescent="0.3">
      <c r="A50" t="s">
        <v>639</v>
      </c>
      <c r="B50" t="s">
        <v>877</v>
      </c>
      <c r="C50" t="s">
        <v>580</v>
      </c>
      <c r="D50" t="s">
        <v>581</v>
      </c>
      <c r="E50" t="s">
        <v>582</v>
      </c>
      <c r="F50" t="s">
        <v>583</v>
      </c>
      <c r="G50" s="1">
        <v>31.762803000000002</v>
      </c>
      <c r="H50" s="1">
        <v>-95.629322000000002</v>
      </c>
      <c r="J50">
        <f t="shared" si="8"/>
        <v>89</v>
      </c>
      <c r="K50" s="4">
        <f t="shared" si="9"/>
        <v>0.9317706401584952</v>
      </c>
      <c r="M50">
        <v>132</v>
      </c>
      <c r="O50" t="str">
        <f t="shared" si="10"/>
        <v>C01</v>
      </c>
      <c r="P50" t="str">
        <f t="shared" si="11"/>
        <v>First Presbyterian Church - Palestine</v>
      </c>
      <c r="Q50" t="str">
        <f t="shared" si="12"/>
        <v>Palestine</v>
      </c>
      <c r="R50" s="1">
        <f t="shared" si="13"/>
        <v>31.762803000000002</v>
      </c>
      <c r="S50" s="1">
        <f t="shared" si="14"/>
        <v>-95.629322000000002</v>
      </c>
      <c r="U50">
        <f t="shared" si="15"/>
        <v>132</v>
      </c>
    </row>
    <row r="51" spans="1:21" x14ac:dyDescent="0.3">
      <c r="A51" t="s">
        <v>743</v>
      </c>
      <c r="B51" t="s">
        <v>932</v>
      </c>
      <c r="C51" t="s">
        <v>100</v>
      </c>
      <c r="E51" t="s">
        <v>101</v>
      </c>
      <c r="F51" t="s">
        <v>102</v>
      </c>
      <c r="G51" s="1">
        <v>30.093252</v>
      </c>
      <c r="H51" s="1">
        <v>-93.738155000000006</v>
      </c>
      <c r="J51">
        <f t="shared" si="8"/>
        <v>159</v>
      </c>
      <c r="K51" s="4">
        <f t="shared" si="9"/>
        <v>3.4225380213884731</v>
      </c>
      <c r="M51">
        <v>159</v>
      </c>
      <c r="O51" t="str">
        <f t="shared" si="10"/>
        <v>R05</v>
      </c>
      <c r="P51" t="str">
        <f t="shared" si="11"/>
        <v>First Presbyterian Church Lutcher Memorial Building</v>
      </c>
      <c r="Q51" t="str">
        <f t="shared" si="12"/>
        <v>Orange</v>
      </c>
      <c r="R51" s="1">
        <f t="shared" si="13"/>
        <v>30.093252</v>
      </c>
      <c r="S51" s="1">
        <f t="shared" si="14"/>
        <v>-93.738155000000006</v>
      </c>
      <c r="U51">
        <f t="shared" si="15"/>
        <v>159</v>
      </c>
    </row>
    <row r="52" spans="1:21" x14ac:dyDescent="0.3">
      <c r="A52" t="s">
        <v>630</v>
      </c>
      <c r="B52" t="s">
        <v>934</v>
      </c>
      <c r="C52" t="s">
        <v>1085</v>
      </c>
      <c r="E52" t="s">
        <v>107</v>
      </c>
      <c r="F52" t="s">
        <v>15</v>
      </c>
      <c r="G52" s="1">
        <v>30.112884999999999</v>
      </c>
      <c r="H52" s="1">
        <v>-97.319972000000007</v>
      </c>
      <c r="J52">
        <f t="shared" si="8"/>
        <v>68</v>
      </c>
      <c r="K52" s="4">
        <f t="shared" si="9"/>
        <v>7.9670640311398415</v>
      </c>
      <c r="M52">
        <v>68</v>
      </c>
      <c r="O52" t="str">
        <f t="shared" si="10"/>
        <v>A10</v>
      </c>
      <c r="P52" t="str">
        <f t="shared" si="11"/>
        <v>First United Methodist Church - Bastrop</v>
      </c>
      <c r="Q52" t="str">
        <f t="shared" si="12"/>
        <v>Bastrop</v>
      </c>
      <c r="R52" s="1">
        <f t="shared" si="13"/>
        <v>30.112884999999999</v>
      </c>
      <c r="S52" s="1">
        <f t="shared" si="14"/>
        <v>-97.319972000000007</v>
      </c>
      <c r="U52">
        <f t="shared" si="15"/>
        <v>68</v>
      </c>
    </row>
    <row r="53" spans="1:21" x14ac:dyDescent="0.3">
      <c r="A53" t="s">
        <v>688</v>
      </c>
      <c r="B53" t="s">
        <v>935</v>
      </c>
      <c r="C53" t="s">
        <v>1086</v>
      </c>
      <c r="E53" t="s">
        <v>110</v>
      </c>
      <c r="F53" t="s">
        <v>111</v>
      </c>
      <c r="G53" s="1">
        <v>33.184457000000002</v>
      </c>
      <c r="H53" s="1">
        <v>-95.221451000000002</v>
      </c>
      <c r="J53">
        <f t="shared" si="8"/>
        <v>189</v>
      </c>
      <c r="K53" s="4">
        <f t="shared" si="9"/>
        <v>0.66900846724576302</v>
      </c>
      <c r="M53">
        <v>189</v>
      </c>
      <c r="O53" t="str">
        <f t="shared" si="10"/>
        <v>J04</v>
      </c>
      <c r="P53" t="str">
        <f t="shared" si="11"/>
        <v>First United Methodist Church - Mount Vernon</v>
      </c>
      <c r="Q53" t="str">
        <f t="shared" si="12"/>
        <v>Mount Vernon</v>
      </c>
      <c r="R53" s="1">
        <f t="shared" si="13"/>
        <v>33.184457000000002</v>
      </c>
      <c r="S53" s="1">
        <f t="shared" si="14"/>
        <v>-95.221451000000002</v>
      </c>
      <c r="U53">
        <f t="shared" si="15"/>
        <v>189</v>
      </c>
    </row>
    <row r="54" spans="1:21" x14ac:dyDescent="0.3">
      <c r="A54" t="s">
        <v>693</v>
      </c>
      <c r="B54" t="s">
        <v>859</v>
      </c>
      <c r="C54" t="s">
        <v>1087</v>
      </c>
      <c r="D54" t="s">
        <v>590</v>
      </c>
      <c r="E54" t="s">
        <v>588</v>
      </c>
      <c r="F54" t="s">
        <v>589</v>
      </c>
      <c r="G54" s="1">
        <v>31.528186999999999</v>
      </c>
      <c r="H54" s="1">
        <v>-94.107059000000007</v>
      </c>
      <c r="J54">
        <f t="shared" si="8"/>
        <v>146</v>
      </c>
      <c r="K54" s="4">
        <f t="shared" si="9"/>
        <v>2.1387516520423109</v>
      </c>
      <c r="M54">
        <v>292</v>
      </c>
      <c r="O54" t="str">
        <f t="shared" si="10"/>
        <v>L01</v>
      </c>
      <c r="P54" t="str">
        <f t="shared" si="11"/>
        <v>First United Methodist Church - San Augustine</v>
      </c>
      <c r="Q54" t="str">
        <f t="shared" si="12"/>
        <v>San Augustine</v>
      </c>
      <c r="R54" s="1">
        <f t="shared" si="13"/>
        <v>31.528186999999999</v>
      </c>
      <c r="S54" s="1">
        <f t="shared" si="14"/>
        <v>-94.107059000000007</v>
      </c>
      <c r="U54">
        <f t="shared" si="15"/>
        <v>292</v>
      </c>
    </row>
    <row r="55" spans="1:21" x14ac:dyDescent="0.3">
      <c r="A55" t="s">
        <v>747</v>
      </c>
      <c r="B55" t="s">
        <v>881</v>
      </c>
      <c r="C55" t="s">
        <v>1088</v>
      </c>
      <c r="D55" t="s">
        <v>186</v>
      </c>
      <c r="E55" t="s">
        <v>348</v>
      </c>
      <c r="F55" t="s">
        <v>349</v>
      </c>
      <c r="G55" s="1">
        <v>33.661119999999997</v>
      </c>
      <c r="H55" s="1">
        <v>-95.553515000000004</v>
      </c>
      <c r="J55">
        <f t="shared" si="8"/>
        <v>215</v>
      </c>
      <c r="K55" s="4">
        <f t="shared" si="9"/>
        <v>0.40566900508726711</v>
      </c>
      <c r="M55">
        <v>430</v>
      </c>
      <c r="O55" t="str">
        <f t="shared" si="10"/>
        <v>S01</v>
      </c>
      <c r="P55" t="str">
        <f t="shared" si="11"/>
        <v>First United Methodist Church - Paris</v>
      </c>
      <c r="Q55" t="str">
        <f t="shared" si="12"/>
        <v>Paris</v>
      </c>
      <c r="R55" s="1">
        <f t="shared" si="13"/>
        <v>33.661119999999997</v>
      </c>
      <c r="S55" s="1">
        <f t="shared" si="14"/>
        <v>-95.553515000000004</v>
      </c>
      <c r="U55">
        <f t="shared" si="15"/>
        <v>430</v>
      </c>
    </row>
    <row r="56" spans="1:21" x14ac:dyDescent="0.3">
      <c r="A56" t="s">
        <v>749</v>
      </c>
      <c r="B56" t="s">
        <v>933</v>
      </c>
      <c r="C56" t="s">
        <v>1089</v>
      </c>
      <c r="E56" t="s">
        <v>104</v>
      </c>
      <c r="F56" t="s">
        <v>105</v>
      </c>
      <c r="G56" s="1">
        <v>34.936442</v>
      </c>
      <c r="H56" s="1">
        <v>-100.891886</v>
      </c>
      <c r="J56">
        <f t="shared" si="8"/>
        <v>398</v>
      </c>
      <c r="K56" s="4">
        <f t="shared" si="9"/>
        <v>10.653899507931975</v>
      </c>
      <c r="M56">
        <v>398</v>
      </c>
      <c r="O56" t="str">
        <f t="shared" si="10"/>
        <v>S03</v>
      </c>
      <c r="P56" t="str">
        <f t="shared" si="11"/>
        <v>First United Methodist Church - Clarendon</v>
      </c>
      <c r="Q56" t="str">
        <f t="shared" si="12"/>
        <v>Clarendon</v>
      </c>
      <c r="R56" s="1">
        <f t="shared" si="13"/>
        <v>34.936442</v>
      </c>
      <c r="S56" s="1">
        <f t="shared" si="14"/>
        <v>-100.891886</v>
      </c>
      <c r="U56">
        <f t="shared" si="15"/>
        <v>398</v>
      </c>
    </row>
    <row r="57" spans="1:21" x14ac:dyDescent="0.3">
      <c r="A57" t="s">
        <v>689</v>
      </c>
      <c r="B57" t="s">
        <v>936</v>
      </c>
      <c r="C57" t="s">
        <v>556</v>
      </c>
      <c r="E57" t="s">
        <v>557</v>
      </c>
      <c r="F57" t="s">
        <v>558</v>
      </c>
      <c r="G57" s="1">
        <v>30.35981</v>
      </c>
      <c r="H57" s="1">
        <v>-103.66015299999999</v>
      </c>
      <c r="J57">
        <f t="shared" si="8"/>
        <v>436</v>
      </c>
      <c r="K57" s="4">
        <f t="shared" si="9"/>
        <v>8.981670274503557</v>
      </c>
      <c r="M57">
        <v>436</v>
      </c>
      <c r="O57" t="str">
        <f t="shared" si="10"/>
        <v>J02</v>
      </c>
      <c r="P57" t="str">
        <f t="shared" si="11"/>
        <v>First United Methodist Church - Alpine</v>
      </c>
      <c r="Q57" t="str">
        <f t="shared" si="12"/>
        <v>Alpine</v>
      </c>
      <c r="R57" s="1">
        <f t="shared" si="13"/>
        <v>30.35981</v>
      </c>
      <c r="S57" s="1">
        <f t="shared" si="14"/>
        <v>-103.66015299999999</v>
      </c>
      <c r="U57">
        <f t="shared" si="15"/>
        <v>436</v>
      </c>
    </row>
    <row r="58" spans="1:21" x14ac:dyDescent="0.3">
      <c r="A58" t="s">
        <v>637</v>
      </c>
      <c r="B58" t="s">
        <v>937</v>
      </c>
      <c r="C58" t="s">
        <v>587</v>
      </c>
      <c r="E58" t="s">
        <v>538</v>
      </c>
      <c r="F58" t="s">
        <v>539</v>
      </c>
      <c r="G58" s="1">
        <v>28.436285000000002</v>
      </c>
      <c r="H58" s="1">
        <v>-99.236501000000004</v>
      </c>
      <c r="J58">
        <f t="shared" si="8"/>
        <v>231</v>
      </c>
      <c r="K58" s="4">
        <f t="shared" si="9"/>
        <v>7.6579657807316535</v>
      </c>
      <c r="M58">
        <v>231</v>
      </c>
      <c r="O58" t="str">
        <f t="shared" si="10"/>
        <v>B02</v>
      </c>
      <c r="P58" t="str">
        <f t="shared" si="11"/>
        <v>First United Methodist Church - Cotulla</v>
      </c>
      <c r="Q58" t="str">
        <f t="shared" si="12"/>
        <v>Cotulla</v>
      </c>
      <c r="R58" s="1">
        <f t="shared" si="13"/>
        <v>28.436285000000002</v>
      </c>
      <c r="S58" s="1">
        <f t="shared" si="14"/>
        <v>-99.236501000000004</v>
      </c>
      <c r="U58">
        <f t="shared" si="15"/>
        <v>231</v>
      </c>
    </row>
    <row r="59" spans="1:21" x14ac:dyDescent="0.3">
      <c r="A59" t="s">
        <v>776</v>
      </c>
      <c r="B59" t="s">
        <v>938</v>
      </c>
      <c r="C59" t="s">
        <v>598</v>
      </c>
      <c r="E59" t="s">
        <v>599</v>
      </c>
      <c r="F59" t="s">
        <v>600</v>
      </c>
      <c r="G59" s="1">
        <v>32.756841999999999</v>
      </c>
      <c r="H59" s="1">
        <v>-94.348249999999993</v>
      </c>
      <c r="J59">
        <f t="shared" si="8"/>
        <v>188</v>
      </c>
      <c r="K59" s="4">
        <f t="shared" si="9"/>
        <v>1.2658651366685321</v>
      </c>
      <c r="M59">
        <v>188</v>
      </c>
      <c r="O59" t="str">
        <f t="shared" si="10"/>
        <v>U02</v>
      </c>
      <c r="P59" t="str">
        <f t="shared" si="11"/>
        <v>First United Methodist Church - Jefferson</v>
      </c>
      <c r="Q59" t="str">
        <f t="shared" si="12"/>
        <v>Jefferson</v>
      </c>
      <c r="R59" s="1">
        <f t="shared" si="13"/>
        <v>32.756841999999999</v>
      </c>
      <c r="S59" s="1">
        <f t="shared" si="14"/>
        <v>-94.348249999999993</v>
      </c>
      <c r="U59">
        <f t="shared" si="15"/>
        <v>188</v>
      </c>
    </row>
    <row r="60" spans="1:21" x14ac:dyDescent="0.3">
      <c r="A60" t="s">
        <v>701</v>
      </c>
      <c r="B60" t="s">
        <v>1012</v>
      </c>
      <c r="C60" t="s">
        <v>618</v>
      </c>
      <c r="E60" t="s">
        <v>619</v>
      </c>
      <c r="F60" t="s">
        <v>620</v>
      </c>
      <c r="G60" s="1">
        <v>31.224094000000001</v>
      </c>
      <c r="H60" s="1">
        <v>-101.942865</v>
      </c>
      <c r="J60">
        <f t="shared" si="8"/>
        <v>335</v>
      </c>
      <c r="K60" s="4">
        <f t="shared" si="9"/>
        <v>9.2844728853795644</v>
      </c>
      <c r="M60">
        <v>335</v>
      </c>
      <c r="O60" t="str">
        <f t="shared" si="10"/>
        <v>L09</v>
      </c>
      <c r="P60" t="str">
        <f t="shared" si="11"/>
        <v>First United Methodist Church - Rankin</v>
      </c>
      <c r="Q60" t="str">
        <f t="shared" si="12"/>
        <v>Rankin</v>
      </c>
      <c r="R60" s="1">
        <f t="shared" si="13"/>
        <v>31.224094000000001</v>
      </c>
      <c r="S60" s="1">
        <f t="shared" si="14"/>
        <v>-101.942865</v>
      </c>
      <c r="U60">
        <f t="shared" si="15"/>
        <v>335</v>
      </c>
    </row>
    <row r="61" spans="1:21" x14ac:dyDescent="0.3">
      <c r="A61" t="s">
        <v>1065</v>
      </c>
      <c r="B61" t="s">
        <v>939</v>
      </c>
      <c r="C61" t="s">
        <v>524</v>
      </c>
      <c r="E61" t="s">
        <v>525</v>
      </c>
      <c r="F61" t="s">
        <v>526</v>
      </c>
      <c r="G61" s="1">
        <v>30.016753999999999</v>
      </c>
      <c r="H61" s="1">
        <v>-100.209374</v>
      </c>
      <c r="J61">
        <f t="shared" si="8"/>
        <v>235</v>
      </c>
      <c r="K61" s="4">
        <f t="shared" si="9"/>
        <v>8.688355843516856</v>
      </c>
      <c r="M61">
        <v>235</v>
      </c>
      <c r="O61" t="str">
        <f t="shared" si="10"/>
        <v>P07</v>
      </c>
      <c r="P61" t="str">
        <f t="shared" si="11"/>
        <v>First United Methodist Church - Rock Springs</v>
      </c>
      <c r="Q61" t="str">
        <f t="shared" si="12"/>
        <v>Rocksprings</v>
      </c>
      <c r="R61" s="1">
        <f t="shared" si="13"/>
        <v>30.016753999999999</v>
      </c>
      <c r="S61" s="1">
        <f t="shared" si="14"/>
        <v>-100.209374</v>
      </c>
      <c r="U61">
        <f t="shared" si="15"/>
        <v>235</v>
      </c>
    </row>
    <row r="62" spans="1:21" x14ac:dyDescent="0.3">
      <c r="A62" t="s">
        <v>646</v>
      </c>
      <c r="B62" t="s">
        <v>940</v>
      </c>
      <c r="C62" t="s">
        <v>517</v>
      </c>
      <c r="E62" t="s">
        <v>519</v>
      </c>
      <c r="F62" t="s">
        <v>520</v>
      </c>
      <c r="G62" s="1">
        <v>31.196756000000001</v>
      </c>
      <c r="H62" s="1">
        <v>-98.722868000000005</v>
      </c>
      <c r="I62" t="s">
        <v>98</v>
      </c>
      <c r="J62">
        <f t="shared" si="8"/>
        <v>147</v>
      </c>
      <c r="K62" s="4">
        <f t="shared" si="9"/>
        <v>9.5407617739594048</v>
      </c>
      <c r="M62">
        <v>588</v>
      </c>
      <c r="O62" t="str">
        <f t="shared" si="10"/>
        <v>E03</v>
      </c>
      <c r="P62" t="str">
        <f t="shared" si="11"/>
        <v>First United Methodist Church - San Saba</v>
      </c>
      <c r="Q62" t="str">
        <f t="shared" si="12"/>
        <v>San Saba</v>
      </c>
      <c r="R62" s="1">
        <f t="shared" si="13"/>
        <v>31.196756000000001</v>
      </c>
      <c r="S62" s="1">
        <f t="shared" si="14"/>
        <v>-98.722868000000005</v>
      </c>
      <c r="U62">
        <f t="shared" si="15"/>
        <v>588</v>
      </c>
    </row>
    <row r="63" spans="1:21" x14ac:dyDescent="0.3">
      <c r="A63" t="s">
        <v>692</v>
      </c>
      <c r="B63" t="s">
        <v>875</v>
      </c>
      <c r="C63" t="s">
        <v>594</v>
      </c>
      <c r="D63" t="s">
        <v>595</v>
      </c>
      <c r="E63" t="s">
        <v>596</v>
      </c>
      <c r="F63" t="s">
        <v>597</v>
      </c>
      <c r="G63" s="1">
        <v>32.492092</v>
      </c>
      <c r="H63" s="1">
        <v>-96.070075000000003</v>
      </c>
      <c r="J63">
        <f t="shared" si="8"/>
        <v>130</v>
      </c>
      <c r="K63" s="4">
        <f t="shared" si="9"/>
        <v>0.23207238454117185</v>
      </c>
      <c r="M63">
        <v>210</v>
      </c>
      <c r="O63" t="str">
        <f t="shared" si="10"/>
        <v>K03</v>
      </c>
      <c r="P63" t="str">
        <f t="shared" si="11"/>
        <v>Four Mile Lutheran Church</v>
      </c>
      <c r="Q63" t="str">
        <f t="shared" si="12"/>
        <v>Mabank</v>
      </c>
      <c r="R63" s="1">
        <f t="shared" si="13"/>
        <v>32.492092</v>
      </c>
      <c r="S63" s="1">
        <f t="shared" si="14"/>
        <v>-96.070075000000003</v>
      </c>
      <c r="U63">
        <f t="shared" si="15"/>
        <v>210</v>
      </c>
    </row>
    <row r="64" spans="1:21" x14ac:dyDescent="0.3">
      <c r="A64" t="s">
        <v>677</v>
      </c>
      <c r="B64" t="s">
        <v>941</v>
      </c>
      <c r="C64" t="s">
        <v>501</v>
      </c>
      <c r="E64" t="s">
        <v>502</v>
      </c>
      <c r="F64" t="s">
        <v>503</v>
      </c>
      <c r="G64" s="1">
        <v>29.735949999999999</v>
      </c>
      <c r="H64" s="1">
        <v>-96.999487000000002</v>
      </c>
      <c r="J64">
        <f t="shared" si="8"/>
        <v>73</v>
      </c>
      <c r="K64" s="4">
        <f t="shared" si="9"/>
        <v>7.093615651823316</v>
      </c>
      <c r="M64">
        <v>73</v>
      </c>
      <c r="O64" t="str">
        <f t="shared" si="10"/>
        <v>I05</v>
      </c>
      <c r="P64" t="str">
        <f t="shared" si="11"/>
        <v>Freyburg United Methodist Church</v>
      </c>
      <c r="Q64" t="str">
        <f t="shared" si="12"/>
        <v>Freyburg</v>
      </c>
      <c r="R64" s="1">
        <f t="shared" si="13"/>
        <v>29.735949999999999</v>
      </c>
      <c r="S64" s="1">
        <f t="shared" si="14"/>
        <v>-96.999487000000002</v>
      </c>
      <c r="U64">
        <f t="shared" si="15"/>
        <v>73</v>
      </c>
    </row>
    <row r="65" spans="1:21" x14ac:dyDescent="0.3">
      <c r="A65" t="s">
        <v>670</v>
      </c>
      <c r="B65" t="s">
        <v>896</v>
      </c>
      <c r="C65" t="s">
        <v>109</v>
      </c>
      <c r="D65" t="s">
        <v>115</v>
      </c>
      <c r="E65" t="s">
        <v>114</v>
      </c>
      <c r="F65" t="s">
        <v>1201</v>
      </c>
      <c r="G65" s="1">
        <v>31.438458000000001</v>
      </c>
      <c r="H65" s="1">
        <v>-95.348658999999998</v>
      </c>
      <c r="J65">
        <f t="shared" si="8"/>
        <v>81</v>
      </c>
      <c r="K65" s="4">
        <f t="shared" si="9"/>
        <v>1.5337529680085364</v>
      </c>
      <c r="M65">
        <v>81</v>
      </c>
      <c r="O65" t="str">
        <f t="shared" si="10"/>
        <v>H08</v>
      </c>
      <c r="P65" t="str">
        <f t="shared" si="11"/>
        <v>German Community</v>
      </c>
      <c r="Q65" t="str">
        <f t="shared" si="12"/>
        <v>Germany</v>
      </c>
      <c r="R65" s="1">
        <f t="shared" si="13"/>
        <v>31.438458000000001</v>
      </c>
      <c r="S65" s="1">
        <f t="shared" si="14"/>
        <v>-95.348658999999998</v>
      </c>
      <c r="U65">
        <f t="shared" si="15"/>
        <v>81</v>
      </c>
    </row>
    <row r="66" spans="1:21" x14ac:dyDescent="0.3">
      <c r="A66" t="s">
        <v>667</v>
      </c>
      <c r="B66" t="s">
        <v>870</v>
      </c>
      <c r="C66" t="s">
        <v>120</v>
      </c>
      <c r="D66" t="s">
        <v>121</v>
      </c>
      <c r="E66" t="s">
        <v>122</v>
      </c>
      <c r="F66" t="s">
        <v>123</v>
      </c>
      <c r="G66" s="1">
        <v>30.635901</v>
      </c>
      <c r="H66" s="1">
        <v>-97.676850000000002</v>
      </c>
      <c r="J66">
        <f t="shared" si="8"/>
        <v>79</v>
      </c>
      <c r="K66" s="4">
        <f t="shared" si="9"/>
        <v>9.0285930498701639</v>
      </c>
      <c r="M66">
        <v>79</v>
      </c>
      <c r="O66" t="str">
        <f t="shared" si="10"/>
        <v>H05</v>
      </c>
      <c r="P66" t="str">
        <f t="shared" si="11"/>
        <v>Gothic Revival Chapel</v>
      </c>
      <c r="Q66" t="str">
        <f t="shared" si="12"/>
        <v>Georgetown</v>
      </c>
      <c r="R66" s="1">
        <f t="shared" si="13"/>
        <v>30.635901</v>
      </c>
      <c r="S66" s="1">
        <f t="shared" si="14"/>
        <v>-97.676850000000002</v>
      </c>
      <c r="U66">
        <f t="shared" si="15"/>
        <v>79</v>
      </c>
    </row>
    <row r="67" spans="1:21" x14ac:dyDescent="0.3">
      <c r="A67" t="s">
        <v>754</v>
      </c>
      <c r="B67" t="s">
        <v>942</v>
      </c>
      <c r="C67" t="s">
        <v>126</v>
      </c>
      <c r="E67" t="s">
        <v>128</v>
      </c>
      <c r="F67" t="s">
        <v>127</v>
      </c>
      <c r="G67" s="1">
        <v>31.339725999999999</v>
      </c>
      <c r="H67" s="1">
        <v>-102.85179100000001</v>
      </c>
      <c r="J67">
        <f t="shared" ref="J67:J98" si="16">ROUND(((ACOS(COS(RADIANS(90-G67))*COS(RADIANS(90-$E$1))+SIN(RADIANS(90-G67))*SIN(RADIANS(90-$E$1))*COS(RADIANS(H67-$F$1)))*6371)*0.62137),0)</f>
        <v>389</v>
      </c>
      <c r="K67" s="4">
        <f t="shared" ref="K67:K98" si="17">(IF(DEGREES(ATAN2(COS(RADIANS($E$1))*SIN(RADIANS(G67))-SIN(RADIANS($E$1))*COS(RADIANS(G67))*COS(RADIANS(H67-$F$1)),SIN(RADIANS(H67-$F$1))*COS(RADIANS(G67))))&lt;0,DEGREES(ATAN2(COS(RADIANS($E$1))*SIN(RADIANS(G67))-SIN(RADIANS($E$1))*COS(RADIANS(G67))*COS(RADIANS(H67-$F$1)),SIN(RADIANS(H67-$F$1))*COS(RADIANS(G67))))+360,DEGREES(ATAN2(COS(RADIANS($E$1))*SIN(RADIANS(G67))-SIN(RADIANS($E$1))*COS(RADIANS(G67))*COS(RADIANS(H67-$F$1)),SIN(RADIANS(H67-$F$1))*COS(RADIANS(G67))))))/30</f>
        <v>9.2986750060477945</v>
      </c>
      <c r="M67">
        <v>389</v>
      </c>
      <c r="O67" t="str">
        <f t="shared" ref="O67:O98" si="18">A67</f>
        <v>S08</v>
      </c>
      <c r="P67" t="str">
        <f t="shared" ref="P67:P98" si="19">C67</f>
        <v>Grandfalls Union Church</v>
      </c>
      <c r="Q67" t="str">
        <f t="shared" ref="Q67:Q98" si="20">F67</f>
        <v>Grandfalls</v>
      </c>
      <c r="R67" s="1">
        <f t="shared" ref="R67:R98" si="21">G67</f>
        <v>31.339725999999999</v>
      </c>
      <c r="S67" s="1">
        <f t="shared" ref="S67:S98" si="22">H67</f>
        <v>-102.85179100000001</v>
      </c>
      <c r="U67">
        <f t="shared" ref="U67:U98" si="23">M67</f>
        <v>389</v>
      </c>
    </row>
    <row r="68" spans="1:21" x14ac:dyDescent="0.3">
      <c r="A68" t="s">
        <v>690</v>
      </c>
      <c r="B68" t="s">
        <v>882</v>
      </c>
      <c r="C68" t="s">
        <v>342</v>
      </c>
      <c r="D68" t="s">
        <v>186</v>
      </c>
      <c r="E68" t="s">
        <v>343</v>
      </c>
      <c r="F68" t="s">
        <v>344</v>
      </c>
      <c r="G68" s="1">
        <v>29.624509</v>
      </c>
      <c r="H68" s="1">
        <v>-96.055051000000006</v>
      </c>
      <c r="J68">
        <f t="shared" si="16"/>
        <v>71</v>
      </c>
      <c r="K68" s="4">
        <f t="shared" si="17"/>
        <v>5.5360703825464874</v>
      </c>
      <c r="M68">
        <v>142</v>
      </c>
      <c r="O68" t="str">
        <f t="shared" si="18"/>
        <v>K01</v>
      </c>
      <c r="P68" t="str">
        <f t="shared" si="19"/>
        <v>Guardian Angel Catholic Church</v>
      </c>
      <c r="Q68" t="str">
        <f t="shared" si="20"/>
        <v>Wallis</v>
      </c>
      <c r="R68" s="1">
        <f t="shared" si="21"/>
        <v>29.624509</v>
      </c>
      <c r="S68" s="1">
        <f t="shared" si="22"/>
        <v>-96.055051000000006</v>
      </c>
      <c r="U68">
        <f t="shared" si="23"/>
        <v>142</v>
      </c>
    </row>
    <row r="69" spans="1:21" x14ac:dyDescent="0.3">
      <c r="A69" t="s">
        <v>678</v>
      </c>
      <c r="B69" t="s">
        <v>943</v>
      </c>
      <c r="C69" t="s">
        <v>553</v>
      </c>
      <c r="E69" t="s">
        <v>554</v>
      </c>
      <c r="F69" t="s">
        <v>555</v>
      </c>
      <c r="G69" s="1">
        <v>31.378373</v>
      </c>
      <c r="H69" s="1">
        <v>-99.031507000000005</v>
      </c>
      <c r="J69">
        <f t="shared" si="16"/>
        <v>168</v>
      </c>
      <c r="K69" s="4">
        <f t="shared" si="17"/>
        <v>9.6255010506908452</v>
      </c>
      <c r="M69">
        <v>168</v>
      </c>
      <c r="O69" t="str">
        <f t="shared" si="18"/>
        <v>I06</v>
      </c>
      <c r="P69" t="str">
        <f t="shared" si="19"/>
        <v>Holt Church</v>
      </c>
      <c r="Q69" t="str">
        <f t="shared" si="20"/>
        <v>Richland Springs</v>
      </c>
      <c r="R69" s="1">
        <f t="shared" si="21"/>
        <v>31.378373</v>
      </c>
      <c r="S69" s="1">
        <f t="shared" si="22"/>
        <v>-99.031507000000005</v>
      </c>
      <c r="U69">
        <f t="shared" si="23"/>
        <v>168</v>
      </c>
    </row>
    <row r="70" spans="1:21" x14ac:dyDescent="0.3">
      <c r="A70" t="s">
        <v>710</v>
      </c>
      <c r="B70" t="s">
        <v>944</v>
      </c>
      <c r="C70" t="s">
        <v>1090</v>
      </c>
      <c r="E70" t="s">
        <v>131</v>
      </c>
      <c r="F70" t="s">
        <v>132</v>
      </c>
      <c r="G70" s="1">
        <v>34.545529000000002</v>
      </c>
      <c r="H70" s="1">
        <v>-102.102918</v>
      </c>
      <c r="J70">
        <f t="shared" si="16"/>
        <v>431</v>
      </c>
      <c r="K70" s="4">
        <f t="shared" si="17"/>
        <v>10.347985743076508</v>
      </c>
      <c r="M70">
        <v>431</v>
      </c>
      <c r="O70" t="str">
        <f t="shared" si="18"/>
        <v>N03</v>
      </c>
      <c r="P70" t="str">
        <f t="shared" si="19"/>
        <v>Holy Family Catholic Church - Nazareth</v>
      </c>
      <c r="Q70" t="str">
        <f t="shared" si="20"/>
        <v>Nazareth</v>
      </c>
      <c r="R70" s="1">
        <f t="shared" si="21"/>
        <v>34.545529000000002</v>
      </c>
      <c r="S70" s="1">
        <f t="shared" si="22"/>
        <v>-102.102918</v>
      </c>
      <c r="U70">
        <f t="shared" si="23"/>
        <v>431</v>
      </c>
    </row>
    <row r="71" spans="1:21" x14ac:dyDescent="0.3">
      <c r="A71" t="s">
        <v>755</v>
      </c>
      <c r="B71" t="s">
        <v>945</v>
      </c>
      <c r="C71" t="s">
        <v>1091</v>
      </c>
      <c r="D71" s="1"/>
      <c r="E71" s="1" t="s">
        <v>411</v>
      </c>
      <c r="F71" t="s">
        <v>412</v>
      </c>
      <c r="G71" s="1">
        <v>30.397258999999998</v>
      </c>
      <c r="H71" s="1">
        <v>-96.653458000000001</v>
      </c>
      <c r="I71" s="1"/>
      <c r="J71">
        <f t="shared" si="16"/>
        <v>24</v>
      </c>
      <c r="K71" s="4">
        <f t="shared" si="17"/>
        <v>7.6615480727236109</v>
      </c>
      <c r="M71">
        <v>24</v>
      </c>
      <c r="O71" t="str">
        <f t="shared" si="18"/>
        <v>S09</v>
      </c>
      <c r="P71" t="str">
        <f t="shared" si="19"/>
        <v>Holy Rosary Catholic Church - Frenstat</v>
      </c>
      <c r="Q71" t="str">
        <f t="shared" si="20"/>
        <v>Frenstat</v>
      </c>
      <c r="R71" s="1">
        <f t="shared" si="21"/>
        <v>30.397258999999998</v>
      </c>
      <c r="S71" s="1">
        <f t="shared" si="22"/>
        <v>-96.653458000000001</v>
      </c>
      <c r="U71">
        <f t="shared" si="23"/>
        <v>24</v>
      </c>
    </row>
    <row r="72" spans="1:21" x14ac:dyDescent="0.3">
      <c r="A72" t="s">
        <v>662</v>
      </c>
      <c r="B72" t="s">
        <v>946</v>
      </c>
      <c r="C72" t="s">
        <v>1092</v>
      </c>
      <c r="E72" t="s">
        <v>134</v>
      </c>
      <c r="F72" t="s">
        <v>135</v>
      </c>
      <c r="G72" s="1">
        <v>25.902702000000001</v>
      </c>
      <c r="H72" s="1">
        <v>-97.496210000000005</v>
      </c>
      <c r="J72">
        <f t="shared" si="16"/>
        <v>334</v>
      </c>
      <c r="K72" s="4">
        <f t="shared" si="17"/>
        <v>6.4147562237176254</v>
      </c>
      <c r="M72">
        <v>334</v>
      </c>
      <c r="O72" t="str">
        <f t="shared" si="18"/>
        <v>G01</v>
      </c>
      <c r="P72" t="str">
        <f t="shared" si="19"/>
        <v>Immaculate Conception Cathedral - Brownsville</v>
      </c>
      <c r="Q72" t="str">
        <f t="shared" si="20"/>
        <v>Brownsville</v>
      </c>
      <c r="R72" s="1">
        <f t="shared" si="21"/>
        <v>25.902702000000001</v>
      </c>
      <c r="S72" s="1">
        <f t="shared" si="22"/>
        <v>-97.496210000000005</v>
      </c>
      <c r="U72">
        <f t="shared" si="23"/>
        <v>334</v>
      </c>
    </row>
    <row r="73" spans="1:21" x14ac:dyDescent="0.3">
      <c r="A73" t="s">
        <v>727</v>
      </c>
      <c r="B73" t="s">
        <v>883</v>
      </c>
      <c r="C73" t="s">
        <v>1093</v>
      </c>
      <c r="D73" t="s">
        <v>186</v>
      </c>
      <c r="E73" t="s">
        <v>138</v>
      </c>
      <c r="F73" t="s">
        <v>139</v>
      </c>
      <c r="G73" s="1">
        <v>28.957274000000002</v>
      </c>
      <c r="H73" s="1">
        <v>-97.898188000000005</v>
      </c>
      <c r="J73">
        <f t="shared" si="16"/>
        <v>148</v>
      </c>
      <c r="K73" s="4">
        <f t="shared" si="17"/>
        <v>7.3137371960196003</v>
      </c>
      <c r="M73">
        <v>296</v>
      </c>
      <c r="O73" t="str">
        <f t="shared" si="18"/>
        <v>O08</v>
      </c>
      <c r="P73" t="str">
        <f t="shared" si="19"/>
        <v>Immaculate Conception Catholic Church - Panna Maria</v>
      </c>
      <c r="Q73" t="str">
        <f t="shared" si="20"/>
        <v>Panna Maria</v>
      </c>
      <c r="R73" s="1">
        <f t="shared" si="21"/>
        <v>28.957274000000002</v>
      </c>
      <c r="S73" s="1">
        <f t="shared" si="22"/>
        <v>-97.898188000000005</v>
      </c>
      <c r="U73">
        <f t="shared" si="23"/>
        <v>296</v>
      </c>
    </row>
    <row r="74" spans="1:21" x14ac:dyDescent="0.3">
      <c r="A74" t="s">
        <v>634</v>
      </c>
      <c r="B74" t="s">
        <v>947</v>
      </c>
      <c r="C74" t="s">
        <v>141</v>
      </c>
      <c r="E74" t="s">
        <v>142</v>
      </c>
      <c r="F74" t="s">
        <v>143</v>
      </c>
      <c r="G74" s="1">
        <v>30.431339999999999</v>
      </c>
      <c r="H74" s="1">
        <v>-97.613990000000001</v>
      </c>
      <c r="J74">
        <f t="shared" si="16"/>
        <v>77</v>
      </c>
      <c r="K74" s="4">
        <f t="shared" si="17"/>
        <v>8.6762406572757431</v>
      </c>
      <c r="M74">
        <v>77</v>
      </c>
      <c r="O74" t="str">
        <f t="shared" si="18"/>
        <v>A14</v>
      </c>
      <c r="P74" t="str">
        <f t="shared" si="19"/>
        <v>Immanuel Lutheran Church</v>
      </c>
      <c r="Q74" t="str">
        <f t="shared" si="20"/>
        <v>Pflugerville</v>
      </c>
      <c r="R74" s="1">
        <f t="shared" si="21"/>
        <v>30.431339999999999</v>
      </c>
      <c r="S74" s="1">
        <f t="shared" si="22"/>
        <v>-97.613990000000001</v>
      </c>
      <c r="U74">
        <f t="shared" si="23"/>
        <v>77</v>
      </c>
    </row>
    <row r="75" spans="1:21" x14ac:dyDescent="0.3">
      <c r="A75" t="s">
        <v>654</v>
      </c>
      <c r="B75" t="s">
        <v>948</v>
      </c>
      <c r="C75" t="s">
        <v>145</v>
      </c>
      <c r="E75" t="s">
        <v>147</v>
      </c>
      <c r="F75" t="s">
        <v>148</v>
      </c>
      <c r="G75" s="1">
        <v>30.319842000000001</v>
      </c>
      <c r="H75" s="1">
        <v>-96.346924999999999</v>
      </c>
      <c r="J75">
        <f t="shared" si="16"/>
        <v>21</v>
      </c>
      <c r="K75" s="4">
        <f t="shared" si="17"/>
        <v>6.0357003966908156</v>
      </c>
      <c r="M75">
        <v>81</v>
      </c>
      <c r="O75" t="str">
        <f t="shared" si="18"/>
        <v>E11</v>
      </c>
      <c r="P75" t="str">
        <f t="shared" si="19"/>
        <v>Independence Baptist Church</v>
      </c>
      <c r="Q75" t="str">
        <f t="shared" si="20"/>
        <v>Independence</v>
      </c>
      <c r="R75" s="1">
        <f t="shared" si="21"/>
        <v>30.319842000000001</v>
      </c>
      <c r="S75" s="1">
        <f t="shared" si="22"/>
        <v>-96.346924999999999</v>
      </c>
      <c r="U75">
        <f t="shared" si="23"/>
        <v>81</v>
      </c>
    </row>
    <row r="76" spans="1:21" x14ac:dyDescent="0.3">
      <c r="A76" t="s">
        <v>779</v>
      </c>
      <c r="B76" t="s">
        <v>949</v>
      </c>
      <c r="C76" t="s">
        <v>540</v>
      </c>
      <c r="E76" t="s">
        <v>541</v>
      </c>
      <c r="F76" t="s">
        <v>542</v>
      </c>
      <c r="G76" s="1">
        <v>34.745738000000003</v>
      </c>
      <c r="H76" s="1">
        <v>-102.42505199999999</v>
      </c>
      <c r="I76" t="s">
        <v>543</v>
      </c>
      <c r="J76">
        <f t="shared" si="16"/>
        <v>454</v>
      </c>
      <c r="K76" s="4">
        <f t="shared" si="17"/>
        <v>10.347696697655618</v>
      </c>
      <c r="M76">
        <v>1135</v>
      </c>
      <c r="O76" t="str">
        <f t="shared" si="18"/>
        <v>V01</v>
      </c>
      <c r="P76" t="str">
        <f t="shared" si="19"/>
        <v>Italian POW Camp Chapel</v>
      </c>
      <c r="Q76" t="str">
        <f t="shared" si="20"/>
        <v>Hereford</v>
      </c>
      <c r="R76" s="1">
        <f t="shared" si="21"/>
        <v>34.745738000000003</v>
      </c>
      <c r="S76" s="1">
        <f t="shared" si="22"/>
        <v>-102.42505199999999</v>
      </c>
      <c r="U76">
        <f t="shared" si="23"/>
        <v>1135</v>
      </c>
    </row>
    <row r="77" spans="1:21" x14ac:dyDescent="0.3">
      <c r="A77" t="s">
        <v>699</v>
      </c>
      <c r="B77" t="s">
        <v>1011</v>
      </c>
      <c r="C77" t="s">
        <v>1187</v>
      </c>
      <c r="E77" t="s">
        <v>1186</v>
      </c>
      <c r="F77" t="s">
        <v>616</v>
      </c>
      <c r="G77" s="1">
        <v>32.604252000000002</v>
      </c>
      <c r="H77" s="1">
        <v>-94.131603999999996</v>
      </c>
      <c r="J77">
        <f t="shared" si="16"/>
        <v>189</v>
      </c>
      <c r="K77" s="4">
        <f t="shared" si="17"/>
        <v>1.4324674936408777</v>
      </c>
      <c r="M77">
        <v>184</v>
      </c>
      <c r="O77" t="str">
        <f t="shared" si="18"/>
        <v>L07</v>
      </c>
      <c r="P77" t="str">
        <f t="shared" si="19"/>
        <v>Antioch Church</v>
      </c>
      <c r="Q77" t="str">
        <f t="shared" si="20"/>
        <v>Leigh</v>
      </c>
      <c r="R77" s="1">
        <f t="shared" si="21"/>
        <v>32.604252000000002</v>
      </c>
      <c r="S77" s="1">
        <f t="shared" si="22"/>
        <v>-94.131603999999996</v>
      </c>
      <c r="U77">
        <f t="shared" si="23"/>
        <v>184</v>
      </c>
    </row>
    <row r="78" spans="1:21" x14ac:dyDescent="0.3">
      <c r="A78" t="s">
        <v>730</v>
      </c>
      <c r="B78" t="s">
        <v>950</v>
      </c>
      <c r="C78" t="s">
        <v>149</v>
      </c>
      <c r="E78" t="s">
        <v>152</v>
      </c>
      <c r="F78" t="s">
        <v>150</v>
      </c>
      <c r="G78" s="1">
        <v>32.383147999999998</v>
      </c>
      <c r="H78" s="1">
        <v>-96.839709999999997</v>
      </c>
      <c r="J78">
        <f t="shared" si="16"/>
        <v>125</v>
      </c>
      <c r="K78" s="4">
        <f t="shared" si="17"/>
        <v>11.550404194244148</v>
      </c>
      <c r="M78">
        <v>125</v>
      </c>
      <c r="O78" t="str">
        <f t="shared" si="18"/>
        <v>O11</v>
      </c>
      <c r="P78" t="str">
        <f t="shared" si="19"/>
        <v>Joshua Chapel African Methodist Episcopal Church</v>
      </c>
      <c r="Q78" t="str">
        <f t="shared" si="20"/>
        <v>Waxahachie</v>
      </c>
      <c r="R78" s="1">
        <f t="shared" si="21"/>
        <v>32.383147999999998</v>
      </c>
      <c r="S78" s="1">
        <f t="shared" si="22"/>
        <v>-96.839709999999997</v>
      </c>
      <c r="U78">
        <f t="shared" si="23"/>
        <v>125</v>
      </c>
    </row>
    <row r="79" spans="1:21" x14ac:dyDescent="0.3">
      <c r="A79" t="s">
        <v>753</v>
      </c>
      <c r="B79" t="s">
        <v>951</v>
      </c>
      <c r="C79" t="s">
        <v>153</v>
      </c>
      <c r="E79" t="s">
        <v>156</v>
      </c>
      <c r="F79" t="s">
        <v>155</v>
      </c>
      <c r="G79" s="1">
        <v>33.229660000000003</v>
      </c>
      <c r="H79" s="1">
        <v>-97.128550000000004</v>
      </c>
      <c r="J79">
        <f t="shared" si="16"/>
        <v>186</v>
      </c>
      <c r="K79" s="4">
        <f t="shared" si="17"/>
        <v>11.526650340747301</v>
      </c>
      <c r="M79">
        <v>186</v>
      </c>
      <c r="O79" t="str">
        <f t="shared" si="18"/>
        <v>S07</v>
      </c>
      <c r="P79" t="str">
        <f t="shared" si="19"/>
        <v>Little Chapel in the Woods</v>
      </c>
      <c r="Q79" t="str">
        <f t="shared" si="20"/>
        <v>Denton</v>
      </c>
      <c r="R79" s="1">
        <f t="shared" si="21"/>
        <v>33.229660000000003</v>
      </c>
      <c r="S79" s="1">
        <f t="shared" si="22"/>
        <v>-97.128550000000004</v>
      </c>
      <c r="U79">
        <f t="shared" si="23"/>
        <v>186</v>
      </c>
    </row>
    <row r="80" spans="1:21" x14ac:dyDescent="0.3">
      <c r="A80" t="s">
        <v>691</v>
      </c>
      <c r="B80" t="s">
        <v>952</v>
      </c>
      <c r="C80" t="s">
        <v>157</v>
      </c>
      <c r="E80" t="s">
        <v>158</v>
      </c>
      <c r="F80" t="s">
        <v>159</v>
      </c>
      <c r="G80" s="1">
        <v>31.352338</v>
      </c>
      <c r="H80" s="1">
        <v>-93.829061999999993</v>
      </c>
      <c r="J80">
        <f t="shared" si="16"/>
        <v>157</v>
      </c>
      <c r="K80" s="4">
        <f t="shared" si="17"/>
        <v>2.356694314497592</v>
      </c>
      <c r="M80">
        <v>157</v>
      </c>
      <c r="O80" t="str">
        <f t="shared" si="18"/>
        <v>K02</v>
      </c>
      <c r="P80" t="str">
        <f t="shared" si="19"/>
        <v>Macedonia Baptist Church</v>
      </c>
      <c r="Q80" t="str">
        <f t="shared" si="20"/>
        <v>Hemphill</v>
      </c>
      <c r="R80" s="1">
        <f t="shared" si="21"/>
        <v>31.352338</v>
      </c>
      <c r="S80" s="1">
        <f t="shared" si="22"/>
        <v>-93.829061999999993</v>
      </c>
      <c r="U80">
        <f t="shared" si="23"/>
        <v>157</v>
      </c>
    </row>
    <row r="81" spans="1:21" x14ac:dyDescent="0.3">
      <c r="A81" t="s">
        <v>673</v>
      </c>
      <c r="B81" t="s">
        <v>953</v>
      </c>
      <c r="C81" t="s">
        <v>427</v>
      </c>
      <c r="D81" s="1"/>
      <c r="E81" s="1" t="s">
        <v>414</v>
      </c>
      <c r="F81" t="s">
        <v>415</v>
      </c>
      <c r="G81" s="1">
        <v>33.770546000000003</v>
      </c>
      <c r="H81" s="1">
        <v>-97.334480999999997</v>
      </c>
      <c r="I81" s="1" t="s">
        <v>428</v>
      </c>
      <c r="J81">
        <f t="shared" si="16"/>
        <v>225</v>
      </c>
      <c r="K81" s="4">
        <f t="shared" si="17"/>
        <v>11.509568111429543</v>
      </c>
      <c r="M81">
        <v>900</v>
      </c>
      <c r="O81" t="str">
        <f t="shared" si="18"/>
        <v>I01</v>
      </c>
      <c r="P81" t="str">
        <f t="shared" si="19"/>
        <v>Marysville Baptist Church</v>
      </c>
      <c r="Q81" t="str">
        <f t="shared" si="20"/>
        <v>Marysville</v>
      </c>
      <c r="R81" s="1">
        <f t="shared" si="21"/>
        <v>33.770546000000003</v>
      </c>
      <c r="S81" s="1">
        <f t="shared" si="22"/>
        <v>-97.334480999999997</v>
      </c>
      <c r="U81">
        <f t="shared" si="23"/>
        <v>900</v>
      </c>
    </row>
    <row r="82" spans="1:21" x14ac:dyDescent="0.3">
      <c r="A82" t="s">
        <v>720</v>
      </c>
      <c r="B82" t="s">
        <v>874</v>
      </c>
      <c r="C82" t="s">
        <v>166</v>
      </c>
      <c r="D82" t="s">
        <v>579</v>
      </c>
      <c r="E82" t="s">
        <v>167</v>
      </c>
      <c r="F82" t="s">
        <v>168</v>
      </c>
      <c r="G82" s="1">
        <v>31.455352000000001</v>
      </c>
      <c r="H82" s="1">
        <v>-93.965243000000001</v>
      </c>
      <c r="I82" t="s">
        <v>98</v>
      </c>
      <c r="J82">
        <f t="shared" si="16"/>
        <v>152</v>
      </c>
      <c r="K82" s="4">
        <f t="shared" si="17"/>
        <v>2.2401842320084926</v>
      </c>
      <c r="M82">
        <v>604</v>
      </c>
      <c r="O82" t="str">
        <f t="shared" si="18"/>
        <v>O01</v>
      </c>
      <c r="P82" t="str">
        <f t="shared" si="19"/>
        <v>McMahan Chapel</v>
      </c>
      <c r="Q82" t="str">
        <f t="shared" si="20"/>
        <v>Bronson</v>
      </c>
      <c r="R82" s="1">
        <f t="shared" si="21"/>
        <v>31.455352000000001</v>
      </c>
      <c r="S82" s="1">
        <f t="shared" si="22"/>
        <v>-93.965243000000001</v>
      </c>
      <c r="U82">
        <f t="shared" si="23"/>
        <v>604</v>
      </c>
    </row>
    <row r="83" spans="1:21" x14ac:dyDescent="0.3">
      <c r="A83" t="s">
        <v>645</v>
      </c>
      <c r="B83" t="s">
        <v>954</v>
      </c>
      <c r="C83" t="s">
        <v>416</v>
      </c>
      <c r="D83" s="1"/>
      <c r="E83" s="1" t="s">
        <v>417</v>
      </c>
      <c r="F83" t="s">
        <v>418</v>
      </c>
      <c r="G83" s="1">
        <v>31.707965000000002</v>
      </c>
      <c r="H83" s="1">
        <v>-103.601118</v>
      </c>
      <c r="I83" s="1"/>
      <c r="J83">
        <f t="shared" si="16"/>
        <v>436</v>
      </c>
      <c r="K83" s="4">
        <f t="shared" si="17"/>
        <v>9.3916994735655646</v>
      </c>
      <c r="M83">
        <v>436</v>
      </c>
      <c r="O83" t="str">
        <f t="shared" si="18"/>
        <v>E02</v>
      </c>
      <c r="P83" t="str">
        <f t="shared" si="19"/>
        <v>Mentone Community Church</v>
      </c>
      <c r="Q83" t="str">
        <f t="shared" si="20"/>
        <v>Mentone</v>
      </c>
      <c r="R83" s="1">
        <f t="shared" si="21"/>
        <v>31.707965000000002</v>
      </c>
      <c r="S83" s="1">
        <f t="shared" si="22"/>
        <v>-103.601118</v>
      </c>
      <c r="U83">
        <f t="shared" si="23"/>
        <v>436</v>
      </c>
    </row>
    <row r="84" spans="1:21" x14ac:dyDescent="0.3">
      <c r="A84" t="s">
        <v>663</v>
      </c>
      <c r="B84" t="s">
        <v>897</v>
      </c>
      <c r="C84" t="s">
        <v>359</v>
      </c>
      <c r="D84" t="s">
        <v>362</v>
      </c>
      <c r="E84" t="s">
        <v>368</v>
      </c>
      <c r="F84" t="s">
        <v>164</v>
      </c>
      <c r="G84" s="1">
        <v>29.391061000000001</v>
      </c>
      <c r="H84" s="1">
        <v>-98.491372999999996</v>
      </c>
      <c r="J84">
        <f t="shared" si="16"/>
        <v>154</v>
      </c>
      <c r="K84" s="4">
        <f t="shared" si="17"/>
        <v>7.9002845531497936</v>
      </c>
      <c r="M84">
        <v>154</v>
      </c>
      <c r="O84" t="str">
        <f t="shared" si="18"/>
        <v>H01</v>
      </c>
      <c r="P84" t="str">
        <f t="shared" si="19"/>
        <v>Mission Concepcion</v>
      </c>
      <c r="Q84" t="str">
        <f t="shared" si="20"/>
        <v>San Antonio</v>
      </c>
      <c r="R84" s="1">
        <f t="shared" si="21"/>
        <v>29.391061000000001</v>
      </c>
      <c r="S84" s="1">
        <f t="shared" si="22"/>
        <v>-98.491372999999996</v>
      </c>
      <c r="U84">
        <f t="shared" si="23"/>
        <v>154</v>
      </c>
    </row>
    <row r="85" spans="1:21" x14ac:dyDescent="0.3">
      <c r="A85" t="s">
        <v>647</v>
      </c>
      <c r="B85" t="s">
        <v>898</v>
      </c>
      <c r="C85" t="s">
        <v>361</v>
      </c>
      <c r="D85" t="s">
        <v>362</v>
      </c>
      <c r="E85" t="s">
        <v>370</v>
      </c>
      <c r="F85" t="s">
        <v>164</v>
      </c>
      <c r="G85" s="1">
        <v>29.318292</v>
      </c>
      <c r="H85" s="1">
        <v>-98.451031</v>
      </c>
      <c r="J85">
        <f t="shared" si="16"/>
        <v>155</v>
      </c>
      <c r="K85" s="4">
        <f t="shared" si="17"/>
        <v>7.8322920558205089</v>
      </c>
      <c r="M85">
        <v>155</v>
      </c>
      <c r="O85" t="str">
        <f t="shared" si="18"/>
        <v>E04</v>
      </c>
      <c r="P85" t="str">
        <f t="shared" si="19"/>
        <v>Mission Espada</v>
      </c>
      <c r="Q85" t="str">
        <f t="shared" si="20"/>
        <v>San Antonio</v>
      </c>
      <c r="R85" s="1">
        <f t="shared" si="21"/>
        <v>29.318292</v>
      </c>
      <c r="S85" s="1">
        <f t="shared" si="22"/>
        <v>-98.451031</v>
      </c>
      <c r="U85">
        <f t="shared" si="23"/>
        <v>155</v>
      </c>
    </row>
    <row r="86" spans="1:21" x14ac:dyDescent="0.3">
      <c r="A86" t="s">
        <v>780</v>
      </c>
      <c r="B86" t="s">
        <v>955</v>
      </c>
      <c r="C86" t="s">
        <v>116</v>
      </c>
      <c r="E86" t="s">
        <v>118</v>
      </c>
      <c r="F86" t="s">
        <v>119</v>
      </c>
      <c r="G86" s="1">
        <v>28.657001999999999</v>
      </c>
      <c r="H86" s="1">
        <v>-97.386965000000004</v>
      </c>
      <c r="J86">
        <f t="shared" si="16"/>
        <v>150</v>
      </c>
      <c r="K86" s="4">
        <f t="shared" si="17"/>
        <v>6.8354405945545285</v>
      </c>
      <c r="M86">
        <v>150</v>
      </c>
      <c r="O86" t="str">
        <f t="shared" si="18"/>
        <v>W01</v>
      </c>
      <c r="P86" t="str">
        <f t="shared" si="19"/>
        <v>Mission Espiritu Santo de Zuniga State Historic Site</v>
      </c>
      <c r="Q86" t="str">
        <f t="shared" si="20"/>
        <v>Goliad</v>
      </c>
      <c r="R86" s="1">
        <f t="shared" si="21"/>
        <v>28.657001999999999</v>
      </c>
      <c r="S86" s="1">
        <f t="shared" si="22"/>
        <v>-97.386965000000004</v>
      </c>
      <c r="U86">
        <f t="shared" si="23"/>
        <v>150</v>
      </c>
    </row>
    <row r="87" spans="1:21" x14ac:dyDescent="0.3">
      <c r="A87" t="s">
        <v>783</v>
      </c>
      <c r="B87" t="s">
        <v>899</v>
      </c>
      <c r="C87" t="s">
        <v>358</v>
      </c>
      <c r="D87" t="s">
        <v>362</v>
      </c>
      <c r="E87" t="s">
        <v>363</v>
      </c>
      <c r="F87" t="s">
        <v>164</v>
      </c>
      <c r="G87" s="1">
        <v>29.361872999999999</v>
      </c>
      <c r="H87" s="1">
        <v>-98.479282999999995</v>
      </c>
      <c r="J87">
        <f t="shared" si="16"/>
        <v>155</v>
      </c>
      <c r="K87" s="4">
        <f t="shared" si="17"/>
        <v>7.8746571845972442</v>
      </c>
      <c r="M87">
        <v>155</v>
      </c>
      <c r="O87" t="str">
        <f t="shared" si="18"/>
        <v>Y01</v>
      </c>
      <c r="P87" t="str">
        <f t="shared" si="19"/>
        <v>Mission San Jose</v>
      </c>
      <c r="Q87" t="str">
        <f t="shared" si="20"/>
        <v>San Antonio</v>
      </c>
      <c r="R87" s="1">
        <f t="shared" si="21"/>
        <v>29.361872999999999</v>
      </c>
      <c r="S87" s="1">
        <f t="shared" si="22"/>
        <v>-98.479282999999995</v>
      </c>
      <c r="U87">
        <f t="shared" si="23"/>
        <v>155</v>
      </c>
    </row>
    <row r="88" spans="1:21" x14ac:dyDescent="0.3">
      <c r="A88" t="s">
        <v>664</v>
      </c>
      <c r="B88" t="s">
        <v>900</v>
      </c>
      <c r="C88" t="s">
        <v>360</v>
      </c>
      <c r="D88" t="s">
        <v>362</v>
      </c>
      <c r="E88" t="s">
        <v>369</v>
      </c>
      <c r="F88" t="s">
        <v>164</v>
      </c>
      <c r="G88" s="1">
        <v>29.333282000000001</v>
      </c>
      <c r="H88" s="1">
        <v>-98.454823000000005</v>
      </c>
      <c r="J88">
        <f t="shared" si="16"/>
        <v>155</v>
      </c>
      <c r="K88" s="4">
        <f t="shared" si="17"/>
        <v>7.844275942829122</v>
      </c>
      <c r="M88">
        <v>155</v>
      </c>
      <c r="O88" t="str">
        <f t="shared" si="18"/>
        <v>H02</v>
      </c>
      <c r="P88" t="str">
        <f t="shared" si="19"/>
        <v>Mission San Juan Capistrano</v>
      </c>
      <c r="Q88" t="str">
        <f t="shared" si="20"/>
        <v>San Antonio</v>
      </c>
      <c r="R88" s="1">
        <f t="shared" si="21"/>
        <v>29.333282000000001</v>
      </c>
      <c r="S88" s="1">
        <f t="shared" si="22"/>
        <v>-98.454823000000005</v>
      </c>
      <c r="U88">
        <f t="shared" si="23"/>
        <v>155</v>
      </c>
    </row>
    <row r="89" spans="1:21" x14ac:dyDescent="0.3">
      <c r="A89" t="s">
        <v>660</v>
      </c>
      <c r="B89" t="s">
        <v>956</v>
      </c>
      <c r="C89" t="s">
        <v>399</v>
      </c>
      <c r="D89" s="1"/>
      <c r="E89" s="1" t="s">
        <v>400</v>
      </c>
      <c r="F89" t="s">
        <v>401</v>
      </c>
      <c r="G89" s="1">
        <v>31.548459999999999</v>
      </c>
      <c r="H89" s="1">
        <v>-95.239620000000002</v>
      </c>
      <c r="I89" s="1"/>
      <c r="J89">
        <f t="shared" si="16"/>
        <v>91</v>
      </c>
      <c r="K89" s="4">
        <f t="shared" si="17"/>
        <v>1.5106998113481622</v>
      </c>
      <c r="M89">
        <v>91</v>
      </c>
      <c r="O89" t="str">
        <f t="shared" si="18"/>
        <v>E17</v>
      </c>
      <c r="P89" t="str">
        <f t="shared" si="19"/>
        <v>Mission Tejas</v>
      </c>
      <c r="Q89" t="str">
        <f t="shared" si="20"/>
        <v>Grapeland</v>
      </c>
      <c r="R89" s="1">
        <f t="shared" si="21"/>
        <v>31.548459999999999</v>
      </c>
      <c r="S89" s="1">
        <f t="shared" si="22"/>
        <v>-95.239620000000002</v>
      </c>
      <c r="U89">
        <f t="shared" si="23"/>
        <v>91</v>
      </c>
    </row>
    <row r="90" spans="1:21" x14ac:dyDescent="0.3">
      <c r="A90" t="s">
        <v>714</v>
      </c>
      <c r="B90" t="s">
        <v>957</v>
      </c>
      <c r="C90" t="s">
        <v>171</v>
      </c>
      <c r="E90" t="s">
        <v>172</v>
      </c>
      <c r="F90" t="s">
        <v>173</v>
      </c>
      <c r="G90" s="1">
        <v>32.544486999999997</v>
      </c>
      <c r="H90" s="1">
        <v>-99.165093999999996</v>
      </c>
      <c r="J90">
        <f t="shared" si="16"/>
        <v>213</v>
      </c>
      <c r="K90" s="4">
        <f t="shared" si="17"/>
        <v>10.310138645767505</v>
      </c>
      <c r="M90">
        <v>213</v>
      </c>
      <c r="O90" t="str">
        <f t="shared" si="18"/>
        <v>N07</v>
      </c>
      <c r="P90" t="str">
        <f t="shared" si="19"/>
        <v>Moran Church</v>
      </c>
      <c r="Q90" t="str">
        <f t="shared" si="20"/>
        <v>Moran</v>
      </c>
      <c r="R90" s="1">
        <f t="shared" si="21"/>
        <v>32.544486999999997</v>
      </c>
      <c r="S90" s="1">
        <f t="shared" si="22"/>
        <v>-99.165093999999996</v>
      </c>
      <c r="U90">
        <f t="shared" si="23"/>
        <v>213</v>
      </c>
    </row>
    <row r="91" spans="1:21" x14ac:dyDescent="0.3">
      <c r="A91" t="s">
        <v>729</v>
      </c>
      <c r="B91" t="s">
        <v>958</v>
      </c>
      <c r="C91" t="s">
        <v>174</v>
      </c>
      <c r="E91" t="s">
        <v>175</v>
      </c>
      <c r="F91" t="s">
        <v>176</v>
      </c>
      <c r="G91" s="1">
        <v>30.121188</v>
      </c>
      <c r="H91" s="1">
        <v>-98.30771</v>
      </c>
      <c r="I91" t="s">
        <v>98</v>
      </c>
      <c r="J91">
        <f t="shared" si="16"/>
        <v>122</v>
      </c>
      <c r="K91" s="4">
        <f t="shared" si="17"/>
        <v>8.4650381448461935</v>
      </c>
      <c r="M91">
        <v>488</v>
      </c>
      <c r="O91" t="str">
        <f t="shared" si="18"/>
        <v>O10</v>
      </c>
      <c r="P91" t="str">
        <f t="shared" si="19"/>
        <v>Mt. Horeb Baptist Church</v>
      </c>
      <c r="Q91" t="str">
        <f t="shared" si="20"/>
        <v>Blanco</v>
      </c>
      <c r="R91" s="1">
        <f t="shared" si="21"/>
        <v>30.121188</v>
      </c>
      <c r="S91" s="1">
        <f t="shared" si="22"/>
        <v>-98.30771</v>
      </c>
      <c r="U91">
        <f t="shared" si="23"/>
        <v>488</v>
      </c>
    </row>
    <row r="92" spans="1:21" x14ac:dyDescent="0.3">
      <c r="A92" t="s">
        <v>774</v>
      </c>
      <c r="B92" t="s">
        <v>959</v>
      </c>
      <c r="C92" t="s">
        <v>504</v>
      </c>
      <c r="E92" t="s">
        <v>505</v>
      </c>
      <c r="F92" t="s">
        <v>506</v>
      </c>
      <c r="G92" s="1">
        <v>31.181564999999999</v>
      </c>
      <c r="H92" s="1">
        <v>-95.293443999999994</v>
      </c>
      <c r="J92">
        <f t="shared" si="16"/>
        <v>73</v>
      </c>
      <c r="K92" s="4">
        <f t="shared" si="17"/>
        <v>1.9324260633318981</v>
      </c>
      <c r="M92">
        <v>73</v>
      </c>
      <c r="O92" t="str">
        <f t="shared" si="18"/>
        <v>T13</v>
      </c>
      <c r="P92" t="str">
        <f t="shared" si="19"/>
        <v>Mt. Pleasant CME Methodist Church</v>
      </c>
      <c r="Q92" t="str">
        <f t="shared" si="20"/>
        <v>Fodice</v>
      </c>
      <c r="R92" s="1">
        <f t="shared" si="21"/>
        <v>31.181564999999999</v>
      </c>
      <c r="S92" s="1">
        <f t="shared" si="22"/>
        <v>-95.293443999999994</v>
      </c>
      <c r="U92">
        <f t="shared" si="23"/>
        <v>73</v>
      </c>
    </row>
    <row r="93" spans="1:21" x14ac:dyDescent="0.3">
      <c r="A93" t="s">
        <v>685</v>
      </c>
      <c r="B93" t="s">
        <v>960</v>
      </c>
      <c r="C93" t="s">
        <v>1094</v>
      </c>
      <c r="D93" s="1"/>
      <c r="E93" s="1" t="s">
        <v>424</v>
      </c>
      <c r="F93" t="s">
        <v>425</v>
      </c>
      <c r="G93" s="1">
        <v>29.010881999999999</v>
      </c>
      <c r="H93" s="1">
        <v>-97.933916999999994</v>
      </c>
      <c r="I93" s="1"/>
      <c r="J93">
        <f t="shared" si="16"/>
        <v>147</v>
      </c>
      <c r="K93" s="4">
        <f t="shared" si="17"/>
        <v>7.3657613721827691</v>
      </c>
      <c r="M93">
        <v>147</v>
      </c>
      <c r="O93" t="str">
        <f t="shared" si="18"/>
        <v>I13</v>
      </c>
      <c r="P93" t="str">
        <f t="shared" si="19"/>
        <v>Nativity of the Blessed Virgin Mary Catholic Church - Cestohowa</v>
      </c>
      <c r="Q93" t="str">
        <f t="shared" si="20"/>
        <v>Cestohowa</v>
      </c>
      <c r="R93" s="1">
        <f t="shared" si="21"/>
        <v>29.010881999999999</v>
      </c>
      <c r="S93" s="1">
        <f t="shared" si="22"/>
        <v>-97.933916999999994</v>
      </c>
      <c r="U93">
        <f t="shared" si="23"/>
        <v>147</v>
      </c>
    </row>
    <row r="94" spans="1:21" x14ac:dyDescent="0.3">
      <c r="A94" t="s">
        <v>741</v>
      </c>
      <c r="B94" t="s">
        <v>884</v>
      </c>
      <c r="C94" t="s">
        <v>1095</v>
      </c>
      <c r="D94" t="s">
        <v>186</v>
      </c>
      <c r="E94" t="s">
        <v>333</v>
      </c>
      <c r="F94" t="s">
        <v>334</v>
      </c>
      <c r="G94" s="1">
        <v>29.717417999999999</v>
      </c>
      <c r="H94" s="1">
        <v>-96.927837999999994</v>
      </c>
      <c r="J94">
        <f t="shared" si="16"/>
        <v>72</v>
      </c>
      <c r="K94" s="4">
        <f t="shared" si="17"/>
        <v>6.9789399021528995</v>
      </c>
      <c r="M94">
        <v>144</v>
      </c>
      <c r="O94" t="str">
        <f t="shared" si="18"/>
        <v>R03</v>
      </c>
      <c r="P94" t="str">
        <f t="shared" si="19"/>
        <v>Nativity of the Blessed Virgin Mary Catholic Church - High Hill</v>
      </c>
      <c r="Q94" t="str">
        <f t="shared" si="20"/>
        <v>High Hill</v>
      </c>
      <c r="R94" s="1">
        <f t="shared" si="21"/>
        <v>29.717417999999999</v>
      </c>
      <c r="S94" s="1">
        <f t="shared" si="22"/>
        <v>-96.927837999999994</v>
      </c>
      <c r="U94">
        <f t="shared" si="23"/>
        <v>144</v>
      </c>
    </row>
    <row r="95" spans="1:21" x14ac:dyDescent="0.3">
      <c r="A95" t="s">
        <v>681</v>
      </c>
      <c r="B95" t="s">
        <v>961</v>
      </c>
      <c r="C95" t="s">
        <v>353</v>
      </c>
      <c r="E95" t="s">
        <v>354</v>
      </c>
      <c r="F95" t="s">
        <v>302</v>
      </c>
      <c r="G95" s="1">
        <v>30.405836999999998</v>
      </c>
      <c r="H95" s="1">
        <v>-97.486424999999997</v>
      </c>
      <c r="I95" t="s">
        <v>98</v>
      </c>
      <c r="J95">
        <f t="shared" si="16"/>
        <v>70</v>
      </c>
      <c r="K95" s="4">
        <f t="shared" si="17"/>
        <v>8.5915996687693976</v>
      </c>
      <c r="M95">
        <v>280</v>
      </c>
      <c r="O95" t="str">
        <f t="shared" si="18"/>
        <v>I09</v>
      </c>
      <c r="P95" t="str">
        <f t="shared" si="19"/>
        <v>New Sweden Lutheran Church</v>
      </c>
      <c r="Q95" t="str">
        <f t="shared" si="20"/>
        <v>Manor</v>
      </c>
      <c r="R95" s="1">
        <f t="shared" si="21"/>
        <v>30.405836999999998</v>
      </c>
      <c r="S95" s="1">
        <f t="shared" si="22"/>
        <v>-97.486424999999997</v>
      </c>
      <c r="U95">
        <f t="shared" si="23"/>
        <v>280</v>
      </c>
    </row>
    <row r="96" spans="1:21" x14ac:dyDescent="0.3">
      <c r="A96" t="s">
        <v>696</v>
      </c>
      <c r="B96" t="s">
        <v>871</v>
      </c>
      <c r="C96" t="s">
        <v>573</v>
      </c>
      <c r="D96" t="s">
        <v>577</v>
      </c>
      <c r="E96" t="s">
        <v>574</v>
      </c>
      <c r="F96" t="s">
        <v>315</v>
      </c>
      <c r="G96" s="1">
        <v>31.668142</v>
      </c>
      <c r="H96" s="1">
        <v>-94.658278999999993</v>
      </c>
      <c r="J96">
        <f t="shared" si="16"/>
        <v>123</v>
      </c>
      <c r="K96" s="4">
        <f t="shared" si="17"/>
        <v>1.7884200893349698</v>
      </c>
      <c r="M96">
        <v>226</v>
      </c>
      <c r="O96" t="str">
        <f t="shared" si="18"/>
        <v>L04</v>
      </c>
      <c r="P96" t="str">
        <f t="shared" si="19"/>
        <v>Old North Baptist Church</v>
      </c>
      <c r="Q96" t="str">
        <f t="shared" si="20"/>
        <v>Nacogdoches</v>
      </c>
      <c r="R96" s="1">
        <f t="shared" si="21"/>
        <v>31.668142</v>
      </c>
      <c r="S96" s="1">
        <f t="shared" si="22"/>
        <v>-94.658278999999993</v>
      </c>
      <c r="U96">
        <f t="shared" si="23"/>
        <v>226</v>
      </c>
    </row>
    <row r="97" spans="1:21" x14ac:dyDescent="0.3">
      <c r="A97" t="s">
        <v>694</v>
      </c>
      <c r="B97" t="s">
        <v>864</v>
      </c>
      <c r="C97" t="s">
        <v>87</v>
      </c>
      <c r="D97" t="s">
        <v>34</v>
      </c>
      <c r="E97" t="s">
        <v>78</v>
      </c>
      <c r="F97" t="s">
        <v>79</v>
      </c>
      <c r="G97" s="1">
        <v>31.691033999999998</v>
      </c>
      <c r="H97" s="1">
        <v>-106.32726599999999</v>
      </c>
      <c r="I97" t="s">
        <v>80</v>
      </c>
      <c r="J97">
        <f t="shared" si="16"/>
        <v>595</v>
      </c>
      <c r="K97" s="4">
        <f t="shared" si="17"/>
        <v>9.3225800631980142</v>
      </c>
      <c r="M97">
        <v>595</v>
      </c>
      <c r="O97" t="str">
        <f t="shared" si="18"/>
        <v>L02</v>
      </c>
      <c r="P97" t="str">
        <f t="shared" si="19"/>
        <v>Old Ysleta Mission</v>
      </c>
      <c r="Q97" t="str">
        <f t="shared" si="20"/>
        <v>El Paso</v>
      </c>
      <c r="R97" s="1">
        <f t="shared" si="21"/>
        <v>31.691033999999998</v>
      </c>
      <c r="S97" s="1">
        <f t="shared" si="22"/>
        <v>-106.32726599999999</v>
      </c>
      <c r="U97">
        <f t="shared" si="23"/>
        <v>595</v>
      </c>
    </row>
    <row r="98" spans="1:21" x14ac:dyDescent="0.3">
      <c r="A98" t="s">
        <v>736</v>
      </c>
      <c r="B98" t="s">
        <v>962</v>
      </c>
      <c r="C98" t="s">
        <v>216</v>
      </c>
      <c r="E98" t="s">
        <v>217</v>
      </c>
      <c r="F98" t="s">
        <v>218</v>
      </c>
      <c r="G98" s="1">
        <v>27.308529</v>
      </c>
      <c r="H98" s="1">
        <v>-98.673422000000002</v>
      </c>
      <c r="J98">
        <f t="shared" si="16"/>
        <v>269</v>
      </c>
      <c r="K98" s="4">
        <f t="shared" si="17"/>
        <v>7.0726698143403173</v>
      </c>
      <c r="M98">
        <v>269</v>
      </c>
      <c r="O98" t="str">
        <f t="shared" si="18"/>
        <v>P04</v>
      </c>
      <c r="P98" t="str">
        <f t="shared" si="19"/>
        <v>Our Lady of Guadalupe Church</v>
      </c>
      <c r="Q98" t="str">
        <f t="shared" si="20"/>
        <v>Hebbronville</v>
      </c>
      <c r="R98" s="1">
        <f t="shared" si="21"/>
        <v>27.308529</v>
      </c>
      <c r="S98" s="1">
        <f t="shared" si="22"/>
        <v>-98.673422000000002</v>
      </c>
      <c r="U98">
        <f t="shared" si="23"/>
        <v>269</v>
      </c>
    </row>
    <row r="99" spans="1:21" x14ac:dyDescent="0.3">
      <c r="A99" t="s">
        <v>684</v>
      </c>
      <c r="B99" t="s">
        <v>963</v>
      </c>
      <c r="C99" t="s">
        <v>535</v>
      </c>
      <c r="E99" t="s">
        <v>536</v>
      </c>
      <c r="F99" t="s">
        <v>537</v>
      </c>
      <c r="G99" s="1">
        <v>29.050917999999999</v>
      </c>
      <c r="H99" s="1">
        <v>-98.865639000000002</v>
      </c>
      <c r="J99">
        <f t="shared" ref="J99:J130" si="24">ROUND(((ACOS(COS(RADIANS(90-G99))*COS(RADIANS(90-$E$1))+SIN(RADIANS(90-G99))*SIN(RADIANS(90-$E$1))*COS(RADIANS(H99-$F$1)))*6371)*0.62137),0)</f>
        <v>186</v>
      </c>
      <c r="K99" s="4">
        <f t="shared" ref="K99:K130" si="25">(IF(DEGREES(ATAN2(COS(RADIANS($E$1))*SIN(RADIANS(G99))-SIN(RADIANS($E$1))*COS(RADIANS(G99))*COS(RADIANS(H99-$F$1)),SIN(RADIANS(H99-$F$1))*COS(RADIANS(G99))))&lt;0,DEGREES(ATAN2(COS(RADIANS($E$1))*SIN(RADIANS(G99))-SIN(RADIANS($E$1))*COS(RADIANS(G99))*COS(RADIANS(H99-$F$1)),SIN(RADIANS(H99-$F$1))*COS(RADIANS(G99))))+360,DEGREES(ATAN2(COS(RADIANS($E$1))*SIN(RADIANS(G99))-SIN(RADIANS($E$1))*COS(RADIANS(G99))*COS(RADIANS(H99-$F$1)),SIN(RADIANS(H99-$F$1))*COS(RADIANS(G99))))))/30</f>
        <v>7.8308209167801826</v>
      </c>
      <c r="M99">
        <v>744</v>
      </c>
      <c r="O99" t="str">
        <f t="shared" ref="O99:O130" si="26">A99</f>
        <v>I12</v>
      </c>
      <c r="P99" t="str">
        <f t="shared" ref="P99:P130" si="27">C99</f>
        <v>Our Lady of Mt. Carmel Catholic Church</v>
      </c>
      <c r="Q99" t="str">
        <f t="shared" ref="Q99:Q130" si="28">F99</f>
        <v>Bigfoot</v>
      </c>
      <c r="R99" s="1">
        <f t="shared" ref="R99:R130" si="29">G99</f>
        <v>29.050917999999999</v>
      </c>
      <c r="S99" s="1">
        <f t="shared" ref="S99:S130" si="30">H99</f>
        <v>-98.865639000000002</v>
      </c>
      <c r="U99">
        <f t="shared" ref="U99:U130" si="31">M99</f>
        <v>744</v>
      </c>
    </row>
    <row r="100" spans="1:21" x14ac:dyDescent="0.3">
      <c r="A100" t="s">
        <v>627</v>
      </c>
      <c r="B100" t="s">
        <v>964</v>
      </c>
      <c r="C100" t="s">
        <v>178</v>
      </c>
      <c r="E100" t="s">
        <v>180</v>
      </c>
      <c r="F100" t="s">
        <v>181</v>
      </c>
      <c r="G100" s="1">
        <v>28.294397</v>
      </c>
      <c r="H100" s="1">
        <v>-97.277495000000002</v>
      </c>
      <c r="J100">
        <f t="shared" si="24"/>
        <v>171</v>
      </c>
      <c r="K100" s="4">
        <f t="shared" si="25"/>
        <v>6.6508265341040982</v>
      </c>
      <c r="M100">
        <v>171</v>
      </c>
      <c r="O100" t="str">
        <f t="shared" si="26"/>
        <v>A07</v>
      </c>
      <c r="P100" t="str">
        <f t="shared" si="27"/>
        <v>Our Lady of Refuge Catholic Church</v>
      </c>
      <c r="Q100" t="str">
        <f t="shared" si="28"/>
        <v>Refugio</v>
      </c>
      <c r="R100" s="1">
        <f t="shared" si="29"/>
        <v>28.294397</v>
      </c>
      <c r="S100" s="1">
        <f t="shared" si="30"/>
        <v>-97.277495000000002</v>
      </c>
      <c r="U100">
        <f t="shared" si="31"/>
        <v>171</v>
      </c>
    </row>
    <row r="101" spans="1:21" x14ac:dyDescent="0.3">
      <c r="A101" t="s">
        <v>625</v>
      </c>
      <c r="B101" t="s">
        <v>965</v>
      </c>
      <c r="C101" t="s">
        <v>288</v>
      </c>
      <c r="E101" t="s">
        <v>289</v>
      </c>
      <c r="F101" t="s">
        <v>290</v>
      </c>
      <c r="G101" s="1">
        <v>31.772590000000001</v>
      </c>
      <c r="H101" s="1">
        <v>-97.678426999999999</v>
      </c>
      <c r="I101" t="s">
        <v>98</v>
      </c>
      <c r="J101">
        <f t="shared" si="24"/>
        <v>112</v>
      </c>
      <c r="K101" s="4">
        <f t="shared" si="25"/>
        <v>10.513561010035597</v>
      </c>
      <c r="M101">
        <v>448</v>
      </c>
      <c r="O101" t="str">
        <f t="shared" si="26"/>
        <v>A05</v>
      </c>
      <c r="P101" t="str">
        <f t="shared" si="27"/>
        <v>Our Savior's Lutheran Church</v>
      </c>
      <c r="Q101" t="str">
        <f t="shared" si="28"/>
        <v>Cranfills Gap</v>
      </c>
      <c r="R101" s="1">
        <f t="shared" si="29"/>
        <v>31.772590000000001</v>
      </c>
      <c r="S101" s="1">
        <f t="shared" si="30"/>
        <v>-97.678426999999999</v>
      </c>
      <c r="U101">
        <f t="shared" si="31"/>
        <v>448</v>
      </c>
    </row>
    <row r="102" spans="1:21" x14ac:dyDescent="0.3">
      <c r="A102" t="s">
        <v>717</v>
      </c>
      <c r="B102" t="s">
        <v>966</v>
      </c>
      <c r="C102" t="s">
        <v>187</v>
      </c>
      <c r="E102" t="s">
        <v>189</v>
      </c>
      <c r="F102" t="s">
        <v>15</v>
      </c>
      <c r="G102" s="1">
        <v>30.108511</v>
      </c>
      <c r="H102" s="1">
        <v>-97.313953999999995</v>
      </c>
      <c r="J102">
        <f t="shared" si="24"/>
        <v>68</v>
      </c>
      <c r="K102" s="4">
        <f t="shared" si="25"/>
        <v>7.9545771933773652</v>
      </c>
      <c r="M102">
        <v>68</v>
      </c>
      <c r="O102" t="str">
        <f t="shared" si="26"/>
        <v>N10</v>
      </c>
      <c r="P102" t="str">
        <f t="shared" si="27"/>
        <v>Paul Quinn African Methodist Episcopal Church</v>
      </c>
      <c r="Q102" t="str">
        <f t="shared" si="28"/>
        <v>Bastrop</v>
      </c>
      <c r="R102" s="1">
        <f t="shared" si="29"/>
        <v>30.108511</v>
      </c>
      <c r="S102" s="1">
        <f t="shared" si="30"/>
        <v>-97.313953999999995</v>
      </c>
      <c r="U102">
        <f t="shared" si="31"/>
        <v>68</v>
      </c>
    </row>
    <row r="103" spans="1:21" x14ac:dyDescent="0.3">
      <c r="A103" t="s">
        <v>707</v>
      </c>
      <c r="B103" t="s">
        <v>967</v>
      </c>
      <c r="C103" t="s">
        <v>533</v>
      </c>
      <c r="E103" t="s">
        <v>534</v>
      </c>
      <c r="F103" t="s">
        <v>26</v>
      </c>
      <c r="G103" s="1">
        <v>32.708525000000002</v>
      </c>
      <c r="H103" s="1">
        <v>-96.947886999999994</v>
      </c>
      <c r="J103">
        <f t="shared" si="24"/>
        <v>148</v>
      </c>
      <c r="K103" s="4">
        <f t="shared" si="25"/>
        <v>11.5405479631322</v>
      </c>
      <c r="M103">
        <v>148</v>
      </c>
      <c r="O103" t="str">
        <f t="shared" si="26"/>
        <v>M06</v>
      </c>
      <c r="P103" t="str">
        <f t="shared" si="27"/>
        <v>Pilgrim Chapel</v>
      </c>
      <c r="Q103" t="str">
        <f t="shared" si="28"/>
        <v>Dallas</v>
      </c>
      <c r="R103" s="1">
        <f t="shared" si="29"/>
        <v>32.708525000000002</v>
      </c>
      <c r="S103" s="1">
        <f t="shared" si="30"/>
        <v>-96.947886999999994</v>
      </c>
      <c r="U103">
        <f t="shared" si="31"/>
        <v>148</v>
      </c>
    </row>
    <row r="104" spans="1:21" x14ac:dyDescent="0.3">
      <c r="A104" t="s">
        <v>657</v>
      </c>
      <c r="B104" t="s">
        <v>968</v>
      </c>
      <c r="C104" t="s">
        <v>375</v>
      </c>
      <c r="D104" s="1"/>
      <c r="E104" s="1" t="s">
        <v>376</v>
      </c>
      <c r="F104" t="s">
        <v>377</v>
      </c>
      <c r="G104" s="1">
        <v>32.828704999999999</v>
      </c>
      <c r="H104" s="1">
        <v>-96.240892000000002</v>
      </c>
      <c r="J104">
        <f t="shared" si="24"/>
        <v>152</v>
      </c>
      <c r="K104" s="4">
        <f t="shared" si="25"/>
        <v>7.2396285454590481E-2</v>
      </c>
      <c r="M104">
        <v>152</v>
      </c>
      <c r="O104" t="str">
        <f t="shared" si="26"/>
        <v>E14</v>
      </c>
      <c r="P104" t="str">
        <f t="shared" si="27"/>
        <v>Poetry Baptist Church</v>
      </c>
      <c r="Q104" t="str">
        <f t="shared" si="28"/>
        <v>Poetry</v>
      </c>
      <c r="R104" s="1">
        <f t="shared" si="29"/>
        <v>32.828704999999999</v>
      </c>
      <c r="S104" s="1">
        <f t="shared" si="30"/>
        <v>-96.240892000000002</v>
      </c>
      <c r="U104">
        <f t="shared" si="31"/>
        <v>152</v>
      </c>
    </row>
    <row r="105" spans="1:21" x14ac:dyDescent="0.3">
      <c r="A105" t="s">
        <v>762</v>
      </c>
      <c r="B105" t="s">
        <v>865</v>
      </c>
      <c r="C105" t="s">
        <v>86</v>
      </c>
      <c r="D105" t="s">
        <v>34</v>
      </c>
      <c r="E105" t="s">
        <v>84</v>
      </c>
      <c r="F105" t="s">
        <v>83</v>
      </c>
      <c r="G105" s="1">
        <v>31.585151</v>
      </c>
      <c r="H105" s="1">
        <v>-106.272796</v>
      </c>
      <c r="I105" t="s">
        <v>85</v>
      </c>
      <c r="J105">
        <f t="shared" si="24"/>
        <v>591</v>
      </c>
      <c r="K105" s="4">
        <f t="shared" si="25"/>
        <v>9.2997460509694196</v>
      </c>
      <c r="M105">
        <v>591</v>
      </c>
      <c r="O105" t="str">
        <f t="shared" si="26"/>
        <v>T01</v>
      </c>
      <c r="P105" t="str">
        <f t="shared" si="27"/>
        <v>Presidio Chapel of San Elizario</v>
      </c>
      <c r="Q105" t="str">
        <f t="shared" si="28"/>
        <v>San Elizario</v>
      </c>
      <c r="R105" s="1">
        <f t="shared" si="29"/>
        <v>31.585151</v>
      </c>
      <c r="S105" s="1">
        <f t="shared" si="30"/>
        <v>-106.272796</v>
      </c>
      <c r="U105">
        <f t="shared" si="31"/>
        <v>591</v>
      </c>
    </row>
    <row r="106" spans="1:21" x14ac:dyDescent="0.3">
      <c r="A106" t="s">
        <v>648</v>
      </c>
      <c r="B106" t="s">
        <v>969</v>
      </c>
      <c r="C106" t="s">
        <v>194</v>
      </c>
      <c r="E106" t="s">
        <v>195</v>
      </c>
      <c r="F106" t="s">
        <v>119</v>
      </c>
      <c r="G106" s="1">
        <v>28.648122000000001</v>
      </c>
      <c r="H106" s="1">
        <v>-97.383007000000006</v>
      </c>
      <c r="J106">
        <f t="shared" si="24"/>
        <v>150</v>
      </c>
      <c r="K106" s="4">
        <f t="shared" si="25"/>
        <v>6.8294259750131294</v>
      </c>
      <c r="M106">
        <v>150</v>
      </c>
      <c r="O106" t="str">
        <f t="shared" si="26"/>
        <v>E05</v>
      </c>
      <c r="P106" t="str">
        <f t="shared" si="27"/>
        <v>Presidio La Bahia</v>
      </c>
      <c r="Q106" t="str">
        <f t="shared" si="28"/>
        <v>Goliad</v>
      </c>
      <c r="R106" s="1">
        <f t="shared" si="29"/>
        <v>28.648122000000001</v>
      </c>
      <c r="S106" s="1">
        <f t="shared" si="30"/>
        <v>-97.383007000000006</v>
      </c>
      <c r="U106">
        <f t="shared" si="31"/>
        <v>150</v>
      </c>
    </row>
    <row r="107" spans="1:21" x14ac:dyDescent="0.3">
      <c r="A107" t="s">
        <v>709</v>
      </c>
      <c r="B107" t="s">
        <v>970</v>
      </c>
      <c r="C107" t="s">
        <v>498</v>
      </c>
      <c r="E107" t="s">
        <v>499</v>
      </c>
      <c r="F107" t="s">
        <v>500</v>
      </c>
      <c r="G107" s="1">
        <v>29.942582999999999</v>
      </c>
      <c r="H107" s="1">
        <v>-101.735129</v>
      </c>
      <c r="J107">
        <f t="shared" si="24"/>
        <v>325</v>
      </c>
      <c r="K107" s="4">
        <f t="shared" si="25"/>
        <v>8.7675753950259949</v>
      </c>
      <c r="M107">
        <v>325</v>
      </c>
      <c r="O107" t="str">
        <f t="shared" si="26"/>
        <v>N02</v>
      </c>
      <c r="P107" t="str">
        <f t="shared" si="27"/>
        <v>Pumpville Baptist Church</v>
      </c>
      <c r="Q107" t="str">
        <f t="shared" si="28"/>
        <v>Langtry</v>
      </c>
      <c r="R107" s="1">
        <f t="shared" si="29"/>
        <v>29.942582999999999</v>
      </c>
      <c r="S107" s="1">
        <f t="shared" si="30"/>
        <v>-101.735129</v>
      </c>
      <c r="U107">
        <f t="shared" si="31"/>
        <v>325</v>
      </c>
    </row>
    <row r="108" spans="1:21" x14ac:dyDescent="0.3">
      <c r="A108" t="s">
        <v>669</v>
      </c>
      <c r="B108" t="s">
        <v>971</v>
      </c>
      <c r="C108" t="s">
        <v>196</v>
      </c>
      <c r="E108" t="s">
        <v>198</v>
      </c>
      <c r="F108" t="s">
        <v>199</v>
      </c>
      <c r="G108" s="1">
        <v>29.300671999999999</v>
      </c>
      <c r="H108" s="1">
        <v>-94.789071000000007</v>
      </c>
      <c r="J108">
        <f t="shared" si="24"/>
        <v>130</v>
      </c>
      <c r="K108" s="4">
        <f t="shared" si="25"/>
        <v>4.4733649088983674</v>
      </c>
      <c r="M108">
        <v>130</v>
      </c>
      <c r="O108" t="str">
        <f t="shared" si="26"/>
        <v>H07</v>
      </c>
      <c r="P108" t="str">
        <f t="shared" si="27"/>
        <v>Reedy Chapel African Methodist Episcopal Church</v>
      </c>
      <c r="Q108" t="str">
        <f t="shared" si="28"/>
        <v>Galveston</v>
      </c>
      <c r="R108" s="1">
        <f t="shared" si="29"/>
        <v>29.300671999999999</v>
      </c>
      <c r="S108" s="1">
        <f t="shared" si="30"/>
        <v>-94.789071000000007</v>
      </c>
      <c r="U108">
        <f t="shared" si="31"/>
        <v>130</v>
      </c>
    </row>
    <row r="109" spans="1:21" x14ac:dyDescent="0.3">
      <c r="A109" t="s">
        <v>666</v>
      </c>
      <c r="B109" t="s">
        <v>1007</v>
      </c>
      <c r="C109" t="s">
        <v>601</v>
      </c>
      <c r="E109" t="s">
        <v>602</v>
      </c>
      <c r="F109" t="s">
        <v>603</v>
      </c>
      <c r="G109" s="1">
        <v>30.069756999999999</v>
      </c>
      <c r="H109" s="1">
        <v>-95.708788999999996</v>
      </c>
      <c r="J109">
        <f t="shared" si="24"/>
        <v>54</v>
      </c>
      <c r="K109" s="4">
        <f t="shared" si="25"/>
        <v>4.5133668138091201</v>
      </c>
      <c r="M109">
        <v>54</v>
      </c>
      <c r="O109" t="str">
        <f t="shared" si="26"/>
        <v>H04</v>
      </c>
      <c r="P109" t="str">
        <f t="shared" si="27"/>
        <v>Rose Hill United Methodist Church</v>
      </c>
      <c r="Q109" t="str">
        <f t="shared" si="28"/>
        <v>Rose Hill</v>
      </c>
      <c r="R109" s="1">
        <f t="shared" si="29"/>
        <v>30.069756999999999</v>
      </c>
      <c r="S109" s="1">
        <f t="shared" si="30"/>
        <v>-95.708788999999996</v>
      </c>
      <c r="U109">
        <f t="shared" si="31"/>
        <v>54</v>
      </c>
    </row>
    <row r="110" spans="1:21" x14ac:dyDescent="0.3">
      <c r="A110" t="s">
        <v>665</v>
      </c>
      <c r="B110" t="s">
        <v>972</v>
      </c>
      <c r="C110" t="s">
        <v>200</v>
      </c>
      <c r="E110" t="s">
        <v>202</v>
      </c>
      <c r="F110" t="s">
        <v>11</v>
      </c>
      <c r="G110" s="1">
        <v>29.737576000000001</v>
      </c>
      <c r="H110" s="1">
        <v>-95.396060000000006</v>
      </c>
      <c r="J110">
        <f t="shared" si="24"/>
        <v>83</v>
      </c>
      <c r="K110" s="4">
        <f t="shared" si="25"/>
        <v>4.5723638648762099</v>
      </c>
      <c r="M110">
        <v>83</v>
      </c>
      <c r="O110" t="str">
        <f t="shared" si="26"/>
        <v>H03</v>
      </c>
      <c r="P110" t="str">
        <f t="shared" si="27"/>
        <v>Rothko Chapel</v>
      </c>
      <c r="Q110" t="str">
        <f t="shared" si="28"/>
        <v>Houston</v>
      </c>
      <c r="R110" s="1">
        <f t="shared" si="29"/>
        <v>29.737576000000001</v>
      </c>
      <c r="S110" s="1">
        <f t="shared" si="30"/>
        <v>-95.396060000000006</v>
      </c>
      <c r="U110">
        <f t="shared" si="31"/>
        <v>83</v>
      </c>
    </row>
    <row r="111" spans="1:21" x14ac:dyDescent="0.3">
      <c r="A111" t="s">
        <v>751</v>
      </c>
      <c r="B111" t="s">
        <v>885</v>
      </c>
      <c r="C111" t="s">
        <v>1096</v>
      </c>
      <c r="D111" t="s">
        <v>186</v>
      </c>
      <c r="E111" t="s">
        <v>222</v>
      </c>
      <c r="F111" t="s">
        <v>223</v>
      </c>
      <c r="G111" s="1">
        <v>29.423469999999998</v>
      </c>
      <c r="H111" s="1">
        <v>-97.165632000000002</v>
      </c>
      <c r="J111">
        <f t="shared" si="24"/>
        <v>97</v>
      </c>
      <c r="K111" s="4">
        <f t="shared" si="25"/>
        <v>7.0312498533659404</v>
      </c>
      <c r="M111">
        <v>194</v>
      </c>
      <c r="O111" t="str">
        <f t="shared" si="26"/>
        <v>S05</v>
      </c>
      <c r="P111" t="str">
        <f t="shared" si="27"/>
        <v>S.S Cyril &amp; Methodius Catholic Church - Shiner</v>
      </c>
      <c r="Q111" t="str">
        <f t="shared" si="28"/>
        <v>Shiner</v>
      </c>
      <c r="R111" s="1">
        <f t="shared" si="29"/>
        <v>29.423469999999998</v>
      </c>
      <c r="S111" s="1">
        <f t="shared" si="30"/>
        <v>-97.165632000000002</v>
      </c>
      <c r="U111">
        <f t="shared" si="31"/>
        <v>194</v>
      </c>
    </row>
    <row r="112" spans="1:21" x14ac:dyDescent="0.3">
      <c r="A112" t="s">
        <v>636</v>
      </c>
      <c r="B112" t="s">
        <v>973</v>
      </c>
      <c r="C112" t="s">
        <v>1097</v>
      </c>
      <c r="E112" t="s">
        <v>205</v>
      </c>
      <c r="F112" t="s">
        <v>206</v>
      </c>
      <c r="G112" s="1">
        <v>30.916373</v>
      </c>
      <c r="H112" s="1">
        <v>-99.785535999999993</v>
      </c>
      <c r="I112" t="s">
        <v>98</v>
      </c>
      <c r="J112">
        <f t="shared" si="24"/>
        <v>206</v>
      </c>
      <c r="K112" s="4">
        <f t="shared" si="25"/>
        <v>9.2163804028675429</v>
      </c>
      <c r="M112">
        <v>824</v>
      </c>
      <c r="O112" t="str">
        <f t="shared" si="26"/>
        <v>B01</v>
      </c>
      <c r="P112" t="str">
        <f t="shared" si="27"/>
        <v>Sacred Heart Catholic Church - Menard</v>
      </c>
      <c r="Q112" t="str">
        <f t="shared" si="28"/>
        <v>Menard</v>
      </c>
      <c r="R112" s="1">
        <f t="shared" si="29"/>
        <v>30.916373</v>
      </c>
      <c r="S112" s="1">
        <f t="shared" si="30"/>
        <v>-99.785535999999993</v>
      </c>
      <c r="U112">
        <f t="shared" si="31"/>
        <v>824</v>
      </c>
    </row>
    <row r="113" spans="1:21" x14ac:dyDescent="0.3">
      <c r="A113" t="s">
        <v>735</v>
      </c>
      <c r="B113" t="s">
        <v>974</v>
      </c>
      <c r="C113" t="s">
        <v>1098</v>
      </c>
      <c r="D113" s="1"/>
      <c r="E113" s="1" t="s">
        <v>421</v>
      </c>
      <c r="F113" t="s">
        <v>422</v>
      </c>
      <c r="G113" s="1">
        <v>33.654760000000003</v>
      </c>
      <c r="H113" s="1">
        <v>-97.375039000000001</v>
      </c>
      <c r="I113" s="1"/>
      <c r="J113">
        <f t="shared" si="24"/>
        <v>218</v>
      </c>
      <c r="K113" s="4">
        <f t="shared" si="25"/>
        <v>11.471382213468369</v>
      </c>
      <c r="M113">
        <v>218</v>
      </c>
      <c r="O113" t="str">
        <f t="shared" si="26"/>
        <v>P03</v>
      </c>
      <c r="P113" t="str">
        <f t="shared" si="27"/>
        <v>Sacred Heart Catholic School - Muenster</v>
      </c>
      <c r="Q113" t="str">
        <f t="shared" si="28"/>
        <v>Muenster</v>
      </c>
      <c r="R113" s="1">
        <f t="shared" si="29"/>
        <v>33.654760000000003</v>
      </c>
      <c r="S113" s="1">
        <f t="shared" si="30"/>
        <v>-97.375039000000001</v>
      </c>
      <c r="U113">
        <f t="shared" si="31"/>
        <v>218</v>
      </c>
    </row>
    <row r="114" spans="1:21" x14ac:dyDescent="0.3">
      <c r="A114" t="s">
        <v>650</v>
      </c>
      <c r="B114" t="s">
        <v>975</v>
      </c>
      <c r="C114" t="s">
        <v>495</v>
      </c>
      <c r="E114" t="s">
        <v>496</v>
      </c>
      <c r="F114" t="s">
        <v>497</v>
      </c>
      <c r="G114" s="1">
        <v>28.807096999999999</v>
      </c>
      <c r="H114" s="1">
        <v>-95.953856999999999</v>
      </c>
      <c r="J114">
        <f t="shared" si="24"/>
        <v>128</v>
      </c>
      <c r="K114" s="4">
        <f t="shared" si="25"/>
        <v>5.6482107982212861</v>
      </c>
      <c r="M114">
        <v>128</v>
      </c>
      <c r="O114" t="str">
        <f t="shared" si="26"/>
        <v>E07</v>
      </c>
      <c r="P114" t="str">
        <f t="shared" si="27"/>
        <v>Saint Francis Church</v>
      </c>
      <c r="Q114" t="str">
        <f t="shared" si="28"/>
        <v>Wadsworth</v>
      </c>
      <c r="R114" s="1">
        <f t="shared" si="29"/>
        <v>28.807096999999999</v>
      </c>
      <c r="S114" s="1">
        <f t="shared" si="30"/>
        <v>-95.953856999999999</v>
      </c>
      <c r="U114">
        <f t="shared" si="31"/>
        <v>128</v>
      </c>
    </row>
    <row r="115" spans="1:21" x14ac:dyDescent="0.3">
      <c r="A115" t="s">
        <v>740</v>
      </c>
      <c r="B115" t="s">
        <v>976</v>
      </c>
      <c r="C115" t="s">
        <v>207</v>
      </c>
      <c r="E115" t="s">
        <v>209</v>
      </c>
      <c r="F115" t="s">
        <v>210</v>
      </c>
      <c r="G115" s="1">
        <v>27.502431000000001</v>
      </c>
      <c r="H115" s="1">
        <v>-99.505500999999995</v>
      </c>
      <c r="J115">
        <f t="shared" si="24"/>
        <v>288</v>
      </c>
      <c r="K115" s="4">
        <f t="shared" si="25"/>
        <v>7.4105517601976283</v>
      </c>
      <c r="M115">
        <v>288</v>
      </c>
      <c r="O115" t="str">
        <f t="shared" si="26"/>
        <v>R02</v>
      </c>
      <c r="P115" t="str">
        <f t="shared" si="27"/>
        <v>San Agustin Catholic Cathedral</v>
      </c>
      <c r="Q115" t="str">
        <f t="shared" si="28"/>
        <v>Laredo</v>
      </c>
      <c r="R115" s="1">
        <f t="shared" si="29"/>
        <v>27.502431000000001</v>
      </c>
      <c r="S115" s="1">
        <f t="shared" si="30"/>
        <v>-99.505500999999995</v>
      </c>
      <c r="U115">
        <f t="shared" si="31"/>
        <v>288</v>
      </c>
    </row>
    <row r="116" spans="1:21" x14ac:dyDescent="0.3">
      <c r="A116" t="s">
        <v>764</v>
      </c>
      <c r="B116" t="s">
        <v>872</v>
      </c>
      <c r="C116" t="s">
        <v>162</v>
      </c>
      <c r="D116" t="s">
        <v>578</v>
      </c>
      <c r="E116" t="s">
        <v>163</v>
      </c>
      <c r="F116" t="s">
        <v>164</v>
      </c>
      <c r="G116" s="1">
        <v>29.424471</v>
      </c>
      <c r="H116" s="1">
        <v>-98.493898999999999</v>
      </c>
      <c r="J116">
        <f t="shared" si="24"/>
        <v>153</v>
      </c>
      <c r="K116" s="4">
        <f t="shared" si="25"/>
        <v>7.9251855352160305</v>
      </c>
      <c r="M116">
        <v>153</v>
      </c>
      <c r="O116" t="str">
        <f t="shared" si="26"/>
        <v>T03</v>
      </c>
      <c r="P116" t="str">
        <f t="shared" si="27"/>
        <v>San Fernando Cathedral</v>
      </c>
      <c r="Q116" t="str">
        <f t="shared" si="28"/>
        <v>San Antonio</v>
      </c>
      <c r="R116" s="1">
        <f t="shared" si="29"/>
        <v>29.424471</v>
      </c>
      <c r="S116" s="1">
        <f t="shared" si="30"/>
        <v>-98.493898999999999</v>
      </c>
      <c r="U116">
        <f t="shared" si="31"/>
        <v>153</v>
      </c>
    </row>
    <row r="117" spans="1:21" x14ac:dyDescent="0.3">
      <c r="A117" t="s">
        <v>631</v>
      </c>
      <c r="B117" t="s">
        <v>977</v>
      </c>
      <c r="C117" t="s">
        <v>566</v>
      </c>
      <c r="E117" t="s">
        <v>567</v>
      </c>
      <c r="F117" t="s">
        <v>568</v>
      </c>
      <c r="G117" s="1">
        <v>29.322168000000001</v>
      </c>
      <c r="H117" s="1">
        <v>-103.617211</v>
      </c>
      <c r="J117">
        <f t="shared" si="24"/>
        <v>445</v>
      </c>
      <c r="K117" s="4">
        <f t="shared" si="25"/>
        <v>8.6717777647723899</v>
      </c>
      <c r="M117">
        <v>445</v>
      </c>
      <c r="O117" t="str">
        <f t="shared" si="26"/>
        <v>A11</v>
      </c>
      <c r="P117" t="str">
        <f t="shared" si="27"/>
        <v>Santa Inez Terlingua Church</v>
      </c>
      <c r="Q117" t="str">
        <f t="shared" si="28"/>
        <v>Terlingua</v>
      </c>
      <c r="R117" s="1">
        <f t="shared" si="29"/>
        <v>29.322168000000001</v>
      </c>
      <c r="S117" s="1">
        <f t="shared" si="30"/>
        <v>-103.617211</v>
      </c>
      <c r="U117">
        <f t="shared" si="31"/>
        <v>445</v>
      </c>
    </row>
    <row r="118" spans="1:21" x14ac:dyDescent="0.3">
      <c r="A118" t="s">
        <v>705</v>
      </c>
      <c r="B118" t="s">
        <v>978</v>
      </c>
      <c r="C118" t="s">
        <v>211</v>
      </c>
      <c r="E118" t="s">
        <v>213</v>
      </c>
      <c r="F118" t="s">
        <v>214</v>
      </c>
      <c r="G118" s="1">
        <v>27.596309000000002</v>
      </c>
      <c r="H118" s="1">
        <v>-98.412479000000005</v>
      </c>
      <c r="J118">
        <f t="shared" si="24"/>
        <v>244</v>
      </c>
      <c r="K118" s="4">
        <f t="shared" si="25"/>
        <v>7.045825142405989</v>
      </c>
      <c r="M118">
        <v>244</v>
      </c>
      <c r="O118" t="str">
        <f t="shared" si="26"/>
        <v>M04</v>
      </c>
      <c r="P118" t="str">
        <f t="shared" si="27"/>
        <v>Santa Rose de Lima Catholic Church</v>
      </c>
      <c r="Q118" t="str">
        <f t="shared" si="28"/>
        <v>Benavides</v>
      </c>
      <c r="R118" s="1">
        <f t="shared" si="29"/>
        <v>27.596309000000002</v>
      </c>
      <c r="S118" s="1">
        <f t="shared" si="30"/>
        <v>-98.412479000000005</v>
      </c>
      <c r="U118">
        <f t="shared" si="31"/>
        <v>244</v>
      </c>
    </row>
    <row r="119" spans="1:21" x14ac:dyDescent="0.3">
      <c r="A119" t="s">
        <v>658</v>
      </c>
      <c r="B119" t="s">
        <v>979</v>
      </c>
      <c r="C119" t="s">
        <v>591</v>
      </c>
      <c r="E119" t="s">
        <v>592</v>
      </c>
      <c r="F119" t="s">
        <v>593</v>
      </c>
      <c r="G119" s="1">
        <v>30.115212</v>
      </c>
      <c r="H119" s="1">
        <v>-95.989895000000004</v>
      </c>
      <c r="J119">
        <f t="shared" si="24"/>
        <v>41</v>
      </c>
      <c r="K119" s="4">
        <f t="shared" si="25"/>
        <v>4.975568650325374</v>
      </c>
      <c r="M119">
        <v>41</v>
      </c>
      <c r="O119" t="str">
        <f t="shared" si="26"/>
        <v>E15</v>
      </c>
      <c r="P119" t="str">
        <f t="shared" si="27"/>
        <v>Shiloh Baptist Church</v>
      </c>
      <c r="Q119" t="str">
        <f t="shared" si="28"/>
        <v>Prairie View</v>
      </c>
      <c r="R119" s="1">
        <f t="shared" si="29"/>
        <v>30.115212</v>
      </c>
      <c r="S119" s="1">
        <f t="shared" si="30"/>
        <v>-95.989895000000004</v>
      </c>
      <c r="U119">
        <f t="shared" si="31"/>
        <v>41</v>
      </c>
    </row>
    <row r="120" spans="1:21" x14ac:dyDescent="0.3">
      <c r="A120" t="s">
        <v>782</v>
      </c>
      <c r="B120" t="s">
        <v>980</v>
      </c>
      <c r="C120" t="s">
        <v>219</v>
      </c>
      <c r="E120" t="s">
        <v>220</v>
      </c>
      <c r="F120" t="s">
        <v>20</v>
      </c>
      <c r="G120" s="1">
        <v>29.936841000000001</v>
      </c>
      <c r="H120" s="1">
        <v>-93.963059000000001</v>
      </c>
      <c r="J120">
        <f t="shared" si="24"/>
        <v>150</v>
      </c>
      <c r="K120" s="4">
        <f t="shared" si="25"/>
        <v>3.5980935181781764</v>
      </c>
      <c r="M120">
        <v>150</v>
      </c>
      <c r="O120" t="str">
        <f t="shared" si="26"/>
        <v>W03</v>
      </c>
      <c r="P120" t="str">
        <f t="shared" si="27"/>
        <v>Shrine of Our Lady Guadalupe</v>
      </c>
      <c r="Q120" t="str">
        <f t="shared" si="28"/>
        <v>Port Arthur</v>
      </c>
      <c r="R120" s="1">
        <f t="shared" si="29"/>
        <v>29.936841000000001</v>
      </c>
      <c r="S120" s="1">
        <f t="shared" si="30"/>
        <v>-93.963059000000001</v>
      </c>
      <c r="U120">
        <f t="shared" si="31"/>
        <v>150</v>
      </c>
    </row>
    <row r="121" spans="1:21" x14ac:dyDescent="0.3">
      <c r="A121" t="s">
        <v>622</v>
      </c>
      <c r="B121" t="s">
        <v>866</v>
      </c>
      <c r="C121" t="s">
        <v>81</v>
      </c>
      <c r="D121" t="s">
        <v>34</v>
      </c>
      <c r="E121" t="s">
        <v>82</v>
      </c>
      <c r="F121" t="s">
        <v>77</v>
      </c>
      <c r="G121" s="1">
        <v>31.659041999999999</v>
      </c>
      <c r="H121" s="1">
        <v>-106.30358</v>
      </c>
      <c r="J121">
        <f t="shared" si="24"/>
        <v>593</v>
      </c>
      <c r="K121" s="4">
        <f t="shared" si="25"/>
        <v>9.3158133665645835</v>
      </c>
      <c r="M121">
        <v>593</v>
      </c>
      <c r="O121" t="str">
        <f t="shared" si="26"/>
        <v>A02</v>
      </c>
      <c r="P121" t="str">
        <f t="shared" si="27"/>
        <v>Socorro Mission - La Purisma Catholic Church</v>
      </c>
      <c r="Q121" t="str">
        <f t="shared" si="28"/>
        <v>Socorro</v>
      </c>
      <c r="R121" s="1">
        <f t="shared" si="29"/>
        <v>31.659041999999999</v>
      </c>
      <c r="S121" s="1">
        <f t="shared" si="30"/>
        <v>-106.30358</v>
      </c>
      <c r="U121">
        <f t="shared" si="31"/>
        <v>593</v>
      </c>
    </row>
    <row r="122" spans="1:21" x14ac:dyDescent="0.3">
      <c r="A122" t="s">
        <v>786</v>
      </c>
      <c r="C122" t="s">
        <v>1020</v>
      </c>
      <c r="E122" t="s">
        <v>1021</v>
      </c>
      <c r="F122" t="s">
        <v>231</v>
      </c>
      <c r="G122">
        <v>30.439609000000001</v>
      </c>
      <c r="H122">
        <v>-98.832312000000002</v>
      </c>
      <c r="J122">
        <f t="shared" si="24"/>
        <v>149</v>
      </c>
      <c r="K122" s="4">
        <f t="shared" si="25"/>
        <v>8.8561252195315738</v>
      </c>
      <c r="M122">
        <v>447</v>
      </c>
      <c r="O122" t="str">
        <f t="shared" si="26"/>
        <v>S18</v>
      </c>
      <c r="P122" t="str">
        <f t="shared" si="27"/>
        <v>St John Lutheran Church - Crabapple</v>
      </c>
      <c r="Q122" t="str">
        <f t="shared" si="28"/>
        <v>Fredericksburg</v>
      </c>
      <c r="R122" s="1">
        <f t="shared" si="29"/>
        <v>30.439609000000001</v>
      </c>
      <c r="S122" s="1">
        <f t="shared" si="30"/>
        <v>-98.832312000000002</v>
      </c>
      <c r="U122">
        <f t="shared" si="31"/>
        <v>447</v>
      </c>
    </row>
    <row r="123" spans="1:21" x14ac:dyDescent="0.3">
      <c r="A123" t="s">
        <v>642</v>
      </c>
      <c r="B123" t="s">
        <v>981</v>
      </c>
      <c r="C123" t="s">
        <v>1099</v>
      </c>
      <c r="D123" s="1"/>
      <c r="E123" s="1" t="s">
        <v>396</v>
      </c>
      <c r="F123" t="s">
        <v>397</v>
      </c>
      <c r="G123" s="1">
        <v>29.355328</v>
      </c>
      <c r="H123" s="1">
        <v>-98.878564999999995</v>
      </c>
      <c r="I123" s="1"/>
      <c r="J123">
        <f t="shared" si="24"/>
        <v>175</v>
      </c>
      <c r="K123" s="4">
        <f t="shared" si="25"/>
        <v>8.0206920932661827</v>
      </c>
      <c r="M123">
        <v>175</v>
      </c>
      <c r="O123" t="str">
        <f t="shared" si="26"/>
        <v>D01</v>
      </c>
      <c r="P123" t="str">
        <f t="shared" si="27"/>
        <v>St. Louis Church</v>
      </c>
      <c r="Q123" t="str">
        <f t="shared" si="28"/>
        <v>Castroville</v>
      </c>
      <c r="R123" s="1">
        <f t="shared" si="29"/>
        <v>29.355328</v>
      </c>
      <c r="S123" s="1">
        <f t="shared" si="30"/>
        <v>-98.878564999999995</v>
      </c>
      <c r="U123">
        <f t="shared" si="31"/>
        <v>175</v>
      </c>
    </row>
    <row r="124" spans="1:21" x14ac:dyDescent="0.3">
      <c r="A124" t="s">
        <v>784</v>
      </c>
      <c r="B124" t="s">
        <v>982</v>
      </c>
      <c r="C124" t="s">
        <v>1100</v>
      </c>
      <c r="D124" s="1"/>
      <c r="E124" s="1" t="s">
        <v>408</v>
      </c>
      <c r="F124" t="s">
        <v>409</v>
      </c>
      <c r="G124" s="1">
        <v>33.575600000000001</v>
      </c>
      <c r="H124" s="1">
        <v>-98.439138</v>
      </c>
      <c r="I124" s="1"/>
      <c r="J124">
        <f t="shared" si="24"/>
        <v>238</v>
      </c>
      <c r="K124" s="4">
        <f t="shared" si="25"/>
        <v>10.982524277227695</v>
      </c>
      <c r="M124">
        <v>238</v>
      </c>
      <c r="O124" t="str">
        <f t="shared" si="26"/>
        <v>S16</v>
      </c>
      <c r="P124" t="str">
        <f t="shared" si="27"/>
        <v>St. Mary's Grotto</v>
      </c>
      <c r="Q124" t="str">
        <f t="shared" si="28"/>
        <v>Windthorst</v>
      </c>
      <c r="R124" s="1">
        <f t="shared" si="29"/>
        <v>33.575600000000001</v>
      </c>
      <c r="S124" s="1">
        <f t="shared" si="30"/>
        <v>-98.439138</v>
      </c>
      <c r="U124">
        <f t="shared" si="31"/>
        <v>238</v>
      </c>
    </row>
    <row r="125" spans="1:21" x14ac:dyDescent="0.3">
      <c r="A125" t="s">
        <v>777</v>
      </c>
      <c r="B125" t="s">
        <v>854</v>
      </c>
      <c r="C125" t="s">
        <v>1101</v>
      </c>
      <c r="E125" t="s">
        <v>528</v>
      </c>
      <c r="F125" t="s">
        <v>529</v>
      </c>
      <c r="G125" s="1">
        <v>29.213664999999999</v>
      </c>
      <c r="H125" s="1">
        <v>-99.788163999999995</v>
      </c>
      <c r="J125">
        <f t="shared" si="24"/>
        <v>228</v>
      </c>
      <c r="K125" s="4">
        <f t="shared" si="25"/>
        <v>8.1859626576805109</v>
      </c>
      <c r="M125">
        <v>228</v>
      </c>
      <c r="O125" t="str">
        <f t="shared" si="26"/>
        <v>U03</v>
      </c>
      <c r="P125" t="str">
        <f t="shared" si="27"/>
        <v>St. Philip's Episcopal Church</v>
      </c>
      <c r="Q125" t="str">
        <f t="shared" si="28"/>
        <v>Uvalde</v>
      </c>
      <c r="R125" s="1">
        <f t="shared" si="29"/>
        <v>29.213664999999999</v>
      </c>
      <c r="S125" s="1">
        <f t="shared" si="30"/>
        <v>-99.788163999999995</v>
      </c>
      <c r="U125">
        <f t="shared" si="31"/>
        <v>228</v>
      </c>
    </row>
    <row r="126" spans="1:21" x14ac:dyDescent="0.3">
      <c r="A126" t="s">
        <v>624</v>
      </c>
      <c r="B126" t="s">
        <v>983</v>
      </c>
      <c r="C126" t="s">
        <v>225</v>
      </c>
      <c r="E126" t="s">
        <v>226</v>
      </c>
      <c r="F126" t="s">
        <v>227</v>
      </c>
      <c r="G126" s="1">
        <v>30.077888999999999</v>
      </c>
      <c r="H126" s="1">
        <v>-94.100685999999996</v>
      </c>
      <c r="J126">
        <f t="shared" si="24"/>
        <v>139</v>
      </c>
      <c r="K126" s="4">
        <f t="shared" si="25"/>
        <v>3.5084155753844088</v>
      </c>
      <c r="M126">
        <v>139</v>
      </c>
      <c r="O126" t="str">
        <f t="shared" si="26"/>
        <v>A04</v>
      </c>
      <c r="P126" t="str">
        <f t="shared" si="27"/>
        <v>St. Anthony Cathedral Basilica</v>
      </c>
      <c r="Q126" t="str">
        <f t="shared" si="28"/>
        <v>Beaumont</v>
      </c>
      <c r="R126" s="1">
        <f t="shared" si="29"/>
        <v>30.077888999999999</v>
      </c>
      <c r="S126" s="1">
        <f t="shared" si="30"/>
        <v>-94.100685999999996</v>
      </c>
      <c r="U126">
        <f t="shared" si="31"/>
        <v>139</v>
      </c>
    </row>
    <row r="127" spans="1:21" x14ac:dyDescent="0.3">
      <c r="A127" t="s">
        <v>682</v>
      </c>
      <c r="B127" t="s">
        <v>852</v>
      </c>
      <c r="C127" t="s">
        <v>229</v>
      </c>
      <c r="E127" t="s">
        <v>230</v>
      </c>
      <c r="F127" t="s">
        <v>231</v>
      </c>
      <c r="G127" s="1">
        <v>30.279336000000001</v>
      </c>
      <c r="H127" s="1">
        <v>-98.883353999999997</v>
      </c>
      <c r="J127">
        <f t="shared" si="24"/>
        <v>153</v>
      </c>
      <c r="K127" s="4">
        <f t="shared" si="25"/>
        <v>8.7224124838657868</v>
      </c>
      <c r="M127">
        <v>153</v>
      </c>
      <c r="O127" t="str">
        <f t="shared" si="26"/>
        <v>I10</v>
      </c>
      <c r="P127" t="str">
        <f t="shared" si="27"/>
        <v>St. Barnabas Episcopal Church</v>
      </c>
      <c r="Q127" t="str">
        <f t="shared" si="28"/>
        <v>Fredericksburg</v>
      </c>
      <c r="R127" s="1">
        <f t="shared" si="29"/>
        <v>30.279336000000001</v>
      </c>
      <c r="S127" s="1">
        <f t="shared" si="30"/>
        <v>-98.883353999999997</v>
      </c>
      <c r="U127">
        <f t="shared" si="31"/>
        <v>153</v>
      </c>
    </row>
    <row r="128" spans="1:21" x14ac:dyDescent="0.3">
      <c r="A128" t="s">
        <v>765</v>
      </c>
      <c r="B128" t="s">
        <v>886</v>
      </c>
      <c r="C128" t="s">
        <v>1102</v>
      </c>
      <c r="D128" t="s">
        <v>186</v>
      </c>
      <c r="E128" t="s">
        <v>332</v>
      </c>
      <c r="F128" t="s">
        <v>331</v>
      </c>
      <c r="G128" s="1">
        <v>29.729233000000001</v>
      </c>
      <c r="H128" s="1">
        <v>-96.834654</v>
      </c>
      <c r="J128">
        <f t="shared" si="24"/>
        <v>69</v>
      </c>
      <c r="K128" s="4">
        <f t="shared" si="25"/>
        <v>6.853886618312214</v>
      </c>
      <c r="M128">
        <v>138</v>
      </c>
      <c r="O128" t="str">
        <f t="shared" si="26"/>
        <v>T04</v>
      </c>
      <c r="P128" t="str">
        <f t="shared" si="27"/>
        <v>St. Cyril and Methodius Church - Dubina</v>
      </c>
      <c r="Q128" t="str">
        <f t="shared" si="28"/>
        <v>Dubina</v>
      </c>
      <c r="R128" s="1">
        <f t="shared" si="29"/>
        <v>29.729233000000001</v>
      </c>
      <c r="S128" s="1">
        <f t="shared" si="30"/>
        <v>-96.834654</v>
      </c>
      <c r="U128">
        <f t="shared" si="31"/>
        <v>138</v>
      </c>
    </row>
    <row r="129" spans="1:21" x14ac:dyDescent="0.3">
      <c r="A129" t="s">
        <v>758</v>
      </c>
      <c r="B129" t="s">
        <v>984</v>
      </c>
      <c r="C129" t="s">
        <v>383</v>
      </c>
      <c r="D129" s="1"/>
      <c r="E129" s="1" t="s">
        <v>384</v>
      </c>
      <c r="F129" t="s">
        <v>385</v>
      </c>
      <c r="G129" s="1">
        <v>29.327432999999999</v>
      </c>
      <c r="H129" s="1">
        <v>-99.259305999999995</v>
      </c>
      <c r="I129" s="1"/>
      <c r="J129">
        <f t="shared" si="24"/>
        <v>196</v>
      </c>
      <c r="K129" s="4">
        <f t="shared" si="25"/>
        <v>8.1186694297246689</v>
      </c>
      <c r="M129">
        <v>196</v>
      </c>
      <c r="O129" t="str">
        <f t="shared" si="26"/>
        <v>S12</v>
      </c>
      <c r="P129" t="str">
        <f t="shared" si="27"/>
        <v>St. Dominic Catholic Church</v>
      </c>
      <c r="Q129" t="str">
        <f t="shared" si="28"/>
        <v>D'Hanis</v>
      </c>
      <c r="R129" s="1">
        <f t="shared" si="29"/>
        <v>29.327432999999999</v>
      </c>
      <c r="S129" s="1">
        <f t="shared" si="30"/>
        <v>-99.259305999999995</v>
      </c>
      <c r="U129">
        <f t="shared" si="31"/>
        <v>196</v>
      </c>
    </row>
    <row r="130" spans="1:21" x14ac:dyDescent="0.3">
      <c r="A130" t="s">
        <v>643</v>
      </c>
      <c r="B130" t="s">
        <v>862</v>
      </c>
      <c r="C130" t="s">
        <v>182</v>
      </c>
      <c r="E130" t="s">
        <v>185</v>
      </c>
      <c r="F130" t="s">
        <v>183</v>
      </c>
      <c r="G130" s="1">
        <v>27.760255999999998</v>
      </c>
      <c r="H130" s="1">
        <v>-98.237837999999996</v>
      </c>
      <c r="J130">
        <f t="shared" si="24"/>
        <v>229</v>
      </c>
      <c r="K130" s="4">
        <f t="shared" si="25"/>
        <v>7.0167196965578276</v>
      </c>
      <c r="M130">
        <v>229</v>
      </c>
      <c r="O130" t="str">
        <f t="shared" si="26"/>
        <v>D02</v>
      </c>
      <c r="P130" t="str">
        <f t="shared" si="27"/>
        <v>St. Francis de Paula Catholic Church</v>
      </c>
      <c r="Q130" t="str">
        <f t="shared" si="28"/>
        <v>San Diego</v>
      </c>
      <c r="R130" s="1">
        <f t="shared" si="29"/>
        <v>27.760255999999998</v>
      </c>
      <c r="S130" s="1">
        <f t="shared" si="30"/>
        <v>-98.237837999999996</v>
      </c>
      <c r="U130">
        <f t="shared" si="31"/>
        <v>229</v>
      </c>
    </row>
    <row r="131" spans="1:21" x14ac:dyDescent="0.3">
      <c r="A131" t="s">
        <v>661</v>
      </c>
      <c r="B131" t="s">
        <v>985</v>
      </c>
      <c r="C131" t="s">
        <v>492</v>
      </c>
      <c r="E131" t="s">
        <v>493</v>
      </c>
      <c r="F131" t="s">
        <v>494</v>
      </c>
      <c r="G131" s="1">
        <v>32.118962000000003</v>
      </c>
      <c r="H131" s="1">
        <v>-96.945670000000007</v>
      </c>
      <c r="J131">
        <f t="shared" ref="J131:J162" si="32">ROUND(((ACOS(COS(RADIANS(90-G131))*COS(RADIANS(90-$E$1))+SIN(RADIANS(90-G131))*SIN(RADIANS(90-$E$1))*COS(RADIANS(H131-$F$1)))*6371)*0.62137),0)</f>
        <v>109</v>
      </c>
      <c r="K131" s="4">
        <f t="shared" ref="K131:K162" si="33">(IF(DEGREES(ATAN2(COS(RADIANS($E$1))*SIN(RADIANS(G131))-SIN(RADIANS($E$1))*COS(RADIANS(G131))*COS(RADIANS(H131-$F$1)),SIN(RADIANS(H131-$F$1))*COS(RADIANS(G131))))&lt;0,DEGREES(ATAN2(COS(RADIANS($E$1))*SIN(RADIANS(G131))-SIN(RADIANS($E$1))*COS(RADIANS(G131))*COS(RADIANS(H131-$F$1)),SIN(RADIANS(H131-$F$1))*COS(RADIANS(G131))))+360,DEGREES(ATAN2(COS(RADIANS($E$1))*SIN(RADIANS(G131))-SIN(RADIANS($E$1))*COS(RADIANS(G131))*COS(RADIANS(H131-$F$1)),SIN(RADIANS(H131-$F$1))*COS(RADIANS(G131))))))/30</f>
        <v>11.368894341786405</v>
      </c>
      <c r="M131">
        <v>109</v>
      </c>
      <c r="O131" t="str">
        <f t="shared" ref="O131:O162" si="34">A131</f>
        <v>E18</v>
      </c>
      <c r="P131" t="str">
        <f t="shared" ref="P131:P162" si="35">C131</f>
        <v>St. James AME Church</v>
      </c>
      <c r="Q131" t="str">
        <f t="shared" ref="Q131:Q162" si="36">F131</f>
        <v>Milford</v>
      </c>
      <c r="R131" s="1">
        <f t="shared" ref="R131:R162" si="37">G131</f>
        <v>32.118962000000003</v>
      </c>
      <c r="S131" s="1">
        <f t="shared" ref="S131:S162" si="38">H131</f>
        <v>-96.945670000000007</v>
      </c>
      <c r="U131">
        <f t="shared" ref="U131:U162" si="39">M131</f>
        <v>109</v>
      </c>
    </row>
    <row r="132" spans="1:21" x14ac:dyDescent="0.3">
      <c r="A132" t="s">
        <v>641</v>
      </c>
      <c r="B132" t="s">
        <v>986</v>
      </c>
      <c r="C132" t="s">
        <v>233</v>
      </c>
      <c r="E132" t="s">
        <v>237</v>
      </c>
      <c r="F132" t="s">
        <v>234</v>
      </c>
      <c r="G132" s="1">
        <v>29.964307999999999</v>
      </c>
      <c r="H132" s="1">
        <v>-97.548023000000001</v>
      </c>
      <c r="I132" t="s">
        <v>236</v>
      </c>
      <c r="J132">
        <f t="shared" si="32"/>
        <v>85</v>
      </c>
      <c r="K132" s="4">
        <f t="shared" si="33"/>
        <v>7.9309318907264128</v>
      </c>
      <c r="M132">
        <v>255</v>
      </c>
      <c r="O132" t="str">
        <f t="shared" si="34"/>
        <v>C03</v>
      </c>
      <c r="P132" t="str">
        <f t="shared" si="35"/>
        <v>St. John Colony</v>
      </c>
      <c r="Q132" t="str">
        <f t="shared" si="36"/>
        <v>Lockhart</v>
      </c>
      <c r="R132" s="1">
        <f t="shared" si="37"/>
        <v>29.964307999999999</v>
      </c>
      <c r="S132" s="1">
        <f t="shared" si="38"/>
        <v>-97.548023000000001</v>
      </c>
      <c r="U132">
        <f t="shared" si="39"/>
        <v>255</v>
      </c>
    </row>
    <row r="133" spans="1:21" x14ac:dyDescent="0.3">
      <c r="A133" t="s">
        <v>728</v>
      </c>
      <c r="B133" t="s">
        <v>987</v>
      </c>
      <c r="C133" t="s">
        <v>238</v>
      </c>
      <c r="E133" t="s">
        <v>239</v>
      </c>
      <c r="F133" t="s">
        <v>143</v>
      </c>
      <c r="G133" s="1">
        <v>30.423193000000001</v>
      </c>
      <c r="H133" s="1">
        <v>-97.533880999999994</v>
      </c>
      <c r="I133" t="s">
        <v>241</v>
      </c>
      <c r="J133">
        <f t="shared" si="32"/>
        <v>72</v>
      </c>
      <c r="K133" s="4">
        <f t="shared" si="33"/>
        <v>8.6390324072083917</v>
      </c>
      <c r="M133">
        <v>216</v>
      </c>
      <c r="O133" t="str">
        <f t="shared" si="34"/>
        <v>O09</v>
      </c>
      <c r="P133" t="str">
        <f t="shared" si="35"/>
        <v>St. John Evangelical Lutheran Church</v>
      </c>
      <c r="Q133" t="str">
        <f t="shared" si="36"/>
        <v>Pflugerville</v>
      </c>
      <c r="R133" s="1">
        <f t="shared" si="37"/>
        <v>30.423193000000001</v>
      </c>
      <c r="S133" s="1">
        <f t="shared" si="38"/>
        <v>-97.533880999999994</v>
      </c>
      <c r="U133">
        <f t="shared" si="39"/>
        <v>216</v>
      </c>
    </row>
    <row r="134" spans="1:21" x14ac:dyDescent="0.3">
      <c r="A134" t="s">
        <v>724</v>
      </c>
      <c r="B134" t="s">
        <v>887</v>
      </c>
      <c r="C134" t="s">
        <v>1103</v>
      </c>
      <c r="D134" t="s">
        <v>186</v>
      </c>
      <c r="E134" t="s">
        <v>330</v>
      </c>
      <c r="F134" t="s">
        <v>323</v>
      </c>
      <c r="G134" s="1">
        <v>29.787064000000001</v>
      </c>
      <c r="H134" s="1">
        <v>-96.858941999999999</v>
      </c>
      <c r="I134" t="s">
        <v>98</v>
      </c>
      <c r="J134">
        <f t="shared" si="32"/>
        <v>66</v>
      </c>
      <c r="K134" s="4">
        <f t="shared" si="33"/>
        <v>6.9419568224545394</v>
      </c>
      <c r="M134">
        <v>264</v>
      </c>
      <c r="O134" t="str">
        <f t="shared" si="34"/>
        <v>O05</v>
      </c>
      <c r="P134" t="str">
        <f t="shared" si="35"/>
        <v>St. John the Baptist Church - Ammannsville</v>
      </c>
      <c r="Q134" t="str">
        <f t="shared" si="36"/>
        <v>Ammannsville</v>
      </c>
      <c r="R134" s="1">
        <f t="shared" si="37"/>
        <v>29.787064000000001</v>
      </c>
      <c r="S134" s="1">
        <f t="shared" si="38"/>
        <v>-96.858941999999999</v>
      </c>
      <c r="U134">
        <f t="shared" si="39"/>
        <v>264</v>
      </c>
    </row>
    <row r="135" spans="1:21" x14ac:dyDescent="0.3">
      <c r="A135" t="s">
        <v>626</v>
      </c>
      <c r="B135" t="s">
        <v>988</v>
      </c>
      <c r="C135" t="s">
        <v>1104</v>
      </c>
      <c r="E135" t="s">
        <v>243</v>
      </c>
      <c r="F135" t="s">
        <v>105</v>
      </c>
      <c r="G135" s="1">
        <v>34.938271</v>
      </c>
      <c r="H135" s="1">
        <v>-100.891688</v>
      </c>
      <c r="J135">
        <f t="shared" si="32"/>
        <v>398</v>
      </c>
      <c r="K135" s="4">
        <f t="shared" si="33"/>
        <v>10.654351842751284</v>
      </c>
      <c r="M135">
        <v>398</v>
      </c>
      <c r="O135" t="str">
        <f t="shared" si="34"/>
        <v>A06</v>
      </c>
      <c r="P135" t="str">
        <f t="shared" si="35"/>
        <v>St. John the Baptist Episcopal Church - Clarendon</v>
      </c>
      <c r="Q135" t="str">
        <f t="shared" si="36"/>
        <v>Clarendon</v>
      </c>
      <c r="R135" s="1">
        <f t="shared" si="37"/>
        <v>34.938271</v>
      </c>
      <c r="S135" s="1">
        <f t="shared" si="38"/>
        <v>-100.891688</v>
      </c>
      <c r="U135">
        <f t="shared" si="39"/>
        <v>398</v>
      </c>
    </row>
    <row r="136" spans="1:21" x14ac:dyDescent="0.3">
      <c r="A136" t="s">
        <v>703</v>
      </c>
      <c r="B136" t="s">
        <v>888</v>
      </c>
      <c r="C136" t="s">
        <v>250</v>
      </c>
      <c r="D136" t="s">
        <v>186</v>
      </c>
      <c r="E136" t="s">
        <v>245</v>
      </c>
      <c r="F136" t="s">
        <v>199</v>
      </c>
      <c r="G136" s="1">
        <v>29.299458999999999</v>
      </c>
      <c r="H136" s="1">
        <v>-94.790706</v>
      </c>
      <c r="J136">
        <f t="shared" si="32"/>
        <v>130</v>
      </c>
      <c r="K136" s="4">
        <f t="shared" si="33"/>
        <v>4.4752537846817315</v>
      </c>
      <c r="M136">
        <v>260</v>
      </c>
      <c r="O136" t="str">
        <f t="shared" si="34"/>
        <v>M02</v>
      </c>
      <c r="P136" t="str">
        <f t="shared" si="35"/>
        <v>St. Joseph Catholic Church - Galveston</v>
      </c>
      <c r="Q136" t="str">
        <f t="shared" si="36"/>
        <v>Galveston</v>
      </c>
      <c r="R136" s="1">
        <f t="shared" si="37"/>
        <v>29.299458999999999</v>
      </c>
      <c r="S136" s="1">
        <f t="shared" si="38"/>
        <v>-94.790706</v>
      </c>
      <c r="U136">
        <f t="shared" si="39"/>
        <v>260</v>
      </c>
    </row>
    <row r="137" spans="1:21" x14ac:dyDescent="0.3">
      <c r="A137" t="s">
        <v>675</v>
      </c>
      <c r="B137" t="s">
        <v>989</v>
      </c>
      <c r="C137" t="s">
        <v>251</v>
      </c>
      <c r="E137" t="s">
        <v>247</v>
      </c>
      <c r="F137" t="s">
        <v>248</v>
      </c>
      <c r="G137" s="1">
        <v>30.750807999999999</v>
      </c>
      <c r="H137" s="1">
        <v>-99.238771</v>
      </c>
      <c r="J137">
        <f t="shared" si="32"/>
        <v>172</v>
      </c>
      <c r="K137" s="4">
        <f t="shared" si="33"/>
        <v>9.1205583756002699</v>
      </c>
      <c r="M137">
        <v>172</v>
      </c>
      <c r="O137" t="str">
        <f t="shared" si="34"/>
        <v>I03</v>
      </c>
      <c r="P137" t="str">
        <f t="shared" si="35"/>
        <v>St. Joseph Catholic Church - Mason</v>
      </c>
      <c r="Q137" t="str">
        <f t="shared" si="36"/>
        <v>Mason</v>
      </c>
      <c r="R137" s="1">
        <f t="shared" si="37"/>
        <v>30.750807999999999</v>
      </c>
      <c r="S137" s="1">
        <f t="shared" si="38"/>
        <v>-99.238771</v>
      </c>
      <c r="U137">
        <f t="shared" si="39"/>
        <v>172</v>
      </c>
    </row>
    <row r="138" spans="1:21" x14ac:dyDescent="0.3">
      <c r="A138" t="s">
        <v>725</v>
      </c>
      <c r="B138" t="s">
        <v>990</v>
      </c>
      <c r="C138" t="s">
        <v>1105</v>
      </c>
      <c r="E138" t="s">
        <v>478</v>
      </c>
      <c r="F138" t="s">
        <v>481</v>
      </c>
      <c r="G138" s="1">
        <v>33.530346999999999</v>
      </c>
      <c r="H138" s="1">
        <v>-99.651982000000004</v>
      </c>
      <c r="J138">
        <f t="shared" si="32"/>
        <v>279</v>
      </c>
      <c r="K138" s="4">
        <f t="shared" si="33"/>
        <v>10.561983418376993</v>
      </c>
      <c r="M138">
        <v>279</v>
      </c>
      <c r="O138" t="str">
        <f t="shared" si="34"/>
        <v>O06</v>
      </c>
      <c r="P138" t="str">
        <f t="shared" si="35"/>
        <v>St. Joseph's Catholic Church - Rhineland</v>
      </c>
      <c r="Q138" t="str">
        <f t="shared" si="36"/>
        <v>Rhineland</v>
      </c>
      <c r="R138" s="1">
        <f t="shared" si="37"/>
        <v>33.530346999999999</v>
      </c>
      <c r="S138" s="1">
        <f t="shared" si="38"/>
        <v>-99.651982000000004</v>
      </c>
      <c r="U138">
        <f t="shared" si="39"/>
        <v>279</v>
      </c>
    </row>
    <row r="139" spans="1:21" x14ac:dyDescent="0.3">
      <c r="A139" t="s">
        <v>718</v>
      </c>
      <c r="B139" t="s">
        <v>991</v>
      </c>
      <c r="C139" t="s">
        <v>253</v>
      </c>
      <c r="E139" t="s">
        <v>255</v>
      </c>
      <c r="F139" t="s">
        <v>32</v>
      </c>
      <c r="G139" s="1">
        <v>30.278952</v>
      </c>
      <c r="H139" s="1">
        <v>-97.745763999999994</v>
      </c>
      <c r="J139">
        <f t="shared" si="32"/>
        <v>87</v>
      </c>
      <c r="K139" s="4">
        <f t="shared" si="33"/>
        <v>8.4798029077379731</v>
      </c>
      <c r="M139">
        <v>87</v>
      </c>
      <c r="O139" t="str">
        <f t="shared" si="34"/>
        <v>N11</v>
      </c>
      <c r="P139" t="str">
        <f t="shared" si="35"/>
        <v>St. Martin's Lutheran Church</v>
      </c>
      <c r="Q139" t="str">
        <f t="shared" si="36"/>
        <v>Austin</v>
      </c>
      <c r="R139" s="1">
        <f t="shared" si="37"/>
        <v>30.278952</v>
      </c>
      <c r="S139" s="1">
        <f t="shared" si="38"/>
        <v>-97.745763999999994</v>
      </c>
      <c r="U139">
        <f t="shared" si="39"/>
        <v>87</v>
      </c>
    </row>
    <row r="140" spans="1:21" x14ac:dyDescent="0.3">
      <c r="A140" t="s">
        <v>644</v>
      </c>
      <c r="B140" t="s">
        <v>890</v>
      </c>
      <c r="C140" t="s">
        <v>1106</v>
      </c>
      <c r="D140" t="s">
        <v>186</v>
      </c>
      <c r="E140" t="s">
        <v>339</v>
      </c>
      <c r="F140" t="s">
        <v>340</v>
      </c>
      <c r="G140" s="1">
        <v>34.956457999999998</v>
      </c>
      <c r="H140" s="1">
        <v>-102.10808400000001</v>
      </c>
      <c r="J140">
        <f t="shared" si="32"/>
        <v>449</v>
      </c>
      <c r="K140" s="4">
        <f t="shared" si="33"/>
        <v>10.44349566765349</v>
      </c>
      <c r="M140">
        <v>749</v>
      </c>
      <c r="O140" t="str">
        <f t="shared" si="34"/>
        <v>E01</v>
      </c>
      <c r="P140" t="str">
        <f t="shared" si="35"/>
        <v>St. Mary's Catholic Church - Umbarger</v>
      </c>
      <c r="Q140" t="str">
        <f t="shared" si="36"/>
        <v>Umbarger</v>
      </c>
      <c r="R140" s="1">
        <f t="shared" si="37"/>
        <v>34.956457999999998</v>
      </c>
      <c r="S140" s="1">
        <f t="shared" si="38"/>
        <v>-102.10808400000001</v>
      </c>
      <c r="U140">
        <f t="shared" si="39"/>
        <v>749</v>
      </c>
    </row>
    <row r="141" spans="1:21" x14ac:dyDescent="0.3">
      <c r="A141" t="s">
        <v>653</v>
      </c>
      <c r="B141" t="s">
        <v>889</v>
      </c>
      <c r="C141" t="s">
        <v>1107</v>
      </c>
      <c r="D141" t="s">
        <v>186</v>
      </c>
      <c r="E141" t="s">
        <v>335</v>
      </c>
      <c r="F141" t="s">
        <v>231</v>
      </c>
      <c r="G141" s="1">
        <v>30.27693</v>
      </c>
      <c r="H141" s="1">
        <v>-98.877052000000006</v>
      </c>
      <c r="J141">
        <f t="shared" si="32"/>
        <v>153</v>
      </c>
      <c r="K141" s="4">
        <f t="shared" si="33"/>
        <v>8.719581796167045</v>
      </c>
      <c r="M141">
        <v>306</v>
      </c>
      <c r="O141" t="str">
        <f t="shared" si="34"/>
        <v>E10</v>
      </c>
      <c r="P141" t="str">
        <f t="shared" si="35"/>
        <v>St. Mary's Catholic Church - Fredericksburg</v>
      </c>
      <c r="Q141" t="str">
        <f t="shared" si="36"/>
        <v>Fredericksburg</v>
      </c>
      <c r="R141" s="1">
        <f t="shared" si="37"/>
        <v>30.27693</v>
      </c>
      <c r="S141" s="1">
        <f t="shared" si="38"/>
        <v>-98.877052000000006</v>
      </c>
      <c r="U141">
        <f t="shared" si="39"/>
        <v>306</v>
      </c>
    </row>
    <row r="142" spans="1:21" x14ac:dyDescent="0.3">
      <c r="A142" t="s">
        <v>635</v>
      </c>
      <c r="B142" t="s">
        <v>992</v>
      </c>
      <c r="C142" t="s">
        <v>530</v>
      </c>
      <c r="E142" t="s">
        <v>531</v>
      </c>
      <c r="F142" t="s">
        <v>532</v>
      </c>
      <c r="G142" s="1">
        <v>28.796533</v>
      </c>
      <c r="H142" s="1">
        <v>-97.007493999999994</v>
      </c>
      <c r="J142">
        <f t="shared" si="32"/>
        <v>133</v>
      </c>
      <c r="K142" s="4">
        <f t="shared" si="33"/>
        <v>6.5915344384819274</v>
      </c>
      <c r="M142">
        <v>133</v>
      </c>
      <c r="O142" t="str">
        <f t="shared" si="34"/>
        <v>A15</v>
      </c>
      <c r="P142" t="str">
        <f t="shared" si="35"/>
        <v>St. Mary's Catholic Church - Victoria</v>
      </c>
      <c r="Q142" t="str">
        <f t="shared" si="36"/>
        <v>Victoria</v>
      </c>
      <c r="R142" s="1">
        <f t="shared" si="37"/>
        <v>28.796533</v>
      </c>
      <c r="S142" s="1">
        <f t="shared" si="38"/>
        <v>-97.007493999999994</v>
      </c>
      <c r="U142">
        <f t="shared" si="39"/>
        <v>133</v>
      </c>
    </row>
    <row r="143" spans="1:21" x14ac:dyDescent="0.3">
      <c r="A143" t="s">
        <v>638</v>
      </c>
      <c r="B143" t="s">
        <v>891</v>
      </c>
      <c r="C143" t="s">
        <v>1108</v>
      </c>
      <c r="D143" t="s">
        <v>186</v>
      </c>
      <c r="E143" t="s">
        <v>259</v>
      </c>
      <c r="F143" t="s">
        <v>257</v>
      </c>
      <c r="G143" s="1">
        <v>29.669723000000001</v>
      </c>
      <c r="H143" s="1">
        <v>-97.066717999999995</v>
      </c>
      <c r="J143">
        <f t="shared" si="32"/>
        <v>79</v>
      </c>
      <c r="K143" s="4">
        <f t="shared" si="33"/>
        <v>7.1165421549366483</v>
      </c>
      <c r="M143">
        <v>158</v>
      </c>
      <c r="O143" t="str">
        <f t="shared" si="34"/>
        <v>B03</v>
      </c>
      <c r="P143" t="str">
        <f t="shared" si="35"/>
        <v>St. Mary's Catholic Church of the Assumption - Praha</v>
      </c>
      <c r="Q143" t="str">
        <f t="shared" si="36"/>
        <v>Praha</v>
      </c>
      <c r="R143" s="1">
        <f t="shared" si="37"/>
        <v>29.669723000000001</v>
      </c>
      <c r="S143" s="1">
        <f t="shared" si="38"/>
        <v>-97.066717999999995</v>
      </c>
      <c r="U143">
        <f t="shared" si="39"/>
        <v>158</v>
      </c>
    </row>
    <row r="144" spans="1:21" x14ac:dyDescent="0.3">
      <c r="A144" t="s">
        <v>742</v>
      </c>
      <c r="B144" t="s">
        <v>892</v>
      </c>
      <c r="C144" t="s">
        <v>1109</v>
      </c>
      <c r="D144" t="s">
        <v>186</v>
      </c>
      <c r="E144" t="s">
        <v>351</v>
      </c>
      <c r="F144" t="s">
        <v>352</v>
      </c>
      <c r="G144" s="1">
        <v>30.368827</v>
      </c>
      <c r="H144" s="1">
        <v>-95.871204000000006</v>
      </c>
      <c r="I144" t="s">
        <v>98</v>
      </c>
      <c r="J144">
        <f t="shared" si="32"/>
        <v>33</v>
      </c>
      <c r="K144" s="4">
        <f t="shared" si="33"/>
        <v>4.0766162343124064</v>
      </c>
      <c r="M144">
        <v>132</v>
      </c>
      <c r="O144" t="str">
        <f t="shared" si="34"/>
        <v>R04</v>
      </c>
      <c r="P144" t="str">
        <f t="shared" si="35"/>
        <v>St. Mary's Church - Plantersville</v>
      </c>
      <c r="Q144" t="str">
        <f t="shared" si="36"/>
        <v>Plantersville</v>
      </c>
      <c r="R144" s="1">
        <f t="shared" si="37"/>
        <v>30.368827</v>
      </c>
      <c r="S144" s="1">
        <f t="shared" si="38"/>
        <v>-95.871204000000006</v>
      </c>
      <c r="U144">
        <f t="shared" si="39"/>
        <v>132</v>
      </c>
    </row>
    <row r="145" spans="1:21" x14ac:dyDescent="0.3">
      <c r="A145" t="s">
        <v>756</v>
      </c>
      <c r="B145" t="s">
        <v>993</v>
      </c>
      <c r="C145" t="s">
        <v>263</v>
      </c>
      <c r="E145" t="s">
        <v>262</v>
      </c>
      <c r="F145" t="s">
        <v>260</v>
      </c>
      <c r="G145" s="1">
        <v>29.706945999999999</v>
      </c>
      <c r="H145" s="1">
        <v>-96.780077000000006</v>
      </c>
      <c r="J145">
        <f t="shared" si="32"/>
        <v>69</v>
      </c>
      <c r="K145" s="4">
        <f t="shared" si="33"/>
        <v>6.7532139235861512</v>
      </c>
      <c r="M145">
        <v>69</v>
      </c>
      <c r="O145" t="str">
        <f t="shared" si="34"/>
        <v>S10</v>
      </c>
      <c r="P145" t="str">
        <f t="shared" si="35"/>
        <v>St. Michael's Church</v>
      </c>
      <c r="Q145" t="str">
        <f t="shared" si="36"/>
        <v>Weimar</v>
      </c>
      <c r="R145" s="1">
        <f t="shared" si="37"/>
        <v>29.706945999999999</v>
      </c>
      <c r="S145" s="1">
        <f t="shared" si="38"/>
        <v>-96.780077000000006</v>
      </c>
      <c r="U145">
        <f t="shared" si="39"/>
        <v>69</v>
      </c>
    </row>
    <row r="146" spans="1:21" x14ac:dyDescent="0.3">
      <c r="A146" t="s">
        <v>711</v>
      </c>
      <c r="B146" t="s">
        <v>893</v>
      </c>
      <c r="C146" t="s">
        <v>1110</v>
      </c>
      <c r="D146" t="s">
        <v>186</v>
      </c>
      <c r="E146" t="s">
        <v>338</v>
      </c>
      <c r="F146" t="s">
        <v>321</v>
      </c>
      <c r="G146" s="1">
        <v>30.114388000000002</v>
      </c>
      <c r="H146" s="1">
        <v>-96.988232999999994</v>
      </c>
      <c r="J146">
        <f t="shared" si="32"/>
        <v>52</v>
      </c>
      <c r="K146" s="4">
        <f t="shared" si="33"/>
        <v>7.5908832071212089</v>
      </c>
      <c r="M146">
        <v>104</v>
      </c>
      <c r="O146" t="str">
        <f t="shared" si="34"/>
        <v>N04</v>
      </c>
      <c r="P146" t="str">
        <f t="shared" si="35"/>
        <v>St. Paul Lutheran - Serbin</v>
      </c>
      <c r="Q146" t="str">
        <f t="shared" si="36"/>
        <v>Serbin</v>
      </c>
      <c r="R146" s="1">
        <f t="shared" si="37"/>
        <v>30.114388000000002</v>
      </c>
      <c r="S146" s="1">
        <f t="shared" si="38"/>
        <v>-96.988232999999994</v>
      </c>
      <c r="U146">
        <f t="shared" si="39"/>
        <v>104</v>
      </c>
    </row>
    <row r="147" spans="1:21" x14ac:dyDescent="0.3">
      <c r="A147" t="s">
        <v>706</v>
      </c>
      <c r="B147" t="s">
        <v>853</v>
      </c>
      <c r="C147" t="s">
        <v>1111</v>
      </c>
      <c r="E147" t="s">
        <v>268</v>
      </c>
      <c r="F147" t="s">
        <v>26</v>
      </c>
      <c r="G147" s="1">
        <v>32.792191000000003</v>
      </c>
      <c r="H147" s="1">
        <v>-96.796508000000003</v>
      </c>
      <c r="J147">
        <f t="shared" si="32"/>
        <v>152</v>
      </c>
      <c r="K147" s="4">
        <f t="shared" si="33"/>
        <v>11.665462016598884</v>
      </c>
      <c r="M147">
        <v>152</v>
      </c>
      <c r="O147" t="str">
        <f t="shared" si="34"/>
        <v>M05</v>
      </c>
      <c r="P147" t="str">
        <f t="shared" si="35"/>
        <v>St. Paul United Methodist Church - Dallas</v>
      </c>
      <c r="Q147" t="str">
        <f t="shared" si="36"/>
        <v>Dallas</v>
      </c>
      <c r="R147" s="1">
        <f t="shared" si="37"/>
        <v>32.792191000000003</v>
      </c>
      <c r="S147" s="1">
        <f t="shared" si="38"/>
        <v>-96.796508000000003</v>
      </c>
      <c r="U147">
        <f t="shared" si="39"/>
        <v>152</v>
      </c>
    </row>
    <row r="148" spans="1:21" x14ac:dyDescent="0.3">
      <c r="A148" t="s">
        <v>781</v>
      </c>
      <c r="B148" t="s">
        <v>994</v>
      </c>
      <c r="C148" t="s">
        <v>1112</v>
      </c>
      <c r="E148" t="s">
        <v>266</v>
      </c>
      <c r="F148" t="s">
        <v>164</v>
      </c>
      <c r="G148" s="1">
        <v>29.422266</v>
      </c>
      <c r="H148" s="1">
        <v>-98.474630000000005</v>
      </c>
      <c r="J148">
        <f t="shared" si="32"/>
        <v>152</v>
      </c>
      <c r="K148" s="4">
        <f t="shared" si="33"/>
        <v>7.9156025842460398</v>
      </c>
      <c r="M148">
        <v>152</v>
      </c>
      <c r="O148" t="str">
        <f t="shared" si="34"/>
        <v>W02</v>
      </c>
      <c r="P148" t="str">
        <f t="shared" si="35"/>
        <v>St. Paul United Methodist Church - San Antonio</v>
      </c>
      <c r="Q148" t="str">
        <f t="shared" si="36"/>
        <v>San Antonio</v>
      </c>
      <c r="R148" s="1">
        <f t="shared" si="37"/>
        <v>29.422266</v>
      </c>
      <c r="S148" s="1">
        <f t="shared" si="38"/>
        <v>-98.474630000000005</v>
      </c>
      <c r="U148">
        <f t="shared" si="39"/>
        <v>152</v>
      </c>
    </row>
    <row r="149" spans="1:21" x14ac:dyDescent="0.3">
      <c r="A149" t="s">
        <v>733</v>
      </c>
      <c r="B149" t="s">
        <v>995</v>
      </c>
      <c r="C149" t="s">
        <v>1113</v>
      </c>
      <c r="E149" t="s">
        <v>271</v>
      </c>
      <c r="F149" t="s">
        <v>96</v>
      </c>
      <c r="G149" s="1">
        <v>30.388541</v>
      </c>
      <c r="H149" s="1">
        <v>-96.085924000000006</v>
      </c>
      <c r="J149">
        <f t="shared" si="32"/>
        <v>22</v>
      </c>
      <c r="K149" s="4">
        <f t="shared" si="33"/>
        <v>4.5723767556009802</v>
      </c>
      <c r="M149">
        <v>22</v>
      </c>
      <c r="O149" t="str">
        <f t="shared" si="34"/>
        <v>P01</v>
      </c>
      <c r="P149" t="str">
        <f t="shared" si="35"/>
        <v>St. Paul's Episcopal Church - Navasota</v>
      </c>
      <c r="Q149" t="str">
        <f t="shared" si="36"/>
        <v>Navasota</v>
      </c>
      <c r="R149" s="1">
        <f t="shared" si="37"/>
        <v>30.388541</v>
      </c>
      <c r="S149" s="1">
        <f t="shared" si="38"/>
        <v>-96.085924000000006</v>
      </c>
      <c r="U149">
        <f t="shared" si="39"/>
        <v>22</v>
      </c>
    </row>
    <row r="150" spans="1:21" x14ac:dyDescent="0.3">
      <c r="A150" t="s">
        <v>674</v>
      </c>
      <c r="B150" t="s">
        <v>860</v>
      </c>
      <c r="C150" t="s">
        <v>560</v>
      </c>
      <c r="E150" t="s">
        <v>561</v>
      </c>
      <c r="F150" t="s">
        <v>562</v>
      </c>
      <c r="G150" s="1">
        <v>30.314070999999998</v>
      </c>
      <c r="H150" s="1">
        <v>-104.02207300000001</v>
      </c>
      <c r="J150">
        <f t="shared" si="32"/>
        <v>458</v>
      </c>
      <c r="K150" s="4">
        <f t="shared" si="33"/>
        <v>8.9753552749281482</v>
      </c>
      <c r="M150">
        <v>458</v>
      </c>
      <c r="O150" t="str">
        <f t="shared" si="34"/>
        <v>I02</v>
      </c>
      <c r="P150" t="str">
        <f t="shared" si="35"/>
        <v>St. Paul's Episcopal Church - Marfa</v>
      </c>
      <c r="Q150" t="str">
        <f t="shared" si="36"/>
        <v>Marfa</v>
      </c>
      <c r="R150" s="1">
        <f t="shared" si="37"/>
        <v>30.314070999999998</v>
      </c>
      <c r="S150" s="1">
        <f t="shared" si="38"/>
        <v>-104.02207300000001</v>
      </c>
      <c r="U150">
        <f t="shared" si="39"/>
        <v>458</v>
      </c>
    </row>
    <row r="151" spans="1:21" x14ac:dyDescent="0.3">
      <c r="A151" t="s">
        <v>748</v>
      </c>
      <c r="B151" t="s">
        <v>894</v>
      </c>
      <c r="C151" t="s">
        <v>272</v>
      </c>
      <c r="D151" t="s">
        <v>186</v>
      </c>
      <c r="E151" t="s">
        <v>274</v>
      </c>
      <c r="F151" t="s">
        <v>275</v>
      </c>
      <c r="G151" s="1">
        <v>33.635959</v>
      </c>
      <c r="H151" s="1">
        <v>-97.226483999999999</v>
      </c>
      <c r="J151">
        <f t="shared" si="32"/>
        <v>214</v>
      </c>
      <c r="K151" s="4">
        <f t="shared" si="33"/>
        <v>11.54121370974636</v>
      </c>
      <c r="M151">
        <v>428</v>
      </c>
      <c r="O151" t="str">
        <f t="shared" si="34"/>
        <v>S02</v>
      </c>
      <c r="P151" t="str">
        <f t="shared" si="35"/>
        <v>St. Peter's Roman Catholic Church</v>
      </c>
      <c r="Q151" t="str">
        <f t="shared" si="36"/>
        <v>Lindsay</v>
      </c>
      <c r="R151" s="1">
        <f t="shared" si="37"/>
        <v>33.635959</v>
      </c>
      <c r="S151" s="1">
        <f t="shared" si="38"/>
        <v>-97.226483999999999</v>
      </c>
      <c r="U151">
        <f t="shared" si="39"/>
        <v>428</v>
      </c>
    </row>
    <row r="152" spans="1:21" x14ac:dyDescent="0.3">
      <c r="A152" t="s">
        <v>759</v>
      </c>
      <c r="B152" t="s">
        <v>996</v>
      </c>
      <c r="C152" t="s">
        <v>276</v>
      </c>
      <c r="E152" t="s">
        <v>278</v>
      </c>
      <c r="F152" t="s">
        <v>279</v>
      </c>
      <c r="G152" s="1">
        <v>29.750254000000002</v>
      </c>
      <c r="H152" s="1">
        <v>-96.438387000000006</v>
      </c>
      <c r="J152">
        <f t="shared" si="32"/>
        <v>61</v>
      </c>
      <c r="K152" s="4">
        <f t="shared" si="33"/>
        <v>6.1852424123716974</v>
      </c>
      <c r="M152">
        <v>61</v>
      </c>
      <c r="O152" t="str">
        <f t="shared" si="34"/>
        <v>S13</v>
      </c>
      <c r="P152" t="str">
        <f t="shared" si="35"/>
        <v>St. Roch Catholic Church</v>
      </c>
      <c r="Q152" t="str">
        <f t="shared" si="36"/>
        <v>Alleyton</v>
      </c>
      <c r="R152" s="1">
        <f t="shared" si="37"/>
        <v>29.750254000000002</v>
      </c>
      <c r="S152" s="1">
        <f t="shared" si="38"/>
        <v>-96.438387000000006</v>
      </c>
      <c r="U152">
        <f t="shared" si="39"/>
        <v>61</v>
      </c>
    </row>
    <row r="153" spans="1:21" x14ac:dyDescent="0.3">
      <c r="A153" t="s">
        <v>652</v>
      </c>
      <c r="B153" t="s">
        <v>858</v>
      </c>
      <c r="C153" t="s">
        <v>1114</v>
      </c>
      <c r="E153" t="s">
        <v>281</v>
      </c>
      <c r="F153" t="s">
        <v>282</v>
      </c>
      <c r="G153" s="1">
        <v>29.721041</v>
      </c>
      <c r="H153" s="1">
        <v>-99.075405000000003</v>
      </c>
      <c r="J153">
        <f t="shared" si="32"/>
        <v>175</v>
      </c>
      <c r="K153" s="4">
        <f t="shared" si="33"/>
        <v>8.325281630811201</v>
      </c>
      <c r="M153">
        <v>175</v>
      </c>
      <c r="O153" t="str">
        <f t="shared" si="34"/>
        <v>E09</v>
      </c>
      <c r="P153" t="str">
        <f t="shared" si="35"/>
        <v>St. Stanislaus Catholic Church - Bandera</v>
      </c>
      <c r="Q153" t="str">
        <f t="shared" si="36"/>
        <v>Bandera</v>
      </c>
      <c r="R153" s="1">
        <f t="shared" si="37"/>
        <v>29.721041</v>
      </c>
      <c r="S153" s="1">
        <f t="shared" si="38"/>
        <v>-99.075405000000003</v>
      </c>
      <c r="U153">
        <f t="shared" si="39"/>
        <v>175</v>
      </c>
    </row>
    <row r="154" spans="1:21" x14ac:dyDescent="0.3">
      <c r="A154" t="s">
        <v>723</v>
      </c>
      <c r="B154" t="s">
        <v>901</v>
      </c>
      <c r="C154" t="s">
        <v>285</v>
      </c>
      <c r="D154" t="s">
        <v>362</v>
      </c>
      <c r="E154" t="s">
        <v>286</v>
      </c>
      <c r="F154" t="s">
        <v>164</v>
      </c>
      <c r="G154" s="1">
        <v>29.425739</v>
      </c>
      <c r="H154" s="1">
        <v>-98.486288999999999</v>
      </c>
      <c r="J154">
        <f t="shared" si="32"/>
        <v>153</v>
      </c>
      <c r="K154" s="4">
        <f t="shared" si="33"/>
        <v>7.9229557127716959</v>
      </c>
      <c r="M154">
        <v>153</v>
      </c>
      <c r="O154" t="str">
        <f t="shared" si="34"/>
        <v>O04</v>
      </c>
      <c r="P154" t="str">
        <f t="shared" si="35"/>
        <v>The Alamo (Mission San Antonio de Valero)</v>
      </c>
      <c r="Q154" t="str">
        <f t="shared" si="36"/>
        <v>San Antonio</v>
      </c>
      <c r="R154" s="1">
        <f t="shared" si="37"/>
        <v>29.425739</v>
      </c>
      <c r="S154" s="1">
        <f t="shared" si="38"/>
        <v>-98.486288999999999</v>
      </c>
      <c r="U154">
        <f t="shared" si="39"/>
        <v>153</v>
      </c>
    </row>
    <row r="155" spans="1:21" x14ac:dyDescent="0.3">
      <c r="A155" t="s">
        <v>775</v>
      </c>
      <c r="B155" t="s">
        <v>997</v>
      </c>
      <c r="C155" t="s">
        <v>509</v>
      </c>
      <c r="E155" t="s">
        <v>510</v>
      </c>
      <c r="F155" t="s">
        <v>290</v>
      </c>
      <c r="G155" s="1">
        <v>31.792113000000001</v>
      </c>
      <c r="H155" s="1">
        <v>-97.773942000000005</v>
      </c>
      <c r="I155" t="s">
        <v>98</v>
      </c>
      <c r="J155">
        <f t="shared" si="32"/>
        <v>117</v>
      </c>
      <c r="K155" s="4">
        <f t="shared" si="33"/>
        <v>10.464776629499548</v>
      </c>
      <c r="M155">
        <v>468</v>
      </c>
      <c r="O155" t="str">
        <f t="shared" si="34"/>
        <v>U01</v>
      </c>
      <c r="P155" t="str">
        <f t="shared" si="35"/>
        <v>The Rock Church</v>
      </c>
      <c r="Q155" t="str">
        <f t="shared" si="36"/>
        <v>Cranfills Gap</v>
      </c>
      <c r="R155" s="1">
        <f t="shared" si="37"/>
        <v>31.792113000000001</v>
      </c>
      <c r="S155" s="1">
        <f t="shared" si="38"/>
        <v>-97.773942000000005</v>
      </c>
      <c r="U155">
        <f t="shared" si="39"/>
        <v>468</v>
      </c>
    </row>
    <row r="156" spans="1:21" x14ac:dyDescent="0.3">
      <c r="A156" t="s">
        <v>760</v>
      </c>
      <c r="B156" t="s">
        <v>998</v>
      </c>
      <c r="C156" t="s">
        <v>1115</v>
      </c>
      <c r="E156" t="s">
        <v>293</v>
      </c>
      <c r="F156" t="s">
        <v>291</v>
      </c>
      <c r="G156" s="1">
        <v>29.634543000000001</v>
      </c>
      <c r="H156" s="1">
        <v>-96.772924000000003</v>
      </c>
      <c r="I156" t="s">
        <v>98</v>
      </c>
      <c r="J156">
        <f t="shared" si="32"/>
        <v>73</v>
      </c>
      <c r="K156" s="4">
        <f t="shared" si="33"/>
        <v>6.6931400425753571</v>
      </c>
      <c r="M156">
        <v>292</v>
      </c>
      <c r="O156" t="str">
        <f t="shared" si="34"/>
        <v>S14</v>
      </c>
      <c r="P156" t="str">
        <f t="shared" si="35"/>
        <v>Trinity Evangelical Lutheran Church - New Bielau</v>
      </c>
      <c r="Q156" t="str">
        <f t="shared" si="36"/>
        <v>New Bielau</v>
      </c>
      <c r="R156" s="1">
        <f t="shared" si="37"/>
        <v>29.634543000000001</v>
      </c>
      <c r="S156" s="1">
        <f t="shared" si="38"/>
        <v>-96.772924000000003</v>
      </c>
      <c r="U156">
        <f t="shared" si="39"/>
        <v>292</v>
      </c>
    </row>
    <row r="157" spans="1:21" x14ac:dyDescent="0.3">
      <c r="A157" t="s">
        <v>750</v>
      </c>
      <c r="B157" t="s">
        <v>1000</v>
      </c>
      <c r="C157" t="s">
        <v>1076</v>
      </c>
      <c r="E157" t="s">
        <v>507</v>
      </c>
      <c r="F157" t="s">
        <v>508</v>
      </c>
      <c r="G157" s="1">
        <v>30.700265000000002</v>
      </c>
      <c r="H157" s="1">
        <v>-98.957600999999997</v>
      </c>
      <c r="J157">
        <f t="shared" si="32"/>
        <v>156</v>
      </c>
      <c r="K157" s="4">
        <f t="shared" si="33"/>
        <v>9.0856249108935092</v>
      </c>
      <c r="M157">
        <v>156</v>
      </c>
      <c r="O157" t="str">
        <f t="shared" si="34"/>
        <v>S04</v>
      </c>
      <c r="P157" t="str">
        <f t="shared" si="35"/>
        <v>Trinity United Methodist Church - Castell</v>
      </c>
      <c r="Q157" t="str">
        <f t="shared" si="36"/>
        <v>Castell</v>
      </c>
      <c r="R157" s="1">
        <f t="shared" si="37"/>
        <v>30.700265000000002</v>
      </c>
      <c r="S157" s="1">
        <f t="shared" si="38"/>
        <v>-98.957600999999997</v>
      </c>
      <c r="U157">
        <f t="shared" si="39"/>
        <v>156</v>
      </c>
    </row>
    <row r="158" spans="1:21" x14ac:dyDescent="0.3">
      <c r="A158" t="s">
        <v>785</v>
      </c>
      <c r="B158" t="s">
        <v>999</v>
      </c>
      <c r="C158" t="s">
        <v>1152</v>
      </c>
      <c r="E158" t="s">
        <v>1153</v>
      </c>
      <c r="F158" t="s">
        <v>1154</v>
      </c>
      <c r="G158" s="1">
        <v>30.334765999999998</v>
      </c>
      <c r="H158" s="1">
        <v>-95.909345000000002</v>
      </c>
      <c r="J158">
        <f t="shared" si="32"/>
        <v>33</v>
      </c>
      <c r="K158" s="4">
        <f t="shared" si="33"/>
        <v>4.2648647135168307</v>
      </c>
      <c r="M158">
        <v>235</v>
      </c>
      <c r="O158" t="str">
        <f t="shared" si="34"/>
        <v>S17</v>
      </c>
      <c r="P158" t="str">
        <f t="shared" si="35"/>
        <v>St. Joseph Catholic Mission</v>
      </c>
      <c r="Q158" t="str">
        <f t="shared" si="36"/>
        <v>Stoneham</v>
      </c>
      <c r="R158" s="1">
        <f t="shared" si="37"/>
        <v>30.334765999999998</v>
      </c>
      <c r="S158" s="1">
        <f t="shared" si="38"/>
        <v>-95.909345000000002</v>
      </c>
      <c r="U158">
        <f t="shared" si="39"/>
        <v>235</v>
      </c>
    </row>
    <row r="159" spans="1:21" x14ac:dyDescent="0.3">
      <c r="A159" t="s">
        <v>767</v>
      </c>
      <c r="B159" t="s">
        <v>1001</v>
      </c>
      <c r="C159" t="s">
        <v>1116</v>
      </c>
      <c r="E159" t="s">
        <v>480</v>
      </c>
      <c r="F159" t="s">
        <v>482</v>
      </c>
      <c r="G159" s="1">
        <v>29.794820999999999</v>
      </c>
      <c r="H159" s="1">
        <v>-96.939842999999996</v>
      </c>
      <c r="J159">
        <f t="shared" si="32"/>
        <v>68</v>
      </c>
      <c r="K159" s="4">
        <f t="shared" si="33"/>
        <v>7.0701145451936949</v>
      </c>
      <c r="M159">
        <v>68</v>
      </c>
      <c r="O159" t="str">
        <f t="shared" si="34"/>
        <v>T06</v>
      </c>
      <c r="P159" t="str">
        <f t="shared" si="35"/>
        <v>United Evangelical Lutheran Church - Swiss Alp</v>
      </c>
      <c r="Q159" t="str">
        <f t="shared" si="36"/>
        <v>Swiss Alp</v>
      </c>
      <c r="R159" s="1">
        <f t="shared" si="37"/>
        <v>29.794820999999999</v>
      </c>
      <c r="S159" s="1">
        <f t="shared" si="38"/>
        <v>-96.939842999999996</v>
      </c>
      <c r="U159">
        <f t="shared" si="39"/>
        <v>68</v>
      </c>
    </row>
    <row r="160" spans="1:21" x14ac:dyDescent="0.3">
      <c r="A160" t="s">
        <v>621</v>
      </c>
      <c r="B160" t="s">
        <v>1010</v>
      </c>
      <c r="C160" t="s">
        <v>612</v>
      </c>
      <c r="E160" t="s">
        <v>613</v>
      </c>
      <c r="F160" t="s">
        <v>614</v>
      </c>
      <c r="G160" s="1">
        <v>33.945067999999999</v>
      </c>
      <c r="H160" s="1">
        <v>-97.669673000000003</v>
      </c>
      <c r="J160">
        <f t="shared" si="32"/>
        <v>242</v>
      </c>
      <c r="K160" s="4">
        <f t="shared" si="33"/>
        <v>11.388275171651525</v>
      </c>
      <c r="M160">
        <v>361</v>
      </c>
      <c r="O160" t="str">
        <f t="shared" si="34"/>
        <v>A01</v>
      </c>
      <c r="P160" t="str">
        <f t="shared" si="35"/>
        <v>Valley View Baptist Church</v>
      </c>
      <c r="Q160" t="str">
        <f t="shared" si="36"/>
        <v>Spanish Fort</v>
      </c>
      <c r="R160" s="1">
        <f t="shared" si="37"/>
        <v>33.945067999999999</v>
      </c>
      <c r="S160" s="1">
        <f t="shared" si="38"/>
        <v>-97.669673000000003</v>
      </c>
      <c r="U160">
        <f t="shared" si="39"/>
        <v>361</v>
      </c>
    </row>
    <row r="161" spans="1:21" x14ac:dyDescent="0.3">
      <c r="A161" t="s">
        <v>687</v>
      </c>
      <c r="B161" t="s">
        <v>902</v>
      </c>
      <c r="C161" t="s">
        <v>300</v>
      </c>
      <c r="D161" t="s">
        <v>300</v>
      </c>
      <c r="E161" t="s">
        <v>301</v>
      </c>
      <c r="F161" t="s">
        <v>302</v>
      </c>
      <c r="G161" s="1">
        <v>30.255972</v>
      </c>
      <c r="H161" s="1">
        <v>-97.481408000000002</v>
      </c>
      <c r="I161" t="s">
        <v>303</v>
      </c>
      <c r="J161">
        <f t="shared" si="32"/>
        <v>73</v>
      </c>
      <c r="K161" s="4">
        <f t="shared" si="33"/>
        <v>8.3234051251340802</v>
      </c>
      <c r="M161">
        <v>219</v>
      </c>
      <c r="O161" t="str">
        <f t="shared" si="34"/>
        <v>J03</v>
      </c>
      <c r="P161" t="str">
        <f t="shared" si="35"/>
        <v>Union Lee Baptist Church</v>
      </c>
      <c r="Q161" t="str">
        <f t="shared" si="36"/>
        <v>Manor</v>
      </c>
      <c r="R161" s="1">
        <f t="shared" si="37"/>
        <v>30.255972</v>
      </c>
      <c r="S161" s="1">
        <f t="shared" si="38"/>
        <v>-97.481408000000002</v>
      </c>
      <c r="U161">
        <f t="shared" si="39"/>
        <v>219</v>
      </c>
    </row>
    <row r="162" spans="1:21" x14ac:dyDescent="0.3">
      <c r="A162" t="s">
        <v>623</v>
      </c>
      <c r="B162" t="s">
        <v>895</v>
      </c>
      <c r="C162" t="s">
        <v>345</v>
      </c>
      <c r="D162" t="s">
        <v>186</v>
      </c>
      <c r="E162" t="s">
        <v>346</v>
      </c>
      <c r="F162" t="s">
        <v>347</v>
      </c>
      <c r="G162" s="1">
        <v>30.065515000000001</v>
      </c>
      <c r="H162" s="1">
        <v>-96.498504999999994</v>
      </c>
      <c r="J162">
        <f t="shared" si="32"/>
        <v>40</v>
      </c>
      <c r="K162" s="4">
        <f t="shared" si="33"/>
        <v>6.4580392731878122</v>
      </c>
      <c r="M162">
        <v>80</v>
      </c>
      <c r="O162" t="str">
        <f t="shared" si="34"/>
        <v>A03</v>
      </c>
      <c r="P162" t="str">
        <f t="shared" si="35"/>
        <v>Wesley Brethren Church</v>
      </c>
      <c r="Q162" t="str">
        <f t="shared" si="36"/>
        <v>Wesley</v>
      </c>
      <c r="R162" s="1">
        <f t="shared" si="37"/>
        <v>30.065515000000001</v>
      </c>
      <c r="S162" s="1">
        <f t="shared" si="38"/>
        <v>-96.498504999999994</v>
      </c>
      <c r="U162">
        <f t="shared" si="39"/>
        <v>80</v>
      </c>
    </row>
    <row r="163" spans="1:21" x14ac:dyDescent="0.3">
      <c r="A163" t="s">
        <v>772</v>
      </c>
      <c r="B163" t="s">
        <v>1002</v>
      </c>
      <c r="C163" t="s">
        <v>304</v>
      </c>
      <c r="E163" t="s">
        <v>306</v>
      </c>
      <c r="F163" t="s">
        <v>307</v>
      </c>
      <c r="G163" s="1">
        <v>29.879123</v>
      </c>
      <c r="H163" s="1">
        <v>-97.942334000000002</v>
      </c>
      <c r="J163">
        <f t="shared" ref="J163:J168" si="40">ROUND(((ACOS(COS(RADIANS(90-G163))*COS(RADIANS(90-$E$1))+SIN(RADIANS(90-G163))*SIN(RADIANS(90-$E$1))*COS(RADIANS(H163-$F$1)))*6371)*0.62137),0)</f>
        <v>109</v>
      </c>
      <c r="K163" s="4">
        <f t="shared" ref="K163:K168" si="41">(IF(DEGREES(ATAN2(COS(RADIANS($E$1))*SIN(RADIANS(G163))-SIN(RADIANS($E$1))*COS(RADIANS(G163))*COS(RADIANS(H163-$F$1)),SIN(RADIANS(H163-$F$1))*COS(RADIANS(G163))))&lt;0,DEGREES(ATAN2(COS(RADIANS($E$1))*SIN(RADIANS(G163))-SIN(RADIANS($E$1))*COS(RADIANS(G163))*COS(RADIANS(H163-$F$1)),SIN(RADIANS(H163-$F$1))*COS(RADIANS(G163))))+360,DEGREES(ATAN2(COS(RADIANS($E$1))*SIN(RADIANS(G163))-SIN(RADIANS($E$1))*COS(RADIANS(G163))*COS(RADIANS(H163-$F$1)),SIN(RADIANS(H163-$F$1))*COS(RADIANS(G163))))))/30</f>
        <v>8.0688254831558712</v>
      </c>
      <c r="M163">
        <v>109</v>
      </c>
      <c r="O163" t="str">
        <f t="shared" ref="O163:O168" si="42">A163</f>
        <v>T11</v>
      </c>
      <c r="P163" t="str">
        <f t="shared" ref="P163:P168" si="43">C163</f>
        <v>Wesley Chapel African Methodist Episcopal Church</v>
      </c>
      <c r="Q163" t="str">
        <f t="shared" ref="Q163:Q168" si="44">F163</f>
        <v>San Marcos</v>
      </c>
      <c r="R163" s="1">
        <f t="shared" ref="R163:R168" si="45">G163</f>
        <v>29.879123</v>
      </c>
      <c r="S163" s="1">
        <f t="shared" ref="S163:S168" si="46">H163</f>
        <v>-97.942334000000002</v>
      </c>
      <c r="U163">
        <f t="shared" ref="U163:U168" si="47">M163</f>
        <v>109</v>
      </c>
    </row>
    <row r="164" spans="1:21" x14ac:dyDescent="0.3">
      <c r="A164" t="s">
        <v>721</v>
      </c>
      <c r="B164" t="s">
        <v>1003</v>
      </c>
      <c r="C164" t="s">
        <v>191</v>
      </c>
      <c r="E164" t="s">
        <v>192</v>
      </c>
      <c r="F164" t="s">
        <v>193</v>
      </c>
      <c r="G164" s="1">
        <v>32.994362000000002</v>
      </c>
      <c r="H164" s="1">
        <v>-94.964313000000004</v>
      </c>
      <c r="I164" t="s">
        <v>98</v>
      </c>
      <c r="J164">
        <f t="shared" si="40"/>
        <v>183</v>
      </c>
      <c r="K164" s="4">
        <f t="shared" si="41"/>
        <v>0.86373498085122702</v>
      </c>
      <c r="M164">
        <v>732</v>
      </c>
      <c r="O164" t="str">
        <f t="shared" si="42"/>
        <v>O02</v>
      </c>
      <c r="P164" t="str">
        <f t="shared" si="43"/>
        <v>Witness Park and Prayer Tower</v>
      </c>
      <c r="Q164" t="str">
        <f t="shared" si="44"/>
        <v>Pittsburg</v>
      </c>
      <c r="R164" s="1">
        <f t="shared" si="45"/>
        <v>32.994362000000002</v>
      </c>
      <c r="S164" s="1">
        <f t="shared" si="46"/>
        <v>-94.964313000000004</v>
      </c>
      <c r="U164">
        <f t="shared" si="47"/>
        <v>732</v>
      </c>
    </row>
    <row r="165" spans="1:21" x14ac:dyDescent="0.3">
      <c r="A165" t="s">
        <v>676</v>
      </c>
      <c r="B165" t="s">
        <v>1004</v>
      </c>
      <c r="C165" t="s">
        <v>391</v>
      </c>
      <c r="D165" s="1"/>
      <c r="E165" s="1" t="s">
        <v>392</v>
      </c>
      <c r="F165" t="s">
        <v>393</v>
      </c>
      <c r="G165" s="1">
        <v>30.026696999999999</v>
      </c>
      <c r="H165" s="1">
        <v>-96.722629999999995</v>
      </c>
      <c r="I165" s="1"/>
      <c r="J165">
        <f t="shared" si="40"/>
        <v>47</v>
      </c>
      <c r="K165" s="4">
        <f t="shared" si="41"/>
        <v>6.9651962803627177</v>
      </c>
      <c r="M165">
        <v>47</v>
      </c>
      <c r="O165" t="str">
        <f t="shared" si="42"/>
        <v>I04</v>
      </c>
      <c r="P165" t="str">
        <f t="shared" si="43"/>
        <v>World's Smallest Catholic Church</v>
      </c>
      <c r="Q165" t="str">
        <f t="shared" si="44"/>
        <v>Warrenton</v>
      </c>
      <c r="R165" s="1">
        <f t="shared" si="45"/>
        <v>30.026696999999999</v>
      </c>
      <c r="S165" s="1">
        <f t="shared" si="46"/>
        <v>-96.722629999999995</v>
      </c>
      <c r="U165">
        <f t="shared" si="47"/>
        <v>47</v>
      </c>
    </row>
    <row r="166" spans="1:21" x14ac:dyDescent="0.3">
      <c r="A166" t="s">
        <v>695</v>
      </c>
      <c r="B166" t="s">
        <v>1005</v>
      </c>
      <c r="C166" t="s">
        <v>550</v>
      </c>
      <c r="E166" t="s">
        <v>551</v>
      </c>
      <c r="F166" t="s">
        <v>552</v>
      </c>
      <c r="G166" s="1">
        <v>31.67895</v>
      </c>
      <c r="H166" s="1">
        <v>-98.797422999999995</v>
      </c>
      <c r="I166" t="s">
        <v>98</v>
      </c>
      <c r="J166">
        <f t="shared" si="40"/>
        <v>162</v>
      </c>
      <c r="K166" s="4">
        <f t="shared" si="41"/>
        <v>9.9080417453603893</v>
      </c>
      <c r="M166">
        <v>648</v>
      </c>
      <c r="O166" t="str">
        <f t="shared" si="42"/>
        <v>L03</v>
      </c>
      <c r="P166" t="str">
        <f t="shared" si="43"/>
        <v>Zephyr Baptist Church</v>
      </c>
      <c r="Q166" t="str">
        <f t="shared" si="44"/>
        <v>Zephyr</v>
      </c>
      <c r="R166" s="1">
        <f t="shared" si="45"/>
        <v>31.67895</v>
      </c>
      <c r="S166" s="1">
        <f t="shared" si="46"/>
        <v>-98.797422999999995</v>
      </c>
      <c r="U166">
        <f t="shared" si="47"/>
        <v>648</v>
      </c>
    </row>
    <row r="167" spans="1:21" x14ac:dyDescent="0.3">
      <c r="A167" t="s">
        <v>680</v>
      </c>
      <c r="B167" t="s">
        <v>1006</v>
      </c>
      <c r="C167" t="s">
        <v>1117</v>
      </c>
      <c r="E167" t="s">
        <v>316</v>
      </c>
      <c r="F167" t="s">
        <v>315</v>
      </c>
      <c r="G167" s="1">
        <v>31.605139000000001</v>
      </c>
      <c r="H167" s="1">
        <v>-94.648943000000003</v>
      </c>
      <c r="J167">
        <f t="shared" si="40"/>
        <v>121</v>
      </c>
      <c r="K167" s="4">
        <f t="shared" si="41"/>
        <v>1.8495309570309739</v>
      </c>
      <c r="M167">
        <v>121</v>
      </c>
      <c r="O167" t="str">
        <f t="shared" si="42"/>
        <v>I08</v>
      </c>
      <c r="P167" t="str">
        <f t="shared" si="43"/>
        <v>Zion Hill Baptist Church - Nacogdoches</v>
      </c>
      <c r="Q167" t="str">
        <f t="shared" si="44"/>
        <v>Nacogdoches</v>
      </c>
      <c r="R167" s="1">
        <f t="shared" si="45"/>
        <v>31.605139000000001</v>
      </c>
      <c r="S167" s="1">
        <f t="shared" si="46"/>
        <v>-94.648943000000003</v>
      </c>
      <c r="U167">
        <f t="shared" si="47"/>
        <v>121</v>
      </c>
    </row>
    <row r="168" spans="1:21" x14ac:dyDescent="0.3">
      <c r="A168" t="s">
        <v>697</v>
      </c>
      <c r="B168" t="s">
        <v>873</v>
      </c>
      <c r="C168" t="s">
        <v>1118</v>
      </c>
      <c r="D168" t="s">
        <v>575</v>
      </c>
      <c r="E168" t="s">
        <v>318</v>
      </c>
      <c r="F168" t="s">
        <v>231</v>
      </c>
      <c r="G168" s="1">
        <v>30.280110000000001</v>
      </c>
      <c r="H168" s="1">
        <v>-98.878652000000002</v>
      </c>
      <c r="J168">
        <f t="shared" si="40"/>
        <v>153</v>
      </c>
      <c r="K168" s="4">
        <f t="shared" si="41"/>
        <v>8.7224856781793267</v>
      </c>
      <c r="M168">
        <v>306</v>
      </c>
      <c r="O168" t="str">
        <f t="shared" si="42"/>
        <v>L05</v>
      </c>
      <c r="P168" t="str">
        <f t="shared" si="43"/>
        <v>Zion-Lutheran Church - Fredericksburg</v>
      </c>
      <c r="Q168" t="str">
        <f t="shared" si="44"/>
        <v>Fredericksburg</v>
      </c>
      <c r="R168" s="1">
        <f t="shared" si="45"/>
        <v>30.280110000000001</v>
      </c>
      <c r="S168" s="1">
        <f t="shared" si="46"/>
        <v>-98.878652000000002</v>
      </c>
      <c r="U168">
        <f t="shared" si="47"/>
        <v>306</v>
      </c>
    </row>
    <row r="171" spans="1:21" x14ac:dyDescent="0.3">
      <c r="A171" s="2" t="s">
        <v>429</v>
      </c>
      <c r="B171" s="6" t="str">
        <f>"Spell "&amp;A171</f>
        <v>Spell Matthew</v>
      </c>
      <c r="C171" s="2"/>
      <c r="D171" s="2"/>
      <c r="E171" s="2"/>
      <c r="F171" s="2">
        <f>LEN(A171)</f>
        <v>7</v>
      </c>
      <c r="G171" s="2">
        <f>1100*F171</f>
        <v>7700</v>
      </c>
      <c r="H171" s="2"/>
    </row>
    <row r="172" spans="1:21" x14ac:dyDescent="0.3">
      <c r="A172" s="2" t="s">
        <v>430</v>
      </c>
      <c r="B172" s="6" t="str">
        <f t="shared" ref="B172:B194" si="48">"Spell "&amp;A172</f>
        <v>Spell Mark</v>
      </c>
      <c r="C172" s="2"/>
      <c r="D172" s="2"/>
      <c r="E172" s="2"/>
      <c r="F172" s="2">
        <f t="shared" ref="F172:F194" si="49">LEN(A172)</f>
        <v>4</v>
      </c>
      <c r="G172" s="2">
        <f>1200*F172</f>
        <v>4800</v>
      </c>
      <c r="H172" s="2"/>
    </row>
    <row r="173" spans="1:21" x14ac:dyDescent="0.3">
      <c r="A173" s="2" t="s">
        <v>431</v>
      </c>
      <c r="B173" s="6" t="str">
        <f t="shared" si="48"/>
        <v>Spell Luke</v>
      </c>
      <c r="C173" s="2"/>
      <c r="D173" s="2"/>
      <c r="E173" s="2"/>
      <c r="F173" s="2">
        <f t="shared" si="49"/>
        <v>4</v>
      </c>
      <c r="G173" s="2">
        <f>1300*F173</f>
        <v>5200</v>
      </c>
      <c r="H173" s="2"/>
    </row>
    <row r="174" spans="1:21" x14ac:dyDescent="0.3">
      <c r="A174" s="2" t="s">
        <v>432</v>
      </c>
      <c r="B174" s="6" t="str">
        <f t="shared" si="48"/>
        <v>Spell John</v>
      </c>
      <c r="C174" s="2"/>
      <c r="D174" s="2"/>
      <c r="E174" s="2"/>
      <c r="F174" s="2">
        <f t="shared" si="49"/>
        <v>4</v>
      </c>
      <c r="G174" s="2">
        <f t="shared" ref="G174:G189" si="50">1000*F174</f>
        <v>4000</v>
      </c>
      <c r="H174" s="2"/>
    </row>
    <row r="175" spans="1:21" x14ac:dyDescent="0.3">
      <c r="A175" s="2" t="s">
        <v>433</v>
      </c>
      <c r="B175" s="6" t="str">
        <f t="shared" si="48"/>
        <v>Spell Acts</v>
      </c>
      <c r="C175" s="2"/>
      <c r="D175" s="2"/>
      <c r="E175" s="2"/>
      <c r="F175" s="2">
        <f t="shared" si="49"/>
        <v>4</v>
      </c>
      <c r="G175" s="2">
        <f t="shared" si="50"/>
        <v>4000</v>
      </c>
      <c r="H175" s="2"/>
    </row>
    <row r="176" spans="1:21" x14ac:dyDescent="0.3">
      <c r="A176" s="2" t="s">
        <v>434</v>
      </c>
      <c r="B176" s="6" t="str">
        <f t="shared" si="48"/>
        <v>Spell James</v>
      </c>
      <c r="C176" s="2"/>
      <c r="D176" s="2"/>
      <c r="E176" s="2"/>
      <c r="F176" s="2">
        <f t="shared" si="49"/>
        <v>5</v>
      </c>
      <c r="G176" s="2">
        <f t="shared" si="50"/>
        <v>5000</v>
      </c>
      <c r="H176" s="2"/>
    </row>
    <row r="177" spans="1:8" x14ac:dyDescent="0.3">
      <c r="A177" s="2" t="s">
        <v>435</v>
      </c>
      <c r="B177" s="6" t="str">
        <f t="shared" si="48"/>
        <v>Spell Peter</v>
      </c>
      <c r="C177" s="2"/>
      <c r="D177" s="2"/>
      <c r="E177" s="2"/>
      <c r="F177" s="2">
        <f t="shared" si="49"/>
        <v>5</v>
      </c>
      <c r="G177" s="2">
        <f t="shared" si="50"/>
        <v>5000</v>
      </c>
      <c r="H177" s="2"/>
    </row>
    <row r="178" spans="1:8" x14ac:dyDescent="0.3">
      <c r="A178" s="2" t="s">
        <v>436</v>
      </c>
      <c r="B178" s="6" t="str">
        <f t="shared" si="48"/>
        <v>Spell Jude</v>
      </c>
      <c r="C178" s="2"/>
      <c r="D178" s="2"/>
      <c r="E178" s="2"/>
      <c r="F178" s="2">
        <f t="shared" si="49"/>
        <v>4</v>
      </c>
      <c r="G178" s="2">
        <f>1400*F178</f>
        <v>5600</v>
      </c>
      <c r="H178" s="2"/>
    </row>
    <row r="179" spans="1:8" x14ac:dyDescent="0.3">
      <c r="A179" s="2" t="s">
        <v>437</v>
      </c>
      <c r="B179" s="6" t="str">
        <f t="shared" si="48"/>
        <v>Spell Romans</v>
      </c>
      <c r="C179" s="2"/>
      <c r="D179" s="2"/>
      <c r="E179" s="2"/>
      <c r="F179" s="2">
        <f t="shared" si="49"/>
        <v>6</v>
      </c>
      <c r="G179" s="2">
        <f t="shared" si="50"/>
        <v>6000</v>
      </c>
      <c r="H179" s="2"/>
    </row>
    <row r="180" spans="1:8" x14ac:dyDescent="0.3">
      <c r="A180" s="2" t="s">
        <v>438</v>
      </c>
      <c r="B180" s="6" t="str">
        <f t="shared" si="48"/>
        <v>Spell Corinthians</v>
      </c>
      <c r="C180" s="2"/>
      <c r="D180" s="2"/>
      <c r="E180" s="2"/>
      <c r="F180" s="2">
        <f t="shared" si="49"/>
        <v>11</v>
      </c>
      <c r="G180" s="2">
        <f>1050*F180</f>
        <v>11550</v>
      </c>
      <c r="H180" s="2"/>
    </row>
    <row r="181" spans="1:8" x14ac:dyDescent="0.3">
      <c r="A181" s="2" t="s">
        <v>439</v>
      </c>
      <c r="B181" s="6" t="str">
        <f t="shared" si="48"/>
        <v>Spell Galatians</v>
      </c>
      <c r="C181" s="2"/>
      <c r="D181" s="2"/>
      <c r="E181" s="2"/>
      <c r="F181" s="2">
        <f t="shared" si="49"/>
        <v>9</v>
      </c>
      <c r="G181" s="2">
        <f>1350*F181</f>
        <v>12150</v>
      </c>
      <c r="H181" s="2"/>
    </row>
    <row r="182" spans="1:8" x14ac:dyDescent="0.3">
      <c r="A182" s="2" t="s">
        <v>440</v>
      </c>
      <c r="B182" s="6" t="str">
        <f t="shared" si="48"/>
        <v>Spell Ephesians</v>
      </c>
      <c r="C182" s="2"/>
      <c r="D182" s="2"/>
      <c r="E182" s="2"/>
      <c r="F182" s="2">
        <f t="shared" si="49"/>
        <v>9</v>
      </c>
      <c r="G182" s="2">
        <f t="shared" si="50"/>
        <v>9000</v>
      </c>
      <c r="H182" s="2"/>
    </row>
    <row r="183" spans="1:8" x14ac:dyDescent="0.3">
      <c r="A183" s="2" t="s">
        <v>441</v>
      </c>
      <c r="B183" s="6" t="str">
        <f t="shared" si="48"/>
        <v>Spell Philippians</v>
      </c>
      <c r="C183" s="2"/>
      <c r="D183" s="2"/>
      <c r="E183" s="2"/>
      <c r="F183" s="2">
        <f t="shared" si="49"/>
        <v>11</v>
      </c>
      <c r="G183" s="2">
        <f t="shared" si="50"/>
        <v>11000</v>
      </c>
      <c r="H183" s="2"/>
    </row>
    <row r="184" spans="1:8" x14ac:dyDescent="0.3">
      <c r="A184" s="2" t="s">
        <v>442</v>
      </c>
      <c r="B184" s="6" t="str">
        <f t="shared" si="48"/>
        <v>Spell Colossians</v>
      </c>
      <c r="C184" s="2"/>
      <c r="D184" s="2"/>
      <c r="E184" s="2"/>
      <c r="F184" s="2">
        <f t="shared" si="49"/>
        <v>10</v>
      </c>
      <c r="G184" s="2">
        <f t="shared" si="50"/>
        <v>10000</v>
      </c>
      <c r="H184" s="2"/>
    </row>
    <row r="185" spans="1:8" x14ac:dyDescent="0.3">
      <c r="A185" s="2" t="s">
        <v>443</v>
      </c>
      <c r="B185" s="6" t="str">
        <f t="shared" si="48"/>
        <v>Spell Thessalonians</v>
      </c>
      <c r="C185" s="2"/>
      <c r="D185" s="2"/>
      <c r="E185" s="2"/>
      <c r="F185" s="2">
        <f t="shared" si="49"/>
        <v>13</v>
      </c>
      <c r="G185" s="2">
        <f t="shared" si="50"/>
        <v>13000</v>
      </c>
      <c r="H185" s="2"/>
    </row>
    <row r="186" spans="1:8" x14ac:dyDescent="0.3">
      <c r="A186" s="2" t="s">
        <v>444</v>
      </c>
      <c r="B186" s="6" t="str">
        <f t="shared" si="48"/>
        <v>Spell Hebrews</v>
      </c>
      <c r="C186" s="2"/>
      <c r="D186" s="2"/>
      <c r="E186" s="2"/>
      <c r="F186" s="2">
        <f t="shared" si="49"/>
        <v>7</v>
      </c>
      <c r="G186" s="2">
        <f t="shared" si="50"/>
        <v>7000</v>
      </c>
      <c r="H186" s="2"/>
    </row>
    <row r="187" spans="1:8" x14ac:dyDescent="0.3">
      <c r="A187" s="2" t="s">
        <v>445</v>
      </c>
      <c r="B187" s="6" t="str">
        <f t="shared" si="48"/>
        <v>Spell Timothy</v>
      </c>
      <c r="C187" s="2"/>
      <c r="D187" s="2"/>
      <c r="E187" s="2"/>
      <c r="F187" s="2">
        <f t="shared" si="49"/>
        <v>7</v>
      </c>
      <c r="G187" s="2">
        <f>1500*F187</f>
        <v>10500</v>
      </c>
      <c r="H187" s="2"/>
    </row>
    <row r="188" spans="1:8" x14ac:dyDescent="0.3">
      <c r="A188" s="2" t="s">
        <v>446</v>
      </c>
      <c r="B188" s="6" t="str">
        <f t="shared" si="48"/>
        <v>Spell Titus</v>
      </c>
      <c r="C188" s="2"/>
      <c r="D188" s="2"/>
      <c r="E188" s="2"/>
      <c r="F188" s="2">
        <f t="shared" si="49"/>
        <v>5</v>
      </c>
      <c r="G188" s="2">
        <f t="shared" si="50"/>
        <v>5000</v>
      </c>
      <c r="H188" s="2"/>
    </row>
    <row r="189" spans="1:8" x14ac:dyDescent="0.3">
      <c r="A189" s="2" t="s">
        <v>447</v>
      </c>
      <c r="B189" s="6" t="str">
        <f t="shared" si="48"/>
        <v>Spell Philemon</v>
      </c>
      <c r="C189" s="2"/>
      <c r="D189" s="2"/>
      <c r="E189" s="2"/>
      <c r="F189" s="2">
        <f t="shared" si="49"/>
        <v>8</v>
      </c>
      <c r="G189" s="2">
        <f t="shared" si="50"/>
        <v>8000</v>
      </c>
      <c r="H189" s="2"/>
    </row>
    <row r="190" spans="1:8" x14ac:dyDescent="0.3">
      <c r="A190" s="2" t="s">
        <v>448</v>
      </c>
      <c r="B190" s="6" t="str">
        <f t="shared" si="48"/>
        <v>Spell Revelation</v>
      </c>
      <c r="C190" s="2"/>
      <c r="D190" s="2"/>
      <c r="E190" s="2"/>
      <c r="F190" s="2">
        <f t="shared" si="49"/>
        <v>10</v>
      </c>
      <c r="G190" s="2">
        <f>1400*F190</f>
        <v>14000</v>
      </c>
      <c r="H190" s="2"/>
    </row>
    <row r="191" spans="1:8" x14ac:dyDescent="0.3">
      <c r="A191" s="2" t="s">
        <v>449</v>
      </c>
      <c r="B191" s="6" t="str">
        <f t="shared" si="48"/>
        <v>Spell Jake</v>
      </c>
      <c r="C191" s="2"/>
      <c r="D191" s="2"/>
      <c r="E191" s="2"/>
      <c r="F191" s="2">
        <f t="shared" si="49"/>
        <v>4</v>
      </c>
      <c r="G191" s="2">
        <f>1750*F191</f>
        <v>7000</v>
      </c>
      <c r="H191" s="2"/>
    </row>
    <row r="192" spans="1:8" x14ac:dyDescent="0.3">
      <c r="A192" s="2" t="s">
        <v>450</v>
      </c>
      <c r="B192" s="6" t="str">
        <f t="shared" si="48"/>
        <v>Spell Elwood</v>
      </c>
      <c r="C192" s="2"/>
      <c r="D192" s="2"/>
      <c r="E192" s="2"/>
      <c r="F192" s="2">
        <f t="shared" si="49"/>
        <v>6</v>
      </c>
      <c r="G192" s="2">
        <f t="shared" ref="G192:G194" si="51">1750*F192</f>
        <v>10500</v>
      </c>
      <c r="H192" s="2"/>
    </row>
    <row r="193" spans="1:8" x14ac:dyDescent="0.3">
      <c r="A193" s="2" t="s">
        <v>451</v>
      </c>
      <c r="B193" s="6" t="str">
        <f t="shared" si="48"/>
        <v>Spell Blues</v>
      </c>
      <c r="C193" s="2"/>
      <c r="D193" s="2"/>
      <c r="E193" s="2"/>
      <c r="F193" s="2">
        <f t="shared" si="49"/>
        <v>5</v>
      </c>
      <c r="G193" s="2">
        <f t="shared" si="51"/>
        <v>8750</v>
      </c>
      <c r="H193" s="2"/>
    </row>
    <row r="194" spans="1:8" x14ac:dyDescent="0.3">
      <c r="A194" s="2" t="s">
        <v>452</v>
      </c>
      <c r="B194" s="6" t="str">
        <f t="shared" si="48"/>
        <v>Spell Brothers</v>
      </c>
      <c r="C194" s="2"/>
      <c r="D194" s="2"/>
      <c r="E194" s="2"/>
      <c r="F194" s="2">
        <f t="shared" si="49"/>
        <v>8</v>
      </c>
      <c r="G194" s="2">
        <f t="shared" si="51"/>
        <v>14000</v>
      </c>
      <c r="H194" s="2"/>
    </row>
    <row r="195" spans="1:8" x14ac:dyDescent="0.3">
      <c r="A195" s="5" t="s">
        <v>1015</v>
      </c>
      <c r="B195" s="2" t="str">
        <f>"Claim all Painted Churches"</f>
        <v>Claim all Painted Churches</v>
      </c>
      <c r="C195" s="2"/>
      <c r="D195" s="2"/>
      <c r="E195" s="2"/>
      <c r="F195" s="2"/>
      <c r="G195" s="2">
        <v>8000</v>
      </c>
      <c r="H195" s="2"/>
    </row>
    <row r="196" spans="1:8" x14ac:dyDescent="0.3">
      <c r="A196" s="5" t="s">
        <v>1014</v>
      </c>
      <c r="B196" s="2" t="str">
        <f>"Claim all Oldest Churches"</f>
        <v>Claim all Oldest Churches</v>
      </c>
      <c r="C196" s="2"/>
      <c r="D196" s="2"/>
      <c r="E196" s="2"/>
      <c r="F196" s="2"/>
      <c r="G196" s="2">
        <v>9000</v>
      </c>
      <c r="H196" s="2"/>
    </row>
    <row r="197" spans="1:8" x14ac:dyDescent="0.3">
      <c r="A197" s="5" t="s">
        <v>1017</v>
      </c>
      <c r="B197" s="2" t="str">
        <f>"Claim all Spanish Missions"</f>
        <v>Claim all Spanish Missions</v>
      </c>
      <c r="C197" s="2"/>
      <c r="D197" s="2"/>
      <c r="E197" s="2"/>
      <c r="F197" s="2"/>
      <c r="G197" s="2">
        <v>18000</v>
      </c>
      <c r="H197" s="2"/>
    </row>
    <row r="241" spans="1:9" x14ac:dyDescent="0.3">
      <c r="A241" t="s">
        <v>622</v>
      </c>
      <c r="B241" t="s">
        <v>866</v>
      </c>
      <c r="C241" t="s">
        <v>81</v>
      </c>
      <c r="D241" t="s">
        <v>34</v>
      </c>
      <c r="G241">
        <v>242</v>
      </c>
      <c r="H241">
        <f>G241/2</f>
        <v>121</v>
      </c>
      <c r="I241">
        <f>ROUNDUP(H241,0)</f>
        <v>121</v>
      </c>
    </row>
    <row r="242" spans="1:9" x14ac:dyDescent="0.3">
      <c r="A242" t="s">
        <v>694</v>
      </c>
      <c r="B242" t="s">
        <v>864</v>
      </c>
      <c r="C242" t="s">
        <v>87</v>
      </c>
      <c r="D242" t="s">
        <v>34</v>
      </c>
      <c r="G242">
        <v>593</v>
      </c>
      <c r="H242">
        <f t="shared" ref="H242:H305" si="52">G242/2</f>
        <v>296.5</v>
      </c>
      <c r="I242">
        <f t="shared" ref="I242:I305" si="53">ROUNDUP(H242,0)</f>
        <v>297</v>
      </c>
    </row>
    <row r="243" spans="1:9" x14ac:dyDescent="0.3">
      <c r="A243" t="s">
        <v>762</v>
      </c>
      <c r="B243" t="s">
        <v>865</v>
      </c>
      <c r="C243" t="s">
        <v>86</v>
      </c>
      <c r="D243" t="s">
        <v>34</v>
      </c>
      <c r="G243">
        <v>40</v>
      </c>
      <c r="H243">
        <f t="shared" si="52"/>
        <v>20</v>
      </c>
      <c r="I243">
        <f t="shared" si="53"/>
        <v>20</v>
      </c>
    </row>
    <row r="244" spans="1:9" x14ac:dyDescent="0.3">
      <c r="A244" t="s">
        <v>647</v>
      </c>
      <c r="B244" t="s">
        <v>898</v>
      </c>
      <c r="C244" t="s">
        <v>361</v>
      </c>
      <c r="D244" t="s">
        <v>362</v>
      </c>
      <c r="G244">
        <v>139</v>
      </c>
      <c r="H244">
        <f t="shared" si="52"/>
        <v>69.5</v>
      </c>
      <c r="I244">
        <f t="shared" si="53"/>
        <v>70</v>
      </c>
    </row>
    <row r="245" spans="1:9" x14ac:dyDescent="0.3">
      <c r="A245" t="s">
        <v>663</v>
      </c>
      <c r="B245" t="s">
        <v>897</v>
      </c>
      <c r="C245" t="s">
        <v>359</v>
      </c>
      <c r="D245" t="s">
        <v>362</v>
      </c>
      <c r="G245">
        <v>112</v>
      </c>
      <c r="H245">
        <f t="shared" si="52"/>
        <v>56</v>
      </c>
      <c r="I245">
        <f t="shared" si="53"/>
        <v>56</v>
      </c>
    </row>
    <row r="246" spans="1:9" x14ac:dyDescent="0.3">
      <c r="A246" t="s">
        <v>664</v>
      </c>
      <c r="B246" t="s">
        <v>900</v>
      </c>
      <c r="C246" t="s">
        <v>360</v>
      </c>
      <c r="D246" t="s">
        <v>362</v>
      </c>
      <c r="G246">
        <v>398</v>
      </c>
      <c r="H246">
        <f t="shared" si="52"/>
        <v>199</v>
      </c>
      <c r="I246">
        <f t="shared" si="53"/>
        <v>199</v>
      </c>
    </row>
    <row r="247" spans="1:9" x14ac:dyDescent="0.3">
      <c r="A247" t="s">
        <v>723</v>
      </c>
      <c r="B247" t="s">
        <v>901</v>
      </c>
      <c r="C247" t="s">
        <v>285</v>
      </c>
      <c r="D247" t="s">
        <v>362</v>
      </c>
      <c r="G247">
        <v>171</v>
      </c>
      <c r="H247">
        <f t="shared" si="52"/>
        <v>85.5</v>
      </c>
      <c r="I247">
        <f t="shared" si="53"/>
        <v>86</v>
      </c>
    </row>
    <row r="248" spans="1:9" x14ac:dyDescent="0.3">
      <c r="A248" t="s">
        <v>783</v>
      </c>
      <c r="B248" t="s">
        <v>899</v>
      </c>
      <c r="C248" t="s">
        <v>358</v>
      </c>
      <c r="D248" t="s">
        <v>362</v>
      </c>
      <c r="G248">
        <v>82</v>
      </c>
      <c r="H248">
        <f t="shared" si="52"/>
        <v>41</v>
      </c>
      <c r="I248">
        <f t="shared" si="53"/>
        <v>41</v>
      </c>
    </row>
    <row r="249" spans="1:9" x14ac:dyDescent="0.3">
      <c r="A249" t="s">
        <v>696</v>
      </c>
      <c r="B249" t="s">
        <v>871</v>
      </c>
      <c r="C249" t="s">
        <v>573</v>
      </c>
      <c r="D249" t="s">
        <v>577</v>
      </c>
      <c r="G249">
        <v>44</v>
      </c>
      <c r="H249">
        <f t="shared" si="52"/>
        <v>22</v>
      </c>
      <c r="I249">
        <f t="shared" si="53"/>
        <v>22</v>
      </c>
    </row>
    <row r="250" spans="1:9" x14ac:dyDescent="0.3">
      <c r="A250" t="s">
        <v>764</v>
      </c>
      <c r="B250" t="s">
        <v>872</v>
      </c>
      <c r="C250" t="s">
        <v>162</v>
      </c>
      <c r="D250" t="s">
        <v>578</v>
      </c>
      <c r="G250">
        <v>68</v>
      </c>
      <c r="H250">
        <f t="shared" si="52"/>
        <v>34</v>
      </c>
      <c r="I250">
        <f t="shared" si="53"/>
        <v>34</v>
      </c>
    </row>
    <row r="251" spans="1:9" x14ac:dyDescent="0.3">
      <c r="A251" t="s">
        <v>649</v>
      </c>
      <c r="B251" t="s">
        <v>856</v>
      </c>
      <c r="C251" t="s">
        <v>584</v>
      </c>
      <c r="D251" t="s">
        <v>585</v>
      </c>
      <c r="G251">
        <v>445</v>
      </c>
      <c r="H251">
        <f t="shared" si="52"/>
        <v>222.5</v>
      </c>
      <c r="I251">
        <f t="shared" si="53"/>
        <v>223</v>
      </c>
    </row>
    <row r="252" spans="1:9" x14ac:dyDescent="0.3">
      <c r="A252" t="s">
        <v>697</v>
      </c>
      <c r="B252" t="s">
        <v>873</v>
      </c>
      <c r="C252" t="s">
        <v>317</v>
      </c>
      <c r="D252" t="s">
        <v>575</v>
      </c>
      <c r="G252">
        <v>325</v>
      </c>
      <c r="H252">
        <f t="shared" si="52"/>
        <v>162.5</v>
      </c>
      <c r="I252">
        <f t="shared" si="53"/>
        <v>163</v>
      </c>
    </row>
    <row r="253" spans="1:9" x14ac:dyDescent="0.3">
      <c r="A253" t="s">
        <v>720</v>
      </c>
      <c r="B253" t="s">
        <v>874</v>
      </c>
      <c r="C253" t="s">
        <v>166</v>
      </c>
      <c r="D253" t="s">
        <v>579</v>
      </c>
      <c r="G253">
        <v>77</v>
      </c>
      <c r="H253">
        <f t="shared" si="52"/>
        <v>38.5</v>
      </c>
      <c r="I253">
        <f t="shared" si="53"/>
        <v>39</v>
      </c>
    </row>
    <row r="254" spans="1:9" x14ac:dyDescent="0.3">
      <c r="A254" t="s">
        <v>693</v>
      </c>
      <c r="B254" t="s">
        <v>859</v>
      </c>
      <c r="C254" t="s">
        <v>103</v>
      </c>
      <c r="D254" t="s">
        <v>590</v>
      </c>
      <c r="G254">
        <v>77</v>
      </c>
      <c r="H254">
        <f t="shared" si="52"/>
        <v>38.5</v>
      </c>
      <c r="I254">
        <f t="shared" si="53"/>
        <v>39</v>
      </c>
    </row>
    <row r="255" spans="1:9" x14ac:dyDescent="0.3">
      <c r="A255" t="s">
        <v>692</v>
      </c>
      <c r="B255" t="s">
        <v>875</v>
      </c>
      <c r="C255" t="s">
        <v>594</v>
      </c>
      <c r="D255" t="s">
        <v>595</v>
      </c>
      <c r="G255">
        <v>133</v>
      </c>
      <c r="H255">
        <f t="shared" si="52"/>
        <v>66.5</v>
      </c>
      <c r="I255">
        <f t="shared" si="53"/>
        <v>67</v>
      </c>
    </row>
    <row r="256" spans="1:9" x14ac:dyDescent="0.3">
      <c r="A256" t="s">
        <v>708</v>
      </c>
      <c r="B256" t="s">
        <v>876</v>
      </c>
      <c r="C256" t="s">
        <v>511</v>
      </c>
      <c r="D256" t="s">
        <v>576</v>
      </c>
      <c r="G256">
        <v>152</v>
      </c>
      <c r="H256">
        <f t="shared" si="52"/>
        <v>76</v>
      </c>
      <c r="I256">
        <f t="shared" si="53"/>
        <v>76</v>
      </c>
    </row>
    <row r="257" spans="1:9" x14ac:dyDescent="0.3">
      <c r="A257" t="s">
        <v>639</v>
      </c>
      <c r="B257" t="s">
        <v>877</v>
      </c>
      <c r="C257" t="s">
        <v>580</v>
      </c>
      <c r="D257" t="s">
        <v>581</v>
      </c>
      <c r="G257">
        <v>206</v>
      </c>
      <c r="H257">
        <f t="shared" si="52"/>
        <v>103</v>
      </c>
      <c r="I257">
        <f t="shared" si="53"/>
        <v>103</v>
      </c>
    </row>
    <row r="258" spans="1:9" x14ac:dyDescent="0.3">
      <c r="A258" t="s">
        <v>623</v>
      </c>
      <c r="B258" t="s">
        <v>895</v>
      </c>
      <c r="C258" t="s">
        <v>345</v>
      </c>
      <c r="D258" t="s">
        <v>186</v>
      </c>
      <c r="G258">
        <v>231</v>
      </c>
      <c r="H258">
        <f t="shared" si="52"/>
        <v>115.5</v>
      </c>
      <c r="I258">
        <f t="shared" si="53"/>
        <v>116</v>
      </c>
    </row>
    <row r="259" spans="1:9" x14ac:dyDescent="0.3">
      <c r="A259" t="s">
        <v>628</v>
      </c>
      <c r="B259" t="s">
        <v>878</v>
      </c>
      <c r="C259" t="s">
        <v>328</v>
      </c>
      <c r="D259" t="s">
        <v>186</v>
      </c>
      <c r="G259">
        <v>79</v>
      </c>
      <c r="H259">
        <f t="shared" si="52"/>
        <v>39.5</v>
      </c>
      <c r="I259">
        <f t="shared" si="53"/>
        <v>40</v>
      </c>
    </row>
    <row r="260" spans="1:9" x14ac:dyDescent="0.3">
      <c r="A260" t="s">
        <v>638</v>
      </c>
      <c r="B260" t="s">
        <v>891</v>
      </c>
      <c r="C260" t="s">
        <v>325</v>
      </c>
      <c r="D260" t="s">
        <v>186</v>
      </c>
      <c r="G260">
        <v>89</v>
      </c>
      <c r="H260">
        <f t="shared" si="52"/>
        <v>44.5</v>
      </c>
      <c r="I260">
        <f t="shared" si="53"/>
        <v>45</v>
      </c>
    </row>
    <row r="261" spans="1:9" x14ac:dyDescent="0.3">
      <c r="A261" t="s">
        <v>644</v>
      </c>
      <c r="B261" t="s">
        <v>890</v>
      </c>
      <c r="C261" t="s">
        <v>256</v>
      </c>
      <c r="D261" t="s">
        <v>186</v>
      </c>
      <c r="G261">
        <v>142</v>
      </c>
      <c r="H261">
        <f t="shared" si="52"/>
        <v>71</v>
      </c>
      <c r="I261">
        <f t="shared" si="53"/>
        <v>71</v>
      </c>
    </row>
    <row r="262" spans="1:9" x14ac:dyDescent="0.3">
      <c r="A262" t="s">
        <v>653</v>
      </c>
      <c r="B262" t="s">
        <v>889</v>
      </c>
      <c r="C262" t="s">
        <v>256</v>
      </c>
      <c r="D262" t="s">
        <v>186</v>
      </c>
      <c r="G262">
        <v>85</v>
      </c>
      <c r="H262">
        <f t="shared" si="52"/>
        <v>42.5</v>
      </c>
      <c r="I262">
        <f t="shared" si="53"/>
        <v>43</v>
      </c>
    </row>
    <row r="263" spans="1:9" x14ac:dyDescent="0.3">
      <c r="A263" t="s">
        <v>690</v>
      </c>
      <c r="B263" t="s">
        <v>882</v>
      </c>
      <c r="C263" t="s">
        <v>342</v>
      </c>
      <c r="D263" t="s">
        <v>186</v>
      </c>
      <c r="G263">
        <v>175</v>
      </c>
      <c r="H263">
        <f t="shared" si="52"/>
        <v>87.5</v>
      </c>
      <c r="I263">
        <f t="shared" si="53"/>
        <v>88</v>
      </c>
    </row>
    <row r="264" spans="1:9" x14ac:dyDescent="0.3">
      <c r="A264" t="s">
        <v>698</v>
      </c>
      <c r="B264" t="s">
        <v>879</v>
      </c>
      <c r="C264" t="s">
        <v>326</v>
      </c>
      <c r="D264" t="s">
        <v>186</v>
      </c>
      <c r="G264">
        <v>229</v>
      </c>
      <c r="H264">
        <f t="shared" si="52"/>
        <v>114.5</v>
      </c>
      <c r="I264">
        <f t="shared" si="53"/>
        <v>115</v>
      </c>
    </row>
    <row r="265" spans="1:9" x14ac:dyDescent="0.3">
      <c r="A265" t="s">
        <v>703</v>
      </c>
      <c r="B265" t="s">
        <v>888</v>
      </c>
      <c r="C265" t="s">
        <v>250</v>
      </c>
      <c r="D265" t="s">
        <v>186</v>
      </c>
      <c r="G265">
        <v>449</v>
      </c>
      <c r="H265">
        <f t="shared" si="52"/>
        <v>224.5</v>
      </c>
      <c r="I265">
        <f t="shared" si="53"/>
        <v>225</v>
      </c>
    </row>
    <row r="266" spans="1:9" x14ac:dyDescent="0.3">
      <c r="A266" t="s">
        <v>711</v>
      </c>
      <c r="B266" t="s">
        <v>893</v>
      </c>
      <c r="C266" t="s">
        <v>320</v>
      </c>
      <c r="D266" t="s">
        <v>186</v>
      </c>
      <c r="G266">
        <v>436</v>
      </c>
      <c r="H266">
        <f t="shared" si="52"/>
        <v>218</v>
      </c>
      <c r="I266">
        <f t="shared" si="53"/>
        <v>218</v>
      </c>
    </row>
    <row r="267" spans="1:9" x14ac:dyDescent="0.3">
      <c r="A267" t="s">
        <v>724</v>
      </c>
      <c r="B267" t="s">
        <v>887</v>
      </c>
      <c r="C267" t="s">
        <v>322</v>
      </c>
      <c r="D267" t="s">
        <v>186</v>
      </c>
      <c r="G267">
        <v>147</v>
      </c>
      <c r="H267">
        <f t="shared" si="52"/>
        <v>73.5</v>
      </c>
      <c r="I267">
        <f t="shared" si="53"/>
        <v>74</v>
      </c>
    </row>
    <row r="268" spans="1:9" x14ac:dyDescent="0.3">
      <c r="A268" t="s">
        <v>727</v>
      </c>
      <c r="B268" t="s">
        <v>883</v>
      </c>
      <c r="C268" t="s">
        <v>137</v>
      </c>
      <c r="D268" t="s">
        <v>186</v>
      </c>
      <c r="G268">
        <v>155</v>
      </c>
      <c r="H268">
        <f t="shared" si="52"/>
        <v>77.5</v>
      </c>
      <c r="I268">
        <f t="shared" si="53"/>
        <v>78</v>
      </c>
    </row>
    <row r="269" spans="1:9" x14ac:dyDescent="0.3">
      <c r="A269" t="s">
        <v>739</v>
      </c>
      <c r="B269" t="s">
        <v>880</v>
      </c>
      <c r="C269" t="s">
        <v>355</v>
      </c>
      <c r="D269" t="s">
        <v>186</v>
      </c>
      <c r="G269">
        <v>150</v>
      </c>
      <c r="H269">
        <f t="shared" si="52"/>
        <v>75</v>
      </c>
      <c r="I269">
        <f t="shared" si="53"/>
        <v>75</v>
      </c>
    </row>
    <row r="270" spans="1:9" x14ac:dyDescent="0.3">
      <c r="A270" t="s">
        <v>741</v>
      </c>
      <c r="B270" t="s">
        <v>884</v>
      </c>
      <c r="C270" t="s">
        <v>341</v>
      </c>
      <c r="D270" t="s">
        <v>186</v>
      </c>
      <c r="G270">
        <v>84</v>
      </c>
      <c r="H270">
        <f t="shared" si="52"/>
        <v>42</v>
      </c>
      <c r="I270">
        <f t="shared" si="53"/>
        <v>42</v>
      </c>
    </row>
    <row r="271" spans="1:9" x14ac:dyDescent="0.3">
      <c r="A271" t="s">
        <v>742</v>
      </c>
      <c r="B271" t="s">
        <v>892</v>
      </c>
      <c r="C271" t="s">
        <v>350</v>
      </c>
      <c r="D271" t="s">
        <v>186</v>
      </c>
      <c r="G271">
        <v>128</v>
      </c>
      <c r="H271">
        <f t="shared" si="52"/>
        <v>64</v>
      </c>
      <c r="I271">
        <f t="shared" si="53"/>
        <v>64</v>
      </c>
    </row>
    <row r="272" spans="1:9" x14ac:dyDescent="0.3">
      <c r="A272" t="s">
        <v>747</v>
      </c>
      <c r="B272" t="s">
        <v>881</v>
      </c>
      <c r="C272" t="s">
        <v>103</v>
      </c>
      <c r="D272" t="s">
        <v>186</v>
      </c>
      <c r="G272">
        <v>97</v>
      </c>
      <c r="H272">
        <f t="shared" si="52"/>
        <v>48.5</v>
      </c>
      <c r="I272">
        <f t="shared" si="53"/>
        <v>49</v>
      </c>
    </row>
    <row r="273" spans="1:9" x14ac:dyDescent="0.3">
      <c r="A273" t="s">
        <v>748</v>
      </c>
      <c r="B273" t="s">
        <v>894</v>
      </c>
      <c r="C273" t="s">
        <v>272</v>
      </c>
      <c r="D273" t="s">
        <v>186</v>
      </c>
      <c r="G273">
        <v>175</v>
      </c>
      <c r="H273">
        <f t="shared" si="52"/>
        <v>87.5</v>
      </c>
      <c r="I273">
        <f t="shared" si="53"/>
        <v>88</v>
      </c>
    </row>
    <row r="274" spans="1:9" x14ac:dyDescent="0.3">
      <c r="A274" t="s">
        <v>751</v>
      </c>
      <c r="B274" t="s">
        <v>885</v>
      </c>
      <c r="C274" t="s">
        <v>252</v>
      </c>
      <c r="D274" t="s">
        <v>186</v>
      </c>
      <c r="G274">
        <v>153</v>
      </c>
      <c r="H274">
        <f t="shared" si="52"/>
        <v>76.5</v>
      </c>
      <c r="I274">
        <f t="shared" si="53"/>
        <v>77</v>
      </c>
    </row>
    <row r="275" spans="1:9" x14ac:dyDescent="0.3">
      <c r="A275" t="s">
        <v>765</v>
      </c>
      <c r="B275" t="s">
        <v>886</v>
      </c>
      <c r="C275" t="s">
        <v>324</v>
      </c>
      <c r="D275" t="s">
        <v>186</v>
      </c>
      <c r="G275">
        <v>21</v>
      </c>
      <c r="H275">
        <f t="shared" si="52"/>
        <v>10.5</v>
      </c>
      <c r="I275">
        <f t="shared" si="53"/>
        <v>11</v>
      </c>
    </row>
    <row r="276" spans="1:9" x14ac:dyDescent="0.3">
      <c r="A276" t="s">
        <v>621</v>
      </c>
      <c r="B276" t="s">
        <v>1010</v>
      </c>
      <c r="C276" t="s">
        <v>612</v>
      </c>
      <c r="G276">
        <v>34</v>
      </c>
      <c r="H276">
        <f t="shared" si="52"/>
        <v>17</v>
      </c>
      <c r="I276">
        <f t="shared" si="53"/>
        <v>17</v>
      </c>
    </row>
    <row r="277" spans="1:9" x14ac:dyDescent="0.3">
      <c r="A277" t="s">
        <v>624</v>
      </c>
      <c r="B277" t="s">
        <v>983</v>
      </c>
      <c r="C277" t="s">
        <v>225</v>
      </c>
      <c r="G277">
        <v>83</v>
      </c>
      <c r="H277">
        <f t="shared" si="52"/>
        <v>41.5</v>
      </c>
      <c r="I277">
        <f t="shared" si="53"/>
        <v>42</v>
      </c>
    </row>
    <row r="278" spans="1:9" x14ac:dyDescent="0.3">
      <c r="A278" t="s">
        <v>625</v>
      </c>
      <c r="B278" t="s">
        <v>965</v>
      </c>
      <c r="C278" t="s">
        <v>288</v>
      </c>
      <c r="G278">
        <v>152</v>
      </c>
      <c r="H278">
        <f t="shared" si="52"/>
        <v>76</v>
      </c>
      <c r="I278">
        <f t="shared" si="53"/>
        <v>76</v>
      </c>
    </row>
    <row r="279" spans="1:9" x14ac:dyDescent="0.3">
      <c r="A279" t="s">
        <v>626</v>
      </c>
      <c r="B279" t="s">
        <v>988</v>
      </c>
      <c r="C279" t="s">
        <v>242</v>
      </c>
      <c r="G279">
        <v>41</v>
      </c>
      <c r="H279">
        <f t="shared" si="52"/>
        <v>20.5</v>
      </c>
      <c r="I279">
        <f t="shared" si="53"/>
        <v>21</v>
      </c>
    </row>
    <row r="280" spans="1:9" x14ac:dyDescent="0.3">
      <c r="A280" t="s">
        <v>627</v>
      </c>
      <c r="B280" t="s">
        <v>964</v>
      </c>
      <c r="C280" t="s">
        <v>178</v>
      </c>
      <c r="G280">
        <v>139</v>
      </c>
      <c r="H280">
        <f t="shared" si="52"/>
        <v>69.5</v>
      </c>
      <c r="I280">
        <f t="shared" si="53"/>
        <v>70</v>
      </c>
    </row>
    <row r="281" spans="1:9" x14ac:dyDescent="0.3">
      <c r="A281" t="s">
        <v>629</v>
      </c>
      <c r="B281" t="s">
        <v>909</v>
      </c>
      <c r="C281" t="s">
        <v>18</v>
      </c>
      <c r="G281">
        <v>91</v>
      </c>
      <c r="H281">
        <f t="shared" si="52"/>
        <v>45.5</v>
      </c>
      <c r="I281">
        <f t="shared" si="53"/>
        <v>46</v>
      </c>
    </row>
    <row r="282" spans="1:9" x14ac:dyDescent="0.3">
      <c r="A282" t="s">
        <v>630</v>
      </c>
      <c r="B282" t="s">
        <v>934</v>
      </c>
      <c r="C282" t="s">
        <v>103</v>
      </c>
      <c r="G282">
        <v>109</v>
      </c>
      <c r="H282">
        <f t="shared" si="52"/>
        <v>54.5</v>
      </c>
      <c r="I282">
        <f t="shared" si="53"/>
        <v>55</v>
      </c>
    </row>
    <row r="283" spans="1:9" x14ac:dyDescent="0.3">
      <c r="A283" t="s">
        <v>631</v>
      </c>
      <c r="B283" t="s">
        <v>977</v>
      </c>
      <c r="C283" t="s">
        <v>566</v>
      </c>
      <c r="G283">
        <v>334</v>
      </c>
      <c r="H283">
        <f t="shared" si="52"/>
        <v>167</v>
      </c>
      <c r="I283">
        <f t="shared" si="53"/>
        <v>167</v>
      </c>
    </row>
    <row r="284" spans="1:9" x14ac:dyDescent="0.3">
      <c r="A284" t="s">
        <v>632</v>
      </c>
      <c r="B284" t="s">
        <v>906</v>
      </c>
      <c r="C284" t="s">
        <v>56</v>
      </c>
      <c r="G284">
        <v>154</v>
      </c>
      <c r="H284">
        <f t="shared" si="52"/>
        <v>77</v>
      </c>
      <c r="I284">
        <f t="shared" si="53"/>
        <v>77</v>
      </c>
    </row>
    <row r="285" spans="1:9" x14ac:dyDescent="0.3">
      <c r="A285" t="s">
        <v>633</v>
      </c>
      <c r="B285" t="s">
        <v>921</v>
      </c>
      <c r="C285" t="s">
        <v>403</v>
      </c>
      <c r="G285">
        <v>155</v>
      </c>
      <c r="H285">
        <f t="shared" si="52"/>
        <v>77.5</v>
      </c>
      <c r="I285">
        <f t="shared" si="53"/>
        <v>78</v>
      </c>
    </row>
    <row r="286" spans="1:9" x14ac:dyDescent="0.3">
      <c r="A286" t="s">
        <v>634</v>
      </c>
      <c r="B286" t="s">
        <v>947</v>
      </c>
      <c r="C286" t="s">
        <v>141</v>
      </c>
      <c r="G286">
        <v>83</v>
      </c>
      <c r="H286">
        <f t="shared" si="52"/>
        <v>41.5</v>
      </c>
      <c r="I286">
        <f t="shared" si="53"/>
        <v>42</v>
      </c>
    </row>
    <row r="287" spans="1:9" x14ac:dyDescent="0.3">
      <c r="A287" t="s">
        <v>635</v>
      </c>
      <c r="B287" t="s">
        <v>992</v>
      </c>
      <c r="C287" t="s">
        <v>530</v>
      </c>
      <c r="G287">
        <v>54</v>
      </c>
      <c r="H287">
        <f t="shared" si="52"/>
        <v>27</v>
      </c>
      <c r="I287">
        <f t="shared" si="53"/>
        <v>27</v>
      </c>
    </row>
    <row r="288" spans="1:9" x14ac:dyDescent="0.3">
      <c r="A288" t="s">
        <v>1016</v>
      </c>
      <c r="B288" t="s">
        <v>915</v>
      </c>
      <c r="C288" t="s">
        <v>25</v>
      </c>
      <c r="G288">
        <v>79</v>
      </c>
      <c r="H288">
        <f t="shared" si="52"/>
        <v>39.5</v>
      </c>
      <c r="I288">
        <f t="shared" si="53"/>
        <v>40</v>
      </c>
    </row>
    <row r="289" spans="1:9" x14ac:dyDescent="0.3">
      <c r="A289" t="s">
        <v>636</v>
      </c>
      <c r="B289" t="s">
        <v>973</v>
      </c>
      <c r="C289" t="s">
        <v>203</v>
      </c>
      <c r="G289">
        <v>433</v>
      </c>
      <c r="H289">
        <f t="shared" si="52"/>
        <v>216.5</v>
      </c>
      <c r="I289">
        <f t="shared" si="53"/>
        <v>217</v>
      </c>
    </row>
    <row r="290" spans="1:9" x14ac:dyDescent="0.3">
      <c r="A290" t="s">
        <v>637</v>
      </c>
      <c r="B290" t="s">
        <v>937</v>
      </c>
      <c r="C290" t="s">
        <v>587</v>
      </c>
      <c r="G290">
        <v>130</v>
      </c>
      <c r="H290">
        <f t="shared" si="52"/>
        <v>65</v>
      </c>
      <c r="I290">
        <f t="shared" si="53"/>
        <v>65</v>
      </c>
    </row>
    <row r="291" spans="1:9" x14ac:dyDescent="0.3">
      <c r="A291" t="s">
        <v>640</v>
      </c>
      <c r="B291" t="s">
        <v>924</v>
      </c>
      <c r="C291" t="s">
        <v>569</v>
      </c>
      <c r="G291">
        <v>81</v>
      </c>
      <c r="H291">
        <f t="shared" si="52"/>
        <v>40.5</v>
      </c>
      <c r="I291">
        <f t="shared" si="53"/>
        <v>41</v>
      </c>
    </row>
    <row r="292" spans="1:9" x14ac:dyDescent="0.3">
      <c r="A292" t="s">
        <v>641</v>
      </c>
      <c r="B292" t="s">
        <v>986</v>
      </c>
      <c r="C292" t="s">
        <v>233</v>
      </c>
      <c r="G292">
        <v>23</v>
      </c>
      <c r="H292">
        <f t="shared" si="52"/>
        <v>11.5</v>
      </c>
      <c r="I292">
        <f t="shared" si="53"/>
        <v>12</v>
      </c>
    </row>
    <row r="293" spans="1:9" x14ac:dyDescent="0.3">
      <c r="A293" t="s">
        <v>642</v>
      </c>
      <c r="B293" t="s">
        <v>981</v>
      </c>
      <c r="C293" t="s">
        <v>395</v>
      </c>
      <c r="G293">
        <v>354</v>
      </c>
      <c r="H293">
        <f t="shared" si="52"/>
        <v>177</v>
      </c>
      <c r="I293">
        <f t="shared" si="53"/>
        <v>177</v>
      </c>
    </row>
    <row r="294" spans="1:9" x14ac:dyDescent="0.3">
      <c r="A294" t="s">
        <v>643</v>
      </c>
      <c r="B294" t="s">
        <v>862</v>
      </c>
      <c r="C294" t="s">
        <v>182</v>
      </c>
      <c r="G294">
        <v>225</v>
      </c>
      <c r="H294">
        <f t="shared" si="52"/>
        <v>112.5</v>
      </c>
      <c r="I294">
        <f t="shared" si="53"/>
        <v>113</v>
      </c>
    </row>
    <row r="295" spans="1:9" x14ac:dyDescent="0.3">
      <c r="A295" t="s">
        <v>645</v>
      </c>
      <c r="B295" t="s">
        <v>954</v>
      </c>
      <c r="C295" t="s">
        <v>416</v>
      </c>
      <c r="G295">
        <v>458</v>
      </c>
      <c r="H295">
        <f t="shared" si="52"/>
        <v>229</v>
      </c>
      <c r="I295">
        <f t="shared" si="53"/>
        <v>229</v>
      </c>
    </row>
    <row r="296" spans="1:9" x14ac:dyDescent="0.3">
      <c r="A296" t="s">
        <v>646</v>
      </c>
      <c r="B296" t="s">
        <v>940</v>
      </c>
      <c r="C296" t="s">
        <v>517</v>
      </c>
      <c r="G296">
        <v>172</v>
      </c>
      <c r="H296">
        <f t="shared" si="52"/>
        <v>86</v>
      </c>
      <c r="I296">
        <f t="shared" si="53"/>
        <v>86</v>
      </c>
    </row>
    <row r="297" spans="1:9" x14ac:dyDescent="0.3">
      <c r="A297" t="s">
        <v>648</v>
      </c>
      <c r="B297" t="s">
        <v>969</v>
      </c>
      <c r="C297" t="s">
        <v>194</v>
      </c>
      <c r="G297">
        <v>47</v>
      </c>
      <c r="H297">
        <f t="shared" si="52"/>
        <v>23.5</v>
      </c>
      <c r="I297">
        <f t="shared" si="53"/>
        <v>24</v>
      </c>
    </row>
    <row r="298" spans="1:9" x14ac:dyDescent="0.3">
      <c r="A298" t="s">
        <v>650</v>
      </c>
      <c r="B298" t="s">
        <v>975</v>
      </c>
      <c r="C298" t="s">
        <v>495</v>
      </c>
      <c r="G298">
        <v>73</v>
      </c>
      <c r="H298">
        <f t="shared" si="52"/>
        <v>36.5</v>
      </c>
      <c r="I298">
        <f t="shared" si="53"/>
        <v>37</v>
      </c>
    </row>
    <row r="299" spans="1:9" x14ac:dyDescent="0.3">
      <c r="A299" t="s">
        <v>651</v>
      </c>
      <c r="B299" t="s">
        <v>914</v>
      </c>
      <c r="C299" t="s">
        <v>68</v>
      </c>
      <c r="G299">
        <v>168</v>
      </c>
      <c r="H299">
        <f t="shared" si="52"/>
        <v>84</v>
      </c>
      <c r="I299">
        <f t="shared" si="53"/>
        <v>84</v>
      </c>
    </row>
    <row r="300" spans="1:9" x14ac:dyDescent="0.3">
      <c r="A300" t="s">
        <v>652</v>
      </c>
      <c r="B300" t="s">
        <v>858</v>
      </c>
      <c r="C300" t="s">
        <v>280</v>
      </c>
      <c r="G300">
        <v>315</v>
      </c>
      <c r="H300">
        <f t="shared" si="52"/>
        <v>157.5</v>
      </c>
      <c r="I300">
        <f t="shared" si="53"/>
        <v>158</v>
      </c>
    </row>
    <row r="301" spans="1:9" x14ac:dyDescent="0.3">
      <c r="A301" t="s">
        <v>654</v>
      </c>
      <c r="B301" t="s">
        <v>948</v>
      </c>
      <c r="C301" t="s">
        <v>145</v>
      </c>
      <c r="G301">
        <v>121</v>
      </c>
      <c r="H301">
        <f t="shared" si="52"/>
        <v>60.5</v>
      </c>
      <c r="I301">
        <f t="shared" si="53"/>
        <v>61</v>
      </c>
    </row>
    <row r="302" spans="1:9" x14ac:dyDescent="0.3">
      <c r="A302" t="s">
        <v>655</v>
      </c>
      <c r="B302" t="s">
        <v>1009</v>
      </c>
      <c r="C302" t="s">
        <v>608</v>
      </c>
      <c r="G302">
        <v>70</v>
      </c>
      <c r="H302">
        <f t="shared" si="52"/>
        <v>35</v>
      </c>
      <c r="I302">
        <f t="shared" si="53"/>
        <v>35</v>
      </c>
    </row>
    <row r="303" spans="1:9" x14ac:dyDescent="0.3">
      <c r="A303" t="s">
        <v>657</v>
      </c>
      <c r="B303" t="s">
        <v>968</v>
      </c>
      <c r="C303" t="s">
        <v>375</v>
      </c>
      <c r="G303">
        <v>153</v>
      </c>
      <c r="H303">
        <f t="shared" si="52"/>
        <v>76.5</v>
      </c>
      <c r="I303">
        <f t="shared" si="53"/>
        <v>77</v>
      </c>
    </row>
    <row r="304" spans="1:9" x14ac:dyDescent="0.3">
      <c r="A304" t="s">
        <v>658</v>
      </c>
      <c r="B304" t="s">
        <v>979</v>
      </c>
      <c r="C304" t="s">
        <v>591</v>
      </c>
      <c r="G304">
        <v>445</v>
      </c>
      <c r="H304">
        <f t="shared" si="52"/>
        <v>222.5</v>
      </c>
      <c r="I304">
        <f t="shared" si="53"/>
        <v>223</v>
      </c>
    </row>
    <row r="305" spans="1:9" x14ac:dyDescent="0.3">
      <c r="A305" t="s">
        <v>659</v>
      </c>
      <c r="B305" t="s">
        <v>928</v>
      </c>
      <c r="C305" t="s">
        <v>296</v>
      </c>
      <c r="G305">
        <v>186</v>
      </c>
      <c r="H305">
        <f t="shared" si="52"/>
        <v>93</v>
      </c>
      <c r="I305">
        <f t="shared" si="53"/>
        <v>93</v>
      </c>
    </row>
    <row r="306" spans="1:9" x14ac:dyDescent="0.3">
      <c r="A306" t="s">
        <v>660</v>
      </c>
      <c r="B306" t="s">
        <v>956</v>
      </c>
      <c r="C306" t="s">
        <v>399</v>
      </c>
      <c r="G306">
        <v>147</v>
      </c>
      <c r="H306">
        <f t="shared" ref="H306:H369" si="54">G306/2</f>
        <v>73.5</v>
      </c>
      <c r="I306">
        <f t="shared" ref="I306:I369" si="55">ROUNDUP(H306,0)</f>
        <v>74</v>
      </c>
    </row>
    <row r="307" spans="1:9" x14ac:dyDescent="0.3">
      <c r="A307" t="s">
        <v>661</v>
      </c>
      <c r="B307" t="s">
        <v>985</v>
      </c>
      <c r="C307" t="s">
        <v>492</v>
      </c>
      <c r="G307">
        <v>32</v>
      </c>
      <c r="H307">
        <f t="shared" si="54"/>
        <v>16</v>
      </c>
      <c r="I307">
        <f t="shared" si="55"/>
        <v>16</v>
      </c>
    </row>
    <row r="308" spans="1:9" x14ac:dyDescent="0.3">
      <c r="A308" t="s">
        <v>662</v>
      </c>
      <c r="B308" t="s">
        <v>946</v>
      </c>
      <c r="C308" t="s">
        <v>133</v>
      </c>
      <c r="G308">
        <v>436</v>
      </c>
      <c r="H308">
        <f t="shared" si="54"/>
        <v>218</v>
      </c>
      <c r="I308">
        <f t="shared" si="55"/>
        <v>218</v>
      </c>
    </row>
    <row r="309" spans="1:9" x14ac:dyDescent="0.3">
      <c r="A309" t="s">
        <v>665</v>
      </c>
      <c r="B309" t="s">
        <v>972</v>
      </c>
      <c r="C309" t="s">
        <v>200</v>
      </c>
      <c r="G309">
        <v>73</v>
      </c>
      <c r="H309">
        <f t="shared" si="54"/>
        <v>36.5</v>
      </c>
      <c r="I309">
        <f t="shared" si="55"/>
        <v>37</v>
      </c>
    </row>
    <row r="310" spans="1:9" x14ac:dyDescent="0.3">
      <c r="A310" t="s">
        <v>666</v>
      </c>
      <c r="B310" t="s">
        <v>1007</v>
      </c>
      <c r="C310" t="s">
        <v>601</v>
      </c>
      <c r="G310">
        <v>189</v>
      </c>
      <c r="H310">
        <f t="shared" si="54"/>
        <v>94.5</v>
      </c>
      <c r="I310">
        <f t="shared" si="55"/>
        <v>95</v>
      </c>
    </row>
    <row r="311" spans="1:9" x14ac:dyDescent="0.3">
      <c r="A311" t="s">
        <v>669</v>
      </c>
      <c r="B311" t="s">
        <v>971</v>
      </c>
      <c r="C311" t="s">
        <v>196</v>
      </c>
      <c r="G311">
        <v>71</v>
      </c>
      <c r="H311">
        <f t="shared" si="54"/>
        <v>35.5</v>
      </c>
      <c r="I311">
        <f t="shared" si="55"/>
        <v>36</v>
      </c>
    </row>
    <row r="312" spans="1:9" x14ac:dyDescent="0.3">
      <c r="A312" t="s">
        <v>671</v>
      </c>
      <c r="B312" t="s">
        <v>904</v>
      </c>
      <c r="C312" t="s">
        <v>4</v>
      </c>
      <c r="G312">
        <v>157</v>
      </c>
      <c r="H312">
        <f t="shared" si="54"/>
        <v>78.5</v>
      </c>
      <c r="I312">
        <f t="shared" si="55"/>
        <v>79</v>
      </c>
    </row>
    <row r="313" spans="1:9" x14ac:dyDescent="0.3">
      <c r="A313" t="s">
        <v>672</v>
      </c>
      <c r="B313" t="s">
        <v>863</v>
      </c>
      <c r="C313" t="s">
        <v>486</v>
      </c>
      <c r="G313">
        <v>130</v>
      </c>
      <c r="H313">
        <f t="shared" si="54"/>
        <v>65</v>
      </c>
      <c r="I313">
        <f t="shared" si="55"/>
        <v>65</v>
      </c>
    </row>
    <row r="314" spans="1:9" x14ac:dyDescent="0.3">
      <c r="A314" t="s">
        <v>673</v>
      </c>
      <c r="B314" t="s">
        <v>953</v>
      </c>
      <c r="C314" t="s">
        <v>427</v>
      </c>
      <c r="G314">
        <v>146</v>
      </c>
      <c r="H314">
        <f t="shared" si="54"/>
        <v>73</v>
      </c>
      <c r="I314">
        <f t="shared" si="55"/>
        <v>73</v>
      </c>
    </row>
    <row r="315" spans="1:9" x14ac:dyDescent="0.3">
      <c r="A315" t="s">
        <v>674</v>
      </c>
      <c r="B315" t="s">
        <v>860</v>
      </c>
      <c r="C315" t="s">
        <v>560</v>
      </c>
      <c r="G315">
        <v>595</v>
      </c>
      <c r="H315">
        <f t="shared" si="54"/>
        <v>297.5</v>
      </c>
      <c r="I315">
        <f t="shared" si="55"/>
        <v>298</v>
      </c>
    </row>
    <row r="316" spans="1:9" x14ac:dyDescent="0.3">
      <c r="A316" t="s">
        <v>675</v>
      </c>
      <c r="B316" t="s">
        <v>989</v>
      </c>
      <c r="C316" t="s">
        <v>251</v>
      </c>
      <c r="G316">
        <v>162</v>
      </c>
      <c r="H316">
        <f t="shared" si="54"/>
        <v>81</v>
      </c>
      <c r="I316">
        <f t="shared" si="55"/>
        <v>81</v>
      </c>
    </row>
    <row r="317" spans="1:9" x14ac:dyDescent="0.3">
      <c r="A317" t="s">
        <v>676</v>
      </c>
      <c r="B317" t="s">
        <v>1004</v>
      </c>
      <c r="C317" t="s">
        <v>391</v>
      </c>
      <c r="G317">
        <v>123</v>
      </c>
      <c r="H317">
        <f t="shared" si="54"/>
        <v>61.5</v>
      </c>
      <c r="I317">
        <f t="shared" si="55"/>
        <v>62</v>
      </c>
    </row>
    <row r="318" spans="1:9" x14ac:dyDescent="0.3">
      <c r="A318" t="s">
        <v>677</v>
      </c>
      <c r="B318" t="s">
        <v>941</v>
      </c>
      <c r="C318" t="s">
        <v>501</v>
      </c>
      <c r="G318">
        <v>153</v>
      </c>
      <c r="H318">
        <f t="shared" si="54"/>
        <v>76.5</v>
      </c>
      <c r="I318">
        <f t="shared" si="55"/>
        <v>77</v>
      </c>
    </row>
    <row r="319" spans="1:9" x14ac:dyDescent="0.3">
      <c r="A319" t="s">
        <v>678</v>
      </c>
      <c r="B319" t="s">
        <v>943</v>
      </c>
      <c r="C319" t="s">
        <v>553</v>
      </c>
      <c r="G319">
        <v>99</v>
      </c>
      <c r="H319">
        <f t="shared" si="54"/>
        <v>49.5</v>
      </c>
      <c r="I319">
        <f t="shared" si="55"/>
        <v>50</v>
      </c>
    </row>
    <row r="320" spans="1:9" x14ac:dyDescent="0.3">
      <c r="A320" t="s">
        <v>679</v>
      </c>
      <c r="B320" t="s">
        <v>922</v>
      </c>
      <c r="C320" t="s">
        <v>483</v>
      </c>
      <c r="G320">
        <v>184</v>
      </c>
      <c r="H320">
        <f t="shared" si="54"/>
        <v>92</v>
      </c>
      <c r="I320">
        <f t="shared" si="55"/>
        <v>92</v>
      </c>
    </row>
    <row r="321" spans="1:9" x14ac:dyDescent="0.3">
      <c r="A321" t="s">
        <v>680</v>
      </c>
      <c r="B321" t="s">
        <v>1006</v>
      </c>
      <c r="C321" t="s">
        <v>314</v>
      </c>
      <c r="G321">
        <v>68</v>
      </c>
      <c r="H321">
        <f t="shared" si="54"/>
        <v>34</v>
      </c>
      <c r="I321">
        <f t="shared" si="55"/>
        <v>34</v>
      </c>
    </row>
    <row r="322" spans="1:9" x14ac:dyDescent="0.3">
      <c r="A322" t="s">
        <v>681</v>
      </c>
      <c r="B322" t="s">
        <v>961</v>
      </c>
      <c r="C322" t="s">
        <v>353</v>
      </c>
      <c r="G322">
        <v>335</v>
      </c>
      <c r="H322">
        <f t="shared" si="54"/>
        <v>167.5</v>
      </c>
      <c r="I322">
        <f t="shared" si="55"/>
        <v>168</v>
      </c>
    </row>
    <row r="323" spans="1:9" x14ac:dyDescent="0.3">
      <c r="A323" t="s">
        <v>682</v>
      </c>
      <c r="B323" t="s">
        <v>852</v>
      </c>
      <c r="C323" t="s">
        <v>229</v>
      </c>
      <c r="G323">
        <v>235</v>
      </c>
      <c r="H323">
        <f t="shared" si="54"/>
        <v>117.5</v>
      </c>
      <c r="I323">
        <f t="shared" si="55"/>
        <v>118</v>
      </c>
    </row>
    <row r="324" spans="1:9" x14ac:dyDescent="0.3">
      <c r="A324" t="s">
        <v>683</v>
      </c>
      <c r="B324" t="s">
        <v>912</v>
      </c>
      <c r="C324" t="s">
        <v>21</v>
      </c>
      <c r="G324">
        <v>158</v>
      </c>
      <c r="H324">
        <f t="shared" si="54"/>
        <v>79</v>
      </c>
      <c r="I324">
        <f t="shared" si="55"/>
        <v>79</v>
      </c>
    </row>
    <row r="325" spans="1:9" x14ac:dyDescent="0.3">
      <c r="A325" t="s">
        <v>684</v>
      </c>
      <c r="B325" t="s">
        <v>963</v>
      </c>
      <c r="C325" t="s">
        <v>535</v>
      </c>
      <c r="G325">
        <v>130</v>
      </c>
      <c r="H325">
        <f t="shared" si="54"/>
        <v>65</v>
      </c>
      <c r="I325">
        <f t="shared" si="55"/>
        <v>65</v>
      </c>
    </row>
    <row r="326" spans="1:9" x14ac:dyDescent="0.3">
      <c r="A326" t="s">
        <v>685</v>
      </c>
      <c r="B326" t="s">
        <v>960</v>
      </c>
      <c r="C326" t="s">
        <v>341</v>
      </c>
      <c r="G326">
        <v>256</v>
      </c>
      <c r="H326">
        <f t="shared" si="54"/>
        <v>128</v>
      </c>
      <c r="I326">
        <f t="shared" si="55"/>
        <v>128</v>
      </c>
    </row>
    <row r="327" spans="1:9" x14ac:dyDescent="0.3">
      <c r="A327" t="s">
        <v>686</v>
      </c>
      <c r="B327" t="s">
        <v>926</v>
      </c>
      <c r="C327" t="s">
        <v>33</v>
      </c>
      <c r="G327">
        <v>244</v>
      </c>
      <c r="H327">
        <f t="shared" si="54"/>
        <v>122</v>
      </c>
      <c r="I327">
        <f t="shared" si="55"/>
        <v>122</v>
      </c>
    </row>
    <row r="328" spans="1:9" x14ac:dyDescent="0.3">
      <c r="A328" t="s">
        <v>689</v>
      </c>
      <c r="B328" t="s">
        <v>936</v>
      </c>
      <c r="C328" t="s">
        <v>556</v>
      </c>
      <c r="G328">
        <v>152</v>
      </c>
      <c r="H328">
        <f t="shared" si="54"/>
        <v>76</v>
      </c>
      <c r="I328">
        <f t="shared" si="55"/>
        <v>76</v>
      </c>
    </row>
    <row r="329" spans="1:9" x14ac:dyDescent="0.3">
      <c r="A329" t="s">
        <v>688</v>
      </c>
      <c r="B329" t="s">
        <v>935</v>
      </c>
      <c r="C329" t="s">
        <v>103</v>
      </c>
      <c r="G329">
        <v>148</v>
      </c>
      <c r="H329">
        <f t="shared" si="54"/>
        <v>74</v>
      </c>
      <c r="I329">
        <f t="shared" si="55"/>
        <v>74</v>
      </c>
    </row>
    <row r="330" spans="1:9" x14ac:dyDescent="0.3">
      <c r="A330" t="s">
        <v>691</v>
      </c>
      <c r="B330" t="s">
        <v>952</v>
      </c>
      <c r="C330" t="s">
        <v>157</v>
      </c>
      <c r="G330">
        <v>407</v>
      </c>
      <c r="H330">
        <f t="shared" si="54"/>
        <v>203.5</v>
      </c>
      <c r="I330">
        <f t="shared" si="55"/>
        <v>204</v>
      </c>
    </row>
    <row r="331" spans="1:9" x14ac:dyDescent="0.3">
      <c r="A331" t="s">
        <v>695</v>
      </c>
      <c r="B331" t="s">
        <v>1005</v>
      </c>
      <c r="C331" t="s">
        <v>550</v>
      </c>
      <c r="G331">
        <v>325</v>
      </c>
      <c r="H331">
        <f t="shared" si="54"/>
        <v>162.5</v>
      </c>
      <c r="I331">
        <f t="shared" si="55"/>
        <v>163</v>
      </c>
    </row>
    <row r="332" spans="1:9" x14ac:dyDescent="0.3">
      <c r="A332" t="s">
        <v>699</v>
      </c>
      <c r="B332" t="s">
        <v>1011</v>
      </c>
      <c r="C332" t="s">
        <v>615</v>
      </c>
      <c r="G332">
        <v>431</v>
      </c>
      <c r="H332">
        <f t="shared" si="54"/>
        <v>215.5</v>
      </c>
      <c r="I332">
        <f t="shared" si="55"/>
        <v>216</v>
      </c>
    </row>
    <row r="333" spans="1:9" x14ac:dyDescent="0.3">
      <c r="A333" t="s">
        <v>700</v>
      </c>
      <c r="B333" t="s">
        <v>927</v>
      </c>
      <c r="C333" t="s">
        <v>35</v>
      </c>
      <c r="G333">
        <v>52</v>
      </c>
      <c r="H333">
        <f t="shared" si="54"/>
        <v>26</v>
      </c>
      <c r="I333">
        <f t="shared" si="55"/>
        <v>26</v>
      </c>
    </row>
    <row r="334" spans="1:9" x14ac:dyDescent="0.3">
      <c r="A334" t="s">
        <v>701</v>
      </c>
      <c r="B334" t="s">
        <v>1012</v>
      </c>
      <c r="C334" t="s">
        <v>618</v>
      </c>
      <c r="G334">
        <v>68</v>
      </c>
      <c r="H334">
        <f t="shared" si="54"/>
        <v>34</v>
      </c>
      <c r="I334">
        <f t="shared" si="55"/>
        <v>34</v>
      </c>
    </row>
    <row r="335" spans="1:9" x14ac:dyDescent="0.3">
      <c r="A335" t="s">
        <v>1065</v>
      </c>
      <c r="B335" t="s">
        <v>939</v>
      </c>
      <c r="C335" t="s">
        <v>524</v>
      </c>
      <c r="G335">
        <v>85</v>
      </c>
      <c r="H335">
        <f t="shared" si="54"/>
        <v>42.5</v>
      </c>
      <c r="I335">
        <f t="shared" si="55"/>
        <v>43</v>
      </c>
    </row>
    <row r="336" spans="1:9" x14ac:dyDescent="0.3">
      <c r="A336" t="s">
        <v>702</v>
      </c>
      <c r="B336" t="s">
        <v>918</v>
      </c>
      <c r="C336" t="s">
        <v>371</v>
      </c>
      <c r="G336">
        <v>213</v>
      </c>
      <c r="H336">
        <f t="shared" si="54"/>
        <v>106.5</v>
      </c>
      <c r="I336">
        <f t="shared" si="55"/>
        <v>107</v>
      </c>
    </row>
    <row r="337" spans="1:9" x14ac:dyDescent="0.3">
      <c r="A337" t="s">
        <v>705</v>
      </c>
      <c r="B337" t="s">
        <v>978</v>
      </c>
      <c r="C337" t="s">
        <v>211</v>
      </c>
      <c r="G337">
        <v>250</v>
      </c>
      <c r="H337">
        <f t="shared" si="54"/>
        <v>125</v>
      </c>
      <c r="I337">
        <f t="shared" si="55"/>
        <v>125</v>
      </c>
    </row>
    <row r="338" spans="1:9" x14ac:dyDescent="0.3">
      <c r="A338" t="s">
        <v>706</v>
      </c>
      <c r="B338" t="s">
        <v>853</v>
      </c>
      <c r="C338" t="s">
        <v>264</v>
      </c>
      <c r="G338">
        <v>57</v>
      </c>
      <c r="H338">
        <f t="shared" si="54"/>
        <v>28.5</v>
      </c>
      <c r="I338">
        <f t="shared" si="55"/>
        <v>29</v>
      </c>
    </row>
    <row r="339" spans="1:9" x14ac:dyDescent="0.3">
      <c r="A339" t="s">
        <v>707</v>
      </c>
      <c r="B339" t="s">
        <v>967</v>
      </c>
      <c r="C339" t="s">
        <v>533</v>
      </c>
      <c r="G339">
        <v>68</v>
      </c>
      <c r="H339">
        <f t="shared" si="54"/>
        <v>34</v>
      </c>
      <c r="I339">
        <f t="shared" si="55"/>
        <v>34</v>
      </c>
    </row>
    <row r="340" spans="1:9" x14ac:dyDescent="0.3">
      <c r="A340" t="s">
        <v>709</v>
      </c>
      <c r="B340" t="s">
        <v>970</v>
      </c>
      <c r="C340" t="s">
        <v>498</v>
      </c>
      <c r="G340">
        <v>87</v>
      </c>
      <c r="H340">
        <f t="shared" si="54"/>
        <v>43.5</v>
      </c>
      <c r="I340">
        <f t="shared" si="55"/>
        <v>44</v>
      </c>
    </row>
    <row r="341" spans="1:9" x14ac:dyDescent="0.3">
      <c r="A341" t="s">
        <v>710</v>
      </c>
      <c r="B341" t="s">
        <v>944</v>
      </c>
      <c r="C341" t="s">
        <v>129</v>
      </c>
      <c r="G341">
        <v>135</v>
      </c>
      <c r="H341">
        <f t="shared" si="54"/>
        <v>67.5</v>
      </c>
      <c r="I341">
        <f t="shared" si="55"/>
        <v>68</v>
      </c>
    </row>
    <row r="342" spans="1:9" x14ac:dyDescent="0.3">
      <c r="A342" t="s">
        <v>712</v>
      </c>
      <c r="B342" t="s">
        <v>907</v>
      </c>
      <c r="C342" t="s">
        <v>17</v>
      </c>
      <c r="G342">
        <v>152</v>
      </c>
      <c r="H342">
        <f t="shared" si="54"/>
        <v>76</v>
      </c>
      <c r="I342">
        <f t="shared" si="55"/>
        <v>76</v>
      </c>
    </row>
    <row r="343" spans="1:9" x14ac:dyDescent="0.3">
      <c r="A343" t="s">
        <v>713</v>
      </c>
      <c r="B343" t="s">
        <v>857</v>
      </c>
      <c r="C343" t="s">
        <v>31</v>
      </c>
      <c r="G343">
        <v>183</v>
      </c>
      <c r="H343">
        <f t="shared" si="54"/>
        <v>91.5</v>
      </c>
      <c r="I343">
        <f t="shared" si="55"/>
        <v>92</v>
      </c>
    </row>
    <row r="344" spans="1:9" x14ac:dyDescent="0.3">
      <c r="A344" t="s">
        <v>714</v>
      </c>
      <c r="B344" t="s">
        <v>957</v>
      </c>
      <c r="C344" t="s">
        <v>171</v>
      </c>
      <c r="G344">
        <v>455</v>
      </c>
      <c r="H344">
        <f t="shared" si="54"/>
        <v>227.5</v>
      </c>
      <c r="I344">
        <f t="shared" si="55"/>
        <v>228</v>
      </c>
    </row>
    <row r="345" spans="1:9" x14ac:dyDescent="0.3">
      <c r="A345" t="s">
        <v>715</v>
      </c>
      <c r="B345" t="s">
        <v>919</v>
      </c>
      <c r="C345" t="s">
        <v>489</v>
      </c>
      <c r="G345">
        <v>153</v>
      </c>
      <c r="H345">
        <f t="shared" si="54"/>
        <v>76.5</v>
      </c>
      <c r="I345">
        <f t="shared" si="55"/>
        <v>77</v>
      </c>
    </row>
    <row r="346" spans="1:9" x14ac:dyDescent="0.3">
      <c r="A346" t="s">
        <v>716</v>
      </c>
      <c r="B346" t="s">
        <v>920</v>
      </c>
      <c r="C346" t="s">
        <v>308</v>
      </c>
      <c r="G346">
        <v>66</v>
      </c>
      <c r="H346">
        <f t="shared" si="54"/>
        <v>33</v>
      </c>
      <c r="I346">
        <f t="shared" si="55"/>
        <v>33</v>
      </c>
    </row>
    <row r="347" spans="1:9" x14ac:dyDescent="0.3">
      <c r="A347" t="s">
        <v>717</v>
      </c>
      <c r="B347" t="s">
        <v>966</v>
      </c>
      <c r="C347" t="s">
        <v>187</v>
      </c>
      <c r="G347">
        <v>279</v>
      </c>
      <c r="H347">
        <f t="shared" si="54"/>
        <v>139.5</v>
      </c>
      <c r="I347">
        <f t="shared" si="55"/>
        <v>140</v>
      </c>
    </row>
    <row r="348" spans="1:9" x14ac:dyDescent="0.3">
      <c r="A348" t="s">
        <v>718</v>
      </c>
      <c r="B348" t="s">
        <v>991</v>
      </c>
      <c r="C348" t="s">
        <v>253</v>
      </c>
      <c r="G348">
        <v>139</v>
      </c>
      <c r="H348">
        <f t="shared" si="54"/>
        <v>69.5</v>
      </c>
      <c r="I348">
        <f t="shared" si="55"/>
        <v>70</v>
      </c>
    </row>
    <row r="349" spans="1:9" x14ac:dyDescent="0.3">
      <c r="A349" t="s">
        <v>719</v>
      </c>
      <c r="B349" t="s">
        <v>917</v>
      </c>
      <c r="C349" t="s">
        <v>379</v>
      </c>
      <c r="G349">
        <v>148</v>
      </c>
      <c r="H349">
        <f t="shared" si="54"/>
        <v>74</v>
      </c>
      <c r="I349">
        <f t="shared" si="55"/>
        <v>74</v>
      </c>
    </row>
    <row r="350" spans="1:9" x14ac:dyDescent="0.3">
      <c r="A350" t="s">
        <v>721</v>
      </c>
      <c r="B350" t="s">
        <v>1003</v>
      </c>
      <c r="C350" t="s">
        <v>191</v>
      </c>
      <c r="G350">
        <v>72</v>
      </c>
      <c r="H350">
        <f t="shared" si="54"/>
        <v>36</v>
      </c>
      <c r="I350">
        <f t="shared" si="55"/>
        <v>36</v>
      </c>
    </row>
    <row r="351" spans="1:9" x14ac:dyDescent="0.3">
      <c r="A351" t="s">
        <v>722</v>
      </c>
      <c r="B351" t="s">
        <v>916</v>
      </c>
      <c r="C351" t="s">
        <v>563</v>
      </c>
      <c r="G351">
        <v>122</v>
      </c>
      <c r="H351">
        <f t="shared" si="54"/>
        <v>61</v>
      </c>
      <c r="I351">
        <f t="shared" si="55"/>
        <v>61</v>
      </c>
    </row>
    <row r="352" spans="1:9" x14ac:dyDescent="0.3">
      <c r="A352" t="s">
        <v>725</v>
      </c>
      <c r="B352" t="s">
        <v>990</v>
      </c>
      <c r="C352" t="s">
        <v>246</v>
      </c>
      <c r="G352">
        <v>125</v>
      </c>
      <c r="H352">
        <f t="shared" si="54"/>
        <v>62.5</v>
      </c>
      <c r="I352">
        <f t="shared" si="55"/>
        <v>63</v>
      </c>
    </row>
    <row r="353" spans="1:9" x14ac:dyDescent="0.3">
      <c r="A353" t="s">
        <v>728</v>
      </c>
      <c r="B353" t="s">
        <v>987</v>
      </c>
      <c r="C353" t="s">
        <v>238</v>
      </c>
      <c r="G353">
        <v>68</v>
      </c>
      <c r="H353">
        <f t="shared" si="54"/>
        <v>34</v>
      </c>
      <c r="I353">
        <f t="shared" si="55"/>
        <v>34</v>
      </c>
    </row>
    <row r="354" spans="1:9" x14ac:dyDescent="0.3">
      <c r="A354" t="s">
        <v>729</v>
      </c>
      <c r="B354" t="s">
        <v>958</v>
      </c>
      <c r="C354" t="s">
        <v>174</v>
      </c>
      <c r="G354">
        <v>22</v>
      </c>
      <c r="H354">
        <f t="shared" si="54"/>
        <v>11</v>
      </c>
      <c r="I354">
        <f t="shared" si="55"/>
        <v>11</v>
      </c>
    </row>
    <row r="355" spans="1:9" x14ac:dyDescent="0.3">
      <c r="A355" t="s">
        <v>730</v>
      </c>
      <c r="B355" t="s">
        <v>950</v>
      </c>
      <c r="C355" t="s">
        <v>149</v>
      </c>
      <c r="G355">
        <v>72</v>
      </c>
      <c r="H355">
        <f t="shared" si="54"/>
        <v>36</v>
      </c>
      <c r="I355">
        <f t="shared" si="55"/>
        <v>36</v>
      </c>
    </row>
    <row r="356" spans="1:9" x14ac:dyDescent="0.3">
      <c r="A356" t="s">
        <v>731</v>
      </c>
      <c r="B356" t="s">
        <v>913</v>
      </c>
      <c r="C356" t="s">
        <v>23</v>
      </c>
      <c r="G356">
        <v>218</v>
      </c>
      <c r="H356">
        <f t="shared" si="54"/>
        <v>109</v>
      </c>
      <c r="I356">
        <f t="shared" si="55"/>
        <v>109</v>
      </c>
    </row>
    <row r="357" spans="1:9" x14ac:dyDescent="0.3">
      <c r="A357" t="s">
        <v>733</v>
      </c>
      <c r="B357" t="s">
        <v>995</v>
      </c>
      <c r="C357" t="s">
        <v>269</v>
      </c>
      <c r="G357">
        <v>269</v>
      </c>
      <c r="H357">
        <f t="shared" si="54"/>
        <v>134.5</v>
      </c>
      <c r="I357">
        <f t="shared" si="55"/>
        <v>135</v>
      </c>
    </row>
    <row r="358" spans="1:9" x14ac:dyDescent="0.3">
      <c r="A358" t="s">
        <v>734</v>
      </c>
      <c r="B358" t="s">
        <v>923</v>
      </c>
      <c r="C358" t="s">
        <v>27</v>
      </c>
      <c r="G358">
        <v>153</v>
      </c>
      <c r="H358">
        <f t="shared" si="54"/>
        <v>76.5</v>
      </c>
      <c r="I358">
        <f t="shared" si="55"/>
        <v>77</v>
      </c>
    </row>
    <row r="359" spans="1:9" x14ac:dyDescent="0.3">
      <c r="A359" t="s">
        <v>735</v>
      </c>
      <c r="B359" t="s">
        <v>974</v>
      </c>
      <c r="C359" t="s">
        <v>420</v>
      </c>
      <c r="G359">
        <v>449</v>
      </c>
      <c r="H359">
        <f t="shared" si="54"/>
        <v>224.5</v>
      </c>
      <c r="I359">
        <f t="shared" si="55"/>
        <v>225</v>
      </c>
    </row>
    <row r="360" spans="1:9" x14ac:dyDescent="0.3">
      <c r="A360" t="s">
        <v>736</v>
      </c>
      <c r="B360" t="s">
        <v>962</v>
      </c>
      <c r="C360" t="s">
        <v>216</v>
      </c>
      <c r="G360">
        <v>288</v>
      </c>
      <c r="H360">
        <f t="shared" si="54"/>
        <v>144</v>
      </c>
      <c r="I360">
        <f t="shared" si="55"/>
        <v>144</v>
      </c>
    </row>
    <row r="361" spans="1:9" x14ac:dyDescent="0.3">
      <c r="A361" t="s">
        <v>737</v>
      </c>
      <c r="B361" t="s">
        <v>911</v>
      </c>
      <c r="C361" t="s">
        <v>62</v>
      </c>
      <c r="G361">
        <v>72</v>
      </c>
      <c r="H361">
        <f t="shared" si="54"/>
        <v>36</v>
      </c>
      <c r="I361">
        <f t="shared" si="55"/>
        <v>36</v>
      </c>
    </row>
    <row r="362" spans="1:9" x14ac:dyDescent="0.3">
      <c r="A362" t="s">
        <v>740</v>
      </c>
      <c r="B362" t="s">
        <v>976</v>
      </c>
      <c r="C362" t="s">
        <v>207</v>
      </c>
      <c r="G362">
        <v>33</v>
      </c>
      <c r="H362">
        <f t="shared" si="54"/>
        <v>16.5</v>
      </c>
      <c r="I362">
        <f t="shared" si="55"/>
        <v>17</v>
      </c>
    </row>
    <row r="363" spans="1:9" x14ac:dyDescent="0.3">
      <c r="A363" t="s">
        <v>743</v>
      </c>
      <c r="B363" t="s">
        <v>932</v>
      </c>
      <c r="C363" t="s">
        <v>100</v>
      </c>
      <c r="G363">
        <v>159</v>
      </c>
      <c r="H363">
        <f t="shared" si="54"/>
        <v>79.5</v>
      </c>
      <c r="I363">
        <f t="shared" si="55"/>
        <v>80</v>
      </c>
    </row>
    <row r="364" spans="1:9" x14ac:dyDescent="0.3">
      <c r="A364" t="s">
        <v>744</v>
      </c>
      <c r="B364" t="s">
        <v>1008</v>
      </c>
      <c r="C364" t="s">
        <v>605</v>
      </c>
      <c r="G364">
        <v>229</v>
      </c>
      <c r="H364">
        <f t="shared" si="54"/>
        <v>114.5</v>
      </c>
      <c r="I364">
        <f t="shared" si="55"/>
        <v>115</v>
      </c>
    </row>
    <row r="365" spans="1:9" x14ac:dyDescent="0.3">
      <c r="A365" t="s">
        <v>745</v>
      </c>
      <c r="B365" t="s">
        <v>929</v>
      </c>
      <c r="C365" t="s">
        <v>544</v>
      </c>
      <c r="G365">
        <v>128</v>
      </c>
      <c r="H365">
        <f t="shared" si="54"/>
        <v>64</v>
      </c>
      <c r="I365">
        <f t="shared" si="55"/>
        <v>64</v>
      </c>
    </row>
    <row r="366" spans="1:9" x14ac:dyDescent="0.3">
      <c r="A366" t="s">
        <v>746</v>
      </c>
      <c r="B366" t="s">
        <v>910</v>
      </c>
      <c r="C366" t="s">
        <v>387</v>
      </c>
      <c r="G366">
        <v>144</v>
      </c>
      <c r="H366">
        <f t="shared" si="54"/>
        <v>72</v>
      </c>
      <c r="I366">
        <f t="shared" si="55"/>
        <v>72</v>
      </c>
    </row>
    <row r="367" spans="1:9" x14ac:dyDescent="0.3">
      <c r="A367" t="s">
        <v>749</v>
      </c>
      <c r="B367" t="s">
        <v>933</v>
      </c>
      <c r="C367" t="s">
        <v>103</v>
      </c>
      <c r="G367">
        <v>215</v>
      </c>
      <c r="H367">
        <f t="shared" si="54"/>
        <v>107.5</v>
      </c>
      <c r="I367">
        <f t="shared" si="55"/>
        <v>108</v>
      </c>
    </row>
    <row r="368" spans="1:9" x14ac:dyDescent="0.3">
      <c r="A368" t="s">
        <v>750</v>
      </c>
      <c r="B368" t="s">
        <v>1000</v>
      </c>
      <c r="C368" t="s">
        <v>295</v>
      </c>
      <c r="G368">
        <v>214</v>
      </c>
      <c r="H368">
        <f t="shared" si="54"/>
        <v>107</v>
      </c>
      <c r="I368">
        <f t="shared" si="55"/>
        <v>107</v>
      </c>
    </row>
    <row r="369" spans="1:9" x14ac:dyDescent="0.3">
      <c r="A369" t="s">
        <v>752</v>
      </c>
      <c r="B369" t="s">
        <v>931</v>
      </c>
      <c r="C369" t="s">
        <v>94</v>
      </c>
      <c r="G369">
        <v>398</v>
      </c>
      <c r="H369">
        <f t="shared" si="54"/>
        <v>199</v>
      </c>
      <c r="I369">
        <f t="shared" si="55"/>
        <v>199</v>
      </c>
    </row>
    <row r="370" spans="1:9" x14ac:dyDescent="0.3">
      <c r="A370" t="s">
        <v>753</v>
      </c>
      <c r="B370" t="s">
        <v>951</v>
      </c>
      <c r="C370" t="s">
        <v>153</v>
      </c>
      <c r="G370">
        <v>156</v>
      </c>
      <c r="H370">
        <f t="shared" ref="H370:H406" si="56">G370/2</f>
        <v>78</v>
      </c>
      <c r="I370">
        <f t="shared" ref="I370:I406" si="57">ROUNDUP(H370,0)</f>
        <v>78</v>
      </c>
    </row>
    <row r="371" spans="1:9" x14ac:dyDescent="0.3">
      <c r="A371" t="s">
        <v>754</v>
      </c>
      <c r="B371" t="s">
        <v>942</v>
      </c>
      <c r="C371" t="s">
        <v>126</v>
      </c>
      <c r="G371">
        <v>97</v>
      </c>
      <c r="H371">
        <f t="shared" si="56"/>
        <v>48.5</v>
      </c>
      <c r="I371">
        <f t="shared" si="57"/>
        <v>49</v>
      </c>
    </row>
    <row r="372" spans="1:9" x14ac:dyDescent="0.3">
      <c r="A372" t="s">
        <v>755</v>
      </c>
      <c r="B372" t="s">
        <v>945</v>
      </c>
      <c r="C372" t="s">
        <v>410</v>
      </c>
      <c r="G372">
        <v>22</v>
      </c>
      <c r="H372">
        <f t="shared" si="56"/>
        <v>11</v>
      </c>
      <c r="I372">
        <f t="shared" si="57"/>
        <v>11</v>
      </c>
    </row>
    <row r="373" spans="1:9" x14ac:dyDescent="0.3">
      <c r="A373" t="s">
        <v>756</v>
      </c>
      <c r="B373" t="s">
        <v>993</v>
      </c>
      <c r="C373" t="s">
        <v>263</v>
      </c>
      <c r="G373">
        <v>186</v>
      </c>
      <c r="H373">
        <f t="shared" si="56"/>
        <v>93</v>
      </c>
      <c r="I373">
        <f t="shared" si="57"/>
        <v>93</v>
      </c>
    </row>
    <row r="374" spans="1:9" x14ac:dyDescent="0.3">
      <c r="A374" t="s">
        <v>757</v>
      </c>
      <c r="B374" t="s">
        <v>905</v>
      </c>
      <c r="C374" t="s">
        <v>14</v>
      </c>
      <c r="G374">
        <v>389</v>
      </c>
      <c r="H374">
        <f t="shared" si="56"/>
        <v>194.5</v>
      </c>
      <c r="I374">
        <f t="shared" si="57"/>
        <v>195</v>
      </c>
    </row>
    <row r="375" spans="1:9" x14ac:dyDescent="0.3">
      <c r="A375" t="s">
        <v>758</v>
      </c>
      <c r="B375" t="s">
        <v>984</v>
      </c>
      <c r="C375" t="s">
        <v>383</v>
      </c>
      <c r="G375">
        <v>24</v>
      </c>
      <c r="H375">
        <f t="shared" si="56"/>
        <v>12</v>
      </c>
      <c r="I375">
        <f t="shared" si="57"/>
        <v>12</v>
      </c>
    </row>
    <row r="376" spans="1:9" x14ac:dyDescent="0.3">
      <c r="A376" t="s">
        <v>759</v>
      </c>
      <c r="B376" t="s">
        <v>996</v>
      </c>
      <c r="C376" t="s">
        <v>276</v>
      </c>
      <c r="G376">
        <v>69</v>
      </c>
      <c r="H376">
        <f t="shared" si="56"/>
        <v>34.5</v>
      </c>
      <c r="I376">
        <f t="shared" si="57"/>
        <v>35</v>
      </c>
    </row>
    <row r="377" spans="1:9" x14ac:dyDescent="0.3">
      <c r="A377" t="s">
        <v>760</v>
      </c>
      <c r="B377" t="s">
        <v>998</v>
      </c>
      <c r="C377" t="s">
        <v>294</v>
      </c>
      <c r="G377">
        <v>68</v>
      </c>
      <c r="H377">
        <f t="shared" si="56"/>
        <v>34</v>
      </c>
      <c r="I377">
        <f t="shared" si="57"/>
        <v>34</v>
      </c>
    </row>
    <row r="378" spans="1:9" x14ac:dyDescent="0.3">
      <c r="A378" t="s">
        <v>784</v>
      </c>
      <c r="B378" t="s">
        <v>982</v>
      </c>
      <c r="C378" t="s">
        <v>407</v>
      </c>
      <c r="G378">
        <v>196</v>
      </c>
      <c r="H378">
        <f t="shared" si="56"/>
        <v>98</v>
      </c>
      <c r="I378">
        <f t="shared" si="57"/>
        <v>98</v>
      </c>
    </row>
    <row r="379" spans="1:9" x14ac:dyDescent="0.3">
      <c r="A379" t="s">
        <v>785</v>
      </c>
      <c r="B379" t="s">
        <v>999</v>
      </c>
      <c r="C379" t="s">
        <v>295</v>
      </c>
      <c r="G379">
        <v>61</v>
      </c>
      <c r="H379">
        <f t="shared" si="56"/>
        <v>30.5</v>
      </c>
      <c r="I379">
        <f t="shared" si="57"/>
        <v>31</v>
      </c>
    </row>
    <row r="380" spans="1:9" x14ac:dyDescent="0.3">
      <c r="A380" t="s">
        <v>767</v>
      </c>
      <c r="B380" t="s">
        <v>1001</v>
      </c>
      <c r="C380" t="s">
        <v>479</v>
      </c>
      <c r="G380">
        <v>73</v>
      </c>
      <c r="H380">
        <f t="shared" si="56"/>
        <v>36.5</v>
      </c>
      <c r="I380">
        <f t="shared" si="57"/>
        <v>37</v>
      </c>
    </row>
    <row r="381" spans="1:9" x14ac:dyDescent="0.3">
      <c r="A381" t="s">
        <v>768</v>
      </c>
      <c r="B381" t="s">
        <v>908</v>
      </c>
      <c r="C381" t="s">
        <v>547</v>
      </c>
      <c r="G381">
        <v>83</v>
      </c>
      <c r="H381">
        <f t="shared" si="56"/>
        <v>41.5</v>
      </c>
      <c r="I381">
        <f t="shared" si="57"/>
        <v>42</v>
      </c>
    </row>
    <row r="382" spans="1:9" x14ac:dyDescent="0.3">
      <c r="A382" t="s">
        <v>769</v>
      </c>
      <c r="B382" t="s">
        <v>851</v>
      </c>
      <c r="C382" t="s">
        <v>572</v>
      </c>
      <c r="G382">
        <v>238</v>
      </c>
      <c r="H382">
        <f t="shared" si="56"/>
        <v>119</v>
      </c>
      <c r="I382">
        <f t="shared" si="57"/>
        <v>119</v>
      </c>
    </row>
    <row r="383" spans="1:9" x14ac:dyDescent="0.3">
      <c r="A383" t="s">
        <v>770</v>
      </c>
      <c r="B383" t="s">
        <v>925</v>
      </c>
      <c r="C383" t="s">
        <v>29</v>
      </c>
      <c r="G383">
        <v>85</v>
      </c>
      <c r="H383">
        <f t="shared" si="56"/>
        <v>42.5</v>
      </c>
      <c r="I383">
        <f t="shared" si="57"/>
        <v>43</v>
      </c>
    </row>
    <row r="384" spans="1:9" x14ac:dyDescent="0.3">
      <c r="A384" t="s">
        <v>772</v>
      </c>
      <c r="B384" t="s">
        <v>1002</v>
      </c>
      <c r="C384" t="s">
        <v>304</v>
      </c>
      <c r="G384">
        <v>591</v>
      </c>
      <c r="H384">
        <f t="shared" si="56"/>
        <v>295.5</v>
      </c>
      <c r="I384">
        <f t="shared" si="57"/>
        <v>296</v>
      </c>
    </row>
    <row r="385" spans="1:9" x14ac:dyDescent="0.3">
      <c r="A385" t="s">
        <v>773</v>
      </c>
      <c r="B385" t="s">
        <v>903</v>
      </c>
      <c r="C385" t="s">
        <v>522</v>
      </c>
      <c r="G385">
        <v>165</v>
      </c>
      <c r="H385">
        <f t="shared" si="56"/>
        <v>82.5</v>
      </c>
      <c r="I385">
        <f t="shared" si="57"/>
        <v>83</v>
      </c>
    </row>
    <row r="386" spans="1:9" x14ac:dyDescent="0.3">
      <c r="A386" t="s">
        <v>774</v>
      </c>
      <c r="B386" t="s">
        <v>959</v>
      </c>
      <c r="C386" t="s">
        <v>504</v>
      </c>
      <c r="G386">
        <v>153</v>
      </c>
      <c r="H386">
        <f t="shared" si="56"/>
        <v>76.5</v>
      </c>
      <c r="I386">
        <f t="shared" si="57"/>
        <v>77</v>
      </c>
    </row>
    <row r="387" spans="1:9" x14ac:dyDescent="0.3">
      <c r="A387" t="s">
        <v>775</v>
      </c>
      <c r="B387" t="s">
        <v>997</v>
      </c>
      <c r="C387" t="s">
        <v>509</v>
      </c>
      <c r="G387">
        <v>69</v>
      </c>
      <c r="H387">
        <f t="shared" si="56"/>
        <v>34.5</v>
      </c>
      <c r="I387">
        <f t="shared" si="57"/>
        <v>35</v>
      </c>
    </row>
    <row r="388" spans="1:9" x14ac:dyDescent="0.3">
      <c r="A388" t="s">
        <v>776</v>
      </c>
      <c r="B388" t="s">
        <v>938</v>
      </c>
      <c r="C388" t="s">
        <v>598</v>
      </c>
      <c r="G388">
        <v>158</v>
      </c>
      <c r="H388">
        <f t="shared" si="56"/>
        <v>79</v>
      </c>
      <c r="I388">
        <f t="shared" si="57"/>
        <v>79</v>
      </c>
    </row>
    <row r="389" spans="1:9" x14ac:dyDescent="0.3">
      <c r="A389" t="s">
        <v>777</v>
      </c>
      <c r="B389" t="s">
        <v>854</v>
      </c>
      <c r="C389" t="s">
        <v>527</v>
      </c>
      <c r="G389">
        <v>68</v>
      </c>
      <c r="H389">
        <f t="shared" si="56"/>
        <v>34</v>
      </c>
      <c r="I389">
        <f t="shared" si="57"/>
        <v>34</v>
      </c>
    </row>
    <row r="390" spans="1:9" x14ac:dyDescent="0.3">
      <c r="A390" t="s">
        <v>778</v>
      </c>
      <c r="B390" t="s">
        <v>930</v>
      </c>
      <c r="C390" t="s">
        <v>514</v>
      </c>
      <c r="G390">
        <v>205</v>
      </c>
      <c r="H390">
        <f t="shared" si="56"/>
        <v>102.5</v>
      </c>
      <c r="I390">
        <f t="shared" si="57"/>
        <v>103</v>
      </c>
    </row>
    <row r="391" spans="1:9" x14ac:dyDescent="0.3">
      <c r="A391" t="s">
        <v>779</v>
      </c>
      <c r="B391" t="s">
        <v>949</v>
      </c>
      <c r="C391" t="s">
        <v>540</v>
      </c>
      <c r="G391">
        <v>102</v>
      </c>
      <c r="H391">
        <f t="shared" si="56"/>
        <v>51</v>
      </c>
      <c r="I391">
        <f t="shared" si="57"/>
        <v>51</v>
      </c>
    </row>
    <row r="392" spans="1:9" x14ac:dyDescent="0.3">
      <c r="A392" t="s">
        <v>780</v>
      </c>
      <c r="B392" t="s">
        <v>955</v>
      </c>
      <c r="C392" t="s">
        <v>116</v>
      </c>
      <c r="G392">
        <v>110</v>
      </c>
      <c r="H392">
        <f t="shared" si="56"/>
        <v>55</v>
      </c>
      <c r="I392">
        <f t="shared" si="57"/>
        <v>55</v>
      </c>
    </row>
    <row r="393" spans="1:9" x14ac:dyDescent="0.3">
      <c r="A393" t="s">
        <v>781</v>
      </c>
      <c r="B393" t="s">
        <v>994</v>
      </c>
      <c r="C393" t="s">
        <v>264</v>
      </c>
      <c r="G393">
        <v>22</v>
      </c>
      <c r="H393">
        <f t="shared" si="56"/>
        <v>11</v>
      </c>
      <c r="I393">
        <f t="shared" si="57"/>
        <v>11</v>
      </c>
    </row>
    <row r="394" spans="1:9" x14ac:dyDescent="0.3">
      <c r="A394" t="s">
        <v>782</v>
      </c>
      <c r="B394" t="s">
        <v>980</v>
      </c>
      <c r="C394" t="s">
        <v>219</v>
      </c>
      <c r="G394">
        <v>109</v>
      </c>
      <c r="H394">
        <f t="shared" si="56"/>
        <v>54.5</v>
      </c>
      <c r="I394">
        <f t="shared" si="57"/>
        <v>55</v>
      </c>
    </row>
    <row r="395" spans="1:9" x14ac:dyDescent="0.3">
      <c r="A395" t="s">
        <v>786</v>
      </c>
      <c r="C395" t="s">
        <v>1020</v>
      </c>
      <c r="G395">
        <v>118</v>
      </c>
      <c r="H395">
        <f t="shared" si="56"/>
        <v>59</v>
      </c>
      <c r="I395">
        <f t="shared" si="57"/>
        <v>59</v>
      </c>
    </row>
    <row r="396" spans="1:9" x14ac:dyDescent="0.3">
      <c r="G396">
        <v>73</v>
      </c>
      <c r="H396">
        <f t="shared" si="56"/>
        <v>36.5</v>
      </c>
      <c r="I396">
        <f t="shared" si="57"/>
        <v>37</v>
      </c>
    </row>
    <row r="397" spans="1:9" x14ac:dyDescent="0.3">
      <c r="G397">
        <v>117</v>
      </c>
      <c r="H397">
        <f t="shared" si="56"/>
        <v>58.5</v>
      </c>
      <c r="I397">
        <f t="shared" si="57"/>
        <v>59</v>
      </c>
    </row>
    <row r="398" spans="1:9" x14ac:dyDescent="0.3">
      <c r="G398">
        <v>188</v>
      </c>
      <c r="H398">
        <f t="shared" si="56"/>
        <v>94</v>
      </c>
      <c r="I398">
        <f t="shared" si="57"/>
        <v>94</v>
      </c>
    </row>
    <row r="399" spans="1:9" x14ac:dyDescent="0.3">
      <c r="G399">
        <v>228</v>
      </c>
      <c r="H399">
        <f t="shared" si="56"/>
        <v>114</v>
      </c>
      <c r="I399">
        <f t="shared" si="57"/>
        <v>114</v>
      </c>
    </row>
    <row r="400" spans="1:9" x14ac:dyDescent="0.3">
      <c r="G400">
        <v>192</v>
      </c>
      <c r="H400">
        <f t="shared" si="56"/>
        <v>96</v>
      </c>
      <c r="I400">
        <f t="shared" si="57"/>
        <v>96</v>
      </c>
    </row>
    <row r="401" spans="7:9" x14ac:dyDescent="0.3">
      <c r="G401">
        <v>454</v>
      </c>
      <c r="H401">
        <f t="shared" si="56"/>
        <v>227</v>
      </c>
      <c r="I401">
        <f t="shared" si="57"/>
        <v>227</v>
      </c>
    </row>
    <row r="402" spans="7:9" x14ac:dyDescent="0.3">
      <c r="G402">
        <v>150</v>
      </c>
      <c r="H402">
        <f t="shared" si="56"/>
        <v>75</v>
      </c>
      <c r="I402">
        <f t="shared" si="57"/>
        <v>75</v>
      </c>
    </row>
    <row r="403" spans="7:9" x14ac:dyDescent="0.3">
      <c r="G403">
        <v>152</v>
      </c>
      <c r="H403">
        <f t="shared" si="56"/>
        <v>76</v>
      </c>
      <c r="I403">
        <f t="shared" si="57"/>
        <v>76</v>
      </c>
    </row>
    <row r="404" spans="7:9" x14ac:dyDescent="0.3">
      <c r="G404">
        <v>150</v>
      </c>
      <c r="H404">
        <f t="shared" si="56"/>
        <v>75</v>
      </c>
      <c r="I404">
        <f t="shared" si="57"/>
        <v>75</v>
      </c>
    </row>
    <row r="405" spans="7:9" x14ac:dyDescent="0.3">
      <c r="G405">
        <v>155</v>
      </c>
      <c r="H405">
        <f t="shared" si="56"/>
        <v>77.5</v>
      </c>
      <c r="I405">
        <f t="shared" si="57"/>
        <v>78</v>
      </c>
    </row>
    <row r="406" spans="7:9" x14ac:dyDescent="0.3">
      <c r="G406">
        <v>149</v>
      </c>
      <c r="H406">
        <f t="shared" si="56"/>
        <v>74.5</v>
      </c>
      <c r="I406">
        <f t="shared" si="57"/>
        <v>75</v>
      </c>
    </row>
  </sheetData>
  <sortState xmlns:xlrd2="http://schemas.microsoft.com/office/spreadsheetml/2017/richdata2" ref="A3:V168">
    <sortCondition ref="C3:C168"/>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01"/>
  <sheetViews>
    <sheetView tabSelected="1" workbookViewId="0">
      <selection activeCell="C179" sqref="C179"/>
    </sheetView>
  </sheetViews>
  <sheetFormatPr defaultRowHeight="14.4" x14ac:dyDescent="0.3"/>
  <cols>
    <col min="1" max="1" width="15.6640625" customWidth="1"/>
    <col min="2" max="2" width="58" customWidth="1"/>
    <col min="3" max="3" width="35.109375" customWidth="1"/>
    <col min="4" max="4" width="19" customWidth="1"/>
    <col min="5" max="6" width="11.88671875" style="1" customWidth="1"/>
    <col min="7" max="7" width="12.88671875" customWidth="1"/>
    <col min="8" max="8" width="13" customWidth="1"/>
    <col min="9" max="9" width="24.5546875" style="74" customWidth="1"/>
  </cols>
  <sheetData>
    <row r="1" spans="1:9" x14ac:dyDescent="0.3">
      <c r="A1" s="3" t="s">
        <v>840</v>
      </c>
      <c r="B1" s="3" t="s">
        <v>841</v>
      </c>
      <c r="C1" s="3" t="s">
        <v>1132</v>
      </c>
      <c r="D1" s="3" t="s">
        <v>834</v>
      </c>
      <c r="E1" s="9" t="s">
        <v>476</v>
      </c>
      <c r="F1" s="9" t="s">
        <v>477</v>
      </c>
      <c r="G1" s="3" t="s">
        <v>1578</v>
      </c>
      <c r="H1" s="3" t="s">
        <v>1579</v>
      </c>
      <c r="I1" s="73" t="s">
        <v>1580</v>
      </c>
    </row>
    <row r="2" spans="1:9" x14ac:dyDescent="0.3">
      <c r="A2" t="s">
        <v>621</v>
      </c>
      <c r="B2" t="s">
        <v>612</v>
      </c>
      <c r="C2" t="s">
        <v>613</v>
      </c>
      <c r="D2" t="s">
        <v>614</v>
      </c>
      <c r="E2" s="1">
        <v>33.945067999999999</v>
      </c>
      <c r="F2" s="1">
        <v>-97.669673000000003</v>
      </c>
      <c r="G2" s="72">
        <v>361</v>
      </c>
      <c r="H2" s="72">
        <v>121</v>
      </c>
      <c r="I2" s="74" t="s">
        <v>1202</v>
      </c>
    </row>
    <row r="3" spans="1:9" x14ac:dyDescent="0.3">
      <c r="A3" t="s">
        <v>622</v>
      </c>
      <c r="B3" t="s">
        <v>81</v>
      </c>
      <c r="C3" t="s">
        <v>82</v>
      </c>
      <c r="D3" t="s">
        <v>77</v>
      </c>
      <c r="E3" s="1">
        <v>31.659041999999999</v>
      </c>
      <c r="F3" s="1">
        <v>-106.30358</v>
      </c>
      <c r="G3" s="72">
        <v>593</v>
      </c>
      <c r="H3" s="72">
        <v>297</v>
      </c>
      <c r="I3" s="74" t="s">
        <v>1203</v>
      </c>
    </row>
    <row r="4" spans="1:9" x14ac:dyDescent="0.3">
      <c r="A4" t="s">
        <v>623</v>
      </c>
      <c r="B4" t="s">
        <v>345</v>
      </c>
      <c r="C4" t="s">
        <v>346</v>
      </c>
      <c r="D4" t="s">
        <v>347</v>
      </c>
      <c r="E4" s="1">
        <v>30.065515000000001</v>
      </c>
      <c r="F4" s="1">
        <v>-96.498504999999994</v>
      </c>
      <c r="G4" s="72">
        <v>80</v>
      </c>
      <c r="H4" s="72">
        <v>20</v>
      </c>
      <c r="I4" s="74" t="s">
        <v>1204</v>
      </c>
    </row>
    <row r="5" spans="1:9" x14ac:dyDescent="0.3">
      <c r="A5" t="s">
        <v>624</v>
      </c>
      <c r="B5" t="s">
        <v>225</v>
      </c>
      <c r="C5" t="s">
        <v>226</v>
      </c>
      <c r="D5" t="s">
        <v>227</v>
      </c>
      <c r="E5" s="1">
        <v>30.077888999999999</v>
      </c>
      <c r="F5" s="1">
        <v>-94.100685999999996</v>
      </c>
      <c r="G5" s="72">
        <v>139</v>
      </c>
      <c r="H5" s="72">
        <v>70</v>
      </c>
      <c r="I5" s="74" t="s">
        <v>1205</v>
      </c>
    </row>
    <row r="6" spans="1:9" x14ac:dyDescent="0.3">
      <c r="A6" t="s">
        <v>625</v>
      </c>
      <c r="B6" t="s">
        <v>288</v>
      </c>
      <c r="C6" t="s">
        <v>289</v>
      </c>
      <c r="D6" t="s">
        <v>290</v>
      </c>
      <c r="E6" s="1">
        <v>31.772590000000001</v>
      </c>
      <c r="F6" s="1">
        <v>-97.678426999999999</v>
      </c>
      <c r="G6" s="72">
        <v>448</v>
      </c>
      <c r="H6" s="72">
        <v>56</v>
      </c>
      <c r="I6" s="74" t="s">
        <v>1206</v>
      </c>
    </row>
    <row r="7" spans="1:9" x14ac:dyDescent="0.3">
      <c r="A7" t="s">
        <v>626</v>
      </c>
      <c r="B7" t="s">
        <v>1104</v>
      </c>
      <c r="C7" t="s">
        <v>243</v>
      </c>
      <c r="D7" t="s">
        <v>105</v>
      </c>
      <c r="E7" s="1">
        <v>34.938271</v>
      </c>
      <c r="F7" s="1">
        <v>-100.891688</v>
      </c>
      <c r="G7" s="72">
        <v>398</v>
      </c>
      <c r="H7" s="72">
        <v>199</v>
      </c>
      <c r="I7" s="74" t="s">
        <v>1207</v>
      </c>
    </row>
    <row r="8" spans="1:9" x14ac:dyDescent="0.3">
      <c r="A8" t="s">
        <v>627</v>
      </c>
      <c r="B8" t="s">
        <v>178</v>
      </c>
      <c r="C8" t="s">
        <v>180</v>
      </c>
      <c r="D8" t="s">
        <v>181</v>
      </c>
      <c r="E8" s="1">
        <v>28.294397</v>
      </c>
      <c r="F8" s="1">
        <v>-97.277495000000002</v>
      </c>
      <c r="G8" s="72">
        <v>171</v>
      </c>
      <c r="H8" s="72">
        <v>86</v>
      </c>
      <c r="I8" s="74" t="s">
        <v>1208</v>
      </c>
    </row>
    <row r="9" spans="1:9" x14ac:dyDescent="0.3">
      <c r="A9" t="s">
        <v>628</v>
      </c>
      <c r="B9" t="s">
        <v>1078</v>
      </c>
      <c r="C9" t="s">
        <v>336</v>
      </c>
      <c r="D9" t="s">
        <v>329</v>
      </c>
      <c r="E9" s="1">
        <v>29.584239</v>
      </c>
      <c r="F9" s="1">
        <v>-96.985759999999999</v>
      </c>
      <c r="G9" s="72">
        <v>162</v>
      </c>
      <c r="H9" s="72">
        <v>41</v>
      </c>
      <c r="I9" s="74" t="s">
        <v>1209</v>
      </c>
    </row>
    <row r="10" spans="1:9" x14ac:dyDescent="0.3">
      <c r="A10" t="s">
        <v>629</v>
      </c>
      <c r="B10" t="s">
        <v>18</v>
      </c>
      <c r="C10" t="s">
        <v>60</v>
      </c>
      <c r="D10" t="s">
        <v>19</v>
      </c>
      <c r="E10" s="1">
        <v>30.063085000000001</v>
      </c>
      <c r="F10" s="1">
        <v>-96.699562</v>
      </c>
      <c r="G10" s="72">
        <v>176</v>
      </c>
      <c r="H10" s="72">
        <v>22</v>
      </c>
      <c r="I10" s="74" t="s">
        <v>1210</v>
      </c>
    </row>
    <row r="11" spans="1:9" x14ac:dyDescent="0.3">
      <c r="A11" t="s">
        <v>630</v>
      </c>
      <c r="B11" t="s">
        <v>1085</v>
      </c>
      <c r="C11" t="s">
        <v>107</v>
      </c>
      <c r="D11" t="s">
        <v>15</v>
      </c>
      <c r="E11" s="1">
        <v>30.112884999999999</v>
      </c>
      <c r="F11" s="1">
        <v>-97.319972000000007</v>
      </c>
      <c r="G11" s="72">
        <v>68</v>
      </c>
      <c r="H11" s="72">
        <v>34</v>
      </c>
      <c r="I11" s="74" t="s">
        <v>1211</v>
      </c>
    </row>
    <row r="12" spans="1:9" x14ac:dyDescent="0.3">
      <c r="A12" t="s">
        <v>631</v>
      </c>
      <c r="B12" t="s">
        <v>566</v>
      </c>
      <c r="C12" t="s">
        <v>567</v>
      </c>
      <c r="D12" t="s">
        <v>568</v>
      </c>
      <c r="E12" s="1">
        <v>29.322168000000001</v>
      </c>
      <c r="F12" s="1">
        <v>-103.617211</v>
      </c>
      <c r="G12" s="72">
        <v>445</v>
      </c>
      <c r="H12" s="72">
        <v>223</v>
      </c>
      <c r="I12" s="74" t="s">
        <v>1212</v>
      </c>
    </row>
    <row r="13" spans="1:9" x14ac:dyDescent="0.3">
      <c r="A13" t="s">
        <v>632</v>
      </c>
      <c r="B13" t="s">
        <v>56</v>
      </c>
      <c r="C13" t="s">
        <v>57</v>
      </c>
      <c r="D13" t="s">
        <v>16</v>
      </c>
      <c r="E13" s="1">
        <v>26.198049999999999</v>
      </c>
      <c r="F13" s="1">
        <v>-98.157715999999994</v>
      </c>
      <c r="G13" s="72">
        <v>325</v>
      </c>
      <c r="H13" s="72">
        <v>163</v>
      </c>
      <c r="I13" s="74" t="s">
        <v>1212</v>
      </c>
    </row>
    <row r="14" spans="1:9" x14ac:dyDescent="0.3">
      <c r="A14" t="s">
        <v>633</v>
      </c>
      <c r="B14" t="s">
        <v>403</v>
      </c>
      <c r="C14" t="s">
        <v>404</v>
      </c>
      <c r="D14" t="s">
        <v>405</v>
      </c>
      <c r="E14" s="1">
        <v>29.817421</v>
      </c>
      <c r="F14" s="1">
        <v>-97.219915</v>
      </c>
      <c r="G14" s="72">
        <v>77</v>
      </c>
      <c r="H14" s="72">
        <v>39</v>
      </c>
      <c r="I14" s="74" t="s">
        <v>1213</v>
      </c>
    </row>
    <row r="15" spans="1:9" x14ac:dyDescent="0.3">
      <c r="A15" t="s">
        <v>634</v>
      </c>
      <c r="B15" t="s">
        <v>141</v>
      </c>
      <c r="C15" t="s">
        <v>142</v>
      </c>
      <c r="D15" t="s">
        <v>143</v>
      </c>
      <c r="E15" s="1">
        <v>30.431339999999999</v>
      </c>
      <c r="F15" s="1">
        <v>-97.613990000000001</v>
      </c>
      <c r="G15" s="72">
        <v>77</v>
      </c>
      <c r="H15" s="72">
        <v>39</v>
      </c>
      <c r="I15" s="74" t="s">
        <v>1214</v>
      </c>
    </row>
    <row r="16" spans="1:9" x14ac:dyDescent="0.3">
      <c r="A16" t="s">
        <v>635</v>
      </c>
      <c r="B16" t="s">
        <v>530</v>
      </c>
      <c r="C16" t="s">
        <v>531</v>
      </c>
      <c r="D16" t="s">
        <v>532</v>
      </c>
      <c r="E16" s="1">
        <v>28.796533</v>
      </c>
      <c r="F16" s="1">
        <v>-97.007493999999994</v>
      </c>
      <c r="G16" s="72">
        <v>133</v>
      </c>
      <c r="H16" s="72">
        <v>67</v>
      </c>
      <c r="I16" s="74" t="s">
        <v>1214</v>
      </c>
    </row>
    <row r="17" spans="1:9" x14ac:dyDescent="0.3">
      <c r="A17" t="s">
        <v>1016</v>
      </c>
      <c r="B17" t="s">
        <v>25</v>
      </c>
      <c r="C17" t="s">
        <v>71</v>
      </c>
      <c r="D17" t="s">
        <v>26</v>
      </c>
      <c r="E17" s="1">
        <v>32.788463999999998</v>
      </c>
      <c r="F17" s="1">
        <v>-96.797679000000002</v>
      </c>
      <c r="G17" s="72">
        <v>152</v>
      </c>
      <c r="H17" s="72">
        <v>76</v>
      </c>
      <c r="I17" s="74" t="s">
        <v>1214</v>
      </c>
    </row>
    <row r="18" spans="1:9" x14ac:dyDescent="0.3">
      <c r="A18" t="s">
        <v>636</v>
      </c>
      <c r="B18" t="s">
        <v>1097</v>
      </c>
      <c r="C18" t="s">
        <v>205</v>
      </c>
      <c r="D18" t="s">
        <v>206</v>
      </c>
      <c r="E18" s="1">
        <v>30.916373</v>
      </c>
      <c r="F18" s="1">
        <v>-99.785535999999993</v>
      </c>
      <c r="G18" s="72">
        <v>824</v>
      </c>
      <c r="H18" s="72">
        <v>103</v>
      </c>
      <c r="I18" s="74" t="s">
        <v>1214</v>
      </c>
    </row>
    <row r="19" spans="1:9" x14ac:dyDescent="0.3">
      <c r="A19" t="s">
        <v>637</v>
      </c>
      <c r="B19" t="s">
        <v>587</v>
      </c>
      <c r="C19" t="s">
        <v>538</v>
      </c>
      <c r="D19" t="s">
        <v>539</v>
      </c>
      <c r="E19" s="1">
        <v>28.436285000000002</v>
      </c>
      <c r="F19" s="1">
        <v>-99.236501000000004</v>
      </c>
      <c r="G19" s="72">
        <v>231</v>
      </c>
      <c r="H19" s="72">
        <v>116</v>
      </c>
      <c r="I19" s="74" t="s">
        <v>1214</v>
      </c>
    </row>
    <row r="20" spans="1:9" x14ac:dyDescent="0.3">
      <c r="A20" t="s">
        <v>638</v>
      </c>
      <c r="B20" t="s">
        <v>1108</v>
      </c>
      <c r="C20" t="s">
        <v>259</v>
      </c>
      <c r="D20" t="s">
        <v>257</v>
      </c>
      <c r="E20" s="1">
        <v>29.669723000000001</v>
      </c>
      <c r="F20" s="1">
        <v>-97.066717999999995</v>
      </c>
      <c r="G20" s="72">
        <v>158</v>
      </c>
      <c r="H20" s="72">
        <v>40</v>
      </c>
      <c r="I20" s="74" t="s">
        <v>1214</v>
      </c>
    </row>
    <row r="21" spans="1:9" x14ac:dyDescent="0.3">
      <c r="A21" t="s">
        <v>639</v>
      </c>
      <c r="B21" t="s">
        <v>580</v>
      </c>
      <c r="C21" t="s">
        <v>582</v>
      </c>
      <c r="D21" t="s">
        <v>583</v>
      </c>
      <c r="E21" s="1">
        <v>31.762803000000002</v>
      </c>
      <c r="F21" s="1">
        <v>-95.629322000000002</v>
      </c>
      <c r="G21" s="72">
        <v>132</v>
      </c>
      <c r="H21" s="72">
        <v>45</v>
      </c>
      <c r="I21" s="74" t="s">
        <v>1215</v>
      </c>
    </row>
    <row r="22" spans="1:9" x14ac:dyDescent="0.3">
      <c r="A22" t="s">
        <v>640</v>
      </c>
      <c r="B22" t="s">
        <v>569</v>
      </c>
      <c r="C22" t="s">
        <v>570</v>
      </c>
      <c r="D22" t="s">
        <v>571</v>
      </c>
      <c r="E22" s="1">
        <v>32.190668000000002</v>
      </c>
      <c r="F22" s="1">
        <v>-97.889296000000002</v>
      </c>
      <c r="G22" s="72">
        <v>142</v>
      </c>
      <c r="H22" s="72">
        <v>71</v>
      </c>
      <c r="I22" s="74" t="s">
        <v>1215</v>
      </c>
    </row>
    <row r="23" spans="1:9" x14ac:dyDescent="0.3">
      <c r="A23" t="s">
        <v>641</v>
      </c>
      <c r="B23" t="s">
        <v>233</v>
      </c>
      <c r="C23" t="s">
        <v>237</v>
      </c>
      <c r="D23" t="s">
        <v>234</v>
      </c>
      <c r="E23" s="1">
        <v>29.964307999999999</v>
      </c>
      <c r="F23" s="1">
        <v>-97.548023000000001</v>
      </c>
      <c r="G23" s="72">
        <v>255</v>
      </c>
      <c r="H23" s="72">
        <v>43</v>
      </c>
      <c r="I23" s="74" t="s">
        <v>1216</v>
      </c>
    </row>
    <row r="24" spans="1:9" x14ac:dyDescent="0.3">
      <c r="A24" t="s">
        <v>642</v>
      </c>
      <c r="B24" t="s">
        <v>1099</v>
      </c>
      <c r="C24" t="s">
        <v>396</v>
      </c>
      <c r="D24" t="s">
        <v>397</v>
      </c>
      <c r="E24" s="1">
        <v>29.355328</v>
      </c>
      <c r="F24" s="1">
        <v>-98.878564999999995</v>
      </c>
      <c r="G24" s="72">
        <v>175</v>
      </c>
      <c r="H24" s="72">
        <v>88</v>
      </c>
      <c r="I24" s="74" t="s">
        <v>1217</v>
      </c>
    </row>
    <row r="25" spans="1:9" x14ac:dyDescent="0.3">
      <c r="A25" t="s">
        <v>643</v>
      </c>
      <c r="B25" t="s">
        <v>182</v>
      </c>
      <c r="C25" t="s">
        <v>185</v>
      </c>
      <c r="D25" t="s">
        <v>183</v>
      </c>
      <c r="E25" s="1">
        <v>27.760255999999998</v>
      </c>
      <c r="F25" s="1">
        <v>-98.237837999999996</v>
      </c>
      <c r="G25" s="72">
        <v>229</v>
      </c>
      <c r="H25" s="72">
        <v>115</v>
      </c>
      <c r="I25" s="74" t="s">
        <v>1218</v>
      </c>
    </row>
    <row r="26" spans="1:9" x14ac:dyDescent="0.3">
      <c r="A26" t="s">
        <v>644</v>
      </c>
      <c r="B26" t="s">
        <v>1106</v>
      </c>
      <c r="C26" t="s">
        <v>339</v>
      </c>
      <c r="D26" t="s">
        <v>340</v>
      </c>
      <c r="E26" s="1">
        <v>34.956457999999998</v>
      </c>
      <c r="F26" s="1">
        <v>-102.10808400000001</v>
      </c>
      <c r="G26" s="72">
        <v>749</v>
      </c>
      <c r="H26" s="72">
        <v>225</v>
      </c>
      <c r="I26" s="74" t="s">
        <v>1219</v>
      </c>
    </row>
    <row r="27" spans="1:9" x14ac:dyDescent="0.3">
      <c r="A27" t="s">
        <v>645</v>
      </c>
      <c r="B27" t="s">
        <v>416</v>
      </c>
      <c r="C27" t="s">
        <v>417</v>
      </c>
      <c r="D27" t="s">
        <v>418</v>
      </c>
      <c r="E27" s="1">
        <v>31.707965000000002</v>
      </c>
      <c r="F27" s="1">
        <v>-103.601118</v>
      </c>
      <c r="G27" s="72">
        <v>436</v>
      </c>
      <c r="H27" s="72">
        <v>218</v>
      </c>
      <c r="I27" s="74" t="s">
        <v>1220</v>
      </c>
    </row>
    <row r="28" spans="1:9" x14ac:dyDescent="0.3">
      <c r="A28" t="s">
        <v>646</v>
      </c>
      <c r="B28" t="s">
        <v>517</v>
      </c>
      <c r="C28" t="s">
        <v>519</v>
      </c>
      <c r="D28" t="s">
        <v>520</v>
      </c>
      <c r="E28" s="1">
        <v>31.196756000000001</v>
      </c>
      <c r="F28" s="1">
        <v>-98.722868000000005</v>
      </c>
      <c r="G28" s="72">
        <v>588</v>
      </c>
      <c r="H28" s="72">
        <v>74</v>
      </c>
      <c r="I28" s="74" t="s">
        <v>1221</v>
      </c>
    </row>
    <row r="29" spans="1:9" x14ac:dyDescent="0.3">
      <c r="A29" t="s">
        <v>647</v>
      </c>
      <c r="B29" t="s">
        <v>361</v>
      </c>
      <c r="C29" t="s">
        <v>370</v>
      </c>
      <c r="D29" t="s">
        <v>164</v>
      </c>
      <c r="E29" s="1">
        <v>29.318292</v>
      </c>
      <c r="F29" s="1">
        <v>-98.451031</v>
      </c>
      <c r="G29" s="72">
        <v>155</v>
      </c>
      <c r="H29" s="72">
        <v>78</v>
      </c>
      <c r="I29" s="74" t="s">
        <v>1439</v>
      </c>
    </row>
    <row r="30" spans="1:9" x14ac:dyDescent="0.3">
      <c r="A30" t="s">
        <v>648</v>
      </c>
      <c r="B30" t="s">
        <v>194</v>
      </c>
      <c r="C30" t="s">
        <v>195</v>
      </c>
      <c r="D30" t="s">
        <v>119</v>
      </c>
      <c r="E30" s="1">
        <v>28.648122000000001</v>
      </c>
      <c r="F30" s="1">
        <v>-97.383007000000006</v>
      </c>
      <c r="G30" s="72">
        <v>150</v>
      </c>
      <c r="H30" s="72">
        <v>75</v>
      </c>
      <c r="I30" s="74" t="s">
        <v>1223</v>
      </c>
    </row>
    <row r="31" spans="1:9" x14ac:dyDescent="0.3">
      <c r="A31" t="s">
        <v>649</v>
      </c>
      <c r="B31" t="s">
        <v>1079</v>
      </c>
      <c r="C31" t="s">
        <v>586</v>
      </c>
      <c r="D31" t="s">
        <v>11</v>
      </c>
      <c r="E31" s="1">
        <v>29.759499999999999</v>
      </c>
      <c r="F31" s="1">
        <v>-95.361418</v>
      </c>
      <c r="G31" s="72">
        <v>168</v>
      </c>
      <c r="H31" s="72">
        <v>42</v>
      </c>
      <c r="I31" s="74" t="s">
        <v>1210</v>
      </c>
    </row>
    <row r="32" spans="1:9" x14ac:dyDescent="0.3">
      <c r="A32" t="s">
        <v>650</v>
      </c>
      <c r="B32" t="s">
        <v>495</v>
      </c>
      <c r="C32" t="s">
        <v>496</v>
      </c>
      <c r="D32" t="s">
        <v>497</v>
      </c>
      <c r="E32" s="1">
        <v>28.807096999999999</v>
      </c>
      <c r="F32" s="1">
        <v>-95.953856999999999</v>
      </c>
      <c r="G32" s="72">
        <v>128</v>
      </c>
      <c r="H32" s="72">
        <v>64</v>
      </c>
      <c r="I32" s="74" t="s">
        <v>1224</v>
      </c>
    </row>
    <row r="33" spans="1:9" x14ac:dyDescent="0.3">
      <c r="A33" t="s">
        <v>651</v>
      </c>
      <c r="B33" t="s">
        <v>68</v>
      </c>
      <c r="C33" t="s">
        <v>69</v>
      </c>
      <c r="D33" t="s">
        <v>24</v>
      </c>
      <c r="E33" s="1">
        <v>31.554794000000001</v>
      </c>
      <c r="F33" s="1">
        <v>-97.570576000000003</v>
      </c>
      <c r="G33" s="72">
        <v>97</v>
      </c>
      <c r="H33" s="72">
        <v>49</v>
      </c>
      <c r="I33" s="74" t="s">
        <v>1225</v>
      </c>
    </row>
    <row r="34" spans="1:9" x14ac:dyDescent="0.3">
      <c r="A34" t="s">
        <v>652</v>
      </c>
      <c r="B34" t="s">
        <v>1114</v>
      </c>
      <c r="C34" t="s">
        <v>281</v>
      </c>
      <c r="D34" t="s">
        <v>282</v>
      </c>
      <c r="E34" s="1">
        <v>29.721041</v>
      </c>
      <c r="F34" s="1">
        <v>-99.075405000000003</v>
      </c>
      <c r="G34" s="72">
        <v>175</v>
      </c>
      <c r="H34" s="72">
        <v>88</v>
      </c>
      <c r="I34" s="74" t="s">
        <v>1220</v>
      </c>
    </row>
    <row r="35" spans="1:9" x14ac:dyDescent="0.3">
      <c r="A35" t="s">
        <v>653</v>
      </c>
      <c r="B35" t="s">
        <v>1107</v>
      </c>
      <c r="C35" t="s">
        <v>335</v>
      </c>
      <c r="D35" t="s">
        <v>231</v>
      </c>
      <c r="E35" s="1">
        <v>30.27693</v>
      </c>
      <c r="F35" s="1">
        <v>-98.877052000000006</v>
      </c>
      <c r="G35" s="72">
        <v>306</v>
      </c>
      <c r="H35" s="72">
        <v>77</v>
      </c>
      <c r="I35" s="74" t="s">
        <v>1226</v>
      </c>
    </row>
    <row r="36" spans="1:9" x14ac:dyDescent="0.3">
      <c r="A36" t="s">
        <v>654</v>
      </c>
      <c r="B36" t="s">
        <v>145</v>
      </c>
      <c r="C36" t="s">
        <v>147</v>
      </c>
      <c r="D36" t="s">
        <v>148</v>
      </c>
      <c r="E36" s="1">
        <v>30.319842000000001</v>
      </c>
      <c r="F36" s="1">
        <v>-96.346924999999999</v>
      </c>
      <c r="G36" s="72">
        <v>81</v>
      </c>
      <c r="H36" s="72">
        <v>11</v>
      </c>
      <c r="I36" s="74" t="s">
        <v>1227</v>
      </c>
    </row>
    <row r="37" spans="1:9" x14ac:dyDescent="0.3">
      <c r="A37" t="s">
        <v>655</v>
      </c>
      <c r="B37" t="s">
        <v>608</v>
      </c>
      <c r="C37" t="s">
        <v>609</v>
      </c>
      <c r="D37" t="s">
        <v>610</v>
      </c>
      <c r="E37" s="1">
        <v>30.141362000000001</v>
      </c>
      <c r="F37" s="1">
        <v>-96.252771999999993</v>
      </c>
      <c r="G37" s="72">
        <v>134</v>
      </c>
      <c r="H37" s="72">
        <v>17</v>
      </c>
      <c r="I37" s="74" t="s">
        <v>1228</v>
      </c>
    </row>
    <row r="38" spans="1:9" x14ac:dyDescent="0.3">
      <c r="A38" t="s">
        <v>656</v>
      </c>
      <c r="B38" t="s">
        <v>10</v>
      </c>
      <c r="C38" t="s">
        <v>50</v>
      </c>
      <c r="D38" t="s">
        <v>11</v>
      </c>
      <c r="E38" s="1">
        <v>29.756450999999998</v>
      </c>
      <c r="F38" s="1">
        <v>-95.372004000000004</v>
      </c>
      <c r="G38" s="72">
        <v>83</v>
      </c>
      <c r="H38" s="72">
        <v>42</v>
      </c>
      <c r="I38" s="74" t="s">
        <v>1229</v>
      </c>
    </row>
    <row r="39" spans="1:9" x14ac:dyDescent="0.3">
      <c r="A39" t="s">
        <v>657</v>
      </c>
      <c r="B39" t="s">
        <v>375</v>
      </c>
      <c r="C39" t="s">
        <v>376</v>
      </c>
      <c r="D39" t="s">
        <v>377</v>
      </c>
      <c r="E39" s="1">
        <v>32.828704999999999</v>
      </c>
      <c r="F39" s="1">
        <v>-96.240892000000002</v>
      </c>
      <c r="G39" s="72">
        <v>152</v>
      </c>
      <c r="H39" s="72">
        <v>76</v>
      </c>
      <c r="I39" s="74" t="s">
        <v>1229</v>
      </c>
    </row>
    <row r="40" spans="1:9" x14ac:dyDescent="0.3">
      <c r="A40" t="s">
        <v>658</v>
      </c>
      <c r="B40" t="s">
        <v>591</v>
      </c>
      <c r="C40" t="s">
        <v>592</v>
      </c>
      <c r="D40" t="s">
        <v>593</v>
      </c>
      <c r="E40" s="1">
        <v>30.115212</v>
      </c>
      <c r="F40" s="1">
        <v>-95.989895000000004</v>
      </c>
      <c r="G40" s="72">
        <v>41</v>
      </c>
      <c r="H40" s="72">
        <v>21</v>
      </c>
      <c r="I40" s="74" t="s">
        <v>1230</v>
      </c>
    </row>
    <row r="41" spans="1:9" x14ac:dyDescent="0.3">
      <c r="A41" t="s">
        <v>659</v>
      </c>
      <c r="B41" t="s">
        <v>1082</v>
      </c>
      <c r="C41" t="s">
        <v>297</v>
      </c>
      <c r="D41" t="s">
        <v>227</v>
      </c>
      <c r="E41" s="1">
        <v>30.08201</v>
      </c>
      <c r="F41" s="1">
        <v>-94.096868999999998</v>
      </c>
      <c r="G41" s="72">
        <v>139</v>
      </c>
      <c r="H41" s="72">
        <v>70</v>
      </c>
      <c r="I41" s="74" t="s">
        <v>1231</v>
      </c>
    </row>
    <row r="42" spans="1:9" x14ac:dyDescent="0.3">
      <c r="A42" t="s">
        <v>660</v>
      </c>
      <c r="B42" t="s">
        <v>399</v>
      </c>
      <c r="C42" t="s">
        <v>400</v>
      </c>
      <c r="D42" t="s">
        <v>401</v>
      </c>
      <c r="E42" s="1">
        <v>31.548459999999999</v>
      </c>
      <c r="F42" s="1">
        <v>-95.239620000000002</v>
      </c>
      <c r="G42" s="72">
        <v>91</v>
      </c>
      <c r="H42" s="72">
        <v>46</v>
      </c>
      <c r="I42" s="74" t="s">
        <v>1232</v>
      </c>
    </row>
    <row r="43" spans="1:9" x14ac:dyDescent="0.3">
      <c r="A43" t="s">
        <v>661</v>
      </c>
      <c r="B43" t="s">
        <v>492</v>
      </c>
      <c r="C43" t="s">
        <v>493</v>
      </c>
      <c r="D43" t="s">
        <v>494</v>
      </c>
      <c r="E43" s="1">
        <v>32.118962000000003</v>
      </c>
      <c r="F43" s="1">
        <v>-96.945670000000007</v>
      </c>
      <c r="G43" s="72">
        <v>109</v>
      </c>
      <c r="H43" s="72">
        <v>55</v>
      </c>
      <c r="I43" s="74" t="s">
        <v>1233</v>
      </c>
    </row>
    <row r="44" spans="1:9" x14ac:dyDescent="0.3">
      <c r="A44" t="s">
        <v>662</v>
      </c>
      <c r="B44" t="s">
        <v>1092</v>
      </c>
      <c r="C44" t="s">
        <v>134</v>
      </c>
      <c r="D44" t="s">
        <v>135</v>
      </c>
      <c r="E44" s="1">
        <v>25.902702000000001</v>
      </c>
      <c r="F44" s="1">
        <v>-97.496210000000005</v>
      </c>
      <c r="G44" s="72">
        <v>334</v>
      </c>
      <c r="H44" s="72">
        <v>167</v>
      </c>
      <c r="I44" s="74" t="s">
        <v>1233</v>
      </c>
    </row>
    <row r="45" spans="1:9" x14ac:dyDescent="0.3">
      <c r="A45" t="s">
        <v>663</v>
      </c>
      <c r="B45" t="s">
        <v>359</v>
      </c>
      <c r="C45" t="s">
        <v>368</v>
      </c>
      <c r="D45" t="s">
        <v>164</v>
      </c>
      <c r="E45" s="1">
        <v>29.391061000000001</v>
      </c>
      <c r="F45" s="1">
        <v>-98.491372999999996</v>
      </c>
      <c r="G45" s="72">
        <v>154</v>
      </c>
      <c r="H45" s="72">
        <v>77</v>
      </c>
      <c r="I45" s="74" t="s">
        <v>1234</v>
      </c>
    </row>
    <row r="46" spans="1:9" x14ac:dyDescent="0.3">
      <c r="A46" t="s">
        <v>664</v>
      </c>
      <c r="B46" t="s">
        <v>360</v>
      </c>
      <c r="C46" t="s">
        <v>369</v>
      </c>
      <c r="D46" t="s">
        <v>164</v>
      </c>
      <c r="E46" s="1">
        <v>29.333282000000001</v>
      </c>
      <c r="F46" s="1">
        <v>-98.454823000000005</v>
      </c>
      <c r="G46" s="72">
        <v>155</v>
      </c>
      <c r="H46" s="72">
        <v>78</v>
      </c>
      <c r="I46" s="74" t="s">
        <v>1442</v>
      </c>
    </row>
    <row r="47" spans="1:9" x14ac:dyDescent="0.3">
      <c r="A47" t="s">
        <v>665</v>
      </c>
      <c r="B47" t="s">
        <v>200</v>
      </c>
      <c r="C47" t="s">
        <v>202</v>
      </c>
      <c r="D47" t="s">
        <v>11</v>
      </c>
      <c r="E47" s="1">
        <v>29.737576000000001</v>
      </c>
      <c r="F47" s="1">
        <v>-95.396060000000006</v>
      </c>
      <c r="G47" s="72">
        <v>83</v>
      </c>
      <c r="H47" s="72">
        <v>42</v>
      </c>
      <c r="I47" s="74" t="s">
        <v>1235</v>
      </c>
    </row>
    <row r="48" spans="1:9" x14ac:dyDescent="0.3">
      <c r="A48" t="s">
        <v>666</v>
      </c>
      <c r="B48" t="s">
        <v>601</v>
      </c>
      <c r="C48" t="s">
        <v>602</v>
      </c>
      <c r="D48" t="s">
        <v>603</v>
      </c>
      <c r="E48" s="1">
        <v>30.069756999999999</v>
      </c>
      <c r="F48" s="1">
        <v>-95.708788999999996</v>
      </c>
      <c r="G48" s="72">
        <v>54</v>
      </c>
      <c r="H48" s="72">
        <v>27</v>
      </c>
      <c r="I48" s="74" t="s">
        <v>1235</v>
      </c>
    </row>
    <row r="49" spans="1:9" x14ac:dyDescent="0.3">
      <c r="A49" t="s">
        <v>667</v>
      </c>
      <c r="B49" t="s">
        <v>120</v>
      </c>
      <c r="C49" t="s">
        <v>122</v>
      </c>
      <c r="D49" t="s">
        <v>123</v>
      </c>
      <c r="E49" s="1">
        <v>30.635901</v>
      </c>
      <c r="F49" s="1">
        <v>-97.676850000000002</v>
      </c>
      <c r="G49" s="72">
        <v>79</v>
      </c>
      <c r="H49" s="72">
        <v>40</v>
      </c>
      <c r="I49" s="74" t="s">
        <v>1236</v>
      </c>
    </row>
    <row r="50" spans="1:9" x14ac:dyDescent="0.3">
      <c r="A50" t="s">
        <v>668</v>
      </c>
      <c r="B50" t="s">
        <v>1162</v>
      </c>
      <c r="C50" t="s">
        <v>1160</v>
      </c>
      <c r="D50" t="s">
        <v>1161</v>
      </c>
      <c r="E50" s="1">
        <v>35.439641000000002</v>
      </c>
      <c r="F50" s="1">
        <v>-101.17647599999999</v>
      </c>
      <c r="G50" s="72">
        <v>588</v>
      </c>
      <c r="H50" s="72">
        <v>218</v>
      </c>
      <c r="I50" s="74" t="s">
        <v>1237</v>
      </c>
    </row>
    <row r="51" spans="1:9" x14ac:dyDescent="0.3">
      <c r="A51" t="s">
        <v>669</v>
      </c>
      <c r="B51" t="s">
        <v>196</v>
      </c>
      <c r="C51" t="s">
        <v>198</v>
      </c>
      <c r="D51" t="s">
        <v>199</v>
      </c>
      <c r="E51" s="1">
        <v>29.300671999999999</v>
      </c>
      <c r="F51" s="1">
        <v>-94.789071000000007</v>
      </c>
      <c r="G51" s="72">
        <v>130</v>
      </c>
      <c r="H51" s="72">
        <v>65</v>
      </c>
      <c r="I51" s="74" t="s">
        <v>1238</v>
      </c>
    </row>
    <row r="52" spans="1:9" x14ac:dyDescent="0.3">
      <c r="A52" t="s">
        <v>670</v>
      </c>
      <c r="B52" t="s">
        <v>109</v>
      </c>
      <c r="C52" t="s">
        <v>114</v>
      </c>
      <c r="D52" t="s">
        <v>1201</v>
      </c>
      <c r="E52" s="1">
        <v>31.438458000000001</v>
      </c>
      <c r="F52" s="1">
        <v>-95.348658999999998</v>
      </c>
      <c r="G52" s="72">
        <v>81</v>
      </c>
      <c r="H52" s="72">
        <v>41</v>
      </c>
      <c r="I52" s="74" t="s">
        <v>1239</v>
      </c>
    </row>
    <row r="53" spans="1:9" x14ac:dyDescent="0.3">
      <c r="A53" t="s">
        <v>671</v>
      </c>
      <c r="B53" t="s">
        <v>4</v>
      </c>
      <c r="C53" t="s">
        <v>42</v>
      </c>
      <c r="D53" t="s">
        <v>5</v>
      </c>
      <c r="E53" s="1">
        <v>30.485268999999999</v>
      </c>
      <c r="F53" s="1">
        <v>-95.984801000000004</v>
      </c>
      <c r="G53" s="72">
        <v>23</v>
      </c>
      <c r="H53" s="72">
        <v>12</v>
      </c>
      <c r="I53" s="74" t="s">
        <v>1207</v>
      </c>
    </row>
    <row r="54" spans="1:9" x14ac:dyDescent="0.3">
      <c r="A54" t="s">
        <v>672</v>
      </c>
      <c r="B54" t="s">
        <v>486</v>
      </c>
      <c r="C54" t="s">
        <v>487</v>
      </c>
      <c r="D54" t="s">
        <v>488</v>
      </c>
      <c r="E54" s="1">
        <v>33.016069000000002</v>
      </c>
      <c r="F54" s="1">
        <v>-101.667259</v>
      </c>
      <c r="G54" s="72">
        <v>354</v>
      </c>
      <c r="H54" s="72">
        <v>177</v>
      </c>
      <c r="I54" s="74" t="s">
        <v>1240</v>
      </c>
    </row>
    <row r="55" spans="1:9" x14ac:dyDescent="0.3">
      <c r="A55" t="s">
        <v>673</v>
      </c>
      <c r="B55" t="s">
        <v>427</v>
      </c>
      <c r="C55" t="s">
        <v>414</v>
      </c>
      <c r="D55" t="s">
        <v>415</v>
      </c>
      <c r="E55" s="1">
        <v>33.770546000000003</v>
      </c>
      <c r="F55" s="1">
        <v>-97.334480999999997</v>
      </c>
      <c r="G55" s="72">
        <v>900</v>
      </c>
      <c r="H55" s="72">
        <v>113</v>
      </c>
      <c r="I55" s="74" t="s">
        <v>1241</v>
      </c>
    </row>
    <row r="56" spans="1:9" x14ac:dyDescent="0.3">
      <c r="A56" t="s">
        <v>674</v>
      </c>
      <c r="B56" t="s">
        <v>560</v>
      </c>
      <c r="C56" t="s">
        <v>561</v>
      </c>
      <c r="D56" t="s">
        <v>562</v>
      </c>
      <c r="E56" s="1">
        <v>30.314070999999998</v>
      </c>
      <c r="F56" s="1">
        <v>-104.02207300000001</v>
      </c>
      <c r="G56" s="72">
        <v>458</v>
      </c>
      <c r="H56" s="72">
        <v>229</v>
      </c>
      <c r="I56" s="74" t="s">
        <v>1242</v>
      </c>
    </row>
    <row r="57" spans="1:9" x14ac:dyDescent="0.3">
      <c r="A57" t="s">
        <v>675</v>
      </c>
      <c r="B57" t="s">
        <v>251</v>
      </c>
      <c r="C57" t="s">
        <v>247</v>
      </c>
      <c r="D57" t="s">
        <v>248</v>
      </c>
      <c r="E57" s="1">
        <v>30.750807999999999</v>
      </c>
      <c r="F57" s="1">
        <v>-99.238771</v>
      </c>
      <c r="G57" s="72">
        <v>172</v>
      </c>
      <c r="H57" s="72">
        <v>86</v>
      </c>
      <c r="I57" s="74" t="s">
        <v>1226</v>
      </c>
    </row>
    <row r="58" spans="1:9" x14ac:dyDescent="0.3">
      <c r="A58" t="s">
        <v>676</v>
      </c>
      <c r="B58" t="s">
        <v>391</v>
      </c>
      <c r="C58" t="s">
        <v>392</v>
      </c>
      <c r="D58" t="s">
        <v>393</v>
      </c>
      <c r="E58" s="1">
        <v>30.026696999999999</v>
      </c>
      <c r="F58" s="1">
        <v>-96.722629999999995</v>
      </c>
      <c r="G58" s="72">
        <v>47</v>
      </c>
      <c r="H58" s="72">
        <v>24</v>
      </c>
      <c r="I58" s="74" t="s">
        <v>1226</v>
      </c>
    </row>
    <row r="59" spans="1:9" x14ac:dyDescent="0.3">
      <c r="A59" t="s">
        <v>677</v>
      </c>
      <c r="B59" t="s">
        <v>501</v>
      </c>
      <c r="C59" t="s">
        <v>502</v>
      </c>
      <c r="D59" t="s">
        <v>503</v>
      </c>
      <c r="E59" s="1">
        <v>29.735949999999999</v>
      </c>
      <c r="F59" s="1">
        <v>-96.999487000000002</v>
      </c>
      <c r="G59" s="72">
        <v>73</v>
      </c>
      <c r="H59" s="72">
        <v>37</v>
      </c>
      <c r="I59" s="74" t="s">
        <v>1226</v>
      </c>
    </row>
    <row r="60" spans="1:9" x14ac:dyDescent="0.3">
      <c r="A60" t="s">
        <v>678</v>
      </c>
      <c r="B60" t="s">
        <v>553</v>
      </c>
      <c r="C60" t="s">
        <v>554</v>
      </c>
      <c r="D60" t="s">
        <v>555</v>
      </c>
      <c r="E60" s="1">
        <v>31.378373</v>
      </c>
      <c r="F60" s="1">
        <v>-99.031507000000005</v>
      </c>
      <c r="G60" s="72">
        <v>168</v>
      </c>
      <c r="H60" s="72">
        <v>84</v>
      </c>
      <c r="I60" s="74" t="s">
        <v>1226</v>
      </c>
    </row>
    <row r="61" spans="1:9" x14ac:dyDescent="0.3">
      <c r="A61" t="s">
        <v>679</v>
      </c>
      <c r="B61" t="s">
        <v>483</v>
      </c>
      <c r="C61" t="s">
        <v>484</v>
      </c>
      <c r="D61" t="s">
        <v>485</v>
      </c>
      <c r="E61" s="1">
        <v>32.299273999999997</v>
      </c>
      <c r="F61" s="1">
        <v>-101.30520300000001</v>
      </c>
      <c r="G61" s="72">
        <v>315</v>
      </c>
      <c r="H61" s="72">
        <v>158</v>
      </c>
      <c r="I61" s="74" t="s">
        <v>1243</v>
      </c>
    </row>
    <row r="62" spans="1:9" x14ac:dyDescent="0.3">
      <c r="A62" t="s">
        <v>680</v>
      </c>
      <c r="B62" t="s">
        <v>1117</v>
      </c>
      <c r="C62" t="s">
        <v>316</v>
      </c>
      <c r="D62" t="s">
        <v>315</v>
      </c>
      <c r="E62" s="1">
        <v>31.605139000000001</v>
      </c>
      <c r="F62" s="1">
        <v>-94.648943000000003</v>
      </c>
      <c r="G62" s="72">
        <v>121</v>
      </c>
      <c r="H62" s="72">
        <v>61</v>
      </c>
      <c r="I62" s="74" t="s">
        <v>1207</v>
      </c>
    </row>
    <row r="63" spans="1:9" x14ac:dyDescent="0.3">
      <c r="A63" t="s">
        <v>681</v>
      </c>
      <c r="B63" t="s">
        <v>353</v>
      </c>
      <c r="C63" t="s">
        <v>354</v>
      </c>
      <c r="D63" t="s">
        <v>302</v>
      </c>
      <c r="E63" s="1">
        <v>30.405836999999998</v>
      </c>
      <c r="F63" s="1">
        <v>-97.486424999999997</v>
      </c>
      <c r="G63" s="72">
        <v>280</v>
      </c>
      <c r="H63" s="72">
        <v>35</v>
      </c>
      <c r="I63" s="74" t="s">
        <v>1244</v>
      </c>
    </row>
    <row r="64" spans="1:9" x14ac:dyDescent="0.3">
      <c r="A64" t="s">
        <v>682</v>
      </c>
      <c r="B64" t="s">
        <v>229</v>
      </c>
      <c r="C64" t="s">
        <v>230</v>
      </c>
      <c r="D64" t="s">
        <v>231</v>
      </c>
      <c r="E64" s="1">
        <v>30.279336000000001</v>
      </c>
      <c r="F64" s="1">
        <v>-98.883353999999997</v>
      </c>
      <c r="G64" s="72">
        <v>153</v>
      </c>
      <c r="H64" s="72">
        <v>77</v>
      </c>
      <c r="I64" s="74" t="s">
        <v>1244</v>
      </c>
    </row>
    <row r="65" spans="1:9" x14ac:dyDescent="0.3">
      <c r="A65" t="s">
        <v>683</v>
      </c>
      <c r="B65" t="s">
        <v>21</v>
      </c>
      <c r="C65" t="s">
        <v>64</v>
      </c>
      <c r="D65" t="s">
        <v>22</v>
      </c>
      <c r="E65" s="1">
        <v>30.938417999999999</v>
      </c>
      <c r="F65" s="1">
        <v>-103.82781300000001</v>
      </c>
      <c r="G65" s="72">
        <v>445</v>
      </c>
      <c r="H65" s="72">
        <v>223</v>
      </c>
      <c r="I65" s="74" t="s">
        <v>1538</v>
      </c>
    </row>
    <row r="66" spans="1:9" x14ac:dyDescent="0.3">
      <c r="A66" t="s">
        <v>684</v>
      </c>
      <c r="B66" t="s">
        <v>535</v>
      </c>
      <c r="C66" t="s">
        <v>536</v>
      </c>
      <c r="D66" t="s">
        <v>537</v>
      </c>
      <c r="E66" s="1">
        <v>29.050917999999999</v>
      </c>
      <c r="F66" s="1">
        <v>-98.865639000000002</v>
      </c>
      <c r="G66" s="72">
        <v>744</v>
      </c>
      <c r="H66" s="72">
        <v>93</v>
      </c>
      <c r="I66" s="74" t="s">
        <v>1241</v>
      </c>
    </row>
    <row r="67" spans="1:9" x14ac:dyDescent="0.3">
      <c r="A67" t="s">
        <v>685</v>
      </c>
      <c r="B67" t="s">
        <v>1094</v>
      </c>
      <c r="C67" t="s">
        <v>424</v>
      </c>
      <c r="D67" t="s">
        <v>425</v>
      </c>
      <c r="E67" s="1">
        <v>29.010881999999999</v>
      </c>
      <c r="F67" s="1">
        <v>-97.933916999999994</v>
      </c>
      <c r="G67" s="72">
        <v>147</v>
      </c>
      <c r="H67" s="72">
        <v>74</v>
      </c>
      <c r="I67" s="74" t="s">
        <v>1245</v>
      </c>
    </row>
    <row r="68" spans="1:9" x14ac:dyDescent="0.3">
      <c r="A68" t="s">
        <v>686</v>
      </c>
      <c r="B68" t="s">
        <v>33</v>
      </c>
      <c r="C68" t="s">
        <v>76</v>
      </c>
      <c r="D68" t="s">
        <v>1</v>
      </c>
      <c r="E68" s="1">
        <v>30.166969000000002</v>
      </c>
      <c r="F68" s="1">
        <v>-96.447951000000003</v>
      </c>
      <c r="G68" s="72">
        <v>32</v>
      </c>
      <c r="H68" s="72">
        <v>16</v>
      </c>
      <c r="I68" s="74" t="s">
        <v>1246</v>
      </c>
    </row>
    <row r="69" spans="1:9" x14ac:dyDescent="0.3">
      <c r="A69" t="s">
        <v>689</v>
      </c>
      <c r="B69" t="s">
        <v>556</v>
      </c>
      <c r="C69" t="s">
        <v>557</v>
      </c>
      <c r="D69" t="s">
        <v>558</v>
      </c>
      <c r="E69" s="1">
        <v>30.35981</v>
      </c>
      <c r="F69" s="1">
        <v>-103.66015299999999</v>
      </c>
      <c r="G69" s="72">
        <v>436</v>
      </c>
      <c r="H69" s="72">
        <v>218</v>
      </c>
      <c r="I69" s="74" t="s">
        <v>1246</v>
      </c>
    </row>
    <row r="70" spans="1:9" x14ac:dyDescent="0.3">
      <c r="A70" t="s">
        <v>687</v>
      </c>
      <c r="B70" t="s">
        <v>300</v>
      </c>
      <c r="C70" t="s">
        <v>301</v>
      </c>
      <c r="D70" t="s">
        <v>302</v>
      </c>
      <c r="E70" s="1">
        <v>30.255972</v>
      </c>
      <c r="F70" s="1">
        <v>-97.481408000000002</v>
      </c>
      <c r="G70" s="72">
        <v>219</v>
      </c>
      <c r="H70" s="72">
        <v>37</v>
      </c>
      <c r="I70" s="74" t="s">
        <v>1247</v>
      </c>
    </row>
    <row r="71" spans="1:9" x14ac:dyDescent="0.3">
      <c r="A71" t="s">
        <v>688</v>
      </c>
      <c r="B71" t="s">
        <v>1086</v>
      </c>
      <c r="C71" t="s">
        <v>110</v>
      </c>
      <c r="D71" t="s">
        <v>111</v>
      </c>
      <c r="E71" s="1">
        <v>33.184457000000002</v>
      </c>
      <c r="F71" s="1">
        <v>-95.221451000000002</v>
      </c>
      <c r="G71" s="72">
        <v>189</v>
      </c>
      <c r="H71" s="72">
        <v>95</v>
      </c>
      <c r="I71" s="74" t="s">
        <v>1248</v>
      </c>
    </row>
    <row r="72" spans="1:9" x14ac:dyDescent="0.3">
      <c r="A72" t="s">
        <v>690</v>
      </c>
      <c r="B72" t="s">
        <v>342</v>
      </c>
      <c r="C72" t="s">
        <v>343</v>
      </c>
      <c r="D72" t="s">
        <v>344</v>
      </c>
      <c r="E72" s="1">
        <v>29.624509</v>
      </c>
      <c r="F72" s="1">
        <v>-96.055051000000006</v>
      </c>
      <c r="G72" s="72">
        <v>142</v>
      </c>
      <c r="H72" s="72">
        <v>36</v>
      </c>
      <c r="I72" s="74" t="s">
        <v>1249</v>
      </c>
    </row>
    <row r="73" spans="1:9" x14ac:dyDescent="0.3">
      <c r="A73" t="s">
        <v>691</v>
      </c>
      <c r="B73" t="s">
        <v>157</v>
      </c>
      <c r="C73" t="s">
        <v>158</v>
      </c>
      <c r="D73" t="s">
        <v>159</v>
      </c>
      <c r="E73" s="1">
        <v>31.352338</v>
      </c>
      <c r="F73" s="1">
        <v>-93.829061999999993</v>
      </c>
      <c r="G73" s="72">
        <v>157</v>
      </c>
      <c r="H73" s="72">
        <v>79</v>
      </c>
      <c r="I73" s="74" t="s">
        <v>1250</v>
      </c>
    </row>
    <row r="74" spans="1:9" x14ac:dyDescent="0.3">
      <c r="A74" t="s">
        <v>692</v>
      </c>
      <c r="B74" t="s">
        <v>594</v>
      </c>
      <c r="C74" t="s">
        <v>596</v>
      </c>
      <c r="D74" t="s">
        <v>597</v>
      </c>
      <c r="E74" s="1">
        <v>32.492092</v>
      </c>
      <c r="F74" s="1">
        <v>-96.070075000000003</v>
      </c>
      <c r="G74" s="72">
        <v>210</v>
      </c>
      <c r="H74" s="72">
        <v>65</v>
      </c>
      <c r="I74" s="74" t="s">
        <v>1316</v>
      </c>
    </row>
    <row r="75" spans="1:9" x14ac:dyDescent="0.3">
      <c r="A75" t="s">
        <v>693</v>
      </c>
      <c r="B75" t="s">
        <v>1087</v>
      </c>
      <c r="C75" t="s">
        <v>588</v>
      </c>
      <c r="D75" t="s">
        <v>589</v>
      </c>
      <c r="E75" s="1">
        <v>31.528186999999999</v>
      </c>
      <c r="F75" s="1">
        <v>-94.107059000000007</v>
      </c>
      <c r="G75" s="72">
        <v>292</v>
      </c>
      <c r="H75" s="72">
        <v>73</v>
      </c>
      <c r="I75" s="74" t="s">
        <v>1207</v>
      </c>
    </row>
    <row r="76" spans="1:9" x14ac:dyDescent="0.3">
      <c r="A76" t="s">
        <v>694</v>
      </c>
      <c r="B76" t="s">
        <v>87</v>
      </c>
      <c r="C76" t="s">
        <v>78</v>
      </c>
      <c r="D76" t="s">
        <v>79</v>
      </c>
      <c r="E76" s="1">
        <v>31.691033999999998</v>
      </c>
      <c r="F76" s="1">
        <v>-106.32726599999999</v>
      </c>
      <c r="G76" s="72">
        <v>595</v>
      </c>
      <c r="H76" s="72">
        <v>298</v>
      </c>
      <c r="I76" s="74" t="s">
        <v>1252</v>
      </c>
    </row>
    <row r="77" spans="1:9" x14ac:dyDescent="0.3">
      <c r="A77" t="s">
        <v>695</v>
      </c>
      <c r="B77" t="s">
        <v>550</v>
      </c>
      <c r="C77" t="s">
        <v>551</v>
      </c>
      <c r="D77" t="s">
        <v>552</v>
      </c>
      <c r="E77" s="1">
        <v>31.67895</v>
      </c>
      <c r="F77" s="1">
        <v>-98.797422999999995</v>
      </c>
      <c r="G77" s="72">
        <v>648</v>
      </c>
      <c r="H77" s="72">
        <v>81</v>
      </c>
      <c r="I77" s="74" t="s">
        <v>1252</v>
      </c>
    </row>
    <row r="78" spans="1:9" x14ac:dyDescent="0.3">
      <c r="A78" t="s">
        <v>696</v>
      </c>
      <c r="B78" t="s">
        <v>573</v>
      </c>
      <c r="C78" t="s">
        <v>574</v>
      </c>
      <c r="D78" t="s">
        <v>315</v>
      </c>
      <c r="E78" s="1">
        <v>31.668142</v>
      </c>
      <c r="F78" s="1">
        <v>-94.658278999999993</v>
      </c>
      <c r="G78" s="72">
        <v>226</v>
      </c>
      <c r="H78" s="72">
        <v>62</v>
      </c>
      <c r="I78" s="74" t="s">
        <v>1252</v>
      </c>
    </row>
    <row r="79" spans="1:9" x14ac:dyDescent="0.3">
      <c r="A79" t="s">
        <v>697</v>
      </c>
      <c r="B79" t="s">
        <v>1118</v>
      </c>
      <c r="C79" t="s">
        <v>318</v>
      </c>
      <c r="D79" t="s">
        <v>231</v>
      </c>
      <c r="E79" s="1">
        <v>30.280110000000001</v>
      </c>
      <c r="F79" s="1">
        <v>-98.878652000000002</v>
      </c>
      <c r="G79" s="72">
        <v>306</v>
      </c>
      <c r="H79" s="72">
        <v>77</v>
      </c>
      <c r="I79" s="74" t="s">
        <v>1253</v>
      </c>
    </row>
    <row r="80" spans="1:9" x14ac:dyDescent="0.3">
      <c r="A80" t="s">
        <v>698</v>
      </c>
      <c r="B80" t="s">
        <v>326</v>
      </c>
      <c r="C80" t="s">
        <v>337</v>
      </c>
      <c r="D80" t="s">
        <v>327</v>
      </c>
      <c r="E80" s="1">
        <v>29.342243</v>
      </c>
      <c r="F80" s="1">
        <v>-97.069412999999997</v>
      </c>
      <c r="G80" s="72">
        <v>198</v>
      </c>
      <c r="H80" s="72">
        <v>50</v>
      </c>
      <c r="I80" s="74" t="s">
        <v>1254</v>
      </c>
    </row>
    <row r="81" spans="1:9" x14ac:dyDescent="0.3">
      <c r="A81" t="s">
        <v>699</v>
      </c>
      <c r="B81" t="s">
        <v>1187</v>
      </c>
      <c r="C81" t="s">
        <v>1186</v>
      </c>
      <c r="D81" t="s">
        <v>616</v>
      </c>
      <c r="E81" s="1">
        <v>32.604252000000002</v>
      </c>
      <c r="F81" s="1">
        <v>-94.131603999999996</v>
      </c>
      <c r="G81" s="72">
        <v>184</v>
      </c>
      <c r="H81" s="72">
        <v>95</v>
      </c>
      <c r="I81" s="74" t="s">
        <v>1255</v>
      </c>
    </row>
    <row r="82" spans="1:9" x14ac:dyDescent="0.3">
      <c r="A82" t="s">
        <v>700</v>
      </c>
      <c r="B82" t="s">
        <v>1081</v>
      </c>
      <c r="C82" t="s">
        <v>91</v>
      </c>
      <c r="D82" t="s">
        <v>15</v>
      </c>
      <c r="E82" s="1">
        <v>30.112860000000001</v>
      </c>
      <c r="F82" s="1">
        <v>-97.318650000000005</v>
      </c>
      <c r="G82" s="72">
        <v>68</v>
      </c>
      <c r="H82" s="72">
        <v>34</v>
      </c>
      <c r="I82" s="74" t="s">
        <v>1256</v>
      </c>
    </row>
    <row r="83" spans="1:9" x14ac:dyDescent="0.3">
      <c r="A83" t="s">
        <v>701</v>
      </c>
      <c r="B83" t="s">
        <v>618</v>
      </c>
      <c r="C83" t="s">
        <v>619</v>
      </c>
      <c r="D83" t="s">
        <v>620</v>
      </c>
      <c r="E83" s="1">
        <v>31.224094000000001</v>
      </c>
      <c r="F83" s="1">
        <v>-101.942865</v>
      </c>
      <c r="G83" s="72">
        <v>335</v>
      </c>
      <c r="H83" s="72">
        <v>168</v>
      </c>
      <c r="I83" s="74" t="s">
        <v>1257</v>
      </c>
    </row>
    <row r="84" spans="1:9" x14ac:dyDescent="0.3">
      <c r="A84" t="s">
        <v>702</v>
      </c>
      <c r="B84" t="s">
        <v>371</v>
      </c>
      <c r="C84" t="s">
        <v>372</v>
      </c>
      <c r="D84" t="s">
        <v>373</v>
      </c>
      <c r="E84" s="1">
        <v>30.482368999999998</v>
      </c>
      <c r="F84" s="1">
        <v>-98.984191999999993</v>
      </c>
      <c r="G84" s="72">
        <v>474</v>
      </c>
      <c r="H84" s="72">
        <v>79</v>
      </c>
      <c r="I84" s="74" t="s">
        <v>1258</v>
      </c>
    </row>
    <row r="85" spans="1:9" x14ac:dyDescent="0.3">
      <c r="A85" t="s">
        <v>703</v>
      </c>
      <c r="B85" t="s">
        <v>250</v>
      </c>
      <c r="C85" t="s">
        <v>245</v>
      </c>
      <c r="D85" t="s">
        <v>199</v>
      </c>
      <c r="E85" s="1">
        <v>29.299458999999999</v>
      </c>
      <c r="F85" s="1">
        <v>-94.790706</v>
      </c>
      <c r="G85" s="72">
        <v>260</v>
      </c>
      <c r="H85" s="72">
        <v>65</v>
      </c>
      <c r="I85" s="74" t="s">
        <v>1259</v>
      </c>
    </row>
    <row r="86" spans="1:9" x14ac:dyDescent="0.3">
      <c r="A86" t="s">
        <v>704</v>
      </c>
      <c r="B86" t="s">
        <v>8</v>
      </c>
      <c r="C86" t="s">
        <v>47</v>
      </c>
      <c r="D86" t="s">
        <v>9</v>
      </c>
      <c r="E86" s="1">
        <v>32.754860000000001</v>
      </c>
      <c r="F86" s="1">
        <v>-99.898161999999999</v>
      </c>
      <c r="G86" s="72">
        <v>256</v>
      </c>
      <c r="H86" s="72">
        <v>128</v>
      </c>
      <c r="I86" s="74" t="s">
        <v>1260</v>
      </c>
    </row>
    <row r="87" spans="1:9" x14ac:dyDescent="0.3">
      <c r="A87" t="s">
        <v>705</v>
      </c>
      <c r="B87" t="s">
        <v>211</v>
      </c>
      <c r="C87" t="s">
        <v>213</v>
      </c>
      <c r="D87" t="s">
        <v>214</v>
      </c>
      <c r="E87" s="1">
        <v>27.596309000000002</v>
      </c>
      <c r="F87" s="1">
        <v>-98.412479000000005</v>
      </c>
      <c r="G87" s="72">
        <v>244</v>
      </c>
      <c r="H87" s="72">
        <v>122</v>
      </c>
      <c r="I87" s="74" t="s">
        <v>1822</v>
      </c>
    </row>
    <row r="88" spans="1:9" x14ac:dyDescent="0.3">
      <c r="A88" t="s">
        <v>706</v>
      </c>
      <c r="B88" t="s">
        <v>1111</v>
      </c>
      <c r="C88" t="s">
        <v>268</v>
      </c>
      <c r="D88" t="s">
        <v>26</v>
      </c>
      <c r="E88" s="1">
        <v>32.792191000000003</v>
      </c>
      <c r="F88" s="1">
        <v>-96.796508000000003</v>
      </c>
      <c r="G88" s="72">
        <v>152</v>
      </c>
      <c r="H88" s="72">
        <v>76</v>
      </c>
      <c r="I88" s="74" t="s">
        <v>1261</v>
      </c>
    </row>
    <row r="89" spans="1:9" x14ac:dyDescent="0.3">
      <c r="A89" t="s">
        <v>707</v>
      </c>
      <c r="B89" t="s">
        <v>533</v>
      </c>
      <c r="C89" t="s">
        <v>534</v>
      </c>
      <c r="D89" t="s">
        <v>26</v>
      </c>
      <c r="E89" s="1">
        <v>32.708525000000002</v>
      </c>
      <c r="F89" s="1">
        <v>-96.947886999999994</v>
      </c>
      <c r="G89" s="72">
        <v>148</v>
      </c>
      <c r="H89" s="72">
        <v>74</v>
      </c>
      <c r="I89" s="74" t="s">
        <v>1261</v>
      </c>
    </row>
    <row r="90" spans="1:9" x14ac:dyDescent="0.3">
      <c r="A90" t="s">
        <v>708</v>
      </c>
      <c r="B90" t="s">
        <v>511</v>
      </c>
      <c r="C90" t="s">
        <v>512</v>
      </c>
      <c r="D90" t="s">
        <v>513</v>
      </c>
      <c r="E90" s="1">
        <v>35.212206000000002</v>
      </c>
      <c r="F90" s="1">
        <v>-100.73670300000001</v>
      </c>
      <c r="G90" s="72">
        <v>607</v>
      </c>
      <c r="H90" s="72">
        <v>204</v>
      </c>
      <c r="I90" s="74" t="s">
        <v>1262</v>
      </c>
    </row>
    <row r="91" spans="1:9" x14ac:dyDescent="0.3">
      <c r="A91" t="s">
        <v>709</v>
      </c>
      <c r="B91" t="s">
        <v>498</v>
      </c>
      <c r="C91" t="s">
        <v>499</v>
      </c>
      <c r="D91" t="s">
        <v>500</v>
      </c>
      <c r="E91" s="1">
        <v>29.942582999999999</v>
      </c>
      <c r="F91" s="1">
        <v>-101.735129</v>
      </c>
      <c r="G91" s="72">
        <v>325</v>
      </c>
      <c r="H91" s="72">
        <v>163</v>
      </c>
      <c r="I91" s="74" t="s">
        <v>1263</v>
      </c>
    </row>
    <row r="92" spans="1:9" x14ac:dyDescent="0.3">
      <c r="A92" t="s">
        <v>710</v>
      </c>
      <c r="B92" t="s">
        <v>1090</v>
      </c>
      <c r="C92" t="s">
        <v>131</v>
      </c>
      <c r="D92" t="s">
        <v>132</v>
      </c>
      <c r="E92" s="1">
        <v>34.545529000000002</v>
      </c>
      <c r="F92" s="1">
        <v>-102.102918</v>
      </c>
      <c r="G92" s="72">
        <v>431</v>
      </c>
      <c r="H92" s="72">
        <v>216</v>
      </c>
      <c r="I92" s="74" t="s">
        <v>1264</v>
      </c>
    </row>
    <row r="93" spans="1:9" x14ac:dyDescent="0.3">
      <c r="A93" t="s">
        <v>711</v>
      </c>
      <c r="B93" t="s">
        <v>1110</v>
      </c>
      <c r="C93" t="s">
        <v>338</v>
      </c>
      <c r="D93" t="s">
        <v>321</v>
      </c>
      <c r="E93" s="1">
        <v>30.114388000000002</v>
      </c>
      <c r="F93" s="1">
        <v>-96.988232999999994</v>
      </c>
      <c r="G93" s="72">
        <v>104</v>
      </c>
      <c r="H93" s="72">
        <v>26</v>
      </c>
      <c r="I93" s="74" t="s">
        <v>1298</v>
      </c>
    </row>
    <row r="94" spans="1:9" x14ac:dyDescent="0.3">
      <c r="A94" t="s">
        <v>712</v>
      </c>
      <c r="B94" t="s">
        <v>17</v>
      </c>
      <c r="C94" t="s">
        <v>58</v>
      </c>
      <c r="D94" t="s">
        <v>15</v>
      </c>
      <c r="E94" s="1">
        <v>30.112044000000001</v>
      </c>
      <c r="F94" s="1">
        <v>-97.321324000000004</v>
      </c>
      <c r="G94" s="72">
        <v>68</v>
      </c>
      <c r="H94" s="72">
        <v>34</v>
      </c>
      <c r="I94" s="74" t="s">
        <v>1266</v>
      </c>
    </row>
    <row r="95" spans="1:9" x14ac:dyDescent="0.3">
      <c r="A95" t="s">
        <v>713</v>
      </c>
      <c r="B95" t="s">
        <v>1136</v>
      </c>
      <c r="C95" t="s">
        <v>1137</v>
      </c>
      <c r="D95" t="s">
        <v>1138</v>
      </c>
      <c r="E95" s="1">
        <v>30.770164999999999</v>
      </c>
      <c r="F95" s="1">
        <v>-97.587772999999999</v>
      </c>
      <c r="G95" s="72">
        <v>185</v>
      </c>
      <c r="H95" s="72">
        <v>38</v>
      </c>
      <c r="I95" s="74" t="s">
        <v>1267</v>
      </c>
    </row>
    <row r="96" spans="1:9" x14ac:dyDescent="0.3">
      <c r="A96" t="s">
        <v>714</v>
      </c>
      <c r="B96" t="s">
        <v>171</v>
      </c>
      <c r="C96" t="s">
        <v>172</v>
      </c>
      <c r="D96" t="s">
        <v>173</v>
      </c>
      <c r="E96" s="1">
        <v>32.544486999999997</v>
      </c>
      <c r="F96" s="1">
        <v>-99.165093999999996</v>
      </c>
      <c r="G96" s="72">
        <v>213</v>
      </c>
      <c r="H96" s="72">
        <v>107</v>
      </c>
      <c r="I96" s="74" t="s">
        <v>1268</v>
      </c>
    </row>
    <row r="97" spans="1:9" x14ac:dyDescent="0.3">
      <c r="A97" t="s">
        <v>715</v>
      </c>
      <c r="B97" t="s">
        <v>489</v>
      </c>
      <c r="C97" t="s">
        <v>490</v>
      </c>
      <c r="D97" t="s">
        <v>491</v>
      </c>
      <c r="E97" s="1">
        <v>31.193462</v>
      </c>
      <c r="F97" s="1">
        <v>-100.49731199999999</v>
      </c>
      <c r="G97" s="72">
        <v>250</v>
      </c>
      <c r="H97" s="72">
        <v>125</v>
      </c>
      <c r="I97" s="74" t="s">
        <v>1269</v>
      </c>
    </row>
    <row r="98" spans="1:9" x14ac:dyDescent="0.3">
      <c r="A98" t="s">
        <v>716</v>
      </c>
      <c r="B98" t="s">
        <v>308</v>
      </c>
      <c r="C98" t="s">
        <v>309</v>
      </c>
      <c r="D98" t="s">
        <v>311</v>
      </c>
      <c r="E98" s="1">
        <v>31.122482999999999</v>
      </c>
      <c r="F98" s="1">
        <v>-97.116146999999998</v>
      </c>
      <c r="G98" s="72">
        <v>228</v>
      </c>
      <c r="H98" s="72">
        <v>29</v>
      </c>
      <c r="I98" s="74" t="s">
        <v>1207</v>
      </c>
    </row>
    <row r="99" spans="1:9" x14ac:dyDescent="0.3">
      <c r="A99" t="s">
        <v>717</v>
      </c>
      <c r="B99" t="s">
        <v>187</v>
      </c>
      <c r="C99" t="s">
        <v>189</v>
      </c>
      <c r="D99" t="s">
        <v>15</v>
      </c>
      <c r="E99" s="1">
        <v>30.108511</v>
      </c>
      <c r="F99" s="1">
        <v>-97.313953999999995</v>
      </c>
      <c r="G99" s="72">
        <v>68</v>
      </c>
      <c r="H99" s="72">
        <v>34</v>
      </c>
      <c r="I99" s="74" t="s">
        <v>1270</v>
      </c>
    </row>
    <row r="100" spans="1:9" x14ac:dyDescent="0.3">
      <c r="A100" t="s">
        <v>718</v>
      </c>
      <c r="B100" t="s">
        <v>253</v>
      </c>
      <c r="C100" t="s">
        <v>255</v>
      </c>
      <c r="D100" t="s">
        <v>32</v>
      </c>
      <c r="E100" s="1">
        <v>30.278952</v>
      </c>
      <c r="F100" s="1">
        <v>-97.745763999999994</v>
      </c>
      <c r="G100" s="72">
        <v>87</v>
      </c>
      <c r="H100" s="72">
        <v>44</v>
      </c>
      <c r="I100" s="74" t="s">
        <v>1271</v>
      </c>
    </row>
    <row r="101" spans="1:9" x14ac:dyDescent="0.3">
      <c r="A101" t="s">
        <v>719</v>
      </c>
      <c r="B101" t="s">
        <v>1080</v>
      </c>
      <c r="C101" t="s">
        <v>380</v>
      </c>
      <c r="D101" t="s">
        <v>381</v>
      </c>
      <c r="E101" s="1">
        <v>28.692354999999999</v>
      </c>
      <c r="F101" s="1">
        <v>-95.967481000000006</v>
      </c>
      <c r="G101" s="72">
        <v>135</v>
      </c>
      <c r="H101" s="72">
        <v>68</v>
      </c>
      <c r="I101" s="74" t="s">
        <v>1272</v>
      </c>
    </row>
    <row r="102" spans="1:9" x14ac:dyDescent="0.3">
      <c r="A102" t="s">
        <v>720</v>
      </c>
      <c r="B102" t="s">
        <v>166</v>
      </c>
      <c r="C102" t="s">
        <v>167</v>
      </c>
      <c r="D102" t="s">
        <v>168</v>
      </c>
      <c r="E102" s="1">
        <v>31.455352000000001</v>
      </c>
      <c r="F102" s="1">
        <v>-93.965243000000001</v>
      </c>
      <c r="G102" s="72">
        <v>604</v>
      </c>
      <c r="H102" s="72">
        <v>76</v>
      </c>
      <c r="I102" s="74" t="s">
        <v>1272</v>
      </c>
    </row>
    <row r="103" spans="1:9" x14ac:dyDescent="0.3">
      <c r="A103" t="s">
        <v>721</v>
      </c>
      <c r="B103" t="s">
        <v>191</v>
      </c>
      <c r="C103" t="s">
        <v>192</v>
      </c>
      <c r="D103" t="s">
        <v>193</v>
      </c>
      <c r="E103" s="1">
        <v>32.994362000000002</v>
      </c>
      <c r="F103" s="1">
        <v>-94.964313000000004</v>
      </c>
      <c r="G103" s="72">
        <v>732</v>
      </c>
      <c r="H103" s="72">
        <v>92</v>
      </c>
      <c r="I103" s="74" t="s">
        <v>1273</v>
      </c>
    </row>
    <row r="104" spans="1:9" x14ac:dyDescent="0.3">
      <c r="A104" t="s">
        <v>722</v>
      </c>
      <c r="B104" t="s">
        <v>563</v>
      </c>
      <c r="C104" t="s">
        <v>564</v>
      </c>
      <c r="D104" t="s">
        <v>565</v>
      </c>
      <c r="E104" s="1">
        <v>29.262840000000001</v>
      </c>
      <c r="F104" s="1">
        <v>-103.77923</v>
      </c>
      <c r="G104" s="72">
        <v>455</v>
      </c>
      <c r="H104" s="72">
        <v>228</v>
      </c>
      <c r="I104" s="74" t="s">
        <v>1273</v>
      </c>
    </row>
    <row r="105" spans="1:9" x14ac:dyDescent="0.3">
      <c r="A105" t="s">
        <v>723</v>
      </c>
      <c r="B105" t="s">
        <v>285</v>
      </c>
      <c r="C105" t="s">
        <v>286</v>
      </c>
      <c r="D105" t="s">
        <v>164</v>
      </c>
      <c r="E105" s="1">
        <v>29.425739</v>
      </c>
      <c r="F105" s="1">
        <v>-98.486288999999999</v>
      </c>
      <c r="G105" s="72">
        <v>153</v>
      </c>
      <c r="H105" s="72">
        <v>77</v>
      </c>
      <c r="I105" s="74" t="s">
        <v>1274</v>
      </c>
    </row>
    <row r="106" spans="1:9" x14ac:dyDescent="0.3">
      <c r="A106" t="s">
        <v>724</v>
      </c>
      <c r="B106" t="s">
        <v>1103</v>
      </c>
      <c r="C106" t="s">
        <v>330</v>
      </c>
      <c r="D106" t="s">
        <v>323</v>
      </c>
      <c r="E106" s="1">
        <v>29.787064000000001</v>
      </c>
      <c r="F106" s="1">
        <v>-96.858941999999999</v>
      </c>
      <c r="G106" s="72">
        <v>264</v>
      </c>
      <c r="H106" s="72">
        <v>33</v>
      </c>
      <c r="I106" s="74" t="s">
        <v>1275</v>
      </c>
    </row>
    <row r="107" spans="1:9" x14ac:dyDescent="0.3">
      <c r="A107" t="s">
        <v>725</v>
      </c>
      <c r="B107" t="s">
        <v>1105</v>
      </c>
      <c r="C107" t="s">
        <v>478</v>
      </c>
      <c r="D107" t="s">
        <v>481</v>
      </c>
      <c r="E107" s="1">
        <v>33.530346999999999</v>
      </c>
      <c r="F107" s="1">
        <v>-99.651982000000004</v>
      </c>
      <c r="G107" s="72">
        <v>279</v>
      </c>
      <c r="H107" s="72">
        <v>140</v>
      </c>
      <c r="I107" s="74" t="s">
        <v>1276</v>
      </c>
    </row>
    <row r="108" spans="1:9" x14ac:dyDescent="0.3">
      <c r="A108" t="s">
        <v>726</v>
      </c>
      <c r="B108" t="s">
        <v>6</v>
      </c>
      <c r="C108" t="s">
        <v>45</v>
      </c>
      <c r="D108" t="s">
        <v>7</v>
      </c>
      <c r="E108" s="1">
        <v>29.415742000000002</v>
      </c>
      <c r="F108" s="1">
        <v>-98.207060999999996</v>
      </c>
      <c r="G108" s="72">
        <v>139</v>
      </c>
      <c r="H108" s="72">
        <v>70</v>
      </c>
      <c r="I108" s="74" t="s">
        <v>1277</v>
      </c>
    </row>
    <row r="109" spans="1:9" x14ac:dyDescent="0.3">
      <c r="A109" t="s">
        <v>727</v>
      </c>
      <c r="B109" t="s">
        <v>1093</v>
      </c>
      <c r="C109" t="s">
        <v>138</v>
      </c>
      <c r="D109" t="s">
        <v>139</v>
      </c>
      <c r="E109" s="1">
        <v>28.957274000000002</v>
      </c>
      <c r="F109" s="1">
        <v>-97.898188000000005</v>
      </c>
      <c r="G109" s="72">
        <v>296</v>
      </c>
      <c r="H109" s="72">
        <v>74</v>
      </c>
      <c r="I109" s="74" t="s">
        <v>1278</v>
      </c>
    </row>
    <row r="110" spans="1:9" x14ac:dyDescent="0.3">
      <c r="A110" t="s">
        <v>728</v>
      </c>
      <c r="B110" t="s">
        <v>238</v>
      </c>
      <c r="C110" t="s">
        <v>239</v>
      </c>
      <c r="D110" t="s">
        <v>143</v>
      </c>
      <c r="E110" s="1">
        <v>30.423193000000001</v>
      </c>
      <c r="F110" s="1">
        <v>-97.533880999999994</v>
      </c>
      <c r="G110" s="72">
        <v>216</v>
      </c>
      <c r="H110" s="72">
        <v>36</v>
      </c>
      <c r="I110" s="74" t="s">
        <v>1225</v>
      </c>
    </row>
    <row r="111" spans="1:9" x14ac:dyDescent="0.3">
      <c r="A111" t="s">
        <v>729</v>
      </c>
      <c r="B111" t="s">
        <v>174</v>
      </c>
      <c r="C111" t="s">
        <v>175</v>
      </c>
      <c r="D111" t="s">
        <v>176</v>
      </c>
      <c r="E111" s="1">
        <v>30.121188</v>
      </c>
      <c r="F111" s="1">
        <v>-98.30771</v>
      </c>
      <c r="G111" s="72">
        <v>488</v>
      </c>
      <c r="H111" s="72">
        <v>61</v>
      </c>
      <c r="I111" s="74" t="s">
        <v>1279</v>
      </c>
    </row>
    <row r="112" spans="1:9" x14ac:dyDescent="0.3">
      <c r="A112" t="s">
        <v>730</v>
      </c>
      <c r="B112" t="s">
        <v>149</v>
      </c>
      <c r="C112" t="s">
        <v>152</v>
      </c>
      <c r="D112" t="s">
        <v>150</v>
      </c>
      <c r="E112" s="1">
        <v>32.383147999999998</v>
      </c>
      <c r="F112" s="1">
        <v>-96.839709999999997</v>
      </c>
      <c r="G112" s="72">
        <v>125</v>
      </c>
      <c r="H112" s="72">
        <v>63</v>
      </c>
      <c r="I112" s="74" t="s">
        <v>1212</v>
      </c>
    </row>
    <row r="113" spans="1:9" x14ac:dyDescent="0.3">
      <c r="A113" t="s">
        <v>731</v>
      </c>
      <c r="B113" t="s">
        <v>23</v>
      </c>
      <c r="C113" t="s">
        <v>66</v>
      </c>
      <c r="D113" t="s">
        <v>15</v>
      </c>
      <c r="E113" s="1">
        <v>30.111498999999998</v>
      </c>
      <c r="F113" s="1">
        <v>-97.320727000000005</v>
      </c>
      <c r="G113" s="72">
        <v>68</v>
      </c>
      <c r="H113" s="72">
        <v>34</v>
      </c>
      <c r="I113" s="74" t="s">
        <v>1212</v>
      </c>
    </row>
    <row r="114" spans="1:9" x14ac:dyDescent="0.3">
      <c r="A114" t="s">
        <v>733</v>
      </c>
      <c r="B114" t="s">
        <v>1113</v>
      </c>
      <c r="C114" t="s">
        <v>271</v>
      </c>
      <c r="D114" t="s">
        <v>96</v>
      </c>
      <c r="E114" s="1">
        <v>30.388541</v>
      </c>
      <c r="F114" s="1">
        <v>-96.085924000000006</v>
      </c>
      <c r="G114" s="72">
        <v>22</v>
      </c>
      <c r="H114" s="72">
        <v>11</v>
      </c>
      <c r="I114" s="74" t="s">
        <v>1280</v>
      </c>
    </row>
    <row r="115" spans="1:9" x14ac:dyDescent="0.3">
      <c r="A115" t="s">
        <v>734</v>
      </c>
      <c r="B115" t="s">
        <v>27</v>
      </c>
      <c r="C115" t="s">
        <v>72</v>
      </c>
      <c r="D115" t="s">
        <v>28</v>
      </c>
      <c r="E115" s="1">
        <v>30.592410999999998</v>
      </c>
      <c r="F115" s="1">
        <v>-95.130144000000001</v>
      </c>
      <c r="G115" s="72">
        <v>72</v>
      </c>
      <c r="H115" s="72">
        <v>36</v>
      </c>
      <c r="I115" s="74" t="s">
        <v>1208</v>
      </c>
    </row>
    <row r="116" spans="1:9" x14ac:dyDescent="0.3">
      <c r="A116" t="s">
        <v>735</v>
      </c>
      <c r="B116" t="s">
        <v>1098</v>
      </c>
      <c r="C116" t="s">
        <v>421</v>
      </c>
      <c r="D116" t="s">
        <v>422</v>
      </c>
      <c r="E116" s="1">
        <v>33.654760000000003</v>
      </c>
      <c r="F116" s="1">
        <v>-97.375039000000001</v>
      </c>
      <c r="G116" s="72">
        <v>218</v>
      </c>
      <c r="H116" s="72">
        <v>109</v>
      </c>
      <c r="I116" s="74" t="s">
        <v>1281</v>
      </c>
    </row>
    <row r="117" spans="1:9" x14ac:dyDescent="0.3">
      <c r="A117" t="s">
        <v>736</v>
      </c>
      <c r="B117" t="s">
        <v>216</v>
      </c>
      <c r="C117" t="s">
        <v>217</v>
      </c>
      <c r="D117" t="s">
        <v>218</v>
      </c>
      <c r="E117" s="1">
        <v>27.308529</v>
      </c>
      <c r="F117" s="1">
        <v>-98.673422000000002</v>
      </c>
      <c r="G117" s="72">
        <v>269</v>
      </c>
      <c r="H117" s="72">
        <v>135</v>
      </c>
      <c r="I117" s="74" t="s">
        <v>1282</v>
      </c>
    </row>
    <row r="118" spans="1:9" x14ac:dyDescent="0.3">
      <c r="A118" t="s">
        <v>737</v>
      </c>
      <c r="B118" t="s">
        <v>62</v>
      </c>
      <c r="C118" t="s">
        <v>63</v>
      </c>
      <c r="D118" t="s">
        <v>20</v>
      </c>
      <c r="E118" s="1">
        <v>29.889184</v>
      </c>
      <c r="F118" s="1">
        <v>-93.918595999999994</v>
      </c>
      <c r="G118" s="72">
        <v>153</v>
      </c>
      <c r="H118" s="72">
        <v>77</v>
      </c>
      <c r="I118" s="74" t="s">
        <v>1282</v>
      </c>
    </row>
    <row r="119" spans="1:9" x14ac:dyDescent="0.3">
      <c r="A119" t="s">
        <v>1065</v>
      </c>
      <c r="B119" t="s">
        <v>524</v>
      </c>
      <c r="C119" t="s">
        <v>525</v>
      </c>
      <c r="D119" t="s">
        <v>526</v>
      </c>
      <c r="E119" s="1">
        <v>30.016753999999999</v>
      </c>
      <c r="F119" s="1">
        <v>-100.209374</v>
      </c>
      <c r="G119" s="72">
        <v>235</v>
      </c>
      <c r="H119" s="72">
        <v>118</v>
      </c>
      <c r="I119" s="74" t="s">
        <v>1283</v>
      </c>
    </row>
    <row r="120" spans="1:9" x14ac:dyDescent="0.3">
      <c r="A120" t="s">
        <v>739</v>
      </c>
      <c r="B120" t="s">
        <v>355</v>
      </c>
      <c r="C120" t="s">
        <v>356</v>
      </c>
      <c r="D120" t="s">
        <v>357</v>
      </c>
      <c r="E120" s="1">
        <v>35.200879999999998</v>
      </c>
      <c r="F120" s="1">
        <v>-101.839823</v>
      </c>
      <c r="G120" s="72">
        <v>449</v>
      </c>
      <c r="H120" s="72">
        <v>225</v>
      </c>
      <c r="I120" s="74" t="s">
        <v>1284</v>
      </c>
    </row>
    <row r="121" spans="1:9" x14ac:dyDescent="0.3">
      <c r="A121" t="s">
        <v>740</v>
      </c>
      <c r="B121" t="s">
        <v>207</v>
      </c>
      <c r="C121" t="s">
        <v>209</v>
      </c>
      <c r="D121" t="s">
        <v>210</v>
      </c>
      <c r="E121" s="1">
        <v>27.502431000000001</v>
      </c>
      <c r="F121" s="1">
        <v>-99.505500999999995</v>
      </c>
      <c r="G121" s="72">
        <v>288</v>
      </c>
      <c r="H121" s="72">
        <v>144</v>
      </c>
      <c r="I121" s="74" t="s">
        <v>1285</v>
      </c>
    </row>
    <row r="122" spans="1:9" x14ac:dyDescent="0.3">
      <c r="A122" t="s">
        <v>741</v>
      </c>
      <c r="B122" t="s">
        <v>1095</v>
      </c>
      <c r="C122" t="s">
        <v>333</v>
      </c>
      <c r="D122" t="s">
        <v>334</v>
      </c>
      <c r="E122" s="1">
        <v>29.717417999999999</v>
      </c>
      <c r="F122" s="1">
        <v>-96.927837999999994</v>
      </c>
      <c r="G122" s="72">
        <v>144</v>
      </c>
      <c r="H122" s="72">
        <v>36</v>
      </c>
      <c r="I122" s="74" t="s">
        <v>1286</v>
      </c>
    </row>
    <row r="123" spans="1:9" x14ac:dyDescent="0.3">
      <c r="A123" t="s">
        <v>742</v>
      </c>
      <c r="B123" t="s">
        <v>1109</v>
      </c>
      <c r="C123" t="s">
        <v>351</v>
      </c>
      <c r="D123" t="s">
        <v>352</v>
      </c>
      <c r="E123" s="1">
        <v>30.368827</v>
      </c>
      <c r="F123" s="1">
        <v>-95.871204000000006</v>
      </c>
      <c r="G123" s="72">
        <v>132</v>
      </c>
      <c r="H123" s="72">
        <v>17</v>
      </c>
      <c r="I123" s="74" t="s">
        <v>1287</v>
      </c>
    </row>
    <row r="124" spans="1:9" x14ac:dyDescent="0.3">
      <c r="A124" t="s">
        <v>743</v>
      </c>
      <c r="B124" t="s">
        <v>100</v>
      </c>
      <c r="C124" t="s">
        <v>101</v>
      </c>
      <c r="D124" t="s">
        <v>102</v>
      </c>
      <c r="E124" s="1">
        <v>30.093252</v>
      </c>
      <c r="F124" s="1">
        <v>-93.738155000000006</v>
      </c>
      <c r="G124" s="72">
        <v>159</v>
      </c>
      <c r="H124" s="72">
        <v>80</v>
      </c>
      <c r="I124" s="74" t="s">
        <v>1288</v>
      </c>
    </row>
    <row r="125" spans="1:9" x14ac:dyDescent="0.3">
      <c r="A125" t="s">
        <v>744</v>
      </c>
      <c r="B125" t="s">
        <v>1455</v>
      </c>
      <c r="C125" t="s">
        <v>1453</v>
      </c>
      <c r="D125" t="s">
        <v>1454</v>
      </c>
      <c r="E125" s="1">
        <v>33.505477999999997</v>
      </c>
      <c r="F125" s="1">
        <v>-99.420252000000005</v>
      </c>
      <c r="G125" s="72">
        <v>971</v>
      </c>
      <c r="H125" s="72">
        <v>135</v>
      </c>
      <c r="I125" s="74" t="s">
        <v>1456</v>
      </c>
    </row>
    <row r="126" spans="1:9" x14ac:dyDescent="0.3">
      <c r="A126" t="s">
        <v>745</v>
      </c>
      <c r="B126" t="s">
        <v>544</v>
      </c>
      <c r="C126" t="s">
        <v>545</v>
      </c>
      <c r="D126" t="s">
        <v>546</v>
      </c>
      <c r="E126" s="1">
        <v>30.875185999999999</v>
      </c>
      <c r="F126" s="1">
        <v>-98.471678999999995</v>
      </c>
      <c r="G126" s="72">
        <v>128</v>
      </c>
      <c r="H126" s="72">
        <v>64</v>
      </c>
      <c r="I126" s="74" t="s">
        <v>1290</v>
      </c>
    </row>
    <row r="127" spans="1:9" x14ac:dyDescent="0.3">
      <c r="A127" t="s">
        <v>746</v>
      </c>
      <c r="B127" t="s">
        <v>387</v>
      </c>
      <c r="C127" t="s">
        <v>388</v>
      </c>
      <c r="D127" t="s">
        <v>389</v>
      </c>
      <c r="E127" s="1">
        <v>31.154900000000001</v>
      </c>
      <c r="F127" s="1">
        <v>-93.995071999999993</v>
      </c>
      <c r="G127" s="72">
        <v>144</v>
      </c>
      <c r="H127" s="72">
        <v>72</v>
      </c>
      <c r="I127" s="74" t="s">
        <v>1291</v>
      </c>
    </row>
    <row r="128" spans="1:9" x14ac:dyDescent="0.3">
      <c r="A128" t="s">
        <v>747</v>
      </c>
      <c r="B128" t="s">
        <v>1088</v>
      </c>
      <c r="C128" t="s">
        <v>348</v>
      </c>
      <c r="D128" t="s">
        <v>349</v>
      </c>
      <c r="E128" s="1">
        <v>33.661119999999997</v>
      </c>
      <c r="F128" s="1">
        <v>-95.553515000000004</v>
      </c>
      <c r="G128" s="72">
        <v>430</v>
      </c>
      <c r="H128" s="72">
        <v>108</v>
      </c>
      <c r="I128" s="74" t="s">
        <v>1292</v>
      </c>
    </row>
    <row r="129" spans="1:9" x14ac:dyDescent="0.3">
      <c r="A129" t="s">
        <v>748</v>
      </c>
      <c r="B129" t="s">
        <v>272</v>
      </c>
      <c r="C129" t="s">
        <v>274</v>
      </c>
      <c r="D129" t="s">
        <v>275</v>
      </c>
      <c r="E129" s="1">
        <v>33.635959</v>
      </c>
      <c r="F129" s="1">
        <v>-97.226483999999999</v>
      </c>
      <c r="G129" s="72">
        <v>428</v>
      </c>
      <c r="H129" s="72">
        <v>107</v>
      </c>
      <c r="I129" s="74" t="s">
        <v>1292</v>
      </c>
    </row>
    <row r="130" spans="1:9" x14ac:dyDescent="0.3">
      <c r="A130" t="s">
        <v>749</v>
      </c>
      <c r="B130" t="s">
        <v>1089</v>
      </c>
      <c r="C130" t="s">
        <v>104</v>
      </c>
      <c r="D130" t="s">
        <v>105</v>
      </c>
      <c r="E130" s="1">
        <v>34.936442</v>
      </c>
      <c r="F130" s="1">
        <v>-100.891886</v>
      </c>
      <c r="G130" s="72">
        <v>398</v>
      </c>
      <c r="H130" s="72">
        <v>199</v>
      </c>
      <c r="I130" s="74" t="s">
        <v>1292</v>
      </c>
    </row>
    <row r="131" spans="1:9" x14ac:dyDescent="0.3">
      <c r="A131" t="s">
        <v>750</v>
      </c>
      <c r="B131" t="s">
        <v>1076</v>
      </c>
      <c r="C131" t="s">
        <v>507</v>
      </c>
      <c r="D131" t="s">
        <v>508</v>
      </c>
      <c r="E131" s="1">
        <v>30.700265000000002</v>
      </c>
      <c r="F131" s="1">
        <v>-98.957600999999997</v>
      </c>
      <c r="G131" s="72">
        <v>156</v>
      </c>
      <c r="H131" s="72">
        <v>78</v>
      </c>
      <c r="I131" s="74" t="s">
        <v>1292</v>
      </c>
    </row>
    <row r="132" spans="1:9" x14ac:dyDescent="0.3">
      <c r="A132" t="s">
        <v>751</v>
      </c>
      <c r="B132" t="s">
        <v>1096</v>
      </c>
      <c r="C132" t="s">
        <v>222</v>
      </c>
      <c r="D132" t="s">
        <v>223</v>
      </c>
      <c r="E132" s="1">
        <v>29.423469999999998</v>
      </c>
      <c r="F132" s="1">
        <v>-97.165632000000002</v>
      </c>
      <c r="G132" s="72">
        <v>194</v>
      </c>
      <c r="H132" s="72">
        <v>49</v>
      </c>
      <c r="I132" s="74" t="s">
        <v>1292</v>
      </c>
    </row>
    <row r="133" spans="1:9" x14ac:dyDescent="0.3">
      <c r="A133" t="s">
        <v>752</v>
      </c>
      <c r="B133" t="s">
        <v>1084</v>
      </c>
      <c r="C133" t="s">
        <v>95</v>
      </c>
      <c r="D133" t="s">
        <v>96</v>
      </c>
      <c r="E133" s="1">
        <v>30.387374999999999</v>
      </c>
      <c r="F133" s="1">
        <v>-96.086111000000002</v>
      </c>
      <c r="G133" s="72">
        <v>88</v>
      </c>
      <c r="H133" s="72">
        <v>11</v>
      </c>
      <c r="I133" s="74" t="s">
        <v>1292</v>
      </c>
    </row>
    <row r="134" spans="1:9" x14ac:dyDescent="0.3">
      <c r="A134" t="s">
        <v>753</v>
      </c>
      <c r="B134" t="s">
        <v>153</v>
      </c>
      <c r="C134" t="s">
        <v>156</v>
      </c>
      <c r="D134" t="s">
        <v>155</v>
      </c>
      <c r="E134" s="1">
        <v>33.229660000000003</v>
      </c>
      <c r="F134" s="1">
        <v>-97.128550000000004</v>
      </c>
      <c r="G134" s="72">
        <v>186</v>
      </c>
      <c r="H134" s="72">
        <v>93</v>
      </c>
      <c r="I134" s="74" t="s">
        <v>1292</v>
      </c>
    </row>
    <row r="135" spans="1:9" x14ac:dyDescent="0.3">
      <c r="A135" t="s">
        <v>754</v>
      </c>
      <c r="B135" t="s">
        <v>126</v>
      </c>
      <c r="C135" t="s">
        <v>128</v>
      </c>
      <c r="D135" t="s">
        <v>127</v>
      </c>
      <c r="E135" s="1">
        <v>31.339725999999999</v>
      </c>
      <c r="F135" s="1">
        <v>-102.85179100000001</v>
      </c>
      <c r="G135" s="72">
        <v>389</v>
      </c>
      <c r="H135" s="72">
        <v>195</v>
      </c>
      <c r="I135" s="74" t="s">
        <v>1221</v>
      </c>
    </row>
    <row r="136" spans="1:9" x14ac:dyDescent="0.3">
      <c r="A136" t="s">
        <v>755</v>
      </c>
      <c r="B136" t="s">
        <v>1091</v>
      </c>
      <c r="C136" t="s">
        <v>411</v>
      </c>
      <c r="D136" t="s">
        <v>412</v>
      </c>
      <c r="E136" s="1">
        <v>30.397258999999998</v>
      </c>
      <c r="F136" s="1">
        <v>-96.653458000000001</v>
      </c>
      <c r="G136" s="72">
        <v>24</v>
      </c>
      <c r="H136" s="72">
        <v>12</v>
      </c>
      <c r="I136" s="74" t="s">
        <v>1292</v>
      </c>
    </row>
    <row r="137" spans="1:9" x14ac:dyDescent="0.3">
      <c r="A137" t="s">
        <v>756</v>
      </c>
      <c r="B137" t="s">
        <v>263</v>
      </c>
      <c r="C137" t="s">
        <v>262</v>
      </c>
      <c r="D137" t="s">
        <v>260</v>
      </c>
      <c r="E137" s="1">
        <v>29.706945999999999</v>
      </c>
      <c r="F137" s="1">
        <v>-96.780077000000006</v>
      </c>
      <c r="G137" s="72">
        <v>69</v>
      </c>
      <c r="H137" s="72">
        <v>35</v>
      </c>
      <c r="I137" s="74" t="s">
        <v>1293</v>
      </c>
    </row>
    <row r="138" spans="1:9" x14ac:dyDescent="0.3">
      <c r="A138" t="s">
        <v>757</v>
      </c>
      <c r="B138" t="s">
        <v>1077</v>
      </c>
      <c r="C138" t="s">
        <v>54</v>
      </c>
      <c r="D138" t="s">
        <v>15</v>
      </c>
      <c r="E138" s="1">
        <v>30.109586</v>
      </c>
      <c r="F138" s="1">
        <v>-97.318618000000001</v>
      </c>
      <c r="G138" s="72">
        <v>68</v>
      </c>
      <c r="H138" s="72">
        <v>34</v>
      </c>
      <c r="I138" s="74" t="s">
        <v>1294</v>
      </c>
    </row>
    <row r="139" spans="1:9" x14ac:dyDescent="0.3">
      <c r="A139" t="s">
        <v>758</v>
      </c>
      <c r="B139" t="s">
        <v>383</v>
      </c>
      <c r="C139" t="s">
        <v>384</v>
      </c>
      <c r="D139" t="s">
        <v>385</v>
      </c>
      <c r="E139" s="1">
        <v>29.327432999999999</v>
      </c>
      <c r="F139" s="1">
        <v>-99.259305999999995</v>
      </c>
      <c r="G139" s="72">
        <v>196</v>
      </c>
      <c r="H139" s="72">
        <v>98</v>
      </c>
      <c r="I139" s="74" t="s">
        <v>1295</v>
      </c>
    </row>
    <row r="140" spans="1:9" x14ac:dyDescent="0.3">
      <c r="A140" t="s">
        <v>759</v>
      </c>
      <c r="B140" t="s">
        <v>276</v>
      </c>
      <c r="C140" t="s">
        <v>278</v>
      </c>
      <c r="D140" t="s">
        <v>279</v>
      </c>
      <c r="E140" s="1">
        <v>29.750254000000002</v>
      </c>
      <c r="F140" s="1">
        <v>-96.438387000000006</v>
      </c>
      <c r="G140" s="72">
        <v>61</v>
      </c>
      <c r="H140" s="72">
        <v>31</v>
      </c>
      <c r="I140" s="74" t="s">
        <v>1296</v>
      </c>
    </row>
    <row r="141" spans="1:9" x14ac:dyDescent="0.3">
      <c r="A141" t="s">
        <v>760</v>
      </c>
      <c r="B141" t="s">
        <v>1115</v>
      </c>
      <c r="C141" t="s">
        <v>293</v>
      </c>
      <c r="D141" t="s">
        <v>291</v>
      </c>
      <c r="E141" s="1">
        <v>29.634543000000001</v>
      </c>
      <c r="F141" s="1">
        <v>-96.772924000000003</v>
      </c>
      <c r="G141" s="72">
        <v>292</v>
      </c>
      <c r="H141" s="72">
        <v>37</v>
      </c>
      <c r="I141" s="74" t="s">
        <v>1297</v>
      </c>
    </row>
    <row r="142" spans="1:9" x14ac:dyDescent="0.3">
      <c r="A142" t="s">
        <v>761</v>
      </c>
      <c r="B142" t="s">
        <v>1083</v>
      </c>
      <c r="C142" t="s">
        <v>93</v>
      </c>
      <c r="D142" t="s">
        <v>32</v>
      </c>
      <c r="E142" s="1">
        <v>30.284672</v>
      </c>
      <c r="F142" s="1">
        <v>-97.680459999999997</v>
      </c>
      <c r="G142" s="72">
        <v>83</v>
      </c>
      <c r="H142" s="72">
        <v>42</v>
      </c>
      <c r="I142" s="74" t="s">
        <v>1298</v>
      </c>
    </row>
    <row r="143" spans="1:9" x14ac:dyDescent="0.3">
      <c r="A143" t="s">
        <v>784</v>
      </c>
      <c r="B143" t="s">
        <v>1100</v>
      </c>
      <c r="C143" t="s">
        <v>408</v>
      </c>
      <c r="D143" t="s">
        <v>409</v>
      </c>
      <c r="E143" s="1">
        <v>33.575600000000001</v>
      </c>
      <c r="F143" s="1">
        <v>-98.439138</v>
      </c>
      <c r="G143" s="72">
        <v>238</v>
      </c>
      <c r="H143" s="72">
        <v>119</v>
      </c>
      <c r="I143" s="74" t="s">
        <v>1283</v>
      </c>
    </row>
    <row r="144" spans="1:9" x14ac:dyDescent="0.3">
      <c r="A144" t="s">
        <v>785</v>
      </c>
      <c r="B144" t="s">
        <v>1152</v>
      </c>
      <c r="C144" t="s">
        <v>1155</v>
      </c>
      <c r="D144" t="s">
        <v>1154</v>
      </c>
      <c r="E144" s="1">
        <v>30.334765999999998</v>
      </c>
      <c r="F144" s="1">
        <v>-95.909345000000002</v>
      </c>
      <c r="G144" s="72">
        <v>235</v>
      </c>
      <c r="H144" s="72">
        <v>17</v>
      </c>
      <c r="I144" s="74" t="s">
        <v>1299</v>
      </c>
    </row>
    <row r="145" spans="1:9" x14ac:dyDescent="0.3">
      <c r="A145" t="s">
        <v>786</v>
      </c>
      <c r="B145" t="s">
        <v>1020</v>
      </c>
      <c r="C145" t="s">
        <v>1021</v>
      </c>
      <c r="D145" t="s">
        <v>231</v>
      </c>
      <c r="E145" s="1">
        <v>30.439609000000001</v>
      </c>
      <c r="F145" s="1">
        <v>-98.832312000000002</v>
      </c>
      <c r="G145" s="72">
        <v>447</v>
      </c>
      <c r="H145" s="72">
        <v>75</v>
      </c>
      <c r="I145" s="74" t="s">
        <v>1219</v>
      </c>
    </row>
    <row r="146" spans="1:9" x14ac:dyDescent="0.3">
      <c r="A146" t="s">
        <v>762</v>
      </c>
      <c r="B146" t="s">
        <v>86</v>
      </c>
      <c r="C146" t="s">
        <v>84</v>
      </c>
      <c r="D146" t="s">
        <v>83</v>
      </c>
      <c r="E146" s="1">
        <v>31.585151</v>
      </c>
      <c r="F146" s="1">
        <v>-106.272796</v>
      </c>
      <c r="G146" s="72">
        <v>591</v>
      </c>
      <c r="H146" s="72">
        <v>296</v>
      </c>
      <c r="I146" s="74" t="s">
        <v>1300</v>
      </c>
    </row>
    <row r="147" spans="1:9" x14ac:dyDescent="0.3">
      <c r="A147" t="s">
        <v>763</v>
      </c>
      <c r="B147" t="s">
        <v>12</v>
      </c>
      <c r="C147" t="s">
        <v>53</v>
      </c>
      <c r="D147" t="s">
        <v>13</v>
      </c>
      <c r="E147" s="1">
        <v>30.737696</v>
      </c>
      <c r="F147" s="1">
        <v>-99.119714000000002</v>
      </c>
      <c r="G147" s="72">
        <v>165</v>
      </c>
      <c r="H147" s="72">
        <v>83</v>
      </c>
      <c r="I147" s="74" t="s">
        <v>1208</v>
      </c>
    </row>
    <row r="148" spans="1:9" x14ac:dyDescent="0.3">
      <c r="A148" t="s">
        <v>764</v>
      </c>
      <c r="B148" t="s">
        <v>162</v>
      </c>
      <c r="C148" t="s">
        <v>163</v>
      </c>
      <c r="D148" t="s">
        <v>164</v>
      </c>
      <c r="E148" s="1">
        <v>29.424471</v>
      </c>
      <c r="F148" s="1">
        <v>-98.493898999999999</v>
      </c>
      <c r="G148" s="72">
        <v>153</v>
      </c>
      <c r="H148" s="72">
        <v>77</v>
      </c>
      <c r="I148" s="74" t="s">
        <v>1283</v>
      </c>
    </row>
    <row r="149" spans="1:9" x14ac:dyDescent="0.3">
      <c r="A149" t="s">
        <v>765</v>
      </c>
      <c r="B149" t="s">
        <v>1102</v>
      </c>
      <c r="C149" t="s">
        <v>332</v>
      </c>
      <c r="D149" t="s">
        <v>331</v>
      </c>
      <c r="E149" s="1">
        <v>29.729233000000001</v>
      </c>
      <c r="F149" s="1">
        <v>-96.834654</v>
      </c>
      <c r="G149" s="72">
        <v>138</v>
      </c>
      <c r="H149" s="72">
        <v>35</v>
      </c>
      <c r="I149" s="74" t="s">
        <v>1207</v>
      </c>
    </row>
    <row r="150" spans="1:9" x14ac:dyDescent="0.3">
      <c r="A150" t="s">
        <v>766</v>
      </c>
      <c r="B150" t="s">
        <v>2</v>
      </c>
      <c r="C150" t="s">
        <v>41</v>
      </c>
      <c r="D150" t="s">
        <v>3</v>
      </c>
      <c r="E150" s="1">
        <v>32.759047000000002</v>
      </c>
      <c r="F150" s="1">
        <v>-97.327416999999997</v>
      </c>
      <c r="G150" s="72">
        <v>158</v>
      </c>
      <c r="H150" s="72">
        <v>79</v>
      </c>
      <c r="I150" s="74" t="s">
        <v>1301</v>
      </c>
    </row>
    <row r="151" spans="1:9" x14ac:dyDescent="0.3">
      <c r="A151" t="s">
        <v>767</v>
      </c>
      <c r="B151" t="s">
        <v>1116</v>
      </c>
      <c r="C151" t="s">
        <v>480</v>
      </c>
      <c r="D151" t="s">
        <v>482</v>
      </c>
      <c r="E151" s="1">
        <v>29.794820999999999</v>
      </c>
      <c r="F151" s="1">
        <v>-96.939842999999996</v>
      </c>
      <c r="G151" s="72">
        <v>68</v>
      </c>
      <c r="H151" s="72">
        <v>34</v>
      </c>
      <c r="I151" s="74" t="s">
        <v>1302</v>
      </c>
    </row>
    <row r="152" spans="1:9" x14ac:dyDescent="0.3">
      <c r="A152" t="s">
        <v>768</v>
      </c>
      <c r="B152" t="s">
        <v>547</v>
      </c>
      <c r="C152" t="s">
        <v>548</v>
      </c>
      <c r="D152" t="s">
        <v>549</v>
      </c>
      <c r="E152" s="1">
        <v>33.389287000000003</v>
      </c>
      <c r="F152" s="1">
        <v>-97.613949000000005</v>
      </c>
      <c r="G152" s="72">
        <v>205</v>
      </c>
      <c r="H152" s="72">
        <v>103</v>
      </c>
      <c r="I152" s="74" t="s">
        <v>1577</v>
      </c>
    </row>
    <row r="153" spans="1:9" x14ac:dyDescent="0.3">
      <c r="A153" t="s">
        <v>769</v>
      </c>
      <c r="B153" t="s">
        <v>1166</v>
      </c>
      <c r="C153" t="s">
        <v>1164</v>
      </c>
      <c r="D153" t="s">
        <v>1165</v>
      </c>
      <c r="E153" s="1">
        <v>28.982274</v>
      </c>
      <c r="F153" s="1">
        <v>-97.485412999999994</v>
      </c>
      <c r="G153" s="72">
        <v>102</v>
      </c>
      <c r="H153" s="72">
        <v>67</v>
      </c>
      <c r="I153" s="74" t="s">
        <v>1303</v>
      </c>
    </row>
    <row r="154" spans="1:9" x14ac:dyDescent="0.3">
      <c r="A154" t="s">
        <v>770</v>
      </c>
      <c r="B154" t="s">
        <v>29</v>
      </c>
      <c r="C154" t="s">
        <v>74</v>
      </c>
      <c r="D154" t="s">
        <v>30</v>
      </c>
      <c r="E154" s="1">
        <v>29.04344</v>
      </c>
      <c r="F154" s="1">
        <v>-96.203615999999997</v>
      </c>
      <c r="G154" s="72">
        <v>110</v>
      </c>
      <c r="H154" s="72">
        <v>55</v>
      </c>
      <c r="I154" s="74" t="s">
        <v>1304</v>
      </c>
    </row>
    <row r="155" spans="1:9" x14ac:dyDescent="0.3">
      <c r="A155" t="s">
        <v>771</v>
      </c>
      <c r="B155" t="s">
        <v>0</v>
      </c>
      <c r="C155" t="s">
        <v>38</v>
      </c>
      <c r="D155" t="s">
        <v>39</v>
      </c>
      <c r="E155" s="1">
        <v>30.324313</v>
      </c>
      <c r="F155" s="1">
        <v>-96.205814000000004</v>
      </c>
      <c r="G155" s="72">
        <v>22</v>
      </c>
      <c r="H155" s="72">
        <v>11</v>
      </c>
      <c r="I155" s="74" t="s">
        <v>1305</v>
      </c>
    </row>
    <row r="156" spans="1:9" x14ac:dyDescent="0.3">
      <c r="A156" t="s">
        <v>772</v>
      </c>
      <c r="B156" t="s">
        <v>304</v>
      </c>
      <c r="C156" t="s">
        <v>306</v>
      </c>
      <c r="D156" t="s">
        <v>307</v>
      </c>
      <c r="E156" s="1">
        <v>29.879123</v>
      </c>
      <c r="F156" s="1">
        <v>-97.942334000000002</v>
      </c>
      <c r="G156" s="72">
        <v>109</v>
      </c>
      <c r="H156" s="72">
        <v>55</v>
      </c>
      <c r="I156" s="74" t="s">
        <v>1306</v>
      </c>
    </row>
    <row r="157" spans="1:9" x14ac:dyDescent="0.3">
      <c r="A157" t="s">
        <v>773</v>
      </c>
      <c r="B157" t="s">
        <v>522</v>
      </c>
      <c r="C157" t="s">
        <v>523</v>
      </c>
      <c r="D157" t="s">
        <v>521</v>
      </c>
      <c r="E157" s="1">
        <v>31.300553000000001</v>
      </c>
      <c r="F157" s="1">
        <v>-98.165970000000002</v>
      </c>
      <c r="G157" s="72">
        <v>118</v>
      </c>
      <c r="H157" s="72">
        <v>59</v>
      </c>
      <c r="I157" s="74" t="s">
        <v>1307</v>
      </c>
    </row>
    <row r="158" spans="1:9" x14ac:dyDescent="0.3">
      <c r="A158" t="s">
        <v>774</v>
      </c>
      <c r="B158" t="s">
        <v>504</v>
      </c>
      <c r="C158" t="s">
        <v>505</v>
      </c>
      <c r="D158" t="s">
        <v>506</v>
      </c>
      <c r="E158" s="1">
        <v>31.181564999999999</v>
      </c>
      <c r="F158" s="1">
        <v>-95.293443999999994</v>
      </c>
      <c r="G158" s="72">
        <v>73</v>
      </c>
      <c r="H158" s="72">
        <v>37</v>
      </c>
      <c r="I158" s="74" t="s">
        <v>1291</v>
      </c>
    </row>
    <row r="159" spans="1:9" x14ac:dyDescent="0.3">
      <c r="A159" t="s">
        <v>775</v>
      </c>
      <c r="B159" t="s">
        <v>509</v>
      </c>
      <c r="C159" t="s">
        <v>510</v>
      </c>
      <c r="D159" t="s">
        <v>290</v>
      </c>
      <c r="E159" s="1">
        <v>31.792113000000001</v>
      </c>
      <c r="F159" s="1">
        <v>-97.773942000000005</v>
      </c>
      <c r="G159" s="72">
        <v>468</v>
      </c>
      <c r="H159" s="72">
        <v>59</v>
      </c>
      <c r="I159" s="74" t="s">
        <v>1273</v>
      </c>
    </row>
    <row r="160" spans="1:9" x14ac:dyDescent="0.3">
      <c r="A160" t="s">
        <v>776</v>
      </c>
      <c r="B160" t="s">
        <v>598</v>
      </c>
      <c r="C160" t="s">
        <v>599</v>
      </c>
      <c r="D160" t="s">
        <v>600</v>
      </c>
      <c r="E160" s="1">
        <v>32.756841999999999</v>
      </c>
      <c r="F160" s="1">
        <v>-94.348249999999993</v>
      </c>
      <c r="G160" s="72">
        <v>188</v>
      </c>
      <c r="H160" s="72">
        <v>94</v>
      </c>
      <c r="I160" s="74" t="s">
        <v>1268</v>
      </c>
    </row>
    <row r="161" spans="1:9" x14ac:dyDescent="0.3">
      <c r="A161" t="s">
        <v>777</v>
      </c>
      <c r="B161" t="s">
        <v>1101</v>
      </c>
      <c r="C161" t="s">
        <v>528</v>
      </c>
      <c r="D161" t="s">
        <v>529</v>
      </c>
      <c r="E161" s="1">
        <v>29.213664999999999</v>
      </c>
      <c r="F161" s="1">
        <v>-99.788163999999995</v>
      </c>
      <c r="G161" s="72">
        <v>228</v>
      </c>
      <c r="H161" s="72">
        <v>114</v>
      </c>
      <c r="I161" s="74" t="s">
        <v>1308</v>
      </c>
    </row>
    <row r="162" spans="1:9" x14ac:dyDescent="0.3">
      <c r="A162" t="s">
        <v>778</v>
      </c>
      <c r="B162" t="s">
        <v>514</v>
      </c>
      <c r="C162" t="s">
        <v>515</v>
      </c>
      <c r="D162" t="s">
        <v>516</v>
      </c>
      <c r="E162" s="1">
        <v>31.739867</v>
      </c>
      <c r="F162" s="1">
        <v>-99.320819</v>
      </c>
      <c r="G162" s="72">
        <v>192</v>
      </c>
      <c r="H162" s="72">
        <v>96</v>
      </c>
      <c r="I162" s="74" t="s">
        <v>1309</v>
      </c>
    </row>
    <row r="163" spans="1:9" x14ac:dyDescent="0.3">
      <c r="A163" t="s">
        <v>779</v>
      </c>
      <c r="B163" t="s">
        <v>540</v>
      </c>
      <c r="C163" t="s">
        <v>541</v>
      </c>
      <c r="D163" t="s">
        <v>542</v>
      </c>
      <c r="E163" s="1">
        <v>34.745738000000003</v>
      </c>
      <c r="F163" s="1">
        <v>-102.42505199999999</v>
      </c>
      <c r="G163" s="72">
        <v>1135</v>
      </c>
      <c r="H163" s="72">
        <v>227</v>
      </c>
      <c r="I163" s="74" t="s">
        <v>1310</v>
      </c>
    </row>
    <row r="164" spans="1:9" x14ac:dyDescent="0.3">
      <c r="A164" t="s">
        <v>780</v>
      </c>
      <c r="B164" t="s">
        <v>116</v>
      </c>
      <c r="C164" t="s">
        <v>118</v>
      </c>
      <c r="D164" t="s">
        <v>119</v>
      </c>
      <c r="E164" s="1">
        <v>28.657001999999999</v>
      </c>
      <c r="F164" s="1">
        <v>-97.386965000000004</v>
      </c>
      <c r="G164" s="72">
        <v>150</v>
      </c>
      <c r="H164" s="72">
        <v>75</v>
      </c>
      <c r="I164" s="74" t="s">
        <v>1394</v>
      </c>
    </row>
    <row r="165" spans="1:9" x14ac:dyDescent="0.3">
      <c r="A165" t="s">
        <v>781</v>
      </c>
      <c r="B165" t="s">
        <v>1112</v>
      </c>
      <c r="C165" t="s">
        <v>266</v>
      </c>
      <c r="D165" t="s">
        <v>164</v>
      </c>
      <c r="E165" s="1">
        <v>29.422266</v>
      </c>
      <c r="F165" s="1">
        <v>-98.474630000000005</v>
      </c>
      <c r="G165" s="72">
        <v>152</v>
      </c>
      <c r="H165" s="72">
        <v>76</v>
      </c>
      <c r="I165" s="74" t="s">
        <v>1312</v>
      </c>
    </row>
    <row r="166" spans="1:9" x14ac:dyDescent="0.3">
      <c r="A166" t="s">
        <v>782</v>
      </c>
      <c r="B166" t="s">
        <v>219</v>
      </c>
      <c r="C166" t="s">
        <v>220</v>
      </c>
      <c r="D166" t="s">
        <v>20</v>
      </c>
      <c r="E166" s="1">
        <v>29.936841000000001</v>
      </c>
      <c r="F166" s="1">
        <v>-93.963059000000001</v>
      </c>
      <c r="G166" s="72">
        <v>150</v>
      </c>
      <c r="H166" s="72">
        <v>75</v>
      </c>
      <c r="I166" s="74" t="s">
        <v>1313</v>
      </c>
    </row>
    <row r="167" spans="1:9" x14ac:dyDescent="0.3">
      <c r="A167" t="s">
        <v>783</v>
      </c>
      <c r="B167" t="s">
        <v>358</v>
      </c>
      <c r="C167" t="s">
        <v>363</v>
      </c>
      <c r="D167" t="s">
        <v>164</v>
      </c>
      <c r="E167" s="1">
        <v>29.361872999999999</v>
      </c>
      <c r="F167" s="1">
        <v>-98.479282999999995</v>
      </c>
      <c r="G167" s="72">
        <v>155</v>
      </c>
      <c r="H167" s="72">
        <v>78</v>
      </c>
      <c r="I167" s="74" t="s">
        <v>1439</v>
      </c>
    </row>
    <row r="168" spans="1:9" x14ac:dyDescent="0.3">
      <c r="A168" t="s">
        <v>788</v>
      </c>
      <c r="B168" t="s">
        <v>1477</v>
      </c>
      <c r="C168" s="75">
        <v>7700</v>
      </c>
      <c r="D168" t="s">
        <v>1459</v>
      </c>
      <c r="I168" s="74" t="s">
        <v>1315</v>
      </c>
    </row>
    <row r="169" spans="1:9" x14ac:dyDescent="0.3">
      <c r="A169" t="s">
        <v>789</v>
      </c>
      <c r="B169" t="s">
        <v>1479</v>
      </c>
      <c r="C169" s="75">
        <v>4800</v>
      </c>
      <c r="D169" t="s">
        <v>1459</v>
      </c>
      <c r="I169" s="74" t="s">
        <v>1315</v>
      </c>
    </row>
    <row r="170" spans="1:9" x14ac:dyDescent="0.3">
      <c r="A170" t="s">
        <v>1058</v>
      </c>
      <c r="B170" t="s">
        <v>1481</v>
      </c>
      <c r="C170" s="75">
        <v>5200</v>
      </c>
      <c r="D170" t="s">
        <v>1459</v>
      </c>
      <c r="I170" s="74" t="s">
        <v>1315</v>
      </c>
    </row>
    <row r="171" spans="1:9" x14ac:dyDescent="0.3">
      <c r="A171" t="s">
        <v>1062</v>
      </c>
      <c r="B171" t="s">
        <v>1483</v>
      </c>
      <c r="C171" s="75">
        <v>4000</v>
      </c>
      <c r="D171" t="s">
        <v>1459</v>
      </c>
      <c r="I171" s="74" t="s">
        <v>1315</v>
      </c>
    </row>
    <row r="172" spans="1:9" x14ac:dyDescent="0.3">
      <c r="A172" t="s">
        <v>801</v>
      </c>
      <c r="B172" t="s">
        <v>1485</v>
      </c>
      <c r="C172" s="75">
        <v>4000</v>
      </c>
      <c r="D172" t="s">
        <v>1459</v>
      </c>
      <c r="I172" s="74" t="s">
        <v>1315</v>
      </c>
    </row>
    <row r="173" spans="1:9" x14ac:dyDescent="0.3">
      <c r="A173" t="s">
        <v>1068</v>
      </c>
      <c r="B173" t="s">
        <v>1487</v>
      </c>
      <c r="C173" s="75">
        <v>5000</v>
      </c>
      <c r="D173" t="s">
        <v>1459</v>
      </c>
      <c r="I173" s="74" t="s">
        <v>1315</v>
      </c>
    </row>
    <row r="174" spans="1:9" x14ac:dyDescent="0.3">
      <c r="A174" t="s">
        <v>1067</v>
      </c>
      <c r="B174" t="s">
        <v>1489</v>
      </c>
      <c r="C174" s="75">
        <v>5000</v>
      </c>
      <c r="D174" t="s">
        <v>1459</v>
      </c>
      <c r="I174" s="74" t="s">
        <v>1315</v>
      </c>
    </row>
    <row r="175" spans="1:9" x14ac:dyDescent="0.3">
      <c r="A175" t="s">
        <v>797</v>
      </c>
      <c r="B175" t="s">
        <v>1491</v>
      </c>
      <c r="C175" s="75">
        <v>5600</v>
      </c>
      <c r="D175" t="s">
        <v>1459</v>
      </c>
      <c r="I175" s="74" t="s">
        <v>1315</v>
      </c>
    </row>
    <row r="176" spans="1:9" x14ac:dyDescent="0.3">
      <c r="A176" t="s">
        <v>798</v>
      </c>
      <c r="B176" t="s">
        <v>1493</v>
      </c>
      <c r="C176" s="75">
        <v>6000</v>
      </c>
      <c r="D176" t="s">
        <v>1459</v>
      </c>
      <c r="I176" s="74" t="s">
        <v>1315</v>
      </c>
    </row>
    <row r="177" spans="1:9" x14ac:dyDescent="0.3">
      <c r="A177" t="s">
        <v>800</v>
      </c>
      <c r="B177" t="s">
        <v>1495</v>
      </c>
      <c r="C177" s="75">
        <v>11550</v>
      </c>
      <c r="D177" t="s">
        <v>1459</v>
      </c>
      <c r="I177" s="74" t="s">
        <v>1315</v>
      </c>
    </row>
    <row r="178" spans="1:9" x14ac:dyDescent="0.3">
      <c r="A178" t="s">
        <v>1060</v>
      </c>
      <c r="B178" t="s">
        <v>1497</v>
      </c>
      <c r="C178" s="75">
        <v>12150</v>
      </c>
      <c r="D178" t="s">
        <v>1459</v>
      </c>
      <c r="I178" s="74" t="s">
        <v>1315</v>
      </c>
    </row>
    <row r="179" spans="1:9" x14ac:dyDescent="0.3">
      <c r="A179" t="s">
        <v>1061</v>
      </c>
      <c r="B179" t="s">
        <v>1499</v>
      </c>
      <c r="C179" s="75">
        <v>9000</v>
      </c>
      <c r="D179" t="s">
        <v>1459</v>
      </c>
      <c r="I179" s="74" t="s">
        <v>1315</v>
      </c>
    </row>
    <row r="180" spans="1:9" x14ac:dyDescent="0.3">
      <c r="A180" t="s">
        <v>1066</v>
      </c>
      <c r="B180" t="s">
        <v>1501</v>
      </c>
      <c r="C180" s="75">
        <v>11000</v>
      </c>
      <c r="D180" t="s">
        <v>1459</v>
      </c>
      <c r="I180" s="74" t="s">
        <v>1315</v>
      </c>
    </row>
    <row r="181" spans="1:9" x14ac:dyDescent="0.3">
      <c r="A181" t="s">
        <v>1053</v>
      </c>
      <c r="B181" t="s">
        <v>1503</v>
      </c>
      <c r="C181" s="75">
        <v>10000</v>
      </c>
      <c r="D181" t="s">
        <v>1459</v>
      </c>
      <c r="I181" s="74" t="s">
        <v>1315</v>
      </c>
    </row>
    <row r="182" spans="1:9" x14ac:dyDescent="0.3">
      <c r="A182" t="s">
        <v>1064</v>
      </c>
      <c r="B182" t="s">
        <v>1505</v>
      </c>
      <c r="C182" s="75">
        <v>13000</v>
      </c>
      <c r="D182" t="s">
        <v>1459</v>
      </c>
      <c r="I182" s="74" t="s">
        <v>1315</v>
      </c>
    </row>
    <row r="183" spans="1:9" x14ac:dyDescent="0.3">
      <c r="A183" t="s">
        <v>1055</v>
      </c>
      <c r="B183" t="s">
        <v>1507</v>
      </c>
      <c r="C183" s="75">
        <v>7000</v>
      </c>
      <c r="D183" t="s">
        <v>1459</v>
      </c>
      <c r="I183" s="74" t="s">
        <v>1315</v>
      </c>
    </row>
    <row r="184" spans="1:9" x14ac:dyDescent="0.3">
      <c r="A184" t="s">
        <v>803</v>
      </c>
      <c r="B184" t="s">
        <v>1509</v>
      </c>
      <c r="C184" s="75">
        <v>10500</v>
      </c>
      <c r="D184" t="s">
        <v>1459</v>
      </c>
      <c r="I184" s="74" t="s">
        <v>1315</v>
      </c>
    </row>
    <row r="185" spans="1:9" x14ac:dyDescent="0.3">
      <c r="A185" t="s">
        <v>799</v>
      </c>
      <c r="B185" t="s">
        <v>1511</v>
      </c>
      <c r="C185" s="75">
        <v>5000</v>
      </c>
      <c r="D185" t="s">
        <v>1459</v>
      </c>
      <c r="I185" s="74" t="s">
        <v>1315</v>
      </c>
    </row>
    <row r="186" spans="1:9" x14ac:dyDescent="0.3">
      <c r="A186" t="s">
        <v>1063</v>
      </c>
      <c r="B186" t="s">
        <v>1513</v>
      </c>
      <c r="C186" s="75">
        <v>8000</v>
      </c>
      <c r="D186" t="s">
        <v>1459</v>
      </c>
      <c r="I186" s="74" t="s">
        <v>1315</v>
      </c>
    </row>
    <row r="187" spans="1:9" x14ac:dyDescent="0.3">
      <c r="A187" t="s">
        <v>1054</v>
      </c>
      <c r="B187" t="s">
        <v>1515</v>
      </c>
      <c r="C187" s="75">
        <v>14000</v>
      </c>
      <c r="D187" t="s">
        <v>1459</v>
      </c>
      <c r="I187" s="74" t="s">
        <v>1315</v>
      </c>
    </row>
    <row r="188" spans="1:9" x14ac:dyDescent="0.3">
      <c r="A188" t="s">
        <v>1057</v>
      </c>
      <c r="B188" t="s">
        <v>1517</v>
      </c>
      <c r="C188" s="75">
        <v>7000</v>
      </c>
      <c r="D188" t="s">
        <v>1459</v>
      </c>
      <c r="I188" s="74" t="s">
        <v>1315</v>
      </c>
    </row>
    <row r="189" spans="1:9" x14ac:dyDescent="0.3">
      <c r="A189" t="s">
        <v>1059</v>
      </c>
      <c r="B189" t="s">
        <v>1519</v>
      </c>
      <c r="C189" s="75">
        <v>10500</v>
      </c>
      <c r="D189" t="s">
        <v>1459</v>
      </c>
      <c r="I189" s="74" t="s">
        <v>1315</v>
      </c>
    </row>
    <row r="190" spans="1:9" x14ac:dyDescent="0.3">
      <c r="A190" t="s">
        <v>804</v>
      </c>
      <c r="B190" t="s">
        <v>1521</v>
      </c>
      <c r="C190" s="75">
        <v>8750</v>
      </c>
      <c r="D190" t="s">
        <v>1459</v>
      </c>
      <c r="I190" s="74" t="s">
        <v>1315</v>
      </c>
    </row>
    <row r="191" spans="1:9" x14ac:dyDescent="0.3">
      <c r="A191" t="s">
        <v>1056</v>
      </c>
      <c r="B191" t="s">
        <v>1523</v>
      </c>
      <c r="C191" s="75">
        <v>14000</v>
      </c>
      <c r="D191" t="s">
        <v>1459</v>
      </c>
      <c r="I191" s="74" t="s">
        <v>1315</v>
      </c>
    </row>
    <row r="192" spans="1:9" x14ac:dyDescent="0.3">
      <c r="A192" t="s">
        <v>1030</v>
      </c>
      <c r="B192" t="s">
        <v>1471</v>
      </c>
      <c r="C192" s="75"/>
      <c r="D192" t="s">
        <v>1459</v>
      </c>
      <c r="I192" s="74" t="s">
        <v>1464</v>
      </c>
    </row>
    <row r="193" spans="1:9" x14ac:dyDescent="0.3">
      <c r="A193" t="s">
        <v>1031</v>
      </c>
      <c r="B193" t="s">
        <v>1472</v>
      </c>
      <c r="C193" s="75"/>
      <c r="D193" t="s">
        <v>1459</v>
      </c>
      <c r="I193" s="74" t="s">
        <v>1465</v>
      </c>
    </row>
    <row r="194" spans="1:9" x14ac:dyDescent="0.3">
      <c r="A194" t="s">
        <v>1032</v>
      </c>
      <c r="B194" t="s">
        <v>1473</v>
      </c>
      <c r="C194" s="75"/>
      <c r="D194" t="s">
        <v>1459</v>
      </c>
      <c r="I194" s="74" t="s">
        <v>1466</v>
      </c>
    </row>
    <row r="195" spans="1:9" x14ac:dyDescent="0.3">
      <c r="A195" t="s">
        <v>1024</v>
      </c>
      <c r="B195" t="s">
        <v>1460</v>
      </c>
      <c r="C195" s="75"/>
      <c r="D195" t="s">
        <v>1459</v>
      </c>
      <c r="I195" s="74" t="s">
        <v>1467</v>
      </c>
    </row>
    <row r="196" spans="1:9" x14ac:dyDescent="0.3">
      <c r="A196" t="s">
        <v>1025</v>
      </c>
      <c r="B196" t="s">
        <v>1461</v>
      </c>
      <c r="C196" s="75"/>
      <c r="D196" t="s">
        <v>1459</v>
      </c>
      <c r="I196" s="74" t="s">
        <v>1468</v>
      </c>
    </row>
    <row r="197" spans="1:9" x14ac:dyDescent="0.3">
      <c r="A197" t="s">
        <v>1026</v>
      </c>
      <c r="B197" t="s">
        <v>1462</v>
      </c>
      <c r="C197" s="75"/>
      <c r="D197" t="s">
        <v>1459</v>
      </c>
      <c r="I197" s="74" t="s">
        <v>1469</v>
      </c>
    </row>
    <row r="198" spans="1:9" x14ac:dyDescent="0.3">
      <c r="A198" t="s">
        <v>1027</v>
      </c>
      <c r="B198" t="s">
        <v>1463</v>
      </c>
      <c r="C198" s="75"/>
      <c r="D198" t="s">
        <v>1459</v>
      </c>
      <c r="I198" s="74" t="s">
        <v>1470</v>
      </c>
    </row>
    <row r="199" spans="1:9" x14ac:dyDescent="0.3">
      <c r="A199" t="s">
        <v>1015</v>
      </c>
      <c r="B199" t="s">
        <v>1823</v>
      </c>
      <c r="C199" s="75">
        <v>8000</v>
      </c>
    </row>
    <row r="200" spans="1:9" x14ac:dyDescent="0.3">
      <c r="A200" t="s">
        <v>1014</v>
      </c>
      <c r="B200" t="s">
        <v>1824</v>
      </c>
      <c r="C200" s="75">
        <v>9000</v>
      </c>
    </row>
    <row r="201" spans="1:9" x14ac:dyDescent="0.3">
      <c r="A201" t="s">
        <v>1017</v>
      </c>
      <c r="B201" t="s">
        <v>1825</v>
      </c>
      <c r="C201" s="75">
        <v>18000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LE2653"/>
  <sheetViews>
    <sheetView zoomScale="85" zoomScaleNormal="85" workbookViewId="0">
      <selection activeCell="C2" sqref="C2:E3"/>
    </sheetView>
  </sheetViews>
  <sheetFormatPr defaultColWidth="9.109375" defaultRowHeight="14.4" x14ac:dyDescent="0.3"/>
  <cols>
    <col min="1" max="1" width="10" style="7" customWidth="1"/>
    <col min="2" max="2" width="15.109375" style="7" customWidth="1"/>
    <col min="3" max="3" width="14.109375" style="7" customWidth="1"/>
    <col min="4" max="6" width="4.5546875" style="7" customWidth="1"/>
    <col min="7" max="7" width="16.6640625" style="7" customWidth="1"/>
    <col min="8" max="8" width="4.5546875" style="7" customWidth="1"/>
    <col min="9" max="9" width="8.5546875" style="7" customWidth="1"/>
    <col min="10" max="21" width="4.5546875" style="7" customWidth="1"/>
    <col min="22" max="22" width="8.5546875" style="7" customWidth="1"/>
    <col min="23" max="23" width="15.109375" style="7" customWidth="1"/>
    <col min="24" max="24" width="8.33203125" style="7" customWidth="1"/>
    <col min="25" max="25" width="4.5546875" style="8" hidden="1" customWidth="1"/>
    <col min="26" max="26" width="4.5546875" style="7" hidden="1" customWidth="1"/>
    <col min="27" max="27" width="11.5546875" style="7" hidden="1" customWidth="1"/>
    <col min="28" max="28" width="14.88671875" style="7" hidden="1" customWidth="1"/>
    <col min="29" max="29" width="16" style="7" hidden="1" customWidth="1"/>
    <col min="30" max="30" width="25.6640625" style="7" hidden="1" customWidth="1"/>
    <col min="31" max="31" width="8.88671875" style="14" hidden="1" customWidth="1"/>
    <col min="32" max="269" width="8.88671875" style="7" hidden="1" customWidth="1"/>
    <col min="270" max="314" width="8.88671875" style="70" customWidth="1"/>
    <col min="315" max="317" width="9.109375" style="70" customWidth="1"/>
    <col min="318" max="1068" width="9.109375" style="7" customWidth="1"/>
    <col min="1069" max="16384" width="9.109375" style="7"/>
  </cols>
  <sheetData>
    <row r="1" spans="1:32" x14ac:dyDescent="0.3">
      <c r="A1" s="13"/>
      <c r="B1" s="13"/>
      <c r="C1" s="13"/>
      <c r="D1" s="13"/>
      <c r="E1" s="13"/>
      <c r="F1" s="13"/>
      <c r="G1" s="13"/>
      <c r="H1" s="13"/>
      <c r="I1" s="13"/>
      <c r="J1" s="13"/>
      <c r="K1" s="13"/>
      <c r="L1" s="13"/>
      <c r="M1" s="13"/>
      <c r="N1" s="13"/>
      <c r="O1" s="13"/>
      <c r="P1" s="13"/>
      <c r="Q1" s="13"/>
      <c r="R1" s="13"/>
      <c r="S1" s="13"/>
      <c r="T1" s="13"/>
      <c r="U1" s="13"/>
      <c r="V1" s="13"/>
      <c r="W1" s="13"/>
      <c r="X1" s="13"/>
    </row>
    <row r="2" spans="1:32" x14ac:dyDescent="0.3">
      <c r="A2" s="13"/>
      <c r="B2" s="104" t="s">
        <v>810</v>
      </c>
      <c r="C2" s="105"/>
      <c r="D2" s="105"/>
      <c r="E2" s="105"/>
      <c r="F2" s="15"/>
      <c r="G2" s="16" t="s">
        <v>817</v>
      </c>
      <c r="H2" s="88"/>
      <c r="I2" s="88"/>
      <c r="J2" s="88"/>
      <c r="K2" s="88"/>
      <c r="L2" s="88"/>
      <c r="M2" s="88"/>
      <c r="N2" s="13"/>
      <c r="O2" s="80" t="s">
        <v>823</v>
      </c>
      <c r="P2" s="80"/>
      <c r="Q2" s="93">
        <f>IF(AG413="",0,AG413)</f>
        <v>0</v>
      </c>
      <c r="R2" s="93"/>
      <c r="S2" s="17"/>
      <c r="T2" s="80" t="s">
        <v>824</v>
      </c>
      <c r="U2" s="80"/>
      <c r="V2" s="80"/>
      <c r="W2" s="57">
        <v>10000</v>
      </c>
      <c r="X2" s="17"/>
      <c r="AA2" s="7" t="s">
        <v>1050</v>
      </c>
      <c r="AB2" s="7">
        <v>2.5</v>
      </c>
      <c r="AC2" s="7" t="s">
        <v>1073</v>
      </c>
      <c r="AD2" s="7">
        <f>IF(I11&lt;900,1,0)</f>
        <v>0</v>
      </c>
      <c r="AE2" s="7"/>
    </row>
    <row r="3" spans="1:32" x14ac:dyDescent="0.3">
      <c r="A3" s="13"/>
      <c r="B3" s="104"/>
      <c r="C3" s="105"/>
      <c r="D3" s="105"/>
      <c r="E3" s="105"/>
      <c r="F3" s="15"/>
      <c r="G3" s="16" t="s">
        <v>818</v>
      </c>
      <c r="H3" s="88"/>
      <c r="I3" s="88"/>
      <c r="J3" s="88"/>
      <c r="K3" s="88"/>
      <c r="L3" s="88"/>
      <c r="M3" s="88"/>
      <c r="N3" s="13"/>
      <c r="O3" s="80" t="s">
        <v>791</v>
      </c>
      <c r="P3" s="80"/>
      <c r="Q3" s="94">
        <f>IFERROR(Q2*AC23*(2^R12),0)</f>
        <v>0</v>
      </c>
      <c r="R3" s="94"/>
      <c r="S3" s="17"/>
      <c r="T3" s="80" t="s">
        <v>825</v>
      </c>
      <c r="U3" s="80"/>
      <c r="V3" s="80"/>
      <c r="W3" s="57">
        <v>10000</v>
      </c>
      <c r="X3" s="17"/>
      <c r="AA3" s="7" t="s">
        <v>1051</v>
      </c>
      <c r="AB3" s="7">
        <v>2</v>
      </c>
      <c r="AC3" s="7" t="s">
        <v>1074</v>
      </c>
      <c r="AD3" s="7">
        <f>IF(R11&lt;2,1,0)</f>
        <v>1</v>
      </c>
      <c r="AE3" s="7"/>
    </row>
    <row r="4" spans="1:32" x14ac:dyDescent="0.3">
      <c r="A4" s="13"/>
      <c r="B4" s="18"/>
      <c r="C4" s="79"/>
      <c r="D4" s="79"/>
      <c r="E4" s="79"/>
      <c r="F4" s="15"/>
      <c r="G4" s="13"/>
      <c r="H4" s="17"/>
      <c r="I4" s="17"/>
      <c r="J4" s="17"/>
      <c r="K4" s="17"/>
      <c r="L4" s="17"/>
      <c r="M4" s="17"/>
      <c r="N4" s="13"/>
      <c r="O4" s="17"/>
      <c r="P4" s="17"/>
      <c r="Q4" s="17"/>
      <c r="R4" s="17"/>
      <c r="S4" s="17"/>
      <c r="T4" s="80" t="s">
        <v>826</v>
      </c>
      <c r="U4" s="80"/>
      <c r="V4" s="80"/>
      <c r="W4" s="57">
        <v>10000</v>
      </c>
      <c r="X4" s="17"/>
      <c r="AA4" s="7" t="s">
        <v>830</v>
      </c>
      <c r="AB4" s="7">
        <v>8</v>
      </c>
      <c r="AC4" s="7" t="s">
        <v>1075</v>
      </c>
      <c r="AD4" s="7">
        <f>IF(W11&lt;5000,1,0)</f>
        <v>0</v>
      </c>
      <c r="AE4" s="7"/>
    </row>
    <row r="5" spans="1:32" x14ac:dyDescent="0.3">
      <c r="A5" s="13"/>
      <c r="B5" s="18"/>
      <c r="C5" s="79"/>
      <c r="D5" s="79"/>
      <c r="E5" s="79"/>
      <c r="F5" s="13"/>
      <c r="G5" s="16" t="s">
        <v>819</v>
      </c>
      <c r="H5" s="88"/>
      <c r="I5" s="88"/>
      <c r="J5" s="88"/>
      <c r="K5" s="88"/>
      <c r="L5" s="88"/>
      <c r="M5" s="88"/>
      <c r="N5" s="13"/>
      <c r="O5" s="80" t="s">
        <v>823</v>
      </c>
      <c r="P5" s="80"/>
      <c r="Q5" s="93">
        <f>IF(AG415="",0,AG415)</f>
        <v>0</v>
      </c>
      <c r="R5" s="93"/>
      <c r="S5" s="17"/>
      <c r="T5" s="17"/>
      <c r="U5" s="17"/>
      <c r="V5" s="17"/>
      <c r="W5" s="17"/>
      <c r="X5" s="17"/>
      <c r="AD5" s="7" t="str">
        <f>IF(SUM(AD2:AD4)&gt;0,"DNF","")</f>
        <v>DNF</v>
      </c>
      <c r="AE5" s="7"/>
    </row>
    <row r="6" spans="1:32" x14ac:dyDescent="0.3">
      <c r="A6" s="13"/>
      <c r="B6" s="16" t="s">
        <v>811</v>
      </c>
      <c r="C6" s="89"/>
      <c r="D6" s="89"/>
      <c r="E6" s="89"/>
      <c r="F6" s="13"/>
      <c r="G6" s="16" t="s">
        <v>820</v>
      </c>
      <c r="H6" s="88"/>
      <c r="I6" s="88"/>
      <c r="J6" s="88"/>
      <c r="K6" s="88"/>
      <c r="L6" s="88"/>
      <c r="M6" s="88"/>
      <c r="N6" s="13"/>
      <c r="O6" s="80" t="s">
        <v>791</v>
      </c>
      <c r="P6" s="80"/>
      <c r="Q6" s="94">
        <f>IFERROR(Q5*AC23*(2^(R12)),0)</f>
        <v>0</v>
      </c>
      <c r="R6" s="94"/>
      <c r="S6" s="17"/>
      <c r="T6" s="80" t="s">
        <v>827</v>
      </c>
      <c r="U6" s="80"/>
      <c r="V6" s="80"/>
      <c r="W6" s="60">
        <f>SUM(C15:C22,H15:I22,Q15:S22,W15:W17)</f>
        <v>0</v>
      </c>
      <c r="X6" s="17"/>
      <c r="AA6" s="7" t="s">
        <v>1052</v>
      </c>
      <c r="AB6" s="19">
        <f>IFERROR(IF((W8+W9)&gt;0,0,(W8+W9)),"")</f>
        <v>0</v>
      </c>
      <c r="AE6" s="7"/>
    </row>
    <row r="7" spans="1:32" x14ac:dyDescent="0.3">
      <c r="A7" s="13"/>
      <c r="B7" s="16" t="s">
        <v>812</v>
      </c>
      <c r="C7" s="89"/>
      <c r="D7" s="89"/>
      <c r="E7" s="89"/>
      <c r="F7" s="13"/>
      <c r="G7" s="13"/>
      <c r="H7" s="17"/>
      <c r="I7" s="17"/>
      <c r="J7" s="17"/>
      <c r="K7" s="17"/>
      <c r="L7" s="17"/>
      <c r="M7" s="17"/>
      <c r="N7" s="13"/>
      <c r="O7" s="17"/>
      <c r="P7" s="17"/>
      <c r="Q7" s="17"/>
      <c r="R7" s="17"/>
      <c r="S7" s="17"/>
      <c r="T7" s="80" t="s">
        <v>828</v>
      </c>
      <c r="U7" s="80"/>
      <c r="V7" s="80"/>
      <c r="W7" s="60">
        <f>AA7</f>
        <v>0</v>
      </c>
      <c r="X7" s="17"/>
      <c r="AA7" s="7">
        <f>AJ206</f>
        <v>0</v>
      </c>
      <c r="AE7" s="7"/>
    </row>
    <row r="8" spans="1:32" x14ac:dyDescent="0.3">
      <c r="A8" s="13"/>
      <c r="B8" s="16" t="s">
        <v>813</v>
      </c>
      <c r="C8" s="90">
        <v>1</v>
      </c>
      <c r="D8" s="89"/>
      <c r="E8" s="89"/>
      <c r="F8" s="13"/>
      <c r="G8" s="16" t="s">
        <v>821</v>
      </c>
      <c r="H8" s="88"/>
      <c r="I8" s="88"/>
      <c r="J8" s="88"/>
      <c r="K8" s="88"/>
      <c r="L8" s="88"/>
      <c r="M8" s="88"/>
      <c r="N8" s="13"/>
      <c r="O8" s="80" t="s">
        <v>823</v>
      </c>
      <c r="P8" s="80"/>
      <c r="Q8" s="93">
        <f>IF(AG417="",0,AG417)</f>
        <v>0</v>
      </c>
      <c r="R8" s="93"/>
      <c r="S8" s="17"/>
      <c r="T8" s="80" t="s">
        <v>829</v>
      </c>
      <c r="U8" s="80"/>
      <c r="V8" s="80"/>
      <c r="W8" s="60">
        <f>IFERROR(Q3+Q6+Q9,"")</f>
        <v>0</v>
      </c>
      <c r="X8" s="17"/>
      <c r="AE8" s="7"/>
    </row>
    <row r="9" spans="1:32" x14ac:dyDescent="0.3">
      <c r="A9" s="13"/>
      <c r="B9" s="16" t="s">
        <v>814</v>
      </c>
      <c r="C9" s="91">
        <f>AF16</f>
        <v>0</v>
      </c>
      <c r="D9" s="91"/>
      <c r="E9" s="91"/>
      <c r="F9" s="13"/>
      <c r="G9" s="16" t="s">
        <v>822</v>
      </c>
      <c r="H9" s="88"/>
      <c r="I9" s="88"/>
      <c r="J9" s="88"/>
      <c r="K9" s="88"/>
      <c r="L9" s="88"/>
      <c r="M9" s="88"/>
      <c r="N9" s="13"/>
      <c r="O9" s="80" t="s">
        <v>791</v>
      </c>
      <c r="P9" s="80"/>
      <c r="Q9" s="94">
        <f>IFERROR(Q8*AC23*(2^(R12)),0)</f>
        <v>0</v>
      </c>
      <c r="R9" s="94"/>
      <c r="S9" s="17"/>
      <c r="T9" s="80" t="s">
        <v>830</v>
      </c>
      <c r="U9" s="80"/>
      <c r="V9" s="80"/>
      <c r="W9" s="61">
        <f>IFERROR(AB27*C9*-1,"$0")</f>
        <v>0</v>
      </c>
      <c r="X9" s="17"/>
      <c r="AE9" s="7"/>
    </row>
    <row r="10" spans="1:32" ht="15" customHeight="1" x14ac:dyDescent="0.3">
      <c r="A10" s="13"/>
      <c r="B10" s="16" t="s">
        <v>815</v>
      </c>
      <c r="C10" s="89"/>
      <c r="D10" s="89"/>
      <c r="E10" s="89"/>
      <c r="F10" s="13"/>
      <c r="G10" s="13"/>
      <c r="H10" s="13"/>
      <c r="I10" s="13"/>
      <c r="J10" s="13"/>
      <c r="K10" s="13"/>
      <c r="L10" s="13"/>
      <c r="M10" s="13"/>
      <c r="N10" s="13"/>
      <c r="O10" s="17"/>
      <c r="P10" s="17"/>
      <c r="Q10" s="17"/>
      <c r="R10" s="17"/>
      <c r="S10" s="17"/>
      <c r="T10" s="17"/>
      <c r="U10" s="17"/>
      <c r="V10" s="17"/>
      <c r="W10" s="17"/>
      <c r="X10" s="17"/>
      <c r="AC10" s="7" t="s">
        <v>1029</v>
      </c>
      <c r="AD10" s="7">
        <f>C3</f>
        <v>0</v>
      </c>
      <c r="AE10" s="7"/>
    </row>
    <row r="11" spans="1:32" ht="15" customHeight="1" x14ac:dyDescent="0.5">
      <c r="A11" s="13"/>
      <c r="B11" s="16" t="s">
        <v>816</v>
      </c>
      <c r="C11" s="78">
        <f>IF(C10=0,0,AB26^C10)</f>
        <v>0</v>
      </c>
      <c r="D11" s="78"/>
      <c r="E11" s="78"/>
      <c r="F11" s="13"/>
      <c r="G11" s="16" t="s">
        <v>1045</v>
      </c>
      <c r="H11" s="13"/>
      <c r="I11" s="102" t="str">
        <f>IF(R11&lt;2,"DNF-TIME",IF(AG418&lt;900,"DNF-TIME",IF(AG418&gt;1800,1800,AG418)))</f>
        <v>DNF-TIME</v>
      </c>
      <c r="J11" s="102"/>
      <c r="K11" s="13"/>
      <c r="L11" s="13"/>
      <c r="M11" s="13"/>
      <c r="N11" s="13"/>
      <c r="O11" s="80" t="s">
        <v>1023</v>
      </c>
      <c r="P11" s="80"/>
      <c r="Q11" s="80"/>
      <c r="R11" s="59">
        <f>AE418</f>
        <v>0</v>
      </c>
      <c r="S11" s="17"/>
      <c r="T11" s="96" t="s">
        <v>831</v>
      </c>
      <c r="U11" s="97"/>
      <c r="V11" s="98"/>
      <c r="W11" s="103">
        <f>IF($C$12="Lost Flag, Final Reduced 1/2",(SUM(W6:W7,W2:W4,AB6)-$C$11)*0.5,(SUM(W6:W7,W2:W4,AB6)-$C$11))</f>
        <v>30000</v>
      </c>
      <c r="X11" s="103"/>
      <c r="Y11" s="62"/>
      <c r="AC11" s="7" t="s">
        <v>842</v>
      </c>
      <c r="AD11" s="20" t="e">
        <f>VLOOKUP($AD$10,#REF!,2,FALSE)</f>
        <v>#REF!</v>
      </c>
      <c r="AE11" s="7"/>
    </row>
    <row r="12" spans="1:32" ht="15.75" customHeight="1" x14ac:dyDescent="0.5">
      <c r="A12" s="13"/>
      <c r="B12" s="18"/>
      <c r="C12" s="79"/>
      <c r="D12" s="79"/>
      <c r="E12" s="79"/>
      <c r="F12" s="13"/>
      <c r="G12" s="21" t="s">
        <v>1048</v>
      </c>
      <c r="H12" s="13"/>
      <c r="I12" s="78">
        <f>AC23*(2^R12)</f>
        <v>2.5</v>
      </c>
      <c r="J12" s="78"/>
      <c r="K12" s="13"/>
      <c r="L12" s="13"/>
      <c r="M12" s="13"/>
      <c r="N12" s="13"/>
      <c r="O12" s="80" t="s">
        <v>1022</v>
      </c>
      <c r="P12" s="80"/>
      <c r="Q12" s="80"/>
      <c r="R12" s="59">
        <f>AD408</f>
        <v>0</v>
      </c>
      <c r="S12" s="17"/>
      <c r="T12" s="99"/>
      <c r="U12" s="100"/>
      <c r="V12" s="101"/>
      <c r="W12" s="103"/>
      <c r="X12" s="103"/>
      <c r="Y12" s="62"/>
      <c r="AC12" s="7" t="s">
        <v>843</v>
      </c>
      <c r="AD12" s="20" t="e">
        <f>VLOOKUP($AD$10,#REF!,3,FALSE)</f>
        <v>#REF!</v>
      </c>
      <c r="AE12" s="7"/>
    </row>
    <row r="13" spans="1:32" x14ac:dyDescent="0.3">
      <c r="A13" s="13"/>
      <c r="B13" s="13"/>
      <c r="C13" s="13"/>
      <c r="D13" s="13"/>
      <c r="E13" s="13"/>
      <c r="F13" s="13"/>
      <c r="G13" s="13"/>
      <c r="H13" s="13"/>
      <c r="I13" s="13"/>
      <c r="J13" s="13"/>
      <c r="K13" s="13"/>
      <c r="L13" s="13"/>
      <c r="M13" s="13"/>
      <c r="N13" s="13"/>
      <c r="O13" s="13"/>
      <c r="P13" s="13"/>
      <c r="Q13" s="13"/>
      <c r="R13" s="13"/>
      <c r="S13" s="13"/>
      <c r="T13" s="13"/>
      <c r="U13" s="13"/>
      <c r="V13" s="13"/>
      <c r="W13" s="13"/>
      <c r="X13" s="13"/>
      <c r="Y13" s="63"/>
      <c r="AC13" s="7" t="s">
        <v>844</v>
      </c>
      <c r="AD13" s="20"/>
    </row>
    <row r="14" spans="1:32" ht="18.75" customHeight="1" x14ac:dyDescent="0.35">
      <c r="A14" s="13"/>
      <c r="B14" s="22" t="s">
        <v>832</v>
      </c>
      <c r="C14" s="13"/>
      <c r="D14" s="13"/>
      <c r="E14" s="13"/>
      <c r="F14" s="13"/>
      <c r="G14" s="13"/>
      <c r="H14" s="13"/>
      <c r="I14" s="13"/>
      <c r="J14" s="13"/>
      <c r="K14" s="13"/>
      <c r="L14" s="13"/>
      <c r="M14" s="13"/>
      <c r="N14" s="13"/>
      <c r="O14" s="13"/>
      <c r="P14" s="13"/>
      <c r="Q14" s="13"/>
      <c r="R14" s="13"/>
      <c r="S14" s="13"/>
      <c r="T14" s="13"/>
      <c r="U14" s="13"/>
      <c r="V14" s="13"/>
      <c r="W14" s="13"/>
      <c r="X14" s="13"/>
      <c r="AC14" s="7" t="s">
        <v>845</v>
      </c>
      <c r="AD14" s="20" t="e">
        <f>VLOOKUP($AD$10,#REF!,5,FALSE)</f>
        <v>#REF!</v>
      </c>
      <c r="AE14" s="7"/>
    </row>
    <row r="15" spans="1:32" x14ac:dyDescent="0.3">
      <c r="A15" s="13"/>
      <c r="B15" s="21" t="s">
        <v>429</v>
      </c>
      <c r="C15" s="58" t="str">
        <f>IFERROR(IF(VLOOKUP(B15,$AB$209:$AC$400,2,FALSE)="APPROVED",VLOOKUP(B15,$AA$210:$AC$400,3,FALSE),IF(VLOOKUP(B15,$AB$209:$AC$400,2,FALSE)="DENIED","DENIED","")),"")</f>
        <v/>
      </c>
      <c r="D15" s="17"/>
      <c r="E15" s="17"/>
      <c r="F15" s="17"/>
      <c r="G15" s="21" t="s">
        <v>437</v>
      </c>
      <c r="H15" s="78" t="str">
        <f>IFERROR(IF(VLOOKUP(G15,$AB$209:$AC$400,2,FALSE)="APPROVED",VLOOKUP(G15,$AA$210:$AC$400,3,FALSE),IF(VLOOKUP(G15,$AB$209:$AC$400,2,FALSE)="DENIED","DENIED","")),"")</f>
        <v/>
      </c>
      <c r="I15" s="78"/>
      <c r="J15" s="17"/>
      <c r="K15" s="17"/>
      <c r="L15" s="17"/>
      <c r="M15" s="80" t="s">
        <v>445</v>
      </c>
      <c r="N15" s="80"/>
      <c r="O15" s="80"/>
      <c r="P15" s="80"/>
      <c r="Q15" s="78" t="str">
        <f>IFERROR(IF(VLOOKUP(M15,$AB$209:$AC$400,2,FALSE)="APPROVED",VLOOKUP(M15,$AA$210:$AC$400,3,FALSE),IF(VLOOKUP(M15,$AB$209:$AC$400,2,FALSE)="DENIED","DENIED","")),"")</f>
        <v/>
      </c>
      <c r="R15" s="78"/>
      <c r="S15" s="78"/>
      <c r="T15" s="17"/>
      <c r="U15" s="80" t="s">
        <v>1015</v>
      </c>
      <c r="V15" s="80"/>
      <c r="W15" s="58" t="str">
        <f>IF(V440=0,"",V440)</f>
        <v/>
      </c>
      <c r="X15" s="13"/>
      <c r="AC15" s="7" t="s">
        <v>846</v>
      </c>
      <c r="AD15" s="7" t="e">
        <f>VLOOKUP($AD$10,#REF!,6,FALSE)</f>
        <v>#REF!</v>
      </c>
      <c r="AE15" s="7"/>
    </row>
    <row r="16" spans="1:32" x14ac:dyDescent="0.3">
      <c r="A16" s="13"/>
      <c r="B16" s="21" t="s">
        <v>430</v>
      </c>
      <c r="C16" s="58" t="str">
        <f t="shared" ref="C16:C22" si="0">IFERROR(IF(VLOOKUP(B16,$AB$209:$AC$400,2,FALSE)="APPROVED",VLOOKUP(B16,$AA$210:$AC$400,3,FALSE),IF(VLOOKUP(B16,$AB$209:$AC$400,2,FALSE)="DENIED","DENIED","")),"")</f>
        <v/>
      </c>
      <c r="D16" s="17"/>
      <c r="E16" s="17"/>
      <c r="F16" s="17"/>
      <c r="G16" s="21" t="s">
        <v>438</v>
      </c>
      <c r="H16" s="78" t="str">
        <f t="shared" ref="H16:H22" si="1">IFERROR(IF(VLOOKUP(G16,$AB$209:$AC$400,2,FALSE)="APPROVED",VLOOKUP(G16,$AA$210:$AC$400,3,FALSE),IF(VLOOKUP(G16,$AB$209:$AC$400,2,FALSE)="DENIED","DENIED","")),"")</f>
        <v/>
      </c>
      <c r="I16" s="78"/>
      <c r="J16" s="17"/>
      <c r="K16" s="17"/>
      <c r="L16" s="17"/>
      <c r="M16" s="80" t="s">
        <v>446</v>
      </c>
      <c r="N16" s="80"/>
      <c r="O16" s="80"/>
      <c r="P16" s="80"/>
      <c r="Q16" s="78" t="str">
        <f t="shared" ref="Q16:Q22" si="2">IFERROR(IF(VLOOKUP(M16,$AB$209:$AC$400,2,FALSE)="APPROVED",VLOOKUP(M16,$AA$210:$AC$400,3,FALSE),IF(VLOOKUP(M16,$AB$209:$AC$400,2,FALSE)="DENIED","DENIED","")),"")</f>
        <v/>
      </c>
      <c r="R16" s="78"/>
      <c r="S16" s="78"/>
      <c r="T16" s="17"/>
      <c r="U16" s="80" t="s">
        <v>1014</v>
      </c>
      <c r="V16" s="80"/>
      <c r="W16" s="58" t="str">
        <f>IF(V421=0,"",V421)</f>
        <v/>
      </c>
      <c r="X16" s="13"/>
      <c r="AC16" s="7" t="s">
        <v>847</v>
      </c>
      <c r="AD16" s="7" t="e">
        <f>VLOOKUP($AD$10,#REF!,10,FALSE)</f>
        <v>#REF!</v>
      </c>
      <c r="AE16" s="7" t="s">
        <v>1042</v>
      </c>
      <c r="AF16" s="7">
        <f>IFERROR((C7-C6)*C8,"")</f>
        <v>0</v>
      </c>
    </row>
    <row r="17" spans="1:36" x14ac:dyDescent="0.3">
      <c r="A17" s="13"/>
      <c r="B17" s="21" t="s">
        <v>431</v>
      </c>
      <c r="C17" s="58" t="str">
        <f t="shared" si="0"/>
        <v/>
      </c>
      <c r="D17" s="17"/>
      <c r="E17" s="17"/>
      <c r="F17" s="17"/>
      <c r="G17" s="21" t="s">
        <v>439</v>
      </c>
      <c r="H17" s="78" t="str">
        <f t="shared" si="1"/>
        <v/>
      </c>
      <c r="I17" s="78"/>
      <c r="J17" s="17"/>
      <c r="K17" s="17"/>
      <c r="L17" s="17"/>
      <c r="M17" s="80" t="s">
        <v>447</v>
      </c>
      <c r="N17" s="80"/>
      <c r="O17" s="80"/>
      <c r="P17" s="80"/>
      <c r="Q17" s="78" t="str">
        <f t="shared" si="2"/>
        <v/>
      </c>
      <c r="R17" s="78"/>
      <c r="S17" s="78"/>
      <c r="T17" s="17"/>
      <c r="U17" s="80" t="s">
        <v>1017</v>
      </c>
      <c r="V17" s="80"/>
      <c r="W17" s="58" t="str">
        <f>IF(V411=0,"",V411)</f>
        <v/>
      </c>
      <c r="X17" s="13"/>
      <c r="AB17" s="7" t="s">
        <v>1030</v>
      </c>
      <c r="AC17" s="7" t="s">
        <v>817</v>
      </c>
      <c r="AD17" s="23">
        <f>H2</f>
        <v>0</v>
      </c>
      <c r="AE17" s="7"/>
    </row>
    <row r="18" spans="1:36" x14ac:dyDescent="0.3">
      <c r="A18" s="13"/>
      <c r="B18" s="21" t="s">
        <v>432</v>
      </c>
      <c r="C18" s="58" t="str">
        <f t="shared" si="0"/>
        <v/>
      </c>
      <c r="D18" s="17"/>
      <c r="E18" s="17"/>
      <c r="F18" s="17"/>
      <c r="G18" s="21" t="s">
        <v>440</v>
      </c>
      <c r="H18" s="78" t="str">
        <f t="shared" si="1"/>
        <v/>
      </c>
      <c r="I18" s="78"/>
      <c r="J18" s="17"/>
      <c r="K18" s="17"/>
      <c r="L18" s="17"/>
      <c r="M18" s="80" t="s">
        <v>448</v>
      </c>
      <c r="N18" s="80"/>
      <c r="O18" s="80"/>
      <c r="P18" s="80"/>
      <c r="Q18" s="78" t="str">
        <f t="shared" si="2"/>
        <v/>
      </c>
      <c r="R18" s="78"/>
      <c r="S18" s="78"/>
      <c r="T18" s="17"/>
      <c r="U18" s="17"/>
      <c r="V18" s="17"/>
      <c r="W18" s="17"/>
      <c r="X18" s="13"/>
      <c r="AB18" s="7" t="s">
        <v>1033</v>
      </c>
      <c r="AC18" s="7" t="s">
        <v>818</v>
      </c>
      <c r="AD18" s="23">
        <f>H3</f>
        <v>0</v>
      </c>
      <c r="AE18" s="7"/>
    </row>
    <row r="19" spans="1:36" x14ac:dyDescent="0.3">
      <c r="A19" s="13"/>
      <c r="B19" s="21" t="s">
        <v>433</v>
      </c>
      <c r="C19" s="58" t="str">
        <f t="shared" si="0"/>
        <v/>
      </c>
      <c r="D19" s="17"/>
      <c r="E19" s="17"/>
      <c r="F19" s="17"/>
      <c r="G19" s="21" t="s">
        <v>441</v>
      </c>
      <c r="H19" s="78" t="str">
        <f t="shared" si="1"/>
        <v/>
      </c>
      <c r="I19" s="78"/>
      <c r="J19" s="17"/>
      <c r="K19" s="17"/>
      <c r="L19" s="17"/>
      <c r="M19" s="80" t="s">
        <v>449</v>
      </c>
      <c r="N19" s="80"/>
      <c r="O19" s="80"/>
      <c r="P19" s="80"/>
      <c r="Q19" s="78" t="str">
        <f t="shared" si="2"/>
        <v/>
      </c>
      <c r="R19" s="78"/>
      <c r="S19" s="78"/>
      <c r="T19" s="17"/>
      <c r="U19" s="17"/>
      <c r="V19" s="17"/>
      <c r="W19" s="17"/>
      <c r="X19" s="13"/>
      <c r="AB19" s="7" t="s">
        <v>1040</v>
      </c>
      <c r="AC19" s="7" t="s">
        <v>819</v>
      </c>
      <c r="AD19" s="23">
        <f>H5</f>
        <v>0</v>
      </c>
      <c r="AE19" s="7"/>
    </row>
    <row r="20" spans="1:36" x14ac:dyDescent="0.3">
      <c r="A20" s="13"/>
      <c r="B20" s="21" t="s">
        <v>434</v>
      </c>
      <c r="C20" s="58" t="str">
        <f t="shared" si="0"/>
        <v/>
      </c>
      <c r="D20" s="17"/>
      <c r="E20" s="17"/>
      <c r="F20" s="17"/>
      <c r="G20" s="21" t="s">
        <v>442</v>
      </c>
      <c r="H20" s="78" t="str">
        <f t="shared" si="1"/>
        <v/>
      </c>
      <c r="I20" s="78"/>
      <c r="J20" s="17"/>
      <c r="K20" s="17"/>
      <c r="L20" s="17"/>
      <c r="M20" s="80" t="s">
        <v>450</v>
      </c>
      <c r="N20" s="80"/>
      <c r="O20" s="80"/>
      <c r="P20" s="80"/>
      <c r="Q20" s="78" t="str">
        <f t="shared" si="2"/>
        <v/>
      </c>
      <c r="R20" s="78"/>
      <c r="S20" s="78"/>
      <c r="T20" s="17"/>
      <c r="U20" s="79"/>
      <c r="V20" s="79"/>
      <c r="W20" s="24"/>
      <c r="X20" s="13"/>
      <c r="AB20" s="7" t="s">
        <v>1040</v>
      </c>
      <c r="AC20" s="7" t="s">
        <v>820</v>
      </c>
      <c r="AD20" s="23">
        <f>H6</f>
        <v>0</v>
      </c>
      <c r="AE20" s="7"/>
    </row>
    <row r="21" spans="1:36" x14ac:dyDescent="0.3">
      <c r="A21" s="13"/>
      <c r="B21" s="21" t="s">
        <v>435</v>
      </c>
      <c r="C21" s="58" t="str">
        <f t="shared" si="0"/>
        <v/>
      </c>
      <c r="D21" s="17"/>
      <c r="E21" s="17"/>
      <c r="F21" s="17"/>
      <c r="G21" s="21" t="s">
        <v>443</v>
      </c>
      <c r="H21" s="78" t="str">
        <f t="shared" si="1"/>
        <v/>
      </c>
      <c r="I21" s="78"/>
      <c r="J21" s="17"/>
      <c r="K21" s="17"/>
      <c r="L21" s="17"/>
      <c r="M21" s="80" t="s">
        <v>451</v>
      </c>
      <c r="N21" s="80"/>
      <c r="O21" s="80"/>
      <c r="P21" s="80"/>
      <c r="Q21" s="78" t="str">
        <f t="shared" si="2"/>
        <v/>
      </c>
      <c r="R21" s="78"/>
      <c r="S21" s="78"/>
      <c r="T21" s="17"/>
      <c r="U21" s="17"/>
      <c r="V21" s="17"/>
      <c r="W21" s="17"/>
      <c r="X21" s="13"/>
      <c r="AB21" s="7" t="s">
        <v>1041</v>
      </c>
      <c r="AC21" s="7" t="s">
        <v>821</v>
      </c>
      <c r="AD21" s="23">
        <f>H8</f>
        <v>0</v>
      </c>
      <c r="AE21" s="7"/>
    </row>
    <row r="22" spans="1:36" x14ac:dyDescent="0.3">
      <c r="A22" s="13"/>
      <c r="B22" s="21" t="s">
        <v>436</v>
      </c>
      <c r="C22" s="58" t="str">
        <f t="shared" si="0"/>
        <v/>
      </c>
      <c r="D22" s="17"/>
      <c r="E22" s="17"/>
      <c r="F22" s="17"/>
      <c r="G22" s="21" t="s">
        <v>444</v>
      </c>
      <c r="H22" s="78" t="str">
        <f t="shared" si="1"/>
        <v/>
      </c>
      <c r="I22" s="78"/>
      <c r="J22" s="17"/>
      <c r="K22" s="17"/>
      <c r="L22" s="17"/>
      <c r="M22" s="80" t="s">
        <v>452</v>
      </c>
      <c r="N22" s="80"/>
      <c r="O22" s="80"/>
      <c r="P22" s="80"/>
      <c r="Q22" s="78" t="str">
        <f t="shared" si="2"/>
        <v/>
      </c>
      <c r="R22" s="78"/>
      <c r="S22" s="78"/>
      <c r="T22" s="17"/>
      <c r="U22" s="79"/>
      <c r="V22" s="79"/>
      <c r="W22" s="24"/>
      <c r="X22" s="13"/>
      <c r="AB22" s="7" t="s">
        <v>1041</v>
      </c>
      <c r="AC22" s="7" t="s">
        <v>822</v>
      </c>
      <c r="AD22" s="23">
        <f>H9</f>
        <v>0</v>
      </c>
      <c r="AE22" s="7"/>
    </row>
    <row r="23" spans="1:36" x14ac:dyDescent="0.3">
      <c r="A23" s="13"/>
      <c r="B23" s="13"/>
      <c r="C23" s="13"/>
      <c r="D23" s="13"/>
      <c r="E23" s="13"/>
      <c r="F23" s="13"/>
      <c r="G23" s="13"/>
      <c r="H23" s="13"/>
      <c r="I23" s="13"/>
      <c r="J23" s="13"/>
      <c r="K23" s="13"/>
      <c r="L23" s="13"/>
      <c r="M23" s="13"/>
      <c r="N23" s="13"/>
      <c r="O23" s="13"/>
      <c r="P23" s="13"/>
      <c r="Q23" s="13"/>
      <c r="R23" s="13"/>
      <c r="S23" s="13"/>
      <c r="T23" s="13"/>
      <c r="U23" s="13"/>
      <c r="V23" s="13"/>
      <c r="W23" s="13"/>
      <c r="X23" s="13"/>
      <c r="AB23" s="7" t="s">
        <v>1043</v>
      </c>
      <c r="AC23" s="7">
        <f>AB2</f>
        <v>2.5</v>
      </c>
      <c r="AG23" s="7" t="s">
        <v>1019</v>
      </c>
    </row>
    <row r="24" spans="1:36" x14ac:dyDescent="0.3">
      <c r="A24" s="13"/>
      <c r="B24" s="13"/>
      <c r="C24" s="13"/>
      <c r="D24" s="13"/>
      <c r="E24" s="13"/>
      <c r="F24" s="13"/>
      <c r="G24" s="13"/>
      <c r="H24" s="13"/>
      <c r="I24" s="13"/>
      <c r="J24" s="13"/>
      <c r="K24" s="13"/>
      <c r="L24" s="13"/>
      <c r="M24" s="13"/>
      <c r="N24" s="13"/>
      <c r="O24" s="13"/>
      <c r="P24" s="13"/>
      <c r="Q24" s="13"/>
      <c r="R24" s="13"/>
      <c r="S24" s="13"/>
      <c r="T24" s="13"/>
      <c r="U24" s="13"/>
      <c r="V24" s="13"/>
      <c r="W24" s="13"/>
      <c r="X24" s="13"/>
      <c r="AB24" s="7" t="s">
        <v>1044</v>
      </c>
      <c r="AC24" s="7">
        <v>10</v>
      </c>
      <c r="AG24" s="7" t="s">
        <v>1018</v>
      </c>
    </row>
    <row r="25" spans="1:36" ht="15.6" x14ac:dyDescent="0.3">
      <c r="A25" s="25" t="s">
        <v>1072</v>
      </c>
      <c r="B25" s="26" t="s">
        <v>838</v>
      </c>
      <c r="C25" s="92" t="s">
        <v>839</v>
      </c>
      <c r="D25" s="92"/>
      <c r="E25" s="92"/>
      <c r="F25" s="92"/>
      <c r="G25" s="92"/>
      <c r="H25" s="92" t="s">
        <v>1036</v>
      </c>
      <c r="I25" s="92"/>
      <c r="J25" s="92"/>
      <c r="K25" s="92"/>
      <c r="L25" s="92" t="s">
        <v>805</v>
      </c>
      <c r="M25" s="92"/>
      <c r="N25" s="92"/>
      <c r="O25" s="87"/>
      <c r="P25" s="87"/>
      <c r="Q25" s="87"/>
      <c r="R25" s="87"/>
      <c r="S25" s="87"/>
      <c r="T25" s="87"/>
      <c r="U25" s="13"/>
      <c r="V25" s="95"/>
      <c r="W25" s="95"/>
      <c r="X25" s="13"/>
      <c r="AB25" s="7" t="s">
        <v>1046</v>
      </c>
      <c r="AC25" s="7">
        <v>10000</v>
      </c>
    </row>
    <row r="26" spans="1:36" x14ac:dyDescent="0.3">
      <c r="A26" s="16">
        <v>1</v>
      </c>
      <c r="B26" s="56"/>
      <c r="C26" s="76" t="str">
        <f t="shared" ref="C26" si="3">IFERROR(IF(LEFT(AE26,9)="Duplicate",VLOOKUP($AD26,$A$234:$J$440,2,FALSE)&amp;"(Duplicate)",VLOOKUP($AD26,$A$234:$J$440,2,FALSE)),"")</f>
        <v/>
      </c>
      <c r="D26" s="76"/>
      <c r="E26" s="76"/>
      <c r="F26" s="76"/>
      <c r="G26" s="76"/>
      <c r="H26" s="84"/>
      <c r="I26" s="85"/>
      <c r="J26" s="85"/>
      <c r="K26" s="86"/>
      <c r="L26" s="82" t="str">
        <f t="shared" ref="L26" si="4">IFERROR(IF(LEFT(AE26,9)="Duplicate","(Duplicate)",IF(VLOOKUP($B26,$AD$26:$AI$205,6,FALSE)="Day",VLOOKUP($B26,$A$234:$J$440,7,FALSE),IF(VLOOKUP($B26,$AD$26:$AI$205,6,FALSE)="Night",VLOOKUP($B26,$A$234:$J$440,9,FALSE),""))),"")</f>
        <v/>
      </c>
      <c r="M26" s="82"/>
      <c r="N26" s="82"/>
      <c r="O26" s="83"/>
      <c r="P26" s="83"/>
      <c r="Q26" s="83"/>
      <c r="R26" s="83"/>
      <c r="S26" s="83"/>
      <c r="T26" s="83"/>
      <c r="U26" s="13"/>
      <c r="V26" s="95"/>
      <c r="W26" s="95"/>
      <c r="X26" s="13"/>
      <c r="AA26" s="7" t="s">
        <v>1047</v>
      </c>
      <c r="AB26" s="7">
        <f>AB3</f>
        <v>2</v>
      </c>
      <c r="AC26" s="7">
        <v>1</v>
      </c>
      <c r="AD26" s="7" t="str">
        <f>IF(B26="","",B26)</f>
        <v/>
      </c>
      <c r="AE26" s="27" t="str">
        <f>IF(AD26="","",IF(COUNTIF($AD$26:AD26,AD26)&gt;1,"Duplicate"&amp;" "&amp;AD26,AD26))</f>
        <v/>
      </c>
      <c r="AG26" s="7" t="str">
        <f>IF(LEFT($AE26,9)="Duplicate","Denied","Approved")</f>
        <v>Approved</v>
      </c>
      <c r="AH26" s="7" t="str">
        <f>IF(LEFT($AE26,9)="Duplicate","Denied","Approved")</f>
        <v>Approved</v>
      </c>
      <c r="AI26" s="7">
        <f>H26</f>
        <v>0</v>
      </c>
      <c r="AJ26" s="7" t="str">
        <f>IFERROR(IF(AG26="Approved",IF(AI26="Day",VLOOKUP(AD26,$A$234:$I$399,7,FALSE),VLOOKUP(AD26,$A$234:$I$399,9,FALSE)),0),"")</f>
        <v/>
      </c>
    </row>
    <row r="27" spans="1:36" x14ac:dyDescent="0.3">
      <c r="A27" s="16">
        <v>2</v>
      </c>
      <c r="B27" s="56"/>
      <c r="C27" s="76" t="str">
        <f t="shared" ref="C27:C90" si="5">IFERROR(IF(LEFT(AE27,9)="Duplicate",VLOOKUP($AD27,$A$234:$J$440,2,FALSE)&amp;"(Duplicate)",VLOOKUP($AD27,$A$234:$J$440,2,FALSE)),"")</f>
        <v/>
      </c>
      <c r="D27" s="76"/>
      <c r="E27" s="76"/>
      <c r="F27" s="76"/>
      <c r="G27" s="76"/>
      <c r="H27" s="84"/>
      <c r="I27" s="85"/>
      <c r="J27" s="85"/>
      <c r="K27" s="86"/>
      <c r="L27" s="82" t="str">
        <f t="shared" ref="L27:L90" si="6">IFERROR(IF(LEFT(AE27,9)="Duplicate","(Duplicate)",IF(VLOOKUP($B27,$AD$26:$AI$205,6,FALSE)="Day",VLOOKUP($B27,$A$234:$J$440,7,FALSE),IF(VLOOKUP($B27,$AD$26:$AI$205,6,FALSE)="Night",VLOOKUP($B27,$A$234:$J$440,9,FALSE),""))),"")</f>
        <v/>
      </c>
      <c r="M27" s="82"/>
      <c r="N27" s="82"/>
      <c r="O27" s="83"/>
      <c r="P27" s="83"/>
      <c r="Q27" s="83"/>
      <c r="R27" s="83"/>
      <c r="S27" s="83"/>
      <c r="T27" s="83"/>
      <c r="U27" s="13"/>
      <c r="V27" s="95"/>
      <c r="W27" s="95"/>
      <c r="X27" s="13"/>
      <c r="AA27" s="7" t="s">
        <v>1049</v>
      </c>
      <c r="AB27" s="7">
        <f>AB4</f>
        <v>8</v>
      </c>
      <c r="AC27" s="7">
        <v>2</v>
      </c>
      <c r="AD27" s="7" t="str">
        <f t="shared" ref="AD27:AD53" si="7">IF(B27="","",B27)</f>
        <v/>
      </c>
      <c r="AE27" s="27" t="str">
        <f>IF(AD27="","",IF(COUNTIF($AD$26:AD27,AD27)&gt;1,"Duplicate"&amp;" "&amp;AD27,AD27))</f>
        <v/>
      </c>
      <c r="AG27" s="7" t="str">
        <f t="shared" ref="AG27:AH58" si="8">IF(LEFT($AE27,9)="Duplicate","Denied","Approved")</f>
        <v>Approved</v>
      </c>
      <c r="AH27" s="7" t="str">
        <f t="shared" si="8"/>
        <v>Approved</v>
      </c>
      <c r="AI27" s="7">
        <f t="shared" ref="AI27:AI53" si="9">H27</f>
        <v>0</v>
      </c>
      <c r="AJ27" s="7" t="str">
        <f t="shared" ref="AJ27:AJ53" si="10">IFERROR(IF(AG27="Approved",IF(AI27="Day",VLOOKUP(AD27,$A$234:$I$399,7,FALSE),VLOOKUP(AD27,$A$234:$I$399,9,FALSE)),0),"")</f>
        <v/>
      </c>
    </row>
    <row r="28" spans="1:36" x14ac:dyDescent="0.3">
      <c r="A28" s="16">
        <v>3</v>
      </c>
      <c r="B28" s="56"/>
      <c r="C28" s="76" t="str">
        <f t="shared" si="5"/>
        <v/>
      </c>
      <c r="D28" s="76"/>
      <c r="E28" s="76"/>
      <c r="F28" s="76"/>
      <c r="G28" s="76"/>
      <c r="H28" s="84"/>
      <c r="I28" s="85"/>
      <c r="J28" s="85"/>
      <c r="K28" s="86"/>
      <c r="L28" s="82" t="str">
        <f t="shared" si="6"/>
        <v/>
      </c>
      <c r="M28" s="82"/>
      <c r="N28" s="82"/>
      <c r="O28" s="83"/>
      <c r="P28" s="83"/>
      <c r="Q28" s="83"/>
      <c r="R28" s="83"/>
      <c r="S28" s="83"/>
      <c r="T28" s="83"/>
      <c r="U28" s="13"/>
      <c r="V28" s="95"/>
      <c r="W28" s="95"/>
      <c r="X28" s="13"/>
      <c r="AC28" s="7">
        <v>3</v>
      </c>
      <c r="AD28" s="7" t="str">
        <f t="shared" si="7"/>
        <v/>
      </c>
      <c r="AE28" s="27" t="str">
        <f>IF(AD28="","",IF(COUNTIF($AD$26:AD28,AD28)&gt;1,"Duplicate"&amp;" "&amp;AD28,AD28))</f>
        <v/>
      </c>
      <c r="AG28" s="7" t="str">
        <f t="shared" si="8"/>
        <v>Approved</v>
      </c>
      <c r="AH28" s="7" t="str">
        <f t="shared" si="8"/>
        <v>Approved</v>
      </c>
      <c r="AI28" s="7">
        <f t="shared" si="9"/>
        <v>0</v>
      </c>
      <c r="AJ28" s="7" t="str">
        <f t="shared" si="10"/>
        <v/>
      </c>
    </row>
    <row r="29" spans="1:36" x14ac:dyDescent="0.3">
      <c r="A29" s="16">
        <v>4</v>
      </c>
      <c r="B29" s="56"/>
      <c r="C29" s="76" t="str">
        <f t="shared" si="5"/>
        <v/>
      </c>
      <c r="D29" s="76"/>
      <c r="E29" s="76"/>
      <c r="F29" s="76"/>
      <c r="G29" s="76"/>
      <c r="H29" s="84"/>
      <c r="I29" s="85"/>
      <c r="J29" s="85"/>
      <c r="K29" s="86"/>
      <c r="L29" s="82" t="str">
        <f t="shared" si="6"/>
        <v/>
      </c>
      <c r="M29" s="82"/>
      <c r="N29" s="82"/>
      <c r="O29" s="83"/>
      <c r="P29" s="83"/>
      <c r="Q29" s="83"/>
      <c r="R29" s="83"/>
      <c r="S29" s="83"/>
      <c r="T29" s="83"/>
      <c r="U29" s="13"/>
      <c r="V29" s="95"/>
      <c r="W29" s="95"/>
      <c r="X29" s="13"/>
      <c r="AC29" s="7">
        <v>4</v>
      </c>
      <c r="AD29" s="7" t="str">
        <f t="shared" si="7"/>
        <v/>
      </c>
      <c r="AE29" s="27" t="str">
        <f>IF(AD29="","",IF(COUNTIF($AD$26:AD29,AD29)&gt;1,"Duplicate"&amp;" "&amp;AD29,AD29))</f>
        <v/>
      </c>
      <c r="AG29" s="7" t="str">
        <f t="shared" si="8"/>
        <v>Approved</v>
      </c>
      <c r="AH29" s="7" t="str">
        <f t="shared" si="8"/>
        <v>Approved</v>
      </c>
      <c r="AI29" s="7">
        <f t="shared" si="9"/>
        <v>0</v>
      </c>
      <c r="AJ29" s="7" t="str">
        <f t="shared" si="10"/>
        <v/>
      </c>
    </row>
    <row r="30" spans="1:36" x14ac:dyDescent="0.3">
      <c r="A30" s="16">
        <v>5</v>
      </c>
      <c r="B30" s="56"/>
      <c r="C30" s="76" t="str">
        <f t="shared" si="5"/>
        <v/>
      </c>
      <c r="D30" s="76"/>
      <c r="E30" s="76"/>
      <c r="F30" s="76"/>
      <c r="G30" s="76"/>
      <c r="H30" s="84"/>
      <c r="I30" s="85"/>
      <c r="J30" s="85"/>
      <c r="K30" s="86"/>
      <c r="L30" s="82" t="str">
        <f t="shared" si="6"/>
        <v/>
      </c>
      <c r="M30" s="82"/>
      <c r="N30" s="82"/>
      <c r="O30" s="83"/>
      <c r="P30" s="83"/>
      <c r="Q30" s="83"/>
      <c r="R30" s="83"/>
      <c r="S30" s="83"/>
      <c r="T30" s="83"/>
      <c r="U30" s="13"/>
      <c r="V30" s="95"/>
      <c r="W30" s="95"/>
      <c r="X30" s="13"/>
      <c r="AC30" s="7">
        <v>5</v>
      </c>
      <c r="AD30" s="7" t="str">
        <f t="shared" si="7"/>
        <v/>
      </c>
      <c r="AE30" s="27" t="str">
        <f>IF(AD30="","",IF(COUNTIF($AD$26:AD30,AD30)&gt;1,"Duplicate"&amp;" "&amp;AD30,AD30))</f>
        <v/>
      </c>
      <c r="AG30" s="7" t="str">
        <f t="shared" si="8"/>
        <v>Approved</v>
      </c>
      <c r="AH30" s="7" t="str">
        <f t="shared" si="8"/>
        <v>Approved</v>
      </c>
      <c r="AI30" s="7">
        <f t="shared" si="9"/>
        <v>0</v>
      </c>
      <c r="AJ30" s="7" t="str">
        <f t="shared" si="10"/>
        <v/>
      </c>
    </row>
    <row r="31" spans="1:36" x14ac:dyDescent="0.3">
      <c r="A31" s="16">
        <v>6</v>
      </c>
      <c r="B31" s="56"/>
      <c r="C31" s="76" t="str">
        <f t="shared" si="5"/>
        <v/>
      </c>
      <c r="D31" s="76"/>
      <c r="E31" s="76"/>
      <c r="F31" s="76"/>
      <c r="G31" s="76"/>
      <c r="H31" s="84"/>
      <c r="I31" s="85"/>
      <c r="J31" s="85"/>
      <c r="K31" s="86"/>
      <c r="L31" s="82" t="str">
        <f t="shared" si="6"/>
        <v/>
      </c>
      <c r="M31" s="82"/>
      <c r="N31" s="82"/>
      <c r="O31" s="83"/>
      <c r="P31" s="83"/>
      <c r="Q31" s="83"/>
      <c r="R31" s="83"/>
      <c r="S31" s="83"/>
      <c r="T31" s="83"/>
      <c r="U31" s="13"/>
      <c r="V31" s="95"/>
      <c r="W31" s="95"/>
      <c r="X31" s="13"/>
      <c r="AC31" s="7">
        <v>6</v>
      </c>
      <c r="AD31" s="7" t="str">
        <f t="shared" si="7"/>
        <v/>
      </c>
      <c r="AE31" s="27" t="str">
        <f>IF(AD31="","",IF(COUNTIF($AD$26:AD31,AD31)&gt;1,"Duplicate"&amp;" "&amp;AD31,AD31))</f>
        <v/>
      </c>
      <c r="AG31" s="7" t="str">
        <f t="shared" si="8"/>
        <v>Approved</v>
      </c>
      <c r="AH31" s="7" t="str">
        <f t="shared" si="8"/>
        <v>Approved</v>
      </c>
      <c r="AI31" s="7">
        <f t="shared" si="9"/>
        <v>0</v>
      </c>
      <c r="AJ31" s="7" t="str">
        <f t="shared" si="10"/>
        <v/>
      </c>
    </row>
    <row r="32" spans="1:36" x14ac:dyDescent="0.3">
      <c r="A32" s="16">
        <v>7</v>
      </c>
      <c r="B32" s="56"/>
      <c r="C32" s="76" t="str">
        <f t="shared" si="5"/>
        <v/>
      </c>
      <c r="D32" s="76"/>
      <c r="E32" s="76"/>
      <c r="F32" s="76"/>
      <c r="G32" s="76"/>
      <c r="H32" s="84"/>
      <c r="I32" s="85"/>
      <c r="J32" s="85"/>
      <c r="K32" s="86"/>
      <c r="L32" s="82" t="str">
        <f t="shared" si="6"/>
        <v/>
      </c>
      <c r="M32" s="82"/>
      <c r="N32" s="82"/>
      <c r="O32" s="83"/>
      <c r="P32" s="83"/>
      <c r="Q32" s="83"/>
      <c r="R32" s="83"/>
      <c r="S32" s="83"/>
      <c r="T32" s="83"/>
      <c r="U32" s="13"/>
      <c r="V32" s="95"/>
      <c r="W32" s="95"/>
      <c r="X32" s="13"/>
      <c r="AC32" s="7">
        <v>7</v>
      </c>
      <c r="AD32" s="7" t="str">
        <f t="shared" si="7"/>
        <v/>
      </c>
      <c r="AE32" s="27" t="str">
        <f>IF(AD32="","",IF(COUNTIF($AD$26:AD32,AD32)&gt;1,"Duplicate"&amp;" "&amp;AD32,AD32))</f>
        <v/>
      </c>
      <c r="AG32" s="7" t="str">
        <f t="shared" si="8"/>
        <v>Approved</v>
      </c>
      <c r="AH32" s="7" t="str">
        <f t="shared" si="8"/>
        <v>Approved</v>
      </c>
      <c r="AI32" s="7">
        <f t="shared" si="9"/>
        <v>0</v>
      </c>
      <c r="AJ32" s="7" t="str">
        <f t="shared" si="10"/>
        <v/>
      </c>
    </row>
    <row r="33" spans="1:36" x14ac:dyDescent="0.3">
      <c r="A33" s="16">
        <v>8</v>
      </c>
      <c r="B33" s="56"/>
      <c r="C33" s="76" t="str">
        <f t="shared" si="5"/>
        <v/>
      </c>
      <c r="D33" s="76"/>
      <c r="E33" s="76"/>
      <c r="F33" s="76"/>
      <c r="G33" s="76"/>
      <c r="H33" s="84"/>
      <c r="I33" s="85"/>
      <c r="J33" s="85"/>
      <c r="K33" s="86"/>
      <c r="L33" s="82" t="str">
        <f t="shared" si="6"/>
        <v/>
      </c>
      <c r="M33" s="82"/>
      <c r="N33" s="82"/>
      <c r="O33" s="83"/>
      <c r="P33" s="83"/>
      <c r="Q33" s="83"/>
      <c r="R33" s="83"/>
      <c r="S33" s="83"/>
      <c r="T33" s="83"/>
      <c r="U33" s="13"/>
      <c r="V33" s="13"/>
      <c r="W33" s="13"/>
      <c r="X33" s="13"/>
      <c r="AC33" s="7">
        <v>8</v>
      </c>
      <c r="AD33" s="7" t="str">
        <f t="shared" si="7"/>
        <v/>
      </c>
      <c r="AE33" s="27" t="str">
        <f>IF(AD33="","",IF(COUNTIF($AD$26:AD33,AD33)&gt;1,"Duplicate"&amp;" "&amp;AD33,AD33))</f>
        <v/>
      </c>
      <c r="AG33" s="7" t="str">
        <f t="shared" si="8"/>
        <v>Approved</v>
      </c>
      <c r="AH33" s="7" t="str">
        <f t="shared" si="8"/>
        <v>Approved</v>
      </c>
      <c r="AI33" s="7">
        <f t="shared" si="9"/>
        <v>0</v>
      </c>
      <c r="AJ33" s="7" t="str">
        <f t="shared" si="10"/>
        <v/>
      </c>
    </row>
    <row r="34" spans="1:36" x14ac:dyDescent="0.3">
      <c r="A34" s="16">
        <v>9</v>
      </c>
      <c r="B34" s="56"/>
      <c r="C34" s="76" t="str">
        <f t="shared" si="5"/>
        <v/>
      </c>
      <c r="D34" s="76"/>
      <c r="E34" s="76"/>
      <c r="F34" s="76"/>
      <c r="G34" s="76"/>
      <c r="H34" s="84"/>
      <c r="I34" s="85"/>
      <c r="J34" s="85"/>
      <c r="K34" s="86"/>
      <c r="L34" s="82" t="str">
        <f t="shared" si="6"/>
        <v/>
      </c>
      <c r="M34" s="82"/>
      <c r="N34" s="82"/>
      <c r="O34" s="83"/>
      <c r="P34" s="83"/>
      <c r="Q34" s="83"/>
      <c r="R34" s="83"/>
      <c r="S34" s="83"/>
      <c r="T34" s="83"/>
      <c r="U34" s="13"/>
      <c r="V34" s="13"/>
      <c r="W34" s="13"/>
      <c r="X34" s="13"/>
      <c r="AC34" s="7">
        <v>9</v>
      </c>
      <c r="AD34" s="7" t="str">
        <f t="shared" si="7"/>
        <v/>
      </c>
      <c r="AE34" s="27" t="str">
        <f>IF(AD34="","",IF(COUNTIF($AD$26:AD34,AD34)&gt;1,"Duplicate"&amp;" "&amp;AD34,AD34))</f>
        <v/>
      </c>
      <c r="AG34" s="7" t="str">
        <f t="shared" si="8"/>
        <v>Approved</v>
      </c>
      <c r="AH34" s="7" t="str">
        <f t="shared" si="8"/>
        <v>Approved</v>
      </c>
      <c r="AI34" s="7">
        <f t="shared" si="9"/>
        <v>0</v>
      </c>
      <c r="AJ34" s="7" t="str">
        <f t="shared" si="10"/>
        <v/>
      </c>
    </row>
    <row r="35" spans="1:36" x14ac:dyDescent="0.3">
      <c r="A35" s="16">
        <v>10</v>
      </c>
      <c r="B35" s="56"/>
      <c r="C35" s="76" t="str">
        <f t="shared" si="5"/>
        <v/>
      </c>
      <c r="D35" s="76"/>
      <c r="E35" s="76"/>
      <c r="F35" s="76"/>
      <c r="G35" s="76"/>
      <c r="H35" s="84"/>
      <c r="I35" s="85"/>
      <c r="J35" s="85"/>
      <c r="K35" s="86"/>
      <c r="L35" s="82" t="str">
        <f t="shared" si="6"/>
        <v/>
      </c>
      <c r="M35" s="82"/>
      <c r="N35" s="82"/>
      <c r="O35" s="83"/>
      <c r="P35" s="83"/>
      <c r="Q35" s="83"/>
      <c r="R35" s="83"/>
      <c r="S35" s="83"/>
      <c r="T35" s="83"/>
      <c r="U35" s="13"/>
      <c r="V35" s="13"/>
      <c r="W35" s="13"/>
      <c r="X35" s="13"/>
      <c r="AC35" s="7">
        <v>10</v>
      </c>
      <c r="AD35" s="7" t="str">
        <f t="shared" si="7"/>
        <v/>
      </c>
      <c r="AE35" s="27" t="str">
        <f>IF(AD35="","",IF(COUNTIF($AD$26:AD35,AD35)&gt;1,"Duplicate"&amp;" "&amp;AD35,AD35))</f>
        <v/>
      </c>
      <c r="AG35" s="7" t="str">
        <f t="shared" si="8"/>
        <v>Approved</v>
      </c>
      <c r="AH35" s="7" t="str">
        <f t="shared" si="8"/>
        <v>Approved</v>
      </c>
      <c r="AI35" s="7">
        <f t="shared" si="9"/>
        <v>0</v>
      </c>
      <c r="AJ35" s="7" t="str">
        <f t="shared" si="10"/>
        <v/>
      </c>
    </row>
    <row r="36" spans="1:36" ht="14.4" customHeight="1" x14ac:dyDescent="0.3">
      <c r="A36" s="16">
        <v>11</v>
      </c>
      <c r="B36" s="56"/>
      <c r="C36" s="76" t="str">
        <f t="shared" si="5"/>
        <v/>
      </c>
      <c r="D36" s="76"/>
      <c r="E36" s="76"/>
      <c r="F36" s="76"/>
      <c r="G36" s="76"/>
      <c r="H36" s="84"/>
      <c r="I36" s="85"/>
      <c r="J36" s="85"/>
      <c r="K36" s="86"/>
      <c r="L36" s="82" t="str">
        <f t="shared" si="6"/>
        <v/>
      </c>
      <c r="M36" s="82"/>
      <c r="N36" s="82"/>
      <c r="O36" s="83"/>
      <c r="P36" s="83"/>
      <c r="Q36" s="83"/>
      <c r="R36" s="83"/>
      <c r="S36" s="83"/>
      <c r="T36" s="83"/>
      <c r="U36" s="13"/>
      <c r="V36" s="28"/>
      <c r="W36" s="28"/>
      <c r="X36" s="13"/>
      <c r="AC36" s="7">
        <v>11</v>
      </c>
      <c r="AD36" s="7" t="str">
        <f t="shared" si="7"/>
        <v/>
      </c>
      <c r="AE36" s="27" t="str">
        <f>IF(AD36="","",IF(COUNTIF($AD$26:AD36,AD36)&gt;1,"Duplicate"&amp;" "&amp;AD36,AD36))</f>
        <v/>
      </c>
      <c r="AG36" s="7" t="str">
        <f t="shared" si="8"/>
        <v>Approved</v>
      </c>
      <c r="AH36" s="7" t="str">
        <f t="shared" si="8"/>
        <v>Approved</v>
      </c>
      <c r="AI36" s="7">
        <f t="shared" si="9"/>
        <v>0</v>
      </c>
      <c r="AJ36" s="7" t="str">
        <f t="shared" si="10"/>
        <v/>
      </c>
    </row>
    <row r="37" spans="1:36" ht="14.4" customHeight="1" x14ac:dyDescent="0.3">
      <c r="A37" s="16">
        <v>12</v>
      </c>
      <c r="B37" s="56"/>
      <c r="C37" s="76" t="str">
        <f t="shared" si="5"/>
        <v/>
      </c>
      <c r="D37" s="76"/>
      <c r="E37" s="76"/>
      <c r="F37" s="76"/>
      <c r="G37" s="76"/>
      <c r="H37" s="84"/>
      <c r="I37" s="85"/>
      <c r="J37" s="85"/>
      <c r="K37" s="86"/>
      <c r="L37" s="82" t="str">
        <f t="shared" si="6"/>
        <v/>
      </c>
      <c r="M37" s="82"/>
      <c r="N37" s="82"/>
      <c r="O37" s="83"/>
      <c r="P37" s="83"/>
      <c r="Q37" s="83"/>
      <c r="R37" s="83"/>
      <c r="S37" s="83"/>
      <c r="T37" s="83"/>
      <c r="U37" s="13"/>
      <c r="V37" s="28"/>
      <c r="W37" s="28"/>
      <c r="X37" s="13"/>
      <c r="AC37" s="7">
        <v>12</v>
      </c>
      <c r="AD37" s="7" t="str">
        <f t="shared" si="7"/>
        <v/>
      </c>
      <c r="AE37" s="27" t="str">
        <f>IF(AD37="","",IF(COUNTIF($AD$26:AD37,AD37)&gt;1,"Duplicate"&amp;" "&amp;AD37,AD37))</f>
        <v/>
      </c>
      <c r="AG37" s="7" t="str">
        <f t="shared" si="8"/>
        <v>Approved</v>
      </c>
      <c r="AH37" s="7" t="str">
        <f t="shared" si="8"/>
        <v>Approved</v>
      </c>
      <c r="AI37" s="7">
        <f t="shared" si="9"/>
        <v>0</v>
      </c>
      <c r="AJ37" s="7" t="str">
        <f t="shared" si="10"/>
        <v/>
      </c>
    </row>
    <row r="38" spans="1:36" ht="14.4" customHeight="1" x14ac:dyDescent="0.3">
      <c r="A38" s="16">
        <v>13</v>
      </c>
      <c r="B38" s="56"/>
      <c r="C38" s="76" t="str">
        <f t="shared" si="5"/>
        <v/>
      </c>
      <c r="D38" s="76"/>
      <c r="E38" s="76"/>
      <c r="F38" s="76"/>
      <c r="G38" s="76"/>
      <c r="H38" s="84"/>
      <c r="I38" s="85"/>
      <c r="J38" s="85"/>
      <c r="K38" s="86"/>
      <c r="L38" s="82" t="str">
        <f t="shared" si="6"/>
        <v/>
      </c>
      <c r="M38" s="82"/>
      <c r="N38" s="82"/>
      <c r="O38" s="83"/>
      <c r="P38" s="83"/>
      <c r="Q38" s="83"/>
      <c r="R38" s="83"/>
      <c r="S38" s="83"/>
      <c r="T38" s="83"/>
      <c r="U38" s="13"/>
      <c r="V38" s="28"/>
      <c r="W38" s="28"/>
      <c r="X38" s="13"/>
      <c r="AC38" s="7">
        <v>13</v>
      </c>
      <c r="AD38" s="7" t="str">
        <f t="shared" si="7"/>
        <v/>
      </c>
      <c r="AE38" s="27" t="str">
        <f>IF(AD38="","",IF(COUNTIF($AD$26:AD38,AD38)&gt;1,"Duplicate"&amp;" "&amp;AD38,AD38))</f>
        <v/>
      </c>
      <c r="AG38" s="7" t="str">
        <f t="shared" si="8"/>
        <v>Approved</v>
      </c>
      <c r="AH38" s="7" t="str">
        <f t="shared" si="8"/>
        <v>Approved</v>
      </c>
      <c r="AI38" s="7">
        <f t="shared" si="9"/>
        <v>0</v>
      </c>
      <c r="AJ38" s="7" t="str">
        <f t="shared" si="10"/>
        <v/>
      </c>
    </row>
    <row r="39" spans="1:36" ht="14.4" customHeight="1" x14ac:dyDescent="0.3">
      <c r="A39" s="16">
        <v>14</v>
      </c>
      <c r="B39" s="56"/>
      <c r="C39" s="76" t="str">
        <f t="shared" si="5"/>
        <v/>
      </c>
      <c r="D39" s="76"/>
      <c r="E39" s="76"/>
      <c r="F39" s="76"/>
      <c r="G39" s="76"/>
      <c r="H39" s="84"/>
      <c r="I39" s="85"/>
      <c r="J39" s="85"/>
      <c r="K39" s="86"/>
      <c r="L39" s="82" t="str">
        <f t="shared" si="6"/>
        <v/>
      </c>
      <c r="M39" s="82"/>
      <c r="N39" s="82"/>
      <c r="O39" s="83"/>
      <c r="P39" s="83"/>
      <c r="Q39" s="83"/>
      <c r="R39" s="83"/>
      <c r="S39" s="83"/>
      <c r="T39" s="83"/>
      <c r="U39" s="13"/>
      <c r="V39" s="28"/>
      <c r="W39" s="28"/>
      <c r="X39" s="13"/>
      <c r="AC39" s="7">
        <v>14</v>
      </c>
      <c r="AD39" s="7" t="str">
        <f t="shared" si="7"/>
        <v/>
      </c>
      <c r="AE39" s="27" t="str">
        <f>IF(AD39="","",IF(COUNTIF($AD$26:AD39,AD39)&gt;1,"Duplicate"&amp;" "&amp;AD39,AD39))</f>
        <v/>
      </c>
      <c r="AG39" s="7" t="str">
        <f t="shared" si="8"/>
        <v>Approved</v>
      </c>
      <c r="AH39" s="7" t="str">
        <f t="shared" si="8"/>
        <v>Approved</v>
      </c>
      <c r="AI39" s="7">
        <f t="shared" si="9"/>
        <v>0</v>
      </c>
      <c r="AJ39" s="7" t="str">
        <f t="shared" si="10"/>
        <v/>
      </c>
    </row>
    <row r="40" spans="1:36" ht="14.4" customHeight="1" x14ac:dyDescent="0.3">
      <c r="A40" s="16">
        <v>15</v>
      </c>
      <c r="B40" s="56"/>
      <c r="C40" s="76" t="str">
        <f t="shared" si="5"/>
        <v/>
      </c>
      <c r="D40" s="76"/>
      <c r="E40" s="76"/>
      <c r="F40" s="76"/>
      <c r="G40" s="76"/>
      <c r="H40" s="84"/>
      <c r="I40" s="85"/>
      <c r="J40" s="85"/>
      <c r="K40" s="86"/>
      <c r="L40" s="82" t="str">
        <f t="shared" si="6"/>
        <v/>
      </c>
      <c r="M40" s="82"/>
      <c r="N40" s="82"/>
      <c r="O40" s="83"/>
      <c r="P40" s="83"/>
      <c r="Q40" s="83"/>
      <c r="R40" s="83"/>
      <c r="S40" s="83"/>
      <c r="T40" s="83"/>
      <c r="U40" s="13"/>
      <c r="V40" s="28"/>
      <c r="W40" s="28"/>
      <c r="X40" s="13"/>
      <c r="AC40" s="7">
        <v>15</v>
      </c>
      <c r="AD40" s="7" t="str">
        <f t="shared" si="7"/>
        <v/>
      </c>
      <c r="AE40" s="27" t="str">
        <f>IF(AD40="","",IF(COUNTIF($AD$26:AD40,AD40)&gt;1,"Duplicate"&amp;" "&amp;AD40,AD40))</f>
        <v/>
      </c>
      <c r="AG40" s="7" t="str">
        <f t="shared" si="8"/>
        <v>Approved</v>
      </c>
      <c r="AH40" s="7" t="str">
        <f t="shared" si="8"/>
        <v>Approved</v>
      </c>
      <c r="AI40" s="7">
        <f t="shared" si="9"/>
        <v>0</v>
      </c>
      <c r="AJ40" s="7" t="str">
        <f t="shared" si="10"/>
        <v/>
      </c>
    </row>
    <row r="41" spans="1:36" ht="14.4" customHeight="1" x14ac:dyDescent="0.3">
      <c r="A41" s="16">
        <v>16</v>
      </c>
      <c r="B41" s="56"/>
      <c r="C41" s="76" t="str">
        <f t="shared" si="5"/>
        <v/>
      </c>
      <c r="D41" s="76"/>
      <c r="E41" s="76"/>
      <c r="F41" s="76"/>
      <c r="G41" s="76"/>
      <c r="H41" s="84"/>
      <c r="I41" s="85"/>
      <c r="J41" s="85"/>
      <c r="K41" s="86"/>
      <c r="L41" s="82" t="str">
        <f t="shared" si="6"/>
        <v/>
      </c>
      <c r="M41" s="82"/>
      <c r="N41" s="82"/>
      <c r="O41" s="83"/>
      <c r="P41" s="83"/>
      <c r="Q41" s="83"/>
      <c r="R41" s="83"/>
      <c r="S41" s="83"/>
      <c r="T41" s="83"/>
      <c r="U41" s="13"/>
      <c r="V41" s="28"/>
      <c r="W41" s="28"/>
      <c r="X41" s="13"/>
      <c r="AC41" s="7">
        <v>16</v>
      </c>
      <c r="AD41" s="7" t="str">
        <f t="shared" si="7"/>
        <v/>
      </c>
      <c r="AE41" s="27" t="str">
        <f>IF(AD41="","",IF(COUNTIF($AD$26:AD41,AD41)&gt;1,"Duplicate"&amp;" "&amp;AD41,AD41))</f>
        <v/>
      </c>
      <c r="AG41" s="7" t="str">
        <f t="shared" si="8"/>
        <v>Approved</v>
      </c>
      <c r="AH41" s="7" t="str">
        <f t="shared" si="8"/>
        <v>Approved</v>
      </c>
      <c r="AI41" s="7">
        <f t="shared" si="9"/>
        <v>0</v>
      </c>
      <c r="AJ41" s="7" t="str">
        <f t="shared" si="10"/>
        <v/>
      </c>
    </row>
    <row r="42" spans="1:36" ht="14.4" customHeight="1" x14ac:dyDescent="0.3">
      <c r="A42" s="16">
        <v>17</v>
      </c>
      <c r="B42" s="56"/>
      <c r="C42" s="76" t="str">
        <f t="shared" si="5"/>
        <v/>
      </c>
      <c r="D42" s="76"/>
      <c r="E42" s="76"/>
      <c r="F42" s="76"/>
      <c r="G42" s="76"/>
      <c r="H42" s="84"/>
      <c r="I42" s="85"/>
      <c r="J42" s="85"/>
      <c r="K42" s="86"/>
      <c r="L42" s="82" t="str">
        <f t="shared" si="6"/>
        <v/>
      </c>
      <c r="M42" s="82"/>
      <c r="N42" s="82"/>
      <c r="O42" s="83"/>
      <c r="P42" s="83"/>
      <c r="Q42" s="83"/>
      <c r="R42" s="83"/>
      <c r="S42" s="83"/>
      <c r="T42" s="83"/>
      <c r="U42" s="13"/>
      <c r="V42" s="28"/>
      <c r="W42" s="28"/>
      <c r="X42" s="13"/>
      <c r="AC42" s="7">
        <v>17</v>
      </c>
      <c r="AD42" s="7" t="str">
        <f t="shared" si="7"/>
        <v/>
      </c>
      <c r="AE42" s="27" t="str">
        <f>IF(AD42="","",IF(COUNTIF($AD$26:AD42,AD42)&gt;1,"Duplicate"&amp;" "&amp;AD42,AD42))</f>
        <v/>
      </c>
      <c r="AG42" s="7" t="str">
        <f t="shared" si="8"/>
        <v>Approved</v>
      </c>
      <c r="AH42" s="7" t="str">
        <f t="shared" si="8"/>
        <v>Approved</v>
      </c>
      <c r="AI42" s="7">
        <f t="shared" si="9"/>
        <v>0</v>
      </c>
      <c r="AJ42" s="7" t="str">
        <f t="shared" si="10"/>
        <v/>
      </c>
    </row>
    <row r="43" spans="1:36" ht="14.4" customHeight="1" x14ac:dyDescent="0.3">
      <c r="A43" s="16">
        <v>18</v>
      </c>
      <c r="B43" s="56"/>
      <c r="C43" s="76" t="str">
        <f t="shared" si="5"/>
        <v/>
      </c>
      <c r="D43" s="76"/>
      <c r="E43" s="76"/>
      <c r="F43" s="76"/>
      <c r="G43" s="76"/>
      <c r="H43" s="84"/>
      <c r="I43" s="85"/>
      <c r="J43" s="85"/>
      <c r="K43" s="86"/>
      <c r="L43" s="82" t="str">
        <f t="shared" si="6"/>
        <v/>
      </c>
      <c r="M43" s="82"/>
      <c r="N43" s="82"/>
      <c r="O43" s="83"/>
      <c r="P43" s="83"/>
      <c r="Q43" s="83"/>
      <c r="R43" s="83"/>
      <c r="S43" s="83"/>
      <c r="T43" s="83"/>
      <c r="U43" s="13"/>
      <c r="V43" s="28"/>
      <c r="W43" s="28"/>
      <c r="X43" s="13"/>
      <c r="AC43" s="7">
        <v>18</v>
      </c>
      <c r="AD43" s="7" t="str">
        <f t="shared" si="7"/>
        <v/>
      </c>
      <c r="AE43" s="27" t="str">
        <f>IF(AD43="","",IF(COUNTIF($AD$26:AD43,AD43)&gt;1,"Duplicate"&amp;" "&amp;AD43,AD43))</f>
        <v/>
      </c>
      <c r="AG43" s="7" t="str">
        <f t="shared" si="8"/>
        <v>Approved</v>
      </c>
      <c r="AH43" s="7" t="str">
        <f t="shared" si="8"/>
        <v>Approved</v>
      </c>
      <c r="AI43" s="7">
        <f t="shared" si="9"/>
        <v>0</v>
      </c>
      <c r="AJ43" s="7" t="str">
        <f t="shared" si="10"/>
        <v/>
      </c>
    </row>
    <row r="44" spans="1:36" x14ac:dyDescent="0.3">
      <c r="A44" s="16">
        <v>19</v>
      </c>
      <c r="B44" s="56"/>
      <c r="C44" s="76" t="str">
        <f t="shared" si="5"/>
        <v/>
      </c>
      <c r="D44" s="76"/>
      <c r="E44" s="76"/>
      <c r="F44" s="76"/>
      <c r="G44" s="76"/>
      <c r="H44" s="84"/>
      <c r="I44" s="85"/>
      <c r="J44" s="85"/>
      <c r="K44" s="86"/>
      <c r="L44" s="82" t="str">
        <f t="shared" si="6"/>
        <v/>
      </c>
      <c r="M44" s="82"/>
      <c r="N44" s="82"/>
      <c r="O44" s="83"/>
      <c r="P44" s="83"/>
      <c r="Q44" s="83"/>
      <c r="R44" s="83"/>
      <c r="S44" s="83"/>
      <c r="T44" s="83"/>
      <c r="U44" s="13"/>
      <c r="V44" s="13"/>
      <c r="W44" s="13"/>
      <c r="X44" s="13"/>
      <c r="AC44" s="7">
        <v>19</v>
      </c>
      <c r="AD44" s="7" t="str">
        <f t="shared" si="7"/>
        <v/>
      </c>
      <c r="AE44" s="27" t="str">
        <f>IF(AD44="","",IF(COUNTIF($AD$26:AD44,AD44)&gt;1,"Duplicate"&amp;" "&amp;AD44,AD44))</f>
        <v/>
      </c>
      <c r="AG44" s="7" t="str">
        <f t="shared" si="8"/>
        <v>Approved</v>
      </c>
      <c r="AH44" s="7" t="str">
        <f t="shared" si="8"/>
        <v>Approved</v>
      </c>
      <c r="AI44" s="7">
        <f t="shared" si="9"/>
        <v>0</v>
      </c>
      <c r="AJ44" s="7" t="str">
        <f t="shared" si="10"/>
        <v/>
      </c>
    </row>
    <row r="45" spans="1:36" x14ac:dyDescent="0.3">
      <c r="A45" s="16">
        <v>20</v>
      </c>
      <c r="B45" s="56"/>
      <c r="C45" s="76" t="str">
        <f t="shared" si="5"/>
        <v/>
      </c>
      <c r="D45" s="76"/>
      <c r="E45" s="76"/>
      <c r="F45" s="76"/>
      <c r="G45" s="76"/>
      <c r="H45" s="84"/>
      <c r="I45" s="85"/>
      <c r="J45" s="85"/>
      <c r="K45" s="86"/>
      <c r="L45" s="82" t="str">
        <f t="shared" si="6"/>
        <v/>
      </c>
      <c r="M45" s="82"/>
      <c r="N45" s="82"/>
      <c r="O45" s="83"/>
      <c r="P45" s="83"/>
      <c r="Q45" s="83"/>
      <c r="R45" s="83"/>
      <c r="S45" s="83"/>
      <c r="T45" s="83"/>
      <c r="U45" s="13"/>
      <c r="V45" s="13"/>
      <c r="W45" s="13"/>
      <c r="X45" s="13"/>
      <c r="AC45" s="7">
        <v>20</v>
      </c>
      <c r="AD45" s="7" t="str">
        <f t="shared" si="7"/>
        <v/>
      </c>
      <c r="AE45" s="27" t="str">
        <f>IF(AD45="","",IF(COUNTIF($AD$26:AD45,AD45)&gt;1,"Duplicate"&amp;" "&amp;AD45,AD45))</f>
        <v/>
      </c>
      <c r="AG45" s="7" t="str">
        <f t="shared" si="8"/>
        <v>Approved</v>
      </c>
      <c r="AH45" s="7" t="str">
        <f t="shared" si="8"/>
        <v>Approved</v>
      </c>
      <c r="AI45" s="7">
        <f t="shared" si="9"/>
        <v>0</v>
      </c>
      <c r="AJ45" s="7" t="str">
        <f t="shared" si="10"/>
        <v/>
      </c>
    </row>
    <row r="46" spans="1:36" x14ac:dyDescent="0.3">
      <c r="A46" s="16">
        <v>21</v>
      </c>
      <c r="B46" s="56"/>
      <c r="C46" s="76" t="str">
        <f t="shared" si="5"/>
        <v/>
      </c>
      <c r="D46" s="76"/>
      <c r="E46" s="76"/>
      <c r="F46" s="76"/>
      <c r="G46" s="76"/>
      <c r="H46" s="84"/>
      <c r="I46" s="85"/>
      <c r="J46" s="85"/>
      <c r="K46" s="86"/>
      <c r="L46" s="82" t="str">
        <f t="shared" si="6"/>
        <v/>
      </c>
      <c r="M46" s="82"/>
      <c r="N46" s="82"/>
      <c r="O46" s="83"/>
      <c r="P46" s="83"/>
      <c r="Q46" s="83"/>
      <c r="R46" s="83"/>
      <c r="S46" s="83"/>
      <c r="T46" s="83"/>
      <c r="U46" s="13"/>
      <c r="V46" s="13"/>
      <c r="W46" s="13"/>
      <c r="X46" s="13"/>
      <c r="AC46" s="7">
        <v>21</v>
      </c>
      <c r="AD46" s="7" t="str">
        <f t="shared" si="7"/>
        <v/>
      </c>
      <c r="AE46" s="27" t="str">
        <f>IF(AD46="","",IF(COUNTIF($AD$26:AD46,AD46)&gt;1,"Duplicate"&amp;" "&amp;AD46,AD46))</f>
        <v/>
      </c>
      <c r="AG46" s="7" t="str">
        <f t="shared" si="8"/>
        <v>Approved</v>
      </c>
      <c r="AH46" s="7" t="str">
        <f t="shared" si="8"/>
        <v>Approved</v>
      </c>
      <c r="AI46" s="7">
        <f t="shared" si="9"/>
        <v>0</v>
      </c>
      <c r="AJ46" s="7" t="str">
        <f t="shared" si="10"/>
        <v/>
      </c>
    </row>
    <row r="47" spans="1:36" x14ac:dyDescent="0.3">
      <c r="A47" s="16">
        <v>22</v>
      </c>
      <c r="B47" s="56"/>
      <c r="C47" s="76" t="str">
        <f t="shared" si="5"/>
        <v/>
      </c>
      <c r="D47" s="76"/>
      <c r="E47" s="76"/>
      <c r="F47" s="76"/>
      <c r="G47" s="76"/>
      <c r="H47" s="84"/>
      <c r="I47" s="85"/>
      <c r="J47" s="85"/>
      <c r="K47" s="86"/>
      <c r="L47" s="82" t="str">
        <f t="shared" si="6"/>
        <v/>
      </c>
      <c r="M47" s="82"/>
      <c r="N47" s="82"/>
      <c r="O47" s="83"/>
      <c r="P47" s="83"/>
      <c r="Q47" s="83"/>
      <c r="R47" s="83"/>
      <c r="S47" s="83"/>
      <c r="T47" s="83"/>
      <c r="U47" s="13"/>
      <c r="V47" s="13"/>
      <c r="W47" s="13"/>
      <c r="X47" s="13"/>
      <c r="AC47" s="7">
        <v>22</v>
      </c>
      <c r="AD47" s="7" t="str">
        <f t="shared" si="7"/>
        <v/>
      </c>
      <c r="AE47" s="27" t="str">
        <f>IF(AD47="","",IF(COUNTIF($AD$26:AD47,AD47)&gt;1,"Duplicate"&amp;" "&amp;AD47,AD47))</f>
        <v/>
      </c>
      <c r="AG47" s="7" t="str">
        <f t="shared" si="8"/>
        <v>Approved</v>
      </c>
      <c r="AH47" s="7" t="str">
        <f t="shared" si="8"/>
        <v>Approved</v>
      </c>
      <c r="AI47" s="7">
        <f t="shared" si="9"/>
        <v>0</v>
      </c>
      <c r="AJ47" s="7" t="str">
        <f t="shared" si="10"/>
        <v/>
      </c>
    </row>
    <row r="48" spans="1:36" x14ac:dyDescent="0.3">
      <c r="A48" s="16">
        <v>23</v>
      </c>
      <c r="B48" s="56"/>
      <c r="C48" s="76" t="str">
        <f t="shared" si="5"/>
        <v/>
      </c>
      <c r="D48" s="76"/>
      <c r="E48" s="76"/>
      <c r="F48" s="76"/>
      <c r="G48" s="76"/>
      <c r="H48" s="84"/>
      <c r="I48" s="85"/>
      <c r="J48" s="85"/>
      <c r="K48" s="86"/>
      <c r="L48" s="82" t="str">
        <f t="shared" si="6"/>
        <v/>
      </c>
      <c r="M48" s="82"/>
      <c r="N48" s="82"/>
      <c r="O48" s="83"/>
      <c r="P48" s="83"/>
      <c r="Q48" s="83"/>
      <c r="R48" s="83"/>
      <c r="S48" s="83"/>
      <c r="T48" s="83"/>
      <c r="U48" s="13"/>
      <c r="V48" s="13"/>
      <c r="W48" s="13"/>
      <c r="X48" s="13"/>
      <c r="AC48" s="7">
        <v>23</v>
      </c>
      <c r="AD48" s="7" t="str">
        <f t="shared" si="7"/>
        <v/>
      </c>
      <c r="AE48" s="27" t="str">
        <f>IF(AD48="","",IF(COUNTIF($AD$26:AD48,AD48)&gt;1,"Duplicate"&amp;" "&amp;AD48,AD48))</f>
        <v/>
      </c>
      <c r="AG48" s="7" t="str">
        <f t="shared" si="8"/>
        <v>Approved</v>
      </c>
      <c r="AH48" s="7" t="str">
        <f t="shared" si="8"/>
        <v>Approved</v>
      </c>
      <c r="AI48" s="7">
        <f t="shared" si="9"/>
        <v>0</v>
      </c>
      <c r="AJ48" s="7" t="str">
        <f t="shared" si="10"/>
        <v/>
      </c>
    </row>
    <row r="49" spans="1:36" x14ac:dyDescent="0.3">
      <c r="A49" s="16">
        <v>24</v>
      </c>
      <c r="B49" s="56"/>
      <c r="C49" s="76" t="str">
        <f t="shared" si="5"/>
        <v/>
      </c>
      <c r="D49" s="76"/>
      <c r="E49" s="76"/>
      <c r="F49" s="76"/>
      <c r="G49" s="76"/>
      <c r="H49" s="84"/>
      <c r="I49" s="85"/>
      <c r="J49" s="85"/>
      <c r="K49" s="86"/>
      <c r="L49" s="82" t="str">
        <f t="shared" si="6"/>
        <v/>
      </c>
      <c r="M49" s="82"/>
      <c r="N49" s="82"/>
      <c r="O49" s="83"/>
      <c r="P49" s="83"/>
      <c r="Q49" s="83"/>
      <c r="R49" s="83"/>
      <c r="S49" s="83"/>
      <c r="T49" s="83"/>
      <c r="U49" s="13"/>
      <c r="V49" s="13"/>
      <c r="W49" s="13"/>
      <c r="X49" s="13"/>
      <c r="AC49" s="7">
        <v>24</v>
      </c>
      <c r="AD49" s="7" t="str">
        <f t="shared" si="7"/>
        <v/>
      </c>
      <c r="AE49" s="27" t="str">
        <f>IF(AD49="","",IF(COUNTIF($AD$26:AD49,AD49)&gt;1,"Duplicate"&amp;" "&amp;AD49,AD49))</f>
        <v/>
      </c>
      <c r="AG49" s="7" t="str">
        <f t="shared" si="8"/>
        <v>Approved</v>
      </c>
      <c r="AH49" s="7" t="str">
        <f t="shared" si="8"/>
        <v>Approved</v>
      </c>
      <c r="AI49" s="7">
        <f t="shared" si="9"/>
        <v>0</v>
      </c>
      <c r="AJ49" s="7" t="str">
        <f t="shared" si="10"/>
        <v/>
      </c>
    </row>
    <row r="50" spans="1:36" x14ac:dyDescent="0.3">
      <c r="A50" s="16">
        <v>25</v>
      </c>
      <c r="B50" s="56"/>
      <c r="C50" s="76" t="str">
        <f t="shared" si="5"/>
        <v/>
      </c>
      <c r="D50" s="76"/>
      <c r="E50" s="76"/>
      <c r="F50" s="76"/>
      <c r="G50" s="76"/>
      <c r="H50" s="84"/>
      <c r="I50" s="85"/>
      <c r="J50" s="85"/>
      <c r="K50" s="86"/>
      <c r="L50" s="82" t="str">
        <f t="shared" si="6"/>
        <v/>
      </c>
      <c r="M50" s="82"/>
      <c r="N50" s="82"/>
      <c r="O50" s="83"/>
      <c r="P50" s="83"/>
      <c r="Q50" s="83"/>
      <c r="R50" s="83"/>
      <c r="S50" s="83"/>
      <c r="T50" s="83"/>
      <c r="U50" s="13"/>
      <c r="V50" s="13"/>
      <c r="W50" s="13"/>
      <c r="X50" s="13"/>
      <c r="AC50" s="7">
        <v>25</v>
      </c>
      <c r="AD50" s="7" t="str">
        <f t="shared" si="7"/>
        <v/>
      </c>
      <c r="AE50" s="27" t="str">
        <f>IF(AD50="","",IF(COUNTIF($AD$26:AD50,AD50)&gt;1,"Duplicate"&amp;" "&amp;AD50,AD50))</f>
        <v/>
      </c>
      <c r="AG50" s="7" t="str">
        <f t="shared" si="8"/>
        <v>Approved</v>
      </c>
      <c r="AH50" s="7" t="str">
        <f t="shared" si="8"/>
        <v>Approved</v>
      </c>
      <c r="AI50" s="7">
        <f t="shared" si="9"/>
        <v>0</v>
      </c>
      <c r="AJ50" s="7" t="str">
        <f t="shared" si="10"/>
        <v/>
      </c>
    </row>
    <row r="51" spans="1:36" x14ac:dyDescent="0.3">
      <c r="A51" s="16">
        <v>26</v>
      </c>
      <c r="B51" s="56"/>
      <c r="C51" s="76" t="str">
        <f t="shared" si="5"/>
        <v/>
      </c>
      <c r="D51" s="76"/>
      <c r="E51" s="76"/>
      <c r="F51" s="76"/>
      <c r="G51" s="76"/>
      <c r="H51" s="84"/>
      <c r="I51" s="85"/>
      <c r="J51" s="85"/>
      <c r="K51" s="86"/>
      <c r="L51" s="82" t="str">
        <f t="shared" si="6"/>
        <v/>
      </c>
      <c r="M51" s="82"/>
      <c r="N51" s="82"/>
      <c r="O51" s="83"/>
      <c r="P51" s="83"/>
      <c r="Q51" s="83"/>
      <c r="R51" s="83"/>
      <c r="S51" s="83"/>
      <c r="T51" s="83"/>
      <c r="U51" s="13"/>
      <c r="V51" s="13"/>
      <c r="W51" s="13"/>
      <c r="X51" s="13"/>
      <c r="AC51" s="7">
        <v>26</v>
      </c>
      <c r="AD51" s="7" t="str">
        <f t="shared" si="7"/>
        <v/>
      </c>
      <c r="AE51" s="27" t="str">
        <f>IF(AD51="","",IF(COUNTIF($AD$26:AD51,AD51)&gt;1,"Duplicate"&amp;" "&amp;AD51,AD51))</f>
        <v/>
      </c>
      <c r="AG51" s="7" t="str">
        <f t="shared" si="8"/>
        <v>Approved</v>
      </c>
      <c r="AH51" s="7" t="str">
        <f t="shared" si="8"/>
        <v>Approved</v>
      </c>
      <c r="AI51" s="7">
        <f t="shared" si="9"/>
        <v>0</v>
      </c>
      <c r="AJ51" s="7" t="str">
        <f t="shared" si="10"/>
        <v/>
      </c>
    </row>
    <row r="52" spans="1:36" x14ac:dyDescent="0.3">
      <c r="A52" s="16">
        <v>27</v>
      </c>
      <c r="B52" s="56"/>
      <c r="C52" s="76" t="str">
        <f t="shared" si="5"/>
        <v/>
      </c>
      <c r="D52" s="76"/>
      <c r="E52" s="76"/>
      <c r="F52" s="76"/>
      <c r="G52" s="76"/>
      <c r="H52" s="84"/>
      <c r="I52" s="85"/>
      <c r="J52" s="85"/>
      <c r="K52" s="86"/>
      <c r="L52" s="82" t="str">
        <f t="shared" si="6"/>
        <v/>
      </c>
      <c r="M52" s="82"/>
      <c r="N52" s="82"/>
      <c r="O52" s="83"/>
      <c r="P52" s="83"/>
      <c r="Q52" s="83"/>
      <c r="R52" s="83"/>
      <c r="S52" s="83"/>
      <c r="T52" s="83"/>
      <c r="U52" s="13"/>
      <c r="V52" s="13"/>
      <c r="W52" s="13"/>
      <c r="X52" s="13"/>
      <c r="AC52" s="7">
        <v>27</v>
      </c>
      <c r="AD52" s="7" t="str">
        <f t="shared" si="7"/>
        <v/>
      </c>
      <c r="AE52" s="27" t="str">
        <f>IF(AD52="","",IF(COUNTIF($AD$26:AD52,AD52)&gt;1,"Duplicate"&amp;" "&amp;AD52,AD52))</f>
        <v/>
      </c>
      <c r="AG52" s="7" t="str">
        <f t="shared" si="8"/>
        <v>Approved</v>
      </c>
      <c r="AH52" s="7" t="str">
        <f t="shared" si="8"/>
        <v>Approved</v>
      </c>
      <c r="AI52" s="7">
        <f t="shared" si="9"/>
        <v>0</v>
      </c>
      <c r="AJ52" s="7" t="str">
        <f t="shared" si="10"/>
        <v/>
      </c>
    </row>
    <row r="53" spans="1:36" x14ac:dyDescent="0.3">
      <c r="A53" s="16">
        <v>28</v>
      </c>
      <c r="B53" s="56"/>
      <c r="C53" s="76" t="str">
        <f t="shared" si="5"/>
        <v/>
      </c>
      <c r="D53" s="76"/>
      <c r="E53" s="76"/>
      <c r="F53" s="76"/>
      <c r="G53" s="76"/>
      <c r="H53" s="84"/>
      <c r="I53" s="85"/>
      <c r="J53" s="85"/>
      <c r="K53" s="86"/>
      <c r="L53" s="82" t="str">
        <f t="shared" si="6"/>
        <v/>
      </c>
      <c r="M53" s="82"/>
      <c r="N53" s="82"/>
      <c r="O53" s="83"/>
      <c r="P53" s="83"/>
      <c r="Q53" s="83"/>
      <c r="R53" s="83"/>
      <c r="S53" s="83"/>
      <c r="T53" s="83"/>
      <c r="U53" s="13"/>
      <c r="V53" s="13"/>
      <c r="W53" s="13"/>
      <c r="X53" s="13"/>
      <c r="AC53" s="7">
        <v>28</v>
      </c>
      <c r="AD53" s="7" t="str">
        <f t="shared" si="7"/>
        <v/>
      </c>
      <c r="AE53" s="27" t="str">
        <f>IF(AD53="","",IF(COUNTIF($AD$26:AD53,AD53)&gt;1,"Duplicate"&amp;" "&amp;AD53,AD53))</f>
        <v/>
      </c>
      <c r="AG53" s="7" t="str">
        <f t="shared" si="8"/>
        <v>Approved</v>
      </c>
      <c r="AH53" s="7" t="str">
        <f t="shared" si="8"/>
        <v>Approved</v>
      </c>
      <c r="AI53" s="7">
        <f t="shared" si="9"/>
        <v>0</v>
      </c>
      <c r="AJ53" s="7" t="str">
        <f t="shared" si="10"/>
        <v/>
      </c>
    </row>
    <row r="54" spans="1:36" x14ac:dyDescent="0.3">
      <c r="A54" s="16">
        <v>29</v>
      </c>
      <c r="B54" s="56"/>
      <c r="C54" s="76" t="str">
        <f t="shared" si="5"/>
        <v/>
      </c>
      <c r="D54" s="76"/>
      <c r="E54" s="76"/>
      <c r="F54" s="76"/>
      <c r="G54" s="76"/>
      <c r="H54" s="84"/>
      <c r="I54" s="85"/>
      <c r="J54" s="85"/>
      <c r="K54" s="86"/>
      <c r="L54" s="82" t="str">
        <f t="shared" si="6"/>
        <v/>
      </c>
      <c r="M54" s="82"/>
      <c r="N54" s="82"/>
      <c r="O54" s="83"/>
      <c r="P54" s="83"/>
      <c r="Q54" s="83"/>
      <c r="R54" s="83"/>
      <c r="S54" s="83"/>
      <c r="T54" s="83"/>
      <c r="U54" s="13"/>
      <c r="V54" s="13"/>
      <c r="W54" s="13"/>
      <c r="X54" s="13"/>
      <c r="AC54" s="7">
        <v>29</v>
      </c>
      <c r="AD54" s="7" t="str">
        <f t="shared" ref="AD54:AD117" si="11">IF(B54="","",B54)</f>
        <v/>
      </c>
      <c r="AE54" s="27" t="str">
        <f>IF(AD54="","",IF(COUNTIF($AD$26:AD54,AD54)&gt;1,"Duplicate"&amp;" "&amp;AD54,AD54))</f>
        <v/>
      </c>
      <c r="AG54" s="7" t="str">
        <f t="shared" si="8"/>
        <v>Approved</v>
      </c>
      <c r="AH54" s="7" t="str">
        <f t="shared" si="8"/>
        <v>Approved</v>
      </c>
      <c r="AI54" s="7">
        <f t="shared" ref="AI54:AI117" si="12">H54</f>
        <v>0</v>
      </c>
      <c r="AJ54" s="7" t="str">
        <f t="shared" ref="AJ54:AJ117" si="13">IFERROR(IF(AG54="Approved",IF(AI54="Day",VLOOKUP(AD54,$A$234:$I$399,7,FALSE),VLOOKUP(AD54,$A$234:$I$399,9,FALSE)),0),"")</f>
        <v/>
      </c>
    </row>
    <row r="55" spans="1:36" x14ac:dyDescent="0.3">
      <c r="A55" s="16">
        <v>30</v>
      </c>
      <c r="B55" s="56"/>
      <c r="C55" s="76" t="str">
        <f t="shared" si="5"/>
        <v/>
      </c>
      <c r="D55" s="76"/>
      <c r="E55" s="76"/>
      <c r="F55" s="76"/>
      <c r="G55" s="76"/>
      <c r="H55" s="84"/>
      <c r="I55" s="85"/>
      <c r="J55" s="85"/>
      <c r="K55" s="86"/>
      <c r="L55" s="82" t="str">
        <f t="shared" si="6"/>
        <v/>
      </c>
      <c r="M55" s="82"/>
      <c r="N55" s="82"/>
      <c r="O55" s="83"/>
      <c r="P55" s="83"/>
      <c r="Q55" s="83"/>
      <c r="R55" s="83"/>
      <c r="S55" s="83"/>
      <c r="T55" s="83"/>
      <c r="U55" s="13"/>
      <c r="V55" s="13"/>
      <c r="W55" s="13"/>
      <c r="X55" s="13"/>
      <c r="AC55" s="7">
        <v>30</v>
      </c>
      <c r="AD55" s="7" t="str">
        <f t="shared" si="11"/>
        <v/>
      </c>
      <c r="AE55" s="27" t="str">
        <f>IF(AD55="","",IF(COUNTIF($AD$26:AD55,AD55)&gt;1,"Duplicate"&amp;" "&amp;AD55,AD55))</f>
        <v/>
      </c>
      <c r="AG55" s="7" t="str">
        <f t="shared" si="8"/>
        <v>Approved</v>
      </c>
      <c r="AH55" s="7" t="str">
        <f t="shared" si="8"/>
        <v>Approved</v>
      </c>
      <c r="AI55" s="7">
        <f t="shared" si="12"/>
        <v>0</v>
      </c>
      <c r="AJ55" s="7" t="str">
        <f t="shared" si="13"/>
        <v/>
      </c>
    </row>
    <row r="56" spans="1:36" x14ac:dyDescent="0.3">
      <c r="A56" s="16">
        <v>31</v>
      </c>
      <c r="B56" s="56"/>
      <c r="C56" s="76" t="str">
        <f t="shared" si="5"/>
        <v/>
      </c>
      <c r="D56" s="76"/>
      <c r="E56" s="76"/>
      <c r="F56" s="76"/>
      <c r="G56" s="76"/>
      <c r="H56" s="84"/>
      <c r="I56" s="85"/>
      <c r="J56" s="85"/>
      <c r="K56" s="86"/>
      <c r="L56" s="82" t="str">
        <f t="shared" si="6"/>
        <v/>
      </c>
      <c r="M56" s="82"/>
      <c r="N56" s="82"/>
      <c r="O56" s="83"/>
      <c r="P56" s="83"/>
      <c r="Q56" s="83"/>
      <c r="R56" s="83"/>
      <c r="S56" s="83"/>
      <c r="T56" s="83"/>
      <c r="U56" s="13"/>
      <c r="V56" s="13"/>
      <c r="W56" s="13"/>
      <c r="X56" s="13"/>
      <c r="AC56" s="7">
        <v>31</v>
      </c>
      <c r="AD56" s="7" t="str">
        <f t="shared" si="11"/>
        <v/>
      </c>
      <c r="AE56" s="27" t="str">
        <f>IF(AD56="","",IF(COUNTIF($AD$26:AD56,AD56)&gt;1,"Duplicate"&amp;" "&amp;AD56,AD56))</f>
        <v/>
      </c>
      <c r="AG56" s="7" t="str">
        <f t="shared" si="8"/>
        <v>Approved</v>
      </c>
      <c r="AH56" s="7" t="str">
        <f t="shared" si="8"/>
        <v>Approved</v>
      </c>
      <c r="AI56" s="7">
        <f t="shared" si="12"/>
        <v>0</v>
      </c>
      <c r="AJ56" s="7" t="str">
        <f t="shared" si="13"/>
        <v/>
      </c>
    </row>
    <row r="57" spans="1:36" x14ac:dyDescent="0.3">
      <c r="A57" s="16">
        <v>32</v>
      </c>
      <c r="B57" s="56"/>
      <c r="C57" s="76" t="str">
        <f t="shared" si="5"/>
        <v/>
      </c>
      <c r="D57" s="76"/>
      <c r="E57" s="76"/>
      <c r="F57" s="76"/>
      <c r="G57" s="76"/>
      <c r="H57" s="84"/>
      <c r="I57" s="85"/>
      <c r="J57" s="85"/>
      <c r="K57" s="86"/>
      <c r="L57" s="82" t="str">
        <f t="shared" si="6"/>
        <v/>
      </c>
      <c r="M57" s="82"/>
      <c r="N57" s="82"/>
      <c r="O57" s="83"/>
      <c r="P57" s="83"/>
      <c r="Q57" s="83"/>
      <c r="R57" s="83"/>
      <c r="S57" s="83"/>
      <c r="T57" s="83"/>
      <c r="U57" s="13"/>
      <c r="V57" s="13"/>
      <c r="W57" s="13"/>
      <c r="X57" s="13"/>
      <c r="AC57" s="7">
        <v>32</v>
      </c>
      <c r="AD57" s="7" t="str">
        <f t="shared" si="11"/>
        <v/>
      </c>
      <c r="AE57" s="27" t="str">
        <f>IF(AD57="","",IF(COUNTIF($AD$26:AD57,AD57)&gt;1,"Duplicate"&amp;" "&amp;AD57,AD57))</f>
        <v/>
      </c>
      <c r="AG57" s="7" t="str">
        <f t="shared" si="8"/>
        <v>Approved</v>
      </c>
      <c r="AH57" s="7" t="str">
        <f t="shared" si="8"/>
        <v>Approved</v>
      </c>
      <c r="AI57" s="7">
        <f t="shared" si="12"/>
        <v>0</v>
      </c>
      <c r="AJ57" s="7" t="str">
        <f t="shared" si="13"/>
        <v/>
      </c>
    </row>
    <row r="58" spans="1:36" x14ac:dyDescent="0.3">
      <c r="A58" s="16">
        <v>33</v>
      </c>
      <c r="B58" s="56"/>
      <c r="C58" s="76" t="str">
        <f t="shared" si="5"/>
        <v/>
      </c>
      <c r="D58" s="76"/>
      <c r="E58" s="76"/>
      <c r="F58" s="76"/>
      <c r="G58" s="76"/>
      <c r="H58" s="84"/>
      <c r="I58" s="85"/>
      <c r="J58" s="85"/>
      <c r="K58" s="86"/>
      <c r="L58" s="82" t="str">
        <f t="shared" si="6"/>
        <v/>
      </c>
      <c r="M58" s="82"/>
      <c r="N58" s="82"/>
      <c r="O58" s="83"/>
      <c r="P58" s="83"/>
      <c r="Q58" s="83"/>
      <c r="R58" s="83"/>
      <c r="S58" s="83"/>
      <c r="T58" s="83"/>
      <c r="U58" s="13"/>
      <c r="V58" s="13"/>
      <c r="W58" s="13"/>
      <c r="X58" s="13"/>
      <c r="AC58" s="7">
        <v>33</v>
      </c>
      <c r="AD58" s="7" t="str">
        <f t="shared" si="11"/>
        <v/>
      </c>
      <c r="AE58" s="27" t="str">
        <f>IF(AD58="","",IF(COUNTIF($AD$26:AD58,AD58)&gt;1,"Duplicate"&amp;" "&amp;AD58,AD58))</f>
        <v/>
      </c>
      <c r="AG58" s="7" t="str">
        <f t="shared" si="8"/>
        <v>Approved</v>
      </c>
      <c r="AH58" s="7" t="str">
        <f t="shared" si="8"/>
        <v>Approved</v>
      </c>
      <c r="AI58" s="7">
        <f t="shared" si="12"/>
        <v>0</v>
      </c>
      <c r="AJ58" s="7" t="str">
        <f t="shared" si="13"/>
        <v/>
      </c>
    </row>
    <row r="59" spans="1:36" x14ac:dyDescent="0.3">
      <c r="A59" s="16">
        <v>34</v>
      </c>
      <c r="B59" s="56"/>
      <c r="C59" s="76" t="str">
        <f t="shared" si="5"/>
        <v/>
      </c>
      <c r="D59" s="76"/>
      <c r="E59" s="76"/>
      <c r="F59" s="76"/>
      <c r="G59" s="76"/>
      <c r="H59" s="84"/>
      <c r="I59" s="85"/>
      <c r="J59" s="85"/>
      <c r="K59" s="86"/>
      <c r="L59" s="82" t="str">
        <f t="shared" si="6"/>
        <v/>
      </c>
      <c r="M59" s="82"/>
      <c r="N59" s="82"/>
      <c r="O59" s="83"/>
      <c r="P59" s="83"/>
      <c r="Q59" s="83"/>
      <c r="R59" s="83"/>
      <c r="S59" s="83"/>
      <c r="T59" s="83"/>
      <c r="U59" s="13"/>
      <c r="V59" s="13"/>
      <c r="W59" s="13"/>
      <c r="X59" s="13"/>
      <c r="AC59" s="7">
        <v>34</v>
      </c>
      <c r="AD59" s="7" t="str">
        <f t="shared" si="11"/>
        <v/>
      </c>
      <c r="AE59" s="27" t="str">
        <f>IF(AD59="","",IF(COUNTIF($AD$26:AD59,AD59)&gt;1,"Duplicate"&amp;" "&amp;AD59,AD59))</f>
        <v/>
      </c>
      <c r="AG59" s="7" t="str">
        <f t="shared" ref="AG59:AH90" si="14">IF(LEFT($AE59,9)="Duplicate","Denied","Approved")</f>
        <v>Approved</v>
      </c>
      <c r="AH59" s="7" t="str">
        <f t="shared" si="14"/>
        <v>Approved</v>
      </c>
      <c r="AI59" s="7">
        <f t="shared" si="12"/>
        <v>0</v>
      </c>
      <c r="AJ59" s="7" t="str">
        <f t="shared" si="13"/>
        <v/>
      </c>
    </row>
    <row r="60" spans="1:36" x14ac:dyDescent="0.3">
      <c r="A60" s="16">
        <v>35</v>
      </c>
      <c r="B60" s="56"/>
      <c r="C60" s="76" t="str">
        <f t="shared" si="5"/>
        <v/>
      </c>
      <c r="D60" s="76"/>
      <c r="E60" s="76"/>
      <c r="F60" s="76"/>
      <c r="G60" s="76"/>
      <c r="H60" s="84"/>
      <c r="I60" s="85"/>
      <c r="J60" s="85"/>
      <c r="K60" s="86"/>
      <c r="L60" s="82" t="str">
        <f t="shared" si="6"/>
        <v/>
      </c>
      <c r="M60" s="82"/>
      <c r="N60" s="82"/>
      <c r="O60" s="83"/>
      <c r="P60" s="83"/>
      <c r="Q60" s="83"/>
      <c r="R60" s="83"/>
      <c r="S60" s="83"/>
      <c r="T60" s="83"/>
      <c r="U60" s="13"/>
      <c r="V60" s="13"/>
      <c r="W60" s="13"/>
      <c r="X60" s="13"/>
      <c r="AC60" s="7">
        <v>35</v>
      </c>
      <c r="AD60" s="7" t="str">
        <f t="shared" si="11"/>
        <v/>
      </c>
      <c r="AE60" s="27" t="str">
        <f>IF(AD60="","",IF(COUNTIF($AD$26:AD60,AD60)&gt;1,"Duplicate"&amp;" "&amp;AD60,AD60))</f>
        <v/>
      </c>
      <c r="AG60" s="7" t="str">
        <f t="shared" si="14"/>
        <v>Approved</v>
      </c>
      <c r="AH60" s="7" t="str">
        <f t="shared" si="14"/>
        <v>Approved</v>
      </c>
      <c r="AI60" s="7">
        <f t="shared" si="12"/>
        <v>0</v>
      </c>
      <c r="AJ60" s="7" t="str">
        <f t="shared" si="13"/>
        <v/>
      </c>
    </row>
    <row r="61" spans="1:36" x14ac:dyDescent="0.3">
      <c r="A61" s="16">
        <v>36</v>
      </c>
      <c r="B61" s="56"/>
      <c r="C61" s="76" t="str">
        <f t="shared" si="5"/>
        <v/>
      </c>
      <c r="D61" s="76"/>
      <c r="E61" s="76"/>
      <c r="F61" s="76"/>
      <c r="G61" s="76"/>
      <c r="H61" s="84"/>
      <c r="I61" s="85"/>
      <c r="J61" s="85"/>
      <c r="K61" s="86"/>
      <c r="L61" s="82" t="str">
        <f t="shared" si="6"/>
        <v/>
      </c>
      <c r="M61" s="82"/>
      <c r="N61" s="82"/>
      <c r="O61" s="83"/>
      <c r="P61" s="83"/>
      <c r="Q61" s="83"/>
      <c r="R61" s="83"/>
      <c r="S61" s="83"/>
      <c r="T61" s="83"/>
      <c r="U61" s="13"/>
      <c r="V61" s="13"/>
      <c r="W61" s="13"/>
      <c r="X61" s="13"/>
      <c r="AC61" s="7">
        <v>36</v>
      </c>
      <c r="AD61" s="7" t="str">
        <f t="shared" si="11"/>
        <v/>
      </c>
      <c r="AE61" s="27" t="str">
        <f>IF(AD61="","",IF(COUNTIF($AD$26:AD61,AD61)&gt;1,"Duplicate"&amp;" "&amp;AD61,AD61))</f>
        <v/>
      </c>
      <c r="AG61" s="7" t="str">
        <f t="shared" si="14"/>
        <v>Approved</v>
      </c>
      <c r="AH61" s="7" t="str">
        <f t="shared" si="14"/>
        <v>Approved</v>
      </c>
      <c r="AI61" s="7">
        <f t="shared" si="12"/>
        <v>0</v>
      </c>
      <c r="AJ61" s="7" t="str">
        <f t="shared" si="13"/>
        <v/>
      </c>
    </row>
    <row r="62" spans="1:36" x14ac:dyDescent="0.3">
      <c r="A62" s="16">
        <v>37</v>
      </c>
      <c r="B62" s="56"/>
      <c r="C62" s="76" t="str">
        <f t="shared" si="5"/>
        <v/>
      </c>
      <c r="D62" s="76"/>
      <c r="E62" s="76"/>
      <c r="F62" s="76"/>
      <c r="G62" s="76"/>
      <c r="H62" s="84"/>
      <c r="I62" s="85"/>
      <c r="J62" s="85"/>
      <c r="K62" s="86"/>
      <c r="L62" s="82" t="str">
        <f t="shared" si="6"/>
        <v/>
      </c>
      <c r="M62" s="82"/>
      <c r="N62" s="82"/>
      <c r="O62" s="83"/>
      <c r="P62" s="83"/>
      <c r="Q62" s="83"/>
      <c r="R62" s="83"/>
      <c r="S62" s="83"/>
      <c r="T62" s="83"/>
      <c r="U62" s="13"/>
      <c r="V62" s="13"/>
      <c r="W62" s="13"/>
      <c r="X62" s="13"/>
      <c r="AC62" s="7">
        <v>37</v>
      </c>
      <c r="AD62" s="7" t="str">
        <f t="shared" si="11"/>
        <v/>
      </c>
      <c r="AE62" s="27" t="str">
        <f>IF(AD62="","",IF(COUNTIF($AD$26:AD62,AD62)&gt;1,"Duplicate"&amp;" "&amp;AD62,AD62))</f>
        <v/>
      </c>
      <c r="AG62" s="7" t="str">
        <f t="shared" si="14"/>
        <v>Approved</v>
      </c>
      <c r="AH62" s="7" t="str">
        <f t="shared" si="14"/>
        <v>Approved</v>
      </c>
      <c r="AI62" s="7">
        <f t="shared" si="12"/>
        <v>0</v>
      </c>
      <c r="AJ62" s="7" t="str">
        <f t="shared" si="13"/>
        <v/>
      </c>
    </row>
    <row r="63" spans="1:36" x14ac:dyDescent="0.3">
      <c r="A63" s="16">
        <v>38</v>
      </c>
      <c r="B63" s="56"/>
      <c r="C63" s="76" t="str">
        <f t="shared" si="5"/>
        <v/>
      </c>
      <c r="D63" s="76"/>
      <c r="E63" s="76"/>
      <c r="F63" s="76"/>
      <c r="G63" s="76"/>
      <c r="H63" s="84"/>
      <c r="I63" s="85"/>
      <c r="J63" s="85"/>
      <c r="K63" s="86"/>
      <c r="L63" s="82" t="str">
        <f t="shared" si="6"/>
        <v/>
      </c>
      <c r="M63" s="82"/>
      <c r="N63" s="82"/>
      <c r="O63" s="83"/>
      <c r="P63" s="83"/>
      <c r="Q63" s="83"/>
      <c r="R63" s="83"/>
      <c r="S63" s="83"/>
      <c r="T63" s="83"/>
      <c r="U63" s="13"/>
      <c r="V63" s="13"/>
      <c r="W63" s="13"/>
      <c r="X63" s="13"/>
      <c r="AC63" s="7">
        <v>38</v>
      </c>
      <c r="AD63" s="7" t="str">
        <f t="shared" si="11"/>
        <v/>
      </c>
      <c r="AE63" s="27" t="str">
        <f>IF(AD63="","",IF(COUNTIF($AD$26:AD63,AD63)&gt;1,"Duplicate"&amp;" "&amp;AD63,AD63))</f>
        <v/>
      </c>
      <c r="AG63" s="7" t="str">
        <f t="shared" si="14"/>
        <v>Approved</v>
      </c>
      <c r="AH63" s="7" t="str">
        <f t="shared" si="14"/>
        <v>Approved</v>
      </c>
      <c r="AI63" s="7">
        <f t="shared" si="12"/>
        <v>0</v>
      </c>
      <c r="AJ63" s="7" t="str">
        <f t="shared" si="13"/>
        <v/>
      </c>
    </row>
    <row r="64" spans="1:36" x14ac:dyDescent="0.3">
      <c r="A64" s="16">
        <v>39</v>
      </c>
      <c r="B64" s="56"/>
      <c r="C64" s="76" t="str">
        <f t="shared" si="5"/>
        <v/>
      </c>
      <c r="D64" s="76"/>
      <c r="E64" s="76"/>
      <c r="F64" s="76"/>
      <c r="G64" s="76"/>
      <c r="H64" s="84"/>
      <c r="I64" s="85"/>
      <c r="J64" s="85"/>
      <c r="K64" s="86"/>
      <c r="L64" s="82" t="str">
        <f t="shared" si="6"/>
        <v/>
      </c>
      <c r="M64" s="82"/>
      <c r="N64" s="82"/>
      <c r="O64" s="83"/>
      <c r="P64" s="83"/>
      <c r="Q64" s="83"/>
      <c r="R64" s="83"/>
      <c r="S64" s="83"/>
      <c r="T64" s="83"/>
      <c r="U64" s="13"/>
      <c r="V64" s="13"/>
      <c r="W64" s="13"/>
      <c r="X64" s="13"/>
      <c r="AC64" s="7">
        <v>39</v>
      </c>
      <c r="AD64" s="7" t="str">
        <f t="shared" si="11"/>
        <v/>
      </c>
      <c r="AE64" s="27" t="str">
        <f>IF(AD64="","",IF(COUNTIF($AD$26:AD64,AD64)&gt;1,"Duplicate"&amp;" "&amp;AD64,AD64))</f>
        <v/>
      </c>
      <c r="AG64" s="7" t="str">
        <f t="shared" si="14"/>
        <v>Approved</v>
      </c>
      <c r="AH64" s="7" t="str">
        <f t="shared" si="14"/>
        <v>Approved</v>
      </c>
      <c r="AI64" s="7">
        <f t="shared" si="12"/>
        <v>0</v>
      </c>
      <c r="AJ64" s="7" t="str">
        <f t="shared" si="13"/>
        <v/>
      </c>
    </row>
    <row r="65" spans="1:36" x14ac:dyDescent="0.3">
      <c r="A65" s="16">
        <v>40</v>
      </c>
      <c r="B65" s="56"/>
      <c r="C65" s="76" t="str">
        <f t="shared" si="5"/>
        <v/>
      </c>
      <c r="D65" s="76"/>
      <c r="E65" s="76"/>
      <c r="F65" s="76"/>
      <c r="G65" s="76"/>
      <c r="H65" s="84"/>
      <c r="I65" s="85"/>
      <c r="J65" s="85"/>
      <c r="K65" s="86"/>
      <c r="L65" s="82" t="str">
        <f t="shared" si="6"/>
        <v/>
      </c>
      <c r="M65" s="82"/>
      <c r="N65" s="82"/>
      <c r="O65" s="83"/>
      <c r="P65" s="83"/>
      <c r="Q65" s="83"/>
      <c r="R65" s="83"/>
      <c r="S65" s="83"/>
      <c r="T65" s="83"/>
      <c r="U65" s="13"/>
      <c r="V65" s="13"/>
      <c r="W65" s="13"/>
      <c r="X65" s="13"/>
      <c r="AC65" s="7">
        <v>40</v>
      </c>
      <c r="AD65" s="7" t="str">
        <f t="shared" si="11"/>
        <v/>
      </c>
      <c r="AE65" s="27" t="str">
        <f>IF(AD65="","",IF(COUNTIF($AD$26:AD65,AD65)&gt;1,"Duplicate"&amp;" "&amp;AD65,AD65))</f>
        <v/>
      </c>
      <c r="AG65" s="7" t="str">
        <f t="shared" si="14"/>
        <v>Approved</v>
      </c>
      <c r="AH65" s="7" t="str">
        <f t="shared" si="14"/>
        <v>Approved</v>
      </c>
      <c r="AI65" s="7">
        <f t="shared" si="12"/>
        <v>0</v>
      </c>
      <c r="AJ65" s="7" t="str">
        <f t="shared" si="13"/>
        <v/>
      </c>
    </row>
    <row r="66" spans="1:36" x14ac:dyDescent="0.3">
      <c r="A66" s="16">
        <v>41</v>
      </c>
      <c r="B66" s="56"/>
      <c r="C66" s="76" t="str">
        <f t="shared" si="5"/>
        <v/>
      </c>
      <c r="D66" s="76"/>
      <c r="E66" s="76"/>
      <c r="F66" s="76"/>
      <c r="G66" s="76"/>
      <c r="H66" s="84"/>
      <c r="I66" s="85"/>
      <c r="J66" s="85"/>
      <c r="K66" s="86"/>
      <c r="L66" s="82" t="str">
        <f t="shared" si="6"/>
        <v/>
      </c>
      <c r="M66" s="82"/>
      <c r="N66" s="82"/>
      <c r="O66" s="83"/>
      <c r="P66" s="83"/>
      <c r="Q66" s="83"/>
      <c r="R66" s="83"/>
      <c r="S66" s="83"/>
      <c r="T66" s="83"/>
      <c r="U66" s="13"/>
      <c r="V66" s="13"/>
      <c r="W66" s="13"/>
      <c r="X66" s="13"/>
      <c r="AC66" s="7">
        <v>41</v>
      </c>
      <c r="AD66" s="7" t="str">
        <f t="shared" si="11"/>
        <v/>
      </c>
      <c r="AE66" s="27" t="str">
        <f>IF(AD66="","",IF(COUNTIF($AD$26:AD66,AD66)&gt;1,"Duplicate"&amp;" "&amp;AD66,AD66))</f>
        <v/>
      </c>
      <c r="AG66" s="7" t="str">
        <f t="shared" si="14"/>
        <v>Approved</v>
      </c>
      <c r="AH66" s="7" t="str">
        <f t="shared" si="14"/>
        <v>Approved</v>
      </c>
      <c r="AI66" s="7">
        <f t="shared" si="12"/>
        <v>0</v>
      </c>
      <c r="AJ66" s="7" t="str">
        <f t="shared" si="13"/>
        <v/>
      </c>
    </row>
    <row r="67" spans="1:36" x14ac:dyDescent="0.3">
      <c r="A67" s="16">
        <v>42</v>
      </c>
      <c r="B67" s="56"/>
      <c r="C67" s="76" t="str">
        <f t="shared" si="5"/>
        <v/>
      </c>
      <c r="D67" s="76"/>
      <c r="E67" s="76"/>
      <c r="F67" s="76"/>
      <c r="G67" s="76"/>
      <c r="H67" s="84"/>
      <c r="I67" s="85"/>
      <c r="J67" s="85"/>
      <c r="K67" s="86"/>
      <c r="L67" s="82" t="str">
        <f t="shared" si="6"/>
        <v/>
      </c>
      <c r="M67" s="82"/>
      <c r="N67" s="82"/>
      <c r="O67" s="83"/>
      <c r="P67" s="83"/>
      <c r="Q67" s="83"/>
      <c r="R67" s="83"/>
      <c r="S67" s="83"/>
      <c r="T67" s="83"/>
      <c r="U67" s="13"/>
      <c r="V67" s="13"/>
      <c r="W67" s="13"/>
      <c r="X67" s="13"/>
      <c r="AC67" s="7">
        <v>42</v>
      </c>
      <c r="AD67" s="7" t="str">
        <f t="shared" si="11"/>
        <v/>
      </c>
      <c r="AE67" s="27" t="str">
        <f>IF(AD67="","",IF(COUNTIF($AD$26:AD67,AD67)&gt;1,"Duplicate"&amp;" "&amp;AD67,AD67))</f>
        <v/>
      </c>
      <c r="AG67" s="7" t="str">
        <f t="shared" si="14"/>
        <v>Approved</v>
      </c>
      <c r="AH67" s="7" t="str">
        <f t="shared" si="14"/>
        <v>Approved</v>
      </c>
      <c r="AI67" s="7">
        <f t="shared" si="12"/>
        <v>0</v>
      </c>
      <c r="AJ67" s="7" t="str">
        <f t="shared" si="13"/>
        <v/>
      </c>
    </row>
    <row r="68" spans="1:36" x14ac:dyDescent="0.3">
      <c r="A68" s="16">
        <v>43</v>
      </c>
      <c r="B68" s="56"/>
      <c r="C68" s="76" t="str">
        <f t="shared" si="5"/>
        <v/>
      </c>
      <c r="D68" s="76"/>
      <c r="E68" s="76"/>
      <c r="F68" s="76"/>
      <c r="G68" s="76"/>
      <c r="H68" s="84"/>
      <c r="I68" s="85"/>
      <c r="J68" s="85"/>
      <c r="K68" s="86"/>
      <c r="L68" s="82" t="str">
        <f t="shared" si="6"/>
        <v/>
      </c>
      <c r="M68" s="82"/>
      <c r="N68" s="82"/>
      <c r="O68" s="83"/>
      <c r="P68" s="83"/>
      <c r="Q68" s="83"/>
      <c r="R68" s="83"/>
      <c r="S68" s="83"/>
      <c r="T68" s="83"/>
      <c r="U68" s="13"/>
      <c r="V68" s="13"/>
      <c r="W68" s="13"/>
      <c r="X68" s="13"/>
      <c r="AC68" s="7">
        <v>43</v>
      </c>
      <c r="AD68" s="7" t="str">
        <f t="shared" si="11"/>
        <v/>
      </c>
      <c r="AE68" s="27" t="str">
        <f>IF(AD68="","",IF(COUNTIF($AD$26:AD68,AD68)&gt;1,"Duplicate"&amp;" "&amp;AD68,AD68))</f>
        <v/>
      </c>
      <c r="AG68" s="7" t="str">
        <f t="shared" si="14"/>
        <v>Approved</v>
      </c>
      <c r="AH68" s="7" t="str">
        <f t="shared" si="14"/>
        <v>Approved</v>
      </c>
      <c r="AI68" s="7">
        <f t="shared" si="12"/>
        <v>0</v>
      </c>
      <c r="AJ68" s="7" t="str">
        <f t="shared" si="13"/>
        <v/>
      </c>
    </row>
    <row r="69" spans="1:36" x14ac:dyDescent="0.3">
      <c r="A69" s="16">
        <v>44</v>
      </c>
      <c r="B69" s="56"/>
      <c r="C69" s="76" t="str">
        <f t="shared" si="5"/>
        <v/>
      </c>
      <c r="D69" s="76"/>
      <c r="E69" s="76"/>
      <c r="F69" s="76"/>
      <c r="G69" s="76"/>
      <c r="H69" s="84"/>
      <c r="I69" s="85"/>
      <c r="J69" s="85"/>
      <c r="K69" s="86"/>
      <c r="L69" s="82" t="str">
        <f t="shared" si="6"/>
        <v/>
      </c>
      <c r="M69" s="82"/>
      <c r="N69" s="82"/>
      <c r="O69" s="83"/>
      <c r="P69" s="83"/>
      <c r="Q69" s="83"/>
      <c r="R69" s="83"/>
      <c r="S69" s="83"/>
      <c r="T69" s="83"/>
      <c r="U69" s="13"/>
      <c r="V69" s="13"/>
      <c r="W69" s="13"/>
      <c r="X69" s="13"/>
      <c r="AC69" s="7">
        <v>44</v>
      </c>
      <c r="AD69" s="7" t="str">
        <f t="shared" si="11"/>
        <v/>
      </c>
      <c r="AE69" s="27" t="str">
        <f>IF(AD69="","",IF(COUNTIF($AD$26:AD69,AD69)&gt;1,"Duplicate"&amp;" "&amp;AD69,AD69))</f>
        <v/>
      </c>
      <c r="AG69" s="7" t="str">
        <f t="shared" si="14"/>
        <v>Approved</v>
      </c>
      <c r="AH69" s="7" t="str">
        <f t="shared" si="14"/>
        <v>Approved</v>
      </c>
      <c r="AI69" s="7">
        <f t="shared" si="12"/>
        <v>0</v>
      </c>
      <c r="AJ69" s="7" t="str">
        <f t="shared" si="13"/>
        <v/>
      </c>
    </row>
    <row r="70" spans="1:36" x14ac:dyDescent="0.3">
      <c r="A70" s="16">
        <v>45</v>
      </c>
      <c r="B70" s="56"/>
      <c r="C70" s="76" t="str">
        <f t="shared" si="5"/>
        <v/>
      </c>
      <c r="D70" s="76"/>
      <c r="E70" s="76"/>
      <c r="F70" s="76"/>
      <c r="G70" s="76"/>
      <c r="H70" s="84"/>
      <c r="I70" s="85"/>
      <c r="J70" s="85"/>
      <c r="K70" s="86"/>
      <c r="L70" s="82" t="str">
        <f t="shared" si="6"/>
        <v/>
      </c>
      <c r="M70" s="82"/>
      <c r="N70" s="82"/>
      <c r="O70" s="83"/>
      <c r="P70" s="83"/>
      <c r="Q70" s="83"/>
      <c r="R70" s="83"/>
      <c r="S70" s="83"/>
      <c r="T70" s="83"/>
      <c r="U70" s="13"/>
      <c r="V70" s="13"/>
      <c r="W70" s="13"/>
      <c r="X70" s="13"/>
      <c r="AC70" s="7">
        <v>45</v>
      </c>
      <c r="AD70" s="7" t="str">
        <f t="shared" si="11"/>
        <v/>
      </c>
      <c r="AE70" s="27" t="str">
        <f>IF(AD70="","",IF(COUNTIF($AD$26:AD70,AD70)&gt;1,"Duplicate"&amp;" "&amp;AD70,AD70))</f>
        <v/>
      </c>
      <c r="AG70" s="7" t="str">
        <f t="shared" si="14"/>
        <v>Approved</v>
      </c>
      <c r="AH70" s="7" t="str">
        <f t="shared" si="14"/>
        <v>Approved</v>
      </c>
      <c r="AI70" s="7">
        <f t="shared" si="12"/>
        <v>0</v>
      </c>
      <c r="AJ70" s="7" t="str">
        <f t="shared" si="13"/>
        <v/>
      </c>
    </row>
    <row r="71" spans="1:36" x14ac:dyDescent="0.3">
      <c r="A71" s="16">
        <v>46</v>
      </c>
      <c r="B71" s="56"/>
      <c r="C71" s="76" t="str">
        <f t="shared" si="5"/>
        <v/>
      </c>
      <c r="D71" s="76"/>
      <c r="E71" s="76"/>
      <c r="F71" s="76"/>
      <c r="G71" s="76"/>
      <c r="H71" s="84"/>
      <c r="I71" s="85"/>
      <c r="J71" s="85"/>
      <c r="K71" s="86"/>
      <c r="L71" s="82" t="str">
        <f t="shared" si="6"/>
        <v/>
      </c>
      <c r="M71" s="82"/>
      <c r="N71" s="82"/>
      <c r="O71" s="83"/>
      <c r="P71" s="83"/>
      <c r="Q71" s="83"/>
      <c r="R71" s="83"/>
      <c r="S71" s="83"/>
      <c r="T71" s="83"/>
      <c r="U71" s="13"/>
      <c r="V71" s="13"/>
      <c r="W71" s="13"/>
      <c r="X71" s="13"/>
      <c r="AC71" s="7">
        <v>46</v>
      </c>
      <c r="AD71" s="7" t="str">
        <f t="shared" si="11"/>
        <v/>
      </c>
      <c r="AE71" s="27" t="str">
        <f>IF(AD71="","",IF(COUNTIF($AD$26:AD71,AD71)&gt;1,"Duplicate"&amp;" "&amp;AD71,AD71))</f>
        <v/>
      </c>
      <c r="AG71" s="7" t="str">
        <f t="shared" si="14"/>
        <v>Approved</v>
      </c>
      <c r="AH71" s="7" t="str">
        <f t="shared" si="14"/>
        <v>Approved</v>
      </c>
      <c r="AI71" s="7">
        <f t="shared" si="12"/>
        <v>0</v>
      </c>
      <c r="AJ71" s="7" t="str">
        <f t="shared" si="13"/>
        <v/>
      </c>
    </row>
    <row r="72" spans="1:36" x14ac:dyDescent="0.3">
      <c r="A72" s="16">
        <v>47</v>
      </c>
      <c r="B72" s="56"/>
      <c r="C72" s="76" t="str">
        <f t="shared" si="5"/>
        <v/>
      </c>
      <c r="D72" s="76"/>
      <c r="E72" s="76"/>
      <c r="F72" s="76"/>
      <c r="G72" s="76"/>
      <c r="H72" s="84"/>
      <c r="I72" s="85"/>
      <c r="J72" s="85"/>
      <c r="K72" s="86"/>
      <c r="L72" s="82" t="str">
        <f t="shared" si="6"/>
        <v/>
      </c>
      <c r="M72" s="82"/>
      <c r="N72" s="82"/>
      <c r="O72" s="83"/>
      <c r="P72" s="83"/>
      <c r="Q72" s="83"/>
      <c r="R72" s="83"/>
      <c r="S72" s="83"/>
      <c r="T72" s="83"/>
      <c r="U72" s="13"/>
      <c r="V72" s="13"/>
      <c r="W72" s="13"/>
      <c r="X72" s="13"/>
      <c r="AC72" s="7">
        <v>47</v>
      </c>
      <c r="AD72" s="7" t="str">
        <f t="shared" si="11"/>
        <v/>
      </c>
      <c r="AE72" s="27" t="str">
        <f>IF(AD72="","",IF(COUNTIF($AD$26:AD72,AD72)&gt;1,"Duplicate"&amp;" "&amp;AD72,AD72))</f>
        <v/>
      </c>
      <c r="AG72" s="7" t="str">
        <f t="shared" si="14"/>
        <v>Approved</v>
      </c>
      <c r="AH72" s="7" t="str">
        <f t="shared" si="14"/>
        <v>Approved</v>
      </c>
      <c r="AI72" s="7">
        <f t="shared" si="12"/>
        <v>0</v>
      </c>
      <c r="AJ72" s="7" t="str">
        <f t="shared" si="13"/>
        <v/>
      </c>
    </row>
    <row r="73" spans="1:36" x14ac:dyDescent="0.3">
      <c r="A73" s="16">
        <v>48</v>
      </c>
      <c r="B73" s="56"/>
      <c r="C73" s="76" t="str">
        <f t="shared" si="5"/>
        <v/>
      </c>
      <c r="D73" s="76"/>
      <c r="E73" s="76"/>
      <c r="F73" s="76"/>
      <c r="G73" s="76"/>
      <c r="H73" s="84"/>
      <c r="I73" s="85"/>
      <c r="J73" s="85"/>
      <c r="K73" s="86"/>
      <c r="L73" s="82" t="str">
        <f t="shared" si="6"/>
        <v/>
      </c>
      <c r="M73" s="82"/>
      <c r="N73" s="82"/>
      <c r="O73" s="83"/>
      <c r="P73" s="83"/>
      <c r="Q73" s="83"/>
      <c r="R73" s="83"/>
      <c r="S73" s="83"/>
      <c r="T73" s="83"/>
      <c r="U73" s="13"/>
      <c r="V73" s="13"/>
      <c r="W73" s="13"/>
      <c r="X73" s="13"/>
      <c r="AC73" s="7">
        <v>48</v>
      </c>
      <c r="AD73" s="7" t="str">
        <f t="shared" si="11"/>
        <v/>
      </c>
      <c r="AE73" s="27" t="str">
        <f>IF(AD73="","",IF(COUNTIF($AD$26:AD73,AD73)&gt;1,"Duplicate"&amp;" "&amp;AD73,AD73))</f>
        <v/>
      </c>
      <c r="AG73" s="7" t="str">
        <f t="shared" si="14"/>
        <v>Approved</v>
      </c>
      <c r="AH73" s="7" t="str">
        <f t="shared" si="14"/>
        <v>Approved</v>
      </c>
      <c r="AI73" s="7">
        <f t="shared" si="12"/>
        <v>0</v>
      </c>
      <c r="AJ73" s="7" t="str">
        <f t="shared" si="13"/>
        <v/>
      </c>
    </row>
    <row r="74" spans="1:36" x14ac:dyDescent="0.3">
      <c r="A74" s="16">
        <v>49</v>
      </c>
      <c r="B74" s="56"/>
      <c r="C74" s="76" t="str">
        <f t="shared" si="5"/>
        <v/>
      </c>
      <c r="D74" s="76"/>
      <c r="E74" s="76"/>
      <c r="F74" s="76"/>
      <c r="G74" s="76"/>
      <c r="H74" s="84"/>
      <c r="I74" s="85"/>
      <c r="J74" s="85"/>
      <c r="K74" s="86"/>
      <c r="L74" s="82" t="str">
        <f t="shared" si="6"/>
        <v/>
      </c>
      <c r="M74" s="82"/>
      <c r="N74" s="82"/>
      <c r="O74" s="83"/>
      <c r="P74" s="83"/>
      <c r="Q74" s="83"/>
      <c r="R74" s="83"/>
      <c r="S74" s="83"/>
      <c r="T74" s="83"/>
      <c r="U74" s="13"/>
      <c r="V74" s="13"/>
      <c r="W74" s="13"/>
      <c r="X74" s="13"/>
      <c r="AC74" s="7">
        <v>49</v>
      </c>
      <c r="AD74" s="7" t="str">
        <f t="shared" si="11"/>
        <v/>
      </c>
      <c r="AE74" s="27" t="str">
        <f>IF(AD74="","",IF(COUNTIF($AD$26:AD74,AD74)&gt;1,"Duplicate"&amp;" "&amp;AD74,AD74))</f>
        <v/>
      </c>
      <c r="AG74" s="7" t="str">
        <f t="shared" si="14"/>
        <v>Approved</v>
      </c>
      <c r="AH74" s="7" t="str">
        <f t="shared" si="14"/>
        <v>Approved</v>
      </c>
      <c r="AI74" s="7">
        <f t="shared" si="12"/>
        <v>0</v>
      </c>
      <c r="AJ74" s="7" t="str">
        <f t="shared" si="13"/>
        <v/>
      </c>
    </row>
    <row r="75" spans="1:36" x14ac:dyDescent="0.3">
      <c r="A75" s="16">
        <v>50</v>
      </c>
      <c r="B75" s="56"/>
      <c r="C75" s="76" t="str">
        <f t="shared" si="5"/>
        <v/>
      </c>
      <c r="D75" s="76"/>
      <c r="E75" s="76"/>
      <c r="F75" s="76"/>
      <c r="G75" s="76"/>
      <c r="H75" s="84"/>
      <c r="I75" s="85"/>
      <c r="J75" s="85"/>
      <c r="K75" s="86"/>
      <c r="L75" s="82" t="str">
        <f t="shared" si="6"/>
        <v/>
      </c>
      <c r="M75" s="82"/>
      <c r="N75" s="82"/>
      <c r="O75" s="83"/>
      <c r="P75" s="83"/>
      <c r="Q75" s="83"/>
      <c r="R75" s="83"/>
      <c r="S75" s="83"/>
      <c r="T75" s="83"/>
      <c r="U75" s="13"/>
      <c r="V75" s="13"/>
      <c r="W75" s="13"/>
      <c r="X75" s="13"/>
      <c r="AC75" s="7">
        <v>50</v>
      </c>
      <c r="AD75" s="7" t="str">
        <f t="shared" si="11"/>
        <v/>
      </c>
      <c r="AE75" s="27" t="str">
        <f>IF(AD75="","",IF(COUNTIF($AD$26:AD75,AD75)&gt;1,"Duplicate"&amp;" "&amp;AD75,AD75))</f>
        <v/>
      </c>
      <c r="AG75" s="7" t="str">
        <f t="shared" si="14"/>
        <v>Approved</v>
      </c>
      <c r="AH75" s="7" t="str">
        <f t="shared" si="14"/>
        <v>Approved</v>
      </c>
      <c r="AI75" s="7">
        <f t="shared" si="12"/>
        <v>0</v>
      </c>
      <c r="AJ75" s="7" t="str">
        <f t="shared" si="13"/>
        <v/>
      </c>
    </row>
    <row r="76" spans="1:36" x14ac:dyDescent="0.3">
      <c r="A76" s="16">
        <v>51</v>
      </c>
      <c r="B76" s="56"/>
      <c r="C76" s="76" t="str">
        <f t="shared" si="5"/>
        <v/>
      </c>
      <c r="D76" s="76"/>
      <c r="E76" s="76"/>
      <c r="F76" s="76"/>
      <c r="G76" s="76"/>
      <c r="H76" s="84"/>
      <c r="I76" s="85"/>
      <c r="J76" s="85"/>
      <c r="K76" s="86"/>
      <c r="L76" s="82" t="str">
        <f t="shared" si="6"/>
        <v/>
      </c>
      <c r="M76" s="82"/>
      <c r="N76" s="82"/>
      <c r="O76" s="83"/>
      <c r="P76" s="83"/>
      <c r="Q76" s="83"/>
      <c r="R76" s="83"/>
      <c r="S76" s="83"/>
      <c r="T76" s="83"/>
      <c r="U76" s="13"/>
      <c r="V76" s="13"/>
      <c r="W76" s="13"/>
      <c r="X76" s="13"/>
      <c r="AC76" s="7">
        <v>51</v>
      </c>
      <c r="AD76" s="7" t="str">
        <f t="shared" si="11"/>
        <v/>
      </c>
      <c r="AE76" s="27" t="str">
        <f>IF(AD76="","",IF(COUNTIF($AD$26:AD76,AD76)&gt;1,"Duplicate"&amp;" "&amp;AD76,AD76))</f>
        <v/>
      </c>
      <c r="AG76" s="7" t="str">
        <f t="shared" si="14"/>
        <v>Approved</v>
      </c>
      <c r="AH76" s="7" t="str">
        <f t="shared" si="14"/>
        <v>Approved</v>
      </c>
      <c r="AI76" s="7">
        <f t="shared" si="12"/>
        <v>0</v>
      </c>
      <c r="AJ76" s="7" t="str">
        <f t="shared" si="13"/>
        <v/>
      </c>
    </row>
    <row r="77" spans="1:36" x14ac:dyDescent="0.3">
      <c r="A77" s="16">
        <v>52</v>
      </c>
      <c r="B77" s="56"/>
      <c r="C77" s="76" t="str">
        <f t="shared" si="5"/>
        <v/>
      </c>
      <c r="D77" s="76"/>
      <c r="E77" s="76"/>
      <c r="F77" s="76"/>
      <c r="G77" s="76"/>
      <c r="H77" s="84"/>
      <c r="I77" s="85"/>
      <c r="J77" s="85"/>
      <c r="K77" s="86"/>
      <c r="L77" s="82" t="str">
        <f t="shared" si="6"/>
        <v/>
      </c>
      <c r="M77" s="82"/>
      <c r="N77" s="82"/>
      <c r="O77" s="83"/>
      <c r="P77" s="83"/>
      <c r="Q77" s="83"/>
      <c r="R77" s="83"/>
      <c r="S77" s="83"/>
      <c r="T77" s="83"/>
      <c r="U77" s="13"/>
      <c r="V77" s="13"/>
      <c r="W77" s="13"/>
      <c r="X77" s="13"/>
      <c r="AC77" s="7">
        <v>52</v>
      </c>
      <c r="AD77" s="7" t="str">
        <f t="shared" si="11"/>
        <v/>
      </c>
      <c r="AE77" s="27" t="str">
        <f>IF(AD77="","",IF(COUNTIF($AD$26:AD77,AD77)&gt;1,"Duplicate"&amp;" "&amp;AD77,AD77))</f>
        <v/>
      </c>
      <c r="AG77" s="7" t="str">
        <f t="shared" si="14"/>
        <v>Approved</v>
      </c>
      <c r="AH77" s="7" t="str">
        <f t="shared" si="14"/>
        <v>Approved</v>
      </c>
      <c r="AI77" s="7">
        <f t="shared" si="12"/>
        <v>0</v>
      </c>
      <c r="AJ77" s="7" t="str">
        <f t="shared" si="13"/>
        <v/>
      </c>
    </row>
    <row r="78" spans="1:36" x14ac:dyDescent="0.3">
      <c r="A78" s="16">
        <v>53</v>
      </c>
      <c r="B78" s="56"/>
      <c r="C78" s="76" t="str">
        <f t="shared" si="5"/>
        <v/>
      </c>
      <c r="D78" s="76"/>
      <c r="E78" s="76"/>
      <c r="F78" s="76"/>
      <c r="G78" s="76"/>
      <c r="H78" s="84"/>
      <c r="I78" s="85"/>
      <c r="J78" s="85"/>
      <c r="K78" s="86"/>
      <c r="L78" s="82" t="str">
        <f t="shared" si="6"/>
        <v/>
      </c>
      <c r="M78" s="82"/>
      <c r="N78" s="82"/>
      <c r="O78" s="83"/>
      <c r="P78" s="83"/>
      <c r="Q78" s="83"/>
      <c r="R78" s="83"/>
      <c r="S78" s="83"/>
      <c r="T78" s="83"/>
      <c r="U78" s="13"/>
      <c r="V78" s="13"/>
      <c r="W78" s="13"/>
      <c r="X78" s="13"/>
      <c r="AC78" s="7">
        <v>53</v>
      </c>
      <c r="AD78" s="7" t="str">
        <f t="shared" si="11"/>
        <v/>
      </c>
      <c r="AE78" s="27" t="str">
        <f>IF(AD78="","",IF(COUNTIF($AD$26:AD78,AD78)&gt;1,"Duplicate"&amp;" "&amp;AD78,AD78))</f>
        <v/>
      </c>
      <c r="AG78" s="7" t="str">
        <f t="shared" si="14"/>
        <v>Approved</v>
      </c>
      <c r="AH78" s="7" t="str">
        <f t="shared" si="14"/>
        <v>Approved</v>
      </c>
      <c r="AI78" s="7">
        <f t="shared" si="12"/>
        <v>0</v>
      </c>
      <c r="AJ78" s="7" t="str">
        <f t="shared" si="13"/>
        <v/>
      </c>
    </row>
    <row r="79" spans="1:36" x14ac:dyDescent="0.3">
      <c r="A79" s="16">
        <v>54</v>
      </c>
      <c r="B79" s="56"/>
      <c r="C79" s="76" t="str">
        <f t="shared" si="5"/>
        <v/>
      </c>
      <c r="D79" s="76"/>
      <c r="E79" s="76"/>
      <c r="F79" s="76"/>
      <c r="G79" s="76"/>
      <c r="H79" s="84"/>
      <c r="I79" s="85"/>
      <c r="J79" s="85"/>
      <c r="K79" s="86"/>
      <c r="L79" s="82" t="str">
        <f t="shared" si="6"/>
        <v/>
      </c>
      <c r="M79" s="82"/>
      <c r="N79" s="82"/>
      <c r="O79" s="83"/>
      <c r="P79" s="83"/>
      <c r="Q79" s="83"/>
      <c r="R79" s="83"/>
      <c r="S79" s="83"/>
      <c r="T79" s="83"/>
      <c r="U79" s="13"/>
      <c r="V79" s="13"/>
      <c r="W79" s="13"/>
      <c r="X79" s="13"/>
      <c r="AC79" s="7">
        <v>54</v>
      </c>
      <c r="AD79" s="7" t="str">
        <f t="shared" si="11"/>
        <v/>
      </c>
      <c r="AE79" s="27" t="str">
        <f>IF(AD79="","",IF(COUNTIF($AD$26:AD79,AD79)&gt;1,"Duplicate"&amp;" "&amp;AD79,AD79))</f>
        <v/>
      </c>
      <c r="AG79" s="7" t="str">
        <f t="shared" si="14"/>
        <v>Approved</v>
      </c>
      <c r="AH79" s="7" t="str">
        <f t="shared" si="14"/>
        <v>Approved</v>
      </c>
      <c r="AI79" s="7">
        <f t="shared" si="12"/>
        <v>0</v>
      </c>
      <c r="AJ79" s="7" t="str">
        <f t="shared" si="13"/>
        <v/>
      </c>
    </row>
    <row r="80" spans="1:36" x14ac:dyDescent="0.3">
      <c r="A80" s="16">
        <v>55</v>
      </c>
      <c r="B80" s="56"/>
      <c r="C80" s="76" t="str">
        <f t="shared" si="5"/>
        <v/>
      </c>
      <c r="D80" s="76"/>
      <c r="E80" s="76"/>
      <c r="F80" s="76"/>
      <c r="G80" s="76"/>
      <c r="H80" s="84"/>
      <c r="I80" s="85"/>
      <c r="J80" s="85"/>
      <c r="K80" s="86"/>
      <c r="L80" s="82" t="str">
        <f t="shared" si="6"/>
        <v/>
      </c>
      <c r="M80" s="82"/>
      <c r="N80" s="82"/>
      <c r="O80" s="83"/>
      <c r="P80" s="83"/>
      <c r="Q80" s="83"/>
      <c r="R80" s="83"/>
      <c r="S80" s="83"/>
      <c r="T80" s="83"/>
      <c r="U80" s="13"/>
      <c r="V80" s="13"/>
      <c r="W80" s="13"/>
      <c r="X80" s="13"/>
      <c r="AC80" s="7">
        <v>55</v>
      </c>
      <c r="AD80" s="7" t="str">
        <f t="shared" si="11"/>
        <v/>
      </c>
      <c r="AE80" s="27" t="str">
        <f>IF(AD80="","",IF(COUNTIF($AD$26:AD80,AD80)&gt;1,"Duplicate"&amp;" "&amp;AD80,AD80))</f>
        <v/>
      </c>
      <c r="AG80" s="7" t="str">
        <f t="shared" si="14"/>
        <v>Approved</v>
      </c>
      <c r="AH80" s="7" t="str">
        <f t="shared" si="14"/>
        <v>Approved</v>
      </c>
      <c r="AI80" s="7">
        <f t="shared" si="12"/>
        <v>0</v>
      </c>
      <c r="AJ80" s="7" t="str">
        <f t="shared" si="13"/>
        <v/>
      </c>
    </row>
    <row r="81" spans="1:36" x14ac:dyDescent="0.3">
      <c r="A81" s="16">
        <v>56</v>
      </c>
      <c r="B81" s="56"/>
      <c r="C81" s="76" t="str">
        <f t="shared" si="5"/>
        <v/>
      </c>
      <c r="D81" s="76"/>
      <c r="E81" s="76"/>
      <c r="F81" s="76"/>
      <c r="G81" s="76"/>
      <c r="H81" s="84"/>
      <c r="I81" s="85"/>
      <c r="J81" s="85"/>
      <c r="K81" s="86"/>
      <c r="L81" s="82" t="str">
        <f t="shared" si="6"/>
        <v/>
      </c>
      <c r="M81" s="82"/>
      <c r="N81" s="82"/>
      <c r="O81" s="83"/>
      <c r="P81" s="83"/>
      <c r="Q81" s="83"/>
      <c r="R81" s="83"/>
      <c r="S81" s="83"/>
      <c r="T81" s="83"/>
      <c r="U81" s="13"/>
      <c r="V81" s="13"/>
      <c r="W81" s="13"/>
      <c r="X81" s="13"/>
      <c r="AC81" s="7">
        <v>56</v>
      </c>
      <c r="AD81" s="7" t="str">
        <f t="shared" si="11"/>
        <v/>
      </c>
      <c r="AE81" s="27" t="str">
        <f>IF(AD81="","",IF(COUNTIF($AD$26:AD81,AD81)&gt;1,"Duplicate"&amp;" "&amp;AD81,AD81))</f>
        <v/>
      </c>
      <c r="AG81" s="7" t="str">
        <f t="shared" si="14"/>
        <v>Approved</v>
      </c>
      <c r="AH81" s="7" t="str">
        <f t="shared" si="14"/>
        <v>Approved</v>
      </c>
      <c r="AI81" s="7">
        <f t="shared" si="12"/>
        <v>0</v>
      </c>
      <c r="AJ81" s="7" t="str">
        <f t="shared" si="13"/>
        <v/>
      </c>
    </row>
    <row r="82" spans="1:36" x14ac:dyDescent="0.3">
      <c r="A82" s="16">
        <v>57</v>
      </c>
      <c r="B82" s="56"/>
      <c r="C82" s="76" t="str">
        <f t="shared" si="5"/>
        <v/>
      </c>
      <c r="D82" s="76"/>
      <c r="E82" s="76"/>
      <c r="F82" s="76"/>
      <c r="G82" s="76"/>
      <c r="H82" s="84"/>
      <c r="I82" s="85"/>
      <c r="J82" s="85"/>
      <c r="K82" s="86"/>
      <c r="L82" s="82" t="str">
        <f t="shared" si="6"/>
        <v/>
      </c>
      <c r="M82" s="82"/>
      <c r="N82" s="82"/>
      <c r="O82" s="83"/>
      <c r="P82" s="83"/>
      <c r="Q82" s="83"/>
      <c r="R82" s="83"/>
      <c r="S82" s="83"/>
      <c r="T82" s="83"/>
      <c r="U82" s="13"/>
      <c r="V82" s="13"/>
      <c r="W82" s="13"/>
      <c r="X82" s="13"/>
      <c r="AC82" s="7">
        <v>57</v>
      </c>
      <c r="AD82" s="7" t="str">
        <f t="shared" si="11"/>
        <v/>
      </c>
      <c r="AE82" s="27" t="str">
        <f>IF(AD82="","",IF(COUNTIF($AD$26:AD82,AD82)&gt;1,"Duplicate"&amp;" "&amp;AD82,AD82))</f>
        <v/>
      </c>
      <c r="AG82" s="7" t="str">
        <f t="shared" si="14"/>
        <v>Approved</v>
      </c>
      <c r="AH82" s="7" t="str">
        <f t="shared" si="14"/>
        <v>Approved</v>
      </c>
      <c r="AI82" s="7">
        <f t="shared" si="12"/>
        <v>0</v>
      </c>
      <c r="AJ82" s="7" t="str">
        <f t="shared" si="13"/>
        <v/>
      </c>
    </row>
    <row r="83" spans="1:36" x14ac:dyDescent="0.3">
      <c r="A83" s="16">
        <v>58</v>
      </c>
      <c r="B83" s="56"/>
      <c r="C83" s="76" t="str">
        <f t="shared" si="5"/>
        <v/>
      </c>
      <c r="D83" s="76"/>
      <c r="E83" s="76"/>
      <c r="F83" s="76"/>
      <c r="G83" s="76"/>
      <c r="H83" s="84"/>
      <c r="I83" s="85"/>
      <c r="J83" s="85"/>
      <c r="K83" s="86"/>
      <c r="L83" s="82" t="str">
        <f t="shared" si="6"/>
        <v/>
      </c>
      <c r="M83" s="82"/>
      <c r="N83" s="82"/>
      <c r="O83" s="83"/>
      <c r="P83" s="83"/>
      <c r="Q83" s="83"/>
      <c r="R83" s="83"/>
      <c r="S83" s="83"/>
      <c r="T83" s="83"/>
      <c r="U83" s="13"/>
      <c r="V83" s="13"/>
      <c r="W83" s="13"/>
      <c r="X83" s="13"/>
      <c r="AC83" s="7">
        <v>58</v>
      </c>
      <c r="AD83" s="7" t="str">
        <f t="shared" si="11"/>
        <v/>
      </c>
      <c r="AE83" s="27" t="str">
        <f>IF(AD83="","",IF(COUNTIF($AD$26:AD83,AD83)&gt;1,"Duplicate"&amp;" "&amp;AD83,AD83))</f>
        <v/>
      </c>
      <c r="AG83" s="7" t="str">
        <f t="shared" si="14"/>
        <v>Approved</v>
      </c>
      <c r="AH83" s="7" t="str">
        <f t="shared" si="14"/>
        <v>Approved</v>
      </c>
      <c r="AI83" s="7">
        <f t="shared" si="12"/>
        <v>0</v>
      </c>
      <c r="AJ83" s="7" t="str">
        <f t="shared" si="13"/>
        <v/>
      </c>
    </row>
    <row r="84" spans="1:36" x14ac:dyDescent="0.3">
      <c r="A84" s="16">
        <v>59</v>
      </c>
      <c r="B84" s="56"/>
      <c r="C84" s="76" t="str">
        <f t="shared" si="5"/>
        <v/>
      </c>
      <c r="D84" s="76"/>
      <c r="E84" s="76"/>
      <c r="F84" s="76"/>
      <c r="G84" s="76"/>
      <c r="H84" s="84"/>
      <c r="I84" s="85"/>
      <c r="J84" s="85"/>
      <c r="K84" s="86"/>
      <c r="L84" s="82" t="str">
        <f t="shared" si="6"/>
        <v/>
      </c>
      <c r="M84" s="82"/>
      <c r="N84" s="82"/>
      <c r="O84" s="83"/>
      <c r="P84" s="83"/>
      <c r="Q84" s="83"/>
      <c r="R84" s="83"/>
      <c r="S84" s="83"/>
      <c r="T84" s="83"/>
      <c r="U84" s="13"/>
      <c r="V84" s="13"/>
      <c r="W84" s="13"/>
      <c r="X84" s="13"/>
      <c r="AC84" s="7">
        <v>59</v>
      </c>
      <c r="AD84" s="7" t="str">
        <f t="shared" si="11"/>
        <v/>
      </c>
      <c r="AE84" s="27" t="str">
        <f>IF(AD84="","",IF(COUNTIF($AD$26:AD84,AD84)&gt;1,"Duplicate"&amp;" "&amp;AD84,AD84))</f>
        <v/>
      </c>
      <c r="AG84" s="7" t="str">
        <f t="shared" si="14"/>
        <v>Approved</v>
      </c>
      <c r="AH84" s="7" t="str">
        <f t="shared" si="14"/>
        <v>Approved</v>
      </c>
      <c r="AI84" s="7">
        <f t="shared" si="12"/>
        <v>0</v>
      </c>
      <c r="AJ84" s="7" t="str">
        <f t="shared" si="13"/>
        <v/>
      </c>
    </row>
    <row r="85" spans="1:36" x14ac:dyDescent="0.3">
      <c r="A85" s="16">
        <v>60</v>
      </c>
      <c r="B85" s="56"/>
      <c r="C85" s="76" t="str">
        <f t="shared" si="5"/>
        <v/>
      </c>
      <c r="D85" s="76"/>
      <c r="E85" s="76"/>
      <c r="F85" s="76"/>
      <c r="G85" s="76"/>
      <c r="H85" s="84"/>
      <c r="I85" s="85"/>
      <c r="J85" s="85"/>
      <c r="K85" s="86"/>
      <c r="L85" s="82" t="str">
        <f t="shared" si="6"/>
        <v/>
      </c>
      <c r="M85" s="82"/>
      <c r="N85" s="82"/>
      <c r="O85" s="83"/>
      <c r="P85" s="83"/>
      <c r="Q85" s="83"/>
      <c r="R85" s="83"/>
      <c r="S85" s="83"/>
      <c r="T85" s="83"/>
      <c r="U85" s="13"/>
      <c r="V85" s="13"/>
      <c r="W85" s="13"/>
      <c r="X85" s="13"/>
      <c r="AC85" s="7">
        <v>60</v>
      </c>
      <c r="AD85" s="7" t="str">
        <f t="shared" si="11"/>
        <v/>
      </c>
      <c r="AE85" s="27" t="str">
        <f>IF(AD85="","",IF(COUNTIF($AD$26:AD85,AD85)&gt;1,"Duplicate"&amp;" "&amp;AD85,AD85))</f>
        <v/>
      </c>
      <c r="AG85" s="7" t="str">
        <f t="shared" si="14"/>
        <v>Approved</v>
      </c>
      <c r="AH85" s="7" t="str">
        <f t="shared" si="14"/>
        <v>Approved</v>
      </c>
      <c r="AI85" s="7">
        <f t="shared" si="12"/>
        <v>0</v>
      </c>
      <c r="AJ85" s="7" t="str">
        <f t="shared" si="13"/>
        <v/>
      </c>
    </row>
    <row r="86" spans="1:36" x14ac:dyDescent="0.3">
      <c r="A86" s="16">
        <v>61</v>
      </c>
      <c r="B86" s="56"/>
      <c r="C86" s="76" t="str">
        <f t="shared" si="5"/>
        <v/>
      </c>
      <c r="D86" s="76"/>
      <c r="E86" s="76"/>
      <c r="F86" s="76"/>
      <c r="G86" s="76"/>
      <c r="H86" s="84"/>
      <c r="I86" s="85"/>
      <c r="J86" s="85"/>
      <c r="K86" s="86"/>
      <c r="L86" s="82" t="str">
        <f t="shared" si="6"/>
        <v/>
      </c>
      <c r="M86" s="82"/>
      <c r="N86" s="82"/>
      <c r="O86" s="83"/>
      <c r="P86" s="83"/>
      <c r="Q86" s="83"/>
      <c r="R86" s="83"/>
      <c r="S86" s="83"/>
      <c r="T86" s="83"/>
      <c r="U86" s="13"/>
      <c r="V86" s="13"/>
      <c r="W86" s="13"/>
      <c r="X86" s="13"/>
      <c r="AC86" s="7">
        <v>61</v>
      </c>
      <c r="AD86" s="7" t="str">
        <f t="shared" si="11"/>
        <v/>
      </c>
      <c r="AE86" s="27" t="str">
        <f>IF(AD86="","",IF(COUNTIF($AD$26:AD86,AD86)&gt;1,"Duplicate"&amp;" "&amp;AD86,AD86))</f>
        <v/>
      </c>
      <c r="AG86" s="7" t="str">
        <f t="shared" si="14"/>
        <v>Approved</v>
      </c>
      <c r="AH86" s="7" t="str">
        <f t="shared" si="14"/>
        <v>Approved</v>
      </c>
      <c r="AI86" s="7">
        <f t="shared" si="12"/>
        <v>0</v>
      </c>
      <c r="AJ86" s="7" t="str">
        <f t="shared" si="13"/>
        <v/>
      </c>
    </row>
    <row r="87" spans="1:36" x14ac:dyDescent="0.3">
      <c r="A87" s="16">
        <v>62</v>
      </c>
      <c r="B87" s="56"/>
      <c r="C87" s="76" t="str">
        <f t="shared" si="5"/>
        <v/>
      </c>
      <c r="D87" s="76"/>
      <c r="E87" s="76"/>
      <c r="F87" s="76"/>
      <c r="G87" s="76"/>
      <c r="H87" s="84"/>
      <c r="I87" s="85"/>
      <c r="J87" s="85"/>
      <c r="K87" s="86"/>
      <c r="L87" s="82" t="str">
        <f t="shared" si="6"/>
        <v/>
      </c>
      <c r="M87" s="82"/>
      <c r="N87" s="82"/>
      <c r="O87" s="83"/>
      <c r="P87" s="83"/>
      <c r="Q87" s="83"/>
      <c r="R87" s="83"/>
      <c r="S87" s="83"/>
      <c r="T87" s="83"/>
      <c r="U87" s="13"/>
      <c r="V87" s="13"/>
      <c r="W87" s="13"/>
      <c r="X87" s="13"/>
      <c r="AC87" s="7">
        <v>62</v>
      </c>
      <c r="AD87" s="7" t="str">
        <f t="shared" si="11"/>
        <v/>
      </c>
      <c r="AE87" s="27" t="str">
        <f>IF(AD87="","",IF(COUNTIF($AD$26:AD87,AD87)&gt;1,"Duplicate"&amp;" "&amp;AD87,AD87))</f>
        <v/>
      </c>
      <c r="AG87" s="7" t="str">
        <f t="shared" si="14"/>
        <v>Approved</v>
      </c>
      <c r="AH87" s="7" t="str">
        <f t="shared" si="14"/>
        <v>Approved</v>
      </c>
      <c r="AI87" s="7">
        <f t="shared" si="12"/>
        <v>0</v>
      </c>
      <c r="AJ87" s="7" t="str">
        <f t="shared" si="13"/>
        <v/>
      </c>
    </row>
    <row r="88" spans="1:36" x14ac:dyDescent="0.3">
      <c r="A88" s="16">
        <v>63</v>
      </c>
      <c r="B88" s="56"/>
      <c r="C88" s="76" t="str">
        <f t="shared" si="5"/>
        <v/>
      </c>
      <c r="D88" s="76"/>
      <c r="E88" s="76"/>
      <c r="F88" s="76"/>
      <c r="G88" s="76"/>
      <c r="H88" s="81"/>
      <c r="I88" s="81"/>
      <c r="J88" s="81"/>
      <c r="K88" s="81"/>
      <c r="L88" s="82" t="str">
        <f t="shared" si="6"/>
        <v/>
      </c>
      <c r="M88" s="82"/>
      <c r="N88" s="82"/>
      <c r="O88" s="83"/>
      <c r="P88" s="83"/>
      <c r="Q88" s="83"/>
      <c r="R88" s="83"/>
      <c r="S88" s="83"/>
      <c r="T88" s="83"/>
      <c r="U88" s="13"/>
      <c r="V88" s="13"/>
      <c r="W88" s="13"/>
      <c r="X88" s="13"/>
      <c r="AC88" s="7">
        <v>63</v>
      </c>
      <c r="AD88" s="7" t="str">
        <f t="shared" si="11"/>
        <v/>
      </c>
      <c r="AE88" s="27" t="str">
        <f>IF(AD88="","",IF(COUNTIF($AD$26:AD88,AD88)&gt;1,"Duplicate"&amp;" "&amp;AD88,AD88))</f>
        <v/>
      </c>
      <c r="AG88" s="7" t="str">
        <f t="shared" si="14"/>
        <v>Approved</v>
      </c>
      <c r="AH88" s="7" t="str">
        <f t="shared" si="14"/>
        <v>Approved</v>
      </c>
      <c r="AI88" s="7">
        <f t="shared" si="12"/>
        <v>0</v>
      </c>
      <c r="AJ88" s="7" t="str">
        <f t="shared" si="13"/>
        <v/>
      </c>
    </row>
    <row r="89" spans="1:36" x14ac:dyDescent="0.3">
      <c r="A89" s="16">
        <v>64</v>
      </c>
      <c r="B89" s="56"/>
      <c r="C89" s="76" t="str">
        <f t="shared" si="5"/>
        <v/>
      </c>
      <c r="D89" s="76"/>
      <c r="E89" s="76"/>
      <c r="F89" s="76"/>
      <c r="G89" s="76"/>
      <c r="H89" s="81"/>
      <c r="I89" s="81"/>
      <c r="J89" s="81"/>
      <c r="K89" s="81"/>
      <c r="L89" s="82" t="str">
        <f t="shared" si="6"/>
        <v/>
      </c>
      <c r="M89" s="82"/>
      <c r="N89" s="82"/>
      <c r="O89" s="83"/>
      <c r="P89" s="83"/>
      <c r="Q89" s="83"/>
      <c r="R89" s="83"/>
      <c r="S89" s="83"/>
      <c r="T89" s="83"/>
      <c r="U89" s="13"/>
      <c r="V89" s="13"/>
      <c r="W89" s="13"/>
      <c r="X89" s="13"/>
      <c r="AC89" s="7">
        <v>64</v>
      </c>
      <c r="AD89" s="7" t="str">
        <f t="shared" si="11"/>
        <v/>
      </c>
      <c r="AE89" s="27" t="str">
        <f>IF(AD89="","",IF(COUNTIF($AD$26:AD89,AD89)&gt;1,"Duplicate"&amp;" "&amp;AD89,AD89))</f>
        <v/>
      </c>
      <c r="AG89" s="7" t="str">
        <f t="shared" si="14"/>
        <v>Approved</v>
      </c>
      <c r="AH89" s="7" t="str">
        <f t="shared" si="14"/>
        <v>Approved</v>
      </c>
      <c r="AI89" s="7">
        <f t="shared" si="12"/>
        <v>0</v>
      </c>
      <c r="AJ89" s="7" t="str">
        <f t="shared" si="13"/>
        <v/>
      </c>
    </row>
    <row r="90" spans="1:36" x14ac:dyDescent="0.3">
      <c r="A90" s="16">
        <v>65</v>
      </c>
      <c r="B90" s="56"/>
      <c r="C90" s="76" t="str">
        <f t="shared" si="5"/>
        <v/>
      </c>
      <c r="D90" s="76"/>
      <c r="E90" s="76"/>
      <c r="F90" s="76"/>
      <c r="G90" s="76"/>
      <c r="H90" s="81"/>
      <c r="I90" s="81"/>
      <c r="J90" s="81"/>
      <c r="K90" s="81"/>
      <c r="L90" s="82" t="str">
        <f t="shared" si="6"/>
        <v/>
      </c>
      <c r="M90" s="82"/>
      <c r="N90" s="82"/>
      <c r="O90" s="83"/>
      <c r="P90" s="83"/>
      <c r="Q90" s="83"/>
      <c r="R90" s="83"/>
      <c r="S90" s="83"/>
      <c r="T90" s="83"/>
      <c r="U90" s="13"/>
      <c r="V90" s="13"/>
      <c r="W90" s="13"/>
      <c r="X90" s="13"/>
      <c r="AC90" s="7">
        <v>65</v>
      </c>
      <c r="AD90" s="7" t="str">
        <f t="shared" si="11"/>
        <v/>
      </c>
      <c r="AE90" s="27" t="str">
        <f>IF(AD90="","",IF(COUNTIF($AD$26:AD90,AD90)&gt;1,"Duplicate"&amp;" "&amp;AD90,AD90))</f>
        <v/>
      </c>
      <c r="AG90" s="7" t="str">
        <f t="shared" si="14"/>
        <v>Approved</v>
      </c>
      <c r="AH90" s="7" t="str">
        <f t="shared" si="14"/>
        <v>Approved</v>
      </c>
      <c r="AI90" s="7">
        <f t="shared" si="12"/>
        <v>0</v>
      </c>
      <c r="AJ90" s="7" t="str">
        <f t="shared" si="13"/>
        <v/>
      </c>
    </row>
    <row r="91" spans="1:36" x14ac:dyDescent="0.3">
      <c r="A91" s="16">
        <v>66</v>
      </c>
      <c r="B91" s="56"/>
      <c r="C91" s="76" t="str">
        <f t="shared" ref="C91:C154" si="15">IFERROR(IF(LEFT(AE91,9)="Duplicate",VLOOKUP($AD91,$A$234:$J$440,2,FALSE)&amp;"(Duplicate)",VLOOKUP($AD91,$A$234:$J$440,2,FALSE)),"")</f>
        <v/>
      </c>
      <c r="D91" s="76"/>
      <c r="E91" s="76"/>
      <c r="F91" s="76"/>
      <c r="G91" s="76"/>
      <c r="H91" s="81"/>
      <c r="I91" s="81"/>
      <c r="J91" s="81"/>
      <c r="K91" s="81"/>
      <c r="L91" s="82" t="str">
        <f t="shared" ref="L91:L154" si="16">IFERROR(IF(LEFT(AE91,9)="Duplicate","(Duplicate)",IF(VLOOKUP($B91,$AD$26:$AI$205,6,FALSE)="Day",VLOOKUP($B91,$A$234:$J$440,7,FALSE),IF(VLOOKUP($B91,$AD$26:$AI$205,6,FALSE)="Night",VLOOKUP($B91,$A$234:$J$440,9,FALSE),""))),"")</f>
        <v/>
      </c>
      <c r="M91" s="82"/>
      <c r="N91" s="82"/>
      <c r="O91" s="83"/>
      <c r="P91" s="83"/>
      <c r="Q91" s="83"/>
      <c r="R91" s="83"/>
      <c r="S91" s="83"/>
      <c r="T91" s="83"/>
      <c r="U91" s="13"/>
      <c r="V91" s="13"/>
      <c r="W91" s="13"/>
      <c r="X91" s="13"/>
      <c r="AC91" s="7">
        <v>66</v>
      </c>
      <c r="AD91" s="7" t="str">
        <f t="shared" si="11"/>
        <v/>
      </c>
      <c r="AE91" s="27" t="str">
        <f>IF(AD91="","",IF(COUNTIF($AD$26:AD91,AD91)&gt;1,"Duplicate"&amp;" "&amp;AD91,AD91))</f>
        <v/>
      </c>
      <c r="AG91" s="7" t="str">
        <f t="shared" ref="AG91:AH122" si="17">IF(LEFT($AE91,9)="Duplicate","Denied","Approved")</f>
        <v>Approved</v>
      </c>
      <c r="AH91" s="7" t="str">
        <f t="shared" si="17"/>
        <v>Approved</v>
      </c>
      <c r="AI91" s="7">
        <f t="shared" si="12"/>
        <v>0</v>
      </c>
      <c r="AJ91" s="7" t="str">
        <f t="shared" si="13"/>
        <v/>
      </c>
    </row>
    <row r="92" spans="1:36" x14ac:dyDescent="0.3">
      <c r="A92" s="16">
        <v>67</v>
      </c>
      <c r="B92" s="56"/>
      <c r="C92" s="76" t="str">
        <f t="shared" si="15"/>
        <v/>
      </c>
      <c r="D92" s="76"/>
      <c r="E92" s="76"/>
      <c r="F92" s="76"/>
      <c r="G92" s="76"/>
      <c r="H92" s="81"/>
      <c r="I92" s="81"/>
      <c r="J92" s="81"/>
      <c r="K92" s="81"/>
      <c r="L92" s="82" t="str">
        <f t="shared" si="16"/>
        <v/>
      </c>
      <c r="M92" s="82"/>
      <c r="N92" s="82"/>
      <c r="O92" s="83"/>
      <c r="P92" s="83"/>
      <c r="Q92" s="83"/>
      <c r="R92" s="83"/>
      <c r="S92" s="83"/>
      <c r="T92" s="83"/>
      <c r="U92" s="13"/>
      <c r="V92" s="13"/>
      <c r="W92" s="13"/>
      <c r="X92" s="13"/>
      <c r="AC92" s="7">
        <v>67</v>
      </c>
      <c r="AD92" s="7" t="str">
        <f t="shared" si="11"/>
        <v/>
      </c>
      <c r="AE92" s="27" t="str">
        <f>IF(AD92="","",IF(COUNTIF($AD$26:AD92,AD92)&gt;1,"Duplicate"&amp;" "&amp;AD92,AD92))</f>
        <v/>
      </c>
      <c r="AG92" s="7" t="str">
        <f t="shared" si="17"/>
        <v>Approved</v>
      </c>
      <c r="AH92" s="7" t="str">
        <f t="shared" si="17"/>
        <v>Approved</v>
      </c>
      <c r="AI92" s="7">
        <f t="shared" si="12"/>
        <v>0</v>
      </c>
      <c r="AJ92" s="7" t="str">
        <f t="shared" si="13"/>
        <v/>
      </c>
    </row>
    <row r="93" spans="1:36" x14ac:dyDescent="0.3">
      <c r="A93" s="16">
        <v>68</v>
      </c>
      <c r="B93" s="56"/>
      <c r="C93" s="76" t="str">
        <f t="shared" si="15"/>
        <v/>
      </c>
      <c r="D93" s="76"/>
      <c r="E93" s="76"/>
      <c r="F93" s="76"/>
      <c r="G93" s="76"/>
      <c r="H93" s="81"/>
      <c r="I93" s="81"/>
      <c r="J93" s="81"/>
      <c r="K93" s="81"/>
      <c r="L93" s="82" t="str">
        <f t="shared" si="16"/>
        <v/>
      </c>
      <c r="M93" s="82"/>
      <c r="N93" s="82"/>
      <c r="O93" s="83"/>
      <c r="P93" s="83"/>
      <c r="Q93" s="83"/>
      <c r="R93" s="83"/>
      <c r="S93" s="83"/>
      <c r="T93" s="83"/>
      <c r="U93" s="13"/>
      <c r="V93" s="13"/>
      <c r="W93" s="13"/>
      <c r="X93" s="13"/>
      <c r="AC93" s="7">
        <v>68</v>
      </c>
      <c r="AD93" s="7" t="str">
        <f t="shared" si="11"/>
        <v/>
      </c>
      <c r="AE93" s="27" t="str">
        <f>IF(AD93="","",IF(COUNTIF($AD$26:AD93,AD93)&gt;1,"Duplicate"&amp;" "&amp;AD93,AD93))</f>
        <v/>
      </c>
      <c r="AG93" s="7" t="str">
        <f t="shared" si="17"/>
        <v>Approved</v>
      </c>
      <c r="AH93" s="7" t="str">
        <f t="shared" si="17"/>
        <v>Approved</v>
      </c>
      <c r="AI93" s="7">
        <f t="shared" si="12"/>
        <v>0</v>
      </c>
      <c r="AJ93" s="7" t="str">
        <f t="shared" si="13"/>
        <v/>
      </c>
    </row>
    <row r="94" spans="1:36" x14ac:dyDescent="0.3">
      <c r="A94" s="16">
        <v>69</v>
      </c>
      <c r="B94" s="56"/>
      <c r="C94" s="76" t="str">
        <f t="shared" si="15"/>
        <v/>
      </c>
      <c r="D94" s="76"/>
      <c r="E94" s="76"/>
      <c r="F94" s="76"/>
      <c r="G94" s="76"/>
      <c r="H94" s="81"/>
      <c r="I94" s="81"/>
      <c r="J94" s="81"/>
      <c r="K94" s="81"/>
      <c r="L94" s="82" t="str">
        <f t="shared" si="16"/>
        <v/>
      </c>
      <c r="M94" s="82"/>
      <c r="N94" s="82"/>
      <c r="O94" s="83"/>
      <c r="P94" s="83"/>
      <c r="Q94" s="83"/>
      <c r="R94" s="83"/>
      <c r="S94" s="83"/>
      <c r="T94" s="83"/>
      <c r="U94" s="13"/>
      <c r="V94" s="13"/>
      <c r="W94" s="13"/>
      <c r="X94" s="13"/>
      <c r="AC94" s="7">
        <v>69</v>
      </c>
      <c r="AD94" s="7" t="str">
        <f t="shared" si="11"/>
        <v/>
      </c>
      <c r="AE94" s="27" t="str">
        <f>IF(AD94="","",IF(COUNTIF($AD$26:AD94,AD94)&gt;1,"Duplicate"&amp;" "&amp;AD94,AD94))</f>
        <v/>
      </c>
      <c r="AG94" s="7" t="str">
        <f t="shared" si="17"/>
        <v>Approved</v>
      </c>
      <c r="AH94" s="7" t="str">
        <f t="shared" si="17"/>
        <v>Approved</v>
      </c>
      <c r="AI94" s="7">
        <f t="shared" si="12"/>
        <v>0</v>
      </c>
      <c r="AJ94" s="7" t="str">
        <f t="shared" si="13"/>
        <v/>
      </c>
    </row>
    <row r="95" spans="1:36" x14ac:dyDescent="0.3">
      <c r="A95" s="16">
        <v>70</v>
      </c>
      <c r="B95" s="56"/>
      <c r="C95" s="76" t="str">
        <f t="shared" si="15"/>
        <v/>
      </c>
      <c r="D95" s="76"/>
      <c r="E95" s="76"/>
      <c r="F95" s="76"/>
      <c r="G95" s="76"/>
      <c r="H95" s="81"/>
      <c r="I95" s="81"/>
      <c r="J95" s="81"/>
      <c r="K95" s="81"/>
      <c r="L95" s="82" t="str">
        <f t="shared" si="16"/>
        <v/>
      </c>
      <c r="M95" s="82"/>
      <c r="N95" s="82"/>
      <c r="O95" s="83"/>
      <c r="P95" s="83"/>
      <c r="Q95" s="83"/>
      <c r="R95" s="83"/>
      <c r="S95" s="83"/>
      <c r="T95" s="83"/>
      <c r="U95" s="13"/>
      <c r="V95" s="13"/>
      <c r="W95" s="13"/>
      <c r="X95" s="13"/>
      <c r="AC95" s="7">
        <v>70</v>
      </c>
      <c r="AD95" s="7" t="str">
        <f t="shared" si="11"/>
        <v/>
      </c>
      <c r="AE95" s="27" t="str">
        <f>IF(AD95="","",IF(COUNTIF($AD$26:AD95,AD95)&gt;1,"Duplicate"&amp;" "&amp;AD95,AD95))</f>
        <v/>
      </c>
      <c r="AG95" s="7" t="str">
        <f t="shared" si="17"/>
        <v>Approved</v>
      </c>
      <c r="AH95" s="7" t="str">
        <f t="shared" si="17"/>
        <v>Approved</v>
      </c>
      <c r="AI95" s="7">
        <f t="shared" si="12"/>
        <v>0</v>
      </c>
      <c r="AJ95" s="7" t="str">
        <f t="shared" si="13"/>
        <v/>
      </c>
    </row>
    <row r="96" spans="1:36" x14ac:dyDescent="0.3">
      <c r="A96" s="16">
        <v>71</v>
      </c>
      <c r="B96" s="56"/>
      <c r="C96" s="76" t="str">
        <f t="shared" si="15"/>
        <v/>
      </c>
      <c r="D96" s="76"/>
      <c r="E96" s="76"/>
      <c r="F96" s="76"/>
      <c r="G96" s="76"/>
      <c r="H96" s="81"/>
      <c r="I96" s="81"/>
      <c r="J96" s="81"/>
      <c r="K96" s="81"/>
      <c r="L96" s="82" t="str">
        <f t="shared" si="16"/>
        <v/>
      </c>
      <c r="M96" s="82"/>
      <c r="N96" s="82"/>
      <c r="O96" s="83"/>
      <c r="P96" s="83"/>
      <c r="Q96" s="83"/>
      <c r="R96" s="83"/>
      <c r="S96" s="83"/>
      <c r="T96" s="83"/>
      <c r="U96" s="13"/>
      <c r="V96" s="13"/>
      <c r="W96" s="13"/>
      <c r="X96" s="13"/>
      <c r="AC96" s="7">
        <v>71</v>
      </c>
      <c r="AD96" s="7" t="str">
        <f t="shared" si="11"/>
        <v/>
      </c>
      <c r="AE96" s="27" t="str">
        <f>IF(AD96="","",IF(COUNTIF($AD$26:AD96,AD96)&gt;1,"Duplicate"&amp;" "&amp;AD96,AD96))</f>
        <v/>
      </c>
      <c r="AG96" s="7" t="str">
        <f t="shared" si="17"/>
        <v>Approved</v>
      </c>
      <c r="AH96" s="7" t="str">
        <f t="shared" si="17"/>
        <v>Approved</v>
      </c>
      <c r="AI96" s="7">
        <f t="shared" si="12"/>
        <v>0</v>
      </c>
      <c r="AJ96" s="7" t="str">
        <f t="shared" si="13"/>
        <v/>
      </c>
    </row>
    <row r="97" spans="1:36" x14ac:dyDescent="0.3">
      <c r="A97" s="16">
        <v>72</v>
      </c>
      <c r="B97" s="56"/>
      <c r="C97" s="76" t="str">
        <f t="shared" si="15"/>
        <v/>
      </c>
      <c r="D97" s="76"/>
      <c r="E97" s="76"/>
      <c r="F97" s="76"/>
      <c r="G97" s="76"/>
      <c r="H97" s="81"/>
      <c r="I97" s="81"/>
      <c r="J97" s="81"/>
      <c r="K97" s="81"/>
      <c r="L97" s="82" t="str">
        <f t="shared" si="16"/>
        <v/>
      </c>
      <c r="M97" s="82"/>
      <c r="N97" s="82"/>
      <c r="O97" s="83"/>
      <c r="P97" s="83"/>
      <c r="Q97" s="83"/>
      <c r="R97" s="83"/>
      <c r="S97" s="83"/>
      <c r="T97" s="83"/>
      <c r="U97" s="13"/>
      <c r="V97" s="13"/>
      <c r="W97" s="13"/>
      <c r="X97" s="13"/>
      <c r="AC97" s="7">
        <v>72</v>
      </c>
      <c r="AD97" s="7" t="str">
        <f t="shared" si="11"/>
        <v/>
      </c>
      <c r="AE97" s="27" t="str">
        <f>IF(AD97="","",IF(COUNTIF($AD$26:AD97,AD97)&gt;1,"Duplicate"&amp;" "&amp;AD97,AD97))</f>
        <v/>
      </c>
      <c r="AG97" s="7" t="str">
        <f t="shared" si="17"/>
        <v>Approved</v>
      </c>
      <c r="AH97" s="7" t="str">
        <f t="shared" si="17"/>
        <v>Approved</v>
      </c>
      <c r="AI97" s="7">
        <f t="shared" si="12"/>
        <v>0</v>
      </c>
      <c r="AJ97" s="7" t="str">
        <f t="shared" si="13"/>
        <v/>
      </c>
    </row>
    <row r="98" spans="1:36" x14ac:dyDescent="0.3">
      <c r="A98" s="16">
        <v>73</v>
      </c>
      <c r="B98" s="56"/>
      <c r="C98" s="76" t="str">
        <f t="shared" si="15"/>
        <v/>
      </c>
      <c r="D98" s="76"/>
      <c r="E98" s="76"/>
      <c r="F98" s="76"/>
      <c r="G98" s="76"/>
      <c r="H98" s="81"/>
      <c r="I98" s="81"/>
      <c r="J98" s="81"/>
      <c r="K98" s="81"/>
      <c r="L98" s="82" t="str">
        <f t="shared" si="16"/>
        <v/>
      </c>
      <c r="M98" s="82"/>
      <c r="N98" s="82"/>
      <c r="O98" s="83"/>
      <c r="P98" s="83"/>
      <c r="Q98" s="83"/>
      <c r="R98" s="83"/>
      <c r="S98" s="83"/>
      <c r="T98" s="83"/>
      <c r="U98" s="13"/>
      <c r="V98" s="13"/>
      <c r="W98" s="13"/>
      <c r="X98" s="13"/>
      <c r="AC98" s="7">
        <v>73</v>
      </c>
      <c r="AD98" s="7" t="str">
        <f t="shared" si="11"/>
        <v/>
      </c>
      <c r="AE98" s="27" t="str">
        <f>IF(AD98="","",IF(COUNTIF($AD$26:AD98,AD98)&gt;1,"Duplicate"&amp;" "&amp;AD98,AD98))</f>
        <v/>
      </c>
      <c r="AG98" s="7" t="str">
        <f t="shared" si="17"/>
        <v>Approved</v>
      </c>
      <c r="AH98" s="7" t="str">
        <f t="shared" si="17"/>
        <v>Approved</v>
      </c>
      <c r="AI98" s="7">
        <f t="shared" si="12"/>
        <v>0</v>
      </c>
      <c r="AJ98" s="7" t="str">
        <f t="shared" si="13"/>
        <v/>
      </c>
    </row>
    <row r="99" spans="1:36" x14ac:dyDescent="0.3">
      <c r="A99" s="16">
        <v>74</v>
      </c>
      <c r="B99" s="56"/>
      <c r="C99" s="76" t="str">
        <f t="shared" si="15"/>
        <v/>
      </c>
      <c r="D99" s="76"/>
      <c r="E99" s="76"/>
      <c r="F99" s="76"/>
      <c r="G99" s="76"/>
      <c r="H99" s="81"/>
      <c r="I99" s="81"/>
      <c r="J99" s="81"/>
      <c r="K99" s="81"/>
      <c r="L99" s="82" t="str">
        <f t="shared" si="16"/>
        <v/>
      </c>
      <c r="M99" s="82"/>
      <c r="N99" s="82"/>
      <c r="O99" s="83"/>
      <c r="P99" s="83"/>
      <c r="Q99" s="83"/>
      <c r="R99" s="83"/>
      <c r="S99" s="83"/>
      <c r="T99" s="83"/>
      <c r="U99" s="13"/>
      <c r="V99" s="13"/>
      <c r="W99" s="13"/>
      <c r="X99" s="13"/>
      <c r="AC99" s="7">
        <v>74</v>
      </c>
      <c r="AD99" s="7" t="str">
        <f t="shared" si="11"/>
        <v/>
      </c>
      <c r="AE99" s="27" t="str">
        <f>IF(AD99="","",IF(COUNTIF($AD$26:AD99,AD99)&gt;1,"Duplicate"&amp;" "&amp;AD99,AD99))</f>
        <v/>
      </c>
      <c r="AG99" s="7" t="str">
        <f t="shared" si="17"/>
        <v>Approved</v>
      </c>
      <c r="AH99" s="7" t="str">
        <f t="shared" si="17"/>
        <v>Approved</v>
      </c>
      <c r="AI99" s="7">
        <f t="shared" si="12"/>
        <v>0</v>
      </c>
      <c r="AJ99" s="7" t="str">
        <f t="shared" si="13"/>
        <v/>
      </c>
    </row>
    <row r="100" spans="1:36" x14ac:dyDescent="0.3">
      <c r="A100" s="16">
        <v>75</v>
      </c>
      <c r="B100" s="56"/>
      <c r="C100" s="76" t="str">
        <f t="shared" si="15"/>
        <v/>
      </c>
      <c r="D100" s="76"/>
      <c r="E100" s="76"/>
      <c r="F100" s="76"/>
      <c r="G100" s="76"/>
      <c r="H100" s="81"/>
      <c r="I100" s="81"/>
      <c r="J100" s="81"/>
      <c r="K100" s="81"/>
      <c r="L100" s="82" t="str">
        <f t="shared" si="16"/>
        <v/>
      </c>
      <c r="M100" s="82"/>
      <c r="N100" s="82"/>
      <c r="O100" s="83"/>
      <c r="P100" s="83"/>
      <c r="Q100" s="83"/>
      <c r="R100" s="83"/>
      <c r="S100" s="83"/>
      <c r="T100" s="83"/>
      <c r="U100" s="13"/>
      <c r="V100" s="13"/>
      <c r="W100" s="13"/>
      <c r="X100" s="13"/>
      <c r="AC100" s="7">
        <v>75</v>
      </c>
      <c r="AD100" s="7" t="str">
        <f t="shared" si="11"/>
        <v/>
      </c>
      <c r="AE100" s="27" t="str">
        <f>IF(AD100="","",IF(COUNTIF($AD$26:AD100,AD100)&gt;1,"Duplicate"&amp;" "&amp;AD100,AD100))</f>
        <v/>
      </c>
      <c r="AG100" s="7" t="str">
        <f t="shared" si="17"/>
        <v>Approved</v>
      </c>
      <c r="AH100" s="7" t="str">
        <f t="shared" si="17"/>
        <v>Approved</v>
      </c>
      <c r="AI100" s="7">
        <f t="shared" si="12"/>
        <v>0</v>
      </c>
      <c r="AJ100" s="7" t="str">
        <f t="shared" si="13"/>
        <v/>
      </c>
    </row>
    <row r="101" spans="1:36" x14ac:dyDescent="0.3">
      <c r="A101" s="16">
        <v>76</v>
      </c>
      <c r="B101" s="56"/>
      <c r="C101" s="76" t="str">
        <f t="shared" si="15"/>
        <v/>
      </c>
      <c r="D101" s="76"/>
      <c r="E101" s="76"/>
      <c r="F101" s="76"/>
      <c r="G101" s="76"/>
      <c r="H101" s="81"/>
      <c r="I101" s="81"/>
      <c r="J101" s="81"/>
      <c r="K101" s="81"/>
      <c r="L101" s="82" t="str">
        <f t="shared" si="16"/>
        <v/>
      </c>
      <c r="M101" s="82"/>
      <c r="N101" s="82"/>
      <c r="O101" s="83"/>
      <c r="P101" s="83"/>
      <c r="Q101" s="83"/>
      <c r="R101" s="83"/>
      <c r="S101" s="83"/>
      <c r="T101" s="83"/>
      <c r="U101" s="13"/>
      <c r="V101" s="13"/>
      <c r="W101" s="13"/>
      <c r="X101" s="13"/>
      <c r="AC101" s="7">
        <v>76</v>
      </c>
      <c r="AD101" s="7" t="str">
        <f t="shared" si="11"/>
        <v/>
      </c>
      <c r="AE101" s="27" t="str">
        <f>IF(AD101="","",IF(COUNTIF($AD$26:AD101,AD101)&gt;1,"Duplicate"&amp;" "&amp;AD101,AD101))</f>
        <v/>
      </c>
      <c r="AG101" s="7" t="str">
        <f t="shared" si="17"/>
        <v>Approved</v>
      </c>
      <c r="AH101" s="7" t="str">
        <f t="shared" si="17"/>
        <v>Approved</v>
      </c>
      <c r="AI101" s="7">
        <f t="shared" si="12"/>
        <v>0</v>
      </c>
      <c r="AJ101" s="7" t="str">
        <f t="shared" si="13"/>
        <v/>
      </c>
    </row>
    <row r="102" spans="1:36" x14ac:dyDescent="0.3">
      <c r="A102" s="16">
        <v>77</v>
      </c>
      <c r="B102" s="56"/>
      <c r="C102" s="76" t="str">
        <f t="shared" si="15"/>
        <v/>
      </c>
      <c r="D102" s="76"/>
      <c r="E102" s="76"/>
      <c r="F102" s="76"/>
      <c r="G102" s="76"/>
      <c r="H102" s="81"/>
      <c r="I102" s="81"/>
      <c r="J102" s="81"/>
      <c r="K102" s="81"/>
      <c r="L102" s="82" t="str">
        <f t="shared" si="16"/>
        <v/>
      </c>
      <c r="M102" s="82"/>
      <c r="N102" s="82"/>
      <c r="O102" s="83"/>
      <c r="P102" s="83"/>
      <c r="Q102" s="83"/>
      <c r="R102" s="83"/>
      <c r="S102" s="83"/>
      <c r="T102" s="83"/>
      <c r="U102" s="13"/>
      <c r="V102" s="13"/>
      <c r="W102" s="13"/>
      <c r="X102" s="13"/>
      <c r="AC102" s="7">
        <v>77</v>
      </c>
      <c r="AD102" s="7" t="str">
        <f t="shared" si="11"/>
        <v/>
      </c>
      <c r="AE102" s="27" t="str">
        <f>IF(AD102="","",IF(COUNTIF($AD$26:AD102,AD102)&gt;1,"Duplicate"&amp;" "&amp;AD102,AD102))</f>
        <v/>
      </c>
      <c r="AG102" s="7" t="str">
        <f t="shared" si="17"/>
        <v>Approved</v>
      </c>
      <c r="AH102" s="7" t="str">
        <f t="shared" si="17"/>
        <v>Approved</v>
      </c>
      <c r="AI102" s="7">
        <f t="shared" si="12"/>
        <v>0</v>
      </c>
      <c r="AJ102" s="7" t="str">
        <f t="shared" si="13"/>
        <v/>
      </c>
    </row>
    <row r="103" spans="1:36" x14ac:dyDescent="0.3">
      <c r="A103" s="16">
        <v>78</v>
      </c>
      <c r="B103" s="56"/>
      <c r="C103" s="76" t="str">
        <f t="shared" si="15"/>
        <v/>
      </c>
      <c r="D103" s="76"/>
      <c r="E103" s="76"/>
      <c r="F103" s="76"/>
      <c r="G103" s="76"/>
      <c r="H103" s="81"/>
      <c r="I103" s="81"/>
      <c r="J103" s="81"/>
      <c r="K103" s="81"/>
      <c r="L103" s="82" t="str">
        <f t="shared" si="16"/>
        <v/>
      </c>
      <c r="M103" s="82"/>
      <c r="N103" s="82"/>
      <c r="O103" s="83"/>
      <c r="P103" s="83"/>
      <c r="Q103" s="83"/>
      <c r="R103" s="83"/>
      <c r="S103" s="83"/>
      <c r="T103" s="83"/>
      <c r="U103" s="13"/>
      <c r="V103" s="13"/>
      <c r="W103" s="13"/>
      <c r="X103" s="13"/>
      <c r="AC103" s="7">
        <v>78</v>
      </c>
      <c r="AD103" s="7" t="str">
        <f t="shared" si="11"/>
        <v/>
      </c>
      <c r="AE103" s="27" t="str">
        <f>IF(AD103="","",IF(COUNTIF($AD$26:AD103,AD103)&gt;1,"Duplicate"&amp;" "&amp;AD103,AD103))</f>
        <v/>
      </c>
      <c r="AG103" s="7" t="str">
        <f t="shared" si="17"/>
        <v>Approved</v>
      </c>
      <c r="AH103" s="7" t="str">
        <f t="shared" si="17"/>
        <v>Approved</v>
      </c>
      <c r="AI103" s="7">
        <f t="shared" si="12"/>
        <v>0</v>
      </c>
      <c r="AJ103" s="7" t="str">
        <f t="shared" si="13"/>
        <v/>
      </c>
    </row>
    <row r="104" spans="1:36" x14ac:dyDescent="0.3">
      <c r="A104" s="16">
        <v>79</v>
      </c>
      <c r="B104" s="56"/>
      <c r="C104" s="76" t="str">
        <f t="shared" si="15"/>
        <v/>
      </c>
      <c r="D104" s="76"/>
      <c r="E104" s="76"/>
      <c r="F104" s="76"/>
      <c r="G104" s="76"/>
      <c r="H104" s="81"/>
      <c r="I104" s="81"/>
      <c r="J104" s="81"/>
      <c r="K104" s="81"/>
      <c r="L104" s="82" t="str">
        <f t="shared" si="16"/>
        <v/>
      </c>
      <c r="M104" s="82"/>
      <c r="N104" s="82"/>
      <c r="O104" s="83"/>
      <c r="P104" s="83"/>
      <c r="Q104" s="83"/>
      <c r="R104" s="83"/>
      <c r="S104" s="83"/>
      <c r="T104" s="83"/>
      <c r="U104" s="13"/>
      <c r="V104" s="13"/>
      <c r="W104" s="13"/>
      <c r="X104" s="13"/>
      <c r="AC104" s="7">
        <v>79</v>
      </c>
      <c r="AD104" s="7" t="str">
        <f t="shared" si="11"/>
        <v/>
      </c>
      <c r="AE104" s="27" t="str">
        <f>IF(AD104="","",IF(COUNTIF($AD$26:AD104,AD104)&gt;1,"Duplicate"&amp;" "&amp;AD104,AD104))</f>
        <v/>
      </c>
      <c r="AG104" s="7" t="str">
        <f t="shared" si="17"/>
        <v>Approved</v>
      </c>
      <c r="AH104" s="7" t="str">
        <f t="shared" si="17"/>
        <v>Approved</v>
      </c>
      <c r="AI104" s="7">
        <f t="shared" si="12"/>
        <v>0</v>
      </c>
      <c r="AJ104" s="7" t="str">
        <f t="shared" si="13"/>
        <v/>
      </c>
    </row>
    <row r="105" spans="1:36" x14ac:dyDescent="0.3">
      <c r="A105" s="16">
        <v>80</v>
      </c>
      <c r="B105" s="56"/>
      <c r="C105" s="76" t="str">
        <f t="shared" si="15"/>
        <v/>
      </c>
      <c r="D105" s="76"/>
      <c r="E105" s="76"/>
      <c r="F105" s="76"/>
      <c r="G105" s="76"/>
      <c r="H105" s="81"/>
      <c r="I105" s="81"/>
      <c r="J105" s="81"/>
      <c r="K105" s="81"/>
      <c r="L105" s="82" t="str">
        <f t="shared" si="16"/>
        <v/>
      </c>
      <c r="M105" s="82"/>
      <c r="N105" s="82"/>
      <c r="O105" s="83"/>
      <c r="P105" s="83"/>
      <c r="Q105" s="83"/>
      <c r="R105" s="83"/>
      <c r="S105" s="83"/>
      <c r="T105" s="83"/>
      <c r="U105" s="13"/>
      <c r="V105" s="13"/>
      <c r="W105" s="13"/>
      <c r="X105" s="13"/>
      <c r="AC105" s="7">
        <v>80</v>
      </c>
      <c r="AD105" s="7" t="str">
        <f t="shared" si="11"/>
        <v/>
      </c>
      <c r="AE105" s="27" t="str">
        <f>IF(AD105="","",IF(COUNTIF($AD$26:AD105,AD105)&gt;1,"Duplicate"&amp;" "&amp;AD105,AD105))</f>
        <v/>
      </c>
      <c r="AG105" s="7" t="str">
        <f t="shared" si="17"/>
        <v>Approved</v>
      </c>
      <c r="AH105" s="7" t="str">
        <f t="shared" si="17"/>
        <v>Approved</v>
      </c>
      <c r="AI105" s="7">
        <f t="shared" si="12"/>
        <v>0</v>
      </c>
      <c r="AJ105" s="7" t="str">
        <f t="shared" si="13"/>
        <v/>
      </c>
    </row>
    <row r="106" spans="1:36" x14ac:dyDescent="0.3">
      <c r="A106" s="16">
        <v>81</v>
      </c>
      <c r="B106" s="56"/>
      <c r="C106" s="76" t="str">
        <f t="shared" si="15"/>
        <v/>
      </c>
      <c r="D106" s="76"/>
      <c r="E106" s="76"/>
      <c r="F106" s="76"/>
      <c r="G106" s="76"/>
      <c r="H106" s="81"/>
      <c r="I106" s="81"/>
      <c r="J106" s="81"/>
      <c r="K106" s="81"/>
      <c r="L106" s="82" t="str">
        <f t="shared" si="16"/>
        <v/>
      </c>
      <c r="M106" s="82"/>
      <c r="N106" s="82"/>
      <c r="O106" s="83"/>
      <c r="P106" s="83"/>
      <c r="Q106" s="83"/>
      <c r="R106" s="83"/>
      <c r="S106" s="83"/>
      <c r="T106" s="83"/>
      <c r="U106" s="13"/>
      <c r="V106" s="13"/>
      <c r="W106" s="13"/>
      <c r="X106" s="13"/>
      <c r="AC106" s="7">
        <v>81</v>
      </c>
      <c r="AD106" s="7" t="str">
        <f t="shared" si="11"/>
        <v/>
      </c>
      <c r="AE106" s="27" t="str">
        <f>IF(AD106="","",IF(COUNTIF($AD$26:AD106,AD106)&gt;1,"Duplicate"&amp;" "&amp;AD106,AD106))</f>
        <v/>
      </c>
      <c r="AG106" s="7" t="str">
        <f t="shared" si="17"/>
        <v>Approved</v>
      </c>
      <c r="AH106" s="7" t="str">
        <f t="shared" si="17"/>
        <v>Approved</v>
      </c>
      <c r="AI106" s="7">
        <f t="shared" si="12"/>
        <v>0</v>
      </c>
      <c r="AJ106" s="7" t="str">
        <f t="shared" si="13"/>
        <v/>
      </c>
    </row>
    <row r="107" spans="1:36" x14ac:dyDescent="0.3">
      <c r="A107" s="16">
        <v>82</v>
      </c>
      <c r="B107" s="56"/>
      <c r="C107" s="76" t="str">
        <f t="shared" si="15"/>
        <v/>
      </c>
      <c r="D107" s="76"/>
      <c r="E107" s="76"/>
      <c r="F107" s="76"/>
      <c r="G107" s="76"/>
      <c r="H107" s="81"/>
      <c r="I107" s="81"/>
      <c r="J107" s="81"/>
      <c r="K107" s="81"/>
      <c r="L107" s="82" t="str">
        <f t="shared" si="16"/>
        <v/>
      </c>
      <c r="M107" s="82"/>
      <c r="N107" s="82"/>
      <c r="O107" s="83"/>
      <c r="P107" s="83"/>
      <c r="Q107" s="83"/>
      <c r="R107" s="83"/>
      <c r="S107" s="83"/>
      <c r="T107" s="83"/>
      <c r="U107" s="13"/>
      <c r="V107" s="13"/>
      <c r="W107" s="13"/>
      <c r="X107" s="13"/>
      <c r="AC107" s="7">
        <v>82</v>
      </c>
      <c r="AD107" s="7" t="str">
        <f t="shared" si="11"/>
        <v/>
      </c>
      <c r="AE107" s="27" t="str">
        <f>IF(AD107="","",IF(COUNTIF($AD$26:AD107,AD107)&gt;1,"Duplicate"&amp;" "&amp;AD107,AD107))</f>
        <v/>
      </c>
      <c r="AG107" s="7" t="str">
        <f t="shared" si="17"/>
        <v>Approved</v>
      </c>
      <c r="AH107" s="7" t="str">
        <f t="shared" si="17"/>
        <v>Approved</v>
      </c>
      <c r="AI107" s="7">
        <f t="shared" si="12"/>
        <v>0</v>
      </c>
      <c r="AJ107" s="7" t="str">
        <f t="shared" si="13"/>
        <v/>
      </c>
    </row>
    <row r="108" spans="1:36" x14ac:dyDescent="0.3">
      <c r="A108" s="16">
        <v>83</v>
      </c>
      <c r="B108" s="56"/>
      <c r="C108" s="76" t="str">
        <f t="shared" si="15"/>
        <v/>
      </c>
      <c r="D108" s="76"/>
      <c r="E108" s="76"/>
      <c r="F108" s="76"/>
      <c r="G108" s="76"/>
      <c r="H108" s="81"/>
      <c r="I108" s="81"/>
      <c r="J108" s="81"/>
      <c r="K108" s="81"/>
      <c r="L108" s="82" t="str">
        <f t="shared" si="16"/>
        <v/>
      </c>
      <c r="M108" s="82"/>
      <c r="N108" s="82"/>
      <c r="O108" s="83"/>
      <c r="P108" s="83"/>
      <c r="Q108" s="83"/>
      <c r="R108" s="83"/>
      <c r="S108" s="83"/>
      <c r="T108" s="83"/>
      <c r="U108" s="13"/>
      <c r="V108" s="13"/>
      <c r="W108" s="13"/>
      <c r="X108" s="13"/>
      <c r="AC108" s="7">
        <v>83</v>
      </c>
      <c r="AD108" s="7" t="str">
        <f t="shared" si="11"/>
        <v/>
      </c>
      <c r="AE108" s="27" t="str">
        <f>IF(AD108="","",IF(COUNTIF($AD$26:AD108,AD108)&gt;1,"Duplicate"&amp;" "&amp;AD108,AD108))</f>
        <v/>
      </c>
      <c r="AG108" s="7" t="str">
        <f t="shared" si="17"/>
        <v>Approved</v>
      </c>
      <c r="AH108" s="7" t="str">
        <f t="shared" si="17"/>
        <v>Approved</v>
      </c>
      <c r="AI108" s="7">
        <f t="shared" si="12"/>
        <v>0</v>
      </c>
      <c r="AJ108" s="7" t="str">
        <f t="shared" si="13"/>
        <v/>
      </c>
    </row>
    <row r="109" spans="1:36" x14ac:dyDescent="0.3">
      <c r="A109" s="16">
        <v>84</v>
      </c>
      <c r="B109" s="56"/>
      <c r="C109" s="76" t="str">
        <f t="shared" si="15"/>
        <v/>
      </c>
      <c r="D109" s="76"/>
      <c r="E109" s="76"/>
      <c r="F109" s="76"/>
      <c r="G109" s="76"/>
      <c r="H109" s="81"/>
      <c r="I109" s="81"/>
      <c r="J109" s="81"/>
      <c r="K109" s="81"/>
      <c r="L109" s="82" t="str">
        <f t="shared" si="16"/>
        <v/>
      </c>
      <c r="M109" s="82"/>
      <c r="N109" s="82"/>
      <c r="O109" s="83"/>
      <c r="P109" s="83"/>
      <c r="Q109" s="83"/>
      <c r="R109" s="83"/>
      <c r="S109" s="83"/>
      <c r="T109" s="83"/>
      <c r="U109" s="13"/>
      <c r="V109" s="13"/>
      <c r="W109" s="13"/>
      <c r="X109" s="13"/>
      <c r="AC109" s="7">
        <v>84</v>
      </c>
      <c r="AD109" s="7" t="str">
        <f t="shared" si="11"/>
        <v/>
      </c>
      <c r="AE109" s="27" t="str">
        <f>IF(AD109="","",IF(COUNTIF($AD$26:AD109,AD109)&gt;1,"Duplicate"&amp;" "&amp;AD109,AD109))</f>
        <v/>
      </c>
      <c r="AG109" s="7" t="str">
        <f t="shared" si="17"/>
        <v>Approved</v>
      </c>
      <c r="AH109" s="7" t="str">
        <f t="shared" si="17"/>
        <v>Approved</v>
      </c>
      <c r="AI109" s="7">
        <f t="shared" si="12"/>
        <v>0</v>
      </c>
      <c r="AJ109" s="7" t="str">
        <f t="shared" si="13"/>
        <v/>
      </c>
    </row>
    <row r="110" spans="1:36" x14ac:dyDescent="0.3">
      <c r="A110" s="16">
        <v>85</v>
      </c>
      <c r="B110" s="56"/>
      <c r="C110" s="76" t="str">
        <f t="shared" si="15"/>
        <v/>
      </c>
      <c r="D110" s="76"/>
      <c r="E110" s="76"/>
      <c r="F110" s="76"/>
      <c r="G110" s="76"/>
      <c r="H110" s="81"/>
      <c r="I110" s="81"/>
      <c r="J110" s="81"/>
      <c r="K110" s="81"/>
      <c r="L110" s="82" t="str">
        <f t="shared" si="16"/>
        <v/>
      </c>
      <c r="M110" s="82"/>
      <c r="N110" s="82"/>
      <c r="O110" s="83"/>
      <c r="P110" s="83"/>
      <c r="Q110" s="83"/>
      <c r="R110" s="83"/>
      <c r="S110" s="83"/>
      <c r="T110" s="83"/>
      <c r="U110" s="13"/>
      <c r="V110" s="13"/>
      <c r="W110" s="13"/>
      <c r="X110" s="13"/>
      <c r="AC110" s="7">
        <v>85</v>
      </c>
      <c r="AD110" s="7" t="str">
        <f t="shared" si="11"/>
        <v/>
      </c>
      <c r="AE110" s="27" t="str">
        <f>IF(AD110="","",IF(COUNTIF($AD$26:AD110,AD110)&gt;1,"Duplicate"&amp;" "&amp;AD110,AD110))</f>
        <v/>
      </c>
      <c r="AG110" s="7" t="str">
        <f t="shared" si="17"/>
        <v>Approved</v>
      </c>
      <c r="AH110" s="7" t="str">
        <f t="shared" si="17"/>
        <v>Approved</v>
      </c>
      <c r="AI110" s="7">
        <f t="shared" si="12"/>
        <v>0</v>
      </c>
      <c r="AJ110" s="7" t="str">
        <f t="shared" si="13"/>
        <v/>
      </c>
    </row>
    <row r="111" spans="1:36" x14ac:dyDescent="0.3">
      <c r="A111" s="16">
        <v>86</v>
      </c>
      <c r="B111" s="56"/>
      <c r="C111" s="76" t="str">
        <f t="shared" si="15"/>
        <v/>
      </c>
      <c r="D111" s="76"/>
      <c r="E111" s="76"/>
      <c r="F111" s="76"/>
      <c r="G111" s="76"/>
      <c r="H111" s="81"/>
      <c r="I111" s="81"/>
      <c r="J111" s="81"/>
      <c r="K111" s="81"/>
      <c r="L111" s="82" t="str">
        <f t="shared" si="16"/>
        <v/>
      </c>
      <c r="M111" s="82"/>
      <c r="N111" s="82"/>
      <c r="O111" s="83"/>
      <c r="P111" s="83"/>
      <c r="Q111" s="83"/>
      <c r="R111" s="83"/>
      <c r="S111" s="83"/>
      <c r="T111" s="83"/>
      <c r="U111" s="13"/>
      <c r="V111" s="13"/>
      <c r="W111" s="13"/>
      <c r="X111" s="13"/>
      <c r="AC111" s="7">
        <v>86</v>
      </c>
      <c r="AD111" s="7" t="str">
        <f t="shared" si="11"/>
        <v/>
      </c>
      <c r="AE111" s="27" t="str">
        <f>IF(AD111="","",IF(COUNTIF($AD$26:AD111,AD111)&gt;1,"Duplicate"&amp;" "&amp;AD111,AD111))</f>
        <v/>
      </c>
      <c r="AG111" s="7" t="str">
        <f t="shared" si="17"/>
        <v>Approved</v>
      </c>
      <c r="AH111" s="7" t="str">
        <f t="shared" si="17"/>
        <v>Approved</v>
      </c>
      <c r="AI111" s="7">
        <f t="shared" si="12"/>
        <v>0</v>
      </c>
      <c r="AJ111" s="7" t="str">
        <f t="shared" si="13"/>
        <v/>
      </c>
    </row>
    <row r="112" spans="1:36" x14ac:dyDescent="0.3">
      <c r="A112" s="16">
        <v>87</v>
      </c>
      <c r="B112" s="56"/>
      <c r="C112" s="76" t="str">
        <f t="shared" si="15"/>
        <v/>
      </c>
      <c r="D112" s="76"/>
      <c r="E112" s="76"/>
      <c r="F112" s="76"/>
      <c r="G112" s="76"/>
      <c r="H112" s="81"/>
      <c r="I112" s="81"/>
      <c r="J112" s="81"/>
      <c r="K112" s="81"/>
      <c r="L112" s="82" t="str">
        <f t="shared" si="16"/>
        <v/>
      </c>
      <c r="M112" s="82"/>
      <c r="N112" s="82"/>
      <c r="O112" s="83"/>
      <c r="P112" s="83"/>
      <c r="Q112" s="83"/>
      <c r="R112" s="83"/>
      <c r="S112" s="83"/>
      <c r="T112" s="83"/>
      <c r="U112" s="13"/>
      <c r="V112" s="13"/>
      <c r="W112" s="13"/>
      <c r="X112" s="13"/>
      <c r="AC112" s="7">
        <v>87</v>
      </c>
      <c r="AD112" s="7" t="str">
        <f t="shared" si="11"/>
        <v/>
      </c>
      <c r="AE112" s="27" t="str">
        <f>IF(AD112="","",IF(COUNTIF($AD$26:AD112,AD112)&gt;1,"Duplicate"&amp;" "&amp;AD112,AD112))</f>
        <v/>
      </c>
      <c r="AG112" s="7" t="str">
        <f t="shared" si="17"/>
        <v>Approved</v>
      </c>
      <c r="AH112" s="7" t="str">
        <f t="shared" si="17"/>
        <v>Approved</v>
      </c>
      <c r="AI112" s="7">
        <f t="shared" si="12"/>
        <v>0</v>
      </c>
      <c r="AJ112" s="7" t="str">
        <f t="shared" si="13"/>
        <v/>
      </c>
    </row>
    <row r="113" spans="1:36" x14ac:dyDescent="0.3">
      <c r="A113" s="16">
        <v>88</v>
      </c>
      <c r="B113" s="56"/>
      <c r="C113" s="76" t="str">
        <f t="shared" si="15"/>
        <v/>
      </c>
      <c r="D113" s="76"/>
      <c r="E113" s="76"/>
      <c r="F113" s="76"/>
      <c r="G113" s="76"/>
      <c r="H113" s="81"/>
      <c r="I113" s="81"/>
      <c r="J113" s="81"/>
      <c r="K113" s="81"/>
      <c r="L113" s="82" t="str">
        <f t="shared" si="16"/>
        <v/>
      </c>
      <c r="M113" s="82"/>
      <c r="N113" s="82"/>
      <c r="O113" s="83"/>
      <c r="P113" s="83"/>
      <c r="Q113" s="83"/>
      <c r="R113" s="83"/>
      <c r="S113" s="83"/>
      <c r="T113" s="83"/>
      <c r="U113" s="13"/>
      <c r="V113" s="13"/>
      <c r="W113" s="13"/>
      <c r="X113" s="13"/>
      <c r="AC113" s="7">
        <v>88</v>
      </c>
      <c r="AD113" s="7" t="str">
        <f t="shared" si="11"/>
        <v/>
      </c>
      <c r="AE113" s="27" t="str">
        <f>IF(AD113="","",IF(COUNTIF($AD$26:AD113,AD113)&gt;1,"Duplicate"&amp;" "&amp;AD113,AD113))</f>
        <v/>
      </c>
      <c r="AG113" s="7" t="str">
        <f t="shared" si="17"/>
        <v>Approved</v>
      </c>
      <c r="AH113" s="7" t="str">
        <f t="shared" si="17"/>
        <v>Approved</v>
      </c>
      <c r="AI113" s="7">
        <f t="shared" si="12"/>
        <v>0</v>
      </c>
      <c r="AJ113" s="7" t="str">
        <f t="shared" si="13"/>
        <v/>
      </c>
    </row>
    <row r="114" spans="1:36" x14ac:dyDescent="0.3">
      <c r="A114" s="16">
        <v>89</v>
      </c>
      <c r="B114" s="56"/>
      <c r="C114" s="76" t="str">
        <f t="shared" si="15"/>
        <v/>
      </c>
      <c r="D114" s="76"/>
      <c r="E114" s="76"/>
      <c r="F114" s="76"/>
      <c r="G114" s="76"/>
      <c r="H114" s="81"/>
      <c r="I114" s="81"/>
      <c r="J114" s="81"/>
      <c r="K114" s="81"/>
      <c r="L114" s="82" t="str">
        <f t="shared" si="16"/>
        <v/>
      </c>
      <c r="M114" s="82"/>
      <c r="N114" s="82"/>
      <c r="O114" s="83"/>
      <c r="P114" s="83"/>
      <c r="Q114" s="83"/>
      <c r="R114" s="83"/>
      <c r="S114" s="83"/>
      <c r="T114" s="83"/>
      <c r="U114" s="13"/>
      <c r="V114" s="13"/>
      <c r="W114" s="13"/>
      <c r="X114" s="13"/>
      <c r="AC114" s="7">
        <v>89</v>
      </c>
      <c r="AD114" s="7" t="str">
        <f t="shared" si="11"/>
        <v/>
      </c>
      <c r="AE114" s="27" t="str">
        <f>IF(AD114="","",IF(COUNTIF($AD$26:AD114,AD114)&gt;1,"Duplicate"&amp;" "&amp;AD114,AD114))</f>
        <v/>
      </c>
      <c r="AG114" s="7" t="str">
        <f t="shared" si="17"/>
        <v>Approved</v>
      </c>
      <c r="AH114" s="7" t="str">
        <f t="shared" si="17"/>
        <v>Approved</v>
      </c>
      <c r="AI114" s="7">
        <f t="shared" si="12"/>
        <v>0</v>
      </c>
      <c r="AJ114" s="7" t="str">
        <f t="shared" si="13"/>
        <v/>
      </c>
    </row>
    <row r="115" spans="1:36" x14ac:dyDescent="0.3">
      <c r="A115" s="16">
        <v>90</v>
      </c>
      <c r="B115" s="56"/>
      <c r="C115" s="76" t="str">
        <f t="shared" si="15"/>
        <v/>
      </c>
      <c r="D115" s="76"/>
      <c r="E115" s="76"/>
      <c r="F115" s="76"/>
      <c r="G115" s="76"/>
      <c r="H115" s="81"/>
      <c r="I115" s="81"/>
      <c r="J115" s="81"/>
      <c r="K115" s="81"/>
      <c r="L115" s="82" t="str">
        <f t="shared" si="16"/>
        <v/>
      </c>
      <c r="M115" s="82"/>
      <c r="N115" s="82"/>
      <c r="O115" s="83"/>
      <c r="P115" s="83"/>
      <c r="Q115" s="83"/>
      <c r="R115" s="83"/>
      <c r="S115" s="83"/>
      <c r="T115" s="83"/>
      <c r="U115" s="13"/>
      <c r="V115" s="13"/>
      <c r="W115" s="13"/>
      <c r="X115" s="13"/>
      <c r="AC115" s="7">
        <v>90</v>
      </c>
      <c r="AD115" s="7" t="str">
        <f t="shared" si="11"/>
        <v/>
      </c>
      <c r="AE115" s="27" t="str">
        <f>IF(AD115="","",IF(COUNTIF($AD$26:AD115,AD115)&gt;1,"Duplicate"&amp;" "&amp;AD115,AD115))</f>
        <v/>
      </c>
      <c r="AG115" s="7" t="str">
        <f t="shared" si="17"/>
        <v>Approved</v>
      </c>
      <c r="AH115" s="7" t="str">
        <f t="shared" si="17"/>
        <v>Approved</v>
      </c>
      <c r="AI115" s="7">
        <f t="shared" si="12"/>
        <v>0</v>
      </c>
      <c r="AJ115" s="7" t="str">
        <f t="shared" si="13"/>
        <v/>
      </c>
    </row>
    <row r="116" spans="1:36" x14ac:dyDescent="0.3">
      <c r="A116" s="16">
        <v>91</v>
      </c>
      <c r="B116" s="56"/>
      <c r="C116" s="76" t="str">
        <f t="shared" si="15"/>
        <v/>
      </c>
      <c r="D116" s="76"/>
      <c r="E116" s="76"/>
      <c r="F116" s="76"/>
      <c r="G116" s="76"/>
      <c r="H116" s="81"/>
      <c r="I116" s="81"/>
      <c r="J116" s="81"/>
      <c r="K116" s="81"/>
      <c r="L116" s="82" t="str">
        <f t="shared" si="16"/>
        <v/>
      </c>
      <c r="M116" s="82"/>
      <c r="N116" s="82"/>
      <c r="O116" s="83"/>
      <c r="P116" s="83"/>
      <c r="Q116" s="83"/>
      <c r="R116" s="83"/>
      <c r="S116" s="83"/>
      <c r="T116" s="83"/>
      <c r="U116" s="13"/>
      <c r="V116" s="13"/>
      <c r="W116" s="13"/>
      <c r="X116" s="13"/>
      <c r="AC116" s="7">
        <v>91</v>
      </c>
      <c r="AD116" s="7" t="str">
        <f t="shared" si="11"/>
        <v/>
      </c>
      <c r="AE116" s="27" t="str">
        <f>IF(AD116="","",IF(COUNTIF($AD$26:AD116,AD116)&gt;1,"Duplicate"&amp;" "&amp;AD116,AD116))</f>
        <v/>
      </c>
      <c r="AG116" s="7" t="str">
        <f t="shared" si="17"/>
        <v>Approved</v>
      </c>
      <c r="AH116" s="7" t="str">
        <f t="shared" si="17"/>
        <v>Approved</v>
      </c>
      <c r="AI116" s="7">
        <f t="shared" si="12"/>
        <v>0</v>
      </c>
      <c r="AJ116" s="7" t="str">
        <f t="shared" si="13"/>
        <v/>
      </c>
    </row>
    <row r="117" spans="1:36" x14ac:dyDescent="0.3">
      <c r="A117" s="16">
        <v>92</v>
      </c>
      <c r="B117" s="56"/>
      <c r="C117" s="76" t="str">
        <f t="shared" si="15"/>
        <v/>
      </c>
      <c r="D117" s="76"/>
      <c r="E117" s="76"/>
      <c r="F117" s="76"/>
      <c r="G117" s="76"/>
      <c r="H117" s="81"/>
      <c r="I117" s="81"/>
      <c r="J117" s="81"/>
      <c r="K117" s="81"/>
      <c r="L117" s="82" t="str">
        <f t="shared" si="16"/>
        <v/>
      </c>
      <c r="M117" s="82"/>
      <c r="N117" s="82"/>
      <c r="O117" s="83"/>
      <c r="P117" s="83"/>
      <c r="Q117" s="83"/>
      <c r="R117" s="83"/>
      <c r="S117" s="83"/>
      <c r="T117" s="83"/>
      <c r="U117" s="13"/>
      <c r="V117" s="13"/>
      <c r="W117" s="13"/>
      <c r="X117" s="13"/>
      <c r="AC117" s="7">
        <v>92</v>
      </c>
      <c r="AD117" s="7" t="str">
        <f t="shared" si="11"/>
        <v/>
      </c>
      <c r="AE117" s="27" t="str">
        <f>IF(AD117="","",IF(COUNTIF($AD$26:AD117,AD117)&gt;1,"Duplicate"&amp;" "&amp;AD117,AD117))</f>
        <v/>
      </c>
      <c r="AG117" s="7" t="str">
        <f t="shared" si="17"/>
        <v>Approved</v>
      </c>
      <c r="AH117" s="7" t="str">
        <f t="shared" si="17"/>
        <v>Approved</v>
      </c>
      <c r="AI117" s="7">
        <f t="shared" si="12"/>
        <v>0</v>
      </c>
      <c r="AJ117" s="7" t="str">
        <f t="shared" si="13"/>
        <v/>
      </c>
    </row>
    <row r="118" spans="1:36" x14ac:dyDescent="0.3">
      <c r="A118" s="16">
        <v>93</v>
      </c>
      <c r="B118" s="56"/>
      <c r="C118" s="76" t="str">
        <f t="shared" si="15"/>
        <v/>
      </c>
      <c r="D118" s="76"/>
      <c r="E118" s="76"/>
      <c r="F118" s="76"/>
      <c r="G118" s="76"/>
      <c r="H118" s="81"/>
      <c r="I118" s="81"/>
      <c r="J118" s="81"/>
      <c r="K118" s="81"/>
      <c r="L118" s="82" t="str">
        <f t="shared" si="16"/>
        <v/>
      </c>
      <c r="M118" s="82"/>
      <c r="N118" s="82"/>
      <c r="O118" s="83"/>
      <c r="P118" s="83"/>
      <c r="Q118" s="83"/>
      <c r="R118" s="83"/>
      <c r="S118" s="83"/>
      <c r="T118" s="83"/>
      <c r="U118" s="13"/>
      <c r="V118" s="13"/>
      <c r="W118" s="13"/>
      <c r="X118" s="13"/>
      <c r="AC118" s="7">
        <v>93</v>
      </c>
      <c r="AD118" s="7" t="str">
        <f t="shared" ref="AD118:AD181" si="18">IF(B118="","",B118)</f>
        <v/>
      </c>
      <c r="AE118" s="27" t="str">
        <f>IF(AD118="","",IF(COUNTIF($AD$26:AD118,AD118)&gt;1,"Duplicate"&amp;" "&amp;AD118,AD118))</f>
        <v/>
      </c>
      <c r="AG118" s="7" t="str">
        <f t="shared" si="17"/>
        <v>Approved</v>
      </c>
      <c r="AH118" s="7" t="str">
        <f t="shared" si="17"/>
        <v>Approved</v>
      </c>
      <c r="AI118" s="7">
        <f t="shared" ref="AI118:AI181" si="19">H118</f>
        <v>0</v>
      </c>
      <c r="AJ118" s="7" t="str">
        <f t="shared" ref="AJ118:AJ181" si="20">IFERROR(IF(AG118="Approved",IF(AI118="Day",VLOOKUP(AD118,$A$234:$I$399,7,FALSE),VLOOKUP(AD118,$A$234:$I$399,9,FALSE)),0),"")</f>
        <v/>
      </c>
    </row>
    <row r="119" spans="1:36" x14ac:dyDescent="0.3">
      <c r="A119" s="16">
        <v>94</v>
      </c>
      <c r="B119" s="56"/>
      <c r="C119" s="76" t="str">
        <f t="shared" si="15"/>
        <v/>
      </c>
      <c r="D119" s="76"/>
      <c r="E119" s="76"/>
      <c r="F119" s="76"/>
      <c r="G119" s="76"/>
      <c r="H119" s="81"/>
      <c r="I119" s="81"/>
      <c r="J119" s="81"/>
      <c r="K119" s="81"/>
      <c r="L119" s="82" t="str">
        <f t="shared" si="16"/>
        <v/>
      </c>
      <c r="M119" s="82"/>
      <c r="N119" s="82"/>
      <c r="O119" s="83"/>
      <c r="P119" s="83"/>
      <c r="Q119" s="83"/>
      <c r="R119" s="83"/>
      <c r="S119" s="83"/>
      <c r="T119" s="83"/>
      <c r="U119" s="13"/>
      <c r="V119" s="13"/>
      <c r="W119" s="13"/>
      <c r="X119" s="13"/>
      <c r="AC119" s="7">
        <v>94</v>
      </c>
      <c r="AD119" s="7" t="str">
        <f t="shared" si="18"/>
        <v/>
      </c>
      <c r="AE119" s="27" t="str">
        <f>IF(AD119="","",IF(COUNTIF($AD$26:AD119,AD119)&gt;1,"Duplicate"&amp;" "&amp;AD119,AD119))</f>
        <v/>
      </c>
      <c r="AG119" s="7" t="str">
        <f t="shared" si="17"/>
        <v>Approved</v>
      </c>
      <c r="AH119" s="7" t="str">
        <f t="shared" si="17"/>
        <v>Approved</v>
      </c>
      <c r="AI119" s="7">
        <f t="shared" si="19"/>
        <v>0</v>
      </c>
      <c r="AJ119" s="7" t="str">
        <f t="shared" si="20"/>
        <v/>
      </c>
    </row>
    <row r="120" spans="1:36" x14ac:dyDescent="0.3">
      <c r="A120" s="16">
        <v>95</v>
      </c>
      <c r="B120" s="56"/>
      <c r="C120" s="76" t="str">
        <f t="shared" si="15"/>
        <v/>
      </c>
      <c r="D120" s="76"/>
      <c r="E120" s="76"/>
      <c r="F120" s="76"/>
      <c r="G120" s="76"/>
      <c r="H120" s="81"/>
      <c r="I120" s="81"/>
      <c r="J120" s="81"/>
      <c r="K120" s="81"/>
      <c r="L120" s="82" t="str">
        <f t="shared" si="16"/>
        <v/>
      </c>
      <c r="M120" s="82"/>
      <c r="N120" s="82"/>
      <c r="O120" s="83"/>
      <c r="P120" s="83"/>
      <c r="Q120" s="83"/>
      <c r="R120" s="83"/>
      <c r="S120" s="83"/>
      <c r="T120" s="83"/>
      <c r="U120" s="13"/>
      <c r="V120" s="13"/>
      <c r="W120" s="13"/>
      <c r="X120" s="13"/>
      <c r="AC120" s="7">
        <v>95</v>
      </c>
      <c r="AD120" s="7" t="str">
        <f t="shared" si="18"/>
        <v/>
      </c>
      <c r="AE120" s="27" t="str">
        <f>IF(AD120="","",IF(COUNTIF($AD$26:AD120,AD120)&gt;1,"Duplicate"&amp;" "&amp;AD120,AD120))</f>
        <v/>
      </c>
      <c r="AG120" s="7" t="str">
        <f t="shared" si="17"/>
        <v>Approved</v>
      </c>
      <c r="AH120" s="7" t="str">
        <f t="shared" si="17"/>
        <v>Approved</v>
      </c>
      <c r="AI120" s="7">
        <f t="shared" si="19"/>
        <v>0</v>
      </c>
      <c r="AJ120" s="7" t="str">
        <f t="shared" si="20"/>
        <v/>
      </c>
    </row>
    <row r="121" spans="1:36" x14ac:dyDescent="0.3">
      <c r="A121" s="16">
        <v>96</v>
      </c>
      <c r="B121" s="56"/>
      <c r="C121" s="76" t="str">
        <f t="shared" si="15"/>
        <v/>
      </c>
      <c r="D121" s="76"/>
      <c r="E121" s="76"/>
      <c r="F121" s="76"/>
      <c r="G121" s="76"/>
      <c r="H121" s="81"/>
      <c r="I121" s="81"/>
      <c r="J121" s="81"/>
      <c r="K121" s="81"/>
      <c r="L121" s="82" t="str">
        <f t="shared" si="16"/>
        <v/>
      </c>
      <c r="M121" s="82"/>
      <c r="N121" s="82"/>
      <c r="O121" s="83"/>
      <c r="P121" s="83"/>
      <c r="Q121" s="83"/>
      <c r="R121" s="83"/>
      <c r="S121" s="83"/>
      <c r="T121" s="83"/>
      <c r="U121" s="13"/>
      <c r="V121" s="13"/>
      <c r="W121" s="13"/>
      <c r="X121" s="13"/>
      <c r="AC121" s="7">
        <v>96</v>
      </c>
      <c r="AD121" s="7" t="str">
        <f t="shared" si="18"/>
        <v/>
      </c>
      <c r="AE121" s="27" t="str">
        <f>IF(AD121="","",IF(COUNTIF($AD$26:AD121,AD121)&gt;1,"Duplicate"&amp;" "&amp;AD121,AD121))</f>
        <v/>
      </c>
      <c r="AG121" s="7" t="str">
        <f t="shared" si="17"/>
        <v>Approved</v>
      </c>
      <c r="AH121" s="7" t="str">
        <f t="shared" si="17"/>
        <v>Approved</v>
      </c>
      <c r="AI121" s="7">
        <f t="shared" si="19"/>
        <v>0</v>
      </c>
      <c r="AJ121" s="7" t="str">
        <f t="shared" si="20"/>
        <v/>
      </c>
    </row>
    <row r="122" spans="1:36" x14ac:dyDescent="0.3">
      <c r="A122" s="16">
        <v>97</v>
      </c>
      <c r="B122" s="56"/>
      <c r="C122" s="76" t="str">
        <f t="shared" si="15"/>
        <v/>
      </c>
      <c r="D122" s="76"/>
      <c r="E122" s="76"/>
      <c r="F122" s="76"/>
      <c r="G122" s="76"/>
      <c r="H122" s="81"/>
      <c r="I122" s="81"/>
      <c r="J122" s="81"/>
      <c r="K122" s="81"/>
      <c r="L122" s="82" t="str">
        <f t="shared" si="16"/>
        <v/>
      </c>
      <c r="M122" s="82"/>
      <c r="N122" s="82"/>
      <c r="O122" s="83"/>
      <c r="P122" s="83"/>
      <c r="Q122" s="83"/>
      <c r="R122" s="83"/>
      <c r="S122" s="83"/>
      <c r="T122" s="83"/>
      <c r="U122" s="13"/>
      <c r="V122" s="13"/>
      <c r="W122" s="13"/>
      <c r="X122" s="13"/>
      <c r="AC122" s="7">
        <v>97</v>
      </c>
      <c r="AD122" s="7" t="str">
        <f t="shared" si="18"/>
        <v/>
      </c>
      <c r="AE122" s="27" t="str">
        <f>IF(AD122="","",IF(COUNTIF($AD$26:AD122,AD122)&gt;1,"Duplicate"&amp;" "&amp;AD122,AD122))</f>
        <v/>
      </c>
      <c r="AG122" s="7" t="str">
        <f t="shared" si="17"/>
        <v>Approved</v>
      </c>
      <c r="AH122" s="7" t="str">
        <f t="shared" si="17"/>
        <v>Approved</v>
      </c>
      <c r="AI122" s="7">
        <f t="shared" si="19"/>
        <v>0</v>
      </c>
      <c r="AJ122" s="7" t="str">
        <f t="shared" si="20"/>
        <v/>
      </c>
    </row>
    <row r="123" spans="1:36" x14ac:dyDescent="0.3">
      <c r="A123" s="16">
        <v>98</v>
      </c>
      <c r="B123" s="56"/>
      <c r="C123" s="76" t="str">
        <f t="shared" si="15"/>
        <v/>
      </c>
      <c r="D123" s="76"/>
      <c r="E123" s="76"/>
      <c r="F123" s="76"/>
      <c r="G123" s="76"/>
      <c r="H123" s="81"/>
      <c r="I123" s="81"/>
      <c r="J123" s="81"/>
      <c r="K123" s="81"/>
      <c r="L123" s="82" t="str">
        <f t="shared" si="16"/>
        <v/>
      </c>
      <c r="M123" s="82"/>
      <c r="N123" s="82"/>
      <c r="O123" s="83"/>
      <c r="P123" s="83"/>
      <c r="Q123" s="83"/>
      <c r="R123" s="83"/>
      <c r="S123" s="83"/>
      <c r="T123" s="83"/>
      <c r="U123" s="13"/>
      <c r="V123" s="13"/>
      <c r="W123" s="13"/>
      <c r="X123" s="13"/>
      <c r="AC123" s="7">
        <v>98</v>
      </c>
      <c r="AD123" s="7" t="str">
        <f t="shared" si="18"/>
        <v/>
      </c>
      <c r="AE123" s="27" t="str">
        <f>IF(AD123="","",IF(COUNTIF($AD$26:AD123,AD123)&gt;1,"Duplicate"&amp;" "&amp;AD123,AD123))</f>
        <v/>
      </c>
      <c r="AG123" s="7" t="str">
        <f t="shared" ref="AG123:AH154" si="21">IF(LEFT($AE123,9)="Duplicate","Denied","Approved")</f>
        <v>Approved</v>
      </c>
      <c r="AH123" s="7" t="str">
        <f t="shared" si="21"/>
        <v>Approved</v>
      </c>
      <c r="AI123" s="7">
        <f t="shared" si="19"/>
        <v>0</v>
      </c>
      <c r="AJ123" s="7" t="str">
        <f t="shared" si="20"/>
        <v/>
      </c>
    </row>
    <row r="124" spans="1:36" x14ac:dyDescent="0.3">
      <c r="A124" s="16">
        <v>99</v>
      </c>
      <c r="B124" s="56"/>
      <c r="C124" s="76" t="str">
        <f t="shared" si="15"/>
        <v/>
      </c>
      <c r="D124" s="76"/>
      <c r="E124" s="76"/>
      <c r="F124" s="76"/>
      <c r="G124" s="76"/>
      <c r="H124" s="81"/>
      <c r="I124" s="81"/>
      <c r="J124" s="81"/>
      <c r="K124" s="81"/>
      <c r="L124" s="82" t="str">
        <f t="shared" si="16"/>
        <v/>
      </c>
      <c r="M124" s="82"/>
      <c r="N124" s="82"/>
      <c r="O124" s="83"/>
      <c r="P124" s="83"/>
      <c r="Q124" s="83"/>
      <c r="R124" s="83"/>
      <c r="S124" s="83"/>
      <c r="T124" s="83"/>
      <c r="U124" s="13"/>
      <c r="V124" s="13"/>
      <c r="W124" s="13"/>
      <c r="X124" s="13"/>
      <c r="AC124" s="7">
        <v>99</v>
      </c>
      <c r="AD124" s="7" t="str">
        <f t="shared" si="18"/>
        <v/>
      </c>
      <c r="AE124" s="27" t="str">
        <f>IF(AD124="","",IF(COUNTIF($AD$26:AD124,AD124)&gt;1,"Duplicate"&amp;" "&amp;AD124,AD124))</f>
        <v/>
      </c>
      <c r="AG124" s="7" t="str">
        <f t="shared" si="21"/>
        <v>Approved</v>
      </c>
      <c r="AH124" s="7" t="str">
        <f t="shared" si="21"/>
        <v>Approved</v>
      </c>
      <c r="AI124" s="7">
        <f t="shared" si="19"/>
        <v>0</v>
      </c>
      <c r="AJ124" s="7" t="str">
        <f t="shared" si="20"/>
        <v/>
      </c>
    </row>
    <row r="125" spans="1:36" x14ac:dyDescent="0.3">
      <c r="A125" s="16">
        <v>100</v>
      </c>
      <c r="B125" s="56"/>
      <c r="C125" s="76" t="str">
        <f t="shared" si="15"/>
        <v/>
      </c>
      <c r="D125" s="76"/>
      <c r="E125" s="76"/>
      <c r="F125" s="76"/>
      <c r="G125" s="76"/>
      <c r="H125" s="81"/>
      <c r="I125" s="81"/>
      <c r="J125" s="81"/>
      <c r="K125" s="81"/>
      <c r="L125" s="82" t="str">
        <f t="shared" si="16"/>
        <v/>
      </c>
      <c r="M125" s="82"/>
      <c r="N125" s="82"/>
      <c r="O125" s="83"/>
      <c r="P125" s="83"/>
      <c r="Q125" s="83"/>
      <c r="R125" s="83"/>
      <c r="S125" s="83"/>
      <c r="T125" s="83"/>
      <c r="U125" s="13"/>
      <c r="V125" s="13"/>
      <c r="W125" s="13"/>
      <c r="X125" s="13"/>
      <c r="AC125" s="7">
        <v>100</v>
      </c>
      <c r="AD125" s="7" t="str">
        <f t="shared" si="18"/>
        <v/>
      </c>
      <c r="AE125" s="27" t="str">
        <f>IF(AD125="","",IF(COUNTIF($AD$26:AD125,AD125)&gt;1,"Duplicate"&amp;" "&amp;AD125,AD125))</f>
        <v/>
      </c>
      <c r="AG125" s="7" t="str">
        <f t="shared" si="21"/>
        <v>Approved</v>
      </c>
      <c r="AH125" s="7" t="str">
        <f t="shared" si="21"/>
        <v>Approved</v>
      </c>
      <c r="AI125" s="7">
        <f t="shared" si="19"/>
        <v>0</v>
      </c>
      <c r="AJ125" s="7" t="str">
        <f t="shared" si="20"/>
        <v/>
      </c>
    </row>
    <row r="126" spans="1:36" x14ac:dyDescent="0.3">
      <c r="A126" s="16">
        <v>101</v>
      </c>
      <c r="B126" s="56"/>
      <c r="C126" s="76" t="str">
        <f t="shared" si="15"/>
        <v/>
      </c>
      <c r="D126" s="76"/>
      <c r="E126" s="76"/>
      <c r="F126" s="76"/>
      <c r="G126" s="76"/>
      <c r="H126" s="81"/>
      <c r="I126" s="81"/>
      <c r="J126" s="81"/>
      <c r="K126" s="81"/>
      <c r="L126" s="82" t="str">
        <f t="shared" si="16"/>
        <v/>
      </c>
      <c r="M126" s="82"/>
      <c r="N126" s="82"/>
      <c r="O126" s="83"/>
      <c r="P126" s="83"/>
      <c r="Q126" s="83"/>
      <c r="R126" s="83"/>
      <c r="S126" s="83"/>
      <c r="T126" s="83"/>
      <c r="U126" s="13"/>
      <c r="V126" s="13"/>
      <c r="W126" s="13"/>
      <c r="X126" s="13"/>
      <c r="AC126" s="7">
        <v>101</v>
      </c>
      <c r="AD126" s="7" t="str">
        <f t="shared" si="18"/>
        <v/>
      </c>
      <c r="AE126" s="27" t="str">
        <f>IF(AD126="","",IF(COUNTIF($AD$26:AD126,AD126)&gt;1,"Duplicate"&amp;" "&amp;AD126,AD126))</f>
        <v/>
      </c>
      <c r="AG126" s="7" t="str">
        <f t="shared" si="21"/>
        <v>Approved</v>
      </c>
      <c r="AH126" s="7" t="str">
        <f t="shared" si="21"/>
        <v>Approved</v>
      </c>
      <c r="AI126" s="7">
        <f t="shared" si="19"/>
        <v>0</v>
      </c>
      <c r="AJ126" s="7" t="str">
        <f t="shared" si="20"/>
        <v/>
      </c>
    </row>
    <row r="127" spans="1:36" x14ac:dyDescent="0.3">
      <c r="A127" s="16">
        <v>102</v>
      </c>
      <c r="B127" s="56"/>
      <c r="C127" s="76" t="str">
        <f t="shared" si="15"/>
        <v/>
      </c>
      <c r="D127" s="76"/>
      <c r="E127" s="76"/>
      <c r="F127" s="76"/>
      <c r="G127" s="76"/>
      <c r="H127" s="81"/>
      <c r="I127" s="81"/>
      <c r="J127" s="81"/>
      <c r="K127" s="81"/>
      <c r="L127" s="82" t="str">
        <f t="shared" si="16"/>
        <v/>
      </c>
      <c r="M127" s="82"/>
      <c r="N127" s="82"/>
      <c r="O127" s="83"/>
      <c r="P127" s="83"/>
      <c r="Q127" s="83"/>
      <c r="R127" s="83"/>
      <c r="S127" s="83"/>
      <c r="T127" s="83"/>
      <c r="U127" s="13"/>
      <c r="V127" s="13"/>
      <c r="W127" s="13"/>
      <c r="X127" s="13"/>
      <c r="AC127" s="7">
        <v>102</v>
      </c>
      <c r="AD127" s="7" t="str">
        <f t="shared" si="18"/>
        <v/>
      </c>
      <c r="AE127" s="27" t="str">
        <f>IF(AD127="","",IF(COUNTIF($AD$26:AD127,AD127)&gt;1,"Duplicate"&amp;" "&amp;AD127,AD127))</f>
        <v/>
      </c>
      <c r="AG127" s="7" t="str">
        <f t="shared" si="21"/>
        <v>Approved</v>
      </c>
      <c r="AH127" s="7" t="str">
        <f t="shared" si="21"/>
        <v>Approved</v>
      </c>
      <c r="AI127" s="7">
        <f t="shared" si="19"/>
        <v>0</v>
      </c>
      <c r="AJ127" s="7" t="str">
        <f t="shared" si="20"/>
        <v/>
      </c>
    </row>
    <row r="128" spans="1:36" x14ac:dyDescent="0.3">
      <c r="A128" s="16">
        <v>103</v>
      </c>
      <c r="B128" s="56"/>
      <c r="C128" s="76" t="str">
        <f t="shared" si="15"/>
        <v/>
      </c>
      <c r="D128" s="76"/>
      <c r="E128" s="76"/>
      <c r="F128" s="76"/>
      <c r="G128" s="76"/>
      <c r="H128" s="81"/>
      <c r="I128" s="81"/>
      <c r="J128" s="81"/>
      <c r="K128" s="81"/>
      <c r="L128" s="82" t="str">
        <f t="shared" si="16"/>
        <v/>
      </c>
      <c r="M128" s="82"/>
      <c r="N128" s="82"/>
      <c r="O128" s="83"/>
      <c r="P128" s="83"/>
      <c r="Q128" s="83"/>
      <c r="R128" s="83"/>
      <c r="S128" s="83"/>
      <c r="T128" s="83"/>
      <c r="U128" s="13"/>
      <c r="V128" s="13"/>
      <c r="W128" s="13"/>
      <c r="X128" s="13"/>
      <c r="AC128" s="7">
        <v>103</v>
      </c>
      <c r="AD128" s="7" t="str">
        <f t="shared" si="18"/>
        <v/>
      </c>
      <c r="AE128" s="27" t="str">
        <f>IF(AD128="","",IF(COUNTIF($AD$26:AD128,AD128)&gt;1,"Duplicate"&amp;" "&amp;AD128,AD128))</f>
        <v/>
      </c>
      <c r="AG128" s="7" t="str">
        <f t="shared" si="21"/>
        <v>Approved</v>
      </c>
      <c r="AH128" s="7" t="str">
        <f t="shared" si="21"/>
        <v>Approved</v>
      </c>
      <c r="AI128" s="7">
        <f t="shared" si="19"/>
        <v>0</v>
      </c>
      <c r="AJ128" s="7" t="str">
        <f t="shared" si="20"/>
        <v/>
      </c>
    </row>
    <row r="129" spans="1:36" x14ac:dyDescent="0.3">
      <c r="A129" s="16">
        <v>104</v>
      </c>
      <c r="B129" s="56"/>
      <c r="C129" s="76" t="str">
        <f t="shared" si="15"/>
        <v/>
      </c>
      <c r="D129" s="76"/>
      <c r="E129" s="76"/>
      <c r="F129" s="76"/>
      <c r="G129" s="76"/>
      <c r="H129" s="81"/>
      <c r="I129" s="81"/>
      <c r="J129" s="81"/>
      <c r="K129" s="81"/>
      <c r="L129" s="82" t="str">
        <f t="shared" si="16"/>
        <v/>
      </c>
      <c r="M129" s="82"/>
      <c r="N129" s="82"/>
      <c r="O129" s="83"/>
      <c r="P129" s="83"/>
      <c r="Q129" s="83"/>
      <c r="R129" s="83"/>
      <c r="S129" s="83"/>
      <c r="T129" s="83"/>
      <c r="U129" s="13"/>
      <c r="V129" s="13"/>
      <c r="W129" s="13"/>
      <c r="X129" s="13"/>
      <c r="AC129" s="7">
        <v>104</v>
      </c>
      <c r="AD129" s="7" t="str">
        <f t="shared" si="18"/>
        <v/>
      </c>
      <c r="AE129" s="27" t="str">
        <f>IF(AD129="","",IF(COUNTIF($AD$26:AD129,AD129)&gt;1,"Duplicate"&amp;" "&amp;AD129,AD129))</f>
        <v/>
      </c>
      <c r="AG129" s="7" t="str">
        <f t="shared" si="21"/>
        <v>Approved</v>
      </c>
      <c r="AH129" s="7" t="str">
        <f t="shared" si="21"/>
        <v>Approved</v>
      </c>
      <c r="AI129" s="7">
        <f t="shared" si="19"/>
        <v>0</v>
      </c>
      <c r="AJ129" s="7" t="str">
        <f t="shared" si="20"/>
        <v/>
      </c>
    </row>
    <row r="130" spans="1:36" x14ac:dyDescent="0.3">
      <c r="A130" s="16">
        <v>105</v>
      </c>
      <c r="B130" s="56"/>
      <c r="C130" s="76" t="str">
        <f t="shared" si="15"/>
        <v/>
      </c>
      <c r="D130" s="76"/>
      <c r="E130" s="76"/>
      <c r="F130" s="76"/>
      <c r="G130" s="76"/>
      <c r="H130" s="81"/>
      <c r="I130" s="81"/>
      <c r="J130" s="81"/>
      <c r="K130" s="81"/>
      <c r="L130" s="82" t="str">
        <f t="shared" si="16"/>
        <v/>
      </c>
      <c r="M130" s="82"/>
      <c r="N130" s="82"/>
      <c r="O130" s="83"/>
      <c r="P130" s="83"/>
      <c r="Q130" s="83"/>
      <c r="R130" s="83"/>
      <c r="S130" s="83"/>
      <c r="T130" s="83"/>
      <c r="U130" s="13"/>
      <c r="V130" s="13"/>
      <c r="W130" s="13"/>
      <c r="X130" s="13"/>
      <c r="AC130" s="7">
        <v>105</v>
      </c>
      <c r="AD130" s="7" t="str">
        <f t="shared" si="18"/>
        <v/>
      </c>
      <c r="AE130" s="27" t="str">
        <f>IF(AD130="","",IF(COUNTIF($AD$26:AD130,AD130)&gt;1,"Duplicate"&amp;" "&amp;AD130,AD130))</f>
        <v/>
      </c>
      <c r="AG130" s="7" t="str">
        <f t="shared" si="21"/>
        <v>Approved</v>
      </c>
      <c r="AH130" s="7" t="str">
        <f t="shared" si="21"/>
        <v>Approved</v>
      </c>
      <c r="AI130" s="7">
        <f t="shared" si="19"/>
        <v>0</v>
      </c>
      <c r="AJ130" s="7" t="str">
        <f t="shared" si="20"/>
        <v/>
      </c>
    </row>
    <row r="131" spans="1:36" x14ac:dyDescent="0.3">
      <c r="A131" s="16">
        <v>106</v>
      </c>
      <c r="B131" s="56"/>
      <c r="C131" s="76" t="str">
        <f t="shared" si="15"/>
        <v/>
      </c>
      <c r="D131" s="76"/>
      <c r="E131" s="76"/>
      <c r="F131" s="76"/>
      <c r="G131" s="76"/>
      <c r="H131" s="81"/>
      <c r="I131" s="81"/>
      <c r="J131" s="81"/>
      <c r="K131" s="81"/>
      <c r="L131" s="82" t="str">
        <f t="shared" si="16"/>
        <v/>
      </c>
      <c r="M131" s="82"/>
      <c r="N131" s="82"/>
      <c r="O131" s="83"/>
      <c r="P131" s="83"/>
      <c r="Q131" s="83"/>
      <c r="R131" s="83"/>
      <c r="S131" s="83"/>
      <c r="T131" s="83"/>
      <c r="U131" s="13"/>
      <c r="V131" s="13"/>
      <c r="W131" s="13"/>
      <c r="X131" s="13"/>
      <c r="AC131" s="7">
        <v>106</v>
      </c>
      <c r="AD131" s="7" t="str">
        <f t="shared" si="18"/>
        <v/>
      </c>
      <c r="AE131" s="27" t="str">
        <f>IF(AD131="","",IF(COUNTIF($AD$26:AD131,AD131)&gt;1,"Duplicate"&amp;" "&amp;AD131,AD131))</f>
        <v/>
      </c>
      <c r="AG131" s="7" t="str">
        <f t="shared" si="21"/>
        <v>Approved</v>
      </c>
      <c r="AH131" s="7" t="str">
        <f t="shared" si="21"/>
        <v>Approved</v>
      </c>
      <c r="AI131" s="7">
        <f t="shared" si="19"/>
        <v>0</v>
      </c>
      <c r="AJ131" s="7" t="str">
        <f t="shared" si="20"/>
        <v/>
      </c>
    </row>
    <row r="132" spans="1:36" x14ac:dyDescent="0.3">
      <c r="A132" s="16">
        <v>107</v>
      </c>
      <c r="B132" s="56"/>
      <c r="C132" s="76" t="str">
        <f t="shared" si="15"/>
        <v/>
      </c>
      <c r="D132" s="76"/>
      <c r="E132" s="76"/>
      <c r="F132" s="76"/>
      <c r="G132" s="76"/>
      <c r="H132" s="81"/>
      <c r="I132" s="81"/>
      <c r="J132" s="81"/>
      <c r="K132" s="81"/>
      <c r="L132" s="82" t="str">
        <f t="shared" si="16"/>
        <v/>
      </c>
      <c r="M132" s="82"/>
      <c r="N132" s="82"/>
      <c r="O132" s="83"/>
      <c r="P132" s="83"/>
      <c r="Q132" s="83"/>
      <c r="R132" s="83"/>
      <c r="S132" s="83"/>
      <c r="T132" s="83"/>
      <c r="U132" s="13"/>
      <c r="V132" s="13"/>
      <c r="W132" s="13"/>
      <c r="X132" s="13"/>
      <c r="AC132" s="7">
        <v>107</v>
      </c>
      <c r="AD132" s="7" t="str">
        <f t="shared" si="18"/>
        <v/>
      </c>
      <c r="AE132" s="27" t="str">
        <f>IF(AD132="","",IF(COUNTIF($AD$26:AD132,AD132)&gt;1,"Duplicate"&amp;" "&amp;AD132,AD132))</f>
        <v/>
      </c>
      <c r="AG132" s="7" t="str">
        <f t="shared" si="21"/>
        <v>Approved</v>
      </c>
      <c r="AH132" s="7" t="str">
        <f t="shared" si="21"/>
        <v>Approved</v>
      </c>
      <c r="AI132" s="7">
        <f t="shared" si="19"/>
        <v>0</v>
      </c>
      <c r="AJ132" s="7" t="str">
        <f t="shared" si="20"/>
        <v/>
      </c>
    </row>
    <row r="133" spans="1:36" x14ac:dyDescent="0.3">
      <c r="A133" s="16">
        <v>108</v>
      </c>
      <c r="B133" s="56"/>
      <c r="C133" s="76" t="str">
        <f t="shared" si="15"/>
        <v/>
      </c>
      <c r="D133" s="76"/>
      <c r="E133" s="76"/>
      <c r="F133" s="76"/>
      <c r="G133" s="76"/>
      <c r="H133" s="81"/>
      <c r="I133" s="81"/>
      <c r="J133" s="81"/>
      <c r="K133" s="81"/>
      <c r="L133" s="82" t="str">
        <f t="shared" si="16"/>
        <v/>
      </c>
      <c r="M133" s="82"/>
      <c r="N133" s="82"/>
      <c r="O133" s="83"/>
      <c r="P133" s="83"/>
      <c r="Q133" s="83"/>
      <c r="R133" s="83"/>
      <c r="S133" s="83"/>
      <c r="T133" s="83"/>
      <c r="U133" s="13"/>
      <c r="V133" s="13"/>
      <c r="W133" s="13"/>
      <c r="X133" s="13"/>
      <c r="AC133" s="7">
        <v>108</v>
      </c>
      <c r="AD133" s="7" t="str">
        <f t="shared" si="18"/>
        <v/>
      </c>
      <c r="AE133" s="27" t="str">
        <f>IF(AD133="","",IF(COUNTIF($AD$26:AD133,AD133)&gt;1,"Duplicate"&amp;" "&amp;AD133,AD133))</f>
        <v/>
      </c>
      <c r="AG133" s="7" t="str">
        <f t="shared" si="21"/>
        <v>Approved</v>
      </c>
      <c r="AH133" s="7" t="str">
        <f t="shared" si="21"/>
        <v>Approved</v>
      </c>
      <c r="AI133" s="7">
        <f t="shared" si="19"/>
        <v>0</v>
      </c>
      <c r="AJ133" s="7" t="str">
        <f t="shared" si="20"/>
        <v/>
      </c>
    </row>
    <row r="134" spans="1:36" x14ac:dyDescent="0.3">
      <c r="A134" s="16">
        <v>109</v>
      </c>
      <c r="B134" s="56"/>
      <c r="C134" s="76" t="str">
        <f t="shared" si="15"/>
        <v/>
      </c>
      <c r="D134" s="76"/>
      <c r="E134" s="76"/>
      <c r="F134" s="76"/>
      <c r="G134" s="76"/>
      <c r="H134" s="81"/>
      <c r="I134" s="81"/>
      <c r="J134" s="81"/>
      <c r="K134" s="81"/>
      <c r="L134" s="82" t="str">
        <f t="shared" si="16"/>
        <v/>
      </c>
      <c r="M134" s="82"/>
      <c r="N134" s="82"/>
      <c r="O134" s="83"/>
      <c r="P134" s="83"/>
      <c r="Q134" s="83"/>
      <c r="R134" s="83"/>
      <c r="S134" s="83"/>
      <c r="T134" s="83"/>
      <c r="U134" s="13"/>
      <c r="V134" s="13"/>
      <c r="W134" s="13"/>
      <c r="X134" s="13"/>
      <c r="AC134" s="7">
        <v>109</v>
      </c>
      <c r="AD134" s="7" t="str">
        <f t="shared" si="18"/>
        <v/>
      </c>
      <c r="AE134" s="27" t="str">
        <f>IF(AD134="","",IF(COUNTIF($AD$26:AD134,AD134)&gt;1,"Duplicate"&amp;" "&amp;AD134,AD134))</f>
        <v/>
      </c>
      <c r="AG134" s="7" t="str">
        <f t="shared" si="21"/>
        <v>Approved</v>
      </c>
      <c r="AH134" s="7" t="str">
        <f t="shared" si="21"/>
        <v>Approved</v>
      </c>
      <c r="AI134" s="7">
        <f t="shared" si="19"/>
        <v>0</v>
      </c>
      <c r="AJ134" s="7" t="str">
        <f t="shared" si="20"/>
        <v/>
      </c>
    </row>
    <row r="135" spans="1:36" x14ac:dyDescent="0.3">
      <c r="A135" s="16">
        <v>110</v>
      </c>
      <c r="B135" s="56"/>
      <c r="C135" s="76" t="str">
        <f t="shared" si="15"/>
        <v/>
      </c>
      <c r="D135" s="76"/>
      <c r="E135" s="76"/>
      <c r="F135" s="76"/>
      <c r="G135" s="76"/>
      <c r="H135" s="81"/>
      <c r="I135" s="81"/>
      <c r="J135" s="81"/>
      <c r="K135" s="81"/>
      <c r="L135" s="82" t="str">
        <f t="shared" si="16"/>
        <v/>
      </c>
      <c r="M135" s="82"/>
      <c r="N135" s="82"/>
      <c r="O135" s="83"/>
      <c r="P135" s="83"/>
      <c r="Q135" s="83"/>
      <c r="R135" s="83"/>
      <c r="S135" s="83"/>
      <c r="T135" s="83"/>
      <c r="U135" s="13"/>
      <c r="V135" s="13"/>
      <c r="W135" s="13"/>
      <c r="X135" s="13"/>
      <c r="AC135" s="7">
        <v>110</v>
      </c>
      <c r="AD135" s="7" t="str">
        <f t="shared" si="18"/>
        <v/>
      </c>
      <c r="AE135" s="27" t="str">
        <f>IF(AD135="","",IF(COUNTIF($AD$26:AD135,AD135)&gt;1,"Duplicate"&amp;" "&amp;AD135,AD135))</f>
        <v/>
      </c>
      <c r="AG135" s="7" t="str">
        <f t="shared" si="21"/>
        <v>Approved</v>
      </c>
      <c r="AH135" s="7" t="str">
        <f t="shared" si="21"/>
        <v>Approved</v>
      </c>
      <c r="AI135" s="7">
        <f t="shared" si="19"/>
        <v>0</v>
      </c>
      <c r="AJ135" s="7" t="str">
        <f t="shared" si="20"/>
        <v/>
      </c>
    </row>
    <row r="136" spans="1:36" x14ac:dyDescent="0.3">
      <c r="A136" s="16">
        <v>111</v>
      </c>
      <c r="B136" s="56"/>
      <c r="C136" s="76" t="str">
        <f t="shared" si="15"/>
        <v/>
      </c>
      <c r="D136" s="76"/>
      <c r="E136" s="76"/>
      <c r="F136" s="76"/>
      <c r="G136" s="76"/>
      <c r="H136" s="81"/>
      <c r="I136" s="81"/>
      <c r="J136" s="81"/>
      <c r="K136" s="81"/>
      <c r="L136" s="82" t="str">
        <f t="shared" si="16"/>
        <v/>
      </c>
      <c r="M136" s="82"/>
      <c r="N136" s="82"/>
      <c r="O136" s="83"/>
      <c r="P136" s="83"/>
      <c r="Q136" s="83"/>
      <c r="R136" s="83"/>
      <c r="S136" s="83"/>
      <c r="T136" s="83"/>
      <c r="U136" s="13"/>
      <c r="V136" s="13"/>
      <c r="W136" s="13"/>
      <c r="X136" s="13"/>
      <c r="AC136" s="7">
        <v>111</v>
      </c>
      <c r="AD136" s="7" t="str">
        <f t="shared" si="18"/>
        <v/>
      </c>
      <c r="AE136" s="27" t="str">
        <f>IF(AD136="","",IF(COUNTIF($AD$26:AD136,AD136)&gt;1,"Duplicate"&amp;" "&amp;AD136,AD136))</f>
        <v/>
      </c>
      <c r="AG136" s="7" t="str">
        <f t="shared" si="21"/>
        <v>Approved</v>
      </c>
      <c r="AH136" s="7" t="str">
        <f t="shared" si="21"/>
        <v>Approved</v>
      </c>
      <c r="AI136" s="7">
        <f t="shared" si="19"/>
        <v>0</v>
      </c>
      <c r="AJ136" s="7" t="str">
        <f t="shared" si="20"/>
        <v/>
      </c>
    </row>
    <row r="137" spans="1:36" x14ac:dyDescent="0.3">
      <c r="A137" s="16">
        <v>112</v>
      </c>
      <c r="B137" s="56"/>
      <c r="C137" s="76" t="str">
        <f t="shared" si="15"/>
        <v/>
      </c>
      <c r="D137" s="76"/>
      <c r="E137" s="76"/>
      <c r="F137" s="76"/>
      <c r="G137" s="76"/>
      <c r="H137" s="81"/>
      <c r="I137" s="81"/>
      <c r="J137" s="81"/>
      <c r="K137" s="81"/>
      <c r="L137" s="82" t="str">
        <f t="shared" si="16"/>
        <v/>
      </c>
      <c r="M137" s="82"/>
      <c r="N137" s="82"/>
      <c r="O137" s="83"/>
      <c r="P137" s="83"/>
      <c r="Q137" s="83"/>
      <c r="R137" s="83"/>
      <c r="S137" s="83"/>
      <c r="T137" s="83"/>
      <c r="U137" s="13"/>
      <c r="V137" s="13"/>
      <c r="W137" s="13"/>
      <c r="X137" s="13"/>
      <c r="AC137" s="7">
        <v>112</v>
      </c>
      <c r="AD137" s="7" t="str">
        <f t="shared" si="18"/>
        <v/>
      </c>
      <c r="AE137" s="27" t="str">
        <f>IF(AD137="","",IF(COUNTIF($AD$26:AD137,AD137)&gt;1,"Duplicate"&amp;" "&amp;AD137,AD137))</f>
        <v/>
      </c>
      <c r="AG137" s="7" t="str">
        <f t="shared" si="21"/>
        <v>Approved</v>
      </c>
      <c r="AH137" s="7" t="str">
        <f t="shared" si="21"/>
        <v>Approved</v>
      </c>
      <c r="AI137" s="7">
        <f t="shared" si="19"/>
        <v>0</v>
      </c>
      <c r="AJ137" s="7" t="str">
        <f t="shared" si="20"/>
        <v/>
      </c>
    </row>
    <row r="138" spans="1:36" x14ac:dyDescent="0.3">
      <c r="A138" s="16">
        <v>113</v>
      </c>
      <c r="B138" s="56"/>
      <c r="C138" s="76" t="str">
        <f t="shared" si="15"/>
        <v/>
      </c>
      <c r="D138" s="76"/>
      <c r="E138" s="76"/>
      <c r="F138" s="76"/>
      <c r="G138" s="76"/>
      <c r="H138" s="81"/>
      <c r="I138" s="81"/>
      <c r="J138" s="81"/>
      <c r="K138" s="81"/>
      <c r="L138" s="82" t="str">
        <f t="shared" si="16"/>
        <v/>
      </c>
      <c r="M138" s="82"/>
      <c r="N138" s="82"/>
      <c r="O138" s="83"/>
      <c r="P138" s="83"/>
      <c r="Q138" s="83"/>
      <c r="R138" s="83"/>
      <c r="S138" s="83"/>
      <c r="T138" s="83"/>
      <c r="U138" s="13"/>
      <c r="V138" s="13"/>
      <c r="W138" s="13"/>
      <c r="X138" s="13"/>
      <c r="AC138" s="7">
        <v>113</v>
      </c>
      <c r="AD138" s="7" t="str">
        <f t="shared" si="18"/>
        <v/>
      </c>
      <c r="AE138" s="27" t="str">
        <f>IF(AD138="","",IF(COUNTIF($AD$26:AD138,AD138)&gt;1,"Duplicate"&amp;" "&amp;AD138,AD138))</f>
        <v/>
      </c>
      <c r="AG138" s="7" t="str">
        <f t="shared" si="21"/>
        <v>Approved</v>
      </c>
      <c r="AH138" s="7" t="str">
        <f t="shared" si="21"/>
        <v>Approved</v>
      </c>
      <c r="AI138" s="7">
        <f t="shared" si="19"/>
        <v>0</v>
      </c>
      <c r="AJ138" s="7" t="str">
        <f t="shared" si="20"/>
        <v/>
      </c>
    </row>
    <row r="139" spans="1:36" x14ac:dyDescent="0.3">
      <c r="A139" s="16">
        <v>114</v>
      </c>
      <c r="B139" s="56"/>
      <c r="C139" s="76" t="str">
        <f t="shared" si="15"/>
        <v/>
      </c>
      <c r="D139" s="76"/>
      <c r="E139" s="76"/>
      <c r="F139" s="76"/>
      <c r="G139" s="76"/>
      <c r="H139" s="81"/>
      <c r="I139" s="81"/>
      <c r="J139" s="81"/>
      <c r="K139" s="81"/>
      <c r="L139" s="82" t="str">
        <f t="shared" si="16"/>
        <v/>
      </c>
      <c r="M139" s="82"/>
      <c r="N139" s="82"/>
      <c r="O139" s="83"/>
      <c r="P139" s="83"/>
      <c r="Q139" s="83"/>
      <c r="R139" s="83"/>
      <c r="S139" s="83"/>
      <c r="T139" s="83"/>
      <c r="U139" s="13"/>
      <c r="V139" s="13"/>
      <c r="W139" s="13"/>
      <c r="X139" s="13"/>
      <c r="AC139" s="7">
        <v>114</v>
      </c>
      <c r="AD139" s="7" t="str">
        <f t="shared" si="18"/>
        <v/>
      </c>
      <c r="AE139" s="27" t="str">
        <f>IF(AD139="","",IF(COUNTIF($AD$26:AD139,AD139)&gt;1,"Duplicate"&amp;" "&amp;AD139,AD139))</f>
        <v/>
      </c>
      <c r="AG139" s="7" t="str">
        <f t="shared" si="21"/>
        <v>Approved</v>
      </c>
      <c r="AH139" s="7" t="str">
        <f t="shared" si="21"/>
        <v>Approved</v>
      </c>
      <c r="AI139" s="7">
        <f t="shared" si="19"/>
        <v>0</v>
      </c>
      <c r="AJ139" s="7" t="str">
        <f t="shared" si="20"/>
        <v/>
      </c>
    </row>
    <row r="140" spans="1:36" x14ac:dyDescent="0.3">
      <c r="A140" s="16">
        <v>115</v>
      </c>
      <c r="B140" s="56"/>
      <c r="C140" s="76" t="str">
        <f t="shared" si="15"/>
        <v/>
      </c>
      <c r="D140" s="76"/>
      <c r="E140" s="76"/>
      <c r="F140" s="76"/>
      <c r="G140" s="76"/>
      <c r="H140" s="81"/>
      <c r="I140" s="81"/>
      <c r="J140" s="81"/>
      <c r="K140" s="81"/>
      <c r="L140" s="82" t="str">
        <f t="shared" si="16"/>
        <v/>
      </c>
      <c r="M140" s="82"/>
      <c r="N140" s="82"/>
      <c r="O140" s="83"/>
      <c r="P140" s="83"/>
      <c r="Q140" s="83"/>
      <c r="R140" s="83"/>
      <c r="S140" s="83"/>
      <c r="T140" s="83"/>
      <c r="U140" s="13"/>
      <c r="V140" s="13"/>
      <c r="W140" s="13"/>
      <c r="X140" s="13"/>
      <c r="AC140" s="7">
        <v>115</v>
      </c>
      <c r="AD140" s="7" t="str">
        <f t="shared" si="18"/>
        <v/>
      </c>
      <c r="AE140" s="27" t="str">
        <f>IF(AD140="","",IF(COUNTIF($AD$26:AD140,AD140)&gt;1,"Duplicate"&amp;" "&amp;AD140,AD140))</f>
        <v/>
      </c>
      <c r="AG140" s="7" t="str">
        <f t="shared" si="21"/>
        <v>Approved</v>
      </c>
      <c r="AH140" s="7" t="str">
        <f t="shared" si="21"/>
        <v>Approved</v>
      </c>
      <c r="AI140" s="7">
        <f t="shared" si="19"/>
        <v>0</v>
      </c>
      <c r="AJ140" s="7" t="str">
        <f t="shared" si="20"/>
        <v/>
      </c>
    </row>
    <row r="141" spans="1:36" x14ac:dyDescent="0.3">
      <c r="A141" s="16">
        <v>116</v>
      </c>
      <c r="B141" s="56"/>
      <c r="C141" s="76" t="str">
        <f t="shared" si="15"/>
        <v/>
      </c>
      <c r="D141" s="76"/>
      <c r="E141" s="76"/>
      <c r="F141" s="76"/>
      <c r="G141" s="76"/>
      <c r="H141" s="81"/>
      <c r="I141" s="81"/>
      <c r="J141" s="81"/>
      <c r="K141" s="81"/>
      <c r="L141" s="82" t="str">
        <f t="shared" si="16"/>
        <v/>
      </c>
      <c r="M141" s="82"/>
      <c r="N141" s="82"/>
      <c r="O141" s="83"/>
      <c r="P141" s="83"/>
      <c r="Q141" s="83"/>
      <c r="R141" s="83"/>
      <c r="S141" s="83"/>
      <c r="T141" s="83"/>
      <c r="U141" s="13"/>
      <c r="V141" s="13"/>
      <c r="W141" s="13"/>
      <c r="X141" s="13"/>
      <c r="AC141" s="7">
        <v>116</v>
      </c>
      <c r="AD141" s="7" t="str">
        <f t="shared" si="18"/>
        <v/>
      </c>
      <c r="AE141" s="27" t="str">
        <f>IF(AD141="","",IF(COUNTIF($AD$26:AD141,AD141)&gt;1,"Duplicate"&amp;" "&amp;AD141,AD141))</f>
        <v/>
      </c>
      <c r="AG141" s="7" t="str">
        <f t="shared" si="21"/>
        <v>Approved</v>
      </c>
      <c r="AH141" s="7" t="str">
        <f t="shared" si="21"/>
        <v>Approved</v>
      </c>
      <c r="AI141" s="7">
        <f t="shared" si="19"/>
        <v>0</v>
      </c>
      <c r="AJ141" s="7" t="str">
        <f t="shared" si="20"/>
        <v/>
      </c>
    </row>
    <row r="142" spans="1:36" x14ac:dyDescent="0.3">
      <c r="A142" s="16">
        <v>117</v>
      </c>
      <c r="B142" s="56"/>
      <c r="C142" s="76" t="str">
        <f t="shared" si="15"/>
        <v/>
      </c>
      <c r="D142" s="76"/>
      <c r="E142" s="76"/>
      <c r="F142" s="76"/>
      <c r="G142" s="76"/>
      <c r="H142" s="81"/>
      <c r="I142" s="81"/>
      <c r="J142" s="81"/>
      <c r="K142" s="81"/>
      <c r="L142" s="82" t="str">
        <f t="shared" si="16"/>
        <v/>
      </c>
      <c r="M142" s="82"/>
      <c r="N142" s="82"/>
      <c r="O142" s="83"/>
      <c r="P142" s="83"/>
      <c r="Q142" s="83"/>
      <c r="R142" s="83"/>
      <c r="S142" s="83"/>
      <c r="T142" s="83"/>
      <c r="U142" s="13"/>
      <c r="V142" s="13"/>
      <c r="W142" s="13"/>
      <c r="X142" s="13"/>
      <c r="AC142" s="7">
        <v>117</v>
      </c>
      <c r="AD142" s="7" t="str">
        <f t="shared" si="18"/>
        <v/>
      </c>
      <c r="AE142" s="27" t="str">
        <f>IF(AD142="","",IF(COUNTIF($AD$26:AD142,AD142)&gt;1,"Duplicate"&amp;" "&amp;AD142,AD142))</f>
        <v/>
      </c>
      <c r="AG142" s="7" t="str">
        <f t="shared" si="21"/>
        <v>Approved</v>
      </c>
      <c r="AH142" s="7" t="str">
        <f t="shared" si="21"/>
        <v>Approved</v>
      </c>
      <c r="AI142" s="7">
        <f t="shared" si="19"/>
        <v>0</v>
      </c>
      <c r="AJ142" s="7" t="str">
        <f t="shared" si="20"/>
        <v/>
      </c>
    </row>
    <row r="143" spans="1:36" x14ac:dyDescent="0.3">
      <c r="A143" s="16">
        <v>118</v>
      </c>
      <c r="B143" s="56"/>
      <c r="C143" s="76" t="str">
        <f t="shared" si="15"/>
        <v/>
      </c>
      <c r="D143" s="76"/>
      <c r="E143" s="76"/>
      <c r="F143" s="76"/>
      <c r="G143" s="76"/>
      <c r="H143" s="81"/>
      <c r="I143" s="81"/>
      <c r="J143" s="81"/>
      <c r="K143" s="81"/>
      <c r="L143" s="82" t="str">
        <f t="shared" si="16"/>
        <v/>
      </c>
      <c r="M143" s="82"/>
      <c r="N143" s="82"/>
      <c r="O143" s="83"/>
      <c r="P143" s="83"/>
      <c r="Q143" s="83"/>
      <c r="R143" s="83"/>
      <c r="S143" s="83"/>
      <c r="T143" s="83"/>
      <c r="U143" s="13"/>
      <c r="V143" s="13"/>
      <c r="W143" s="13"/>
      <c r="X143" s="13"/>
      <c r="AC143" s="7">
        <v>118</v>
      </c>
      <c r="AD143" s="7" t="str">
        <f t="shared" si="18"/>
        <v/>
      </c>
      <c r="AE143" s="27" t="str">
        <f>IF(AD143="","",IF(COUNTIF($AD$26:AD143,AD143)&gt;1,"Duplicate"&amp;" "&amp;AD143,AD143))</f>
        <v/>
      </c>
      <c r="AG143" s="7" t="str">
        <f t="shared" si="21"/>
        <v>Approved</v>
      </c>
      <c r="AH143" s="7" t="str">
        <f t="shared" si="21"/>
        <v>Approved</v>
      </c>
      <c r="AI143" s="7">
        <f t="shared" si="19"/>
        <v>0</v>
      </c>
      <c r="AJ143" s="7" t="str">
        <f t="shared" si="20"/>
        <v/>
      </c>
    </row>
    <row r="144" spans="1:36" x14ac:dyDescent="0.3">
      <c r="A144" s="16">
        <v>119</v>
      </c>
      <c r="B144" s="56"/>
      <c r="C144" s="76" t="str">
        <f t="shared" si="15"/>
        <v/>
      </c>
      <c r="D144" s="76"/>
      <c r="E144" s="76"/>
      <c r="F144" s="76"/>
      <c r="G144" s="76"/>
      <c r="H144" s="81"/>
      <c r="I144" s="81"/>
      <c r="J144" s="81"/>
      <c r="K144" s="81"/>
      <c r="L144" s="82" t="str">
        <f t="shared" si="16"/>
        <v/>
      </c>
      <c r="M144" s="82"/>
      <c r="N144" s="82"/>
      <c r="O144" s="83"/>
      <c r="P144" s="83"/>
      <c r="Q144" s="83"/>
      <c r="R144" s="83"/>
      <c r="S144" s="83"/>
      <c r="T144" s="83"/>
      <c r="U144" s="13"/>
      <c r="V144" s="13"/>
      <c r="W144" s="13"/>
      <c r="X144" s="13"/>
      <c r="AC144" s="7">
        <v>119</v>
      </c>
      <c r="AD144" s="7" t="str">
        <f t="shared" si="18"/>
        <v/>
      </c>
      <c r="AE144" s="27" t="str">
        <f>IF(AD144="","",IF(COUNTIF($AD$26:AD144,AD144)&gt;1,"Duplicate"&amp;" "&amp;AD144,AD144))</f>
        <v/>
      </c>
      <c r="AG144" s="7" t="str">
        <f t="shared" si="21"/>
        <v>Approved</v>
      </c>
      <c r="AH144" s="7" t="str">
        <f t="shared" si="21"/>
        <v>Approved</v>
      </c>
      <c r="AI144" s="7">
        <f t="shared" si="19"/>
        <v>0</v>
      </c>
      <c r="AJ144" s="7" t="str">
        <f t="shared" si="20"/>
        <v/>
      </c>
    </row>
    <row r="145" spans="1:36" x14ac:dyDescent="0.3">
      <c r="A145" s="16">
        <v>120</v>
      </c>
      <c r="B145" s="56"/>
      <c r="C145" s="76" t="str">
        <f t="shared" si="15"/>
        <v/>
      </c>
      <c r="D145" s="76"/>
      <c r="E145" s="76"/>
      <c r="F145" s="76"/>
      <c r="G145" s="76"/>
      <c r="H145" s="81"/>
      <c r="I145" s="81"/>
      <c r="J145" s="81"/>
      <c r="K145" s="81"/>
      <c r="L145" s="82" t="str">
        <f t="shared" si="16"/>
        <v/>
      </c>
      <c r="M145" s="82"/>
      <c r="N145" s="82"/>
      <c r="O145" s="83"/>
      <c r="P145" s="83"/>
      <c r="Q145" s="83"/>
      <c r="R145" s="83"/>
      <c r="S145" s="83"/>
      <c r="T145" s="83"/>
      <c r="U145" s="13"/>
      <c r="V145" s="13"/>
      <c r="W145" s="13"/>
      <c r="X145" s="13"/>
      <c r="AC145" s="7">
        <v>120</v>
      </c>
      <c r="AD145" s="7" t="str">
        <f t="shared" si="18"/>
        <v/>
      </c>
      <c r="AE145" s="27" t="str">
        <f>IF(AD145="","",IF(COUNTIF($AD$26:AD145,AD145)&gt;1,"Duplicate"&amp;" "&amp;AD145,AD145))</f>
        <v/>
      </c>
      <c r="AG145" s="7" t="str">
        <f t="shared" si="21"/>
        <v>Approved</v>
      </c>
      <c r="AH145" s="7" t="str">
        <f t="shared" si="21"/>
        <v>Approved</v>
      </c>
      <c r="AI145" s="7">
        <f t="shared" si="19"/>
        <v>0</v>
      </c>
      <c r="AJ145" s="7" t="str">
        <f t="shared" si="20"/>
        <v/>
      </c>
    </row>
    <row r="146" spans="1:36" x14ac:dyDescent="0.3">
      <c r="A146" s="16">
        <v>121</v>
      </c>
      <c r="B146" s="56"/>
      <c r="C146" s="76" t="str">
        <f t="shared" si="15"/>
        <v/>
      </c>
      <c r="D146" s="76"/>
      <c r="E146" s="76"/>
      <c r="F146" s="76"/>
      <c r="G146" s="76"/>
      <c r="H146" s="81"/>
      <c r="I146" s="81"/>
      <c r="J146" s="81"/>
      <c r="K146" s="81"/>
      <c r="L146" s="82" t="str">
        <f t="shared" si="16"/>
        <v/>
      </c>
      <c r="M146" s="82"/>
      <c r="N146" s="82"/>
      <c r="O146" s="83"/>
      <c r="P146" s="83"/>
      <c r="Q146" s="83"/>
      <c r="R146" s="83"/>
      <c r="S146" s="83"/>
      <c r="T146" s="83"/>
      <c r="U146" s="13"/>
      <c r="V146" s="13"/>
      <c r="W146" s="13"/>
      <c r="X146" s="13"/>
      <c r="AC146" s="7">
        <v>121</v>
      </c>
      <c r="AD146" s="7" t="str">
        <f t="shared" si="18"/>
        <v/>
      </c>
      <c r="AE146" s="27" t="str">
        <f>IF(AD146="","",IF(COUNTIF($AD$26:AD146,AD146)&gt;1,"Duplicate"&amp;" "&amp;AD146,AD146))</f>
        <v/>
      </c>
      <c r="AG146" s="7" t="str">
        <f t="shared" si="21"/>
        <v>Approved</v>
      </c>
      <c r="AH146" s="7" t="str">
        <f t="shared" si="21"/>
        <v>Approved</v>
      </c>
      <c r="AI146" s="7">
        <f t="shared" si="19"/>
        <v>0</v>
      </c>
      <c r="AJ146" s="7" t="str">
        <f t="shared" si="20"/>
        <v/>
      </c>
    </row>
    <row r="147" spans="1:36" x14ac:dyDescent="0.3">
      <c r="A147" s="16">
        <v>122</v>
      </c>
      <c r="B147" s="56"/>
      <c r="C147" s="76" t="str">
        <f t="shared" si="15"/>
        <v/>
      </c>
      <c r="D147" s="76"/>
      <c r="E147" s="76"/>
      <c r="F147" s="76"/>
      <c r="G147" s="76"/>
      <c r="H147" s="81"/>
      <c r="I147" s="81"/>
      <c r="J147" s="81"/>
      <c r="K147" s="81"/>
      <c r="L147" s="82" t="str">
        <f t="shared" si="16"/>
        <v/>
      </c>
      <c r="M147" s="82"/>
      <c r="N147" s="82"/>
      <c r="O147" s="83"/>
      <c r="P147" s="83"/>
      <c r="Q147" s="83"/>
      <c r="R147" s="83"/>
      <c r="S147" s="83"/>
      <c r="T147" s="83"/>
      <c r="U147" s="13"/>
      <c r="V147" s="13"/>
      <c r="W147" s="13"/>
      <c r="X147" s="13"/>
      <c r="AC147" s="7">
        <v>122</v>
      </c>
      <c r="AD147" s="7" t="str">
        <f t="shared" si="18"/>
        <v/>
      </c>
      <c r="AE147" s="27" t="str">
        <f>IF(AD147="","",IF(COUNTIF($AD$26:AD147,AD147)&gt;1,"Duplicate"&amp;" "&amp;AD147,AD147))</f>
        <v/>
      </c>
      <c r="AG147" s="7" t="str">
        <f t="shared" si="21"/>
        <v>Approved</v>
      </c>
      <c r="AH147" s="7" t="str">
        <f t="shared" si="21"/>
        <v>Approved</v>
      </c>
      <c r="AI147" s="7">
        <f t="shared" si="19"/>
        <v>0</v>
      </c>
      <c r="AJ147" s="7" t="str">
        <f t="shared" si="20"/>
        <v/>
      </c>
    </row>
    <row r="148" spans="1:36" x14ac:dyDescent="0.3">
      <c r="A148" s="16">
        <v>123</v>
      </c>
      <c r="B148" s="56"/>
      <c r="C148" s="76" t="str">
        <f t="shared" si="15"/>
        <v/>
      </c>
      <c r="D148" s="76"/>
      <c r="E148" s="76"/>
      <c r="F148" s="76"/>
      <c r="G148" s="76"/>
      <c r="H148" s="81"/>
      <c r="I148" s="81"/>
      <c r="J148" s="81"/>
      <c r="K148" s="81"/>
      <c r="L148" s="82" t="str">
        <f t="shared" si="16"/>
        <v/>
      </c>
      <c r="M148" s="82"/>
      <c r="N148" s="82"/>
      <c r="O148" s="83"/>
      <c r="P148" s="83"/>
      <c r="Q148" s="83"/>
      <c r="R148" s="83"/>
      <c r="S148" s="83"/>
      <c r="T148" s="83"/>
      <c r="U148" s="13"/>
      <c r="V148" s="13"/>
      <c r="W148" s="13"/>
      <c r="X148" s="13"/>
      <c r="AC148" s="7">
        <v>123</v>
      </c>
      <c r="AD148" s="7" t="str">
        <f t="shared" si="18"/>
        <v/>
      </c>
      <c r="AE148" s="27" t="str">
        <f>IF(AD148="","",IF(COUNTIF($AD$26:AD148,AD148)&gt;1,"Duplicate"&amp;" "&amp;AD148,AD148))</f>
        <v/>
      </c>
      <c r="AG148" s="7" t="str">
        <f t="shared" si="21"/>
        <v>Approved</v>
      </c>
      <c r="AH148" s="7" t="str">
        <f t="shared" si="21"/>
        <v>Approved</v>
      </c>
      <c r="AI148" s="7">
        <f t="shared" si="19"/>
        <v>0</v>
      </c>
      <c r="AJ148" s="7" t="str">
        <f t="shared" si="20"/>
        <v/>
      </c>
    </row>
    <row r="149" spans="1:36" x14ac:dyDescent="0.3">
      <c r="A149" s="16">
        <v>124</v>
      </c>
      <c r="B149" s="56"/>
      <c r="C149" s="76" t="str">
        <f t="shared" si="15"/>
        <v/>
      </c>
      <c r="D149" s="76"/>
      <c r="E149" s="76"/>
      <c r="F149" s="76"/>
      <c r="G149" s="76"/>
      <c r="H149" s="81"/>
      <c r="I149" s="81"/>
      <c r="J149" s="81"/>
      <c r="K149" s="81"/>
      <c r="L149" s="82" t="str">
        <f t="shared" si="16"/>
        <v/>
      </c>
      <c r="M149" s="82"/>
      <c r="N149" s="82"/>
      <c r="O149" s="83"/>
      <c r="P149" s="83"/>
      <c r="Q149" s="83"/>
      <c r="R149" s="83"/>
      <c r="S149" s="83"/>
      <c r="T149" s="83"/>
      <c r="U149" s="13"/>
      <c r="V149" s="13"/>
      <c r="W149" s="13"/>
      <c r="X149" s="13"/>
      <c r="AC149" s="7">
        <v>124</v>
      </c>
      <c r="AD149" s="7" t="str">
        <f t="shared" si="18"/>
        <v/>
      </c>
      <c r="AE149" s="27" t="str">
        <f>IF(AD149="","",IF(COUNTIF($AD$26:AD149,AD149)&gt;1,"Duplicate"&amp;" "&amp;AD149,AD149))</f>
        <v/>
      </c>
      <c r="AG149" s="7" t="str">
        <f t="shared" si="21"/>
        <v>Approved</v>
      </c>
      <c r="AH149" s="7" t="str">
        <f t="shared" si="21"/>
        <v>Approved</v>
      </c>
      <c r="AI149" s="7">
        <f t="shared" si="19"/>
        <v>0</v>
      </c>
      <c r="AJ149" s="7" t="str">
        <f t="shared" si="20"/>
        <v/>
      </c>
    </row>
    <row r="150" spans="1:36" x14ac:dyDescent="0.3">
      <c r="A150" s="16">
        <v>125</v>
      </c>
      <c r="B150" s="56"/>
      <c r="C150" s="76" t="str">
        <f t="shared" si="15"/>
        <v/>
      </c>
      <c r="D150" s="76"/>
      <c r="E150" s="76"/>
      <c r="F150" s="76"/>
      <c r="G150" s="76"/>
      <c r="H150" s="81"/>
      <c r="I150" s="81"/>
      <c r="J150" s="81"/>
      <c r="K150" s="81"/>
      <c r="L150" s="82" t="str">
        <f t="shared" si="16"/>
        <v/>
      </c>
      <c r="M150" s="82"/>
      <c r="N150" s="82"/>
      <c r="O150" s="83"/>
      <c r="P150" s="83"/>
      <c r="Q150" s="83"/>
      <c r="R150" s="83"/>
      <c r="S150" s="83"/>
      <c r="T150" s="83"/>
      <c r="U150" s="13"/>
      <c r="V150" s="13"/>
      <c r="W150" s="13"/>
      <c r="X150" s="13"/>
      <c r="AC150" s="7">
        <v>125</v>
      </c>
      <c r="AD150" s="7" t="str">
        <f t="shared" si="18"/>
        <v/>
      </c>
      <c r="AE150" s="27" t="str">
        <f>IF(AD150="","",IF(COUNTIF($AD$26:AD150,AD150)&gt;1,"Duplicate"&amp;" "&amp;AD150,AD150))</f>
        <v/>
      </c>
      <c r="AG150" s="7" t="str">
        <f t="shared" si="21"/>
        <v>Approved</v>
      </c>
      <c r="AH150" s="7" t="str">
        <f t="shared" si="21"/>
        <v>Approved</v>
      </c>
      <c r="AI150" s="7">
        <f t="shared" si="19"/>
        <v>0</v>
      </c>
      <c r="AJ150" s="7" t="str">
        <f t="shared" si="20"/>
        <v/>
      </c>
    </row>
    <row r="151" spans="1:36" x14ac:dyDescent="0.3">
      <c r="A151" s="16">
        <v>126</v>
      </c>
      <c r="B151" s="56"/>
      <c r="C151" s="76" t="str">
        <f t="shared" si="15"/>
        <v/>
      </c>
      <c r="D151" s="76"/>
      <c r="E151" s="76"/>
      <c r="F151" s="76"/>
      <c r="G151" s="76"/>
      <c r="H151" s="81"/>
      <c r="I151" s="81"/>
      <c r="J151" s="81"/>
      <c r="K151" s="81"/>
      <c r="L151" s="82" t="str">
        <f t="shared" si="16"/>
        <v/>
      </c>
      <c r="M151" s="82"/>
      <c r="N151" s="82"/>
      <c r="O151" s="83"/>
      <c r="P151" s="83"/>
      <c r="Q151" s="83"/>
      <c r="R151" s="83"/>
      <c r="S151" s="83"/>
      <c r="T151" s="83"/>
      <c r="U151" s="13"/>
      <c r="V151" s="13"/>
      <c r="W151" s="13"/>
      <c r="X151" s="13"/>
      <c r="AC151" s="7">
        <v>126</v>
      </c>
      <c r="AD151" s="7" t="str">
        <f t="shared" si="18"/>
        <v/>
      </c>
      <c r="AE151" s="27" t="str">
        <f>IF(AD151="","",IF(COUNTIF($AD$26:AD151,AD151)&gt;1,"Duplicate"&amp;" "&amp;AD151,AD151))</f>
        <v/>
      </c>
      <c r="AG151" s="7" t="str">
        <f t="shared" si="21"/>
        <v>Approved</v>
      </c>
      <c r="AH151" s="7" t="str">
        <f t="shared" si="21"/>
        <v>Approved</v>
      </c>
      <c r="AI151" s="7">
        <f t="shared" si="19"/>
        <v>0</v>
      </c>
      <c r="AJ151" s="7" t="str">
        <f t="shared" si="20"/>
        <v/>
      </c>
    </row>
    <row r="152" spans="1:36" x14ac:dyDescent="0.3">
      <c r="A152" s="16">
        <v>127</v>
      </c>
      <c r="B152" s="56"/>
      <c r="C152" s="76" t="str">
        <f t="shared" si="15"/>
        <v/>
      </c>
      <c r="D152" s="76"/>
      <c r="E152" s="76"/>
      <c r="F152" s="76"/>
      <c r="G152" s="76"/>
      <c r="H152" s="81"/>
      <c r="I152" s="81"/>
      <c r="J152" s="81"/>
      <c r="K152" s="81"/>
      <c r="L152" s="82" t="str">
        <f t="shared" si="16"/>
        <v/>
      </c>
      <c r="M152" s="82"/>
      <c r="N152" s="82"/>
      <c r="O152" s="83"/>
      <c r="P152" s="83"/>
      <c r="Q152" s="83"/>
      <c r="R152" s="83"/>
      <c r="S152" s="83"/>
      <c r="T152" s="83"/>
      <c r="U152" s="13"/>
      <c r="V152" s="13"/>
      <c r="W152" s="13"/>
      <c r="X152" s="13"/>
      <c r="AC152" s="7">
        <v>127</v>
      </c>
      <c r="AD152" s="7" t="str">
        <f t="shared" si="18"/>
        <v/>
      </c>
      <c r="AE152" s="27" t="str">
        <f>IF(AD152="","",IF(COUNTIF($AD$26:AD152,AD152)&gt;1,"Duplicate"&amp;" "&amp;AD152,AD152))</f>
        <v/>
      </c>
      <c r="AG152" s="7" t="str">
        <f t="shared" si="21"/>
        <v>Approved</v>
      </c>
      <c r="AH152" s="7" t="str">
        <f t="shared" si="21"/>
        <v>Approved</v>
      </c>
      <c r="AI152" s="7">
        <f t="shared" si="19"/>
        <v>0</v>
      </c>
      <c r="AJ152" s="7" t="str">
        <f t="shared" si="20"/>
        <v/>
      </c>
    </row>
    <row r="153" spans="1:36" x14ac:dyDescent="0.3">
      <c r="A153" s="16">
        <v>128</v>
      </c>
      <c r="B153" s="56"/>
      <c r="C153" s="76" t="str">
        <f t="shared" si="15"/>
        <v/>
      </c>
      <c r="D153" s="76"/>
      <c r="E153" s="76"/>
      <c r="F153" s="76"/>
      <c r="G153" s="76"/>
      <c r="H153" s="81"/>
      <c r="I153" s="81"/>
      <c r="J153" s="81"/>
      <c r="K153" s="81"/>
      <c r="L153" s="82" t="str">
        <f t="shared" si="16"/>
        <v/>
      </c>
      <c r="M153" s="82"/>
      <c r="N153" s="82"/>
      <c r="O153" s="83"/>
      <c r="P153" s="83"/>
      <c r="Q153" s="83"/>
      <c r="R153" s="83"/>
      <c r="S153" s="83"/>
      <c r="T153" s="83"/>
      <c r="U153" s="13"/>
      <c r="V153" s="13"/>
      <c r="W153" s="13"/>
      <c r="X153" s="13"/>
      <c r="AC153" s="7">
        <v>128</v>
      </c>
      <c r="AD153" s="7" t="str">
        <f t="shared" si="18"/>
        <v/>
      </c>
      <c r="AE153" s="27" t="str">
        <f>IF(AD153="","",IF(COUNTIF($AD$26:AD153,AD153)&gt;1,"Duplicate"&amp;" "&amp;AD153,AD153))</f>
        <v/>
      </c>
      <c r="AG153" s="7" t="str">
        <f t="shared" si="21"/>
        <v>Approved</v>
      </c>
      <c r="AH153" s="7" t="str">
        <f t="shared" si="21"/>
        <v>Approved</v>
      </c>
      <c r="AI153" s="7">
        <f t="shared" si="19"/>
        <v>0</v>
      </c>
      <c r="AJ153" s="7" t="str">
        <f t="shared" si="20"/>
        <v/>
      </c>
    </row>
    <row r="154" spans="1:36" x14ac:dyDescent="0.3">
      <c r="A154" s="16">
        <v>129</v>
      </c>
      <c r="B154" s="56"/>
      <c r="C154" s="76" t="str">
        <f t="shared" si="15"/>
        <v/>
      </c>
      <c r="D154" s="76"/>
      <c r="E154" s="76"/>
      <c r="F154" s="76"/>
      <c r="G154" s="76"/>
      <c r="H154" s="81"/>
      <c r="I154" s="81"/>
      <c r="J154" s="81"/>
      <c r="K154" s="81"/>
      <c r="L154" s="82" t="str">
        <f t="shared" si="16"/>
        <v/>
      </c>
      <c r="M154" s="82"/>
      <c r="N154" s="82"/>
      <c r="O154" s="83"/>
      <c r="P154" s="83"/>
      <c r="Q154" s="83"/>
      <c r="R154" s="83"/>
      <c r="S154" s="83"/>
      <c r="T154" s="83"/>
      <c r="U154" s="13"/>
      <c r="V154" s="13"/>
      <c r="W154" s="13"/>
      <c r="X154" s="13"/>
      <c r="AC154" s="7">
        <v>129</v>
      </c>
      <c r="AD154" s="7" t="str">
        <f t="shared" si="18"/>
        <v/>
      </c>
      <c r="AE154" s="27" t="str">
        <f>IF(AD154="","",IF(COUNTIF($AD$26:AD154,AD154)&gt;1,"Duplicate"&amp;" "&amp;AD154,AD154))</f>
        <v/>
      </c>
      <c r="AG154" s="7" t="str">
        <f t="shared" si="21"/>
        <v>Approved</v>
      </c>
      <c r="AH154" s="7" t="str">
        <f t="shared" si="21"/>
        <v>Approved</v>
      </c>
      <c r="AI154" s="7">
        <f t="shared" si="19"/>
        <v>0</v>
      </c>
      <c r="AJ154" s="7" t="str">
        <f t="shared" si="20"/>
        <v/>
      </c>
    </row>
    <row r="155" spans="1:36" x14ac:dyDescent="0.3">
      <c r="A155" s="16">
        <v>130</v>
      </c>
      <c r="B155" s="56"/>
      <c r="C155" s="76" t="str">
        <f t="shared" ref="C155:C205" si="22">IFERROR(IF(LEFT(AE155,9)="Duplicate",VLOOKUP($AD155,$A$234:$J$440,2,FALSE)&amp;"(Duplicate)",VLOOKUP($AD155,$A$234:$J$440,2,FALSE)),"")</f>
        <v/>
      </c>
      <c r="D155" s="76"/>
      <c r="E155" s="76"/>
      <c r="F155" s="76"/>
      <c r="G155" s="76"/>
      <c r="H155" s="81"/>
      <c r="I155" s="81"/>
      <c r="J155" s="81"/>
      <c r="K155" s="81"/>
      <c r="L155" s="82" t="str">
        <f t="shared" ref="L155:L205" si="23">IFERROR(IF(LEFT(AE155,9)="Duplicate","(Duplicate)",IF(VLOOKUP($B155,$AD$26:$AI$205,6,FALSE)="Day",VLOOKUP($B155,$A$234:$J$440,7,FALSE),IF(VLOOKUP($B155,$AD$26:$AI$205,6,FALSE)="Night",VLOOKUP($B155,$A$234:$J$440,9,FALSE),""))),"")</f>
        <v/>
      </c>
      <c r="M155" s="82"/>
      <c r="N155" s="82"/>
      <c r="O155" s="83"/>
      <c r="P155" s="83"/>
      <c r="Q155" s="83"/>
      <c r="R155" s="83"/>
      <c r="S155" s="83"/>
      <c r="T155" s="83"/>
      <c r="U155" s="13"/>
      <c r="V155" s="13"/>
      <c r="W155" s="13"/>
      <c r="X155" s="13"/>
      <c r="AC155" s="7">
        <v>130</v>
      </c>
      <c r="AD155" s="7" t="str">
        <f t="shared" si="18"/>
        <v/>
      </c>
      <c r="AE155" s="27" t="str">
        <f>IF(AD155="","",IF(COUNTIF($AD$26:AD155,AD155)&gt;1,"Duplicate"&amp;" "&amp;AD155,AD155))</f>
        <v/>
      </c>
      <c r="AG155" s="7" t="str">
        <f t="shared" ref="AG155:AH186" si="24">IF(LEFT($AE155,9)="Duplicate","Denied","Approved")</f>
        <v>Approved</v>
      </c>
      <c r="AH155" s="7" t="str">
        <f t="shared" si="24"/>
        <v>Approved</v>
      </c>
      <c r="AI155" s="7">
        <f t="shared" si="19"/>
        <v>0</v>
      </c>
      <c r="AJ155" s="7" t="str">
        <f t="shared" si="20"/>
        <v/>
      </c>
    </row>
    <row r="156" spans="1:36" x14ac:dyDescent="0.3">
      <c r="A156" s="16">
        <v>131</v>
      </c>
      <c r="B156" s="56"/>
      <c r="C156" s="76" t="str">
        <f t="shared" si="22"/>
        <v/>
      </c>
      <c r="D156" s="76"/>
      <c r="E156" s="76"/>
      <c r="F156" s="76"/>
      <c r="G156" s="76"/>
      <c r="H156" s="81"/>
      <c r="I156" s="81"/>
      <c r="J156" s="81"/>
      <c r="K156" s="81"/>
      <c r="L156" s="82" t="str">
        <f t="shared" si="23"/>
        <v/>
      </c>
      <c r="M156" s="82"/>
      <c r="N156" s="82"/>
      <c r="O156" s="83"/>
      <c r="P156" s="83"/>
      <c r="Q156" s="83"/>
      <c r="R156" s="83"/>
      <c r="S156" s="83"/>
      <c r="T156" s="83"/>
      <c r="U156" s="13"/>
      <c r="V156" s="13"/>
      <c r="W156" s="13"/>
      <c r="X156" s="13"/>
      <c r="AC156" s="7">
        <v>131</v>
      </c>
      <c r="AD156" s="7" t="str">
        <f t="shared" si="18"/>
        <v/>
      </c>
      <c r="AE156" s="27" t="str">
        <f>IF(AD156="","",IF(COUNTIF($AD$26:AD156,AD156)&gt;1,"Duplicate"&amp;" "&amp;AD156,AD156))</f>
        <v/>
      </c>
      <c r="AG156" s="7" t="str">
        <f t="shared" si="24"/>
        <v>Approved</v>
      </c>
      <c r="AH156" s="7" t="str">
        <f t="shared" si="24"/>
        <v>Approved</v>
      </c>
      <c r="AI156" s="7">
        <f t="shared" si="19"/>
        <v>0</v>
      </c>
      <c r="AJ156" s="7" t="str">
        <f t="shared" si="20"/>
        <v/>
      </c>
    </row>
    <row r="157" spans="1:36" x14ac:dyDescent="0.3">
      <c r="A157" s="16">
        <v>132</v>
      </c>
      <c r="B157" s="56"/>
      <c r="C157" s="76" t="str">
        <f t="shared" si="22"/>
        <v/>
      </c>
      <c r="D157" s="76"/>
      <c r="E157" s="76"/>
      <c r="F157" s="76"/>
      <c r="G157" s="76"/>
      <c r="H157" s="81"/>
      <c r="I157" s="81"/>
      <c r="J157" s="81"/>
      <c r="K157" s="81"/>
      <c r="L157" s="82" t="str">
        <f t="shared" si="23"/>
        <v/>
      </c>
      <c r="M157" s="82"/>
      <c r="N157" s="82"/>
      <c r="O157" s="83"/>
      <c r="P157" s="83"/>
      <c r="Q157" s="83"/>
      <c r="R157" s="83"/>
      <c r="S157" s="83"/>
      <c r="T157" s="83"/>
      <c r="U157" s="13"/>
      <c r="V157" s="13"/>
      <c r="W157" s="13"/>
      <c r="X157" s="13"/>
      <c r="AC157" s="7">
        <v>132</v>
      </c>
      <c r="AD157" s="7" t="str">
        <f t="shared" si="18"/>
        <v/>
      </c>
      <c r="AE157" s="27" t="str">
        <f>IF(AD157="","",IF(COUNTIF($AD$26:AD157,AD157)&gt;1,"Duplicate"&amp;" "&amp;AD157,AD157))</f>
        <v/>
      </c>
      <c r="AG157" s="7" t="str">
        <f t="shared" si="24"/>
        <v>Approved</v>
      </c>
      <c r="AH157" s="7" t="str">
        <f t="shared" si="24"/>
        <v>Approved</v>
      </c>
      <c r="AI157" s="7">
        <f t="shared" si="19"/>
        <v>0</v>
      </c>
      <c r="AJ157" s="7" t="str">
        <f t="shared" si="20"/>
        <v/>
      </c>
    </row>
    <row r="158" spans="1:36" x14ac:dyDescent="0.3">
      <c r="A158" s="16">
        <v>133</v>
      </c>
      <c r="B158" s="56"/>
      <c r="C158" s="76" t="str">
        <f t="shared" si="22"/>
        <v/>
      </c>
      <c r="D158" s="76"/>
      <c r="E158" s="76"/>
      <c r="F158" s="76"/>
      <c r="G158" s="76"/>
      <c r="H158" s="81"/>
      <c r="I158" s="81"/>
      <c r="J158" s="81"/>
      <c r="K158" s="81"/>
      <c r="L158" s="82" t="str">
        <f t="shared" si="23"/>
        <v/>
      </c>
      <c r="M158" s="82"/>
      <c r="N158" s="82"/>
      <c r="O158" s="83"/>
      <c r="P158" s="83"/>
      <c r="Q158" s="83"/>
      <c r="R158" s="83"/>
      <c r="S158" s="83"/>
      <c r="T158" s="83"/>
      <c r="U158" s="13"/>
      <c r="V158" s="13"/>
      <c r="W158" s="13"/>
      <c r="X158" s="13"/>
      <c r="AC158" s="7">
        <v>133</v>
      </c>
      <c r="AD158" s="7" t="str">
        <f t="shared" si="18"/>
        <v/>
      </c>
      <c r="AE158" s="27" t="str">
        <f>IF(AD158="","",IF(COUNTIF($AD$26:AD158,AD158)&gt;1,"Duplicate"&amp;" "&amp;AD158,AD158))</f>
        <v/>
      </c>
      <c r="AG158" s="7" t="str">
        <f t="shared" si="24"/>
        <v>Approved</v>
      </c>
      <c r="AH158" s="7" t="str">
        <f t="shared" si="24"/>
        <v>Approved</v>
      </c>
      <c r="AI158" s="7">
        <f t="shared" si="19"/>
        <v>0</v>
      </c>
      <c r="AJ158" s="7" t="str">
        <f t="shared" si="20"/>
        <v/>
      </c>
    </row>
    <row r="159" spans="1:36" x14ac:dyDescent="0.3">
      <c r="A159" s="16">
        <v>134</v>
      </c>
      <c r="B159" s="56"/>
      <c r="C159" s="76" t="str">
        <f t="shared" si="22"/>
        <v/>
      </c>
      <c r="D159" s="76"/>
      <c r="E159" s="76"/>
      <c r="F159" s="76"/>
      <c r="G159" s="76"/>
      <c r="H159" s="81"/>
      <c r="I159" s="81"/>
      <c r="J159" s="81"/>
      <c r="K159" s="81"/>
      <c r="L159" s="82" t="str">
        <f t="shared" si="23"/>
        <v/>
      </c>
      <c r="M159" s="82"/>
      <c r="N159" s="82"/>
      <c r="O159" s="83"/>
      <c r="P159" s="83"/>
      <c r="Q159" s="83"/>
      <c r="R159" s="83"/>
      <c r="S159" s="83"/>
      <c r="T159" s="83"/>
      <c r="U159" s="13"/>
      <c r="V159" s="13"/>
      <c r="W159" s="13"/>
      <c r="X159" s="13"/>
      <c r="AC159" s="7">
        <v>134</v>
      </c>
      <c r="AD159" s="7" t="str">
        <f t="shared" si="18"/>
        <v/>
      </c>
      <c r="AE159" s="27" t="str">
        <f>IF(AD159="","",IF(COUNTIF($AD$26:AD159,AD159)&gt;1,"Duplicate"&amp;" "&amp;AD159,AD159))</f>
        <v/>
      </c>
      <c r="AG159" s="7" t="str">
        <f t="shared" si="24"/>
        <v>Approved</v>
      </c>
      <c r="AH159" s="7" t="str">
        <f t="shared" si="24"/>
        <v>Approved</v>
      </c>
      <c r="AI159" s="7">
        <f t="shared" si="19"/>
        <v>0</v>
      </c>
      <c r="AJ159" s="7" t="str">
        <f t="shared" si="20"/>
        <v/>
      </c>
    </row>
    <row r="160" spans="1:36" x14ac:dyDescent="0.3">
      <c r="A160" s="16">
        <v>135</v>
      </c>
      <c r="B160" s="56"/>
      <c r="C160" s="76" t="str">
        <f t="shared" si="22"/>
        <v/>
      </c>
      <c r="D160" s="76"/>
      <c r="E160" s="76"/>
      <c r="F160" s="76"/>
      <c r="G160" s="76"/>
      <c r="H160" s="81"/>
      <c r="I160" s="81"/>
      <c r="J160" s="81"/>
      <c r="K160" s="81"/>
      <c r="L160" s="82" t="str">
        <f t="shared" si="23"/>
        <v/>
      </c>
      <c r="M160" s="82"/>
      <c r="N160" s="82"/>
      <c r="O160" s="83"/>
      <c r="P160" s="83"/>
      <c r="Q160" s="83"/>
      <c r="R160" s="83"/>
      <c r="S160" s="83"/>
      <c r="T160" s="83"/>
      <c r="U160" s="13"/>
      <c r="V160" s="13"/>
      <c r="W160" s="13"/>
      <c r="X160" s="13"/>
      <c r="AC160" s="7">
        <v>135</v>
      </c>
      <c r="AD160" s="7" t="str">
        <f t="shared" si="18"/>
        <v/>
      </c>
      <c r="AE160" s="27" t="str">
        <f>IF(AD160="","",IF(COUNTIF($AD$26:AD160,AD160)&gt;1,"Duplicate"&amp;" "&amp;AD160,AD160))</f>
        <v/>
      </c>
      <c r="AG160" s="7" t="str">
        <f t="shared" si="24"/>
        <v>Approved</v>
      </c>
      <c r="AH160" s="7" t="str">
        <f t="shared" si="24"/>
        <v>Approved</v>
      </c>
      <c r="AI160" s="7">
        <f t="shared" si="19"/>
        <v>0</v>
      </c>
      <c r="AJ160" s="7" t="str">
        <f t="shared" si="20"/>
        <v/>
      </c>
    </row>
    <row r="161" spans="1:36" x14ac:dyDescent="0.3">
      <c r="A161" s="16">
        <v>136</v>
      </c>
      <c r="B161" s="56"/>
      <c r="C161" s="76" t="str">
        <f t="shared" si="22"/>
        <v/>
      </c>
      <c r="D161" s="76"/>
      <c r="E161" s="76"/>
      <c r="F161" s="76"/>
      <c r="G161" s="76"/>
      <c r="H161" s="81"/>
      <c r="I161" s="81"/>
      <c r="J161" s="81"/>
      <c r="K161" s="81"/>
      <c r="L161" s="82" t="str">
        <f t="shared" si="23"/>
        <v/>
      </c>
      <c r="M161" s="82"/>
      <c r="N161" s="82"/>
      <c r="O161" s="83"/>
      <c r="P161" s="83"/>
      <c r="Q161" s="83"/>
      <c r="R161" s="83"/>
      <c r="S161" s="83"/>
      <c r="T161" s="83"/>
      <c r="U161" s="13"/>
      <c r="V161" s="13"/>
      <c r="W161" s="13"/>
      <c r="X161" s="13"/>
      <c r="AC161" s="7">
        <v>136</v>
      </c>
      <c r="AD161" s="7" t="str">
        <f t="shared" si="18"/>
        <v/>
      </c>
      <c r="AE161" s="27" t="str">
        <f>IF(AD161="","",IF(COUNTIF($AD$26:AD161,AD161)&gt;1,"Duplicate"&amp;" "&amp;AD161,AD161))</f>
        <v/>
      </c>
      <c r="AG161" s="7" t="str">
        <f t="shared" si="24"/>
        <v>Approved</v>
      </c>
      <c r="AH161" s="7" t="str">
        <f t="shared" si="24"/>
        <v>Approved</v>
      </c>
      <c r="AI161" s="7">
        <f t="shared" si="19"/>
        <v>0</v>
      </c>
      <c r="AJ161" s="7" t="str">
        <f t="shared" si="20"/>
        <v/>
      </c>
    </row>
    <row r="162" spans="1:36" x14ac:dyDescent="0.3">
      <c r="A162" s="16">
        <v>137</v>
      </c>
      <c r="B162" s="56"/>
      <c r="C162" s="76" t="str">
        <f t="shared" si="22"/>
        <v/>
      </c>
      <c r="D162" s="76"/>
      <c r="E162" s="76"/>
      <c r="F162" s="76"/>
      <c r="G162" s="76"/>
      <c r="H162" s="81"/>
      <c r="I162" s="81"/>
      <c r="J162" s="81"/>
      <c r="K162" s="81"/>
      <c r="L162" s="82" t="str">
        <f t="shared" si="23"/>
        <v/>
      </c>
      <c r="M162" s="82"/>
      <c r="N162" s="82"/>
      <c r="O162" s="83"/>
      <c r="P162" s="83"/>
      <c r="Q162" s="83"/>
      <c r="R162" s="83"/>
      <c r="S162" s="83"/>
      <c r="T162" s="83"/>
      <c r="U162" s="13"/>
      <c r="V162" s="13"/>
      <c r="W162" s="13"/>
      <c r="X162" s="13"/>
      <c r="AC162" s="7">
        <v>137</v>
      </c>
      <c r="AD162" s="7" t="str">
        <f t="shared" si="18"/>
        <v/>
      </c>
      <c r="AE162" s="27" t="str">
        <f>IF(AD162="","",IF(COUNTIF($AD$26:AD162,AD162)&gt;1,"Duplicate"&amp;" "&amp;AD162,AD162))</f>
        <v/>
      </c>
      <c r="AG162" s="7" t="str">
        <f t="shared" si="24"/>
        <v>Approved</v>
      </c>
      <c r="AH162" s="7" t="str">
        <f t="shared" si="24"/>
        <v>Approved</v>
      </c>
      <c r="AI162" s="7">
        <f t="shared" si="19"/>
        <v>0</v>
      </c>
      <c r="AJ162" s="7" t="str">
        <f t="shared" si="20"/>
        <v/>
      </c>
    </row>
    <row r="163" spans="1:36" x14ac:dyDescent="0.3">
      <c r="A163" s="16">
        <v>138</v>
      </c>
      <c r="B163" s="56"/>
      <c r="C163" s="76" t="str">
        <f t="shared" si="22"/>
        <v/>
      </c>
      <c r="D163" s="76"/>
      <c r="E163" s="76"/>
      <c r="F163" s="76"/>
      <c r="G163" s="76"/>
      <c r="H163" s="81"/>
      <c r="I163" s="81"/>
      <c r="J163" s="81"/>
      <c r="K163" s="81"/>
      <c r="L163" s="82" t="str">
        <f t="shared" si="23"/>
        <v/>
      </c>
      <c r="M163" s="82"/>
      <c r="N163" s="82"/>
      <c r="O163" s="83"/>
      <c r="P163" s="83"/>
      <c r="Q163" s="83"/>
      <c r="R163" s="83"/>
      <c r="S163" s="83"/>
      <c r="T163" s="83"/>
      <c r="U163" s="13"/>
      <c r="V163" s="13"/>
      <c r="W163" s="13"/>
      <c r="X163" s="13"/>
      <c r="AC163" s="7">
        <v>138</v>
      </c>
      <c r="AD163" s="7" t="str">
        <f t="shared" si="18"/>
        <v/>
      </c>
      <c r="AE163" s="27" t="str">
        <f>IF(AD163="","",IF(COUNTIF($AD$26:AD163,AD163)&gt;1,"Duplicate"&amp;" "&amp;AD163,AD163))</f>
        <v/>
      </c>
      <c r="AG163" s="7" t="str">
        <f t="shared" si="24"/>
        <v>Approved</v>
      </c>
      <c r="AH163" s="7" t="str">
        <f t="shared" si="24"/>
        <v>Approved</v>
      </c>
      <c r="AI163" s="7">
        <f t="shared" si="19"/>
        <v>0</v>
      </c>
      <c r="AJ163" s="7" t="str">
        <f t="shared" si="20"/>
        <v/>
      </c>
    </row>
    <row r="164" spans="1:36" x14ac:dyDescent="0.3">
      <c r="A164" s="16">
        <v>139</v>
      </c>
      <c r="B164" s="56"/>
      <c r="C164" s="76" t="str">
        <f t="shared" si="22"/>
        <v/>
      </c>
      <c r="D164" s="76"/>
      <c r="E164" s="76"/>
      <c r="F164" s="76"/>
      <c r="G164" s="76"/>
      <c r="H164" s="81"/>
      <c r="I164" s="81"/>
      <c r="J164" s="81"/>
      <c r="K164" s="81"/>
      <c r="L164" s="82" t="str">
        <f t="shared" si="23"/>
        <v/>
      </c>
      <c r="M164" s="82"/>
      <c r="N164" s="82"/>
      <c r="O164" s="83"/>
      <c r="P164" s="83"/>
      <c r="Q164" s="83"/>
      <c r="R164" s="83"/>
      <c r="S164" s="83"/>
      <c r="T164" s="83"/>
      <c r="U164" s="13"/>
      <c r="V164" s="13"/>
      <c r="W164" s="13"/>
      <c r="X164" s="13"/>
      <c r="AC164" s="7">
        <v>139</v>
      </c>
      <c r="AD164" s="7" t="str">
        <f t="shared" si="18"/>
        <v/>
      </c>
      <c r="AE164" s="27" t="str">
        <f>IF(AD164="","",IF(COUNTIF($AD$26:AD164,AD164)&gt;1,"Duplicate"&amp;" "&amp;AD164,AD164))</f>
        <v/>
      </c>
      <c r="AG164" s="7" t="str">
        <f t="shared" si="24"/>
        <v>Approved</v>
      </c>
      <c r="AH164" s="7" t="str">
        <f t="shared" si="24"/>
        <v>Approved</v>
      </c>
      <c r="AI164" s="7">
        <f t="shared" si="19"/>
        <v>0</v>
      </c>
      <c r="AJ164" s="7" t="str">
        <f t="shared" si="20"/>
        <v/>
      </c>
    </row>
    <row r="165" spans="1:36" x14ac:dyDescent="0.3">
      <c r="A165" s="16">
        <v>140</v>
      </c>
      <c r="B165" s="56"/>
      <c r="C165" s="76" t="str">
        <f t="shared" si="22"/>
        <v/>
      </c>
      <c r="D165" s="76"/>
      <c r="E165" s="76"/>
      <c r="F165" s="76"/>
      <c r="G165" s="76"/>
      <c r="H165" s="81"/>
      <c r="I165" s="81"/>
      <c r="J165" s="81"/>
      <c r="K165" s="81"/>
      <c r="L165" s="82" t="str">
        <f t="shared" si="23"/>
        <v/>
      </c>
      <c r="M165" s="82"/>
      <c r="N165" s="82"/>
      <c r="O165" s="83"/>
      <c r="P165" s="83"/>
      <c r="Q165" s="83"/>
      <c r="R165" s="83"/>
      <c r="S165" s="83"/>
      <c r="T165" s="83"/>
      <c r="U165" s="13"/>
      <c r="V165" s="13"/>
      <c r="W165" s="13"/>
      <c r="X165" s="13"/>
      <c r="AC165" s="7">
        <v>140</v>
      </c>
      <c r="AD165" s="7" t="str">
        <f t="shared" si="18"/>
        <v/>
      </c>
      <c r="AE165" s="27" t="str">
        <f>IF(AD165="","",IF(COUNTIF($AD$26:AD165,AD165)&gt;1,"Duplicate"&amp;" "&amp;AD165,AD165))</f>
        <v/>
      </c>
      <c r="AG165" s="7" t="str">
        <f t="shared" si="24"/>
        <v>Approved</v>
      </c>
      <c r="AH165" s="7" t="str">
        <f t="shared" si="24"/>
        <v>Approved</v>
      </c>
      <c r="AI165" s="7">
        <f t="shared" si="19"/>
        <v>0</v>
      </c>
      <c r="AJ165" s="7" t="str">
        <f t="shared" si="20"/>
        <v/>
      </c>
    </row>
    <row r="166" spans="1:36" x14ac:dyDescent="0.3">
      <c r="A166" s="16">
        <v>141</v>
      </c>
      <c r="B166" s="56"/>
      <c r="C166" s="76" t="str">
        <f t="shared" si="22"/>
        <v/>
      </c>
      <c r="D166" s="76"/>
      <c r="E166" s="76"/>
      <c r="F166" s="76"/>
      <c r="G166" s="76"/>
      <c r="H166" s="81"/>
      <c r="I166" s="81"/>
      <c r="J166" s="81"/>
      <c r="K166" s="81"/>
      <c r="L166" s="82" t="str">
        <f t="shared" si="23"/>
        <v/>
      </c>
      <c r="M166" s="82"/>
      <c r="N166" s="82"/>
      <c r="O166" s="83"/>
      <c r="P166" s="83"/>
      <c r="Q166" s="83"/>
      <c r="R166" s="83"/>
      <c r="S166" s="83"/>
      <c r="T166" s="83"/>
      <c r="U166" s="13"/>
      <c r="V166" s="13"/>
      <c r="W166" s="13"/>
      <c r="X166" s="13"/>
      <c r="AC166" s="7">
        <v>141</v>
      </c>
      <c r="AD166" s="7" t="str">
        <f t="shared" si="18"/>
        <v/>
      </c>
      <c r="AE166" s="27" t="str">
        <f>IF(AD166="","",IF(COUNTIF($AD$26:AD166,AD166)&gt;1,"Duplicate"&amp;" "&amp;AD166,AD166))</f>
        <v/>
      </c>
      <c r="AG166" s="7" t="str">
        <f t="shared" si="24"/>
        <v>Approved</v>
      </c>
      <c r="AH166" s="7" t="str">
        <f t="shared" si="24"/>
        <v>Approved</v>
      </c>
      <c r="AI166" s="7">
        <f t="shared" si="19"/>
        <v>0</v>
      </c>
      <c r="AJ166" s="7" t="str">
        <f t="shared" si="20"/>
        <v/>
      </c>
    </row>
    <row r="167" spans="1:36" x14ac:dyDescent="0.3">
      <c r="A167" s="16">
        <v>142</v>
      </c>
      <c r="B167" s="56"/>
      <c r="C167" s="76" t="str">
        <f t="shared" si="22"/>
        <v/>
      </c>
      <c r="D167" s="76"/>
      <c r="E167" s="76"/>
      <c r="F167" s="76"/>
      <c r="G167" s="76"/>
      <c r="H167" s="81"/>
      <c r="I167" s="81"/>
      <c r="J167" s="81"/>
      <c r="K167" s="81"/>
      <c r="L167" s="82" t="str">
        <f t="shared" si="23"/>
        <v/>
      </c>
      <c r="M167" s="82"/>
      <c r="N167" s="82"/>
      <c r="O167" s="83"/>
      <c r="P167" s="83"/>
      <c r="Q167" s="83"/>
      <c r="R167" s="83"/>
      <c r="S167" s="83"/>
      <c r="T167" s="83"/>
      <c r="U167" s="13"/>
      <c r="V167" s="13"/>
      <c r="W167" s="13"/>
      <c r="X167" s="13"/>
      <c r="AC167" s="7">
        <v>142</v>
      </c>
      <c r="AD167" s="7" t="str">
        <f t="shared" si="18"/>
        <v/>
      </c>
      <c r="AE167" s="27" t="str">
        <f>IF(AD167="","",IF(COUNTIF($AD$26:AD167,AD167)&gt;1,"Duplicate"&amp;" "&amp;AD167,AD167))</f>
        <v/>
      </c>
      <c r="AG167" s="7" t="str">
        <f t="shared" si="24"/>
        <v>Approved</v>
      </c>
      <c r="AH167" s="7" t="str">
        <f t="shared" si="24"/>
        <v>Approved</v>
      </c>
      <c r="AI167" s="7">
        <f t="shared" si="19"/>
        <v>0</v>
      </c>
      <c r="AJ167" s="7" t="str">
        <f t="shared" si="20"/>
        <v/>
      </c>
    </row>
    <row r="168" spans="1:36" x14ac:dyDescent="0.3">
      <c r="A168" s="16">
        <v>143</v>
      </c>
      <c r="B168" s="56"/>
      <c r="C168" s="76" t="str">
        <f t="shared" si="22"/>
        <v/>
      </c>
      <c r="D168" s="76"/>
      <c r="E168" s="76"/>
      <c r="F168" s="76"/>
      <c r="G168" s="76"/>
      <c r="H168" s="81"/>
      <c r="I168" s="81"/>
      <c r="J168" s="81"/>
      <c r="K168" s="81"/>
      <c r="L168" s="82" t="str">
        <f t="shared" si="23"/>
        <v/>
      </c>
      <c r="M168" s="82"/>
      <c r="N168" s="82"/>
      <c r="O168" s="83"/>
      <c r="P168" s="83"/>
      <c r="Q168" s="83"/>
      <c r="R168" s="83"/>
      <c r="S168" s="83"/>
      <c r="T168" s="83"/>
      <c r="U168" s="13"/>
      <c r="V168" s="13"/>
      <c r="W168" s="13"/>
      <c r="X168" s="13"/>
      <c r="AC168" s="7">
        <v>143</v>
      </c>
      <c r="AD168" s="7" t="str">
        <f t="shared" si="18"/>
        <v/>
      </c>
      <c r="AE168" s="27" t="str">
        <f>IF(AD168="","",IF(COUNTIF($AD$26:AD168,AD168)&gt;1,"Duplicate"&amp;" "&amp;AD168,AD168))</f>
        <v/>
      </c>
      <c r="AG168" s="7" t="str">
        <f t="shared" si="24"/>
        <v>Approved</v>
      </c>
      <c r="AH168" s="7" t="str">
        <f t="shared" si="24"/>
        <v>Approved</v>
      </c>
      <c r="AI168" s="7">
        <f t="shared" si="19"/>
        <v>0</v>
      </c>
      <c r="AJ168" s="7" t="str">
        <f t="shared" si="20"/>
        <v/>
      </c>
    </row>
    <row r="169" spans="1:36" x14ac:dyDescent="0.3">
      <c r="A169" s="16">
        <v>144</v>
      </c>
      <c r="B169" s="56"/>
      <c r="C169" s="76" t="str">
        <f t="shared" si="22"/>
        <v/>
      </c>
      <c r="D169" s="76"/>
      <c r="E169" s="76"/>
      <c r="F169" s="76"/>
      <c r="G169" s="76"/>
      <c r="H169" s="81"/>
      <c r="I169" s="81"/>
      <c r="J169" s="81"/>
      <c r="K169" s="81"/>
      <c r="L169" s="82" t="str">
        <f t="shared" si="23"/>
        <v/>
      </c>
      <c r="M169" s="82"/>
      <c r="N169" s="82"/>
      <c r="O169" s="83"/>
      <c r="P169" s="83"/>
      <c r="Q169" s="83"/>
      <c r="R169" s="83"/>
      <c r="S169" s="83"/>
      <c r="T169" s="83"/>
      <c r="U169" s="13"/>
      <c r="V169" s="13"/>
      <c r="W169" s="13"/>
      <c r="X169" s="13"/>
      <c r="AC169" s="7">
        <v>144</v>
      </c>
      <c r="AD169" s="7" t="str">
        <f t="shared" si="18"/>
        <v/>
      </c>
      <c r="AE169" s="27" t="str">
        <f>IF(AD169="","",IF(COUNTIF($AD$26:AD169,AD169)&gt;1,"Duplicate"&amp;" "&amp;AD169,AD169))</f>
        <v/>
      </c>
      <c r="AG169" s="7" t="str">
        <f t="shared" si="24"/>
        <v>Approved</v>
      </c>
      <c r="AH169" s="7" t="str">
        <f t="shared" si="24"/>
        <v>Approved</v>
      </c>
      <c r="AI169" s="7">
        <f t="shared" si="19"/>
        <v>0</v>
      </c>
      <c r="AJ169" s="7" t="str">
        <f t="shared" si="20"/>
        <v/>
      </c>
    </row>
    <row r="170" spans="1:36" x14ac:dyDescent="0.3">
      <c r="A170" s="16">
        <v>145</v>
      </c>
      <c r="B170" s="56"/>
      <c r="C170" s="76" t="str">
        <f t="shared" si="22"/>
        <v/>
      </c>
      <c r="D170" s="76"/>
      <c r="E170" s="76"/>
      <c r="F170" s="76"/>
      <c r="G170" s="76"/>
      <c r="H170" s="81"/>
      <c r="I170" s="81"/>
      <c r="J170" s="81"/>
      <c r="K170" s="81"/>
      <c r="L170" s="82" t="str">
        <f t="shared" si="23"/>
        <v/>
      </c>
      <c r="M170" s="82"/>
      <c r="N170" s="82"/>
      <c r="O170" s="83"/>
      <c r="P170" s="83"/>
      <c r="Q170" s="83"/>
      <c r="R170" s="83"/>
      <c r="S170" s="83"/>
      <c r="T170" s="83"/>
      <c r="U170" s="13"/>
      <c r="V170" s="13"/>
      <c r="W170" s="13"/>
      <c r="X170" s="13"/>
      <c r="AC170" s="7">
        <v>145</v>
      </c>
      <c r="AD170" s="7" t="str">
        <f t="shared" si="18"/>
        <v/>
      </c>
      <c r="AE170" s="27" t="str">
        <f>IF(AD170="","",IF(COUNTIF($AD$26:AD170,AD170)&gt;1,"Duplicate"&amp;" "&amp;AD170,AD170))</f>
        <v/>
      </c>
      <c r="AG170" s="7" t="str">
        <f t="shared" si="24"/>
        <v>Approved</v>
      </c>
      <c r="AH170" s="7" t="str">
        <f t="shared" si="24"/>
        <v>Approved</v>
      </c>
      <c r="AI170" s="7">
        <f t="shared" si="19"/>
        <v>0</v>
      </c>
      <c r="AJ170" s="7" t="str">
        <f t="shared" si="20"/>
        <v/>
      </c>
    </row>
    <row r="171" spans="1:36" x14ac:dyDescent="0.3">
      <c r="A171" s="16">
        <v>146</v>
      </c>
      <c r="B171" s="56"/>
      <c r="C171" s="76" t="str">
        <f t="shared" si="22"/>
        <v/>
      </c>
      <c r="D171" s="76"/>
      <c r="E171" s="76"/>
      <c r="F171" s="76"/>
      <c r="G171" s="76"/>
      <c r="H171" s="81"/>
      <c r="I171" s="81"/>
      <c r="J171" s="81"/>
      <c r="K171" s="81"/>
      <c r="L171" s="82" t="str">
        <f t="shared" si="23"/>
        <v/>
      </c>
      <c r="M171" s="82"/>
      <c r="N171" s="82"/>
      <c r="O171" s="83"/>
      <c r="P171" s="83"/>
      <c r="Q171" s="83"/>
      <c r="R171" s="83"/>
      <c r="S171" s="83"/>
      <c r="T171" s="83"/>
      <c r="U171" s="13"/>
      <c r="V171" s="13"/>
      <c r="W171" s="13"/>
      <c r="X171" s="13"/>
      <c r="AC171" s="7">
        <v>146</v>
      </c>
      <c r="AD171" s="7" t="str">
        <f t="shared" si="18"/>
        <v/>
      </c>
      <c r="AE171" s="27" t="str">
        <f>IF(AD171="","",IF(COUNTIF($AD$26:AD171,AD171)&gt;1,"Duplicate"&amp;" "&amp;AD171,AD171))</f>
        <v/>
      </c>
      <c r="AG171" s="7" t="str">
        <f t="shared" si="24"/>
        <v>Approved</v>
      </c>
      <c r="AH171" s="7" t="str">
        <f t="shared" si="24"/>
        <v>Approved</v>
      </c>
      <c r="AI171" s="7">
        <f t="shared" si="19"/>
        <v>0</v>
      </c>
      <c r="AJ171" s="7" t="str">
        <f t="shared" si="20"/>
        <v/>
      </c>
    </row>
    <row r="172" spans="1:36" x14ac:dyDescent="0.3">
      <c r="A172" s="16">
        <v>147</v>
      </c>
      <c r="B172" s="56"/>
      <c r="C172" s="76" t="str">
        <f t="shared" si="22"/>
        <v/>
      </c>
      <c r="D172" s="76"/>
      <c r="E172" s="76"/>
      <c r="F172" s="76"/>
      <c r="G172" s="76"/>
      <c r="H172" s="81"/>
      <c r="I172" s="81"/>
      <c r="J172" s="81"/>
      <c r="K172" s="81"/>
      <c r="L172" s="82" t="str">
        <f t="shared" si="23"/>
        <v/>
      </c>
      <c r="M172" s="82"/>
      <c r="N172" s="82"/>
      <c r="O172" s="83"/>
      <c r="P172" s="83"/>
      <c r="Q172" s="83"/>
      <c r="R172" s="83"/>
      <c r="S172" s="83"/>
      <c r="T172" s="83"/>
      <c r="U172" s="13"/>
      <c r="V172" s="13"/>
      <c r="W172" s="13"/>
      <c r="X172" s="13"/>
      <c r="AC172" s="7">
        <v>147</v>
      </c>
      <c r="AD172" s="7" t="str">
        <f t="shared" si="18"/>
        <v/>
      </c>
      <c r="AE172" s="27" t="str">
        <f>IF(AD172="","",IF(COUNTIF($AD$26:AD172,AD172)&gt;1,"Duplicate"&amp;" "&amp;AD172,AD172))</f>
        <v/>
      </c>
      <c r="AG172" s="7" t="str">
        <f t="shared" si="24"/>
        <v>Approved</v>
      </c>
      <c r="AH172" s="7" t="str">
        <f t="shared" si="24"/>
        <v>Approved</v>
      </c>
      <c r="AI172" s="7">
        <f t="shared" si="19"/>
        <v>0</v>
      </c>
      <c r="AJ172" s="7" t="str">
        <f t="shared" si="20"/>
        <v/>
      </c>
    </row>
    <row r="173" spans="1:36" x14ac:dyDescent="0.3">
      <c r="A173" s="16">
        <v>148</v>
      </c>
      <c r="B173" s="56"/>
      <c r="C173" s="76" t="str">
        <f t="shared" si="22"/>
        <v/>
      </c>
      <c r="D173" s="76"/>
      <c r="E173" s="76"/>
      <c r="F173" s="76"/>
      <c r="G173" s="76"/>
      <c r="H173" s="81"/>
      <c r="I173" s="81"/>
      <c r="J173" s="81"/>
      <c r="K173" s="81"/>
      <c r="L173" s="82" t="str">
        <f t="shared" si="23"/>
        <v/>
      </c>
      <c r="M173" s="82"/>
      <c r="N173" s="82"/>
      <c r="O173" s="83"/>
      <c r="P173" s="83"/>
      <c r="Q173" s="83"/>
      <c r="R173" s="83"/>
      <c r="S173" s="83"/>
      <c r="T173" s="83"/>
      <c r="U173" s="13"/>
      <c r="V173" s="13"/>
      <c r="W173" s="13"/>
      <c r="X173" s="13"/>
      <c r="AC173" s="7">
        <v>148</v>
      </c>
      <c r="AD173" s="7" t="str">
        <f t="shared" si="18"/>
        <v/>
      </c>
      <c r="AE173" s="27" t="str">
        <f>IF(AD173="","",IF(COUNTIF($AD$26:AD173,AD173)&gt;1,"Duplicate"&amp;" "&amp;AD173,AD173))</f>
        <v/>
      </c>
      <c r="AG173" s="7" t="str">
        <f t="shared" si="24"/>
        <v>Approved</v>
      </c>
      <c r="AH173" s="7" t="str">
        <f t="shared" si="24"/>
        <v>Approved</v>
      </c>
      <c r="AI173" s="7">
        <f t="shared" si="19"/>
        <v>0</v>
      </c>
      <c r="AJ173" s="7" t="str">
        <f t="shared" si="20"/>
        <v/>
      </c>
    </row>
    <row r="174" spans="1:36" x14ac:dyDescent="0.3">
      <c r="A174" s="16">
        <v>149</v>
      </c>
      <c r="B174" s="56"/>
      <c r="C174" s="76" t="str">
        <f t="shared" si="22"/>
        <v/>
      </c>
      <c r="D174" s="76"/>
      <c r="E174" s="76"/>
      <c r="F174" s="76"/>
      <c r="G174" s="76"/>
      <c r="H174" s="81"/>
      <c r="I174" s="81"/>
      <c r="J174" s="81"/>
      <c r="K174" s="81"/>
      <c r="L174" s="82" t="str">
        <f t="shared" si="23"/>
        <v/>
      </c>
      <c r="M174" s="82"/>
      <c r="N174" s="82"/>
      <c r="O174" s="83"/>
      <c r="P174" s="83"/>
      <c r="Q174" s="83"/>
      <c r="R174" s="83"/>
      <c r="S174" s="83"/>
      <c r="T174" s="83"/>
      <c r="U174" s="13"/>
      <c r="V174" s="13"/>
      <c r="W174" s="13"/>
      <c r="X174" s="13"/>
      <c r="AC174" s="7">
        <v>149</v>
      </c>
      <c r="AD174" s="7" t="str">
        <f t="shared" si="18"/>
        <v/>
      </c>
      <c r="AE174" s="27" t="str">
        <f>IF(AD174="","",IF(COUNTIF($AD$26:AD174,AD174)&gt;1,"Duplicate"&amp;" "&amp;AD174,AD174))</f>
        <v/>
      </c>
      <c r="AG174" s="7" t="str">
        <f t="shared" si="24"/>
        <v>Approved</v>
      </c>
      <c r="AH174" s="7" t="str">
        <f t="shared" si="24"/>
        <v>Approved</v>
      </c>
      <c r="AI174" s="7">
        <f t="shared" si="19"/>
        <v>0</v>
      </c>
      <c r="AJ174" s="7" t="str">
        <f t="shared" si="20"/>
        <v/>
      </c>
    </row>
    <row r="175" spans="1:36" x14ac:dyDescent="0.3">
      <c r="A175" s="16">
        <v>150</v>
      </c>
      <c r="B175" s="56"/>
      <c r="C175" s="76" t="str">
        <f t="shared" si="22"/>
        <v/>
      </c>
      <c r="D175" s="76"/>
      <c r="E175" s="76"/>
      <c r="F175" s="76"/>
      <c r="G175" s="76"/>
      <c r="H175" s="81"/>
      <c r="I175" s="81"/>
      <c r="J175" s="81"/>
      <c r="K175" s="81"/>
      <c r="L175" s="82" t="str">
        <f t="shared" si="23"/>
        <v/>
      </c>
      <c r="M175" s="82"/>
      <c r="N175" s="82"/>
      <c r="O175" s="83"/>
      <c r="P175" s="83"/>
      <c r="Q175" s="83"/>
      <c r="R175" s="83"/>
      <c r="S175" s="83"/>
      <c r="T175" s="83"/>
      <c r="U175" s="13"/>
      <c r="V175" s="13"/>
      <c r="W175" s="13"/>
      <c r="X175" s="13"/>
      <c r="AC175" s="7">
        <v>150</v>
      </c>
      <c r="AD175" s="7" t="str">
        <f t="shared" si="18"/>
        <v/>
      </c>
      <c r="AE175" s="27" t="str">
        <f>IF(AD175="","",IF(COUNTIF($AD$26:AD175,AD175)&gt;1,"Duplicate"&amp;" "&amp;AD175,AD175))</f>
        <v/>
      </c>
      <c r="AG175" s="7" t="str">
        <f t="shared" si="24"/>
        <v>Approved</v>
      </c>
      <c r="AH175" s="7" t="str">
        <f t="shared" si="24"/>
        <v>Approved</v>
      </c>
      <c r="AI175" s="7">
        <f t="shared" si="19"/>
        <v>0</v>
      </c>
      <c r="AJ175" s="7" t="str">
        <f t="shared" si="20"/>
        <v/>
      </c>
    </row>
    <row r="176" spans="1:36" x14ac:dyDescent="0.3">
      <c r="A176" s="16">
        <v>151</v>
      </c>
      <c r="B176" s="56"/>
      <c r="C176" s="76" t="str">
        <f t="shared" si="22"/>
        <v/>
      </c>
      <c r="D176" s="76"/>
      <c r="E176" s="76"/>
      <c r="F176" s="76"/>
      <c r="G176" s="76"/>
      <c r="H176" s="81"/>
      <c r="I176" s="81"/>
      <c r="J176" s="81"/>
      <c r="K176" s="81"/>
      <c r="L176" s="82" t="str">
        <f t="shared" si="23"/>
        <v/>
      </c>
      <c r="M176" s="82"/>
      <c r="N176" s="82"/>
      <c r="O176" s="83"/>
      <c r="P176" s="83"/>
      <c r="Q176" s="83"/>
      <c r="R176" s="83"/>
      <c r="S176" s="83"/>
      <c r="T176" s="83"/>
      <c r="U176" s="13"/>
      <c r="V176" s="13"/>
      <c r="W176" s="13"/>
      <c r="X176" s="13"/>
      <c r="AC176" s="7">
        <v>151</v>
      </c>
      <c r="AD176" s="7" t="str">
        <f t="shared" si="18"/>
        <v/>
      </c>
      <c r="AE176" s="27" t="str">
        <f>IF(AD176="","",IF(COUNTIF($AD$26:AD176,AD176)&gt;1,"Duplicate"&amp;" "&amp;AD176,AD176))</f>
        <v/>
      </c>
      <c r="AG176" s="7" t="str">
        <f t="shared" si="24"/>
        <v>Approved</v>
      </c>
      <c r="AH176" s="7" t="str">
        <f t="shared" si="24"/>
        <v>Approved</v>
      </c>
      <c r="AI176" s="7">
        <f t="shared" si="19"/>
        <v>0</v>
      </c>
      <c r="AJ176" s="7" t="str">
        <f t="shared" si="20"/>
        <v/>
      </c>
    </row>
    <row r="177" spans="1:36" x14ac:dyDescent="0.3">
      <c r="A177" s="16">
        <v>152</v>
      </c>
      <c r="B177" s="56"/>
      <c r="C177" s="76" t="str">
        <f t="shared" si="22"/>
        <v/>
      </c>
      <c r="D177" s="76"/>
      <c r="E177" s="76"/>
      <c r="F177" s="76"/>
      <c r="G177" s="76"/>
      <c r="H177" s="81"/>
      <c r="I177" s="81"/>
      <c r="J177" s="81"/>
      <c r="K177" s="81"/>
      <c r="L177" s="82" t="str">
        <f t="shared" si="23"/>
        <v/>
      </c>
      <c r="M177" s="82"/>
      <c r="N177" s="82"/>
      <c r="O177" s="83"/>
      <c r="P177" s="83"/>
      <c r="Q177" s="83"/>
      <c r="R177" s="83"/>
      <c r="S177" s="83"/>
      <c r="T177" s="83"/>
      <c r="U177" s="13"/>
      <c r="V177" s="13"/>
      <c r="W177" s="13"/>
      <c r="X177" s="13"/>
      <c r="AC177" s="7">
        <v>152</v>
      </c>
      <c r="AD177" s="7" t="str">
        <f t="shared" si="18"/>
        <v/>
      </c>
      <c r="AE177" s="27" t="str">
        <f>IF(AD177="","",IF(COUNTIF($AD$26:AD177,AD177)&gt;1,"Duplicate"&amp;" "&amp;AD177,AD177))</f>
        <v/>
      </c>
      <c r="AG177" s="7" t="str">
        <f t="shared" si="24"/>
        <v>Approved</v>
      </c>
      <c r="AH177" s="7" t="str">
        <f t="shared" si="24"/>
        <v>Approved</v>
      </c>
      <c r="AI177" s="7">
        <f t="shared" si="19"/>
        <v>0</v>
      </c>
      <c r="AJ177" s="7" t="str">
        <f t="shared" si="20"/>
        <v/>
      </c>
    </row>
    <row r="178" spans="1:36" x14ac:dyDescent="0.3">
      <c r="A178" s="16">
        <v>153</v>
      </c>
      <c r="B178" s="56"/>
      <c r="C178" s="76" t="str">
        <f t="shared" si="22"/>
        <v/>
      </c>
      <c r="D178" s="76"/>
      <c r="E178" s="76"/>
      <c r="F178" s="76"/>
      <c r="G178" s="76"/>
      <c r="H178" s="81"/>
      <c r="I178" s="81"/>
      <c r="J178" s="81"/>
      <c r="K178" s="81"/>
      <c r="L178" s="82" t="str">
        <f t="shared" si="23"/>
        <v/>
      </c>
      <c r="M178" s="82"/>
      <c r="N178" s="82"/>
      <c r="O178" s="83"/>
      <c r="P178" s="83"/>
      <c r="Q178" s="83"/>
      <c r="R178" s="83"/>
      <c r="S178" s="83"/>
      <c r="T178" s="83"/>
      <c r="U178" s="13"/>
      <c r="V178" s="13"/>
      <c r="W178" s="13"/>
      <c r="X178" s="13"/>
      <c r="AC178" s="7">
        <v>153</v>
      </c>
      <c r="AD178" s="7" t="str">
        <f t="shared" si="18"/>
        <v/>
      </c>
      <c r="AE178" s="27" t="str">
        <f>IF(AD178="","",IF(COUNTIF($AD$26:AD178,AD178)&gt;1,"Duplicate"&amp;" "&amp;AD178,AD178))</f>
        <v/>
      </c>
      <c r="AG178" s="7" t="str">
        <f t="shared" si="24"/>
        <v>Approved</v>
      </c>
      <c r="AH178" s="7" t="str">
        <f t="shared" si="24"/>
        <v>Approved</v>
      </c>
      <c r="AI178" s="7">
        <f t="shared" si="19"/>
        <v>0</v>
      </c>
      <c r="AJ178" s="7" t="str">
        <f t="shared" si="20"/>
        <v/>
      </c>
    </row>
    <row r="179" spans="1:36" x14ac:dyDescent="0.3">
      <c r="A179" s="16">
        <v>154</v>
      </c>
      <c r="B179" s="56"/>
      <c r="C179" s="76" t="str">
        <f t="shared" si="22"/>
        <v/>
      </c>
      <c r="D179" s="76"/>
      <c r="E179" s="76"/>
      <c r="F179" s="76"/>
      <c r="G179" s="76"/>
      <c r="H179" s="81"/>
      <c r="I179" s="81"/>
      <c r="J179" s="81"/>
      <c r="K179" s="81"/>
      <c r="L179" s="82" t="str">
        <f t="shared" si="23"/>
        <v/>
      </c>
      <c r="M179" s="82"/>
      <c r="N179" s="82"/>
      <c r="O179" s="83"/>
      <c r="P179" s="83"/>
      <c r="Q179" s="83"/>
      <c r="R179" s="83"/>
      <c r="S179" s="83"/>
      <c r="T179" s="83"/>
      <c r="U179" s="13"/>
      <c r="V179" s="13"/>
      <c r="W179" s="13"/>
      <c r="X179" s="13"/>
      <c r="AC179" s="7">
        <v>154</v>
      </c>
      <c r="AD179" s="7" t="str">
        <f t="shared" si="18"/>
        <v/>
      </c>
      <c r="AE179" s="27" t="str">
        <f>IF(AD179="","",IF(COUNTIF($AD$26:AD179,AD179)&gt;1,"Duplicate"&amp;" "&amp;AD179,AD179))</f>
        <v/>
      </c>
      <c r="AG179" s="7" t="str">
        <f t="shared" si="24"/>
        <v>Approved</v>
      </c>
      <c r="AH179" s="7" t="str">
        <f t="shared" si="24"/>
        <v>Approved</v>
      </c>
      <c r="AI179" s="7">
        <f t="shared" si="19"/>
        <v>0</v>
      </c>
      <c r="AJ179" s="7" t="str">
        <f t="shared" si="20"/>
        <v/>
      </c>
    </row>
    <row r="180" spans="1:36" x14ac:dyDescent="0.3">
      <c r="A180" s="16">
        <v>155</v>
      </c>
      <c r="B180" s="56"/>
      <c r="C180" s="76" t="str">
        <f t="shared" si="22"/>
        <v/>
      </c>
      <c r="D180" s="76"/>
      <c r="E180" s="76"/>
      <c r="F180" s="76"/>
      <c r="G180" s="76"/>
      <c r="H180" s="81"/>
      <c r="I180" s="81"/>
      <c r="J180" s="81"/>
      <c r="K180" s="81"/>
      <c r="L180" s="82" t="str">
        <f t="shared" si="23"/>
        <v/>
      </c>
      <c r="M180" s="82"/>
      <c r="N180" s="82"/>
      <c r="O180" s="83"/>
      <c r="P180" s="83"/>
      <c r="Q180" s="83"/>
      <c r="R180" s="83"/>
      <c r="S180" s="83"/>
      <c r="T180" s="83"/>
      <c r="U180" s="13"/>
      <c r="V180" s="13"/>
      <c r="W180" s="13"/>
      <c r="X180" s="13"/>
      <c r="AC180" s="7">
        <v>155</v>
      </c>
      <c r="AD180" s="7" t="str">
        <f t="shared" si="18"/>
        <v/>
      </c>
      <c r="AE180" s="27" t="str">
        <f>IF(AD180="","",IF(COUNTIF($AD$26:AD180,AD180)&gt;1,"Duplicate"&amp;" "&amp;AD180,AD180))</f>
        <v/>
      </c>
      <c r="AG180" s="7" t="str">
        <f t="shared" si="24"/>
        <v>Approved</v>
      </c>
      <c r="AH180" s="7" t="str">
        <f t="shared" si="24"/>
        <v>Approved</v>
      </c>
      <c r="AI180" s="7">
        <f t="shared" si="19"/>
        <v>0</v>
      </c>
      <c r="AJ180" s="7" t="str">
        <f t="shared" si="20"/>
        <v/>
      </c>
    </row>
    <row r="181" spans="1:36" x14ac:dyDescent="0.3">
      <c r="A181" s="16">
        <v>156</v>
      </c>
      <c r="B181" s="56"/>
      <c r="C181" s="76" t="str">
        <f t="shared" si="22"/>
        <v/>
      </c>
      <c r="D181" s="76"/>
      <c r="E181" s="76"/>
      <c r="F181" s="76"/>
      <c r="G181" s="76"/>
      <c r="H181" s="81"/>
      <c r="I181" s="81"/>
      <c r="J181" s="81"/>
      <c r="K181" s="81"/>
      <c r="L181" s="82" t="str">
        <f t="shared" si="23"/>
        <v/>
      </c>
      <c r="M181" s="82"/>
      <c r="N181" s="82"/>
      <c r="O181" s="83"/>
      <c r="P181" s="83"/>
      <c r="Q181" s="83"/>
      <c r="R181" s="83"/>
      <c r="S181" s="83"/>
      <c r="T181" s="83"/>
      <c r="U181" s="13"/>
      <c r="V181" s="13"/>
      <c r="W181" s="13"/>
      <c r="X181" s="13"/>
      <c r="AC181" s="7">
        <v>156</v>
      </c>
      <c r="AD181" s="7" t="str">
        <f t="shared" si="18"/>
        <v/>
      </c>
      <c r="AE181" s="27" t="str">
        <f>IF(AD181="","",IF(COUNTIF($AD$26:AD181,AD181)&gt;1,"Duplicate"&amp;" "&amp;AD181,AD181))</f>
        <v/>
      </c>
      <c r="AG181" s="7" t="str">
        <f t="shared" si="24"/>
        <v>Approved</v>
      </c>
      <c r="AH181" s="7" t="str">
        <f t="shared" si="24"/>
        <v>Approved</v>
      </c>
      <c r="AI181" s="7">
        <f t="shared" si="19"/>
        <v>0</v>
      </c>
      <c r="AJ181" s="7" t="str">
        <f t="shared" si="20"/>
        <v/>
      </c>
    </row>
    <row r="182" spans="1:36" x14ac:dyDescent="0.3">
      <c r="A182" s="16">
        <v>157</v>
      </c>
      <c r="B182" s="56"/>
      <c r="C182" s="76" t="str">
        <f t="shared" si="22"/>
        <v/>
      </c>
      <c r="D182" s="76"/>
      <c r="E182" s="76"/>
      <c r="F182" s="76"/>
      <c r="G182" s="76"/>
      <c r="H182" s="81"/>
      <c r="I182" s="81"/>
      <c r="J182" s="81"/>
      <c r="K182" s="81"/>
      <c r="L182" s="82" t="str">
        <f t="shared" si="23"/>
        <v/>
      </c>
      <c r="M182" s="82"/>
      <c r="N182" s="82"/>
      <c r="O182" s="83"/>
      <c r="P182" s="83"/>
      <c r="Q182" s="83"/>
      <c r="R182" s="83"/>
      <c r="S182" s="83"/>
      <c r="T182" s="83"/>
      <c r="U182" s="13"/>
      <c r="V182" s="13"/>
      <c r="W182" s="13"/>
      <c r="X182" s="13"/>
      <c r="AC182" s="7">
        <v>157</v>
      </c>
      <c r="AD182" s="7" t="str">
        <f t="shared" ref="AD182:AD205" si="25">IF(B182="","",B182)</f>
        <v/>
      </c>
      <c r="AE182" s="27" t="str">
        <f>IF(AD182="","",IF(COUNTIF($AD$26:AD182,AD182)&gt;1,"Duplicate"&amp;" "&amp;AD182,AD182))</f>
        <v/>
      </c>
      <c r="AG182" s="7" t="str">
        <f t="shared" si="24"/>
        <v>Approved</v>
      </c>
      <c r="AH182" s="7" t="str">
        <f t="shared" si="24"/>
        <v>Approved</v>
      </c>
      <c r="AI182" s="7">
        <f t="shared" ref="AI182:AI205" si="26">H182</f>
        <v>0</v>
      </c>
      <c r="AJ182" s="7" t="str">
        <f t="shared" ref="AJ182:AJ205" si="27">IFERROR(IF(AG182="Approved",IF(AI182="Day",VLOOKUP(AD182,$A$234:$I$399,7,FALSE),VLOOKUP(AD182,$A$234:$I$399,9,FALSE)),0),"")</f>
        <v/>
      </c>
    </row>
    <row r="183" spans="1:36" x14ac:dyDescent="0.3">
      <c r="A183" s="16">
        <v>158</v>
      </c>
      <c r="B183" s="56"/>
      <c r="C183" s="76" t="str">
        <f t="shared" si="22"/>
        <v/>
      </c>
      <c r="D183" s="76"/>
      <c r="E183" s="76"/>
      <c r="F183" s="76"/>
      <c r="G183" s="76"/>
      <c r="H183" s="81"/>
      <c r="I183" s="81"/>
      <c r="J183" s="81"/>
      <c r="K183" s="81"/>
      <c r="L183" s="82" t="str">
        <f t="shared" si="23"/>
        <v/>
      </c>
      <c r="M183" s="82"/>
      <c r="N183" s="82"/>
      <c r="O183" s="83"/>
      <c r="P183" s="83"/>
      <c r="Q183" s="83"/>
      <c r="R183" s="83"/>
      <c r="S183" s="83"/>
      <c r="T183" s="83"/>
      <c r="U183" s="13"/>
      <c r="V183" s="13"/>
      <c r="W183" s="13"/>
      <c r="X183" s="13"/>
      <c r="AC183" s="7">
        <v>158</v>
      </c>
      <c r="AD183" s="7" t="str">
        <f t="shared" si="25"/>
        <v/>
      </c>
      <c r="AE183" s="27" t="str">
        <f>IF(AD183="","",IF(COUNTIF($AD$26:AD183,AD183)&gt;1,"Duplicate"&amp;" "&amp;AD183,AD183))</f>
        <v/>
      </c>
      <c r="AG183" s="7" t="str">
        <f t="shared" si="24"/>
        <v>Approved</v>
      </c>
      <c r="AH183" s="7" t="str">
        <f t="shared" si="24"/>
        <v>Approved</v>
      </c>
      <c r="AI183" s="7">
        <f t="shared" si="26"/>
        <v>0</v>
      </c>
      <c r="AJ183" s="7" t="str">
        <f t="shared" si="27"/>
        <v/>
      </c>
    </row>
    <row r="184" spans="1:36" x14ac:dyDescent="0.3">
      <c r="A184" s="16">
        <v>159</v>
      </c>
      <c r="B184" s="56"/>
      <c r="C184" s="76" t="str">
        <f t="shared" si="22"/>
        <v/>
      </c>
      <c r="D184" s="76"/>
      <c r="E184" s="76"/>
      <c r="F184" s="76"/>
      <c r="G184" s="76"/>
      <c r="H184" s="81"/>
      <c r="I184" s="81"/>
      <c r="J184" s="81"/>
      <c r="K184" s="81"/>
      <c r="L184" s="82" t="str">
        <f t="shared" si="23"/>
        <v/>
      </c>
      <c r="M184" s="82"/>
      <c r="N184" s="82"/>
      <c r="O184" s="83"/>
      <c r="P184" s="83"/>
      <c r="Q184" s="83"/>
      <c r="R184" s="83"/>
      <c r="S184" s="83"/>
      <c r="T184" s="83"/>
      <c r="U184" s="13"/>
      <c r="V184" s="13"/>
      <c r="W184" s="13"/>
      <c r="X184" s="13"/>
      <c r="AC184" s="7">
        <v>159</v>
      </c>
      <c r="AD184" s="7" t="str">
        <f t="shared" si="25"/>
        <v/>
      </c>
      <c r="AE184" s="27" t="str">
        <f>IF(AD184="","",IF(COUNTIF($AD$26:AD184,AD184)&gt;1,"Duplicate"&amp;" "&amp;AD184,AD184))</f>
        <v/>
      </c>
      <c r="AG184" s="7" t="str">
        <f t="shared" si="24"/>
        <v>Approved</v>
      </c>
      <c r="AH184" s="7" t="str">
        <f t="shared" si="24"/>
        <v>Approved</v>
      </c>
      <c r="AI184" s="7">
        <f t="shared" si="26"/>
        <v>0</v>
      </c>
      <c r="AJ184" s="7" t="str">
        <f t="shared" si="27"/>
        <v/>
      </c>
    </row>
    <row r="185" spans="1:36" x14ac:dyDescent="0.3">
      <c r="A185" s="16">
        <v>160</v>
      </c>
      <c r="B185" s="56"/>
      <c r="C185" s="76" t="str">
        <f t="shared" si="22"/>
        <v/>
      </c>
      <c r="D185" s="76"/>
      <c r="E185" s="76"/>
      <c r="F185" s="76"/>
      <c r="G185" s="76"/>
      <c r="H185" s="81"/>
      <c r="I185" s="81"/>
      <c r="J185" s="81"/>
      <c r="K185" s="81"/>
      <c r="L185" s="82" t="str">
        <f t="shared" si="23"/>
        <v/>
      </c>
      <c r="M185" s="82"/>
      <c r="N185" s="82"/>
      <c r="O185" s="83"/>
      <c r="P185" s="83"/>
      <c r="Q185" s="83"/>
      <c r="R185" s="83"/>
      <c r="S185" s="83"/>
      <c r="T185" s="83"/>
      <c r="U185" s="13"/>
      <c r="V185" s="13"/>
      <c r="W185" s="13"/>
      <c r="X185" s="13"/>
      <c r="AC185" s="7">
        <v>160</v>
      </c>
      <c r="AD185" s="7" t="str">
        <f t="shared" si="25"/>
        <v/>
      </c>
      <c r="AE185" s="27" t="str">
        <f>IF(AD185="","",IF(COUNTIF($AD$26:AD185,AD185)&gt;1,"Duplicate"&amp;" "&amp;AD185,AD185))</f>
        <v/>
      </c>
      <c r="AG185" s="7" t="str">
        <f t="shared" si="24"/>
        <v>Approved</v>
      </c>
      <c r="AH185" s="7" t="str">
        <f t="shared" si="24"/>
        <v>Approved</v>
      </c>
      <c r="AI185" s="7">
        <f t="shared" si="26"/>
        <v>0</v>
      </c>
      <c r="AJ185" s="7" t="str">
        <f t="shared" si="27"/>
        <v/>
      </c>
    </row>
    <row r="186" spans="1:36" x14ac:dyDescent="0.3">
      <c r="A186" s="16">
        <v>161</v>
      </c>
      <c r="B186" s="56"/>
      <c r="C186" s="76" t="str">
        <f t="shared" si="22"/>
        <v/>
      </c>
      <c r="D186" s="76"/>
      <c r="E186" s="76"/>
      <c r="F186" s="76"/>
      <c r="G186" s="76"/>
      <c r="H186" s="81"/>
      <c r="I186" s="81"/>
      <c r="J186" s="81"/>
      <c r="K186" s="81"/>
      <c r="L186" s="82" t="str">
        <f t="shared" si="23"/>
        <v/>
      </c>
      <c r="M186" s="82"/>
      <c r="N186" s="82"/>
      <c r="O186" s="83"/>
      <c r="P186" s="83"/>
      <c r="Q186" s="83"/>
      <c r="R186" s="83"/>
      <c r="S186" s="83"/>
      <c r="T186" s="83"/>
      <c r="U186" s="13"/>
      <c r="V186" s="13"/>
      <c r="W186" s="13"/>
      <c r="X186" s="13"/>
      <c r="AC186" s="7">
        <v>161</v>
      </c>
      <c r="AD186" s="7" t="str">
        <f t="shared" si="25"/>
        <v/>
      </c>
      <c r="AE186" s="27" t="str">
        <f>IF(AD186="","",IF(COUNTIF($AD$26:AD186,AD186)&gt;1,"Duplicate"&amp;" "&amp;AD186,AD186))</f>
        <v/>
      </c>
      <c r="AG186" s="7" t="str">
        <f t="shared" si="24"/>
        <v>Approved</v>
      </c>
      <c r="AH186" s="7" t="str">
        <f t="shared" si="24"/>
        <v>Approved</v>
      </c>
      <c r="AI186" s="7">
        <f t="shared" si="26"/>
        <v>0</v>
      </c>
      <c r="AJ186" s="7" t="str">
        <f t="shared" si="27"/>
        <v/>
      </c>
    </row>
    <row r="187" spans="1:36" x14ac:dyDescent="0.3">
      <c r="A187" s="16">
        <v>162</v>
      </c>
      <c r="B187" s="56"/>
      <c r="C187" s="76" t="str">
        <f t="shared" si="22"/>
        <v/>
      </c>
      <c r="D187" s="76"/>
      <c r="E187" s="76"/>
      <c r="F187" s="76"/>
      <c r="G187" s="76"/>
      <c r="H187" s="81"/>
      <c r="I187" s="81"/>
      <c r="J187" s="81"/>
      <c r="K187" s="81"/>
      <c r="L187" s="82" t="str">
        <f t="shared" si="23"/>
        <v/>
      </c>
      <c r="M187" s="82"/>
      <c r="N187" s="82"/>
      <c r="O187" s="83"/>
      <c r="P187" s="83"/>
      <c r="Q187" s="83"/>
      <c r="R187" s="83"/>
      <c r="S187" s="83"/>
      <c r="T187" s="83"/>
      <c r="U187" s="13"/>
      <c r="V187" s="13"/>
      <c r="W187" s="13"/>
      <c r="X187" s="13"/>
      <c r="AC187" s="7">
        <v>162</v>
      </c>
      <c r="AD187" s="7" t="str">
        <f t="shared" si="25"/>
        <v/>
      </c>
      <c r="AE187" s="27" t="str">
        <f>IF(AD187="","",IF(COUNTIF($AD$26:AD187,AD187)&gt;1,"Duplicate"&amp;" "&amp;AD187,AD187))</f>
        <v/>
      </c>
      <c r="AG187" s="7" t="str">
        <f t="shared" ref="AG187:AH205" si="28">IF(LEFT($AE187,9)="Duplicate","Denied","Approved")</f>
        <v>Approved</v>
      </c>
      <c r="AH187" s="7" t="str">
        <f t="shared" si="28"/>
        <v>Approved</v>
      </c>
      <c r="AI187" s="7">
        <f t="shared" si="26"/>
        <v>0</v>
      </c>
      <c r="AJ187" s="7" t="str">
        <f t="shared" si="27"/>
        <v/>
      </c>
    </row>
    <row r="188" spans="1:36" x14ac:dyDescent="0.3">
      <c r="A188" s="16">
        <v>163</v>
      </c>
      <c r="B188" s="56"/>
      <c r="C188" s="76" t="str">
        <f t="shared" si="22"/>
        <v/>
      </c>
      <c r="D188" s="76"/>
      <c r="E188" s="76"/>
      <c r="F188" s="76"/>
      <c r="G188" s="76"/>
      <c r="H188" s="81"/>
      <c r="I188" s="81"/>
      <c r="J188" s="81"/>
      <c r="K188" s="81"/>
      <c r="L188" s="82" t="str">
        <f t="shared" si="23"/>
        <v/>
      </c>
      <c r="M188" s="82"/>
      <c r="N188" s="82"/>
      <c r="O188" s="83"/>
      <c r="P188" s="83"/>
      <c r="Q188" s="83"/>
      <c r="R188" s="83"/>
      <c r="S188" s="83"/>
      <c r="T188" s="83"/>
      <c r="U188" s="13"/>
      <c r="V188" s="13"/>
      <c r="W188" s="13"/>
      <c r="X188" s="13"/>
      <c r="AC188" s="7">
        <v>163</v>
      </c>
      <c r="AD188" s="7" t="str">
        <f t="shared" si="25"/>
        <v/>
      </c>
      <c r="AE188" s="27" t="str">
        <f>IF(AD188="","",IF(COUNTIF($AD$26:AD188,AD188)&gt;1,"Duplicate"&amp;" "&amp;AD188,AD188))</f>
        <v/>
      </c>
      <c r="AG188" s="7" t="str">
        <f t="shared" si="28"/>
        <v>Approved</v>
      </c>
      <c r="AH188" s="7" t="str">
        <f t="shared" si="28"/>
        <v>Approved</v>
      </c>
      <c r="AI188" s="7">
        <f t="shared" si="26"/>
        <v>0</v>
      </c>
      <c r="AJ188" s="7" t="str">
        <f t="shared" si="27"/>
        <v/>
      </c>
    </row>
    <row r="189" spans="1:36" x14ac:dyDescent="0.3">
      <c r="A189" s="16">
        <v>164</v>
      </c>
      <c r="B189" s="56"/>
      <c r="C189" s="76" t="str">
        <f t="shared" si="22"/>
        <v/>
      </c>
      <c r="D189" s="76"/>
      <c r="E189" s="76"/>
      <c r="F189" s="76"/>
      <c r="G189" s="76"/>
      <c r="H189" s="81"/>
      <c r="I189" s="81"/>
      <c r="J189" s="81"/>
      <c r="K189" s="81"/>
      <c r="L189" s="82" t="str">
        <f t="shared" si="23"/>
        <v/>
      </c>
      <c r="M189" s="82"/>
      <c r="N189" s="82"/>
      <c r="O189" s="83"/>
      <c r="P189" s="83"/>
      <c r="Q189" s="83"/>
      <c r="R189" s="83"/>
      <c r="S189" s="83"/>
      <c r="T189" s="83"/>
      <c r="U189" s="13"/>
      <c r="V189" s="13"/>
      <c r="W189" s="13"/>
      <c r="X189" s="13"/>
      <c r="AC189" s="7">
        <v>164</v>
      </c>
      <c r="AD189" s="7" t="str">
        <f t="shared" si="25"/>
        <v/>
      </c>
      <c r="AE189" s="27" t="str">
        <f>IF(AD189="","",IF(COUNTIF($AD$26:AD189,AD189)&gt;1,"Duplicate"&amp;" "&amp;AD189,AD189))</f>
        <v/>
      </c>
      <c r="AG189" s="7" t="str">
        <f t="shared" si="28"/>
        <v>Approved</v>
      </c>
      <c r="AH189" s="7" t="str">
        <f t="shared" si="28"/>
        <v>Approved</v>
      </c>
      <c r="AI189" s="7">
        <f t="shared" si="26"/>
        <v>0</v>
      </c>
      <c r="AJ189" s="7" t="str">
        <f t="shared" si="27"/>
        <v/>
      </c>
    </row>
    <row r="190" spans="1:36" x14ac:dyDescent="0.3">
      <c r="A190" s="16">
        <v>165</v>
      </c>
      <c r="B190" s="56"/>
      <c r="C190" s="76" t="str">
        <f t="shared" si="22"/>
        <v/>
      </c>
      <c r="D190" s="76"/>
      <c r="E190" s="76"/>
      <c r="F190" s="76"/>
      <c r="G190" s="76"/>
      <c r="H190" s="81"/>
      <c r="I190" s="81"/>
      <c r="J190" s="81"/>
      <c r="K190" s="81"/>
      <c r="L190" s="82" t="str">
        <f t="shared" si="23"/>
        <v/>
      </c>
      <c r="M190" s="82"/>
      <c r="N190" s="82"/>
      <c r="O190" s="83"/>
      <c r="P190" s="83"/>
      <c r="Q190" s="83"/>
      <c r="R190" s="83"/>
      <c r="S190" s="83"/>
      <c r="T190" s="83"/>
      <c r="U190" s="13"/>
      <c r="V190" s="13"/>
      <c r="W190" s="13"/>
      <c r="X190" s="13"/>
      <c r="AC190" s="7">
        <v>165</v>
      </c>
      <c r="AD190" s="7" t="str">
        <f t="shared" si="25"/>
        <v/>
      </c>
      <c r="AE190" s="27" t="str">
        <f>IF(AD190="","",IF(COUNTIF($AD$26:AD190,AD190)&gt;1,"Duplicate"&amp;" "&amp;AD190,AD190))</f>
        <v/>
      </c>
      <c r="AG190" s="7" t="str">
        <f t="shared" si="28"/>
        <v>Approved</v>
      </c>
      <c r="AH190" s="7" t="str">
        <f t="shared" si="28"/>
        <v>Approved</v>
      </c>
      <c r="AI190" s="7">
        <f t="shared" si="26"/>
        <v>0</v>
      </c>
      <c r="AJ190" s="7" t="str">
        <f t="shared" si="27"/>
        <v/>
      </c>
    </row>
    <row r="191" spans="1:36" x14ac:dyDescent="0.3">
      <c r="A191" s="16">
        <v>166</v>
      </c>
      <c r="B191" s="56"/>
      <c r="C191" s="76" t="str">
        <f t="shared" si="22"/>
        <v/>
      </c>
      <c r="D191" s="76"/>
      <c r="E191" s="76"/>
      <c r="F191" s="76"/>
      <c r="G191" s="76"/>
      <c r="H191" s="81"/>
      <c r="I191" s="81"/>
      <c r="J191" s="81"/>
      <c r="K191" s="81"/>
      <c r="L191" s="82" t="str">
        <f t="shared" si="23"/>
        <v/>
      </c>
      <c r="M191" s="82"/>
      <c r="N191" s="82"/>
      <c r="O191" s="83"/>
      <c r="P191" s="83"/>
      <c r="Q191" s="83"/>
      <c r="R191" s="83"/>
      <c r="S191" s="83"/>
      <c r="T191" s="83"/>
      <c r="U191" s="13"/>
      <c r="V191" s="13"/>
      <c r="W191" s="13"/>
      <c r="X191" s="13"/>
      <c r="AC191" s="7">
        <v>166</v>
      </c>
      <c r="AD191" s="7" t="str">
        <f t="shared" si="25"/>
        <v/>
      </c>
      <c r="AE191" s="27" t="str">
        <f>IF(AD191="","",IF(COUNTIF($AD$26:AD191,AD191)&gt;1,"Duplicate"&amp;" "&amp;AD191,AD191))</f>
        <v/>
      </c>
      <c r="AG191" s="7" t="str">
        <f t="shared" si="28"/>
        <v>Approved</v>
      </c>
      <c r="AH191" s="7" t="str">
        <f t="shared" si="28"/>
        <v>Approved</v>
      </c>
      <c r="AI191" s="7">
        <f t="shared" si="26"/>
        <v>0</v>
      </c>
      <c r="AJ191" s="7" t="str">
        <f t="shared" si="27"/>
        <v/>
      </c>
    </row>
    <row r="192" spans="1:36" x14ac:dyDescent="0.3">
      <c r="A192" s="16">
        <v>167</v>
      </c>
      <c r="B192" s="56"/>
      <c r="C192" s="76" t="str">
        <f t="shared" si="22"/>
        <v/>
      </c>
      <c r="D192" s="76"/>
      <c r="E192" s="76"/>
      <c r="F192" s="76"/>
      <c r="G192" s="76"/>
      <c r="H192" s="81"/>
      <c r="I192" s="81"/>
      <c r="J192" s="81"/>
      <c r="K192" s="81"/>
      <c r="L192" s="82" t="str">
        <f t="shared" si="23"/>
        <v/>
      </c>
      <c r="M192" s="82"/>
      <c r="N192" s="82"/>
      <c r="O192" s="83"/>
      <c r="P192" s="83"/>
      <c r="Q192" s="83"/>
      <c r="R192" s="83"/>
      <c r="S192" s="83"/>
      <c r="T192" s="83"/>
      <c r="U192" s="13"/>
      <c r="V192" s="13"/>
      <c r="W192" s="13"/>
      <c r="X192" s="13"/>
      <c r="AC192" s="7">
        <v>167</v>
      </c>
      <c r="AD192" s="7" t="str">
        <f t="shared" si="25"/>
        <v/>
      </c>
      <c r="AE192" s="27" t="str">
        <f>IF(AD192="","",IF(COUNTIF($AD$26:AD192,AD192)&gt;1,"Duplicate"&amp;" "&amp;AD192,AD192))</f>
        <v/>
      </c>
      <c r="AG192" s="7" t="str">
        <f t="shared" si="28"/>
        <v>Approved</v>
      </c>
      <c r="AH192" s="7" t="str">
        <f t="shared" si="28"/>
        <v>Approved</v>
      </c>
      <c r="AI192" s="7">
        <f t="shared" si="26"/>
        <v>0</v>
      </c>
      <c r="AJ192" s="7" t="str">
        <f t="shared" si="27"/>
        <v/>
      </c>
    </row>
    <row r="193" spans="1:52" x14ac:dyDescent="0.3">
      <c r="A193" s="16">
        <v>168</v>
      </c>
      <c r="B193" s="56"/>
      <c r="C193" s="76" t="str">
        <f t="shared" si="22"/>
        <v/>
      </c>
      <c r="D193" s="76"/>
      <c r="E193" s="76"/>
      <c r="F193" s="76"/>
      <c r="G193" s="76"/>
      <c r="H193" s="81"/>
      <c r="I193" s="81"/>
      <c r="J193" s="81"/>
      <c r="K193" s="81"/>
      <c r="L193" s="82" t="str">
        <f t="shared" si="23"/>
        <v/>
      </c>
      <c r="M193" s="82"/>
      <c r="N193" s="82"/>
      <c r="O193" s="83"/>
      <c r="P193" s="83"/>
      <c r="Q193" s="83"/>
      <c r="R193" s="83"/>
      <c r="S193" s="83"/>
      <c r="T193" s="83"/>
      <c r="U193" s="13"/>
      <c r="V193" s="13"/>
      <c r="W193" s="13"/>
      <c r="X193" s="13"/>
      <c r="AC193" s="7">
        <v>168</v>
      </c>
      <c r="AD193" s="7" t="str">
        <f t="shared" si="25"/>
        <v/>
      </c>
      <c r="AE193" s="27" t="str">
        <f>IF(AD193="","",IF(COUNTIF($AD$26:AD193,AD193)&gt;1,"Duplicate"&amp;" "&amp;AD193,AD193))</f>
        <v/>
      </c>
      <c r="AG193" s="7" t="str">
        <f t="shared" si="28"/>
        <v>Approved</v>
      </c>
      <c r="AH193" s="7" t="str">
        <f t="shared" si="28"/>
        <v>Approved</v>
      </c>
      <c r="AI193" s="7">
        <f t="shared" si="26"/>
        <v>0</v>
      </c>
      <c r="AJ193" s="7" t="str">
        <f t="shared" si="27"/>
        <v/>
      </c>
    </row>
    <row r="194" spans="1:52" x14ac:dyDescent="0.3">
      <c r="A194" s="16">
        <v>169</v>
      </c>
      <c r="B194" s="56"/>
      <c r="C194" s="76" t="str">
        <f t="shared" si="22"/>
        <v/>
      </c>
      <c r="D194" s="76"/>
      <c r="E194" s="76"/>
      <c r="F194" s="76"/>
      <c r="G194" s="76"/>
      <c r="H194" s="81"/>
      <c r="I194" s="81"/>
      <c r="J194" s="81"/>
      <c r="K194" s="81"/>
      <c r="L194" s="82" t="str">
        <f t="shared" si="23"/>
        <v/>
      </c>
      <c r="M194" s="82"/>
      <c r="N194" s="82"/>
      <c r="O194" s="83"/>
      <c r="P194" s="83"/>
      <c r="Q194" s="83"/>
      <c r="R194" s="83"/>
      <c r="S194" s="83"/>
      <c r="T194" s="83"/>
      <c r="U194" s="13"/>
      <c r="V194" s="13"/>
      <c r="W194" s="13"/>
      <c r="X194" s="13"/>
      <c r="AC194" s="7">
        <v>169</v>
      </c>
      <c r="AD194" s="7" t="str">
        <f t="shared" si="25"/>
        <v/>
      </c>
      <c r="AE194" s="27" t="str">
        <f>IF(AD194="","",IF(COUNTIF($AD$26:AD194,AD194)&gt;1,"Duplicate"&amp;" "&amp;AD194,AD194))</f>
        <v/>
      </c>
      <c r="AG194" s="7" t="str">
        <f t="shared" si="28"/>
        <v>Approved</v>
      </c>
      <c r="AH194" s="7" t="str">
        <f t="shared" si="28"/>
        <v>Approved</v>
      </c>
      <c r="AI194" s="7">
        <f t="shared" si="26"/>
        <v>0</v>
      </c>
      <c r="AJ194" s="7" t="str">
        <f t="shared" si="27"/>
        <v/>
      </c>
    </row>
    <row r="195" spans="1:52" x14ac:dyDescent="0.3">
      <c r="A195" s="16">
        <v>170</v>
      </c>
      <c r="B195" s="56"/>
      <c r="C195" s="76" t="str">
        <f t="shared" si="22"/>
        <v/>
      </c>
      <c r="D195" s="76"/>
      <c r="E195" s="76"/>
      <c r="F195" s="76"/>
      <c r="G195" s="76"/>
      <c r="H195" s="81"/>
      <c r="I195" s="81"/>
      <c r="J195" s="81"/>
      <c r="K195" s="81"/>
      <c r="L195" s="82" t="str">
        <f t="shared" si="23"/>
        <v/>
      </c>
      <c r="M195" s="82"/>
      <c r="N195" s="82"/>
      <c r="O195" s="83"/>
      <c r="P195" s="83"/>
      <c r="Q195" s="83"/>
      <c r="R195" s="83"/>
      <c r="S195" s="83"/>
      <c r="T195" s="83"/>
      <c r="U195" s="13"/>
      <c r="V195" s="13"/>
      <c r="W195" s="13"/>
      <c r="X195" s="13"/>
      <c r="AC195" s="7">
        <v>170</v>
      </c>
      <c r="AD195" s="7" t="str">
        <f t="shared" si="25"/>
        <v/>
      </c>
      <c r="AE195" s="27" t="str">
        <f>IF(AD195="","",IF(COUNTIF($AD$26:AD195,AD195)&gt;1,"Duplicate"&amp;" "&amp;AD195,AD195))</f>
        <v/>
      </c>
      <c r="AG195" s="7" t="str">
        <f t="shared" si="28"/>
        <v>Approved</v>
      </c>
      <c r="AH195" s="7" t="str">
        <f t="shared" si="28"/>
        <v>Approved</v>
      </c>
      <c r="AI195" s="7">
        <f t="shared" si="26"/>
        <v>0</v>
      </c>
      <c r="AJ195" s="7" t="str">
        <f t="shared" si="27"/>
        <v/>
      </c>
    </row>
    <row r="196" spans="1:52" x14ac:dyDescent="0.3">
      <c r="A196" s="16">
        <v>171</v>
      </c>
      <c r="B196" s="56"/>
      <c r="C196" s="76" t="str">
        <f t="shared" si="22"/>
        <v/>
      </c>
      <c r="D196" s="76"/>
      <c r="E196" s="76"/>
      <c r="F196" s="76"/>
      <c r="G196" s="76"/>
      <c r="H196" s="81"/>
      <c r="I196" s="81"/>
      <c r="J196" s="81"/>
      <c r="K196" s="81"/>
      <c r="L196" s="82" t="str">
        <f t="shared" si="23"/>
        <v/>
      </c>
      <c r="M196" s="82"/>
      <c r="N196" s="82"/>
      <c r="O196" s="83"/>
      <c r="P196" s="83"/>
      <c r="Q196" s="83"/>
      <c r="R196" s="83"/>
      <c r="S196" s="83"/>
      <c r="T196" s="83"/>
      <c r="U196" s="13"/>
      <c r="V196" s="13"/>
      <c r="W196" s="13"/>
      <c r="X196" s="13"/>
      <c r="AC196" s="7">
        <v>171</v>
      </c>
      <c r="AD196" s="7" t="str">
        <f t="shared" si="25"/>
        <v/>
      </c>
      <c r="AE196" s="27" t="str">
        <f>IF(AD196="","",IF(COUNTIF($AD$26:AD196,AD196)&gt;1,"Duplicate"&amp;" "&amp;AD196,AD196))</f>
        <v/>
      </c>
      <c r="AG196" s="7" t="str">
        <f t="shared" si="28"/>
        <v>Approved</v>
      </c>
      <c r="AH196" s="7" t="str">
        <f t="shared" si="28"/>
        <v>Approved</v>
      </c>
      <c r="AI196" s="7">
        <f t="shared" si="26"/>
        <v>0</v>
      </c>
      <c r="AJ196" s="7" t="str">
        <f t="shared" si="27"/>
        <v/>
      </c>
    </row>
    <row r="197" spans="1:52" x14ac:dyDescent="0.3">
      <c r="A197" s="16">
        <v>172</v>
      </c>
      <c r="B197" s="56"/>
      <c r="C197" s="76" t="str">
        <f t="shared" si="22"/>
        <v/>
      </c>
      <c r="D197" s="76"/>
      <c r="E197" s="76"/>
      <c r="F197" s="76"/>
      <c r="G197" s="76"/>
      <c r="H197" s="81"/>
      <c r="I197" s="81"/>
      <c r="J197" s="81"/>
      <c r="K197" s="81"/>
      <c r="L197" s="82" t="str">
        <f t="shared" si="23"/>
        <v/>
      </c>
      <c r="M197" s="82"/>
      <c r="N197" s="82"/>
      <c r="O197" s="83"/>
      <c r="P197" s="83"/>
      <c r="Q197" s="83"/>
      <c r="R197" s="83"/>
      <c r="S197" s="83"/>
      <c r="T197" s="83"/>
      <c r="U197" s="13"/>
      <c r="V197" s="13"/>
      <c r="W197" s="13"/>
      <c r="X197" s="13"/>
      <c r="AC197" s="7">
        <v>172</v>
      </c>
      <c r="AD197" s="7" t="str">
        <f t="shared" si="25"/>
        <v/>
      </c>
      <c r="AE197" s="27" t="str">
        <f>IF(AD197="","",IF(COUNTIF($AD$26:AD197,AD197)&gt;1,"Duplicate"&amp;" "&amp;AD197,AD197))</f>
        <v/>
      </c>
      <c r="AG197" s="7" t="str">
        <f t="shared" si="28"/>
        <v>Approved</v>
      </c>
      <c r="AH197" s="7" t="str">
        <f t="shared" si="28"/>
        <v>Approved</v>
      </c>
      <c r="AI197" s="7">
        <f t="shared" si="26"/>
        <v>0</v>
      </c>
      <c r="AJ197" s="7" t="str">
        <f t="shared" si="27"/>
        <v/>
      </c>
    </row>
    <row r="198" spans="1:52" x14ac:dyDescent="0.3">
      <c r="A198" s="16">
        <v>173</v>
      </c>
      <c r="B198" s="56"/>
      <c r="C198" s="76" t="str">
        <f t="shared" si="22"/>
        <v/>
      </c>
      <c r="D198" s="76"/>
      <c r="E198" s="76"/>
      <c r="F198" s="76"/>
      <c r="G198" s="76"/>
      <c r="H198" s="81"/>
      <c r="I198" s="81"/>
      <c r="J198" s="81"/>
      <c r="K198" s="81"/>
      <c r="L198" s="82" t="str">
        <f t="shared" si="23"/>
        <v/>
      </c>
      <c r="M198" s="82"/>
      <c r="N198" s="82"/>
      <c r="O198" s="83"/>
      <c r="P198" s="83"/>
      <c r="Q198" s="83"/>
      <c r="R198" s="83"/>
      <c r="S198" s="83"/>
      <c r="T198" s="83"/>
      <c r="U198" s="13"/>
      <c r="V198" s="13"/>
      <c r="W198" s="13"/>
      <c r="X198" s="13"/>
      <c r="AC198" s="7">
        <v>173</v>
      </c>
      <c r="AD198" s="7" t="str">
        <f t="shared" si="25"/>
        <v/>
      </c>
      <c r="AE198" s="27" t="str">
        <f>IF(AD198="","",IF(COUNTIF($AD$26:AD198,AD198)&gt;1,"Duplicate"&amp;" "&amp;AD198,AD198))</f>
        <v/>
      </c>
      <c r="AG198" s="7" t="str">
        <f t="shared" si="28"/>
        <v>Approved</v>
      </c>
      <c r="AH198" s="7" t="str">
        <f t="shared" si="28"/>
        <v>Approved</v>
      </c>
      <c r="AI198" s="7">
        <f t="shared" si="26"/>
        <v>0</v>
      </c>
      <c r="AJ198" s="7" t="str">
        <f t="shared" si="27"/>
        <v/>
      </c>
    </row>
    <row r="199" spans="1:52" x14ac:dyDescent="0.3">
      <c r="A199" s="16">
        <v>174</v>
      </c>
      <c r="B199" s="56"/>
      <c r="C199" s="76" t="str">
        <f t="shared" si="22"/>
        <v/>
      </c>
      <c r="D199" s="76"/>
      <c r="E199" s="76"/>
      <c r="F199" s="76"/>
      <c r="G199" s="76"/>
      <c r="H199" s="81"/>
      <c r="I199" s="81"/>
      <c r="J199" s="81"/>
      <c r="K199" s="81"/>
      <c r="L199" s="82" t="str">
        <f t="shared" si="23"/>
        <v/>
      </c>
      <c r="M199" s="82"/>
      <c r="N199" s="82"/>
      <c r="O199" s="83"/>
      <c r="P199" s="83"/>
      <c r="Q199" s="83"/>
      <c r="R199" s="83"/>
      <c r="S199" s="83"/>
      <c r="T199" s="83"/>
      <c r="U199" s="13"/>
      <c r="V199" s="13"/>
      <c r="W199" s="13"/>
      <c r="X199" s="13"/>
      <c r="AC199" s="7">
        <v>174</v>
      </c>
      <c r="AD199" s="7" t="str">
        <f t="shared" si="25"/>
        <v/>
      </c>
      <c r="AE199" s="27" t="str">
        <f>IF(AD199="","",IF(COUNTIF($AD$26:AD199,AD199)&gt;1,"Duplicate"&amp;" "&amp;AD199,AD199))</f>
        <v/>
      </c>
      <c r="AG199" s="7" t="str">
        <f t="shared" si="28"/>
        <v>Approved</v>
      </c>
      <c r="AH199" s="7" t="str">
        <f t="shared" si="28"/>
        <v>Approved</v>
      </c>
      <c r="AI199" s="7">
        <f t="shared" si="26"/>
        <v>0</v>
      </c>
      <c r="AJ199" s="7" t="str">
        <f t="shared" si="27"/>
        <v/>
      </c>
    </row>
    <row r="200" spans="1:52" x14ac:dyDescent="0.3">
      <c r="A200" s="16">
        <v>175</v>
      </c>
      <c r="B200" s="56"/>
      <c r="C200" s="76" t="str">
        <f t="shared" si="22"/>
        <v/>
      </c>
      <c r="D200" s="76"/>
      <c r="E200" s="76"/>
      <c r="F200" s="76"/>
      <c r="G200" s="76"/>
      <c r="H200" s="81"/>
      <c r="I200" s="81"/>
      <c r="J200" s="81"/>
      <c r="K200" s="81"/>
      <c r="L200" s="82" t="str">
        <f t="shared" si="23"/>
        <v/>
      </c>
      <c r="M200" s="82"/>
      <c r="N200" s="82"/>
      <c r="O200" s="83"/>
      <c r="P200" s="83"/>
      <c r="Q200" s="83"/>
      <c r="R200" s="83"/>
      <c r="S200" s="83"/>
      <c r="T200" s="83"/>
      <c r="U200" s="13"/>
      <c r="V200" s="13"/>
      <c r="W200" s="13"/>
      <c r="X200" s="13"/>
      <c r="AC200" s="7">
        <v>175</v>
      </c>
      <c r="AD200" s="7" t="str">
        <f t="shared" si="25"/>
        <v/>
      </c>
      <c r="AE200" s="27" t="str">
        <f>IF(AD200="","",IF(COUNTIF($AD$26:AD200,AD200)&gt;1,"Duplicate"&amp;" "&amp;AD200,AD200))</f>
        <v/>
      </c>
      <c r="AG200" s="7" t="str">
        <f t="shared" si="28"/>
        <v>Approved</v>
      </c>
      <c r="AH200" s="7" t="str">
        <f t="shared" si="28"/>
        <v>Approved</v>
      </c>
      <c r="AI200" s="7">
        <f t="shared" si="26"/>
        <v>0</v>
      </c>
      <c r="AJ200" s="7" t="str">
        <f t="shared" si="27"/>
        <v/>
      </c>
    </row>
    <row r="201" spans="1:52" x14ac:dyDescent="0.3">
      <c r="A201" s="16">
        <v>176</v>
      </c>
      <c r="B201" s="56"/>
      <c r="C201" s="76" t="str">
        <f t="shared" si="22"/>
        <v/>
      </c>
      <c r="D201" s="76"/>
      <c r="E201" s="76"/>
      <c r="F201" s="76"/>
      <c r="G201" s="76"/>
      <c r="H201" s="81"/>
      <c r="I201" s="81"/>
      <c r="J201" s="81"/>
      <c r="K201" s="81"/>
      <c r="L201" s="82" t="str">
        <f t="shared" si="23"/>
        <v/>
      </c>
      <c r="M201" s="82"/>
      <c r="N201" s="82"/>
      <c r="O201" s="83"/>
      <c r="P201" s="83"/>
      <c r="Q201" s="83"/>
      <c r="R201" s="83"/>
      <c r="S201" s="83"/>
      <c r="T201" s="83"/>
      <c r="U201" s="13"/>
      <c r="V201" s="13"/>
      <c r="W201" s="13"/>
      <c r="X201" s="13"/>
      <c r="AC201" s="7">
        <v>176</v>
      </c>
      <c r="AD201" s="7" t="str">
        <f t="shared" si="25"/>
        <v/>
      </c>
      <c r="AE201" s="27" t="str">
        <f>IF(AD201="","",IF(COUNTIF($AD$26:AD201,AD201)&gt;1,"Duplicate"&amp;" "&amp;AD201,AD201))</f>
        <v/>
      </c>
      <c r="AG201" s="7" t="str">
        <f t="shared" si="28"/>
        <v>Approved</v>
      </c>
      <c r="AH201" s="7" t="str">
        <f t="shared" si="28"/>
        <v>Approved</v>
      </c>
      <c r="AI201" s="7">
        <f t="shared" si="26"/>
        <v>0</v>
      </c>
      <c r="AJ201" s="7" t="str">
        <f t="shared" si="27"/>
        <v/>
      </c>
    </row>
    <row r="202" spans="1:52" x14ac:dyDescent="0.3">
      <c r="A202" s="16">
        <v>177</v>
      </c>
      <c r="B202" s="56"/>
      <c r="C202" s="76" t="str">
        <f t="shared" si="22"/>
        <v/>
      </c>
      <c r="D202" s="76"/>
      <c r="E202" s="76"/>
      <c r="F202" s="76"/>
      <c r="G202" s="76"/>
      <c r="H202" s="81"/>
      <c r="I202" s="81"/>
      <c r="J202" s="81"/>
      <c r="K202" s="81"/>
      <c r="L202" s="82" t="str">
        <f t="shared" si="23"/>
        <v/>
      </c>
      <c r="M202" s="82"/>
      <c r="N202" s="82"/>
      <c r="O202" s="83"/>
      <c r="P202" s="83"/>
      <c r="Q202" s="83"/>
      <c r="R202" s="83"/>
      <c r="S202" s="83"/>
      <c r="T202" s="83"/>
      <c r="U202" s="13"/>
      <c r="V202" s="13"/>
      <c r="W202" s="13"/>
      <c r="X202" s="13"/>
      <c r="AC202" s="7">
        <v>177</v>
      </c>
      <c r="AD202" s="7" t="str">
        <f t="shared" si="25"/>
        <v/>
      </c>
      <c r="AE202" s="27" t="str">
        <f>IF(AD202="","",IF(COUNTIF($AD$26:AD202,AD202)&gt;1,"Duplicate"&amp;" "&amp;AD202,AD202))</f>
        <v/>
      </c>
      <c r="AG202" s="7" t="str">
        <f t="shared" si="28"/>
        <v>Approved</v>
      </c>
      <c r="AH202" s="7" t="str">
        <f t="shared" si="28"/>
        <v>Approved</v>
      </c>
      <c r="AI202" s="7">
        <f t="shared" si="26"/>
        <v>0</v>
      </c>
      <c r="AJ202" s="7" t="str">
        <f t="shared" si="27"/>
        <v/>
      </c>
    </row>
    <row r="203" spans="1:52" x14ac:dyDescent="0.3">
      <c r="A203" s="16">
        <v>178</v>
      </c>
      <c r="B203" s="56"/>
      <c r="C203" s="76" t="str">
        <f t="shared" si="22"/>
        <v/>
      </c>
      <c r="D203" s="76"/>
      <c r="E203" s="76"/>
      <c r="F203" s="76"/>
      <c r="G203" s="76"/>
      <c r="H203" s="81"/>
      <c r="I203" s="81"/>
      <c r="J203" s="81"/>
      <c r="K203" s="81"/>
      <c r="L203" s="82" t="str">
        <f t="shared" si="23"/>
        <v/>
      </c>
      <c r="M203" s="82"/>
      <c r="N203" s="82"/>
      <c r="O203" s="83"/>
      <c r="P203" s="83"/>
      <c r="Q203" s="83"/>
      <c r="R203" s="83"/>
      <c r="S203" s="83"/>
      <c r="T203" s="83"/>
      <c r="U203" s="13"/>
      <c r="V203" s="13"/>
      <c r="W203" s="13"/>
      <c r="X203" s="13"/>
      <c r="AC203" s="7">
        <v>178</v>
      </c>
      <c r="AD203" s="7" t="str">
        <f t="shared" si="25"/>
        <v/>
      </c>
      <c r="AE203" s="27" t="str">
        <f>IF(AD203="","",IF(COUNTIF($AD$26:AD203,AD203)&gt;1,"Duplicate"&amp;" "&amp;AD203,AD203))</f>
        <v/>
      </c>
      <c r="AG203" s="7" t="str">
        <f t="shared" si="28"/>
        <v>Approved</v>
      </c>
      <c r="AH203" s="7" t="str">
        <f t="shared" si="28"/>
        <v>Approved</v>
      </c>
      <c r="AI203" s="7">
        <f t="shared" si="26"/>
        <v>0</v>
      </c>
      <c r="AJ203" s="7" t="str">
        <f t="shared" si="27"/>
        <v/>
      </c>
    </row>
    <row r="204" spans="1:52" x14ac:dyDescent="0.3">
      <c r="A204" s="16">
        <v>179</v>
      </c>
      <c r="B204" s="56"/>
      <c r="C204" s="76" t="str">
        <f t="shared" si="22"/>
        <v/>
      </c>
      <c r="D204" s="76"/>
      <c r="E204" s="76"/>
      <c r="F204" s="76"/>
      <c r="G204" s="76"/>
      <c r="H204" s="81"/>
      <c r="I204" s="81"/>
      <c r="J204" s="81"/>
      <c r="K204" s="81"/>
      <c r="L204" s="82" t="str">
        <f t="shared" si="23"/>
        <v/>
      </c>
      <c r="M204" s="82"/>
      <c r="N204" s="82"/>
      <c r="O204" s="83"/>
      <c r="P204" s="83"/>
      <c r="Q204" s="83"/>
      <c r="R204" s="83"/>
      <c r="S204" s="83"/>
      <c r="T204" s="83"/>
      <c r="U204" s="13"/>
      <c r="V204" s="13"/>
      <c r="W204" s="13"/>
      <c r="X204" s="13"/>
      <c r="AC204" s="7">
        <v>179</v>
      </c>
      <c r="AD204" s="7" t="str">
        <f t="shared" si="25"/>
        <v/>
      </c>
      <c r="AE204" s="27" t="str">
        <f>IF(AD204="","",IF(COUNTIF($AD$26:AD204,AD204)&gt;1,"Duplicate"&amp;" "&amp;AD204,AD204))</f>
        <v/>
      </c>
      <c r="AG204" s="7" t="str">
        <f t="shared" si="28"/>
        <v>Approved</v>
      </c>
      <c r="AH204" s="7" t="str">
        <f t="shared" si="28"/>
        <v>Approved</v>
      </c>
      <c r="AI204" s="7">
        <f t="shared" si="26"/>
        <v>0</v>
      </c>
      <c r="AJ204" s="7" t="str">
        <f t="shared" si="27"/>
        <v/>
      </c>
    </row>
    <row r="205" spans="1:52" x14ac:dyDescent="0.3">
      <c r="A205" s="16">
        <v>180</v>
      </c>
      <c r="B205" s="56"/>
      <c r="C205" s="76" t="str">
        <f t="shared" si="22"/>
        <v/>
      </c>
      <c r="D205" s="76"/>
      <c r="E205" s="76"/>
      <c r="F205" s="76"/>
      <c r="G205" s="76"/>
      <c r="H205" s="81"/>
      <c r="I205" s="81"/>
      <c r="J205" s="81"/>
      <c r="K205" s="81"/>
      <c r="L205" s="82" t="str">
        <f t="shared" si="23"/>
        <v/>
      </c>
      <c r="M205" s="82"/>
      <c r="N205" s="82"/>
      <c r="O205" s="83"/>
      <c r="P205" s="83"/>
      <c r="Q205" s="83"/>
      <c r="R205" s="83"/>
      <c r="S205" s="83"/>
      <c r="T205" s="83"/>
      <c r="U205" s="13"/>
      <c r="V205" s="13"/>
      <c r="W205" s="13"/>
      <c r="X205" s="13"/>
      <c r="AC205" s="7">
        <v>180</v>
      </c>
      <c r="AD205" s="7" t="str">
        <f t="shared" si="25"/>
        <v/>
      </c>
      <c r="AE205" s="27" t="str">
        <f>IF(AD205="","",IF(COUNTIF($AD$26:AD205,AD205)&gt;1,"Duplicate"&amp;" "&amp;AD205,AD205))</f>
        <v/>
      </c>
      <c r="AG205" s="7" t="str">
        <f t="shared" si="28"/>
        <v>Approved</v>
      </c>
      <c r="AH205" s="7" t="str">
        <f t="shared" si="28"/>
        <v>Approved</v>
      </c>
      <c r="AI205" s="7">
        <f t="shared" si="26"/>
        <v>0</v>
      </c>
      <c r="AJ205" s="7" t="str">
        <f t="shared" si="27"/>
        <v/>
      </c>
    </row>
    <row r="206" spans="1:52" hidden="1" x14ac:dyDescent="0.3">
      <c r="AJ206" s="7">
        <f>SUM(AJ26:AJ205)</f>
        <v>0</v>
      </c>
    </row>
    <row r="207" spans="1:52" hidden="1" x14ac:dyDescent="0.3">
      <c r="AA207" s="7" t="s">
        <v>806</v>
      </c>
      <c r="AB207" s="7" t="s">
        <v>807</v>
      </c>
      <c r="AC207" s="7" t="s">
        <v>808</v>
      </c>
      <c r="AD207" s="7" t="s">
        <v>809</v>
      </c>
    </row>
    <row r="208" spans="1:52" hidden="1" x14ac:dyDescent="0.3">
      <c r="AB208" s="7">
        <f>SUM(AC210,AC218,AC226,AC234,AC242,AC250,AC258,AC266,AC274,AC282,AC290,AC298,AC306,AC314,AC322,AC330,AC338,AC346,AC354,AC362,AC370,AC378,AC386,AC394)</f>
        <v>0</v>
      </c>
      <c r="AC208" s="7">
        <f>SUM(AB214,AB222,AB230,AB238,AB246,AB254,AB262,AB270,AB278,AB286,AB294,AB302,AB310,AB318,AB326,AB334,AB342,AB350,AB358,AB366,AB374,AB382,AB390,AB398)</f>
        <v>0</v>
      </c>
      <c r="AD208" s="7">
        <f>SUM(AB208:AC208)</f>
        <v>0</v>
      </c>
      <c r="AE208" s="7" t="s">
        <v>454</v>
      </c>
      <c r="AF208" s="7" t="s">
        <v>472</v>
      </c>
      <c r="AG208" s="7" t="s">
        <v>466</v>
      </c>
      <c r="AH208" s="7" t="s">
        <v>469</v>
      </c>
      <c r="AI208" s="7" t="s">
        <v>457</v>
      </c>
      <c r="AJ208" s="7" t="s">
        <v>471</v>
      </c>
      <c r="AK208" s="7" t="s">
        <v>456</v>
      </c>
      <c r="AL208" s="7" t="s">
        <v>470</v>
      </c>
      <c r="AM208" s="7" t="s">
        <v>463</v>
      </c>
      <c r="AN208" s="7" t="s">
        <v>460</v>
      </c>
      <c r="AO208" s="7" t="s">
        <v>461</v>
      </c>
      <c r="AP208" s="7" t="s">
        <v>453</v>
      </c>
      <c r="AQ208" s="7" t="s">
        <v>465</v>
      </c>
      <c r="AR208" s="7" t="s">
        <v>464</v>
      </c>
      <c r="AS208" s="7" t="s">
        <v>468</v>
      </c>
      <c r="AT208" s="7" t="s">
        <v>459</v>
      </c>
      <c r="AU208" s="7" t="s">
        <v>467</v>
      </c>
      <c r="AV208" s="7" t="s">
        <v>455</v>
      </c>
      <c r="AW208" s="7" t="s">
        <v>462</v>
      </c>
      <c r="AX208" s="7" t="s">
        <v>474</v>
      </c>
      <c r="AY208" s="7" t="s">
        <v>458</v>
      </c>
      <c r="AZ208" s="7" t="s">
        <v>473</v>
      </c>
    </row>
    <row r="209" spans="1:238" hidden="1" x14ac:dyDescent="0.3">
      <c r="A209" s="7" t="s">
        <v>454</v>
      </c>
      <c r="B209" s="7">
        <v>15</v>
      </c>
      <c r="D209" s="7" t="s">
        <v>621</v>
      </c>
      <c r="E209" s="7" t="s">
        <v>636</v>
      </c>
      <c r="F209" s="7" t="s">
        <v>639</v>
      </c>
      <c r="G209" s="7" t="s">
        <v>642</v>
      </c>
      <c r="H209" s="7" t="s">
        <v>644</v>
      </c>
      <c r="I209" s="7" t="s">
        <v>662</v>
      </c>
      <c r="J209" s="7" t="s">
        <v>663</v>
      </c>
      <c r="K209" s="7" t="s">
        <v>673</v>
      </c>
      <c r="L209" s="7" t="s">
        <v>686</v>
      </c>
      <c r="M209" s="7" t="s">
        <v>690</v>
      </c>
      <c r="N209" s="7" t="s">
        <v>693</v>
      </c>
      <c r="O209" s="7" t="s">
        <v>702</v>
      </c>
      <c r="P209" s="7" t="s">
        <v>708</v>
      </c>
      <c r="Q209" s="7" t="s">
        <v>720</v>
      </c>
      <c r="R209" s="7" t="s">
        <v>733</v>
      </c>
      <c r="S209" s="7" t="s">
        <v>739</v>
      </c>
      <c r="T209" s="7" t="s">
        <v>747</v>
      </c>
      <c r="U209" s="7" t="s">
        <v>762</v>
      </c>
      <c r="V209" s="7" t="s">
        <v>775</v>
      </c>
      <c r="W209" s="7" t="s">
        <v>779</v>
      </c>
      <c r="X209" s="7" t="s">
        <v>780</v>
      </c>
      <c r="Y209" s="8" t="s">
        <v>783</v>
      </c>
      <c r="Z209" s="29"/>
      <c r="AA209" s="29">
        <v>1</v>
      </c>
      <c r="AB209" s="7" t="str">
        <f>IFERROR(VLOOKUP(AA209,$F$449:$V$496,2,FALSE),"")</f>
        <v/>
      </c>
      <c r="AC209" s="7" t="str">
        <f>IF(AB209="","",IF((COUNTIF(AE213:AZ213,"FAIL"))&gt;0,"DENIED","APPROVED"))</f>
        <v/>
      </c>
      <c r="AD209" s="7" t="str">
        <f>IFERROR(VLOOKUP(AB209,$G$449:$AG$614,17,FALSE),"")</f>
        <v/>
      </c>
      <c r="AE209" s="30" t="str" cm="1">
        <f t="array" ref="AE209">IFERROR(IF(LEN($AB209)-LEN(SUBSTITUTE($AB209,AE$208,""))=0,””, LEN($AB209)-LEN(SUBSTITUTE($AB209,AE$208,""))),"")</f>
        <v/>
      </c>
      <c r="AF209" s="30" t="str" cm="1">
        <f t="array" ref="AF209">IFERROR(IF(LEN($AB209)-LEN(SUBSTITUTE($AB209,AF$208,""))=0,””, LEN($AB209)-LEN(SUBSTITUTE($AB209,AF$208,""))),"")</f>
        <v/>
      </c>
      <c r="AG209" s="30" t="str" cm="1">
        <f t="array" ref="AG209">IFERROR(IF(LEN($AB209)-LEN(SUBSTITUTE($AB209,AG$208,""))=0,””, LEN($AB209)-LEN(SUBSTITUTE($AB209,AG$208,""))),"")</f>
        <v/>
      </c>
      <c r="AH209" s="30" t="str" cm="1">
        <f t="array" ref="AH209">IFERROR(IF(LEN($AB209)-LEN(SUBSTITUTE($AB209,AH$208,""))=0,””, LEN($AB209)-LEN(SUBSTITUTE($AB209,AH$208,""))),"")</f>
        <v/>
      </c>
      <c r="AI209" s="30" t="str" cm="1">
        <f t="array" ref="AI209">IFERROR(IF(LEN($AB209)-LEN(SUBSTITUTE($AB209,AI$208,""))=0,””, LEN($AB209)-LEN(SUBSTITUTE($AB209,AI$208,""))),"")</f>
        <v/>
      </c>
      <c r="AJ209" s="30" t="str" cm="1">
        <f t="array" ref="AJ209">IFERROR(IF(LEN($AB209)-LEN(SUBSTITUTE($AB209,AJ$208,""))=0,””, LEN($AB209)-LEN(SUBSTITUTE($AB209,AJ$208,""))),"")</f>
        <v/>
      </c>
      <c r="AK209" s="30" t="str" cm="1">
        <f t="array" ref="AK209">IFERROR(IF(LEN($AB209)-LEN(SUBSTITUTE($AB209,AK$208,""))=0,””, LEN($AB209)-LEN(SUBSTITUTE($AB209,AK$208,""))),"")</f>
        <v/>
      </c>
      <c r="AL209" s="30" t="str" cm="1">
        <f t="array" ref="AL209">IFERROR(IF(LEN($AB209)-LEN(SUBSTITUTE($AB209,AL$208,""))=0,””, LEN($AB209)-LEN(SUBSTITUTE($AB209,AL$208,""))),"")</f>
        <v/>
      </c>
      <c r="AM209" s="30" t="str" cm="1">
        <f t="array" ref="AM209">IFERROR(IF(LEN($AB209)-LEN(SUBSTITUTE($AB209,AM$208,""))=0,””, LEN($AB209)-LEN(SUBSTITUTE($AB209,AM$208,""))),"")</f>
        <v/>
      </c>
      <c r="AN209" s="30" t="str" cm="1">
        <f t="array" ref="AN209">IFERROR(IF(LEN($AB209)-LEN(SUBSTITUTE($AB209,AN$208,""))=0,””, LEN($AB209)-LEN(SUBSTITUTE($AB209,AN$208,""))),"")</f>
        <v/>
      </c>
      <c r="AO209" s="30" t="str" cm="1">
        <f t="array" ref="AO209">IFERROR(IF(LEN($AB209)-LEN(SUBSTITUTE($AB209,AO$208,""))=0,””, LEN($AB209)-LEN(SUBSTITUTE($AB209,AO$208,""))),"")</f>
        <v/>
      </c>
      <c r="AP209" s="30" t="str" cm="1">
        <f t="array" ref="AP209">IFERROR(IF(LEN($AB209)-LEN(SUBSTITUTE($AB209,AP$208,""))=0,””, LEN($AB209)-LEN(SUBSTITUTE($AB209,AP$208,""))),"")</f>
        <v/>
      </c>
      <c r="AQ209" s="30" t="str" cm="1">
        <f t="array" ref="AQ209">IFERROR(IF(LEN($AB209)-LEN(SUBSTITUTE($AB209,AQ$208,""))=0,””, LEN($AB209)-LEN(SUBSTITUTE($AB209,AQ$208,""))),"")</f>
        <v/>
      </c>
      <c r="AR209" s="30" t="str" cm="1">
        <f t="array" ref="AR209">IFERROR(IF(LEN($AB209)-LEN(SUBSTITUTE($AB209,AR$208,""))=0,””, LEN($AB209)-LEN(SUBSTITUTE($AB209,AR$208,""))),"")</f>
        <v/>
      </c>
      <c r="AS209" s="30" t="str" cm="1">
        <f t="array" ref="AS209">IFERROR(IF(LEN($AB209)-LEN(SUBSTITUTE($AB209,AS$208,""))=0,””, LEN($AB209)-LEN(SUBSTITUTE($AB209,AS$208,""))),"")</f>
        <v/>
      </c>
      <c r="AT209" s="30" t="str" cm="1">
        <f t="array" ref="AT209">IFERROR(IF(LEN($AB209)-LEN(SUBSTITUTE($AB209,AT$208,""))=0,””, LEN($AB209)-LEN(SUBSTITUTE($AB209,AT$208,""))),"")</f>
        <v/>
      </c>
      <c r="AU209" s="30" t="str" cm="1">
        <f t="array" ref="AU209">IFERROR(IF(LEN($AB209)-LEN(SUBSTITUTE($AB209,AU$208,""))=0,””, LEN($AB209)-LEN(SUBSTITUTE($AB209,AU$208,""))),"")</f>
        <v/>
      </c>
      <c r="AV209" s="30" t="str" cm="1">
        <f t="array" ref="AV209">IFERROR(IF(LEN($AB209)-LEN(SUBSTITUTE($AB209,AV$208,""))=0,””, LEN($AB209)-LEN(SUBSTITUTE($AB209,AV$208,""))),"")</f>
        <v/>
      </c>
      <c r="AW209" s="30" t="str" cm="1">
        <f t="array" ref="AW209">IFERROR(IF(LEN($AB209)-LEN(SUBSTITUTE($AB209,AW$208,""))=0,””, LEN($AB209)-LEN(SUBSTITUTE($AB209,AW$208,""))),"")</f>
        <v/>
      </c>
      <c r="AX209" s="30" t="str" cm="1">
        <f t="array" ref="AX209">IFERROR(IF(LEN($AB209)-LEN(SUBSTITUTE($AB209,AX$208,""))=0,””, LEN($AB209)-LEN(SUBSTITUTE($AB209,AX$208,""))),"")</f>
        <v/>
      </c>
      <c r="AY209" s="30" t="str" cm="1">
        <f t="array" ref="AY209">IFERROR(IF(LEN($AB209)-LEN(SUBSTITUTE($AB209,AY$208,""))=0,””, LEN($AB209)-LEN(SUBSTITUTE($AB209,AY$208,""))),"")</f>
        <v/>
      </c>
      <c r="AZ209" s="30" t="str" cm="1">
        <f t="array" ref="AZ209">IFERROR(IF(LEN($AB209)-LEN(SUBSTITUTE($AB209,AZ$208,""))=0,””, LEN($AB209)-LEN(SUBSTITUTE($AB209,AZ$208,""))),"")</f>
        <v/>
      </c>
    </row>
    <row r="210" spans="1:238" hidden="1" x14ac:dyDescent="0.3">
      <c r="A210" s="7" t="s">
        <v>472</v>
      </c>
      <c r="B210" s="7">
        <v>3</v>
      </c>
      <c r="D210" s="7" t="s">
        <v>622</v>
      </c>
      <c r="E210" s="7" t="s">
        <v>637</v>
      </c>
      <c r="F210" s="7" t="s">
        <v>640</v>
      </c>
      <c r="G210" s="7" t="s">
        <v>643</v>
      </c>
      <c r="H210" s="7" t="s">
        <v>645</v>
      </c>
      <c r="J210" s="7" t="s">
        <v>664</v>
      </c>
      <c r="K210" s="7" t="s">
        <v>674</v>
      </c>
      <c r="L210" s="7" t="s">
        <v>689</v>
      </c>
      <c r="M210" s="7" t="s">
        <v>691</v>
      </c>
      <c r="N210" s="7" t="s">
        <v>694</v>
      </c>
      <c r="O210" s="7" t="s">
        <v>703</v>
      </c>
      <c r="P210" s="7" t="s">
        <v>709</v>
      </c>
      <c r="Q210" s="7" t="s">
        <v>721</v>
      </c>
      <c r="R210" s="7" t="s">
        <v>734</v>
      </c>
      <c r="S210" s="7" t="s">
        <v>740</v>
      </c>
      <c r="T210" s="7" t="s">
        <v>748</v>
      </c>
      <c r="U210" s="7" t="s">
        <v>763</v>
      </c>
      <c r="V210" s="7" t="s">
        <v>776</v>
      </c>
      <c r="X210" s="7" t="s">
        <v>781</v>
      </c>
      <c r="Z210" s="29"/>
      <c r="AA210" s="29" t="str">
        <f>AB209</f>
        <v/>
      </c>
      <c r="AB210" s="7" t="str">
        <f>IFERROR(VLOOKUP(AB209,$A$615:$E$638,5,FALSE)*AB215,"")</f>
        <v/>
      </c>
      <c r="AC210" s="31" t="str">
        <f>IF(AC209="APPROVED",AB210,"")</f>
        <v/>
      </c>
      <c r="AD210" s="7" t="str">
        <f>IFERROR(VLOOKUP(AB210,$G$449:$AG$614,17,FALSE),"")</f>
        <v/>
      </c>
      <c r="AE210" s="7">
        <f>IF(COUNTIF($AE212:$IE212,"*"&amp;AE$208&amp;"*")=0,0,COUNTIF($AE212:$IE212,"*"&amp;AE$208&amp;"*"))</f>
        <v>0</v>
      </c>
      <c r="AF210" s="7">
        <f t="shared" ref="AF210:AZ210" si="29">IF(COUNTIF($AE212:$IE212,"*"&amp;AF$208&amp;"*")=0,0,COUNTIF($AE212:$IE212,"*"&amp;AF$208&amp;"*"))</f>
        <v>0</v>
      </c>
      <c r="AG210" s="7">
        <f t="shared" si="29"/>
        <v>0</v>
      </c>
      <c r="AH210" s="7">
        <f t="shared" si="29"/>
        <v>0</v>
      </c>
      <c r="AI210" s="7">
        <f t="shared" si="29"/>
        <v>0</v>
      </c>
      <c r="AJ210" s="7">
        <f t="shared" si="29"/>
        <v>0</v>
      </c>
      <c r="AK210" s="7">
        <f t="shared" si="29"/>
        <v>0</v>
      </c>
      <c r="AL210" s="7">
        <f t="shared" si="29"/>
        <v>0</v>
      </c>
      <c r="AM210" s="7">
        <f t="shared" si="29"/>
        <v>0</v>
      </c>
      <c r="AN210" s="7">
        <f t="shared" si="29"/>
        <v>0</v>
      </c>
      <c r="AO210" s="7">
        <f t="shared" si="29"/>
        <v>0</v>
      </c>
      <c r="AP210" s="7">
        <f t="shared" si="29"/>
        <v>0</v>
      </c>
      <c r="AQ210" s="7">
        <f t="shared" si="29"/>
        <v>0</v>
      </c>
      <c r="AR210" s="7">
        <f t="shared" si="29"/>
        <v>0</v>
      </c>
      <c r="AS210" s="7">
        <f t="shared" si="29"/>
        <v>0</v>
      </c>
      <c r="AT210" s="7">
        <f t="shared" si="29"/>
        <v>0</v>
      </c>
      <c r="AU210" s="7">
        <f t="shared" si="29"/>
        <v>0</v>
      </c>
      <c r="AV210" s="7">
        <f t="shared" si="29"/>
        <v>0</v>
      </c>
      <c r="AW210" s="7">
        <f t="shared" si="29"/>
        <v>0</v>
      </c>
      <c r="AX210" s="7">
        <f t="shared" si="29"/>
        <v>0</v>
      </c>
      <c r="AY210" s="7">
        <f t="shared" si="29"/>
        <v>0</v>
      </c>
      <c r="AZ210" s="7">
        <f t="shared" si="29"/>
        <v>0</v>
      </c>
    </row>
    <row r="211" spans="1:238" hidden="1" x14ac:dyDescent="0.3">
      <c r="A211" s="7" t="s">
        <v>466</v>
      </c>
      <c r="B211" s="7">
        <v>3</v>
      </c>
      <c r="D211" s="7" t="s">
        <v>623</v>
      </c>
      <c r="E211" s="7" t="s">
        <v>638</v>
      </c>
      <c r="F211" s="7" t="s">
        <v>641</v>
      </c>
      <c r="H211" s="7" t="s">
        <v>646</v>
      </c>
      <c r="J211" s="7" t="s">
        <v>665</v>
      </c>
      <c r="K211" s="7" t="s">
        <v>675</v>
      </c>
      <c r="L211" s="7" t="s">
        <v>687</v>
      </c>
      <c r="M211" s="7" t="s">
        <v>692</v>
      </c>
      <c r="N211" s="7" t="s">
        <v>695</v>
      </c>
      <c r="O211" s="7" t="s">
        <v>704</v>
      </c>
      <c r="P211" s="7" t="s">
        <v>710</v>
      </c>
      <c r="Q211" s="7" t="s">
        <v>722</v>
      </c>
      <c r="R211" s="7" t="s">
        <v>735</v>
      </c>
      <c r="S211" s="7" t="s">
        <v>741</v>
      </c>
      <c r="T211" s="7" t="s">
        <v>749</v>
      </c>
      <c r="U211" s="7" t="s">
        <v>764</v>
      </c>
      <c r="V211" s="7" t="s">
        <v>777</v>
      </c>
      <c r="X211" s="7" t="s">
        <v>782</v>
      </c>
      <c r="Z211" s="29"/>
      <c r="AA211" s="29"/>
      <c r="AB211" s="7" t="str">
        <f>IFERROR(VLOOKUP(AA211,$F$449:$V$496,2,FALSE),"")</f>
        <v/>
      </c>
      <c r="AD211" s="7" t="str">
        <f>IF(AB209="","",AA209)</f>
        <v/>
      </c>
      <c r="AE211" s="7" t="str">
        <f t="shared" ref="AE211:BJ211" si="30">IFERROR(VLOOKUP($AD211&amp;"X",$AL$449:$ID$546,COLUMN(B207),FALSE),"")</f>
        <v/>
      </c>
      <c r="AF211" s="7" t="str">
        <f t="shared" si="30"/>
        <v/>
      </c>
      <c r="AG211" s="7" t="str">
        <f t="shared" si="30"/>
        <v/>
      </c>
      <c r="AH211" s="7" t="str">
        <f t="shared" si="30"/>
        <v/>
      </c>
      <c r="AI211" s="7" t="str">
        <f t="shared" si="30"/>
        <v/>
      </c>
      <c r="AJ211" s="7" t="str">
        <f t="shared" si="30"/>
        <v/>
      </c>
      <c r="AK211" s="7" t="str">
        <f t="shared" si="30"/>
        <v/>
      </c>
      <c r="AL211" s="7" t="str">
        <f t="shared" si="30"/>
        <v/>
      </c>
      <c r="AM211" s="7" t="str">
        <f t="shared" si="30"/>
        <v/>
      </c>
      <c r="AN211" s="7" t="str">
        <f t="shared" si="30"/>
        <v/>
      </c>
      <c r="AO211" s="7" t="str">
        <f t="shared" si="30"/>
        <v/>
      </c>
      <c r="AP211" s="7" t="str">
        <f t="shared" si="30"/>
        <v/>
      </c>
      <c r="AQ211" s="7" t="str">
        <f t="shared" si="30"/>
        <v/>
      </c>
      <c r="AR211" s="7" t="str">
        <f t="shared" si="30"/>
        <v/>
      </c>
      <c r="AS211" s="7" t="str">
        <f t="shared" si="30"/>
        <v/>
      </c>
      <c r="AT211" s="7" t="str">
        <f t="shared" si="30"/>
        <v/>
      </c>
      <c r="AU211" s="7" t="str">
        <f t="shared" si="30"/>
        <v/>
      </c>
      <c r="AV211" s="7" t="str">
        <f t="shared" si="30"/>
        <v/>
      </c>
      <c r="AW211" s="7" t="str">
        <f t="shared" si="30"/>
        <v/>
      </c>
      <c r="AX211" s="7" t="str">
        <f t="shared" si="30"/>
        <v/>
      </c>
      <c r="AY211" s="7" t="str">
        <f t="shared" si="30"/>
        <v/>
      </c>
      <c r="AZ211" s="7" t="str">
        <f t="shared" si="30"/>
        <v/>
      </c>
      <c r="BA211" s="7" t="str">
        <f t="shared" si="30"/>
        <v/>
      </c>
      <c r="BB211" s="7" t="str">
        <f t="shared" si="30"/>
        <v/>
      </c>
      <c r="BC211" s="7" t="str">
        <f t="shared" si="30"/>
        <v/>
      </c>
      <c r="BD211" s="7" t="str">
        <f t="shared" si="30"/>
        <v/>
      </c>
      <c r="BE211" s="7" t="str">
        <f t="shared" si="30"/>
        <v/>
      </c>
      <c r="BF211" s="7" t="str">
        <f t="shared" si="30"/>
        <v/>
      </c>
      <c r="BG211" s="7" t="str">
        <f t="shared" si="30"/>
        <v/>
      </c>
      <c r="BH211" s="7" t="str">
        <f t="shared" si="30"/>
        <v/>
      </c>
      <c r="BI211" s="7" t="str">
        <f t="shared" si="30"/>
        <v/>
      </c>
      <c r="BJ211" s="7" t="str">
        <f t="shared" si="30"/>
        <v/>
      </c>
      <c r="BK211" s="7" t="str">
        <f t="shared" ref="BK211:CP211" si="31">IFERROR(VLOOKUP($AD211&amp;"X",$AL$449:$ID$546,COLUMN(AH207),FALSE),"")</f>
        <v/>
      </c>
      <c r="BL211" s="7" t="str">
        <f t="shared" si="31"/>
        <v/>
      </c>
      <c r="BM211" s="7" t="str">
        <f t="shared" si="31"/>
        <v/>
      </c>
      <c r="BN211" s="7" t="str">
        <f t="shared" si="31"/>
        <v/>
      </c>
      <c r="BO211" s="7" t="str">
        <f t="shared" si="31"/>
        <v/>
      </c>
      <c r="BP211" s="7" t="str">
        <f t="shared" si="31"/>
        <v/>
      </c>
      <c r="BQ211" s="7" t="str">
        <f t="shared" si="31"/>
        <v/>
      </c>
      <c r="BR211" s="7" t="str">
        <f t="shared" si="31"/>
        <v/>
      </c>
      <c r="BS211" s="7" t="str">
        <f t="shared" si="31"/>
        <v/>
      </c>
      <c r="BT211" s="7" t="str">
        <f t="shared" si="31"/>
        <v/>
      </c>
      <c r="BU211" s="7" t="str">
        <f t="shared" si="31"/>
        <v/>
      </c>
      <c r="BV211" s="7" t="str">
        <f t="shared" si="31"/>
        <v/>
      </c>
      <c r="BW211" s="7" t="str">
        <f t="shared" si="31"/>
        <v/>
      </c>
      <c r="BX211" s="7" t="str">
        <f t="shared" si="31"/>
        <v/>
      </c>
      <c r="BY211" s="7" t="str">
        <f t="shared" si="31"/>
        <v/>
      </c>
      <c r="BZ211" s="7" t="str">
        <f t="shared" si="31"/>
        <v/>
      </c>
      <c r="CA211" s="7" t="str">
        <f t="shared" si="31"/>
        <v/>
      </c>
      <c r="CB211" s="7" t="str">
        <f t="shared" si="31"/>
        <v/>
      </c>
      <c r="CC211" s="7" t="str">
        <f t="shared" si="31"/>
        <v/>
      </c>
      <c r="CD211" s="7" t="str">
        <f t="shared" si="31"/>
        <v/>
      </c>
      <c r="CE211" s="7" t="str">
        <f t="shared" si="31"/>
        <v/>
      </c>
      <c r="CF211" s="7" t="str">
        <f t="shared" si="31"/>
        <v/>
      </c>
      <c r="CG211" s="7" t="str">
        <f t="shared" si="31"/>
        <v/>
      </c>
      <c r="CH211" s="7" t="str">
        <f t="shared" si="31"/>
        <v/>
      </c>
      <c r="CI211" s="7" t="str">
        <f t="shared" si="31"/>
        <v/>
      </c>
      <c r="CJ211" s="7" t="str">
        <f t="shared" si="31"/>
        <v/>
      </c>
      <c r="CK211" s="7" t="str">
        <f t="shared" si="31"/>
        <v/>
      </c>
      <c r="CL211" s="7" t="str">
        <f t="shared" si="31"/>
        <v/>
      </c>
      <c r="CM211" s="7" t="str">
        <f t="shared" si="31"/>
        <v/>
      </c>
      <c r="CN211" s="7" t="str">
        <f t="shared" si="31"/>
        <v/>
      </c>
      <c r="CO211" s="7" t="str">
        <f t="shared" si="31"/>
        <v/>
      </c>
      <c r="CP211" s="7" t="str">
        <f t="shared" si="31"/>
        <v/>
      </c>
      <c r="CQ211" s="7" t="str">
        <f t="shared" ref="CQ211:DV211" si="32">IFERROR(VLOOKUP($AD211&amp;"X",$AL$449:$ID$546,COLUMN(BN207),FALSE),"")</f>
        <v/>
      </c>
      <c r="CR211" s="7" t="str">
        <f t="shared" si="32"/>
        <v/>
      </c>
      <c r="CS211" s="7" t="str">
        <f t="shared" si="32"/>
        <v/>
      </c>
      <c r="CT211" s="7" t="str">
        <f t="shared" si="32"/>
        <v/>
      </c>
      <c r="CU211" s="7" t="str">
        <f t="shared" si="32"/>
        <v/>
      </c>
      <c r="CV211" s="7" t="str">
        <f t="shared" si="32"/>
        <v/>
      </c>
      <c r="CW211" s="7" t="str">
        <f t="shared" si="32"/>
        <v/>
      </c>
      <c r="CX211" s="7" t="str">
        <f t="shared" si="32"/>
        <v/>
      </c>
      <c r="CY211" s="7" t="str">
        <f t="shared" si="32"/>
        <v/>
      </c>
      <c r="CZ211" s="7" t="str">
        <f t="shared" si="32"/>
        <v/>
      </c>
      <c r="DA211" s="7" t="str">
        <f t="shared" si="32"/>
        <v/>
      </c>
      <c r="DB211" s="7" t="str">
        <f t="shared" si="32"/>
        <v/>
      </c>
      <c r="DC211" s="7" t="str">
        <f t="shared" si="32"/>
        <v/>
      </c>
      <c r="DD211" s="7" t="str">
        <f t="shared" si="32"/>
        <v/>
      </c>
      <c r="DE211" s="7" t="str">
        <f t="shared" si="32"/>
        <v/>
      </c>
      <c r="DF211" s="7" t="str">
        <f t="shared" si="32"/>
        <v/>
      </c>
      <c r="DG211" s="7" t="str">
        <f t="shared" si="32"/>
        <v/>
      </c>
      <c r="DH211" s="7" t="str">
        <f t="shared" si="32"/>
        <v/>
      </c>
      <c r="DI211" s="7" t="str">
        <f t="shared" si="32"/>
        <v/>
      </c>
      <c r="DJ211" s="7" t="str">
        <f t="shared" si="32"/>
        <v/>
      </c>
      <c r="DK211" s="7" t="str">
        <f t="shared" si="32"/>
        <v/>
      </c>
      <c r="DL211" s="7" t="str">
        <f t="shared" si="32"/>
        <v/>
      </c>
      <c r="DM211" s="7" t="str">
        <f t="shared" si="32"/>
        <v/>
      </c>
      <c r="DN211" s="7" t="str">
        <f t="shared" si="32"/>
        <v/>
      </c>
      <c r="DO211" s="7" t="str">
        <f t="shared" si="32"/>
        <v/>
      </c>
      <c r="DP211" s="7" t="str">
        <f t="shared" si="32"/>
        <v/>
      </c>
      <c r="DQ211" s="7" t="str">
        <f t="shared" si="32"/>
        <v/>
      </c>
      <c r="DR211" s="7" t="str">
        <f t="shared" si="32"/>
        <v/>
      </c>
      <c r="DS211" s="7" t="str">
        <f t="shared" si="32"/>
        <v/>
      </c>
      <c r="DT211" s="7" t="str">
        <f t="shared" si="32"/>
        <v/>
      </c>
      <c r="DU211" s="7" t="str">
        <f t="shared" si="32"/>
        <v/>
      </c>
      <c r="DV211" s="7" t="str">
        <f t="shared" si="32"/>
        <v/>
      </c>
      <c r="DW211" s="7" t="str">
        <f t="shared" ref="DW211:FB211" si="33">IFERROR(VLOOKUP($AD211&amp;"X",$AL$449:$ID$546,COLUMN(CT207),FALSE),"")</f>
        <v/>
      </c>
      <c r="DX211" s="7" t="str">
        <f t="shared" si="33"/>
        <v/>
      </c>
      <c r="DY211" s="7" t="str">
        <f t="shared" si="33"/>
        <v/>
      </c>
      <c r="DZ211" s="7" t="str">
        <f t="shared" si="33"/>
        <v/>
      </c>
      <c r="EA211" s="7" t="str">
        <f t="shared" si="33"/>
        <v/>
      </c>
      <c r="EB211" s="7" t="str">
        <f t="shared" si="33"/>
        <v/>
      </c>
      <c r="EC211" s="7" t="str">
        <f t="shared" si="33"/>
        <v/>
      </c>
      <c r="ED211" s="7" t="str">
        <f t="shared" si="33"/>
        <v/>
      </c>
      <c r="EE211" s="7" t="str">
        <f t="shared" si="33"/>
        <v/>
      </c>
      <c r="EF211" s="7" t="str">
        <f t="shared" si="33"/>
        <v/>
      </c>
      <c r="EG211" s="7" t="str">
        <f t="shared" si="33"/>
        <v/>
      </c>
      <c r="EH211" s="7" t="str">
        <f t="shared" si="33"/>
        <v/>
      </c>
      <c r="EI211" s="7" t="str">
        <f t="shared" si="33"/>
        <v/>
      </c>
      <c r="EJ211" s="7" t="str">
        <f t="shared" si="33"/>
        <v/>
      </c>
      <c r="EK211" s="7" t="str">
        <f t="shared" si="33"/>
        <v/>
      </c>
      <c r="EL211" s="7" t="str">
        <f t="shared" si="33"/>
        <v/>
      </c>
      <c r="EM211" s="7" t="str">
        <f t="shared" si="33"/>
        <v/>
      </c>
      <c r="EN211" s="7" t="str">
        <f t="shared" si="33"/>
        <v/>
      </c>
      <c r="EO211" s="7" t="str">
        <f t="shared" si="33"/>
        <v/>
      </c>
      <c r="EP211" s="7" t="str">
        <f t="shared" si="33"/>
        <v/>
      </c>
      <c r="EQ211" s="7" t="str">
        <f t="shared" si="33"/>
        <v/>
      </c>
      <c r="ER211" s="7" t="str">
        <f t="shared" si="33"/>
        <v/>
      </c>
      <c r="ES211" s="7" t="str">
        <f t="shared" si="33"/>
        <v/>
      </c>
      <c r="ET211" s="7" t="str">
        <f t="shared" si="33"/>
        <v/>
      </c>
      <c r="EU211" s="7" t="str">
        <f t="shared" si="33"/>
        <v/>
      </c>
      <c r="EV211" s="7" t="str">
        <f t="shared" si="33"/>
        <v/>
      </c>
      <c r="EW211" s="7" t="str">
        <f t="shared" si="33"/>
        <v/>
      </c>
      <c r="EX211" s="7" t="str">
        <f t="shared" si="33"/>
        <v/>
      </c>
      <c r="EY211" s="7" t="str">
        <f t="shared" si="33"/>
        <v/>
      </c>
      <c r="EZ211" s="7" t="str">
        <f t="shared" si="33"/>
        <v/>
      </c>
      <c r="FA211" s="7" t="str">
        <f t="shared" si="33"/>
        <v/>
      </c>
      <c r="FB211" s="7" t="str">
        <f t="shared" si="33"/>
        <v/>
      </c>
      <c r="FC211" s="7" t="str">
        <f t="shared" ref="FC211:GH211" si="34">IFERROR(VLOOKUP($AD211&amp;"X",$AL$449:$ID$546,COLUMN(DZ207),FALSE),"")</f>
        <v/>
      </c>
      <c r="FD211" s="7" t="str">
        <f t="shared" si="34"/>
        <v/>
      </c>
      <c r="FE211" s="7" t="str">
        <f t="shared" si="34"/>
        <v/>
      </c>
      <c r="FF211" s="7" t="str">
        <f t="shared" si="34"/>
        <v/>
      </c>
      <c r="FG211" s="7" t="str">
        <f t="shared" si="34"/>
        <v/>
      </c>
      <c r="FH211" s="7" t="str">
        <f t="shared" si="34"/>
        <v/>
      </c>
      <c r="FI211" s="7" t="str">
        <f t="shared" si="34"/>
        <v/>
      </c>
      <c r="FJ211" s="7" t="str">
        <f t="shared" si="34"/>
        <v/>
      </c>
      <c r="FK211" s="7" t="str">
        <f t="shared" si="34"/>
        <v/>
      </c>
      <c r="FL211" s="7" t="str">
        <f t="shared" si="34"/>
        <v/>
      </c>
      <c r="FM211" s="7" t="str">
        <f t="shared" si="34"/>
        <v/>
      </c>
      <c r="FN211" s="7" t="str">
        <f t="shared" si="34"/>
        <v/>
      </c>
      <c r="FO211" s="7" t="str">
        <f t="shared" si="34"/>
        <v/>
      </c>
      <c r="FP211" s="7" t="str">
        <f t="shared" si="34"/>
        <v/>
      </c>
      <c r="FQ211" s="7" t="str">
        <f t="shared" si="34"/>
        <v/>
      </c>
      <c r="FR211" s="7" t="str">
        <f t="shared" si="34"/>
        <v/>
      </c>
      <c r="FS211" s="7" t="str">
        <f t="shared" si="34"/>
        <v/>
      </c>
      <c r="FT211" s="7" t="str">
        <f t="shared" si="34"/>
        <v/>
      </c>
      <c r="FU211" s="7" t="str">
        <f t="shared" si="34"/>
        <v/>
      </c>
      <c r="FV211" s="7" t="str">
        <f t="shared" si="34"/>
        <v/>
      </c>
      <c r="FW211" s="7" t="str">
        <f t="shared" si="34"/>
        <v/>
      </c>
      <c r="FX211" s="7" t="str">
        <f t="shared" si="34"/>
        <v/>
      </c>
      <c r="FY211" s="7" t="str">
        <f t="shared" si="34"/>
        <v/>
      </c>
      <c r="FZ211" s="7" t="str">
        <f t="shared" si="34"/>
        <v/>
      </c>
      <c r="GA211" s="7" t="str">
        <f t="shared" si="34"/>
        <v/>
      </c>
      <c r="GB211" s="7" t="str">
        <f t="shared" si="34"/>
        <v/>
      </c>
      <c r="GC211" s="7" t="str">
        <f t="shared" si="34"/>
        <v/>
      </c>
      <c r="GD211" s="7" t="str">
        <f t="shared" si="34"/>
        <v/>
      </c>
      <c r="GE211" s="7" t="str">
        <f t="shared" si="34"/>
        <v/>
      </c>
      <c r="GF211" s="7" t="str">
        <f t="shared" si="34"/>
        <v/>
      </c>
      <c r="GG211" s="7" t="str">
        <f t="shared" si="34"/>
        <v/>
      </c>
      <c r="GH211" s="7" t="str">
        <f t="shared" si="34"/>
        <v/>
      </c>
      <c r="GI211" s="7" t="str">
        <f t="shared" ref="GI211:HN211" si="35">IFERROR(VLOOKUP($AD211&amp;"X",$AL$449:$ID$546,COLUMN(FF207),FALSE),"")</f>
        <v/>
      </c>
      <c r="GJ211" s="7" t="str">
        <f t="shared" si="35"/>
        <v/>
      </c>
      <c r="GK211" s="7" t="str">
        <f t="shared" si="35"/>
        <v/>
      </c>
      <c r="GL211" s="7" t="str">
        <f t="shared" si="35"/>
        <v/>
      </c>
      <c r="GM211" s="7" t="str">
        <f t="shared" si="35"/>
        <v/>
      </c>
      <c r="GN211" s="7" t="str">
        <f t="shared" si="35"/>
        <v/>
      </c>
      <c r="GO211" s="7" t="str">
        <f t="shared" si="35"/>
        <v/>
      </c>
      <c r="GP211" s="7" t="str">
        <f t="shared" si="35"/>
        <v/>
      </c>
      <c r="GQ211" s="7" t="str">
        <f t="shared" si="35"/>
        <v/>
      </c>
      <c r="GR211" s="7" t="str">
        <f t="shared" si="35"/>
        <v/>
      </c>
      <c r="GS211" s="7" t="str">
        <f t="shared" si="35"/>
        <v/>
      </c>
      <c r="GT211" s="7" t="str">
        <f t="shared" si="35"/>
        <v/>
      </c>
      <c r="GU211" s="7" t="str">
        <f t="shared" si="35"/>
        <v/>
      </c>
      <c r="GV211" s="7" t="str">
        <f t="shared" si="35"/>
        <v/>
      </c>
      <c r="GW211" s="7" t="str">
        <f t="shared" si="35"/>
        <v/>
      </c>
      <c r="GX211" s="7" t="str">
        <f t="shared" si="35"/>
        <v/>
      </c>
      <c r="GY211" s="7" t="str">
        <f t="shared" si="35"/>
        <v/>
      </c>
      <c r="GZ211" s="7" t="str">
        <f t="shared" si="35"/>
        <v/>
      </c>
      <c r="HA211" s="7" t="str">
        <f t="shared" si="35"/>
        <v/>
      </c>
      <c r="HB211" s="7" t="str">
        <f t="shared" si="35"/>
        <v/>
      </c>
      <c r="HC211" s="7" t="str">
        <f t="shared" si="35"/>
        <v/>
      </c>
      <c r="HD211" s="7" t="str">
        <f t="shared" si="35"/>
        <v/>
      </c>
      <c r="HE211" s="7" t="str">
        <f t="shared" si="35"/>
        <v/>
      </c>
      <c r="HF211" s="7" t="str">
        <f t="shared" si="35"/>
        <v/>
      </c>
      <c r="HG211" s="7" t="str">
        <f t="shared" si="35"/>
        <v/>
      </c>
      <c r="HH211" s="7" t="str">
        <f t="shared" si="35"/>
        <v/>
      </c>
      <c r="HI211" s="7" t="str">
        <f t="shared" si="35"/>
        <v/>
      </c>
      <c r="HJ211" s="7" t="str">
        <f t="shared" si="35"/>
        <v/>
      </c>
      <c r="HK211" s="7" t="str">
        <f t="shared" si="35"/>
        <v/>
      </c>
      <c r="HL211" s="7" t="str">
        <f t="shared" si="35"/>
        <v/>
      </c>
      <c r="HM211" s="7" t="str">
        <f t="shared" si="35"/>
        <v/>
      </c>
      <c r="HN211" s="7" t="str">
        <f t="shared" si="35"/>
        <v/>
      </c>
      <c r="HO211" s="7" t="str">
        <f t="shared" ref="HO211:HV211" si="36">IFERROR(VLOOKUP($AD211&amp;"X",$AL$449:$ID$546,COLUMN(GL207),FALSE),"")</f>
        <v/>
      </c>
      <c r="HP211" s="7" t="str">
        <f t="shared" si="36"/>
        <v/>
      </c>
      <c r="HQ211" s="7" t="str">
        <f t="shared" si="36"/>
        <v/>
      </c>
      <c r="HR211" s="7" t="str">
        <f t="shared" si="36"/>
        <v/>
      </c>
      <c r="HS211" s="7" t="str">
        <f t="shared" si="36"/>
        <v/>
      </c>
      <c r="HT211" s="7" t="str">
        <f t="shared" si="36"/>
        <v/>
      </c>
      <c r="HU211" s="7" t="str">
        <f t="shared" si="36"/>
        <v/>
      </c>
      <c r="HV211" s="7" t="str">
        <f t="shared" si="36"/>
        <v/>
      </c>
    </row>
    <row r="212" spans="1:238" hidden="1" x14ac:dyDescent="0.3">
      <c r="A212" s="7" t="s">
        <v>469</v>
      </c>
      <c r="B212" s="7">
        <v>2</v>
      </c>
      <c r="D212" s="7" t="s">
        <v>624</v>
      </c>
      <c r="H212" s="7" t="s">
        <v>647</v>
      </c>
      <c r="J212" s="7" t="s">
        <v>666</v>
      </c>
      <c r="K212" s="7" t="s">
        <v>676</v>
      </c>
      <c r="L212" s="7" t="s">
        <v>688</v>
      </c>
      <c r="N212" s="7" t="s">
        <v>696</v>
      </c>
      <c r="O212" s="7" t="s">
        <v>705</v>
      </c>
      <c r="P212" s="7" t="s">
        <v>711</v>
      </c>
      <c r="Q212" s="7" t="s">
        <v>723</v>
      </c>
      <c r="R212" s="7" t="s">
        <v>736</v>
      </c>
      <c r="S212" s="7" t="s">
        <v>742</v>
      </c>
      <c r="T212" s="7" t="s">
        <v>750</v>
      </c>
      <c r="U212" s="7" t="s">
        <v>765</v>
      </c>
      <c r="V212" s="7" t="s">
        <v>778</v>
      </c>
      <c r="Z212" s="29"/>
      <c r="AA212" s="29"/>
      <c r="AB212" s="7" t="str">
        <f>IFERROR(VLOOKUP(AA212,$F$449:$V$496,2,FALSE),"")</f>
        <v/>
      </c>
      <c r="AD212" s="7" t="str">
        <f>IFERROR(VLOOKUP(AB212,$G$449:$AG$614,17,FALSE),"")</f>
        <v/>
      </c>
      <c r="AE212" s="7" t="str">
        <f>IFERROR(IF((VLOOKUP(AE211,$X$449:$Z$614,3,FALSE))="D","",LEFT(AE211,1)),"")</f>
        <v/>
      </c>
      <c r="AF212" s="7" t="str">
        <f t="shared" ref="AF212:CQ212" si="37">IFERROR(IF((VLOOKUP(AF211,$X$449:$Z$614,3,FALSE))="D","",LEFT(AF211,1)),"")</f>
        <v/>
      </c>
      <c r="AG212" s="7" t="str">
        <f t="shared" si="37"/>
        <v/>
      </c>
      <c r="AH212" s="7" t="str">
        <f t="shared" si="37"/>
        <v/>
      </c>
      <c r="AI212" s="7" t="str">
        <f t="shared" si="37"/>
        <v/>
      </c>
      <c r="AJ212" s="7" t="str">
        <f t="shared" si="37"/>
        <v/>
      </c>
      <c r="AK212" s="7" t="str">
        <f t="shared" si="37"/>
        <v/>
      </c>
      <c r="AL212" s="7" t="str">
        <f t="shared" si="37"/>
        <v/>
      </c>
      <c r="AM212" s="7" t="str">
        <f t="shared" si="37"/>
        <v/>
      </c>
      <c r="AN212" s="7" t="str">
        <f t="shared" si="37"/>
        <v/>
      </c>
      <c r="AO212" s="7" t="str">
        <f t="shared" si="37"/>
        <v/>
      </c>
      <c r="AP212" s="7" t="str">
        <f t="shared" si="37"/>
        <v/>
      </c>
      <c r="AQ212" s="7" t="str">
        <f t="shared" si="37"/>
        <v/>
      </c>
      <c r="AR212" s="7" t="str">
        <f t="shared" si="37"/>
        <v/>
      </c>
      <c r="AS212" s="7" t="str">
        <f t="shared" si="37"/>
        <v/>
      </c>
      <c r="AT212" s="7" t="str">
        <f t="shared" si="37"/>
        <v/>
      </c>
      <c r="AU212" s="7" t="str">
        <f t="shared" si="37"/>
        <v/>
      </c>
      <c r="AV212" s="7" t="str">
        <f t="shared" si="37"/>
        <v/>
      </c>
      <c r="AW212" s="7" t="str">
        <f t="shared" si="37"/>
        <v/>
      </c>
      <c r="AX212" s="7" t="str">
        <f t="shared" si="37"/>
        <v/>
      </c>
      <c r="AY212" s="7" t="str">
        <f t="shared" si="37"/>
        <v/>
      </c>
      <c r="AZ212" s="7" t="str">
        <f t="shared" si="37"/>
        <v/>
      </c>
      <c r="BA212" s="7" t="str">
        <f t="shared" si="37"/>
        <v/>
      </c>
      <c r="BB212" s="7" t="str">
        <f t="shared" si="37"/>
        <v/>
      </c>
      <c r="BC212" s="7" t="str">
        <f t="shared" si="37"/>
        <v/>
      </c>
      <c r="BD212" s="7" t="str">
        <f t="shared" si="37"/>
        <v/>
      </c>
      <c r="BE212" s="7" t="str">
        <f t="shared" si="37"/>
        <v/>
      </c>
      <c r="BF212" s="7" t="str">
        <f t="shared" si="37"/>
        <v/>
      </c>
      <c r="BG212" s="7" t="str">
        <f t="shared" si="37"/>
        <v/>
      </c>
      <c r="BH212" s="7" t="str">
        <f t="shared" si="37"/>
        <v/>
      </c>
      <c r="BI212" s="7" t="str">
        <f t="shared" si="37"/>
        <v/>
      </c>
      <c r="BJ212" s="7" t="str">
        <f t="shared" si="37"/>
        <v/>
      </c>
      <c r="BK212" s="7" t="str">
        <f t="shared" si="37"/>
        <v/>
      </c>
      <c r="BL212" s="7" t="str">
        <f t="shared" si="37"/>
        <v/>
      </c>
      <c r="BM212" s="7" t="str">
        <f t="shared" si="37"/>
        <v/>
      </c>
      <c r="BN212" s="7" t="str">
        <f t="shared" si="37"/>
        <v/>
      </c>
      <c r="BO212" s="7" t="str">
        <f t="shared" si="37"/>
        <v/>
      </c>
      <c r="BP212" s="7" t="str">
        <f t="shared" si="37"/>
        <v/>
      </c>
      <c r="BQ212" s="7" t="str">
        <f t="shared" si="37"/>
        <v/>
      </c>
      <c r="BR212" s="7" t="str">
        <f t="shared" si="37"/>
        <v/>
      </c>
      <c r="BS212" s="7" t="str">
        <f t="shared" si="37"/>
        <v/>
      </c>
      <c r="BT212" s="7" t="str">
        <f t="shared" si="37"/>
        <v/>
      </c>
      <c r="BU212" s="7" t="str">
        <f t="shared" si="37"/>
        <v/>
      </c>
      <c r="BV212" s="7" t="str">
        <f t="shared" si="37"/>
        <v/>
      </c>
      <c r="BW212" s="7" t="str">
        <f t="shared" si="37"/>
        <v/>
      </c>
      <c r="BX212" s="7" t="str">
        <f t="shared" si="37"/>
        <v/>
      </c>
      <c r="BY212" s="7" t="str">
        <f t="shared" si="37"/>
        <v/>
      </c>
      <c r="BZ212" s="7" t="str">
        <f t="shared" si="37"/>
        <v/>
      </c>
      <c r="CA212" s="7" t="str">
        <f t="shared" si="37"/>
        <v/>
      </c>
      <c r="CB212" s="7" t="str">
        <f t="shared" si="37"/>
        <v/>
      </c>
      <c r="CC212" s="7" t="str">
        <f t="shared" si="37"/>
        <v/>
      </c>
      <c r="CD212" s="7" t="str">
        <f t="shared" si="37"/>
        <v/>
      </c>
      <c r="CE212" s="7" t="str">
        <f t="shared" si="37"/>
        <v/>
      </c>
      <c r="CF212" s="7" t="str">
        <f t="shared" si="37"/>
        <v/>
      </c>
      <c r="CG212" s="7" t="str">
        <f t="shared" si="37"/>
        <v/>
      </c>
      <c r="CH212" s="7" t="str">
        <f t="shared" si="37"/>
        <v/>
      </c>
      <c r="CI212" s="7" t="str">
        <f t="shared" si="37"/>
        <v/>
      </c>
      <c r="CJ212" s="7" t="str">
        <f t="shared" si="37"/>
        <v/>
      </c>
      <c r="CK212" s="7" t="str">
        <f t="shared" si="37"/>
        <v/>
      </c>
      <c r="CL212" s="7" t="str">
        <f t="shared" si="37"/>
        <v/>
      </c>
      <c r="CM212" s="7" t="str">
        <f t="shared" si="37"/>
        <v/>
      </c>
      <c r="CN212" s="7" t="str">
        <f t="shared" si="37"/>
        <v/>
      </c>
      <c r="CO212" s="7" t="str">
        <f t="shared" si="37"/>
        <v/>
      </c>
      <c r="CP212" s="7" t="str">
        <f t="shared" si="37"/>
        <v/>
      </c>
      <c r="CQ212" s="7" t="str">
        <f t="shared" si="37"/>
        <v/>
      </c>
      <c r="CR212" s="7" t="str">
        <f t="shared" ref="CR212:FC212" si="38">IFERROR(IF((VLOOKUP(CR211,$X$449:$Z$614,3,FALSE))="D","",LEFT(CR211,1)),"")</f>
        <v/>
      </c>
      <c r="CS212" s="7" t="str">
        <f t="shared" si="38"/>
        <v/>
      </c>
      <c r="CT212" s="7" t="str">
        <f t="shared" si="38"/>
        <v/>
      </c>
      <c r="CU212" s="7" t="str">
        <f t="shared" si="38"/>
        <v/>
      </c>
      <c r="CV212" s="7" t="str">
        <f t="shared" si="38"/>
        <v/>
      </c>
      <c r="CW212" s="7" t="str">
        <f t="shared" si="38"/>
        <v/>
      </c>
      <c r="CX212" s="7" t="str">
        <f t="shared" si="38"/>
        <v/>
      </c>
      <c r="CY212" s="7" t="str">
        <f t="shared" si="38"/>
        <v/>
      </c>
      <c r="CZ212" s="7" t="str">
        <f t="shared" si="38"/>
        <v/>
      </c>
      <c r="DA212" s="7" t="str">
        <f t="shared" si="38"/>
        <v/>
      </c>
      <c r="DB212" s="7" t="str">
        <f t="shared" si="38"/>
        <v/>
      </c>
      <c r="DC212" s="7" t="str">
        <f t="shared" si="38"/>
        <v/>
      </c>
      <c r="DD212" s="7" t="str">
        <f t="shared" si="38"/>
        <v/>
      </c>
      <c r="DE212" s="7" t="str">
        <f t="shared" si="38"/>
        <v/>
      </c>
      <c r="DF212" s="7" t="str">
        <f t="shared" si="38"/>
        <v/>
      </c>
      <c r="DG212" s="7" t="str">
        <f t="shared" si="38"/>
        <v/>
      </c>
      <c r="DH212" s="7" t="str">
        <f t="shared" si="38"/>
        <v/>
      </c>
      <c r="DI212" s="7" t="str">
        <f t="shared" si="38"/>
        <v/>
      </c>
      <c r="DJ212" s="7" t="str">
        <f t="shared" si="38"/>
        <v/>
      </c>
      <c r="DK212" s="7" t="str">
        <f t="shared" si="38"/>
        <v/>
      </c>
      <c r="DL212" s="7" t="str">
        <f t="shared" si="38"/>
        <v/>
      </c>
      <c r="DM212" s="7" t="str">
        <f t="shared" si="38"/>
        <v/>
      </c>
      <c r="DN212" s="7" t="str">
        <f t="shared" si="38"/>
        <v/>
      </c>
      <c r="DO212" s="7" t="str">
        <f t="shared" si="38"/>
        <v/>
      </c>
      <c r="DP212" s="7" t="str">
        <f t="shared" si="38"/>
        <v/>
      </c>
      <c r="DQ212" s="7" t="str">
        <f t="shared" si="38"/>
        <v/>
      </c>
      <c r="DR212" s="7" t="str">
        <f t="shared" si="38"/>
        <v/>
      </c>
      <c r="DS212" s="7" t="str">
        <f t="shared" si="38"/>
        <v/>
      </c>
      <c r="DT212" s="7" t="str">
        <f t="shared" si="38"/>
        <v/>
      </c>
      <c r="DU212" s="7" t="str">
        <f t="shared" si="38"/>
        <v/>
      </c>
      <c r="DV212" s="7" t="str">
        <f t="shared" si="38"/>
        <v/>
      </c>
      <c r="DW212" s="7" t="str">
        <f t="shared" si="38"/>
        <v/>
      </c>
      <c r="DX212" s="7" t="str">
        <f t="shared" si="38"/>
        <v/>
      </c>
      <c r="DY212" s="7" t="str">
        <f t="shared" si="38"/>
        <v/>
      </c>
      <c r="DZ212" s="7" t="str">
        <f t="shared" si="38"/>
        <v/>
      </c>
      <c r="EA212" s="7" t="str">
        <f t="shared" si="38"/>
        <v/>
      </c>
      <c r="EB212" s="7" t="str">
        <f t="shared" si="38"/>
        <v/>
      </c>
      <c r="EC212" s="7" t="str">
        <f t="shared" si="38"/>
        <v/>
      </c>
      <c r="ED212" s="7" t="str">
        <f t="shared" si="38"/>
        <v/>
      </c>
      <c r="EE212" s="7" t="str">
        <f t="shared" si="38"/>
        <v/>
      </c>
      <c r="EF212" s="7" t="str">
        <f t="shared" si="38"/>
        <v/>
      </c>
      <c r="EG212" s="7" t="str">
        <f t="shared" si="38"/>
        <v/>
      </c>
      <c r="EH212" s="7" t="str">
        <f t="shared" si="38"/>
        <v/>
      </c>
      <c r="EI212" s="7" t="str">
        <f t="shared" si="38"/>
        <v/>
      </c>
      <c r="EJ212" s="7" t="str">
        <f t="shared" si="38"/>
        <v/>
      </c>
      <c r="EK212" s="7" t="str">
        <f t="shared" si="38"/>
        <v/>
      </c>
      <c r="EL212" s="7" t="str">
        <f t="shared" si="38"/>
        <v/>
      </c>
      <c r="EM212" s="7" t="str">
        <f t="shared" si="38"/>
        <v/>
      </c>
      <c r="EN212" s="7" t="str">
        <f t="shared" si="38"/>
        <v/>
      </c>
      <c r="EO212" s="7" t="str">
        <f t="shared" si="38"/>
        <v/>
      </c>
      <c r="EP212" s="7" t="str">
        <f t="shared" si="38"/>
        <v/>
      </c>
      <c r="EQ212" s="7" t="str">
        <f t="shared" si="38"/>
        <v/>
      </c>
      <c r="ER212" s="7" t="str">
        <f t="shared" si="38"/>
        <v/>
      </c>
      <c r="ES212" s="7" t="str">
        <f t="shared" si="38"/>
        <v/>
      </c>
      <c r="ET212" s="7" t="str">
        <f t="shared" si="38"/>
        <v/>
      </c>
      <c r="EU212" s="7" t="str">
        <f t="shared" si="38"/>
        <v/>
      </c>
      <c r="EV212" s="7" t="str">
        <f t="shared" si="38"/>
        <v/>
      </c>
      <c r="EW212" s="7" t="str">
        <f t="shared" si="38"/>
        <v/>
      </c>
      <c r="EX212" s="7" t="str">
        <f t="shared" si="38"/>
        <v/>
      </c>
      <c r="EY212" s="7" t="str">
        <f t="shared" si="38"/>
        <v/>
      </c>
      <c r="EZ212" s="7" t="str">
        <f t="shared" si="38"/>
        <v/>
      </c>
      <c r="FA212" s="7" t="str">
        <f t="shared" si="38"/>
        <v/>
      </c>
      <c r="FB212" s="7" t="str">
        <f t="shared" si="38"/>
        <v/>
      </c>
      <c r="FC212" s="7" t="str">
        <f t="shared" si="38"/>
        <v/>
      </c>
      <c r="FD212" s="7" t="str">
        <f t="shared" ref="FD212:HO212" si="39">IFERROR(IF((VLOOKUP(FD211,$X$449:$Z$614,3,FALSE))="D","",LEFT(FD211,1)),"")</f>
        <v/>
      </c>
      <c r="FE212" s="7" t="str">
        <f t="shared" si="39"/>
        <v/>
      </c>
      <c r="FF212" s="7" t="str">
        <f t="shared" si="39"/>
        <v/>
      </c>
      <c r="FG212" s="7" t="str">
        <f t="shared" si="39"/>
        <v/>
      </c>
      <c r="FH212" s="7" t="str">
        <f t="shared" si="39"/>
        <v/>
      </c>
      <c r="FI212" s="7" t="str">
        <f t="shared" si="39"/>
        <v/>
      </c>
      <c r="FJ212" s="7" t="str">
        <f t="shared" si="39"/>
        <v/>
      </c>
      <c r="FK212" s="7" t="str">
        <f t="shared" si="39"/>
        <v/>
      </c>
      <c r="FL212" s="7" t="str">
        <f t="shared" si="39"/>
        <v/>
      </c>
      <c r="FM212" s="7" t="str">
        <f t="shared" si="39"/>
        <v/>
      </c>
      <c r="FN212" s="7" t="str">
        <f t="shared" si="39"/>
        <v/>
      </c>
      <c r="FO212" s="7" t="str">
        <f t="shared" si="39"/>
        <v/>
      </c>
      <c r="FP212" s="7" t="str">
        <f t="shared" si="39"/>
        <v/>
      </c>
      <c r="FQ212" s="7" t="str">
        <f t="shared" si="39"/>
        <v/>
      </c>
      <c r="FR212" s="7" t="str">
        <f t="shared" si="39"/>
        <v/>
      </c>
      <c r="FS212" s="7" t="str">
        <f t="shared" si="39"/>
        <v/>
      </c>
      <c r="FT212" s="7" t="str">
        <f t="shared" si="39"/>
        <v/>
      </c>
      <c r="FU212" s="7" t="str">
        <f t="shared" si="39"/>
        <v/>
      </c>
      <c r="FV212" s="7" t="str">
        <f t="shared" si="39"/>
        <v/>
      </c>
      <c r="FW212" s="7" t="str">
        <f t="shared" si="39"/>
        <v/>
      </c>
      <c r="FX212" s="7" t="str">
        <f t="shared" si="39"/>
        <v/>
      </c>
      <c r="FY212" s="7" t="str">
        <f t="shared" si="39"/>
        <v/>
      </c>
      <c r="FZ212" s="7" t="str">
        <f t="shared" si="39"/>
        <v/>
      </c>
      <c r="GA212" s="7" t="str">
        <f t="shared" si="39"/>
        <v/>
      </c>
      <c r="GB212" s="7" t="str">
        <f t="shared" si="39"/>
        <v/>
      </c>
      <c r="GC212" s="7" t="str">
        <f t="shared" si="39"/>
        <v/>
      </c>
      <c r="GD212" s="7" t="str">
        <f t="shared" si="39"/>
        <v/>
      </c>
      <c r="GE212" s="7" t="str">
        <f t="shared" si="39"/>
        <v/>
      </c>
      <c r="GF212" s="7" t="str">
        <f t="shared" si="39"/>
        <v/>
      </c>
      <c r="GG212" s="7" t="str">
        <f t="shared" si="39"/>
        <v/>
      </c>
      <c r="GH212" s="7" t="str">
        <f t="shared" si="39"/>
        <v/>
      </c>
      <c r="GI212" s="7" t="str">
        <f t="shared" si="39"/>
        <v/>
      </c>
      <c r="GJ212" s="7" t="str">
        <f t="shared" si="39"/>
        <v/>
      </c>
      <c r="GK212" s="7" t="str">
        <f t="shared" si="39"/>
        <v/>
      </c>
      <c r="GL212" s="7" t="str">
        <f t="shared" si="39"/>
        <v/>
      </c>
      <c r="GM212" s="7" t="str">
        <f t="shared" si="39"/>
        <v/>
      </c>
      <c r="GN212" s="7" t="str">
        <f t="shared" si="39"/>
        <v/>
      </c>
      <c r="GO212" s="7" t="str">
        <f t="shared" si="39"/>
        <v/>
      </c>
      <c r="GP212" s="7" t="str">
        <f t="shared" si="39"/>
        <v/>
      </c>
      <c r="GQ212" s="7" t="str">
        <f t="shared" si="39"/>
        <v/>
      </c>
      <c r="GR212" s="7" t="str">
        <f t="shared" si="39"/>
        <v/>
      </c>
      <c r="GS212" s="7" t="str">
        <f t="shared" si="39"/>
        <v/>
      </c>
      <c r="GT212" s="7" t="str">
        <f t="shared" si="39"/>
        <v/>
      </c>
      <c r="GU212" s="7" t="str">
        <f t="shared" si="39"/>
        <v/>
      </c>
      <c r="GV212" s="7" t="str">
        <f t="shared" si="39"/>
        <v/>
      </c>
      <c r="GW212" s="7" t="str">
        <f t="shared" si="39"/>
        <v/>
      </c>
      <c r="GX212" s="7" t="str">
        <f t="shared" si="39"/>
        <v/>
      </c>
      <c r="GY212" s="7" t="str">
        <f t="shared" si="39"/>
        <v/>
      </c>
      <c r="GZ212" s="7" t="str">
        <f t="shared" si="39"/>
        <v/>
      </c>
      <c r="HA212" s="7" t="str">
        <f t="shared" si="39"/>
        <v/>
      </c>
      <c r="HB212" s="7" t="str">
        <f t="shared" si="39"/>
        <v/>
      </c>
      <c r="HC212" s="7" t="str">
        <f t="shared" si="39"/>
        <v/>
      </c>
      <c r="HD212" s="7" t="str">
        <f t="shared" si="39"/>
        <v/>
      </c>
      <c r="HE212" s="7" t="str">
        <f t="shared" si="39"/>
        <v/>
      </c>
      <c r="HF212" s="7" t="str">
        <f t="shared" si="39"/>
        <v/>
      </c>
      <c r="HG212" s="7" t="str">
        <f t="shared" si="39"/>
        <v/>
      </c>
      <c r="HH212" s="7" t="str">
        <f t="shared" si="39"/>
        <v/>
      </c>
      <c r="HI212" s="7" t="str">
        <f t="shared" si="39"/>
        <v/>
      </c>
      <c r="HJ212" s="7" t="str">
        <f t="shared" si="39"/>
        <v/>
      </c>
      <c r="HK212" s="7" t="str">
        <f t="shared" si="39"/>
        <v/>
      </c>
      <c r="HL212" s="7" t="str">
        <f t="shared" si="39"/>
        <v/>
      </c>
      <c r="HM212" s="7" t="str">
        <f t="shared" si="39"/>
        <v/>
      </c>
      <c r="HN212" s="7" t="str">
        <f t="shared" si="39"/>
        <v/>
      </c>
      <c r="HO212" s="7" t="str">
        <f t="shared" si="39"/>
        <v/>
      </c>
      <c r="HP212" s="7" t="str">
        <f t="shared" ref="HP212:HU212" si="40">IFERROR(IF((VLOOKUP(HP211,$X$449:$Z$614,3,FALSE))="D","",LEFT(HP211,1)),"")</f>
        <v/>
      </c>
      <c r="HQ212" s="7" t="str">
        <f t="shared" si="40"/>
        <v/>
      </c>
      <c r="HR212" s="7" t="str">
        <f t="shared" si="40"/>
        <v/>
      </c>
      <c r="HS212" s="7" t="str">
        <f t="shared" si="40"/>
        <v/>
      </c>
      <c r="HT212" s="7" t="str">
        <f t="shared" si="40"/>
        <v/>
      </c>
      <c r="HU212" s="7" t="str">
        <f t="shared" si="40"/>
        <v/>
      </c>
      <c r="HV212" s="7" t="str">
        <f t="shared" ref="HV212" si="41">LEFT(HV211,1)</f>
        <v/>
      </c>
    </row>
    <row r="213" spans="1:238" hidden="1" x14ac:dyDescent="0.3">
      <c r="A213" s="7" t="s">
        <v>457</v>
      </c>
      <c r="B213" s="7">
        <v>18</v>
      </c>
      <c r="D213" s="7" t="s">
        <v>625</v>
      </c>
      <c r="H213" s="7" t="s">
        <v>648</v>
      </c>
      <c r="J213" s="7" t="s">
        <v>667</v>
      </c>
      <c r="K213" s="7" t="s">
        <v>677</v>
      </c>
      <c r="N213" s="7" t="s">
        <v>697</v>
      </c>
      <c r="O213" s="7" t="s">
        <v>706</v>
      </c>
      <c r="P213" s="7" t="s">
        <v>712</v>
      </c>
      <c r="Q213" s="7" t="s">
        <v>724</v>
      </c>
      <c r="R213" s="7" t="s">
        <v>737</v>
      </c>
      <c r="S213" s="7" t="s">
        <v>743</v>
      </c>
      <c r="T213" s="7" t="s">
        <v>751</v>
      </c>
      <c r="U213" s="7" t="s">
        <v>766</v>
      </c>
      <c r="Z213" s="29"/>
      <c r="AA213" s="29"/>
      <c r="AE213" s="7" t="str">
        <f>IF(AE209="","",IF(AE210-AE209&lt;0,"FAIL","Good"))</f>
        <v/>
      </c>
      <c r="AF213" s="7" t="str">
        <f t="shared" ref="AF213:AZ213" si="42">IF(AF209="","",IF(AF210-AF209&lt;0,"FAIL","Good"))</f>
        <v/>
      </c>
      <c r="AG213" s="7" t="str">
        <f t="shared" si="42"/>
        <v/>
      </c>
      <c r="AH213" s="7" t="str">
        <f t="shared" si="42"/>
        <v/>
      </c>
      <c r="AI213" s="7" t="str">
        <f t="shared" si="42"/>
        <v/>
      </c>
      <c r="AJ213" s="7" t="str">
        <f t="shared" si="42"/>
        <v/>
      </c>
      <c r="AK213" s="7" t="str">
        <f t="shared" si="42"/>
        <v/>
      </c>
      <c r="AL213" s="7" t="str">
        <f t="shared" si="42"/>
        <v/>
      </c>
      <c r="AM213" s="7" t="str">
        <f t="shared" si="42"/>
        <v/>
      </c>
      <c r="AN213" s="7" t="str">
        <f t="shared" si="42"/>
        <v/>
      </c>
      <c r="AO213" s="7" t="str">
        <f t="shared" si="42"/>
        <v/>
      </c>
      <c r="AP213" s="7" t="str">
        <f t="shared" si="42"/>
        <v/>
      </c>
      <c r="AQ213" s="7" t="str">
        <f t="shared" si="42"/>
        <v/>
      </c>
      <c r="AR213" s="7" t="str">
        <f t="shared" si="42"/>
        <v/>
      </c>
      <c r="AS213" s="7" t="str">
        <f t="shared" si="42"/>
        <v/>
      </c>
      <c r="AT213" s="7" t="str">
        <f t="shared" si="42"/>
        <v/>
      </c>
      <c r="AU213" s="7" t="str">
        <f t="shared" si="42"/>
        <v/>
      </c>
      <c r="AV213" s="7" t="str">
        <f t="shared" si="42"/>
        <v/>
      </c>
      <c r="AW213" s="7" t="str">
        <f t="shared" si="42"/>
        <v/>
      </c>
      <c r="AX213" s="7" t="str">
        <f t="shared" si="42"/>
        <v/>
      </c>
      <c r="AY213" s="7" t="str">
        <f t="shared" si="42"/>
        <v/>
      </c>
      <c r="AZ213" s="7" t="str">
        <f t="shared" si="42"/>
        <v/>
      </c>
    </row>
    <row r="214" spans="1:238" hidden="1" x14ac:dyDescent="0.3">
      <c r="A214" s="7" t="s">
        <v>471</v>
      </c>
      <c r="B214" s="7">
        <v>1</v>
      </c>
      <c r="D214" s="7" t="s">
        <v>626</v>
      </c>
      <c r="H214" s="7" t="s">
        <v>649</v>
      </c>
      <c r="J214" s="7" t="s">
        <v>668</v>
      </c>
      <c r="K214" s="7" t="s">
        <v>678</v>
      </c>
      <c r="N214" s="7" t="s">
        <v>698</v>
      </c>
      <c r="O214" s="7" t="s">
        <v>707</v>
      </c>
      <c r="P214" s="7" t="s">
        <v>713</v>
      </c>
      <c r="Q214" s="7" t="s">
        <v>725</v>
      </c>
      <c r="R214" s="7" t="s">
        <v>738</v>
      </c>
      <c r="S214" s="7" t="s">
        <v>744</v>
      </c>
      <c r="T214" s="7" t="s">
        <v>752</v>
      </c>
      <c r="U214" s="7" t="s">
        <v>767</v>
      </c>
      <c r="Z214" s="29" t="str">
        <f>AB209</f>
        <v/>
      </c>
      <c r="AA214" s="29"/>
      <c r="AB214" s="7">
        <f>SUM(AE214:HU214)</f>
        <v>0</v>
      </c>
      <c r="AC214" s="7" t="s">
        <v>805</v>
      </c>
      <c r="AE214" s="7" t="str">
        <f>IF(AE212="","",IF(LEFT(AE211,1)="F",0,IF(AE211="","",IF(AE215="Day",VLOOKUP(AE211,$A$449:$E$614,5,FALSE),IF(AE215="Night",VLOOKUP(AE211,$A$449:$E$614,4,FALSE),"")))))</f>
        <v/>
      </c>
      <c r="AF214" s="7" t="str">
        <f t="shared" ref="AF214:CQ214" si="43">IF(AF212="","",IF(LEFT(AF211,1)="F",0,IF(AF211="","",IF(AF215="Day",VLOOKUP(AF211,$A$449:$E$614,5,FALSE),IF(AF215="Night",VLOOKUP(AF211,$A$449:$E$614,4,FALSE),"")))))</f>
        <v/>
      </c>
      <c r="AG214" s="7" t="str">
        <f t="shared" si="43"/>
        <v/>
      </c>
      <c r="AH214" s="7" t="str">
        <f t="shared" si="43"/>
        <v/>
      </c>
      <c r="AI214" s="7" t="str">
        <f t="shared" si="43"/>
        <v/>
      </c>
      <c r="AJ214" s="7" t="str">
        <f t="shared" si="43"/>
        <v/>
      </c>
      <c r="AK214" s="7" t="str">
        <f t="shared" si="43"/>
        <v/>
      </c>
      <c r="AL214" s="7" t="str">
        <f t="shared" si="43"/>
        <v/>
      </c>
      <c r="AM214" s="7" t="str">
        <f t="shared" si="43"/>
        <v/>
      </c>
      <c r="AN214" s="7" t="str">
        <f t="shared" si="43"/>
        <v/>
      </c>
      <c r="AO214" s="7" t="str">
        <f t="shared" si="43"/>
        <v/>
      </c>
      <c r="AP214" s="7" t="str">
        <f t="shared" si="43"/>
        <v/>
      </c>
      <c r="AQ214" s="7" t="str">
        <f t="shared" si="43"/>
        <v/>
      </c>
      <c r="AR214" s="7" t="str">
        <f t="shared" si="43"/>
        <v/>
      </c>
      <c r="AS214" s="7" t="str">
        <f t="shared" si="43"/>
        <v/>
      </c>
      <c r="AT214" s="7" t="str">
        <f t="shared" si="43"/>
        <v/>
      </c>
      <c r="AU214" s="7" t="str">
        <f t="shared" si="43"/>
        <v/>
      </c>
      <c r="AV214" s="7" t="str">
        <f t="shared" si="43"/>
        <v/>
      </c>
      <c r="AW214" s="7" t="str">
        <f t="shared" si="43"/>
        <v/>
      </c>
      <c r="AX214" s="7" t="str">
        <f t="shared" si="43"/>
        <v/>
      </c>
      <c r="AY214" s="7" t="str">
        <f t="shared" si="43"/>
        <v/>
      </c>
      <c r="AZ214" s="7" t="str">
        <f t="shared" si="43"/>
        <v/>
      </c>
      <c r="BA214" s="7" t="str">
        <f t="shared" si="43"/>
        <v/>
      </c>
      <c r="BB214" s="7" t="str">
        <f t="shared" si="43"/>
        <v/>
      </c>
      <c r="BC214" s="7" t="str">
        <f t="shared" si="43"/>
        <v/>
      </c>
      <c r="BD214" s="7" t="str">
        <f t="shared" si="43"/>
        <v/>
      </c>
      <c r="BE214" s="7" t="str">
        <f t="shared" si="43"/>
        <v/>
      </c>
      <c r="BF214" s="7" t="str">
        <f t="shared" si="43"/>
        <v/>
      </c>
      <c r="BG214" s="7" t="str">
        <f t="shared" si="43"/>
        <v/>
      </c>
      <c r="BH214" s="7" t="str">
        <f t="shared" si="43"/>
        <v/>
      </c>
      <c r="BI214" s="7" t="str">
        <f t="shared" si="43"/>
        <v/>
      </c>
      <c r="BJ214" s="7" t="str">
        <f t="shared" si="43"/>
        <v/>
      </c>
      <c r="BK214" s="7" t="str">
        <f t="shared" si="43"/>
        <v/>
      </c>
      <c r="BL214" s="7" t="str">
        <f t="shared" si="43"/>
        <v/>
      </c>
      <c r="BM214" s="7" t="str">
        <f t="shared" si="43"/>
        <v/>
      </c>
      <c r="BN214" s="7" t="str">
        <f t="shared" si="43"/>
        <v/>
      </c>
      <c r="BO214" s="7" t="str">
        <f t="shared" si="43"/>
        <v/>
      </c>
      <c r="BP214" s="7" t="str">
        <f t="shared" si="43"/>
        <v/>
      </c>
      <c r="BQ214" s="7" t="str">
        <f t="shared" si="43"/>
        <v/>
      </c>
      <c r="BR214" s="7" t="str">
        <f t="shared" si="43"/>
        <v/>
      </c>
      <c r="BS214" s="7" t="str">
        <f t="shared" si="43"/>
        <v/>
      </c>
      <c r="BT214" s="7" t="str">
        <f t="shared" si="43"/>
        <v/>
      </c>
      <c r="BU214" s="7" t="str">
        <f t="shared" si="43"/>
        <v/>
      </c>
      <c r="BV214" s="7" t="str">
        <f t="shared" si="43"/>
        <v/>
      </c>
      <c r="BW214" s="7" t="str">
        <f t="shared" si="43"/>
        <v/>
      </c>
      <c r="BX214" s="7" t="str">
        <f t="shared" si="43"/>
        <v/>
      </c>
      <c r="BY214" s="7" t="str">
        <f t="shared" si="43"/>
        <v/>
      </c>
      <c r="BZ214" s="7" t="str">
        <f t="shared" si="43"/>
        <v/>
      </c>
      <c r="CA214" s="7" t="str">
        <f t="shared" si="43"/>
        <v/>
      </c>
      <c r="CB214" s="7" t="str">
        <f t="shared" si="43"/>
        <v/>
      </c>
      <c r="CC214" s="7" t="str">
        <f t="shared" si="43"/>
        <v/>
      </c>
      <c r="CD214" s="7" t="str">
        <f t="shared" si="43"/>
        <v/>
      </c>
      <c r="CE214" s="7" t="str">
        <f t="shared" si="43"/>
        <v/>
      </c>
      <c r="CF214" s="7" t="str">
        <f t="shared" si="43"/>
        <v/>
      </c>
      <c r="CG214" s="7" t="str">
        <f t="shared" si="43"/>
        <v/>
      </c>
      <c r="CH214" s="7" t="str">
        <f t="shared" si="43"/>
        <v/>
      </c>
      <c r="CI214" s="7" t="str">
        <f t="shared" si="43"/>
        <v/>
      </c>
      <c r="CJ214" s="7" t="str">
        <f t="shared" si="43"/>
        <v/>
      </c>
      <c r="CK214" s="7" t="str">
        <f t="shared" si="43"/>
        <v/>
      </c>
      <c r="CL214" s="7" t="str">
        <f t="shared" si="43"/>
        <v/>
      </c>
      <c r="CM214" s="7" t="str">
        <f t="shared" si="43"/>
        <v/>
      </c>
      <c r="CN214" s="7" t="str">
        <f t="shared" si="43"/>
        <v/>
      </c>
      <c r="CO214" s="7" t="str">
        <f t="shared" si="43"/>
        <v/>
      </c>
      <c r="CP214" s="7" t="str">
        <f t="shared" si="43"/>
        <v/>
      </c>
      <c r="CQ214" s="7" t="str">
        <f t="shared" si="43"/>
        <v/>
      </c>
      <c r="CR214" s="7" t="str">
        <f t="shared" ref="CR214:FC214" si="44">IF(CR212="","",IF(LEFT(CR211,1)="F",0,IF(CR211="","",IF(CR215="Day",VLOOKUP(CR211,$A$449:$E$614,5,FALSE),IF(CR215="Night",VLOOKUP(CR211,$A$449:$E$614,4,FALSE),"")))))</f>
        <v/>
      </c>
      <c r="CS214" s="7" t="str">
        <f t="shared" si="44"/>
        <v/>
      </c>
      <c r="CT214" s="7" t="str">
        <f t="shared" si="44"/>
        <v/>
      </c>
      <c r="CU214" s="7" t="str">
        <f t="shared" si="44"/>
        <v/>
      </c>
      <c r="CV214" s="7" t="str">
        <f t="shared" si="44"/>
        <v/>
      </c>
      <c r="CW214" s="7" t="str">
        <f t="shared" si="44"/>
        <v/>
      </c>
      <c r="CX214" s="7" t="str">
        <f t="shared" si="44"/>
        <v/>
      </c>
      <c r="CY214" s="7" t="str">
        <f t="shared" si="44"/>
        <v/>
      </c>
      <c r="CZ214" s="7" t="str">
        <f t="shared" si="44"/>
        <v/>
      </c>
      <c r="DA214" s="7" t="str">
        <f t="shared" si="44"/>
        <v/>
      </c>
      <c r="DB214" s="7" t="str">
        <f t="shared" si="44"/>
        <v/>
      </c>
      <c r="DC214" s="7" t="str">
        <f t="shared" si="44"/>
        <v/>
      </c>
      <c r="DD214" s="7" t="str">
        <f t="shared" si="44"/>
        <v/>
      </c>
      <c r="DE214" s="7" t="str">
        <f t="shared" si="44"/>
        <v/>
      </c>
      <c r="DF214" s="7" t="str">
        <f t="shared" si="44"/>
        <v/>
      </c>
      <c r="DG214" s="7" t="str">
        <f t="shared" si="44"/>
        <v/>
      </c>
      <c r="DH214" s="7" t="str">
        <f t="shared" si="44"/>
        <v/>
      </c>
      <c r="DI214" s="7" t="str">
        <f t="shared" si="44"/>
        <v/>
      </c>
      <c r="DJ214" s="7" t="str">
        <f t="shared" si="44"/>
        <v/>
      </c>
      <c r="DK214" s="7" t="str">
        <f t="shared" si="44"/>
        <v/>
      </c>
      <c r="DL214" s="7" t="str">
        <f t="shared" si="44"/>
        <v/>
      </c>
      <c r="DM214" s="7" t="str">
        <f t="shared" si="44"/>
        <v/>
      </c>
      <c r="DN214" s="7" t="str">
        <f t="shared" si="44"/>
        <v/>
      </c>
      <c r="DO214" s="7" t="str">
        <f t="shared" si="44"/>
        <v/>
      </c>
      <c r="DP214" s="7" t="str">
        <f t="shared" si="44"/>
        <v/>
      </c>
      <c r="DQ214" s="7" t="str">
        <f t="shared" si="44"/>
        <v/>
      </c>
      <c r="DR214" s="7" t="str">
        <f t="shared" si="44"/>
        <v/>
      </c>
      <c r="DS214" s="7" t="str">
        <f t="shared" si="44"/>
        <v/>
      </c>
      <c r="DT214" s="7" t="str">
        <f t="shared" si="44"/>
        <v/>
      </c>
      <c r="DU214" s="7" t="str">
        <f t="shared" si="44"/>
        <v/>
      </c>
      <c r="DV214" s="7" t="str">
        <f t="shared" si="44"/>
        <v/>
      </c>
      <c r="DW214" s="7" t="str">
        <f t="shared" si="44"/>
        <v/>
      </c>
      <c r="DX214" s="7" t="str">
        <f t="shared" si="44"/>
        <v/>
      </c>
      <c r="DY214" s="7" t="str">
        <f t="shared" si="44"/>
        <v/>
      </c>
      <c r="DZ214" s="7" t="str">
        <f t="shared" si="44"/>
        <v/>
      </c>
      <c r="EA214" s="7" t="str">
        <f t="shared" si="44"/>
        <v/>
      </c>
      <c r="EB214" s="7" t="str">
        <f t="shared" si="44"/>
        <v/>
      </c>
      <c r="EC214" s="7" t="str">
        <f t="shared" si="44"/>
        <v/>
      </c>
      <c r="ED214" s="7" t="str">
        <f t="shared" si="44"/>
        <v/>
      </c>
      <c r="EE214" s="7" t="str">
        <f t="shared" si="44"/>
        <v/>
      </c>
      <c r="EF214" s="7" t="str">
        <f t="shared" si="44"/>
        <v/>
      </c>
      <c r="EG214" s="7" t="str">
        <f t="shared" si="44"/>
        <v/>
      </c>
      <c r="EH214" s="7" t="str">
        <f t="shared" si="44"/>
        <v/>
      </c>
      <c r="EI214" s="7" t="str">
        <f t="shared" si="44"/>
        <v/>
      </c>
      <c r="EJ214" s="7" t="str">
        <f t="shared" si="44"/>
        <v/>
      </c>
      <c r="EK214" s="7" t="str">
        <f t="shared" si="44"/>
        <v/>
      </c>
      <c r="EL214" s="7" t="str">
        <f t="shared" si="44"/>
        <v/>
      </c>
      <c r="EM214" s="7" t="str">
        <f t="shared" si="44"/>
        <v/>
      </c>
      <c r="EN214" s="7" t="str">
        <f t="shared" si="44"/>
        <v/>
      </c>
      <c r="EO214" s="7" t="str">
        <f t="shared" si="44"/>
        <v/>
      </c>
      <c r="EP214" s="7" t="str">
        <f t="shared" si="44"/>
        <v/>
      </c>
      <c r="EQ214" s="7" t="str">
        <f t="shared" si="44"/>
        <v/>
      </c>
      <c r="ER214" s="7" t="str">
        <f t="shared" si="44"/>
        <v/>
      </c>
      <c r="ES214" s="7" t="str">
        <f t="shared" si="44"/>
        <v/>
      </c>
      <c r="ET214" s="7" t="str">
        <f t="shared" si="44"/>
        <v/>
      </c>
      <c r="EU214" s="7" t="str">
        <f t="shared" si="44"/>
        <v/>
      </c>
      <c r="EV214" s="7" t="str">
        <f t="shared" si="44"/>
        <v/>
      </c>
      <c r="EW214" s="7" t="str">
        <f t="shared" si="44"/>
        <v/>
      </c>
      <c r="EX214" s="7" t="str">
        <f t="shared" si="44"/>
        <v/>
      </c>
      <c r="EY214" s="7" t="str">
        <f t="shared" si="44"/>
        <v/>
      </c>
      <c r="EZ214" s="7" t="str">
        <f t="shared" si="44"/>
        <v/>
      </c>
      <c r="FA214" s="7" t="str">
        <f t="shared" si="44"/>
        <v/>
      </c>
      <c r="FB214" s="7" t="str">
        <f t="shared" si="44"/>
        <v/>
      </c>
      <c r="FC214" s="7" t="str">
        <f t="shared" si="44"/>
        <v/>
      </c>
      <c r="FD214" s="7" t="str">
        <f t="shared" ref="FD214:HO214" si="45">IF(FD212="","",IF(LEFT(FD211,1)="F",0,IF(FD211="","",IF(FD215="Day",VLOOKUP(FD211,$A$449:$E$614,5,FALSE),IF(FD215="Night",VLOOKUP(FD211,$A$449:$E$614,4,FALSE),"")))))</f>
        <v/>
      </c>
      <c r="FE214" s="7" t="str">
        <f t="shared" si="45"/>
        <v/>
      </c>
      <c r="FF214" s="7" t="str">
        <f t="shared" si="45"/>
        <v/>
      </c>
      <c r="FG214" s="7" t="str">
        <f t="shared" si="45"/>
        <v/>
      </c>
      <c r="FH214" s="7" t="str">
        <f t="shared" si="45"/>
        <v/>
      </c>
      <c r="FI214" s="7" t="str">
        <f t="shared" si="45"/>
        <v/>
      </c>
      <c r="FJ214" s="7" t="str">
        <f t="shared" si="45"/>
        <v/>
      </c>
      <c r="FK214" s="7" t="str">
        <f t="shared" si="45"/>
        <v/>
      </c>
      <c r="FL214" s="7" t="str">
        <f t="shared" si="45"/>
        <v/>
      </c>
      <c r="FM214" s="7" t="str">
        <f t="shared" si="45"/>
        <v/>
      </c>
      <c r="FN214" s="7" t="str">
        <f t="shared" si="45"/>
        <v/>
      </c>
      <c r="FO214" s="7" t="str">
        <f t="shared" si="45"/>
        <v/>
      </c>
      <c r="FP214" s="7" t="str">
        <f t="shared" si="45"/>
        <v/>
      </c>
      <c r="FQ214" s="7" t="str">
        <f t="shared" si="45"/>
        <v/>
      </c>
      <c r="FR214" s="7" t="str">
        <f t="shared" si="45"/>
        <v/>
      </c>
      <c r="FS214" s="7" t="str">
        <f t="shared" si="45"/>
        <v/>
      </c>
      <c r="FT214" s="7" t="str">
        <f t="shared" si="45"/>
        <v/>
      </c>
      <c r="FU214" s="7" t="str">
        <f t="shared" si="45"/>
        <v/>
      </c>
      <c r="FV214" s="7" t="str">
        <f t="shared" si="45"/>
        <v/>
      </c>
      <c r="FW214" s="7" t="str">
        <f t="shared" si="45"/>
        <v/>
      </c>
      <c r="FX214" s="7" t="str">
        <f t="shared" si="45"/>
        <v/>
      </c>
      <c r="FY214" s="7" t="str">
        <f t="shared" si="45"/>
        <v/>
      </c>
      <c r="FZ214" s="7" t="str">
        <f t="shared" si="45"/>
        <v/>
      </c>
      <c r="GA214" s="7" t="str">
        <f t="shared" si="45"/>
        <v/>
      </c>
      <c r="GB214" s="7" t="str">
        <f t="shared" si="45"/>
        <v/>
      </c>
      <c r="GC214" s="7" t="str">
        <f t="shared" si="45"/>
        <v/>
      </c>
      <c r="GD214" s="7" t="str">
        <f t="shared" si="45"/>
        <v/>
      </c>
      <c r="GE214" s="7" t="str">
        <f t="shared" si="45"/>
        <v/>
      </c>
      <c r="GF214" s="7" t="str">
        <f t="shared" si="45"/>
        <v/>
      </c>
      <c r="GG214" s="7" t="str">
        <f t="shared" si="45"/>
        <v/>
      </c>
      <c r="GH214" s="7" t="str">
        <f t="shared" si="45"/>
        <v/>
      </c>
      <c r="GI214" s="7" t="str">
        <f t="shared" si="45"/>
        <v/>
      </c>
      <c r="GJ214" s="7" t="str">
        <f t="shared" si="45"/>
        <v/>
      </c>
      <c r="GK214" s="7" t="str">
        <f t="shared" si="45"/>
        <v/>
      </c>
      <c r="GL214" s="7" t="str">
        <f t="shared" si="45"/>
        <v/>
      </c>
      <c r="GM214" s="7" t="str">
        <f t="shared" si="45"/>
        <v/>
      </c>
      <c r="GN214" s="7" t="str">
        <f t="shared" si="45"/>
        <v/>
      </c>
      <c r="GO214" s="7" t="str">
        <f t="shared" si="45"/>
        <v/>
      </c>
      <c r="GP214" s="7" t="str">
        <f t="shared" si="45"/>
        <v/>
      </c>
      <c r="GQ214" s="7" t="str">
        <f t="shared" si="45"/>
        <v/>
      </c>
      <c r="GR214" s="7" t="str">
        <f t="shared" si="45"/>
        <v/>
      </c>
      <c r="GS214" s="7" t="str">
        <f t="shared" si="45"/>
        <v/>
      </c>
      <c r="GT214" s="7" t="str">
        <f t="shared" si="45"/>
        <v/>
      </c>
      <c r="GU214" s="7" t="str">
        <f t="shared" si="45"/>
        <v/>
      </c>
      <c r="GV214" s="7" t="str">
        <f t="shared" si="45"/>
        <v/>
      </c>
      <c r="GW214" s="7" t="str">
        <f t="shared" si="45"/>
        <v/>
      </c>
      <c r="GX214" s="7" t="str">
        <f t="shared" si="45"/>
        <v/>
      </c>
      <c r="GY214" s="7" t="str">
        <f t="shared" si="45"/>
        <v/>
      </c>
      <c r="GZ214" s="7" t="str">
        <f t="shared" si="45"/>
        <v/>
      </c>
      <c r="HA214" s="7" t="str">
        <f t="shared" si="45"/>
        <v/>
      </c>
      <c r="HB214" s="7" t="str">
        <f t="shared" si="45"/>
        <v/>
      </c>
      <c r="HC214" s="7" t="str">
        <f t="shared" si="45"/>
        <v/>
      </c>
      <c r="HD214" s="7" t="str">
        <f t="shared" si="45"/>
        <v/>
      </c>
      <c r="HE214" s="7" t="str">
        <f t="shared" si="45"/>
        <v/>
      </c>
      <c r="HF214" s="7" t="str">
        <f t="shared" si="45"/>
        <v/>
      </c>
      <c r="HG214" s="7" t="str">
        <f t="shared" si="45"/>
        <v/>
      </c>
      <c r="HH214" s="7" t="str">
        <f t="shared" si="45"/>
        <v/>
      </c>
      <c r="HI214" s="7" t="str">
        <f t="shared" si="45"/>
        <v/>
      </c>
      <c r="HJ214" s="7" t="str">
        <f t="shared" si="45"/>
        <v/>
      </c>
      <c r="HK214" s="7" t="str">
        <f t="shared" si="45"/>
        <v/>
      </c>
      <c r="HL214" s="7" t="str">
        <f t="shared" si="45"/>
        <v/>
      </c>
      <c r="HM214" s="7" t="str">
        <f t="shared" si="45"/>
        <v/>
      </c>
      <c r="HN214" s="7" t="str">
        <f t="shared" si="45"/>
        <v/>
      </c>
      <c r="HO214" s="7" t="str">
        <f t="shared" si="45"/>
        <v/>
      </c>
      <c r="HP214" s="7" t="str">
        <f t="shared" ref="HP214:ID214" si="46">IF(HP212="","",IF(LEFT(HP211,1)="F",0,IF(HP211="","",IF(HP215="Day",VLOOKUP(HP211,$A$449:$E$614,5,FALSE),IF(HP215="Night",VLOOKUP(HP211,$A$449:$E$614,4,FALSE),"")))))</f>
        <v/>
      </c>
      <c r="HQ214" s="7" t="str">
        <f t="shared" si="46"/>
        <v/>
      </c>
      <c r="HR214" s="7" t="str">
        <f t="shared" si="46"/>
        <v/>
      </c>
      <c r="HS214" s="7" t="str">
        <f t="shared" si="46"/>
        <v/>
      </c>
      <c r="HT214" s="7" t="str">
        <f t="shared" si="46"/>
        <v/>
      </c>
      <c r="HU214" s="7" t="str">
        <f t="shared" si="46"/>
        <v/>
      </c>
      <c r="HV214" s="7" t="str">
        <f t="shared" si="46"/>
        <v/>
      </c>
      <c r="HW214" s="7" t="str">
        <f t="shared" si="46"/>
        <v/>
      </c>
      <c r="HX214" s="7" t="str">
        <f t="shared" si="46"/>
        <v/>
      </c>
      <c r="HY214" s="7" t="str">
        <f t="shared" si="46"/>
        <v/>
      </c>
      <c r="HZ214" s="7" t="str">
        <f t="shared" si="46"/>
        <v/>
      </c>
      <c r="IA214" s="7" t="str">
        <f t="shared" si="46"/>
        <v/>
      </c>
      <c r="IB214" s="7" t="str">
        <f t="shared" si="46"/>
        <v/>
      </c>
      <c r="IC214" s="7" t="str">
        <f t="shared" si="46"/>
        <v/>
      </c>
      <c r="ID214" s="7" t="str">
        <f t="shared" si="46"/>
        <v/>
      </c>
    </row>
    <row r="215" spans="1:238" hidden="1" x14ac:dyDescent="0.3">
      <c r="A215" s="7" t="s">
        <v>456</v>
      </c>
      <c r="B215" s="7">
        <v>10</v>
      </c>
      <c r="D215" s="7" t="s">
        <v>627</v>
      </c>
      <c r="H215" s="7" t="s">
        <v>650</v>
      </c>
      <c r="J215" s="7" t="s">
        <v>669</v>
      </c>
      <c r="K215" s="7" t="s">
        <v>679</v>
      </c>
      <c r="N215" s="7" t="s">
        <v>699</v>
      </c>
      <c r="P215" s="7" t="s">
        <v>714</v>
      </c>
      <c r="Q215" s="7" t="s">
        <v>726</v>
      </c>
      <c r="S215" s="7" t="s">
        <v>745</v>
      </c>
      <c r="T215" s="7" t="s">
        <v>753</v>
      </c>
      <c r="U215" s="7" t="s">
        <v>768</v>
      </c>
      <c r="Z215" s="29"/>
      <c r="AA215" s="29"/>
      <c r="AB215" s="7">
        <f>IF(BR884*0.1&gt;=0.5,0.5,1-(BR884*0.1))</f>
        <v>1</v>
      </c>
      <c r="AC215" s="7" t="s">
        <v>1036</v>
      </c>
      <c r="AE215" s="7" t="str">
        <f>IF(LEFT(AE211,6)="Duplic","",IF(AE211="","",VLOOKUP(AE211,$AD$26:$AI$191,6,FALSE)))</f>
        <v/>
      </c>
      <c r="AF215" s="7" t="str">
        <f t="shared" ref="AF215:CQ215" si="47">IF(LEFT(AF211,6)="Duplic","",IF(AF211="","",VLOOKUP(AF211,$AD$26:$AI$191,6,FALSE)))</f>
        <v/>
      </c>
      <c r="AG215" s="7" t="str">
        <f t="shared" si="47"/>
        <v/>
      </c>
      <c r="AH215" s="7" t="str">
        <f t="shared" si="47"/>
        <v/>
      </c>
      <c r="AI215" s="7" t="str">
        <f t="shared" si="47"/>
        <v/>
      </c>
      <c r="AJ215" s="7" t="str">
        <f t="shared" si="47"/>
        <v/>
      </c>
      <c r="AK215" s="7" t="str">
        <f t="shared" si="47"/>
        <v/>
      </c>
      <c r="AL215" s="7" t="str">
        <f t="shared" si="47"/>
        <v/>
      </c>
      <c r="AM215" s="7" t="str">
        <f t="shared" si="47"/>
        <v/>
      </c>
      <c r="AN215" s="7" t="str">
        <f t="shared" si="47"/>
        <v/>
      </c>
      <c r="AO215" s="7" t="str">
        <f t="shared" si="47"/>
        <v/>
      </c>
      <c r="AP215" s="7" t="str">
        <f t="shared" si="47"/>
        <v/>
      </c>
      <c r="AQ215" s="7" t="str">
        <f t="shared" si="47"/>
        <v/>
      </c>
      <c r="AR215" s="7" t="str">
        <f t="shared" si="47"/>
        <v/>
      </c>
      <c r="AS215" s="7" t="str">
        <f t="shared" si="47"/>
        <v/>
      </c>
      <c r="AT215" s="7" t="str">
        <f t="shared" si="47"/>
        <v/>
      </c>
      <c r="AU215" s="7" t="str">
        <f t="shared" si="47"/>
        <v/>
      </c>
      <c r="AV215" s="7" t="str">
        <f t="shared" si="47"/>
        <v/>
      </c>
      <c r="AW215" s="7" t="str">
        <f t="shared" si="47"/>
        <v/>
      </c>
      <c r="AX215" s="7" t="str">
        <f t="shared" si="47"/>
        <v/>
      </c>
      <c r="AY215" s="7" t="str">
        <f t="shared" si="47"/>
        <v/>
      </c>
      <c r="AZ215" s="7" t="str">
        <f t="shared" si="47"/>
        <v/>
      </c>
      <c r="BA215" s="7" t="str">
        <f t="shared" si="47"/>
        <v/>
      </c>
      <c r="BB215" s="7" t="str">
        <f t="shared" si="47"/>
        <v/>
      </c>
      <c r="BC215" s="7" t="str">
        <f t="shared" si="47"/>
        <v/>
      </c>
      <c r="BD215" s="7" t="str">
        <f t="shared" si="47"/>
        <v/>
      </c>
      <c r="BE215" s="7" t="str">
        <f t="shared" si="47"/>
        <v/>
      </c>
      <c r="BF215" s="7" t="str">
        <f t="shared" si="47"/>
        <v/>
      </c>
      <c r="BG215" s="7" t="str">
        <f t="shared" si="47"/>
        <v/>
      </c>
      <c r="BH215" s="7" t="str">
        <f t="shared" si="47"/>
        <v/>
      </c>
      <c r="BI215" s="7" t="str">
        <f t="shared" si="47"/>
        <v/>
      </c>
      <c r="BJ215" s="7" t="str">
        <f t="shared" si="47"/>
        <v/>
      </c>
      <c r="BK215" s="7" t="str">
        <f t="shared" si="47"/>
        <v/>
      </c>
      <c r="BL215" s="7" t="str">
        <f t="shared" si="47"/>
        <v/>
      </c>
      <c r="BM215" s="7" t="str">
        <f t="shared" si="47"/>
        <v/>
      </c>
      <c r="BN215" s="7" t="str">
        <f t="shared" si="47"/>
        <v/>
      </c>
      <c r="BO215" s="7" t="str">
        <f t="shared" si="47"/>
        <v/>
      </c>
      <c r="BP215" s="7" t="str">
        <f t="shared" si="47"/>
        <v/>
      </c>
      <c r="BQ215" s="7" t="str">
        <f t="shared" si="47"/>
        <v/>
      </c>
      <c r="BR215" s="7" t="str">
        <f t="shared" si="47"/>
        <v/>
      </c>
      <c r="BS215" s="7" t="str">
        <f t="shared" si="47"/>
        <v/>
      </c>
      <c r="BT215" s="7" t="str">
        <f t="shared" si="47"/>
        <v/>
      </c>
      <c r="BU215" s="7" t="str">
        <f t="shared" si="47"/>
        <v/>
      </c>
      <c r="BV215" s="7" t="str">
        <f t="shared" si="47"/>
        <v/>
      </c>
      <c r="BW215" s="7" t="str">
        <f t="shared" si="47"/>
        <v/>
      </c>
      <c r="BX215" s="7" t="str">
        <f t="shared" si="47"/>
        <v/>
      </c>
      <c r="BY215" s="7" t="str">
        <f t="shared" si="47"/>
        <v/>
      </c>
      <c r="BZ215" s="7" t="str">
        <f t="shared" si="47"/>
        <v/>
      </c>
      <c r="CA215" s="7" t="str">
        <f t="shared" si="47"/>
        <v/>
      </c>
      <c r="CB215" s="7" t="str">
        <f t="shared" si="47"/>
        <v/>
      </c>
      <c r="CC215" s="7" t="str">
        <f t="shared" si="47"/>
        <v/>
      </c>
      <c r="CD215" s="7" t="str">
        <f t="shared" si="47"/>
        <v/>
      </c>
      <c r="CE215" s="7" t="str">
        <f t="shared" si="47"/>
        <v/>
      </c>
      <c r="CF215" s="7" t="str">
        <f t="shared" si="47"/>
        <v/>
      </c>
      <c r="CG215" s="7" t="str">
        <f t="shared" si="47"/>
        <v/>
      </c>
      <c r="CH215" s="7" t="str">
        <f t="shared" si="47"/>
        <v/>
      </c>
      <c r="CI215" s="7" t="str">
        <f t="shared" si="47"/>
        <v/>
      </c>
      <c r="CJ215" s="7" t="str">
        <f t="shared" si="47"/>
        <v/>
      </c>
      <c r="CK215" s="7" t="str">
        <f t="shared" si="47"/>
        <v/>
      </c>
      <c r="CL215" s="7" t="str">
        <f t="shared" si="47"/>
        <v/>
      </c>
      <c r="CM215" s="7" t="str">
        <f t="shared" si="47"/>
        <v/>
      </c>
      <c r="CN215" s="7" t="str">
        <f t="shared" si="47"/>
        <v/>
      </c>
      <c r="CO215" s="7" t="str">
        <f t="shared" si="47"/>
        <v/>
      </c>
      <c r="CP215" s="7" t="str">
        <f t="shared" si="47"/>
        <v/>
      </c>
      <c r="CQ215" s="7" t="str">
        <f t="shared" si="47"/>
        <v/>
      </c>
      <c r="CR215" s="7" t="str">
        <f t="shared" ref="CR215:FC215" si="48">IF(LEFT(CR211,6)="Duplic","",IF(CR211="","",VLOOKUP(CR211,$AD$26:$AI$191,6,FALSE)))</f>
        <v/>
      </c>
      <c r="CS215" s="7" t="str">
        <f t="shared" si="48"/>
        <v/>
      </c>
      <c r="CT215" s="7" t="str">
        <f t="shared" si="48"/>
        <v/>
      </c>
      <c r="CU215" s="7" t="str">
        <f t="shared" si="48"/>
        <v/>
      </c>
      <c r="CV215" s="7" t="str">
        <f t="shared" si="48"/>
        <v/>
      </c>
      <c r="CW215" s="7" t="str">
        <f t="shared" si="48"/>
        <v/>
      </c>
      <c r="CX215" s="7" t="str">
        <f t="shared" si="48"/>
        <v/>
      </c>
      <c r="CY215" s="7" t="str">
        <f t="shared" si="48"/>
        <v/>
      </c>
      <c r="CZ215" s="7" t="str">
        <f t="shared" si="48"/>
        <v/>
      </c>
      <c r="DA215" s="7" t="str">
        <f t="shared" si="48"/>
        <v/>
      </c>
      <c r="DB215" s="7" t="str">
        <f t="shared" si="48"/>
        <v/>
      </c>
      <c r="DC215" s="7" t="str">
        <f t="shared" si="48"/>
        <v/>
      </c>
      <c r="DD215" s="7" t="str">
        <f t="shared" si="48"/>
        <v/>
      </c>
      <c r="DE215" s="7" t="str">
        <f t="shared" si="48"/>
        <v/>
      </c>
      <c r="DF215" s="7" t="str">
        <f t="shared" si="48"/>
        <v/>
      </c>
      <c r="DG215" s="7" t="str">
        <f t="shared" si="48"/>
        <v/>
      </c>
      <c r="DH215" s="7" t="str">
        <f t="shared" si="48"/>
        <v/>
      </c>
      <c r="DI215" s="7" t="str">
        <f t="shared" si="48"/>
        <v/>
      </c>
      <c r="DJ215" s="7" t="str">
        <f t="shared" si="48"/>
        <v/>
      </c>
      <c r="DK215" s="7" t="str">
        <f t="shared" si="48"/>
        <v/>
      </c>
      <c r="DL215" s="7" t="str">
        <f t="shared" si="48"/>
        <v/>
      </c>
      <c r="DM215" s="7" t="str">
        <f t="shared" si="48"/>
        <v/>
      </c>
      <c r="DN215" s="7" t="str">
        <f t="shared" si="48"/>
        <v/>
      </c>
      <c r="DO215" s="7" t="str">
        <f t="shared" si="48"/>
        <v/>
      </c>
      <c r="DP215" s="7" t="str">
        <f t="shared" si="48"/>
        <v/>
      </c>
      <c r="DQ215" s="7" t="str">
        <f t="shared" si="48"/>
        <v/>
      </c>
      <c r="DR215" s="7" t="str">
        <f t="shared" si="48"/>
        <v/>
      </c>
      <c r="DS215" s="7" t="str">
        <f t="shared" si="48"/>
        <v/>
      </c>
      <c r="DT215" s="7" t="str">
        <f t="shared" si="48"/>
        <v/>
      </c>
      <c r="DU215" s="7" t="str">
        <f t="shared" si="48"/>
        <v/>
      </c>
      <c r="DV215" s="7" t="str">
        <f t="shared" si="48"/>
        <v/>
      </c>
      <c r="DW215" s="7" t="str">
        <f t="shared" si="48"/>
        <v/>
      </c>
      <c r="DX215" s="7" t="str">
        <f t="shared" si="48"/>
        <v/>
      </c>
      <c r="DY215" s="7" t="str">
        <f t="shared" si="48"/>
        <v/>
      </c>
      <c r="DZ215" s="7" t="str">
        <f t="shared" si="48"/>
        <v/>
      </c>
      <c r="EA215" s="7" t="str">
        <f t="shared" si="48"/>
        <v/>
      </c>
      <c r="EB215" s="7" t="str">
        <f t="shared" si="48"/>
        <v/>
      </c>
      <c r="EC215" s="7" t="str">
        <f t="shared" si="48"/>
        <v/>
      </c>
      <c r="ED215" s="7" t="str">
        <f t="shared" si="48"/>
        <v/>
      </c>
      <c r="EE215" s="7" t="str">
        <f t="shared" si="48"/>
        <v/>
      </c>
      <c r="EF215" s="7" t="str">
        <f t="shared" si="48"/>
        <v/>
      </c>
      <c r="EG215" s="7" t="str">
        <f t="shared" si="48"/>
        <v/>
      </c>
      <c r="EH215" s="7" t="str">
        <f t="shared" si="48"/>
        <v/>
      </c>
      <c r="EI215" s="7" t="str">
        <f t="shared" si="48"/>
        <v/>
      </c>
      <c r="EJ215" s="7" t="str">
        <f t="shared" si="48"/>
        <v/>
      </c>
      <c r="EK215" s="7" t="str">
        <f t="shared" si="48"/>
        <v/>
      </c>
      <c r="EL215" s="7" t="str">
        <f t="shared" si="48"/>
        <v/>
      </c>
      <c r="EM215" s="7" t="str">
        <f t="shared" si="48"/>
        <v/>
      </c>
      <c r="EN215" s="7" t="str">
        <f t="shared" si="48"/>
        <v/>
      </c>
      <c r="EO215" s="7" t="str">
        <f t="shared" si="48"/>
        <v/>
      </c>
      <c r="EP215" s="7" t="str">
        <f t="shared" si="48"/>
        <v/>
      </c>
      <c r="EQ215" s="7" t="str">
        <f t="shared" si="48"/>
        <v/>
      </c>
      <c r="ER215" s="7" t="str">
        <f t="shared" si="48"/>
        <v/>
      </c>
      <c r="ES215" s="7" t="str">
        <f t="shared" si="48"/>
        <v/>
      </c>
      <c r="ET215" s="7" t="str">
        <f t="shared" si="48"/>
        <v/>
      </c>
      <c r="EU215" s="7" t="str">
        <f t="shared" si="48"/>
        <v/>
      </c>
      <c r="EV215" s="7" t="str">
        <f t="shared" si="48"/>
        <v/>
      </c>
      <c r="EW215" s="7" t="str">
        <f t="shared" si="48"/>
        <v/>
      </c>
      <c r="EX215" s="7" t="str">
        <f t="shared" si="48"/>
        <v/>
      </c>
      <c r="EY215" s="7" t="str">
        <f t="shared" si="48"/>
        <v/>
      </c>
      <c r="EZ215" s="7" t="str">
        <f t="shared" si="48"/>
        <v/>
      </c>
      <c r="FA215" s="7" t="str">
        <f t="shared" si="48"/>
        <v/>
      </c>
      <c r="FB215" s="7" t="str">
        <f t="shared" si="48"/>
        <v/>
      </c>
      <c r="FC215" s="7" t="str">
        <f t="shared" si="48"/>
        <v/>
      </c>
      <c r="FD215" s="7" t="str">
        <f t="shared" ref="FD215:HO215" si="49">IF(LEFT(FD211,6)="Duplic","",IF(FD211="","",VLOOKUP(FD211,$AD$26:$AI$191,6,FALSE)))</f>
        <v/>
      </c>
      <c r="FE215" s="7" t="str">
        <f t="shared" si="49"/>
        <v/>
      </c>
      <c r="FF215" s="7" t="str">
        <f t="shared" si="49"/>
        <v/>
      </c>
      <c r="FG215" s="7" t="str">
        <f t="shared" si="49"/>
        <v/>
      </c>
      <c r="FH215" s="7" t="str">
        <f t="shared" si="49"/>
        <v/>
      </c>
      <c r="FI215" s="7" t="str">
        <f t="shared" si="49"/>
        <v/>
      </c>
      <c r="FJ215" s="7" t="str">
        <f t="shared" si="49"/>
        <v/>
      </c>
      <c r="FK215" s="7" t="str">
        <f t="shared" si="49"/>
        <v/>
      </c>
      <c r="FL215" s="7" t="str">
        <f t="shared" si="49"/>
        <v/>
      </c>
      <c r="FM215" s="7" t="str">
        <f t="shared" si="49"/>
        <v/>
      </c>
      <c r="FN215" s="7" t="str">
        <f t="shared" si="49"/>
        <v/>
      </c>
      <c r="FO215" s="7" t="str">
        <f t="shared" si="49"/>
        <v/>
      </c>
      <c r="FP215" s="7" t="str">
        <f t="shared" si="49"/>
        <v/>
      </c>
      <c r="FQ215" s="7" t="str">
        <f t="shared" si="49"/>
        <v/>
      </c>
      <c r="FR215" s="7" t="str">
        <f t="shared" si="49"/>
        <v/>
      </c>
      <c r="FS215" s="7" t="str">
        <f t="shared" si="49"/>
        <v/>
      </c>
      <c r="FT215" s="7" t="str">
        <f t="shared" si="49"/>
        <v/>
      </c>
      <c r="FU215" s="7" t="str">
        <f t="shared" si="49"/>
        <v/>
      </c>
      <c r="FV215" s="7" t="str">
        <f t="shared" si="49"/>
        <v/>
      </c>
      <c r="FW215" s="7" t="str">
        <f t="shared" si="49"/>
        <v/>
      </c>
      <c r="FX215" s="7" t="str">
        <f t="shared" si="49"/>
        <v/>
      </c>
      <c r="FY215" s="7" t="str">
        <f t="shared" si="49"/>
        <v/>
      </c>
      <c r="FZ215" s="7" t="str">
        <f t="shared" si="49"/>
        <v/>
      </c>
      <c r="GA215" s="7" t="str">
        <f t="shared" si="49"/>
        <v/>
      </c>
      <c r="GB215" s="7" t="str">
        <f t="shared" si="49"/>
        <v/>
      </c>
      <c r="GC215" s="7" t="str">
        <f t="shared" si="49"/>
        <v/>
      </c>
      <c r="GD215" s="7" t="str">
        <f t="shared" si="49"/>
        <v/>
      </c>
      <c r="GE215" s="7" t="str">
        <f t="shared" si="49"/>
        <v/>
      </c>
      <c r="GF215" s="7" t="str">
        <f t="shared" si="49"/>
        <v/>
      </c>
      <c r="GG215" s="7" t="str">
        <f t="shared" si="49"/>
        <v/>
      </c>
      <c r="GH215" s="7" t="str">
        <f t="shared" si="49"/>
        <v/>
      </c>
      <c r="GI215" s="7" t="str">
        <f t="shared" si="49"/>
        <v/>
      </c>
      <c r="GJ215" s="7" t="str">
        <f t="shared" si="49"/>
        <v/>
      </c>
      <c r="GK215" s="7" t="str">
        <f t="shared" si="49"/>
        <v/>
      </c>
      <c r="GL215" s="7" t="str">
        <f t="shared" si="49"/>
        <v/>
      </c>
      <c r="GM215" s="7" t="str">
        <f t="shared" si="49"/>
        <v/>
      </c>
      <c r="GN215" s="7" t="str">
        <f t="shared" si="49"/>
        <v/>
      </c>
      <c r="GO215" s="7" t="str">
        <f t="shared" si="49"/>
        <v/>
      </c>
      <c r="GP215" s="7" t="str">
        <f t="shared" si="49"/>
        <v/>
      </c>
      <c r="GQ215" s="7" t="str">
        <f t="shared" si="49"/>
        <v/>
      </c>
      <c r="GR215" s="7" t="str">
        <f t="shared" si="49"/>
        <v/>
      </c>
      <c r="GS215" s="7" t="str">
        <f t="shared" si="49"/>
        <v/>
      </c>
      <c r="GT215" s="7" t="str">
        <f t="shared" si="49"/>
        <v/>
      </c>
      <c r="GU215" s="7" t="str">
        <f t="shared" si="49"/>
        <v/>
      </c>
      <c r="GV215" s="7" t="str">
        <f t="shared" si="49"/>
        <v/>
      </c>
      <c r="GW215" s="7" t="str">
        <f t="shared" si="49"/>
        <v/>
      </c>
      <c r="GX215" s="7" t="str">
        <f t="shared" si="49"/>
        <v/>
      </c>
      <c r="GY215" s="7" t="str">
        <f t="shared" si="49"/>
        <v/>
      </c>
      <c r="GZ215" s="7" t="str">
        <f t="shared" si="49"/>
        <v/>
      </c>
      <c r="HA215" s="7" t="str">
        <f t="shared" si="49"/>
        <v/>
      </c>
      <c r="HB215" s="7" t="str">
        <f t="shared" si="49"/>
        <v/>
      </c>
      <c r="HC215" s="7" t="str">
        <f t="shared" si="49"/>
        <v/>
      </c>
      <c r="HD215" s="7" t="str">
        <f t="shared" si="49"/>
        <v/>
      </c>
      <c r="HE215" s="7" t="str">
        <f t="shared" si="49"/>
        <v/>
      </c>
      <c r="HF215" s="7" t="str">
        <f t="shared" si="49"/>
        <v/>
      </c>
      <c r="HG215" s="7" t="str">
        <f t="shared" si="49"/>
        <v/>
      </c>
      <c r="HH215" s="7" t="str">
        <f t="shared" si="49"/>
        <v/>
      </c>
      <c r="HI215" s="7" t="str">
        <f t="shared" si="49"/>
        <v/>
      </c>
      <c r="HJ215" s="7" t="str">
        <f t="shared" si="49"/>
        <v/>
      </c>
      <c r="HK215" s="7" t="str">
        <f t="shared" si="49"/>
        <v/>
      </c>
      <c r="HL215" s="7" t="str">
        <f t="shared" si="49"/>
        <v/>
      </c>
      <c r="HM215" s="7" t="str">
        <f t="shared" si="49"/>
        <v/>
      </c>
      <c r="HN215" s="7" t="str">
        <f t="shared" si="49"/>
        <v/>
      </c>
      <c r="HO215" s="7" t="str">
        <f t="shared" si="49"/>
        <v/>
      </c>
      <c r="HP215" s="7" t="str">
        <f t="shared" ref="HP215:ID215" si="50">IF(LEFT(HP211,6)="Duplic","",IF(HP211="","",VLOOKUP(HP211,$AD$26:$AI$191,6,FALSE)))</f>
        <v/>
      </c>
      <c r="HQ215" s="7" t="str">
        <f t="shared" si="50"/>
        <v/>
      </c>
      <c r="HR215" s="7" t="str">
        <f t="shared" si="50"/>
        <v/>
      </c>
      <c r="HS215" s="7" t="str">
        <f t="shared" si="50"/>
        <v/>
      </c>
      <c r="HT215" s="7" t="str">
        <f t="shared" si="50"/>
        <v/>
      </c>
      <c r="HU215" s="7" t="str">
        <f t="shared" si="50"/>
        <v/>
      </c>
      <c r="HV215" s="7" t="str">
        <f t="shared" si="50"/>
        <v/>
      </c>
      <c r="HW215" s="7" t="str">
        <f t="shared" si="50"/>
        <v/>
      </c>
      <c r="HX215" s="7" t="str">
        <f t="shared" si="50"/>
        <v/>
      </c>
      <c r="HY215" s="7" t="str">
        <f t="shared" si="50"/>
        <v/>
      </c>
      <c r="HZ215" s="7" t="str">
        <f t="shared" si="50"/>
        <v/>
      </c>
      <c r="IA215" s="7" t="str">
        <f t="shared" si="50"/>
        <v/>
      </c>
      <c r="IB215" s="7" t="str">
        <f t="shared" si="50"/>
        <v/>
      </c>
      <c r="IC215" s="7" t="str">
        <f t="shared" si="50"/>
        <v/>
      </c>
      <c r="ID215" s="7" t="str">
        <f t="shared" si="50"/>
        <v/>
      </c>
    </row>
    <row r="216" spans="1:238" hidden="1" x14ac:dyDescent="0.3">
      <c r="A216" s="7" t="s">
        <v>470</v>
      </c>
      <c r="B216" s="7">
        <v>13</v>
      </c>
      <c r="D216" s="7" t="s">
        <v>628</v>
      </c>
      <c r="H216" s="7" t="s">
        <v>651</v>
      </c>
      <c r="J216" s="7" t="s">
        <v>670</v>
      </c>
      <c r="K216" s="7" t="s">
        <v>680</v>
      </c>
      <c r="N216" s="7" t="s">
        <v>700</v>
      </c>
      <c r="P216" s="7" t="s">
        <v>715</v>
      </c>
      <c r="Q216" s="7" t="s">
        <v>727</v>
      </c>
      <c r="S216" s="7" t="s">
        <v>746</v>
      </c>
      <c r="T216" s="7" t="s">
        <v>754</v>
      </c>
      <c r="U216" s="7" t="s">
        <v>769</v>
      </c>
      <c r="Z216" s="29"/>
      <c r="AA216" s="29" t="s">
        <v>802</v>
      </c>
      <c r="AE216" s="7" t="str">
        <f>IF(COUNTIF($A$449:$A$614,AE211)&gt;0,IF(LEN($AB209)-LEN(SUBSTITUTE($AB209,LEFT(AE211,1),""))&gt;=1,IF(AE215="Night",0.1,""),""),"")</f>
        <v/>
      </c>
      <c r="AF216" s="7" t="str">
        <f t="shared" ref="AF216:CQ216" si="51">IF(COUNTIF($A$449:$A$614,AF211)&gt;0,IF(LEN($AB209)-LEN(SUBSTITUTE($AB209,LEFT(AF211,1),""))&gt;=1,IF(AF215="Night",0.1,""),""),"")</f>
        <v/>
      </c>
      <c r="AG216" s="7" t="str">
        <f t="shared" si="51"/>
        <v/>
      </c>
      <c r="AH216" s="7" t="str">
        <f t="shared" si="51"/>
        <v/>
      </c>
      <c r="AI216" s="7" t="str">
        <f t="shared" si="51"/>
        <v/>
      </c>
      <c r="AJ216" s="7" t="str">
        <f t="shared" si="51"/>
        <v/>
      </c>
      <c r="AK216" s="7" t="str">
        <f t="shared" si="51"/>
        <v/>
      </c>
      <c r="AL216" s="7" t="str">
        <f t="shared" si="51"/>
        <v/>
      </c>
      <c r="AM216" s="7" t="str">
        <f t="shared" si="51"/>
        <v/>
      </c>
      <c r="AN216" s="7" t="str">
        <f t="shared" si="51"/>
        <v/>
      </c>
      <c r="AO216" s="7" t="str">
        <f t="shared" si="51"/>
        <v/>
      </c>
      <c r="AP216" s="7" t="str">
        <f t="shared" si="51"/>
        <v/>
      </c>
      <c r="AQ216" s="7" t="str">
        <f t="shared" si="51"/>
        <v/>
      </c>
      <c r="AR216" s="7" t="str">
        <f t="shared" si="51"/>
        <v/>
      </c>
      <c r="AS216" s="7" t="str">
        <f t="shared" si="51"/>
        <v/>
      </c>
      <c r="AT216" s="7" t="str">
        <f t="shared" si="51"/>
        <v/>
      </c>
      <c r="AU216" s="7" t="str">
        <f t="shared" si="51"/>
        <v/>
      </c>
      <c r="AV216" s="7" t="str">
        <f t="shared" si="51"/>
        <v/>
      </c>
      <c r="AW216" s="7" t="str">
        <f t="shared" si="51"/>
        <v/>
      </c>
      <c r="AX216" s="7" t="str">
        <f t="shared" si="51"/>
        <v/>
      </c>
      <c r="AY216" s="7" t="str">
        <f t="shared" si="51"/>
        <v/>
      </c>
      <c r="AZ216" s="7" t="str">
        <f t="shared" si="51"/>
        <v/>
      </c>
      <c r="BA216" s="7" t="str">
        <f t="shared" si="51"/>
        <v/>
      </c>
      <c r="BB216" s="7" t="str">
        <f t="shared" si="51"/>
        <v/>
      </c>
      <c r="BC216" s="7" t="str">
        <f t="shared" si="51"/>
        <v/>
      </c>
      <c r="BD216" s="7" t="str">
        <f t="shared" si="51"/>
        <v/>
      </c>
      <c r="BE216" s="7" t="str">
        <f t="shared" si="51"/>
        <v/>
      </c>
      <c r="BF216" s="7" t="str">
        <f t="shared" si="51"/>
        <v/>
      </c>
      <c r="BG216" s="7" t="str">
        <f t="shared" si="51"/>
        <v/>
      </c>
      <c r="BH216" s="7" t="str">
        <f t="shared" si="51"/>
        <v/>
      </c>
      <c r="BI216" s="7" t="str">
        <f t="shared" si="51"/>
        <v/>
      </c>
      <c r="BJ216" s="7" t="str">
        <f t="shared" si="51"/>
        <v/>
      </c>
      <c r="BK216" s="7" t="str">
        <f t="shared" si="51"/>
        <v/>
      </c>
      <c r="BL216" s="7" t="str">
        <f t="shared" si="51"/>
        <v/>
      </c>
      <c r="BM216" s="7" t="str">
        <f t="shared" si="51"/>
        <v/>
      </c>
      <c r="BN216" s="7" t="str">
        <f t="shared" si="51"/>
        <v/>
      </c>
      <c r="BO216" s="7" t="str">
        <f t="shared" si="51"/>
        <v/>
      </c>
      <c r="BP216" s="7" t="str">
        <f t="shared" si="51"/>
        <v/>
      </c>
      <c r="BQ216" s="7" t="str">
        <f t="shared" si="51"/>
        <v/>
      </c>
      <c r="BR216" s="7" t="str">
        <f t="shared" si="51"/>
        <v/>
      </c>
      <c r="BS216" s="7" t="str">
        <f t="shared" si="51"/>
        <v/>
      </c>
      <c r="BT216" s="7" t="str">
        <f t="shared" si="51"/>
        <v/>
      </c>
      <c r="BU216" s="7" t="str">
        <f t="shared" si="51"/>
        <v/>
      </c>
      <c r="BV216" s="7" t="str">
        <f t="shared" si="51"/>
        <v/>
      </c>
      <c r="BW216" s="7" t="str">
        <f t="shared" si="51"/>
        <v/>
      </c>
      <c r="BX216" s="7" t="str">
        <f t="shared" si="51"/>
        <v/>
      </c>
      <c r="BY216" s="7" t="str">
        <f t="shared" si="51"/>
        <v/>
      </c>
      <c r="BZ216" s="7" t="str">
        <f t="shared" si="51"/>
        <v/>
      </c>
      <c r="CA216" s="7" t="str">
        <f t="shared" si="51"/>
        <v/>
      </c>
      <c r="CB216" s="7" t="str">
        <f t="shared" si="51"/>
        <v/>
      </c>
      <c r="CC216" s="7" t="str">
        <f t="shared" si="51"/>
        <v/>
      </c>
      <c r="CD216" s="7" t="str">
        <f t="shared" si="51"/>
        <v/>
      </c>
      <c r="CE216" s="7" t="str">
        <f t="shared" si="51"/>
        <v/>
      </c>
      <c r="CF216" s="7" t="str">
        <f t="shared" si="51"/>
        <v/>
      </c>
      <c r="CG216" s="7" t="str">
        <f t="shared" si="51"/>
        <v/>
      </c>
      <c r="CH216" s="7" t="str">
        <f t="shared" si="51"/>
        <v/>
      </c>
      <c r="CI216" s="7" t="str">
        <f t="shared" si="51"/>
        <v/>
      </c>
      <c r="CJ216" s="7" t="str">
        <f t="shared" si="51"/>
        <v/>
      </c>
      <c r="CK216" s="7" t="str">
        <f t="shared" si="51"/>
        <v/>
      </c>
      <c r="CL216" s="7" t="str">
        <f t="shared" si="51"/>
        <v/>
      </c>
      <c r="CM216" s="7" t="str">
        <f t="shared" si="51"/>
        <v/>
      </c>
      <c r="CN216" s="7" t="str">
        <f t="shared" si="51"/>
        <v/>
      </c>
      <c r="CO216" s="7" t="str">
        <f t="shared" si="51"/>
        <v/>
      </c>
      <c r="CP216" s="7" t="str">
        <f t="shared" si="51"/>
        <v/>
      </c>
      <c r="CQ216" s="7" t="str">
        <f t="shared" si="51"/>
        <v/>
      </c>
      <c r="CR216" s="7" t="str">
        <f t="shared" ref="CR216:FC216" si="52">IF(COUNTIF($A$449:$A$614,CR211)&gt;0,IF(LEN($AB209)-LEN(SUBSTITUTE($AB209,LEFT(CR211,1),""))&gt;=1,IF(CR215="Night",0.1,""),""),"")</f>
        <v/>
      </c>
      <c r="CS216" s="7" t="str">
        <f t="shared" si="52"/>
        <v/>
      </c>
      <c r="CT216" s="7" t="str">
        <f t="shared" si="52"/>
        <v/>
      </c>
      <c r="CU216" s="7" t="str">
        <f t="shared" si="52"/>
        <v/>
      </c>
      <c r="CV216" s="7" t="str">
        <f t="shared" si="52"/>
        <v/>
      </c>
      <c r="CW216" s="7" t="str">
        <f t="shared" si="52"/>
        <v/>
      </c>
      <c r="CX216" s="7" t="str">
        <f t="shared" si="52"/>
        <v/>
      </c>
      <c r="CY216" s="7" t="str">
        <f t="shared" si="52"/>
        <v/>
      </c>
      <c r="CZ216" s="7" t="str">
        <f t="shared" si="52"/>
        <v/>
      </c>
      <c r="DA216" s="7" t="str">
        <f t="shared" si="52"/>
        <v/>
      </c>
      <c r="DB216" s="7" t="str">
        <f t="shared" si="52"/>
        <v/>
      </c>
      <c r="DC216" s="7" t="str">
        <f t="shared" si="52"/>
        <v/>
      </c>
      <c r="DD216" s="7" t="str">
        <f t="shared" si="52"/>
        <v/>
      </c>
      <c r="DE216" s="7" t="str">
        <f t="shared" si="52"/>
        <v/>
      </c>
      <c r="DF216" s="7" t="str">
        <f t="shared" si="52"/>
        <v/>
      </c>
      <c r="DG216" s="7" t="str">
        <f t="shared" si="52"/>
        <v/>
      </c>
      <c r="DH216" s="7" t="str">
        <f t="shared" si="52"/>
        <v/>
      </c>
      <c r="DI216" s="7" t="str">
        <f t="shared" si="52"/>
        <v/>
      </c>
      <c r="DJ216" s="7" t="str">
        <f t="shared" si="52"/>
        <v/>
      </c>
      <c r="DK216" s="7" t="str">
        <f t="shared" si="52"/>
        <v/>
      </c>
      <c r="DL216" s="7" t="str">
        <f t="shared" si="52"/>
        <v/>
      </c>
      <c r="DM216" s="7" t="str">
        <f t="shared" si="52"/>
        <v/>
      </c>
      <c r="DN216" s="7" t="str">
        <f t="shared" si="52"/>
        <v/>
      </c>
      <c r="DO216" s="7" t="str">
        <f t="shared" si="52"/>
        <v/>
      </c>
      <c r="DP216" s="7" t="str">
        <f t="shared" si="52"/>
        <v/>
      </c>
      <c r="DQ216" s="7" t="str">
        <f t="shared" si="52"/>
        <v/>
      </c>
      <c r="DR216" s="7" t="str">
        <f t="shared" si="52"/>
        <v/>
      </c>
      <c r="DS216" s="7" t="str">
        <f t="shared" si="52"/>
        <v/>
      </c>
      <c r="DT216" s="7" t="str">
        <f t="shared" si="52"/>
        <v/>
      </c>
      <c r="DU216" s="7" t="str">
        <f t="shared" si="52"/>
        <v/>
      </c>
      <c r="DV216" s="7" t="str">
        <f t="shared" si="52"/>
        <v/>
      </c>
      <c r="DW216" s="7" t="str">
        <f t="shared" si="52"/>
        <v/>
      </c>
      <c r="DX216" s="7" t="str">
        <f t="shared" si="52"/>
        <v/>
      </c>
      <c r="DY216" s="7" t="str">
        <f t="shared" si="52"/>
        <v/>
      </c>
      <c r="DZ216" s="7" t="str">
        <f t="shared" si="52"/>
        <v/>
      </c>
      <c r="EA216" s="7" t="str">
        <f t="shared" si="52"/>
        <v/>
      </c>
      <c r="EB216" s="7" t="str">
        <f t="shared" si="52"/>
        <v/>
      </c>
      <c r="EC216" s="7" t="str">
        <f t="shared" si="52"/>
        <v/>
      </c>
      <c r="ED216" s="7" t="str">
        <f t="shared" si="52"/>
        <v/>
      </c>
      <c r="EE216" s="7" t="str">
        <f t="shared" si="52"/>
        <v/>
      </c>
      <c r="EF216" s="7" t="str">
        <f t="shared" si="52"/>
        <v/>
      </c>
      <c r="EG216" s="7" t="str">
        <f t="shared" si="52"/>
        <v/>
      </c>
      <c r="EH216" s="7" t="str">
        <f t="shared" si="52"/>
        <v/>
      </c>
      <c r="EI216" s="7" t="str">
        <f t="shared" si="52"/>
        <v/>
      </c>
      <c r="EJ216" s="7" t="str">
        <f t="shared" si="52"/>
        <v/>
      </c>
      <c r="EK216" s="7" t="str">
        <f t="shared" si="52"/>
        <v/>
      </c>
      <c r="EL216" s="7" t="str">
        <f t="shared" si="52"/>
        <v/>
      </c>
      <c r="EM216" s="7" t="str">
        <f t="shared" si="52"/>
        <v/>
      </c>
      <c r="EN216" s="7" t="str">
        <f t="shared" si="52"/>
        <v/>
      </c>
      <c r="EO216" s="7" t="str">
        <f t="shared" si="52"/>
        <v/>
      </c>
      <c r="EP216" s="7" t="str">
        <f t="shared" si="52"/>
        <v/>
      </c>
      <c r="EQ216" s="7" t="str">
        <f t="shared" si="52"/>
        <v/>
      </c>
      <c r="ER216" s="7" t="str">
        <f t="shared" si="52"/>
        <v/>
      </c>
      <c r="ES216" s="7" t="str">
        <f t="shared" si="52"/>
        <v/>
      </c>
      <c r="ET216" s="7" t="str">
        <f t="shared" si="52"/>
        <v/>
      </c>
      <c r="EU216" s="7" t="str">
        <f t="shared" si="52"/>
        <v/>
      </c>
      <c r="EV216" s="7" t="str">
        <f t="shared" si="52"/>
        <v/>
      </c>
      <c r="EW216" s="7" t="str">
        <f t="shared" si="52"/>
        <v/>
      </c>
      <c r="EX216" s="7" t="str">
        <f t="shared" si="52"/>
        <v/>
      </c>
      <c r="EY216" s="7" t="str">
        <f t="shared" si="52"/>
        <v/>
      </c>
      <c r="EZ216" s="7" t="str">
        <f t="shared" si="52"/>
        <v/>
      </c>
      <c r="FA216" s="7" t="str">
        <f t="shared" si="52"/>
        <v/>
      </c>
      <c r="FB216" s="7" t="str">
        <f t="shared" si="52"/>
        <v/>
      </c>
      <c r="FC216" s="7" t="str">
        <f t="shared" si="52"/>
        <v/>
      </c>
      <c r="FD216" s="7" t="str">
        <f t="shared" ref="FD216:HO216" si="53">IF(COUNTIF($A$449:$A$614,FD211)&gt;0,IF(LEN($AB209)-LEN(SUBSTITUTE($AB209,LEFT(FD211,1),""))&gt;=1,IF(FD215="Night",0.1,""),""),"")</f>
        <v/>
      </c>
      <c r="FE216" s="7" t="str">
        <f t="shared" si="53"/>
        <v/>
      </c>
      <c r="FF216" s="7" t="str">
        <f t="shared" si="53"/>
        <v/>
      </c>
      <c r="FG216" s="7" t="str">
        <f t="shared" si="53"/>
        <v/>
      </c>
      <c r="FH216" s="7" t="str">
        <f t="shared" si="53"/>
        <v/>
      </c>
      <c r="FI216" s="7" t="str">
        <f t="shared" si="53"/>
        <v/>
      </c>
      <c r="FJ216" s="7" t="str">
        <f t="shared" si="53"/>
        <v/>
      </c>
      <c r="FK216" s="7" t="str">
        <f t="shared" si="53"/>
        <v/>
      </c>
      <c r="FL216" s="7" t="str">
        <f t="shared" si="53"/>
        <v/>
      </c>
      <c r="FM216" s="7" t="str">
        <f t="shared" si="53"/>
        <v/>
      </c>
      <c r="FN216" s="7" t="str">
        <f t="shared" si="53"/>
        <v/>
      </c>
      <c r="FO216" s="7" t="str">
        <f t="shared" si="53"/>
        <v/>
      </c>
      <c r="FP216" s="7" t="str">
        <f t="shared" si="53"/>
        <v/>
      </c>
      <c r="FQ216" s="7" t="str">
        <f t="shared" si="53"/>
        <v/>
      </c>
      <c r="FR216" s="7" t="str">
        <f t="shared" si="53"/>
        <v/>
      </c>
      <c r="FS216" s="7" t="str">
        <f t="shared" si="53"/>
        <v/>
      </c>
      <c r="FT216" s="7" t="str">
        <f t="shared" si="53"/>
        <v/>
      </c>
      <c r="FU216" s="7" t="str">
        <f t="shared" si="53"/>
        <v/>
      </c>
      <c r="FV216" s="7" t="str">
        <f t="shared" si="53"/>
        <v/>
      </c>
      <c r="FW216" s="7" t="str">
        <f t="shared" si="53"/>
        <v/>
      </c>
      <c r="FX216" s="7" t="str">
        <f t="shared" si="53"/>
        <v/>
      </c>
      <c r="FY216" s="7" t="str">
        <f t="shared" si="53"/>
        <v/>
      </c>
      <c r="FZ216" s="7" t="str">
        <f t="shared" si="53"/>
        <v/>
      </c>
      <c r="GA216" s="7" t="str">
        <f t="shared" si="53"/>
        <v/>
      </c>
      <c r="GB216" s="7" t="str">
        <f t="shared" si="53"/>
        <v/>
      </c>
      <c r="GC216" s="7" t="str">
        <f t="shared" si="53"/>
        <v/>
      </c>
      <c r="GD216" s="7" t="str">
        <f t="shared" si="53"/>
        <v/>
      </c>
      <c r="GE216" s="7" t="str">
        <f t="shared" si="53"/>
        <v/>
      </c>
      <c r="GF216" s="7" t="str">
        <f t="shared" si="53"/>
        <v/>
      </c>
      <c r="GG216" s="7" t="str">
        <f t="shared" si="53"/>
        <v/>
      </c>
      <c r="GH216" s="7" t="str">
        <f t="shared" si="53"/>
        <v/>
      </c>
      <c r="GI216" s="7" t="str">
        <f t="shared" si="53"/>
        <v/>
      </c>
      <c r="GJ216" s="7" t="str">
        <f t="shared" si="53"/>
        <v/>
      </c>
      <c r="GK216" s="7" t="str">
        <f t="shared" si="53"/>
        <v/>
      </c>
      <c r="GL216" s="7" t="str">
        <f t="shared" si="53"/>
        <v/>
      </c>
      <c r="GM216" s="7" t="str">
        <f t="shared" si="53"/>
        <v/>
      </c>
      <c r="GN216" s="7" t="str">
        <f t="shared" si="53"/>
        <v/>
      </c>
      <c r="GO216" s="7" t="str">
        <f t="shared" si="53"/>
        <v/>
      </c>
      <c r="GP216" s="7" t="str">
        <f t="shared" si="53"/>
        <v/>
      </c>
      <c r="GQ216" s="7" t="str">
        <f t="shared" si="53"/>
        <v/>
      </c>
      <c r="GR216" s="7" t="str">
        <f t="shared" si="53"/>
        <v/>
      </c>
      <c r="GS216" s="7" t="str">
        <f t="shared" si="53"/>
        <v/>
      </c>
      <c r="GT216" s="7" t="str">
        <f t="shared" si="53"/>
        <v/>
      </c>
      <c r="GU216" s="7" t="str">
        <f t="shared" si="53"/>
        <v/>
      </c>
      <c r="GV216" s="7" t="str">
        <f t="shared" si="53"/>
        <v/>
      </c>
      <c r="GW216" s="7" t="str">
        <f t="shared" si="53"/>
        <v/>
      </c>
      <c r="GX216" s="7" t="str">
        <f t="shared" si="53"/>
        <v/>
      </c>
      <c r="GY216" s="7" t="str">
        <f t="shared" si="53"/>
        <v/>
      </c>
      <c r="GZ216" s="7" t="str">
        <f t="shared" si="53"/>
        <v/>
      </c>
      <c r="HA216" s="7" t="str">
        <f t="shared" si="53"/>
        <v/>
      </c>
      <c r="HB216" s="7" t="str">
        <f t="shared" si="53"/>
        <v/>
      </c>
      <c r="HC216" s="7" t="str">
        <f t="shared" si="53"/>
        <v/>
      </c>
      <c r="HD216" s="7" t="str">
        <f t="shared" si="53"/>
        <v/>
      </c>
      <c r="HE216" s="7" t="str">
        <f t="shared" si="53"/>
        <v/>
      </c>
      <c r="HF216" s="7" t="str">
        <f t="shared" si="53"/>
        <v/>
      </c>
      <c r="HG216" s="7" t="str">
        <f t="shared" si="53"/>
        <v/>
      </c>
      <c r="HH216" s="7" t="str">
        <f t="shared" si="53"/>
        <v/>
      </c>
      <c r="HI216" s="7" t="str">
        <f t="shared" si="53"/>
        <v/>
      </c>
      <c r="HJ216" s="7" t="str">
        <f t="shared" si="53"/>
        <v/>
      </c>
      <c r="HK216" s="7" t="str">
        <f t="shared" si="53"/>
        <v/>
      </c>
      <c r="HL216" s="7" t="str">
        <f t="shared" si="53"/>
        <v/>
      </c>
      <c r="HM216" s="7" t="str">
        <f t="shared" si="53"/>
        <v/>
      </c>
      <c r="HN216" s="7" t="str">
        <f t="shared" si="53"/>
        <v/>
      </c>
      <c r="HO216" s="7" t="str">
        <f t="shared" si="53"/>
        <v/>
      </c>
      <c r="HP216" s="7" t="str">
        <f t="shared" ref="HP216:ID216" si="54">IF(COUNTIF($A$449:$A$614,HP211)&gt;0,IF(LEN($AB209)-LEN(SUBSTITUTE($AB209,LEFT(HP211,1),""))&gt;=1,IF(HP215="Night",0.1,""),""),"")</f>
        <v/>
      </c>
      <c r="HQ216" s="7" t="str">
        <f t="shared" si="54"/>
        <v/>
      </c>
      <c r="HR216" s="7" t="str">
        <f t="shared" si="54"/>
        <v/>
      </c>
      <c r="HS216" s="7" t="str">
        <f t="shared" si="54"/>
        <v/>
      </c>
      <c r="HT216" s="7" t="str">
        <f t="shared" si="54"/>
        <v/>
      </c>
      <c r="HU216" s="7" t="str">
        <f t="shared" si="54"/>
        <v/>
      </c>
      <c r="HV216" s="7" t="str">
        <f t="shared" si="54"/>
        <v/>
      </c>
      <c r="HW216" s="7" t="str">
        <f t="shared" si="54"/>
        <v/>
      </c>
      <c r="HX216" s="7" t="str">
        <f t="shared" si="54"/>
        <v/>
      </c>
      <c r="HY216" s="7" t="str">
        <f t="shared" si="54"/>
        <v/>
      </c>
      <c r="HZ216" s="7" t="str">
        <f t="shared" si="54"/>
        <v/>
      </c>
      <c r="IA216" s="7" t="str">
        <f t="shared" si="54"/>
        <v/>
      </c>
      <c r="IB216" s="7" t="str">
        <f t="shared" si="54"/>
        <v/>
      </c>
      <c r="IC216" s="7" t="str">
        <f t="shared" si="54"/>
        <v/>
      </c>
      <c r="ID216" s="7" t="str">
        <f t="shared" si="54"/>
        <v/>
      </c>
    </row>
    <row r="217" spans="1:238" hidden="1" x14ac:dyDescent="0.3">
      <c r="A217" s="7" t="s">
        <v>463</v>
      </c>
      <c r="B217" s="7">
        <v>4</v>
      </c>
      <c r="D217" s="7" t="s">
        <v>629</v>
      </c>
      <c r="H217" s="7" t="s">
        <v>652</v>
      </c>
      <c r="J217" s="7" t="s">
        <v>671</v>
      </c>
      <c r="K217" s="7" t="s">
        <v>681</v>
      </c>
      <c r="N217" s="7" t="s">
        <v>701</v>
      </c>
      <c r="P217" s="7" t="s">
        <v>716</v>
      </c>
      <c r="Q217" s="7" t="s">
        <v>728</v>
      </c>
      <c r="T217" s="7" t="s">
        <v>755</v>
      </c>
      <c r="U217" s="7" t="s">
        <v>770</v>
      </c>
      <c r="Z217" s="29"/>
      <c r="AA217" s="29">
        <v>2</v>
      </c>
      <c r="AB217" s="7" t="str">
        <f t="shared" ref="AB217" si="55">IFERROR(VLOOKUP(AA217,$F$449:$V$496,2,FALSE),"")</f>
        <v/>
      </c>
      <c r="AC217" s="7" t="str">
        <f t="shared" ref="AC217" si="56">IF(AB217="","",IF((COUNTIF(AE221:AZ221,"FAIL"))&gt;0,"DENIED","APPROVED"))</f>
        <v/>
      </c>
      <c r="AD217" s="7" t="str">
        <f t="shared" ref="AD217:AD218" si="57">IFERROR(VLOOKUP(AB217,$G$449:$AG$614,17,FALSE),"")</f>
        <v/>
      </c>
      <c r="AE217" s="30" t="str" cm="1">
        <f t="array" ref="AE217">IFERROR(IF(LEN($AB217)-LEN(SUBSTITUTE($AB217,AE$208,""))=0,””, LEN($AB217)-LEN(SUBSTITUTE($AB217,AE$208,""))),"")</f>
        <v/>
      </c>
      <c r="AF217" s="30" t="str" cm="1">
        <f t="array" ref="AF217">IFERROR(IF(LEN($AB217)-LEN(SUBSTITUTE($AB217,AF$208,""))=0,””, LEN($AB217)-LEN(SUBSTITUTE($AB217,AF$208,""))),"")</f>
        <v/>
      </c>
      <c r="AG217" s="30" t="str" cm="1">
        <f t="array" ref="AG217">IFERROR(IF(LEN($AB217)-LEN(SUBSTITUTE($AB217,AG$208,""))=0,””, LEN($AB217)-LEN(SUBSTITUTE($AB217,AG$208,""))),"")</f>
        <v/>
      </c>
      <c r="AH217" s="30" t="str" cm="1">
        <f t="array" ref="AH217">IFERROR(IF(LEN($AB217)-LEN(SUBSTITUTE($AB217,AH$208,""))=0,””, LEN($AB217)-LEN(SUBSTITUTE($AB217,AH$208,""))),"")</f>
        <v/>
      </c>
      <c r="AI217" s="30" t="str" cm="1">
        <f t="array" ref="AI217">IFERROR(IF(LEN($AB217)-LEN(SUBSTITUTE($AB217,AI$208,""))=0,””, LEN($AB217)-LEN(SUBSTITUTE($AB217,AI$208,""))),"")</f>
        <v/>
      </c>
      <c r="AJ217" s="30" t="str" cm="1">
        <f t="array" ref="AJ217">IFERROR(IF(LEN($AB217)-LEN(SUBSTITUTE($AB217,AJ$208,""))=0,””, LEN($AB217)-LEN(SUBSTITUTE($AB217,AJ$208,""))),"")</f>
        <v/>
      </c>
      <c r="AK217" s="30" t="str" cm="1">
        <f t="array" ref="AK217">IFERROR(IF(LEN($AB217)-LEN(SUBSTITUTE($AB217,AK$208,""))=0,””, LEN($AB217)-LEN(SUBSTITUTE($AB217,AK$208,""))),"")</f>
        <v/>
      </c>
      <c r="AL217" s="30" t="str" cm="1">
        <f t="array" ref="AL217">IFERROR(IF(LEN($AB217)-LEN(SUBSTITUTE($AB217,AL$208,""))=0,””, LEN($AB217)-LEN(SUBSTITUTE($AB217,AL$208,""))),"")</f>
        <v/>
      </c>
      <c r="AM217" s="30" t="str" cm="1">
        <f t="array" ref="AM217">IFERROR(IF(LEN($AB217)-LEN(SUBSTITUTE($AB217,AM$208,""))=0,””, LEN($AB217)-LEN(SUBSTITUTE($AB217,AM$208,""))),"")</f>
        <v/>
      </c>
      <c r="AN217" s="30" t="str" cm="1">
        <f t="array" ref="AN217">IFERROR(IF(LEN($AB217)-LEN(SUBSTITUTE($AB217,AN$208,""))=0,””, LEN($AB217)-LEN(SUBSTITUTE($AB217,AN$208,""))),"")</f>
        <v/>
      </c>
      <c r="AO217" s="30" t="str" cm="1">
        <f t="array" ref="AO217">IFERROR(IF(LEN($AB217)-LEN(SUBSTITUTE($AB217,AO$208,""))=0,””, LEN($AB217)-LEN(SUBSTITUTE($AB217,AO$208,""))),"")</f>
        <v/>
      </c>
      <c r="AP217" s="30" t="str" cm="1">
        <f t="array" ref="AP217">IFERROR(IF(LEN($AB217)-LEN(SUBSTITUTE($AB217,AP$208,""))=0,””, LEN($AB217)-LEN(SUBSTITUTE($AB217,AP$208,""))),"")</f>
        <v/>
      </c>
      <c r="AQ217" s="30" t="str" cm="1">
        <f t="array" ref="AQ217">IFERROR(IF(LEN($AB217)-LEN(SUBSTITUTE($AB217,AQ$208,""))=0,””, LEN($AB217)-LEN(SUBSTITUTE($AB217,AQ$208,""))),"")</f>
        <v/>
      </c>
      <c r="AR217" s="30" t="str" cm="1">
        <f t="array" ref="AR217">IFERROR(IF(LEN($AB217)-LEN(SUBSTITUTE($AB217,AR$208,""))=0,””, LEN($AB217)-LEN(SUBSTITUTE($AB217,AR$208,""))),"")</f>
        <v/>
      </c>
      <c r="AS217" s="30" t="str" cm="1">
        <f t="array" ref="AS217">IFERROR(IF(LEN($AB217)-LEN(SUBSTITUTE($AB217,AS$208,""))=0,””, LEN($AB217)-LEN(SUBSTITUTE($AB217,AS$208,""))),"")</f>
        <v/>
      </c>
      <c r="AT217" s="30" t="str" cm="1">
        <f t="array" ref="AT217">IFERROR(IF(LEN($AB217)-LEN(SUBSTITUTE($AB217,AT$208,""))=0,””, LEN($AB217)-LEN(SUBSTITUTE($AB217,AT$208,""))),"")</f>
        <v/>
      </c>
      <c r="AU217" s="30" t="str" cm="1">
        <f t="array" ref="AU217">IFERROR(IF(LEN($AB217)-LEN(SUBSTITUTE($AB217,AU$208,""))=0,””, LEN($AB217)-LEN(SUBSTITUTE($AB217,AU$208,""))),"")</f>
        <v/>
      </c>
      <c r="AV217" s="30" t="str" cm="1">
        <f t="array" ref="AV217">IFERROR(IF(LEN($AB217)-LEN(SUBSTITUTE($AB217,AV$208,""))=0,””, LEN($AB217)-LEN(SUBSTITUTE($AB217,AV$208,""))),"")</f>
        <v/>
      </c>
      <c r="AW217" s="30" t="str" cm="1">
        <f t="array" ref="AW217">IFERROR(IF(LEN($AB217)-LEN(SUBSTITUTE($AB217,AW$208,""))=0,””, LEN($AB217)-LEN(SUBSTITUTE($AB217,AW$208,""))),"")</f>
        <v/>
      </c>
      <c r="AX217" s="30" t="str" cm="1">
        <f t="array" ref="AX217">IFERROR(IF(LEN($AB217)-LEN(SUBSTITUTE($AB217,AX$208,""))=0,””, LEN($AB217)-LEN(SUBSTITUTE($AB217,AX$208,""))),"")</f>
        <v/>
      </c>
      <c r="AY217" s="30" t="str" cm="1">
        <f t="array" ref="AY217">IFERROR(IF(LEN($AB217)-LEN(SUBSTITUTE($AB217,AY$208,""))=0,””, LEN($AB217)-LEN(SUBSTITUTE($AB217,AY$208,""))),"")</f>
        <v/>
      </c>
      <c r="AZ217" s="30" t="str" cm="1">
        <f t="array" ref="AZ217">IFERROR(IF(LEN($AB217)-LEN(SUBSTITUTE($AB217,AZ$208,""))=0,””, LEN($AB217)-LEN(SUBSTITUTE($AB217,AZ$208,""))),"")</f>
        <v/>
      </c>
    </row>
    <row r="218" spans="1:238" hidden="1" x14ac:dyDescent="0.3">
      <c r="A218" s="7" t="s">
        <v>460</v>
      </c>
      <c r="B218" s="7">
        <v>3</v>
      </c>
      <c r="D218" s="7" t="s">
        <v>630</v>
      </c>
      <c r="H218" s="7" t="s">
        <v>653</v>
      </c>
      <c r="J218" s="7" t="s">
        <v>672</v>
      </c>
      <c r="K218" s="7" t="s">
        <v>682</v>
      </c>
      <c r="P218" s="7" t="s">
        <v>717</v>
      </c>
      <c r="Q218" s="7" t="s">
        <v>729</v>
      </c>
      <c r="T218" s="7" t="s">
        <v>756</v>
      </c>
      <c r="U218" s="7" t="s">
        <v>771</v>
      </c>
      <c r="Z218" s="29"/>
      <c r="AA218" s="29" t="str">
        <f t="shared" ref="AA218" si="58">AB217</f>
        <v/>
      </c>
      <c r="AB218" s="7" t="str">
        <f t="shared" ref="AB218" si="59">IFERROR(VLOOKUP(AB217,$A$615:$E$638,5,FALSE)*AB223,"")</f>
        <v/>
      </c>
      <c r="AC218" s="31" t="str">
        <f t="shared" ref="AC218" si="60">IF(AC217="APPROVED",AB218,"")</f>
        <v/>
      </c>
      <c r="AD218" s="7" t="str">
        <f t="shared" si="57"/>
        <v/>
      </c>
      <c r="AE218" s="7">
        <f t="shared" ref="AE218:AZ218" si="61">IF(COUNTIF($AE220:$IE220,"*"&amp;AE$208&amp;"*")=0,0,COUNTIF($AE220:$IE220,"*"&amp;AE$208&amp;"*"))</f>
        <v>0</v>
      </c>
      <c r="AF218" s="7">
        <f t="shared" si="61"/>
        <v>0</v>
      </c>
      <c r="AG218" s="7">
        <f t="shared" si="61"/>
        <v>0</v>
      </c>
      <c r="AH218" s="7">
        <f t="shared" si="61"/>
        <v>0</v>
      </c>
      <c r="AI218" s="7">
        <f t="shared" si="61"/>
        <v>0</v>
      </c>
      <c r="AJ218" s="7">
        <f t="shared" si="61"/>
        <v>0</v>
      </c>
      <c r="AK218" s="7">
        <f t="shared" si="61"/>
        <v>0</v>
      </c>
      <c r="AL218" s="7">
        <f t="shared" si="61"/>
        <v>0</v>
      </c>
      <c r="AM218" s="7">
        <f t="shared" si="61"/>
        <v>0</v>
      </c>
      <c r="AN218" s="7">
        <f t="shared" si="61"/>
        <v>0</v>
      </c>
      <c r="AO218" s="7">
        <f t="shared" si="61"/>
        <v>0</v>
      </c>
      <c r="AP218" s="7">
        <f t="shared" si="61"/>
        <v>0</v>
      </c>
      <c r="AQ218" s="7">
        <f t="shared" si="61"/>
        <v>0</v>
      </c>
      <c r="AR218" s="7">
        <f t="shared" si="61"/>
        <v>0</v>
      </c>
      <c r="AS218" s="7">
        <f t="shared" si="61"/>
        <v>0</v>
      </c>
      <c r="AT218" s="7">
        <f t="shared" si="61"/>
        <v>0</v>
      </c>
      <c r="AU218" s="7">
        <f t="shared" si="61"/>
        <v>0</v>
      </c>
      <c r="AV218" s="7">
        <f t="shared" si="61"/>
        <v>0</v>
      </c>
      <c r="AW218" s="7">
        <f t="shared" si="61"/>
        <v>0</v>
      </c>
      <c r="AX218" s="7">
        <f t="shared" si="61"/>
        <v>0</v>
      </c>
      <c r="AY218" s="7">
        <f t="shared" si="61"/>
        <v>0</v>
      </c>
      <c r="AZ218" s="7">
        <f t="shared" si="61"/>
        <v>0</v>
      </c>
    </row>
    <row r="219" spans="1:238" hidden="1" x14ac:dyDescent="0.3">
      <c r="A219" s="7" t="s">
        <v>461</v>
      </c>
      <c r="B219" s="7">
        <v>9</v>
      </c>
      <c r="D219" s="7" t="s">
        <v>631</v>
      </c>
      <c r="H219" s="7" t="s">
        <v>654</v>
      </c>
      <c r="K219" s="7" t="s">
        <v>683</v>
      </c>
      <c r="P219" s="7" t="s">
        <v>718</v>
      </c>
      <c r="Q219" s="7" t="s">
        <v>730</v>
      </c>
      <c r="T219" s="7" t="s">
        <v>757</v>
      </c>
      <c r="U219" s="7" t="s">
        <v>772</v>
      </c>
      <c r="Z219" s="29"/>
      <c r="AA219" s="29"/>
      <c r="AB219" s="7" t="str">
        <f t="shared" ref="AB219:AB220" si="62">IFERROR(VLOOKUP(AA219,$F$449:$V$496,2,FALSE),"")</f>
        <v/>
      </c>
      <c r="AD219" s="7" t="str">
        <f t="shared" ref="AD219" si="63">IF(AB217="","",AA217)</f>
        <v/>
      </c>
      <c r="AE219" s="7" t="str">
        <f t="shared" ref="AE219" si="64">IFERROR(VLOOKUP($AD219&amp;"X",$AL$449:$ID$546,COLUMN(B215),FALSE),"")</f>
        <v/>
      </c>
      <c r="AF219" s="7" t="str">
        <f t="shared" ref="AF219" si="65">IFERROR(VLOOKUP($AD219&amp;"X",$AL$449:$ID$546,COLUMN(C215),FALSE),"")</f>
        <v/>
      </c>
      <c r="AG219" s="7" t="str">
        <f t="shared" ref="AG219" si="66">IFERROR(VLOOKUP($AD219&amp;"X",$AL$449:$ID$546,COLUMN(D215),FALSE),"")</f>
        <v/>
      </c>
      <c r="AH219" s="7" t="str">
        <f t="shared" ref="AH219" si="67">IFERROR(VLOOKUP($AD219&amp;"X",$AL$449:$ID$546,COLUMN(E215),FALSE),"")</f>
        <v/>
      </c>
      <c r="AI219" s="7" t="str">
        <f t="shared" ref="AI219" si="68">IFERROR(VLOOKUP($AD219&amp;"X",$AL$449:$ID$546,COLUMN(F215),FALSE),"")</f>
        <v/>
      </c>
      <c r="AJ219" s="7" t="str">
        <f t="shared" ref="AJ219" si="69">IFERROR(VLOOKUP($AD219&amp;"X",$AL$449:$ID$546,COLUMN(G215),FALSE),"")</f>
        <v/>
      </c>
      <c r="AK219" s="7" t="str">
        <f t="shared" ref="AK219" si="70">IFERROR(VLOOKUP($AD219&amp;"X",$AL$449:$ID$546,COLUMN(H215),FALSE),"")</f>
        <v/>
      </c>
      <c r="AL219" s="7" t="str">
        <f t="shared" ref="AL219" si="71">IFERROR(VLOOKUP($AD219&amp;"X",$AL$449:$ID$546,COLUMN(I215),FALSE),"")</f>
        <v/>
      </c>
      <c r="AM219" s="7" t="str">
        <f t="shared" ref="AM219" si="72">IFERROR(VLOOKUP($AD219&amp;"X",$AL$449:$ID$546,COLUMN(J215),FALSE),"")</f>
        <v/>
      </c>
      <c r="AN219" s="7" t="str">
        <f t="shared" ref="AN219" si="73">IFERROR(VLOOKUP($AD219&amp;"X",$AL$449:$ID$546,COLUMN(K215),FALSE),"")</f>
        <v/>
      </c>
      <c r="AO219" s="7" t="str">
        <f t="shared" ref="AO219" si="74">IFERROR(VLOOKUP($AD219&amp;"X",$AL$449:$ID$546,COLUMN(L215),FALSE),"")</f>
        <v/>
      </c>
      <c r="AP219" s="7" t="str">
        <f t="shared" ref="AP219" si="75">IFERROR(VLOOKUP($AD219&amp;"X",$AL$449:$ID$546,COLUMN(M215),FALSE),"")</f>
        <v/>
      </c>
      <c r="AQ219" s="7" t="str">
        <f t="shared" ref="AQ219" si="76">IFERROR(VLOOKUP($AD219&amp;"X",$AL$449:$ID$546,COLUMN(N215),FALSE),"")</f>
        <v/>
      </c>
      <c r="AR219" s="7" t="str">
        <f t="shared" ref="AR219" si="77">IFERROR(VLOOKUP($AD219&amp;"X",$AL$449:$ID$546,COLUMN(O215),FALSE),"")</f>
        <v/>
      </c>
      <c r="AS219" s="7" t="str">
        <f t="shared" ref="AS219" si="78">IFERROR(VLOOKUP($AD219&amp;"X",$AL$449:$ID$546,COLUMN(P215),FALSE),"")</f>
        <v/>
      </c>
      <c r="AT219" s="7" t="str">
        <f t="shared" ref="AT219" si="79">IFERROR(VLOOKUP($AD219&amp;"X",$AL$449:$ID$546,COLUMN(Q215),FALSE),"")</f>
        <v/>
      </c>
      <c r="AU219" s="7" t="str">
        <f t="shared" ref="AU219" si="80">IFERROR(VLOOKUP($AD219&amp;"X",$AL$449:$ID$546,COLUMN(R215),FALSE),"")</f>
        <v/>
      </c>
      <c r="AV219" s="7" t="str">
        <f t="shared" ref="AV219" si="81">IFERROR(VLOOKUP($AD219&amp;"X",$AL$449:$ID$546,COLUMN(S215),FALSE),"")</f>
        <v/>
      </c>
      <c r="AW219" s="7" t="str">
        <f t="shared" ref="AW219" si="82">IFERROR(VLOOKUP($AD219&amp;"X",$AL$449:$ID$546,COLUMN(T215),FALSE),"")</f>
        <v/>
      </c>
      <c r="AX219" s="7" t="str">
        <f t="shared" ref="AX219" si="83">IFERROR(VLOOKUP($AD219&amp;"X",$AL$449:$ID$546,COLUMN(U215),FALSE),"")</f>
        <v/>
      </c>
      <c r="AY219" s="7" t="str">
        <f t="shared" ref="AY219" si="84">IFERROR(VLOOKUP($AD219&amp;"X",$AL$449:$ID$546,COLUMN(V215),FALSE),"")</f>
        <v/>
      </c>
      <c r="AZ219" s="7" t="str">
        <f t="shared" ref="AZ219" si="85">IFERROR(VLOOKUP($AD219&amp;"X",$AL$449:$ID$546,COLUMN(W215),FALSE),"")</f>
        <v/>
      </c>
      <c r="BA219" s="7" t="str">
        <f t="shared" ref="BA219" si="86">IFERROR(VLOOKUP($AD219&amp;"X",$AL$449:$ID$546,COLUMN(X215),FALSE),"")</f>
        <v/>
      </c>
      <c r="BB219" s="7" t="str">
        <f t="shared" ref="BB219" si="87">IFERROR(VLOOKUP($AD219&amp;"X",$AL$449:$ID$546,COLUMN(Y215),FALSE),"")</f>
        <v/>
      </c>
      <c r="BC219" s="7" t="str">
        <f t="shared" ref="BC219" si="88">IFERROR(VLOOKUP($AD219&amp;"X",$AL$449:$ID$546,COLUMN(Z215),FALSE),"")</f>
        <v/>
      </c>
      <c r="BD219" s="7" t="str">
        <f t="shared" ref="BD219" si="89">IFERROR(VLOOKUP($AD219&amp;"X",$AL$449:$ID$546,COLUMN(AA215),FALSE),"")</f>
        <v/>
      </c>
      <c r="BE219" s="7" t="str">
        <f t="shared" ref="BE219" si="90">IFERROR(VLOOKUP($AD219&amp;"X",$AL$449:$ID$546,COLUMN(AB215),FALSE),"")</f>
        <v/>
      </c>
      <c r="BF219" s="7" t="str">
        <f t="shared" ref="BF219" si="91">IFERROR(VLOOKUP($AD219&amp;"X",$AL$449:$ID$546,COLUMN(AC215),FALSE),"")</f>
        <v/>
      </c>
      <c r="BG219" s="7" t="str">
        <f t="shared" ref="BG219" si="92">IFERROR(VLOOKUP($AD219&amp;"X",$AL$449:$ID$546,COLUMN(AD215),FALSE),"")</f>
        <v/>
      </c>
      <c r="BH219" s="7" t="str">
        <f t="shared" ref="BH219" si="93">IFERROR(VLOOKUP($AD219&amp;"X",$AL$449:$ID$546,COLUMN(AE215),FALSE),"")</f>
        <v/>
      </c>
      <c r="BI219" s="7" t="str">
        <f t="shared" ref="BI219" si="94">IFERROR(VLOOKUP($AD219&amp;"X",$AL$449:$ID$546,COLUMN(AF215),FALSE),"")</f>
        <v/>
      </c>
      <c r="BJ219" s="7" t="str">
        <f t="shared" ref="BJ219" si="95">IFERROR(VLOOKUP($AD219&amp;"X",$AL$449:$ID$546,COLUMN(AG215),FALSE),"")</f>
        <v/>
      </c>
      <c r="BK219" s="7" t="str">
        <f t="shared" ref="BK219" si="96">IFERROR(VLOOKUP($AD219&amp;"X",$AL$449:$ID$546,COLUMN(AH215),FALSE),"")</f>
        <v/>
      </c>
      <c r="BL219" s="7" t="str">
        <f t="shared" ref="BL219" si="97">IFERROR(VLOOKUP($AD219&amp;"X",$AL$449:$ID$546,COLUMN(AI215),FALSE),"")</f>
        <v/>
      </c>
      <c r="BM219" s="7" t="str">
        <f t="shared" ref="BM219" si="98">IFERROR(VLOOKUP($AD219&amp;"X",$AL$449:$ID$546,COLUMN(AJ215),FALSE),"")</f>
        <v/>
      </c>
      <c r="BN219" s="7" t="str">
        <f t="shared" ref="BN219" si="99">IFERROR(VLOOKUP($AD219&amp;"X",$AL$449:$ID$546,COLUMN(AK215),FALSE),"")</f>
        <v/>
      </c>
      <c r="BO219" s="7" t="str">
        <f t="shared" ref="BO219" si="100">IFERROR(VLOOKUP($AD219&amp;"X",$AL$449:$ID$546,COLUMN(AL215),FALSE),"")</f>
        <v/>
      </c>
      <c r="BP219" s="7" t="str">
        <f t="shared" ref="BP219" si="101">IFERROR(VLOOKUP($AD219&amp;"X",$AL$449:$ID$546,COLUMN(AM215),FALSE),"")</f>
        <v/>
      </c>
      <c r="BQ219" s="7" t="str">
        <f t="shared" ref="BQ219" si="102">IFERROR(VLOOKUP($AD219&amp;"X",$AL$449:$ID$546,COLUMN(AN215),FALSE),"")</f>
        <v/>
      </c>
      <c r="BR219" s="7" t="str">
        <f t="shared" ref="BR219" si="103">IFERROR(VLOOKUP($AD219&amp;"X",$AL$449:$ID$546,COLUMN(AO215),FALSE),"")</f>
        <v/>
      </c>
      <c r="BS219" s="7" t="str">
        <f t="shared" ref="BS219" si="104">IFERROR(VLOOKUP($AD219&amp;"X",$AL$449:$ID$546,COLUMN(AP215),FALSE),"")</f>
        <v/>
      </c>
      <c r="BT219" s="7" t="str">
        <f t="shared" ref="BT219" si="105">IFERROR(VLOOKUP($AD219&amp;"X",$AL$449:$ID$546,COLUMN(AQ215),FALSE),"")</f>
        <v/>
      </c>
      <c r="BU219" s="7" t="str">
        <f t="shared" ref="BU219" si="106">IFERROR(VLOOKUP($AD219&amp;"X",$AL$449:$ID$546,COLUMN(AR215),FALSE),"")</f>
        <v/>
      </c>
      <c r="BV219" s="7" t="str">
        <f t="shared" ref="BV219" si="107">IFERROR(VLOOKUP($AD219&amp;"X",$AL$449:$ID$546,COLUMN(AS215),FALSE),"")</f>
        <v/>
      </c>
      <c r="BW219" s="7" t="str">
        <f t="shared" ref="BW219" si="108">IFERROR(VLOOKUP($AD219&amp;"X",$AL$449:$ID$546,COLUMN(AT215),FALSE),"")</f>
        <v/>
      </c>
      <c r="BX219" s="7" t="str">
        <f t="shared" ref="BX219" si="109">IFERROR(VLOOKUP($AD219&amp;"X",$AL$449:$ID$546,COLUMN(AU215),FALSE),"")</f>
        <v/>
      </c>
      <c r="BY219" s="7" t="str">
        <f t="shared" ref="BY219" si="110">IFERROR(VLOOKUP($AD219&amp;"X",$AL$449:$ID$546,COLUMN(AV215),FALSE),"")</f>
        <v/>
      </c>
      <c r="BZ219" s="7" t="str">
        <f t="shared" ref="BZ219" si="111">IFERROR(VLOOKUP($AD219&amp;"X",$AL$449:$ID$546,COLUMN(AW215),FALSE),"")</f>
        <v/>
      </c>
      <c r="CA219" s="7" t="str">
        <f t="shared" ref="CA219" si="112">IFERROR(VLOOKUP($AD219&amp;"X",$AL$449:$ID$546,COLUMN(AX215),FALSE),"")</f>
        <v/>
      </c>
      <c r="CB219" s="7" t="str">
        <f t="shared" ref="CB219" si="113">IFERROR(VLOOKUP($AD219&amp;"X",$AL$449:$ID$546,COLUMN(AY215),FALSE),"")</f>
        <v/>
      </c>
      <c r="CC219" s="7" t="str">
        <f t="shared" ref="CC219" si="114">IFERROR(VLOOKUP($AD219&amp;"X",$AL$449:$ID$546,COLUMN(AZ215),FALSE),"")</f>
        <v/>
      </c>
      <c r="CD219" s="7" t="str">
        <f t="shared" ref="CD219" si="115">IFERROR(VLOOKUP($AD219&amp;"X",$AL$449:$ID$546,COLUMN(BA215),FALSE),"")</f>
        <v/>
      </c>
      <c r="CE219" s="7" t="str">
        <f t="shared" ref="CE219" si="116">IFERROR(VLOOKUP($AD219&amp;"X",$AL$449:$ID$546,COLUMN(BB215),FALSE),"")</f>
        <v/>
      </c>
      <c r="CF219" s="7" t="str">
        <f t="shared" ref="CF219" si="117">IFERROR(VLOOKUP($AD219&amp;"X",$AL$449:$ID$546,COLUMN(BC215),FALSE),"")</f>
        <v/>
      </c>
      <c r="CG219" s="7" t="str">
        <f t="shared" ref="CG219" si="118">IFERROR(VLOOKUP($AD219&amp;"X",$AL$449:$ID$546,COLUMN(BD215),FALSE),"")</f>
        <v/>
      </c>
      <c r="CH219" s="7" t="str">
        <f t="shared" ref="CH219" si="119">IFERROR(VLOOKUP($AD219&amp;"X",$AL$449:$ID$546,COLUMN(BE215),FALSE),"")</f>
        <v/>
      </c>
      <c r="CI219" s="7" t="str">
        <f t="shared" ref="CI219" si="120">IFERROR(VLOOKUP($AD219&amp;"X",$AL$449:$ID$546,COLUMN(BF215),FALSE),"")</f>
        <v/>
      </c>
      <c r="CJ219" s="7" t="str">
        <f t="shared" ref="CJ219" si="121">IFERROR(VLOOKUP($AD219&amp;"X",$AL$449:$ID$546,COLUMN(BG215),FALSE),"")</f>
        <v/>
      </c>
      <c r="CK219" s="7" t="str">
        <f t="shared" ref="CK219" si="122">IFERROR(VLOOKUP($AD219&amp;"X",$AL$449:$ID$546,COLUMN(BH215),FALSE),"")</f>
        <v/>
      </c>
      <c r="CL219" s="7" t="str">
        <f t="shared" ref="CL219" si="123">IFERROR(VLOOKUP($AD219&amp;"X",$AL$449:$ID$546,COLUMN(BI215),FALSE),"")</f>
        <v/>
      </c>
      <c r="CM219" s="7" t="str">
        <f t="shared" ref="CM219" si="124">IFERROR(VLOOKUP($AD219&amp;"X",$AL$449:$ID$546,COLUMN(BJ215),FALSE),"")</f>
        <v/>
      </c>
      <c r="CN219" s="7" t="str">
        <f t="shared" ref="CN219" si="125">IFERROR(VLOOKUP($AD219&amp;"X",$AL$449:$ID$546,COLUMN(BK215),FALSE),"")</f>
        <v/>
      </c>
      <c r="CO219" s="7" t="str">
        <f t="shared" ref="CO219" si="126">IFERROR(VLOOKUP($AD219&amp;"X",$AL$449:$ID$546,COLUMN(BL215),FALSE),"")</f>
        <v/>
      </c>
      <c r="CP219" s="7" t="str">
        <f t="shared" ref="CP219" si="127">IFERROR(VLOOKUP($AD219&amp;"X",$AL$449:$ID$546,COLUMN(BM215),FALSE),"")</f>
        <v/>
      </c>
      <c r="CQ219" s="7" t="str">
        <f t="shared" ref="CQ219" si="128">IFERROR(VLOOKUP($AD219&amp;"X",$AL$449:$ID$546,COLUMN(BN215),FALSE),"")</f>
        <v/>
      </c>
      <c r="CR219" s="7" t="str">
        <f t="shared" ref="CR219" si="129">IFERROR(VLOOKUP($AD219&amp;"X",$AL$449:$ID$546,COLUMN(BO215),FALSE),"")</f>
        <v/>
      </c>
      <c r="CS219" s="7" t="str">
        <f t="shared" ref="CS219" si="130">IFERROR(VLOOKUP($AD219&amp;"X",$AL$449:$ID$546,COLUMN(BP215),FALSE),"")</f>
        <v/>
      </c>
      <c r="CT219" s="7" t="str">
        <f t="shared" ref="CT219" si="131">IFERROR(VLOOKUP($AD219&amp;"X",$AL$449:$ID$546,COLUMN(BQ215),FALSE),"")</f>
        <v/>
      </c>
      <c r="CU219" s="7" t="str">
        <f t="shared" ref="CU219" si="132">IFERROR(VLOOKUP($AD219&amp;"X",$AL$449:$ID$546,COLUMN(BR215),FALSE),"")</f>
        <v/>
      </c>
      <c r="CV219" s="7" t="str">
        <f t="shared" ref="CV219" si="133">IFERROR(VLOOKUP($AD219&amp;"X",$AL$449:$ID$546,COLUMN(BS215),FALSE),"")</f>
        <v/>
      </c>
      <c r="CW219" s="7" t="str">
        <f t="shared" ref="CW219" si="134">IFERROR(VLOOKUP($AD219&amp;"X",$AL$449:$ID$546,COLUMN(BT215),FALSE),"")</f>
        <v/>
      </c>
      <c r="CX219" s="7" t="str">
        <f t="shared" ref="CX219" si="135">IFERROR(VLOOKUP($AD219&amp;"X",$AL$449:$ID$546,COLUMN(BU215),FALSE),"")</f>
        <v/>
      </c>
      <c r="CY219" s="7" t="str">
        <f t="shared" ref="CY219" si="136">IFERROR(VLOOKUP($AD219&amp;"X",$AL$449:$ID$546,COLUMN(BV215),FALSE),"")</f>
        <v/>
      </c>
      <c r="CZ219" s="7" t="str">
        <f t="shared" ref="CZ219" si="137">IFERROR(VLOOKUP($AD219&amp;"X",$AL$449:$ID$546,COLUMN(BW215),FALSE),"")</f>
        <v/>
      </c>
      <c r="DA219" s="7" t="str">
        <f t="shared" ref="DA219" si="138">IFERROR(VLOOKUP($AD219&amp;"X",$AL$449:$ID$546,COLUMN(BX215),FALSE),"")</f>
        <v/>
      </c>
      <c r="DB219" s="7" t="str">
        <f t="shared" ref="DB219" si="139">IFERROR(VLOOKUP($AD219&amp;"X",$AL$449:$ID$546,COLUMN(BY215),FALSE),"")</f>
        <v/>
      </c>
      <c r="DC219" s="7" t="str">
        <f t="shared" ref="DC219" si="140">IFERROR(VLOOKUP($AD219&amp;"X",$AL$449:$ID$546,COLUMN(BZ215),FALSE),"")</f>
        <v/>
      </c>
      <c r="DD219" s="7" t="str">
        <f t="shared" ref="DD219" si="141">IFERROR(VLOOKUP($AD219&amp;"X",$AL$449:$ID$546,COLUMN(CA215),FALSE),"")</f>
        <v/>
      </c>
      <c r="DE219" s="7" t="str">
        <f t="shared" ref="DE219" si="142">IFERROR(VLOOKUP($AD219&amp;"X",$AL$449:$ID$546,COLUMN(CB215),FALSE),"")</f>
        <v/>
      </c>
      <c r="DF219" s="7" t="str">
        <f t="shared" ref="DF219" si="143">IFERROR(VLOOKUP($AD219&amp;"X",$AL$449:$ID$546,COLUMN(CC215),FALSE),"")</f>
        <v/>
      </c>
      <c r="DG219" s="7" t="str">
        <f t="shared" ref="DG219" si="144">IFERROR(VLOOKUP($AD219&amp;"X",$AL$449:$ID$546,COLUMN(CD215),FALSE),"")</f>
        <v/>
      </c>
      <c r="DH219" s="7" t="str">
        <f t="shared" ref="DH219" si="145">IFERROR(VLOOKUP($AD219&amp;"X",$AL$449:$ID$546,COLUMN(CE215),FALSE),"")</f>
        <v/>
      </c>
      <c r="DI219" s="7" t="str">
        <f t="shared" ref="DI219" si="146">IFERROR(VLOOKUP($AD219&amp;"X",$AL$449:$ID$546,COLUMN(CF215),FALSE),"")</f>
        <v/>
      </c>
      <c r="DJ219" s="7" t="str">
        <f t="shared" ref="DJ219" si="147">IFERROR(VLOOKUP($AD219&amp;"X",$AL$449:$ID$546,COLUMN(CG215),FALSE),"")</f>
        <v/>
      </c>
      <c r="DK219" s="7" t="str">
        <f t="shared" ref="DK219" si="148">IFERROR(VLOOKUP($AD219&amp;"X",$AL$449:$ID$546,COLUMN(CH215),FALSE),"")</f>
        <v/>
      </c>
      <c r="DL219" s="7" t="str">
        <f t="shared" ref="DL219" si="149">IFERROR(VLOOKUP($AD219&amp;"X",$AL$449:$ID$546,COLUMN(CI215),FALSE),"")</f>
        <v/>
      </c>
      <c r="DM219" s="7" t="str">
        <f t="shared" ref="DM219" si="150">IFERROR(VLOOKUP($AD219&amp;"X",$AL$449:$ID$546,COLUMN(CJ215),FALSE),"")</f>
        <v/>
      </c>
      <c r="DN219" s="7" t="str">
        <f t="shared" ref="DN219" si="151">IFERROR(VLOOKUP($AD219&amp;"X",$AL$449:$ID$546,COLUMN(CK215),FALSE),"")</f>
        <v/>
      </c>
      <c r="DO219" s="7" t="str">
        <f t="shared" ref="DO219" si="152">IFERROR(VLOOKUP($AD219&amp;"X",$AL$449:$ID$546,COLUMN(CL215),FALSE),"")</f>
        <v/>
      </c>
      <c r="DP219" s="7" t="str">
        <f t="shared" ref="DP219" si="153">IFERROR(VLOOKUP($AD219&amp;"X",$AL$449:$ID$546,COLUMN(CM215),FALSE),"")</f>
        <v/>
      </c>
      <c r="DQ219" s="7" t="str">
        <f t="shared" ref="DQ219" si="154">IFERROR(VLOOKUP($AD219&amp;"X",$AL$449:$ID$546,COLUMN(CN215),FALSE),"")</f>
        <v/>
      </c>
      <c r="DR219" s="7" t="str">
        <f t="shared" ref="DR219" si="155">IFERROR(VLOOKUP($AD219&amp;"X",$AL$449:$ID$546,COLUMN(CO215),FALSE),"")</f>
        <v/>
      </c>
      <c r="DS219" s="7" t="str">
        <f t="shared" ref="DS219" si="156">IFERROR(VLOOKUP($AD219&amp;"X",$AL$449:$ID$546,COLUMN(CP215),FALSE),"")</f>
        <v/>
      </c>
      <c r="DT219" s="7" t="str">
        <f t="shared" ref="DT219" si="157">IFERROR(VLOOKUP($AD219&amp;"X",$AL$449:$ID$546,COLUMN(CQ215),FALSE),"")</f>
        <v/>
      </c>
      <c r="DU219" s="7" t="str">
        <f t="shared" ref="DU219" si="158">IFERROR(VLOOKUP($AD219&amp;"X",$AL$449:$ID$546,COLUMN(CR215),FALSE),"")</f>
        <v/>
      </c>
      <c r="DV219" s="7" t="str">
        <f t="shared" ref="DV219" si="159">IFERROR(VLOOKUP($AD219&amp;"X",$AL$449:$ID$546,COLUMN(CS215),FALSE),"")</f>
        <v/>
      </c>
      <c r="DW219" s="7" t="str">
        <f t="shared" ref="DW219" si="160">IFERROR(VLOOKUP($AD219&amp;"X",$AL$449:$ID$546,COLUMN(CT215),FALSE),"")</f>
        <v/>
      </c>
      <c r="DX219" s="7" t="str">
        <f t="shared" ref="DX219" si="161">IFERROR(VLOOKUP($AD219&amp;"X",$AL$449:$ID$546,COLUMN(CU215),FALSE),"")</f>
        <v/>
      </c>
      <c r="DY219" s="7" t="str">
        <f t="shared" ref="DY219" si="162">IFERROR(VLOOKUP($AD219&amp;"X",$AL$449:$ID$546,COLUMN(CV215),FALSE),"")</f>
        <v/>
      </c>
      <c r="DZ219" s="7" t="str">
        <f t="shared" ref="DZ219" si="163">IFERROR(VLOOKUP($AD219&amp;"X",$AL$449:$ID$546,COLUMN(CW215),FALSE),"")</f>
        <v/>
      </c>
      <c r="EA219" s="7" t="str">
        <f t="shared" ref="EA219" si="164">IFERROR(VLOOKUP($AD219&amp;"X",$AL$449:$ID$546,COLUMN(CX215),FALSE),"")</f>
        <v/>
      </c>
      <c r="EB219" s="7" t="str">
        <f t="shared" ref="EB219" si="165">IFERROR(VLOOKUP($AD219&amp;"X",$AL$449:$ID$546,COLUMN(CY215),FALSE),"")</f>
        <v/>
      </c>
      <c r="EC219" s="7" t="str">
        <f t="shared" ref="EC219" si="166">IFERROR(VLOOKUP($AD219&amp;"X",$AL$449:$ID$546,COLUMN(CZ215),FALSE),"")</f>
        <v/>
      </c>
      <c r="ED219" s="7" t="str">
        <f t="shared" ref="ED219" si="167">IFERROR(VLOOKUP($AD219&amp;"X",$AL$449:$ID$546,COLUMN(DA215),FALSE),"")</f>
        <v/>
      </c>
      <c r="EE219" s="7" t="str">
        <f t="shared" ref="EE219" si="168">IFERROR(VLOOKUP($AD219&amp;"X",$AL$449:$ID$546,COLUMN(DB215),FALSE),"")</f>
        <v/>
      </c>
      <c r="EF219" s="7" t="str">
        <f t="shared" ref="EF219" si="169">IFERROR(VLOOKUP($AD219&amp;"X",$AL$449:$ID$546,COLUMN(DC215),FALSE),"")</f>
        <v/>
      </c>
      <c r="EG219" s="7" t="str">
        <f t="shared" ref="EG219" si="170">IFERROR(VLOOKUP($AD219&amp;"X",$AL$449:$ID$546,COLUMN(DD215),FALSE),"")</f>
        <v/>
      </c>
      <c r="EH219" s="7" t="str">
        <f t="shared" ref="EH219" si="171">IFERROR(VLOOKUP($AD219&amp;"X",$AL$449:$ID$546,COLUMN(DE215),FALSE),"")</f>
        <v/>
      </c>
      <c r="EI219" s="7" t="str">
        <f t="shared" ref="EI219" si="172">IFERROR(VLOOKUP($AD219&amp;"X",$AL$449:$ID$546,COLUMN(DF215),FALSE),"")</f>
        <v/>
      </c>
      <c r="EJ219" s="7" t="str">
        <f t="shared" ref="EJ219" si="173">IFERROR(VLOOKUP($AD219&amp;"X",$AL$449:$ID$546,COLUMN(DG215),FALSE),"")</f>
        <v/>
      </c>
      <c r="EK219" s="7" t="str">
        <f t="shared" ref="EK219" si="174">IFERROR(VLOOKUP($AD219&amp;"X",$AL$449:$ID$546,COLUMN(DH215),FALSE),"")</f>
        <v/>
      </c>
      <c r="EL219" s="7" t="str">
        <f t="shared" ref="EL219" si="175">IFERROR(VLOOKUP($AD219&amp;"X",$AL$449:$ID$546,COLUMN(DI215),FALSE),"")</f>
        <v/>
      </c>
      <c r="EM219" s="7" t="str">
        <f t="shared" ref="EM219" si="176">IFERROR(VLOOKUP($AD219&amp;"X",$AL$449:$ID$546,COLUMN(DJ215),FALSE),"")</f>
        <v/>
      </c>
      <c r="EN219" s="7" t="str">
        <f t="shared" ref="EN219" si="177">IFERROR(VLOOKUP($AD219&amp;"X",$AL$449:$ID$546,COLUMN(DK215),FALSE),"")</f>
        <v/>
      </c>
      <c r="EO219" s="7" t="str">
        <f t="shared" ref="EO219" si="178">IFERROR(VLOOKUP($AD219&amp;"X",$AL$449:$ID$546,COLUMN(DL215),FALSE),"")</f>
        <v/>
      </c>
      <c r="EP219" s="7" t="str">
        <f t="shared" ref="EP219" si="179">IFERROR(VLOOKUP($AD219&amp;"X",$AL$449:$ID$546,COLUMN(DM215),FALSE),"")</f>
        <v/>
      </c>
      <c r="EQ219" s="7" t="str">
        <f t="shared" ref="EQ219" si="180">IFERROR(VLOOKUP($AD219&amp;"X",$AL$449:$ID$546,COLUMN(DN215),FALSE),"")</f>
        <v/>
      </c>
      <c r="ER219" s="7" t="str">
        <f t="shared" ref="ER219" si="181">IFERROR(VLOOKUP($AD219&amp;"X",$AL$449:$ID$546,COLUMN(DO215),FALSE),"")</f>
        <v/>
      </c>
      <c r="ES219" s="7" t="str">
        <f t="shared" ref="ES219" si="182">IFERROR(VLOOKUP($AD219&amp;"X",$AL$449:$ID$546,COLUMN(DP215),FALSE),"")</f>
        <v/>
      </c>
      <c r="ET219" s="7" t="str">
        <f t="shared" ref="ET219" si="183">IFERROR(VLOOKUP($AD219&amp;"X",$AL$449:$ID$546,COLUMN(DQ215),FALSE),"")</f>
        <v/>
      </c>
      <c r="EU219" s="7" t="str">
        <f t="shared" ref="EU219" si="184">IFERROR(VLOOKUP($AD219&amp;"X",$AL$449:$ID$546,COLUMN(DR215),FALSE),"")</f>
        <v/>
      </c>
      <c r="EV219" s="7" t="str">
        <f t="shared" ref="EV219" si="185">IFERROR(VLOOKUP($AD219&amp;"X",$AL$449:$ID$546,COLUMN(DS215),FALSE),"")</f>
        <v/>
      </c>
      <c r="EW219" s="7" t="str">
        <f t="shared" ref="EW219" si="186">IFERROR(VLOOKUP($AD219&amp;"X",$AL$449:$ID$546,COLUMN(DT215),FALSE),"")</f>
        <v/>
      </c>
      <c r="EX219" s="7" t="str">
        <f t="shared" ref="EX219" si="187">IFERROR(VLOOKUP($AD219&amp;"X",$AL$449:$ID$546,COLUMN(DU215),FALSE),"")</f>
        <v/>
      </c>
      <c r="EY219" s="7" t="str">
        <f t="shared" ref="EY219" si="188">IFERROR(VLOOKUP($AD219&amp;"X",$AL$449:$ID$546,COLUMN(DV215),FALSE),"")</f>
        <v/>
      </c>
      <c r="EZ219" s="7" t="str">
        <f t="shared" ref="EZ219" si="189">IFERROR(VLOOKUP($AD219&amp;"X",$AL$449:$ID$546,COLUMN(DW215),FALSE),"")</f>
        <v/>
      </c>
      <c r="FA219" s="7" t="str">
        <f t="shared" ref="FA219" si="190">IFERROR(VLOOKUP($AD219&amp;"X",$AL$449:$ID$546,COLUMN(DX215),FALSE),"")</f>
        <v/>
      </c>
      <c r="FB219" s="7" t="str">
        <f t="shared" ref="FB219" si="191">IFERROR(VLOOKUP($AD219&amp;"X",$AL$449:$ID$546,COLUMN(DY215),FALSE),"")</f>
        <v/>
      </c>
      <c r="FC219" s="7" t="str">
        <f t="shared" ref="FC219" si="192">IFERROR(VLOOKUP($AD219&amp;"X",$AL$449:$ID$546,COLUMN(DZ215),FALSE),"")</f>
        <v/>
      </c>
      <c r="FD219" s="7" t="str">
        <f t="shared" ref="FD219" si="193">IFERROR(VLOOKUP($AD219&amp;"X",$AL$449:$ID$546,COLUMN(EA215),FALSE),"")</f>
        <v/>
      </c>
      <c r="FE219" s="7" t="str">
        <f t="shared" ref="FE219" si="194">IFERROR(VLOOKUP($AD219&amp;"X",$AL$449:$ID$546,COLUMN(EB215),FALSE),"")</f>
        <v/>
      </c>
      <c r="FF219" s="7" t="str">
        <f t="shared" ref="FF219" si="195">IFERROR(VLOOKUP($AD219&amp;"X",$AL$449:$ID$546,COLUMN(EC215),FALSE),"")</f>
        <v/>
      </c>
      <c r="FG219" s="7" t="str">
        <f t="shared" ref="FG219" si="196">IFERROR(VLOOKUP($AD219&amp;"X",$AL$449:$ID$546,COLUMN(ED215),FALSE),"")</f>
        <v/>
      </c>
      <c r="FH219" s="7" t="str">
        <f t="shared" ref="FH219" si="197">IFERROR(VLOOKUP($AD219&amp;"X",$AL$449:$ID$546,COLUMN(EE215),FALSE),"")</f>
        <v/>
      </c>
      <c r="FI219" s="7" t="str">
        <f t="shared" ref="FI219" si="198">IFERROR(VLOOKUP($AD219&amp;"X",$AL$449:$ID$546,COLUMN(EF215),FALSE),"")</f>
        <v/>
      </c>
      <c r="FJ219" s="7" t="str">
        <f t="shared" ref="FJ219" si="199">IFERROR(VLOOKUP($AD219&amp;"X",$AL$449:$ID$546,COLUMN(EG215),FALSE),"")</f>
        <v/>
      </c>
      <c r="FK219" s="7" t="str">
        <f t="shared" ref="FK219" si="200">IFERROR(VLOOKUP($AD219&amp;"X",$AL$449:$ID$546,COLUMN(EH215),FALSE),"")</f>
        <v/>
      </c>
      <c r="FL219" s="7" t="str">
        <f t="shared" ref="FL219" si="201">IFERROR(VLOOKUP($AD219&amp;"X",$AL$449:$ID$546,COLUMN(EI215),FALSE),"")</f>
        <v/>
      </c>
      <c r="FM219" s="7" t="str">
        <f t="shared" ref="FM219" si="202">IFERROR(VLOOKUP($AD219&amp;"X",$AL$449:$ID$546,COLUMN(EJ215),FALSE),"")</f>
        <v/>
      </c>
      <c r="FN219" s="7" t="str">
        <f t="shared" ref="FN219" si="203">IFERROR(VLOOKUP($AD219&amp;"X",$AL$449:$ID$546,COLUMN(EK215),FALSE),"")</f>
        <v/>
      </c>
      <c r="FO219" s="7" t="str">
        <f t="shared" ref="FO219" si="204">IFERROR(VLOOKUP($AD219&amp;"X",$AL$449:$ID$546,COLUMN(EL215),FALSE),"")</f>
        <v/>
      </c>
      <c r="FP219" s="7" t="str">
        <f t="shared" ref="FP219" si="205">IFERROR(VLOOKUP($AD219&amp;"X",$AL$449:$ID$546,COLUMN(EM215),FALSE),"")</f>
        <v/>
      </c>
      <c r="FQ219" s="7" t="str">
        <f t="shared" ref="FQ219" si="206">IFERROR(VLOOKUP($AD219&amp;"X",$AL$449:$ID$546,COLUMN(EN215),FALSE),"")</f>
        <v/>
      </c>
      <c r="FR219" s="7" t="str">
        <f t="shared" ref="FR219" si="207">IFERROR(VLOOKUP($AD219&amp;"X",$AL$449:$ID$546,COLUMN(EO215),FALSE),"")</f>
        <v/>
      </c>
      <c r="FS219" s="7" t="str">
        <f t="shared" ref="FS219" si="208">IFERROR(VLOOKUP($AD219&amp;"X",$AL$449:$ID$546,COLUMN(EP215),FALSE),"")</f>
        <v/>
      </c>
      <c r="FT219" s="7" t="str">
        <f t="shared" ref="FT219" si="209">IFERROR(VLOOKUP($AD219&amp;"X",$AL$449:$ID$546,COLUMN(EQ215),FALSE),"")</f>
        <v/>
      </c>
      <c r="FU219" s="7" t="str">
        <f t="shared" ref="FU219" si="210">IFERROR(VLOOKUP($AD219&amp;"X",$AL$449:$ID$546,COLUMN(ER215),FALSE),"")</f>
        <v/>
      </c>
      <c r="FV219" s="7" t="str">
        <f t="shared" ref="FV219" si="211">IFERROR(VLOOKUP($AD219&amp;"X",$AL$449:$ID$546,COLUMN(ES215),FALSE),"")</f>
        <v/>
      </c>
      <c r="FW219" s="7" t="str">
        <f t="shared" ref="FW219" si="212">IFERROR(VLOOKUP($AD219&amp;"X",$AL$449:$ID$546,COLUMN(ET215),FALSE),"")</f>
        <v/>
      </c>
      <c r="FX219" s="7" t="str">
        <f t="shared" ref="FX219" si="213">IFERROR(VLOOKUP($AD219&amp;"X",$AL$449:$ID$546,COLUMN(EU215),FALSE),"")</f>
        <v/>
      </c>
      <c r="FY219" s="7" t="str">
        <f t="shared" ref="FY219" si="214">IFERROR(VLOOKUP($AD219&amp;"X",$AL$449:$ID$546,COLUMN(EV215),FALSE),"")</f>
        <v/>
      </c>
      <c r="FZ219" s="7" t="str">
        <f t="shared" ref="FZ219" si="215">IFERROR(VLOOKUP($AD219&amp;"X",$AL$449:$ID$546,COLUMN(EW215),FALSE),"")</f>
        <v/>
      </c>
      <c r="GA219" s="7" t="str">
        <f t="shared" ref="GA219" si="216">IFERROR(VLOOKUP($AD219&amp;"X",$AL$449:$ID$546,COLUMN(EX215),FALSE),"")</f>
        <v/>
      </c>
      <c r="GB219" s="7" t="str">
        <f t="shared" ref="GB219" si="217">IFERROR(VLOOKUP($AD219&amp;"X",$AL$449:$ID$546,COLUMN(EY215),FALSE),"")</f>
        <v/>
      </c>
      <c r="GC219" s="7" t="str">
        <f t="shared" ref="GC219" si="218">IFERROR(VLOOKUP($AD219&amp;"X",$AL$449:$ID$546,COLUMN(EZ215),FALSE),"")</f>
        <v/>
      </c>
      <c r="GD219" s="7" t="str">
        <f t="shared" ref="GD219" si="219">IFERROR(VLOOKUP($AD219&amp;"X",$AL$449:$ID$546,COLUMN(FA215),FALSE),"")</f>
        <v/>
      </c>
      <c r="GE219" s="7" t="str">
        <f t="shared" ref="GE219" si="220">IFERROR(VLOOKUP($AD219&amp;"X",$AL$449:$ID$546,COLUMN(FB215),FALSE),"")</f>
        <v/>
      </c>
      <c r="GF219" s="7" t="str">
        <f t="shared" ref="GF219" si="221">IFERROR(VLOOKUP($AD219&amp;"X",$AL$449:$ID$546,COLUMN(FC215),FALSE),"")</f>
        <v/>
      </c>
      <c r="GG219" s="7" t="str">
        <f t="shared" ref="GG219" si="222">IFERROR(VLOOKUP($AD219&amp;"X",$AL$449:$ID$546,COLUMN(FD215),FALSE),"")</f>
        <v/>
      </c>
      <c r="GH219" s="7" t="str">
        <f t="shared" ref="GH219" si="223">IFERROR(VLOOKUP($AD219&amp;"X",$AL$449:$ID$546,COLUMN(FE215),FALSE),"")</f>
        <v/>
      </c>
      <c r="GI219" s="7" t="str">
        <f t="shared" ref="GI219" si="224">IFERROR(VLOOKUP($AD219&amp;"X",$AL$449:$ID$546,COLUMN(FF215),FALSE),"")</f>
        <v/>
      </c>
      <c r="GJ219" s="7" t="str">
        <f t="shared" ref="GJ219" si="225">IFERROR(VLOOKUP($AD219&amp;"X",$AL$449:$ID$546,COLUMN(FG215),FALSE),"")</f>
        <v/>
      </c>
      <c r="GK219" s="7" t="str">
        <f t="shared" ref="GK219" si="226">IFERROR(VLOOKUP($AD219&amp;"X",$AL$449:$ID$546,COLUMN(FH215),FALSE),"")</f>
        <v/>
      </c>
      <c r="GL219" s="7" t="str">
        <f t="shared" ref="GL219" si="227">IFERROR(VLOOKUP($AD219&amp;"X",$AL$449:$ID$546,COLUMN(FI215),FALSE),"")</f>
        <v/>
      </c>
      <c r="GM219" s="7" t="str">
        <f t="shared" ref="GM219" si="228">IFERROR(VLOOKUP($AD219&amp;"X",$AL$449:$ID$546,COLUMN(FJ215),FALSE),"")</f>
        <v/>
      </c>
      <c r="GN219" s="7" t="str">
        <f t="shared" ref="GN219" si="229">IFERROR(VLOOKUP($AD219&amp;"X",$AL$449:$ID$546,COLUMN(FK215),FALSE),"")</f>
        <v/>
      </c>
      <c r="GO219" s="7" t="str">
        <f t="shared" ref="GO219" si="230">IFERROR(VLOOKUP($AD219&amp;"X",$AL$449:$ID$546,COLUMN(FL215),FALSE),"")</f>
        <v/>
      </c>
      <c r="GP219" s="7" t="str">
        <f t="shared" ref="GP219" si="231">IFERROR(VLOOKUP($AD219&amp;"X",$AL$449:$ID$546,COLUMN(FM215),FALSE),"")</f>
        <v/>
      </c>
      <c r="GQ219" s="7" t="str">
        <f t="shared" ref="GQ219" si="232">IFERROR(VLOOKUP($AD219&amp;"X",$AL$449:$ID$546,COLUMN(FN215),FALSE),"")</f>
        <v/>
      </c>
      <c r="GR219" s="7" t="str">
        <f t="shared" ref="GR219" si="233">IFERROR(VLOOKUP($AD219&amp;"X",$AL$449:$ID$546,COLUMN(FO215),FALSE),"")</f>
        <v/>
      </c>
      <c r="GS219" s="7" t="str">
        <f t="shared" ref="GS219" si="234">IFERROR(VLOOKUP($AD219&amp;"X",$AL$449:$ID$546,COLUMN(FP215),FALSE),"")</f>
        <v/>
      </c>
      <c r="GT219" s="7" t="str">
        <f t="shared" ref="GT219" si="235">IFERROR(VLOOKUP($AD219&amp;"X",$AL$449:$ID$546,COLUMN(FQ215),FALSE),"")</f>
        <v/>
      </c>
      <c r="GU219" s="7" t="str">
        <f t="shared" ref="GU219" si="236">IFERROR(VLOOKUP($AD219&amp;"X",$AL$449:$ID$546,COLUMN(FR215),FALSE),"")</f>
        <v/>
      </c>
      <c r="GV219" s="7" t="str">
        <f t="shared" ref="GV219" si="237">IFERROR(VLOOKUP($AD219&amp;"X",$AL$449:$ID$546,COLUMN(FS215),FALSE),"")</f>
        <v/>
      </c>
      <c r="GW219" s="7" t="str">
        <f t="shared" ref="GW219" si="238">IFERROR(VLOOKUP($AD219&amp;"X",$AL$449:$ID$546,COLUMN(FT215),FALSE),"")</f>
        <v/>
      </c>
      <c r="GX219" s="7" t="str">
        <f t="shared" ref="GX219" si="239">IFERROR(VLOOKUP($AD219&amp;"X",$AL$449:$ID$546,COLUMN(FU215),FALSE),"")</f>
        <v/>
      </c>
      <c r="GY219" s="7" t="str">
        <f t="shared" ref="GY219" si="240">IFERROR(VLOOKUP($AD219&amp;"X",$AL$449:$ID$546,COLUMN(FV215),FALSE),"")</f>
        <v/>
      </c>
      <c r="GZ219" s="7" t="str">
        <f t="shared" ref="GZ219" si="241">IFERROR(VLOOKUP($AD219&amp;"X",$AL$449:$ID$546,COLUMN(FW215),FALSE),"")</f>
        <v/>
      </c>
      <c r="HA219" s="7" t="str">
        <f t="shared" ref="HA219" si="242">IFERROR(VLOOKUP($AD219&amp;"X",$AL$449:$ID$546,COLUMN(FX215),FALSE),"")</f>
        <v/>
      </c>
      <c r="HB219" s="7" t="str">
        <f t="shared" ref="HB219" si="243">IFERROR(VLOOKUP($AD219&amp;"X",$AL$449:$ID$546,COLUMN(FY215),FALSE),"")</f>
        <v/>
      </c>
      <c r="HC219" s="7" t="str">
        <f t="shared" ref="HC219" si="244">IFERROR(VLOOKUP($AD219&amp;"X",$AL$449:$ID$546,COLUMN(FZ215),FALSE),"")</f>
        <v/>
      </c>
      <c r="HD219" s="7" t="str">
        <f t="shared" ref="HD219" si="245">IFERROR(VLOOKUP($AD219&amp;"X",$AL$449:$ID$546,COLUMN(GA215),FALSE),"")</f>
        <v/>
      </c>
      <c r="HE219" s="7" t="str">
        <f t="shared" ref="HE219" si="246">IFERROR(VLOOKUP($AD219&amp;"X",$AL$449:$ID$546,COLUMN(GB215),FALSE),"")</f>
        <v/>
      </c>
      <c r="HF219" s="7" t="str">
        <f t="shared" ref="HF219" si="247">IFERROR(VLOOKUP($AD219&amp;"X",$AL$449:$ID$546,COLUMN(GC215),FALSE),"")</f>
        <v/>
      </c>
      <c r="HG219" s="7" t="str">
        <f t="shared" ref="HG219" si="248">IFERROR(VLOOKUP($AD219&amp;"X",$AL$449:$ID$546,COLUMN(GD215),FALSE),"")</f>
        <v/>
      </c>
      <c r="HH219" s="7" t="str">
        <f t="shared" ref="HH219" si="249">IFERROR(VLOOKUP($AD219&amp;"X",$AL$449:$ID$546,COLUMN(GE215),FALSE),"")</f>
        <v/>
      </c>
      <c r="HI219" s="7" t="str">
        <f t="shared" ref="HI219" si="250">IFERROR(VLOOKUP($AD219&amp;"X",$AL$449:$ID$546,COLUMN(GF215),FALSE),"")</f>
        <v/>
      </c>
      <c r="HJ219" s="7" t="str">
        <f t="shared" ref="HJ219" si="251">IFERROR(VLOOKUP($AD219&amp;"X",$AL$449:$ID$546,COLUMN(GG215),FALSE),"")</f>
        <v/>
      </c>
      <c r="HK219" s="7" t="str">
        <f t="shared" ref="HK219" si="252">IFERROR(VLOOKUP($AD219&amp;"X",$AL$449:$ID$546,COLUMN(GH215),FALSE),"")</f>
        <v/>
      </c>
      <c r="HL219" s="7" t="str">
        <f t="shared" ref="HL219" si="253">IFERROR(VLOOKUP($AD219&amp;"X",$AL$449:$ID$546,COLUMN(GI215),FALSE),"")</f>
        <v/>
      </c>
      <c r="HM219" s="7" t="str">
        <f t="shared" ref="HM219" si="254">IFERROR(VLOOKUP($AD219&amp;"X",$AL$449:$ID$546,COLUMN(GJ215),FALSE),"")</f>
        <v/>
      </c>
      <c r="HN219" s="7" t="str">
        <f t="shared" ref="HN219" si="255">IFERROR(VLOOKUP($AD219&amp;"X",$AL$449:$ID$546,COLUMN(GK215),FALSE),"")</f>
        <v/>
      </c>
      <c r="HO219" s="7" t="str">
        <f t="shared" ref="HO219" si="256">IFERROR(VLOOKUP($AD219&amp;"X",$AL$449:$ID$546,COLUMN(GL215),FALSE),"")</f>
        <v/>
      </c>
      <c r="HP219" s="7" t="str">
        <f t="shared" ref="HP219" si="257">IFERROR(VLOOKUP($AD219&amp;"X",$AL$449:$ID$546,COLUMN(GM215),FALSE),"")</f>
        <v/>
      </c>
      <c r="HQ219" s="7" t="str">
        <f t="shared" ref="HQ219" si="258">IFERROR(VLOOKUP($AD219&amp;"X",$AL$449:$ID$546,COLUMN(GN215),FALSE),"")</f>
        <v/>
      </c>
      <c r="HR219" s="7" t="str">
        <f t="shared" ref="HR219" si="259">IFERROR(VLOOKUP($AD219&amp;"X",$AL$449:$ID$546,COLUMN(GO215),FALSE),"")</f>
        <v/>
      </c>
      <c r="HS219" s="7" t="str">
        <f t="shared" ref="HS219" si="260">IFERROR(VLOOKUP($AD219&amp;"X",$AL$449:$ID$546,COLUMN(GP215),FALSE),"")</f>
        <v/>
      </c>
      <c r="HT219" s="7" t="str">
        <f t="shared" ref="HT219" si="261">IFERROR(VLOOKUP($AD219&amp;"X",$AL$449:$ID$546,COLUMN(GQ215),FALSE),"")</f>
        <v/>
      </c>
      <c r="HU219" s="7" t="str">
        <f t="shared" ref="HU219" si="262">IFERROR(VLOOKUP($AD219&amp;"X",$AL$449:$ID$546,COLUMN(GR215),FALSE),"")</f>
        <v/>
      </c>
      <c r="HV219" s="7" t="str">
        <f t="shared" ref="HV219" si="263">IFERROR(VLOOKUP($AD219&amp;"X",$AL$449:$ID$546,COLUMN(GS215),FALSE),"")</f>
        <v/>
      </c>
    </row>
    <row r="220" spans="1:238" hidden="1" x14ac:dyDescent="0.3">
      <c r="A220" s="7" t="s">
        <v>453</v>
      </c>
      <c r="B220" s="7">
        <v>6</v>
      </c>
      <c r="D220" s="7" t="s">
        <v>632</v>
      </c>
      <c r="H220" s="7" t="s">
        <v>655</v>
      </c>
      <c r="K220" s="7" t="s">
        <v>684</v>
      </c>
      <c r="P220" s="7" t="s">
        <v>719</v>
      </c>
      <c r="Q220" s="7" t="s">
        <v>731</v>
      </c>
      <c r="T220" s="7" t="s">
        <v>758</v>
      </c>
      <c r="U220" s="7" t="s">
        <v>773</v>
      </c>
      <c r="Z220" s="29"/>
      <c r="AA220" s="29"/>
      <c r="AB220" s="7" t="str">
        <f t="shared" si="62"/>
        <v/>
      </c>
      <c r="AD220" s="7" t="str">
        <f t="shared" ref="AD220" si="264">IFERROR(VLOOKUP(AB220,$G$449:$AG$614,17,FALSE),"")</f>
        <v/>
      </c>
      <c r="AE220" s="7" t="str">
        <f t="shared" ref="AE220:AT220" si="265">IFERROR(IF((VLOOKUP(AE219,$X$449:$Z$614,3,FALSE))="D","",LEFT(AE219,1)),"")</f>
        <v/>
      </c>
      <c r="AF220" s="7" t="str">
        <f t="shared" si="265"/>
        <v/>
      </c>
      <c r="AG220" s="7" t="str">
        <f t="shared" si="265"/>
        <v/>
      </c>
      <c r="AH220" s="7" t="str">
        <f t="shared" si="265"/>
        <v/>
      </c>
      <c r="AI220" s="7" t="str">
        <f t="shared" si="265"/>
        <v/>
      </c>
      <c r="AJ220" s="7" t="str">
        <f t="shared" si="265"/>
        <v/>
      </c>
      <c r="AK220" s="7" t="str">
        <f t="shared" si="265"/>
        <v/>
      </c>
      <c r="AL220" s="7" t="str">
        <f t="shared" si="265"/>
        <v/>
      </c>
      <c r="AM220" s="7" t="str">
        <f t="shared" si="265"/>
        <v/>
      </c>
      <c r="AN220" s="7" t="str">
        <f t="shared" si="265"/>
        <v/>
      </c>
      <c r="AO220" s="7" t="str">
        <f t="shared" si="265"/>
        <v/>
      </c>
      <c r="AP220" s="7" t="str">
        <f t="shared" si="265"/>
        <v/>
      </c>
      <c r="AQ220" s="7" t="str">
        <f t="shared" si="265"/>
        <v/>
      </c>
      <c r="AR220" s="7" t="str">
        <f t="shared" si="265"/>
        <v/>
      </c>
      <c r="AS220" s="7" t="str">
        <f t="shared" si="265"/>
        <v/>
      </c>
      <c r="AT220" s="7" t="str">
        <f t="shared" si="265"/>
        <v/>
      </c>
      <c r="AU220" s="7" t="str">
        <f t="shared" ref="AU220:DF220" si="266">IFERROR(IF((VLOOKUP(AU219,$X$449:$Z$614,3,FALSE))="D","",LEFT(AU219,1)),"")</f>
        <v/>
      </c>
      <c r="AV220" s="7" t="str">
        <f t="shared" si="266"/>
        <v/>
      </c>
      <c r="AW220" s="7" t="str">
        <f t="shared" si="266"/>
        <v/>
      </c>
      <c r="AX220" s="7" t="str">
        <f t="shared" si="266"/>
        <v/>
      </c>
      <c r="AY220" s="7" t="str">
        <f t="shared" si="266"/>
        <v/>
      </c>
      <c r="AZ220" s="7" t="str">
        <f t="shared" si="266"/>
        <v/>
      </c>
      <c r="BA220" s="7" t="str">
        <f t="shared" si="266"/>
        <v/>
      </c>
      <c r="BB220" s="7" t="str">
        <f t="shared" si="266"/>
        <v/>
      </c>
      <c r="BC220" s="7" t="str">
        <f t="shared" si="266"/>
        <v/>
      </c>
      <c r="BD220" s="7" t="str">
        <f t="shared" si="266"/>
        <v/>
      </c>
      <c r="BE220" s="7" t="str">
        <f t="shared" si="266"/>
        <v/>
      </c>
      <c r="BF220" s="7" t="str">
        <f t="shared" si="266"/>
        <v/>
      </c>
      <c r="BG220" s="7" t="str">
        <f t="shared" si="266"/>
        <v/>
      </c>
      <c r="BH220" s="7" t="str">
        <f t="shared" si="266"/>
        <v/>
      </c>
      <c r="BI220" s="7" t="str">
        <f t="shared" si="266"/>
        <v/>
      </c>
      <c r="BJ220" s="7" t="str">
        <f t="shared" si="266"/>
        <v/>
      </c>
      <c r="BK220" s="7" t="str">
        <f t="shared" si="266"/>
        <v/>
      </c>
      <c r="BL220" s="7" t="str">
        <f t="shared" si="266"/>
        <v/>
      </c>
      <c r="BM220" s="7" t="str">
        <f t="shared" si="266"/>
        <v/>
      </c>
      <c r="BN220" s="7" t="str">
        <f t="shared" si="266"/>
        <v/>
      </c>
      <c r="BO220" s="7" t="str">
        <f t="shared" si="266"/>
        <v/>
      </c>
      <c r="BP220" s="7" t="str">
        <f t="shared" si="266"/>
        <v/>
      </c>
      <c r="BQ220" s="7" t="str">
        <f t="shared" si="266"/>
        <v/>
      </c>
      <c r="BR220" s="7" t="str">
        <f t="shared" si="266"/>
        <v/>
      </c>
      <c r="BS220" s="7" t="str">
        <f t="shared" si="266"/>
        <v/>
      </c>
      <c r="BT220" s="7" t="str">
        <f t="shared" si="266"/>
        <v/>
      </c>
      <c r="BU220" s="7" t="str">
        <f t="shared" si="266"/>
        <v/>
      </c>
      <c r="BV220" s="7" t="str">
        <f t="shared" si="266"/>
        <v/>
      </c>
      <c r="BW220" s="7" t="str">
        <f t="shared" si="266"/>
        <v/>
      </c>
      <c r="BX220" s="7" t="str">
        <f t="shared" si="266"/>
        <v/>
      </c>
      <c r="BY220" s="7" t="str">
        <f t="shared" si="266"/>
        <v/>
      </c>
      <c r="BZ220" s="7" t="str">
        <f t="shared" si="266"/>
        <v/>
      </c>
      <c r="CA220" s="7" t="str">
        <f t="shared" si="266"/>
        <v/>
      </c>
      <c r="CB220" s="7" t="str">
        <f t="shared" si="266"/>
        <v/>
      </c>
      <c r="CC220" s="7" t="str">
        <f t="shared" si="266"/>
        <v/>
      </c>
      <c r="CD220" s="7" t="str">
        <f t="shared" si="266"/>
        <v/>
      </c>
      <c r="CE220" s="7" t="str">
        <f t="shared" si="266"/>
        <v/>
      </c>
      <c r="CF220" s="7" t="str">
        <f t="shared" si="266"/>
        <v/>
      </c>
      <c r="CG220" s="7" t="str">
        <f t="shared" si="266"/>
        <v/>
      </c>
      <c r="CH220" s="7" t="str">
        <f t="shared" si="266"/>
        <v/>
      </c>
      <c r="CI220" s="7" t="str">
        <f t="shared" si="266"/>
        <v/>
      </c>
      <c r="CJ220" s="7" t="str">
        <f t="shared" si="266"/>
        <v/>
      </c>
      <c r="CK220" s="7" t="str">
        <f t="shared" si="266"/>
        <v/>
      </c>
      <c r="CL220" s="7" t="str">
        <f t="shared" si="266"/>
        <v/>
      </c>
      <c r="CM220" s="7" t="str">
        <f t="shared" si="266"/>
        <v/>
      </c>
      <c r="CN220" s="7" t="str">
        <f t="shared" si="266"/>
        <v/>
      </c>
      <c r="CO220" s="7" t="str">
        <f t="shared" si="266"/>
        <v/>
      </c>
      <c r="CP220" s="7" t="str">
        <f t="shared" si="266"/>
        <v/>
      </c>
      <c r="CQ220" s="7" t="str">
        <f t="shared" si="266"/>
        <v/>
      </c>
      <c r="CR220" s="7" t="str">
        <f t="shared" si="266"/>
        <v/>
      </c>
      <c r="CS220" s="7" t="str">
        <f t="shared" si="266"/>
        <v/>
      </c>
      <c r="CT220" s="7" t="str">
        <f t="shared" si="266"/>
        <v/>
      </c>
      <c r="CU220" s="7" t="str">
        <f t="shared" si="266"/>
        <v/>
      </c>
      <c r="CV220" s="7" t="str">
        <f t="shared" si="266"/>
        <v/>
      </c>
      <c r="CW220" s="7" t="str">
        <f t="shared" si="266"/>
        <v/>
      </c>
      <c r="CX220" s="7" t="str">
        <f t="shared" si="266"/>
        <v/>
      </c>
      <c r="CY220" s="7" t="str">
        <f t="shared" si="266"/>
        <v/>
      </c>
      <c r="CZ220" s="7" t="str">
        <f t="shared" si="266"/>
        <v/>
      </c>
      <c r="DA220" s="7" t="str">
        <f t="shared" si="266"/>
        <v/>
      </c>
      <c r="DB220" s="7" t="str">
        <f t="shared" si="266"/>
        <v/>
      </c>
      <c r="DC220" s="7" t="str">
        <f t="shared" si="266"/>
        <v/>
      </c>
      <c r="DD220" s="7" t="str">
        <f t="shared" si="266"/>
        <v/>
      </c>
      <c r="DE220" s="7" t="str">
        <f t="shared" si="266"/>
        <v/>
      </c>
      <c r="DF220" s="7" t="str">
        <f t="shared" si="266"/>
        <v/>
      </c>
      <c r="DG220" s="7" t="str">
        <f t="shared" ref="DG220:FR220" si="267">IFERROR(IF((VLOOKUP(DG219,$X$449:$Z$614,3,FALSE))="D","",LEFT(DG219,1)),"")</f>
        <v/>
      </c>
      <c r="DH220" s="7" t="str">
        <f t="shared" si="267"/>
        <v/>
      </c>
      <c r="DI220" s="7" t="str">
        <f t="shared" si="267"/>
        <v/>
      </c>
      <c r="DJ220" s="7" t="str">
        <f t="shared" si="267"/>
        <v/>
      </c>
      <c r="DK220" s="7" t="str">
        <f t="shared" si="267"/>
        <v/>
      </c>
      <c r="DL220" s="7" t="str">
        <f t="shared" si="267"/>
        <v/>
      </c>
      <c r="DM220" s="7" t="str">
        <f t="shared" si="267"/>
        <v/>
      </c>
      <c r="DN220" s="7" t="str">
        <f t="shared" si="267"/>
        <v/>
      </c>
      <c r="DO220" s="7" t="str">
        <f t="shared" si="267"/>
        <v/>
      </c>
      <c r="DP220" s="7" t="str">
        <f t="shared" si="267"/>
        <v/>
      </c>
      <c r="DQ220" s="7" t="str">
        <f t="shared" si="267"/>
        <v/>
      </c>
      <c r="DR220" s="7" t="str">
        <f t="shared" si="267"/>
        <v/>
      </c>
      <c r="DS220" s="7" t="str">
        <f t="shared" si="267"/>
        <v/>
      </c>
      <c r="DT220" s="7" t="str">
        <f t="shared" si="267"/>
        <v/>
      </c>
      <c r="DU220" s="7" t="str">
        <f t="shared" si="267"/>
        <v/>
      </c>
      <c r="DV220" s="7" t="str">
        <f t="shared" si="267"/>
        <v/>
      </c>
      <c r="DW220" s="7" t="str">
        <f t="shared" si="267"/>
        <v/>
      </c>
      <c r="DX220" s="7" t="str">
        <f t="shared" si="267"/>
        <v/>
      </c>
      <c r="DY220" s="7" t="str">
        <f t="shared" si="267"/>
        <v/>
      </c>
      <c r="DZ220" s="7" t="str">
        <f t="shared" si="267"/>
        <v/>
      </c>
      <c r="EA220" s="7" t="str">
        <f t="shared" si="267"/>
        <v/>
      </c>
      <c r="EB220" s="7" t="str">
        <f t="shared" si="267"/>
        <v/>
      </c>
      <c r="EC220" s="7" t="str">
        <f t="shared" si="267"/>
        <v/>
      </c>
      <c r="ED220" s="7" t="str">
        <f t="shared" si="267"/>
        <v/>
      </c>
      <c r="EE220" s="7" t="str">
        <f t="shared" si="267"/>
        <v/>
      </c>
      <c r="EF220" s="7" t="str">
        <f t="shared" si="267"/>
        <v/>
      </c>
      <c r="EG220" s="7" t="str">
        <f t="shared" si="267"/>
        <v/>
      </c>
      <c r="EH220" s="7" t="str">
        <f t="shared" si="267"/>
        <v/>
      </c>
      <c r="EI220" s="7" t="str">
        <f t="shared" si="267"/>
        <v/>
      </c>
      <c r="EJ220" s="7" t="str">
        <f t="shared" si="267"/>
        <v/>
      </c>
      <c r="EK220" s="7" t="str">
        <f t="shared" si="267"/>
        <v/>
      </c>
      <c r="EL220" s="7" t="str">
        <f t="shared" si="267"/>
        <v/>
      </c>
      <c r="EM220" s="7" t="str">
        <f t="shared" si="267"/>
        <v/>
      </c>
      <c r="EN220" s="7" t="str">
        <f t="shared" si="267"/>
        <v/>
      </c>
      <c r="EO220" s="7" t="str">
        <f t="shared" si="267"/>
        <v/>
      </c>
      <c r="EP220" s="7" t="str">
        <f t="shared" si="267"/>
        <v/>
      </c>
      <c r="EQ220" s="7" t="str">
        <f t="shared" si="267"/>
        <v/>
      </c>
      <c r="ER220" s="7" t="str">
        <f t="shared" si="267"/>
        <v/>
      </c>
      <c r="ES220" s="7" t="str">
        <f t="shared" si="267"/>
        <v/>
      </c>
      <c r="ET220" s="7" t="str">
        <f t="shared" si="267"/>
        <v/>
      </c>
      <c r="EU220" s="7" t="str">
        <f t="shared" si="267"/>
        <v/>
      </c>
      <c r="EV220" s="7" t="str">
        <f t="shared" si="267"/>
        <v/>
      </c>
      <c r="EW220" s="7" t="str">
        <f t="shared" si="267"/>
        <v/>
      </c>
      <c r="EX220" s="7" t="str">
        <f t="shared" si="267"/>
        <v/>
      </c>
      <c r="EY220" s="7" t="str">
        <f t="shared" si="267"/>
        <v/>
      </c>
      <c r="EZ220" s="7" t="str">
        <f t="shared" si="267"/>
        <v/>
      </c>
      <c r="FA220" s="7" t="str">
        <f t="shared" si="267"/>
        <v/>
      </c>
      <c r="FB220" s="7" t="str">
        <f t="shared" si="267"/>
        <v/>
      </c>
      <c r="FC220" s="7" t="str">
        <f t="shared" si="267"/>
        <v/>
      </c>
      <c r="FD220" s="7" t="str">
        <f t="shared" si="267"/>
        <v/>
      </c>
      <c r="FE220" s="7" t="str">
        <f t="shared" si="267"/>
        <v/>
      </c>
      <c r="FF220" s="7" t="str">
        <f t="shared" si="267"/>
        <v/>
      </c>
      <c r="FG220" s="7" t="str">
        <f t="shared" si="267"/>
        <v/>
      </c>
      <c r="FH220" s="7" t="str">
        <f t="shared" si="267"/>
        <v/>
      </c>
      <c r="FI220" s="7" t="str">
        <f t="shared" si="267"/>
        <v/>
      </c>
      <c r="FJ220" s="7" t="str">
        <f t="shared" si="267"/>
        <v/>
      </c>
      <c r="FK220" s="7" t="str">
        <f t="shared" si="267"/>
        <v/>
      </c>
      <c r="FL220" s="7" t="str">
        <f t="shared" si="267"/>
        <v/>
      </c>
      <c r="FM220" s="7" t="str">
        <f t="shared" si="267"/>
        <v/>
      </c>
      <c r="FN220" s="7" t="str">
        <f t="shared" si="267"/>
        <v/>
      </c>
      <c r="FO220" s="7" t="str">
        <f t="shared" si="267"/>
        <v/>
      </c>
      <c r="FP220" s="7" t="str">
        <f t="shared" si="267"/>
        <v/>
      </c>
      <c r="FQ220" s="7" t="str">
        <f t="shared" si="267"/>
        <v/>
      </c>
      <c r="FR220" s="7" t="str">
        <f t="shared" si="267"/>
        <v/>
      </c>
      <c r="FS220" s="7" t="str">
        <f t="shared" ref="FS220:HU220" si="268">IFERROR(IF((VLOOKUP(FS219,$X$449:$Z$614,3,FALSE))="D","",LEFT(FS219,1)),"")</f>
        <v/>
      </c>
      <c r="FT220" s="7" t="str">
        <f t="shared" si="268"/>
        <v/>
      </c>
      <c r="FU220" s="7" t="str">
        <f t="shared" si="268"/>
        <v/>
      </c>
      <c r="FV220" s="7" t="str">
        <f t="shared" si="268"/>
        <v/>
      </c>
      <c r="FW220" s="7" t="str">
        <f t="shared" si="268"/>
        <v/>
      </c>
      <c r="FX220" s="7" t="str">
        <f t="shared" si="268"/>
        <v/>
      </c>
      <c r="FY220" s="7" t="str">
        <f t="shared" si="268"/>
        <v/>
      </c>
      <c r="FZ220" s="7" t="str">
        <f t="shared" si="268"/>
        <v/>
      </c>
      <c r="GA220" s="7" t="str">
        <f t="shared" si="268"/>
        <v/>
      </c>
      <c r="GB220" s="7" t="str">
        <f t="shared" si="268"/>
        <v/>
      </c>
      <c r="GC220" s="7" t="str">
        <f t="shared" si="268"/>
        <v/>
      </c>
      <c r="GD220" s="7" t="str">
        <f t="shared" si="268"/>
        <v/>
      </c>
      <c r="GE220" s="7" t="str">
        <f t="shared" si="268"/>
        <v/>
      </c>
      <c r="GF220" s="7" t="str">
        <f t="shared" si="268"/>
        <v/>
      </c>
      <c r="GG220" s="7" t="str">
        <f t="shared" si="268"/>
        <v/>
      </c>
      <c r="GH220" s="7" t="str">
        <f t="shared" si="268"/>
        <v/>
      </c>
      <c r="GI220" s="7" t="str">
        <f t="shared" si="268"/>
        <v/>
      </c>
      <c r="GJ220" s="7" t="str">
        <f t="shared" si="268"/>
        <v/>
      </c>
      <c r="GK220" s="7" t="str">
        <f t="shared" si="268"/>
        <v/>
      </c>
      <c r="GL220" s="7" t="str">
        <f t="shared" si="268"/>
        <v/>
      </c>
      <c r="GM220" s="7" t="str">
        <f t="shared" si="268"/>
        <v/>
      </c>
      <c r="GN220" s="7" t="str">
        <f t="shared" si="268"/>
        <v/>
      </c>
      <c r="GO220" s="7" t="str">
        <f t="shared" si="268"/>
        <v/>
      </c>
      <c r="GP220" s="7" t="str">
        <f t="shared" si="268"/>
        <v/>
      </c>
      <c r="GQ220" s="7" t="str">
        <f t="shared" si="268"/>
        <v/>
      </c>
      <c r="GR220" s="7" t="str">
        <f t="shared" si="268"/>
        <v/>
      </c>
      <c r="GS220" s="7" t="str">
        <f t="shared" si="268"/>
        <v/>
      </c>
      <c r="GT220" s="7" t="str">
        <f t="shared" si="268"/>
        <v/>
      </c>
      <c r="GU220" s="7" t="str">
        <f t="shared" si="268"/>
        <v/>
      </c>
      <c r="GV220" s="7" t="str">
        <f t="shared" si="268"/>
        <v/>
      </c>
      <c r="GW220" s="7" t="str">
        <f t="shared" si="268"/>
        <v/>
      </c>
      <c r="GX220" s="7" t="str">
        <f t="shared" si="268"/>
        <v/>
      </c>
      <c r="GY220" s="7" t="str">
        <f t="shared" si="268"/>
        <v/>
      </c>
      <c r="GZ220" s="7" t="str">
        <f t="shared" si="268"/>
        <v/>
      </c>
      <c r="HA220" s="7" t="str">
        <f t="shared" si="268"/>
        <v/>
      </c>
      <c r="HB220" s="7" t="str">
        <f t="shared" si="268"/>
        <v/>
      </c>
      <c r="HC220" s="7" t="str">
        <f t="shared" si="268"/>
        <v/>
      </c>
      <c r="HD220" s="7" t="str">
        <f t="shared" si="268"/>
        <v/>
      </c>
      <c r="HE220" s="7" t="str">
        <f t="shared" si="268"/>
        <v/>
      </c>
      <c r="HF220" s="7" t="str">
        <f t="shared" si="268"/>
        <v/>
      </c>
      <c r="HG220" s="7" t="str">
        <f t="shared" si="268"/>
        <v/>
      </c>
      <c r="HH220" s="7" t="str">
        <f t="shared" si="268"/>
        <v/>
      </c>
      <c r="HI220" s="7" t="str">
        <f t="shared" si="268"/>
        <v/>
      </c>
      <c r="HJ220" s="7" t="str">
        <f t="shared" si="268"/>
        <v/>
      </c>
      <c r="HK220" s="7" t="str">
        <f t="shared" si="268"/>
        <v/>
      </c>
      <c r="HL220" s="7" t="str">
        <f t="shared" si="268"/>
        <v/>
      </c>
      <c r="HM220" s="7" t="str">
        <f t="shared" si="268"/>
        <v/>
      </c>
      <c r="HN220" s="7" t="str">
        <f t="shared" si="268"/>
        <v/>
      </c>
      <c r="HO220" s="7" t="str">
        <f t="shared" si="268"/>
        <v/>
      </c>
      <c r="HP220" s="7" t="str">
        <f t="shared" si="268"/>
        <v/>
      </c>
      <c r="HQ220" s="7" t="str">
        <f t="shared" si="268"/>
        <v/>
      </c>
      <c r="HR220" s="7" t="str">
        <f t="shared" si="268"/>
        <v/>
      </c>
      <c r="HS220" s="7" t="str">
        <f t="shared" si="268"/>
        <v/>
      </c>
      <c r="HT220" s="7" t="str">
        <f t="shared" si="268"/>
        <v/>
      </c>
      <c r="HU220" s="7" t="str">
        <f t="shared" si="268"/>
        <v/>
      </c>
      <c r="HV220" s="7" t="str">
        <f t="shared" ref="HV220" si="269">LEFT(HV219,1)</f>
        <v/>
      </c>
    </row>
    <row r="221" spans="1:238" hidden="1" x14ac:dyDescent="0.3">
      <c r="A221" s="7" t="s">
        <v>465</v>
      </c>
      <c r="B221" s="7">
        <v>12</v>
      </c>
      <c r="D221" s="7" t="s">
        <v>633</v>
      </c>
      <c r="H221" s="7" t="s">
        <v>656</v>
      </c>
      <c r="K221" s="7" t="s">
        <v>685</v>
      </c>
      <c r="Q221" s="7" t="s">
        <v>732</v>
      </c>
      <c r="T221" s="7" t="s">
        <v>759</v>
      </c>
      <c r="U221" s="7" t="s">
        <v>774</v>
      </c>
      <c r="Z221" s="29"/>
      <c r="AA221" s="29"/>
      <c r="AE221" s="7" t="str">
        <f t="shared" ref="AE221:AZ221" si="270">IF(AE217="","",IF(AE218-AE217&lt;0,"FAIL","Good"))</f>
        <v/>
      </c>
      <c r="AF221" s="7" t="str">
        <f t="shared" si="270"/>
        <v/>
      </c>
      <c r="AG221" s="7" t="str">
        <f t="shared" si="270"/>
        <v/>
      </c>
      <c r="AH221" s="7" t="str">
        <f t="shared" si="270"/>
        <v/>
      </c>
      <c r="AI221" s="7" t="str">
        <f t="shared" si="270"/>
        <v/>
      </c>
      <c r="AJ221" s="7" t="str">
        <f t="shared" si="270"/>
        <v/>
      </c>
      <c r="AK221" s="7" t="str">
        <f t="shared" si="270"/>
        <v/>
      </c>
      <c r="AL221" s="7" t="str">
        <f t="shared" si="270"/>
        <v/>
      </c>
      <c r="AM221" s="7" t="str">
        <f t="shared" si="270"/>
        <v/>
      </c>
      <c r="AN221" s="7" t="str">
        <f t="shared" si="270"/>
        <v/>
      </c>
      <c r="AO221" s="7" t="str">
        <f t="shared" si="270"/>
        <v/>
      </c>
      <c r="AP221" s="7" t="str">
        <f t="shared" si="270"/>
        <v/>
      </c>
      <c r="AQ221" s="7" t="str">
        <f t="shared" si="270"/>
        <v/>
      </c>
      <c r="AR221" s="7" t="str">
        <f t="shared" si="270"/>
        <v/>
      </c>
      <c r="AS221" s="7" t="str">
        <f t="shared" si="270"/>
        <v/>
      </c>
      <c r="AT221" s="7" t="str">
        <f t="shared" si="270"/>
        <v/>
      </c>
      <c r="AU221" s="7" t="str">
        <f t="shared" si="270"/>
        <v/>
      </c>
      <c r="AV221" s="7" t="str">
        <f t="shared" si="270"/>
        <v/>
      </c>
      <c r="AW221" s="7" t="str">
        <f t="shared" si="270"/>
        <v/>
      </c>
      <c r="AX221" s="7" t="str">
        <f t="shared" si="270"/>
        <v/>
      </c>
      <c r="AY221" s="7" t="str">
        <f t="shared" si="270"/>
        <v/>
      </c>
      <c r="AZ221" s="7" t="str">
        <f t="shared" si="270"/>
        <v/>
      </c>
    </row>
    <row r="222" spans="1:238" hidden="1" x14ac:dyDescent="0.3">
      <c r="A222" s="7" t="s">
        <v>464</v>
      </c>
      <c r="B222" s="7">
        <v>13</v>
      </c>
      <c r="D222" s="7" t="s">
        <v>634</v>
      </c>
      <c r="H222" s="7" t="s">
        <v>657</v>
      </c>
      <c r="T222" s="7" t="s">
        <v>760</v>
      </c>
      <c r="Z222" s="29" t="str">
        <f t="shared" ref="Z222" si="271">AB217</f>
        <v/>
      </c>
      <c r="AA222" s="29"/>
      <c r="AB222" s="7">
        <f t="shared" ref="AB222" si="272">SUM(AE222:HU222)</f>
        <v>0</v>
      </c>
      <c r="AC222" s="7" t="s">
        <v>805</v>
      </c>
      <c r="AE222" s="7" t="str">
        <f t="shared" ref="AE222:CP222" si="273">IF(AE220="","",IF(LEFT(AE219,1)="F",0,IF(AE219="","",IF(AE223="Day",VLOOKUP(AE219,$A$449:$E$614,5,FALSE),IF(AE223="Night",VLOOKUP(AE219,$A$449:$E$614,4,FALSE),"")))))</f>
        <v/>
      </c>
      <c r="AF222" s="7" t="str">
        <f t="shared" si="273"/>
        <v/>
      </c>
      <c r="AG222" s="7" t="str">
        <f t="shared" si="273"/>
        <v/>
      </c>
      <c r="AH222" s="7" t="str">
        <f t="shared" si="273"/>
        <v/>
      </c>
      <c r="AI222" s="7" t="str">
        <f t="shared" si="273"/>
        <v/>
      </c>
      <c r="AJ222" s="7" t="str">
        <f t="shared" si="273"/>
        <v/>
      </c>
      <c r="AK222" s="7" t="str">
        <f t="shared" si="273"/>
        <v/>
      </c>
      <c r="AL222" s="7" t="str">
        <f t="shared" si="273"/>
        <v/>
      </c>
      <c r="AM222" s="7" t="str">
        <f t="shared" si="273"/>
        <v/>
      </c>
      <c r="AN222" s="7" t="str">
        <f t="shared" si="273"/>
        <v/>
      </c>
      <c r="AO222" s="7" t="str">
        <f t="shared" si="273"/>
        <v/>
      </c>
      <c r="AP222" s="7" t="str">
        <f t="shared" si="273"/>
        <v/>
      </c>
      <c r="AQ222" s="7" t="str">
        <f t="shared" si="273"/>
        <v/>
      </c>
      <c r="AR222" s="7" t="str">
        <f t="shared" si="273"/>
        <v/>
      </c>
      <c r="AS222" s="7" t="str">
        <f t="shared" si="273"/>
        <v/>
      </c>
      <c r="AT222" s="7" t="str">
        <f t="shared" si="273"/>
        <v/>
      </c>
      <c r="AU222" s="7" t="str">
        <f t="shared" si="273"/>
        <v/>
      </c>
      <c r="AV222" s="7" t="str">
        <f t="shared" si="273"/>
        <v/>
      </c>
      <c r="AW222" s="7" t="str">
        <f t="shared" si="273"/>
        <v/>
      </c>
      <c r="AX222" s="7" t="str">
        <f t="shared" si="273"/>
        <v/>
      </c>
      <c r="AY222" s="7" t="str">
        <f t="shared" si="273"/>
        <v/>
      </c>
      <c r="AZ222" s="7" t="str">
        <f t="shared" si="273"/>
        <v/>
      </c>
      <c r="BA222" s="7" t="str">
        <f t="shared" si="273"/>
        <v/>
      </c>
      <c r="BB222" s="7" t="str">
        <f t="shared" si="273"/>
        <v/>
      </c>
      <c r="BC222" s="7" t="str">
        <f t="shared" si="273"/>
        <v/>
      </c>
      <c r="BD222" s="7" t="str">
        <f t="shared" si="273"/>
        <v/>
      </c>
      <c r="BE222" s="7" t="str">
        <f t="shared" si="273"/>
        <v/>
      </c>
      <c r="BF222" s="7" t="str">
        <f t="shared" si="273"/>
        <v/>
      </c>
      <c r="BG222" s="7" t="str">
        <f t="shared" si="273"/>
        <v/>
      </c>
      <c r="BH222" s="7" t="str">
        <f t="shared" si="273"/>
        <v/>
      </c>
      <c r="BI222" s="7" t="str">
        <f t="shared" si="273"/>
        <v/>
      </c>
      <c r="BJ222" s="7" t="str">
        <f t="shared" si="273"/>
        <v/>
      </c>
      <c r="BK222" s="7" t="str">
        <f t="shared" si="273"/>
        <v/>
      </c>
      <c r="BL222" s="7" t="str">
        <f t="shared" si="273"/>
        <v/>
      </c>
      <c r="BM222" s="7" t="str">
        <f t="shared" si="273"/>
        <v/>
      </c>
      <c r="BN222" s="7" t="str">
        <f t="shared" si="273"/>
        <v/>
      </c>
      <c r="BO222" s="7" t="str">
        <f t="shared" si="273"/>
        <v/>
      </c>
      <c r="BP222" s="7" t="str">
        <f t="shared" si="273"/>
        <v/>
      </c>
      <c r="BQ222" s="7" t="str">
        <f t="shared" si="273"/>
        <v/>
      </c>
      <c r="BR222" s="7" t="str">
        <f t="shared" si="273"/>
        <v/>
      </c>
      <c r="BS222" s="7" t="str">
        <f t="shared" si="273"/>
        <v/>
      </c>
      <c r="BT222" s="7" t="str">
        <f t="shared" si="273"/>
        <v/>
      </c>
      <c r="BU222" s="7" t="str">
        <f t="shared" si="273"/>
        <v/>
      </c>
      <c r="BV222" s="7" t="str">
        <f t="shared" si="273"/>
        <v/>
      </c>
      <c r="BW222" s="7" t="str">
        <f t="shared" si="273"/>
        <v/>
      </c>
      <c r="BX222" s="7" t="str">
        <f t="shared" si="273"/>
        <v/>
      </c>
      <c r="BY222" s="7" t="str">
        <f t="shared" si="273"/>
        <v/>
      </c>
      <c r="BZ222" s="7" t="str">
        <f t="shared" si="273"/>
        <v/>
      </c>
      <c r="CA222" s="7" t="str">
        <f t="shared" si="273"/>
        <v/>
      </c>
      <c r="CB222" s="7" t="str">
        <f t="shared" si="273"/>
        <v/>
      </c>
      <c r="CC222" s="7" t="str">
        <f t="shared" si="273"/>
        <v/>
      </c>
      <c r="CD222" s="7" t="str">
        <f t="shared" si="273"/>
        <v/>
      </c>
      <c r="CE222" s="7" t="str">
        <f t="shared" si="273"/>
        <v/>
      </c>
      <c r="CF222" s="7" t="str">
        <f t="shared" si="273"/>
        <v/>
      </c>
      <c r="CG222" s="7" t="str">
        <f t="shared" si="273"/>
        <v/>
      </c>
      <c r="CH222" s="7" t="str">
        <f t="shared" si="273"/>
        <v/>
      </c>
      <c r="CI222" s="7" t="str">
        <f t="shared" si="273"/>
        <v/>
      </c>
      <c r="CJ222" s="7" t="str">
        <f t="shared" si="273"/>
        <v/>
      </c>
      <c r="CK222" s="7" t="str">
        <f t="shared" si="273"/>
        <v/>
      </c>
      <c r="CL222" s="7" t="str">
        <f t="shared" si="273"/>
        <v/>
      </c>
      <c r="CM222" s="7" t="str">
        <f t="shared" si="273"/>
        <v/>
      </c>
      <c r="CN222" s="7" t="str">
        <f t="shared" si="273"/>
        <v/>
      </c>
      <c r="CO222" s="7" t="str">
        <f t="shared" si="273"/>
        <v/>
      </c>
      <c r="CP222" s="7" t="str">
        <f t="shared" si="273"/>
        <v/>
      </c>
      <c r="CQ222" s="7" t="str">
        <f t="shared" ref="CQ222:FB222" si="274">IF(CQ220="","",IF(LEFT(CQ219,1)="F",0,IF(CQ219="","",IF(CQ223="Day",VLOOKUP(CQ219,$A$449:$E$614,5,FALSE),IF(CQ223="Night",VLOOKUP(CQ219,$A$449:$E$614,4,FALSE),"")))))</f>
        <v/>
      </c>
      <c r="CR222" s="7" t="str">
        <f t="shared" si="274"/>
        <v/>
      </c>
      <c r="CS222" s="7" t="str">
        <f t="shared" si="274"/>
        <v/>
      </c>
      <c r="CT222" s="7" t="str">
        <f t="shared" si="274"/>
        <v/>
      </c>
      <c r="CU222" s="7" t="str">
        <f t="shared" si="274"/>
        <v/>
      </c>
      <c r="CV222" s="7" t="str">
        <f t="shared" si="274"/>
        <v/>
      </c>
      <c r="CW222" s="7" t="str">
        <f t="shared" si="274"/>
        <v/>
      </c>
      <c r="CX222" s="7" t="str">
        <f t="shared" si="274"/>
        <v/>
      </c>
      <c r="CY222" s="7" t="str">
        <f t="shared" si="274"/>
        <v/>
      </c>
      <c r="CZ222" s="7" t="str">
        <f t="shared" si="274"/>
        <v/>
      </c>
      <c r="DA222" s="7" t="str">
        <f t="shared" si="274"/>
        <v/>
      </c>
      <c r="DB222" s="7" t="str">
        <f t="shared" si="274"/>
        <v/>
      </c>
      <c r="DC222" s="7" t="str">
        <f t="shared" si="274"/>
        <v/>
      </c>
      <c r="DD222" s="7" t="str">
        <f t="shared" si="274"/>
        <v/>
      </c>
      <c r="DE222" s="7" t="str">
        <f t="shared" si="274"/>
        <v/>
      </c>
      <c r="DF222" s="7" t="str">
        <f t="shared" si="274"/>
        <v/>
      </c>
      <c r="DG222" s="7" t="str">
        <f t="shared" si="274"/>
        <v/>
      </c>
      <c r="DH222" s="7" t="str">
        <f t="shared" si="274"/>
        <v/>
      </c>
      <c r="DI222" s="7" t="str">
        <f t="shared" si="274"/>
        <v/>
      </c>
      <c r="DJ222" s="7" t="str">
        <f t="shared" si="274"/>
        <v/>
      </c>
      <c r="DK222" s="7" t="str">
        <f t="shared" si="274"/>
        <v/>
      </c>
      <c r="DL222" s="7" t="str">
        <f t="shared" si="274"/>
        <v/>
      </c>
      <c r="DM222" s="7" t="str">
        <f t="shared" si="274"/>
        <v/>
      </c>
      <c r="DN222" s="7" t="str">
        <f t="shared" si="274"/>
        <v/>
      </c>
      <c r="DO222" s="7" t="str">
        <f t="shared" si="274"/>
        <v/>
      </c>
      <c r="DP222" s="7" t="str">
        <f t="shared" si="274"/>
        <v/>
      </c>
      <c r="DQ222" s="7" t="str">
        <f t="shared" si="274"/>
        <v/>
      </c>
      <c r="DR222" s="7" t="str">
        <f t="shared" si="274"/>
        <v/>
      </c>
      <c r="DS222" s="7" t="str">
        <f t="shared" si="274"/>
        <v/>
      </c>
      <c r="DT222" s="7" t="str">
        <f t="shared" si="274"/>
        <v/>
      </c>
      <c r="DU222" s="7" t="str">
        <f t="shared" si="274"/>
        <v/>
      </c>
      <c r="DV222" s="7" t="str">
        <f t="shared" si="274"/>
        <v/>
      </c>
      <c r="DW222" s="7" t="str">
        <f t="shared" si="274"/>
        <v/>
      </c>
      <c r="DX222" s="7" t="str">
        <f t="shared" si="274"/>
        <v/>
      </c>
      <c r="DY222" s="7" t="str">
        <f t="shared" si="274"/>
        <v/>
      </c>
      <c r="DZ222" s="7" t="str">
        <f t="shared" si="274"/>
        <v/>
      </c>
      <c r="EA222" s="7" t="str">
        <f t="shared" si="274"/>
        <v/>
      </c>
      <c r="EB222" s="7" t="str">
        <f t="shared" si="274"/>
        <v/>
      </c>
      <c r="EC222" s="7" t="str">
        <f t="shared" si="274"/>
        <v/>
      </c>
      <c r="ED222" s="7" t="str">
        <f t="shared" si="274"/>
        <v/>
      </c>
      <c r="EE222" s="7" t="str">
        <f t="shared" si="274"/>
        <v/>
      </c>
      <c r="EF222" s="7" t="str">
        <f t="shared" si="274"/>
        <v/>
      </c>
      <c r="EG222" s="7" t="str">
        <f t="shared" si="274"/>
        <v/>
      </c>
      <c r="EH222" s="7" t="str">
        <f t="shared" si="274"/>
        <v/>
      </c>
      <c r="EI222" s="7" t="str">
        <f t="shared" si="274"/>
        <v/>
      </c>
      <c r="EJ222" s="7" t="str">
        <f t="shared" si="274"/>
        <v/>
      </c>
      <c r="EK222" s="7" t="str">
        <f t="shared" si="274"/>
        <v/>
      </c>
      <c r="EL222" s="7" t="str">
        <f t="shared" si="274"/>
        <v/>
      </c>
      <c r="EM222" s="7" t="str">
        <f t="shared" si="274"/>
        <v/>
      </c>
      <c r="EN222" s="7" t="str">
        <f t="shared" si="274"/>
        <v/>
      </c>
      <c r="EO222" s="7" t="str">
        <f t="shared" si="274"/>
        <v/>
      </c>
      <c r="EP222" s="7" t="str">
        <f t="shared" si="274"/>
        <v/>
      </c>
      <c r="EQ222" s="7" t="str">
        <f t="shared" si="274"/>
        <v/>
      </c>
      <c r="ER222" s="7" t="str">
        <f t="shared" si="274"/>
        <v/>
      </c>
      <c r="ES222" s="7" t="str">
        <f t="shared" si="274"/>
        <v/>
      </c>
      <c r="ET222" s="7" t="str">
        <f t="shared" si="274"/>
        <v/>
      </c>
      <c r="EU222" s="7" t="str">
        <f t="shared" si="274"/>
        <v/>
      </c>
      <c r="EV222" s="7" t="str">
        <f t="shared" si="274"/>
        <v/>
      </c>
      <c r="EW222" s="7" t="str">
        <f t="shared" si="274"/>
        <v/>
      </c>
      <c r="EX222" s="7" t="str">
        <f t="shared" si="274"/>
        <v/>
      </c>
      <c r="EY222" s="7" t="str">
        <f t="shared" si="274"/>
        <v/>
      </c>
      <c r="EZ222" s="7" t="str">
        <f t="shared" si="274"/>
        <v/>
      </c>
      <c r="FA222" s="7" t="str">
        <f t="shared" si="274"/>
        <v/>
      </c>
      <c r="FB222" s="7" t="str">
        <f t="shared" si="274"/>
        <v/>
      </c>
      <c r="FC222" s="7" t="str">
        <f t="shared" ref="FC222:HN222" si="275">IF(FC220="","",IF(LEFT(FC219,1)="F",0,IF(FC219="","",IF(FC223="Day",VLOOKUP(FC219,$A$449:$E$614,5,FALSE),IF(FC223="Night",VLOOKUP(FC219,$A$449:$E$614,4,FALSE),"")))))</f>
        <v/>
      </c>
      <c r="FD222" s="7" t="str">
        <f t="shared" si="275"/>
        <v/>
      </c>
      <c r="FE222" s="7" t="str">
        <f t="shared" si="275"/>
        <v/>
      </c>
      <c r="FF222" s="7" t="str">
        <f t="shared" si="275"/>
        <v/>
      </c>
      <c r="FG222" s="7" t="str">
        <f t="shared" si="275"/>
        <v/>
      </c>
      <c r="FH222" s="7" t="str">
        <f t="shared" si="275"/>
        <v/>
      </c>
      <c r="FI222" s="7" t="str">
        <f t="shared" si="275"/>
        <v/>
      </c>
      <c r="FJ222" s="7" t="str">
        <f t="shared" si="275"/>
        <v/>
      </c>
      <c r="FK222" s="7" t="str">
        <f t="shared" si="275"/>
        <v/>
      </c>
      <c r="FL222" s="7" t="str">
        <f t="shared" si="275"/>
        <v/>
      </c>
      <c r="FM222" s="7" t="str">
        <f t="shared" si="275"/>
        <v/>
      </c>
      <c r="FN222" s="7" t="str">
        <f t="shared" si="275"/>
        <v/>
      </c>
      <c r="FO222" s="7" t="str">
        <f t="shared" si="275"/>
        <v/>
      </c>
      <c r="FP222" s="7" t="str">
        <f t="shared" si="275"/>
        <v/>
      </c>
      <c r="FQ222" s="7" t="str">
        <f t="shared" si="275"/>
        <v/>
      </c>
      <c r="FR222" s="7" t="str">
        <f t="shared" si="275"/>
        <v/>
      </c>
      <c r="FS222" s="7" t="str">
        <f t="shared" si="275"/>
        <v/>
      </c>
      <c r="FT222" s="7" t="str">
        <f t="shared" si="275"/>
        <v/>
      </c>
      <c r="FU222" s="7" t="str">
        <f t="shared" si="275"/>
        <v/>
      </c>
      <c r="FV222" s="7" t="str">
        <f t="shared" si="275"/>
        <v/>
      </c>
      <c r="FW222" s="7" t="str">
        <f t="shared" si="275"/>
        <v/>
      </c>
      <c r="FX222" s="7" t="str">
        <f t="shared" si="275"/>
        <v/>
      </c>
      <c r="FY222" s="7" t="str">
        <f t="shared" si="275"/>
        <v/>
      </c>
      <c r="FZ222" s="7" t="str">
        <f t="shared" si="275"/>
        <v/>
      </c>
      <c r="GA222" s="7" t="str">
        <f t="shared" si="275"/>
        <v/>
      </c>
      <c r="GB222" s="7" t="str">
        <f t="shared" si="275"/>
        <v/>
      </c>
      <c r="GC222" s="7" t="str">
        <f t="shared" si="275"/>
        <v/>
      </c>
      <c r="GD222" s="7" t="str">
        <f t="shared" si="275"/>
        <v/>
      </c>
      <c r="GE222" s="7" t="str">
        <f t="shared" si="275"/>
        <v/>
      </c>
      <c r="GF222" s="7" t="str">
        <f t="shared" si="275"/>
        <v/>
      </c>
      <c r="GG222" s="7" t="str">
        <f t="shared" si="275"/>
        <v/>
      </c>
      <c r="GH222" s="7" t="str">
        <f t="shared" si="275"/>
        <v/>
      </c>
      <c r="GI222" s="7" t="str">
        <f t="shared" si="275"/>
        <v/>
      </c>
      <c r="GJ222" s="7" t="str">
        <f t="shared" si="275"/>
        <v/>
      </c>
      <c r="GK222" s="7" t="str">
        <f t="shared" si="275"/>
        <v/>
      </c>
      <c r="GL222" s="7" t="str">
        <f t="shared" si="275"/>
        <v/>
      </c>
      <c r="GM222" s="7" t="str">
        <f t="shared" si="275"/>
        <v/>
      </c>
      <c r="GN222" s="7" t="str">
        <f t="shared" si="275"/>
        <v/>
      </c>
      <c r="GO222" s="7" t="str">
        <f t="shared" si="275"/>
        <v/>
      </c>
      <c r="GP222" s="7" t="str">
        <f t="shared" si="275"/>
        <v/>
      </c>
      <c r="GQ222" s="7" t="str">
        <f t="shared" si="275"/>
        <v/>
      </c>
      <c r="GR222" s="7" t="str">
        <f t="shared" si="275"/>
        <v/>
      </c>
      <c r="GS222" s="7" t="str">
        <f t="shared" si="275"/>
        <v/>
      </c>
      <c r="GT222" s="7" t="str">
        <f t="shared" si="275"/>
        <v/>
      </c>
      <c r="GU222" s="7" t="str">
        <f t="shared" si="275"/>
        <v/>
      </c>
      <c r="GV222" s="7" t="str">
        <f t="shared" si="275"/>
        <v/>
      </c>
      <c r="GW222" s="7" t="str">
        <f t="shared" si="275"/>
        <v/>
      </c>
      <c r="GX222" s="7" t="str">
        <f t="shared" si="275"/>
        <v/>
      </c>
      <c r="GY222" s="7" t="str">
        <f t="shared" si="275"/>
        <v/>
      </c>
      <c r="GZ222" s="7" t="str">
        <f t="shared" si="275"/>
        <v/>
      </c>
      <c r="HA222" s="7" t="str">
        <f t="shared" si="275"/>
        <v/>
      </c>
      <c r="HB222" s="7" t="str">
        <f t="shared" si="275"/>
        <v/>
      </c>
      <c r="HC222" s="7" t="str">
        <f t="shared" si="275"/>
        <v/>
      </c>
      <c r="HD222" s="7" t="str">
        <f t="shared" si="275"/>
        <v/>
      </c>
      <c r="HE222" s="7" t="str">
        <f t="shared" si="275"/>
        <v/>
      </c>
      <c r="HF222" s="7" t="str">
        <f t="shared" si="275"/>
        <v/>
      </c>
      <c r="HG222" s="7" t="str">
        <f t="shared" si="275"/>
        <v/>
      </c>
      <c r="HH222" s="7" t="str">
        <f t="shared" si="275"/>
        <v/>
      </c>
      <c r="HI222" s="7" t="str">
        <f t="shared" si="275"/>
        <v/>
      </c>
      <c r="HJ222" s="7" t="str">
        <f t="shared" si="275"/>
        <v/>
      </c>
      <c r="HK222" s="7" t="str">
        <f t="shared" si="275"/>
        <v/>
      </c>
      <c r="HL222" s="7" t="str">
        <f t="shared" si="275"/>
        <v/>
      </c>
      <c r="HM222" s="7" t="str">
        <f t="shared" si="275"/>
        <v/>
      </c>
      <c r="HN222" s="7" t="str">
        <f t="shared" si="275"/>
        <v/>
      </c>
      <c r="HO222" s="7" t="str">
        <f t="shared" ref="HO222:ID222" si="276">IF(HO220="","",IF(LEFT(HO219,1)="F",0,IF(HO219="","",IF(HO223="Day",VLOOKUP(HO219,$A$449:$E$614,5,FALSE),IF(HO223="Night",VLOOKUP(HO219,$A$449:$E$614,4,FALSE),"")))))</f>
        <v/>
      </c>
      <c r="HP222" s="7" t="str">
        <f t="shared" si="276"/>
        <v/>
      </c>
      <c r="HQ222" s="7" t="str">
        <f t="shared" si="276"/>
        <v/>
      </c>
      <c r="HR222" s="7" t="str">
        <f t="shared" si="276"/>
        <v/>
      </c>
      <c r="HS222" s="7" t="str">
        <f t="shared" si="276"/>
        <v/>
      </c>
      <c r="HT222" s="7" t="str">
        <f t="shared" si="276"/>
        <v/>
      </c>
      <c r="HU222" s="7" t="str">
        <f t="shared" si="276"/>
        <v/>
      </c>
      <c r="HV222" s="7" t="str">
        <f t="shared" si="276"/>
        <v/>
      </c>
      <c r="HW222" s="7" t="str">
        <f t="shared" si="276"/>
        <v/>
      </c>
      <c r="HX222" s="7" t="str">
        <f t="shared" si="276"/>
        <v/>
      </c>
      <c r="HY222" s="7" t="str">
        <f t="shared" si="276"/>
        <v/>
      </c>
      <c r="HZ222" s="7" t="str">
        <f t="shared" si="276"/>
        <v/>
      </c>
      <c r="IA222" s="7" t="str">
        <f t="shared" si="276"/>
        <v/>
      </c>
      <c r="IB222" s="7" t="str">
        <f t="shared" si="276"/>
        <v/>
      </c>
      <c r="IC222" s="7" t="str">
        <f t="shared" si="276"/>
        <v/>
      </c>
      <c r="ID222" s="7" t="str">
        <f t="shared" si="276"/>
        <v/>
      </c>
    </row>
    <row r="223" spans="1:238" hidden="1" x14ac:dyDescent="0.3">
      <c r="A223" s="7" t="s">
        <v>468</v>
      </c>
      <c r="B223" s="7">
        <v>6</v>
      </c>
      <c r="D223" s="7" t="s">
        <v>635</v>
      </c>
      <c r="H223" s="7" t="s">
        <v>658</v>
      </c>
      <c r="T223" s="7" t="s">
        <v>761</v>
      </c>
      <c r="Z223" s="29"/>
      <c r="AA223" s="29"/>
      <c r="AB223" s="7">
        <f>IF(BR914*0.1&gt;=0.5,0.5,1-(BR914*0.1))</f>
        <v>1</v>
      </c>
      <c r="AC223" s="7" t="s">
        <v>1036</v>
      </c>
      <c r="AE223" s="7" t="str">
        <f t="shared" ref="AE223:CP223" si="277">IF(LEFT(AE219,6)="Duplic","",IF(AE219="","",VLOOKUP(AE219,$AD$26:$AI$191,6,FALSE)))</f>
        <v/>
      </c>
      <c r="AF223" s="7" t="str">
        <f t="shared" si="277"/>
        <v/>
      </c>
      <c r="AG223" s="7" t="str">
        <f t="shared" si="277"/>
        <v/>
      </c>
      <c r="AH223" s="7" t="str">
        <f t="shared" si="277"/>
        <v/>
      </c>
      <c r="AI223" s="7" t="str">
        <f t="shared" si="277"/>
        <v/>
      </c>
      <c r="AJ223" s="7" t="str">
        <f t="shared" si="277"/>
        <v/>
      </c>
      <c r="AK223" s="7" t="str">
        <f t="shared" si="277"/>
        <v/>
      </c>
      <c r="AL223" s="7" t="str">
        <f t="shared" si="277"/>
        <v/>
      </c>
      <c r="AM223" s="7" t="str">
        <f t="shared" si="277"/>
        <v/>
      </c>
      <c r="AN223" s="7" t="str">
        <f t="shared" si="277"/>
        <v/>
      </c>
      <c r="AO223" s="7" t="str">
        <f t="shared" si="277"/>
        <v/>
      </c>
      <c r="AP223" s="7" t="str">
        <f t="shared" si="277"/>
        <v/>
      </c>
      <c r="AQ223" s="7" t="str">
        <f t="shared" si="277"/>
        <v/>
      </c>
      <c r="AR223" s="7" t="str">
        <f t="shared" si="277"/>
        <v/>
      </c>
      <c r="AS223" s="7" t="str">
        <f t="shared" si="277"/>
        <v/>
      </c>
      <c r="AT223" s="7" t="str">
        <f t="shared" si="277"/>
        <v/>
      </c>
      <c r="AU223" s="7" t="str">
        <f t="shared" si="277"/>
        <v/>
      </c>
      <c r="AV223" s="7" t="str">
        <f t="shared" si="277"/>
        <v/>
      </c>
      <c r="AW223" s="7" t="str">
        <f t="shared" si="277"/>
        <v/>
      </c>
      <c r="AX223" s="7" t="str">
        <f t="shared" si="277"/>
        <v/>
      </c>
      <c r="AY223" s="7" t="str">
        <f t="shared" si="277"/>
        <v/>
      </c>
      <c r="AZ223" s="7" t="str">
        <f t="shared" si="277"/>
        <v/>
      </c>
      <c r="BA223" s="7" t="str">
        <f t="shared" si="277"/>
        <v/>
      </c>
      <c r="BB223" s="7" t="str">
        <f t="shared" si="277"/>
        <v/>
      </c>
      <c r="BC223" s="7" t="str">
        <f t="shared" si="277"/>
        <v/>
      </c>
      <c r="BD223" s="7" t="str">
        <f t="shared" si="277"/>
        <v/>
      </c>
      <c r="BE223" s="7" t="str">
        <f t="shared" si="277"/>
        <v/>
      </c>
      <c r="BF223" s="7" t="str">
        <f t="shared" si="277"/>
        <v/>
      </c>
      <c r="BG223" s="7" t="str">
        <f t="shared" si="277"/>
        <v/>
      </c>
      <c r="BH223" s="7" t="str">
        <f t="shared" si="277"/>
        <v/>
      </c>
      <c r="BI223" s="7" t="str">
        <f t="shared" si="277"/>
        <v/>
      </c>
      <c r="BJ223" s="7" t="str">
        <f t="shared" si="277"/>
        <v/>
      </c>
      <c r="BK223" s="7" t="str">
        <f t="shared" si="277"/>
        <v/>
      </c>
      <c r="BL223" s="7" t="str">
        <f t="shared" si="277"/>
        <v/>
      </c>
      <c r="BM223" s="7" t="str">
        <f t="shared" si="277"/>
        <v/>
      </c>
      <c r="BN223" s="7" t="str">
        <f t="shared" si="277"/>
        <v/>
      </c>
      <c r="BO223" s="7" t="str">
        <f t="shared" si="277"/>
        <v/>
      </c>
      <c r="BP223" s="7" t="str">
        <f t="shared" si="277"/>
        <v/>
      </c>
      <c r="BQ223" s="7" t="str">
        <f t="shared" si="277"/>
        <v/>
      </c>
      <c r="BR223" s="7" t="str">
        <f t="shared" si="277"/>
        <v/>
      </c>
      <c r="BS223" s="7" t="str">
        <f t="shared" si="277"/>
        <v/>
      </c>
      <c r="BT223" s="7" t="str">
        <f t="shared" si="277"/>
        <v/>
      </c>
      <c r="BU223" s="7" t="str">
        <f t="shared" si="277"/>
        <v/>
      </c>
      <c r="BV223" s="7" t="str">
        <f t="shared" si="277"/>
        <v/>
      </c>
      <c r="BW223" s="7" t="str">
        <f t="shared" si="277"/>
        <v/>
      </c>
      <c r="BX223" s="7" t="str">
        <f t="shared" si="277"/>
        <v/>
      </c>
      <c r="BY223" s="7" t="str">
        <f t="shared" si="277"/>
        <v/>
      </c>
      <c r="BZ223" s="7" t="str">
        <f t="shared" si="277"/>
        <v/>
      </c>
      <c r="CA223" s="7" t="str">
        <f t="shared" si="277"/>
        <v/>
      </c>
      <c r="CB223" s="7" t="str">
        <f t="shared" si="277"/>
        <v/>
      </c>
      <c r="CC223" s="7" t="str">
        <f t="shared" si="277"/>
        <v/>
      </c>
      <c r="CD223" s="7" t="str">
        <f t="shared" si="277"/>
        <v/>
      </c>
      <c r="CE223" s="7" t="str">
        <f t="shared" si="277"/>
        <v/>
      </c>
      <c r="CF223" s="7" t="str">
        <f t="shared" si="277"/>
        <v/>
      </c>
      <c r="CG223" s="7" t="str">
        <f t="shared" si="277"/>
        <v/>
      </c>
      <c r="CH223" s="7" t="str">
        <f t="shared" si="277"/>
        <v/>
      </c>
      <c r="CI223" s="7" t="str">
        <f t="shared" si="277"/>
        <v/>
      </c>
      <c r="CJ223" s="7" t="str">
        <f t="shared" si="277"/>
        <v/>
      </c>
      <c r="CK223" s="7" t="str">
        <f t="shared" si="277"/>
        <v/>
      </c>
      <c r="CL223" s="7" t="str">
        <f t="shared" si="277"/>
        <v/>
      </c>
      <c r="CM223" s="7" t="str">
        <f t="shared" si="277"/>
        <v/>
      </c>
      <c r="CN223" s="7" t="str">
        <f t="shared" si="277"/>
        <v/>
      </c>
      <c r="CO223" s="7" t="str">
        <f t="shared" si="277"/>
        <v/>
      </c>
      <c r="CP223" s="7" t="str">
        <f t="shared" si="277"/>
        <v/>
      </c>
      <c r="CQ223" s="7" t="str">
        <f t="shared" ref="CQ223:FB223" si="278">IF(LEFT(CQ219,6)="Duplic","",IF(CQ219="","",VLOOKUP(CQ219,$AD$26:$AI$191,6,FALSE)))</f>
        <v/>
      </c>
      <c r="CR223" s="7" t="str">
        <f t="shared" si="278"/>
        <v/>
      </c>
      <c r="CS223" s="7" t="str">
        <f t="shared" si="278"/>
        <v/>
      </c>
      <c r="CT223" s="7" t="str">
        <f t="shared" si="278"/>
        <v/>
      </c>
      <c r="CU223" s="7" t="str">
        <f t="shared" si="278"/>
        <v/>
      </c>
      <c r="CV223" s="7" t="str">
        <f t="shared" si="278"/>
        <v/>
      </c>
      <c r="CW223" s="7" t="str">
        <f t="shared" si="278"/>
        <v/>
      </c>
      <c r="CX223" s="7" t="str">
        <f t="shared" si="278"/>
        <v/>
      </c>
      <c r="CY223" s="7" t="str">
        <f t="shared" si="278"/>
        <v/>
      </c>
      <c r="CZ223" s="7" t="str">
        <f t="shared" si="278"/>
        <v/>
      </c>
      <c r="DA223" s="7" t="str">
        <f t="shared" si="278"/>
        <v/>
      </c>
      <c r="DB223" s="7" t="str">
        <f t="shared" si="278"/>
        <v/>
      </c>
      <c r="DC223" s="7" t="str">
        <f t="shared" si="278"/>
        <v/>
      </c>
      <c r="DD223" s="7" t="str">
        <f t="shared" si="278"/>
        <v/>
      </c>
      <c r="DE223" s="7" t="str">
        <f t="shared" si="278"/>
        <v/>
      </c>
      <c r="DF223" s="7" t="str">
        <f t="shared" si="278"/>
        <v/>
      </c>
      <c r="DG223" s="7" t="str">
        <f t="shared" si="278"/>
        <v/>
      </c>
      <c r="DH223" s="7" t="str">
        <f t="shared" si="278"/>
        <v/>
      </c>
      <c r="DI223" s="7" t="str">
        <f t="shared" si="278"/>
        <v/>
      </c>
      <c r="DJ223" s="7" t="str">
        <f t="shared" si="278"/>
        <v/>
      </c>
      <c r="DK223" s="7" t="str">
        <f t="shared" si="278"/>
        <v/>
      </c>
      <c r="DL223" s="7" t="str">
        <f t="shared" si="278"/>
        <v/>
      </c>
      <c r="DM223" s="7" t="str">
        <f t="shared" si="278"/>
        <v/>
      </c>
      <c r="DN223" s="7" t="str">
        <f t="shared" si="278"/>
        <v/>
      </c>
      <c r="DO223" s="7" t="str">
        <f t="shared" si="278"/>
        <v/>
      </c>
      <c r="DP223" s="7" t="str">
        <f t="shared" si="278"/>
        <v/>
      </c>
      <c r="DQ223" s="7" t="str">
        <f t="shared" si="278"/>
        <v/>
      </c>
      <c r="DR223" s="7" t="str">
        <f t="shared" si="278"/>
        <v/>
      </c>
      <c r="DS223" s="7" t="str">
        <f t="shared" si="278"/>
        <v/>
      </c>
      <c r="DT223" s="7" t="str">
        <f t="shared" si="278"/>
        <v/>
      </c>
      <c r="DU223" s="7" t="str">
        <f t="shared" si="278"/>
        <v/>
      </c>
      <c r="DV223" s="7" t="str">
        <f t="shared" si="278"/>
        <v/>
      </c>
      <c r="DW223" s="7" t="str">
        <f t="shared" si="278"/>
        <v/>
      </c>
      <c r="DX223" s="7" t="str">
        <f t="shared" si="278"/>
        <v/>
      </c>
      <c r="DY223" s="7" t="str">
        <f t="shared" si="278"/>
        <v/>
      </c>
      <c r="DZ223" s="7" t="str">
        <f t="shared" si="278"/>
        <v/>
      </c>
      <c r="EA223" s="7" t="str">
        <f t="shared" si="278"/>
        <v/>
      </c>
      <c r="EB223" s="7" t="str">
        <f t="shared" si="278"/>
        <v/>
      </c>
      <c r="EC223" s="7" t="str">
        <f t="shared" si="278"/>
        <v/>
      </c>
      <c r="ED223" s="7" t="str">
        <f t="shared" si="278"/>
        <v/>
      </c>
      <c r="EE223" s="7" t="str">
        <f t="shared" si="278"/>
        <v/>
      </c>
      <c r="EF223" s="7" t="str">
        <f t="shared" si="278"/>
        <v/>
      </c>
      <c r="EG223" s="7" t="str">
        <f t="shared" si="278"/>
        <v/>
      </c>
      <c r="EH223" s="7" t="str">
        <f t="shared" si="278"/>
        <v/>
      </c>
      <c r="EI223" s="7" t="str">
        <f t="shared" si="278"/>
        <v/>
      </c>
      <c r="EJ223" s="7" t="str">
        <f t="shared" si="278"/>
        <v/>
      </c>
      <c r="EK223" s="7" t="str">
        <f t="shared" si="278"/>
        <v/>
      </c>
      <c r="EL223" s="7" t="str">
        <f t="shared" si="278"/>
        <v/>
      </c>
      <c r="EM223" s="7" t="str">
        <f t="shared" si="278"/>
        <v/>
      </c>
      <c r="EN223" s="7" t="str">
        <f t="shared" si="278"/>
        <v/>
      </c>
      <c r="EO223" s="7" t="str">
        <f t="shared" si="278"/>
        <v/>
      </c>
      <c r="EP223" s="7" t="str">
        <f t="shared" si="278"/>
        <v/>
      </c>
      <c r="EQ223" s="7" t="str">
        <f t="shared" si="278"/>
        <v/>
      </c>
      <c r="ER223" s="7" t="str">
        <f t="shared" si="278"/>
        <v/>
      </c>
      <c r="ES223" s="7" t="str">
        <f t="shared" si="278"/>
        <v/>
      </c>
      <c r="ET223" s="7" t="str">
        <f t="shared" si="278"/>
        <v/>
      </c>
      <c r="EU223" s="7" t="str">
        <f t="shared" si="278"/>
        <v/>
      </c>
      <c r="EV223" s="7" t="str">
        <f t="shared" si="278"/>
        <v/>
      </c>
      <c r="EW223" s="7" t="str">
        <f t="shared" si="278"/>
        <v/>
      </c>
      <c r="EX223" s="7" t="str">
        <f t="shared" si="278"/>
        <v/>
      </c>
      <c r="EY223" s="7" t="str">
        <f t="shared" si="278"/>
        <v/>
      </c>
      <c r="EZ223" s="7" t="str">
        <f t="shared" si="278"/>
        <v/>
      </c>
      <c r="FA223" s="7" t="str">
        <f t="shared" si="278"/>
        <v/>
      </c>
      <c r="FB223" s="7" t="str">
        <f t="shared" si="278"/>
        <v/>
      </c>
      <c r="FC223" s="7" t="str">
        <f t="shared" ref="FC223:HN223" si="279">IF(LEFT(FC219,6)="Duplic","",IF(FC219="","",VLOOKUP(FC219,$AD$26:$AI$191,6,FALSE)))</f>
        <v/>
      </c>
      <c r="FD223" s="7" t="str">
        <f t="shared" si="279"/>
        <v/>
      </c>
      <c r="FE223" s="7" t="str">
        <f t="shared" si="279"/>
        <v/>
      </c>
      <c r="FF223" s="7" t="str">
        <f t="shared" si="279"/>
        <v/>
      </c>
      <c r="FG223" s="7" t="str">
        <f t="shared" si="279"/>
        <v/>
      </c>
      <c r="FH223" s="7" t="str">
        <f t="shared" si="279"/>
        <v/>
      </c>
      <c r="FI223" s="7" t="str">
        <f t="shared" si="279"/>
        <v/>
      </c>
      <c r="FJ223" s="7" t="str">
        <f t="shared" si="279"/>
        <v/>
      </c>
      <c r="FK223" s="7" t="str">
        <f t="shared" si="279"/>
        <v/>
      </c>
      <c r="FL223" s="7" t="str">
        <f t="shared" si="279"/>
        <v/>
      </c>
      <c r="FM223" s="7" t="str">
        <f t="shared" si="279"/>
        <v/>
      </c>
      <c r="FN223" s="7" t="str">
        <f t="shared" si="279"/>
        <v/>
      </c>
      <c r="FO223" s="7" t="str">
        <f t="shared" si="279"/>
        <v/>
      </c>
      <c r="FP223" s="7" t="str">
        <f t="shared" si="279"/>
        <v/>
      </c>
      <c r="FQ223" s="7" t="str">
        <f t="shared" si="279"/>
        <v/>
      </c>
      <c r="FR223" s="7" t="str">
        <f t="shared" si="279"/>
        <v/>
      </c>
      <c r="FS223" s="7" t="str">
        <f t="shared" si="279"/>
        <v/>
      </c>
      <c r="FT223" s="7" t="str">
        <f t="shared" si="279"/>
        <v/>
      </c>
      <c r="FU223" s="7" t="str">
        <f t="shared" si="279"/>
        <v/>
      </c>
      <c r="FV223" s="7" t="str">
        <f t="shared" si="279"/>
        <v/>
      </c>
      <c r="FW223" s="7" t="str">
        <f t="shared" si="279"/>
        <v/>
      </c>
      <c r="FX223" s="7" t="str">
        <f t="shared" si="279"/>
        <v/>
      </c>
      <c r="FY223" s="7" t="str">
        <f t="shared" si="279"/>
        <v/>
      </c>
      <c r="FZ223" s="7" t="str">
        <f t="shared" si="279"/>
        <v/>
      </c>
      <c r="GA223" s="7" t="str">
        <f t="shared" si="279"/>
        <v/>
      </c>
      <c r="GB223" s="7" t="str">
        <f t="shared" si="279"/>
        <v/>
      </c>
      <c r="GC223" s="7" t="str">
        <f t="shared" si="279"/>
        <v/>
      </c>
      <c r="GD223" s="7" t="str">
        <f t="shared" si="279"/>
        <v/>
      </c>
      <c r="GE223" s="7" t="str">
        <f t="shared" si="279"/>
        <v/>
      </c>
      <c r="GF223" s="7" t="str">
        <f t="shared" si="279"/>
        <v/>
      </c>
      <c r="GG223" s="7" t="str">
        <f t="shared" si="279"/>
        <v/>
      </c>
      <c r="GH223" s="7" t="str">
        <f t="shared" si="279"/>
        <v/>
      </c>
      <c r="GI223" s="7" t="str">
        <f t="shared" si="279"/>
        <v/>
      </c>
      <c r="GJ223" s="7" t="str">
        <f t="shared" si="279"/>
        <v/>
      </c>
      <c r="GK223" s="7" t="str">
        <f t="shared" si="279"/>
        <v/>
      </c>
      <c r="GL223" s="7" t="str">
        <f t="shared" si="279"/>
        <v/>
      </c>
      <c r="GM223" s="7" t="str">
        <f t="shared" si="279"/>
        <v/>
      </c>
      <c r="GN223" s="7" t="str">
        <f t="shared" si="279"/>
        <v/>
      </c>
      <c r="GO223" s="7" t="str">
        <f t="shared" si="279"/>
        <v/>
      </c>
      <c r="GP223" s="7" t="str">
        <f t="shared" si="279"/>
        <v/>
      </c>
      <c r="GQ223" s="7" t="str">
        <f t="shared" si="279"/>
        <v/>
      </c>
      <c r="GR223" s="7" t="str">
        <f t="shared" si="279"/>
        <v/>
      </c>
      <c r="GS223" s="7" t="str">
        <f t="shared" si="279"/>
        <v/>
      </c>
      <c r="GT223" s="7" t="str">
        <f t="shared" si="279"/>
        <v/>
      </c>
      <c r="GU223" s="7" t="str">
        <f t="shared" si="279"/>
        <v/>
      </c>
      <c r="GV223" s="7" t="str">
        <f t="shared" si="279"/>
        <v/>
      </c>
      <c r="GW223" s="7" t="str">
        <f t="shared" si="279"/>
        <v/>
      </c>
      <c r="GX223" s="7" t="str">
        <f t="shared" si="279"/>
        <v/>
      </c>
      <c r="GY223" s="7" t="str">
        <f t="shared" si="279"/>
        <v/>
      </c>
      <c r="GZ223" s="7" t="str">
        <f t="shared" si="279"/>
        <v/>
      </c>
      <c r="HA223" s="7" t="str">
        <f t="shared" si="279"/>
        <v/>
      </c>
      <c r="HB223" s="7" t="str">
        <f t="shared" si="279"/>
        <v/>
      </c>
      <c r="HC223" s="7" t="str">
        <f t="shared" si="279"/>
        <v/>
      </c>
      <c r="HD223" s="7" t="str">
        <f t="shared" si="279"/>
        <v/>
      </c>
      <c r="HE223" s="7" t="str">
        <f t="shared" si="279"/>
        <v/>
      </c>
      <c r="HF223" s="7" t="str">
        <f t="shared" si="279"/>
        <v/>
      </c>
      <c r="HG223" s="7" t="str">
        <f t="shared" si="279"/>
        <v/>
      </c>
      <c r="HH223" s="7" t="str">
        <f t="shared" si="279"/>
        <v/>
      </c>
      <c r="HI223" s="7" t="str">
        <f t="shared" si="279"/>
        <v/>
      </c>
      <c r="HJ223" s="7" t="str">
        <f t="shared" si="279"/>
        <v/>
      </c>
      <c r="HK223" s="7" t="str">
        <f t="shared" si="279"/>
        <v/>
      </c>
      <c r="HL223" s="7" t="str">
        <f t="shared" si="279"/>
        <v/>
      </c>
      <c r="HM223" s="7" t="str">
        <f t="shared" si="279"/>
        <v/>
      </c>
      <c r="HN223" s="7" t="str">
        <f t="shared" si="279"/>
        <v/>
      </c>
      <c r="HO223" s="7" t="str">
        <f t="shared" ref="HO223:ID223" si="280">IF(LEFT(HO219,6)="Duplic","",IF(HO219="","",VLOOKUP(HO219,$AD$26:$AI$191,6,FALSE)))</f>
        <v/>
      </c>
      <c r="HP223" s="7" t="str">
        <f t="shared" si="280"/>
        <v/>
      </c>
      <c r="HQ223" s="7" t="str">
        <f t="shared" si="280"/>
        <v/>
      </c>
      <c r="HR223" s="7" t="str">
        <f t="shared" si="280"/>
        <v/>
      </c>
      <c r="HS223" s="7" t="str">
        <f t="shared" si="280"/>
        <v/>
      </c>
      <c r="HT223" s="7" t="str">
        <f t="shared" si="280"/>
        <v/>
      </c>
      <c r="HU223" s="7" t="str">
        <f t="shared" si="280"/>
        <v/>
      </c>
      <c r="HV223" s="7" t="str">
        <f t="shared" si="280"/>
        <v/>
      </c>
      <c r="HW223" s="7" t="str">
        <f t="shared" si="280"/>
        <v/>
      </c>
      <c r="HX223" s="7" t="str">
        <f t="shared" si="280"/>
        <v/>
      </c>
      <c r="HY223" s="7" t="str">
        <f t="shared" si="280"/>
        <v/>
      </c>
      <c r="HZ223" s="7" t="str">
        <f t="shared" si="280"/>
        <v/>
      </c>
      <c r="IA223" s="7" t="str">
        <f t="shared" si="280"/>
        <v/>
      </c>
      <c r="IB223" s="7" t="str">
        <f t="shared" si="280"/>
        <v/>
      </c>
      <c r="IC223" s="7" t="str">
        <f t="shared" si="280"/>
        <v/>
      </c>
      <c r="ID223" s="7" t="str">
        <f t="shared" si="280"/>
        <v/>
      </c>
    </row>
    <row r="224" spans="1:238" hidden="1" x14ac:dyDescent="0.3">
      <c r="A224" s="7" t="s">
        <v>459</v>
      </c>
      <c r="B224" s="7">
        <v>8</v>
      </c>
      <c r="H224" s="7" t="s">
        <v>659</v>
      </c>
      <c r="T224" s="7" t="s">
        <v>784</v>
      </c>
      <c r="Z224" s="29"/>
      <c r="AA224" s="29" t="s">
        <v>802</v>
      </c>
      <c r="AE224" s="7" t="str">
        <f t="shared" ref="AE224" si="281">IF(COUNTIF($A$449:$A$614,AE219)&gt;0,IF(LEN($AB217)-LEN(SUBSTITUTE($AB217,LEFT(AE219,1),""))&gt;=1,IF(AE223="Night",0.1,""),""),"")</f>
        <v/>
      </c>
      <c r="AF224" s="7" t="str">
        <f t="shared" ref="AF224" si="282">IF(COUNTIF($A$449:$A$614,AF219)&gt;0,IF(LEN($AB217)-LEN(SUBSTITUTE($AB217,LEFT(AF219,1),""))&gt;=1,IF(AF223="Night",0.1,""),""),"")</f>
        <v/>
      </c>
      <c r="AG224" s="7" t="str">
        <f t="shared" ref="AG224" si="283">IF(COUNTIF($A$449:$A$614,AG219)&gt;0,IF(LEN($AB217)-LEN(SUBSTITUTE($AB217,LEFT(AG219,1),""))&gt;=1,IF(AG223="Night",0.1,""),""),"")</f>
        <v/>
      </c>
      <c r="AH224" s="7" t="str">
        <f t="shared" ref="AH224" si="284">IF(COUNTIF($A$449:$A$614,AH219)&gt;0,IF(LEN($AB217)-LEN(SUBSTITUTE($AB217,LEFT(AH219,1),""))&gt;=1,IF(AH223="Night",0.1,""),""),"")</f>
        <v/>
      </c>
      <c r="AI224" s="7" t="str">
        <f t="shared" ref="AI224" si="285">IF(COUNTIF($A$449:$A$614,AI219)&gt;0,IF(LEN($AB217)-LEN(SUBSTITUTE($AB217,LEFT(AI219,1),""))&gt;=1,IF(AI223="Night",0.1,""),""),"")</f>
        <v/>
      </c>
      <c r="AJ224" s="7" t="str">
        <f t="shared" ref="AJ224" si="286">IF(COUNTIF($A$449:$A$614,AJ219)&gt;0,IF(LEN($AB217)-LEN(SUBSTITUTE($AB217,LEFT(AJ219,1),""))&gt;=1,IF(AJ223="Night",0.1,""),""),"")</f>
        <v/>
      </c>
      <c r="AK224" s="7" t="str">
        <f t="shared" ref="AK224" si="287">IF(COUNTIF($A$449:$A$614,AK219)&gt;0,IF(LEN($AB217)-LEN(SUBSTITUTE($AB217,LEFT(AK219,1),""))&gt;=1,IF(AK223="Night",0.1,""),""),"")</f>
        <v/>
      </c>
      <c r="AL224" s="7" t="str">
        <f t="shared" ref="AL224" si="288">IF(COUNTIF($A$449:$A$614,AL219)&gt;0,IF(LEN($AB217)-LEN(SUBSTITUTE($AB217,LEFT(AL219,1),""))&gt;=1,IF(AL223="Night",0.1,""),""),"")</f>
        <v/>
      </c>
      <c r="AM224" s="7" t="str">
        <f t="shared" ref="AM224" si="289">IF(COUNTIF($A$449:$A$614,AM219)&gt;0,IF(LEN($AB217)-LEN(SUBSTITUTE($AB217,LEFT(AM219,1),""))&gt;=1,IF(AM223="Night",0.1,""),""),"")</f>
        <v/>
      </c>
      <c r="AN224" s="7" t="str">
        <f t="shared" ref="AN224" si="290">IF(COUNTIF($A$449:$A$614,AN219)&gt;0,IF(LEN($AB217)-LEN(SUBSTITUTE($AB217,LEFT(AN219,1),""))&gt;=1,IF(AN223="Night",0.1,""),""),"")</f>
        <v/>
      </c>
      <c r="AO224" s="7" t="str">
        <f t="shared" ref="AO224" si="291">IF(COUNTIF($A$449:$A$614,AO219)&gt;0,IF(LEN($AB217)-LEN(SUBSTITUTE($AB217,LEFT(AO219,1),""))&gt;=1,IF(AO223="Night",0.1,""),""),"")</f>
        <v/>
      </c>
      <c r="AP224" s="7" t="str">
        <f t="shared" ref="AP224" si="292">IF(COUNTIF($A$449:$A$614,AP219)&gt;0,IF(LEN($AB217)-LEN(SUBSTITUTE($AB217,LEFT(AP219,1),""))&gt;=1,IF(AP223="Night",0.1,""),""),"")</f>
        <v/>
      </c>
      <c r="AQ224" s="7" t="str">
        <f t="shared" ref="AQ224" si="293">IF(COUNTIF($A$449:$A$614,AQ219)&gt;0,IF(LEN($AB217)-LEN(SUBSTITUTE($AB217,LEFT(AQ219,1),""))&gt;=1,IF(AQ223="Night",0.1,""),""),"")</f>
        <v/>
      </c>
      <c r="AR224" s="7" t="str">
        <f t="shared" ref="AR224" si="294">IF(COUNTIF($A$449:$A$614,AR219)&gt;0,IF(LEN($AB217)-LEN(SUBSTITUTE($AB217,LEFT(AR219,1),""))&gt;=1,IF(AR223="Night",0.1,""),""),"")</f>
        <v/>
      </c>
      <c r="AS224" s="7" t="str">
        <f t="shared" ref="AS224" si="295">IF(COUNTIF($A$449:$A$614,AS219)&gt;0,IF(LEN($AB217)-LEN(SUBSTITUTE($AB217,LEFT(AS219,1),""))&gt;=1,IF(AS223="Night",0.1,""),""),"")</f>
        <v/>
      </c>
      <c r="AT224" s="7" t="str">
        <f t="shared" ref="AT224" si="296">IF(COUNTIF($A$449:$A$614,AT219)&gt;0,IF(LEN($AB217)-LEN(SUBSTITUTE($AB217,LEFT(AT219,1),""))&gt;=1,IF(AT223="Night",0.1,""),""),"")</f>
        <v/>
      </c>
      <c r="AU224" s="7" t="str">
        <f t="shared" ref="AU224" si="297">IF(COUNTIF($A$449:$A$614,AU219)&gt;0,IF(LEN($AB217)-LEN(SUBSTITUTE($AB217,LEFT(AU219,1),""))&gt;=1,IF(AU223="Night",0.1,""),""),"")</f>
        <v/>
      </c>
      <c r="AV224" s="7" t="str">
        <f t="shared" ref="AV224" si="298">IF(COUNTIF($A$449:$A$614,AV219)&gt;0,IF(LEN($AB217)-LEN(SUBSTITUTE($AB217,LEFT(AV219,1),""))&gt;=1,IF(AV223="Night",0.1,""),""),"")</f>
        <v/>
      </c>
      <c r="AW224" s="7" t="str">
        <f t="shared" ref="AW224" si="299">IF(COUNTIF($A$449:$A$614,AW219)&gt;0,IF(LEN($AB217)-LEN(SUBSTITUTE($AB217,LEFT(AW219,1),""))&gt;=1,IF(AW223="Night",0.1,""),""),"")</f>
        <v/>
      </c>
      <c r="AX224" s="7" t="str">
        <f t="shared" ref="AX224" si="300">IF(COUNTIF($A$449:$A$614,AX219)&gt;0,IF(LEN($AB217)-LEN(SUBSTITUTE($AB217,LEFT(AX219,1),""))&gt;=1,IF(AX223="Night",0.1,""),""),"")</f>
        <v/>
      </c>
      <c r="AY224" s="7" t="str">
        <f t="shared" ref="AY224" si="301">IF(COUNTIF($A$449:$A$614,AY219)&gt;0,IF(LEN($AB217)-LEN(SUBSTITUTE($AB217,LEFT(AY219,1),""))&gt;=1,IF(AY223="Night",0.1,""),""),"")</f>
        <v/>
      </c>
      <c r="AZ224" s="7" t="str">
        <f t="shared" ref="AZ224" si="302">IF(COUNTIF($A$449:$A$614,AZ219)&gt;0,IF(LEN($AB217)-LEN(SUBSTITUTE($AB217,LEFT(AZ219,1),""))&gt;=1,IF(AZ223="Night",0.1,""),""),"")</f>
        <v/>
      </c>
      <c r="BA224" s="7" t="str">
        <f t="shared" ref="BA224" si="303">IF(COUNTIF($A$449:$A$614,BA219)&gt;0,IF(LEN($AB217)-LEN(SUBSTITUTE($AB217,LEFT(BA219,1),""))&gt;=1,IF(BA223="Night",0.1,""),""),"")</f>
        <v/>
      </c>
      <c r="BB224" s="7" t="str">
        <f t="shared" ref="BB224" si="304">IF(COUNTIF($A$449:$A$614,BB219)&gt;0,IF(LEN($AB217)-LEN(SUBSTITUTE($AB217,LEFT(BB219,1),""))&gt;=1,IF(BB223="Night",0.1,""),""),"")</f>
        <v/>
      </c>
      <c r="BC224" s="7" t="str">
        <f t="shared" ref="BC224" si="305">IF(COUNTIF($A$449:$A$614,BC219)&gt;0,IF(LEN($AB217)-LEN(SUBSTITUTE($AB217,LEFT(BC219,1),""))&gt;=1,IF(BC223="Night",0.1,""),""),"")</f>
        <v/>
      </c>
      <c r="BD224" s="7" t="str">
        <f t="shared" ref="BD224" si="306">IF(COUNTIF($A$449:$A$614,BD219)&gt;0,IF(LEN($AB217)-LEN(SUBSTITUTE($AB217,LEFT(BD219,1),""))&gt;=1,IF(BD223="Night",0.1,""),""),"")</f>
        <v/>
      </c>
      <c r="BE224" s="7" t="str">
        <f t="shared" ref="BE224" si="307">IF(COUNTIF($A$449:$A$614,BE219)&gt;0,IF(LEN($AB217)-LEN(SUBSTITUTE($AB217,LEFT(BE219,1),""))&gt;=1,IF(BE223="Night",0.1,""),""),"")</f>
        <v/>
      </c>
      <c r="BF224" s="7" t="str">
        <f t="shared" ref="BF224" si="308">IF(COUNTIF($A$449:$A$614,BF219)&gt;0,IF(LEN($AB217)-LEN(SUBSTITUTE($AB217,LEFT(BF219,1),""))&gt;=1,IF(BF223="Night",0.1,""),""),"")</f>
        <v/>
      </c>
      <c r="BG224" s="7" t="str">
        <f t="shared" ref="BG224" si="309">IF(COUNTIF($A$449:$A$614,BG219)&gt;0,IF(LEN($AB217)-LEN(SUBSTITUTE($AB217,LEFT(BG219,1),""))&gt;=1,IF(BG223="Night",0.1,""),""),"")</f>
        <v/>
      </c>
      <c r="BH224" s="7" t="str">
        <f t="shared" ref="BH224" si="310">IF(COUNTIF($A$449:$A$614,BH219)&gt;0,IF(LEN($AB217)-LEN(SUBSTITUTE($AB217,LEFT(BH219,1),""))&gt;=1,IF(BH223="Night",0.1,""),""),"")</f>
        <v/>
      </c>
      <c r="BI224" s="7" t="str">
        <f t="shared" ref="BI224" si="311">IF(COUNTIF($A$449:$A$614,BI219)&gt;0,IF(LEN($AB217)-LEN(SUBSTITUTE($AB217,LEFT(BI219,1),""))&gt;=1,IF(BI223="Night",0.1,""),""),"")</f>
        <v/>
      </c>
      <c r="BJ224" s="7" t="str">
        <f t="shared" ref="BJ224" si="312">IF(COUNTIF($A$449:$A$614,BJ219)&gt;0,IF(LEN($AB217)-LEN(SUBSTITUTE($AB217,LEFT(BJ219,1),""))&gt;=1,IF(BJ223="Night",0.1,""),""),"")</f>
        <v/>
      </c>
      <c r="BK224" s="7" t="str">
        <f t="shared" ref="BK224" si="313">IF(COUNTIF($A$449:$A$614,BK219)&gt;0,IF(LEN($AB217)-LEN(SUBSTITUTE($AB217,LEFT(BK219,1),""))&gt;=1,IF(BK223="Night",0.1,""),""),"")</f>
        <v/>
      </c>
      <c r="BL224" s="7" t="str">
        <f t="shared" ref="BL224" si="314">IF(COUNTIF($A$449:$A$614,BL219)&gt;0,IF(LEN($AB217)-LEN(SUBSTITUTE($AB217,LEFT(BL219,1),""))&gt;=1,IF(BL223="Night",0.1,""),""),"")</f>
        <v/>
      </c>
      <c r="BM224" s="7" t="str">
        <f t="shared" ref="BM224" si="315">IF(COUNTIF($A$449:$A$614,BM219)&gt;0,IF(LEN($AB217)-LEN(SUBSTITUTE($AB217,LEFT(BM219,1),""))&gt;=1,IF(BM223="Night",0.1,""),""),"")</f>
        <v/>
      </c>
      <c r="BN224" s="7" t="str">
        <f t="shared" ref="BN224" si="316">IF(COUNTIF($A$449:$A$614,BN219)&gt;0,IF(LEN($AB217)-LEN(SUBSTITUTE($AB217,LEFT(BN219,1),""))&gt;=1,IF(BN223="Night",0.1,""),""),"")</f>
        <v/>
      </c>
      <c r="BO224" s="7" t="str">
        <f t="shared" ref="BO224" si="317">IF(COUNTIF($A$449:$A$614,BO219)&gt;0,IF(LEN($AB217)-LEN(SUBSTITUTE($AB217,LEFT(BO219,1),""))&gt;=1,IF(BO223="Night",0.1,""),""),"")</f>
        <v/>
      </c>
      <c r="BP224" s="7" t="str">
        <f t="shared" ref="BP224" si="318">IF(COUNTIF($A$449:$A$614,BP219)&gt;0,IF(LEN($AB217)-LEN(SUBSTITUTE($AB217,LEFT(BP219,1),""))&gt;=1,IF(BP223="Night",0.1,""),""),"")</f>
        <v/>
      </c>
      <c r="BQ224" s="7" t="str">
        <f t="shared" ref="BQ224" si="319">IF(COUNTIF($A$449:$A$614,BQ219)&gt;0,IF(LEN($AB217)-LEN(SUBSTITUTE($AB217,LEFT(BQ219,1),""))&gt;=1,IF(BQ223="Night",0.1,""),""),"")</f>
        <v/>
      </c>
      <c r="BR224" s="7" t="str">
        <f t="shared" ref="BR224" si="320">IF(COUNTIF($A$449:$A$614,BR219)&gt;0,IF(LEN($AB217)-LEN(SUBSTITUTE($AB217,LEFT(BR219,1),""))&gt;=1,IF(BR223="Night",0.1,""),""),"")</f>
        <v/>
      </c>
      <c r="BS224" s="7" t="str">
        <f t="shared" ref="BS224" si="321">IF(COUNTIF($A$449:$A$614,BS219)&gt;0,IF(LEN($AB217)-LEN(SUBSTITUTE($AB217,LEFT(BS219,1),""))&gt;=1,IF(BS223="Night",0.1,""),""),"")</f>
        <v/>
      </c>
      <c r="BT224" s="7" t="str">
        <f t="shared" ref="BT224" si="322">IF(COUNTIF($A$449:$A$614,BT219)&gt;0,IF(LEN($AB217)-LEN(SUBSTITUTE($AB217,LEFT(BT219,1),""))&gt;=1,IF(BT223="Night",0.1,""),""),"")</f>
        <v/>
      </c>
      <c r="BU224" s="7" t="str">
        <f t="shared" ref="BU224" si="323">IF(COUNTIF($A$449:$A$614,BU219)&gt;0,IF(LEN($AB217)-LEN(SUBSTITUTE($AB217,LEFT(BU219,1),""))&gt;=1,IF(BU223="Night",0.1,""),""),"")</f>
        <v/>
      </c>
      <c r="BV224" s="7" t="str">
        <f t="shared" ref="BV224" si="324">IF(COUNTIF($A$449:$A$614,BV219)&gt;0,IF(LEN($AB217)-LEN(SUBSTITUTE($AB217,LEFT(BV219,1),""))&gt;=1,IF(BV223="Night",0.1,""),""),"")</f>
        <v/>
      </c>
      <c r="BW224" s="7" t="str">
        <f t="shared" ref="BW224" si="325">IF(COUNTIF($A$449:$A$614,BW219)&gt;0,IF(LEN($AB217)-LEN(SUBSTITUTE($AB217,LEFT(BW219,1),""))&gt;=1,IF(BW223="Night",0.1,""),""),"")</f>
        <v/>
      </c>
      <c r="BX224" s="7" t="str">
        <f t="shared" ref="BX224" si="326">IF(COUNTIF($A$449:$A$614,BX219)&gt;0,IF(LEN($AB217)-LEN(SUBSTITUTE($AB217,LEFT(BX219,1),""))&gt;=1,IF(BX223="Night",0.1,""),""),"")</f>
        <v/>
      </c>
      <c r="BY224" s="7" t="str">
        <f t="shared" ref="BY224" si="327">IF(COUNTIF($A$449:$A$614,BY219)&gt;0,IF(LEN($AB217)-LEN(SUBSTITUTE($AB217,LEFT(BY219,1),""))&gt;=1,IF(BY223="Night",0.1,""),""),"")</f>
        <v/>
      </c>
      <c r="BZ224" s="7" t="str">
        <f t="shared" ref="BZ224" si="328">IF(COUNTIF($A$449:$A$614,BZ219)&gt;0,IF(LEN($AB217)-LEN(SUBSTITUTE($AB217,LEFT(BZ219,1),""))&gt;=1,IF(BZ223="Night",0.1,""),""),"")</f>
        <v/>
      </c>
      <c r="CA224" s="7" t="str">
        <f t="shared" ref="CA224" si="329">IF(COUNTIF($A$449:$A$614,CA219)&gt;0,IF(LEN($AB217)-LEN(SUBSTITUTE($AB217,LEFT(CA219,1),""))&gt;=1,IF(CA223="Night",0.1,""),""),"")</f>
        <v/>
      </c>
      <c r="CB224" s="7" t="str">
        <f t="shared" ref="CB224" si="330">IF(COUNTIF($A$449:$A$614,CB219)&gt;0,IF(LEN($AB217)-LEN(SUBSTITUTE($AB217,LEFT(CB219,1),""))&gt;=1,IF(CB223="Night",0.1,""),""),"")</f>
        <v/>
      </c>
      <c r="CC224" s="7" t="str">
        <f t="shared" ref="CC224" si="331">IF(COUNTIF($A$449:$A$614,CC219)&gt;0,IF(LEN($AB217)-LEN(SUBSTITUTE($AB217,LEFT(CC219,1),""))&gt;=1,IF(CC223="Night",0.1,""),""),"")</f>
        <v/>
      </c>
      <c r="CD224" s="7" t="str">
        <f t="shared" ref="CD224" si="332">IF(COUNTIF($A$449:$A$614,CD219)&gt;0,IF(LEN($AB217)-LEN(SUBSTITUTE($AB217,LEFT(CD219,1),""))&gt;=1,IF(CD223="Night",0.1,""),""),"")</f>
        <v/>
      </c>
      <c r="CE224" s="7" t="str">
        <f t="shared" ref="CE224" si="333">IF(COUNTIF($A$449:$A$614,CE219)&gt;0,IF(LEN($AB217)-LEN(SUBSTITUTE($AB217,LEFT(CE219,1),""))&gt;=1,IF(CE223="Night",0.1,""),""),"")</f>
        <v/>
      </c>
      <c r="CF224" s="7" t="str">
        <f t="shared" ref="CF224" si="334">IF(COUNTIF($A$449:$A$614,CF219)&gt;0,IF(LEN($AB217)-LEN(SUBSTITUTE($AB217,LEFT(CF219,1),""))&gt;=1,IF(CF223="Night",0.1,""),""),"")</f>
        <v/>
      </c>
      <c r="CG224" s="7" t="str">
        <f t="shared" ref="CG224" si="335">IF(COUNTIF($A$449:$A$614,CG219)&gt;0,IF(LEN($AB217)-LEN(SUBSTITUTE($AB217,LEFT(CG219,1),""))&gt;=1,IF(CG223="Night",0.1,""),""),"")</f>
        <v/>
      </c>
      <c r="CH224" s="7" t="str">
        <f t="shared" ref="CH224" si="336">IF(COUNTIF($A$449:$A$614,CH219)&gt;0,IF(LEN($AB217)-LEN(SUBSTITUTE($AB217,LEFT(CH219,1),""))&gt;=1,IF(CH223="Night",0.1,""),""),"")</f>
        <v/>
      </c>
      <c r="CI224" s="7" t="str">
        <f t="shared" ref="CI224" si="337">IF(COUNTIF($A$449:$A$614,CI219)&gt;0,IF(LEN($AB217)-LEN(SUBSTITUTE($AB217,LEFT(CI219,1),""))&gt;=1,IF(CI223="Night",0.1,""),""),"")</f>
        <v/>
      </c>
      <c r="CJ224" s="7" t="str">
        <f t="shared" ref="CJ224" si="338">IF(COUNTIF($A$449:$A$614,CJ219)&gt;0,IF(LEN($AB217)-LEN(SUBSTITUTE($AB217,LEFT(CJ219,1),""))&gt;=1,IF(CJ223="Night",0.1,""),""),"")</f>
        <v/>
      </c>
      <c r="CK224" s="7" t="str">
        <f t="shared" ref="CK224" si="339">IF(COUNTIF($A$449:$A$614,CK219)&gt;0,IF(LEN($AB217)-LEN(SUBSTITUTE($AB217,LEFT(CK219,1),""))&gt;=1,IF(CK223="Night",0.1,""),""),"")</f>
        <v/>
      </c>
      <c r="CL224" s="7" t="str">
        <f t="shared" ref="CL224" si="340">IF(COUNTIF($A$449:$A$614,CL219)&gt;0,IF(LEN($AB217)-LEN(SUBSTITUTE($AB217,LEFT(CL219,1),""))&gt;=1,IF(CL223="Night",0.1,""),""),"")</f>
        <v/>
      </c>
      <c r="CM224" s="7" t="str">
        <f t="shared" ref="CM224" si="341">IF(COUNTIF($A$449:$A$614,CM219)&gt;0,IF(LEN($AB217)-LEN(SUBSTITUTE($AB217,LEFT(CM219,1),""))&gt;=1,IF(CM223="Night",0.1,""),""),"")</f>
        <v/>
      </c>
      <c r="CN224" s="7" t="str">
        <f t="shared" ref="CN224" si="342">IF(COUNTIF($A$449:$A$614,CN219)&gt;0,IF(LEN($AB217)-LEN(SUBSTITUTE($AB217,LEFT(CN219,1),""))&gt;=1,IF(CN223="Night",0.1,""),""),"")</f>
        <v/>
      </c>
      <c r="CO224" s="7" t="str">
        <f t="shared" ref="CO224" si="343">IF(COUNTIF($A$449:$A$614,CO219)&gt;0,IF(LEN($AB217)-LEN(SUBSTITUTE($AB217,LEFT(CO219,1),""))&gt;=1,IF(CO223="Night",0.1,""),""),"")</f>
        <v/>
      </c>
      <c r="CP224" s="7" t="str">
        <f t="shared" ref="CP224" si="344">IF(COUNTIF($A$449:$A$614,CP219)&gt;0,IF(LEN($AB217)-LEN(SUBSTITUTE($AB217,LEFT(CP219,1),""))&gt;=1,IF(CP223="Night",0.1,""),""),"")</f>
        <v/>
      </c>
      <c r="CQ224" s="7" t="str">
        <f t="shared" ref="CQ224" si="345">IF(COUNTIF($A$449:$A$614,CQ219)&gt;0,IF(LEN($AB217)-LEN(SUBSTITUTE($AB217,LEFT(CQ219,1),""))&gt;=1,IF(CQ223="Night",0.1,""),""),"")</f>
        <v/>
      </c>
      <c r="CR224" s="7" t="str">
        <f t="shared" ref="CR224" si="346">IF(COUNTIF($A$449:$A$614,CR219)&gt;0,IF(LEN($AB217)-LEN(SUBSTITUTE($AB217,LEFT(CR219,1),""))&gt;=1,IF(CR223="Night",0.1,""),""),"")</f>
        <v/>
      </c>
      <c r="CS224" s="7" t="str">
        <f t="shared" ref="CS224" si="347">IF(COUNTIF($A$449:$A$614,CS219)&gt;0,IF(LEN($AB217)-LEN(SUBSTITUTE($AB217,LEFT(CS219,1),""))&gt;=1,IF(CS223="Night",0.1,""),""),"")</f>
        <v/>
      </c>
      <c r="CT224" s="7" t="str">
        <f t="shared" ref="CT224" si="348">IF(COUNTIF($A$449:$A$614,CT219)&gt;0,IF(LEN($AB217)-LEN(SUBSTITUTE($AB217,LEFT(CT219,1),""))&gt;=1,IF(CT223="Night",0.1,""),""),"")</f>
        <v/>
      </c>
      <c r="CU224" s="7" t="str">
        <f t="shared" ref="CU224" si="349">IF(COUNTIF($A$449:$A$614,CU219)&gt;0,IF(LEN($AB217)-LEN(SUBSTITUTE($AB217,LEFT(CU219,1),""))&gt;=1,IF(CU223="Night",0.1,""),""),"")</f>
        <v/>
      </c>
      <c r="CV224" s="7" t="str">
        <f t="shared" ref="CV224" si="350">IF(COUNTIF($A$449:$A$614,CV219)&gt;0,IF(LEN($AB217)-LEN(SUBSTITUTE($AB217,LEFT(CV219,1),""))&gt;=1,IF(CV223="Night",0.1,""),""),"")</f>
        <v/>
      </c>
      <c r="CW224" s="7" t="str">
        <f t="shared" ref="CW224" si="351">IF(COUNTIF($A$449:$A$614,CW219)&gt;0,IF(LEN($AB217)-LEN(SUBSTITUTE($AB217,LEFT(CW219,1),""))&gt;=1,IF(CW223="Night",0.1,""),""),"")</f>
        <v/>
      </c>
      <c r="CX224" s="7" t="str">
        <f t="shared" ref="CX224" si="352">IF(COUNTIF($A$449:$A$614,CX219)&gt;0,IF(LEN($AB217)-LEN(SUBSTITUTE($AB217,LEFT(CX219,1),""))&gt;=1,IF(CX223="Night",0.1,""),""),"")</f>
        <v/>
      </c>
      <c r="CY224" s="7" t="str">
        <f t="shared" ref="CY224" si="353">IF(COUNTIF($A$449:$A$614,CY219)&gt;0,IF(LEN($AB217)-LEN(SUBSTITUTE($AB217,LEFT(CY219,1),""))&gt;=1,IF(CY223="Night",0.1,""),""),"")</f>
        <v/>
      </c>
      <c r="CZ224" s="7" t="str">
        <f t="shared" ref="CZ224" si="354">IF(COUNTIF($A$449:$A$614,CZ219)&gt;0,IF(LEN($AB217)-LEN(SUBSTITUTE($AB217,LEFT(CZ219,1),""))&gt;=1,IF(CZ223="Night",0.1,""),""),"")</f>
        <v/>
      </c>
      <c r="DA224" s="7" t="str">
        <f t="shared" ref="DA224" si="355">IF(COUNTIF($A$449:$A$614,DA219)&gt;0,IF(LEN($AB217)-LEN(SUBSTITUTE($AB217,LEFT(DA219,1),""))&gt;=1,IF(DA223="Night",0.1,""),""),"")</f>
        <v/>
      </c>
      <c r="DB224" s="7" t="str">
        <f t="shared" ref="DB224" si="356">IF(COUNTIF($A$449:$A$614,DB219)&gt;0,IF(LEN($AB217)-LEN(SUBSTITUTE($AB217,LEFT(DB219,1),""))&gt;=1,IF(DB223="Night",0.1,""),""),"")</f>
        <v/>
      </c>
      <c r="DC224" s="7" t="str">
        <f t="shared" ref="DC224" si="357">IF(COUNTIF($A$449:$A$614,DC219)&gt;0,IF(LEN($AB217)-LEN(SUBSTITUTE($AB217,LEFT(DC219,1),""))&gt;=1,IF(DC223="Night",0.1,""),""),"")</f>
        <v/>
      </c>
      <c r="DD224" s="7" t="str">
        <f t="shared" ref="DD224" si="358">IF(COUNTIF($A$449:$A$614,DD219)&gt;0,IF(LEN($AB217)-LEN(SUBSTITUTE($AB217,LEFT(DD219,1),""))&gt;=1,IF(DD223="Night",0.1,""),""),"")</f>
        <v/>
      </c>
      <c r="DE224" s="7" t="str">
        <f t="shared" ref="DE224" si="359">IF(COUNTIF($A$449:$A$614,DE219)&gt;0,IF(LEN($AB217)-LEN(SUBSTITUTE($AB217,LEFT(DE219,1),""))&gt;=1,IF(DE223="Night",0.1,""),""),"")</f>
        <v/>
      </c>
      <c r="DF224" s="7" t="str">
        <f t="shared" ref="DF224" si="360">IF(COUNTIF($A$449:$A$614,DF219)&gt;0,IF(LEN($AB217)-LEN(SUBSTITUTE($AB217,LEFT(DF219,1),""))&gt;=1,IF(DF223="Night",0.1,""),""),"")</f>
        <v/>
      </c>
      <c r="DG224" s="7" t="str">
        <f t="shared" ref="DG224" si="361">IF(COUNTIF($A$449:$A$614,DG219)&gt;0,IF(LEN($AB217)-LEN(SUBSTITUTE($AB217,LEFT(DG219,1),""))&gt;=1,IF(DG223="Night",0.1,""),""),"")</f>
        <v/>
      </c>
      <c r="DH224" s="7" t="str">
        <f t="shared" ref="DH224" si="362">IF(COUNTIF($A$449:$A$614,DH219)&gt;0,IF(LEN($AB217)-LEN(SUBSTITUTE($AB217,LEFT(DH219,1),""))&gt;=1,IF(DH223="Night",0.1,""),""),"")</f>
        <v/>
      </c>
      <c r="DI224" s="7" t="str">
        <f t="shared" ref="DI224" si="363">IF(COUNTIF($A$449:$A$614,DI219)&gt;0,IF(LEN($AB217)-LEN(SUBSTITUTE($AB217,LEFT(DI219,1),""))&gt;=1,IF(DI223="Night",0.1,""),""),"")</f>
        <v/>
      </c>
      <c r="DJ224" s="7" t="str">
        <f t="shared" ref="DJ224" si="364">IF(COUNTIF($A$449:$A$614,DJ219)&gt;0,IF(LEN($AB217)-LEN(SUBSTITUTE($AB217,LEFT(DJ219,1),""))&gt;=1,IF(DJ223="Night",0.1,""),""),"")</f>
        <v/>
      </c>
      <c r="DK224" s="7" t="str">
        <f t="shared" ref="DK224" si="365">IF(COUNTIF($A$449:$A$614,DK219)&gt;0,IF(LEN($AB217)-LEN(SUBSTITUTE($AB217,LEFT(DK219,1),""))&gt;=1,IF(DK223="Night",0.1,""),""),"")</f>
        <v/>
      </c>
      <c r="DL224" s="7" t="str">
        <f t="shared" ref="DL224" si="366">IF(COUNTIF($A$449:$A$614,DL219)&gt;0,IF(LEN($AB217)-LEN(SUBSTITUTE($AB217,LEFT(DL219,1),""))&gt;=1,IF(DL223="Night",0.1,""),""),"")</f>
        <v/>
      </c>
      <c r="DM224" s="7" t="str">
        <f t="shared" ref="DM224" si="367">IF(COUNTIF($A$449:$A$614,DM219)&gt;0,IF(LEN($AB217)-LEN(SUBSTITUTE($AB217,LEFT(DM219,1),""))&gt;=1,IF(DM223="Night",0.1,""),""),"")</f>
        <v/>
      </c>
      <c r="DN224" s="7" t="str">
        <f t="shared" ref="DN224" si="368">IF(COUNTIF($A$449:$A$614,DN219)&gt;0,IF(LEN($AB217)-LEN(SUBSTITUTE($AB217,LEFT(DN219,1),""))&gt;=1,IF(DN223="Night",0.1,""),""),"")</f>
        <v/>
      </c>
      <c r="DO224" s="7" t="str">
        <f t="shared" ref="DO224" si="369">IF(COUNTIF($A$449:$A$614,DO219)&gt;0,IF(LEN($AB217)-LEN(SUBSTITUTE($AB217,LEFT(DO219,1),""))&gt;=1,IF(DO223="Night",0.1,""),""),"")</f>
        <v/>
      </c>
      <c r="DP224" s="7" t="str">
        <f t="shared" ref="DP224" si="370">IF(COUNTIF($A$449:$A$614,DP219)&gt;0,IF(LEN($AB217)-LEN(SUBSTITUTE($AB217,LEFT(DP219,1),""))&gt;=1,IF(DP223="Night",0.1,""),""),"")</f>
        <v/>
      </c>
      <c r="DQ224" s="7" t="str">
        <f t="shared" ref="DQ224" si="371">IF(COUNTIF($A$449:$A$614,DQ219)&gt;0,IF(LEN($AB217)-LEN(SUBSTITUTE($AB217,LEFT(DQ219,1),""))&gt;=1,IF(DQ223="Night",0.1,""),""),"")</f>
        <v/>
      </c>
      <c r="DR224" s="7" t="str">
        <f t="shared" ref="DR224" si="372">IF(COUNTIF($A$449:$A$614,DR219)&gt;0,IF(LEN($AB217)-LEN(SUBSTITUTE($AB217,LEFT(DR219,1),""))&gt;=1,IF(DR223="Night",0.1,""),""),"")</f>
        <v/>
      </c>
      <c r="DS224" s="7" t="str">
        <f t="shared" ref="DS224" si="373">IF(COUNTIF($A$449:$A$614,DS219)&gt;0,IF(LEN($AB217)-LEN(SUBSTITUTE($AB217,LEFT(DS219,1),""))&gt;=1,IF(DS223="Night",0.1,""),""),"")</f>
        <v/>
      </c>
      <c r="DT224" s="7" t="str">
        <f t="shared" ref="DT224" si="374">IF(COUNTIF($A$449:$A$614,DT219)&gt;0,IF(LEN($AB217)-LEN(SUBSTITUTE($AB217,LEFT(DT219,1),""))&gt;=1,IF(DT223="Night",0.1,""),""),"")</f>
        <v/>
      </c>
      <c r="DU224" s="7" t="str">
        <f t="shared" ref="DU224" si="375">IF(COUNTIF($A$449:$A$614,DU219)&gt;0,IF(LEN($AB217)-LEN(SUBSTITUTE($AB217,LEFT(DU219,1),""))&gt;=1,IF(DU223="Night",0.1,""),""),"")</f>
        <v/>
      </c>
      <c r="DV224" s="7" t="str">
        <f t="shared" ref="DV224" si="376">IF(COUNTIF($A$449:$A$614,DV219)&gt;0,IF(LEN($AB217)-LEN(SUBSTITUTE($AB217,LEFT(DV219,1),""))&gt;=1,IF(DV223="Night",0.1,""),""),"")</f>
        <v/>
      </c>
      <c r="DW224" s="7" t="str">
        <f t="shared" ref="DW224" si="377">IF(COUNTIF($A$449:$A$614,DW219)&gt;0,IF(LEN($AB217)-LEN(SUBSTITUTE($AB217,LEFT(DW219,1),""))&gt;=1,IF(DW223="Night",0.1,""),""),"")</f>
        <v/>
      </c>
      <c r="DX224" s="7" t="str">
        <f t="shared" ref="DX224" si="378">IF(COUNTIF($A$449:$A$614,DX219)&gt;0,IF(LEN($AB217)-LEN(SUBSTITUTE($AB217,LEFT(DX219,1),""))&gt;=1,IF(DX223="Night",0.1,""),""),"")</f>
        <v/>
      </c>
      <c r="DY224" s="7" t="str">
        <f t="shared" ref="DY224" si="379">IF(COUNTIF($A$449:$A$614,DY219)&gt;0,IF(LEN($AB217)-LEN(SUBSTITUTE($AB217,LEFT(DY219,1),""))&gt;=1,IF(DY223="Night",0.1,""),""),"")</f>
        <v/>
      </c>
      <c r="DZ224" s="7" t="str">
        <f t="shared" ref="DZ224" si="380">IF(COUNTIF($A$449:$A$614,DZ219)&gt;0,IF(LEN($AB217)-LEN(SUBSTITUTE($AB217,LEFT(DZ219,1),""))&gt;=1,IF(DZ223="Night",0.1,""),""),"")</f>
        <v/>
      </c>
      <c r="EA224" s="7" t="str">
        <f t="shared" ref="EA224" si="381">IF(COUNTIF($A$449:$A$614,EA219)&gt;0,IF(LEN($AB217)-LEN(SUBSTITUTE($AB217,LEFT(EA219,1),""))&gt;=1,IF(EA223="Night",0.1,""),""),"")</f>
        <v/>
      </c>
      <c r="EB224" s="7" t="str">
        <f t="shared" ref="EB224" si="382">IF(COUNTIF($A$449:$A$614,EB219)&gt;0,IF(LEN($AB217)-LEN(SUBSTITUTE($AB217,LEFT(EB219,1),""))&gt;=1,IF(EB223="Night",0.1,""),""),"")</f>
        <v/>
      </c>
      <c r="EC224" s="7" t="str">
        <f t="shared" ref="EC224" si="383">IF(COUNTIF($A$449:$A$614,EC219)&gt;0,IF(LEN($AB217)-LEN(SUBSTITUTE($AB217,LEFT(EC219,1),""))&gt;=1,IF(EC223="Night",0.1,""),""),"")</f>
        <v/>
      </c>
      <c r="ED224" s="7" t="str">
        <f t="shared" ref="ED224" si="384">IF(COUNTIF($A$449:$A$614,ED219)&gt;0,IF(LEN($AB217)-LEN(SUBSTITUTE($AB217,LEFT(ED219,1),""))&gt;=1,IF(ED223="Night",0.1,""),""),"")</f>
        <v/>
      </c>
      <c r="EE224" s="7" t="str">
        <f t="shared" ref="EE224" si="385">IF(COUNTIF($A$449:$A$614,EE219)&gt;0,IF(LEN($AB217)-LEN(SUBSTITUTE($AB217,LEFT(EE219,1),""))&gt;=1,IF(EE223="Night",0.1,""),""),"")</f>
        <v/>
      </c>
      <c r="EF224" s="7" t="str">
        <f t="shared" ref="EF224" si="386">IF(COUNTIF($A$449:$A$614,EF219)&gt;0,IF(LEN($AB217)-LEN(SUBSTITUTE($AB217,LEFT(EF219,1),""))&gt;=1,IF(EF223="Night",0.1,""),""),"")</f>
        <v/>
      </c>
      <c r="EG224" s="7" t="str">
        <f t="shared" ref="EG224" si="387">IF(COUNTIF($A$449:$A$614,EG219)&gt;0,IF(LEN($AB217)-LEN(SUBSTITUTE($AB217,LEFT(EG219,1),""))&gt;=1,IF(EG223="Night",0.1,""),""),"")</f>
        <v/>
      </c>
      <c r="EH224" s="7" t="str">
        <f t="shared" ref="EH224" si="388">IF(COUNTIF($A$449:$A$614,EH219)&gt;0,IF(LEN($AB217)-LEN(SUBSTITUTE($AB217,LEFT(EH219,1),""))&gt;=1,IF(EH223="Night",0.1,""),""),"")</f>
        <v/>
      </c>
      <c r="EI224" s="7" t="str">
        <f t="shared" ref="EI224" si="389">IF(COUNTIF($A$449:$A$614,EI219)&gt;0,IF(LEN($AB217)-LEN(SUBSTITUTE($AB217,LEFT(EI219,1),""))&gt;=1,IF(EI223="Night",0.1,""),""),"")</f>
        <v/>
      </c>
      <c r="EJ224" s="7" t="str">
        <f t="shared" ref="EJ224" si="390">IF(COUNTIF($A$449:$A$614,EJ219)&gt;0,IF(LEN($AB217)-LEN(SUBSTITUTE($AB217,LEFT(EJ219,1),""))&gt;=1,IF(EJ223="Night",0.1,""),""),"")</f>
        <v/>
      </c>
      <c r="EK224" s="7" t="str">
        <f t="shared" ref="EK224" si="391">IF(COUNTIF($A$449:$A$614,EK219)&gt;0,IF(LEN($AB217)-LEN(SUBSTITUTE($AB217,LEFT(EK219,1),""))&gt;=1,IF(EK223="Night",0.1,""),""),"")</f>
        <v/>
      </c>
      <c r="EL224" s="7" t="str">
        <f t="shared" ref="EL224" si="392">IF(COUNTIF($A$449:$A$614,EL219)&gt;0,IF(LEN($AB217)-LEN(SUBSTITUTE($AB217,LEFT(EL219,1),""))&gt;=1,IF(EL223="Night",0.1,""),""),"")</f>
        <v/>
      </c>
      <c r="EM224" s="7" t="str">
        <f t="shared" ref="EM224" si="393">IF(COUNTIF($A$449:$A$614,EM219)&gt;0,IF(LEN($AB217)-LEN(SUBSTITUTE($AB217,LEFT(EM219,1),""))&gt;=1,IF(EM223="Night",0.1,""),""),"")</f>
        <v/>
      </c>
      <c r="EN224" s="7" t="str">
        <f t="shared" ref="EN224" si="394">IF(COUNTIF($A$449:$A$614,EN219)&gt;0,IF(LEN($AB217)-LEN(SUBSTITUTE($AB217,LEFT(EN219,1),""))&gt;=1,IF(EN223="Night",0.1,""),""),"")</f>
        <v/>
      </c>
      <c r="EO224" s="7" t="str">
        <f t="shared" ref="EO224" si="395">IF(COUNTIF($A$449:$A$614,EO219)&gt;0,IF(LEN($AB217)-LEN(SUBSTITUTE($AB217,LEFT(EO219,1),""))&gt;=1,IF(EO223="Night",0.1,""),""),"")</f>
        <v/>
      </c>
      <c r="EP224" s="7" t="str">
        <f t="shared" ref="EP224" si="396">IF(COUNTIF($A$449:$A$614,EP219)&gt;0,IF(LEN($AB217)-LEN(SUBSTITUTE($AB217,LEFT(EP219,1),""))&gt;=1,IF(EP223="Night",0.1,""),""),"")</f>
        <v/>
      </c>
      <c r="EQ224" s="7" t="str">
        <f t="shared" ref="EQ224" si="397">IF(COUNTIF($A$449:$A$614,EQ219)&gt;0,IF(LEN($AB217)-LEN(SUBSTITUTE($AB217,LEFT(EQ219,1),""))&gt;=1,IF(EQ223="Night",0.1,""),""),"")</f>
        <v/>
      </c>
      <c r="ER224" s="7" t="str">
        <f t="shared" ref="ER224" si="398">IF(COUNTIF($A$449:$A$614,ER219)&gt;0,IF(LEN($AB217)-LEN(SUBSTITUTE($AB217,LEFT(ER219,1),""))&gt;=1,IF(ER223="Night",0.1,""),""),"")</f>
        <v/>
      </c>
      <c r="ES224" s="7" t="str">
        <f t="shared" ref="ES224" si="399">IF(COUNTIF($A$449:$A$614,ES219)&gt;0,IF(LEN($AB217)-LEN(SUBSTITUTE($AB217,LEFT(ES219,1),""))&gt;=1,IF(ES223="Night",0.1,""),""),"")</f>
        <v/>
      </c>
      <c r="ET224" s="7" t="str">
        <f t="shared" ref="ET224" si="400">IF(COUNTIF($A$449:$A$614,ET219)&gt;0,IF(LEN($AB217)-LEN(SUBSTITUTE($AB217,LEFT(ET219,1),""))&gt;=1,IF(ET223="Night",0.1,""),""),"")</f>
        <v/>
      </c>
      <c r="EU224" s="7" t="str">
        <f t="shared" ref="EU224" si="401">IF(COUNTIF($A$449:$A$614,EU219)&gt;0,IF(LEN($AB217)-LEN(SUBSTITUTE($AB217,LEFT(EU219,1),""))&gt;=1,IF(EU223="Night",0.1,""),""),"")</f>
        <v/>
      </c>
      <c r="EV224" s="7" t="str">
        <f t="shared" ref="EV224" si="402">IF(COUNTIF($A$449:$A$614,EV219)&gt;0,IF(LEN($AB217)-LEN(SUBSTITUTE($AB217,LEFT(EV219,1),""))&gt;=1,IF(EV223="Night",0.1,""),""),"")</f>
        <v/>
      </c>
      <c r="EW224" s="7" t="str">
        <f t="shared" ref="EW224" si="403">IF(COUNTIF($A$449:$A$614,EW219)&gt;0,IF(LEN($AB217)-LEN(SUBSTITUTE($AB217,LEFT(EW219,1),""))&gt;=1,IF(EW223="Night",0.1,""),""),"")</f>
        <v/>
      </c>
      <c r="EX224" s="7" t="str">
        <f t="shared" ref="EX224" si="404">IF(COUNTIF($A$449:$A$614,EX219)&gt;0,IF(LEN($AB217)-LEN(SUBSTITUTE($AB217,LEFT(EX219,1),""))&gt;=1,IF(EX223="Night",0.1,""),""),"")</f>
        <v/>
      </c>
      <c r="EY224" s="7" t="str">
        <f t="shared" ref="EY224" si="405">IF(COUNTIF($A$449:$A$614,EY219)&gt;0,IF(LEN($AB217)-LEN(SUBSTITUTE($AB217,LEFT(EY219,1),""))&gt;=1,IF(EY223="Night",0.1,""),""),"")</f>
        <v/>
      </c>
      <c r="EZ224" s="7" t="str">
        <f t="shared" ref="EZ224" si="406">IF(COUNTIF($A$449:$A$614,EZ219)&gt;0,IF(LEN($AB217)-LEN(SUBSTITUTE($AB217,LEFT(EZ219,1),""))&gt;=1,IF(EZ223="Night",0.1,""),""),"")</f>
        <v/>
      </c>
      <c r="FA224" s="7" t="str">
        <f t="shared" ref="FA224" si="407">IF(COUNTIF($A$449:$A$614,FA219)&gt;0,IF(LEN($AB217)-LEN(SUBSTITUTE($AB217,LEFT(FA219,1),""))&gt;=1,IF(FA223="Night",0.1,""),""),"")</f>
        <v/>
      </c>
      <c r="FB224" s="7" t="str">
        <f t="shared" ref="FB224" si="408">IF(COUNTIF($A$449:$A$614,FB219)&gt;0,IF(LEN($AB217)-LEN(SUBSTITUTE($AB217,LEFT(FB219,1),""))&gt;=1,IF(FB223="Night",0.1,""),""),"")</f>
        <v/>
      </c>
      <c r="FC224" s="7" t="str">
        <f t="shared" ref="FC224" si="409">IF(COUNTIF($A$449:$A$614,FC219)&gt;0,IF(LEN($AB217)-LEN(SUBSTITUTE($AB217,LEFT(FC219,1),""))&gt;=1,IF(FC223="Night",0.1,""),""),"")</f>
        <v/>
      </c>
      <c r="FD224" s="7" t="str">
        <f t="shared" ref="FD224" si="410">IF(COUNTIF($A$449:$A$614,FD219)&gt;0,IF(LEN($AB217)-LEN(SUBSTITUTE($AB217,LEFT(FD219,1),""))&gt;=1,IF(FD223="Night",0.1,""),""),"")</f>
        <v/>
      </c>
      <c r="FE224" s="7" t="str">
        <f t="shared" ref="FE224" si="411">IF(COUNTIF($A$449:$A$614,FE219)&gt;0,IF(LEN($AB217)-LEN(SUBSTITUTE($AB217,LEFT(FE219,1),""))&gt;=1,IF(FE223="Night",0.1,""),""),"")</f>
        <v/>
      </c>
      <c r="FF224" s="7" t="str">
        <f t="shared" ref="FF224" si="412">IF(COUNTIF($A$449:$A$614,FF219)&gt;0,IF(LEN($AB217)-LEN(SUBSTITUTE($AB217,LEFT(FF219,1),""))&gt;=1,IF(FF223="Night",0.1,""),""),"")</f>
        <v/>
      </c>
      <c r="FG224" s="7" t="str">
        <f t="shared" ref="FG224" si="413">IF(COUNTIF($A$449:$A$614,FG219)&gt;0,IF(LEN($AB217)-LEN(SUBSTITUTE($AB217,LEFT(FG219,1),""))&gt;=1,IF(FG223="Night",0.1,""),""),"")</f>
        <v/>
      </c>
      <c r="FH224" s="7" t="str">
        <f t="shared" ref="FH224" si="414">IF(COUNTIF($A$449:$A$614,FH219)&gt;0,IF(LEN($AB217)-LEN(SUBSTITUTE($AB217,LEFT(FH219,1),""))&gt;=1,IF(FH223="Night",0.1,""),""),"")</f>
        <v/>
      </c>
      <c r="FI224" s="7" t="str">
        <f t="shared" ref="FI224" si="415">IF(COUNTIF($A$449:$A$614,FI219)&gt;0,IF(LEN($AB217)-LEN(SUBSTITUTE($AB217,LEFT(FI219,1),""))&gt;=1,IF(FI223="Night",0.1,""),""),"")</f>
        <v/>
      </c>
      <c r="FJ224" s="7" t="str">
        <f t="shared" ref="FJ224" si="416">IF(COUNTIF($A$449:$A$614,FJ219)&gt;0,IF(LEN($AB217)-LEN(SUBSTITUTE($AB217,LEFT(FJ219,1),""))&gt;=1,IF(FJ223="Night",0.1,""),""),"")</f>
        <v/>
      </c>
      <c r="FK224" s="7" t="str">
        <f t="shared" ref="FK224" si="417">IF(COUNTIF($A$449:$A$614,FK219)&gt;0,IF(LEN($AB217)-LEN(SUBSTITUTE($AB217,LEFT(FK219,1),""))&gt;=1,IF(FK223="Night",0.1,""),""),"")</f>
        <v/>
      </c>
      <c r="FL224" s="7" t="str">
        <f t="shared" ref="FL224" si="418">IF(COUNTIF($A$449:$A$614,FL219)&gt;0,IF(LEN($AB217)-LEN(SUBSTITUTE($AB217,LEFT(FL219,1),""))&gt;=1,IF(FL223="Night",0.1,""),""),"")</f>
        <v/>
      </c>
      <c r="FM224" s="7" t="str">
        <f t="shared" ref="FM224" si="419">IF(COUNTIF($A$449:$A$614,FM219)&gt;0,IF(LEN($AB217)-LEN(SUBSTITUTE($AB217,LEFT(FM219,1),""))&gt;=1,IF(FM223="Night",0.1,""),""),"")</f>
        <v/>
      </c>
      <c r="FN224" s="7" t="str">
        <f t="shared" ref="FN224" si="420">IF(COUNTIF($A$449:$A$614,FN219)&gt;0,IF(LEN($AB217)-LEN(SUBSTITUTE($AB217,LEFT(FN219,1),""))&gt;=1,IF(FN223="Night",0.1,""),""),"")</f>
        <v/>
      </c>
      <c r="FO224" s="7" t="str">
        <f t="shared" ref="FO224" si="421">IF(COUNTIF($A$449:$A$614,FO219)&gt;0,IF(LEN($AB217)-LEN(SUBSTITUTE($AB217,LEFT(FO219,1),""))&gt;=1,IF(FO223="Night",0.1,""),""),"")</f>
        <v/>
      </c>
      <c r="FP224" s="7" t="str">
        <f t="shared" ref="FP224" si="422">IF(COUNTIF($A$449:$A$614,FP219)&gt;0,IF(LEN($AB217)-LEN(SUBSTITUTE($AB217,LEFT(FP219,1),""))&gt;=1,IF(FP223="Night",0.1,""),""),"")</f>
        <v/>
      </c>
      <c r="FQ224" s="7" t="str">
        <f t="shared" ref="FQ224" si="423">IF(COUNTIF($A$449:$A$614,FQ219)&gt;0,IF(LEN($AB217)-LEN(SUBSTITUTE($AB217,LEFT(FQ219,1),""))&gt;=1,IF(FQ223="Night",0.1,""),""),"")</f>
        <v/>
      </c>
      <c r="FR224" s="7" t="str">
        <f t="shared" ref="FR224" si="424">IF(COUNTIF($A$449:$A$614,FR219)&gt;0,IF(LEN($AB217)-LEN(SUBSTITUTE($AB217,LEFT(FR219,1),""))&gt;=1,IF(FR223="Night",0.1,""),""),"")</f>
        <v/>
      </c>
      <c r="FS224" s="7" t="str">
        <f t="shared" ref="FS224" si="425">IF(COUNTIF($A$449:$A$614,FS219)&gt;0,IF(LEN($AB217)-LEN(SUBSTITUTE($AB217,LEFT(FS219,1),""))&gt;=1,IF(FS223="Night",0.1,""),""),"")</f>
        <v/>
      </c>
      <c r="FT224" s="7" t="str">
        <f t="shared" ref="FT224" si="426">IF(COUNTIF($A$449:$A$614,FT219)&gt;0,IF(LEN($AB217)-LEN(SUBSTITUTE($AB217,LEFT(FT219,1),""))&gt;=1,IF(FT223="Night",0.1,""),""),"")</f>
        <v/>
      </c>
      <c r="FU224" s="7" t="str">
        <f t="shared" ref="FU224" si="427">IF(COUNTIF($A$449:$A$614,FU219)&gt;0,IF(LEN($AB217)-LEN(SUBSTITUTE($AB217,LEFT(FU219,1),""))&gt;=1,IF(FU223="Night",0.1,""),""),"")</f>
        <v/>
      </c>
      <c r="FV224" s="7" t="str">
        <f t="shared" ref="FV224" si="428">IF(COUNTIF($A$449:$A$614,FV219)&gt;0,IF(LEN($AB217)-LEN(SUBSTITUTE($AB217,LEFT(FV219,1),""))&gt;=1,IF(FV223="Night",0.1,""),""),"")</f>
        <v/>
      </c>
      <c r="FW224" s="7" t="str">
        <f t="shared" ref="FW224" si="429">IF(COUNTIF($A$449:$A$614,FW219)&gt;0,IF(LEN($AB217)-LEN(SUBSTITUTE($AB217,LEFT(FW219,1),""))&gt;=1,IF(FW223="Night",0.1,""),""),"")</f>
        <v/>
      </c>
      <c r="FX224" s="7" t="str">
        <f t="shared" ref="FX224" si="430">IF(COUNTIF($A$449:$A$614,FX219)&gt;0,IF(LEN($AB217)-LEN(SUBSTITUTE($AB217,LEFT(FX219,1),""))&gt;=1,IF(FX223="Night",0.1,""),""),"")</f>
        <v/>
      </c>
      <c r="FY224" s="7" t="str">
        <f t="shared" ref="FY224" si="431">IF(COUNTIF($A$449:$A$614,FY219)&gt;0,IF(LEN($AB217)-LEN(SUBSTITUTE($AB217,LEFT(FY219,1),""))&gt;=1,IF(FY223="Night",0.1,""),""),"")</f>
        <v/>
      </c>
      <c r="FZ224" s="7" t="str">
        <f t="shared" ref="FZ224" si="432">IF(COUNTIF($A$449:$A$614,FZ219)&gt;0,IF(LEN($AB217)-LEN(SUBSTITUTE($AB217,LEFT(FZ219,1),""))&gt;=1,IF(FZ223="Night",0.1,""),""),"")</f>
        <v/>
      </c>
      <c r="GA224" s="7" t="str">
        <f t="shared" ref="GA224" si="433">IF(COUNTIF($A$449:$A$614,GA219)&gt;0,IF(LEN($AB217)-LEN(SUBSTITUTE($AB217,LEFT(GA219,1),""))&gt;=1,IF(GA223="Night",0.1,""),""),"")</f>
        <v/>
      </c>
      <c r="GB224" s="7" t="str">
        <f t="shared" ref="GB224" si="434">IF(COUNTIF($A$449:$A$614,GB219)&gt;0,IF(LEN($AB217)-LEN(SUBSTITUTE($AB217,LEFT(GB219,1),""))&gt;=1,IF(GB223="Night",0.1,""),""),"")</f>
        <v/>
      </c>
      <c r="GC224" s="7" t="str">
        <f t="shared" ref="GC224" si="435">IF(COUNTIF($A$449:$A$614,GC219)&gt;0,IF(LEN($AB217)-LEN(SUBSTITUTE($AB217,LEFT(GC219,1),""))&gt;=1,IF(GC223="Night",0.1,""),""),"")</f>
        <v/>
      </c>
      <c r="GD224" s="7" t="str">
        <f t="shared" ref="GD224" si="436">IF(COUNTIF($A$449:$A$614,GD219)&gt;0,IF(LEN($AB217)-LEN(SUBSTITUTE($AB217,LEFT(GD219,1),""))&gt;=1,IF(GD223="Night",0.1,""),""),"")</f>
        <v/>
      </c>
      <c r="GE224" s="7" t="str">
        <f t="shared" ref="GE224" si="437">IF(COUNTIF($A$449:$A$614,GE219)&gt;0,IF(LEN($AB217)-LEN(SUBSTITUTE($AB217,LEFT(GE219,1),""))&gt;=1,IF(GE223="Night",0.1,""),""),"")</f>
        <v/>
      </c>
      <c r="GF224" s="7" t="str">
        <f t="shared" ref="GF224" si="438">IF(COUNTIF($A$449:$A$614,GF219)&gt;0,IF(LEN($AB217)-LEN(SUBSTITUTE($AB217,LEFT(GF219,1),""))&gt;=1,IF(GF223="Night",0.1,""),""),"")</f>
        <v/>
      </c>
      <c r="GG224" s="7" t="str">
        <f t="shared" ref="GG224" si="439">IF(COUNTIF($A$449:$A$614,GG219)&gt;0,IF(LEN($AB217)-LEN(SUBSTITUTE($AB217,LEFT(GG219,1),""))&gt;=1,IF(GG223="Night",0.1,""),""),"")</f>
        <v/>
      </c>
      <c r="GH224" s="7" t="str">
        <f t="shared" ref="GH224" si="440">IF(COUNTIF($A$449:$A$614,GH219)&gt;0,IF(LEN($AB217)-LEN(SUBSTITUTE($AB217,LEFT(GH219,1),""))&gt;=1,IF(GH223="Night",0.1,""),""),"")</f>
        <v/>
      </c>
      <c r="GI224" s="7" t="str">
        <f t="shared" ref="GI224" si="441">IF(COUNTIF($A$449:$A$614,GI219)&gt;0,IF(LEN($AB217)-LEN(SUBSTITUTE($AB217,LEFT(GI219,1),""))&gt;=1,IF(GI223="Night",0.1,""),""),"")</f>
        <v/>
      </c>
      <c r="GJ224" s="7" t="str">
        <f t="shared" ref="GJ224" si="442">IF(COUNTIF($A$449:$A$614,GJ219)&gt;0,IF(LEN($AB217)-LEN(SUBSTITUTE($AB217,LEFT(GJ219,1),""))&gt;=1,IF(GJ223="Night",0.1,""),""),"")</f>
        <v/>
      </c>
      <c r="GK224" s="7" t="str">
        <f t="shared" ref="GK224" si="443">IF(COUNTIF($A$449:$A$614,GK219)&gt;0,IF(LEN($AB217)-LEN(SUBSTITUTE($AB217,LEFT(GK219,1),""))&gt;=1,IF(GK223="Night",0.1,""),""),"")</f>
        <v/>
      </c>
      <c r="GL224" s="7" t="str">
        <f t="shared" ref="GL224" si="444">IF(COUNTIF($A$449:$A$614,GL219)&gt;0,IF(LEN($AB217)-LEN(SUBSTITUTE($AB217,LEFT(GL219,1),""))&gt;=1,IF(GL223="Night",0.1,""),""),"")</f>
        <v/>
      </c>
      <c r="GM224" s="7" t="str">
        <f t="shared" ref="GM224" si="445">IF(COUNTIF($A$449:$A$614,GM219)&gt;0,IF(LEN($AB217)-LEN(SUBSTITUTE($AB217,LEFT(GM219,1),""))&gt;=1,IF(GM223="Night",0.1,""),""),"")</f>
        <v/>
      </c>
      <c r="GN224" s="7" t="str">
        <f t="shared" ref="GN224" si="446">IF(COUNTIF($A$449:$A$614,GN219)&gt;0,IF(LEN($AB217)-LEN(SUBSTITUTE($AB217,LEFT(GN219,1),""))&gt;=1,IF(GN223="Night",0.1,""),""),"")</f>
        <v/>
      </c>
      <c r="GO224" s="7" t="str">
        <f t="shared" ref="GO224" si="447">IF(COUNTIF($A$449:$A$614,GO219)&gt;0,IF(LEN($AB217)-LEN(SUBSTITUTE($AB217,LEFT(GO219,1),""))&gt;=1,IF(GO223="Night",0.1,""),""),"")</f>
        <v/>
      </c>
      <c r="GP224" s="7" t="str">
        <f t="shared" ref="GP224" si="448">IF(COUNTIF($A$449:$A$614,GP219)&gt;0,IF(LEN($AB217)-LEN(SUBSTITUTE($AB217,LEFT(GP219,1),""))&gt;=1,IF(GP223="Night",0.1,""),""),"")</f>
        <v/>
      </c>
      <c r="GQ224" s="7" t="str">
        <f t="shared" ref="GQ224" si="449">IF(COUNTIF($A$449:$A$614,GQ219)&gt;0,IF(LEN($AB217)-LEN(SUBSTITUTE($AB217,LEFT(GQ219,1),""))&gt;=1,IF(GQ223="Night",0.1,""),""),"")</f>
        <v/>
      </c>
      <c r="GR224" s="7" t="str">
        <f t="shared" ref="GR224" si="450">IF(COUNTIF($A$449:$A$614,GR219)&gt;0,IF(LEN($AB217)-LEN(SUBSTITUTE($AB217,LEFT(GR219,1),""))&gt;=1,IF(GR223="Night",0.1,""),""),"")</f>
        <v/>
      </c>
      <c r="GS224" s="7" t="str">
        <f t="shared" ref="GS224" si="451">IF(COUNTIF($A$449:$A$614,GS219)&gt;0,IF(LEN($AB217)-LEN(SUBSTITUTE($AB217,LEFT(GS219,1),""))&gt;=1,IF(GS223="Night",0.1,""),""),"")</f>
        <v/>
      </c>
      <c r="GT224" s="7" t="str">
        <f t="shared" ref="GT224" si="452">IF(COUNTIF($A$449:$A$614,GT219)&gt;0,IF(LEN($AB217)-LEN(SUBSTITUTE($AB217,LEFT(GT219,1),""))&gt;=1,IF(GT223="Night",0.1,""),""),"")</f>
        <v/>
      </c>
      <c r="GU224" s="7" t="str">
        <f t="shared" ref="GU224" si="453">IF(COUNTIF($A$449:$A$614,GU219)&gt;0,IF(LEN($AB217)-LEN(SUBSTITUTE($AB217,LEFT(GU219,1),""))&gt;=1,IF(GU223="Night",0.1,""),""),"")</f>
        <v/>
      </c>
      <c r="GV224" s="7" t="str">
        <f t="shared" ref="GV224" si="454">IF(COUNTIF($A$449:$A$614,GV219)&gt;0,IF(LEN($AB217)-LEN(SUBSTITUTE($AB217,LEFT(GV219,1),""))&gt;=1,IF(GV223="Night",0.1,""),""),"")</f>
        <v/>
      </c>
      <c r="GW224" s="7" t="str">
        <f t="shared" ref="GW224" si="455">IF(COUNTIF($A$449:$A$614,GW219)&gt;0,IF(LEN($AB217)-LEN(SUBSTITUTE($AB217,LEFT(GW219,1),""))&gt;=1,IF(GW223="Night",0.1,""),""),"")</f>
        <v/>
      </c>
      <c r="GX224" s="7" t="str">
        <f t="shared" ref="GX224" si="456">IF(COUNTIF($A$449:$A$614,GX219)&gt;0,IF(LEN($AB217)-LEN(SUBSTITUTE($AB217,LEFT(GX219,1),""))&gt;=1,IF(GX223="Night",0.1,""),""),"")</f>
        <v/>
      </c>
      <c r="GY224" s="7" t="str">
        <f t="shared" ref="GY224" si="457">IF(COUNTIF($A$449:$A$614,GY219)&gt;0,IF(LEN($AB217)-LEN(SUBSTITUTE($AB217,LEFT(GY219,1),""))&gt;=1,IF(GY223="Night",0.1,""),""),"")</f>
        <v/>
      </c>
      <c r="GZ224" s="7" t="str">
        <f t="shared" ref="GZ224" si="458">IF(COUNTIF($A$449:$A$614,GZ219)&gt;0,IF(LEN($AB217)-LEN(SUBSTITUTE($AB217,LEFT(GZ219,1),""))&gt;=1,IF(GZ223="Night",0.1,""),""),"")</f>
        <v/>
      </c>
      <c r="HA224" s="7" t="str">
        <f t="shared" ref="HA224" si="459">IF(COUNTIF($A$449:$A$614,HA219)&gt;0,IF(LEN($AB217)-LEN(SUBSTITUTE($AB217,LEFT(HA219,1),""))&gt;=1,IF(HA223="Night",0.1,""),""),"")</f>
        <v/>
      </c>
      <c r="HB224" s="7" t="str">
        <f t="shared" ref="HB224" si="460">IF(COUNTIF($A$449:$A$614,HB219)&gt;0,IF(LEN($AB217)-LEN(SUBSTITUTE($AB217,LEFT(HB219,1),""))&gt;=1,IF(HB223="Night",0.1,""),""),"")</f>
        <v/>
      </c>
      <c r="HC224" s="7" t="str">
        <f t="shared" ref="HC224" si="461">IF(COUNTIF($A$449:$A$614,HC219)&gt;0,IF(LEN($AB217)-LEN(SUBSTITUTE($AB217,LEFT(HC219,1),""))&gt;=1,IF(HC223="Night",0.1,""),""),"")</f>
        <v/>
      </c>
      <c r="HD224" s="7" t="str">
        <f t="shared" ref="HD224" si="462">IF(COUNTIF($A$449:$A$614,HD219)&gt;0,IF(LEN($AB217)-LEN(SUBSTITUTE($AB217,LEFT(HD219,1),""))&gt;=1,IF(HD223="Night",0.1,""),""),"")</f>
        <v/>
      </c>
      <c r="HE224" s="7" t="str">
        <f t="shared" ref="HE224" si="463">IF(COUNTIF($A$449:$A$614,HE219)&gt;0,IF(LEN($AB217)-LEN(SUBSTITUTE($AB217,LEFT(HE219,1),""))&gt;=1,IF(HE223="Night",0.1,""),""),"")</f>
        <v/>
      </c>
      <c r="HF224" s="7" t="str">
        <f t="shared" ref="HF224" si="464">IF(COUNTIF($A$449:$A$614,HF219)&gt;0,IF(LEN($AB217)-LEN(SUBSTITUTE($AB217,LEFT(HF219,1),""))&gt;=1,IF(HF223="Night",0.1,""),""),"")</f>
        <v/>
      </c>
      <c r="HG224" s="7" t="str">
        <f t="shared" ref="HG224" si="465">IF(COUNTIF($A$449:$A$614,HG219)&gt;0,IF(LEN($AB217)-LEN(SUBSTITUTE($AB217,LEFT(HG219,1),""))&gt;=1,IF(HG223="Night",0.1,""),""),"")</f>
        <v/>
      </c>
      <c r="HH224" s="7" t="str">
        <f t="shared" ref="HH224" si="466">IF(COUNTIF($A$449:$A$614,HH219)&gt;0,IF(LEN($AB217)-LEN(SUBSTITUTE($AB217,LEFT(HH219,1),""))&gt;=1,IF(HH223="Night",0.1,""),""),"")</f>
        <v/>
      </c>
      <c r="HI224" s="7" t="str">
        <f t="shared" ref="HI224" si="467">IF(COUNTIF($A$449:$A$614,HI219)&gt;0,IF(LEN($AB217)-LEN(SUBSTITUTE($AB217,LEFT(HI219,1),""))&gt;=1,IF(HI223="Night",0.1,""),""),"")</f>
        <v/>
      </c>
      <c r="HJ224" s="7" t="str">
        <f t="shared" ref="HJ224" si="468">IF(COUNTIF($A$449:$A$614,HJ219)&gt;0,IF(LEN($AB217)-LEN(SUBSTITUTE($AB217,LEFT(HJ219,1),""))&gt;=1,IF(HJ223="Night",0.1,""),""),"")</f>
        <v/>
      </c>
      <c r="HK224" s="7" t="str">
        <f t="shared" ref="HK224" si="469">IF(COUNTIF($A$449:$A$614,HK219)&gt;0,IF(LEN($AB217)-LEN(SUBSTITUTE($AB217,LEFT(HK219,1),""))&gt;=1,IF(HK223="Night",0.1,""),""),"")</f>
        <v/>
      </c>
      <c r="HL224" s="7" t="str">
        <f t="shared" ref="HL224" si="470">IF(COUNTIF($A$449:$A$614,HL219)&gt;0,IF(LEN($AB217)-LEN(SUBSTITUTE($AB217,LEFT(HL219,1),""))&gt;=1,IF(HL223="Night",0.1,""),""),"")</f>
        <v/>
      </c>
      <c r="HM224" s="7" t="str">
        <f t="shared" ref="HM224" si="471">IF(COUNTIF($A$449:$A$614,HM219)&gt;0,IF(LEN($AB217)-LEN(SUBSTITUTE($AB217,LEFT(HM219,1),""))&gt;=1,IF(HM223="Night",0.1,""),""),"")</f>
        <v/>
      </c>
      <c r="HN224" s="7" t="str">
        <f t="shared" ref="HN224" si="472">IF(COUNTIF($A$449:$A$614,HN219)&gt;0,IF(LEN($AB217)-LEN(SUBSTITUTE($AB217,LEFT(HN219,1),""))&gt;=1,IF(HN223="Night",0.1,""),""),"")</f>
        <v/>
      </c>
      <c r="HO224" s="7" t="str">
        <f t="shared" ref="HO224" si="473">IF(COUNTIF($A$449:$A$614,HO219)&gt;0,IF(LEN($AB217)-LEN(SUBSTITUTE($AB217,LEFT(HO219,1),""))&gt;=1,IF(HO223="Night",0.1,""),""),"")</f>
        <v/>
      </c>
      <c r="HP224" s="7" t="str">
        <f t="shared" ref="HP224" si="474">IF(COUNTIF($A$449:$A$614,HP219)&gt;0,IF(LEN($AB217)-LEN(SUBSTITUTE($AB217,LEFT(HP219,1),""))&gt;=1,IF(HP223="Night",0.1,""),""),"")</f>
        <v/>
      </c>
      <c r="HQ224" s="7" t="str">
        <f t="shared" ref="HQ224" si="475">IF(COUNTIF($A$449:$A$614,HQ219)&gt;0,IF(LEN($AB217)-LEN(SUBSTITUTE($AB217,LEFT(HQ219,1),""))&gt;=1,IF(HQ223="Night",0.1,""),""),"")</f>
        <v/>
      </c>
      <c r="HR224" s="7" t="str">
        <f t="shared" ref="HR224" si="476">IF(COUNTIF($A$449:$A$614,HR219)&gt;0,IF(LEN($AB217)-LEN(SUBSTITUTE($AB217,LEFT(HR219,1),""))&gt;=1,IF(HR223="Night",0.1,""),""),"")</f>
        <v/>
      </c>
      <c r="HS224" s="7" t="str">
        <f t="shared" ref="HS224" si="477">IF(COUNTIF($A$449:$A$614,HS219)&gt;0,IF(LEN($AB217)-LEN(SUBSTITUTE($AB217,LEFT(HS219,1),""))&gt;=1,IF(HS223="Night",0.1,""),""),"")</f>
        <v/>
      </c>
      <c r="HT224" s="7" t="str">
        <f t="shared" ref="HT224" si="478">IF(COUNTIF($A$449:$A$614,HT219)&gt;0,IF(LEN($AB217)-LEN(SUBSTITUTE($AB217,LEFT(HT219,1),""))&gt;=1,IF(HT223="Night",0.1,""),""),"")</f>
        <v/>
      </c>
      <c r="HU224" s="7" t="str">
        <f t="shared" ref="HU224" si="479">IF(COUNTIF($A$449:$A$614,HU219)&gt;0,IF(LEN($AB217)-LEN(SUBSTITUTE($AB217,LEFT(HU219,1),""))&gt;=1,IF(HU223="Night",0.1,""),""),"")</f>
        <v/>
      </c>
      <c r="HV224" s="7" t="str">
        <f t="shared" ref="HV224" si="480">IF(COUNTIF($A$449:$A$614,HV219)&gt;0,IF(LEN($AB217)-LEN(SUBSTITUTE($AB217,LEFT(HV219,1),""))&gt;=1,IF(HV223="Night",0.1,""),""),"")</f>
        <v/>
      </c>
      <c r="HW224" s="7" t="str">
        <f t="shared" ref="HW224" si="481">IF(COUNTIF($A$449:$A$614,HW219)&gt;0,IF(LEN($AB217)-LEN(SUBSTITUTE($AB217,LEFT(HW219,1),""))&gt;=1,IF(HW223="Night",0.1,""),""),"")</f>
        <v/>
      </c>
      <c r="HX224" s="7" t="str">
        <f t="shared" ref="HX224" si="482">IF(COUNTIF($A$449:$A$614,HX219)&gt;0,IF(LEN($AB217)-LEN(SUBSTITUTE($AB217,LEFT(HX219,1),""))&gt;=1,IF(HX223="Night",0.1,""),""),"")</f>
        <v/>
      </c>
      <c r="HY224" s="7" t="str">
        <f t="shared" ref="HY224" si="483">IF(COUNTIF($A$449:$A$614,HY219)&gt;0,IF(LEN($AB217)-LEN(SUBSTITUTE($AB217,LEFT(HY219,1),""))&gt;=1,IF(HY223="Night",0.1,""),""),"")</f>
        <v/>
      </c>
      <c r="HZ224" s="7" t="str">
        <f t="shared" ref="HZ224" si="484">IF(COUNTIF($A$449:$A$614,HZ219)&gt;0,IF(LEN($AB217)-LEN(SUBSTITUTE($AB217,LEFT(HZ219,1),""))&gt;=1,IF(HZ223="Night",0.1,""),""),"")</f>
        <v/>
      </c>
      <c r="IA224" s="7" t="str">
        <f t="shared" ref="IA224" si="485">IF(COUNTIF($A$449:$A$614,IA219)&gt;0,IF(LEN($AB217)-LEN(SUBSTITUTE($AB217,LEFT(IA219,1),""))&gt;=1,IF(IA223="Night",0.1,""),""),"")</f>
        <v/>
      </c>
      <c r="IB224" s="7" t="str">
        <f t="shared" ref="IB224" si="486">IF(COUNTIF($A$449:$A$614,IB219)&gt;0,IF(LEN($AB217)-LEN(SUBSTITUTE($AB217,LEFT(IB219,1),""))&gt;=1,IF(IB223="Night",0.1,""),""),"")</f>
        <v/>
      </c>
      <c r="IC224" s="7" t="str">
        <f t="shared" ref="IC224" si="487">IF(COUNTIF($A$449:$A$614,IC219)&gt;0,IF(LEN($AB217)-LEN(SUBSTITUTE($AB217,LEFT(IC219,1),""))&gt;=1,IF(IC223="Night",0.1,""),""),"")</f>
        <v/>
      </c>
      <c r="ID224" s="7" t="str">
        <f t="shared" ref="ID224" si="488">IF(COUNTIF($A$449:$A$614,ID219)&gt;0,IF(LEN($AB217)-LEN(SUBSTITUTE($AB217,LEFT(ID219,1),""))&gt;=1,IF(ID223="Night",0.1,""),""),"")</f>
        <v/>
      </c>
    </row>
    <row r="225" spans="1:238" hidden="1" x14ac:dyDescent="0.3">
      <c r="A225" s="7" t="s">
        <v>467</v>
      </c>
      <c r="B225" s="7">
        <v>18</v>
      </c>
      <c r="H225" s="7" t="s">
        <v>660</v>
      </c>
      <c r="T225" s="7" t="s">
        <v>785</v>
      </c>
      <c r="Z225" s="29"/>
      <c r="AA225" s="29">
        <v>3</v>
      </c>
      <c r="AB225" s="7" t="str">
        <f t="shared" ref="AB225" si="489">IFERROR(VLOOKUP(AA225,$F$449:$V$496,2,FALSE),"")</f>
        <v/>
      </c>
      <c r="AC225" s="7" t="str">
        <f t="shared" ref="AC225" si="490">IF(AB225="","",IF((COUNTIF(AE229:AZ229,"FAIL"))&gt;0,"DENIED","APPROVED"))</f>
        <v/>
      </c>
      <c r="AD225" s="7" t="str">
        <f t="shared" ref="AD225:AD226" si="491">IFERROR(VLOOKUP(AB225,$G$449:$AG$614,17,FALSE),"")</f>
        <v/>
      </c>
      <c r="AE225" s="30" t="str" cm="1">
        <f t="array" ref="AE225">IFERROR(IF(LEN($AB225)-LEN(SUBSTITUTE($AB225,AE$208,""))=0,””, LEN($AB225)-LEN(SUBSTITUTE($AB225,AE$208,""))),"")</f>
        <v/>
      </c>
      <c r="AF225" s="30" t="str" cm="1">
        <f t="array" ref="AF225">IFERROR(IF(LEN($AB225)-LEN(SUBSTITUTE($AB225,AF$208,""))=0,””, LEN($AB225)-LEN(SUBSTITUTE($AB225,AF$208,""))),"")</f>
        <v/>
      </c>
      <c r="AG225" s="30" t="str" cm="1">
        <f t="array" ref="AG225">IFERROR(IF(LEN($AB225)-LEN(SUBSTITUTE($AB225,AG$208,""))=0,””, LEN($AB225)-LEN(SUBSTITUTE($AB225,AG$208,""))),"")</f>
        <v/>
      </c>
      <c r="AH225" s="30" t="str" cm="1">
        <f t="array" ref="AH225">IFERROR(IF(LEN($AB225)-LEN(SUBSTITUTE($AB225,AH$208,""))=0,””, LEN($AB225)-LEN(SUBSTITUTE($AB225,AH$208,""))),"")</f>
        <v/>
      </c>
      <c r="AI225" s="30" t="str" cm="1">
        <f t="array" ref="AI225">IFERROR(IF(LEN($AB225)-LEN(SUBSTITUTE($AB225,AI$208,""))=0,””, LEN($AB225)-LEN(SUBSTITUTE($AB225,AI$208,""))),"")</f>
        <v/>
      </c>
      <c r="AJ225" s="30" t="str" cm="1">
        <f t="array" ref="AJ225">IFERROR(IF(LEN($AB225)-LEN(SUBSTITUTE($AB225,AJ$208,""))=0,””, LEN($AB225)-LEN(SUBSTITUTE($AB225,AJ$208,""))),"")</f>
        <v/>
      </c>
      <c r="AK225" s="30" t="str" cm="1">
        <f t="array" ref="AK225">IFERROR(IF(LEN($AB225)-LEN(SUBSTITUTE($AB225,AK$208,""))=0,””, LEN($AB225)-LEN(SUBSTITUTE($AB225,AK$208,""))),"")</f>
        <v/>
      </c>
      <c r="AL225" s="30" t="str" cm="1">
        <f t="array" ref="AL225">IFERROR(IF(LEN($AB225)-LEN(SUBSTITUTE($AB225,AL$208,""))=0,””, LEN($AB225)-LEN(SUBSTITUTE($AB225,AL$208,""))),"")</f>
        <v/>
      </c>
      <c r="AM225" s="30" t="str" cm="1">
        <f t="array" ref="AM225">IFERROR(IF(LEN($AB225)-LEN(SUBSTITUTE($AB225,AM$208,""))=0,””, LEN($AB225)-LEN(SUBSTITUTE($AB225,AM$208,""))),"")</f>
        <v/>
      </c>
      <c r="AN225" s="30" t="str" cm="1">
        <f t="array" ref="AN225">IFERROR(IF(LEN($AB225)-LEN(SUBSTITUTE($AB225,AN$208,""))=0,””, LEN($AB225)-LEN(SUBSTITUTE($AB225,AN$208,""))),"")</f>
        <v/>
      </c>
      <c r="AO225" s="30" t="str" cm="1">
        <f t="array" ref="AO225">IFERROR(IF(LEN($AB225)-LEN(SUBSTITUTE($AB225,AO$208,""))=0,””, LEN($AB225)-LEN(SUBSTITUTE($AB225,AO$208,""))),"")</f>
        <v/>
      </c>
      <c r="AP225" s="30" t="str" cm="1">
        <f t="array" ref="AP225">IFERROR(IF(LEN($AB225)-LEN(SUBSTITUTE($AB225,AP$208,""))=0,””, LEN($AB225)-LEN(SUBSTITUTE($AB225,AP$208,""))),"")</f>
        <v/>
      </c>
      <c r="AQ225" s="30" t="str" cm="1">
        <f t="array" ref="AQ225">IFERROR(IF(LEN($AB225)-LEN(SUBSTITUTE($AB225,AQ$208,""))=0,””, LEN($AB225)-LEN(SUBSTITUTE($AB225,AQ$208,""))),"")</f>
        <v/>
      </c>
      <c r="AR225" s="30" t="str" cm="1">
        <f t="array" ref="AR225">IFERROR(IF(LEN($AB225)-LEN(SUBSTITUTE($AB225,AR$208,""))=0,””, LEN($AB225)-LEN(SUBSTITUTE($AB225,AR$208,""))),"")</f>
        <v/>
      </c>
      <c r="AS225" s="30" t="str" cm="1">
        <f t="array" ref="AS225">IFERROR(IF(LEN($AB225)-LEN(SUBSTITUTE($AB225,AS$208,""))=0,””, LEN($AB225)-LEN(SUBSTITUTE($AB225,AS$208,""))),"")</f>
        <v/>
      </c>
      <c r="AT225" s="30" t="str" cm="1">
        <f t="array" ref="AT225">IFERROR(IF(LEN($AB225)-LEN(SUBSTITUTE($AB225,AT$208,""))=0,””, LEN($AB225)-LEN(SUBSTITUTE($AB225,AT$208,""))),"")</f>
        <v/>
      </c>
      <c r="AU225" s="30" t="str" cm="1">
        <f t="array" ref="AU225">IFERROR(IF(LEN($AB225)-LEN(SUBSTITUTE($AB225,AU$208,""))=0,””, LEN($AB225)-LEN(SUBSTITUTE($AB225,AU$208,""))),"")</f>
        <v/>
      </c>
      <c r="AV225" s="30" t="str" cm="1">
        <f t="array" ref="AV225">IFERROR(IF(LEN($AB225)-LEN(SUBSTITUTE($AB225,AV$208,""))=0,””, LEN($AB225)-LEN(SUBSTITUTE($AB225,AV$208,""))),"")</f>
        <v/>
      </c>
      <c r="AW225" s="30" t="str" cm="1">
        <f t="array" ref="AW225">IFERROR(IF(LEN($AB225)-LEN(SUBSTITUTE($AB225,AW$208,""))=0,””, LEN($AB225)-LEN(SUBSTITUTE($AB225,AW$208,""))),"")</f>
        <v/>
      </c>
      <c r="AX225" s="30" t="str" cm="1">
        <f t="array" ref="AX225">IFERROR(IF(LEN($AB225)-LEN(SUBSTITUTE($AB225,AX$208,""))=0,””, LEN($AB225)-LEN(SUBSTITUTE($AB225,AX$208,""))),"")</f>
        <v/>
      </c>
      <c r="AY225" s="30" t="str" cm="1">
        <f t="array" ref="AY225">IFERROR(IF(LEN($AB225)-LEN(SUBSTITUTE($AB225,AY$208,""))=0,””, LEN($AB225)-LEN(SUBSTITUTE($AB225,AY$208,""))),"")</f>
        <v/>
      </c>
      <c r="AZ225" s="30" t="str" cm="1">
        <f t="array" ref="AZ225">IFERROR(IF(LEN($AB225)-LEN(SUBSTITUTE($AB225,AZ$208,""))=0,””, LEN($AB225)-LEN(SUBSTITUTE($AB225,AZ$208,""))),"")</f>
        <v/>
      </c>
    </row>
    <row r="226" spans="1:238" hidden="1" x14ac:dyDescent="0.3">
      <c r="A226" s="7" t="s">
        <v>455</v>
      </c>
      <c r="B226" s="7">
        <v>13</v>
      </c>
      <c r="H226" s="7" t="s">
        <v>661</v>
      </c>
      <c r="T226" s="7" t="s">
        <v>786</v>
      </c>
      <c r="Z226" s="29"/>
      <c r="AA226" s="29" t="str">
        <f t="shared" ref="AA226" si="492">AB225</f>
        <v/>
      </c>
      <c r="AB226" s="7" t="str">
        <f t="shared" ref="AB226" si="493">IFERROR(VLOOKUP(AB225,$A$615:$E$638,5,FALSE)*AB231,"")</f>
        <v/>
      </c>
      <c r="AC226" s="31" t="str">
        <f t="shared" ref="AC226" si="494">IF(AC225="APPROVED",AB226,"")</f>
        <v/>
      </c>
      <c r="AD226" s="7" t="str">
        <f t="shared" si="491"/>
        <v/>
      </c>
      <c r="AE226" s="7">
        <f t="shared" ref="AE226:AZ226" si="495">IF(COUNTIF($AE228:$IE228,"*"&amp;AE$208&amp;"*")=0,0,COUNTIF($AE228:$IE228,"*"&amp;AE$208&amp;"*"))</f>
        <v>0</v>
      </c>
      <c r="AF226" s="7">
        <f t="shared" si="495"/>
        <v>0</v>
      </c>
      <c r="AG226" s="7">
        <f t="shared" si="495"/>
        <v>0</v>
      </c>
      <c r="AH226" s="7">
        <f t="shared" si="495"/>
        <v>0</v>
      </c>
      <c r="AI226" s="7">
        <f t="shared" si="495"/>
        <v>0</v>
      </c>
      <c r="AJ226" s="7">
        <f t="shared" si="495"/>
        <v>0</v>
      </c>
      <c r="AK226" s="7">
        <f t="shared" si="495"/>
        <v>0</v>
      </c>
      <c r="AL226" s="7">
        <f t="shared" si="495"/>
        <v>0</v>
      </c>
      <c r="AM226" s="7">
        <f t="shared" si="495"/>
        <v>0</v>
      </c>
      <c r="AN226" s="7">
        <f t="shared" si="495"/>
        <v>0</v>
      </c>
      <c r="AO226" s="7">
        <f t="shared" si="495"/>
        <v>0</v>
      </c>
      <c r="AP226" s="7">
        <f t="shared" si="495"/>
        <v>0</v>
      </c>
      <c r="AQ226" s="7">
        <f t="shared" si="495"/>
        <v>0</v>
      </c>
      <c r="AR226" s="7">
        <f t="shared" si="495"/>
        <v>0</v>
      </c>
      <c r="AS226" s="7">
        <f t="shared" si="495"/>
        <v>0</v>
      </c>
      <c r="AT226" s="7">
        <f t="shared" si="495"/>
        <v>0</v>
      </c>
      <c r="AU226" s="7">
        <f t="shared" si="495"/>
        <v>0</v>
      </c>
      <c r="AV226" s="7">
        <f t="shared" si="495"/>
        <v>0</v>
      </c>
      <c r="AW226" s="7">
        <f t="shared" si="495"/>
        <v>0</v>
      </c>
      <c r="AX226" s="7">
        <f t="shared" si="495"/>
        <v>0</v>
      </c>
      <c r="AY226" s="7">
        <f t="shared" si="495"/>
        <v>0</v>
      </c>
      <c r="AZ226" s="7">
        <f t="shared" si="495"/>
        <v>0</v>
      </c>
    </row>
    <row r="227" spans="1:238" hidden="1" x14ac:dyDescent="0.3">
      <c r="A227" s="7" t="s">
        <v>462</v>
      </c>
      <c r="B227" s="7">
        <v>4</v>
      </c>
      <c r="Z227" s="29"/>
      <c r="AA227" s="29"/>
      <c r="AB227" s="7" t="str">
        <f t="shared" ref="AB227:AB228" si="496">IFERROR(VLOOKUP(AA227,$F$449:$V$496,2,FALSE),"")</f>
        <v/>
      </c>
      <c r="AD227" s="7" t="str">
        <f t="shared" ref="AD227" si="497">IF(AB225="","",AA225)</f>
        <v/>
      </c>
      <c r="AE227" s="7" t="str">
        <f t="shared" ref="AE227" si="498">IFERROR(VLOOKUP($AD227&amp;"X",$AL$449:$ID$546,COLUMN(B223),FALSE),"")</f>
        <v/>
      </c>
      <c r="AF227" s="7" t="str">
        <f t="shared" ref="AF227" si="499">IFERROR(VLOOKUP($AD227&amp;"X",$AL$449:$ID$546,COLUMN(C223),FALSE),"")</f>
        <v/>
      </c>
      <c r="AG227" s="7" t="str">
        <f t="shared" ref="AG227" si="500">IFERROR(VLOOKUP($AD227&amp;"X",$AL$449:$ID$546,COLUMN(D223),FALSE),"")</f>
        <v/>
      </c>
      <c r="AH227" s="7" t="str">
        <f t="shared" ref="AH227" si="501">IFERROR(VLOOKUP($AD227&amp;"X",$AL$449:$ID$546,COLUMN(E223),FALSE),"")</f>
        <v/>
      </c>
      <c r="AI227" s="7" t="str">
        <f t="shared" ref="AI227" si="502">IFERROR(VLOOKUP($AD227&amp;"X",$AL$449:$ID$546,COLUMN(F223),FALSE),"")</f>
        <v/>
      </c>
      <c r="AJ227" s="7" t="str">
        <f t="shared" ref="AJ227" si="503">IFERROR(VLOOKUP($AD227&amp;"X",$AL$449:$ID$546,COLUMN(G223),FALSE),"")</f>
        <v/>
      </c>
      <c r="AK227" s="7" t="str">
        <f t="shared" ref="AK227" si="504">IFERROR(VLOOKUP($AD227&amp;"X",$AL$449:$ID$546,COLUMN(H223),FALSE),"")</f>
        <v/>
      </c>
      <c r="AL227" s="7" t="str">
        <f t="shared" ref="AL227" si="505">IFERROR(VLOOKUP($AD227&amp;"X",$AL$449:$ID$546,COLUMN(I223),FALSE),"")</f>
        <v/>
      </c>
      <c r="AM227" s="7" t="str">
        <f t="shared" ref="AM227" si="506">IFERROR(VLOOKUP($AD227&amp;"X",$AL$449:$ID$546,COLUMN(J223),FALSE),"")</f>
        <v/>
      </c>
      <c r="AN227" s="7" t="str">
        <f t="shared" ref="AN227" si="507">IFERROR(VLOOKUP($AD227&amp;"X",$AL$449:$ID$546,COLUMN(K223),FALSE),"")</f>
        <v/>
      </c>
      <c r="AO227" s="7" t="str">
        <f t="shared" ref="AO227" si="508">IFERROR(VLOOKUP($AD227&amp;"X",$AL$449:$ID$546,COLUMN(L223),FALSE),"")</f>
        <v/>
      </c>
      <c r="AP227" s="7" t="str">
        <f t="shared" ref="AP227" si="509">IFERROR(VLOOKUP($AD227&amp;"X",$AL$449:$ID$546,COLUMN(M223),FALSE),"")</f>
        <v/>
      </c>
      <c r="AQ227" s="7" t="str">
        <f t="shared" ref="AQ227" si="510">IFERROR(VLOOKUP($AD227&amp;"X",$AL$449:$ID$546,COLUMN(N223),FALSE),"")</f>
        <v/>
      </c>
      <c r="AR227" s="7" t="str">
        <f t="shared" ref="AR227" si="511">IFERROR(VLOOKUP($AD227&amp;"X",$AL$449:$ID$546,COLUMN(O223),FALSE),"")</f>
        <v/>
      </c>
      <c r="AS227" s="7" t="str">
        <f t="shared" ref="AS227" si="512">IFERROR(VLOOKUP($AD227&amp;"X",$AL$449:$ID$546,COLUMN(P223),FALSE),"")</f>
        <v/>
      </c>
      <c r="AT227" s="7" t="str">
        <f t="shared" ref="AT227" si="513">IFERROR(VLOOKUP($AD227&amp;"X",$AL$449:$ID$546,COLUMN(Q223),FALSE),"")</f>
        <v/>
      </c>
      <c r="AU227" s="7" t="str">
        <f t="shared" ref="AU227" si="514">IFERROR(VLOOKUP($AD227&amp;"X",$AL$449:$ID$546,COLUMN(R223),FALSE),"")</f>
        <v/>
      </c>
      <c r="AV227" s="7" t="str">
        <f t="shared" ref="AV227" si="515">IFERROR(VLOOKUP($AD227&amp;"X",$AL$449:$ID$546,COLUMN(S223),FALSE),"")</f>
        <v/>
      </c>
      <c r="AW227" s="7" t="str">
        <f t="shared" ref="AW227" si="516">IFERROR(VLOOKUP($AD227&amp;"X",$AL$449:$ID$546,COLUMN(T223),FALSE),"")</f>
        <v/>
      </c>
      <c r="AX227" s="7" t="str">
        <f t="shared" ref="AX227" si="517">IFERROR(VLOOKUP($AD227&amp;"X",$AL$449:$ID$546,COLUMN(U223),FALSE),"")</f>
        <v/>
      </c>
      <c r="AY227" s="7" t="str">
        <f t="shared" ref="AY227" si="518">IFERROR(VLOOKUP($AD227&amp;"X",$AL$449:$ID$546,COLUMN(V223),FALSE),"")</f>
        <v/>
      </c>
      <c r="AZ227" s="7" t="str">
        <f t="shared" ref="AZ227" si="519">IFERROR(VLOOKUP($AD227&amp;"X",$AL$449:$ID$546,COLUMN(W223),FALSE),"")</f>
        <v/>
      </c>
      <c r="BA227" s="7" t="str">
        <f t="shared" ref="BA227" si="520">IFERROR(VLOOKUP($AD227&amp;"X",$AL$449:$ID$546,COLUMN(X223),FALSE),"")</f>
        <v/>
      </c>
      <c r="BB227" s="7" t="str">
        <f t="shared" ref="BB227" si="521">IFERROR(VLOOKUP($AD227&amp;"X",$AL$449:$ID$546,COLUMN(Y223),FALSE),"")</f>
        <v/>
      </c>
      <c r="BC227" s="7" t="str">
        <f t="shared" ref="BC227" si="522">IFERROR(VLOOKUP($AD227&amp;"X",$AL$449:$ID$546,COLUMN(Z223),FALSE),"")</f>
        <v/>
      </c>
      <c r="BD227" s="7" t="str">
        <f t="shared" ref="BD227" si="523">IFERROR(VLOOKUP($AD227&amp;"X",$AL$449:$ID$546,COLUMN(AA223),FALSE),"")</f>
        <v/>
      </c>
      <c r="BE227" s="7" t="str">
        <f t="shared" ref="BE227" si="524">IFERROR(VLOOKUP($AD227&amp;"X",$AL$449:$ID$546,COLUMN(AB223),FALSE),"")</f>
        <v/>
      </c>
      <c r="BF227" s="7" t="str">
        <f t="shared" ref="BF227" si="525">IFERROR(VLOOKUP($AD227&amp;"X",$AL$449:$ID$546,COLUMN(AC223),FALSE),"")</f>
        <v/>
      </c>
      <c r="BG227" s="7" t="str">
        <f t="shared" ref="BG227" si="526">IFERROR(VLOOKUP($AD227&amp;"X",$AL$449:$ID$546,COLUMN(AD223),FALSE),"")</f>
        <v/>
      </c>
      <c r="BH227" s="7" t="str">
        <f t="shared" ref="BH227" si="527">IFERROR(VLOOKUP($AD227&amp;"X",$AL$449:$ID$546,COLUMN(AE223),FALSE),"")</f>
        <v/>
      </c>
      <c r="BI227" s="7" t="str">
        <f t="shared" ref="BI227" si="528">IFERROR(VLOOKUP($AD227&amp;"X",$AL$449:$ID$546,COLUMN(AF223),FALSE),"")</f>
        <v/>
      </c>
      <c r="BJ227" s="7" t="str">
        <f t="shared" ref="BJ227" si="529">IFERROR(VLOOKUP($AD227&amp;"X",$AL$449:$ID$546,COLUMN(AG223),FALSE),"")</f>
        <v/>
      </c>
      <c r="BK227" s="7" t="str">
        <f t="shared" ref="BK227" si="530">IFERROR(VLOOKUP($AD227&amp;"X",$AL$449:$ID$546,COLUMN(AH223),FALSE),"")</f>
        <v/>
      </c>
      <c r="BL227" s="7" t="str">
        <f t="shared" ref="BL227" si="531">IFERROR(VLOOKUP($AD227&amp;"X",$AL$449:$ID$546,COLUMN(AI223),FALSE),"")</f>
        <v/>
      </c>
      <c r="BM227" s="7" t="str">
        <f t="shared" ref="BM227" si="532">IFERROR(VLOOKUP($AD227&amp;"X",$AL$449:$ID$546,COLUMN(AJ223),FALSE),"")</f>
        <v/>
      </c>
      <c r="BN227" s="7" t="str">
        <f t="shared" ref="BN227" si="533">IFERROR(VLOOKUP($AD227&amp;"X",$AL$449:$ID$546,COLUMN(AK223),FALSE),"")</f>
        <v/>
      </c>
      <c r="BO227" s="7" t="str">
        <f t="shared" ref="BO227" si="534">IFERROR(VLOOKUP($AD227&amp;"X",$AL$449:$ID$546,COLUMN(AL223),FALSE),"")</f>
        <v/>
      </c>
      <c r="BP227" s="7" t="str">
        <f t="shared" ref="BP227" si="535">IFERROR(VLOOKUP($AD227&amp;"X",$AL$449:$ID$546,COLUMN(AM223),FALSE),"")</f>
        <v/>
      </c>
      <c r="BQ227" s="7" t="str">
        <f t="shared" ref="BQ227" si="536">IFERROR(VLOOKUP($AD227&amp;"X",$AL$449:$ID$546,COLUMN(AN223),FALSE),"")</f>
        <v/>
      </c>
      <c r="BR227" s="7" t="str">
        <f t="shared" ref="BR227" si="537">IFERROR(VLOOKUP($AD227&amp;"X",$AL$449:$ID$546,COLUMN(AO223),FALSE),"")</f>
        <v/>
      </c>
      <c r="BS227" s="7" t="str">
        <f t="shared" ref="BS227" si="538">IFERROR(VLOOKUP($AD227&amp;"X",$AL$449:$ID$546,COLUMN(AP223),FALSE),"")</f>
        <v/>
      </c>
      <c r="BT227" s="7" t="str">
        <f t="shared" ref="BT227" si="539">IFERROR(VLOOKUP($AD227&amp;"X",$AL$449:$ID$546,COLUMN(AQ223),FALSE),"")</f>
        <v/>
      </c>
      <c r="BU227" s="7" t="str">
        <f t="shared" ref="BU227" si="540">IFERROR(VLOOKUP($AD227&amp;"X",$AL$449:$ID$546,COLUMN(AR223),FALSE),"")</f>
        <v/>
      </c>
      <c r="BV227" s="7" t="str">
        <f t="shared" ref="BV227" si="541">IFERROR(VLOOKUP($AD227&amp;"X",$AL$449:$ID$546,COLUMN(AS223),FALSE),"")</f>
        <v/>
      </c>
      <c r="BW227" s="7" t="str">
        <f t="shared" ref="BW227" si="542">IFERROR(VLOOKUP($AD227&amp;"X",$AL$449:$ID$546,COLUMN(AT223),FALSE),"")</f>
        <v/>
      </c>
      <c r="BX227" s="7" t="str">
        <f t="shared" ref="BX227" si="543">IFERROR(VLOOKUP($AD227&amp;"X",$AL$449:$ID$546,COLUMN(AU223),FALSE),"")</f>
        <v/>
      </c>
      <c r="BY227" s="7" t="str">
        <f t="shared" ref="BY227" si="544">IFERROR(VLOOKUP($AD227&amp;"X",$AL$449:$ID$546,COLUMN(AV223),FALSE),"")</f>
        <v/>
      </c>
      <c r="BZ227" s="7" t="str">
        <f t="shared" ref="BZ227" si="545">IFERROR(VLOOKUP($AD227&amp;"X",$AL$449:$ID$546,COLUMN(AW223),FALSE),"")</f>
        <v/>
      </c>
      <c r="CA227" s="7" t="str">
        <f t="shared" ref="CA227" si="546">IFERROR(VLOOKUP($AD227&amp;"X",$AL$449:$ID$546,COLUMN(AX223),FALSE),"")</f>
        <v/>
      </c>
      <c r="CB227" s="7" t="str">
        <f t="shared" ref="CB227" si="547">IFERROR(VLOOKUP($AD227&amp;"X",$AL$449:$ID$546,COLUMN(AY223),FALSE),"")</f>
        <v/>
      </c>
      <c r="CC227" s="7" t="str">
        <f t="shared" ref="CC227" si="548">IFERROR(VLOOKUP($AD227&amp;"X",$AL$449:$ID$546,COLUMN(AZ223),FALSE),"")</f>
        <v/>
      </c>
      <c r="CD227" s="7" t="str">
        <f t="shared" ref="CD227" si="549">IFERROR(VLOOKUP($AD227&amp;"X",$AL$449:$ID$546,COLUMN(BA223),FALSE),"")</f>
        <v/>
      </c>
      <c r="CE227" s="7" t="str">
        <f t="shared" ref="CE227" si="550">IFERROR(VLOOKUP($AD227&amp;"X",$AL$449:$ID$546,COLUMN(BB223),FALSE),"")</f>
        <v/>
      </c>
      <c r="CF227" s="7" t="str">
        <f t="shared" ref="CF227" si="551">IFERROR(VLOOKUP($AD227&amp;"X",$AL$449:$ID$546,COLUMN(BC223),FALSE),"")</f>
        <v/>
      </c>
      <c r="CG227" s="7" t="str">
        <f t="shared" ref="CG227" si="552">IFERROR(VLOOKUP($AD227&amp;"X",$AL$449:$ID$546,COLUMN(BD223),FALSE),"")</f>
        <v/>
      </c>
      <c r="CH227" s="7" t="str">
        <f t="shared" ref="CH227" si="553">IFERROR(VLOOKUP($AD227&amp;"X",$AL$449:$ID$546,COLUMN(BE223),FALSE),"")</f>
        <v/>
      </c>
      <c r="CI227" s="7" t="str">
        <f t="shared" ref="CI227" si="554">IFERROR(VLOOKUP($AD227&amp;"X",$AL$449:$ID$546,COLUMN(BF223),FALSE),"")</f>
        <v/>
      </c>
      <c r="CJ227" s="7" t="str">
        <f t="shared" ref="CJ227" si="555">IFERROR(VLOOKUP($AD227&amp;"X",$AL$449:$ID$546,COLUMN(BG223),FALSE),"")</f>
        <v/>
      </c>
      <c r="CK227" s="7" t="str">
        <f t="shared" ref="CK227" si="556">IFERROR(VLOOKUP($AD227&amp;"X",$AL$449:$ID$546,COLUMN(BH223),FALSE),"")</f>
        <v/>
      </c>
      <c r="CL227" s="7" t="str">
        <f t="shared" ref="CL227" si="557">IFERROR(VLOOKUP($AD227&amp;"X",$AL$449:$ID$546,COLUMN(BI223),FALSE),"")</f>
        <v/>
      </c>
      <c r="CM227" s="7" t="str">
        <f t="shared" ref="CM227" si="558">IFERROR(VLOOKUP($AD227&amp;"X",$AL$449:$ID$546,COLUMN(BJ223),FALSE),"")</f>
        <v/>
      </c>
      <c r="CN227" s="7" t="str">
        <f t="shared" ref="CN227" si="559">IFERROR(VLOOKUP($AD227&amp;"X",$AL$449:$ID$546,COLUMN(BK223),FALSE),"")</f>
        <v/>
      </c>
      <c r="CO227" s="7" t="str">
        <f t="shared" ref="CO227" si="560">IFERROR(VLOOKUP($AD227&amp;"X",$AL$449:$ID$546,COLUMN(BL223),FALSE),"")</f>
        <v/>
      </c>
      <c r="CP227" s="7" t="str">
        <f t="shared" ref="CP227" si="561">IFERROR(VLOOKUP($AD227&amp;"X",$AL$449:$ID$546,COLUMN(BM223),FALSE),"")</f>
        <v/>
      </c>
      <c r="CQ227" s="7" t="str">
        <f t="shared" ref="CQ227" si="562">IFERROR(VLOOKUP($AD227&amp;"X",$AL$449:$ID$546,COLUMN(BN223),FALSE),"")</f>
        <v/>
      </c>
      <c r="CR227" s="7" t="str">
        <f t="shared" ref="CR227" si="563">IFERROR(VLOOKUP($AD227&amp;"X",$AL$449:$ID$546,COLUMN(BO223),FALSE),"")</f>
        <v/>
      </c>
      <c r="CS227" s="7" t="str">
        <f t="shared" ref="CS227" si="564">IFERROR(VLOOKUP($AD227&amp;"X",$AL$449:$ID$546,COLUMN(BP223),FALSE),"")</f>
        <v/>
      </c>
      <c r="CT227" s="7" t="str">
        <f t="shared" ref="CT227" si="565">IFERROR(VLOOKUP($AD227&amp;"X",$AL$449:$ID$546,COLUMN(BQ223),FALSE),"")</f>
        <v/>
      </c>
      <c r="CU227" s="7" t="str">
        <f t="shared" ref="CU227" si="566">IFERROR(VLOOKUP($AD227&amp;"X",$AL$449:$ID$546,COLUMN(BR223),FALSE),"")</f>
        <v/>
      </c>
      <c r="CV227" s="7" t="str">
        <f t="shared" ref="CV227" si="567">IFERROR(VLOOKUP($AD227&amp;"X",$AL$449:$ID$546,COLUMN(BS223),FALSE),"")</f>
        <v/>
      </c>
      <c r="CW227" s="7" t="str">
        <f t="shared" ref="CW227" si="568">IFERROR(VLOOKUP($AD227&amp;"X",$AL$449:$ID$546,COLUMN(BT223),FALSE),"")</f>
        <v/>
      </c>
      <c r="CX227" s="7" t="str">
        <f t="shared" ref="CX227" si="569">IFERROR(VLOOKUP($AD227&amp;"X",$AL$449:$ID$546,COLUMN(BU223),FALSE),"")</f>
        <v/>
      </c>
      <c r="CY227" s="7" t="str">
        <f t="shared" ref="CY227" si="570">IFERROR(VLOOKUP($AD227&amp;"X",$AL$449:$ID$546,COLUMN(BV223),FALSE),"")</f>
        <v/>
      </c>
      <c r="CZ227" s="7" t="str">
        <f t="shared" ref="CZ227" si="571">IFERROR(VLOOKUP($AD227&amp;"X",$AL$449:$ID$546,COLUMN(BW223),FALSE),"")</f>
        <v/>
      </c>
      <c r="DA227" s="7" t="str">
        <f t="shared" ref="DA227" si="572">IFERROR(VLOOKUP($AD227&amp;"X",$AL$449:$ID$546,COLUMN(BX223),FALSE),"")</f>
        <v/>
      </c>
      <c r="DB227" s="7" t="str">
        <f t="shared" ref="DB227" si="573">IFERROR(VLOOKUP($AD227&amp;"X",$AL$449:$ID$546,COLUMN(BY223),FALSE),"")</f>
        <v/>
      </c>
      <c r="DC227" s="7" t="str">
        <f t="shared" ref="DC227" si="574">IFERROR(VLOOKUP($AD227&amp;"X",$AL$449:$ID$546,COLUMN(BZ223),FALSE),"")</f>
        <v/>
      </c>
      <c r="DD227" s="7" t="str">
        <f t="shared" ref="DD227" si="575">IFERROR(VLOOKUP($AD227&amp;"X",$AL$449:$ID$546,COLUMN(CA223),FALSE),"")</f>
        <v/>
      </c>
      <c r="DE227" s="7" t="str">
        <f t="shared" ref="DE227" si="576">IFERROR(VLOOKUP($AD227&amp;"X",$AL$449:$ID$546,COLUMN(CB223),FALSE),"")</f>
        <v/>
      </c>
      <c r="DF227" s="7" t="str">
        <f t="shared" ref="DF227" si="577">IFERROR(VLOOKUP($AD227&amp;"X",$AL$449:$ID$546,COLUMN(CC223),FALSE),"")</f>
        <v/>
      </c>
      <c r="DG227" s="7" t="str">
        <f t="shared" ref="DG227" si="578">IFERROR(VLOOKUP($AD227&amp;"X",$AL$449:$ID$546,COLUMN(CD223),FALSE),"")</f>
        <v/>
      </c>
      <c r="DH227" s="7" t="str">
        <f t="shared" ref="DH227" si="579">IFERROR(VLOOKUP($AD227&amp;"X",$AL$449:$ID$546,COLUMN(CE223),FALSE),"")</f>
        <v/>
      </c>
      <c r="DI227" s="7" t="str">
        <f t="shared" ref="DI227" si="580">IFERROR(VLOOKUP($AD227&amp;"X",$AL$449:$ID$546,COLUMN(CF223),FALSE),"")</f>
        <v/>
      </c>
      <c r="DJ227" s="7" t="str">
        <f t="shared" ref="DJ227" si="581">IFERROR(VLOOKUP($AD227&amp;"X",$AL$449:$ID$546,COLUMN(CG223),FALSE),"")</f>
        <v/>
      </c>
      <c r="DK227" s="7" t="str">
        <f t="shared" ref="DK227" si="582">IFERROR(VLOOKUP($AD227&amp;"X",$AL$449:$ID$546,COLUMN(CH223),FALSE),"")</f>
        <v/>
      </c>
      <c r="DL227" s="7" t="str">
        <f t="shared" ref="DL227" si="583">IFERROR(VLOOKUP($AD227&amp;"X",$AL$449:$ID$546,COLUMN(CI223),FALSE),"")</f>
        <v/>
      </c>
      <c r="DM227" s="7" t="str">
        <f t="shared" ref="DM227" si="584">IFERROR(VLOOKUP($AD227&amp;"X",$AL$449:$ID$546,COLUMN(CJ223),FALSE),"")</f>
        <v/>
      </c>
      <c r="DN227" s="7" t="str">
        <f t="shared" ref="DN227" si="585">IFERROR(VLOOKUP($AD227&amp;"X",$AL$449:$ID$546,COLUMN(CK223),FALSE),"")</f>
        <v/>
      </c>
      <c r="DO227" s="7" t="str">
        <f t="shared" ref="DO227" si="586">IFERROR(VLOOKUP($AD227&amp;"X",$AL$449:$ID$546,COLUMN(CL223),FALSE),"")</f>
        <v/>
      </c>
      <c r="DP227" s="7" t="str">
        <f t="shared" ref="DP227" si="587">IFERROR(VLOOKUP($AD227&amp;"X",$AL$449:$ID$546,COLUMN(CM223),FALSE),"")</f>
        <v/>
      </c>
      <c r="DQ227" s="7" t="str">
        <f t="shared" ref="DQ227" si="588">IFERROR(VLOOKUP($AD227&amp;"X",$AL$449:$ID$546,COLUMN(CN223),FALSE),"")</f>
        <v/>
      </c>
      <c r="DR227" s="7" t="str">
        <f t="shared" ref="DR227" si="589">IFERROR(VLOOKUP($AD227&amp;"X",$AL$449:$ID$546,COLUMN(CO223),FALSE),"")</f>
        <v/>
      </c>
      <c r="DS227" s="7" t="str">
        <f t="shared" ref="DS227" si="590">IFERROR(VLOOKUP($AD227&amp;"X",$AL$449:$ID$546,COLUMN(CP223),FALSE),"")</f>
        <v/>
      </c>
      <c r="DT227" s="7" t="str">
        <f t="shared" ref="DT227" si="591">IFERROR(VLOOKUP($AD227&amp;"X",$AL$449:$ID$546,COLUMN(CQ223),FALSE),"")</f>
        <v/>
      </c>
      <c r="DU227" s="7" t="str">
        <f t="shared" ref="DU227" si="592">IFERROR(VLOOKUP($AD227&amp;"X",$AL$449:$ID$546,COLUMN(CR223),FALSE),"")</f>
        <v/>
      </c>
      <c r="DV227" s="7" t="str">
        <f t="shared" ref="DV227" si="593">IFERROR(VLOOKUP($AD227&amp;"X",$AL$449:$ID$546,COLUMN(CS223),FALSE),"")</f>
        <v/>
      </c>
      <c r="DW227" s="7" t="str">
        <f t="shared" ref="DW227" si="594">IFERROR(VLOOKUP($AD227&amp;"X",$AL$449:$ID$546,COLUMN(CT223),FALSE),"")</f>
        <v/>
      </c>
      <c r="DX227" s="7" t="str">
        <f t="shared" ref="DX227" si="595">IFERROR(VLOOKUP($AD227&amp;"X",$AL$449:$ID$546,COLUMN(CU223),FALSE),"")</f>
        <v/>
      </c>
      <c r="DY227" s="7" t="str">
        <f t="shared" ref="DY227" si="596">IFERROR(VLOOKUP($AD227&amp;"X",$AL$449:$ID$546,COLUMN(CV223),FALSE),"")</f>
        <v/>
      </c>
      <c r="DZ227" s="7" t="str">
        <f t="shared" ref="DZ227" si="597">IFERROR(VLOOKUP($AD227&amp;"X",$AL$449:$ID$546,COLUMN(CW223),FALSE),"")</f>
        <v/>
      </c>
      <c r="EA227" s="7" t="str">
        <f t="shared" ref="EA227" si="598">IFERROR(VLOOKUP($AD227&amp;"X",$AL$449:$ID$546,COLUMN(CX223),FALSE),"")</f>
        <v/>
      </c>
      <c r="EB227" s="7" t="str">
        <f t="shared" ref="EB227" si="599">IFERROR(VLOOKUP($AD227&amp;"X",$AL$449:$ID$546,COLUMN(CY223),FALSE),"")</f>
        <v/>
      </c>
      <c r="EC227" s="7" t="str">
        <f t="shared" ref="EC227" si="600">IFERROR(VLOOKUP($AD227&amp;"X",$AL$449:$ID$546,COLUMN(CZ223),FALSE),"")</f>
        <v/>
      </c>
      <c r="ED227" s="7" t="str">
        <f t="shared" ref="ED227" si="601">IFERROR(VLOOKUP($AD227&amp;"X",$AL$449:$ID$546,COLUMN(DA223),FALSE),"")</f>
        <v/>
      </c>
      <c r="EE227" s="7" t="str">
        <f t="shared" ref="EE227" si="602">IFERROR(VLOOKUP($AD227&amp;"X",$AL$449:$ID$546,COLUMN(DB223),FALSE),"")</f>
        <v/>
      </c>
      <c r="EF227" s="7" t="str">
        <f t="shared" ref="EF227" si="603">IFERROR(VLOOKUP($AD227&amp;"X",$AL$449:$ID$546,COLUMN(DC223),FALSE),"")</f>
        <v/>
      </c>
      <c r="EG227" s="7" t="str">
        <f t="shared" ref="EG227" si="604">IFERROR(VLOOKUP($AD227&amp;"X",$AL$449:$ID$546,COLUMN(DD223),FALSE),"")</f>
        <v/>
      </c>
      <c r="EH227" s="7" t="str">
        <f t="shared" ref="EH227" si="605">IFERROR(VLOOKUP($AD227&amp;"X",$AL$449:$ID$546,COLUMN(DE223),FALSE),"")</f>
        <v/>
      </c>
      <c r="EI227" s="7" t="str">
        <f t="shared" ref="EI227" si="606">IFERROR(VLOOKUP($AD227&amp;"X",$AL$449:$ID$546,COLUMN(DF223),FALSE),"")</f>
        <v/>
      </c>
      <c r="EJ227" s="7" t="str">
        <f t="shared" ref="EJ227" si="607">IFERROR(VLOOKUP($AD227&amp;"X",$AL$449:$ID$546,COLUMN(DG223),FALSE),"")</f>
        <v/>
      </c>
      <c r="EK227" s="7" t="str">
        <f t="shared" ref="EK227" si="608">IFERROR(VLOOKUP($AD227&amp;"X",$AL$449:$ID$546,COLUMN(DH223),FALSE),"")</f>
        <v/>
      </c>
      <c r="EL227" s="7" t="str">
        <f t="shared" ref="EL227" si="609">IFERROR(VLOOKUP($AD227&amp;"X",$AL$449:$ID$546,COLUMN(DI223),FALSE),"")</f>
        <v/>
      </c>
      <c r="EM227" s="7" t="str">
        <f t="shared" ref="EM227" si="610">IFERROR(VLOOKUP($AD227&amp;"X",$AL$449:$ID$546,COLUMN(DJ223),FALSE),"")</f>
        <v/>
      </c>
      <c r="EN227" s="7" t="str">
        <f t="shared" ref="EN227" si="611">IFERROR(VLOOKUP($AD227&amp;"X",$AL$449:$ID$546,COLUMN(DK223),FALSE),"")</f>
        <v/>
      </c>
      <c r="EO227" s="7" t="str">
        <f t="shared" ref="EO227" si="612">IFERROR(VLOOKUP($AD227&amp;"X",$AL$449:$ID$546,COLUMN(DL223),FALSE),"")</f>
        <v/>
      </c>
      <c r="EP227" s="7" t="str">
        <f t="shared" ref="EP227" si="613">IFERROR(VLOOKUP($AD227&amp;"X",$AL$449:$ID$546,COLUMN(DM223),FALSE),"")</f>
        <v/>
      </c>
      <c r="EQ227" s="7" t="str">
        <f t="shared" ref="EQ227" si="614">IFERROR(VLOOKUP($AD227&amp;"X",$AL$449:$ID$546,COLUMN(DN223),FALSE),"")</f>
        <v/>
      </c>
      <c r="ER227" s="7" t="str">
        <f t="shared" ref="ER227" si="615">IFERROR(VLOOKUP($AD227&amp;"X",$AL$449:$ID$546,COLUMN(DO223),FALSE),"")</f>
        <v/>
      </c>
      <c r="ES227" s="7" t="str">
        <f t="shared" ref="ES227" si="616">IFERROR(VLOOKUP($AD227&amp;"X",$AL$449:$ID$546,COLUMN(DP223),FALSE),"")</f>
        <v/>
      </c>
      <c r="ET227" s="7" t="str">
        <f t="shared" ref="ET227" si="617">IFERROR(VLOOKUP($AD227&amp;"X",$AL$449:$ID$546,COLUMN(DQ223),FALSE),"")</f>
        <v/>
      </c>
      <c r="EU227" s="7" t="str">
        <f t="shared" ref="EU227" si="618">IFERROR(VLOOKUP($AD227&amp;"X",$AL$449:$ID$546,COLUMN(DR223),FALSE),"")</f>
        <v/>
      </c>
      <c r="EV227" s="7" t="str">
        <f t="shared" ref="EV227" si="619">IFERROR(VLOOKUP($AD227&amp;"X",$AL$449:$ID$546,COLUMN(DS223),FALSE),"")</f>
        <v/>
      </c>
      <c r="EW227" s="7" t="str">
        <f t="shared" ref="EW227" si="620">IFERROR(VLOOKUP($AD227&amp;"X",$AL$449:$ID$546,COLUMN(DT223),FALSE),"")</f>
        <v/>
      </c>
      <c r="EX227" s="7" t="str">
        <f t="shared" ref="EX227" si="621">IFERROR(VLOOKUP($AD227&amp;"X",$AL$449:$ID$546,COLUMN(DU223),FALSE),"")</f>
        <v/>
      </c>
      <c r="EY227" s="7" t="str">
        <f t="shared" ref="EY227" si="622">IFERROR(VLOOKUP($AD227&amp;"X",$AL$449:$ID$546,COLUMN(DV223),FALSE),"")</f>
        <v/>
      </c>
      <c r="EZ227" s="7" t="str">
        <f t="shared" ref="EZ227" si="623">IFERROR(VLOOKUP($AD227&amp;"X",$AL$449:$ID$546,COLUMN(DW223),FALSE),"")</f>
        <v/>
      </c>
      <c r="FA227" s="7" t="str">
        <f t="shared" ref="FA227" si="624">IFERROR(VLOOKUP($AD227&amp;"X",$AL$449:$ID$546,COLUMN(DX223),FALSE),"")</f>
        <v/>
      </c>
      <c r="FB227" s="7" t="str">
        <f t="shared" ref="FB227" si="625">IFERROR(VLOOKUP($AD227&amp;"X",$AL$449:$ID$546,COLUMN(DY223),FALSE),"")</f>
        <v/>
      </c>
      <c r="FC227" s="7" t="str">
        <f t="shared" ref="FC227" si="626">IFERROR(VLOOKUP($AD227&amp;"X",$AL$449:$ID$546,COLUMN(DZ223),FALSE),"")</f>
        <v/>
      </c>
      <c r="FD227" s="7" t="str">
        <f t="shared" ref="FD227" si="627">IFERROR(VLOOKUP($AD227&amp;"X",$AL$449:$ID$546,COLUMN(EA223),FALSE),"")</f>
        <v/>
      </c>
      <c r="FE227" s="7" t="str">
        <f t="shared" ref="FE227" si="628">IFERROR(VLOOKUP($AD227&amp;"X",$AL$449:$ID$546,COLUMN(EB223),FALSE),"")</f>
        <v/>
      </c>
      <c r="FF227" s="7" t="str">
        <f t="shared" ref="FF227" si="629">IFERROR(VLOOKUP($AD227&amp;"X",$AL$449:$ID$546,COLUMN(EC223),FALSE),"")</f>
        <v/>
      </c>
      <c r="FG227" s="7" t="str">
        <f t="shared" ref="FG227" si="630">IFERROR(VLOOKUP($AD227&amp;"X",$AL$449:$ID$546,COLUMN(ED223),FALSE),"")</f>
        <v/>
      </c>
      <c r="FH227" s="7" t="str">
        <f t="shared" ref="FH227" si="631">IFERROR(VLOOKUP($AD227&amp;"X",$AL$449:$ID$546,COLUMN(EE223),FALSE),"")</f>
        <v/>
      </c>
      <c r="FI227" s="7" t="str">
        <f t="shared" ref="FI227" si="632">IFERROR(VLOOKUP($AD227&amp;"X",$AL$449:$ID$546,COLUMN(EF223),FALSE),"")</f>
        <v/>
      </c>
      <c r="FJ227" s="7" t="str">
        <f t="shared" ref="FJ227" si="633">IFERROR(VLOOKUP($AD227&amp;"X",$AL$449:$ID$546,COLUMN(EG223),FALSE),"")</f>
        <v/>
      </c>
      <c r="FK227" s="7" t="str">
        <f t="shared" ref="FK227" si="634">IFERROR(VLOOKUP($AD227&amp;"X",$AL$449:$ID$546,COLUMN(EH223),FALSE),"")</f>
        <v/>
      </c>
      <c r="FL227" s="7" t="str">
        <f t="shared" ref="FL227" si="635">IFERROR(VLOOKUP($AD227&amp;"X",$AL$449:$ID$546,COLUMN(EI223),FALSE),"")</f>
        <v/>
      </c>
      <c r="FM227" s="7" t="str">
        <f t="shared" ref="FM227" si="636">IFERROR(VLOOKUP($AD227&amp;"X",$AL$449:$ID$546,COLUMN(EJ223),FALSE),"")</f>
        <v/>
      </c>
      <c r="FN227" s="7" t="str">
        <f t="shared" ref="FN227" si="637">IFERROR(VLOOKUP($AD227&amp;"X",$AL$449:$ID$546,COLUMN(EK223),FALSE),"")</f>
        <v/>
      </c>
      <c r="FO227" s="7" t="str">
        <f t="shared" ref="FO227" si="638">IFERROR(VLOOKUP($AD227&amp;"X",$AL$449:$ID$546,COLUMN(EL223),FALSE),"")</f>
        <v/>
      </c>
      <c r="FP227" s="7" t="str">
        <f t="shared" ref="FP227" si="639">IFERROR(VLOOKUP($AD227&amp;"X",$AL$449:$ID$546,COLUMN(EM223),FALSE),"")</f>
        <v/>
      </c>
      <c r="FQ227" s="7" t="str">
        <f t="shared" ref="FQ227" si="640">IFERROR(VLOOKUP($AD227&amp;"X",$AL$449:$ID$546,COLUMN(EN223),FALSE),"")</f>
        <v/>
      </c>
      <c r="FR227" s="7" t="str">
        <f t="shared" ref="FR227" si="641">IFERROR(VLOOKUP($AD227&amp;"X",$AL$449:$ID$546,COLUMN(EO223),FALSE),"")</f>
        <v/>
      </c>
      <c r="FS227" s="7" t="str">
        <f t="shared" ref="FS227" si="642">IFERROR(VLOOKUP($AD227&amp;"X",$AL$449:$ID$546,COLUMN(EP223),FALSE),"")</f>
        <v/>
      </c>
      <c r="FT227" s="7" t="str">
        <f t="shared" ref="FT227" si="643">IFERROR(VLOOKUP($AD227&amp;"X",$AL$449:$ID$546,COLUMN(EQ223),FALSE),"")</f>
        <v/>
      </c>
      <c r="FU227" s="7" t="str">
        <f t="shared" ref="FU227" si="644">IFERROR(VLOOKUP($AD227&amp;"X",$AL$449:$ID$546,COLUMN(ER223),FALSE),"")</f>
        <v/>
      </c>
      <c r="FV227" s="7" t="str">
        <f t="shared" ref="FV227" si="645">IFERROR(VLOOKUP($AD227&amp;"X",$AL$449:$ID$546,COLUMN(ES223),FALSE),"")</f>
        <v/>
      </c>
      <c r="FW227" s="7" t="str">
        <f t="shared" ref="FW227" si="646">IFERROR(VLOOKUP($AD227&amp;"X",$AL$449:$ID$546,COLUMN(ET223),FALSE),"")</f>
        <v/>
      </c>
      <c r="FX227" s="7" t="str">
        <f t="shared" ref="FX227" si="647">IFERROR(VLOOKUP($AD227&amp;"X",$AL$449:$ID$546,COLUMN(EU223),FALSE),"")</f>
        <v/>
      </c>
      <c r="FY227" s="7" t="str">
        <f t="shared" ref="FY227" si="648">IFERROR(VLOOKUP($AD227&amp;"X",$AL$449:$ID$546,COLUMN(EV223),FALSE),"")</f>
        <v/>
      </c>
      <c r="FZ227" s="7" t="str">
        <f t="shared" ref="FZ227" si="649">IFERROR(VLOOKUP($AD227&amp;"X",$AL$449:$ID$546,COLUMN(EW223),FALSE),"")</f>
        <v/>
      </c>
      <c r="GA227" s="7" t="str">
        <f t="shared" ref="GA227" si="650">IFERROR(VLOOKUP($AD227&amp;"X",$AL$449:$ID$546,COLUMN(EX223),FALSE),"")</f>
        <v/>
      </c>
      <c r="GB227" s="7" t="str">
        <f t="shared" ref="GB227" si="651">IFERROR(VLOOKUP($AD227&amp;"X",$AL$449:$ID$546,COLUMN(EY223),FALSE),"")</f>
        <v/>
      </c>
      <c r="GC227" s="7" t="str">
        <f t="shared" ref="GC227" si="652">IFERROR(VLOOKUP($AD227&amp;"X",$AL$449:$ID$546,COLUMN(EZ223),FALSE),"")</f>
        <v/>
      </c>
      <c r="GD227" s="7" t="str">
        <f t="shared" ref="GD227" si="653">IFERROR(VLOOKUP($AD227&amp;"X",$AL$449:$ID$546,COLUMN(FA223),FALSE),"")</f>
        <v/>
      </c>
      <c r="GE227" s="7" t="str">
        <f t="shared" ref="GE227" si="654">IFERROR(VLOOKUP($AD227&amp;"X",$AL$449:$ID$546,COLUMN(FB223),FALSE),"")</f>
        <v/>
      </c>
      <c r="GF227" s="7" t="str">
        <f t="shared" ref="GF227" si="655">IFERROR(VLOOKUP($AD227&amp;"X",$AL$449:$ID$546,COLUMN(FC223),FALSE),"")</f>
        <v/>
      </c>
      <c r="GG227" s="7" t="str">
        <f t="shared" ref="GG227" si="656">IFERROR(VLOOKUP($AD227&amp;"X",$AL$449:$ID$546,COLUMN(FD223),FALSE),"")</f>
        <v/>
      </c>
      <c r="GH227" s="7" t="str">
        <f t="shared" ref="GH227" si="657">IFERROR(VLOOKUP($AD227&amp;"X",$AL$449:$ID$546,COLUMN(FE223),FALSE),"")</f>
        <v/>
      </c>
      <c r="GI227" s="7" t="str">
        <f t="shared" ref="GI227" si="658">IFERROR(VLOOKUP($AD227&amp;"X",$AL$449:$ID$546,COLUMN(FF223),FALSE),"")</f>
        <v/>
      </c>
      <c r="GJ227" s="7" t="str">
        <f t="shared" ref="GJ227" si="659">IFERROR(VLOOKUP($AD227&amp;"X",$AL$449:$ID$546,COLUMN(FG223),FALSE),"")</f>
        <v/>
      </c>
      <c r="GK227" s="7" t="str">
        <f t="shared" ref="GK227" si="660">IFERROR(VLOOKUP($AD227&amp;"X",$AL$449:$ID$546,COLUMN(FH223),FALSE),"")</f>
        <v/>
      </c>
      <c r="GL227" s="7" t="str">
        <f t="shared" ref="GL227" si="661">IFERROR(VLOOKUP($AD227&amp;"X",$AL$449:$ID$546,COLUMN(FI223),FALSE),"")</f>
        <v/>
      </c>
      <c r="GM227" s="7" t="str">
        <f t="shared" ref="GM227" si="662">IFERROR(VLOOKUP($AD227&amp;"X",$AL$449:$ID$546,COLUMN(FJ223),FALSE),"")</f>
        <v/>
      </c>
      <c r="GN227" s="7" t="str">
        <f t="shared" ref="GN227" si="663">IFERROR(VLOOKUP($AD227&amp;"X",$AL$449:$ID$546,COLUMN(FK223),FALSE),"")</f>
        <v/>
      </c>
      <c r="GO227" s="7" t="str">
        <f t="shared" ref="GO227" si="664">IFERROR(VLOOKUP($AD227&amp;"X",$AL$449:$ID$546,COLUMN(FL223),FALSE),"")</f>
        <v/>
      </c>
      <c r="GP227" s="7" t="str">
        <f t="shared" ref="GP227" si="665">IFERROR(VLOOKUP($AD227&amp;"X",$AL$449:$ID$546,COLUMN(FM223),FALSE),"")</f>
        <v/>
      </c>
      <c r="GQ227" s="7" t="str">
        <f t="shared" ref="GQ227" si="666">IFERROR(VLOOKUP($AD227&amp;"X",$AL$449:$ID$546,COLUMN(FN223),FALSE),"")</f>
        <v/>
      </c>
      <c r="GR227" s="7" t="str">
        <f t="shared" ref="GR227" si="667">IFERROR(VLOOKUP($AD227&amp;"X",$AL$449:$ID$546,COLUMN(FO223),FALSE),"")</f>
        <v/>
      </c>
      <c r="GS227" s="7" t="str">
        <f t="shared" ref="GS227" si="668">IFERROR(VLOOKUP($AD227&amp;"X",$AL$449:$ID$546,COLUMN(FP223),FALSE),"")</f>
        <v/>
      </c>
      <c r="GT227" s="7" t="str">
        <f t="shared" ref="GT227" si="669">IFERROR(VLOOKUP($AD227&amp;"X",$AL$449:$ID$546,COLUMN(FQ223),FALSE),"")</f>
        <v/>
      </c>
      <c r="GU227" s="7" t="str">
        <f t="shared" ref="GU227" si="670">IFERROR(VLOOKUP($AD227&amp;"X",$AL$449:$ID$546,COLUMN(FR223),FALSE),"")</f>
        <v/>
      </c>
      <c r="GV227" s="7" t="str">
        <f t="shared" ref="GV227" si="671">IFERROR(VLOOKUP($AD227&amp;"X",$AL$449:$ID$546,COLUMN(FS223),FALSE),"")</f>
        <v/>
      </c>
      <c r="GW227" s="7" t="str">
        <f t="shared" ref="GW227" si="672">IFERROR(VLOOKUP($AD227&amp;"X",$AL$449:$ID$546,COLUMN(FT223),FALSE),"")</f>
        <v/>
      </c>
      <c r="GX227" s="7" t="str">
        <f t="shared" ref="GX227" si="673">IFERROR(VLOOKUP($AD227&amp;"X",$AL$449:$ID$546,COLUMN(FU223),FALSE),"")</f>
        <v/>
      </c>
      <c r="GY227" s="7" t="str">
        <f t="shared" ref="GY227" si="674">IFERROR(VLOOKUP($AD227&amp;"X",$AL$449:$ID$546,COLUMN(FV223),FALSE),"")</f>
        <v/>
      </c>
      <c r="GZ227" s="7" t="str">
        <f t="shared" ref="GZ227" si="675">IFERROR(VLOOKUP($AD227&amp;"X",$AL$449:$ID$546,COLUMN(FW223),FALSE),"")</f>
        <v/>
      </c>
      <c r="HA227" s="7" t="str">
        <f t="shared" ref="HA227" si="676">IFERROR(VLOOKUP($AD227&amp;"X",$AL$449:$ID$546,COLUMN(FX223),FALSE),"")</f>
        <v/>
      </c>
      <c r="HB227" s="7" t="str">
        <f t="shared" ref="HB227" si="677">IFERROR(VLOOKUP($AD227&amp;"X",$AL$449:$ID$546,COLUMN(FY223),FALSE),"")</f>
        <v/>
      </c>
      <c r="HC227" s="7" t="str">
        <f t="shared" ref="HC227" si="678">IFERROR(VLOOKUP($AD227&amp;"X",$AL$449:$ID$546,COLUMN(FZ223),FALSE),"")</f>
        <v/>
      </c>
      <c r="HD227" s="7" t="str">
        <f t="shared" ref="HD227" si="679">IFERROR(VLOOKUP($AD227&amp;"X",$AL$449:$ID$546,COLUMN(GA223),FALSE),"")</f>
        <v/>
      </c>
      <c r="HE227" s="7" t="str">
        <f t="shared" ref="HE227" si="680">IFERROR(VLOOKUP($AD227&amp;"X",$AL$449:$ID$546,COLUMN(GB223),FALSE),"")</f>
        <v/>
      </c>
      <c r="HF227" s="7" t="str">
        <f t="shared" ref="HF227" si="681">IFERROR(VLOOKUP($AD227&amp;"X",$AL$449:$ID$546,COLUMN(GC223),FALSE),"")</f>
        <v/>
      </c>
      <c r="HG227" s="7" t="str">
        <f t="shared" ref="HG227" si="682">IFERROR(VLOOKUP($AD227&amp;"X",$AL$449:$ID$546,COLUMN(GD223),FALSE),"")</f>
        <v/>
      </c>
      <c r="HH227" s="7" t="str">
        <f t="shared" ref="HH227" si="683">IFERROR(VLOOKUP($AD227&amp;"X",$AL$449:$ID$546,COLUMN(GE223),FALSE),"")</f>
        <v/>
      </c>
      <c r="HI227" s="7" t="str">
        <f t="shared" ref="HI227" si="684">IFERROR(VLOOKUP($AD227&amp;"X",$AL$449:$ID$546,COLUMN(GF223),FALSE),"")</f>
        <v/>
      </c>
      <c r="HJ227" s="7" t="str">
        <f t="shared" ref="HJ227" si="685">IFERROR(VLOOKUP($AD227&amp;"X",$AL$449:$ID$546,COLUMN(GG223),FALSE),"")</f>
        <v/>
      </c>
      <c r="HK227" s="7" t="str">
        <f t="shared" ref="HK227" si="686">IFERROR(VLOOKUP($AD227&amp;"X",$AL$449:$ID$546,COLUMN(GH223),FALSE),"")</f>
        <v/>
      </c>
      <c r="HL227" s="7" t="str">
        <f t="shared" ref="HL227" si="687">IFERROR(VLOOKUP($AD227&amp;"X",$AL$449:$ID$546,COLUMN(GI223),FALSE),"")</f>
        <v/>
      </c>
      <c r="HM227" s="7" t="str">
        <f t="shared" ref="HM227" si="688">IFERROR(VLOOKUP($AD227&amp;"X",$AL$449:$ID$546,COLUMN(GJ223),FALSE),"")</f>
        <v/>
      </c>
      <c r="HN227" s="7" t="str">
        <f t="shared" ref="HN227" si="689">IFERROR(VLOOKUP($AD227&amp;"X",$AL$449:$ID$546,COLUMN(GK223),FALSE),"")</f>
        <v/>
      </c>
      <c r="HO227" s="7" t="str">
        <f t="shared" ref="HO227" si="690">IFERROR(VLOOKUP($AD227&amp;"X",$AL$449:$ID$546,COLUMN(GL223),FALSE),"")</f>
        <v/>
      </c>
      <c r="HP227" s="7" t="str">
        <f t="shared" ref="HP227" si="691">IFERROR(VLOOKUP($AD227&amp;"X",$AL$449:$ID$546,COLUMN(GM223),FALSE),"")</f>
        <v/>
      </c>
      <c r="HQ227" s="7" t="str">
        <f t="shared" ref="HQ227" si="692">IFERROR(VLOOKUP($AD227&amp;"X",$AL$449:$ID$546,COLUMN(GN223),FALSE),"")</f>
        <v/>
      </c>
      <c r="HR227" s="7" t="str">
        <f t="shared" ref="HR227" si="693">IFERROR(VLOOKUP($AD227&amp;"X",$AL$449:$ID$546,COLUMN(GO223),FALSE),"")</f>
        <v/>
      </c>
      <c r="HS227" s="7" t="str">
        <f t="shared" ref="HS227" si="694">IFERROR(VLOOKUP($AD227&amp;"X",$AL$449:$ID$546,COLUMN(GP223),FALSE),"")</f>
        <v/>
      </c>
      <c r="HT227" s="7" t="str">
        <f t="shared" ref="HT227" si="695">IFERROR(VLOOKUP($AD227&amp;"X",$AL$449:$ID$546,COLUMN(GQ223),FALSE),"")</f>
        <v/>
      </c>
      <c r="HU227" s="7" t="str">
        <f t="shared" ref="HU227" si="696">IFERROR(VLOOKUP($AD227&amp;"X",$AL$449:$ID$546,COLUMN(GR223),FALSE),"")</f>
        <v/>
      </c>
      <c r="HV227" s="7" t="str">
        <f t="shared" ref="HV227" si="697">IFERROR(VLOOKUP($AD227&amp;"X",$AL$449:$ID$546,COLUMN(GS223),FALSE),"")</f>
        <v/>
      </c>
    </row>
    <row r="228" spans="1:238" hidden="1" x14ac:dyDescent="0.3">
      <c r="A228" s="7" t="s">
        <v>474</v>
      </c>
      <c r="B228" s="7">
        <v>1</v>
      </c>
      <c r="Z228" s="29"/>
      <c r="AA228" s="29"/>
      <c r="AB228" s="7" t="str">
        <f t="shared" si="496"/>
        <v/>
      </c>
      <c r="AD228" s="7" t="str">
        <f t="shared" ref="AD228" si="698">IFERROR(VLOOKUP(AB228,$G$449:$AG$614,17,FALSE),"")</f>
        <v/>
      </c>
      <c r="AE228" s="7" t="str">
        <f t="shared" ref="AE228:AT228" si="699">IFERROR(IF((VLOOKUP(AE227,$X$449:$Z$614,3,FALSE))="D","",LEFT(AE227,1)),"")</f>
        <v/>
      </c>
      <c r="AF228" s="7" t="str">
        <f t="shared" si="699"/>
        <v/>
      </c>
      <c r="AG228" s="7" t="str">
        <f t="shared" si="699"/>
        <v/>
      </c>
      <c r="AH228" s="7" t="str">
        <f t="shared" si="699"/>
        <v/>
      </c>
      <c r="AI228" s="7" t="str">
        <f t="shared" si="699"/>
        <v/>
      </c>
      <c r="AJ228" s="7" t="str">
        <f t="shared" si="699"/>
        <v/>
      </c>
      <c r="AK228" s="7" t="str">
        <f t="shared" si="699"/>
        <v/>
      </c>
      <c r="AL228" s="7" t="str">
        <f t="shared" si="699"/>
        <v/>
      </c>
      <c r="AM228" s="7" t="str">
        <f t="shared" si="699"/>
        <v/>
      </c>
      <c r="AN228" s="7" t="str">
        <f t="shared" si="699"/>
        <v/>
      </c>
      <c r="AO228" s="7" t="str">
        <f t="shared" si="699"/>
        <v/>
      </c>
      <c r="AP228" s="7" t="str">
        <f t="shared" si="699"/>
        <v/>
      </c>
      <c r="AQ228" s="7" t="str">
        <f t="shared" si="699"/>
        <v/>
      </c>
      <c r="AR228" s="7" t="str">
        <f t="shared" si="699"/>
        <v/>
      </c>
      <c r="AS228" s="7" t="str">
        <f t="shared" si="699"/>
        <v/>
      </c>
      <c r="AT228" s="7" t="str">
        <f t="shared" si="699"/>
        <v/>
      </c>
      <c r="AU228" s="7" t="str">
        <f t="shared" ref="AU228:DF228" si="700">IFERROR(IF((VLOOKUP(AU227,$X$449:$Z$614,3,FALSE))="D","",LEFT(AU227,1)),"")</f>
        <v/>
      </c>
      <c r="AV228" s="7" t="str">
        <f t="shared" si="700"/>
        <v/>
      </c>
      <c r="AW228" s="7" t="str">
        <f t="shared" si="700"/>
        <v/>
      </c>
      <c r="AX228" s="7" t="str">
        <f t="shared" si="700"/>
        <v/>
      </c>
      <c r="AY228" s="7" t="str">
        <f t="shared" si="700"/>
        <v/>
      </c>
      <c r="AZ228" s="7" t="str">
        <f t="shared" si="700"/>
        <v/>
      </c>
      <c r="BA228" s="7" t="str">
        <f t="shared" si="700"/>
        <v/>
      </c>
      <c r="BB228" s="7" t="str">
        <f t="shared" si="700"/>
        <v/>
      </c>
      <c r="BC228" s="7" t="str">
        <f t="shared" si="700"/>
        <v/>
      </c>
      <c r="BD228" s="7" t="str">
        <f t="shared" si="700"/>
        <v/>
      </c>
      <c r="BE228" s="7" t="str">
        <f t="shared" si="700"/>
        <v/>
      </c>
      <c r="BF228" s="7" t="str">
        <f t="shared" si="700"/>
        <v/>
      </c>
      <c r="BG228" s="7" t="str">
        <f t="shared" si="700"/>
        <v/>
      </c>
      <c r="BH228" s="7" t="str">
        <f t="shared" si="700"/>
        <v/>
      </c>
      <c r="BI228" s="7" t="str">
        <f t="shared" si="700"/>
        <v/>
      </c>
      <c r="BJ228" s="7" t="str">
        <f t="shared" si="700"/>
        <v/>
      </c>
      <c r="BK228" s="7" t="str">
        <f t="shared" si="700"/>
        <v/>
      </c>
      <c r="BL228" s="7" t="str">
        <f t="shared" si="700"/>
        <v/>
      </c>
      <c r="BM228" s="7" t="str">
        <f t="shared" si="700"/>
        <v/>
      </c>
      <c r="BN228" s="7" t="str">
        <f t="shared" si="700"/>
        <v/>
      </c>
      <c r="BO228" s="7" t="str">
        <f t="shared" si="700"/>
        <v/>
      </c>
      <c r="BP228" s="7" t="str">
        <f t="shared" si="700"/>
        <v/>
      </c>
      <c r="BQ228" s="7" t="str">
        <f t="shared" si="700"/>
        <v/>
      </c>
      <c r="BR228" s="7" t="str">
        <f t="shared" si="700"/>
        <v/>
      </c>
      <c r="BS228" s="7" t="str">
        <f t="shared" si="700"/>
        <v/>
      </c>
      <c r="BT228" s="7" t="str">
        <f t="shared" si="700"/>
        <v/>
      </c>
      <c r="BU228" s="7" t="str">
        <f t="shared" si="700"/>
        <v/>
      </c>
      <c r="BV228" s="7" t="str">
        <f t="shared" si="700"/>
        <v/>
      </c>
      <c r="BW228" s="7" t="str">
        <f t="shared" si="700"/>
        <v/>
      </c>
      <c r="BX228" s="7" t="str">
        <f t="shared" si="700"/>
        <v/>
      </c>
      <c r="BY228" s="7" t="str">
        <f t="shared" si="700"/>
        <v/>
      </c>
      <c r="BZ228" s="7" t="str">
        <f t="shared" si="700"/>
        <v/>
      </c>
      <c r="CA228" s="7" t="str">
        <f t="shared" si="700"/>
        <v/>
      </c>
      <c r="CB228" s="7" t="str">
        <f t="shared" si="700"/>
        <v/>
      </c>
      <c r="CC228" s="7" t="str">
        <f t="shared" si="700"/>
        <v/>
      </c>
      <c r="CD228" s="7" t="str">
        <f t="shared" si="700"/>
        <v/>
      </c>
      <c r="CE228" s="7" t="str">
        <f t="shared" si="700"/>
        <v/>
      </c>
      <c r="CF228" s="7" t="str">
        <f t="shared" si="700"/>
        <v/>
      </c>
      <c r="CG228" s="7" t="str">
        <f t="shared" si="700"/>
        <v/>
      </c>
      <c r="CH228" s="7" t="str">
        <f t="shared" si="700"/>
        <v/>
      </c>
      <c r="CI228" s="7" t="str">
        <f t="shared" si="700"/>
        <v/>
      </c>
      <c r="CJ228" s="7" t="str">
        <f t="shared" si="700"/>
        <v/>
      </c>
      <c r="CK228" s="7" t="str">
        <f t="shared" si="700"/>
        <v/>
      </c>
      <c r="CL228" s="7" t="str">
        <f t="shared" si="700"/>
        <v/>
      </c>
      <c r="CM228" s="7" t="str">
        <f t="shared" si="700"/>
        <v/>
      </c>
      <c r="CN228" s="7" t="str">
        <f t="shared" si="700"/>
        <v/>
      </c>
      <c r="CO228" s="7" t="str">
        <f t="shared" si="700"/>
        <v/>
      </c>
      <c r="CP228" s="7" t="str">
        <f t="shared" si="700"/>
        <v/>
      </c>
      <c r="CQ228" s="7" t="str">
        <f t="shared" si="700"/>
        <v/>
      </c>
      <c r="CR228" s="7" t="str">
        <f t="shared" si="700"/>
        <v/>
      </c>
      <c r="CS228" s="7" t="str">
        <f t="shared" si="700"/>
        <v/>
      </c>
      <c r="CT228" s="7" t="str">
        <f t="shared" si="700"/>
        <v/>
      </c>
      <c r="CU228" s="7" t="str">
        <f t="shared" si="700"/>
        <v/>
      </c>
      <c r="CV228" s="7" t="str">
        <f t="shared" si="700"/>
        <v/>
      </c>
      <c r="CW228" s="7" t="str">
        <f t="shared" si="700"/>
        <v/>
      </c>
      <c r="CX228" s="7" t="str">
        <f t="shared" si="700"/>
        <v/>
      </c>
      <c r="CY228" s="7" t="str">
        <f t="shared" si="700"/>
        <v/>
      </c>
      <c r="CZ228" s="7" t="str">
        <f t="shared" si="700"/>
        <v/>
      </c>
      <c r="DA228" s="7" t="str">
        <f t="shared" si="700"/>
        <v/>
      </c>
      <c r="DB228" s="7" t="str">
        <f t="shared" si="700"/>
        <v/>
      </c>
      <c r="DC228" s="7" t="str">
        <f t="shared" si="700"/>
        <v/>
      </c>
      <c r="DD228" s="7" t="str">
        <f t="shared" si="700"/>
        <v/>
      </c>
      <c r="DE228" s="7" t="str">
        <f t="shared" si="700"/>
        <v/>
      </c>
      <c r="DF228" s="7" t="str">
        <f t="shared" si="700"/>
        <v/>
      </c>
      <c r="DG228" s="7" t="str">
        <f t="shared" ref="DG228:FR228" si="701">IFERROR(IF((VLOOKUP(DG227,$X$449:$Z$614,3,FALSE))="D","",LEFT(DG227,1)),"")</f>
        <v/>
      </c>
      <c r="DH228" s="7" t="str">
        <f t="shared" si="701"/>
        <v/>
      </c>
      <c r="DI228" s="7" t="str">
        <f t="shared" si="701"/>
        <v/>
      </c>
      <c r="DJ228" s="7" t="str">
        <f t="shared" si="701"/>
        <v/>
      </c>
      <c r="DK228" s="7" t="str">
        <f t="shared" si="701"/>
        <v/>
      </c>
      <c r="DL228" s="7" t="str">
        <f t="shared" si="701"/>
        <v/>
      </c>
      <c r="DM228" s="7" t="str">
        <f t="shared" si="701"/>
        <v/>
      </c>
      <c r="DN228" s="7" t="str">
        <f t="shared" si="701"/>
        <v/>
      </c>
      <c r="DO228" s="7" t="str">
        <f t="shared" si="701"/>
        <v/>
      </c>
      <c r="DP228" s="7" t="str">
        <f t="shared" si="701"/>
        <v/>
      </c>
      <c r="DQ228" s="7" t="str">
        <f t="shared" si="701"/>
        <v/>
      </c>
      <c r="DR228" s="7" t="str">
        <f t="shared" si="701"/>
        <v/>
      </c>
      <c r="DS228" s="7" t="str">
        <f t="shared" si="701"/>
        <v/>
      </c>
      <c r="DT228" s="7" t="str">
        <f t="shared" si="701"/>
        <v/>
      </c>
      <c r="DU228" s="7" t="str">
        <f t="shared" si="701"/>
        <v/>
      </c>
      <c r="DV228" s="7" t="str">
        <f t="shared" si="701"/>
        <v/>
      </c>
      <c r="DW228" s="7" t="str">
        <f t="shared" si="701"/>
        <v/>
      </c>
      <c r="DX228" s="7" t="str">
        <f t="shared" si="701"/>
        <v/>
      </c>
      <c r="DY228" s="7" t="str">
        <f t="shared" si="701"/>
        <v/>
      </c>
      <c r="DZ228" s="7" t="str">
        <f t="shared" si="701"/>
        <v/>
      </c>
      <c r="EA228" s="7" t="str">
        <f t="shared" si="701"/>
        <v/>
      </c>
      <c r="EB228" s="7" t="str">
        <f t="shared" si="701"/>
        <v/>
      </c>
      <c r="EC228" s="7" t="str">
        <f t="shared" si="701"/>
        <v/>
      </c>
      <c r="ED228" s="7" t="str">
        <f t="shared" si="701"/>
        <v/>
      </c>
      <c r="EE228" s="7" t="str">
        <f t="shared" si="701"/>
        <v/>
      </c>
      <c r="EF228" s="7" t="str">
        <f t="shared" si="701"/>
        <v/>
      </c>
      <c r="EG228" s="7" t="str">
        <f t="shared" si="701"/>
        <v/>
      </c>
      <c r="EH228" s="7" t="str">
        <f t="shared" si="701"/>
        <v/>
      </c>
      <c r="EI228" s="7" t="str">
        <f t="shared" si="701"/>
        <v/>
      </c>
      <c r="EJ228" s="7" t="str">
        <f t="shared" si="701"/>
        <v/>
      </c>
      <c r="EK228" s="7" t="str">
        <f t="shared" si="701"/>
        <v/>
      </c>
      <c r="EL228" s="7" t="str">
        <f t="shared" si="701"/>
        <v/>
      </c>
      <c r="EM228" s="7" t="str">
        <f t="shared" si="701"/>
        <v/>
      </c>
      <c r="EN228" s="7" t="str">
        <f t="shared" si="701"/>
        <v/>
      </c>
      <c r="EO228" s="7" t="str">
        <f t="shared" si="701"/>
        <v/>
      </c>
      <c r="EP228" s="7" t="str">
        <f t="shared" si="701"/>
        <v/>
      </c>
      <c r="EQ228" s="7" t="str">
        <f t="shared" si="701"/>
        <v/>
      </c>
      <c r="ER228" s="7" t="str">
        <f t="shared" si="701"/>
        <v/>
      </c>
      <c r="ES228" s="7" t="str">
        <f t="shared" si="701"/>
        <v/>
      </c>
      <c r="ET228" s="7" t="str">
        <f t="shared" si="701"/>
        <v/>
      </c>
      <c r="EU228" s="7" t="str">
        <f t="shared" si="701"/>
        <v/>
      </c>
      <c r="EV228" s="7" t="str">
        <f t="shared" si="701"/>
        <v/>
      </c>
      <c r="EW228" s="7" t="str">
        <f t="shared" si="701"/>
        <v/>
      </c>
      <c r="EX228" s="7" t="str">
        <f t="shared" si="701"/>
        <v/>
      </c>
      <c r="EY228" s="7" t="str">
        <f t="shared" si="701"/>
        <v/>
      </c>
      <c r="EZ228" s="7" t="str">
        <f t="shared" si="701"/>
        <v/>
      </c>
      <c r="FA228" s="7" t="str">
        <f t="shared" si="701"/>
        <v/>
      </c>
      <c r="FB228" s="7" t="str">
        <f t="shared" si="701"/>
        <v/>
      </c>
      <c r="FC228" s="7" t="str">
        <f t="shared" si="701"/>
        <v/>
      </c>
      <c r="FD228" s="7" t="str">
        <f t="shared" si="701"/>
        <v/>
      </c>
      <c r="FE228" s="7" t="str">
        <f t="shared" si="701"/>
        <v/>
      </c>
      <c r="FF228" s="7" t="str">
        <f t="shared" si="701"/>
        <v/>
      </c>
      <c r="FG228" s="7" t="str">
        <f t="shared" si="701"/>
        <v/>
      </c>
      <c r="FH228" s="7" t="str">
        <f t="shared" si="701"/>
        <v/>
      </c>
      <c r="FI228" s="7" t="str">
        <f t="shared" si="701"/>
        <v/>
      </c>
      <c r="FJ228" s="7" t="str">
        <f t="shared" si="701"/>
        <v/>
      </c>
      <c r="FK228" s="7" t="str">
        <f t="shared" si="701"/>
        <v/>
      </c>
      <c r="FL228" s="7" t="str">
        <f t="shared" si="701"/>
        <v/>
      </c>
      <c r="FM228" s="7" t="str">
        <f t="shared" si="701"/>
        <v/>
      </c>
      <c r="FN228" s="7" t="str">
        <f t="shared" si="701"/>
        <v/>
      </c>
      <c r="FO228" s="7" t="str">
        <f t="shared" si="701"/>
        <v/>
      </c>
      <c r="FP228" s="7" t="str">
        <f t="shared" si="701"/>
        <v/>
      </c>
      <c r="FQ228" s="7" t="str">
        <f t="shared" si="701"/>
        <v/>
      </c>
      <c r="FR228" s="7" t="str">
        <f t="shared" si="701"/>
        <v/>
      </c>
      <c r="FS228" s="7" t="str">
        <f t="shared" ref="FS228:HU228" si="702">IFERROR(IF((VLOOKUP(FS227,$X$449:$Z$614,3,FALSE))="D","",LEFT(FS227,1)),"")</f>
        <v/>
      </c>
      <c r="FT228" s="7" t="str">
        <f t="shared" si="702"/>
        <v/>
      </c>
      <c r="FU228" s="7" t="str">
        <f t="shared" si="702"/>
        <v/>
      </c>
      <c r="FV228" s="7" t="str">
        <f t="shared" si="702"/>
        <v/>
      </c>
      <c r="FW228" s="7" t="str">
        <f t="shared" si="702"/>
        <v/>
      </c>
      <c r="FX228" s="7" t="str">
        <f t="shared" si="702"/>
        <v/>
      </c>
      <c r="FY228" s="7" t="str">
        <f t="shared" si="702"/>
        <v/>
      </c>
      <c r="FZ228" s="7" t="str">
        <f t="shared" si="702"/>
        <v/>
      </c>
      <c r="GA228" s="7" t="str">
        <f t="shared" si="702"/>
        <v/>
      </c>
      <c r="GB228" s="7" t="str">
        <f t="shared" si="702"/>
        <v/>
      </c>
      <c r="GC228" s="7" t="str">
        <f t="shared" si="702"/>
        <v/>
      </c>
      <c r="GD228" s="7" t="str">
        <f t="shared" si="702"/>
        <v/>
      </c>
      <c r="GE228" s="7" t="str">
        <f t="shared" si="702"/>
        <v/>
      </c>
      <c r="GF228" s="7" t="str">
        <f t="shared" si="702"/>
        <v/>
      </c>
      <c r="GG228" s="7" t="str">
        <f t="shared" si="702"/>
        <v/>
      </c>
      <c r="GH228" s="7" t="str">
        <f t="shared" si="702"/>
        <v/>
      </c>
      <c r="GI228" s="7" t="str">
        <f t="shared" si="702"/>
        <v/>
      </c>
      <c r="GJ228" s="7" t="str">
        <f t="shared" si="702"/>
        <v/>
      </c>
      <c r="GK228" s="7" t="str">
        <f t="shared" si="702"/>
        <v/>
      </c>
      <c r="GL228" s="7" t="str">
        <f t="shared" si="702"/>
        <v/>
      </c>
      <c r="GM228" s="7" t="str">
        <f t="shared" si="702"/>
        <v/>
      </c>
      <c r="GN228" s="7" t="str">
        <f t="shared" si="702"/>
        <v/>
      </c>
      <c r="GO228" s="7" t="str">
        <f t="shared" si="702"/>
        <v/>
      </c>
      <c r="GP228" s="7" t="str">
        <f t="shared" si="702"/>
        <v/>
      </c>
      <c r="GQ228" s="7" t="str">
        <f t="shared" si="702"/>
        <v/>
      </c>
      <c r="GR228" s="7" t="str">
        <f t="shared" si="702"/>
        <v/>
      </c>
      <c r="GS228" s="7" t="str">
        <f t="shared" si="702"/>
        <v/>
      </c>
      <c r="GT228" s="7" t="str">
        <f t="shared" si="702"/>
        <v/>
      </c>
      <c r="GU228" s="7" t="str">
        <f t="shared" si="702"/>
        <v/>
      </c>
      <c r="GV228" s="7" t="str">
        <f t="shared" si="702"/>
        <v/>
      </c>
      <c r="GW228" s="7" t="str">
        <f t="shared" si="702"/>
        <v/>
      </c>
      <c r="GX228" s="7" t="str">
        <f t="shared" si="702"/>
        <v/>
      </c>
      <c r="GY228" s="7" t="str">
        <f t="shared" si="702"/>
        <v/>
      </c>
      <c r="GZ228" s="7" t="str">
        <f t="shared" si="702"/>
        <v/>
      </c>
      <c r="HA228" s="7" t="str">
        <f t="shared" si="702"/>
        <v/>
      </c>
      <c r="HB228" s="7" t="str">
        <f t="shared" si="702"/>
        <v/>
      </c>
      <c r="HC228" s="7" t="str">
        <f t="shared" si="702"/>
        <v/>
      </c>
      <c r="HD228" s="7" t="str">
        <f t="shared" si="702"/>
        <v/>
      </c>
      <c r="HE228" s="7" t="str">
        <f t="shared" si="702"/>
        <v/>
      </c>
      <c r="HF228" s="7" t="str">
        <f t="shared" si="702"/>
        <v/>
      </c>
      <c r="HG228" s="7" t="str">
        <f t="shared" si="702"/>
        <v/>
      </c>
      <c r="HH228" s="7" t="str">
        <f t="shared" si="702"/>
        <v/>
      </c>
      <c r="HI228" s="7" t="str">
        <f t="shared" si="702"/>
        <v/>
      </c>
      <c r="HJ228" s="7" t="str">
        <f t="shared" si="702"/>
        <v/>
      </c>
      <c r="HK228" s="7" t="str">
        <f t="shared" si="702"/>
        <v/>
      </c>
      <c r="HL228" s="7" t="str">
        <f t="shared" si="702"/>
        <v/>
      </c>
      <c r="HM228" s="7" t="str">
        <f t="shared" si="702"/>
        <v/>
      </c>
      <c r="HN228" s="7" t="str">
        <f t="shared" si="702"/>
        <v/>
      </c>
      <c r="HO228" s="7" t="str">
        <f t="shared" si="702"/>
        <v/>
      </c>
      <c r="HP228" s="7" t="str">
        <f t="shared" si="702"/>
        <v/>
      </c>
      <c r="HQ228" s="7" t="str">
        <f t="shared" si="702"/>
        <v/>
      </c>
      <c r="HR228" s="7" t="str">
        <f t="shared" si="702"/>
        <v/>
      </c>
      <c r="HS228" s="7" t="str">
        <f t="shared" si="702"/>
        <v/>
      </c>
      <c r="HT228" s="7" t="str">
        <f t="shared" si="702"/>
        <v/>
      </c>
      <c r="HU228" s="7" t="str">
        <f t="shared" si="702"/>
        <v/>
      </c>
      <c r="HV228" s="7" t="str">
        <f t="shared" ref="HV228" si="703">LEFT(HV227,1)</f>
        <v/>
      </c>
    </row>
    <row r="229" spans="1:238" hidden="1" x14ac:dyDescent="0.3">
      <c r="A229" s="7" t="s">
        <v>458</v>
      </c>
      <c r="B229" s="7">
        <v>3</v>
      </c>
      <c r="V229" s="7" t="s">
        <v>787</v>
      </c>
      <c r="Z229" s="29"/>
      <c r="AA229" s="29"/>
      <c r="AE229" s="7" t="str">
        <f t="shared" ref="AE229:AZ229" si="704">IF(AE225="","",IF(AE226-AE225&lt;0,"FAIL","Good"))</f>
        <v/>
      </c>
      <c r="AF229" s="7" t="str">
        <f t="shared" si="704"/>
        <v/>
      </c>
      <c r="AG229" s="7" t="str">
        <f t="shared" si="704"/>
        <v/>
      </c>
      <c r="AH229" s="7" t="str">
        <f t="shared" si="704"/>
        <v/>
      </c>
      <c r="AI229" s="7" t="str">
        <f t="shared" si="704"/>
        <v/>
      </c>
      <c r="AJ229" s="7" t="str">
        <f t="shared" si="704"/>
        <v/>
      </c>
      <c r="AK229" s="7" t="str">
        <f t="shared" si="704"/>
        <v/>
      </c>
      <c r="AL229" s="7" t="str">
        <f t="shared" si="704"/>
        <v/>
      </c>
      <c r="AM229" s="7" t="str">
        <f t="shared" si="704"/>
        <v/>
      </c>
      <c r="AN229" s="7" t="str">
        <f t="shared" si="704"/>
        <v/>
      </c>
      <c r="AO229" s="7" t="str">
        <f t="shared" si="704"/>
        <v/>
      </c>
      <c r="AP229" s="7" t="str">
        <f t="shared" si="704"/>
        <v/>
      </c>
      <c r="AQ229" s="7" t="str">
        <f t="shared" si="704"/>
        <v/>
      </c>
      <c r="AR229" s="7" t="str">
        <f t="shared" si="704"/>
        <v/>
      </c>
      <c r="AS229" s="7" t="str">
        <f t="shared" si="704"/>
        <v/>
      </c>
      <c r="AT229" s="7" t="str">
        <f t="shared" si="704"/>
        <v/>
      </c>
      <c r="AU229" s="7" t="str">
        <f t="shared" si="704"/>
        <v/>
      </c>
      <c r="AV229" s="7" t="str">
        <f t="shared" si="704"/>
        <v/>
      </c>
      <c r="AW229" s="7" t="str">
        <f t="shared" si="704"/>
        <v/>
      </c>
      <c r="AX229" s="7" t="str">
        <f t="shared" si="704"/>
        <v/>
      </c>
      <c r="AY229" s="7" t="str">
        <f t="shared" si="704"/>
        <v/>
      </c>
      <c r="AZ229" s="7" t="str">
        <f t="shared" si="704"/>
        <v/>
      </c>
    </row>
    <row r="230" spans="1:238" hidden="1" x14ac:dyDescent="0.3">
      <c r="A230" s="7" t="s">
        <v>473</v>
      </c>
      <c r="B230" s="7">
        <v>1</v>
      </c>
      <c r="Z230" s="29" t="str">
        <f t="shared" ref="Z230" si="705">AB225</f>
        <v/>
      </c>
      <c r="AA230" s="29"/>
      <c r="AB230" s="7">
        <f t="shared" ref="AB230" si="706">SUM(AE230:HU230)</f>
        <v>0</v>
      </c>
      <c r="AC230" s="7" t="s">
        <v>805</v>
      </c>
      <c r="AE230" s="7" t="str">
        <f t="shared" ref="AE230:CP230" si="707">IF(AE228="","",IF(LEFT(AE227,1)="F",0,IF(AE227="","",IF(AE231="Day",VLOOKUP(AE227,$A$449:$E$614,5,FALSE),IF(AE231="Night",VLOOKUP(AE227,$A$449:$E$614,4,FALSE),"")))))</f>
        <v/>
      </c>
      <c r="AF230" s="7" t="str">
        <f t="shared" si="707"/>
        <v/>
      </c>
      <c r="AG230" s="7" t="str">
        <f t="shared" si="707"/>
        <v/>
      </c>
      <c r="AH230" s="7" t="str">
        <f t="shared" si="707"/>
        <v/>
      </c>
      <c r="AI230" s="7" t="str">
        <f t="shared" si="707"/>
        <v/>
      </c>
      <c r="AJ230" s="7" t="str">
        <f t="shared" si="707"/>
        <v/>
      </c>
      <c r="AK230" s="7" t="str">
        <f t="shared" si="707"/>
        <v/>
      </c>
      <c r="AL230" s="7" t="str">
        <f t="shared" si="707"/>
        <v/>
      </c>
      <c r="AM230" s="7" t="str">
        <f t="shared" si="707"/>
        <v/>
      </c>
      <c r="AN230" s="7" t="str">
        <f t="shared" si="707"/>
        <v/>
      </c>
      <c r="AO230" s="7" t="str">
        <f t="shared" si="707"/>
        <v/>
      </c>
      <c r="AP230" s="7" t="str">
        <f t="shared" si="707"/>
        <v/>
      </c>
      <c r="AQ230" s="7" t="str">
        <f t="shared" si="707"/>
        <v/>
      </c>
      <c r="AR230" s="7" t="str">
        <f t="shared" si="707"/>
        <v/>
      </c>
      <c r="AS230" s="7" t="str">
        <f t="shared" si="707"/>
        <v/>
      </c>
      <c r="AT230" s="7" t="str">
        <f t="shared" si="707"/>
        <v/>
      </c>
      <c r="AU230" s="7" t="str">
        <f t="shared" si="707"/>
        <v/>
      </c>
      <c r="AV230" s="7" t="str">
        <f t="shared" si="707"/>
        <v/>
      </c>
      <c r="AW230" s="7" t="str">
        <f t="shared" si="707"/>
        <v/>
      </c>
      <c r="AX230" s="7" t="str">
        <f t="shared" si="707"/>
        <v/>
      </c>
      <c r="AY230" s="7" t="str">
        <f t="shared" si="707"/>
        <v/>
      </c>
      <c r="AZ230" s="7" t="str">
        <f t="shared" si="707"/>
        <v/>
      </c>
      <c r="BA230" s="7" t="str">
        <f t="shared" si="707"/>
        <v/>
      </c>
      <c r="BB230" s="7" t="str">
        <f t="shared" si="707"/>
        <v/>
      </c>
      <c r="BC230" s="7" t="str">
        <f t="shared" si="707"/>
        <v/>
      </c>
      <c r="BD230" s="7" t="str">
        <f t="shared" si="707"/>
        <v/>
      </c>
      <c r="BE230" s="7" t="str">
        <f t="shared" si="707"/>
        <v/>
      </c>
      <c r="BF230" s="7" t="str">
        <f t="shared" si="707"/>
        <v/>
      </c>
      <c r="BG230" s="7" t="str">
        <f t="shared" si="707"/>
        <v/>
      </c>
      <c r="BH230" s="7" t="str">
        <f t="shared" si="707"/>
        <v/>
      </c>
      <c r="BI230" s="7" t="str">
        <f t="shared" si="707"/>
        <v/>
      </c>
      <c r="BJ230" s="7" t="str">
        <f t="shared" si="707"/>
        <v/>
      </c>
      <c r="BK230" s="7" t="str">
        <f t="shared" si="707"/>
        <v/>
      </c>
      <c r="BL230" s="7" t="str">
        <f t="shared" si="707"/>
        <v/>
      </c>
      <c r="BM230" s="7" t="str">
        <f t="shared" si="707"/>
        <v/>
      </c>
      <c r="BN230" s="7" t="str">
        <f t="shared" si="707"/>
        <v/>
      </c>
      <c r="BO230" s="7" t="str">
        <f t="shared" si="707"/>
        <v/>
      </c>
      <c r="BP230" s="7" t="str">
        <f t="shared" si="707"/>
        <v/>
      </c>
      <c r="BQ230" s="7" t="str">
        <f t="shared" si="707"/>
        <v/>
      </c>
      <c r="BR230" s="7" t="str">
        <f t="shared" si="707"/>
        <v/>
      </c>
      <c r="BS230" s="7" t="str">
        <f t="shared" si="707"/>
        <v/>
      </c>
      <c r="BT230" s="7" t="str">
        <f t="shared" si="707"/>
        <v/>
      </c>
      <c r="BU230" s="7" t="str">
        <f t="shared" si="707"/>
        <v/>
      </c>
      <c r="BV230" s="7" t="str">
        <f t="shared" si="707"/>
        <v/>
      </c>
      <c r="BW230" s="7" t="str">
        <f t="shared" si="707"/>
        <v/>
      </c>
      <c r="BX230" s="7" t="str">
        <f t="shared" si="707"/>
        <v/>
      </c>
      <c r="BY230" s="7" t="str">
        <f t="shared" si="707"/>
        <v/>
      </c>
      <c r="BZ230" s="7" t="str">
        <f t="shared" si="707"/>
        <v/>
      </c>
      <c r="CA230" s="7" t="str">
        <f t="shared" si="707"/>
        <v/>
      </c>
      <c r="CB230" s="7" t="str">
        <f t="shared" si="707"/>
        <v/>
      </c>
      <c r="CC230" s="7" t="str">
        <f t="shared" si="707"/>
        <v/>
      </c>
      <c r="CD230" s="7" t="str">
        <f t="shared" si="707"/>
        <v/>
      </c>
      <c r="CE230" s="7" t="str">
        <f t="shared" si="707"/>
        <v/>
      </c>
      <c r="CF230" s="7" t="str">
        <f t="shared" si="707"/>
        <v/>
      </c>
      <c r="CG230" s="7" t="str">
        <f t="shared" si="707"/>
        <v/>
      </c>
      <c r="CH230" s="7" t="str">
        <f t="shared" si="707"/>
        <v/>
      </c>
      <c r="CI230" s="7" t="str">
        <f t="shared" si="707"/>
        <v/>
      </c>
      <c r="CJ230" s="7" t="str">
        <f t="shared" si="707"/>
        <v/>
      </c>
      <c r="CK230" s="7" t="str">
        <f t="shared" si="707"/>
        <v/>
      </c>
      <c r="CL230" s="7" t="str">
        <f t="shared" si="707"/>
        <v/>
      </c>
      <c r="CM230" s="7" t="str">
        <f t="shared" si="707"/>
        <v/>
      </c>
      <c r="CN230" s="7" t="str">
        <f t="shared" si="707"/>
        <v/>
      </c>
      <c r="CO230" s="7" t="str">
        <f t="shared" si="707"/>
        <v/>
      </c>
      <c r="CP230" s="7" t="str">
        <f t="shared" si="707"/>
        <v/>
      </c>
      <c r="CQ230" s="7" t="str">
        <f t="shared" ref="CQ230:FB230" si="708">IF(CQ228="","",IF(LEFT(CQ227,1)="F",0,IF(CQ227="","",IF(CQ231="Day",VLOOKUP(CQ227,$A$449:$E$614,5,FALSE),IF(CQ231="Night",VLOOKUP(CQ227,$A$449:$E$614,4,FALSE),"")))))</f>
        <v/>
      </c>
      <c r="CR230" s="7" t="str">
        <f t="shared" si="708"/>
        <v/>
      </c>
      <c r="CS230" s="7" t="str">
        <f t="shared" si="708"/>
        <v/>
      </c>
      <c r="CT230" s="7" t="str">
        <f t="shared" si="708"/>
        <v/>
      </c>
      <c r="CU230" s="7" t="str">
        <f t="shared" si="708"/>
        <v/>
      </c>
      <c r="CV230" s="7" t="str">
        <f t="shared" si="708"/>
        <v/>
      </c>
      <c r="CW230" s="7" t="str">
        <f t="shared" si="708"/>
        <v/>
      </c>
      <c r="CX230" s="7" t="str">
        <f t="shared" si="708"/>
        <v/>
      </c>
      <c r="CY230" s="7" t="str">
        <f t="shared" si="708"/>
        <v/>
      </c>
      <c r="CZ230" s="7" t="str">
        <f t="shared" si="708"/>
        <v/>
      </c>
      <c r="DA230" s="7" t="str">
        <f t="shared" si="708"/>
        <v/>
      </c>
      <c r="DB230" s="7" t="str">
        <f t="shared" si="708"/>
        <v/>
      </c>
      <c r="DC230" s="7" t="str">
        <f t="shared" si="708"/>
        <v/>
      </c>
      <c r="DD230" s="7" t="str">
        <f t="shared" si="708"/>
        <v/>
      </c>
      <c r="DE230" s="7" t="str">
        <f t="shared" si="708"/>
        <v/>
      </c>
      <c r="DF230" s="7" t="str">
        <f t="shared" si="708"/>
        <v/>
      </c>
      <c r="DG230" s="7" t="str">
        <f t="shared" si="708"/>
        <v/>
      </c>
      <c r="DH230" s="7" t="str">
        <f t="shared" si="708"/>
        <v/>
      </c>
      <c r="DI230" s="7" t="str">
        <f t="shared" si="708"/>
        <v/>
      </c>
      <c r="DJ230" s="7" t="str">
        <f t="shared" si="708"/>
        <v/>
      </c>
      <c r="DK230" s="7" t="str">
        <f t="shared" si="708"/>
        <v/>
      </c>
      <c r="DL230" s="7" t="str">
        <f t="shared" si="708"/>
        <v/>
      </c>
      <c r="DM230" s="7" t="str">
        <f t="shared" si="708"/>
        <v/>
      </c>
      <c r="DN230" s="7" t="str">
        <f t="shared" si="708"/>
        <v/>
      </c>
      <c r="DO230" s="7" t="str">
        <f t="shared" si="708"/>
        <v/>
      </c>
      <c r="DP230" s="7" t="str">
        <f t="shared" si="708"/>
        <v/>
      </c>
      <c r="DQ230" s="7" t="str">
        <f t="shared" si="708"/>
        <v/>
      </c>
      <c r="DR230" s="7" t="str">
        <f t="shared" si="708"/>
        <v/>
      </c>
      <c r="DS230" s="7" t="str">
        <f t="shared" si="708"/>
        <v/>
      </c>
      <c r="DT230" s="7" t="str">
        <f t="shared" si="708"/>
        <v/>
      </c>
      <c r="DU230" s="7" t="str">
        <f t="shared" si="708"/>
        <v/>
      </c>
      <c r="DV230" s="7" t="str">
        <f t="shared" si="708"/>
        <v/>
      </c>
      <c r="DW230" s="7" t="str">
        <f t="shared" si="708"/>
        <v/>
      </c>
      <c r="DX230" s="7" t="str">
        <f t="shared" si="708"/>
        <v/>
      </c>
      <c r="DY230" s="7" t="str">
        <f t="shared" si="708"/>
        <v/>
      </c>
      <c r="DZ230" s="7" t="str">
        <f t="shared" si="708"/>
        <v/>
      </c>
      <c r="EA230" s="7" t="str">
        <f t="shared" si="708"/>
        <v/>
      </c>
      <c r="EB230" s="7" t="str">
        <f t="shared" si="708"/>
        <v/>
      </c>
      <c r="EC230" s="7" t="str">
        <f t="shared" si="708"/>
        <v/>
      </c>
      <c r="ED230" s="7" t="str">
        <f t="shared" si="708"/>
        <v/>
      </c>
      <c r="EE230" s="7" t="str">
        <f t="shared" si="708"/>
        <v/>
      </c>
      <c r="EF230" s="7" t="str">
        <f t="shared" si="708"/>
        <v/>
      </c>
      <c r="EG230" s="7" t="str">
        <f t="shared" si="708"/>
        <v/>
      </c>
      <c r="EH230" s="7" t="str">
        <f t="shared" si="708"/>
        <v/>
      </c>
      <c r="EI230" s="7" t="str">
        <f t="shared" si="708"/>
        <v/>
      </c>
      <c r="EJ230" s="7" t="str">
        <f t="shared" si="708"/>
        <v/>
      </c>
      <c r="EK230" s="7" t="str">
        <f t="shared" si="708"/>
        <v/>
      </c>
      <c r="EL230" s="7" t="str">
        <f t="shared" si="708"/>
        <v/>
      </c>
      <c r="EM230" s="7" t="str">
        <f t="shared" si="708"/>
        <v/>
      </c>
      <c r="EN230" s="7" t="str">
        <f t="shared" si="708"/>
        <v/>
      </c>
      <c r="EO230" s="7" t="str">
        <f t="shared" si="708"/>
        <v/>
      </c>
      <c r="EP230" s="7" t="str">
        <f t="shared" si="708"/>
        <v/>
      </c>
      <c r="EQ230" s="7" t="str">
        <f t="shared" si="708"/>
        <v/>
      </c>
      <c r="ER230" s="7" t="str">
        <f t="shared" si="708"/>
        <v/>
      </c>
      <c r="ES230" s="7" t="str">
        <f t="shared" si="708"/>
        <v/>
      </c>
      <c r="ET230" s="7" t="str">
        <f t="shared" si="708"/>
        <v/>
      </c>
      <c r="EU230" s="7" t="str">
        <f t="shared" si="708"/>
        <v/>
      </c>
      <c r="EV230" s="7" t="str">
        <f t="shared" si="708"/>
        <v/>
      </c>
      <c r="EW230" s="7" t="str">
        <f t="shared" si="708"/>
        <v/>
      </c>
      <c r="EX230" s="7" t="str">
        <f t="shared" si="708"/>
        <v/>
      </c>
      <c r="EY230" s="7" t="str">
        <f t="shared" si="708"/>
        <v/>
      </c>
      <c r="EZ230" s="7" t="str">
        <f t="shared" si="708"/>
        <v/>
      </c>
      <c r="FA230" s="7" t="str">
        <f t="shared" si="708"/>
        <v/>
      </c>
      <c r="FB230" s="7" t="str">
        <f t="shared" si="708"/>
        <v/>
      </c>
      <c r="FC230" s="7" t="str">
        <f t="shared" ref="FC230:HN230" si="709">IF(FC228="","",IF(LEFT(FC227,1)="F",0,IF(FC227="","",IF(FC231="Day",VLOOKUP(FC227,$A$449:$E$614,5,FALSE),IF(FC231="Night",VLOOKUP(FC227,$A$449:$E$614,4,FALSE),"")))))</f>
        <v/>
      </c>
      <c r="FD230" s="7" t="str">
        <f t="shared" si="709"/>
        <v/>
      </c>
      <c r="FE230" s="7" t="str">
        <f t="shared" si="709"/>
        <v/>
      </c>
      <c r="FF230" s="7" t="str">
        <f t="shared" si="709"/>
        <v/>
      </c>
      <c r="FG230" s="7" t="str">
        <f t="shared" si="709"/>
        <v/>
      </c>
      <c r="FH230" s="7" t="str">
        <f t="shared" si="709"/>
        <v/>
      </c>
      <c r="FI230" s="7" t="str">
        <f t="shared" si="709"/>
        <v/>
      </c>
      <c r="FJ230" s="7" t="str">
        <f t="shared" si="709"/>
        <v/>
      </c>
      <c r="FK230" s="7" t="str">
        <f t="shared" si="709"/>
        <v/>
      </c>
      <c r="FL230" s="7" t="str">
        <f t="shared" si="709"/>
        <v/>
      </c>
      <c r="FM230" s="7" t="str">
        <f t="shared" si="709"/>
        <v/>
      </c>
      <c r="FN230" s="7" t="str">
        <f t="shared" si="709"/>
        <v/>
      </c>
      <c r="FO230" s="7" t="str">
        <f t="shared" si="709"/>
        <v/>
      </c>
      <c r="FP230" s="7" t="str">
        <f t="shared" si="709"/>
        <v/>
      </c>
      <c r="FQ230" s="7" t="str">
        <f t="shared" si="709"/>
        <v/>
      </c>
      <c r="FR230" s="7" t="str">
        <f t="shared" si="709"/>
        <v/>
      </c>
      <c r="FS230" s="7" t="str">
        <f t="shared" si="709"/>
        <v/>
      </c>
      <c r="FT230" s="7" t="str">
        <f t="shared" si="709"/>
        <v/>
      </c>
      <c r="FU230" s="7" t="str">
        <f t="shared" si="709"/>
        <v/>
      </c>
      <c r="FV230" s="7" t="str">
        <f t="shared" si="709"/>
        <v/>
      </c>
      <c r="FW230" s="7" t="str">
        <f t="shared" si="709"/>
        <v/>
      </c>
      <c r="FX230" s="7" t="str">
        <f t="shared" si="709"/>
        <v/>
      </c>
      <c r="FY230" s="7" t="str">
        <f t="shared" si="709"/>
        <v/>
      </c>
      <c r="FZ230" s="7" t="str">
        <f t="shared" si="709"/>
        <v/>
      </c>
      <c r="GA230" s="7" t="str">
        <f t="shared" si="709"/>
        <v/>
      </c>
      <c r="GB230" s="7" t="str">
        <f t="shared" si="709"/>
        <v/>
      </c>
      <c r="GC230" s="7" t="str">
        <f t="shared" si="709"/>
        <v/>
      </c>
      <c r="GD230" s="7" t="str">
        <f t="shared" si="709"/>
        <v/>
      </c>
      <c r="GE230" s="7" t="str">
        <f t="shared" si="709"/>
        <v/>
      </c>
      <c r="GF230" s="7" t="str">
        <f t="shared" si="709"/>
        <v/>
      </c>
      <c r="GG230" s="7" t="str">
        <f t="shared" si="709"/>
        <v/>
      </c>
      <c r="GH230" s="7" t="str">
        <f t="shared" si="709"/>
        <v/>
      </c>
      <c r="GI230" s="7" t="str">
        <f t="shared" si="709"/>
        <v/>
      </c>
      <c r="GJ230" s="7" t="str">
        <f t="shared" si="709"/>
        <v/>
      </c>
      <c r="GK230" s="7" t="str">
        <f t="shared" si="709"/>
        <v/>
      </c>
      <c r="GL230" s="7" t="str">
        <f t="shared" si="709"/>
        <v/>
      </c>
      <c r="GM230" s="7" t="str">
        <f t="shared" si="709"/>
        <v/>
      </c>
      <c r="GN230" s="7" t="str">
        <f t="shared" si="709"/>
        <v/>
      </c>
      <c r="GO230" s="7" t="str">
        <f t="shared" si="709"/>
        <v/>
      </c>
      <c r="GP230" s="7" t="str">
        <f t="shared" si="709"/>
        <v/>
      </c>
      <c r="GQ230" s="7" t="str">
        <f t="shared" si="709"/>
        <v/>
      </c>
      <c r="GR230" s="7" t="str">
        <f t="shared" si="709"/>
        <v/>
      </c>
      <c r="GS230" s="7" t="str">
        <f t="shared" si="709"/>
        <v/>
      </c>
      <c r="GT230" s="7" t="str">
        <f t="shared" si="709"/>
        <v/>
      </c>
      <c r="GU230" s="7" t="str">
        <f t="shared" si="709"/>
        <v/>
      </c>
      <c r="GV230" s="7" t="str">
        <f t="shared" si="709"/>
        <v/>
      </c>
      <c r="GW230" s="7" t="str">
        <f t="shared" si="709"/>
        <v/>
      </c>
      <c r="GX230" s="7" t="str">
        <f t="shared" si="709"/>
        <v/>
      </c>
      <c r="GY230" s="7" t="str">
        <f t="shared" si="709"/>
        <v/>
      </c>
      <c r="GZ230" s="7" t="str">
        <f t="shared" si="709"/>
        <v/>
      </c>
      <c r="HA230" s="7" t="str">
        <f t="shared" si="709"/>
        <v/>
      </c>
      <c r="HB230" s="7" t="str">
        <f t="shared" si="709"/>
        <v/>
      </c>
      <c r="HC230" s="7" t="str">
        <f t="shared" si="709"/>
        <v/>
      </c>
      <c r="HD230" s="7" t="str">
        <f t="shared" si="709"/>
        <v/>
      </c>
      <c r="HE230" s="7" t="str">
        <f t="shared" si="709"/>
        <v/>
      </c>
      <c r="HF230" s="7" t="str">
        <f t="shared" si="709"/>
        <v/>
      </c>
      <c r="HG230" s="7" t="str">
        <f t="shared" si="709"/>
        <v/>
      </c>
      <c r="HH230" s="7" t="str">
        <f t="shared" si="709"/>
        <v/>
      </c>
      <c r="HI230" s="7" t="str">
        <f t="shared" si="709"/>
        <v/>
      </c>
      <c r="HJ230" s="7" t="str">
        <f t="shared" si="709"/>
        <v/>
      </c>
      <c r="HK230" s="7" t="str">
        <f t="shared" si="709"/>
        <v/>
      </c>
      <c r="HL230" s="7" t="str">
        <f t="shared" si="709"/>
        <v/>
      </c>
      <c r="HM230" s="7" t="str">
        <f t="shared" si="709"/>
        <v/>
      </c>
      <c r="HN230" s="7" t="str">
        <f t="shared" si="709"/>
        <v/>
      </c>
      <c r="HO230" s="7" t="str">
        <f t="shared" ref="HO230:ID230" si="710">IF(HO228="","",IF(LEFT(HO227,1)="F",0,IF(HO227="","",IF(HO231="Day",VLOOKUP(HO227,$A$449:$E$614,5,FALSE),IF(HO231="Night",VLOOKUP(HO227,$A$449:$E$614,4,FALSE),"")))))</f>
        <v/>
      </c>
      <c r="HP230" s="7" t="str">
        <f t="shared" si="710"/>
        <v/>
      </c>
      <c r="HQ230" s="7" t="str">
        <f t="shared" si="710"/>
        <v/>
      </c>
      <c r="HR230" s="7" t="str">
        <f t="shared" si="710"/>
        <v/>
      </c>
      <c r="HS230" s="7" t="str">
        <f t="shared" si="710"/>
        <v/>
      </c>
      <c r="HT230" s="7" t="str">
        <f t="shared" si="710"/>
        <v/>
      </c>
      <c r="HU230" s="7" t="str">
        <f t="shared" si="710"/>
        <v/>
      </c>
      <c r="HV230" s="7" t="str">
        <f t="shared" si="710"/>
        <v/>
      </c>
      <c r="HW230" s="7" t="str">
        <f t="shared" si="710"/>
        <v/>
      </c>
      <c r="HX230" s="7" t="str">
        <f t="shared" si="710"/>
        <v/>
      </c>
      <c r="HY230" s="7" t="str">
        <f t="shared" si="710"/>
        <v/>
      </c>
      <c r="HZ230" s="7" t="str">
        <f t="shared" si="710"/>
        <v/>
      </c>
      <c r="IA230" s="7" t="str">
        <f t="shared" si="710"/>
        <v/>
      </c>
      <c r="IB230" s="7" t="str">
        <f t="shared" si="710"/>
        <v/>
      </c>
      <c r="IC230" s="7" t="str">
        <f t="shared" si="710"/>
        <v/>
      </c>
      <c r="ID230" s="7" t="str">
        <f t="shared" si="710"/>
        <v/>
      </c>
    </row>
    <row r="231" spans="1:238" hidden="1" x14ac:dyDescent="0.3">
      <c r="Z231" s="29"/>
      <c r="AA231" s="29"/>
      <c r="AB231" s="7">
        <f>IF(BR944*0.1&gt;=0.5,0.5,1-(BR944*0.1))</f>
        <v>1</v>
      </c>
      <c r="AC231" s="7" t="s">
        <v>1036</v>
      </c>
      <c r="AE231" s="7" t="str">
        <f t="shared" ref="AE231:CP231" si="711">IF(LEFT(AE227,6)="Duplic","",IF(AE227="","",VLOOKUP(AE227,$AD$26:$AI$191,6,FALSE)))</f>
        <v/>
      </c>
      <c r="AF231" s="7" t="str">
        <f t="shared" si="711"/>
        <v/>
      </c>
      <c r="AG231" s="7" t="str">
        <f t="shared" si="711"/>
        <v/>
      </c>
      <c r="AH231" s="7" t="str">
        <f t="shared" si="711"/>
        <v/>
      </c>
      <c r="AI231" s="7" t="str">
        <f t="shared" si="711"/>
        <v/>
      </c>
      <c r="AJ231" s="7" t="str">
        <f t="shared" si="711"/>
        <v/>
      </c>
      <c r="AK231" s="7" t="str">
        <f t="shared" si="711"/>
        <v/>
      </c>
      <c r="AL231" s="7" t="str">
        <f t="shared" si="711"/>
        <v/>
      </c>
      <c r="AM231" s="7" t="str">
        <f t="shared" si="711"/>
        <v/>
      </c>
      <c r="AN231" s="7" t="str">
        <f t="shared" si="711"/>
        <v/>
      </c>
      <c r="AO231" s="7" t="str">
        <f t="shared" si="711"/>
        <v/>
      </c>
      <c r="AP231" s="7" t="str">
        <f t="shared" si="711"/>
        <v/>
      </c>
      <c r="AQ231" s="7" t="str">
        <f t="shared" si="711"/>
        <v/>
      </c>
      <c r="AR231" s="7" t="str">
        <f t="shared" si="711"/>
        <v/>
      </c>
      <c r="AS231" s="7" t="str">
        <f t="shared" si="711"/>
        <v/>
      </c>
      <c r="AT231" s="7" t="str">
        <f t="shared" si="711"/>
        <v/>
      </c>
      <c r="AU231" s="7" t="str">
        <f t="shared" si="711"/>
        <v/>
      </c>
      <c r="AV231" s="7" t="str">
        <f t="shared" si="711"/>
        <v/>
      </c>
      <c r="AW231" s="7" t="str">
        <f t="shared" si="711"/>
        <v/>
      </c>
      <c r="AX231" s="7" t="str">
        <f t="shared" si="711"/>
        <v/>
      </c>
      <c r="AY231" s="7" t="str">
        <f t="shared" si="711"/>
        <v/>
      </c>
      <c r="AZ231" s="7" t="str">
        <f t="shared" si="711"/>
        <v/>
      </c>
      <c r="BA231" s="7" t="str">
        <f t="shared" si="711"/>
        <v/>
      </c>
      <c r="BB231" s="7" t="str">
        <f t="shared" si="711"/>
        <v/>
      </c>
      <c r="BC231" s="7" t="str">
        <f t="shared" si="711"/>
        <v/>
      </c>
      <c r="BD231" s="7" t="str">
        <f t="shared" si="711"/>
        <v/>
      </c>
      <c r="BE231" s="7" t="str">
        <f t="shared" si="711"/>
        <v/>
      </c>
      <c r="BF231" s="7" t="str">
        <f t="shared" si="711"/>
        <v/>
      </c>
      <c r="BG231" s="7" t="str">
        <f t="shared" si="711"/>
        <v/>
      </c>
      <c r="BH231" s="7" t="str">
        <f t="shared" si="711"/>
        <v/>
      </c>
      <c r="BI231" s="7" t="str">
        <f t="shared" si="711"/>
        <v/>
      </c>
      <c r="BJ231" s="7" t="str">
        <f t="shared" si="711"/>
        <v/>
      </c>
      <c r="BK231" s="7" t="str">
        <f t="shared" si="711"/>
        <v/>
      </c>
      <c r="BL231" s="7" t="str">
        <f t="shared" si="711"/>
        <v/>
      </c>
      <c r="BM231" s="7" t="str">
        <f t="shared" si="711"/>
        <v/>
      </c>
      <c r="BN231" s="7" t="str">
        <f t="shared" si="711"/>
        <v/>
      </c>
      <c r="BO231" s="7" t="str">
        <f t="shared" si="711"/>
        <v/>
      </c>
      <c r="BP231" s="7" t="str">
        <f t="shared" si="711"/>
        <v/>
      </c>
      <c r="BQ231" s="7" t="str">
        <f t="shared" si="711"/>
        <v/>
      </c>
      <c r="BR231" s="7" t="str">
        <f t="shared" si="711"/>
        <v/>
      </c>
      <c r="BS231" s="7" t="str">
        <f t="shared" si="711"/>
        <v/>
      </c>
      <c r="BT231" s="7" t="str">
        <f t="shared" si="711"/>
        <v/>
      </c>
      <c r="BU231" s="7" t="str">
        <f t="shared" si="711"/>
        <v/>
      </c>
      <c r="BV231" s="7" t="str">
        <f t="shared" si="711"/>
        <v/>
      </c>
      <c r="BW231" s="7" t="str">
        <f t="shared" si="711"/>
        <v/>
      </c>
      <c r="BX231" s="7" t="str">
        <f t="shared" si="711"/>
        <v/>
      </c>
      <c r="BY231" s="7" t="str">
        <f t="shared" si="711"/>
        <v/>
      </c>
      <c r="BZ231" s="7" t="str">
        <f t="shared" si="711"/>
        <v/>
      </c>
      <c r="CA231" s="7" t="str">
        <f t="shared" si="711"/>
        <v/>
      </c>
      <c r="CB231" s="7" t="str">
        <f t="shared" si="711"/>
        <v/>
      </c>
      <c r="CC231" s="7" t="str">
        <f t="shared" si="711"/>
        <v/>
      </c>
      <c r="CD231" s="7" t="str">
        <f t="shared" si="711"/>
        <v/>
      </c>
      <c r="CE231" s="7" t="str">
        <f t="shared" si="711"/>
        <v/>
      </c>
      <c r="CF231" s="7" t="str">
        <f t="shared" si="711"/>
        <v/>
      </c>
      <c r="CG231" s="7" t="str">
        <f t="shared" si="711"/>
        <v/>
      </c>
      <c r="CH231" s="7" t="str">
        <f t="shared" si="711"/>
        <v/>
      </c>
      <c r="CI231" s="7" t="str">
        <f t="shared" si="711"/>
        <v/>
      </c>
      <c r="CJ231" s="7" t="str">
        <f t="shared" si="711"/>
        <v/>
      </c>
      <c r="CK231" s="7" t="str">
        <f t="shared" si="711"/>
        <v/>
      </c>
      <c r="CL231" s="7" t="str">
        <f t="shared" si="711"/>
        <v/>
      </c>
      <c r="CM231" s="7" t="str">
        <f t="shared" si="711"/>
        <v/>
      </c>
      <c r="CN231" s="7" t="str">
        <f t="shared" si="711"/>
        <v/>
      </c>
      <c r="CO231" s="7" t="str">
        <f t="shared" si="711"/>
        <v/>
      </c>
      <c r="CP231" s="7" t="str">
        <f t="shared" si="711"/>
        <v/>
      </c>
      <c r="CQ231" s="7" t="str">
        <f t="shared" ref="CQ231:FB231" si="712">IF(LEFT(CQ227,6)="Duplic","",IF(CQ227="","",VLOOKUP(CQ227,$AD$26:$AI$191,6,FALSE)))</f>
        <v/>
      </c>
      <c r="CR231" s="7" t="str">
        <f t="shared" si="712"/>
        <v/>
      </c>
      <c r="CS231" s="7" t="str">
        <f t="shared" si="712"/>
        <v/>
      </c>
      <c r="CT231" s="7" t="str">
        <f t="shared" si="712"/>
        <v/>
      </c>
      <c r="CU231" s="7" t="str">
        <f t="shared" si="712"/>
        <v/>
      </c>
      <c r="CV231" s="7" t="str">
        <f t="shared" si="712"/>
        <v/>
      </c>
      <c r="CW231" s="7" t="str">
        <f t="shared" si="712"/>
        <v/>
      </c>
      <c r="CX231" s="7" t="str">
        <f t="shared" si="712"/>
        <v/>
      </c>
      <c r="CY231" s="7" t="str">
        <f t="shared" si="712"/>
        <v/>
      </c>
      <c r="CZ231" s="7" t="str">
        <f t="shared" si="712"/>
        <v/>
      </c>
      <c r="DA231" s="7" t="str">
        <f t="shared" si="712"/>
        <v/>
      </c>
      <c r="DB231" s="7" t="str">
        <f t="shared" si="712"/>
        <v/>
      </c>
      <c r="DC231" s="7" t="str">
        <f t="shared" si="712"/>
        <v/>
      </c>
      <c r="DD231" s="7" t="str">
        <f t="shared" si="712"/>
        <v/>
      </c>
      <c r="DE231" s="7" t="str">
        <f t="shared" si="712"/>
        <v/>
      </c>
      <c r="DF231" s="7" t="str">
        <f t="shared" si="712"/>
        <v/>
      </c>
      <c r="DG231" s="7" t="str">
        <f t="shared" si="712"/>
        <v/>
      </c>
      <c r="DH231" s="7" t="str">
        <f t="shared" si="712"/>
        <v/>
      </c>
      <c r="DI231" s="7" t="str">
        <f t="shared" si="712"/>
        <v/>
      </c>
      <c r="DJ231" s="7" t="str">
        <f t="shared" si="712"/>
        <v/>
      </c>
      <c r="DK231" s="7" t="str">
        <f t="shared" si="712"/>
        <v/>
      </c>
      <c r="DL231" s="7" t="str">
        <f t="shared" si="712"/>
        <v/>
      </c>
      <c r="DM231" s="7" t="str">
        <f t="shared" si="712"/>
        <v/>
      </c>
      <c r="DN231" s="7" t="str">
        <f t="shared" si="712"/>
        <v/>
      </c>
      <c r="DO231" s="7" t="str">
        <f t="shared" si="712"/>
        <v/>
      </c>
      <c r="DP231" s="7" t="str">
        <f t="shared" si="712"/>
        <v/>
      </c>
      <c r="DQ231" s="7" t="str">
        <f t="shared" si="712"/>
        <v/>
      </c>
      <c r="DR231" s="7" t="str">
        <f t="shared" si="712"/>
        <v/>
      </c>
      <c r="DS231" s="7" t="str">
        <f t="shared" si="712"/>
        <v/>
      </c>
      <c r="DT231" s="7" t="str">
        <f t="shared" si="712"/>
        <v/>
      </c>
      <c r="DU231" s="7" t="str">
        <f t="shared" si="712"/>
        <v/>
      </c>
      <c r="DV231" s="7" t="str">
        <f t="shared" si="712"/>
        <v/>
      </c>
      <c r="DW231" s="7" t="str">
        <f t="shared" si="712"/>
        <v/>
      </c>
      <c r="DX231" s="7" t="str">
        <f t="shared" si="712"/>
        <v/>
      </c>
      <c r="DY231" s="7" t="str">
        <f t="shared" si="712"/>
        <v/>
      </c>
      <c r="DZ231" s="7" t="str">
        <f t="shared" si="712"/>
        <v/>
      </c>
      <c r="EA231" s="7" t="str">
        <f t="shared" si="712"/>
        <v/>
      </c>
      <c r="EB231" s="7" t="str">
        <f t="shared" si="712"/>
        <v/>
      </c>
      <c r="EC231" s="7" t="str">
        <f t="shared" si="712"/>
        <v/>
      </c>
      <c r="ED231" s="7" t="str">
        <f t="shared" si="712"/>
        <v/>
      </c>
      <c r="EE231" s="7" t="str">
        <f t="shared" si="712"/>
        <v/>
      </c>
      <c r="EF231" s="7" t="str">
        <f t="shared" si="712"/>
        <v/>
      </c>
      <c r="EG231" s="7" t="str">
        <f t="shared" si="712"/>
        <v/>
      </c>
      <c r="EH231" s="7" t="str">
        <f t="shared" si="712"/>
        <v/>
      </c>
      <c r="EI231" s="7" t="str">
        <f t="shared" si="712"/>
        <v/>
      </c>
      <c r="EJ231" s="7" t="str">
        <f t="shared" si="712"/>
        <v/>
      </c>
      <c r="EK231" s="7" t="str">
        <f t="shared" si="712"/>
        <v/>
      </c>
      <c r="EL231" s="7" t="str">
        <f t="shared" si="712"/>
        <v/>
      </c>
      <c r="EM231" s="7" t="str">
        <f t="shared" si="712"/>
        <v/>
      </c>
      <c r="EN231" s="7" t="str">
        <f t="shared" si="712"/>
        <v/>
      </c>
      <c r="EO231" s="7" t="str">
        <f t="shared" si="712"/>
        <v/>
      </c>
      <c r="EP231" s="7" t="str">
        <f t="shared" si="712"/>
        <v/>
      </c>
      <c r="EQ231" s="7" t="str">
        <f t="shared" si="712"/>
        <v/>
      </c>
      <c r="ER231" s="7" t="str">
        <f t="shared" si="712"/>
        <v/>
      </c>
      <c r="ES231" s="7" t="str">
        <f t="shared" si="712"/>
        <v/>
      </c>
      <c r="ET231" s="7" t="str">
        <f t="shared" si="712"/>
        <v/>
      </c>
      <c r="EU231" s="7" t="str">
        <f t="shared" si="712"/>
        <v/>
      </c>
      <c r="EV231" s="7" t="str">
        <f t="shared" si="712"/>
        <v/>
      </c>
      <c r="EW231" s="7" t="str">
        <f t="shared" si="712"/>
        <v/>
      </c>
      <c r="EX231" s="7" t="str">
        <f t="shared" si="712"/>
        <v/>
      </c>
      <c r="EY231" s="7" t="str">
        <f t="shared" si="712"/>
        <v/>
      </c>
      <c r="EZ231" s="7" t="str">
        <f t="shared" si="712"/>
        <v/>
      </c>
      <c r="FA231" s="7" t="str">
        <f t="shared" si="712"/>
        <v/>
      </c>
      <c r="FB231" s="7" t="str">
        <f t="shared" si="712"/>
        <v/>
      </c>
      <c r="FC231" s="7" t="str">
        <f t="shared" ref="FC231:HN231" si="713">IF(LEFT(FC227,6)="Duplic","",IF(FC227="","",VLOOKUP(FC227,$AD$26:$AI$191,6,FALSE)))</f>
        <v/>
      </c>
      <c r="FD231" s="7" t="str">
        <f t="shared" si="713"/>
        <v/>
      </c>
      <c r="FE231" s="7" t="str">
        <f t="shared" si="713"/>
        <v/>
      </c>
      <c r="FF231" s="7" t="str">
        <f t="shared" si="713"/>
        <v/>
      </c>
      <c r="FG231" s="7" t="str">
        <f t="shared" si="713"/>
        <v/>
      </c>
      <c r="FH231" s="7" t="str">
        <f t="shared" si="713"/>
        <v/>
      </c>
      <c r="FI231" s="7" t="str">
        <f t="shared" si="713"/>
        <v/>
      </c>
      <c r="FJ231" s="7" t="str">
        <f t="shared" si="713"/>
        <v/>
      </c>
      <c r="FK231" s="7" t="str">
        <f t="shared" si="713"/>
        <v/>
      </c>
      <c r="FL231" s="7" t="str">
        <f t="shared" si="713"/>
        <v/>
      </c>
      <c r="FM231" s="7" t="str">
        <f t="shared" si="713"/>
        <v/>
      </c>
      <c r="FN231" s="7" t="str">
        <f t="shared" si="713"/>
        <v/>
      </c>
      <c r="FO231" s="7" t="str">
        <f t="shared" si="713"/>
        <v/>
      </c>
      <c r="FP231" s="7" t="str">
        <f t="shared" si="713"/>
        <v/>
      </c>
      <c r="FQ231" s="7" t="str">
        <f t="shared" si="713"/>
        <v/>
      </c>
      <c r="FR231" s="7" t="str">
        <f t="shared" si="713"/>
        <v/>
      </c>
      <c r="FS231" s="7" t="str">
        <f t="shared" si="713"/>
        <v/>
      </c>
      <c r="FT231" s="7" t="str">
        <f t="shared" si="713"/>
        <v/>
      </c>
      <c r="FU231" s="7" t="str">
        <f t="shared" si="713"/>
        <v/>
      </c>
      <c r="FV231" s="7" t="str">
        <f t="shared" si="713"/>
        <v/>
      </c>
      <c r="FW231" s="7" t="str">
        <f t="shared" si="713"/>
        <v/>
      </c>
      <c r="FX231" s="7" t="str">
        <f t="shared" si="713"/>
        <v/>
      </c>
      <c r="FY231" s="7" t="str">
        <f t="shared" si="713"/>
        <v/>
      </c>
      <c r="FZ231" s="7" t="str">
        <f t="shared" si="713"/>
        <v/>
      </c>
      <c r="GA231" s="7" t="str">
        <f t="shared" si="713"/>
        <v/>
      </c>
      <c r="GB231" s="7" t="str">
        <f t="shared" si="713"/>
        <v/>
      </c>
      <c r="GC231" s="7" t="str">
        <f t="shared" si="713"/>
        <v/>
      </c>
      <c r="GD231" s="7" t="str">
        <f t="shared" si="713"/>
        <v/>
      </c>
      <c r="GE231" s="7" t="str">
        <f t="shared" si="713"/>
        <v/>
      </c>
      <c r="GF231" s="7" t="str">
        <f t="shared" si="713"/>
        <v/>
      </c>
      <c r="GG231" s="7" t="str">
        <f t="shared" si="713"/>
        <v/>
      </c>
      <c r="GH231" s="7" t="str">
        <f t="shared" si="713"/>
        <v/>
      </c>
      <c r="GI231" s="7" t="str">
        <f t="shared" si="713"/>
        <v/>
      </c>
      <c r="GJ231" s="7" t="str">
        <f t="shared" si="713"/>
        <v/>
      </c>
      <c r="GK231" s="7" t="str">
        <f t="shared" si="713"/>
        <v/>
      </c>
      <c r="GL231" s="7" t="str">
        <f t="shared" si="713"/>
        <v/>
      </c>
      <c r="GM231" s="7" t="str">
        <f t="shared" si="713"/>
        <v/>
      </c>
      <c r="GN231" s="7" t="str">
        <f t="shared" si="713"/>
        <v/>
      </c>
      <c r="GO231" s="7" t="str">
        <f t="shared" si="713"/>
        <v/>
      </c>
      <c r="GP231" s="7" t="str">
        <f t="shared" si="713"/>
        <v/>
      </c>
      <c r="GQ231" s="7" t="str">
        <f t="shared" si="713"/>
        <v/>
      </c>
      <c r="GR231" s="7" t="str">
        <f t="shared" si="713"/>
        <v/>
      </c>
      <c r="GS231" s="7" t="str">
        <f t="shared" si="713"/>
        <v/>
      </c>
      <c r="GT231" s="7" t="str">
        <f t="shared" si="713"/>
        <v/>
      </c>
      <c r="GU231" s="7" t="str">
        <f t="shared" si="713"/>
        <v/>
      </c>
      <c r="GV231" s="7" t="str">
        <f t="shared" si="713"/>
        <v/>
      </c>
      <c r="GW231" s="7" t="str">
        <f t="shared" si="713"/>
        <v/>
      </c>
      <c r="GX231" s="7" t="str">
        <f t="shared" si="713"/>
        <v/>
      </c>
      <c r="GY231" s="7" t="str">
        <f t="shared" si="713"/>
        <v/>
      </c>
      <c r="GZ231" s="7" t="str">
        <f t="shared" si="713"/>
        <v/>
      </c>
      <c r="HA231" s="7" t="str">
        <f t="shared" si="713"/>
        <v/>
      </c>
      <c r="HB231" s="7" t="str">
        <f t="shared" si="713"/>
        <v/>
      </c>
      <c r="HC231" s="7" t="str">
        <f t="shared" si="713"/>
        <v/>
      </c>
      <c r="HD231" s="7" t="str">
        <f t="shared" si="713"/>
        <v/>
      </c>
      <c r="HE231" s="7" t="str">
        <f t="shared" si="713"/>
        <v/>
      </c>
      <c r="HF231" s="7" t="str">
        <f t="shared" si="713"/>
        <v/>
      </c>
      <c r="HG231" s="7" t="str">
        <f t="shared" si="713"/>
        <v/>
      </c>
      <c r="HH231" s="7" t="str">
        <f t="shared" si="713"/>
        <v/>
      </c>
      <c r="HI231" s="7" t="str">
        <f t="shared" si="713"/>
        <v/>
      </c>
      <c r="HJ231" s="7" t="str">
        <f t="shared" si="713"/>
        <v/>
      </c>
      <c r="HK231" s="7" t="str">
        <f t="shared" si="713"/>
        <v/>
      </c>
      <c r="HL231" s="7" t="str">
        <f t="shared" si="713"/>
        <v/>
      </c>
      <c r="HM231" s="7" t="str">
        <f t="shared" si="713"/>
        <v/>
      </c>
      <c r="HN231" s="7" t="str">
        <f t="shared" si="713"/>
        <v/>
      </c>
      <c r="HO231" s="7" t="str">
        <f t="shared" ref="HO231:ID231" si="714">IF(LEFT(HO227,6)="Duplic","",IF(HO227="","",VLOOKUP(HO227,$AD$26:$AI$191,6,FALSE)))</f>
        <v/>
      </c>
      <c r="HP231" s="7" t="str">
        <f t="shared" si="714"/>
        <v/>
      </c>
      <c r="HQ231" s="7" t="str">
        <f t="shared" si="714"/>
        <v/>
      </c>
      <c r="HR231" s="7" t="str">
        <f t="shared" si="714"/>
        <v/>
      </c>
      <c r="HS231" s="7" t="str">
        <f t="shared" si="714"/>
        <v/>
      </c>
      <c r="HT231" s="7" t="str">
        <f t="shared" si="714"/>
        <v/>
      </c>
      <c r="HU231" s="7" t="str">
        <f t="shared" si="714"/>
        <v/>
      </c>
      <c r="HV231" s="7" t="str">
        <f t="shared" si="714"/>
        <v/>
      </c>
      <c r="HW231" s="7" t="str">
        <f t="shared" si="714"/>
        <v/>
      </c>
      <c r="HX231" s="7" t="str">
        <f t="shared" si="714"/>
        <v/>
      </c>
      <c r="HY231" s="7" t="str">
        <f t="shared" si="714"/>
        <v/>
      </c>
      <c r="HZ231" s="7" t="str">
        <f t="shared" si="714"/>
        <v/>
      </c>
      <c r="IA231" s="7" t="str">
        <f t="shared" si="714"/>
        <v/>
      </c>
      <c r="IB231" s="7" t="str">
        <f t="shared" si="714"/>
        <v/>
      </c>
      <c r="IC231" s="7" t="str">
        <f t="shared" si="714"/>
        <v/>
      </c>
      <c r="ID231" s="7" t="str">
        <f t="shared" si="714"/>
        <v/>
      </c>
    </row>
    <row r="232" spans="1:238" hidden="1" x14ac:dyDescent="0.3">
      <c r="A232" s="7">
        <v>1</v>
      </c>
      <c r="B232" s="7">
        <v>2</v>
      </c>
      <c r="C232" s="7">
        <v>3</v>
      </c>
      <c r="D232" s="7">
        <v>4</v>
      </c>
      <c r="E232" s="7">
        <v>5</v>
      </c>
      <c r="F232" s="7">
        <v>6</v>
      </c>
      <c r="G232" s="7">
        <v>7</v>
      </c>
      <c r="H232" s="7">
        <v>8</v>
      </c>
      <c r="I232" s="7">
        <v>9</v>
      </c>
      <c r="Z232" s="29"/>
      <c r="AA232" s="29" t="s">
        <v>802</v>
      </c>
      <c r="AE232" s="7" t="str">
        <f t="shared" ref="AE232" si="715">IF(COUNTIF($A$449:$A$614,AE227)&gt;0,IF(LEN($AB225)-LEN(SUBSTITUTE($AB225,LEFT(AE227,1),""))&gt;=1,IF(AE231="Night",0.1,""),""),"")</f>
        <v/>
      </c>
      <c r="AF232" s="7" t="str">
        <f t="shared" ref="AF232" si="716">IF(COUNTIF($A$449:$A$614,AF227)&gt;0,IF(LEN($AB225)-LEN(SUBSTITUTE($AB225,LEFT(AF227,1),""))&gt;=1,IF(AF231="Night",0.1,""),""),"")</f>
        <v/>
      </c>
      <c r="AG232" s="7" t="str">
        <f t="shared" ref="AG232" si="717">IF(COUNTIF($A$449:$A$614,AG227)&gt;0,IF(LEN($AB225)-LEN(SUBSTITUTE($AB225,LEFT(AG227,1),""))&gt;=1,IF(AG231="Night",0.1,""),""),"")</f>
        <v/>
      </c>
      <c r="AH232" s="7" t="str">
        <f t="shared" ref="AH232" si="718">IF(COUNTIF($A$449:$A$614,AH227)&gt;0,IF(LEN($AB225)-LEN(SUBSTITUTE($AB225,LEFT(AH227,1),""))&gt;=1,IF(AH231="Night",0.1,""),""),"")</f>
        <v/>
      </c>
      <c r="AI232" s="7" t="str">
        <f t="shared" ref="AI232" si="719">IF(COUNTIF($A$449:$A$614,AI227)&gt;0,IF(LEN($AB225)-LEN(SUBSTITUTE($AB225,LEFT(AI227,1),""))&gt;=1,IF(AI231="Night",0.1,""),""),"")</f>
        <v/>
      </c>
      <c r="AJ232" s="7" t="str">
        <f t="shared" ref="AJ232" si="720">IF(COUNTIF($A$449:$A$614,AJ227)&gt;0,IF(LEN($AB225)-LEN(SUBSTITUTE($AB225,LEFT(AJ227,1),""))&gt;=1,IF(AJ231="Night",0.1,""),""),"")</f>
        <v/>
      </c>
      <c r="AK232" s="7" t="str">
        <f t="shared" ref="AK232" si="721">IF(COUNTIF($A$449:$A$614,AK227)&gt;0,IF(LEN($AB225)-LEN(SUBSTITUTE($AB225,LEFT(AK227,1),""))&gt;=1,IF(AK231="Night",0.1,""),""),"")</f>
        <v/>
      </c>
      <c r="AL232" s="7" t="str">
        <f t="shared" ref="AL232" si="722">IF(COUNTIF($A$449:$A$614,AL227)&gt;0,IF(LEN($AB225)-LEN(SUBSTITUTE($AB225,LEFT(AL227,1),""))&gt;=1,IF(AL231="Night",0.1,""),""),"")</f>
        <v/>
      </c>
      <c r="AM232" s="7" t="str">
        <f t="shared" ref="AM232" si="723">IF(COUNTIF($A$449:$A$614,AM227)&gt;0,IF(LEN($AB225)-LEN(SUBSTITUTE($AB225,LEFT(AM227,1),""))&gt;=1,IF(AM231="Night",0.1,""),""),"")</f>
        <v/>
      </c>
      <c r="AN232" s="7" t="str">
        <f t="shared" ref="AN232" si="724">IF(COUNTIF($A$449:$A$614,AN227)&gt;0,IF(LEN($AB225)-LEN(SUBSTITUTE($AB225,LEFT(AN227,1),""))&gt;=1,IF(AN231="Night",0.1,""),""),"")</f>
        <v/>
      </c>
      <c r="AO232" s="7" t="str">
        <f t="shared" ref="AO232" si="725">IF(COUNTIF($A$449:$A$614,AO227)&gt;0,IF(LEN($AB225)-LEN(SUBSTITUTE($AB225,LEFT(AO227,1),""))&gt;=1,IF(AO231="Night",0.1,""),""),"")</f>
        <v/>
      </c>
      <c r="AP232" s="7" t="str">
        <f t="shared" ref="AP232" si="726">IF(COUNTIF($A$449:$A$614,AP227)&gt;0,IF(LEN($AB225)-LEN(SUBSTITUTE($AB225,LEFT(AP227,1),""))&gt;=1,IF(AP231="Night",0.1,""),""),"")</f>
        <v/>
      </c>
      <c r="AQ232" s="7" t="str">
        <f t="shared" ref="AQ232" si="727">IF(COUNTIF($A$449:$A$614,AQ227)&gt;0,IF(LEN($AB225)-LEN(SUBSTITUTE($AB225,LEFT(AQ227,1),""))&gt;=1,IF(AQ231="Night",0.1,""),""),"")</f>
        <v/>
      </c>
      <c r="AR232" s="7" t="str">
        <f t="shared" ref="AR232" si="728">IF(COUNTIF($A$449:$A$614,AR227)&gt;0,IF(LEN($AB225)-LEN(SUBSTITUTE($AB225,LEFT(AR227,1),""))&gt;=1,IF(AR231="Night",0.1,""),""),"")</f>
        <v/>
      </c>
      <c r="AS232" s="7" t="str">
        <f t="shared" ref="AS232" si="729">IF(COUNTIF($A$449:$A$614,AS227)&gt;0,IF(LEN($AB225)-LEN(SUBSTITUTE($AB225,LEFT(AS227,1),""))&gt;=1,IF(AS231="Night",0.1,""),""),"")</f>
        <v/>
      </c>
      <c r="AT232" s="7" t="str">
        <f t="shared" ref="AT232" si="730">IF(COUNTIF($A$449:$A$614,AT227)&gt;0,IF(LEN($AB225)-LEN(SUBSTITUTE($AB225,LEFT(AT227,1),""))&gt;=1,IF(AT231="Night",0.1,""),""),"")</f>
        <v/>
      </c>
      <c r="AU232" s="7" t="str">
        <f t="shared" ref="AU232" si="731">IF(COUNTIF($A$449:$A$614,AU227)&gt;0,IF(LEN($AB225)-LEN(SUBSTITUTE($AB225,LEFT(AU227,1),""))&gt;=1,IF(AU231="Night",0.1,""),""),"")</f>
        <v/>
      </c>
      <c r="AV232" s="7" t="str">
        <f t="shared" ref="AV232" si="732">IF(COUNTIF($A$449:$A$614,AV227)&gt;0,IF(LEN($AB225)-LEN(SUBSTITUTE($AB225,LEFT(AV227,1),""))&gt;=1,IF(AV231="Night",0.1,""),""),"")</f>
        <v/>
      </c>
      <c r="AW232" s="7" t="str">
        <f t="shared" ref="AW232" si="733">IF(COUNTIF($A$449:$A$614,AW227)&gt;0,IF(LEN($AB225)-LEN(SUBSTITUTE($AB225,LEFT(AW227,1),""))&gt;=1,IF(AW231="Night",0.1,""),""),"")</f>
        <v/>
      </c>
      <c r="AX232" s="7" t="str">
        <f t="shared" ref="AX232" si="734">IF(COUNTIF($A$449:$A$614,AX227)&gt;0,IF(LEN($AB225)-LEN(SUBSTITUTE($AB225,LEFT(AX227,1),""))&gt;=1,IF(AX231="Night",0.1,""),""),"")</f>
        <v/>
      </c>
      <c r="AY232" s="7" t="str">
        <f t="shared" ref="AY232" si="735">IF(COUNTIF($A$449:$A$614,AY227)&gt;0,IF(LEN($AB225)-LEN(SUBSTITUTE($AB225,LEFT(AY227,1),""))&gt;=1,IF(AY231="Night",0.1,""),""),"")</f>
        <v/>
      </c>
      <c r="AZ232" s="7" t="str">
        <f t="shared" ref="AZ232" si="736">IF(COUNTIF($A$449:$A$614,AZ227)&gt;0,IF(LEN($AB225)-LEN(SUBSTITUTE($AB225,LEFT(AZ227,1),""))&gt;=1,IF(AZ231="Night",0.1,""),""),"")</f>
        <v/>
      </c>
      <c r="BA232" s="7" t="str">
        <f t="shared" ref="BA232" si="737">IF(COUNTIF($A$449:$A$614,BA227)&gt;0,IF(LEN($AB225)-LEN(SUBSTITUTE($AB225,LEFT(BA227,1),""))&gt;=1,IF(BA231="Night",0.1,""),""),"")</f>
        <v/>
      </c>
      <c r="BB232" s="7" t="str">
        <f t="shared" ref="BB232" si="738">IF(COUNTIF($A$449:$A$614,BB227)&gt;0,IF(LEN($AB225)-LEN(SUBSTITUTE($AB225,LEFT(BB227,1),""))&gt;=1,IF(BB231="Night",0.1,""),""),"")</f>
        <v/>
      </c>
      <c r="BC232" s="7" t="str">
        <f t="shared" ref="BC232" si="739">IF(COUNTIF($A$449:$A$614,BC227)&gt;0,IF(LEN($AB225)-LEN(SUBSTITUTE($AB225,LEFT(BC227,1),""))&gt;=1,IF(BC231="Night",0.1,""),""),"")</f>
        <v/>
      </c>
      <c r="BD232" s="7" t="str">
        <f t="shared" ref="BD232" si="740">IF(COUNTIF($A$449:$A$614,BD227)&gt;0,IF(LEN($AB225)-LEN(SUBSTITUTE($AB225,LEFT(BD227,1),""))&gt;=1,IF(BD231="Night",0.1,""),""),"")</f>
        <v/>
      </c>
      <c r="BE232" s="7" t="str">
        <f t="shared" ref="BE232" si="741">IF(COUNTIF($A$449:$A$614,BE227)&gt;0,IF(LEN($AB225)-LEN(SUBSTITUTE($AB225,LEFT(BE227,1),""))&gt;=1,IF(BE231="Night",0.1,""),""),"")</f>
        <v/>
      </c>
      <c r="BF232" s="7" t="str">
        <f t="shared" ref="BF232" si="742">IF(COUNTIF($A$449:$A$614,BF227)&gt;0,IF(LEN($AB225)-LEN(SUBSTITUTE($AB225,LEFT(BF227,1),""))&gt;=1,IF(BF231="Night",0.1,""),""),"")</f>
        <v/>
      </c>
      <c r="BG232" s="7" t="str">
        <f t="shared" ref="BG232" si="743">IF(COUNTIF($A$449:$A$614,BG227)&gt;0,IF(LEN($AB225)-LEN(SUBSTITUTE($AB225,LEFT(BG227,1),""))&gt;=1,IF(BG231="Night",0.1,""),""),"")</f>
        <v/>
      </c>
      <c r="BH232" s="7" t="str">
        <f t="shared" ref="BH232" si="744">IF(COUNTIF($A$449:$A$614,BH227)&gt;0,IF(LEN($AB225)-LEN(SUBSTITUTE($AB225,LEFT(BH227,1),""))&gt;=1,IF(BH231="Night",0.1,""),""),"")</f>
        <v/>
      </c>
      <c r="BI232" s="7" t="str">
        <f t="shared" ref="BI232" si="745">IF(COUNTIF($A$449:$A$614,BI227)&gt;0,IF(LEN($AB225)-LEN(SUBSTITUTE($AB225,LEFT(BI227,1),""))&gt;=1,IF(BI231="Night",0.1,""),""),"")</f>
        <v/>
      </c>
      <c r="BJ232" s="7" t="str">
        <f t="shared" ref="BJ232" si="746">IF(COUNTIF($A$449:$A$614,BJ227)&gt;0,IF(LEN($AB225)-LEN(SUBSTITUTE($AB225,LEFT(BJ227,1),""))&gt;=1,IF(BJ231="Night",0.1,""),""),"")</f>
        <v/>
      </c>
      <c r="BK232" s="7" t="str">
        <f t="shared" ref="BK232" si="747">IF(COUNTIF($A$449:$A$614,BK227)&gt;0,IF(LEN($AB225)-LEN(SUBSTITUTE($AB225,LEFT(BK227,1),""))&gt;=1,IF(BK231="Night",0.1,""),""),"")</f>
        <v/>
      </c>
      <c r="BL232" s="7" t="str">
        <f t="shared" ref="BL232" si="748">IF(COUNTIF($A$449:$A$614,BL227)&gt;0,IF(LEN($AB225)-LEN(SUBSTITUTE($AB225,LEFT(BL227,1),""))&gt;=1,IF(BL231="Night",0.1,""),""),"")</f>
        <v/>
      </c>
      <c r="BM232" s="7" t="str">
        <f t="shared" ref="BM232" si="749">IF(COUNTIF($A$449:$A$614,BM227)&gt;0,IF(LEN($AB225)-LEN(SUBSTITUTE($AB225,LEFT(BM227,1),""))&gt;=1,IF(BM231="Night",0.1,""),""),"")</f>
        <v/>
      </c>
      <c r="BN232" s="7" t="str">
        <f t="shared" ref="BN232" si="750">IF(COUNTIF($A$449:$A$614,BN227)&gt;0,IF(LEN($AB225)-LEN(SUBSTITUTE($AB225,LEFT(BN227,1),""))&gt;=1,IF(BN231="Night",0.1,""),""),"")</f>
        <v/>
      </c>
      <c r="BO232" s="7" t="str">
        <f t="shared" ref="BO232" si="751">IF(COUNTIF($A$449:$A$614,BO227)&gt;0,IF(LEN($AB225)-LEN(SUBSTITUTE($AB225,LEFT(BO227,1),""))&gt;=1,IF(BO231="Night",0.1,""),""),"")</f>
        <v/>
      </c>
      <c r="BP232" s="7" t="str">
        <f t="shared" ref="BP232" si="752">IF(COUNTIF($A$449:$A$614,BP227)&gt;0,IF(LEN($AB225)-LEN(SUBSTITUTE($AB225,LEFT(BP227,1),""))&gt;=1,IF(BP231="Night",0.1,""),""),"")</f>
        <v/>
      </c>
      <c r="BQ232" s="7" t="str">
        <f t="shared" ref="BQ232" si="753">IF(COUNTIF($A$449:$A$614,BQ227)&gt;0,IF(LEN($AB225)-LEN(SUBSTITUTE($AB225,LEFT(BQ227,1),""))&gt;=1,IF(BQ231="Night",0.1,""),""),"")</f>
        <v/>
      </c>
      <c r="BR232" s="7" t="str">
        <f t="shared" ref="BR232" si="754">IF(COUNTIF($A$449:$A$614,BR227)&gt;0,IF(LEN($AB225)-LEN(SUBSTITUTE($AB225,LEFT(BR227,1),""))&gt;=1,IF(BR231="Night",0.1,""),""),"")</f>
        <v/>
      </c>
      <c r="BS232" s="7" t="str">
        <f t="shared" ref="BS232" si="755">IF(COUNTIF($A$449:$A$614,BS227)&gt;0,IF(LEN($AB225)-LEN(SUBSTITUTE($AB225,LEFT(BS227,1),""))&gt;=1,IF(BS231="Night",0.1,""),""),"")</f>
        <v/>
      </c>
      <c r="BT232" s="7" t="str">
        <f t="shared" ref="BT232" si="756">IF(COUNTIF($A$449:$A$614,BT227)&gt;0,IF(LEN($AB225)-LEN(SUBSTITUTE($AB225,LEFT(BT227,1),""))&gt;=1,IF(BT231="Night",0.1,""),""),"")</f>
        <v/>
      </c>
      <c r="BU232" s="7" t="str">
        <f t="shared" ref="BU232" si="757">IF(COUNTIF($A$449:$A$614,BU227)&gt;0,IF(LEN($AB225)-LEN(SUBSTITUTE($AB225,LEFT(BU227,1),""))&gt;=1,IF(BU231="Night",0.1,""),""),"")</f>
        <v/>
      </c>
      <c r="BV232" s="7" t="str">
        <f t="shared" ref="BV232" si="758">IF(COUNTIF($A$449:$A$614,BV227)&gt;0,IF(LEN($AB225)-LEN(SUBSTITUTE($AB225,LEFT(BV227,1),""))&gt;=1,IF(BV231="Night",0.1,""),""),"")</f>
        <v/>
      </c>
      <c r="BW232" s="7" t="str">
        <f t="shared" ref="BW232" si="759">IF(COUNTIF($A$449:$A$614,BW227)&gt;0,IF(LEN($AB225)-LEN(SUBSTITUTE($AB225,LEFT(BW227,1),""))&gt;=1,IF(BW231="Night",0.1,""),""),"")</f>
        <v/>
      </c>
      <c r="BX232" s="7" t="str">
        <f t="shared" ref="BX232" si="760">IF(COUNTIF($A$449:$A$614,BX227)&gt;0,IF(LEN($AB225)-LEN(SUBSTITUTE($AB225,LEFT(BX227,1),""))&gt;=1,IF(BX231="Night",0.1,""),""),"")</f>
        <v/>
      </c>
      <c r="BY232" s="7" t="str">
        <f t="shared" ref="BY232" si="761">IF(COUNTIF($A$449:$A$614,BY227)&gt;0,IF(LEN($AB225)-LEN(SUBSTITUTE($AB225,LEFT(BY227,1),""))&gt;=1,IF(BY231="Night",0.1,""),""),"")</f>
        <v/>
      </c>
      <c r="BZ232" s="7" t="str">
        <f t="shared" ref="BZ232" si="762">IF(COUNTIF($A$449:$A$614,BZ227)&gt;0,IF(LEN($AB225)-LEN(SUBSTITUTE($AB225,LEFT(BZ227,1),""))&gt;=1,IF(BZ231="Night",0.1,""),""),"")</f>
        <v/>
      </c>
      <c r="CA232" s="7" t="str">
        <f t="shared" ref="CA232" si="763">IF(COUNTIF($A$449:$A$614,CA227)&gt;0,IF(LEN($AB225)-LEN(SUBSTITUTE($AB225,LEFT(CA227,1),""))&gt;=1,IF(CA231="Night",0.1,""),""),"")</f>
        <v/>
      </c>
      <c r="CB232" s="7" t="str">
        <f t="shared" ref="CB232" si="764">IF(COUNTIF($A$449:$A$614,CB227)&gt;0,IF(LEN($AB225)-LEN(SUBSTITUTE($AB225,LEFT(CB227,1),""))&gt;=1,IF(CB231="Night",0.1,""),""),"")</f>
        <v/>
      </c>
      <c r="CC232" s="7" t="str">
        <f t="shared" ref="CC232" si="765">IF(COUNTIF($A$449:$A$614,CC227)&gt;0,IF(LEN($AB225)-LEN(SUBSTITUTE($AB225,LEFT(CC227,1),""))&gt;=1,IF(CC231="Night",0.1,""),""),"")</f>
        <v/>
      </c>
      <c r="CD232" s="7" t="str">
        <f t="shared" ref="CD232" si="766">IF(COUNTIF($A$449:$A$614,CD227)&gt;0,IF(LEN($AB225)-LEN(SUBSTITUTE($AB225,LEFT(CD227,1),""))&gt;=1,IF(CD231="Night",0.1,""),""),"")</f>
        <v/>
      </c>
      <c r="CE232" s="7" t="str">
        <f t="shared" ref="CE232" si="767">IF(COUNTIF($A$449:$A$614,CE227)&gt;0,IF(LEN($AB225)-LEN(SUBSTITUTE($AB225,LEFT(CE227,1),""))&gt;=1,IF(CE231="Night",0.1,""),""),"")</f>
        <v/>
      </c>
      <c r="CF232" s="7" t="str">
        <f t="shared" ref="CF232" si="768">IF(COUNTIF($A$449:$A$614,CF227)&gt;0,IF(LEN($AB225)-LEN(SUBSTITUTE($AB225,LEFT(CF227,1),""))&gt;=1,IF(CF231="Night",0.1,""),""),"")</f>
        <v/>
      </c>
      <c r="CG232" s="7" t="str">
        <f t="shared" ref="CG232" si="769">IF(COUNTIF($A$449:$A$614,CG227)&gt;0,IF(LEN($AB225)-LEN(SUBSTITUTE($AB225,LEFT(CG227,1),""))&gt;=1,IF(CG231="Night",0.1,""),""),"")</f>
        <v/>
      </c>
      <c r="CH232" s="7" t="str">
        <f t="shared" ref="CH232" si="770">IF(COUNTIF($A$449:$A$614,CH227)&gt;0,IF(LEN($AB225)-LEN(SUBSTITUTE($AB225,LEFT(CH227,1),""))&gt;=1,IF(CH231="Night",0.1,""),""),"")</f>
        <v/>
      </c>
      <c r="CI232" s="7" t="str">
        <f t="shared" ref="CI232" si="771">IF(COUNTIF($A$449:$A$614,CI227)&gt;0,IF(LEN($AB225)-LEN(SUBSTITUTE($AB225,LEFT(CI227,1),""))&gt;=1,IF(CI231="Night",0.1,""),""),"")</f>
        <v/>
      </c>
      <c r="CJ232" s="7" t="str">
        <f t="shared" ref="CJ232" si="772">IF(COUNTIF($A$449:$A$614,CJ227)&gt;0,IF(LEN($AB225)-LEN(SUBSTITUTE($AB225,LEFT(CJ227,1),""))&gt;=1,IF(CJ231="Night",0.1,""),""),"")</f>
        <v/>
      </c>
      <c r="CK232" s="7" t="str">
        <f t="shared" ref="CK232" si="773">IF(COUNTIF($A$449:$A$614,CK227)&gt;0,IF(LEN($AB225)-LEN(SUBSTITUTE($AB225,LEFT(CK227,1),""))&gt;=1,IF(CK231="Night",0.1,""),""),"")</f>
        <v/>
      </c>
      <c r="CL232" s="7" t="str">
        <f t="shared" ref="CL232" si="774">IF(COUNTIF($A$449:$A$614,CL227)&gt;0,IF(LEN($AB225)-LEN(SUBSTITUTE($AB225,LEFT(CL227,1),""))&gt;=1,IF(CL231="Night",0.1,""),""),"")</f>
        <v/>
      </c>
      <c r="CM232" s="7" t="str">
        <f t="shared" ref="CM232" si="775">IF(COUNTIF($A$449:$A$614,CM227)&gt;0,IF(LEN($AB225)-LEN(SUBSTITUTE($AB225,LEFT(CM227,1),""))&gt;=1,IF(CM231="Night",0.1,""),""),"")</f>
        <v/>
      </c>
      <c r="CN232" s="7" t="str">
        <f t="shared" ref="CN232" si="776">IF(COUNTIF($A$449:$A$614,CN227)&gt;0,IF(LEN($AB225)-LEN(SUBSTITUTE($AB225,LEFT(CN227,1),""))&gt;=1,IF(CN231="Night",0.1,""),""),"")</f>
        <v/>
      </c>
      <c r="CO232" s="7" t="str">
        <f t="shared" ref="CO232" si="777">IF(COUNTIF($A$449:$A$614,CO227)&gt;0,IF(LEN($AB225)-LEN(SUBSTITUTE($AB225,LEFT(CO227,1),""))&gt;=1,IF(CO231="Night",0.1,""),""),"")</f>
        <v/>
      </c>
      <c r="CP232" s="7" t="str">
        <f t="shared" ref="CP232" si="778">IF(COUNTIF($A$449:$A$614,CP227)&gt;0,IF(LEN($AB225)-LEN(SUBSTITUTE($AB225,LEFT(CP227,1),""))&gt;=1,IF(CP231="Night",0.1,""),""),"")</f>
        <v/>
      </c>
      <c r="CQ232" s="7" t="str">
        <f t="shared" ref="CQ232" si="779">IF(COUNTIF($A$449:$A$614,CQ227)&gt;0,IF(LEN($AB225)-LEN(SUBSTITUTE($AB225,LEFT(CQ227,1),""))&gt;=1,IF(CQ231="Night",0.1,""),""),"")</f>
        <v/>
      </c>
      <c r="CR232" s="7" t="str">
        <f t="shared" ref="CR232" si="780">IF(COUNTIF($A$449:$A$614,CR227)&gt;0,IF(LEN($AB225)-LEN(SUBSTITUTE($AB225,LEFT(CR227,1),""))&gt;=1,IF(CR231="Night",0.1,""),""),"")</f>
        <v/>
      </c>
      <c r="CS232" s="7" t="str">
        <f t="shared" ref="CS232" si="781">IF(COUNTIF($A$449:$A$614,CS227)&gt;0,IF(LEN($AB225)-LEN(SUBSTITUTE($AB225,LEFT(CS227,1),""))&gt;=1,IF(CS231="Night",0.1,""),""),"")</f>
        <v/>
      </c>
      <c r="CT232" s="7" t="str">
        <f t="shared" ref="CT232" si="782">IF(COUNTIF($A$449:$A$614,CT227)&gt;0,IF(LEN($AB225)-LEN(SUBSTITUTE($AB225,LEFT(CT227,1),""))&gt;=1,IF(CT231="Night",0.1,""),""),"")</f>
        <v/>
      </c>
      <c r="CU232" s="7" t="str">
        <f t="shared" ref="CU232" si="783">IF(COUNTIF($A$449:$A$614,CU227)&gt;0,IF(LEN($AB225)-LEN(SUBSTITUTE($AB225,LEFT(CU227,1),""))&gt;=1,IF(CU231="Night",0.1,""),""),"")</f>
        <v/>
      </c>
      <c r="CV232" s="7" t="str">
        <f t="shared" ref="CV232" si="784">IF(COUNTIF($A$449:$A$614,CV227)&gt;0,IF(LEN($AB225)-LEN(SUBSTITUTE($AB225,LEFT(CV227,1),""))&gt;=1,IF(CV231="Night",0.1,""),""),"")</f>
        <v/>
      </c>
      <c r="CW232" s="7" t="str">
        <f t="shared" ref="CW232" si="785">IF(COUNTIF($A$449:$A$614,CW227)&gt;0,IF(LEN($AB225)-LEN(SUBSTITUTE($AB225,LEFT(CW227,1),""))&gt;=1,IF(CW231="Night",0.1,""),""),"")</f>
        <v/>
      </c>
      <c r="CX232" s="7" t="str">
        <f t="shared" ref="CX232" si="786">IF(COUNTIF($A$449:$A$614,CX227)&gt;0,IF(LEN($AB225)-LEN(SUBSTITUTE($AB225,LEFT(CX227,1),""))&gt;=1,IF(CX231="Night",0.1,""),""),"")</f>
        <v/>
      </c>
      <c r="CY232" s="7" t="str">
        <f t="shared" ref="CY232" si="787">IF(COUNTIF($A$449:$A$614,CY227)&gt;0,IF(LEN($AB225)-LEN(SUBSTITUTE($AB225,LEFT(CY227,1),""))&gt;=1,IF(CY231="Night",0.1,""),""),"")</f>
        <v/>
      </c>
      <c r="CZ232" s="7" t="str">
        <f t="shared" ref="CZ232" si="788">IF(COUNTIF($A$449:$A$614,CZ227)&gt;0,IF(LEN($AB225)-LEN(SUBSTITUTE($AB225,LEFT(CZ227,1),""))&gt;=1,IF(CZ231="Night",0.1,""),""),"")</f>
        <v/>
      </c>
      <c r="DA232" s="7" t="str">
        <f t="shared" ref="DA232" si="789">IF(COUNTIF($A$449:$A$614,DA227)&gt;0,IF(LEN($AB225)-LEN(SUBSTITUTE($AB225,LEFT(DA227,1),""))&gt;=1,IF(DA231="Night",0.1,""),""),"")</f>
        <v/>
      </c>
      <c r="DB232" s="7" t="str">
        <f t="shared" ref="DB232" si="790">IF(COUNTIF($A$449:$A$614,DB227)&gt;0,IF(LEN($AB225)-LEN(SUBSTITUTE($AB225,LEFT(DB227,1),""))&gt;=1,IF(DB231="Night",0.1,""),""),"")</f>
        <v/>
      </c>
      <c r="DC232" s="7" t="str">
        <f t="shared" ref="DC232" si="791">IF(COUNTIF($A$449:$A$614,DC227)&gt;0,IF(LEN($AB225)-LEN(SUBSTITUTE($AB225,LEFT(DC227,1),""))&gt;=1,IF(DC231="Night",0.1,""),""),"")</f>
        <v/>
      </c>
      <c r="DD232" s="7" t="str">
        <f t="shared" ref="DD232" si="792">IF(COUNTIF($A$449:$A$614,DD227)&gt;0,IF(LEN($AB225)-LEN(SUBSTITUTE($AB225,LEFT(DD227,1),""))&gt;=1,IF(DD231="Night",0.1,""),""),"")</f>
        <v/>
      </c>
      <c r="DE232" s="7" t="str">
        <f t="shared" ref="DE232" si="793">IF(COUNTIF($A$449:$A$614,DE227)&gt;0,IF(LEN($AB225)-LEN(SUBSTITUTE($AB225,LEFT(DE227,1),""))&gt;=1,IF(DE231="Night",0.1,""),""),"")</f>
        <v/>
      </c>
      <c r="DF232" s="7" t="str">
        <f t="shared" ref="DF232" si="794">IF(COUNTIF($A$449:$A$614,DF227)&gt;0,IF(LEN($AB225)-LEN(SUBSTITUTE($AB225,LEFT(DF227,1),""))&gt;=1,IF(DF231="Night",0.1,""),""),"")</f>
        <v/>
      </c>
      <c r="DG232" s="7" t="str">
        <f t="shared" ref="DG232" si="795">IF(COUNTIF($A$449:$A$614,DG227)&gt;0,IF(LEN($AB225)-LEN(SUBSTITUTE($AB225,LEFT(DG227,1),""))&gt;=1,IF(DG231="Night",0.1,""),""),"")</f>
        <v/>
      </c>
      <c r="DH232" s="7" t="str">
        <f t="shared" ref="DH232" si="796">IF(COUNTIF($A$449:$A$614,DH227)&gt;0,IF(LEN($AB225)-LEN(SUBSTITUTE($AB225,LEFT(DH227,1),""))&gt;=1,IF(DH231="Night",0.1,""),""),"")</f>
        <v/>
      </c>
      <c r="DI232" s="7" t="str">
        <f t="shared" ref="DI232" si="797">IF(COUNTIF($A$449:$A$614,DI227)&gt;0,IF(LEN($AB225)-LEN(SUBSTITUTE($AB225,LEFT(DI227,1),""))&gt;=1,IF(DI231="Night",0.1,""),""),"")</f>
        <v/>
      </c>
      <c r="DJ232" s="7" t="str">
        <f t="shared" ref="DJ232" si="798">IF(COUNTIF($A$449:$A$614,DJ227)&gt;0,IF(LEN($AB225)-LEN(SUBSTITUTE($AB225,LEFT(DJ227,1),""))&gt;=1,IF(DJ231="Night",0.1,""),""),"")</f>
        <v/>
      </c>
      <c r="DK232" s="7" t="str">
        <f t="shared" ref="DK232" si="799">IF(COUNTIF($A$449:$A$614,DK227)&gt;0,IF(LEN($AB225)-LEN(SUBSTITUTE($AB225,LEFT(DK227,1),""))&gt;=1,IF(DK231="Night",0.1,""),""),"")</f>
        <v/>
      </c>
      <c r="DL232" s="7" t="str">
        <f t="shared" ref="DL232" si="800">IF(COUNTIF($A$449:$A$614,DL227)&gt;0,IF(LEN($AB225)-LEN(SUBSTITUTE($AB225,LEFT(DL227,1),""))&gt;=1,IF(DL231="Night",0.1,""),""),"")</f>
        <v/>
      </c>
      <c r="DM232" s="7" t="str">
        <f t="shared" ref="DM232" si="801">IF(COUNTIF($A$449:$A$614,DM227)&gt;0,IF(LEN($AB225)-LEN(SUBSTITUTE($AB225,LEFT(DM227,1),""))&gt;=1,IF(DM231="Night",0.1,""),""),"")</f>
        <v/>
      </c>
      <c r="DN232" s="7" t="str">
        <f t="shared" ref="DN232" si="802">IF(COUNTIF($A$449:$A$614,DN227)&gt;0,IF(LEN($AB225)-LEN(SUBSTITUTE($AB225,LEFT(DN227,1),""))&gt;=1,IF(DN231="Night",0.1,""),""),"")</f>
        <v/>
      </c>
      <c r="DO232" s="7" t="str">
        <f t="shared" ref="DO232" si="803">IF(COUNTIF($A$449:$A$614,DO227)&gt;0,IF(LEN($AB225)-LEN(SUBSTITUTE($AB225,LEFT(DO227,1),""))&gt;=1,IF(DO231="Night",0.1,""),""),"")</f>
        <v/>
      </c>
      <c r="DP232" s="7" t="str">
        <f t="shared" ref="DP232" si="804">IF(COUNTIF($A$449:$A$614,DP227)&gt;0,IF(LEN($AB225)-LEN(SUBSTITUTE($AB225,LEFT(DP227,1),""))&gt;=1,IF(DP231="Night",0.1,""),""),"")</f>
        <v/>
      </c>
      <c r="DQ232" s="7" t="str">
        <f t="shared" ref="DQ232" si="805">IF(COUNTIF($A$449:$A$614,DQ227)&gt;0,IF(LEN($AB225)-LEN(SUBSTITUTE($AB225,LEFT(DQ227,1),""))&gt;=1,IF(DQ231="Night",0.1,""),""),"")</f>
        <v/>
      </c>
      <c r="DR232" s="7" t="str">
        <f t="shared" ref="DR232" si="806">IF(COUNTIF($A$449:$A$614,DR227)&gt;0,IF(LEN($AB225)-LEN(SUBSTITUTE($AB225,LEFT(DR227,1),""))&gt;=1,IF(DR231="Night",0.1,""),""),"")</f>
        <v/>
      </c>
      <c r="DS232" s="7" t="str">
        <f t="shared" ref="DS232" si="807">IF(COUNTIF($A$449:$A$614,DS227)&gt;0,IF(LEN($AB225)-LEN(SUBSTITUTE($AB225,LEFT(DS227,1),""))&gt;=1,IF(DS231="Night",0.1,""),""),"")</f>
        <v/>
      </c>
      <c r="DT232" s="7" t="str">
        <f t="shared" ref="DT232" si="808">IF(COUNTIF($A$449:$A$614,DT227)&gt;0,IF(LEN($AB225)-LEN(SUBSTITUTE($AB225,LEFT(DT227,1),""))&gt;=1,IF(DT231="Night",0.1,""),""),"")</f>
        <v/>
      </c>
      <c r="DU232" s="7" t="str">
        <f t="shared" ref="DU232" si="809">IF(COUNTIF($A$449:$A$614,DU227)&gt;0,IF(LEN($AB225)-LEN(SUBSTITUTE($AB225,LEFT(DU227,1),""))&gt;=1,IF(DU231="Night",0.1,""),""),"")</f>
        <v/>
      </c>
      <c r="DV232" s="7" t="str">
        <f t="shared" ref="DV232" si="810">IF(COUNTIF($A$449:$A$614,DV227)&gt;0,IF(LEN($AB225)-LEN(SUBSTITUTE($AB225,LEFT(DV227,1),""))&gt;=1,IF(DV231="Night",0.1,""),""),"")</f>
        <v/>
      </c>
      <c r="DW232" s="7" t="str">
        <f t="shared" ref="DW232" si="811">IF(COUNTIF($A$449:$A$614,DW227)&gt;0,IF(LEN($AB225)-LEN(SUBSTITUTE($AB225,LEFT(DW227,1),""))&gt;=1,IF(DW231="Night",0.1,""),""),"")</f>
        <v/>
      </c>
      <c r="DX232" s="7" t="str">
        <f t="shared" ref="DX232" si="812">IF(COUNTIF($A$449:$A$614,DX227)&gt;0,IF(LEN($AB225)-LEN(SUBSTITUTE($AB225,LEFT(DX227,1),""))&gt;=1,IF(DX231="Night",0.1,""),""),"")</f>
        <v/>
      </c>
      <c r="DY232" s="7" t="str">
        <f t="shared" ref="DY232" si="813">IF(COUNTIF($A$449:$A$614,DY227)&gt;0,IF(LEN($AB225)-LEN(SUBSTITUTE($AB225,LEFT(DY227,1),""))&gt;=1,IF(DY231="Night",0.1,""),""),"")</f>
        <v/>
      </c>
      <c r="DZ232" s="7" t="str">
        <f t="shared" ref="DZ232" si="814">IF(COUNTIF($A$449:$A$614,DZ227)&gt;0,IF(LEN($AB225)-LEN(SUBSTITUTE($AB225,LEFT(DZ227,1),""))&gt;=1,IF(DZ231="Night",0.1,""),""),"")</f>
        <v/>
      </c>
      <c r="EA232" s="7" t="str">
        <f t="shared" ref="EA232" si="815">IF(COUNTIF($A$449:$A$614,EA227)&gt;0,IF(LEN($AB225)-LEN(SUBSTITUTE($AB225,LEFT(EA227,1),""))&gt;=1,IF(EA231="Night",0.1,""),""),"")</f>
        <v/>
      </c>
      <c r="EB232" s="7" t="str">
        <f t="shared" ref="EB232" si="816">IF(COUNTIF($A$449:$A$614,EB227)&gt;0,IF(LEN($AB225)-LEN(SUBSTITUTE($AB225,LEFT(EB227,1),""))&gt;=1,IF(EB231="Night",0.1,""),""),"")</f>
        <v/>
      </c>
      <c r="EC232" s="7" t="str">
        <f t="shared" ref="EC232" si="817">IF(COUNTIF($A$449:$A$614,EC227)&gt;0,IF(LEN($AB225)-LEN(SUBSTITUTE($AB225,LEFT(EC227,1),""))&gt;=1,IF(EC231="Night",0.1,""),""),"")</f>
        <v/>
      </c>
      <c r="ED232" s="7" t="str">
        <f t="shared" ref="ED232" si="818">IF(COUNTIF($A$449:$A$614,ED227)&gt;0,IF(LEN($AB225)-LEN(SUBSTITUTE($AB225,LEFT(ED227,1),""))&gt;=1,IF(ED231="Night",0.1,""),""),"")</f>
        <v/>
      </c>
      <c r="EE232" s="7" t="str">
        <f t="shared" ref="EE232" si="819">IF(COUNTIF($A$449:$A$614,EE227)&gt;0,IF(LEN($AB225)-LEN(SUBSTITUTE($AB225,LEFT(EE227,1),""))&gt;=1,IF(EE231="Night",0.1,""),""),"")</f>
        <v/>
      </c>
      <c r="EF232" s="7" t="str">
        <f t="shared" ref="EF232" si="820">IF(COUNTIF($A$449:$A$614,EF227)&gt;0,IF(LEN($AB225)-LEN(SUBSTITUTE($AB225,LEFT(EF227,1),""))&gt;=1,IF(EF231="Night",0.1,""),""),"")</f>
        <v/>
      </c>
      <c r="EG232" s="7" t="str">
        <f t="shared" ref="EG232" si="821">IF(COUNTIF($A$449:$A$614,EG227)&gt;0,IF(LEN($AB225)-LEN(SUBSTITUTE($AB225,LEFT(EG227,1),""))&gt;=1,IF(EG231="Night",0.1,""),""),"")</f>
        <v/>
      </c>
      <c r="EH232" s="7" t="str">
        <f t="shared" ref="EH232" si="822">IF(COUNTIF($A$449:$A$614,EH227)&gt;0,IF(LEN($AB225)-LEN(SUBSTITUTE($AB225,LEFT(EH227,1),""))&gt;=1,IF(EH231="Night",0.1,""),""),"")</f>
        <v/>
      </c>
      <c r="EI232" s="7" t="str">
        <f t="shared" ref="EI232" si="823">IF(COUNTIF($A$449:$A$614,EI227)&gt;0,IF(LEN($AB225)-LEN(SUBSTITUTE($AB225,LEFT(EI227,1),""))&gt;=1,IF(EI231="Night",0.1,""),""),"")</f>
        <v/>
      </c>
      <c r="EJ232" s="7" t="str">
        <f t="shared" ref="EJ232" si="824">IF(COUNTIF($A$449:$A$614,EJ227)&gt;0,IF(LEN($AB225)-LEN(SUBSTITUTE($AB225,LEFT(EJ227,1),""))&gt;=1,IF(EJ231="Night",0.1,""),""),"")</f>
        <v/>
      </c>
      <c r="EK232" s="7" t="str">
        <f t="shared" ref="EK232" si="825">IF(COUNTIF($A$449:$A$614,EK227)&gt;0,IF(LEN($AB225)-LEN(SUBSTITUTE($AB225,LEFT(EK227,1),""))&gt;=1,IF(EK231="Night",0.1,""),""),"")</f>
        <v/>
      </c>
      <c r="EL232" s="7" t="str">
        <f t="shared" ref="EL232" si="826">IF(COUNTIF($A$449:$A$614,EL227)&gt;0,IF(LEN($AB225)-LEN(SUBSTITUTE($AB225,LEFT(EL227,1),""))&gt;=1,IF(EL231="Night",0.1,""),""),"")</f>
        <v/>
      </c>
      <c r="EM232" s="7" t="str">
        <f t="shared" ref="EM232" si="827">IF(COUNTIF($A$449:$A$614,EM227)&gt;0,IF(LEN($AB225)-LEN(SUBSTITUTE($AB225,LEFT(EM227,1),""))&gt;=1,IF(EM231="Night",0.1,""),""),"")</f>
        <v/>
      </c>
      <c r="EN232" s="7" t="str">
        <f t="shared" ref="EN232" si="828">IF(COUNTIF($A$449:$A$614,EN227)&gt;0,IF(LEN($AB225)-LEN(SUBSTITUTE($AB225,LEFT(EN227,1),""))&gt;=1,IF(EN231="Night",0.1,""),""),"")</f>
        <v/>
      </c>
      <c r="EO232" s="7" t="str">
        <f t="shared" ref="EO232" si="829">IF(COUNTIF($A$449:$A$614,EO227)&gt;0,IF(LEN($AB225)-LEN(SUBSTITUTE($AB225,LEFT(EO227,1),""))&gt;=1,IF(EO231="Night",0.1,""),""),"")</f>
        <v/>
      </c>
      <c r="EP232" s="7" t="str">
        <f t="shared" ref="EP232" si="830">IF(COUNTIF($A$449:$A$614,EP227)&gt;0,IF(LEN($AB225)-LEN(SUBSTITUTE($AB225,LEFT(EP227,1),""))&gt;=1,IF(EP231="Night",0.1,""),""),"")</f>
        <v/>
      </c>
      <c r="EQ232" s="7" t="str">
        <f t="shared" ref="EQ232" si="831">IF(COUNTIF($A$449:$A$614,EQ227)&gt;0,IF(LEN($AB225)-LEN(SUBSTITUTE($AB225,LEFT(EQ227,1),""))&gt;=1,IF(EQ231="Night",0.1,""),""),"")</f>
        <v/>
      </c>
      <c r="ER232" s="7" t="str">
        <f t="shared" ref="ER232" si="832">IF(COUNTIF($A$449:$A$614,ER227)&gt;0,IF(LEN($AB225)-LEN(SUBSTITUTE($AB225,LEFT(ER227,1),""))&gt;=1,IF(ER231="Night",0.1,""),""),"")</f>
        <v/>
      </c>
      <c r="ES232" s="7" t="str">
        <f t="shared" ref="ES232" si="833">IF(COUNTIF($A$449:$A$614,ES227)&gt;0,IF(LEN($AB225)-LEN(SUBSTITUTE($AB225,LEFT(ES227,1),""))&gt;=1,IF(ES231="Night",0.1,""),""),"")</f>
        <v/>
      </c>
      <c r="ET232" s="7" t="str">
        <f t="shared" ref="ET232" si="834">IF(COUNTIF($A$449:$A$614,ET227)&gt;0,IF(LEN($AB225)-LEN(SUBSTITUTE($AB225,LEFT(ET227,1),""))&gt;=1,IF(ET231="Night",0.1,""),""),"")</f>
        <v/>
      </c>
      <c r="EU232" s="7" t="str">
        <f t="shared" ref="EU232" si="835">IF(COUNTIF($A$449:$A$614,EU227)&gt;0,IF(LEN($AB225)-LEN(SUBSTITUTE($AB225,LEFT(EU227,1),""))&gt;=1,IF(EU231="Night",0.1,""),""),"")</f>
        <v/>
      </c>
      <c r="EV232" s="7" t="str">
        <f t="shared" ref="EV232" si="836">IF(COUNTIF($A$449:$A$614,EV227)&gt;0,IF(LEN($AB225)-LEN(SUBSTITUTE($AB225,LEFT(EV227,1),""))&gt;=1,IF(EV231="Night",0.1,""),""),"")</f>
        <v/>
      </c>
      <c r="EW232" s="7" t="str">
        <f t="shared" ref="EW232" si="837">IF(COUNTIF($A$449:$A$614,EW227)&gt;0,IF(LEN($AB225)-LEN(SUBSTITUTE($AB225,LEFT(EW227,1),""))&gt;=1,IF(EW231="Night",0.1,""),""),"")</f>
        <v/>
      </c>
      <c r="EX232" s="7" t="str">
        <f t="shared" ref="EX232" si="838">IF(COUNTIF($A$449:$A$614,EX227)&gt;0,IF(LEN($AB225)-LEN(SUBSTITUTE($AB225,LEFT(EX227,1),""))&gt;=1,IF(EX231="Night",0.1,""),""),"")</f>
        <v/>
      </c>
      <c r="EY232" s="7" t="str">
        <f t="shared" ref="EY232" si="839">IF(COUNTIF($A$449:$A$614,EY227)&gt;0,IF(LEN($AB225)-LEN(SUBSTITUTE($AB225,LEFT(EY227,1),""))&gt;=1,IF(EY231="Night",0.1,""),""),"")</f>
        <v/>
      </c>
      <c r="EZ232" s="7" t="str">
        <f t="shared" ref="EZ232" si="840">IF(COUNTIF($A$449:$A$614,EZ227)&gt;0,IF(LEN($AB225)-LEN(SUBSTITUTE($AB225,LEFT(EZ227,1),""))&gt;=1,IF(EZ231="Night",0.1,""),""),"")</f>
        <v/>
      </c>
      <c r="FA232" s="7" t="str">
        <f t="shared" ref="FA232" si="841">IF(COUNTIF($A$449:$A$614,FA227)&gt;0,IF(LEN($AB225)-LEN(SUBSTITUTE($AB225,LEFT(FA227,1),""))&gt;=1,IF(FA231="Night",0.1,""),""),"")</f>
        <v/>
      </c>
      <c r="FB232" s="7" t="str">
        <f t="shared" ref="FB232" si="842">IF(COUNTIF($A$449:$A$614,FB227)&gt;0,IF(LEN($AB225)-LEN(SUBSTITUTE($AB225,LEFT(FB227,1),""))&gt;=1,IF(FB231="Night",0.1,""),""),"")</f>
        <v/>
      </c>
      <c r="FC232" s="7" t="str">
        <f t="shared" ref="FC232" si="843">IF(COUNTIF($A$449:$A$614,FC227)&gt;0,IF(LEN($AB225)-LEN(SUBSTITUTE($AB225,LEFT(FC227,1),""))&gt;=1,IF(FC231="Night",0.1,""),""),"")</f>
        <v/>
      </c>
      <c r="FD232" s="7" t="str">
        <f t="shared" ref="FD232" si="844">IF(COUNTIF($A$449:$A$614,FD227)&gt;0,IF(LEN($AB225)-LEN(SUBSTITUTE($AB225,LEFT(FD227,1),""))&gt;=1,IF(FD231="Night",0.1,""),""),"")</f>
        <v/>
      </c>
      <c r="FE232" s="7" t="str">
        <f t="shared" ref="FE232" si="845">IF(COUNTIF($A$449:$A$614,FE227)&gt;0,IF(LEN($AB225)-LEN(SUBSTITUTE($AB225,LEFT(FE227,1),""))&gt;=1,IF(FE231="Night",0.1,""),""),"")</f>
        <v/>
      </c>
      <c r="FF232" s="7" t="str">
        <f t="shared" ref="FF232" si="846">IF(COUNTIF($A$449:$A$614,FF227)&gt;0,IF(LEN($AB225)-LEN(SUBSTITUTE($AB225,LEFT(FF227,1),""))&gt;=1,IF(FF231="Night",0.1,""),""),"")</f>
        <v/>
      </c>
      <c r="FG232" s="7" t="str">
        <f t="shared" ref="FG232" si="847">IF(COUNTIF($A$449:$A$614,FG227)&gt;0,IF(LEN($AB225)-LEN(SUBSTITUTE($AB225,LEFT(FG227,1),""))&gt;=1,IF(FG231="Night",0.1,""),""),"")</f>
        <v/>
      </c>
      <c r="FH232" s="7" t="str">
        <f t="shared" ref="FH232" si="848">IF(COUNTIF($A$449:$A$614,FH227)&gt;0,IF(LEN($AB225)-LEN(SUBSTITUTE($AB225,LEFT(FH227,1),""))&gt;=1,IF(FH231="Night",0.1,""),""),"")</f>
        <v/>
      </c>
      <c r="FI232" s="7" t="str">
        <f t="shared" ref="FI232" si="849">IF(COUNTIF($A$449:$A$614,FI227)&gt;0,IF(LEN($AB225)-LEN(SUBSTITUTE($AB225,LEFT(FI227,1),""))&gt;=1,IF(FI231="Night",0.1,""),""),"")</f>
        <v/>
      </c>
      <c r="FJ232" s="7" t="str">
        <f t="shared" ref="FJ232" si="850">IF(COUNTIF($A$449:$A$614,FJ227)&gt;0,IF(LEN($AB225)-LEN(SUBSTITUTE($AB225,LEFT(FJ227,1),""))&gt;=1,IF(FJ231="Night",0.1,""),""),"")</f>
        <v/>
      </c>
      <c r="FK232" s="7" t="str">
        <f t="shared" ref="FK232" si="851">IF(COUNTIF($A$449:$A$614,FK227)&gt;0,IF(LEN($AB225)-LEN(SUBSTITUTE($AB225,LEFT(FK227,1),""))&gt;=1,IF(FK231="Night",0.1,""),""),"")</f>
        <v/>
      </c>
      <c r="FL232" s="7" t="str">
        <f t="shared" ref="FL232" si="852">IF(COUNTIF($A$449:$A$614,FL227)&gt;0,IF(LEN($AB225)-LEN(SUBSTITUTE($AB225,LEFT(FL227,1),""))&gt;=1,IF(FL231="Night",0.1,""),""),"")</f>
        <v/>
      </c>
      <c r="FM232" s="7" t="str">
        <f t="shared" ref="FM232" si="853">IF(COUNTIF($A$449:$A$614,FM227)&gt;0,IF(LEN($AB225)-LEN(SUBSTITUTE($AB225,LEFT(FM227,1),""))&gt;=1,IF(FM231="Night",0.1,""),""),"")</f>
        <v/>
      </c>
      <c r="FN232" s="7" t="str">
        <f t="shared" ref="FN232" si="854">IF(COUNTIF($A$449:$A$614,FN227)&gt;0,IF(LEN($AB225)-LEN(SUBSTITUTE($AB225,LEFT(FN227,1),""))&gt;=1,IF(FN231="Night",0.1,""),""),"")</f>
        <v/>
      </c>
      <c r="FO232" s="7" t="str">
        <f t="shared" ref="FO232" si="855">IF(COUNTIF($A$449:$A$614,FO227)&gt;0,IF(LEN($AB225)-LEN(SUBSTITUTE($AB225,LEFT(FO227,1),""))&gt;=1,IF(FO231="Night",0.1,""),""),"")</f>
        <v/>
      </c>
      <c r="FP232" s="7" t="str">
        <f t="shared" ref="FP232" si="856">IF(COUNTIF($A$449:$A$614,FP227)&gt;0,IF(LEN($AB225)-LEN(SUBSTITUTE($AB225,LEFT(FP227,1),""))&gt;=1,IF(FP231="Night",0.1,""),""),"")</f>
        <v/>
      </c>
      <c r="FQ232" s="7" t="str">
        <f t="shared" ref="FQ232" si="857">IF(COUNTIF($A$449:$A$614,FQ227)&gt;0,IF(LEN($AB225)-LEN(SUBSTITUTE($AB225,LEFT(FQ227,1),""))&gt;=1,IF(FQ231="Night",0.1,""),""),"")</f>
        <v/>
      </c>
      <c r="FR232" s="7" t="str">
        <f t="shared" ref="FR232" si="858">IF(COUNTIF($A$449:$A$614,FR227)&gt;0,IF(LEN($AB225)-LEN(SUBSTITUTE($AB225,LEFT(FR227,1),""))&gt;=1,IF(FR231="Night",0.1,""),""),"")</f>
        <v/>
      </c>
      <c r="FS232" s="7" t="str">
        <f t="shared" ref="FS232" si="859">IF(COUNTIF($A$449:$A$614,FS227)&gt;0,IF(LEN($AB225)-LEN(SUBSTITUTE($AB225,LEFT(FS227,1),""))&gt;=1,IF(FS231="Night",0.1,""),""),"")</f>
        <v/>
      </c>
      <c r="FT232" s="7" t="str">
        <f t="shared" ref="FT232" si="860">IF(COUNTIF($A$449:$A$614,FT227)&gt;0,IF(LEN($AB225)-LEN(SUBSTITUTE($AB225,LEFT(FT227,1),""))&gt;=1,IF(FT231="Night",0.1,""),""),"")</f>
        <v/>
      </c>
      <c r="FU232" s="7" t="str">
        <f t="shared" ref="FU232" si="861">IF(COUNTIF($A$449:$A$614,FU227)&gt;0,IF(LEN($AB225)-LEN(SUBSTITUTE($AB225,LEFT(FU227,1),""))&gt;=1,IF(FU231="Night",0.1,""),""),"")</f>
        <v/>
      </c>
      <c r="FV232" s="7" t="str">
        <f t="shared" ref="FV232" si="862">IF(COUNTIF($A$449:$A$614,FV227)&gt;0,IF(LEN($AB225)-LEN(SUBSTITUTE($AB225,LEFT(FV227,1),""))&gt;=1,IF(FV231="Night",0.1,""),""),"")</f>
        <v/>
      </c>
      <c r="FW232" s="7" t="str">
        <f t="shared" ref="FW232" si="863">IF(COUNTIF($A$449:$A$614,FW227)&gt;0,IF(LEN($AB225)-LEN(SUBSTITUTE($AB225,LEFT(FW227,1),""))&gt;=1,IF(FW231="Night",0.1,""),""),"")</f>
        <v/>
      </c>
      <c r="FX232" s="7" t="str">
        <f t="shared" ref="FX232" si="864">IF(COUNTIF($A$449:$A$614,FX227)&gt;0,IF(LEN($AB225)-LEN(SUBSTITUTE($AB225,LEFT(FX227,1),""))&gt;=1,IF(FX231="Night",0.1,""),""),"")</f>
        <v/>
      </c>
      <c r="FY232" s="7" t="str">
        <f t="shared" ref="FY232" si="865">IF(COUNTIF($A$449:$A$614,FY227)&gt;0,IF(LEN($AB225)-LEN(SUBSTITUTE($AB225,LEFT(FY227,1),""))&gt;=1,IF(FY231="Night",0.1,""),""),"")</f>
        <v/>
      </c>
      <c r="FZ232" s="7" t="str">
        <f t="shared" ref="FZ232" si="866">IF(COUNTIF($A$449:$A$614,FZ227)&gt;0,IF(LEN($AB225)-LEN(SUBSTITUTE($AB225,LEFT(FZ227,1),""))&gt;=1,IF(FZ231="Night",0.1,""),""),"")</f>
        <v/>
      </c>
      <c r="GA232" s="7" t="str">
        <f t="shared" ref="GA232" si="867">IF(COUNTIF($A$449:$A$614,GA227)&gt;0,IF(LEN($AB225)-LEN(SUBSTITUTE($AB225,LEFT(GA227,1),""))&gt;=1,IF(GA231="Night",0.1,""),""),"")</f>
        <v/>
      </c>
      <c r="GB232" s="7" t="str">
        <f t="shared" ref="GB232" si="868">IF(COUNTIF($A$449:$A$614,GB227)&gt;0,IF(LEN($AB225)-LEN(SUBSTITUTE($AB225,LEFT(GB227,1),""))&gt;=1,IF(GB231="Night",0.1,""),""),"")</f>
        <v/>
      </c>
      <c r="GC232" s="7" t="str">
        <f t="shared" ref="GC232" si="869">IF(COUNTIF($A$449:$A$614,GC227)&gt;0,IF(LEN($AB225)-LEN(SUBSTITUTE($AB225,LEFT(GC227,1),""))&gt;=1,IF(GC231="Night",0.1,""),""),"")</f>
        <v/>
      </c>
      <c r="GD232" s="7" t="str">
        <f t="shared" ref="GD232" si="870">IF(COUNTIF($A$449:$A$614,GD227)&gt;0,IF(LEN($AB225)-LEN(SUBSTITUTE($AB225,LEFT(GD227,1),""))&gt;=1,IF(GD231="Night",0.1,""),""),"")</f>
        <v/>
      </c>
      <c r="GE232" s="7" t="str">
        <f t="shared" ref="GE232" si="871">IF(COUNTIF($A$449:$A$614,GE227)&gt;0,IF(LEN($AB225)-LEN(SUBSTITUTE($AB225,LEFT(GE227,1),""))&gt;=1,IF(GE231="Night",0.1,""),""),"")</f>
        <v/>
      </c>
      <c r="GF232" s="7" t="str">
        <f t="shared" ref="GF232" si="872">IF(COUNTIF($A$449:$A$614,GF227)&gt;0,IF(LEN($AB225)-LEN(SUBSTITUTE($AB225,LEFT(GF227,1),""))&gt;=1,IF(GF231="Night",0.1,""),""),"")</f>
        <v/>
      </c>
      <c r="GG232" s="7" t="str">
        <f t="shared" ref="GG232" si="873">IF(COUNTIF($A$449:$A$614,GG227)&gt;0,IF(LEN($AB225)-LEN(SUBSTITUTE($AB225,LEFT(GG227,1),""))&gt;=1,IF(GG231="Night",0.1,""),""),"")</f>
        <v/>
      </c>
      <c r="GH232" s="7" t="str">
        <f t="shared" ref="GH232" si="874">IF(COUNTIF($A$449:$A$614,GH227)&gt;0,IF(LEN($AB225)-LEN(SUBSTITUTE($AB225,LEFT(GH227,1),""))&gt;=1,IF(GH231="Night",0.1,""),""),"")</f>
        <v/>
      </c>
      <c r="GI232" s="7" t="str">
        <f t="shared" ref="GI232" si="875">IF(COUNTIF($A$449:$A$614,GI227)&gt;0,IF(LEN($AB225)-LEN(SUBSTITUTE($AB225,LEFT(GI227,1),""))&gt;=1,IF(GI231="Night",0.1,""),""),"")</f>
        <v/>
      </c>
      <c r="GJ232" s="7" t="str">
        <f t="shared" ref="GJ232" si="876">IF(COUNTIF($A$449:$A$614,GJ227)&gt;0,IF(LEN($AB225)-LEN(SUBSTITUTE($AB225,LEFT(GJ227,1),""))&gt;=1,IF(GJ231="Night",0.1,""),""),"")</f>
        <v/>
      </c>
      <c r="GK232" s="7" t="str">
        <f t="shared" ref="GK232" si="877">IF(COUNTIF($A$449:$A$614,GK227)&gt;0,IF(LEN($AB225)-LEN(SUBSTITUTE($AB225,LEFT(GK227,1),""))&gt;=1,IF(GK231="Night",0.1,""),""),"")</f>
        <v/>
      </c>
      <c r="GL232" s="7" t="str">
        <f t="shared" ref="GL232" si="878">IF(COUNTIF($A$449:$A$614,GL227)&gt;0,IF(LEN($AB225)-LEN(SUBSTITUTE($AB225,LEFT(GL227,1),""))&gt;=1,IF(GL231="Night",0.1,""),""),"")</f>
        <v/>
      </c>
      <c r="GM232" s="7" t="str">
        <f t="shared" ref="GM232" si="879">IF(COUNTIF($A$449:$A$614,GM227)&gt;0,IF(LEN($AB225)-LEN(SUBSTITUTE($AB225,LEFT(GM227,1),""))&gt;=1,IF(GM231="Night",0.1,""),""),"")</f>
        <v/>
      </c>
      <c r="GN232" s="7" t="str">
        <f t="shared" ref="GN232" si="880">IF(COUNTIF($A$449:$A$614,GN227)&gt;0,IF(LEN($AB225)-LEN(SUBSTITUTE($AB225,LEFT(GN227,1),""))&gt;=1,IF(GN231="Night",0.1,""),""),"")</f>
        <v/>
      </c>
      <c r="GO232" s="7" t="str">
        <f t="shared" ref="GO232" si="881">IF(COUNTIF($A$449:$A$614,GO227)&gt;0,IF(LEN($AB225)-LEN(SUBSTITUTE($AB225,LEFT(GO227,1),""))&gt;=1,IF(GO231="Night",0.1,""),""),"")</f>
        <v/>
      </c>
      <c r="GP232" s="7" t="str">
        <f t="shared" ref="GP232" si="882">IF(COUNTIF($A$449:$A$614,GP227)&gt;0,IF(LEN($AB225)-LEN(SUBSTITUTE($AB225,LEFT(GP227,1),""))&gt;=1,IF(GP231="Night",0.1,""),""),"")</f>
        <v/>
      </c>
      <c r="GQ232" s="7" t="str">
        <f t="shared" ref="GQ232" si="883">IF(COUNTIF($A$449:$A$614,GQ227)&gt;0,IF(LEN($AB225)-LEN(SUBSTITUTE($AB225,LEFT(GQ227,1),""))&gt;=1,IF(GQ231="Night",0.1,""),""),"")</f>
        <v/>
      </c>
      <c r="GR232" s="7" t="str">
        <f t="shared" ref="GR232" si="884">IF(COUNTIF($A$449:$A$614,GR227)&gt;0,IF(LEN($AB225)-LEN(SUBSTITUTE($AB225,LEFT(GR227,1),""))&gt;=1,IF(GR231="Night",0.1,""),""),"")</f>
        <v/>
      </c>
      <c r="GS232" s="7" t="str">
        <f t="shared" ref="GS232" si="885">IF(COUNTIF($A$449:$A$614,GS227)&gt;0,IF(LEN($AB225)-LEN(SUBSTITUTE($AB225,LEFT(GS227,1),""))&gt;=1,IF(GS231="Night",0.1,""),""),"")</f>
        <v/>
      </c>
      <c r="GT232" s="7" t="str">
        <f t="shared" ref="GT232" si="886">IF(COUNTIF($A$449:$A$614,GT227)&gt;0,IF(LEN($AB225)-LEN(SUBSTITUTE($AB225,LEFT(GT227,1),""))&gt;=1,IF(GT231="Night",0.1,""),""),"")</f>
        <v/>
      </c>
      <c r="GU232" s="7" t="str">
        <f t="shared" ref="GU232" si="887">IF(COUNTIF($A$449:$A$614,GU227)&gt;0,IF(LEN($AB225)-LEN(SUBSTITUTE($AB225,LEFT(GU227,1),""))&gt;=1,IF(GU231="Night",0.1,""),""),"")</f>
        <v/>
      </c>
      <c r="GV232" s="7" t="str">
        <f t="shared" ref="GV232" si="888">IF(COUNTIF($A$449:$A$614,GV227)&gt;0,IF(LEN($AB225)-LEN(SUBSTITUTE($AB225,LEFT(GV227,1),""))&gt;=1,IF(GV231="Night",0.1,""),""),"")</f>
        <v/>
      </c>
      <c r="GW232" s="7" t="str">
        <f t="shared" ref="GW232" si="889">IF(COUNTIF($A$449:$A$614,GW227)&gt;0,IF(LEN($AB225)-LEN(SUBSTITUTE($AB225,LEFT(GW227,1),""))&gt;=1,IF(GW231="Night",0.1,""),""),"")</f>
        <v/>
      </c>
      <c r="GX232" s="7" t="str">
        <f t="shared" ref="GX232" si="890">IF(COUNTIF($A$449:$A$614,GX227)&gt;0,IF(LEN($AB225)-LEN(SUBSTITUTE($AB225,LEFT(GX227,1),""))&gt;=1,IF(GX231="Night",0.1,""),""),"")</f>
        <v/>
      </c>
      <c r="GY232" s="7" t="str">
        <f t="shared" ref="GY232" si="891">IF(COUNTIF($A$449:$A$614,GY227)&gt;0,IF(LEN($AB225)-LEN(SUBSTITUTE($AB225,LEFT(GY227,1),""))&gt;=1,IF(GY231="Night",0.1,""),""),"")</f>
        <v/>
      </c>
      <c r="GZ232" s="7" t="str">
        <f t="shared" ref="GZ232" si="892">IF(COUNTIF($A$449:$A$614,GZ227)&gt;0,IF(LEN($AB225)-LEN(SUBSTITUTE($AB225,LEFT(GZ227,1),""))&gt;=1,IF(GZ231="Night",0.1,""),""),"")</f>
        <v/>
      </c>
      <c r="HA232" s="7" t="str">
        <f t="shared" ref="HA232" si="893">IF(COUNTIF($A$449:$A$614,HA227)&gt;0,IF(LEN($AB225)-LEN(SUBSTITUTE($AB225,LEFT(HA227,1),""))&gt;=1,IF(HA231="Night",0.1,""),""),"")</f>
        <v/>
      </c>
      <c r="HB232" s="7" t="str">
        <f t="shared" ref="HB232" si="894">IF(COUNTIF($A$449:$A$614,HB227)&gt;0,IF(LEN($AB225)-LEN(SUBSTITUTE($AB225,LEFT(HB227,1),""))&gt;=1,IF(HB231="Night",0.1,""),""),"")</f>
        <v/>
      </c>
      <c r="HC232" s="7" t="str">
        <f t="shared" ref="HC232" si="895">IF(COUNTIF($A$449:$A$614,HC227)&gt;0,IF(LEN($AB225)-LEN(SUBSTITUTE($AB225,LEFT(HC227,1),""))&gt;=1,IF(HC231="Night",0.1,""),""),"")</f>
        <v/>
      </c>
      <c r="HD232" s="7" t="str">
        <f t="shared" ref="HD232" si="896">IF(COUNTIF($A$449:$A$614,HD227)&gt;0,IF(LEN($AB225)-LEN(SUBSTITUTE($AB225,LEFT(HD227,1),""))&gt;=1,IF(HD231="Night",0.1,""),""),"")</f>
        <v/>
      </c>
      <c r="HE232" s="7" t="str">
        <f t="shared" ref="HE232" si="897">IF(COUNTIF($A$449:$A$614,HE227)&gt;0,IF(LEN($AB225)-LEN(SUBSTITUTE($AB225,LEFT(HE227,1),""))&gt;=1,IF(HE231="Night",0.1,""),""),"")</f>
        <v/>
      </c>
      <c r="HF232" s="7" t="str">
        <f t="shared" ref="HF232" si="898">IF(COUNTIF($A$449:$A$614,HF227)&gt;0,IF(LEN($AB225)-LEN(SUBSTITUTE($AB225,LEFT(HF227,1),""))&gt;=1,IF(HF231="Night",0.1,""),""),"")</f>
        <v/>
      </c>
      <c r="HG232" s="7" t="str">
        <f t="shared" ref="HG232" si="899">IF(COUNTIF($A$449:$A$614,HG227)&gt;0,IF(LEN($AB225)-LEN(SUBSTITUTE($AB225,LEFT(HG227,1),""))&gt;=1,IF(HG231="Night",0.1,""),""),"")</f>
        <v/>
      </c>
      <c r="HH232" s="7" t="str">
        <f t="shared" ref="HH232" si="900">IF(COUNTIF($A$449:$A$614,HH227)&gt;0,IF(LEN($AB225)-LEN(SUBSTITUTE($AB225,LEFT(HH227,1),""))&gt;=1,IF(HH231="Night",0.1,""),""),"")</f>
        <v/>
      </c>
      <c r="HI232" s="7" t="str">
        <f t="shared" ref="HI232" si="901">IF(COUNTIF($A$449:$A$614,HI227)&gt;0,IF(LEN($AB225)-LEN(SUBSTITUTE($AB225,LEFT(HI227,1),""))&gt;=1,IF(HI231="Night",0.1,""),""),"")</f>
        <v/>
      </c>
      <c r="HJ232" s="7" t="str">
        <f t="shared" ref="HJ232" si="902">IF(COUNTIF($A$449:$A$614,HJ227)&gt;0,IF(LEN($AB225)-LEN(SUBSTITUTE($AB225,LEFT(HJ227,1),""))&gt;=1,IF(HJ231="Night",0.1,""),""),"")</f>
        <v/>
      </c>
      <c r="HK232" s="7" t="str">
        <f t="shared" ref="HK232" si="903">IF(COUNTIF($A$449:$A$614,HK227)&gt;0,IF(LEN($AB225)-LEN(SUBSTITUTE($AB225,LEFT(HK227,1),""))&gt;=1,IF(HK231="Night",0.1,""),""),"")</f>
        <v/>
      </c>
      <c r="HL232" s="7" t="str">
        <f t="shared" ref="HL232" si="904">IF(COUNTIF($A$449:$A$614,HL227)&gt;0,IF(LEN($AB225)-LEN(SUBSTITUTE($AB225,LEFT(HL227,1),""))&gt;=1,IF(HL231="Night",0.1,""),""),"")</f>
        <v/>
      </c>
      <c r="HM232" s="7" t="str">
        <f t="shared" ref="HM232" si="905">IF(COUNTIF($A$449:$A$614,HM227)&gt;0,IF(LEN($AB225)-LEN(SUBSTITUTE($AB225,LEFT(HM227,1),""))&gt;=1,IF(HM231="Night",0.1,""),""),"")</f>
        <v/>
      </c>
      <c r="HN232" s="7" t="str">
        <f t="shared" ref="HN232" si="906">IF(COUNTIF($A$449:$A$614,HN227)&gt;0,IF(LEN($AB225)-LEN(SUBSTITUTE($AB225,LEFT(HN227,1),""))&gt;=1,IF(HN231="Night",0.1,""),""),"")</f>
        <v/>
      </c>
      <c r="HO232" s="7" t="str">
        <f t="shared" ref="HO232" si="907">IF(COUNTIF($A$449:$A$614,HO227)&gt;0,IF(LEN($AB225)-LEN(SUBSTITUTE($AB225,LEFT(HO227,1),""))&gt;=1,IF(HO231="Night",0.1,""),""),"")</f>
        <v/>
      </c>
      <c r="HP232" s="7" t="str">
        <f t="shared" ref="HP232" si="908">IF(COUNTIF($A$449:$A$614,HP227)&gt;0,IF(LEN($AB225)-LEN(SUBSTITUTE($AB225,LEFT(HP227,1),""))&gt;=1,IF(HP231="Night",0.1,""),""),"")</f>
        <v/>
      </c>
      <c r="HQ232" s="7" t="str">
        <f t="shared" ref="HQ232" si="909">IF(COUNTIF($A$449:$A$614,HQ227)&gt;0,IF(LEN($AB225)-LEN(SUBSTITUTE($AB225,LEFT(HQ227,1),""))&gt;=1,IF(HQ231="Night",0.1,""),""),"")</f>
        <v/>
      </c>
      <c r="HR232" s="7" t="str">
        <f t="shared" ref="HR232" si="910">IF(COUNTIF($A$449:$A$614,HR227)&gt;0,IF(LEN($AB225)-LEN(SUBSTITUTE($AB225,LEFT(HR227,1),""))&gt;=1,IF(HR231="Night",0.1,""),""),"")</f>
        <v/>
      </c>
      <c r="HS232" s="7" t="str">
        <f t="shared" ref="HS232" si="911">IF(COUNTIF($A$449:$A$614,HS227)&gt;0,IF(LEN($AB225)-LEN(SUBSTITUTE($AB225,LEFT(HS227,1),""))&gt;=1,IF(HS231="Night",0.1,""),""),"")</f>
        <v/>
      </c>
      <c r="HT232" s="7" t="str">
        <f t="shared" ref="HT232" si="912">IF(COUNTIF($A$449:$A$614,HT227)&gt;0,IF(LEN($AB225)-LEN(SUBSTITUTE($AB225,LEFT(HT227,1),""))&gt;=1,IF(HT231="Night",0.1,""),""),"")</f>
        <v/>
      </c>
      <c r="HU232" s="7" t="str">
        <f t="shared" ref="HU232" si="913">IF(COUNTIF($A$449:$A$614,HU227)&gt;0,IF(LEN($AB225)-LEN(SUBSTITUTE($AB225,LEFT(HU227,1),""))&gt;=1,IF(HU231="Night",0.1,""),""),"")</f>
        <v/>
      </c>
      <c r="HV232" s="7" t="str">
        <f t="shared" ref="HV232" si="914">IF(COUNTIF($A$449:$A$614,HV227)&gt;0,IF(LEN($AB225)-LEN(SUBSTITUTE($AB225,LEFT(HV227,1),""))&gt;=1,IF(HV231="Night",0.1,""),""),"")</f>
        <v/>
      </c>
      <c r="HW232" s="7" t="str">
        <f t="shared" ref="HW232" si="915">IF(COUNTIF($A$449:$A$614,HW227)&gt;0,IF(LEN($AB225)-LEN(SUBSTITUTE($AB225,LEFT(HW227,1),""))&gt;=1,IF(HW231="Night",0.1,""),""),"")</f>
        <v/>
      </c>
      <c r="HX232" s="7" t="str">
        <f t="shared" ref="HX232" si="916">IF(COUNTIF($A$449:$A$614,HX227)&gt;0,IF(LEN($AB225)-LEN(SUBSTITUTE($AB225,LEFT(HX227,1),""))&gt;=1,IF(HX231="Night",0.1,""),""),"")</f>
        <v/>
      </c>
      <c r="HY232" s="7" t="str">
        <f t="shared" ref="HY232" si="917">IF(COUNTIF($A$449:$A$614,HY227)&gt;0,IF(LEN($AB225)-LEN(SUBSTITUTE($AB225,LEFT(HY227,1),""))&gt;=1,IF(HY231="Night",0.1,""),""),"")</f>
        <v/>
      </c>
      <c r="HZ232" s="7" t="str">
        <f t="shared" ref="HZ232" si="918">IF(COUNTIF($A$449:$A$614,HZ227)&gt;0,IF(LEN($AB225)-LEN(SUBSTITUTE($AB225,LEFT(HZ227,1),""))&gt;=1,IF(HZ231="Night",0.1,""),""),"")</f>
        <v/>
      </c>
      <c r="IA232" s="7" t="str">
        <f t="shared" ref="IA232" si="919">IF(COUNTIF($A$449:$A$614,IA227)&gt;0,IF(LEN($AB225)-LEN(SUBSTITUTE($AB225,LEFT(IA227,1),""))&gt;=1,IF(IA231="Night",0.1,""),""),"")</f>
        <v/>
      </c>
      <c r="IB232" s="7" t="str">
        <f t="shared" ref="IB232" si="920">IF(COUNTIF($A$449:$A$614,IB227)&gt;0,IF(LEN($AB225)-LEN(SUBSTITUTE($AB225,LEFT(IB227,1),""))&gt;=1,IF(IB231="Night",0.1,""),""),"")</f>
        <v/>
      </c>
      <c r="IC232" s="7" t="str">
        <f t="shared" ref="IC232" si="921">IF(COUNTIF($A$449:$A$614,IC227)&gt;0,IF(LEN($AB225)-LEN(SUBSTITUTE($AB225,LEFT(IC227,1),""))&gt;=1,IF(IC231="Night",0.1,""),""),"")</f>
        <v/>
      </c>
      <c r="ID232" s="7" t="str">
        <f t="shared" ref="ID232" si="922">IF(COUNTIF($A$449:$A$614,ID227)&gt;0,IF(LEN($AB225)-LEN(SUBSTITUTE($AB225,LEFT(ID227,1),""))&gt;=1,IF(ID231="Night",0.1,""),""),"")</f>
        <v/>
      </c>
    </row>
    <row r="233" spans="1:238" hidden="1" x14ac:dyDescent="0.3">
      <c r="A233" s="31" t="s">
        <v>833</v>
      </c>
      <c r="B233" s="31" t="s">
        <v>475</v>
      </c>
      <c r="C233" s="31" t="s">
        <v>834</v>
      </c>
      <c r="D233" s="31" t="s">
        <v>476</v>
      </c>
      <c r="E233" s="31" t="s">
        <v>477</v>
      </c>
      <c r="F233" s="31" t="s">
        <v>835</v>
      </c>
      <c r="G233" s="31" t="s">
        <v>836</v>
      </c>
      <c r="H233" s="31" t="s">
        <v>837</v>
      </c>
      <c r="Z233" s="29"/>
      <c r="AA233" s="29">
        <v>4</v>
      </c>
      <c r="AB233" s="7" t="str">
        <f t="shared" ref="AB233" si="923">IFERROR(VLOOKUP(AA233,$F$449:$V$496,2,FALSE),"")</f>
        <v/>
      </c>
      <c r="AC233" s="7" t="str">
        <f t="shared" ref="AC233" si="924">IF(AB233="","",IF((COUNTIF(AE237:AZ237,"FAIL"))&gt;0,"DENIED","APPROVED"))</f>
        <v/>
      </c>
      <c r="AD233" s="7" t="str">
        <f t="shared" ref="AD233:AD234" si="925">IFERROR(VLOOKUP(AB233,$G$449:$AG$614,17,FALSE),"")</f>
        <v/>
      </c>
      <c r="AE233" s="30" t="str" cm="1">
        <f t="array" ref="AE233">IFERROR(IF(LEN($AB233)-LEN(SUBSTITUTE($AB233,AE$208,""))=0,””, LEN($AB233)-LEN(SUBSTITUTE($AB233,AE$208,""))),"")</f>
        <v/>
      </c>
      <c r="AF233" s="30" t="str" cm="1">
        <f t="array" ref="AF233">IFERROR(IF(LEN($AB233)-LEN(SUBSTITUTE($AB233,AF$208,""))=0,””, LEN($AB233)-LEN(SUBSTITUTE($AB233,AF$208,""))),"")</f>
        <v/>
      </c>
      <c r="AG233" s="30" t="str" cm="1">
        <f t="array" ref="AG233">IFERROR(IF(LEN($AB233)-LEN(SUBSTITUTE($AB233,AG$208,""))=0,””, LEN($AB233)-LEN(SUBSTITUTE($AB233,AG$208,""))),"")</f>
        <v/>
      </c>
      <c r="AH233" s="30" t="str" cm="1">
        <f t="array" ref="AH233">IFERROR(IF(LEN($AB233)-LEN(SUBSTITUTE($AB233,AH$208,""))=0,””, LEN($AB233)-LEN(SUBSTITUTE($AB233,AH$208,""))),"")</f>
        <v/>
      </c>
      <c r="AI233" s="30" t="str" cm="1">
        <f t="array" ref="AI233">IFERROR(IF(LEN($AB233)-LEN(SUBSTITUTE($AB233,AI$208,""))=0,””, LEN($AB233)-LEN(SUBSTITUTE($AB233,AI$208,""))),"")</f>
        <v/>
      </c>
      <c r="AJ233" s="30" t="str" cm="1">
        <f t="array" ref="AJ233">IFERROR(IF(LEN($AB233)-LEN(SUBSTITUTE($AB233,AJ$208,""))=0,””, LEN($AB233)-LEN(SUBSTITUTE($AB233,AJ$208,""))),"")</f>
        <v/>
      </c>
      <c r="AK233" s="30" t="str" cm="1">
        <f t="array" ref="AK233">IFERROR(IF(LEN($AB233)-LEN(SUBSTITUTE($AB233,AK$208,""))=0,””, LEN($AB233)-LEN(SUBSTITUTE($AB233,AK$208,""))),"")</f>
        <v/>
      </c>
      <c r="AL233" s="30" t="str" cm="1">
        <f t="array" ref="AL233">IFERROR(IF(LEN($AB233)-LEN(SUBSTITUTE($AB233,AL$208,""))=0,””, LEN($AB233)-LEN(SUBSTITUTE($AB233,AL$208,""))),"")</f>
        <v/>
      </c>
      <c r="AM233" s="30" t="str" cm="1">
        <f t="array" ref="AM233">IFERROR(IF(LEN($AB233)-LEN(SUBSTITUTE($AB233,AM$208,""))=0,””, LEN($AB233)-LEN(SUBSTITUTE($AB233,AM$208,""))),"")</f>
        <v/>
      </c>
      <c r="AN233" s="30" t="str" cm="1">
        <f t="array" ref="AN233">IFERROR(IF(LEN($AB233)-LEN(SUBSTITUTE($AB233,AN$208,""))=0,””, LEN($AB233)-LEN(SUBSTITUTE($AB233,AN$208,""))),"")</f>
        <v/>
      </c>
      <c r="AO233" s="30" t="str" cm="1">
        <f t="array" ref="AO233">IFERROR(IF(LEN($AB233)-LEN(SUBSTITUTE($AB233,AO$208,""))=0,””, LEN($AB233)-LEN(SUBSTITUTE($AB233,AO$208,""))),"")</f>
        <v/>
      </c>
      <c r="AP233" s="30" t="str" cm="1">
        <f t="array" ref="AP233">IFERROR(IF(LEN($AB233)-LEN(SUBSTITUTE($AB233,AP$208,""))=0,””, LEN($AB233)-LEN(SUBSTITUTE($AB233,AP$208,""))),"")</f>
        <v/>
      </c>
      <c r="AQ233" s="30" t="str" cm="1">
        <f t="array" ref="AQ233">IFERROR(IF(LEN($AB233)-LEN(SUBSTITUTE($AB233,AQ$208,""))=0,””, LEN($AB233)-LEN(SUBSTITUTE($AB233,AQ$208,""))),"")</f>
        <v/>
      </c>
      <c r="AR233" s="30" t="str" cm="1">
        <f t="array" ref="AR233">IFERROR(IF(LEN($AB233)-LEN(SUBSTITUTE($AB233,AR$208,""))=0,””, LEN($AB233)-LEN(SUBSTITUTE($AB233,AR$208,""))),"")</f>
        <v/>
      </c>
      <c r="AS233" s="30" t="str" cm="1">
        <f t="array" ref="AS233">IFERROR(IF(LEN($AB233)-LEN(SUBSTITUTE($AB233,AS$208,""))=0,””, LEN($AB233)-LEN(SUBSTITUTE($AB233,AS$208,""))),"")</f>
        <v/>
      </c>
      <c r="AT233" s="30" t="str" cm="1">
        <f t="array" ref="AT233">IFERROR(IF(LEN($AB233)-LEN(SUBSTITUTE($AB233,AT$208,""))=0,””, LEN($AB233)-LEN(SUBSTITUTE($AB233,AT$208,""))),"")</f>
        <v/>
      </c>
      <c r="AU233" s="30" t="str" cm="1">
        <f t="array" ref="AU233">IFERROR(IF(LEN($AB233)-LEN(SUBSTITUTE($AB233,AU$208,""))=0,””, LEN($AB233)-LEN(SUBSTITUTE($AB233,AU$208,""))),"")</f>
        <v/>
      </c>
      <c r="AV233" s="30" t="str" cm="1">
        <f t="array" ref="AV233">IFERROR(IF(LEN($AB233)-LEN(SUBSTITUTE($AB233,AV$208,""))=0,””, LEN($AB233)-LEN(SUBSTITUTE($AB233,AV$208,""))),"")</f>
        <v/>
      </c>
      <c r="AW233" s="30" t="str" cm="1">
        <f t="array" ref="AW233">IFERROR(IF(LEN($AB233)-LEN(SUBSTITUTE($AB233,AW$208,""))=0,””, LEN($AB233)-LEN(SUBSTITUTE($AB233,AW$208,""))),"")</f>
        <v/>
      </c>
      <c r="AX233" s="30" t="str" cm="1">
        <f t="array" ref="AX233">IFERROR(IF(LEN($AB233)-LEN(SUBSTITUTE($AB233,AX$208,""))=0,””, LEN($AB233)-LEN(SUBSTITUTE($AB233,AX$208,""))),"")</f>
        <v/>
      </c>
      <c r="AY233" s="30" t="str" cm="1">
        <f t="array" ref="AY233">IFERROR(IF(LEN($AB233)-LEN(SUBSTITUTE($AB233,AY$208,""))=0,””, LEN($AB233)-LEN(SUBSTITUTE($AB233,AY$208,""))),"")</f>
        <v/>
      </c>
      <c r="AZ233" s="30" t="str" cm="1">
        <f t="array" ref="AZ233">IFERROR(IF(LEN($AB233)-LEN(SUBSTITUTE($AB233,AZ$208,""))=0,””, LEN($AB233)-LEN(SUBSTITUTE($AB233,AZ$208,""))),"")</f>
        <v/>
      </c>
    </row>
    <row r="234" spans="1:238" hidden="1" x14ac:dyDescent="0.3">
      <c r="A234" s="31" t="s">
        <v>621</v>
      </c>
      <c r="B234" s="31" t="str">
        <f>VLOOKUP($A234,POINTS!$O$3:$W$168,B$232,FALSE)</f>
        <v>Valley View Baptist Church</v>
      </c>
      <c r="C234" s="31" t="str">
        <f>VLOOKUP($A234,POINTS!$O$3:$W$168,C$232,FALSE)</f>
        <v>Spanish Fort</v>
      </c>
      <c r="D234" s="32">
        <f>VLOOKUP($A234,POINTS!$O$3:$W$168,D$232,FALSE)</f>
        <v>33.945067999999999</v>
      </c>
      <c r="E234" s="32">
        <f>VLOOKUP($A234,POINTS!$O$3:$W$168,E$232,FALSE)</f>
        <v>-97.669673000000003</v>
      </c>
      <c r="F234" s="31">
        <f>VLOOKUP($A234,POINTS!$O$3:$W$168,F$232,FALSE)</f>
        <v>0</v>
      </c>
      <c r="G234" s="31">
        <f>VLOOKUP($A234,POINTS!$O$3:$W$168,G$232,FALSE)</f>
        <v>361</v>
      </c>
      <c r="H234" s="31">
        <f>VLOOKUP($A234,POINTS!$O$3:$W$168,H$232,FALSE)</f>
        <v>0</v>
      </c>
      <c r="I234" s="7">
        <f>ROUNDUP(VLOOKUP(A234,POINTS!$A$3:$J$168,10,FALSE)/2,0)</f>
        <v>121</v>
      </c>
      <c r="Z234" s="29"/>
      <c r="AA234" s="29" t="str">
        <f t="shared" ref="AA234" si="926">AB233</f>
        <v/>
      </c>
      <c r="AB234" s="7" t="str">
        <f t="shared" ref="AB234" si="927">IFERROR(VLOOKUP(AB233,$A$615:$E$638,5,FALSE)*AB239,"")</f>
        <v/>
      </c>
      <c r="AC234" s="31" t="str">
        <f t="shared" ref="AC234" si="928">IF(AC233="APPROVED",AB234,"")</f>
        <v/>
      </c>
      <c r="AD234" s="7" t="str">
        <f t="shared" si="925"/>
        <v/>
      </c>
      <c r="AE234" s="7">
        <f t="shared" ref="AE234:AZ234" si="929">IF(COUNTIF($AE236:$IE236,"*"&amp;AE$208&amp;"*")=0,0,COUNTIF($AE236:$IE236,"*"&amp;AE$208&amp;"*"))</f>
        <v>0</v>
      </c>
      <c r="AF234" s="7">
        <f t="shared" si="929"/>
        <v>0</v>
      </c>
      <c r="AG234" s="7">
        <f t="shared" si="929"/>
        <v>0</v>
      </c>
      <c r="AH234" s="7">
        <f t="shared" si="929"/>
        <v>0</v>
      </c>
      <c r="AI234" s="7">
        <f t="shared" si="929"/>
        <v>0</v>
      </c>
      <c r="AJ234" s="7">
        <f t="shared" si="929"/>
        <v>0</v>
      </c>
      <c r="AK234" s="7">
        <f t="shared" si="929"/>
        <v>0</v>
      </c>
      <c r="AL234" s="7">
        <f t="shared" si="929"/>
        <v>0</v>
      </c>
      <c r="AM234" s="7">
        <f t="shared" si="929"/>
        <v>0</v>
      </c>
      <c r="AN234" s="7">
        <f t="shared" si="929"/>
        <v>0</v>
      </c>
      <c r="AO234" s="7">
        <f t="shared" si="929"/>
        <v>0</v>
      </c>
      <c r="AP234" s="7">
        <f t="shared" si="929"/>
        <v>0</v>
      </c>
      <c r="AQ234" s="7">
        <f t="shared" si="929"/>
        <v>0</v>
      </c>
      <c r="AR234" s="7">
        <f t="shared" si="929"/>
        <v>0</v>
      </c>
      <c r="AS234" s="7">
        <f t="shared" si="929"/>
        <v>0</v>
      </c>
      <c r="AT234" s="7">
        <f t="shared" si="929"/>
        <v>0</v>
      </c>
      <c r="AU234" s="7">
        <f t="shared" si="929"/>
        <v>0</v>
      </c>
      <c r="AV234" s="7">
        <f t="shared" si="929"/>
        <v>0</v>
      </c>
      <c r="AW234" s="7">
        <f t="shared" si="929"/>
        <v>0</v>
      </c>
      <c r="AX234" s="7">
        <f t="shared" si="929"/>
        <v>0</v>
      </c>
      <c r="AY234" s="7">
        <f t="shared" si="929"/>
        <v>0</v>
      </c>
      <c r="AZ234" s="7">
        <f t="shared" si="929"/>
        <v>0</v>
      </c>
    </row>
    <row r="235" spans="1:238" hidden="1" x14ac:dyDescent="0.3">
      <c r="A235" s="31" t="s">
        <v>622</v>
      </c>
      <c r="B235" s="31" t="str">
        <f>VLOOKUP($A235,POINTS!$O$3:$W$168,B$232,FALSE)</f>
        <v>Socorro Mission - La Purisma Catholic Church</v>
      </c>
      <c r="C235" s="31" t="str">
        <f>VLOOKUP($A235,POINTS!$O$3:$W$168,C$232,FALSE)</f>
        <v>Socorro</v>
      </c>
      <c r="D235" s="32">
        <f>VLOOKUP($A235,POINTS!$O$3:$W$168,D$232,FALSE)</f>
        <v>31.659041999999999</v>
      </c>
      <c r="E235" s="32">
        <f>VLOOKUP($A235,POINTS!$O$3:$W$168,E$232,FALSE)</f>
        <v>-106.30358</v>
      </c>
      <c r="F235" s="31">
        <f>VLOOKUP($A235,POINTS!$O$3:$W$168,F$232,FALSE)</f>
        <v>0</v>
      </c>
      <c r="G235" s="31">
        <f>VLOOKUP($A235,POINTS!$O$3:$W$168,G$232,FALSE)</f>
        <v>593</v>
      </c>
      <c r="H235" s="31">
        <f>VLOOKUP($A235,POINTS!$O$3:$W$168,H$232,FALSE)</f>
        <v>0</v>
      </c>
      <c r="I235" s="7">
        <f>ROUNDUP(VLOOKUP(A235,POINTS!$A$3:$J$168,10,FALSE)/2,0)</f>
        <v>297</v>
      </c>
      <c r="Z235" s="29"/>
      <c r="AA235" s="29"/>
      <c r="AB235" s="7" t="str">
        <f t="shared" ref="AB235:AB236" si="930">IFERROR(VLOOKUP(AA235,$F$449:$V$496,2,FALSE),"")</f>
        <v/>
      </c>
      <c r="AD235" s="7" t="str">
        <f t="shared" ref="AD235" si="931">IF(AB233="","",AA233)</f>
        <v/>
      </c>
      <c r="AE235" s="7" t="str">
        <f t="shared" ref="AE235" si="932">IFERROR(VLOOKUP($AD235&amp;"X",$AL$449:$ID$546,COLUMN(B231),FALSE),"")</f>
        <v/>
      </c>
      <c r="AF235" s="7" t="str">
        <f t="shared" ref="AF235" si="933">IFERROR(VLOOKUP($AD235&amp;"X",$AL$449:$ID$546,COLUMN(C231),FALSE),"")</f>
        <v/>
      </c>
      <c r="AG235" s="7" t="str">
        <f t="shared" ref="AG235" si="934">IFERROR(VLOOKUP($AD235&amp;"X",$AL$449:$ID$546,COLUMN(D231),FALSE),"")</f>
        <v/>
      </c>
      <c r="AH235" s="7" t="str">
        <f t="shared" ref="AH235" si="935">IFERROR(VLOOKUP($AD235&amp;"X",$AL$449:$ID$546,COLUMN(E231),FALSE),"")</f>
        <v/>
      </c>
      <c r="AI235" s="7" t="str">
        <f t="shared" ref="AI235" si="936">IFERROR(VLOOKUP($AD235&amp;"X",$AL$449:$ID$546,COLUMN(F231),FALSE),"")</f>
        <v/>
      </c>
      <c r="AJ235" s="7" t="str">
        <f t="shared" ref="AJ235" si="937">IFERROR(VLOOKUP($AD235&amp;"X",$AL$449:$ID$546,COLUMN(G231),FALSE),"")</f>
        <v/>
      </c>
      <c r="AK235" s="7" t="str">
        <f t="shared" ref="AK235" si="938">IFERROR(VLOOKUP($AD235&amp;"X",$AL$449:$ID$546,COLUMN(H231),FALSE),"")</f>
        <v/>
      </c>
      <c r="AL235" s="7" t="str">
        <f t="shared" ref="AL235" si="939">IFERROR(VLOOKUP($AD235&amp;"X",$AL$449:$ID$546,COLUMN(I231),FALSE),"")</f>
        <v/>
      </c>
      <c r="AM235" s="7" t="str">
        <f t="shared" ref="AM235" si="940">IFERROR(VLOOKUP($AD235&amp;"X",$AL$449:$ID$546,COLUMN(J231),FALSE),"")</f>
        <v/>
      </c>
      <c r="AN235" s="7" t="str">
        <f t="shared" ref="AN235" si="941">IFERROR(VLOOKUP($AD235&amp;"X",$AL$449:$ID$546,COLUMN(K231),FALSE),"")</f>
        <v/>
      </c>
      <c r="AO235" s="7" t="str">
        <f t="shared" ref="AO235" si="942">IFERROR(VLOOKUP($AD235&amp;"X",$AL$449:$ID$546,COLUMN(L231),FALSE),"")</f>
        <v/>
      </c>
      <c r="AP235" s="7" t="str">
        <f t="shared" ref="AP235" si="943">IFERROR(VLOOKUP($AD235&amp;"X",$AL$449:$ID$546,COLUMN(M231),FALSE),"")</f>
        <v/>
      </c>
      <c r="AQ235" s="7" t="str">
        <f t="shared" ref="AQ235" si="944">IFERROR(VLOOKUP($AD235&amp;"X",$AL$449:$ID$546,COLUMN(N231),FALSE),"")</f>
        <v/>
      </c>
      <c r="AR235" s="7" t="str">
        <f t="shared" ref="AR235" si="945">IFERROR(VLOOKUP($AD235&amp;"X",$AL$449:$ID$546,COLUMN(O231),FALSE),"")</f>
        <v/>
      </c>
      <c r="AS235" s="7" t="str">
        <f t="shared" ref="AS235" si="946">IFERROR(VLOOKUP($AD235&amp;"X",$AL$449:$ID$546,COLUMN(P231),FALSE),"")</f>
        <v/>
      </c>
      <c r="AT235" s="7" t="str">
        <f t="shared" ref="AT235" si="947">IFERROR(VLOOKUP($AD235&amp;"X",$AL$449:$ID$546,COLUMN(Q231),FALSE),"")</f>
        <v/>
      </c>
      <c r="AU235" s="7" t="str">
        <f t="shared" ref="AU235" si="948">IFERROR(VLOOKUP($AD235&amp;"X",$AL$449:$ID$546,COLUMN(R231),FALSE),"")</f>
        <v/>
      </c>
      <c r="AV235" s="7" t="str">
        <f t="shared" ref="AV235" si="949">IFERROR(VLOOKUP($AD235&amp;"X",$AL$449:$ID$546,COLUMN(S231),FALSE),"")</f>
        <v/>
      </c>
      <c r="AW235" s="7" t="str">
        <f t="shared" ref="AW235" si="950">IFERROR(VLOOKUP($AD235&amp;"X",$AL$449:$ID$546,COLUMN(T231),FALSE),"")</f>
        <v/>
      </c>
      <c r="AX235" s="7" t="str">
        <f t="shared" ref="AX235" si="951">IFERROR(VLOOKUP($AD235&amp;"X",$AL$449:$ID$546,COLUMN(U231),FALSE),"")</f>
        <v/>
      </c>
      <c r="AY235" s="7" t="str">
        <f t="shared" ref="AY235" si="952">IFERROR(VLOOKUP($AD235&amp;"X",$AL$449:$ID$546,COLUMN(V231),FALSE),"")</f>
        <v/>
      </c>
      <c r="AZ235" s="7" t="str">
        <f t="shared" ref="AZ235" si="953">IFERROR(VLOOKUP($AD235&amp;"X",$AL$449:$ID$546,COLUMN(W231),FALSE),"")</f>
        <v/>
      </c>
      <c r="BA235" s="7" t="str">
        <f t="shared" ref="BA235" si="954">IFERROR(VLOOKUP($AD235&amp;"X",$AL$449:$ID$546,COLUMN(X231),FALSE),"")</f>
        <v/>
      </c>
      <c r="BB235" s="7" t="str">
        <f t="shared" ref="BB235" si="955">IFERROR(VLOOKUP($AD235&amp;"X",$AL$449:$ID$546,COLUMN(Y231),FALSE),"")</f>
        <v/>
      </c>
      <c r="BC235" s="7" t="str">
        <f t="shared" ref="BC235" si="956">IFERROR(VLOOKUP($AD235&amp;"X",$AL$449:$ID$546,COLUMN(Z231),FALSE),"")</f>
        <v/>
      </c>
      <c r="BD235" s="7" t="str">
        <f t="shared" ref="BD235" si="957">IFERROR(VLOOKUP($AD235&amp;"X",$AL$449:$ID$546,COLUMN(AA231),FALSE),"")</f>
        <v/>
      </c>
      <c r="BE235" s="7" t="str">
        <f t="shared" ref="BE235" si="958">IFERROR(VLOOKUP($AD235&amp;"X",$AL$449:$ID$546,COLUMN(AB231),FALSE),"")</f>
        <v/>
      </c>
      <c r="BF235" s="7" t="str">
        <f t="shared" ref="BF235" si="959">IFERROR(VLOOKUP($AD235&amp;"X",$AL$449:$ID$546,COLUMN(AC231),FALSE),"")</f>
        <v/>
      </c>
      <c r="BG235" s="7" t="str">
        <f t="shared" ref="BG235" si="960">IFERROR(VLOOKUP($AD235&amp;"X",$AL$449:$ID$546,COLUMN(AD231),FALSE),"")</f>
        <v/>
      </c>
      <c r="BH235" s="7" t="str">
        <f t="shared" ref="BH235" si="961">IFERROR(VLOOKUP($AD235&amp;"X",$AL$449:$ID$546,COLUMN(AE231),FALSE),"")</f>
        <v/>
      </c>
      <c r="BI235" s="7" t="str">
        <f t="shared" ref="BI235" si="962">IFERROR(VLOOKUP($AD235&amp;"X",$AL$449:$ID$546,COLUMN(AF231),FALSE),"")</f>
        <v/>
      </c>
      <c r="BJ235" s="7" t="str">
        <f t="shared" ref="BJ235" si="963">IFERROR(VLOOKUP($AD235&amp;"X",$AL$449:$ID$546,COLUMN(AG231),FALSE),"")</f>
        <v/>
      </c>
      <c r="BK235" s="7" t="str">
        <f t="shared" ref="BK235" si="964">IFERROR(VLOOKUP($AD235&amp;"X",$AL$449:$ID$546,COLUMN(AH231),FALSE),"")</f>
        <v/>
      </c>
      <c r="BL235" s="7" t="str">
        <f t="shared" ref="BL235" si="965">IFERROR(VLOOKUP($AD235&amp;"X",$AL$449:$ID$546,COLUMN(AI231),FALSE),"")</f>
        <v/>
      </c>
      <c r="BM235" s="7" t="str">
        <f t="shared" ref="BM235" si="966">IFERROR(VLOOKUP($AD235&amp;"X",$AL$449:$ID$546,COLUMN(AJ231),FALSE),"")</f>
        <v/>
      </c>
      <c r="BN235" s="7" t="str">
        <f t="shared" ref="BN235" si="967">IFERROR(VLOOKUP($AD235&amp;"X",$AL$449:$ID$546,COLUMN(AK231),FALSE),"")</f>
        <v/>
      </c>
      <c r="BO235" s="7" t="str">
        <f t="shared" ref="BO235" si="968">IFERROR(VLOOKUP($AD235&amp;"X",$AL$449:$ID$546,COLUMN(AL231),FALSE),"")</f>
        <v/>
      </c>
      <c r="BP235" s="7" t="str">
        <f t="shared" ref="BP235" si="969">IFERROR(VLOOKUP($AD235&amp;"X",$AL$449:$ID$546,COLUMN(AM231),FALSE),"")</f>
        <v/>
      </c>
      <c r="BQ235" s="7" t="str">
        <f t="shared" ref="BQ235" si="970">IFERROR(VLOOKUP($AD235&amp;"X",$AL$449:$ID$546,COLUMN(AN231),FALSE),"")</f>
        <v/>
      </c>
      <c r="BR235" s="7" t="str">
        <f t="shared" ref="BR235" si="971">IFERROR(VLOOKUP($AD235&amp;"X",$AL$449:$ID$546,COLUMN(AO231),FALSE),"")</f>
        <v/>
      </c>
      <c r="BS235" s="7" t="str">
        <f t="shared" ref="BS235" si="972">IFERROR(VLOOKUP($AD235&amp;"X",$AL$449:$ID$546,COLUMN(AP231),FALSE),"")</f>
        <v/>
      </c>
      <c r="BT235" s="7" t="str">
        <f t="shared" ref="BT235" si="973">IFERROR(VLOOKUP($AD235&amp;"X",$AL$449:$ID$546,COLUMN(AQ231),FALSE),"")</f>
        <v/>
      </c>
      <c r="BU235" s="7" t="str">
        <f t="shared" ref="BU235" si="974">IFERROR(VLOOKUP($AD235&amp;"X",$AL$449:$ID$546,COLUMN(AR231),FALSE),"")</f>
        <v/>
      </c>
      <c r="BV235" s="7" t="str">
        <f t="shared" ref="BV235" si="975">IFERROR(VLOOKUP($AD235&amp;"X",$AL$449:$ID$546,COLUMN(AS231),FALSE),"")</f>
        <v/>
      </c>
      <c r="BW235" s="7" t="str">
        <f t="shared" ref="BW235" si="976">IFERROR(VLOOKUP($AD235&amp;"X",$AL$449:$ID$546,COLUMN(AT231),FALSE),"")</f>
        <v/>
      </c>
      <c r="BX235" s="7" t="str">
        <f t="shared" ref="BX235" si="977">IFERROR(VLOOKUP($AD235&amp;"X",$AL$449:$ID$546,COLUMN(AU231),FALSE),"")</f>
        <v/>
      </c>
      <c r="BY235" s="7" t="str">
        <f t="shared" ref="BY235" si="978">IFERROR(VLOOKUP($AD235&amp;"X",$AL$449:$ID$546,COLUMN(AV231),FALSE),"")</f>
        <v/>
      </c>
      <c r="BZ235" s="7" t="str">
        <f t="shared" ref="BZ235" si="979">IFERROR(VLOOKUP($AD235&amp;"X",$AL$449:$ID$546,COLUMN(AW231),FALSE),"")</f>
        <v/>
      </c>
      <c r="CA235" s="7" t="str">
        <f t="shared" ref="CA235" si="980">IFERROR(VLOOKUP($AD235&amp;"X",$AL$449:$ID$546,COLUMN(AX231),FALSE),"")</f>
        <v/>
      </c>
      <c r="CB235" s="7" t="str">
        <f t="shared" ref="CB235" si="981">IFERROR(VLOOKUP($AD235&amp;"X",$AL$449:$ID$546,COLUMN(AY231),FALSE),"")</f>
        <v/>
      </c>
      <c r="CC235" s="7" t="str">
        <f t="shared" ref="CC235" si="982">IFERROR(VLOOKUP($AD235&amp;"X",$AL$449:$ID$546,COLUMN(AZ231),FALSE),"")</f>
        <v/>
      </c>
      <c r="CD235" s="7" t="str">
        <f t="shared" ref="CD235" si="983">IFERROR(VLOOKUP($AD235&amp;"X",$AL$449:$ID$546,COLUMN(BA231),FALSE),"")</f>
        <v/>
      </c>
      <c r="CE235" s="7" t="str">
        <f t="shared" ref="CE235" si="984">IFERROR(VLOOKUP($AD235&amp;"X",$AL$449:$ID$546,COLUMN(BB231),FALSE),"")</f>
        <v/>
      </c>
      <c r="CF235" s="7" t="str">
        <f t="shared" ref="CF235" si="985">IFERROR(VLOOKUP($AD235&amp;"X",$AL$449:$ID$546,COLUMN(BC231),FALSE),"")</f>
        <v/>
      </c>
      <c r="CG235" s="7" t="str">
        <f t="shared" ref="CG235" si="986">IFERROR(VLOOKUP($AD235&amp;"X",$AL$449:$ID$546,COLUMN(BD231),FALSE),"")</f>
        <v/>
      </c>
      <c r="CH235" s="7" t="str">
        <f t="shared" ref="CH235" si="987">IFERROR(VLOOKUP($AD235&amp;"X",$AL$449:$ID$546,COLUMN(BE231),FALSE),"")</f>
        <v/>
      </c>
      <c r="CI235" s="7" t="str">
        <f t="shared" ref="CI235" si="988">IFERROR(VLOOKUP($AD235&amp;"X",$AL$449:$ID$546,COLUMN(BF231),FALSE),"")</f>
        <v/>
      </c>
      <c r="CJ235" s="7" t="str">
        <f t="shared" ref="CJ235" si="989">IFERROR(VLOOKUP($AD235&amp;"X",$AL$449:$ID$546,COLUMN(BG231),FALSE),"")</f>
        <v/>
      </c>
      <c r="CK235" s="7" t="str">
        <f t="shared" ref="CK235" si="990">IFERROR(VLOOKUP($AD235&amp;"X",$AL$449:$ID$546,COLUMN(BH231),FALSE),"")</f>
        <v/>
      </c>
      <c r="CL235" s="7" t="str">
        <f t="shared" ref="CL235" si="991">IFERROR(VLOOKUP($AD235&amp;"X",$AL$449:$ID$546,COLUMN(BI231),FALSE),"")</f>
        <v/>
      </c>
      <c r="CM235" s="7" t="str">
        <f t="shared" ref="CM235" si="992">IFERROR(VLOOKUP($AD235&amp;"X",$AL$449:$ID$546,COLUMN(BJ231),FALSE),"")</f>
        <v/>
      </c>
      <c r="CN235" s="7" t="str">
        <f t="shared" ref="CN235" si="993">IFERROR(VLOOKUP($AD235&amp;"X",$AL$449:$ID$546,COLUMN(BK231),FALSE),"")</f>
        <v/>
      </c>
      <c r="CO235" s="7" t="str">
        <f t="shared" ref="CO235" si="994">IFERROR(VLOOKUP($AD235&amp;"X",$AL$449:$ID$546,COLUMN(BL231),FALSE),"")</f>
        <v/>
      </c>
      <c r="CP235" s="7" t="str">
        <f t="shared" ref="CP235" si="995">IFERROR(VLOOKUP($AD235&amp;"X",$AL$449:$ID$546,COLUMN(BM231),FALSE),"")</f>
        <v/>
      </c>
      <c r="CQ235" s="7" t="str">
        <f t="shared" ref="CQ235" si="996">IFERROR(VLOOKUP($AD235&amp;"X",$AL$449:$ID$546,COLUMN(BN231),FALSE),"")</f>
        <v/>
      </c>
      <c r="CR235" s="7" t="str">
        <f t="shared" ref="CR235" si="997">IFERROR(VLOOKUP($AD235&amp;"X",$AL$449:$ID$546,COLUMN(BO231),FALSE),"")</f>
        <v/>
      </c>
      <c r="CS235" s="7" t="str">
        <f t="shared" ref="CS235" si="998">IFERROR(VLOOKUP($AD235&amp;"X",$AL$449:$ID$546,COLUMN(BP231),FALSE),"")</f>
        <v/>
      </c>
      <c r="CT235" s="7" t="str">
        <f t="shared" ref="CT235" si="999">IFERROR(VLOOKUP($AD235&amp;"X",$AL$449:$ID$546,COLUMN(BQ231),FALSE),"")</f>
        <v/>
      </c>
      <c r="CU235" s="7" t="str">
        <f t="shared" ref="CU235" si="1000">IFERROR(VLOOKUP($AD235&amp;"X",$AL$449:$ID$546,COLUMN(BR231),FALSE),"")</f>
        <v/>
      </c>
      <c r="CV235" s="7" t="str">
        <f t="shared" ref="CV235" si="1001">IFERROR(VLOOKUP($AD235&amp;"X",$AL$449:$ID$546,COLUMN(BS231),FALSE),"")</f>
        <v/>
      </c>
      <c r="CW235" s="7" t="str">
        <f t="shared" ref="CW235" si="1002">IFERROR(VLOOKUP($AD235&amp;"X",$AL$449:$ID$546,COLUMN(BT231),FALSE),"")</f>
        <v/>
      </c>
      <c r="CX235" s="7" t="str">
        <f t="shared" ref="CX235" si="1003">IFERROR(VLOOKUP($AD235&amp;"X",$AL$449:$ID$546,COLUMN(BU231),FALSE),"")</f>
        <v/>
      </c>
      <c r="CY235" s="7" t="str">
        <f t="shared" ref="CY235" si="1004">IFERROR(VLOOKUP($AD235&amp;"X",$AL$449:$ID$546,COLUMN(BV231),FALSE),"")</f>
        <v/>
      </c>
      <c r="CZ235" s="7" t="str">
        <f t="shared" ref="CZ235" si="1005">IFERROR(VLOOKUP($AD235&amp;"X",$AL$449:$ID$546,COLUMN(BW231),FALSE),"")</f>
        <v/>
      </c>
      <c r="DA235" s="7" t="str">
        <f t="shared" ref="DA235" si="1006">IFERROR(VLOOKUP($AD235&amp;"X",$AL$449:$ID$546,COLUMN(BX231),FALSE),"")</f>
        <v/>
      </c>
      <c r="DB235" s="7" t="str">
        <f t="shared" ref="DB235" si="1007">IFERROR(VLOOKUP($AD235&amp;"X",$AL$449:$ID$546,COLUMN(BY231),FALSE),"")</f>
        <v/>
      </c>
      <c r="DC235" s="7" t="str">
        <f t="shared" ref="DC235" si="1008">IFERROR(VLOOKUP($AD235&amp;"X",$AL$449:$ID$546,COLUMN(BZ231),FALSE),"")</f>
        <v/>
      </c>
      <c r="DD235" s="7" t="str">
        <f t="shared" ref="DD235" si="1009">IFERROR(VLOOKUP($AD235&amp;"X",$AL$449:$ID$546,COLUMN(CA231),FALSE),"")</f>
        <v/>
      </c>
      <c r="DE235" s="7" t="str">
        <f t="shared" ref="DE235" si="1010">IFERROR(VLOOKUP($AD235&amp;"X",$AL$449:$ID$546,COLUMN(CB231),FALSE),"")</f>
        <v/>
      </c>
      <c r="DF235" s="7" t="str">
        <f t="shared" ref="DF235" si="1011">IFERROR(VLOOKUP($AD235&amp;"X",$AL$449:$ID$546,COLUMN(CC231),FALSE),"")</f>
        <v/>
      </c>
      <c r="DG235" s="7" t="str">
        <f t="shared" ref="DG235" si="1012">IFERROR(VLOOKUP($AD235&amp;"X",$AL$449:$ID$546,COLUMN(CD231),FALSE),"")</f>
        <v/>
      </c>
      <c r="DH235" s="7" t="str">
        <f t="shared" ref="DH235" si="1013">IFERROR(VLOOKUP($AD235&amp;"X",$AL$449:$ID$546,COLUMN(CE231),FALSE),"")</f>
        <v/>
      </c>
      <c r="DI235" s="7" t="str">
        <f t="shared" ref="DI235" si="1014">IFERROR(VLOOKUP($AD235&amp;"X",$AL$449:$ID$546,COLUMN(CF231),FALSE),"")</f>
        <v/>
      </c>
      <c r="DJ235" s="7" t="str">
        <f t="shared" ref="DJ235" si="1015">IFERROR(VLOOKUP($AD235&amp;"X",$AL$449:$ID$546,COLUMN(CG231),FALSE),"")</f>
        <v/>
      </c>
      <c r="DK235" s="7" t="str">
        <f t="shared" ref="DK235" si="1016">IFERROR(VLOOKUP($AD235&amp;"X",$AL$449:$ID$546,COLUMN(CH231),FALSE),"")</f>
        <v/>
      </c>
      <c r="DL235" s="7" t="str">
        <f t="shared" ref="DL235" si="1017">IFERROR(VLOOKUP($AD235&amp;"X",$AL$449:$ID$546,COLUMN(CI231),FALSE),"")</f>
        <v/>
      </c>
      <c r="DM235" s="7" t="str">
        <f t="shared" ref="DM235" si="1018">IFERROR(VLOOKUP($AD235&amp;"X",$AL$449:$ID$546,COLUMN(CJ231),FALSE),"")</f>
        <v/>
      </c>
      <c r="DN235" s="7" t="str">
        <f t="shared" ref="DN235" si="1019">IFERROR(VLOOKUP($AD235&amp;"X",$AL$449:$ID$546,COLUMN(CK231),FALSE),"")</f>
        <v/>
      </c>
      <c r="DO235" s="7" t="str">
        <f t="shared" ref="DO235" si="1020">IFERROR(VLOOKUP($AD235&amp;"X",$AL$449:$ID$546,COLUMN(CL231),FALSE),"")</f>
        <v/>
      </c>
      <c r="DP235" s="7" t="str">
        <f t="shared" ref="DP235" si="1021">IFERROR(VLOOKUP($AD235&amp;"X",$AL$449:$ID$546,COLUMN(CM231),FALSE),"")</f>
        <v/>
      </c>
      <c r="DQ235" s="7" t="str">
        <f t="shared" ref="DQ235" si="1022">IFERROR(VLOOKUP($AD235&amp;"X",$AL$449:$ID$546,COLUMN(CN231),FALSE),"")</f>
        <v/>
      </c>
      <c r="DR235" s="7" t="str">
        <f t="shared" ref="DR235" si="1023">IFERROR(VLOOKUP($AD235&amp;"X",$AL$449:$ID$546,COLUMN(CO231),FALSE),"")</f>
        <v/>
      </c>
      <c r="DS235" s="7" t="str">
        <f t="shared" ref="DS235" si="1024">IFERROR(VLOOKUP($AD235&amp;"X",$AL$449:$ID$546,COLUMN(CP231),FALSE),"")</f>
        <v/>
      </c>
      <c r="DT235" s="7" t="str">
        <f t="shared" ref="DT235" si="1025">IFERROR(VLOOKUP($AD235&amp;"X",$AL$449:$ID$546,COLUMN(CQ231),FALSE),"")</f>
        <v/>
      </c>
      <c r="DU235" s="7" t="str">
        <f t="shared" ref="DU235" si="1026">IFERROR(VLOOKUP($AD235&amp;"X",$AL$449:$ID$546,COLUMN(CR231),FALSE),"")</f>
        <v/>
      </c>
      <c r="DV235" s="7" t="str">
        <f t="shared" ref="DV235" si="1027">IFERROR(VLOOKUP($AD235&amp;"X",$AL$449:$ID$546,COLUMN(CS231),FALSE),"")</f>
        <v/>
      </c>
      <c r="DW235" s="7" t="str">
        <f t="shared" ref="DW235" si="1028">IFERROR(VLOOKUP($AD235&amp;"X",$AL$449:$ID$546,COLUMN(CT231),FALSE),"")</f>
        <v/>
      </c>
      <c r="DX235" s="7" t="str">
        <f t="shared" ref="DX235" si="1029">IFERROR(VLOOKUP($AD235&amp;"X",$AL$449:$ID$546,COLUMN(CU231),FALSE),"")</f>
        <v/>
      </c>
      <c r="DY235" s="7" t="str">
        <f t="shared" ref="DY235" si="1030">IFERROR(VLOOKUP($AD235&amp;"X",$AL$449:$ID$546,COLUMN(CV231),FALSE),"")</f>
        <v/>
      </c>
      <c r="DZ235" s="7" t="str">
        <f t="shared" ref="DZ235" si="1031">IFERROR(VLOOKUP($AD235&amp;"X",$AL$449:$ID$546,COLUMN(CW231),FALSE),"")</f>
        <v/>
      </c>
      <c r="EA235" s="7" t="str">
        <f t="shared" ref="EA235" si="1032">IFERROR(VLOOKUP($AD235&amp;"X",$AL$449:$ID$546,COLUMN(CX231),FALSE),"")</f>
        <v/>
      </c>
      <c r="EB235" s="7" t="str">
        <f t="shared" ref="EB235" si="1033">IFERROR(VLOOKUP($AD235&amp;"X",$AL$449:$ID$546,COLUMN(CY231),FALSE),"")</f>
        <v/>
      </c>
      <c r="EC235" s="7" t="str">
        <f t="shared" ref="EC235" si="1034">IFERROR(VLOOKUP($AD235&amp;"X",$AL$449:$ID$546,COLUMN(CZ231),FALSE),"")</f>
        <v/>
      </c>
      <c r="ED235" s="7" t="str">
        <f t="shared" ref="ED235" si="1035">IFERROR(VLOOKUP($AD235&amp;"X",$AL$449:$ID$546,COLUMN(DA231),FALSE),"")</f>
        <v/>
      </c>
      <c r="EE235" s="7" t="str">
        <f t="shared" ref="EE235" si="1036">IFERROR(VLOOKUP($AD235&amp;"X",$AL$449:$ID$546,COLUMN(DB231),FALSE),"")</f>
        <v/>
      </c>
      <c r="EF235" s="7" t="str">
        <f t="shared" ref="EF235" si="1037">IFERROR(VLOOKUP($AD235&amp;"X",$AL$449:$ID$546,COLUMN(DC231),FALSE),"")</f>
        <v/>
      </c>
      <c r="EG235" s="7" t="str">
        <f t="shared" ref="EG235" si="1038">IFERROR(VLOOKUP($AD235&amp;"X",$AL$449:$ID$546,COLUMN(DD231),FALSE),"")</f>
        <v/>
      </c>
      <c r="EH235" s="7" t="str">
        <f t="shared" ref="EH235" si="1039">IFERROR(VLOOKUP($AD235&amp;"X",$AL$449:$ID$546,COLUMN(DE231),FALSE),"")</f>
        <v/>
      </c>
      <c r="EI235" s="7" t="str">
        <f t="shared" ref="EI235" si="1040">IFERROR(VLOOKUP($AD235&amp;"X",$AL$449:$ID$546,COLUMN(DF231),FALSE),"")</f>
        <v/>
      </c>
      <c r="EJ235" s="7" t="str">
        <f t="shared" ref="EJ235" si="1041">IFERROR(VLOOKUP($AD235&amp;"X",$AL$449:$ID$546,COLUMN(DG231),FALSE),"")</f>
        <v/>
      </c>
      <c r="EK235" s="7" t="str">
        <f t="shared" ref="EK235" si="1042">IFERROR(VLOOKUP($AD235&amp;"X",$AL$449:$ID$546,COLUMN(DH231),FALSE),"")</f>
        <v/>
      </c>
      <c r="EL235" s="7" t="str">
        <f t="shared" ref="EL235" si="1043">IFERROR(VLOOKUP($AD235&amp;"X",$AL$449:$ID$546,COLUMN(DI231),FALSE),"")</f>
        <v/>
      </c>
      <c r="EM235" s="7" t="str">
        <f t="shared" ref="EM235" si="1044">IFERROR(VLOOKUP($AD235&amp;"X",$AL$449:$ID$546,COLUMN(DJ231),FALSE),"")</f>
        <v/>
      </c>
      <c r="EN235" s="7" t="str">
        <f t="shared" ref="EN235" si="1045">IFERROR(VLOOKUP($AD235&amp;"X",$AL$449:$ID$546,COLUMN(DK231),FALSE),"")</f>
        <v/>
      </c>
      <c r="EO235" s="7" t="str">
        <f t="shared" ref="EO235" si="1046">IFERROR(VLOOKUP($AD235&amp;"X",$AL$449:$ID$546,COLUMN(DL231),FALSE),"")</f>
        <v/>
      </c>
      <c r="EP235" s="7" t="str">
        <f t="shared" ref="EP235" si="1047">IFERROR(VLOOKUP($AD235&amp;"X",$AL$449:$ID$546,COLUMN(DM231),FALSE),"")</f>
        <v/>
      </c>
      <c r="EQ235" s="7" t="str">
        <f t="shared" ref="EQ235" si="1048">IFERROR(VLOOKUP($AD235&amp;"X",$AL$449:$ID$546,COLUMN(DN231),FALSE),"")</f>
        <v/>
      </c>
      <c r="ER235" s="7" t="str">
        <f t="shared" ref="ER235" si="1049">IFERROR(VLOOKUP($AD235&amp;"X",$AL$449:$ID$546,COLUMN(DO231),FALSE),"")</f>
        <v/>
      </c>
      <c r="ES235" s="7" t="str">
        <f t="shared" ref="ES235" si="1050">IFERROR(VLOOKUP($AD235&amp;"X",$AL$449:$ID$546,COLUMN(DP231),FALSE),"")</f>
        <v/>
      </c>
      <c r="ET235" s="7" t="str">
        <f t="shared" ref="ET235" si="1051">IFERROR(VLOOKUP($AD235&amp;"X",$AL$449:$ID$546,COLUMN(DQ231),FALSE),"")</f>
        <v/>
      </c>
      <c r="EU235" s="7" t="str">
        <f t="shared" ref="EU235" si="1052">IFERROR(VLOOKUP($AD235&amp;"X",$AL$449:$ID$546,COLUMN(DR231),FALSE),"")</f>
        <v/>
      </c>
      <c r="EV235" s="7" t="str">
        <f t="shared" ref="EV235" si="1053">IFERROR(VLOOKUP($AD235&amp;"X",$AL$449:$ID$546,COLUMN(DS231),FALSE),"")</f>
        <v/>
      </c>
      <c r="EW235" s="7" t="str">
        <f t="shared" ref="EW235" si="1054">IFERROR(VLOOKUP($AD235&amp;"X",$AL$449:$ID$546,COLUMN(DT231),FALSE),"")</f>
        <v/>
      </c>
      <c r="EX235" s="7" t="str">
        <f t="shared" ref="EX235" si="1055">IFERROR(VLOOKUP($AD235&amp;"X",$AL$449:$ID$546,COLUMN(DU231),FALSE),"")</f>
        <v/>
      </c>
      <c r="EY235" s="7" t="str">
        <f t="shared" ref="EY235" si="1056">IFERROR(VLOOKUP($AD235&amp;"X",$AL$449:$ID$546,COLUMN(DV231),FALSE),"")</f>
        <v/>
      </c>
      <c r="EZ235" s="7" t="str">
        <f t="shared" ref="EZ235" si="1057">IFERROR(VLOOKUP($AD235&amp;"X",$AL$449:$ID$546,COLUMN(DW231),FALSE),"")</f>
        <v/>
      </c>
      <c r="FA235" s="7" t="str">
        <f t="shared" ref="FA235" si="1058">IFERROR(VLOOKUP($AD235&amp;"X",$AL$449:$ID$546,COLUMN(DX231),FALSE),"")</f>
        <v/>
      </c>
      <c r="FB235" s="7" t="str">
        <f t="shared" ref="FB235" si="1059">IFERROR(VLOOKUP($AD235&amp;"X",$AL$449:$ID$546,COLUMN(DY231),FALSE),"")</f>
        <v/>
      </c>
      <c r="FC235" s="7" t="str">
        <f t="shared" ref="FC235" si="1060">IFERROR(VLOOKUP($AD235&amp;"X",$AL$449:$ID$546,COLUMN(DZ231),FALSE),"")</f>
        <v/>
      </c>
      <c r="FD235" s="7" t="str">
        <f t="shared" ref="FD235" si="1061">IFERROR(VLOOKUP($AD235&amp;"X",$AL$449:$ID$546,COLUMN(EA231),FALSE),"")</f>
        <v/>
      </c>
      <c r="FE235" s="7" t="str">
        <f t="shared" ref="FE235" si="1062">IFERROR(VLOOKUP($AD235&amp;"X",$AL$449:$ID$546,COLUMN(EB231),FALSE),"")</f>
        <v/>
      </c>
      <c r="FF235" s="7" t="str">
        <f t="shared" ref="FF235" si="1063">IFERROR(VLOOKUP($AD235&amp;"X",$AL$449:$ID$546,COLUMN(EC231),FALSE),"")</f>
        <v/>
      </c>
      <c r="FG235" s="7" t="str">
        <f t="shared" ref="FG235" si="1064">IFERROR(VLOOKUP($AD235&amp;"X",$AL$449:$ID$546,COLUMN(ED231),FALSE),"")</f>
        <v/>
      </c>
      <c r="FH235" s="7" t="str">
        <f t="shared" ref="FH235" si="1065">IFERROR(VLOOKUP($AD235&amp;"X",$AL$449:$ID$546,COLUMN(EE231),FALSE),"")</f>
        <v/>
      </c>
      <c r="FI235" s="7" t="str">
        <f t="shared" ref="FI235" si="1066">IFERROR(VLOOKUP($AD235&amp;"X",$AL$449:$ID$546,COLUMN(EF231),FALSE),"")</f>
        <v/>
      </c>
      <c r="FJ235" s="7" t="str">
        <f t="shared" ref="FJ235" si="1067">IFERROR(VLOOKUP($AD235&amp;"X",$AL$449:$ID$546,COLUMN(EG231),FALSE),"")</f>
        <v/>
      </c>
      <c r="FK235" s="7" t="str">
        <f t="shared" ref="FK235" si="1068">IFERROR(VLOOKUP($AD235&amp;"X",$AL$449:$ID$546,COLUMN(EH231),FALSE),"")</f>
        <v/>
      </c>
      <c r="FL235" s="7" t="str">
        <f t="shared" ref="FL235" si="1069">IFERROR(VLOOKUP($AD235&amp;"X",$AL$449:$ID$546,COLUMN(EI231),FALSE),"")</f>
        <v/>
      </c>
      <c r="FM235" s="7" t="str">
        <f t="shared" ref="FM235" si="1070">IFERROR(VLOOKUP($AD235&amp;"X",$AL$449:$ID$546,COLUMN(EJ231),FALSE),"")</f>
        <v/>
      </c>
      <c r="FN235" s="7" t="str">
        <f t="shared" ref="FN235" si="1071">IFERROR(VLOOKUP($AD235&amp;"X",$AL$449:$ID$546,COLUMN(EK231),FALSE),"")</f>
        <v/>
      </c>
      <c r="FO235" s="7" t="str">
        <f t="shared" ref="FO235" si="1072">IFERROR(VLOOKUP($AD235&amp;"X",$AL$449:$ID$546,COLUMN(EL231),FALSE),"")</f>
        <v/>
      </c>
      <c r="FP235" s="7" t="str">
        <f t="shared" ref="FP235" si="1073">IFERROR(VLOOKUP($AD235&amp;"X",$AL$449:$ID$546,COLUMN(EM231),FALSE),"")</f>
        <v/>
      </c>
      <c r="FQ235" s="7" t="str">
        <f t="shared" ref="FQ235" si="1074">IFERROR(VLOOKUP($AD235&amp;"X",$AL$449:$ID$546,COLUMN(EN231),FALSE),"")</f>
        <v/>
      </c>
      <c r="FR235" s="7" t="str">
        <f t="shared" ref="FR235" si="1075">IFERROR(VLOOKUP($AD235&amp;"X",$AL$449:$ID$546,COLUMN(EO231),FALSE),"")</f>
        <v/>
      </c>
      <c r="FS235" s="7" t="str">
        <f t="shared" ref="FS235" si="1076">IFERROR(VLOOKUP($AD235&amp;"X",$AL$449:$ID$546,COLUMN(EP231),FALSE),"")</f>
        <v/>
      </c>
      <c r="FT235" s="7" t="str">
        <f t="shared" ref="FT235" si="1077">IFERROR(VLOOKUP($AD235&amp;"X",$AL$449:$ID$546,COLUMN(EQ231),FALSE),"")</f>
        <v/>
      </c>
      <c r="FU235" s="7" t="str">
        <f t="shared" ref="FU235" si="1078">IFERROR(VLOOKUP($AD235&amp;"X",$AL$449:$ID$546,COLUMN(ER231),FALSE),"")</f>
        <v/>
      </c>
      <c r="FV235" s="7" t="str">
        <f t="shared" ref="FV235" si="1079">IFERROR(VLOOKUP($AD235&amp;"X",$AL$449:$ID$546,COLUMN(ES231),FALSE),"")</f>
        <v/>
      </c>
      <c r="FW235" s="7" t="str">
        <f t="shared" ref="FW235" si="1080">IFERROR(VLOOKUP($AD235&amp;"X",$AL$449:$ID$546,COLUMN(ET231),FALSE),"")</f>
        <v/>
      </c>
      <c r="FX235" s="7" t="str">
        <f t="shared" ref="FX235" si="1081">IFERROR(VLOOKUP($AD235&amp;"X",$AL$449:$ID$546,COLUMN(EU231),FALSE),"")</f>
        <v/>
      </c>
      <c r="FY235" s="7" t="str">
        <f t="shared" ref="FY235" si="1082">IFERROR(VLOOKUP($AD235&amp;"X",$AL$449:$ID$546,COLUMN(EV231),FALSE),"")</f>
        <v/>
      </c>
      <c r="FZ235" s="7" t="str">
        <f t="shared" ref="FZ235" si="1083">IFERROR(VLOOKUP($AD235&amp;"X",$AL$449:$ID$546,COLUMN(EW231),FALSE),"")</f>
        <v/>
      </c>
      <c r="GA235" s="7" t="str">
        <f t="shared" ref="GA235" si="1084">IFERROR(VLOOKUP($AD235&amp;"X",$AL$449:$ID$546,COLUMN(EX231),FALSE),"")</f>
        <v/>
      </c>
      <c r="GB235" s="7" t="str">
        <f t="shared" ref="GB235" si="1085">IFERROR(VLOOKUP($AD235&amp;"X",$AL$449:$ID$546,COLUMN(EY231),FALSE),"")</f>
        <v/>
      </c>
      <c r="GC235" s="7" t="str">
        <f t="shared" ref="GC235" si="1086">IFERROR(VLOOKUP($AD235&amp;"X",$AL$449:$ID$546,COLUMN(EZ231),FALSE),"")</f>
        <v/>
      </c>
      <c r="GD235" s="7" t="str">
        <f t="shared" ref="GD235" si="1087">IFERROR(VLOOKUP($AD235&amp;"X",$AL$449:$ID$546,COLUMN(FA231),FALSE),"")</f>
        <v/>
      </c>
      <c r="GE235" s="7" t="str">
        <f t="shared" ref="GE235" si="1088">IFERROR(VLOOKUP($AD235&amp;"X",$AL$449:$ID$546,COLUMN(FB231),FALSE),"")</f>
        <v/>
      </c>
      <c r="GF235" s="7" t="str">
        <f t="shared" ref="GF235" si="1089">IFERROR(VLOOKUP($AD235&amp;"X",$AL$449:$ID$546,COLUMN(FC231),FALSE),"")</f>
        <v/>
      </c>
      <c r="GG235" s="7" t="str">
        <f t="shared" ref="GG235" si="1090">IFERROR(VLOOKUP($AD235&amp;"X",$AL$449:$ID$546,COLUMN(FD231),FALSE),"")</f>
        <v/>
      </c>
      <c r="GH235" s="7" t="str">
        <f t="shared" ref="GH235" si="1091">IFERROR(VLOOKUP($AD235&amp;"X",$AL$449:$ID$546,COLUMN(FE231),FALSE),"")</f>
        <v/>
      </c>
      <c r="GI235" s="7" t="str">
        <f t="shared" ref="GI235" si="1092">IFERROR(VLOOKUP($AD235&amp;"X",$AL$449:$ID$546,COLUMN(FF231),FALSE),"")</f>
        <v/>
      </c>
      <c r="GJ235" s="7" t="str">
        <f t="shared" ref="GJ235" si="1093">IFERROR(VLOOKUP($AD235&amp;"X",$AL$449:$ID$546,COLUMN(FG231),FALSE),"")</f>
        <v/>
      </c>
      <c r="GK235" s="7" t="str">
        <f t="shared" ref="GK235" si="1094">IFERROR(VLOOKUP($AD235&amp;"X",$AL$449:$ID$546,COLUMN(FH231),FALSE),"")</f>
        <v/>
      </c>
      <c r="GL235" s="7" t="str">
        <f t="shared" ref="GL235" si="1095">IFERROR(VLOOKUP($AD235&amp;"X",$AL$449:$ID$546,COLUMN(FI231),FALSE),"")</f>
        <v/>
      </c>
      <c r="GM235" s="7" t="str">
        <f t="shared" ref="GM235" si="1096">IFERROR(VLOOKUP($AD235&amp;"X",$AL$449:$ID$546,COLUMN(FJ231),FALSE),"")</f>
        <v/>
      </c>
      <c r="GN235" s="7" t="str">
        <f t="shared" ref="GN235" si="1097">IFERROR(VLOOKUP($AD235&amp;"X",$AL$449:$ID$546,COLUMN(FK231),FALSE),"")</f>
        <v/>
      </c>
      <c r="GO235" s="7" t="str">
        <f t="shared" ref="GO235" si="1098">IFERROR(VLOOKUP($AD235&amp;"X",$AL$449:$ID$546,COLUMN(FL231),FALSE),"")</f>
        <v/>
      </c>
      <c r="GP235" s="7" t="str">
        <f t="shared" ref="GP235" si="1099">IFERROR(VLOOKUP($AD235&amp;"X",$AL$449:$ID$546,COLUMN(FM231),FALSE),"")</f>
        <v/>
      </c>
      <c r="GQ235" s="7" t="str">
        <f t="shared" ref="GQ235" si="1100">IFERROR(VLOOKUP($AD235&amp;"X",$AL$449:$ID$546,COLUMN(FN231),FALSE),"")</f>
        <v/>
      </c>
      <c r="GR235" s="7" t="str">
        <f t="shared" ref="GR235" si="1101">IFERROR(VLOOKUP($AD235&amp;"X",$AL$449:$ID$546,COLUMN(FO231),FALSE),"")</f>
        <v/>
      </c>
      <c r="GS235" s="7" t="str">
        <f t="shared" ref="GS235" si="1102">IFERROR(VLOOKUP($AD235&amp;"X",$AL$449:$ID$546,COLUMN(FP231),FALSE),"")</f>
        <v/>
      </c>
      <c r="GT235" s="7" t="str">
        <f t="shared" ref="GT235" si="1103">IFERROR(VLOOKUP($AD235&amp;"X",$AL$449:$ID$546,COLUMN(FQ231),FALSE),"")</f>
        <v/>
      </c>
      <c r="GU235" s="7" t="str">
        <f t="shared" ref="GU235" si="1104">IFERROR(VLOOKUP($AD235&amp;"X",$AL$449:$ID$546,COLUMN(FR231),FALSE),"")</f>
        <v/>
      </c>
      <c r="GV235" s="7" t="str">
        <f t="shared" ref="GV235" si="1105">IFERROR(VLOOKUP($AD235&amp;"X",$AL$449:$ID$546,COLUMN(FS231),FALSE),"")</f>
        <v/>
      </c>
      <c r="GW235" s="7" t="str">
        <f t="shared" ref="GW235" si="1106">IFERROR(VLOOKUP($AD235&amp;"X",$AL$449:$ID$546,COLUMN(FT231),FALSE),"")</f>
        <v/>
      </c>
      <c r="GX235" s="7" t="str">
        <f t="shared" ref="GX235" si="1107">IFERROR(VLOOKUP($AD235&amp;"X",$AL$449:$ID$546,COLUMN(FU231),FALSE),"")</f>
        <v/>
      </c>
      <c r="GY235" s="7" t="str">
        <f t="shared" ref="GY235" si="1108">IFERROR(VLOOKUP($AD235&amp;"X",$AL$449:$ID$546,COLUMN(FV231),FALSE),"")</f>
        <v/>
      </c>
      <c r="GZ235" s="7" t="str">
        <f t="shared" ref="GZ235" si="1109">IFERROR(VLOOKUP($AD235&amp;"X",$AL$449:$ID$546,COLUMN(FW231),FALSE),"")</f>
        <v/>
      </c>
      <c r="HA235" s="7" t="str">
        <f t="shared" ref="HA235" si="1110">IFERROR(VLOOKUP($AD235&amp;"X",$AL$449:$ID$546,COLUMN(FX231),FALSE),"")</f>
        <v/>
      </c>
      <c r="HB235" s="7" t="str">
        <f t="shared" ref="HB235" si="1111">IFERROR(VLOOKUP($AD235&amp;"X",$AL$449:$ID$546,COLUMN(FY231),FALSE),"")</f>
        <v/>
      </c>
      <c r="HC235" s="7" t="str">
        <f t="shared" ref="HC235" si="1112">IFERROR(VLOOKUP($AD235&amp;"X",$AL$449:$ID$546,COLUMN(FZ231),FALSE),"")</f>
        <v/>
      </c>
      <c r="HD235" s="7" t="str">
        <f t="shared" ref="HD235" si="1113">IFERROR(VLOOKUP($AD235&amp;"X",$AL$449:$ID$546,COLUMN(GA231),FALSE),"")</f>
        <v/>
      </c>
      <c r="HE235" s="7" t="str">
        <f t="shared" ref="HE235" si="1114">IFERROR(VLOOKUP($AD235&amp;"X",$AL$449:$ID$546,COLUMN(GB231),FALSE),"")</f>
        <v/>
      </c>
      <c r="HF235" s="7" t="str">
        <f t="shared" ref="HF235" si="1115">IFERROR(VLOOKUP($AD235&amp;"X",$AL$449:$ID$546,COLUMN(GC231),FALSE),"")</f>
        <v/>
      </c>
      <c r="HG235" s="7" t="str">
        <f t="shared" ref="HG235" si="1116">IFERROR(VLOOKUP($AD235&amp;"X",$AL$449:$ID$546,COLUMN(GD231),FALSE),"")</f>
        <v/>
      </c>
      <c r="HH235" s="7" t="str">
        <f t="shared" ref="HH235" si="1117">IFERROR(VLOOKUP($AD235&amp;"X",$AL$449:$ID$546,COLUMN(GE231),FALSE),"")</f>
        <v/>
      </c>
      <c r="HI235" s="7" t="str">
        <f t="shared" ref="HI235" si="1118">IFERROR(VLOOKUP($AD235&amp;"X",$AL$449:$ID$546,COLUMN(GF231),FALSE),"")</f>
        <v/>
      </c>
      <c r="HJ235" s="7" t="str">
        <f t="shared" ref="HJ235" si="1119">IFERROR(VLOOKUP($AD235&amp;"X",$AL$449:$ID$546,COLUMN(GG231),FALSE),"")</f>
        <v/>
      </c>
      <c r="HK235" s="7" t="str">
        <f t="shared" ref="HK235" si="1120">IFERROR(VLOOKUP($AD235&amp;"X",$AL$449:$ID$546,COLUMN(GH231),FALSE),"")</f>
        <v/>
      </c>
      <c r="HL235" s="7" t="str">
        <f t="shared" ref="HL235" si="1121">IFERROR(VLOOKUP($AD235&amp;"X",$AL$449:$ID$546,COLUMN(GI231),FALSE),"")</f>
        <v/>
      </c>
      <c r="HM235" s="7" t="str">
        <f t="shared" ref="HM235" si="1122">IFERROR(VLOOKUP($AD235&amp;"X",$AL$449:$ID$546,COLUMN(GJ231),FALSE),"")</f>
        <v/>
      </c>
      <c r="HN235" s="7" t="str">
        <f t="shared" ref="HN235" si="1123">IFERROR(VLOOKUP($AD235&amp;"X",$AL$449:$ID$546,COLUMN(GK231),FALSE),"")</f>
        <v/>
      </c>
      <c r="HO235" s="7" t="str">
        <f t="shared" ref="HO235" si="1124">IFERROR(VLOOKUP($AD235&amp;"X",$AL$449:$ID$546,COLUMN(GL231),FALSE),"")</f>
        <v/>
      </c>
      <c r="HP235" s="7" t="str">
        <f t="shared" ref="HP235" si="1125">IFERROR(VLOOKUP($AD235&amp;"X",$AL$449:$ID$546,COLUMN(GM231),FALSE),"")</f>
        <v/>
      </c>
      <c r="HQ235" s="7" t="str">
        <f t="shared" ref="HQ235" si="1126">IFERROR(VLOOKUP($AD235&amp;"X",$AL$449:$ID$546,COLUMN(GN231),FALSE),"")</f>
        <v/>
      </c>
      <c r="HR235" s="7" t="str">
        <f t="shared" ref="HR235" si="1127">IFERROR(VLOOKUP($AD235&amp;"X",$AL$449:$ID$546,COLUMN(GO231),FALSE),"")</f>
        <v/>
      </c>
      <c r="HS235" s="7" t="str">
        <f t="shared" ref="HS235" si="1128">IFERROR(VLOOKUP($AD235&amp;"X",$AL$449:$ID$546,COLUMN(GP231),FALSE),"")</f>
        <v/>
      </c>
      <c r="HT235" s="7" t="str">
        <f t="shared" ref="HT235" si="1129">IFERROR(VLOOKUP($AD235&amp;"X",$AL$449:$ID$546,COLUMN(GQ231),FALSE),"")</f>
        <v/>
      </c>
      <c r="HU235" s="7" t="str">
        <f t="shared" ref="HU235" si="1130">IFERROR(VLOOKUP($AD235&amp;"X",$AL$449:$ID$546,COLUMN(GR231),FALSE),"")</f>
        <v/>
      </c>
      <c r="HV235" s="7" t="str">
        <f t="shared" ref="HV235" si="1131">IFERROR(VLOOKUP($AD235&amp;"X",$AL$449:$ID$546,COLUMN(GS231),FALSE),"")</f>
        <v/>
      </c>
    </row>
    <row r="236" spans="1:238" hidden="1" x14ac:dyDescent="0.3">
      <c r="A236" s="31" t="s">
        <v>623</v>
      </c>
      <c r="B236" s="31" t="str">
        <f>VLOOKUP($A236,POINTS!$O$3:$W$168,B$232,FALSE)</f>
        <v>Wesley Brethren Church</v>
      </c>
      <c r="C236" s="31" t="str">
        <f>VLOOKUP($A236,POINTS!$O$3:$W$168,C$232,FALSE)</f>
        <v>Wesley</v>
      </c>
      <c r="D236" s="32">
        <f>VLOOKUP($A236,POINTS!$O$3:$W$168,D$232,FALSE)</f>
        <v>30.065515000000001</v>
      </c>
      <c r="E236" s="32">
        <f>VLOOKUP($A236,POINTS!$O$3:$W$168,E$232,FALSE)</f>
        <v>-96.498504999999994</v>
      </c>
      <c r="F236" s="31">
        <f>VLOOKUP($A236,POINTS!$O$3:$W$168,F$232,FALSE)</f>
        <v>0</v>
      </c>
      <c r="G236" s="31">
        <f>VLOOKUP($A236,POINTS!$O$3:$W$168,G$232,FALSE)</f>
        <v>80</v>
      </c>
      <c r="H236" s="31">
        <f>VLOOKUP($A236,POINTS!$O$3:$W$168,H$232,FALSE)</f>
        <v>0</v>
      </c>
      <c r="I236" s="7">
        <f>ROUNDUP(VLOOKUP(A236,POINTS!$A$3:$J$168,10,FALSE)/2,0)</f>
        <v>20</v>
      </c>
      <c r="Z236" s="29"/>
      <c r="AA236" s="29"/>
      <c r="AB236" s="7" t="str">
        <f t="shared" si="930"/>
        <v/>
      </c>
      <c r="AD236" s="7" t="str">
        <f t="shared" ref="AD236" si="1132">IFERROR(VLOOKUP(AB236,$G$449:$AG$614,17,FALSE),"")</f>
        <v/>
      </c>
      <c r="AE236" s="7" t="str">
        <f t="shared" ref="AE236:AT236" si="1133">IFERROR(IF((VLOOKUP(AE235,$X$449:$Z$614,3,FALSE))="D","",LEFT(AE235,1)),"")</f>
        <v/>
      </c>
      <c r="AF236" s="7" t="str">
        <f t="shared" si="1133"/>
        <v/>
      </c>
      <c r="AG236" s="7" t="str">
        <f t="shared" si="1133"/>
        <v/>
      </c>
      <c r="AH236" s="7" t="str">
        <f t="shared" si="1133"/>
        <v/>
      </c>
      <c r="AI236" s="7" t="str">
        <f t="shared" si="1133"/>
        <v/>
      </c>
      <c r="AJ236" s="7" t="str">
        <f t="shared" si="1133"/>
        <v/>
      </c>
      <c r="AK236" s="7" t="str">
        <f t="shared" si="1133"/>
        <v/>
      </c>
      <c r="AL236" s="7" t="str">
        <f t="shared" si="1133"/>
        <v/>
      </c>
      <c r="AM236" s="7" t="str">
        <f t="shared" si="1133"/>
        <v/>
      </c>
      <c r="AN236" s="7" t="str">
        <f t="shared" si="1133"/>
        <v/>
      </c>
      <c r="AO236" s="7" t="str">
        <f t="shared" si="1133"/>
        <v/>
      </c>
      <c r="AP236" s="7" t="str">
        <f t="shared" si="1133"/>
        <v/>
      </c>
      <c r="AQ236" s="7" t="str">
        <f t="shared" si="1133"/>
        <v/>
      </c>
      <c r="AR236" s="7" t="str">
        <f t="shared" si="1133"/>
        <v/>
      </c>
      <c r="AS236" s="7" t="str">
        <f t="shared" si="1133"/>
        <v/>
      </c>
      <c r="AT236" s="7" t="str">
        <f t="shared" si="1133"/>
        <v/>
      </c>
      <c r="AU236" s="7" t="str">
        <f t="shared" ref="AU236:DF236" si="1134">IFERROR(IF((VLOOKUP(AU235,$X$449:$Z$614,3,FALSE))="D","",LEFT(AU235,1)),"")</f>
        <v/>
      </c>
      <c r="AV236" s="7" t="str">
        <f t="shared" si="1134"/>
        <v/>
      </c>
      <c r="AW236" s="7" t="str">
        <f t="shared" si="1134"/>
        <v/>
      </c>
      <c r="AX236" s="7" t="str">
        <f t="shared" si="1134"/>
        <v/>
      </c>
      <c r="AY236" s="7" t="str">
        <f t="shared" si="1134"/>
        <v/>
      </c>
      <c r="AZ236" s="7" t="str">
        <f t="shared" si="1134"/>
        <v/>
      </c>
      <c r="BA236" s="7" t="str">
        <f t="shared" si="1134"/>
        <v/>
      </c>
      <c r="BB236" s="7" t="str">
        <f t="shared" si="1134"/>
        <v/>
      </c>
      <c r="BC236" s="7" t="str">
        <f t="shared" si="1134"/>
        <v/>
      </c>
      <c r="BD236" s="7" t="str">
        <f t="shared" si="1134"/>
        <v/>
      </c>
      <c r="BE236" s="7" t="str">
        <f t="shared" si="1134"/>
        <v/>
      </c>
      <c r="BF236" s="7" t="str">
        <f t="shared" si="1134"/>
        <v/>
      </c>
      <c r="BG236" s="7" t="str">
        <f t="shared" si="1134"/>
        <v/>
      </c>
      <c r="BH236" s="7" t="str">
        <f t="shared" si="1134"/>
        <v/>
      </c>
      <c r="BI236" s="7" t="str">
        <f t="shared" si="1134"/>
        <v/>
      </c>
      <c r="BJ236" s="7" t="str">
        <f t="shared" si="1134"/>
        <v/>
      </c>
      <c r="BK236" s="7" t="str">
        <f t="shared" si="1134"/>
        <v/>
      </c>
      <c r="BL236" s="7" t="str">
        <f t="shared" si="1134"/>
        <v/>
      </c>
      <c r="BM236" s="7" t="str">
        <f t="shared" si="1134"/>
        <v/>
      </c>
      <c r="BN236" s="7" t="str">
        <f t="shared" si="1134"/>
        <v/>
      </c>
      <c r="BO236" s="7" t="str">
        <f t="shared" si="1134"/>
        <v/>
      </c>
      <c r="BP236" s="7" t="str">
        <f t="shared" si="1134"/>
        <v/>
      </c>
      <c r="BQ236" s="7" t="str">
        <f t="shared" si="1134"/>
        <v/>
      </c>
      <c r="BR236" s="7" t="str">
        <f t="shared" si="1134"/>
        <v/>
      </c>
      <c r="BS236" s="7" t="str">
        <f t="shared" si="1134"/>
        <v/>
      </c>
      <c r="BT236" s="7" t="str">
        <f t="shared" si="1134"/>
        <v/>
      </c>
      <c r="BU236" s="7" t="str">
        <f t="shared" si="1134"/>
        <v/>
      </c>
      <c r="BV236" s="7" t="str">
        <f t="shared" si="1134"/>
        <v/>
      </c>
      <c r="BW236" s="7" t="str">
        <f t="shared" si="1134"/>
        <v/>
      </c>
      <c r="BX236" s="7" t="str">
        <f t="shared" si="1134"/>
        <v/>
      </c>
      <c r="BY236" s="7" t="str">
        <f t="shared" si="1134"/>
        <v/>
      </c>
      <c r="BZ236" s="7" t="str">
        <f t="shared" si="1134"/>
        <v/>
      </c>
      <c r="CA236" s="7" t="str">
        <f t="shared" si="1134"/>
        <v/>
      </c>
      <c r="CB236" s="7" t="str">
        <f t="shared" si="1134"/>
        <v/>
      </c>
      <c r="CC236" s="7" t="str">
        <f t="shared" si="1134"/>
        <v/>
      </c>
      <c r="CD236" s="7" t="str">
        <f t="shared" si="1134"/>
        <v/>
      </c>
      <c r="CE236" s="7" t="str">
        <f t="shared" si="1134"/>
        <v/>
      </c>
      <c r="CF236" s="7" t="str">
        <f t="shared" si="1134"/>
        <v/>
      </c>
      <c r="CG236" s="7" t="str">
        <f t="shared" si="1134"/>
        <v/>
      </c>
      <c r="CH236" s="7" t="str">
        <f t="shared" si="1134"/>
        <v/>
      </c>
      <c r="CI236" s="7" t="str">
        <f t="shared" si="1134"/>
        <v/>
      </c>
      <c r="CJ236" s="7" t="str">
        <f t="shared" si="1134"/>
        <v/>
      </c>
      <c r="CK236" s="7" t="str">
        <f t="shared" si="1134"/>
        <v/>
      </c>
      <c r="CL236" s="7" t="str">
        <f t="shared" si="1134"/>
        <v/>
      </c>
      <c r="CM236" s="7" t="str">
        <f t="shared" si="1134"/>
        <v/>
      </c>
      <c r="CN236" s="7" t="str">
        <f t="shared" si="1134"/>
        <v/>
      </c>
      <c r="CO236" s="7" t="str">
        <f t="shared" si="1134"/>
        <v/>
      </c>
      <c r="CP236" s="7" t="str">
        <f t="shared" si="1134"/>
        <v/>
      </c>
      <c r="CQ236" s="7" t="str">
        <f t="shared" si="1134"/>
        <v/>
      </c>
      <c r="CR236" s="7" t="str">
        <f t="shared" si="1134"/>
        <v/>
      </c>
      <c r="CS236" s="7" t="str">
        <f t="shared" si="1134"/>
        <v/>
      </c>
      <c r="CT236" s="7" t="str">
        <f t="shared" si="1134"/>
        <v/>
      </c>
      <c r="CU236" s="7" t="str">
        <f t="shared" si="1134"/>
        <v/>
      </c>
      <c r="CV236" s="7" t="str">
        <f t="shared" si="1134"/>
        <v/>
      </c>
      <c r="CW236" s="7" t="str">
        <f t="shared" si="1134"/>
        <v/>
      </c>
      <c r="CX236" s="7" t="str">
        <f t="shared" si="1134"/>
        <v/>
      </c>
      <c r="CY236" s="7" t="str">
        <f t="shared" si="1134"/>
        <v/>
      </c>
      <c r="CZ236" s="7" t="str">
        <f t="shared" si="1134"/>
        <v/>
      </c>
      <c r="DA236" s="7" t="str">
        <f t="shared" si="1134"/>
        <v/>
      </c>
      <c r="DB236" s="7" t="str">
        <f t="shared" si="1134"/>
        <v/>
      </c>
      <c r="DC236" s="7" t="str">
        <f t="shared" si="1134"/>
        <v/>
      </c>
      <c r="DD236" s="7" t="str">
        <f t="shared" si="1134"/>
        <v/>
      </c>
      <c r="DE236" s="7" t="str">
        <f t="shared" si="1134"/>
        <v/>
      </c>
      <c r="DF236" s="7" t="str">
        <f t="shared" si="1134"/>
        <v/>
      </c>
      <c r="DG236" s="7" t="str">
        <f t="shared" ref="DG236:FR236" si="1135">IFERROR(IF((VLOOKUP(DG235,$X$449:$Z$614,3,FALSE))="D","",LEFT(DG235,1)),"")</f>
        <v/>
      </c>
      <c r="DH236" s="7" t="str">
        <f t="shared" si="1135"/>
        <v/>
      </c>
      <c r="DI236" s="7" t="str">
        <f t="shared" si="1135"/>
        <v/>
      </c>
      <c r="DJ236" s="7" t="str">
        <f t="shared" si="1135"/>
        <v/>
      </c>
      <c r="DK236" s="7" t="str">
        <f t="shared" si="1135"/>
        <v/>
      </c>
      <c r="DL236" s="7" t="str">
        <f t="shared" si="1135"/>
        <v/>
      </c>
      <c r="DM236" s="7" t="str">
        <f t="shared" si="1135"/>
        <v/>
      </c>
      <c r="DN236" s="7" t="str">
        <f t="shared" si="1135"/>
        <v/>
      </c>
      <c r="DO236" s="7" t="str">
        <f t="shared" si="1135"/>
        <v/>
      </c>
      <c r="DP236" s="7" t="str">
        <f t="shared" si="1135"/>
        <v/>
      </c>
      <c r="DQ236" s="7" t="str">
        <f t="shared" si="1135"/>
        <v/>
      </c>
      <c r="DR236" s="7" t="str">
        <f t="shared" si="1135"/>
        <v/>
      </c>
      <c r="DS236" s="7" t="str">
        <f t="shared" si="1135"/>
        <v/>
      </c>
      <c r="DT236" s="7" t="str">
        <f t="shared" si="1135"/>
        <v/>
      </c>
      <c r="DU236" s="7" t="str">
        <f t="shared" si="1135"/>
        <v/>
      </c>
      <c r="DV236" s="7" t="str">
        <f t="shared" si="1135"/>
        <v/>
      </c>
      <c r="DW236" s="7" t="str">
        <f t="shared" si="1135"/>
        <v/>
      </c>
      <c r="DX236" s="7" t="str">
        <f t="shared" si="1135"/>
        <v/>
      </c>
      <c r="DY236" s="7" t="str">
        <f t="shared" si="1135"/>
        <v/>
      </c>
      <c r="DZ236" s="7" t="str">
        <f t="shared" si="1135"/>
        <v/>
      </c>
      <c r="EA236" s="7" t="str">
        <f t="shared" si="1135"/>
        <v/>
      </c>
      <c r="EB236" s="7" t="str">
        <f t="shared" si="1135"/>
        <v/>
      </c>
      <c r="EC236" s="7" t="str">
        <f t="shared" si="1135"/>
        <v/>
      </c>
      <c r="ED236" s="7" t="str">
        <f t="shared" si="1135"/>
        <v/>
      </c>
      <c r="EE236" s="7" t="str">
        <f t="shared" si="1135"/>
        <v/>
      </c>
      <c r="EF236" s="7" t="str">
        <f t="shared" si="1135"/>
        <v/>
      </c>
      <c r="EG236" s="7" t="str">
        <f t="shared" si="1135"/>
        <v/>
      </c>
      <c r="EH236" s="7" t="str">
        <f t="shared" si="1135"/>
        <v/>
      </c>
      <c r="EI236" s="7" t="str">
        <f t="shared" si="1135"/>
        <v/>
      </c>
      <c r="EJ236" s="7" t="str">
        <f t="shared" si="1135"/>
        <v/>
      </c>
      <c r="EK236" s="7" t="str">
        <f t="shared" si="1135"/>
        <v/>
      </c>
      <c r="EL236" s="7" t="str">
        <f t="shared" si="1135"/>
        <v/>
      </c>
      <c r="EM236" s="7" t="str">
        <f t="shared" si="1135"/>
        <v/>
      </c>
      <c r="EN236" s="7" t="str">
        <f t="shared" si="1135"/>
        <v/>
      </c>
      <c r="EO236" s="7" t="str">
        <f t="shared" si="1135"/>
        <v/>
      </c>
      <c r="EP236" s="7" t="str">
        <f t="shared" si="1135"/>
        <v/>
      </c>
      <c r="EQ236" s="7" t="str">
        <f t="shared" si="1135"/>
        <v/>
      </c>
      <c r="ER236" s="7" t="str">
        <f t="shared" si="1135"/>
        <v/>
      </c>
      <c r="ES236" s="7" t="str">
        <f t="shared" si="1135"/>
        <v/>
      </c>
      <c r="ET236" s="7" t="str">
        <f t="shared" si="1135"/>
        <v/>
      </c>
      <c r="EU236" s="7" t="str">
        <f t="shared" si="1135"/>
        <v/>
      </c>
      <c r="EV236" s="7" t="str">
        <f t="shared" si="1135"/>
        <v/>
      </c>
      <c r="EW236" s="7" t="str">
        <f t="shared" si="1135"/>
        <v/>
      </c>
      <c r="EX236" s="7" t="str">
        <f t="shared" si="1135"/>
        <v/>
      </c>
      <c r="EY236" s="7" t="str">
        <f t="shared" si="1135"/>
        <v/>
      </c>
      <c r="EZ236" s="7" t="str">
        <f t="shared" si="1135"/>
        <v/>
      </c>
      <c r="FA236" s="7" t="str">
        <f t="shared" si="1135"/>
        <v/>
      </c>
      <c r="FB236" s="7" t="str">
        <f t="shared" si="1135"/>
        <v/>
      </c>
      <c r="FC236" s="7" t="str">
        <f t="shared" si="1135"/>
        <v/>
      </c>
      <c r="FD236" s="7" t="str">
        <f t="shared" si="1135"/>
        <v/>
      </c>
      <c r="FE236" s="7" t="str">
        <f t="shared" si="1135"/>
        <v/>
      </c>
      <c r="FF236" s="7" t="str">
        <f t="shared" si="1135"/>
        <v/>
      </c>
      <c r="FG236" s="7" t="str">
        <f t="shared" si="1135"/>
        <v/>
      </c>
      <c r="FH236" s="7" t="str">
        <f t="shared" si="1135"/>
        <v/>
      </c>
      <c r="FI236" s="7" t="str">
        <f t="shared" si="1135"/>
        <v/>
      </c>
      <c r="FJ236" s="7" t="str">
        <f t="shared" si="1135"/>
        <v/>
      </c>
      <c r="FK236" s="7" t="str">
        <f t="shared" si="1135"/>
        <v/>
      </c>
      <c r="FL236" s="7" t="str">
        <f t="shared" si="1135"/>
        <v/>
      </c>
      <c r="FM236" s="7" t="str">
        <f t="shared" si="1135"/>
        <v/>
      </c>
      <c r="FN236" s="7" t="str">
        <f t="shared" si="1135"/>
        <v/>
      </c>
      <c r="FO236" s="7" t="str">
        <f t="shared" si="1135"/>
        <v/>
      </c>
      <c r="FP236" s="7" t="str">
        <f t="shared" si="1135"/>
        <v/>
      </c>
      <c r="FQ236" s="7" t="str">
        <f t="shared" si="1135"/>
        <v/>
      </c>
      <c r="FR236" s="7" t="str">
        <f t="shared" si="1135"/>
        <v/>
      </c>
      <c r="FS236" s="7" t="str">
        <f t="shared" ref="FS236:HU236" si="1136">IFERROR(IF((VLOOKUP(FS235,$X$449:$Z$614,3,FALSE))="D","",LEFT(FS235,1)),"")</f>
        <v/>
      </c>
      <c r="FT236" s="7" t="str">
        <f t="shared" si="1136"/>
        <v/>
      </c>
      <c r="FU236" s="7" t="str">
        <f t="shared" si="1136"/>
        <v/>
      </c>
      <c r="FV236" s="7" t="str">
        <f t="shared" si="1136"/>
        <v/>
      </c>
      <c r="FW236" s="7" t="str">
        <f t="shared" si="1136"/>
        <v/>
      </c>
      <c r="FX236" s="7" t="str">
        <f t="shared" si="1136"/>
        <v/>
      </c>
      <c r="FY236" s="7" t="str">
        <f t="shared" si="1136"/>
        <v/>
      </c>
      <c r="FZ236" s="7" t="str">
        <f t="shared" si="1136"/>
        <v/>
      </c>
      <c r="GA236" s="7" t="str">
        <f t="shared" si="1136"/>
        <v/>
      </c>
      <c r="GB236" s="7" t="str">
        <f t="shared" si="1136"/>
        <v/>
      </c>
      <c r="GC236" s="7" t="str">
        <f t="shared" si="1136"/>
        <v/>
      </c>
      <c r="GD236" s="7" t="str">
        <f t="shared" si="1136"/>
        <v/>
      </c>
      <c r="GE236" s="7" t="str">
        <f t="shared" si="1136"/>
        <v/>
      </c>
      <c r="GF236" s="7" t="str">
        <f t="shared" si="1136"/>
        <v/>
      </c>
      <c r="GG236" s="7" t="str">
        <f t="shared" si="1136"/>
        <v/>
      </c>
      <c r="GH236" s="7" t="str">
        <f t="shared" si="1136"/>
        <v/>
      </c>
      <c r="GI236" s="7" t="str">
        <f t="shared" si="1136"/>
        <v/>
      </c>
      <c r="GJ236" s="7" t="str">
        <f t="shared" si="1136"/>
        <v/>
      </c>
      <c r="GK236" s="7" t="str">
        <f t="shared" si="1136"/>
        <v/>
      </c>
      <c r="GL236" s="7" t="str">
        <f t="shared" si="1136"/>
        <v/>
      </c>
      <c r="GM236" s="7" t="str">
        <f t="shared" si="1136"/>
        <v/>
      </c>
      <c r="GN236" s="7" t="str">
        <f t="shared" si="1136"/>
        <v/>
      </c>
      <c r="GO236" s="7" t="str">
        <f t="shared" si="1136"/>
        <v/>
      </c>
      <c r="GP236" s="7" t="str">
        <f t="shared" si="1136"/>
        <v/>
      </c>
      <c r="GQ236" s="7" t="str">
        <f t="shared" si="1136"/>
        <v/>
      </c>
      <c r="GR236" s="7" t="str">
        <f t="shared" si="1136"/>
        <v/>
      </c>
      <c r="GS236" s="7" t="str">
        <f t="shared" si="1136"/>
        <v/>
      </c>
      <c r="GT236" s="7" t="str">
        <f t="shared" si="1136"/>
        <v/>
      </c>
      <c r="GU236" s="7" t="str">
        <f t="shared" si="1136"/>
        <v/>
      </c>
      <c r="GV236" s="7" t="str">
        <f t="shared" si="1136"/>
        <v/>
      </c>
      <c r="GW236" s="7" t="str">
        <f t="shared" si="1136"/>
        <v/>
      </c>
      <c r="GX236" s="7" t="str">
        <f t="shared" si="1136"/>
        <v/>
      </c>
      <c r="GY236" s="7" t="str">
        <f t="shared" si="1136"/>
        <v/>
      </c>
      <c r="GZ236" s="7" t="str">
        <f t="shared" si="1136"/>
        <v/>
      </c>
      <c r="HA236" s="7" t="str">
        <f t="shared" si="1136"/>
        <v/>
      </c>
      <c r="HB236" s="7" t="str">
        <f t="shared" si="1136"/>
        <v/>
      </c>
      <c r="HC236" s="7" t="str">
        <f t="shared" si="1136"/>
        <v/>
      </c>
      <c r="HD236" s="7" t="str">
        <f t="shared" si="1136"/>
        <v/>
      </c>
      <c r="HE236" s="7" t="str">
        <f t="shared" si="1136"/>
        <v/>
      </c>
      <c r="HF236" s="7" t="str">
        <f t="shared" si="1136"/>
        <v/>
      </c>
      <c r="HG236" s="7" t="str">
        <f t="shared" si="1136"/>
        <v/>
      </c>
      <c r="HH236" s="7" t="str">
        <f t="shared" si="1136"/>
        <v/>
      </c>
      <c r="HI236" s="7" t="str">
        <f t="shared" si="1136"/>
        <v/>
      </c>
      <c r="HJ236" s="7" t="str">
        <f t="shared" si="1136"/>
        <v/>
      </c>
      <c r="HK236" s="7" t="str">
        <f t="shared" si="1136"/>
        <v/>
      </c>
      <c r="HL236" s="7" t="str">
        <f t="shared" si="1136"/>
        <v/>
      </c>
      <c r="HM236" s="7" t="str">
        <f t="shared" si="1136"/>
        <v/>
      </c>
      <c r="HN236" s="7" t="str">
        <f t="shared" si="1136"/>
        <v/>
      </c>
      <c r="HO236" s="7" t="str">
        <f t="shared" si="1136"/>
        <v/>
      </c>
      <c r="HP236" s="7" t="str">
        <f t="shared" si="1136"/>
        <v/>
      </c>
      <c r="HQ236" s="7" t="str">
        <f t="shared" si="1136"/>
        <v/>
      </c>
      <c r="HR236" s="7" t="str">
        <f t="shared" si="1136"/>
        <v/>
      </c>
      <c r="HS236" s="7" t="str">
        <f t="shared" si="1136"/>
        <v/>
      </c>
      <c r="HT236" s="7" t="str">
        <f t="shared" si="1136"/>
        <v/>
      </c>
      <c r="HU236" s="7" t="str">
        <f t="shared" si="1136"/>
        <v/>
      </c>
      <c r="HV236" s="7" t="str">
        <f t="shared" ref="HV236" si="1137">LEFT(HV235,1)</f>
        <v/>
      </c>
    </row>
    <row r="237" spans="1:238" hidden="1" x14ac:dyDescent="0.3">
      <c r="A237" s="31" t="s">
        <v>624</v>
      </c>
      <c r="B237" s="31" t="str">
        <f>VLOOKUP($A237,POINTS!$O$3:$W$168,B$232,FALSE)</f>
        <v>St. Anthony Cathedral Basilica</v>
      </c>
      <c r="C237" s="31" t="str">
        <f>VLOOKUP($A237,POINTS!$O$3:$W$168,C$232,FALSE)</f>
        <v>Beaumont</v>
      </c>
      <c r="D237" s="32">
        <f>VLOOKUP($A237,POINTS!$O$3:$W$168,D$232,FALSE)</f>
        <v>30.077888999999999</v>
      </c>
      <c r="E237" s="32">
        <f>VLOOKUP($A237,POINTS!$O$3:$W$168,E$232,FALSE)</f>
        <v>-94.100685999999996</v>
      </c>
      <c r="F237" s="31">
        <f>VLOOKUP($A237,POINTS!$O$3:$W$168,F$232,FALSE)</f>
        <v>0</v>
      </c>
      <c r="G237" s="31">
        <f>VLOOKUP($A237,POINTS!$O$3:$W$168,G$232,FALSE)</f>
        <v>139</v>
      </c>
      <c r="H237" s="31">
        <f>VLOOKUP($A237,POINTS!$O$3:$W$168,H$232,FALSE)</f>
        <v>0</v>
      </c>
      <c r="I237" s="7">
        <f>ROUNDUP(VLOOKUP(A237,POINTS!$A$3:$J$168,10,FALSE)/2,0)</f>
        <v>70</v>
      </c>
      <c r="Z237" s="29"/>
      <c r="AA237" s="29"/>
      <c r="AE237" s="7" t="str">
        <f t="shared" ref="AE237:AZ237" si="1138">IF(AE233="","",IF(AE234-AE233&lt;0,"FAIL","Good"))</f>
        <v/>
      </c>
      <c r="AF237" s="7" t="str">
        <f t="shared" si="1138"/>
        <v/>
      </c>
      <c r="AG237" s="7" t="str">
        <f t="shared" si="1138"/>
        <v/>
      </c>
      <c r="AH237" s="7" t="str">
        <f t="shared" si="1138"/>
        <v/>
      </c>
      <c r="AI237" s="7" t="str">
        <f t="shared" si="1138"/>
        <v/>
      </c>
      <c r="AJ237" s="7" t="str">
        <f t="shared" si="1138"/>
        <v/>
      </c>
      <c r="AK237" s="7" t="str">
        <f t="shared" si="1138"/>
        <v/>
      </c>
      <c r="AL237" s="7" t="str">
        <f t="shared" si="1138"/>
        <v/>
      </c>
      <c r="AM237" s="7" t="str">
        <f t="shared" si="1138"/>
        <v/>
      </c>
      <c r="AN237" s="7" t="str">
        <f t="shared" si="1138"/>
        <v/>
      </c>
      <c r="AO237" s="7" t="str">
        <f t="shared" si="1138"/>
        <v/>
      </c>
      <c r="AP237" s="7" t="str">
        <f t="shared" si="1138"/>
        <v/>
      </c>
      <c r="AQ237" s="7" t="str">
        <f t="shared" si="1138"/>
        <v/>
      </c>
      <c r="AR237" s="7" t="str">
        <f t="shared" si="1138"/>
        <v/>
      </c>
      <c r="AS237" s="7" t="str">
        <f t="shared" si="1138"/>
        <v/>
      </c>
      <c r="AT237" s="7" t="str">
        <f t="shared" si="1138"/>
        <v/>
      </c>
      <c r="AU237" s="7" t="str">
        <f t="shared" si="1138"/>
        <v/>
      </c>
      <c r="AV237" s="7" t="str">
        <f t="shared" si="1138"/>
        <v/>
      </c>
      <c r="AW237" s="7" t="str">
        <f t="shared" si="1138"/>
        <v/>
      </c>
      <c r="AX237" s="7" t="str">
        <f t="shared" si="1138"/>
        <v/>
      </c>
      <c r="AY237" s="7" t="str">
        <f t="shared" si="1138"/>
        <v/>
      </c>
      <c r="AZ237" s="7" t="str">
        <f t="shared" si="1138"/>
        <v/>
      </c>
    </row>
    <row r="238" spans="1:238" hidden="1" x14ac:dyDescent="0.3">
      <c r="A238" s="31" t="s">
        <v>625</v>
      </c>
      <c r="B238" s="31" t="str">
        <f>VLOOKUP($A238,POINTS!$O$3:$W$168,B$232,FALSE)</f>
        <v>Our Savior's Lutheran Church</v>
      </c>
      <c r="C238" s="31" t="str">
        <f>VLOOKUP($A238,POINTS!$O$3:$W$168,C$232,FALSE)</f>
        <v>Cranfills Gap</v>
      </c>
      <c r="D238" s="32">
        <f>VLOOKUP($A238,POINTS!$O$3:$W$168,D$232,FALSE)</f>
        <v>31.772590000000001</v>
      </c>
      <c r="E238" s="32">
        <f>VLOOKUP($A238,POINTS!$O$3:$W$168,E$232,FALSE)</f>
        <v>-97.678426999999999</v>
      </c>
      <c r="F238" s="31">
        <f>VLOOKUP($A238,POINTS!$O$3:$W$168,F$232,FALSE)</f>
        <v>0</v>
      </c>
      <c r="G238" s="31">
        <f>VLOOKUP($A238,POINTS!$O$3:$W$168,G$232,FALSE)</f>
        <v>448</v>
      </c>
      <c r="H238" s="31">
        <f>VLOOKUP($A238,POINTS!$O$3:$W$168,H$232,FALSE)</f>
        <v>0</v>
      </c>
      <c r="I238" s="7">
        <f>ROUNDUP(VLOOKUP(A238,POINTS!$A$3:$J$168,10,FALSE)/2,0)</f>
        <v>56</v>
      </c>
      <c r="Z238" s="29" t="str">
        <f t="shared" ref="Z238" si="1139">AB233</f>
        <v/>
      </c>
      <c r="AA238" s="29"/>
      <c r="AB238" s="7">
        <f t="shared" ref="AB238" si="1140">SUM(AE238:HU238)</f>
        <v>0</v>
      </c>
      <c r="AC238" s="7" t="s">
        <v>805</v>
      </c>
      <c r="AE238" s="7" t="str">
        <f t="shared" ref="AE238:CP238" si="1141">IF(AE236="","",IF(LEFT(AE235,1)="F",0,IF(AE235="","",IF(AE239="Day",VLOOKUP(AE235,$A$449:$E$614,5,FALSE),IF(AE239="Night",VLOOKUP(AE235,$A$449:$E$614,4,FALSE),"")))))</f>
        <v/>
      </c>
      <c r="AF238" s="7" t="str">
        <f t="shared" si="1141"/>
        <v/>
      </c>
      <c r="AG238" s="7" t="str">
        <f t="shared" si="1141"/>
        <v/>
      </c>
      <c r="AH238" s="7" t="str">
        <f t="shared" si="1141"/>
        <v/>
      </c>
      <c r="AI238" s="7" t="str">
        <f t="shared" si="1141"/>
        <v/>
      </c>
      <c r="AJ238" s="7" t="str">
        <f t="shared" si="1141"/>
        <v/>
      </c>
      <c r="AK238" s="7" t="str">
        <f t="shared" si="1141"/>
        <v/>
      </c>
      <c r="AL238" s="7" t="str">
        <f t="shared" si="1141"/>
        <v/>
      </c>
      <c r="AM238" s="7" t="str">
        <f t="shared" si="1141"/>
        <v/>
      </c>
      <c r="AN238" s="7" t="str">
        <f t="shared" si="1141"/>
        <v/>
      </c>
      <c r="AO238" s="7" t="str">
        <f t="shared" si="1141"/>
        <v/>
      </c>
      <c r="AP238" s="7" t="str">
        <f t="shared" si="1141"/>
        <v/>
      </c>
      <c r="AQ238" s="7" t="str">
        <f t="shared" si="1141"/>
        <v/>
      </c>
      <c r="AR238" s="7" t="str">
        <f t="shared" si="1141"/>
        <v/>
      </c>
      <c r="AS238" s="7" t="str">
        <f t="shared" si="1141"/>
        <v/>
      </c>
      <c r="AT238" s="7" t="str">
        <f t="shared" si="1141"/>
        <v/>
      </c>
      <c r="AU238" s="7" t="str">
        <f t="shared" si="1141"/>
        <v/>
      </c>
      <c r="AV238" s="7" t="str">
        <f t="shared" si="1141"/>
        <v/>
      </c>
      <c r="AW238" s="7" t="str">
        <f t="shared" si="1141"/>
        <v/>
      </c>
      <c r="AX238" s="7" t="str">
        <f t="shared" si="1141"/>
        <v/>
      </c>
      <c r="AY238" s="7" t="str">
        <f t="shared" si="1141"/>
        <v/>
      </c>
      <c r="AZ238" s="7" t="str">
        <f t="shared" si="1141"/>
        <v/>
      </c>
      <c r="BA238" s="7" t="str">
        <f t="shared" si="1141"/>
        <v/>
      </c>
      <c r="BB238" s="7" t="str">
        <f t="shared" si="1141"/>
        <v/>
      </c>
      <c r="BC238" s="7" t="str">
        <f t="shared" si="1141"/>
        <v/>
      </c>
      <c r="BD238" s="7" t="str">
        <f t="shared" si="1141"/>
        <v/>
      </c>
      <c r="BE238" s="7" t="str">
        <f t="shared" si="1141"/>
        <v/>
      </c>
      <c r="BF238" s="7" t="str">
        <f t="shared" si="1141"/>
        <v/>
      </c>
      <c r="BG238" s="7" t="str">
        <f t="shared" si="1141"/>
        <v/>
      </c>
      <c r="BH238" s="7" t="str">
        <f t="shared" si="1141"/>
        <v/>
      </c>
      <c r="BI238" s="7" t="str">
        <f t="shared" si="1141"/>
        <v/>
      </c>
      <c r="BJ238" s="7" t="str">
        <f t="shared" si="1141"/>
        <v/>
      </c>
      <c r="BK238" s="7" t="str">
        <f t="shared" si="1141"/>
        <v/>
      </c>
      <c r="BL238" s="7" t="str">
        <f t="shared" si="1141"/>
        <v/>
      </c>
      <c r="BM238" s="7" t="str">
        <f t="shared" si="1141"/>
        <v/>
      </c>
      <c r="BN238" s="7" t="str">
        <f t="shared" si="1141"/>
        <v/>
      </c>
      <c r="BO238" s="7" t="str">
        <f t="shared" si="1141"/>
        <v/>
      </c>
      <c r="BP238" s="7" t="str">
        <f t="shared" si="1141"/>
        <v/>
      </c>
      <c r="BQ238" s="7" t="str">
        <f t="shared" si="1141"/>
        <v/>
      </c>
      <c r="BR238" s="7" t="str">
        <f t="shared" si="1141"/>
        <v/>
      </c>
      <c r="BS238" s="7" t="str">
        <f t="shared" si="1141"/>
        <v/>
      </c>
      <c r="BT238" s="7" t="str">
        <f t="shared" si="1141"/>
        <v/>
      </c>
      <c r="BU238" s="7" t="str">
        <f t="shared" si="1141"/>
        <v/>
      </c>
      <c r="BV238" s="7" t="str">
        <f t="shared" si="1141"/>
        <v/>
      </c>
      <c r="BW238" s="7" t="str">
        <f t="shared" si="1141"/>
        <v/>
      </c>
      <c r="BX238" s="7" t="str">
        <f t="shared" si="1141"/>
        <v/>
      </c>
      <c r="BY238" s="7" t="str">
        <f t="shared" si="1141"/>
        <v/>
      </c>
      <c r="BZ238" s="7" t="str">
        <f t="shared" si="1141"/>
        <v/>
      </c>
      <c r="CA238" s="7" t="str">
        <f t="shared" si="1141"/>
        <v/>
      </c>
      <c r="CB238" s="7" t="str">
        <f t="shared" si="1141"/>
        <v/>
      </c>
      <c r="CC238" s="7" t="str">
        <f t="shared" si="1141"/>
        <v/>
      </c>
      <c r="CD238" s="7" t="str">
        <f t="shared" si="1141"/>
        <v/>
      </c>
      <c r="CE238" s="7" t="str">
        <f t="shared" si="1141"/>
        <v/>
      </c>
      <c r="CF238" s="7" t="str">
        <f t="shared" si="1141"/>
        <v/>
      </c>
      <c r="CG238" s="7" t="str">
        <f t="shared" si="1141"/>
        <v/>
      </c>
      <c r="CH238" s="7" t="str">
        <f t="shared" si="1141"/>
        <v/>
      </c>
      <c r="CI238" s="7" t="str">
        <f t="shared" si="1141"/>
        <v/>
      </c>
      <c r="CJ238" s="7" t="str">
        <f t="shared" si="1141"/>
        <v/>
      </c>
      <c r="CK238" s="7" t="str">
        <f t="shared" si="1141"/>
        <v/>
      </c>
      <c r="CL238" s="7" t="str">
        <f t="shared" si="1141"/>
        <v/>
      </c>
      <c r="CM238" s="7" t="str">
        <f t="shared" si="1141"/>
        <v/>
      </c>
      <c r="CN238" s="7" t="str">
        <f t="shared" si="1141"/>
        <v/>
      </c>
      <c r="CO238" s="7" t="str">
        <f t="shared" si="1141"/>
        <v/>
      </c>
      <c r="CP238" s="7" t="str">
        <f t="shared" si="1141"/>
        <v/>
      </c>
      <c r="CQ238" s="7" t="str">
        <f t="shared" ref="CQ238:FB238" si="1142">IF(CQ236="","",IF(LEFT(CQ235,1)="F",0,IF(CQ235="","",IF(CQ239="Day",VLOOKUP(CQ235,$A$449:$E$614,5,FALSE),IF(CQ239="Night",VLOOKUP(CQ235,$A$449:$E$614,4,FALSE),"")))))</f>
        <v/>
      </c>
      <c r="CR238" s="7" t="str">
        <f t="shared" si="1142"/>
        <v/>
      </c>
      <c r="CS238" s="7" t="str">
        <f t="shared" si="1142"/>
        <v/>
      </c>
      <c r="CT238" s="7" t="str">
        <f t="shared" si="1142"/>
        <v/>
      </c>
      <c r="CU238" s="7" t="str">
        <f t="shared" si="1142"/>
        <v/>
      </c>
      <c r="CV238" s="7" t="str">
        <f t="shared" si="1142"/>
        <v/>
      </c>
      <c r="CW238" s="7" t="str">
        <f t="shared" si="1142"/>
        <v/>
      </c>
      <c r="CX238" s="7" t="str">
        <f t="shared" si="1142"/>
        <v/>
      </c>
      <c r="CY238" s="7" t="str">
        <f t="shared" si="1142"/>
        <v/>
      </c>
      <c r="CZ238" s="7" t="str">
        <f t="shared" si="1142"/>
        <v/>
      </c>
      <c r="DA238" s="7" t="str">
        <f t="shared" si="1142"/>
        <v/>
      </c>
      <c r="DB238" s="7" t="str">
        <f t="shared" si="1142"/>
        <v/>
      </c>
      <c r="DC238" s="7" t="str">
        <f t="shared" si="1142"/>
        <v/>
      </c>
      <c r="DD238" s="7" t="str">
        <f t="shared" si="1142"/>
        <v/>
      </c>
      <c r="DE238" s="7" t="str">
        <f t="shared" si="1142"/>
        <v/>
      </c>
      <c r="DF238" s="7" t="str">
        <f t="shared" si="1142"/>
        <v/>
      </c>
      <c r="DG238" s="7" t="str">
        <f t="shared" si="1142"/>
        <v/>
      </c>
      <c r="DH238" s="7" t="str">
        <f t="shared" si="1142"/>
        <v/>
      </c>
      <c r="DI238" s="7" t="str">
        <f t="shared" si="1142"/>
        <v/>
      </c>
      <c r="DJ238" s="7" t="str">
        <f t="shared" si="1142"/>
        <v/>
      </c>
      <c r="DK238" s="7" t="str">
        <f t="shared" si="1142"/>
        <v/>
      </c>
      <c r="DL238" s="7" t="str">
        <f t="shared" si="1142"/>
        <v/>
      </c>
      <c r="DM238" s="7" t="str">
        <f t="shared" si="1142"/>
        <v/>
      </c>
      <c r="DN238" s="7" t="str">
        <f t="shared" si="1142"/>
        <v/>
      </c>
      <c r="DO238" s="7" t="str">
        <f t="shared" si="1142"/>
        <v/>
      </c>
      <c r="DP238" s="7" t="str">
        <f t="shared" si="1142"/>
        <v/>
      </c>
      <c r="DQ238" s="7" t="str">
        <f t="shared" si="1142"/>
        <v/>
      </c>
      <c r="DR238" s="7" t="str">
        <f t="shared" si="1142"/>
        <v/>
      </c>
      <c r="DS238" s="7" t="str">
        <f t="shared" si="1142"/>
        <v/>
      </c>
      <c r="DT238" s="7" t="str">
        <f t="shared" si="1142"/>
        <v/>
      </c>
      <c r="DU238" s="7" t="str">
        <f t="shared" si="1142"/>
        <v/>
      </c>
      <c r="DV238" s="7" t="str">
        <f t="shared" si="1142"/>
        <v/>
      </c>
      <c r="DW238" s="7" t="str">
        <f t="shared" si="1142"/>
        <v/>
      </c>
      <c r="DX238" s="7" t="str">
        <f t="shared" si="1142"/>
        <v/>
      </c>
      <c r="DY238" s="7" t="str">
        <f t="shared" si="1142"/>
        <v/>
      </c>
      <c r="DZ238" s="7" t="str">
        <f t="shared" si="1142"/>
        <v/>
      </c>
      <c r="EA238" s="7" t="str">
        <f t="shared" si="1142"/>
        <v/>
      </c>
      <c r="EB238" s="7" t="str">
        <f t="shared" si="1142"/>
        <v/>
      </c>
      <c r="EC238" s="7" t="str">
        <f t="shared" si="1142"/>
        <v/>
      </c>
      <c r="ED238" s="7" t="str">
        <f t="shared" si="1142"/>
        <v/>
      </c>
      <c r="EE238" s="7" t="str">
        <f t="shared" si="1142"/>
        <v/>
      </c>
      <c r="EF238" s="7" t="str">
        <f t="shared" si="1142"/>
        <v/>
      </c>
      <c r="EG238" s="7" t="str">
        <f t="shared" si="1142"/>
        <v/>
      </c>
      <c r="EH238" s="7" t="str">
        <f t="shared" si="1142"/>
        <v/>
      </c>
      <c r="EI238" s="7" t="str">
        <f t="shared" si="1142"/>
        <v/>
      </c>
      <c r="EJ238" s="7" t="str">
        <f t="shared" si="1142"/>
        <v/>
      </c>
      <c r="EK238" s="7" t="str">
        <f t="shared" si="1142"/>
        <v/>
      </c>
      <c r="EL238" s="7" t="str">
        <f t="shared" si="1142"/>
        <v/>
      </c>
      <c r="EM238" s="7" t="str">
        <f t="shared" si="1142"/>
        <v/>
      </c>
      <c r="EN238" s="7" t="str">
        <f t="shared" si="1142"/>
        <v/>
      </c>
      <c r="EO238" s="7" t="str">
        <f t="shared" si="1142"/>
        <v/>
      </c>
      <c r="EP238" s="7" t="str">
        <f t="shared" si="1142"/>
        <v/>
      </c>
      <c r="EQ238" s="7" t="str">
        <f t="shared" si="1142"/>
        <v/>
      </c>
      <c r="ER238" s="7" t="str">
        <f t="shared" si="1142"/>
        <v/>
      </c>
      <c r="ES238" s="7" t="str">
        <f t="shared" si="1142"/>
        <v/>
      </c>
      <c r="ET238" s="7" t="str">
        <f t="shared" si="1142"/>
        <v/>
      </c>
      <c r="EU238" s="7" t="str">
        <f t="shared" si="1142"/>
        <v/>
      </c>
      <c r="EV238" s="7" t="str">
        <f t="shared" si="1142"/>
        <v/>
      </c>
      <c r="EW238" s="7" t="str">
        <f t="shared" si="1142"/>
        <v/>
      </c>
      <c r="EX238" s="7" t="str">
        <f t="shared" si="1142"/>
        <v/>
      </c>
      <c r="EY238" s="7" t="str">
        <f t="shared" si="1142"/>
        <v/>
      </c>
      <c r="EZ238" s="7" t="str">
        <f t="shared" si="1142"/>
        <v/>
      </c>
      <c r="FA238" s="7" t="str">
        <f t="shared" si="1142"/>
        <v/>
      </c>
      <c r="FB238" s="7" t="str">
        <f t="shared" si="1142"/>
        <v/>
      </c>
      <c r="FC238" s="7" t="str">
        <f t="shared" ref="FC238:HN238" si="1143">IF(FC236="","",IF(LEFT(FC235,1)="F",0,IF(FC235="","",IF(FC239="Day",VLOOKUP(FC235,$A$449:$E$614,5,FALSE),IF(FC239="Night",VLOOKUP(FC235,$A$449:$E$614,4,FALSE),"")))))</f>
        <v/>
      </c>
      <c r="FD238" s="7" t="str">
        <f t="shared" si="1143"/>
        <v/>
      </c>
      <c r="FE238" s="7" t="str">
        <f t="shared" si="1143"/>
        <v/>
      </c>
      <c r="FF238" s="7" t="str">
        <f t="shared" si="1143"/>
        <v/>
      </c>
      <c r="FG238" s="7" t="str">
        <f t="shared" si="1143"/>
        <v/>
      </c>
      <c r="FH238" s="7" t="str">
        <f t="shared" si="1143"/>
        <v/>
      </c>
      <c r="FI238" s="7" t="str">
        <f t="shared" si="1143"/>
        <v/>
      </c>
      <c r="FJ238" s="7" t="str">
        <f t="shared" si="1143"/>
        <v/>
      </c>
      <c r="FK238" s="7" t="str">
        <f t="shared" si="1143"/>
        <v/>
      </c>
      <c r="FL238" s="7" t="str">
        <f t="shared" si="1143"/>
        <v/>
      </c>
      <c r="FM238" s="7" t="str">
        <f t="shared" si="1143"/>
        <v/>
      </c>
      <c r="FN238" s="7" t="str">
        <f t="shared" si="1143"/>
        <v/>
      </c>
      <c r="FO238" s="7" t="str">
        <f t="shared" si="1143"/>
        <v/>
      </c>
      <c r="FP238" s="7" t="str">
        <f t="shared" si="1143"/>
        <v/>
      </c>
      <c r="FQ238" s="7" t="str">
        <f t="shared" si="1143"/>
        <v/>
      </c>
      <c r="FR238" s="7" t="str">
        <f t="shared" si="1143"/>
        <v/>
      </c>
      <c r="FS238" s="7" t="str">
        <f t="shared" si="1143"/>
        <v/>
      </c>
      <c r="FT238" s="7" t="str">
        <f t="shared" si="1143"/>
        <v/>
      </c>
      <c r="FU238" s="7" t="str">
        <f t="shared" si="1143"/>
        <v/>
      </c>
      <c r="FV238" s="7" t="str">
        <f t="shared" si="1143"/>
        <v/>
      </c>
      <c r="FW238" s="7" t="str">
        <f t="shared" si="1143"/>
        <v/>
      </c>
      <c r="FX238" s="7" t="str">
        <f t="shared" si="1143"/>
        <v/>
      </c>
      <c r="FY238" s="7" t="str">
        <f t="shared" si="1143"/>
        <v/>
      </c>
      <c r="FZ238" s="7" t="str">
        <f t="shared" si="1143"/>
        <v/>
      </c>
      <c r="GA238" s="7" t="str">
        <f t="shared" si="1143"/>
        <v/>
      </c>
      <c r="GB238" s="7" t="str">
        <f t="shared" si="1143"/>
        <v/>
      </c>
      <c r="GC238" s="7" t="str">
        <f t="shared" si="1143"/>
        <v/>
      </c>
      <c r="GD238" s="7" t="str">
        <f t="shared" si="1143"/>
        <v/>
      </c>
      <c r="GE238" s="7" t="str">
        <f t="shared" si="1143"/>
        <v/>
      </c>
      <c r="GF238" s="7" t="str">
        <f t="shared" si="1143"/>
        <v/>
      </c>
      <c r="GG238" s="7" t="str">
        <f t="shared" si="1143"/>
        <v/>
      </c>
      <c r="GH238" s="7" t="str">
        <f t="shared" si="1143"/>
        <v/>
      </c>
      <c r="GI238" s="7" t="str">
        <f t="shared" si="1143"/>
        <v/>
      </c>
      <c r="GJ238" s="7" t="str">
        <f t="shared" si="1143"/>
        <v/>
      </c>
      <c r="GK238" s="7" t="str">
        <f t="shared" si="1143"/>
        <v/>
      </c>
      <c r="GL238" s="7" t="str">
        <f t="shared" si="1143"/>
        <v/>
      </c>
      <c r="GM238" s="7" t="str">
        <f t="shared" si="1143"/>
        <v/>
      </c>
      <c r="GN238" s="7" t="str">
        <f t="shared" si="1143"/>
        <v/>
      </c>
      <c r="GO238" s="7" t="str">
        <f t="shared" si="1143"/>
        <v/>
      </c>
      <c r="GP238" s="7" t="str">
        <f t="shared" si="1143"/>
        <v/>
      </c>
      <c r="GQ238" s="7" t="str">
        <f t="shared" si="1143"/>
        <v/>
      </c>
      <c r="GR238" s="7" t="str">
        <f t="shared" si="1143"/>
        <v/>
      </c>
      <c r="GS238" s="7" t="str">
        <f t="shared" si="1143"/>
        <v/>
      </c>
      <c r="GT238" s="7" t="str">
        <f t="shared" si="1143"/>
        <v/>
      </c>
      <c r="GU238" s="7" t="str">
        <f t="shared" si="1143"/>
        <v/>
      </c>
      <c r="GV238" s="7" t="str">
        <f t="shared" si="1143"/>
        <v/>
      </c>
      <c r="GW238" s="7" t="str">
        <f t="shared" si="1143"/>
        <v/>
      </c>
      <c r="GX238" s="7" t="str">
        <f t="shared" si="1143"/>
        <v/>
      </c>
      <c r="GY238" s="7" t="str">
        <f t="shared" si="1143"/>
        <v/>
      </c>
      <c r="GZ238" s="7" t="str">
        <f t="shared" si="1143"/>
        <v/>
      </c>
      <c r="HA238" s="7" t="str">
        <f t="shared" si="1143"/>
        <v/>
      </c>
      <c r="HB238" s="7" t="str">
        <f t="shared" si="1143"/>
        <v/>
      </c>
      <c r="HC238" s="7" t="str">
        <f t="shared" si="1143"/>
        <v/>
      </c>
      <c r="HD238" s="7" t="str">
        <f t="shared" si="1143"/>
        <v/>
      </c>
      <c r="HE238" s="7" t="str">
        <f t="shared" si="1143"/>
        <v/>
      </c>
      <c r="HF238" s="7" t="str">
        <f t="shared" si="1143"/>
        <v/>
      </c>
      <c r="HG238" s="7" t="str">
        <f t="shared" si="1143"/>
        <v/>
      </c>
      <c r="HH238" s="7" t="str">
        <f t="shared" si="1143"/>
        <v/>
      </c>
      <c r="HI238" s="7" t="str">
        <f t="shared" si="1143"/>
        <v/>
      </c>
      <c r="HJ238" s="7" t="str">
        <f t="shared" si="1143"/>
        <v/>
      </c>
      <c r="HK238" s="7" t="str">
        <f t="shared" si="1143"/>
        <v/>
      </c>
      <c r="HL238" s="7" t="str">
        <f t="shared" si="1143"/>
        <v/>
      </c>
      <c r="HM238" s="7" t="str">
        <f t="shared" si="1143"/>
        <v/>
      </c>
      <c r="HN238" s="7" t="str">
        <f t="shared" si="1143"/>
        <v/>
      </c>
      <c r="HO238" s="7" t="str">
        <f t="shared" ref="HO238:ID238" si="1144">IF(HO236="","",IF(LEFT(HO235,1)="F",0,IF(HO235="","",IF(HO239="Day",VLOOKUP(HO235,$A$449:$E$614,5,FALSE),IF(HO239="Night",VLOOKUP(HO235,$A$449:$E$614,4,FALSE),"")))))</f>
        <v/>
      </c>
      <c r="HP238" s="7" t="str">
        <f t="shared" si="1144"/>
        <v/>
      </c>
      <c r="HQ238" s="7" t="str">
        <f t="shared" si="1144"/>
        <v/>
      </c>
      <c r="HR238" s="7" t="str">
        <f t="shared" si="1144"/>
        <v/>
      </c>
      <c r="HS238" s="7" t="str">
        <f t="shared" si="1144"/>
        <v/>
      </c>
      <c r="HT238" s="7" t="str">
        <f t="shared" si="1144"/>
        <v/>
      </c>
      <c r="HU238" s="7" t="str">
        <f t="shared" si="1144"/>
        <v/>
      </c>
      <c r="HV238" s="7" t="str">
        <f t="shared" si="1144"/>
        <v/>
      </c>
      <c r="HW238" s="7" t="str">
        <f t="shared" si="1144"/>
        <v/>
      </c>
      <c r="HX238" s="7" t="str">
        <f t="shared" si="1144"/>
        <v/>
      </c>
      <c r="HY238" s="7" t="str">
        <f t="shared" si="1144"/>
        <v/>
      </c>
      <c r="HZ238" s="7" t="str">
        <f t="shared" si="1144"/>
        <v/>
      </c>
      <c r="IA238" s="7" t="str">
        <f t="shared" si="1144"/>
        <v/>
      </c>
      <c r="IB238" s="7" t="str">
        <f t="shared" si="1144"/>
        <v/>
      </c>
      <c r="IC238" s="7" t="str">
        <f t="shared" si="1144"/>
        <v/>
      </c>
      <c r="ID238" s="7" t="str">
        <f t="shared" si="1144"/>
        <v/>
      </c>
    </row>
    <row r="239" spans="1:238" hidden="1" x14ac:dyDescent="0.3">
      <c r="A239" s="31" t="s">
        <v>626</v>
      </c>
      <c r="B239" s="31" t="str">
        <f>VLOOKUP($A239,POINTS!$O$3:$W$168,B$232,FALSE)</f>
        <v>St. John the Baptist Episcopal Church - Clarendon</v>
      </c>
      <c r="C239" s="31" t="str">
        <f>VLOOKUP($A239,POINTS!$O$3:$W$168,C$232,FALSE)</f>
        <v>Clarendon</v>
      </c>
      <c r="D239" s="32">
        <f>VLOOKUP($A239,POINTS!$O$3:$W$168,D$232,FALSE)</f>
        <v>34.938271</v>
      </c>
      <c r="E239" s="32">
        <f>VLOOKUP($A239,POINTS!$O$3:$W$168,E$232,FALSE)</f>
        <v>-100.891688</v>
      </c>
      <c r="F239" s="31">
        <f>VLOOKUP($A239,POINTS!$O$3:$W$168,F$232,FALSE)</f>
        <v>0</v>
      </c>
      <c r="G239" s="31">
        <f>VLOOKUP($A239,POINTS!$O$3:$W$168,G$232,FALSE)</f>
        <v>398</v>
      </c>
      <c r="H239" s="31">
        <f>VLOOKUP($A239,POINTS!$O$3:$W$168,H$232,FALSE)</f>
        <v>0</v>
      </c>
      <c r="I239" s="7">
        <f>ROUNDUP(VLOOKUP(A239,POINTS!$A$3:$J$168,10,FALSE)/2,0)</f>
        <v>199</v>
      </c>
      <c r="Z239" s="29"/>
      <c r="AA239" s="29"/>
      <c r="AB239" s="7">
        <f>IF(BR974*0.1&gt;=0.5,0.5,1-(BR974*0.1))</f>
        <v>1</v>
      </c>
      <c r="AC239" s="7" t="s">
        <v>1036</v>
      </c>
      <c r="AE239" s="7" t="str">
        <f t="shared" ref="AE239:CP239" si="1145">IF(LEFT(AE235,6)="Duplic","",IF(AE235="","",VLOOKUP(AE235,$AD$26:$AI$191,6,FALSE)))</f>
        <v/>
      </c>
      <c r="AF239" s="7" t="str">
        <f t="shared" si="1145"/>
        <v/>
      </c>
      <c r="AG239" s="7" t="str">
        <f t="shared" si="1145"/>
        <v/>
      </c>
      <c r="AH239" s="7" t="str">
        <f t="shared" si="1145"/>
        <v/>
      </c>
      <c r="AI239" s="7" t="str">
        <f t="shared" si="1145"/>
        <v/>
      </c>
      <c r="AJ239" s="7" t="str">
        <f t="shared" si="1145"/>
        <v/>
      </c>
      <c r="AK239" s="7" t="str">
        <f t="shared" si="1145"/>
        <v/>
      </c>
      <c r="AL239" s="7" t="str">
        <f t="shared" si="1145"/>
        <v/>
      </c>
      <c r="AM239" s="7" t="str">
        <f t="shared" si="1145"/>
        <v/>
      </c>
      <c r="AN239" s="7" t="str">
        <f t="shared" si="1145"/>
        <v/>
      </c>
      <c r="AO239" s="7" t="str">
        <f t="shared" si="1145"/>
        <v/>
      </c>
      <c r="AP239" s="7" t="str">
        <f t="shared" si="1145"/>
        <v/>
      </c>
      <c r="AQ239" s="7" t="str">
        <f t="shared" si="1145"/>
        <v/>
      </c>
      <c r="AR239" s="7" t="str">
        <f t="shared" si="1145"/>
        <v/>
      </c>
      <c r="AS239" s="7" t="str">
        <f t="shared" si="1145"/>
        <v/>
      </c>
      <c r="AT239" s="7" t="str">
        <f t="shared" si="1145"/>
        <v/>
      </c>
      <c r="AU239" s="7" t="str">
        <f t="shared" si="1145"/>
        <v/>
      </c>
      <c r="AV239" s="7" t="str">
        <f t="shared" si="1145"/>
        <v/>
      </c>
      <c r="AW239" s="7" t="str">
        <f t="shared" si="1145"/>
        <v/>
      </c>
      <c r="AX239" s="7" t="str">
        <f t="shared" si="1145"/>
        <v/>
      </c>
      <c r="AY239" s="7" t="str">
        <f t="shared" si="1145"/>
        <v/>
      </c>
      <c r="AZ239" s="7" t="str">
        <f t="shared" si="1145"/>
        <v/>
      </c>
      <c r="BA239" s="7" t="str">
        <f t="shared" si="1145"/>
        <v/>
      </c>
      <c r="BB239" s="7" t="str">
        <f t="shared" si="1145"/>
        <v/>
      </c>
      <c r="BC239" s="7" t="str">
        <f t="shared" si="1145"/>
        <v/>
      </c>
      <c r="BD239" s="7" t="str">
        <f t="shared" si="1145"/>
        <v/>
      </c>
      <c r="BE239" s="7" t="str">
        <f t="shared" si="1145"/>
        <v/>
      </c>
      <c r="BF239" s="7" t="str">
        <f t="shared" si="1145"/>
        <v/>
      </c>
      <c r="BG239" s="7" t="str">
        <f t="shared" si="1145"/>
        <v/>
      </c>
      <c r="BH239" s="7" t="str">
        <f t="shared" si="1145"/>
        <v/>
      </c>
      <c r="BI239" s="7" t="str">
        <f t="shared" si="1145"/>
        <v/>
      </c>
      <c r="BJ239" s="7" t="str">
        <f t="shared" si="1145"/>
        <v/>
      </c>
      <c r="BK239" s="7" t="str">
        <f t="shared" si="1145"/>
        <v/>
      </c>
      <c r="BL239" s="7" t="str">
        <f t="shared" si="1145"/>
        <v/>
      </c>
      <c r="BM239" s="7" t="str">
        <f t="shared" si="1145"/>
        <v/>
      </c>
      <c r="BN239" s="7" t="str">
        <f t="shared" si="1145"/>
        <v/>
      </c>
      <c r="BO239" s="7" t="str">
        <f t="shared" si="1145"/>
        <v/>
      </c>
      <c r="BP239" s="7" t="str">
        <f t="shared" si="1145"/>
        <v/>
      </c>
      <c r="BQ239" s="7" t="str">
        <f t="shared" si="1145"/>
        <v/>
      </c>
      <c r="BR239" s="7" t="str">
        <f t="shared" si="1145"/>
        <v/>
      </c>
      <c r="BS239" s="7" t="str">
        <f t="shared" si="1145"/>
        <v/>
      </c>
      <c r="BT239" s="7" t="str">
        <f t="shared" si="1145"/>
        <v/>
      </c>
      <c r="BU239" s="7" t="str">
        <f t="shared" si="1145"/>
        <v/>
      </c>
      <c r="BV239" s="7" t="str">
        <f t="shared" si="1145"/>
        <v/>
      </c>
      <c r="BW239" s="7" t="str">
        <f t="shared" si="1145"/>
        <v/>
      </c>
      <c r="BX239" s="7" t="str">
        <f t="shared" si="1145"/>
        <v/>
      </c>
      <c r="BY239" s="7" t="str">
        <f t="shared" si="1145"/>
        <v/>
      </c>
      <c r="BZ239" s="7" t="str">
        <f t="shared" si="1145"/>
        <v/>
      </c>
      <c r="CA239" s="7" t="str">
        <f t="shared" si="1145"/>
        <v/>
      </c>
      <c r="CB239" s="7" t="str">
        <f t="shared" si="1145"/>
        <v/>
      </c>
      <c r="CC239" s="7" t="str">
        <f t="shared" si="1145"/>
        <v/>
      </c>
      <c r="CD239" s="7" t="str">
        <f t="shared" si="1145"/>
        <v/>
      </c>
      <c r="CE239" s="7" t="str">
        <f t="shared" si="1145"/>
        <v/>
      </c>
      <c r="CF239" s="7" t="str">
        <f t="shared" si="1145"/>
        <v/>
      </c>
      <c r="CG239" s="7" t="str">
        <f t="shared" si="1145"/>
        <v/>
      </c>
      <c r="CH239" s="7" t="str">
        <f t="shared" si="1145"/>
        <v/>
      </c>
      <c r="CI239" s="7" t="str">
        <f t="shared" si="1145"/>
        <v/>
      </c>
      <c r="CJ239" s="7" t="str">
        <f t="shared" si="1145"/>
        <v/>
      </c>
      <c r="CK239" s="7" t="str">
        <f t="shared" si="1145"/>
        <v/>
      </c>
      <c r="CL239" s="7" t="str">
        <f t="shared" si="1145"/>
        <v/>
      </c>
      <c r="CM239" s="7" t="str">
        <f t="shared" si="1145"/>
        <v/>
      </c>
      <c r="CN239" s="7" t="str">
        <f t="shared" si="1145"/>
        <v/>
      </c>
      <c r="CO239" s="7" t="str">
        <f t="shared" si="1145"/>
        <v/>
      </c>
      <c r="CP239" s="7" t="str">
        <f t="shared" si="1145"/>
        <v/>
      </c>
      <c r="CQ239" s="7" t="str">
        <f t="shared" ref="CQ239:FB239" si="1146">IF(LEFT(CQ235,6)="Duplic","",IF(CQ235="","",VLOOKUP(CQ235,$AD$26:$AI$191,6,FALSE)))</f>
        <v/>
      </c>
      <c r="CR239" s="7" t="str">
        <f t="shared" si="1146"/>
        <v/>
      </c>
      <c r="CS239" s="7" t="str">
        <f t="shared" si="1146"/>
        <v/>
      </c>
      <c r="CT239" s="7" t="str">
        <f t="shared" si="1146"/>
        <v/>
      </c>
      <c r="CU239" s="7" t="str">
        <f t="shared" si="1146"/>
        <v/>
      </c>
      <c r="CV239" s="7" t="str">
        <f t="shared" si="1146"/>
        <v/>
      </c>
      <c r="CW239" s="7" t="str">
        <f t="shared" si="1146"/>
        <v/>
      </c>
      <c r="CX239" s="7" t="str">
        <f t="shared" si="1146"/>
        <v/>
      </c>
      <c r="CY239" s="7" t="str">
        <f t="shared" si="1146"/>
        <v/>
      </c>
      <c r="CZ239" s="7" t="str">
        <f t="shared" si="1146"/>
        <v/>
      </c>
      <c r="DA239" s="7" t="str">
        <f t="shared" si="1146"/>
        <v/>
      </c>
      <c r="DB239" s="7" t="str">
        <f t="shared" si="1146"/>
        <v/>
      </c>
      <c r="DC239" s="7" t="str">
        <f t="shared" si="1146"/>
        <v/>
      </c>
      <c r="DD239" s="7" t="str">
        <f t="shared" si="1146"/>
        <v/>
      </c>
      <c r="DE239" s="7" t="str">
        <f t="shared" si="1146"/>
        <v/>
      </c>
      <c r="DF239" s="7" t="str">
        <f t="shared" si="1146"/>
        <v/>
      </c>
      <c r="DG239" s="7" t="str">
        <f t="shared" si="1146"/>
        <v/>
      </c>
      <c r="DH239" s="7" t="str">
        <f t="shared" si="1146"/>
        <v/>
      </c>
      <c r="DI239" s="7" t="str">
        <f t="shared" si="1146"/>
        <v/>
      </c>
      <c r="DJ239" s="7" t="str">
        <f t="shared" si="1146"/>
        <v/>
      </c>
      <c r="DK239" s="7" t="str">
        <f t="shared" si="1146"/>
        <v/>
      </c>
      <c r="DL239" s="7" t="str">
        <f t="shared" si="1146"/>
        <v/>
      </c>
      <c r="DM239" s="7" t="str">
        <f t="shared" si="1146"/>
        <v/>
      </c>
      <c r="DN239" s="7" t="str">
        <f t="shared" si="1146"/>
        <v/>
      </c>
      <c r="DO239" s="7" t="str">
        <f t="shared" si="1146"/>
        <v/>
      </c>
      <c r="DP239" s="7" t="str">
        <f t="shared" si="1146"/>
        <v/>
      </c>
      <c r="DQ239" s="7" t="str">
        <f t="shared" si="1146"/>
        <v/>
      </c>
      <c r="DR239" s="7" t="str">
        <f t="shared" si="1146"/>
        <v/>
      </c>
      <c r="DS239" s="7" t="str">
        <f t="shared" si="1146"/>
        <v/>
      </c>
      <c r="DT239" s="7" t="str">
        <f t="shared" si="1146"/>
        <v/>
      </c>
      <c r="DU239" s="7" t="str">
        <f t="shared" si="1146"/>
        <v/>
      </c>
      <c r="DV239" s="7" t="str">
        <f t="shared" si="1146"/>
        <v/>
      </c>
      <c r="DW239" s="7" t="str">
        <f t="shared" si="1146"/>
        <v/>
      </c>
      <c r="DX239" s="7" t="str">
        <f t="shared" si="1146"/>
        <v/>
      </c>
      <c r="DY239" s="7" t="str">
        <f t="shared" si="1146"/>
        <v/>
      </c>
      <c r="DZ239" s="7" t="str">
        <f t="shared" si="1146"/>
        <v/>
      </c>
      <c r="EA239" s="7" t="str">
        <f t="shared" si="1146"/>
        <v/>
      </c>
      <c r="EB239" s="7" t="str">
        <f t="shared" si="1146"/>
        <v/>
      </c>
      <c r="EC239" s="7" t="str">
        <f t="shared" si="1146"/>
        <v/>
      </c>
      <c r="ED239" s="7" t="str">
        <f t="shared" si="1146"/>
        <v/>
      </c>
      <c r="EE239" s="7" t="str">
        <f t="shared" si="1146"/>
        <v/>
      </c>
      <c r="EF239" s="7" t="str">
        <f t="shared" si="1146"/>
        <v/>
      </c>
      <c r="EG239" s="7" t="str">
        <f t="shared" si="1146"/>
        <v/>
      </c>
      <c r="EH239" s="7" t="str">
        <f t="shared" si="1146"/>
        <v/>
      </c>
      <c r="EI239" s="7" t="str">
        <f t="shared" si="1146"/>
        <v/>
      </c>
      <c r="EJ239" s="7" t="str">
        <f t="shared" si="1146"/>
        <v/>
      </c>
      <c r="EK239" s="7" t="str">
        <f t="shared" si="1146"/>
        <v/>
      </c>
      <c r="EL239" s="7" t="str">
        <f t="shared" si="1146"/>
        <v/>
      </c>
      <c r="EM239" s="7" t="str">
        <f t="shared" si="1146"/>
        <v/>
      </c>
      <c r="EN239" s="7" t="str">
        <f t="shared" si="1146"/>
        <v/>
      </c>
      <c r="EO239" s="7" t="str">
        <f t="shared" si="1146"/>
        <v/>
      </c>
      <c r="EP239" s="7" t="str">
        <f t="shared" si="1146"/>
        <v/>
      </c>
      <c r="EQ239" s="7" t="str">
        <f t="shared" si="1146"/>
        <v/>
      </c>
      <c r="ER239" s="7" t="str">
        <f t="shared" si="1146"/>
        <v/>
      </c>
      <c r="ES239" s="7" t="str">
        <f t="shared" si="1146"/>
        <v/>
      </c>
      <c r="ET239" s="7" t="str">
        <f t="shared" si="1146"/>
        <v/>
      </c>
      <c r="EU239" s="7" t="str">
        <f t="shared" si="1146"/>
        <v/>
      </c>
      <c r="EV239" s="7" t="str">
        <f t="shared" si="1146"/>
        <v/>
      </c>
      <c r="EW239" s="7" t="str">
        <f t="shared" si="1146"/>
        <v/>
      </c>
      <c r="EX239" s="7" t="str">
        <f t="shared" si="1146"/>
        <v/>
      </c>
      <c r="EY239" s="7" t="str">
        <f t="shared" si="1146"/>
        <v/>
      </c>
      <c r="EZ239" s="7" t="str">
        <f t="shared" si="1146"/>
        <v/>
      </c>
      <c r="FA239" s="7" t="str">
        <f t="shared" si="1146"/>
        <v/>
      </c>
      <c r="FB239" s="7" t="str">
        <f t="shared" si="1146"/>
        <v/>
      </c>
      <c r="FC239" s="7" t="str">
        <f t="shared" ref="FC239:HN239" si="1147">IF(LEFT(FC235,6)="Duplic","",IF(FC235="","",VLOOKUP(FC235,$AD$26:$AI$191,6,FALSE)))</f>
        <v/>
      </c>
      <c r="FD239" s="7" t="str">
        <f t="shared" si="1147"/>
        <v/>
      </c>
      <c r="FE239" s="7" t="str">
        <f t="shared" si="1147"/>
        <v/>
      </c>
      <c r="FF239" s="7" t="str">
        <f t="shared" si="1147"/>
        <v/>
      </c>
      <c r="FG239" s="7" t="str">
        <f t="shared" si="1147"/>
        <v/>
      </c>
      <c r="FH239" s="7" t="str">
        <f t="shared" si="1147"/>
        <v/>
      </c>
      <c r="FI239" s="7" t="str">
        <f t="shared" si="1147"/>
        <v/>
      </c>
      <c r="FJ239" s="7" t="str">
        <f t="shared" si="1147"/>
        <v/>
      </c>
      <c r="FK239" s="7" t="str">
        <f t="shared" si="1147"/>
        <v/>
      </c>
      <c r="FL239" s="7" t="str">
        <f t="shared" si="1147"/>
        <v/>
      </c>
      <c r="FM239" s="7" t="str">
        <f t="shared" si="1147"/>
        <v/>
      </c>
      <c r="FN239" s="7" t="str">
        <f t="shared" si="1147"/>
        <v/>
      </c>
      <c r="FO239" s="7" t="str">
        <f t="shared" si="1147"/>
        <v/>
      </c>
      <c r="FP239" s="7" t="str">
        <f t="shared" si="1147"/>
        <v/>
      </c>
      <c r="FQ239" s="7" t="str">
        <f t="shared" si="1147"/>
        <v/>
      </c>
      <c r="FR239" s="7" t="str">
        <f t="shared" si="1147"/>
        <v/>
      </c>
      <c r="FS239" s="7" t="str">
        <f t="shared" si="1147"/>
        <v/>
      </c>
      <c r="FT239" s="7" t="str">
        <f t="shared" si="1147"/>
        <v/>
      </c>
      <c r="FU239" s="7" t="str">
        <f t="shared" si="1147"/>
        <v/>
      </c>
      <c r="FV239" s="7" t="str">
        <f t="shared" si="1147"/>
        <v/>
      </c>
      <c r="FW239" s="7" t="str">
        <f t="shared" si="1147"/>
        <v/>
      </c>
      <c r="FX239" s="7" t="str">
        <f t="shared" si="1147"/>
        <v/>
      </c>
      <c r="FY239" s="7" t="str">
        <f t="shared" si="1147"/>
        <v/>
      </c>
      <c r="FZ239" s="7" t="str">
        <f t="shared" si="1147"/>
        <v/>
      </c>
      <c r="GA239" s="7" t="str">
        <f t="shared" si="1147"/>
        <v/>
      </c>
      <c r="GB239" s="7" t="str">
        <f t="shared" si="1147"/>
        <v/>
      </c>
      <c r="GC239" s="7" t="str">
        <f t="shared" si="1147"/>
        <v/>
      </c>
      <c r="GD239" s="7" t="str">
        <f t="shared" si="1147"/>
        <v/>
      </c>
      <c r="GE239" s="7" t="str">
        <f t="shared" si="1147"/>
        <v/>
      </c>
      <c r="GF239" s="7" t="str">
        <f t="shared" si="1147"/>
        <v/>
      </c>
      <c r="GG239" s="7" t="str">
        <f t="shared" si="1147"/>
        <v/>
      </c>
      <c r="GH239" s="7" t="str">
        <f t="shared" si="1147"/>
        <v/>
      </c>
      <c r="GI239" s="7" t="str">
        <f t="shared" si="1147"/>
        <v/>
      </c>
      <c r="GJ239" s="7" t="str">
        <f t="shared" si="1147"/>
        <v/>
      </c>
      <c r="GK239" s="7" t="str">
        <f t="shared" si="1147"/>
        <v/>
      </c>
      <c r="GL239" s="7" t="str">
        <f t="shared" si="1147"/>
        <v/>
      </c>
      <c r="GM239" s="7" t="str">
        <f t="shared" si="1147"/>
        <v/>
      </c>
      <c r="GN239" s="7" t="str">
        <f t="shared" si="1147"/>
        <v/>
      </c>
      <c r="GO239" s="7" t="str">
        <f t="shared" si="1147"/>
        <v/>
      </c>
      <c r="GP239" s="7" t="str">
        <f t="shared" si="1147"/>
        <v/>
      </c>
      <c r="GQ239" s="7" t="str">
        <f t="shared" si="1147"/>
        <v/>
      </c>
      <c r="GR239" s="7" t="str">
        <f t="shared" si="1147"/>
        <v/>
      </c>
      <c r="GS239" s="7" t="str">
        <f t="shared" si="1147"/>
        <v/>
      </c>
      <c r="GT239" s="7" t="str">
        <f t="shared" si="1147"/>
        <v/>
      </c>
      <c r="GU239" s="7" t="str">
        <f t="shared" si="1147"/>
        <v/>
      </c>
      <c r="GV239" s="7" t="str">
        <f t="shared" si="1147"/>
        <v/>
      </c>
      <c r="GW239" s="7" t="str">
        <f t="shared" si="1147"/>
        <v/>
      </c>
      <c r="GX239" s="7" t="str">
        <f t="shared" si="1147"/>
        <v/>
      </c>
      <c r="GY239" s="7" t="str">
        <f t="shared" si="1147"/>
        <v/>
      </c>
      <c r="GZ239" s="7" t="str">
        <f t="shared" si="1147"/>
        <v/>
      </c>
      <c r="HA239" s="7" t="str">
        <f t="shared" si="1147"/>
        <v/>
      </c>
      <c r="HB239" s="7" t="str">
        <f t="shared" si="1147"/>
        <v/>
      </c>
      <c r="HC239" s="7" t="str">
        <f t="shared" si="1147"/>
        <v/>
      </c>
      <c r="HD239" s="7" t="str">
        <f t="shared" si="1147"/>
        <v/>
      </c>
      <c r="HE239" s="7" t="str">
        <f t="shared" si="1147"/>
        <v/>
      </c>
      <c r="HF239" s="7" t="str">
        <f t="shared" si="1147"/>
        <v/>
      </c>
      <c r="HG239" s="7" t="str">
        <f t="shared" si="1147"/>
        <v/>
      </c>
      <c r="HH239" s="7" t="str">
        <f t="shared" si="1147"/>
        <v/>
      </c>
      <c r="HI239" s="7" t="str">
        <f t="shared" si="1147"/>
        <v/>
      </c>
      <c r="HJ239" s="7" t="str">
        <f t="shared" si="1147"/>
        <v/>
      </c>
      <c r="HK239" s="7" t="str">
        <f t="shared" si="1147"/>
        <v/>
      </c>
      <c r="HL239" s="7" t="str">
        <f t="shared" si="1147"/>
        <v/>
      </c>
      <c r="HM239" s="7" t="str">
        <f t="shared" si="1147"/>
        <v/>
      </c>
      <c r="HN239" s="7" t="str">
        <f t="shared" si="1147"/>
        <v/>
      </c>
      <c r="HO239" s="7" t="str">
        <f t="shared" ref="HO239:ID239" si="1148">IF(LEFT(HO235,6)="Duplic","",IF(HO235="","",VLOOKUP(HO235,$AD$26:$AI$191,6,FALSE)))</f>
        <v/>
      </c>
      <c r="HP239" s="7" t="str">
        <f t="shared" si="1148"/>
        <v/>
      </c>
      <c r="HQ239" s="7" t="str">
        <f t="shared" si="1148"/>
        <v/>
      </c>
      <c r="HR239" s="7" t="str">
        <f t="shared" si="1148"/>
        <v/>
      </c>
      <c r="HS239" s="7" t="str">
        <f t="shared" si="1148"/>
        <v/>
      </c>
      <c r="HT239" s="7" t="str">
        <f t="shared" si="1148"/>
        <v/>
      </c>
      <c r="HU239" s="7" t="str">
        <f t="shared" si="1148"/>
        <v/>
      </c>
      <c r="HV239" s="7" t="str">
        <f t="shared" si="1148"/>
        <v/>
      </c>
      <c r="HW239" s="7" t="str">
        <f t="shared" si="1148"/>
        <v/>
      </c>
      <c r="HX239" s="7" t="str">
        <f t="shared" si="1148"/>
        <v/>
      </c>
      <c r="HY239" s="7" t="str">
        <f t="shared" si="1148"/>
        <v/>
      </c>
      <c r="HZ239" s="7" t="str">
        <f t="shared" si="1148"/>
        <v/>
      </c>
      <c r="IA239" s="7" t="str">
        <f t="shared" si="1148"/>
        <v/>
      </c>
      <c r="IB239" s="7" t="str">
        <f t="shared" si="1148"/>
        <v/>
      </c>
      <c r="IC239" s="7" t="str">
        <f t="shared" si="1148"/>
        <v/>
      </c>
      <c r="ID239" s="7" t="str">
        <f t="shared" si="1148"/>
        <v/>
      </c>
    </row>
    <row r="240" spans="1:238" hidden="1" x14ac:dyDescent="0.3">
      <c r="A240" s="31" t="s">
        <v>627</v>
      </c>
      <c r="B240" s="31" t="str">
        <f>VLOOKUP($A240,POINTS!$O$3:$W$168,B$232,FALSE)</f>
        <v>Our Lady of Refuge Catholic Church</v>
      </c>
      <c r="C240" s="31" t="str">
        <f>VLOOKUP($A240,POINTS!$O$3:$W$168,C$232,FALSE)</f>
        <v>Refugio</v>
      </c>
      <c r="D240" s="32">
        <f>VLOOKUP($A240,POINTS!$O$3:$W$168,D$232,FALSE)</f>
        <v>28.294397</v>
      </c>
      <c r="E240" s="32">
        <f>VLOOKUP($A240,POINTS!$O$3:$W$168,E$232,FALSE)</f>
        <v>-97.277495000000002</v>
      </c>
      <c r="F240" s="31">
        <f>VLOOKUP($A240,POINTS!$O$3:$W$168,F$232,FALSE)</f>
        <v>0</v>
      </c>
      <c r="G240" s="31">
        <f>VLOOKUP($A240,POINTS!$O$3:$W$168,G$232,FALSE)</f>
        <v>171</v>
      </c>
      <c r="H240" s="31">
        <f>VLOOKUP($A240,POINTS!$O$3:$W$168,H$232,FALSE)</f>
        <v>0</v>
      </c>
      <c r="I240" s="7">
        <f>ROUNDUP(VLOOKUP(A240,POINTS!$A$3:$J$168,10,FALSE)/2,0)</f>
        <v>86</v>
      </c>
      <c r="Z240" s="29"/>
      <c r="AA240" s="29" t="s">
        <v>802</v>
      </c>
      <c r="AE240" s="7" t="str">
        <f t="shared" ref="AE240" si="1149">IF(COUNTIF($A$449:$A$614,AE235)&gt;0,IF(LEN($AB233)-LEN(SUBSTITUTE($AB233,LEFT(AE235,1),""))&gt;=1,IF(AE239="Night",0.1,""),""),"")</f>
        <v/>
      </c>
      <c r="AF240" s="7" t="str">
        <f t="shared" ref="AF240" si="1150">IF(COUNTIF($A$449:$A$614,AF235)&gt;0,IF(LEN($AB233)-LEN(SUBSTITUTE($AB233,LEFT(AF235,1),""))&gt;=1,IF(AF239="Night",0.1,""),""),"")</f>
        <v/>
      </c>
      <c r="AG240" s="7" t="str">
        <f t="shared" ref="AG240" si="1151">IF(COUNTIF($A$449:$A$614,AG235)&gt;0,IF(LEN($AB233)-LEN(SUBSTITUTE($AB233,LEFT(AG235,1),""))&gt;=1,IF(AG239="Night",0.1,""),""),"")</f>
        <v/>
      </c>
      <c r="AH240" s="7" t="str">
        <f t="shared" ref="AH240" si="1152">IF(COUNTIF($A$449:$A$614,AH235)&gt;0,IF(LEN($AB233)-LEN(SUBSTITUTE($AB233,LEFT(AH235,1),""))&gt;=1,IF(AH239="Night",0.1,""),""),"")</f>
        <v/>
      </c>
      <c r="AI240" s="7" t="str">
        <f t="shared" ref="AI240" si="1153">IF(COUNTIF($A$449:$A$614,AI235)&gt;0,IF(LEN($AB233)-LEN(SUBSTITUTE($AB233,LEFT(AI235,1),""))&gt;=1,IF(AI239="Night",0.1,""),""),"")</f>
        <v/>
      </c>
      <c r="AJ240" s="7" t="str">
        <f t="shared" ref="AJ240" si="1154">IF(COUNTIF($A$449:$A$614,AJ235)&gt;0,IF(LEN($AB233)-LEN(SUBSTITUTE($AB233,LEFT(AJ235,1),""))&gt;=1,IF(AJ239="Night",0.1,""),""),"")</f>
        <v/>
      </c>
      <c r="AK240" s="7" t="str">
        <f t="shared" ref="AK240" si="1155">IF(COUNTIF($A$449:$A$614,AK235)&gt;0,IF(LEN($AB233)-LEN(SUBSTITUTE($AB233,LEFT(AK235,1),""))&gt;=1,IF(AK239="Night",0.1,""),""),"")</f>
        <v/>
      </c>
      <c r="AL240" s="7" t="str">
        <f t="shared" ref="AL240" si="1156">IF(COUNTIF($A$449:$A$614,AL235)&gt;0,IF(LEN($AB233)-LEN(SUBSTITUTE($AB233,LEFT(AL235,1),""))&gt;=1,IF(AL239="Night",0.1,""),""),"")</f>
        <v/>
      </c>
      <c r="AM240" s="7" t="str">
        <f t="shared" ref="AM240" si="1157">IF(COUNTIF($A$449:$A$614,AM235)&gt;0,IF(LEN($AB233)-LEN(SUBSTITUTE($AB233,LEFT(AM235,1),""))&gt;=1,IF(AM239="Night",0.1,""),""),"")</f>
        <v/>
      </c>
      <c r="AN240" s="7" t="str">
        <f t="shared" ref="AN240" si="1158">IF(COUNTIF($A$449:$A$614,AN235)&gt;0,IF(LEN($AB233)-LEN(SUBSTITUTE($AB233,LEFT(AN235,1),""))&gt;=1,IF(AN239="Night",0.1,""),""),"")</f>
        <v/>
      </c>
      <c r="AO240" s="7" t="str">
        <f t="shared" ref="AO240" si="1159">IF(COUNTIF($A$449:$A$614,AO235)&gt;0,IF(LEN($AB233)-LEN(SUBSTITUTE($AB233,LEFT(AO235,1),""))&gt;=1,IF(AO239="Night",0.1,""),""),"")</f>
        <v/>
      </c>
      <c r="AP240" s="7" t="str">
        <f t="shared" ref="AP240" si="1160">IF(COUNTIF($A$449:$A$614,AP235)&gt;0,IF(LEN($AB233)-LEN(SUBSTITUTE($AB233,LEFT(AP235,1),""))&gt;=1,IF(AP239="Night",0.1,""),""),"")</f>
        <v/>
      </c>
      <c r="AQ240" s="7" t="str">
        <f t="shared" ref="AQ240" si="1161">IF(COUNTIF($A$449:$A$614,AQ235)&gt;0,IF(LEN($AB233)-LEN(SUBSTITUTE($AB233,LEFT(AQ235,1),""))&gt;=1,IF(AQ239="Night",0.1,""),""),"")</f>
        <v/>
      </c>
      <c r="AR240" s="7" t="str">
        <f t="shared" ref="AR240" si="1162">IF(COUNTIF($A$449:$A$614,AR235)&gt;0,IF(LEN($AB233)-LEN(SUBSTITUTE($AB233,LEFT(AR235,1),""))&gt;=1,IF(AR239="Night",0.1,""),""),"")</f>
        <v/>
      </c>
      <c r="AS240" s="7" t="str">
        <f t="shared" ref="AS240" si="1163">IF(COUNTIF($A$449:$A$614,AS235)&gt;0,IF(LEN($AB233)-LEN(SUBSTITUTE($AB233,LEFT(AS235,1),""))&gt;=1,IF(AS239="Night",0.1,""),""),"")</f>
        <v/>
      </c>
      <c r="AT240" s="7" t="str">
        <f t="shared" ref="AT240" si="1164">IF(COUNTIF($A$449:$A$614,AT235)&gt;0,IF(LEN($AB233)-LEN(SUBSTITUTE($AB233,LEFT(AT235,1),""))&gt;=1,IF(AT239="Night",0.1,""),""),"")</f>
        <v/>
      </c>
      <c r="AU240" s="7" t="str">
        <f t="shared" ref="AU240" si="1165">IF(COUNTIF($A$449:$A$614,AU235)&gt;0,IF(LEN($AB233)-LEN(SUBSTITUTE($AB233,LEFT(AU235,1),""))&gt;=1,IF(AU239="Night",0.1,""),""),"")</f>
        <v/>
      </c>
      <c r="AV240" s="7" t="str">
        <f t="shared" ref="AV240" si="1166">IF(COUNTIF($A$449:$A$614,AV235)&gt;0,IF(LEN($AB233)-LEN(SUBSTITUTE($AB233,LEFT(AV235,1),""))&gt;=1,IF(AV239="Night",0.1,""),""),"")</f>
        <v/>
      </c>
      <c r="AW240" s="7" t="str">
        <f t="shared" ref="AW240" si="1167">IF(COUNTIF($A$449:$A$614,AW235)&gt;0,IF(LEN($AB233)-LEN(SUBSTITUTE($AB233,LEFT(AW235,1),""))&gt;=1,IF(AW239="Night",0.1,""),""),"")</f>
        <v/>
      </c>
      <c r="AX240" s="7" t="str">
        <f t="shared" ref="AX240" si="1168">IF(COUNTIF($A$449:$A$614,AX235)&gt;0,IF(LEN($AB233)-LEN(SUBSTITUTE($AB233,LEFT(AX235,1),""))&gt;=1,IF(AX239="Night",0.1,""),""),"")</f>
        <v/>
      </c>
      <c r="AY240" s="7" t="str">
        <f t="shared" ref="AY240" si="1169">IF(COUNTIF($A$449:$A$614,AY235)&gt;0,IF(LEN($AB233)-LEN(SUBSTITUTE($AB233,LEFT(AY235,1),""))&gt;=1,IF(AY239="Night",0.1,""),""),"")</f>
        <v/>
      </c>
      <c r="AZ240" s="7" t="str">
        <f t="shared" ref="AZ240" si="1170">IF(COUNTIF($A$449:$A$614,AZ235)&gt;0,IF(LEN($AB233)-LEN(SUBSTITUTE($AB233,LEFT(AZ235,1),""))&gt;=1,IF(AZ239="Night",0.1,""),""),"")</f>
        <v/>
      </c>
      <c r="BA240" s="7" t="str">
        <f t="shared" ref="BA240" si="1171">IF(COUNTIF($A$449:$A$614,BA235)&gt;0,IF(LEN($AB233)-LEN(SUBSTITUTE($AB233,LEFT(BA235,1),""))&gt;=1,IF(BA239="Night",0.1,""),""),"")</f>
        <v/>
      </c>
      <c r="BB240" s="7" t="str">
        <f t="shared" ref="BB240" si="1172">IF(COUNTIF($A$449:$A$614,BB235)&gt;0,IF(LEN($AB233)-LEN(SUBSTITUTE($AB233,LEFT(BB235,1),""))&gt;=1,IF(BB239="Night",0.1,""),""),"")</f>
        <v/>
      </c>
      <c r="BC240" s="7" t="str">
        <f t="shared" ref="BC240" si="1173">IF(COUNTIF($A$449:$A$614,BC235)&gt;0,IF(LEN($AB233)-LEN(SUBSTITUTE($AB233,LEFT(BC235,1),""))&gt;=1,IF(BC239="Night",0.1,""),""),"")</f>
        <v/>
      </c>
      <c r="BD240" s="7" t="str">
        <f t="shared" ref="BD240" si="1174">IF(COUNTIF($A$449:$A$614,BD235)&gt;0,IF(LEN($AB233)-LEN(SUBSTITUTE($AB233,LEFT(BD235,1),""))&gt;=1,IF(BD239="Night",0.1,""),""),"")</f>
        <v/>
      </c>
      <c r="BE240" s="7" t="str">
        <f t="shared" ref="BE240" si="1175">IF(COUNTIF($A$449:$A$614,BE235)&gt;0,IF(LEN($AB233)-LEN(SUBSTITUTE($AB233,LEFT(BE235,1),""))&gt;=1,IF(BE239="Night",0.1,""),""),"")</f>
        <v/>
      </c>
      <c r="BF240" s="7" t="str">
        <f t="shared" ref="BF240" si="1176">IF(COUNTIF($A$449:$A$614,BF235)&gt;0,IF(LEN($AB233)-LEN(SUBSTITUTE($AB233,LEFT(BF235,1),""))&gt;=1,IF(BF239="Night",0.1,""),""),"")</f>
        <v/>
      </c>
      <c r="BG240" s="7" t="str">
        <f t="shared" ref="BG240" si="1177">IF(COUNTIF($A$449:$A$614,BG235)&gt;0,IF(LEN($AB233)-LEN(SUBSTITUTE($AB233,LEFT(BG235,1),""))&gt;=1,IF(BG239="Night",0.1,""),""),"")</f>
        <v/>
      </c>
      <c r="BH240" s="7" t="str">
        <f t="shared" ref="BH240" si="1178">IF(COUNTIF($A$449:$A$614,BH235)&gt;0,IF(LEN($AB233)-LEN(SUBSTITUTE($AB233,LEFT(BH235,1),""))&gt;=1,IF(BH239="Night",0.1,""),""),"")</f>
        <v/>
      </c>
      <c r="BI240" s="7" t="str">
        <f t="shared" ref="BI240" si="1179">IF(COUNTIF($A$449:$A$614,BI235)&gt;0,IF(LEN($AB233)-LEN(SUBSTITUTE($AB233,LEFT(BI235,1),""))&gt;=1,IF(BI239="Night",0.1,""),""),"")</f>
        <v/>
      </c>
      <c r="BJ240" s="7" t="str">
        <f t="shared" ref="BJ240" si="1180">IF(COUNTIF($A$449:$A$614,BJ235)&gt;0,IF(LEN($AB233)-LEN(SUBSTITUTE($AB233,LEFT(BJ235,1),""))&gt;=1,IF(BJ239="Night",0.1,""),""),"")</f>
        <v/>
      </c>
      <c r="BK240" s="7" t="str">
        <f t="shared" ref="BK240" si="1181">IF(COUNTIF($A$449:$A$614,BK235)&gt;0,IF(LEN($AB233)-LEN(SUBSTITUTE($AB233,LEFT(BK235,1),""))&gt;=1,IF(BK239="Night",0.1,""),""),"")</f>
        <v/>
      </c>
      <c r="BL240" s="7" t="str">
        <f t="shared" ref="BL240" si="1182">IF(COUNTIF($A$449:$A$614,BL235)&gt;0,IF(LEN($AB233)-LEN(SUBSTITUTE($AB233,LEFT(BL235,1),""))&gt;=1,IF(BL239="Night",0.1,""),""),"")</f>
        <v/>
      </c>
      <c r="BM240" s="7" t="str">
        <f t="shared" ref="BM240" si="1183">IF(COUNTIF($A$449:$A$614,BM235)&gt;0,IF(LEN($AB233)-LEN(SUBSTITUTE($AB233,LEFT(BM235,1),""))&gt;=1,IF(BM239="Night",0.1,""),""),"")</f>
        <v/>
      </c>
      <c r="BN240" s="7" t="str">
        <f t="shared" ref="BN240" si="1184">IF(COUNTIF($A$449:$A$614,BN235)&gt;0,IF(LEN($AB233)-LEN(SUBSTITUTE($AB233,LEFT(BN235,1),""))&gt;=1,IF(BN239="Night",0.1,""),""),"")</f>
        <v/>
      </c>
      <c r="BO240" s="7" t="str">
        <f t="shared" ref="BO240" si="1185">IF(COUNTIF($A$449:$A$614,BO235)&gt;0,IF(LEN($AB233)-LEN(SUBSTITUTE($AB233,LEFT(BO235,1),""))&gt;=1,IF(BO239="Night",0.1,""),""),"")</f>
        <v/>
      </c>
      <c r="BP240" s="7" t="str">
        <f t="shared" ref="BP240" si="1186">IF(COUNTIF($A$449:$A$614,BP235)&gt;0,IF(LEN($AB233)-LEN(SUBSTITUTE($AB233,LEFT(BP235,1),""))&gt;=1,IF(BP239="Night",0.1,""),""),"")</f>
        <v/>
      </c>
      <c r="BQ240" s="7" t="str">
        <f t="shared" ref="BQ240" si="1187">IF(COUNTIF($A$449:$A$614,BQ235)&gt;0,IF(LEN($AB233)-LEN(SUBSTITUTE($AB233,LEFT(BQ235,1),""))&gt;=1,IF(BQ239="Night",0.1,""),""),"")</f>
        <v/>
      </c>
      <c r="BR240" s="7" t="str">
        <f t="shared" ref="BR240" si="1188">IF(COUNTIF($A$449:$A$614,BR235)&gt;0,IF(LEN($AB233)-LEN(SUBSTITUTE($AB233,LEFT(BR235,1),""))&gt;=1,IF(BR239="Night",0.1,""),""),"")</f>
        <v/>
      </c>
      <c r="BS240" s="7" t="str">
        <f t="shared" ref="BS240" si="1189">IF(COUNTIF($A$449:$A$614,BS235)&gt;0,IF(LEN($AB233)-LEN(SUBSTITUTE($AB233,LEFT(BS235,1),""))&gt;=1,IF(BS239="Night",0.1,""),""),"")</f>
        <v/>
      </c>
      <c r="BT240" s="7" t="str">
        <f t="shared" ref="BT240" si="1190">IF(COUNTIF($A$449:$A$614,BT235)&gt;0,IF(LEN($AB233)-LEN(SUBSTITUTE($AB233,LEFT(BT235,1),""))&gt;=1,IF(BT239="Night",0.1,""),""),"")</f>
        <v/>
      </c>
      <c r="BU240" s="7" t="str">
        <f t="shared" ref="BU240" si="1191">IF(COUNTIF($A$449:$A$614,BU235)&gt;0,IF(LEN($AB233)-LEN(SUBSTITUTE($AB233,LEFT(BU235,1),""))&gt;=1,IF(BU239="Night",0.1,""),""),"")</f>
        <v/>
      </c>
      <c r="BV240" s="7" t="str">
        <f t="shared" ref="BV240" si="1192">IF(COUNTIF($A$449:$A$614,BV235)&gt;0,IF(LEN($AB233)-LEN(SUBSTITUTE($AB233,LEFT(BV235,1),""))&gt;=1,IF(BV239="Night",0.1,""),""),"")</f>
        <v/>
      </c>
      <c r="BW240" s="7" t="str">
        <f t="shared" ref="BW240" si="1193">IF(COUNTIF($A$449:$A$614,BW235)&gt;0,IF(LEN($AB233)-LEN(SUBSTITUTE($AB233,LEFT(BW235,1),""))&gt;=1,IF(BW239="Night",0.1,""),""),"")</f>
        <v/>
      </c>
      <c r="BX240" s="7" t="str">
        <f t="shared" ref="BX240" si="1194">IF(COUNTIF($A$449:$A$614,BX235)&gt;0,IF(LEN($AB233)-LEN(SUBSTITUTE($AB233,LEFT(BX235,1),""))&gt;=1,IF(BX239="Night",0.1,""),""),"")</f>
        <v/>
      </c>
      <c r="BY240" s="7" t="str">
        <f t="shared" ref="BY240" si="1195">IF(COUNTIF($A$449:$A$614,BY235)&gt;0,IF(LEN($AB233)-LEN(SUBSTITUTE($AB233,LEFT(BY235,1),""))&gt;=1,IF(BY239="Night",0.1,""),""),"")</f>
        <v/>
      </c>
      <c r="BZ240" s="7" t="str">
        <f t="shared" ref="BZ240" si="1196">IF(COUNTIF($A$449:$A$614,BZ235)&gt;0,IF(LEN($AB233)-LEN(SUBSTITUTE($AB233,LEFT(BZ235,1),""))&gt;=1,IF(BZ239="Night",0.1,""),""),"")</f>
        <v/>
      </c>
      <c r="CA240" s="7" t="str">
        <f t="shared" ref="CA240" si="1197">IF(COUNTIF($A$449:$A$614,CA235)&gt;0,IF(LEN($AB233)-LEN(SUBSTITUTE($AB233,LEFT(CA235,1),""))&gt;=1,IF(CA239="Night",0.1,""),""),"")</f>
        <v/>
      </c>
      <c r="CB240" s="7" t="str">
        <f t="shared" ref="CB240" si="1198">IF(COUNTIF($A$449:$A$614,CB235)&gt;0,IF(LEN($AB233)-LEN(SUBSTITUTE($AB233,LEFT(CB235,1),""))&gt;=1,IF(CB239="Night",0.1,""),""),"")</f>
        <v/>
      </c>
      <c r="CC240" s="7" t="str">
        <f t="shared" ref="CC240" si="1199">IF(COUNTIF($A$449:$A$614,CC235)&gt;0,IF(LEN($AB233)-LEN(SUBSTITUTE($AB233,LEFT(CC235,1),""))&gt;=1,IF(CC239="Night",0.1,""),""),"")</f>
        <v/>
      </c>
      <c r="CD240" s="7" t="str">
        <f t="shared" ref="CD240" si="1200">IF(COUNTIF($A$449:$A$614,CD235)&gt;0,IF(LEN($AB233)-LEN(SUBSTITUTE($AB233,LEFT(CD235,1),""))&gt;=1,IF(CD239="Night",0.1,""),""),"")</f>
        <v/>
      </c>
      <c r="CE240" s="7" t="str">
        <f t="shared" ref="CE240" si="1201">IF(COUNTIF($A$449:$A$614,CE235)&gt;0,IF(LEN($AB233)-LEN(SUBSTITUTE($AB233,LEFT(CE235,1),""))&gt;=1,IF(CE239="Night",0.1,""),""),"")</f>
        <v/>
      </c>
      <c r="CF240" s="7" t="str">
        <f t="shared" ref="CF240" si="1202">IF(COUNTIF($A$449:$A$614,CF235)&gt;0,IF(LEN($AB233)-LEN(SUBSTITUTE($AB233,LEFT(CF235,1),""))&gt;=1,IF(CF239="Night",0.1,""),""),"")</f>
        <v/>
      </c>
      <c r="CG240" s="7" t="str">
        <f t="shared" ref="CG240" si="1203">IF(COUNTIF($A$449:$A$614,CG235)&gt;0,IF(LEN($AB233)-LEN(SUBSTITUTE($AB233,LEFT(CG235,1),""))&gt;=1,IF(CG239="Night",0.1,""),""),"")</f>
        <v/>
      </c>
      <c r="CH240" s="7" t="str">
        <f t="shared" ref="CH240" si="1204">IF(COUNTIF($A$449:$A$614,CH235)&gt;0,IF(LEN($AB233)-LEN(SUBSTITUTE($AB233,LEFT(CH235,1),""))&gt;=1,IF(CH239="Night",0.1,""),""),"")</f>
        <v/>
      </c>
      <c r="CI240" s="7" t="str">
        <f t="shared" ref="CI240" si="1205">IF(COUNTIF($A$449:$A$614,CI235)&gt;0,IF(LEN($AB233)-LEN(SUBSTITUTE($AB233,LEFT(CI235,1),""))&gt;=1,IF(CI239="Night",0.1,""),""),"")</f>
        <v/>
      </c>
      <c r="CJ240" s="7" t="str">
        <f t="shared" ref="CJ240" si="1206">IF(COUNTIF($A$449:$A$614,CJ235)&gt;0,IF(LEN($AB233)-LEN(SUBSTITUTE($AB233,LEFT(CJ235,1),""))&gt;=1,IF(CJ239="Night",0.1,""),""),"")</f>
        <v/>
      </c>
      <c r="CK240" s="7" t="str">
        <f t="shared" ref="CK240" si="1207">IF(COUNTIF($A$449:$A$614,CK235)&gt;0,IF(LEN($AB233)-LEN(SUBSTITUTE($AB233,LEFT(CK235,1),""))&gt;=1,IF(CK239="Night",0.1,""),""),"")</f>
        <v/>
      </c>
      <c r="CL240" s="7" t="str">
        <f t="shared" ref="CL240" si="1208">IF(COUNTIF($A$449:$A$614,CL235)&gt;0,IF(LEN($AB233)-LEN(SUBSTITUTE($AB233,LEFT(CL235,1),""))&gt;=1,IF(CL239="Night",0.1,""),""),"")</f>
        <v/>
      </c>
      <c r="CM240" s="7" t="str">
        <f t="shared" ref="CM240" si="1209">IF(COUNTIF($A$449:$A$614,CM235)&gt;0,IF(LEN($AB233)-LEN(SUBSTITUTE($AB233,LEFT(CM235,1),""))&gt;=1,IF(CM239="Night",0.1,""),""),"")</f>
        <v/>
      </c>
      <c r="CN240" s="7" t="str">
        <f t="shared" ref="CN240" si="1210">IF(COUNTIF($A$449:$A$614,CN235)&gt;0,IF(LEN($AB233)-LEN(SUBSTITUTE($AB233,LEFT(CN235,1),""))&gt;=1,IF(CN239="Night",0.1,""),""),"")</f>
        <v/>
      </c>
      <c r="CO240" s="7" t="str">
        <f t="shared" ref="CO240" si="1211">IF(COUNTIF($A$449:$A$614,CO235)&gt;0,IF(LEN($AB233)-LEN(SUBSTITUTE($AB233,LEFT(CO235,1),""))&gt;=1,IF(CO239="Night",0.1,""),""),"")</f>
        <v/>
      </c>
      <c r="CP240" s="7" t="str">
        <f t="shared" ref="CP240" si="1212">IF(COUNTIF($A$449:$A$614,CP235)&gt;0,IF(LEN($AB233)-LEN(SUBSTITUTE($AB233,LEFT(CP235,1),""))&gt;=1,IF(CP239="Night",0.1,""),""),"")</f>
        <v/>
      </c>
      <c r="CQ240" s="7" t="str">
        <f t="shared" ref="CQ240" si="1213">IF(COUNTIF($A$449:$A$614,CQ235)&gt;0,IF(LEN($AB233)-LEN(SUBSTITUTE($AB233,LEFT(CQ235,1),""))&gt;=1,IF(CQ239="Night",0.1,""),""),"")</f>
        <v/>
      </c>
      <c r="CR240" s="7" t="str">
        <f t="shared" ref="CR240" si="1214">IF(COUNTIF($A$449:$A$614,CR235)&gt;0,IF(LEN($AB233)-LEN(SUBSTITUTE($AB233,LEFT(CR235,1),""))&gt;=1,IF(CR239="Night",0.1,""),""),"")</f>
        <v/>
      </c>
      <c r="CS240" s="7" t="str">
        <f t="shared" ref="CS240" si="1215">IF(COUNTIF($A$449:$A$614,CS235)&gt;0,IF(LEN($AB233)-LEN(SUBSTITUTE($AB233,LEFT(CS235,1),""))&gt;=1,IF(CS239="Night",0.1,""),""),"")</f>
        <v/>
      </c>
      <c r="CT240" s="7" t="str">
        <f t="shared" ref="CT240" si="1216">IF(COUNTIF($A$449:$A$614,CT235)&gt;0,IF(LEN($AB233)-LEN(SUBSTITUTE($AB233,LEFT(CT235,1),""))&gt;=1,IF(CT239="Night",0.1,""),""),"")</f>
        <v/>
      </c>
      <c r="CU240" s="7" t="str">
        <f t="shared" ref="CU240" si="1217">IF(COUNTIF($A$449:$A$614,CU235)&gt;0,IF(LEN($AB233)-LEN(SUBSTITUTE($AB233,LEFT(CU235,1),""))&gt;=1,IF(CU239="Night",0.1,""),""),"")</f>
        <v/>
      </c>
      <c r="CV240" s="7" t="str">
        <f t="shared" ref="CV240" si="1218">IF(COUNTIF($A$449:$A$614,CV235)&gt;0,IF(LEN($AB233)-LEN(SUBSTITUTE($AB233,LEFT(CV235,1),""))&gt;=1,IF(CV239="Night",0.1,""),""),"")</f>
        <v/>
      </c>
      <c r="CW240" s="7" t="str">
        <f t="shared" ref="CW240" si="1219">IF(COUNTIF($A$449:$A$614,CW235)&gt;0,IF(LEN($AB233)-LEN(SUBSTITUTE($AB233,LEFT(CW235,1),""))&gt;=1,IF(CW239="Night",0.1,""),""),"")</f>
        <v/>
      </c>
      <c r="CX240" s="7" t="str">
        <f t="shared" ref="CX240" si="1220">IF(COUNTIF($A$449:$A$614,CX235)&gt;0,IF(LEN($AB233)-LEN(SUBSTITUTE($AB233,LEFT(CX235,1),""))&gt;=1,IF(CX239="Night",0.1,""),""),"")</f>
        <v/>
      </c>
      <c r="CY240" s="7" t="str">
        <f t="shared" ref="CY240" si="1221">IF(COUNTIF($A$449:$A$614,CY235)&gt;0,IF(LEN($AB233)-LEN(SUBSTITUTE($AB233,LEFT(CY235,1),""))&gt;=1,IF(CY239="Night",0.1,""),""),"")</f>
        <v/>
      </c>
      <c r="CZ240" s="7" t="str">
        <f t="shared" ref="CZ240" si="1222">IF(COUNTIF($A$449:$A$614,CZ235)&gt;0,IF(LEN($AB233)-LEN(SUBSTITUTE($AB233,LEFT(CZ235,1),""))&gt;=1,IF(CZ239="Night",0.1,""),""),"")</f>
        <v/>
      </c>
      <c r="DA240" s="7" t="str">
        <f t="shared" ref="DA240" si="1223">IF(COUNTIF($A$449:$A$614,DA235)&gt;0,IF(LEN($AB233)-LEN(SUBSTITUTE($AB233,LEFT(DA235,1),""))&gt;=1,IF(DA239="Night",0.1,""),""),"")</f>
        <v/>
      </c>
      <c r="DB240" s="7" t="str">
        <f t="shared" ref="DB240" si="1224">IF(COUNTIF($A$449:$A$614,DB235)&gt;0,IF(LEN($AB233)-LEN(SUBSTITUTE($AB233,LEFT(DB235,1),""))&gt;=1,IF(DB239="Night",0.1,""),""),"")</f>
        <v/>
      </c>
      <c r="DC240" s="7" t="str">
        <f t="shared" ref="DC240" si="1225">IF(COUNTIF($A$449:$A$614,DC235)&gt;0,IF(LEN($AB233)-LEN(SUBSTITUTE($AB233,LEFT(DC235,1),""))&gt;=1,IF(DC239="Night",0.1,""),""),"")</f>
        <v/>
      </c>
      <c r="DD240" s="7" t="str">
        <f t="shared" ref="DD240" si="1226">IF(COUNTIF($A$449:$A$614,DD235)&gt;0,IF(LEN($AB233)-LEN(SUBSTITUTE($AB233,LEFT(DD235,1),""))&gt;=1,IF(DD239="Night",0.1,""),""),"")</f>
        <v/>
      </c>
      <c r="DE240" s="7" t="str">
        <f t="shared" ref="DE240" si="1227">IF(COUNTIF($A$449:$A$614,DE235)&gt;0,IF(LEN($AB233)-LEN(SUBSTITUTE($AB233,LEFT(DE235,1),""))&gt;=1,IF(DE239="Night",0.1,""),""),"")</f>
        <v/>
      </c>
      <c r="DF240" s="7" t="str">
        <f t="shared" ref="DF240" si="1228">IF(COUNTIF($A$449:$A$614,DF235)&gt;0,IF(LEN($AB233)-LEN(SUBSTITUTE($AB233,LEFT(DF235,1),""))&gt;=1,IF(DF239="Night",0.1,""),""),"")</f>
        <v/>
      </c>
      <c r="DG240" s="7" t="str">
        <f t="shared" ref="DG240" si="1229">IF(COUNTIF($A$449:$A$614,DG235)&gt;0,IF(LEN($AB233)-LEN(SUBSTITUTE($AB233,LEFT(DG235,1),""))&gt;=1,IF(DG239="Night",0.1,""),""),"")</f>
        <v/>
      </c>
      <c r="DH240" s="7" t="str">
        <f t="shared" ref="DH240" si="1230">IF(COUNTIF($A$449:$A$614,DH235)&gt;0,IF(LEN($AB233)-LEN(SUBSTITUTE($AB233,LEFT(DH235,1),""))&gt;=1,IF(DH239="Night",0.1,""),""),"")</f>
        <v/>
      </c>
      <c r="DI240" s="7" t="str">
        <f t="shared" ref="DI240" si="1231">IF(COUNTIF($A$449:$A$614,DI235)&gt;0,IF(LEN($AB233)-LEN(SUBSTITUTE($AB233,LEFT(DI235,1),""))&gt;=1,IF(DI239="Night",0.1,""),""),"")</f>
        <v/>
      </c>
      <c r="DJ240" s="7" t="str">
        <f t="shared" ref="DJ240" si="1232">IF(COUNTIF($A$449:$A$614,DJ235)&gt;0,IF(LEN($AB233)-LEN(SUBSTITUTE($AB233,LEFT(DJ235,1),""))&gt;=1,IF(DJ239="Night",0.1,""),""),"")</f>
        <v/>
      </c>
      <c r="DK240" s="7" t="str">
        <f t="shared" ref="DK240" si="1233">IF(COUNTIF($A$449:$A$614,DK235)&gt;0,IF(LEN($AB233)-LEN(SUBSTITUTE($AB233,LEFT(DK235,1),""))&gt;=1,IF(DK239="Night",0.1,""),""),"")</f>
        <v/>
      </c>
      <c r="DL240" s="7" t="str">
        <f t="shared" ref="DL240" si="1234">IF(COUNTIF($A$449:$A$614,DL235)&gt;0,IF(LEN($AB233)-LEN(SUBSTITUTE($AB233,LEFT(DL235,1),""))&gt;=1,IF(DL239="Night",0.1,""),""),"")</f>
        <v/>
      </c>
      <c r="DM240" s="7" t="str">
        <f t="shared" ref="DM240" si="1235">IF(COUNTIF($A$449:$A$614,DM235)&gt;0,IF(LEN($AB233)-LEN(SUBSTITUTE($AB233,LEFT(DM235,1),""))&gt;=1,IF(DM239="Night",0.1,""),""),"")</f>
        <v/>
      </c>
      <c r="DN240" s="7" t="str">
        <f t="shared" ref="DN240" si="1236">IF(COUNTIF($A$449:$A$614,DN235)&gt;0,IF(LEN($AB233)-LEN(SUBSTITUTE($AB233,LEFT(DN235,1),""))&gt;=1,IF(DN239="Night",0.1,""),""),"")</f>
        <v/>
      </c>
      <c r="DO240" s="7" t="str">
        <f t="shared" ref="DO240" si="1237">IF(COUNTIF($A$449:$A$614,DO235)&gt;0,IF(LEN($AB233)-LEN(SUBSTITUTE($AB233,LEFT(DO235,1),""))&gt;=1,IF(DO239="Night",0.1,""),""),"")</f>
        <v/>
      </c>
      <c r="DP240" s="7" t="str">
        <f t="shared" ref="DP240" si="1238">IF(COUNTIF($A$449:$A$614,DP235)&gt;0,IF(LEN($AB233)-LEN(SUBSTITUTE($AB233,LEFT(DP235,1),""))&gt;=1,IF(DP239="Night",0.1,""),""),"")</f>
        <v/>
      </c>
      <c r="DQ240" s="7" t="str">
        <f t="shared" ref="DQ240" si="1239">IF(COUNTIF($A$449:$A$614,DQ235)&gt;0,IF(LEN($AB233)-LEN(SUBSTITUTE($AB233,LEFT(DQ235,1),""))&gt;=1,IF(DQ239="Night",0.1,""),""),"")</f>
        <v/>
      </c>
      <c r="DR240" s="7" t="str">
        <f t="shared" ref="DR240" si="1240">IF(COUNTIF($A$449:$A$614,DR235)&gt;0,IF(LEN($AB233)-LEN(SUBSTITUTE($AB233,LEFT(DR235,1),""))&gt;=1,IF(DR239="Night",0.1,""),""),"")</f>
        <v/>
      </c>
      <c r="DS240" s="7" t="str">
        <f t="shared" ref="DS240" si="1241">IF(COUNTIF($A$449:$A$614,DS235)&gt;0,IF(LEN($AB233)-LEN(SUBSTITUTE($AB233,LEFT(DS235,1),""))&gt;=1,IF(DS239="Night",0.1,""),""),"")</f>
        <v/>
      </c>
      <c r="DT240" s="7" t="str">
        <f t="shared" ref="DT240" si="1242">IF(COUNTIF($A$449:$A$614,DT235)&gt;0,IF(LEN($AB233)-LEN(SUBSTITUTE($AB233,LEFT(DT235,1),""))&gt;=1,IF(DT239="Night",0.1,""),""),"")</f>
        <v/>
      </c>
      <c r="DU240" s="7" t="str">
        <f t="shared" ref="DU240" si="1243">IF(COUNTIF($A$449:$A$614,DU235)&gt;0,IF(LEN($AB233)-LEN(SUBSTITUTE($AB233,LEFT(DU235,1),""))&gt;=1,IF(DU239="Night",0.1,""),""),"")</f>
        <v/>
      </c>
      <c r="DV240" s="7" t="str">
        <f t="shared" ref="DV240" si="1244">IF(COUNTIF($A$449:$A$614,DV235)&gt;0,IF(LEN($AB233)-LEN(SUBSTITUTE($AB233,LEFT(DV235,1),""))&gt;=1,IF(DV239="Night",0.1,""),""),"")</f>
        <v/>
      </c>
      <c r="DW240" s="7" t="str">
        <f t="shared" ref="DW240" si="1245">IF(COUNTIF($A$449:$A$614,DW235)&gt;0,IF(LEN($AB233)-LEN(SUBSTITUTE($AB233,LEFT(DW235,1),""))&gt;=1,IF(DW239="Night",0.1,""),""),"")</f>
        <v/>
      </c>
      <c r="DX240" s="7" t="str">
        <f t="shared" ref="DX240" si="1246">IF(COUNTIF($A$449:$A$614,DX235)&gt;0,IF(LEN($AB233)-LEN(SUBSTITUTE($AB233,LEFT(DX235,1),""))&gt;=1,IF(DX239="Night",0.1,""),""),"")</f>
        <v/>
      </c>
      <c r="DY240" s="7" t="str">
        <f t="shared" ref="DY240" si="1247">IF(COUNTIF($A$449:$A$614,DY235)&gt;0,IF(LEN($AB233)-LEN(SUBSTITUTE($AB233,LEFT(DY235,1),""))&gt;=1,IF(DY239="Night",0.1,""),""),"")</f>
        <v/>
      </c>
      <c r="DZ240" s="7" t="str">
        <f t="shared" ref="DZ240" si="1248">IF(COUNTIF($A$449:$A$614,DZ235)&gt;0,IF(LEN($AB233)-LEN(SUBSTITUTE($AB233,LEFT(DZ235,1),""))&gt;=1,IF(DZ239="Night",0.1,""),""),"")</f>
        <v/>
      </c>
      <c r="EA240" s="7" t="str">
        <f t="shared" ref="EA240" si="1249">IF(COUNTIF($A$449:$A$614,EA235)&gt;0,IF(LEN($AB233)-LEN(SUBSTITUTE($AB233,LEFT(EA235,1),""))&gt;=1,IF(EA239="Night",0.1,""),""),"")</f>
        <v/>
      </c>
      <c r="EB240" s="7" t="str">
        <f t="shared" ref="EB240" si="1250">IF(COUNTIF($A$449:$A$614,EB235)&gt;0,IF(LEN($AB233)-LEN(SUBSTITUTE($AB233,LEFT(EB235,1),""))&gt;=1,IF(EB239="Night",0.1,""),""),"")</f>
        <v/>
      </c>
      <c r="EC240" s="7" t="str">
        <f t="shared" ref="EC240" si="1251">IF(COUNTIF($A$449:$A$614,EC235)&gt;0,IF(LEN($AB233)-LEN(SUBSTITUTE($AB233,LEFT(EC235,1),""))&gt;=1,IF(EC239="Night",0.1,""),""),"")</f>
        <v/>
      </c>
      <c r="ED240" s="7" t="str">
        <f t="shared" ref="ED240" si="1252">IF(COUNTIF($A$449:$A$614,ED235)&gt;0,IF(LEN($AB233)-LEN(SUBSTITUTE($AB233,LEFT(ED235,1),""))&gt;=1,IF(ED239="Night",0.1,""),""),"")</f>
        <v/>
      </c>
      <c r="EE240" s="7" t="str">
        <f t="shared" ref="EE240" si="1253">IF(COUNTIF($A$449:$A$614,EE235)&gt;0,IF(LEN($AB233)-LEN(SUBSTITUTE($AB233,LEFT(EE235,1),""))&gt;=1,IF(EE239="Night",0.1,""),""),"")</f>
        <v/>
      </c>
      <c r="EF240" s="7" t="str">
        <f t="shared" ref="EF240" si="1254">IF(COUNTIF($A$449:$A$614,EF235)&gt;0,IF(LEN($AB233)-LEN(SUBSTITUTE($AB233,LEFT(EF235,1),""))&gt;=1,IF(EF239="Night",0.1,""),""),"")</f>
        <v/>
      </c>
      <c r="EG240" s="7" t="str">
        <f t="shared" ref="EG240" si="1255">IF(COUNTIF($A$449:$A$614,EG235)&gt;0,IF(LEN($AB233)-LEN(SUBSTITUTE($AB233,LEFT(EG235,1),""))&gt;=1,IF(EG239="Night",0.1,""),""),"")</f>
        <v/>
      </c>
      <c r="EH240" s="7" t="str">
        <f t="shared" ref="EH240" si="1256">IF(COUNTIF($A$449:$A$614,EH235)&gt;0,IF(LEN($AB233)-LEN(SUBSTITUTE($AB233,LEFT(EH235,1),""))&gt;=1,IF(EH239="Night",0.1,""),""),"")</f>
        <v/>
      </c>
      <c r="EI240" s="7" t="str">
        <f t="shared" ref="EI240" si="1257">IF(COUNTIF($A$449:$A$614,EI235)&gt;0,IF(LEN($AB233)-LEN(SUBSTITUTE($AB233,LEFT(EI235,1),""))&gt;=1,IF(EI239="Night",0.1,""),""),"")</f>
        <v/>
      </c>
      <c r="EJ240" s="7" t="str">
        <f t="shared" ref="EJ240" si="1258">IF(COUNTIF($A$449:$A$614,EJ235)&gt;0,IF(LEN($AB233)-LEN(SUBSTITUTE($AB233,LEFT(EJ235,1),""))&gt;=1,IF(EJ239="Night",0.1,""),""),"")</f>
        <v/>
      </c>
      <c r="EK240" s="7" t="str">
        <f t="shared" ref="EK240" si="1259">IF(COUNTIF($A$449:$A$614,EK235)&gt;0,IF(LEN($AB233)-LEN(SUBSTITUTE($AB233,LEFT(EK235,1),""))&gt;=1,IF(EK239="Night",0.1,""),""),"")</f>
        <v/>
      </c>
      <c r="EL240" s="7" t="str">
        <f t="shared" ref="EL240" si="1260">IF(COUNTIF($A$449:$A$614,EL235)&gt;0,IF(LEN($AB233)-LEN(SUBSTITUTE($AB233,LEFT(EL235,1),""))&gt;=1,IF(EL239="Night",0.1,""),""),"")</f>
        <v/>
      </c>
      <c r="EM240" s="7" t="str">
        <f t="shared" ref="EM240" si="1261">IF(COUNTIF($A$449:$A$614,EM235)&gt;0,IF(LEN($AB233)-LEN(SUBSTITUTE($AB233,LEFT(EM235,1),""))&gt;=1,IF(EM239="Night",0.1,""),""),"")</f>
        <v/>
      </c>
      <c r="EN240" s="7" t="str">
        <f t="shared" ref="EN240" si="1262">IF(COUNTIF($A$449:$A$614,EN235)&gt;0,IF(LEN($AB233)-LEN(SUBSTITUTE($AB233,LEFT(EN235,1),""))&gt;=1,IF(EN239="Night",0.1,""),""),"")</f>
        <v/>
      </c>
      <c r="EO240" s="7" t="str">
        <f t="shared" ref="EO240" si="1263">IF(COUNTIF($A$449:$A$614,EO235)&gt;0,IF(LEN($AB233)-LEN(SUBSTITUTE($AB233,LEFT(EO235,1),""))&gt;=1,IF(EO239="Night",0.1,""),""),"")</f>
        <v/>
      </c>
      <c r="EP240" s="7" t="str">
        <f t="shared" ref="EP240" si="1264">IF(COUNTIF($A$449:$A$614,EP235)&gt;0,IF(LEN($AB233)-LEN(SUBSTITUTE($AB233,LEFT(EP235,1),""))&gt;=1,IF(EP239="Night",0.1,""),""),"")</f>
        <v/>
      </c>
      <c r="EQ240" s="7" t="str">
        <f t="shared" ref="EQ240" si="1265">IF(COUNTIF($A$449:$A$614,EQ235)&gt;0,IF(LEN($AB233)-LEN(SUBSTITUTE($AB233,LEFT(EQ235,1),""))&gt;=1,IF(EQ239="Night",0.1,""),""),"")</f>
        <v/>
      </c>
      <c r="ER240" s="7" t="str">
        <f t="shared" ref="ER240" si="1266">IF(COUNTIF($A$449:$A$614,ER235)&gt;0,IF(LEN($AB233)-LEN(SUBSTITUTE($AB233,LEFT(ER235,1),""))&gt;=1,IF(ER239="Night",0.1,""),""),"")</f>
        <v/>
      </c>
      <c r="ES240" s="7" t="str">
        <f t="shared" ref="ES240" si="1267">IF(COUNTIF($A$449:$A$614,ES235)&gt;0,IF(LEN($AB233)-LEN(SUBSTITUTE($AB233,LEFT(ES235,1),""))&gt;=1,IF(ES239="Night",0.1,""),""),"")</f>
        <v/>
      </c>
      <c r="ET240" s="7" t="str">
        <f t="shared" ref="ET240" si="1268">IF(COUNTIF($A$449:$A$614,ET235)&gt;0,IF(LEN($AB233)-LEN(SUBSTITUTE($AB233,LEFT(ET235,1),""))&gt;=1,IF(ET239="Night",0.1,""),""),"")</f>
        <v/>
      </c>
      <c r="EU240" s="7" t="str">
        <f t="shared" ref="EU240" si="1269">IF(COUNTIF($A$449:$A$614,EU235)&gt;0,IF(LEN($AB233)-LEN(SUBSTITUTE($AB233,LEFT(EU235,1),""))&gt;=1,IF(EU239="Night",0.1,""),""),"")</f>
        <v/>
      </c>
      <c r="EV240" s="7" t="str">
        <f t="shared" ref="EV240" si="1270">IF(COUNTIF($A$449:$A$614,EV235)&gt;0,IF(LEN($AB233)-LEN(SUBSTITUTE($AB233,LEFT(EV235,1),""))&gt;=1,IF(EV239="Night",0.1,""),""),"")</f>
        <v/>
      </c>
      <c r="EW240" s="7" t="str">
        <f t="shared" ref="EW240" si="1271">IF(COUNTIF($A$449:$A$614,EW235)&gt;0,IF(LEN($AB233)-LEN(SUBSTITUTE($AB233,LEFT(EW235,1),""))&gt;=1,IF(EW239="Night",0.1,""),""),"")</f>
        <v/>
      </c>
      <c r="EX240" s="7" t="str">
        <f t="shared" ref="EX240" si="1272">IF(COUNTIF($A$449:$A$614,EX235)&gt;0,IF(LEN($AB233)-LEN(SUBSTITUTE($AB233,LEFT(EX235,1),""))&gt;=1,IF(EX239="Night",0.1,""),""),"")</f>
        <v/>
      </c>
      <c r="EY240" s="7" t="str">
        <f t="shared" ref="EY240" si="1273">IF(COUNTIF($A$449:$A$614,EY235)&gt;0,IF(LEN($AB233)-LEN(SUBSTITUTE($AB233,LEFT(EY235,1),""))&gt;=1,IF(EY239="Night",0.1,""),""),"")</f>
        <v/>
      </c>
      <c r="EZ240" s="7" t="str">
        <f t="shared" ref="EZ240" si="1274">IF(COUNTIF($A$449:$A$614,EZ235)&gt;0,IF(LEN($AB233)-LEN(SUBSTITUTE($AB233,LEFT(EZ235,1),""))&gt;=1,IF(EZ239="Night",0.1,""),""),"")</f>
        <v/>
      </c>
      <c r="FA240" s="7" t="str">
        <f t="shared" ref="FA240" si="1275">IF(COUNTIF($A$449:$A$614,FA235)&gt;0,IF(LEN($AB233)-LEN(SUBSTITUTE($AB233,LEFT(FA235,1),""))&gt;=1,IF(FA239="Night",0.1,""),""),"")</f>
        <v/>
      </c>
      <c r="FB240" s="7" t="str">
        <f t="shared" ref="FB240" si="1276">IF(COUNTIF($A$449:$A$614,FB235)&gt;0,IF(LEN($AB233)-LEN(SUBSTITUTE($AB233,LEFT(FB235,1),""))&gt;=1,IF(FB239="Night",0.1,""),""),"")</f>
        <v/>
      </c>
      <c r="FC240" s="7" t="str">
        <f t="shared" ref="FC240" si="1277">IF(COUNTIF($A$449:$A$614,FC235)&gt;0,IF(LEN($AB233)-LEN(SUBSTITUTE($AB233,LEFT(FC235,1),""))&gt;=1,IF(FC239="Night",0.1,""),""),"")</f>
        <v/>
      </c>
      <c r="FD240" s="7" t="str">
        <f t="shared" ref="FD240" si="1278">IF(COUNTIF($A$449:$A$614,FD235)&gt;0,IF(LEN($AB233)-LEN(SUBSTITUTE($AB233,LEFT(FD235,1),""))&gt;=1,IF(FD239="Night",0.1,""),""),"")</f>
        <v/>
      </c>
      <c r="FE240" s="7" t="str">
        <f t="shared" ref="FE240" si="1279">IF(COUNTIF($A$449:$A$614,FE235)&gt;0,IF(LEN($AB233)-LEN(SUBSTITUTE($AB233,LEFT(FE235,1),""))&gt;=1,IF(FE239="Night",0.1,""),""),"")</f>
        <v/>
      </c>
      <c r="FF240" s="7" t="str">
        <f t="shared" ref="FF240" si="1280">IF(COUNTIF($A$449:$A$614,FF235)&gt;0,IF(LEN($AB233)-LEN(SUBSTITUTE($AB233,LEFT(FF235,1),""))&gt;=1,IF(FF239="Night",0.1,""),""),"")</f>
        <v/>
      </c>
      <c r="FG240" s="7" t="str">
        <f t="shared" ref="FG240" si="1281">IF(COUNTIF($A$449:$A$614,FG235)&gt;0,IF(LEN($AB233)-LEN(SUBSTITUTE($AB233,LEFT(FG235,1),""))&gt;=1,IF(FG239="Night",0.1,""),""),"")</f>
        <v/>
      </c>
      <c r="FH240" s="7" t="str">
        <f t="shared" ref="FH240" si="1282">IF(COUNTIF($A$449:$A$614,FH235)&gt;0,IF(LEN($AB233)-LEN(SUBSTITUTE($AB233,LEFT(FH235,1),""))&gt;=1,IF(FH239="Night",0.1,""),""),"")</f>
        <v/>
      </c>
      <c r="FI240" s="7" t="str">
        <f t="shared" ref="FI240" si="1283">IF(COUNTIF($A$449:$A$614,FI235)&gt;0,IF(LEN($AB233)-LEN(SUBSTITUTE($AB233,LEFT(FI235,1),""))&gt;=1,IF(FI239="Night",0.1,""),""),"")</f>
        <v/>
      </c>
      <c r="FJ240" s="7" t="str">
        <f t="shared" ref="FJ240" si="1284">IF(COUNTIF($A$449:$A$614,FJ235)&gt;0,IF(LEN($AB233)-LEN(SUBSTITUTE($AB233,LEFT(FJ235,1),""))&gt;=1,IF(FJ239="Night",0.1,""),""),"")</f>
        <v/>
      </c>
      <c r="FK240" s="7" t="str">
        <f t="shared" ref="FK240" si="1285">IF(COUNTIF($A$449:$A$614,FK235)&gt;0,IF(LEN($AB233)-LEN(SUBSTITUTE($AB233,LEFT(FK235,1),""))&gt;=1,IF(FK239="Night",0.1,""),""),"")</f>
        <v/>
      </c>
      <c r="FL240" s="7" t="str">
        <f t="shared" ref="FL240" si="1286">IF(COUNTIF($A$449:$A$614,FL235)&gt;0,IF(LEN($AB233)-LEN(SUBSTITUTE($AB233,LEFT(FL235,1),""))&gt;=1,IF(FL239="Night",0.1,""),""),"")</f>
        <v/>
      </c>
      <c r="FM240" s="7" t="str">
        <f t="shared" ref="FM240" si="1287">IF(COUNTIF($A$449:$A$614,FM235)&gt;0,IF(LEN($AB233)-LEN(SUBSTITUTE($AB233,LEFT(FM235,1),""))&gt;=1,IF(FM239="Night",0.1,""),""),"")</f>
        <v/>
      </c>
      <c r="FN240" s="7" t="str">
        <f t="shared" ref="FN240" si="1288">IF(COUNTIF($A$449:$A$614,FN235)&gt;0,IF(LEN($AB233)-LEN(SUBSTITUTE($AB233,LEFT(FN235,1),""))&gt;=1,IF(FN239="Night",0.1,""),""),"")</f>
        <v/>
      </c>
      <c r="FO240" s="7" t="str">
        <f t="shared" ref="FO240" si="1289">IF(COUNTIF($A$449:$A$614,FO235)&gt;0,IF(LEN($AB233)-LEN(SUBSTITUTE($AB233,LEFT(FO235,1),""))&gt;=1,IF(FO239="Night",0.1,""),""),"")</f>
        <v/>
      </c>
      <c r="FP240" s="7" t="str">
        <f t="shared" ref="FP240" si="1290">IF(COUNTIF($A$449:$A$614,FP235)&gt;0,IF(LEN($AB233)-LEN(SUBSTITUTE($AB233,LEFT(FP235,1),""))&gt;=1,IF(FP239="Night",0.1,""),""),"")</f>
        <v/>
      </c>
      <c r="FQ240" s="7" t="str">
        <f t="shared" ref="FQ240" si="1291">IF(COUNTIF($A$449:$A$614,FQ235)&gt;0,IF(LEN($AB233)-LEN(SUBSTITUTE($AB233,LEFT(FQ235,1),""))&gt;=1,IF(FQ239="Night",0.1,""),""),"")</f>
        <v/>
      </c>
      <c r="FR240" s="7" t="str">
        <f t="shared" ref="FR240" si="1292">IF(COUNTIF($A$449:$A$614,FR235)&gt;0,IF(LEN($AB233)-LEN(SUBSTITUTE($AB233,LEFT(FR235,1),""))&gt;=1,IF(FR239="Night",0.1,""),""),"")</f>
        <v/>
      </c>
      <c r="FS240" s="7" t="str">
        <f t="shared" ref="FS240" si="1293">IF(COUNTIF($A$449:$A$614,FS235)&gt;0,IF(LEN($AB233)-LEN(SUBSTITUTE($AB233,LEFT(FS235,1),""))&gt;=1,IF(FS239="Night",0.1,""),""),"")</f>
        <v/>
      </c>
      <c r="FT240" s="7" t="str">
        <f t="shared" ref="FT240" si="1294">IF(COUNTIF($A$449:$A$614,FT235)&gt;0,IF(LEN($AB233)-LEN(SUBSTITUTE($AB233,LEFT(FT235,1),""))&gt;=1,IF(FT239="Night",0.1,""),""),"")</f>
        <v/>
      </c>
      <c r="FU240" s="7" t="str">
        <f t="shared" ref="FU240" si="1295">IF(COUNTIF($A$449:$A$614,FU235)&gt;0,IF(LEN($AB233)-LEN(SUBSTITUTE($AB233,LEFT(FU235,1),""))&gt;=1,IF(FU239="Night",0.1,""),""),"")</f>
        <v/>
      </c>
      <c r="FV240" s="7" t="str">
        <f t="shared" ref="FV240" si="1296">IF(COUNTIF($A$449:$A$614,FV235)&gt;0,IF(LEN($AB233)-LEN(SUBSTITUTE($AB233,LEFT(FV235,1),""))&gt;=1,IF(FV239="Night",0.1,""),""),"")</f>
        <v/>
      </c>
      <c r="FW240" s="7" t="str">
        <f t="shared" ref="FW240" si="1297">IF(COUNTIF($A$449:$A$614,FW235)&gt;0,IF(LEN($AB233)-LEN(SUBSTITUTE($AB233,LEFT(FW235,1),""))&gt;=1,IF(FW239="Night",0.1,""),""),"")</f>
        <v/>
      </c>
      <c r="FX240" s="7" t="str">
        <f t="shared" ref="FX240" si="1298">IF(COUNTIF($A$449:$A$614,FX235)&gt;0,IF(LEN($AB233)-LEN(SUBSTITUTE($AB233,LEFT(FX235,1),""))&gt;=1,IF(FX239="Night",0.1,""),""),"")</f>
        <v/>
      </c>
      <c r="FY240" s="7" t="str">
        <f t="shared" ref="FY240" si="1299">IF(COUNTIF($A$449:$A$614,FY235)&gt;0,IF(LEN($AB233)-LEN(SUBSTITUTE($AB233,LEFT(FY235,1),""))&gt;=1,IF(FY239="Night",0.1,""),""),"")</f>
        <v/>
      </c>
      <c r="FZ240" s="7" t="str">
        <f t="shared" ref="FZ240" si="1300">IF(COUNTIF($A$449:$A$614,FZ235)&gt;0,IF(LEN($AB233)-LEN(SUBSTITUTE($AB233,LEFT(FZ235,1),""))&gt;=1,IF(FZ239="Night",0.1,""),""),"")</f>
        <v/>
      </c>
      <c r="GA240" s="7" t="str">
        <f t="shared" ref="GA240" si="1301">IF(COUNTIF($A$449:$A$614,GA235)&gt;0,IF(LEN($AB233)-LEN(SUBSTITUTE($AB233,LEFT(GA235,1),""))&gt;=1,IF(GA239="Night",0.1,""),""),"")</f>
        <v/>
      </c>
      <c r="GB240" s="7" t="str">
        <f t="shared" ref="GB240" si="1302">IF(COUNTIF($A$449:$A$614,GB235)&gt;0,IF(LEN($AB233)-LEN(SUBSTITUTE($AB233,LEFT(GB235,1),""))&gt;=1,IF(GB239="Night",0.1,""),""),"")</f>
        <v/>
      </c>
      <c r="GC240" s="7" t="str">
        <f t="shared" ref="GC240" si="1303">IF(COUNTIF($A$449:$A$614,GC235)&gt;0,IF(LEN($AB233)-LEN(SUBSTITUTE($AB233,LEFT(GC235,1),""))&gt;=1,IF(GC239="Night",0.1,""),""),"")</f>
        <v/>
      </c>
      <c r="GD240" s="7" t="str">
        <f t="shared" ref="GD240" si="1304">IF(COUNTIF($A$449:$A$614,GD235)&gt;0,IF(LEN($AB233)-LEN(SUBSTITUTE($AB233,LEFT(GD235,1),""))&gt;=1,IF(GD239="Night",0.1,""),""),"")</f>
        <v/>
      </c>
      <c r="GE240" s="7" t="str">
        <f t="shared" ref="GE240" si="1305">IF(COUNTIF($A$449:$A$614,GE235)&gt;0,IF(LEN($AB233)-LEN(SUBSTITUTE($AB233,LEFT(GE235,1),""))&gt;=1,IF(GE239="Night",0.1,""),""),"")</f>
        <v/>
      </c>
      <c r="GF240" s="7" t="str">
        <f t="shared" ref="GF240" si="1306">IF(COUNTIF($A$449:$A$614,GF235)&gt;0,IF(LEN($AB233)-LEN(SUBSTITUTE($AB233,LEFT(GF235,1),""))&gt;=1,IF(GF239="Night",0.1,""),""),"")</f>
        <v/>
      </c>
      <c r="GG240" s="7" t="str">
        <f t="shared" ref="GG240" si="1307">IF(COUNTIF($A$449:$A$614,GG235)&gt;0,IF(LEN($AB233)-LEN(SUBSTITUTE($AB233,LEFT(GG235,1),""))&gt;=1,IF(GG239="Night",0.1,""),""),"")</f>
        <v/>
      </c>
      <c r="GH240" s="7" t="str">
        <f t="shared" ref="GH240" si="1308">IF(COUNTIF($A$449:$A$614,GH235)&gt;0,IF(LEN($AB233)-LEN(SUBSTITUTE($AB233,LEFT(GH235,1),""))&gt;=1,IF(GH239="Night",0.1,""),""),"")</f>
        <v/>
      </c>
      <c r="GI240" s="7" t="str">
        <f t="shared" ref="GI240" si="1309">IF(COUNTIF($A$449:$A$614,GI235)&gt;0,IF(LEN($AB233)-LEN(SUBSTITUTE($AB233,LEFT(GI235,1),""))&gt;=1,IF(GI239="Night",0.1,""),""),"")</f>
        <v/>
      </c>
      <c r="GJ240" s="7" t="str">
        <f t="shared" ref="GJ240" si="1310">IF(COUNTIF($A$449:$A$614,GJ235)&gt;0,IF(LEN($AB233)-LEN(SUBSTITUTE($AB233,LEFT(GJ235,1),""))&gt;=1,IF(GJ239="Night",0.1,""),""),"")</f>
        <v/>
      </c>
      <c r="GK240" s="7" t="str">
        <f t="shared" ref="GK240" si="1311">IF(COUNTIF($A$449:$A$614,GK235)&gt;0,IF(LEN($AB233)-LEN(SUBSTITUTE($AB233,LEFT(GK235,1),""))&gt;=1,IF(GK239="Night",0.1,""),""),"")</f>
        <v/>
      </c>
      <c r="GL240" s="7" t="str">
        <f t="shared" ref="GL240" si="1312">IF(COUNTIF($A$449:$A$614,GL235)&gt;0,IF(LEN($AB233)-LEN(SUBSTITUTE($AB233,LEFT(GL235,1),""))&gt;=1,IF(GL239="Night",0.1,""),""),"")</f>
        <v/>
      </c>
      <c r="GM240" s="7" t="str">
        <f t="shared" ref="GM240" si="1313">IF(COUNTIF($A$449:$A$614,GM235)&gt;0,IF(LEN($AB233)-LEN(SUBSTITUTE($AB233,LEFT(GM235,1),""))&gt;=1,IF(GM239="Night",0.1,""),""),"")</f>
        <v/>
      </c>
      <c r="GN240" s="7" t="str">
        <f t="shared" ref="GN240" si="1314">IF(COUNTIF($A$449:$A$614,GN235)&gt;0,IF(LEN($AB233)-LEN(SUBSTITUTE($AB233,LEFT(GN235,1),""))&gt;=1,IF(GN239="Night",0.1,""),""),"")</f>
        <v/>
      </c>
      <c r="GO240" s="7" t="str">
        <f t="shared" ref="GO240" si="1315">IF(COUNTIF($A$449:$A$614,GO235)&gt;0,IF(LEN($AB233)-LEN(SUBSTITUTE($AB233,LEFT(GO235,1),""))&gt;=1,IF(GO239="Night",0.1,""),""),"")</f>
        <v/>
      </c>
      <c r="GP240" s="7" t="str">
        <f t="shared" ref="GP240" si="1316">IF(COUNTIF($A$449:$A$614,GP235)&gt;0,IF(LEN($AB233)-LEN(SUBSTITUTE($AB233,LEFT(GP235,1),""))&gt;=1,IF(GP239="Night",0.1,""),""),"")</f>
        <v/>
      </c>
      <c r="GQ240" s="7" t="str">
        <f t="shared" ref="GQ240" si="1317">IF(COUNTIF($A$449:$A$614,GQ235)&gt;0,IF(LEN($AB233)-LEN(SUBSTITUTE($AB233,LEFT(GQ235,1),""))&gt;=1,IF(GQ239="Night",0.1,""),""),"")</f>
        <v/>
      </c>
      <c r="GR240" s="7" t="str">
        <f t="shared" ref="GR240" si="1318">IF(COUNTIF($A$449:$A$614,GR235)&gt;0,IF(LEN($AB233)-LEN(SUBSTITUTE($AB233,LEFT(GR235,1),""))&gt;=1,IF(GR239="Night",0.1,""),""),"")</f>
        <v/>
      </c>
      <c r="GS240" s="7" t="str">
        <f t="shared" ref="GS240" si="1319">IF(COUNTIF($A$449:$A$614,GS235)&gt;0,IF(LEN($AB233)-LEN(SUBSTITUTE($AB233,LEFT(GS235,1),""))&gt;=1,IF(GS239="Night",0.1,""),""),"")</f>
        <v/>
      </c>
      <c r="GT240" s="7" t="str">
        <f t="shared" ref="GT240" si="1320">IF(COUNTIF($A$449:$A$614,GT235)&gt;0,IF(LEN($AB233)-LEN(SUBSTITUTE($AB233,LEFT(GT235,1),""))&gt;=1,IF(GT239="Night",0.1,""),""),"")</f>
        <v/>
      </c>
      <c r="GU240" s="7" t="str">
        <f t="shared" ref="GU240" si="1321">IF(COUNTIF($A$449:$A$614,GU235)&gt;0,IF(LEN($AB233)-LEN(SUBSTITUTE($AB233,LEFT(GU235,1),""))&gt;=1,IF(GU239="Night",0.1,""),""),"")</f>
        <v/>
      </c>
      <c r="GV240" s="7" t="str">
        <f t="shared" ref="GV240" si="1322">IF(COUNTIF($A$449:$A$614,GV235)&gt;0,IF(LEN($AB233)-LEN(SUBSTITUTE($AB233,LEFT(GV235,1),""))&gt;=1,IF(GV239="Night",0.1,""),""),"")</f>
        <v/>
      </c>
      <c r="GW240" s="7" t="str">
        <f t="shared" ref="GW240" si="1323">IF(COUNTIF($A$449:$A$614,GW235)&gt;0,IF(LEN($AB233)-LEN(SUBSTITUTE($AB233,LEFT(GW235,1),""))&gt;=1,IF(GW239="Night",0.1,""),""),"")</f>
        <v/>
      </c>
      <c r="GX240" s="7" t="str">
        <f t="shared" ref="GX240" si="1324">IF(COUNTIF($A$449:$A$614,GX235)&gt;0,IF(LEN($AB233)-LEN(SUBSTITUTE($AB233,LEFT(GX235,1),""))&gt;=1,IF(GX239="Night",0.1,""),""),"")</f>
        <v/>
      </c>
      <c r="GY240" s="7" t="str">
        <f t="shared" ref="GY240" si="1325">IF(COUNTIF($A$449:$A$614,GY235)&gt;0,IF(LEN($AB233)-LEN(SUBSTITUTE($AB233,LEFT(GY235,1),""))&gt;=1,IF(GY239="Night",0.1,""),""),"")</f>
        <v/>
      </c>
      <c r="GZ240" s="7" t="str">
        <f t="shared" ref="GZ240" si="1326">IF(COUNTIF($A$449:$A$614,GZ235)&gt;0,IF(LEN($AB233)-LEN(SUBSTITUTE($AB233,LEFT(GZ235,1),""))&gt;=1,IF(GZ239="Night",0.1,""),""),"")</f>
        <v/>
      </c>
      <c r="HA240" s="7" t="str">
        <f t="shared" ref="HA240" si="1327">IF(COUNTIF($A$449:$A$614,HA235)&gt;0,IF(LEN($AB233)-LEN(SUBSTITUTE($AB233,LEFT(HA235,1),""))&gt;=1,IF(HA239="Night",0.1,""),""),"")</f>
        <v/>
      </c>
      <c r="HB240" s="7" t="str">
        <f t="shared" ref="HB240" si="1328">IF(COUNTIF($A$449:$A$614,HB235)&gt;0,IF(LEN($AB233)-LEN(SUBSTITUTE($AB233,LEFT(HB235,1),""))&gt;=1,IF(HB239="Night",0.1,""),""),"")</f>
        <v/>
      </c>
      <c r="HC240" s="7" t="str">
        <f t="shared" ref="HC240" si="1329">IF(COUNTIF($A$449:$A$614,HC235)&gt;0,IF(LEN($AB233)-LEN(SUBSTITUTE($AB233,LEFT(HC235,1),""))&gt;=1,IF(HC239="Night",0.1,""),""),"")</f>
        <v/>
      </c>
      <c r="HD240" s="7" t="str">
        <f t="shared" ref="HD240" si="1330">IF(COUNTIF($A$449:$A$614,HD235)&gt;0,IF(LEN($AB233)-LEN(SUBSTITUTE($AB233,LEFT(HD235,1),""))&gt;=1,IF(HD239="Night",0.1,""),""),"")</f>
        <v/>
      </c>
      <c r="HE240" s="7" t="str">
        <f t="shared" ref="HE240" si="1331">IF(COUNTIF($A$449:$A$614,HE235)&gt;0,IF(LEN($AB233)-LEN(SUBSTITUTE($AB233,LEFT(HE235,1),""))&gt;=1,IF(HE239="Night",0.1,""),""),"")</f>
        <v/>
      </c>
      <c r="HF240" s="7" t="str">
        <f t="shared" ref="HF240" si="1332">IF(COUNTIF($A$449:$A$614,HF235)&gt;0,IF(LEN($AB233)-LEN(SUBSTITUTE($AB233,LEFT(HF235,1),""))&gt;=1,IF(HF239="Night",0.1,""),""),"")</f>
        <v/>
      </c>
      <c r="HG240" s="7" t="str">
        <f t="shared" ref="HG240" si="1333">IF(COUNTIF($A$449:$A$614,HG235)&gt;0,IF(LEN($AB233)-LEN(SUBSTITUTE($AB233,LEFT(HG235,1),""))&gt;=1,IF(HG239="Night",0.1,""),""),"")</f>
        <v/>
      </c>
      <c r="HH240" s="7" t="str">
        <f t="shared" ref="HH240" si="1334">IF(COUNTIF($A$449:$A$614,HH235)&gt;0,IF(LEN($AB233)-LEN(SUBSTITUTE($AB233,LEFT(HH235,1),""))&gt;=1,IF(HH239="Night",0.1,""),""),"")</f>
        <v/>
      </c>
      <c r="HI240" s="7" t="str">
        <f t="shared" ref="HI240" si="1335">IF(COUNTIF($A$449:$A$614,HI235)&gt;0,IF(LEN($AB233)-LEN(SUBSTITUTE($AB233,LEFT(HI235,1),""))&gt;=1,IF(HI239="Night",0.1,""),""),"")</f>
        <v/>
      </c>
      <c r="HJ240" s="7" t="str">
        <f t="shared" ref="HJ240" si="1336">IF(COUNTIF($A$449:$A$614,HJ235)&gt;0,IF(LEN($AB233)-LEN(SUBSTITUTE($AB233,LEFT(HJ235,1),""))&gt;=1,IF(HJ239="Night",0.1,""),""),"")</f>
        <v/>
      </c>
      <c r="HK240" s="7" t="str">
        <f t="shared" ref="HK240" si="1337">IF(COUNTIF($A$449:$A$614,HK235)&gt;0,IF(LEN($AB233)-LEN(SUBSTITUTE($AB233,LEFT(HK235,1),""))&gt;=1,IF(HK239="Night",0.1,""),""),"")</f>
        <v/>
      </c>
      <c r="HL240" s="7" t="str">
        <f t="shared" ref="HL240" si="1338">IF(COUNTIF($A$449:$A$614,HL235)&gt;0,IF(LEN($AB233)-LEN(SUBSTITUTE($AB233,LEFT(HL235,1),""))&gt;=1,IF(HL239="Night",0.1,""),""),"")</f>
        <v/>
      </c>
      <c r="HM240" s="7" t="str">
        <f t="shared" ref="HM240" si="1339">IF(COUNTIF($A$449:$A$614,HM235)&gt;0,IF(LEN($AB233)-LEN(SUBSTITUTE($AB233,LEFT(HM235,1),""))&gt;=1,IF(HM239="Night",0.1,""),""),"")</f>
        <v/>
      </c>
      <c r="HN240" s="7" t="str">
        <f t="shared" ref="HN240" si="1340">IF(COUNTIF($A$449:$A$614,HN235)&gt;0,IF(LEN($AB233)-LEN(SUBSTITUTE($AB233,LEFT(HN235,1),""))&gt;=1,IF(HN239="Night",0.1,""),""),"")</f>
        <v/>
      </c>
      <c r="HO240" s="7" t="str">
        <f t="shared" ref="HO240" si="1341">IF(COUNTIF($A$449:$A$614,HO235)&gt;0,IF(LEN($AB233)-LEN(SUBSTITUTE($AB233,LEFT(HO235,1),""))&gt;=1,IF(HO239="Night",0.1,""),""),"")</f>
        <v/>
      </c>
      <c r="HP240" s="7" t="str">
        <f t="shared" ref="HP240" si="1342">IF(COUNTIF($A$449:$A$614,HP235)&gt;0,IF(LEN($AB233)-LEN(SUBSTITUTE($AB233,LEFT(HP235,1),""))&gt;=1,IF(HP239="Night",0.1,""),""),"")</f>
        <v/>
      </c>
      <c r="HQ240" s="7" t="str">
        <f t="shared" ref="HQ240" si="1343">IF(COUNTIF($A$449:$A$614,HQ235)&gt;0,IF(LEN($AB233)-LEN(SUBSTITUTE($AB233,LEFT(HQ235,1),""))&gt;=1,IF(HQ239="Night",0.1,""),""),"")</f>
        <v/>
      </c>
      <c r="HR240" s="7" t="str">
        <f t="shared" ref="HR240" si="1344">IF(COUNTIF($A$449:$A$614,HR235)&gt;0,IF(LEN($AB233)-LEN(SUBSTITUTE($AB233,LEFT(HR235,1),""))&gt;=1,IF(HR239="Night",0.1,""),""),"")</f>
        <v/>
      </c>
      <c r="HS240" s="7" t="str">
        <f t="shared" ref="HS240" si="1345">IF(COUNTIF($A$449:$A$614,HS235)&gt;0,IF(LEN($AB233)-LEN(SUBSTITUTE($AB233,LEFT(HS235,1),""))&gt;=1,IF(HS239="Night",0.1,""),""),"")</f>
        <v/>
      </c>
      <c r="HT240" s="7" t="str">
        <f t="shared" ref="HT240" si="1346">IF(COUNTIF($A$449:$A$614,HT235)&gt;0,IF(LEN($AB233)-LEN(SUBSTITUTE($AB233,LEFT(HT235,1),""))&gt;=1,IF(HT239="Night",0.1,""),""),"")</f>
        <v/>
      </c>
      <c r="HU240" s="7" t="str">
        <f t="shared" ref="HU240" si="1347">IF(COUNTIF($A$449:$A$614,HU235)&gt;0,IF(LEN($AB233)-LEN(SUBSTITUTE($AB233,LEFT(HU235,1),""))&gt;=1,IF(HU239="Night",0.1,""),""),"")</f>
        <v/>
      </c>
      <c r="HV240" s="7" t="str">
        <f t="shared" ref="HV240" si="1348">IF(COUNTIF($A$449:$A$614,HV235)&gt;0,IF(LEN($AB233)-LEN(SUBSTITUTE($AB233,LEFT(HV235,1),""))&gt;=1,IF(HV239="Night",0.1,""),""),"")</f>
        <v/>
      </c>
      <c r="HW240" s="7" t="str">
        <f t="shared" ref="HW240" si="1349">IF(COUNTIF($A$449:$A$614,HW235)&gt;0,IF(LEN($AB233)-LEN(SUBSTITUTE($AB233,LEFT(HW235,1),""))&gt;=1,IF(HW239="Night",0.1,""),""),"")</f>
        <v/>
      </c>
      <c r="HX240" s="7" t="str">
        <f t="shared" ref="HX240" si="1350">IF(COUNTIF($A$449:$A$614,HX235)&gt;0,IF(LEN($AB233)-LEN(SUBSTITUTE($AB233,LEFT(HX235,1),""))&gt;=1,IF(HX239="Night",0.1,""),""),"")</f>
        <v/>
      </c>
      <c r="HY240" s="7" t="str">
        <f t="shared" ref="HY240" si="1351">IF(COUNTIF($A$449:$A$614,HY235)&gt;0,IF(LEN($AB233)-LEN(SUBSTITUTE($AB233,LEFT(HY235,1),""))&gt;=1,IF(HY239="Night",0.1,""),""),"")</f>
        <v/>
      </c>
      <c r="HZ240" s="7" t="str">
        <f t="shared" ref="HZ240" si="1352">IF(COUNTIF($A$449:$A$614,HZ235)&gt;0,IF(LEN($AB233)-LEN(SUBSTITUTE($AB233,LEFT(HZ235,1),""))&gt;=1,IF(HZ239="Night",0.1,""),""),"")</f>
        <v/>
      </c>
      <c r="IA240" s="7" t="str">
        <f t="shared" ref="IA240" si="1353">IF(COUNTIF($A$449:$A$614,IA235)&gt;0,IF(LEN($AB233)-LEN(SUBSTITUTE($AB233,LEFT(IA235,1),""))&gt;=1,IF(IA239="Night",0.1,""),""),"")</f>
        <v/>
      </c>
      <c r="IB240" s="7" t="str">
        <f t="shared" ref="IB240" si="1354">IF(COUNTIF($A$449:$A$614,IB235)&gt;0,IF(LEN($AB233)-LEN(SUBSTITUTE($AB233,LEFT(IB235,1),""))&gt;=1,IF(IB239="Night",0.1,""),""),"")</f>
        <v/>
      </c>
      <c r="IC240" s="7" t="str">
        <f t="shared" ref="IC240" si="1355">IF(COUNTIF($A$449:$A$614,IC235)&gt;0,IF(LEN($AB233)-LEN(SUBSTITUTE($AB233,LEFT(IC235,1),""))&gt;=1,IF(IC239="Night",0.1,""),""),"")</f>
        <v/>
      </c>
      <c r="ID240" s="7" t="str">
        <f t="shared" ref="ID240" si="1356">IF(COUNTIF($A$449:$A$614,ID235)&gt;0,IF(LEN($AB233)-LEN(SUBSTITUTE($AB233,LEFT(ID235,1),""))&gt;=1,IF(ID239="Night",0.1,""),""),"")</f>
        <v/>
      </c>
    </row>
    <row r="241" spans="1:238" hidden="1" x14ac:dyDescent="0.3">
      <c r="A241" s="31" t="s">
        <v>628</v>
      </c>
      <c r="B241" s="31" t="str">
        <f>VLOOKUP($A241,POINTS!$O$3:$W$168,B$232,FALSE)</f>
        <v>Ascension of Our Lord Catholic Church - Moravia</v>
      </c>
      <c r="C241" s="31" t="str">
        <f>VLOOKUP($A241,POINTS!$O$3:$W$168,C$232,FALSE)</f>
        <v>Moravia</v>
      </c>
      <c r="D241" s="32">
        <f>VLOOKUP($A241,POINTS!$O$3:$W$168,D$232,FALSE)</f>
        <v>29.584239</v>
      </c>
      <c r="E241" s="32">
        <f>VLOOKUP($A241,POINTS!$O$3:$W$168,E$232,FALSE)</f>
        <v>-96.985759999999999</v>
      </c>
      <c r="F241" s="31">
        <f>VLOOKUP($A241,POINTS!$O$3:$W$168,F$232,FALSE)</f>
        <v>0</v>
      </c>
      <c r="G241" s="31">
        <f>VLOOKUP($A241,POINTS!$O$3:$W$168,G$232,FALSE)</f>
        <v>162</v>
      </c>
      <c r="H241" s="31">
        <f>VLOOKUP($A241,POINTS!$O$3:$W$168,H$232,FALSE)</f>
        <v>0</v>
      </c>
      <c r="I241" s="7">
        <f>ROUNDUP(VLOOKUP(A241,POINTS!$A$3:$J$168,10,FALSE)/2,0)</f>
        <v>41</v>
      </c>
      <c r="Z241" s="29"/>
      <c r="AA241" s="29">
        <v>5</v>
      </c>
      <c r="AB241" s="7" t="str">
        <f t="shared" ref="AB241" si="1357">IFERROR(VLOOKUP(AA241,$F$449:$V$496,2,FALSE),"")</f>
        <v/>
      </c>
      <c r="AC241" s="7" t="str">
        <f t="shared" ref="AC241" si="1358">IF(AB241="","",IF((COUNTIF(AE245:AZ245,"FAIL"))&gt;0,"DENIED","APPROVED"))</f>
        <v/>
      </c>
      <c r="AD241" s="7" t="str">
        <f t="shared" ref="AD241:AD242" si="1359">IFERROR(VLOOKUP(AB241,$G$449:$AG$614,17,FALSE),"")</f>
        <v/>
      </c>
      <c r="AE241" s="30" t="str" cm="1">
        <f t="array" ref="AE241">IFERROR(IF(LEN($AB241)-LEN(SUBSTITUTE($AB241,AE$208,""))=0,””, LEN($AB241)-LEN(SUBSTITUTE($AB241,AE$208,""))),"")</f>
        <v/>
      </c>
      <c r="AF241" s="30" t="str" cm="1">
        <f t="array" ref="AF241">IFERROR(IF(LEN($AB241)-LEN(SUBSTITUTE($AB241,AF$208,""))=0,””, LEN($AB241)-LEN(SUBSTITUTE($AB241,AF$208,""))),"")</f>
        <v/>
      </c>
      <c r="AG241" s="30" t="str" cm="1">
        <f t="array" ref="AG241">IFERROR(IF(LEN($AB241)-LEN(SUBSTITUTE($AB241,AG$208,""))=0,””, LEN($AB241)-LEN(SUBSTITUTE($AB241,AG$208,""))),"")</f>
        <v/>
      </c>
      <c r="AH241" s="30" t="str" cm="1">
        <f t="array" ref="AH241">IFERROR(IF(LEN($AB241)-LEN(SUBSTITUTE($AB241,AH$208,""))=0,””, LEN($AB241)-LEN(SUBSTITUTE($AB241,AH$208,""))),"")</f>
        <v/>
      </c>
      <c r="AI241" s="30" t="str" cm="1">
        <f t="array" ref="AI241">IFERROR(IF(LEN($AB241)-LEN(SUBSTITUTE($AB241,AI$208,""))=0,””, LEN($AB241)-LEN(SUBSTITUTE($AB241,AI$208,""))),"")</f>
        <v/>
      </c>
      <c r="AJ241" s="30" t="str" cm="1">
        <f t="array" ref="AJ241">IFERROR(IF(LEN($AB241)-LEN(SUBSTITUTE($AB241,AJ$208,""))=0,””, LEN($AB241)-LEN(SUBSTITUTE($AB241,AJ$208,""))),"")</f>
        <v/>
      </c>
      <c r="AK241" s="30" t="str" cm="1">
        <f t="array" ref="AK241">IFERROR(IF(LEN($AB241)-LEN(SUBSTITUTE($AB241,AK$208,""))=0,””, LEN($AB241)-LEN(SUBSTITUTE($AB241,AK$208,""))),"")</f>
        <v/>
      </c>
      <c r="AL241" s="30" t="str" cm="1">
        <f t="array" ref="AL241">IFERROR(IF(LEN($AB241)-LEN(SUBSTITUTE($AB241,AL$208,""))=0,””, LEN($AB241)-LEN(SUBSTITUTE($AB241,AL$208,""))),"")</f>
        <v/>
      </c>
      <c r="AM241" s="30" t="str" cm="1">
        <f t="array" ref="AM241">IFERROR(IF(LEN($AB241)-LEN(SUBSTITUTE($AB241,AM$208,""))=0,””, LEN($AB241)-LEN(SUBSTITUTE($AB241,AM$208,""))),"")</f>
        <v/>
      </c>
      <c r="AN241" s="30" t="str" cm="1">
        <f t="array" ref="AN241">IFERROR(IF(LEN($AB241)-LEN(SUBSTITUTE($AB241,AN$208,""))=0,””, LEN($AB241)-LEN(SUBSTITUTE($AB241,AN$208,""))),"")</f>
        <v/>
      </c>
      <c r="AO241" s="30" t="str" cm="1">
        <f t="array" ref="AO241">IFERROR(IF(LEN($AB241)-LEN(SUBSTITUTE($AB241,AO$208,""))=0,””, LEN($AB241)-LEN(SUBSTITUTE($AB241,AO$208,""))),"")</f>
        <v/>
      </c>
      <c r="AP241" s="30" t="str" cm="1">
        <f t="array" ref="AP241">IFERROR(IF(LEN($AB241)-LEN(SUBSTITUTE($AB241,AP$208,""))=0,””, LEN($AB241)-LEN(SUBSTITUTE($AB241,AP$208,""))),"")</f>
        <v/>
      </c>
      <c r="AQ241" s="30" t="str" cm="1">
        <f t="array" ref="AQ241">IFERROR(IF(LEN($AB241)-LEN(SUBSTITUTE($AB241,AQ$208,""))=0,””, LEN($AB241)-LEN(SUBSTITUTE($AB241,AQ$208,""))),"")</f>
        <v/>
      </c>
      <c r="AR241" s="30" t="str" cm="1">
        <f t="array" ref="AR241">IFERROR(IF(LEN($AB241)-LEN(SUBSTITUTE($AB241,AR$208,""))=0,””, LEN($AB241)-LEN(SUBSTITUTE($AB241,AR$208,""))),"")</f>
        <v/>
      </c>
      <c r="AS241" s="30" t="str" cm="1">
        <f t="array" ref="AS241">IFERROR(IF(LEN($AB241)-LEN(SUBSTITUTE($AB241,AS$208,""))=0,””, LEN($AB241)-LEN(SUBSTITUTE($AB241,AS$208,""))),"")</f>
        <v/>
      </c>
      <c r="AT241" s="30" t="str" cm="1">
        <f t="array" ref="AT241">IFERROR(IF(LEN($AB241)-LEN(SUBSTITUTE($AB241,AT$208,""))=0,””, LEN($AB241)-LEN(SUBSTITUTE($AB241,AT$208,""))),"")</f>
        <v/>
      </c>
      <c r="AU241" s="30" t="str" cm="1">
        <f t="array" ref="AU241">IFERROR(IF(LEN($AB241)-LEN(SUBSTITUTE($AB241,AU$208,""))=0,””, LEN($AB241)-LEN(SUBSTITUTE($AB241,AU$208,""))),"")</f>
        <v/>
      </c>
      <c r="AV241" s="30" t="str" cm="1">
        <f t="array" ref="AV241">IFERROR(IF(LEN($AB241)-LEN(SUBSTITUTE($AB241,AV$208,""))=0,””, LEN($AB241)-LEN(SUBSTITUTE($AB241,AV$208,""))),"")</f>
        <v/>
      </c>
      <c r="AW241" s="30" t="str" cm="1">
        <f t="array" ref="AW241">IFERROR(IF(LEN($AB241)-LEN(SUBSTITUTE($AB241,AW$208,""))=0,””, LEN($AB241)-LEN(SUBSTITUTE($AB241,AW$208,""))),"")</f>
        <v/>
      </c>
      <c r="AX241" s="30" t="str" cm="1">
        <f t="array" ref="AX241">IFERROR(IF(LEN($AB241)-LEN(SUBSTITUTE($AB241,AX$208,""))=0,””, LEN($AB241)-LEN(SUBSTITUTE($AB241,AX$208,""))),"")</f>
        <v/>
      </c>
      <c r="AY241" s="30" t="str" cm="1">
        <f t="array" ref="AY241">IFERROR(IF(LEN($AB241)-LEN(SUBSTITUTE($AB241,AY$208,""))=0,””, LEN($AB241)-LEN(SUBSTITUTE($AB241,AY$208,""))),"")</f>
        <v/>
      </c>
      <c r="AZ241" s="30" t="str" cm="1">
        <f t="array" ref="AZ241">IFERROR(IF(LEN($AB241)-LEN(SUBSTITUTE($AB241,AZ$208,""))=0,””, LEN($AB241)-LEN(SUBSTITUTE($AB241,AZ$208,""))),"")</f>
        <v/>
      </c>
    </row>
    <row r="242" spans="1:238" hidden="1" x14ac:dyDescent="0.3">
      <c r="A242" s="31" t="s">
        <v>629</v>
      </c>
      <c r="B242" s="31" t="str">
        <f>VLOOKUP($A242,POINTS!$O$3:$W$168,B$232,FALSE)</f>
        <v>Bethlehem Lutheran Church</v>
      </c>
      <c r="C242" s="31" t="str">
        <f>VLOOKUP($A242,POINTS!$O$3:$W$168,C$232,FALSE)</f>
        <v>Round Top</v>
      </c>
      <c r="D242" s="32">
        <f>VLOOKUP($A242,POINTS!$O$3:$W$168,D$232,FALSE)</f>
        <v>30.063085000000001</v>
      </c>
      <c r="E242" s="32">
        <f>VLOOKUP($A242,POINTS!$O$3:$W$168,E$232,FALSE)</f>
        <v>-96.699562</v>
      </c>
      <c r="F242" s="31">
        <f>VLOOKUP($A242,POINTS!$O$3:$W$168,F$232,FALSE)</f>
        <v>0</v>
      </c>
      <c r="G242" s="31">
        <f>VLOOKUP($A242,POINTS!$O$3:$W$168,G$232,FALSE)</f>
        <v>176</v>
      </c>
      <c r="H242" s="31">
        <f>VLOOKUP($A242,POINTS!$O$3:$W$168,H$232,FALSE)</f>
        <v>0</v>
      </c>
      <c r="I242" s="7">
        <f>ROUNDUP(VLOOKUP(A242,POINTS!$A$3:$J$168,10,FALSE)/2,0)</f>
        <v>22</v>
      </c>
      <c r="V242" s="7">
        <f>COUNTIF(A449:A614,AE243)</f>
        <v>0</v>
      </c>
      <c r="Z242" s="29"/>
      <c r="AA242" s="29" t="str">
        <f t="shared" ref="AA242" si="1360">AB241</f>
        <v/>
      </c>
      <c r="AB242" s="7" t="str">
        <f t="shared" ref="AB242" si="1361">IFERROR(VLOOKUP(AB241,$A$615:$E$638,5,FALSE)*AB247,"")</f>
        <v/>
      </c>
      <c r="AC242" s="31" t="str">
        <f t="shared" ref="AC242" si="1362">IF(AC241="APPROVED",AB242,"")</f>
        <v/>
      </c>
      <c r="AD242" s="7" t="str">
        <f t="shared" si="1359"/>
        <v/>
      </c>
      <c r="AE242" s="7">
        <f t="shared" ref="AE242:AZ242" si="1363">IF(COUNTIF($AE244:$IE244,"*"&amp;AE$208&amp;"*")=0,0,COUNTIF($AE244:$IE244,"*"&amp;AE$208&amp;"*"))</f>
        <v>0</v>
      </c>
      <c r="AF242" s="7">
        <f t="shared" si="1363"/>
        <v>0</v>
      </c>
      <c r="AG242" s="7">
        <f t="shared" si="1363"/>
        <v>0</v>
      </c>
      <c r="AH242" s="7">
        <f t="shared" si="1363"/>
        <v>0</v>
      </c>
      <c r="AI242" s="7">
        <f t="shared" si="1363"/>
        <v>0</v>
      </c>
      <c r="AJ242" s="7">
        <f t="shared" si="1363"/>
        <v>0</v>
      </c>
      <c r="AK242" s="7">
        <f t="shared" si="1363"/>
        <v>0</v>
      </c>
      <c r="AL242" s="7">
        <f t="shared" si="1363"/>
        <v>0</v>
      </c>
      <c r="AM242" s="7">
        <f t="shared" si="1363"/>
        <v>0</v>
      </c>
      <c r="AN242" s="7">
        <f t="shared" si="1363"/>
        <v>0</v>
      </c>
      <c r="AO242" s="7">
        <f t="shared" si="1363"/>
        <v>0</v>
      </c>
      <c r="AP242" s="7">
        <f t="shared" si="1363"/>
        <v>0</v>
      </c>
      <c r="AQ242" s="7">
        <f t="shared" si="1363"/>
        <v>0</v>
      </c>
      <c r="AR242" s="7">
        <f t="shared" si="1363"/>
        <v>0</v>
      </c>
      <c r="AS242" s="7">
        <f t="shared" si="1363"/>
        <v>0</v>
      </c>
      <c r="AT242" s="7">
        <f t="shared" si="1363"/>
        <v>0</v>
      </c>
      <c r="AU242" s="7">
        <f t="shared" si="1363"/>
        <v>0</v>
      </c>
      <c r="AV242" s="7">
        <f t="shared" si="1363"/>
        <v>0</v>
      </c>
      <c r="AW242" s="7">
        <f t="shared" si="1363"/>
        <v>0</v>
      </c>
      <c r="AX242" s="7">
        <f t="shared" si="1363"/>
        <v>0</v>
      </c>
      <c r="AY242" s="7">
        <f t="shared" si="1363"/>
        <v>0</v>
      </c>
      <c r="AZ242" s="7">
        <f t="shared" si="1363"/>
        <v>0</v>
      </c>
    </row>
    <row r="243" spans="1:238" hidden="1" x14ac:dyDescent="0.3">
      <c r="A243" s="31" t="s">
        <v>630</v>
      </c>
      <c r="B243" s="31" t="str">
        <f>VLOOKUP($A243,POINTS!$O$3:$W$168,B$232,FALSE)</f>
        <v>First United Methodist Church - Bastrop</v>
      </c>
      <c r="C243" s="31" t="str">
        <f>VLOOKUP($A243,POINTS!$O$3:$W$168,C$232,FALSE)</f>
        <v>Bastrop</v>
      </c>
      <c r="D243" s="32">
        <f>VLOOKUP($A243,POINTS!$O$3:$W$168,D$232,FALSE)</f>
        <v>30.112884999999999</v>
      </c>
      <c r="E243" s="32">
        <f>VLOOKUP($A243,POINTS!$O$3:$W$168,E$232,FALSE)</f>
        <v>-97.319972000000007</v>
      </c>
      <c r="F243" s="31">
        <f>VLOOKUP($A243,POINTS!$O$3:$W$168,F$232,FALSE)</f>
        <v>0</v>
      </c>
      <c r="G243" s="31">
        <f>VLOOKUP($A243,POINTS!$O$3:$W$168,G$232,FALSE)</f>
        <v>68</v>
      </c>
      <c r="H243" s="31">
        <f>VLOOKUP($A243,POINTS!$O$3:$W$168,H$232,FALSE)</f>
        <v>0</v>
      </c>
      <c r="I243" s="7">
        <f>ROUNDUP(VLOOKUP(A243,POINTS!$A$3:$J$168,10,FALSE)/2,0)</f>
        <v>34</v>
      </c>
      <c r="V243" s="7">
        <f>(LEN($AB241)-LEN(SUBSTITUTE($AB241,"J","")))</f>
        <v>0</v>
      </c>
      <c r="Z243" s="29"/>
      <c r="AA243" s="29"/>
      <c r="AB243" s="7" t="str">
        <f t="shared" ref="AB243:AB244" si="1364">IFERROR(VLOOKUP(AA243,$F$449:$V$496,2,FALSE),"")</f>
        <v/>
      </c>
      <c r="AD243" s="7" t="str">
        <f t="shared" ref="AD243" si="1365">IF(AB241="","",AA241)</f>
        <v/>
      </c>
      <c r="AE243" s="7" t="str">
        <f t="shared" ref="AE243" si="1366">IFERROR(VLOOKUP($AD243&amp;"X",$AL$449:$ID$546,COLUMN(B239),FALSE),"")</f>
        <v/>
      </c>
      <c r="AF243" s="7" t="str">
        <f t="shared" ref="AF243" si="1367">IFERROR(VLOOKUP($AD243&amp;"X",$AL$449:$ID$546,COLUMN(C239),FALSE),"")</f>
        <v/>
      </c>
      <c r="AG243" s="7" t="str">
        <f t="shared" ref="AG243" si="1368">IFERROR(VLOOKUP($AD243&amp;"X",$AL$449:$ID$546,COLUMN(D239),FALSE),"")</f>
        <v/>
      </c>
      <c r="AH243" s="7" t="str">
        <f t="shared" ref="AH243" si="1369">IFERROR(VLOOKUP($AD243&amp;"X",$AL$449:$ID$546,COLUMN(E239),FALSE),"")</f>
        <v/>
      </c>
      <c r="AI243" s="7" t="str">
        <f t="shared" ref="AI243" si="1370">IFERROR(VLOOKUP($AD243&amp;"X",$AL$449:$ID$546,COLUMN(F239),FALSE),"")</f>
        <v/>
      </c>
      <c r="AJ243" s="7" t="str">
        <f t="shared" ref="AJ243" si="1371">IFERROR(VLOOKUP($AD243&amp;"X",$AL$449:$ID$546,COLUMN(G239),FALSE),"")</f>
        <v/>
      </c>
      <c r="AK243" s="7" t="str">
        <f t="shared" ref="AK243" si="1372">IFERROR(VLOOKUP($AD243&amp;"X",$AL$449:$ID$546,COLUMN(H239),FALSE),"")</f>
        <v/>
      </c>
      <c r="AL243" s="7" t="str">
        <f t="shared" ref="AL243" si="1373">IFERROR(VLOOKUP($AD243&amp;"X",$AL$449:$ID$546,COLUMN(I239),FALSE),"")</f>
        <v/>
      </c>
      <c r="AM243" s="7" t="str">
        <f t="shared" ref="AM243" si="1374">IFERROR(VLOOKUP($AD243&amp;"X",$AL$449:$ID$546,COLUMN(J239),FALSE),"")</f>
        <v/>
      </c>
      <c r="AN243" s="7" t="str">
        <f t="shared" ref="AN243" si="1375">IFERROR(VLOOKUP($AD243&amp;"X",$AL$449:$ID$546,COLUMN(K239),FALSE),"")</f>
        <v/>
      </c>
      <c r="AO243" s="7" t="str">
        <f t="shared" ref="AO243" si="1376">IFERROR(VLOOKUP($AD243&amp;"X",$AL$449:$ID$546,COLUMN(L239),FALSE),"")</f>
        <v/>
      </c>
      <c r="AP243" s="7" t="str">
        <f t="shared" ref="AP243" si="1377">IFERROR(VLOOKUP($AD243&amp;"X",$AL$449:$ID$546,COLUMN(M239),FALSE),"")</f>
        <v/>
      </c>
      <c r="AQ243" s="7" t="str">
        <f t="shared" ref="AQ243" si="1378">IFERROR(VLOOKUP($AD243&amp;"X",$AL$449:$ID$546,COLUMN(N239),FALSE),"")</f>
        <v/>
      </c>
      <c r="AR243" s="7" t="str">
        <f t="shared" ref="AR243" si="1379">IFERROR(VLOOKUP($AD243&amp;"X",$AL$449:$ID$546,COLUMN(O239),FALSE),"")</f>
        <v/>
      </c>
      <c r="AS243" s="7" t="str">
        <f t="shared" ref="AS243" si="1380">IFERROR(VLOOKUP($AD243&amp;"X",$AL$449:$ID$546,COLUMN(P239),FALSE),"")</f>
        <v/>
      </c>
      <c r="AT243" s="7" t="str">
        <f t="shared" ref="AT243" si="1381">IFERROR(VLOOKUP($AD243&amp;"X",$AL$449:$ID$546,COLUMN(Q239),FALSE),"")</f>
        <v/>
      </c>
      <c r="AU243" s="7" t="str">
        <f t="shared" ref="AU243" si="1382">IFERROR(VLOOKUP($AD243&amp;"X",$AL$449:$ID$546,COLUMN(R239),FALSE),"")</f>
        <v/>
      </c>
      <c r="AV243" s="7" t="str">
        <f t="shared" ref="AV243" si="1383">IFERROR(VLOOKUP($AD243&amp;"X",$AL$449:$ID$546,COLUMN(S239),FALSE),"")</f>
        <v/>
      </c>
      <c r="AW243" s="7" t="str">
        <f t="shared" ref="AW243" si="1384">IFERROR(VLOOKUP($AD243&amp;"X",$AL$449:$ID$546,COLUMN(T239),FALSE),"")</f>
        <v/>
      </c>
      <c r="AX243" s="7" t="str">
        <f t="shared" ref="AX243" si="1385">IFERROR(VLOOKUP($AD243&amp;"X",$AL$449:$ID$546,COLUMN(U239),FALSE),"")</f>
        <v/>
      </c>
      <c r="AY243" s="7" t="str">
        <f t="shared" ref="AY243" si="1386">IFERROR(VLOOKUP($AD243&amp;"X",$AL$449:$ID$546,COLUMN(V239),FALSE),"")</f>
        <v/>
      </c>
      <c r="AZ243" s="7" t="str">
        <f t="shared" ref="AZ243" si="1387">IFERROR(VLOOKUP($AD243&amp;"X",$AL$449:$ID$546,COLUMN(W239),FALSE),"")</f>
        <v/>
      </c>
      <c r="BA243" s="7" t="str">
        <f t="shared" ref="BA243" si="1388">IFERROR(VLOOKUP($AD243&amp;"X",$AL$449:$ID$546,COLUMN(X239),FALSE),"")</f>
        <v/>
      </c>
      <c r="BB243" s="7" t="str">
        <f t="shared" ref="BB243" si="1389">IFERROR(VLOOKUP($AD243&amp;"X",$AL$449:$ID$546,COLUMN(Y239),FALSE),"")</f>
        <v/>
      </c>
      <c r="BC243" s="7" t="str">
        <f t="shared" ref="BC243" si="1390">IFERROR(VLOOKUP($AD243&amp;"X",$AL$449:$ID$546,COLUMN(Z239),FALSE),"")</f>
        <v/>
      </c>
      <c r="BD243" s="7" t="str">
        <f t="shared" ref="BD243" si="1391">IFERROR(VLOOKUP($AD243&amp;"X",$AL$449:$ID$546,COLUMN(AA239),FALSE),"")</f>
        <v/>
      </c>
      <c r="BE243" s="7" t="str">
        <f t="shared" ref="BE243" si="1392">IFERROR(VLOOKUP($AD243&amp;"X",$AL$449:$ID$546,COLUMN(AB239),FALSE),"")</f>
        <v/>
      </c>
      <c r="BF243" s="7" t="str">
        <f t="shared" ref="BF243" si="1393">IFERROR(VLOOKUP($AD243&amp;"X",$AL$449:$ID$546,COLUMN(AC239),FALSE),"")</f>
        <v/>
      </c>
      <c r="BG243" s="7" t="str">
        <f t="shared" ref="BG243" si="1394">IFERROR(VLOOKUP($AD243&amp;"X",$AL$449:$ID$546,COLUMN(AD239),FALSE),"")</f>
        <v/>
      </c>
      <c r="BH243" s="7" t="str">
        <f t="shared" ref="BH243" si="1395">IFERROR(VLOOKUP($AD243&amp;"X",$AL$449:$ID$546,COLUMN(AE239),FALSE),"")</f>
        <v/>
      </c>
      <c r="BI243" s="7" t="str">
        <f t="shared" ref="BI243" si="1396">IFERROR(VLOOKUP($AD243&amp;"X",$AL$449:$ID$546,COLUMN(AF239),FALSE),"")</f>
        <v/>
      </c>
      <c r="BJ243" s="7" t="str">
        <f t="shared" ref="BJ243" si="1397">IFERROR(VLOOKUP($AD243&amp;"X",$AL$449:$ID$546,COLUMN(AG239),FALSE),"")</f>
        <v/>
      </c>
      <c r="BK243" s="7" t="str">
        <f t="shared" ref="BK243" si="1398">IFERROR(VLOOKUP($AD243&amp;"X",$AL$449:$ID$546,COLUMN(AH239),FALSE),"")</f>
        <v/>
      </c>
      <c r="BL243" s="7" t="str">
        <f t="shared" ref="BL243" si="1399">IFERROR(VLOOKUP($AD243&amp;"X",$AL$449:$ID$546,COLUMN(AI239),FALSE),"")</f>
        <v/>
      </c>
      <c r="BM243" s="7" t="str">
        <f t="shared" ref="BM243" si="1400">IFERROR(VLOOKUP($AD243&amp;"X",$AL$449:$ID$546,COLUMN(AJ239),FALSE),"")</f>
        <v/>
      </c>
      <c r="BN243" s="7" t="str">
        <f t="shared" ref="BN243" si="1401">IFERROR(VLOOKUP($AD243&amp;"X",$AL$449:$ID$546,COLUMN(AK239),FALSE),"")</f>
        <v/>
      </c>
      <c r="BO243" s="7" t="str">
        <f t="shared" ref="BO243" si="1402">IFERROR(VLOOKUP($AD243&amp;"X",$AL$449:$ID$546,COLUMN(AL239),FALSE),"")</f>
        <v/>
      </c>
      <c r="BP243" s="7" t="str">
        <f t="shared" ref="BP243" si="1403">IFERROR(VLOOKUP($AD243&amp;"X",$AL$449:$ID$546,COLUMN(AM239),FALSE),"")</f>
        <v/>
      </c>
      <c r="BQ243" s="7" t="str">
        <f t="shared" ref="BQ243" si="1404">IFERROR(VLOOKUP($AD243&amp;"X",$AL$449:$ID$546,COLUMN(AN239),FALSE),"")</f>
        <v/>
      </c>
      <c r="BR243" s="7" t="str">
        <f t="shared" ref="BR243" si="1405">IFERROR(VLOOKUP($AD243&amp;"X",$AL$449:$ID$546,COLUMN(AO239),FALSE),"")</f>
        <v/>
      </c>
      <c r="BS243" s="7" t="str">
        <f t="shared" ref="BS243" si="1406">IFERROR(VLOOKUP($AD243&amp;"X",$AL$449:$ID$546,COLUMN(AP239),FALSE),"")</f>
        <v/>
      </c>
      <c r="BT243" s="7" t="str">
        <f t="shared" ref="BT243" si="1407">IFERROR(VLOOKUP($AD243&amp;"X",$AL$449:$ID$546,COLUMN(AQ239),FALSE),"")</f>
        <v/>
      </c>
      <c r="BU243" s="7" t="str">
        <f t="shared" ref="BU243" si="1408">IFERROR(VLOOKUP($AD243&amp;"X",$AL$449:$ID$546,COLUMN(AR239),FALSE),"")</f>
        <v/>
      </c>
      <c r="BV243" s="7" t="str">
        <f t="shared" ref="BV243" si="1409">IFERROR(VLOOKUP($AD243&amp;"X",$AL$449:$ID$546,COLUMN(AS239),FALSE),"")</f>
        <v/>
      </c>
      <c r="BW243" s="7" t="str">
        <f t="shared" ref="BW243" si="1410">IFERROR(VLOOKUP($AD243&amp;"X",$AL$449:$ID$546,COLUMN(AT239),FALSE),"")</f>
        <v/>
      </c>
      <c r="BX243" s="7" t="str">
        <f t="shared" ref="BX243" si="1411">IFERROR(VLOOKUP($AD243&amp;"X",$AL$449:$ID$546,COLUMN(AU239),FALSE),"")</f>
        <v/>
      </c>
      <c r="BY243" s="7" t="str">
        <f t="shared" ref="BY243" si="1412">IFERROR(VLOOKUP($AD243&amp;"X",$AL$449:$ID$546,COLUMN(AV239),FALSE),"")</f>
        <v/>
      </c>
      <c r="BZ243" s="7" t="str">
        <f t="shared" ref="BZ243" si="1413">IFERROR(VLOOKUP($AD243&amp;"X",$AL$449:$ID$546,COLUMN(AW239),FALSE),"")</f>
        <v/>
      </c>
      <c r="CA243" s="7" t="str">
        <f t="shared" ref="CA243" si="1414">IFERROR(VLOOKUP($AD243&amp;"X",$AL$449:$ID$546,COLUMN(AX239),FALSE),"")</f>
        <v/>
      </c>
      <c r="CB243" s="7" t="str">
        <f t="shared" ref="CB243" si="1415">IFERROR(VLOOKUP($AD243&amp;"X",$AL$449:$ID$546,COLUMN(AY239),FALSE),"")</f>
        <v/>
      </c>
      <c r="CC243" s="7" t="str">
        <f t="shared" ref="CC243" si="1416">IFERROR(VLOOKUP($AD243&amp;"X",$AL$449:$ID$546,COLUMN(AZ239),FALSE),"")</f>
        <v/>
      </c>
      <c r="CD243" s="7" t="str">
        <f t="shared" ref="CD243" si="1417">IFERROR(VLOOKUP($AD243&amp;"X",$AL$449:$ID$546,COLUMN(BA239),FALSE),"")</f>
        <v/>
      </c>
      <c r="CE243" s="7" t="str">
        <f t="shared" ref="CE243" si="1418">IFERROR(VLOOKUP($AD243&amp;"X",$AL$449:$ID$546,COLUMN(BB239),FALSE),"")</f>
        <v/>
      </c>
      <c r="CF243" s="7" t="str">
        <f t="shared" ref="CF243" si="1419">IFERROR(VLOOKUP($AD243&amp;"X",$AL$449:$ID$546,COLUMN(BC239),FALSE),"")</f>
        <v/>
      </c>
      <c r="CG243" s="7" t="str">
        <f t="shared" ref="CG243" si="1420">IFERROR(VLOOKUP($AD243&amp;"X",$AL$449:$ID$546,COLUMN(BD239),FALSE),"")</f>
        <v/>
      </c>
      <c r="CH243" s="7" t="str">
        <f t="shared" ref="CH243" si="1421">IFERROR(VLOOKUP($AD243&amp;"X",$AL$449:$ID$546,COLUMN(BE239),FALSE),"")</f>
        <v/>
      </c>
      <c r="CI243" s="7" t="str">
        <f t="shared" ref="CI243" si="1422">IFERROR(VLOOKUP($AD243&amp;"X",$AL$449:$ID$546,COLUMN(BF239),FALSE),"")</f>
        <v/>
      </c>
      <c r="CJ243" s="7" t="str">
        <f t="shared" ref="CJ243" si="1423">IFERROR(VLOOKUP($AD243&amp;"X",$AL$449:$ID$546,COLUMN(BG239),FALSE),"")</f>
        <v/>
      </c>
      <c r="CK243" s="7" t="str">
        <f t="shared" ref="CK243" si="1424">IFERROR(VLOOKUP($AD243&amp;"X",$AL$449:$ID$546,COLUMN(BH239),FALSE),"")</f>
        <v/>
      </c>
      <c r="CL243" s="7" t="str">
        <f t="shared" ref="CL243" si="1425">IFERROR(VLOOKUP($AD243&amp;"X",$AL$449:$ID$546,COLUMN(BI239),FALSE),"")</f>
        <v/>
      </c>
      <c r="CM243" s="7" t="str">
        <f t="shared" ref="CM243" si="1426">IFERROR(VLOOKUP($AD243&amp;"X",$AL$449:$ID$546,COLUMN(BJ239),FALSE),"")</f>
        <v/>
      </c>
      <c r="CN243" s="7" t="str">
        <f t="shared" ref="CN243" si="1427">IFERROR(VLOOKUP($AD243&amp;"X",$AL$449:$ID$546,COLUMN(BK239),FALSE),"")</f>
        <v/>
      </c>
      <c r="CO243" s="7" t="str">
        <f t="shared" ref="CO243" si="1428">IFERROR(VLOOKUP($AD243&amp;"X",$AL$449:$ID$546,COLUMN(BL239),FALSE),"")</f>
        <v/>
      </c>
      <c r="CP243" s="7" t="str">
        <f t="shared" ref="CP243" si="1429">IFERROR(VLOOKUP($AD243&amp;"X",$AL$449:$ID$546,COLUMN(BM239),FALSE),"")</f>
        <v/>
      </c>
      <c r="CQ243" s="7" t="str">
        <f t="shared" ref="CQ243" si="1430">IFERROR(VLOOKUP($AD243&amp;"X",$AL$449:$ID$546,COLUMN(BN239),FALSE),"")</f>
        <v/>
      </c>
      <c r="CR243" s="7" t="str">
        <f t="shared" ref="CR243" si="1431">IFERROR(VLOOKUP($AD243&amp;"X",$AL$449:$ID$546,COLUMN(BO239),FALSE),"")</f>
        <v/>
      </c>
      <c r="CS243" s="7" t="str">
        <f t="shared" ref="CS243" si="1432">IFERROR(VLOOKUP($AD243&amp;"X",$AL$449:$ID$546,COLUMN(BP239),FALSE),"")</f>
        <v/>
      </c>
      <c r="CT243" s="7" t="str">
        <f t="shared" ref="CT243" si="1433">IFERROR(VLOOKUP($AD243&amp;"X",$AL$449:$ID$546,COLUMN(BQ239),FALSE),"")</f>
        <v/>
      </c>
      <c r="CU243" s="7" t="str">
        <f t="shared" ref="CU243" si="1434">IFERROR(VLOOKUP($AD243&amp;"X",$AL$449:$ID$546,COLUMN(BR239),FALSE),"")</f>
        <v/>
      </c>
      <c r="CV243" s="7" t="str">
        <f t="shared" ref="CV243" si="1435">IFERROR(VLOOKUP($AD243&amp;"X",$AL$449:$ID$546,COLUMN(BS239),FALSE),"")</f>
        <v/>
      </c>
      <c r="CW243" s="7" t="str">
        <f t="shared" ref="CW243" si="1436">IFERROR(VLOOKUP($AD243&amp;"X",$AL$449:$ID$546,COLUMN(BT239),FALSE),"")</f>
        <v/>
      </c>
      <c r="CX243" s="7" t="str">
        <f t="shared" ref="CX243" si="1437">IFERROR(VLOOKUP($AD243&amp;"X",$AL$449:$ID$546,COLUMN(BU239),FALSE),"")</f>
        <v/>
      </c>
      <c r="CY243" s="7" t="str">
        <f t="shared" ref="CY243" si="1438">IFERROR(VLOOKUP($AD243&amp;"X",$AL$449:$ID$546,COLUMN(BV239),FALSE),"")</f>
        <v/>
      </c>
      <c r="CZ243" s="7" t="str">
        <f t="shared" ref="CZ243" si="1439">IFERROR(VLOOKUP($AD243&amp;"X",$AL$449:$ID$546,COLUMN(BW239),FALSE),"")</f>
        <v/>
      </c>
      <c r="DA243" s="7" t="str">
        <f t="shared" ref="DA243" si="1440">IFERROR(VLOOKUP($AD243&amp;"X",$AL$449:$ID$546,COLUMN(BX239),FALSE),"")</f>
        <v/>
      </c>
      <c r="DB243" s="7" t="str">
        <f t="shared" ref="DB243" si="1441">IFERROR(VLOOKUP($AD243&amp;"X",$AL$449:$ID$546,COLUMN(BY239),FALSE),"")</f>
        <v/>
      </c>
      <c r="DC243" s="7" t="str">
        <f t="shared" ref="DC243" si="1442">IFERROR(VLOOKUP($AD243&amp;"X",$AL$449:$ID$546,COLUMN(BZ239),FALSE),"")</f>
        <v/>
      </c>
      <c r="DD243" s="7" t="str">
        <f t="shared" ref="DD243" si="1443">IFERROR(VLOOKUP($AD243&amp;"X",$AL$449:$ID$546,COLUMN(CA239),FALSE),"")</f>
        <v/>
      </c>
      <c r="DE243" s="7" t="str">
        <f t="shared" ref="DE243" si="1444">IFERROR(VLOOKUP($AD243&amp;"X",$AL$449:$ID$546,COLUMN(CB239),FALSE),"")</f>
        <v/>
      </c>
      <c r="DF243" s="7" t="str">
        <f t="shared" ref="DF243" si="1445">IFERROR(VLOOKUP($AD243&amp;"X",$AL$449:$ID$546,COLUMN(CC239),FALSE),"")</f>
        <v/>
      </c>
      <c r="DG243" s="7" t="str">
        <f t="shared" ref="DG243" si="1446">IFERROR(VLOOKUP($AD243&amp;"X",$AL$449:$ID$546,COLUMN(CD239),FALSE),"")</f>
        <v/>
      </c>
      <c r="DH243" s="7" t="str">
        <f t="shared" ref="DH243" si="1447">IFERROR(VLOOKUP($AD243&amp;"X",$AL$449:$ID$546,COLUMN(CE239),FALSE),"")</f>
        <v/>
      </c>
      <c r="DI243" s="7" t="str">
        <f t="shared" ref="DI243" si="1448">IFERROR(VLOOKUP($AD243&amp;"X",$AL$449:$ID$546,COLUMN(CF239),FALSE),"")</f>
        <v/>
      </c>
      <c r="DJ243" s="7" t="str">
        <f t="shared" ref="DJ243" si="1449">IFERROR(VLOOKUP($AD243&amp;"X",$AL$449:$ID$546,COLUMN(CG239),FALSE),"")</f>
        <v/>
      </c>
      <c r="DK243" s="7" t="str">
        <f t="shared" ref="DK243" si="1450">IFERROR(VLOOKUP($AD243&amp;"X",$AL$449:$ID$546,COLUMN(CH239),FALSE),"")</f>
        <v/>
      </c>
      <c r="DL243" s="7" t="str">
        <f t="shared" ref="DL243" si="1451">IFERROR(VLOOKUP($AD243&amp;"X",$AL$449:$ID$546,COLUMN(CI239),FALSE),"")</f>
        <v/>
      </c>
      <c r="DM243" s="7" t="str">
        <f t="shared" ref="DM243" si="1452">IFERROR(VLOOKUP($AD243&amp;"X",$AL$449:$ID$546,COLUMN(CJ239),FALSE),"")</f>
        <v/>
      </c>
      <c r="DN243" s="7" t="str">
        <f t="shared" ref="DN243" si="1453">IFERROR(VLOOKUP($AD243&amp;"X",$AL$449:$ID$546,COLUMN(CK239),FALSE),"")</f>
        <v/>
      </c>
      <c r="DO243" s="7" t="str">
        <f t="shared" ref="DO243" si="1454">IFERROR(VLOOKUP($AD243&amp;"X",$AL$449:$ID$546,COLUMN(CL239),FALSE),"")</f>
        <v/>
      </c>
      <c r="DP243" s="7" t="str">
        <f t="shared" ref="DP243" si="1455">IFERROR(VLOOKUP($AD243&amp;"X",$AL$449:$ID$546,COLUMN(CM239),FALSE),"")</f>
        <v/>
      </c>
      <c r="DQ243" s="7" t="str">
        <f t="shared" ref="DQ243" si="1456">IFERROR(VLOOKUP($AD243&amp;"X",$AL$449:$ID$546,COLUMN(CN239),FALSE),"")</f>
        <v/>
      </c>
      <c r="DR243" s="7" t="str">
        <f t="shared" ref="DR243" si="1457">IFERROR(VLOOKUP($AD243&amp;"X",$AL$449:$ID$546,COLUMN(CO239),FALSE),"")</f>
        <v/>
      </c>
      <c r="DS243" s="7" t="str">
        <f t="shared" ref="DS243" si="1458">IFERROR(VLOOKUP($AD243&amp;"X",$AL$449:$ID$546,COLUMN(CP239),FALSE),"")</f>
        <v/>
      </c>
      <c r="DT243" s="7" t="str">
        <f t="shared" ref="DT243" si="1459">IFERROR(VLOOKUP($AD243&amp;"X",$AL$449:$ID$546,COLUMN(CQ239),FALSE),"")</f>
        <v/>
      </c>
      <c r="DU243" s="7" t="str">
        <f t="shared" ref="DU243" si="1460">IFERROR(VLOOKUP($AD243&amp;"X",$AL$449:$ID$546,COLUMN(CR239),FALSE),"")</f>
        <v/>
      </c>
      <c r="DV243" s="7" t="str">
        <f t="shared" ref="DV243" si="1461">IFERROR(VLOOKUP($AD243&amp;"X",$AL$449:$ID$546,COLUMN(CS239),FALSE),"")</f>
        <v/>
      </c>
      <c r="DW243" s="7" t="str">
        <f t="shared" ref="DW243" si="1462">IFERROR(VLOOKUP($AD243&amp;"X",$AL$449:$ID$546,COLUMN(CT239),FALSE),"")</f>
        <v/>
      </c>
      <c r="DX243" s="7" t="str">
        <f t="shared" ref="DX243" si="1463">IFERROR(VLOOKUP($AD243&amp;"X",$AL$449:$ID$546,COLUMN(CU239),FALSE),"")</f>
        <v/>
      </c>
      <c r="DY243" s="7" t="str">
        <f t="shared" ref="DY243" si="1464">IFERROR(VLOOKUP($AD243&amp;"X",$AL$449:$ID$546,COLUMN(CV239),FALSE),"")</f>
        <v/>
      </c>
      <c r="DZ243" s="7" t="str">
        <f t="shared" ref="DZ243" si="1465">IFERROR(VLOOKUP($AD243&amp;"X",$AL$449:$ID$546,COLUMN(CW239),FALSE),"")</f>
        <v/>
      </c>
      <c r="EA243" s="7" t="str">
        <f t="shared" ref="EA243" si="1466">IFERROR(VLOOKUP($AD243&amp;"X",$AL$449:$ID$546,COLUMN(CX239),FALSE),"")</f>
        <v/>
      </c>
      <c r="EB243" s="7" t="str">
        <f t="shared" ref="EB243" si="1467">IFERROR(VLOOKUP($AD243&amp;"X",$AL$449:$ID$546,COLUMN(CY239),FALSE),"")</f>
        <v/>
      </c>
      <c r="EC243" s="7" t="str">
        <f t="shared" ref="EC243" si="1468">IFERROR(VLOOKUP($AD243&amp;"X",$AL$449:$ID$546,COLUMN(CZ239),FALSE),"")</f>
        <v/>
      </c>
      <c r="ED243" s="7" t="str">
        <f t="shared" ref="ED243" si="1469">IFERROR(VLOOKUP($AD243&amp;"X",$AL$449:$ID$546,COLUMN(DA239),FALSE),"")</f>
        <v/>
      </c>
      <c r="EE243" s="7" t="str">
        <f t="shared" ref="EE243" si="1470">IFERROR(VLOOKUP($AD243&amp;"X",$AL$449:$ID$546,COLUMN(DB239),FALSE),"")</f>
        <v/>
      </c>
      <c r="EF243" s="7" t="str">
        <f t="shared" ref="EF243" si="1471">IFERROR(VLOOKUP($AD243&amp;"X",$AL$449:$ID$546,COLUMN(DC239),FALSE),"")</f>
        <v/>
      </c>
      <c r="EG243" s="7" t="str">
        <f t="shared" ref="EG243" si="1472">IFERROR(VLOOKUP($AD243&amp;"X",$AL$449:$ID$546,COLUMN(DD239),FALSE),"")</f>
        <v/>
      </c>
      <c r="EH243" s="7" t="str">
        <f t="shared" ref="EH243" si="1473">IFERROR(VLOOKUP($AD243&amp;"X",$AL$449:$ID$546,COLUMN(DE239),FALSE),"")</f>
        <v/>
      </c>
      <c r="EI243" s="7" t="str">
        <f t="shared" ref="EI243" si="1474">IFERROR(VLOOKUP($AD243&amp;"X",$AL$449:$ID$546,COLUMN(DF239),FALSE),"")</f>
        <v/>
      </c>
      <c r="EJ243" s="7" t="str">
        <f t="shared" ref="EJ243" si="1475">IFERROR(VLOOKUP($AD243&amp;"X",$AL$449:$ID$546,COLUMN(DG239),FALSE),"")</f>
        <v/>
      </c>
      <c r="EK243" s="7" t="str">
        <f t="shared" ref="EK243" si="1476">IFERROR(VLOOKUP($AD243&amp;"X",$AL$449:$ID$546,COLUMN(DH239),FALSE),"")</f>
        <v/>
      </c>
      <c r="EL243" s="7" t="str">
        <f t="shared" ref="EL243" si="1477">IFERROR(VLOOKUP($AD243&amp;"X",$AL$449:$ID$546,COLUMN(DI239),FALSE),"")</f>
        <v/>
      </c>
      <c r="EM243" s="7" t="str">
        <f t="shared" ref="EM243" si="1478">IFERROR(VLOOKUP($AD243&amp;"X",$AL$449:$ID$546,COLUMN(DJ239),FALSE),"")</f>
        <v/>
      </c>
      <c r="EN243" s="7" t="str">
        <f t="shared" ref="EN243" si="1479">IFERROR(VLOOKUP($AD243&amp;"X",$AL$449:$ID$546,COLUMN(DK239),FALSE),"")</f>
        <v/>
      </c>
      <c r="EO243" s="7" t="str">
        <f t="shared" ref="EO243" si="1480">IFERROR(VLOOKUP($AD243&amp;"X",$AL$449:$ID$546,COLUMN(DL239),FALSE),"")</f>
        <v/>
      </c>
      <c r="EP243" s="7" t="str">
        <f t="shared" ref="EP243" si="1481">IFERROR(VLOOKUP($AD243&amp;"X",$AL$449:$ID$546,COLUMN(DM239),FALSE),"")</f>
        <v/>
      </c>
      <c r="EQ243" s="7" t="str">
        <f t="shared" ref="EQ243" si="1482">IFERROR(VLOOKUP($AD243&amp;"X",$AL$449:$ID$546,COLUMN(DN239),FALSE),"")</f>
        <v/>
      </c>
      <c r="ER243" s="7" t="str">
        <f t="shared" ref="ER243" si="1483">IFERROR(VLOOKUP($AD243&amp;"X",$AL$449:$ID$546,COLUMN(DO239),FALSE),"")</f>
        <v/>
      </c>
      <c r="ES243" s="7" t="str">
        <f t="shared" ref="ES243" si="1484">IFERROR(VLOOKUP($AD243&amp;"X",$AL$449:$ID$546,COLUMN(DP239),FALSE),"")</f>
        <v/>
      </c>
      <c r="ET243" s="7" t="str">
        <f t="shared" ref="ET243" si="1485">IFERROR(VLOOKUP($AD243&amp;"X",$AL$449:$ID$546,COLUMN(DQ239),FALSE),"")</f>
        <v/>
      </c>
      <c r="EU243" s="7" t="str">
        <f t="shared" ref="EU243" si="1486">IFERROR(VLOOKUP($AD243&amp;"X",$AL$449:$ID$546,COLUMN(DR239),FALSE),"")</f>
        <v/>
      </c>
      <c r="EV243" s="7" t="str">
        <f t="shared" ref="EV243" si="1487">IFERROR(VLOOKUP($AD243&amp;"X",$AL$449:$ID$546,COLUMN(DS239),FALSE),"")</f>
        <v/>
      </c>
      <c r="EW243" s="7" t="str">
        <f t="shared" ref="EW243" si="1488">IFERROR(VLOOKUP($AD243&amp;"X",$AL$449:$ID$546,COLUMN(DT239),FALSE),"")</f>
        <v/>
      </c>
      <c r="EX243" s="7" t="str">
        <f t="shared" ref="EX243" si="1489">IFERROR(VLOOKUP($AD243&amp;"X",$AL$449:$ID$546,COLUMN(DU239),FALSE),"")</f>
        <v/>
      </c>
      <c r="EY243" s="7" t="str">
        <f t="shared" ref="EY243" si="1490">IFERROR(VLOOKUP($AD243&amp;"X",$AL$449:$ID$546,COLUMN(DV239),FALSE),"")</f>
        <v/>
      </c>
      <c r="EZ243" s="7" t="str">
        <f t="shared" ref="EZ243" si="1491">IFERROR(VLOOKUP($AD243&amp;"X",$AL$449:$ID$546,COLUMN(DW239),FALSE),"")</f>
        <v/>
      </c>
      <c r="FA243" s="7" t="str">
        <f t="shared" ref="FA243" si="1492">IFERROR(VLOOKUP($AD243&amp;"X",$AL$449:$ID$546,COLUMN(DX239),FALSE),"")</f>
        <v/>
      </c>
      <c r="FB243" s="7" t="str">
        <f t="shared" ref="FB243" si="1493">IFERROR(VLOOKUP($AD243&amp;"X",$AL$449:$ID$546,COLUMN(DY239),FALSE),"")</f>
        <v/>
      </c>
      <c r="FC243" s="7" t="str">
        <f t="shared" ref="FC243" si="1494">IFERROR(VLOOKUP($AD243&amp;"X",$AL$449:$ID$546,COLUMN(DZ239),FALSE),"")</f>
        <v/>
      </c>
      <c r="FD243" s="7" t="str">
        <f t="shared" ref="FD243" si="1495">IFERROR(VLOOKUP($AD243&amp;"X",$AL$449:$ID$546,COLUMN(EA239),FALSE),"")</f>
        <v/>
      </c>
      <c r="FE243" s="7" t="str">
        <f t="shared" ref="FE243" si="1496">IFERROR(VLOOKUP($AD243&amp;"X",$AL$449:$ID$546,COLUMN(EB239),FALSE),"")</f>
        <v/>
      </c>
      <c r="FF243" s="7" t="str">
        <f t="shared" ref="FF243" si="1497">IFERROR(VLOOKUP($AD243&amp;"X",$AL$449:$ID$546,COLUMN(EC239),FALSE),"")</f>
        <v/>
      </c>
      <c r="FG243" s="7" t="str">
        <f t="shared" ref="FG243" si="1498">IFERROR(VLOOKUP($AD243&amp;"X",$AL$449:$ID$546,COLUMN(ED239),FALSE),"")</f>
        <v/>
      </c>
      <c r="FH243" s="7" t="str">
        <f t="shared" ref="FH243" si="1499">IFERROR(VLOOKUP($AD243&amp;"X",$AL$449:$ID$546,COLUMN(EE239),FALSE),"")</f>
        <v/>
      </c>
      <c r="FI243" s="7" t="str">
        <f t="shared" ref="FI243" si="1500">IFERROR(VLOOKUP($AD243&amp;"X",$AL$449:$ID$546,COLUMN(EF239),FALSE),"")</f>
        <v/>
      </c>
      <c r="FJ243" s="7" t="str">
        <f t="shared" ref="FJ243" si="1501">IFERROR(VLOOKUP($AD243&amp;"X",$AL$449:$ID$546,COLUMN(EG239),FALSE),"")</f>
        <v/>
      </c>
      <c r="FK243" s="7" t="str">
        <f t="shared" ref="FK243" si="1502">IFERROR(VLOOKUP($AD243&amp;"X",$AL$449:$ID$546,COLUMN(EH239),FALSE),"")</f>
        <v/>
      </c>
      <c r="FL243" s="7" t="str">
        <f t="shared" ref="FL243" si="1503">IFERROR(VLOOKUP($AD243&amp;"X",$AL$449:$ID$546,COLUMN(EI239),FALSE),"")</f>
        <v/>
      </c>
      <c r="FM243" s="7" t="str">
        <f t="shared" ref="FM243" si="1504">IFERROR(VLOOKUP($AD243&amp;"X",$AL$449:$ID$546,COLUMN(EJ239),FALSE),"")</f>
        <v/>
      </c>
      <c r="FN243" s="7" t="str">
        <f t="shared" ref="FN243" si="1505">IFERROR(VLOOKUP($AD243&amp;"X",$AL$449:$ID$546,COLUMN(EK239),FALSE),"")</f>
        <v/>
      </c>
      <c r="FO243" s="7" t="str">
        <f t="shared" ref="FO243" si="1506">IFERROR(VLOOKUP($AD243&amp;"X",$AL$449:$ID$546,COLUMN(EL239),FALSE),"")</f>
        <v/>
      </c>
      <c r="FP243" s="7" t="str">
        <f t="shared" ref="FP243" si="1507">IFERROR(VLOOKUP($AD243&amp;"X",$AL$449:$ID$546,COLUMN(EM239),FALSE),"")</f>
        <v/>
      </c>
      <c r="FQ243" s="7" t="str">
        <f t="shared" ref="FQ243" si="1508">IFERROR(VLOOKUP($AD243&amp;"X",$AL$449:$ID$546,COLUMN(EN239),FALSE),"")</f>
        <v/>
      </c>
      <c r="FR243" s="7" t="str">
        <f t="shared" ref="FR243" si="1509">IFERROR(VLOOKUP($AD243&amp;"X",$AL$449:$ID$546,COLUMN(EO239),FALSE),"")</f>
        <v/>
      </c>
      <c r="FS243" s="7" t="str">
        <f t="shared" ref="FS243" si="1510">IFERROR(VLOOKUP($AD243&amp;"X",$AL$449:$ID$546,COLUMN(EP239),FALSE),"")</f>
        <v/>
      </c>
      <c r="FT243" s="7" t="str">
        <f t="shared" ref="FT243" si="1511">IFERROR(VLOOKUP($AD243&amp;"X",$AL$449:$ID$546,COLUMN(EQ239),FALSE),"")</f>
        <v/>
      </c>
      <c r="FU243" s="7" t="str">
        <f t="shared" ref="FU243" si="1512">IFERROR(VLOOKUP($AD243&amp;"X",$AL$449:$ID$546,COLUMN(ER239),FALSE),"")</f>
        <v/>
      </c>
      <c r="FV243" s="7" t="str">
        <f t="shared" ref="FV243" si="1513">IFERROR(VLOOKUP($AD243&amp;"X",$AL$449:$ID$546,COLUMN(ES239),FALSE),"")</f>
        <v/>
      </c>
      <c r="FW243" s="7" t="str">
        <f t="shared" ref="FW243" si="1514">IFERROR(VLOOKUP($AD243&amp;"X",$AL$449:$ID$546,COLUMN(ET239),FALSE),"")</f>
        <v/>
      </c>
      <c r="FX243" s="7" t="str">
        <f t="shared" ref="FX243" si="1515">IFERROR(VLOOKUP($AD243&amp;"X",$AL$449:$ID$546,COLUMN(EU239),FALSE),"")</f>
        <v/>
      </c>
      <c r="FY243" s="7" t="str">
        <f t="shared" ref="FY243" si="1516">IFERROR(VLOOKUP($AD243&amp;"X",$AL$449:$ID$546,COLUMN(EV239),FALSE),"")</f>
        <v/>
      </c>
      <c r="FZ243" s="7" t="str">
        <f t="shared" ref="FZ243" si="1517">IFERROR(VLOOKUP($AD243&amp;"X",$AL$449:$ID$546,COLUMN(EW239),FALSE),"")</f>
        <v/>
      </c>
      <c r="GA243" s="7" t="str">
        <f t="shared" ref="GA243" si="1518">IFERROR(VLOOKUP($AD243&amp;"X",$AL$449:$ID$546,COLUMN(EX239),FALSE),"")</f>
        <v/>
      </c>
      <c r="GB243" s="7" t="str">
        <f t="shared" ref="GB243" si="1519">IFERROR(VLOOKUP($AD243&amp;"X",$AL$449:$ID$546,COLUMN(EY239),FALSE),"")</f>
        <v/>
      </c>
      <c r="GC243" s="7" t="str">
        <f t="shared" ref="GC243" si="1520">IFERROR(VLOOKUP($AD243&amp;"X",$AL$449:$ID$546,COLUMN(EZ239),FALSE),"")</f>
        <v/>
      </c>
      <c r="GD243" s="7" t="str">
        <f t="shared" ref="GD243" si="1521">IFERROR(VLOOKUP($AD243&amp;"X",$AL$449:$ID$546,COLUMN(FA239),FALSE),"")</f>
        <v/>
      </c>
      <c r="GE243" s="7" t="str">
        <f t="shared" ref="GE243" si="1522">IFERROR(VLOOKUP($AD243&amp;"X",$AL$449:$ID$546,COLUMN(FB239),FALSE),"")</f>
        <v/>
      </c>
      <c r="GF243" s="7" t="str">
        <f t="shared" ref="GF243" si="1523">IFERROR(VLOOKUP($AD243&amp;"X",$AL$449:$ID$546,COLUMN(FC239),FALSE),"")</f>
        <v/>
      </c>
      <c r="GG243" s="7" t="str">
        <f t="shared" ref="GG243" si="1524">IFERROR(VLOOKUP($AD243&amp;"X",$AL$449:$ID$546,COLUMN(FD239),FALSE),"")</f>
        <v/>
      </c>
      <c r="GH243" s="7" t="str">
        <f t="shared" ref="GH243" si="1525">IFERROR(VLOOKUP($AD243&amp;"X",$AL$449:$ID$546,COLUMN(FE239),FALSE),"")</f>
        <v/>
      </c>
      <c r="GI243" s="7" t="str">
        <f t="shared" ref="GI243" si="1526">IFERROR(VLOOKUP($AD243&amp;"X",$AL$449:$ID$546,COLUMN(FF239),FALSE),"")</f>
        <v/>
      </c>
      <c r="GJ243" s="7" t="str">
        <f t="shared" ref="GJ243" si="1527">IFERROR(VLOOKUP($AD243&amp;"X",$AL$449:$ID$546,COLUMN(FG239),FALSE),"")</f>
        <v/>
      </c>
      <c r="GK243" s="7" t="str">
        <f t="shared" ref="GK243" si="1528">IFERROR(VLOOKUP($AD243&amp;"X",$AL$449:$ID$546,COLUMN(FH239),FALSE),"")</f>
        <v/>
      </c>
      <c r="GL243" s="7" t="str">
        <f t="shared" ref="GL243" si="1529">IFERROR(VLOOKUP($AD243&amp;"X",$AL$449:$ID$546,COLUMN(FI239),FALSE),"")</f>
        <v/>
      </c>
      <c r="GM243" s="7" t="str">
        <f t="shared" ref="GM243" si="1530">IFERROR(VLOOKUP($AD243&amp;"X",$AL$449:$ID$546,COLUMN(FJ239),FALSE),"")</f>
        <v/>
      </c>
      <c r="GN243" s="7" t="str">
        <f t="shared" ref="GN243" si="1531">IFERROR(VLOOKUP($AD243&amp;"X",$AL$449:$ID$546,COLUMN(FK239),FALSE),"")</f>
        <v/>
      </c>
      <c r="GO243" s="7" t="str">
        <f t="shared" ref="GO243" si="1532">IFERROR(VLOOKUP($AD243&amp;"X",$AL$449:$ID$546,COLUMN(FL239),FALSE),"")</f>
        <v/>
      </c>
      <c r="GP243" s="7" t="str">
        <f t="shared" ref="GP243" si="1533">IFERROR(VLOOKUP($AD243&amp;"X",$AL$449:$ID$546,COLUMN(FM239),FALSE),"")</f>
        <v/>
      </c>
      <c r="GQ243" s="7" t="str">
        <f t="shared" ref="GQ243" si="1534">IFERROR(VLOOKUP($AD243&amp;"X",$AL$449:$ID$546,COLUMN(FN239),FALSE),"")</f>
        <v/>
      </c>
      <c r="GR243" s="7" t="str">
        <f t="shared" ref="GR243" si="1535">IFERROR(VLOOKUP($AD243&amp;"X",$AL$449:$ID$546,COLUMN(FO239),FALSE),"")</f>
        <v/>
      </c>
      <c r="GS243" s="7" t="str">
        <f t="shared" ref="GS243" si="1536">IFERROR(VLOOKUP($AD243&amp;"X",$AL$449:$ID$546,COLUMN(FP239),FALSE),"")</f>
        <v/>
      </c>
      <c r="GT243" s="7" t="str">
        <f t="shared" ref="GT243" si="1537">IFERROR(VLOOKUP($AD243&amp;"X",$AL$449:$ID$546,COLUMN(FQ239),FALSE),"")</f>
        <v/>
      </c>
      <c r="GU243" s="7" t="str">
        <f t="shared" ref="GU243" si="1538">IFERROR(VLOOKUP($AD243&amp;"X",$AL$449:$ID$546,COLUMN(FR239),FALSE),"")</f>
        <v/>
      </c>
      <c r="GV243" s="7" t="str">
        <f t="shared" ref="GV243" si="1539">IFERROR(VLOOKUP($AD243&amp;"X",$AL$449:$ID$546,COLUMN(FS239),FALSE),"")</f>
        <v/>
      </c>
      <c r="GW243" s="7" t="str">
        <f t="shared" ref="GW243" si="1540">IFERROR(VLOOKUP($AD243&amp;"X",$AL$449:$ID$546,COLUMN(FT239),FALSE),"")</f>
        <v/>
      </c>
      <c r="GX243" s="7" t="str">
        <f t="shared" ref="GX243" si="1541">IFERROR(VLOOKUP($AD243&amp;"X",$AL$449:$ID$546,COLUMN(FU239),FALSE),"")</f>
        <v/>
      </c>
      <c r="GY243" s="7" t="str">
        <f t="shared" ref="GY243" si="1542">IFERROR(VLOOKUP($AD243&amp;"X",$AL$449:$ID$546,COLUMN(FV239),FALSE),"")</f>
        <v/>
      </c>
      <c r="GZ243" s="7" t="str">
        <f t="shared" ref="GZ243" si="1543">IFERROR(VLOOKUP($AD243&amp;"X",$AL$449:$ID$546,COLUMN(FW239),FALSE),"")</f>
        <v/>
      </c>
      <c r="HA243" s="7" t="str">
        <f t="shared" ref="HA243" si="1544">IFERROR(VLOOKUP($AD243&amp;"X",$AL$449:$ID$546,COLUMN(FX239),FALSE),"")</f>
        <v/>
      </c>
      <c r="HB243" s="7" t="str">
        <f t="shared" ref="HB243" si="1545">IFERROR(VLOOKUP($AD243&amp;"X",$AL$449:$ID$546,COLUMN(FY239),FALSE),"")</f>
        <v/>
      </c>
      <c r="HC243" s="7" t="str">
        <f t="shared" ref="HC243" si="1546">IFERROR(VLOOKUP($AD243&amp;"X",$AL$449:$ID$546,COLUMN(FZ239),FALSE),"")</f>
        <v/>
      </c>
      <c r="HD243" s="7" t="str">
        <f t="shared" ref="HD243" si="1547">IFERROR(VLOOKUP($AD243&amp;"X",$AL$449:$ID$546,COLUMN(GA239),FALSE),"")</f>
        <v/>
      </c>
      <c r="HE243" s="7" t="str">
        <f t="shared" ref="HE243" si="1548">IFERROR(VLOOKUP($AD243&amp;"X",$AL$449:$ID$546,COLUMN(GB239),FALSE),"")</f>
        <v/>
      </c>
      <c r="HF243" s="7" t="str">
        <f t="shared" ref="HF243" si="1549">IFERROR(VLOOKUP($AD243&amp;"X",$AL$449:$ID$546,COLUMN(GC239),FALSE),"")</f>
        <v/>
      </c>
      <c r="HG243" s="7" t="str">
        <f t="shared" ref="HG243" si="1550">IFERROR(VLOOKUP($AD243&amp;"X",$AL$449:$ID$546,COLUMN(GD239),FALSE),"")</f>
        <v/>
      </c>
      <c r="HH243" s="7" t="str">
        <f t="shared" ref="HH243" si="1551">IFERROR(VLOOKUP($AD243&amp;"X",$AL$449:$ID$546,COLUMN(GE239),FALSE),"")</f>
        <v/>
      </c>
      <c r="HI243" s="7" t="str">
        <f t="shared" ref="HI243" si="1552">IFERROR(VLOOKUP($AD243&amp;"X",$AL$449:$ID$546,COLUMN(GF239),FALSE),"")</f>
        <v/>
      </c>
      <c r="HJ243" s="7" t="str">
        <f t="shared" ref="HJ243" si="1553">IFERROR(VLOOKUP($AD243&amp;"X",$AL$449:$ID$546,COLUMN(GG239),FALSE),"")</f>
        <v/>
      </c>
      <c r="HK243" s="7" t="str">
        <f t="shared" ref="HK243" si="1554">IFERROR(VLOOKUP($AD243&amp;"X",$AL$449:$ID$546,COLUMN(GH239),FALSE),"")</f>
        <v/>
      </c>
      <c r="HL243" s="7" t="str">
        <f t="shared" ref="HL243" si="1555">IFERROR(VLOOKUP($AD243&amp;"X",$AL$449:$ID$546,COLUMN(GI239),FALSE),"")</f>
        <v/>
      </c>
      <c r="HM243" s="7" t="str">
        <f t="shared" ref="HM243" si="1556">IFERROR(VLOOKUP($AD243&amp;"X",$AL$449:$ID$546,COLUMN(GJ239),FALSE),"")</f>
        <v/>
      </c>
      <c r="HN243" s="7" t="str">
        <f t="shared" ref="HN243" si="1557">IFERROR(VLOOKUP($AD243&amp;"X",$AL$449:$ID$546,COLUMN(GK239),FALSE),"")</f>
        <v/>
      </c>
      <c r="HO243" s="7" t="str">
        <f t="shared" ref="HO243" si="1558">IFERROR(VLOOKUP($AD243&amp;"X",$AL$449:$ID$546,COLUMN(GL239),FALSE),"")</f>
        <v/>
      </c>
      <c r="HP243" s="7" t="str">
        <f t="shared" ref="HP243" si="1559">IFERROR(VLOOKUP($AD243&amp;"X",$AL$449:$ID$546,COLUMN(GM239),FALSE),"")</f>
        <v/>
      </c>
      <c r="HQ243" s="7" t="str">
        <f t="shared" ref="HQ243" si="1560">IFERROR(VLOOKUP($AD243&amp;"X",$AL$449:$ID$546,COLUMN(GN239),FALSE),"")</f>
        <v/>
      </c>
      <c r="HR243" s="7" t="str">
        <f t="shared" ref="HR243" si="1561">IFERROR(VLOOKUP($AD243&amp;"X",$AL$449:$ID$546,COLUMN(GO239),FALSE),"")</f>
        <v/>
      </c>
      <c r="HS243" s="7" t="str">
        <f t="shared" ref="HS243" si="1562">IFERROR(VLOOKUP($AD243&amp;"X",$AL$449:$ID$546,COLUMN(GP239),FALSE),"")</f>
        <v/>
      </c>
      <c r="HT243" s="7" t="str">
        <f t="shared" ref="HT243" si="1563">IFERROR(VLOOKUP($AD243&amp;"X",$AL$449:$ID$546,COLUMN(GQ239),FALSE),"")</f>
        <v/>
      </c>
      <c r="HU243" s="7" t="str">
        <f t="shared" ref="HU243" si="1564">IFERROR(VLOOKUP($AD243&amp;"X",$AL$449:$ID$546,COLUMN(GR239),FALSE),"")</f>
        <v/>
      </c>
      <c r="HV243" s="7" t="str">
        <f t="shared" ref="HV243" si="1565">IFERROR(VLOOKUP($AD243&amp;"X",$AL$449:$ID$546,COLUMN(GS239),FALSE),"")</f>
        <v/>
      </c>
    </row>
    <row r="244" spans="1:238" hidden="1" x14ac:dyDescent="0.3">
      <c r="A244" s="31" t="s">
        <v>631</v>
      </c>
      <c r="B244" s="31" t="str">
        <f>VLOOKUP($A244,POINTS!$O$3:$W$168,B$232,FALSE)</f>
        <v>Santa Inez Terlingua Church</v>
      </c>
      <c r="C244" s="31" t="str">
        <f>VLOOKUP($A244,POINTS!$O$3:$W$168,C$232,FALSE)</f>
        <v>Terlingua</v>
      </c>
      <c r="D244" s="32">
        <f>VLOOKUP($A244,POINTS!$O$3:$W$168,D$232,FALSE)</f>
        <v>29.322168000000001</v>
      </c>
      <c r="E244" s="32">
        <f>VLOOKUP($A244,POINTS!$O$3:$W$168,E$232,FALSE)</f>
        <v>-103.617211</v>
      </c>
      <c r="F244" s="31">
        <f>VLOOKUP($A244,POINTS!$O$3:$W$168,F$232,FALSE)</f>
        <v>0</v>
      </c>
      <c r="G244" s="31">
        <f>VLOOKUP($A244,POINTS!$O$3:$W$168,G$232,FALSE)</f>
        <v>445</v>
      </c>
      <c r="H244" s="31">
        <f>VLOOKUP($A244,POINTS!$O$3:$W$168,H$232,FALSE)</f>
        <v>0</v>
      </c>
      <c r="I244" s="7">
        <f>ROUNDUP(VLOOKUP(A244,POINTS!$A$3:$J$168,10,FALSE)/2,0)</f>
        <v>223</v>
      </c>
      <c r="Z244" s="29"/>
      <c r="AA244" s="29"/>
      <c r="AB244" s="7" t="str">
        <f t="shared" si="1364"/>
        <v/>
      </c>
      <c r="AD244" s="7" t="str">
        <f t="shared" ref="AD244" si="1566">IFERROR(VLOOKUP(AB244,$G$449:$AG$614,17,FALSE),"")</f>
        <v/>
      </c>
      <c r="AE244" s="7" t="str">
        <f t="shared" ref="AE244:AT244" si="1567">IFERROR(IF((VLOOKUP(AE243,$X$449:$Z$614,3,FALSE))="D","",LEFT(AE243,1)),"")</f>
        <v/>
      </c>
      <c r="AF244" s="7" t="str">
        <f t="shared" si="1567"/>
        <v/>
      </c>
      <c r="AG244" s="7" t="str">
        <f t="shared" si="1567"/>
        <v/>
      </c>
      <c r="AH244" s="7" t="str">
        <f t="shared" si="1567"/>
        <v/>
      </c>
      <c r="AI244" s="7" t="str">
        <f t="shared" si="1567"/>
        <v/>
      </c>
      <c r="AJ244" s="7" t="str">
        <f t="shared" si="1567"/>
        <v/>
      </c>
      <c r="AK244" s="7" t="str">
        <f t="shared" si="1567"/>
        <v/>
      </c>
      <c r="AL244" s="7" t="str">
        <f t="shared" si="1567"/>
        <v/>
      </c>
      <c r="AM244" s="7" t="str">
        <f t="shared" si="1567"/>
        <v/>
      </c>
      <c r="AN244" s="7" t="str">
        <f t="shared" si="1567"/>
        <v/>
      </c>
      <c r="AO244" s="7" t="str">
        <f t="shared" si="1567"/>
        <v/>
      </c>
      <c r="AP244" s="7" t="str">
        <f t="shared" si="1567"/>
        <v/>
      </c>
      <c r="AQ244" s="7" t="str">
        <f t="shared" si="1567"/>
        <v/>
      </c>
      <c r="AR244" s="7" t="str">
        <f t="shared" si="1567"/>
        <v/>
      </c>
      <c r="AS244" s="7" t="str">
        <f t="shared" si="1567"/>
        <v/>
      </c>
      <c r="AT244" s="7" t="str">
        <f t="shared" si="1567"/>
        <v/>
      </c>
      <c r="AU244" s="7" t="str">
        <f t="shared" ref="AU244:DF244" si="1568">IFERROR(IF((VLOOKUP(AU243,$X$449:$Z$614,3,FALSE))="D","",LEFT(AU243,1)),"")</f>
        <v/>
      </c>
      <c r="AV244" s="7" t="str">
        <f t="shared" si="1568"/>
        <v/>
      </c>
      <c r="AW244" s="7" t="str">
        <f t="shared" si="1568"/>
        <v/>
      </c>
      <c r="AX244" s="7" t="str">
        <f t="shared" si="1568"/>
        <v/>
      </c>
      <c r="AY244" s="7" t="str">
        <f t="shared" si="1568"/>
        <v/>
      </c>
      <c r="AZ244" s="7" t="str">
        <f t="shared" si="1568"/>
        <v/>
      </c>
      <c r="BA244" s="7" t="str">
        <f t="shared" si="1568"/>
        <v/>
      </c>
      <c r="BB244" s="7" t="str">
        <f t="shared" si="1568"/>
        <v/>
      </c>
      <c r="BC244" s="7" t="str">
        <f t="shared" si="1568"/>
        <v/>
      </c>
      <c r="BD244" s="7" t="str">
        <f t="shared" si="1568"/>
        <v/>
      </c>
      <c r="BE244" s="7" t="str">
        <f t="shared" si="1568"/>
        <v/>
      </c>
      <c r="BF244" s="7" t="str">
        <f t="shared" si="1568"/>
        <v/>
      </c>
      <c r="BG244" s="7" t="str">
        <f t="shared" si="1568"/>
        <v/>
      </c>
      <c r="BH244" s="7" t="str">
        <f t="shared" si="1568"/>
        <v/>
      </c>
      <c r="BI244" s="7" t="str">
        <f t="shared" si="1568"/>
        <v/>
      </c>
      <c r="BJ244" s="7" t="str">
        <f t="shared" si="1568"/>
        <v/>
      </c>
      <c r="BK244" s="7" t="str">
        <f t="shared" si="1568"/>
        <v/>
      </c>
      <c r="BL244" s="7" t="str">
        <f t="shared" si="1568"/>
        <v/>
      </c>
      <c r="BM244" s="7" t="str">
        <f t="shared" si="1568"/>
        <v/>
      </c>
      <c r="BN244" s="7" t="str">
        <f t="shared" si="1568"/>
        <v/>
      </c>
      <c r="BO244" s="7" t="str">
        <f t="shared" si="1568"/>
        <v/>
      </c>
      <c r="BP244" s="7" t="str">
        <f t="shared" si="1568"/>
        <v/>
      </c>
      <c r="BQ244" s="7" t="str">
        <f t="shared" si="1568"/>
        <v/>
      </c>
      <c r="BR244" s="7" t="str">
        <f t="shared" si="1568"/>
        <v/>
      </c>
      <c r="BS244" s="7" t="str">
        <f t="shared" si="1568"/>
        <v/>
      </c>
      <c r="BT244" s="7" t="str">
        <f t="shared" si="1568"/>
        <v/>
      </c>
      <c r="BU244" s="7" t="str">
        <f t="shared" si="1568"/>
        <v/>
      </c>
      <c r="BV244" s="7" t="str">
        <f t="shared" si="1568"/>
        <v/>
      </c>
      <c r="BW244" s="7" t="str">
        <f t="shared" si="1568"/>
        <v/>
      </c>
      <c r="BX244" s="7" t="str">
        <f t="shared" si="1568"/>
        <v/>
      </c>
      <c r="BY244" s="7" t="str">
        <f t="shared" si="1568"/>
        <v/>
      </c>
      <c r="BZ244" s="7" t="str">
        <f t="shared" si="1568"/>
        <v/>
      </c>
      <c r="CA244" s="7" t="str">
        <f t="shared" si="1568"/>
        <v/>
      </c>
      <c r="CB244" s="7" t="str">
        <f t="shared" si="1568"/>
        <v/>
      </c>
      <c r="CC244" s="7" t="str">
        <f t="shared" si="1568"/>
        <v/>
      </c>
      <c r="CD244" s="7" t="str">
        <f t="shared" si="1568"/>
        <v/>
      </c>
      <c r="CE244" s="7" t="str">
        <f t="shared" si="1568"/>
        <v/>
      </c>
      <c r="CF244" s="7" t="str">
        <f t="shared" si="1568"/>
        <v/>
      </c>
      <c r="CG244" s="7" t="str">
        <f t="shared" si="1568"/>
        <v/>
      </c>
      <c r="CH244" s="7" t="str">
        <f t="shared" si="1568"/>
        <v/>
      </c>
      <c r="CI244" s="7" t="str">
        <f t="shared" si="1568"/>
        <v/>
      </c>
      <c r="CJ244" s="7" t="str">
        <f t="shared" si="1568"/>
        <v/>
      </c>
      <c r="CK244" s="7" t="str">
        <f t="shared" si="1568"/>
        <v/>
      </c>
      <c r="CL244" s="7" t="str">
        <f t="shared" si="1568"/>
        <v/>
      </c>
      <c r="CM244" s="7" t="str">
        <f t="shared" si="1568"/>
        <v/>
      </c>
      <c r="CN244" s="7" t="str">
        <f t="shared" si="1568"/>
        <v/>
      </c>
      <c r="CO244" s="7" t="str">
        <f t="shared" si="1568"/>
        <v/>
      </c>
      <c r="CP244" s="7" t="str">
        <f t="shared" si="1568"/>
        <v/>
      </c>
      <c r="CQ244" s="7" t="str">
        <f t="shared" si="1568"/>
        <v/>
      </c>
      <c r="CR244" s="7" t="str">
        <f t="shared" si="1568"/>
        <v/>
      </c>
      <c r="CS244" s="7" t="str">
        <f t="shared" si="1568"/>
        <v/>
      </c>
      <c r="CT244" s="7" t="str">
        <f t="shared" si="1568"/>
        <v/>
      </c>
      <c r="CU244" s="7" t="str">
        <f t="shared" si="1568"/>
        <v/>
      </c>
      <c r="CV244" s="7" t="str">
        <f t="shared" si="1568"/>
        <v/>
      </c>
      <c r="CW244" s="7" t="str">
        <f t="shared" si="1568"/>
        <v/>
      </c>
      <c r="CX244" s="7" t="str">
        <f t="shared" si="1568"/>
        <v/>
      </c>
      <c r="CY244" s="7" t="str">
        <f t="shared" si="1568"/>
        <v/>
      </c>
      <c r="CZ244" s="7" t="str">
        <f t="shared" si="1568"/>
        <v/>
      </c>
      <c r="DA244" s="7" t="str">
        <f t="shared" si="1568"/>
        <v/>
      </c>
      <c r="DB244" s="7" t="str">
        <f t="shared" si="1568"/>
        <v/>
      </c>
      <c r="DC244" s="7" t="str">
        <f t="shared" si="1568"/>
        <v/>
      </c>
      <c r="DD244" s="7" t="str">
        <f t="shared" si="1568"/>
        <v/>
      </c>
      <c r="DE244" s="7" t="str">
        <f t="shared" si="1568"/>
        <v/>
      </c>
      <c r="DF244" s="7" t="str">
        <f t="shared" si="1568"/>
        <v/>
      </c>
      <c r="DG244" s="7" t="str">
        <f t="shared" ref="DG244:FR244" si="1569">IFERROR(IF((VLOOKUP(DG243,$X$449:$Z$614,3,FALSE))="D","",LEFT(DG243,1)),"")</f>
        <v/>
      </c>
      <c r="DH244" s="7" t="str">
        <f t="shared" si="1569"/>
        <v/>
      </c>
      <c r="DI244" s="7" t="str">
        <f t="shared" si="1569"/>
        <v/>
      </c>
      <c r="DJ244" s="7" t="str">
        <f t="shared" si="1569"/>
        <v/>
      </c>
      <c r="DK244" s="7" t="str">
        <f t="shared" si="1569"/>
        <v/>
      </c>
      <c r="DL244" s="7" t="str">
        <f t="shared" si="1569"/>
        <v/>
      </c>
      <c r="DM244" s="7" t="str">
        <f t="shared" si="1569"/>
        <v/>
      </c>
      <c r="DN244" s="7" t="str">
        <f t="shared" si="1569"/>
        <v/>
      </c>
      <c r="DO244" s="7" t="str">
        <f t="shared" si="1569"/>
        <v/>
      </c>
      <c r="DP244" s="7" t="str">
        <f t="shared" si="1569"/>
        <v/>
      </c>
      <c r="DQ244" s="7" t="str">
        <f t="shared" si="1569"/>
        <v/>
      </c>
      <c r="DR244" s="7" t="str">
        <f t="shared" si="1569"/>
        <v/>
      </c>
      <c r="DS244" s="7" t="str">
        <f t="shared" si="1569"/>
        <v/>
      </c>
      <c r="DT244" s="7" t="str">
        <f t="shared" si="1569"/>
        <v/>
      </c>
      <c r="DU244" s="7" t="str">
        <f t="shared" si="1569"/>
        <v/>
      </c>
      <c r="DV244" s="7" t="str">
        <f t="shared" si="1569"/>
        <v/>
      </c>
      <c r="DW244" s="7" t="str">
        <f t="shared" si="1569"/>
        <v/>
      </c>
      <c r="DX244" s="7" t="str">
        <f t="shared" si="1569"/>
        <v/>
      </c>
      <c r="DY244" s="7" t="str">
        <f t="shared" si="1569"/>
        <v/>
      </c>
      <c r="DZ244" s="7" t="str">
        <f t="shared" si="1569"/>
        <v/>
      </c>
      <c r="EA244" s="7" t="str">
        <f t="shared" si="1569"/>
        <v/>
      </c>
      <c r="EB244" s="7" t="str">
        <f t="shared" si="1569"/>
        <v/>
      </c>
      <c r="EC244" s="7" t="str">
        <f t="shared" si="1569"/>
        <v/>
      </c>
      <c r="ED244" s="7" t="str">
        <f t="shared" si="1569"/>
        <v/>
      </c>
      <c r="EE244" s="7" t="str">
        <f t="shared" si="1569"/>
        <v/>
      </c>
      <c r="EF244" s="7" t="str">
        <f t="shared" si="1569"/>
        <v/>
      </c>
      <c r="EG244" s="7" t="str">
        <f t="shared" si="1569"/>
        <v/>
      </c>
      <c r="EH244" s="7" t="str">
        <f t="shared" si="1569"/>
        <v/>
      </c>
      <c r="EI244" s="7" t="str">
        <f t="shared" si="1569"/>
        <v/>
      </c>
      <c r="EJ244" s="7" t="str">
        <f t="shared" si="1569"/>
        <v/>
      </c>
      <c r="EK244" s="7" t="str">
        <f t="shared" si="1569"/>
        <v/>
      </c>
      <c r="EL244" s="7" t="str">
        <f t="shared" si="1569"/>
        <v/>
      </c>
      <c r="EM244" s="7" t="str">
        <f t="shared" si="1569"/>
        <v/>
      </c>
      <c r="EN244" s="7" t="str">
        <f t="shared" si="1569"/>
        <v/>
      </c>
      <c r="EO244" s="7" t="str">
        <f t="shared" si="1569"/>
        <v/>
      </c>
      <c r="EP244" s="7" t="str">
        <f t="shared" si="1569"/>
        <v/>
      </c>
      <c r="EQ244" s="7" t="str">
        <f t="shared" si="1569"/>
        <v/>
      </c>
      <c r="ER244" s="7" t="str">
        <f t="shared" si="1569"/>
        <v/>
      </c>
      <c r="ES244" s="7" t="str">
        <f t="shared" si="1569"/>
        <v/>
      </c>
      <c r="ET244" s="7" t="str">
        <f t="shared" si="1569"/>
        <v/>
      </c>
      <c r="EU244" s="7" t="str">
        <f t="shared" si="1569"/>
        <v/>
      </c>
      <c r="EV244" s="7" t="str">
        <f t="shared" si="1569"/>
        <v/>
      </c>
      <c r="EW244" s="7" t="str">
        <f t="shared" si="1569"/>
        <v/>
      </c>
      <c r="EX244" s="7" t="str">
        <f t="shared" si="1569"/>
        <v/>
      </c>
      <c r="EY244" s="7" t="str">
        <f t="shared" si="1569"/>
        <v/>
      </c>
      <c r="EZ244" s="7" t="str">
        <f t="shared" si="1569"/>
        <v/>
      </c>
      <c r="FA244" s="7" t="str">
        <f t="shared" si="1569"/>
        <v/>
      </c>
      <c r="FB244" s="7" t="str">
        <f t="shared" si="1569"/>
        <v/>
      </c>
      <c r="FC244" s="7" t="str">
        <f t="shared" si="1569"/>
        <v/>
      </c>
      <c r="FD244" s="7" t="str">
        <f t="shared" si="1569"/>
        <v/>
      </c>
      <c r="FE244" s="7" t="str">
        <f t="shared" si="1569"/>
        <v/>
      </c>
      <c r="FF244" s="7" t="str">
        <f t="shared" si="1569"/>
        <v/>
      </c>
      <c r="FG244" s="7" t="str">
        <f t="shared" si="1569"/>
        <v/>
      </c>
      <c r="FH244" s="7" t="str">
        <f t="shared" si="1569"/>
        <v/>
      </c>
      <c r="FI244" s="7" t="str">
        <f t="shared" si="1569"/>
        <v/>
      </c>
      <c r="FJ244" s="7" t="str">
        <f t="shared" si="1569"/>
        <v/>
      </c>
      <c r="FK244" s="7" t="str">
        <f t="shared" si="1569"/>
        <v/>
      </c>
      <c r="FL244" s="7" t="str">
        <f t="shared" si="1569"/>
        <v/>
      </c>
      <c r="FM244" s="7" t="str">
        <f t="shared" si="1569"/>
        <v/>
      </c>
      <c r="FN244" s="7" t="str">
        <f t="shared" si="1569"/>
        <v/>
      </c>
      <c r="FO244" s="7" t="str">
        <f t="shared" si="1569"/>
        <v/>
      </c>
      <c r="FP244" s="7" t="str">
        <f t="shared" si="1569"/>
        <v/>
      </c>
      <c r="FQ244" s="7" t="str">
        <f t="shared" si="1569"/>
        <v/>
      </c>
      <c r="FR244" s="7" t="str">
        <f t="shared" si="1569"/>
        <v/>
      </c>
      <c r="FS244" s="7" t="str">
        <f t="shared" ref="FS244:HU244" si="1570">IFERROR(IF((VLOOKUP(FS243,$X$449:$Z$614,3,FALSE))="D","",LEFT(FS243,1)),"")</f>
        <v/>
      </c>
      <c r="FT244" s="7" t="str">
        <f t="shared" si="1570"/>
        <v/>
      </c>
      <c r="FU244" s="7" t="str">
        <f t="shared" si="1570"/>
        <v/>
      </c>
      <c r="FV244" s="7" t="str">
        <f t="shared" si="1570"/>
        <v/>
      </c>
      <c r="FW244" s="7" t="str">
        <f t="shared" si="1570"/>
        <v/>
      </c>
      <c r="FX244" s="7" t="str">
        <f t="shared" si="1570"/>
        <v/>
      </c>
      <c r="FY244" s="7" t="str">
        <f t="shared" si="1570"/>
        <v/>
      </c>
      <c r="FZ244" s="7" t="str">
        <f t="shared" si="1570"/>
        <v/>
      </c>
      <c r="GA244" s="7" t="str">
        <f t="shared" si="1570"/>
        <v/>
      </c>
      <c r="GB244" s="7" t="str">
        <f t="shared" si="1570"/>
        <v/>
      </c>
      <c r="GC244" s="7" t="str">
        <f t="shared" si="1570"/>
        <v/>
      </c>
      <c r="GD244" s="7" t="str">
        <f t="shared" si="1570"/>
        <v/>
      </c>
      <c r="GE244" s="7" t="str">
        <f t="shared" si="1570"/>
        <v/>
      </c>
      <c r="GF244" s="7" t="str">
        <f t="shared" si="1570"/>
        <v/>
      </c>
      <c r="GG244" s="7" t="str">
        <f t="shared" si="1570"/>
        <v/>
      </c>
      <c r="GH244" s="7" t="str">
        <f t="shared" si="1570"/>
        <v/>
      </c>
      <c r="GI244" s="7" t="str">
        <f t="shared" si="1570"/>
        <v/>
      </c>
      <c r="GJ244" s="7" t="str">
        <f t="shared" si="1570"/>
        <v/>
      </c>
      <c r="GK244" s="7" t="str">
        <f t="shared" si="1570"/>
        <v/>
      </c>
      <c r="GL244" s="7" t="str">
        <f t="shared" si="1570"/>
        <v/>
      </c>
      <c r="GM244" s="7" t="str">
        <f t="shared" si="1570"/>
        <v/>
      </c>
      <c r="GN244" s="7" t="str">
        <f t="shared" si="1570"/>
        <v/>
      </c>
      <c r="GO244" s="7" t="str">
        <f t="shared" si="1570"/>
        <v/>
      </c>
      <c r="GP244" s="7" t="str">
        <f t="shared" si="1570"/>
        <v/>
      </c>
      <c r="GQ244" s="7" t="str">
        <f t="shared" si="1570"/>
        <v/>
      </c>
      <c r="GR244" s="7" t="str">
        <f t="shared" si="1570"/>
        <v/>
      </c>
      <c r="GS244" s="7" t="str">
        <f t="shared" si="1570"/>
        <v/>
      </c>
      <c r="GT244" s="7" t="str">
        <f t="shared" si="1570"/>
        <v/>
      </c>
      <c r="GU244" s="7" t="str">
        <f t="shared" si="1570"/>
        <v/>
      </c>
      <c r="GV244" s="7" t="str">
        <f t="shared" si="1570"/>
        <v/>
      </c>
      <c r="GW244" s="7" t="str">
        <f t="shared" si="1570"/>
        <v/>
      </c>
      <c r="GX244" s="7" t="str">
        <f t="shared" si="1570"/>
        <v/>
      </c>
      <c r="GY244" s="7" t="str">
        <f t="shared" si="1570"/>
        <v/>
      </c>
      <c r="GZ244" s="7" t="str">
        <f t="shared" si="1570"/>
        <v/>
      </c>
      <c r="HA244" s="7" t="str">
        <f t="shared" si="1570"/>
        <v/>
      </c>
      <c r="HB244" s="7" t="str">
        <f t="shared" si="1570"/>
        <v/>
      </c>
      <c r="HC244" s="7" t="str">
        <f t="shared" si="1570"/>
        <v/>
      </c>
      <c r="HD244" s="7" t="str">
        <f t="shared" si="1570"/>
        <v/>
      </c>
      <c r="HE244" s="7" t="str">
        <f t="shared" si="1570"/>
        <v/>
      </c>
      <c r="HF244" s="7" t="str">
        <f t="shared" si="1570"/>
        <v/>
      </c>
      <c r="HG244" s="7" t="str">
        <f t="shared" si="1570"/>
        <v/>
      </c>
      <c r="HH244" s="7" t="str">
        <f t="shared" si="1570"/>
        <v/>
      </c>
      <c r="HI244" s="7" t="str">
        <f t="shared" si="1570"/>
        <v/>
      </c>
      <c r="HJ244" s="7" t="str">
        <f t="shared" si="1570"/>
        <v/>
      </c>
      <c r="HK244" s="7" t="str">
        <f t="shared" si="1570"/>
        <v/>
      </c>
      <c r="HL244" s="7" t="str">
        <f t="shared" si="1570"/>
        <v/>
      </c>
      <c r="HM244" s="7" t="str">
        <f t="shared" si="1570"/>
        <v/>
      </c>
      <c r="HN244" s="7" t="str">
        <f t="shared" si="1570"/>
        <v/>
      </c>
      <c r="HO244" s="7" t="str">
        <f t="shared" si="1570"/>
        <v/>
      </c>
      <c r="HP244" s="7" t="str">
        <f t="shared" si="1570"/>
        <v/>
      </c>
      <c r="HQ244" s="7" t="str">
        <f t="shared" si="1570"/>
        <v/>
      </c>
      <c r="HR244" s="7" t="str">
        <f t="shared" si="1570"/>
        <v/>
      </c>
      <c r="HS244" s="7" t="str">
        <f t="shared" si="1570"/>
        <v/>
      </c>
      <c r="HT244" s="7" t="str">
        <f t="shared" si="1570"/>
        <v/>
      </c>
      <c r="HU244" s="7" t="str">
        <f t="shared" si="1570"/>
        <v/>
      </c>
      <c r="HV244" s="7" t="str">
        <f t="shared" ref="HV244" si="1571">LEFT(HV243,1)</f>
        <v/>
      </c>
    </row>
    <row r="245" spans="1:238" hidden="1" x14ac:dyDescent="0.3">
      <c r="A245" s="31" t="s">
        <v>632</v>
      </c>
      <c r="B245" s="31" t="str">
        <f>VLOOKUP($A245,POINTS!$O$3:$W$168,B$232,FALSE)</f>
        <v>Basilica of Our Lady of San Juan del Valle</v>
      </c>
      <c r="C245" s="31" t="str">
        <f>VLOOKUP($A245,POINTS!$O$3:$W$168,C$232,FALSE)</f>
        <v>San Juan</v>
      </c>
      <c r="D245" s="32">
        <f>VLOOKUP($A245,POINTS!$O$3:$W$168,D$232,FALSE)</f>
        <v>26.198049999999999</v>
      </c>
      <c r="E245" s="32">
        <f>VLOOKUP($A245,POINTS!$O$3:$W$168,E$232,FALSE)</f>
        <v>-98.157715999999994</v>
      </c>
      <c r="F245" s="31">
        <f>VLOOKUP($A245,POINTS!$O$3:$W$168,F$232,FALSE)</f>
        <v>0</v>
      </c>
      <c r="G245" s="31">
        <f>VLOOKUP($A245,POINTS!$O$3:$W$168,G$232,FALSE)</f>
        <v>325</v>
      </c>
      <c r="H245" s="31">
        <f>VLOOKUP($A245,POINTS!$O$3:$W$168,H$232,FALSE)</f>
        <v>0</v>
      </c>
      <c r="I245" s="7">
        <f>ROUNDUP(VLOOKUP(A245,POINTS!$A$3:$J$168,10,FALSE)/2,0)</f>
        <v>163</v>
      </c>
      <c r="Z245" s="29"/>
      <c r="AA245" s="29"/>
      <c r="AE245" s="7" t="str">
        <f t="shared" ref="AE245:AZ245" si="1572">IF(AE241="","",IF(AE242-AE241&lt;0,"FAIL","Good"))</f>
        <v/>
      </c>
      <c r="AF245" s="7" t="str">
        <f t="shared" si="1572"/>
        <v/>
      </c>
      <c r="AG245" s="7" t="str">
        <f t="shared" si="1572"/>
        <v/>
      </c>
      <c r="AH245" s="7" t="str">
        <f t="shared" si="1572"/>
        <v/>
      </c>
      <c r="AI245" s="7" t="str">
        <f t="shared" si="1572"/>
        <v/>
      </c>
      <c r="AJ245" s="7" t="str">
        <f t="shared" si="1572"/>
        <v/>
      </c>
      <c r="AK245" s="7" t="str">
        <f t="shared" si="1572"/>
        <v/>
      </c>
      <c r="AL245" s="7" t="str">
        <f t="shared" si="1572"/>
        <v/>
      </c>
      <c r="AM245" s="7" t="str">
        <f t="shared" si="1572"/>
        <v/>
      </c>
      <c r="AN245" s="7" t="str">
        <f t="shared" si="1572"/>
        <v/>
      </c>
      <c r="AO245" s="7" t="str">
        <f t="shared" si="1572"/>
        <v/>
      </c>
      <c r="AP245" s="7" t="str">
        <f t="shared" si="1572"/>
        <v/>
      </c>
      <c r="AQ245" s="7" t="str">
        <f t="shared" si="1572"/>
        <v/>
      </c>
      <c r="AR245" s="7" t="str">
        <f t="shared" si="1572"/>
        <v/>
      </c>
      <c r="AS245" s="7" t="str">
        <f t="shared" si="1572"/>
        <v/>
      </c>
      <c r="AT245" s="7" t="str">
        <f t="shared" si="1572"/>
        <v/>
      </c>
      <c r="AU245" s="7" t="str">
        <f t="shared" si="1572"/>
        <v/>
      </c>
      <c r="AV245" s="7" t="str">
        <f t="shared" si="1572"/>
        <v/>
      </c>
      <c r="AW245" s="7" t="str">
        <f t="shared" si="1572"/>
        <v/>
      </c>
      <c r="AX245" s="7" t="str">
        <f t="shared" si="1572"/>
        <v/>
      </c>
      <c r="AY245" s="7" t="str">
        <f t="shared" si="1572"/>
        <v/>
      </c>
      <c r="AZ245" s="7" t="str">
        <f t="shared" si="1572"/>
        <v/>
      </c>
    </row>
    <row r="246" spans="1:238" hidden="1" x14ac:dyDescent="0.3">
      <c r="A246" s="31" t="s">
        <v>633</v>
      </c>
      <c r="B246" s="31" t="str">
        <f>VLOOKUP($A246,POINTS!$O$3:$W$168,B$232,FALSE)</f>
        <v>Cistern Catholic Church</v>
      </c>
      <c r="C246" s="31" t="str">
        <f>VLOOKUP($A246,POINTS!$O$3:$W$168,C$232,FALSE)</f>
        <v>Cistern</v>
      </c>
      <c r="D246" s="32">
        <f>VLOOKUP($A246,POINTS!$O$3:$W$168,D$232,FALSE)</f>
        <v>29.817421</v>
      </c>
      <c r="E246" s="32">
        <f>VLOOKUP($A246,POINTS!$O$3:$W$168,E$232,FALSE)</f>
        <v>-97.219915</v>
      </c>
      <c r="F246" s="31">
        <f>VLOOKUP($A246,POINTS!$O$3:$W$168,F$232,FALSE)</f>
        <v>0</v>
      </c>
      <c r="G246" s="31">
        <f>VLOOKUP($A246,POINTS!$O$3:$W$168,G$232,FALSE)</f>
        <v>77</v>
      </c>
      <c r="H246" s="31">
        <f>VLOOKUP($A246,POINTS!$O$3:$W$168,H$232,FALSE)</f>
        <v>0</v>
      </c>
      <c r="I246" s="7">
        <f>ROUNDUP(VLOOKUP(A246,POINTS!$A$3:$J$168,10,FALSE)/2,0)</f>
        <v>39</v>
      </c>
      <c r="Z246" s="29" t="str">
        <f t="shared" ref="Z246" si="1573">AB241</f>
        <v/>
      </c>
      <c r="AA246" s="29"/>
      <c r="AB246" s="7">
        <f t="shared" ref="AB246" si="1574">SUM(AE246:HU246)</f>
        <v>0</v>
      </c>
      <c r="AC246" s="7" t="s">
        <v>805</v>
      </c>
      <c r="AE246" s="7" t="str">
        <f t="shared" ref="AE246:CP246" si="1575">IF(AE244="","",IF(LEFT(AE243,1)="F",0,IF(AE243="","",IF(AE247="Day",VLOOKUP(AE243,$A$449:$E$614,5,FALSE),IF(AE247="Night",VLOOKUP(AE243,$A$449:$E$614,4,FALSE),"")))))</f>
        <v/>
      </c>
      <c r="AF246" s="7" t="str">
        <f t="shared" si="1575"/>
        <v/>
      </c>
      <c r="AG246" s="7" t="str">
        <f t="shared" si="1575"/>
        <v/>
      </c>
      <c r="AH246" s="7" t="str">
        <f t="shared" si="1575"/>
        <v/>
      </c>
      <c r="AI246" s="7" t="str">
        <f t="shared" si="1575"/>
        <v/>
      </c>
      <c r="AJ246" s="7" t="str">
        <f t="shared" si="1575"/>
        <v/>
      </c>
      <c r="AK246" s="7" t="str">
        <f t="shared" si="1575"/>
        <v/>
      </c>
      <c r="AL246" s="7" t="str">
        <f t="shared" si="1575"/>
        <v/>
      </c>
      <c r="AM246" s="7" t="str">
        <f t="shared" si="1575"/>
        <v/>
      </c>
      <c r="AN246" s="7" t="str">
        <f t="shared" si="1575"/>
        <v/>
      </c>
      <c r="AO246" s="7" t="str">
        <f t="shared" si="1575"/>
        <v/>
      </c>
      <c r="AP246" s="7" t="str">
        <f t="shared" si="1575"/>
        <v/>
      </c>
      <c r="AQ246" s="7" t="str">
        <f t="shared" si="1575"/>
        <v/>
      </c>
      <c r="AR246" s="7" t="str">
        <f t="shared" si="1575"/>
        <v/>
      </c>
      <c r="AS246" s="7" t="str">
        <f t="shared" si="1575"/>
        <v/>
      </c>
      <c r="AT246" s="7" t="str">
        <f t="shared" si="1575"/>
        <v/>
      </c>
      <c r="AU246" s="7" t="str">
        <f t="shared" si="1575"/>
        <v/>
      </c>
      <c r="AV246" s="7" t="str">
        <f t="shared" si="1575"/>
        <v/>
      </c>
      <c r="AW246" s="7" t="str">
        <f t="shared" si="1575"/>
        <v/>
      </c>
      <c r="AX246" s="7" t="str">
        <f t="shared" si="1575"/>
        <v/>
      </c>
      <c r="AY246" s="7" t="str">
        <f t="shared" si="1575"/>
        <v/>
      </c>
      <c r="AZ246" s="7" t="str">
        <f t="shared" si="1575"/>
        <v/>
      </c>
      <c r="BA246" s="7" t="str">
        <f t="shared" si="1575"/>
        <v/>
      </c>
      <c r="BB246" s="7" t="str">
        <f t="shared" si="1575"/>
        <v/>
      </c>
      <c r="BC246" s="7" t="str">
        <f t="shared" si="1575"/>
        <v/>
      </c>
      <c r="BD246" s="7" t="str">
        <f t="shared" si="1575"/>
        <v/>
      </c>
      <c r="BE246" s="7" t="str">
        <f t="shared" si="1575"/>
        <v/>
      </c>
      <c r="BF246" s="7" t="str">
        <f t="shared" si="1575"/>
        <v/>
      </c>
      <c r="BG246" s="7" t="str">
        <f t="shared" si="1575"/>
        <v/>
      </c>
      <c r="BH246" s="7" t="str">
        <f t="shared" si="1575"/>
        <v/>
      </c>
      <c r="BI246" s="7" t="str">
        <f t="shared" si="1575"/>
        <v/>
      </c>
      <c r="BJ246" s="7" t="str">
        <f t="shared" si="1575"/>
        <v/>
      </c>
      <c r="BK246" s="7" t="str">
        <f t="shared" si="1575"/>
        <v/>
      </c>
      <c r="BL246" s="7" t="str">
        <f t="shared" si="1575"/>
        <v/>
      </c>
      <c r="BM246" s="7" t="str">
        <f t="shared" si="1575"/>
        <v/>
      </c>
      <c r="BN246" s="7" t="str">
        <f t="shared" si="1575"/>
        <v/>
      </c>
      <c r="BO246" s="7" t="str">
        <f t="shared" si="1575"/>
        <v/>
      </c>
      <c r="BP246" s="7" t="str">
        <f t="shared" si="1575"/>
        <v/>
      </c>
      <c r="BQ246" s="7" t="str">
        <f t="shared" si="1575"/>
        <v/>
      </c>
      <c r="BR246" s="7" t="str">
        <f t="shared" si="1575"/>
        <v/>
      </c>
      <c r="BS246" s="7" t="str">
        <f t="shared" si="1575"/>
        <v/>
      </c>
      <c r="BT246" s="7" t="str">
        <f t="shared" si="1575"/>
        <v/>
      </c>
      <c r="BU246" s="7" t="str">
        <f t="shared" si="1575"/>
        <v/>
      </c>
      <c r="BV246" s="7" t="str">
        <f t="shared" si="1575"/>
        <v/>
      </c>
      <c r="BW246" s="7" t="str">
        <f t="shared" si="1575"/>
        <v/>
      </c>
      <c r="BX246" s="7" t="str">
        <f t="shared" si="1575"/>
        <v/>
      </c>
      <c r="BY246" s="7" t="str">
        <f t="shared" si="1575"/>
        <v/>
      </c>
      <c r="BZ246" s="7" t="str">
        <f t="shared" si="1575"/>
        <v/>
      </c>
      <c r="CA246" s="7" t="str">
        <f t="shared" si="1575"/>
        <v/>
      </c>
      <c r="CB246" s="7" t="str">
        <f t="shared" si="1575"/>
        <v/>
      </c>
      <c r="CC246" s="7" t="str">
        <f t="shared" si="1575"/>
        <v/>
      </c>
      <c r="CD246" s="7" t="str">
        <f t="shared" si="1575"/>
        <v/>
      </c>
      <c r="CE246" s="7" t="str">
        <f t="shared" si="1575"/>
        <v/>
      </c>
      <c r="CF246" s="7" t="str">
        <f t="shared" si="1575"/>
        <v/>
      </c>
      <c r="CG246" s="7" t="str">
        <f t="shared" si="1575"/>
        <v/>
      </c>
      <c r="CH246" s="7" t="str">
        <f t="shared" si="1575"/>
        <v/>
      </c>
      <c r="CI246" s="7" t="str">
        <f t="shared" si="1575"/>
        <v/>
      </c>
      <c r="CJ246" s="7" t="str">
        <f t="shared" si="1575"/>
        <v/>
      </c>
      <c r="CK246" s="7" t="str">
        <f t="shared" si="1575"/>
        <v/>
      </c>
      <c r="CL246" s="7" t="str">
        <f t="shared" si="1575"/>
        <v/>
      </c>
      <c r="CM246" s="7" t="str">
        <f t="shared" si="1575"/>
        <v/>
      </c>
      <c r="CN246" s="7" t="str">
        <f t="shared" si="1575"/>
        <v/>
      </c>
      <c r="CO246" s="7" t="str">
        <f t="shared" si="1575"/>
        <v/>
      </c>
      <c r="CP246" s="7" t="str">
        <f t="shared" si="1575"/>
        <v/>
      </c>
      <c r="CQ246" s="7" t="str">
        <f t="shared" ref="CQ246:FB246" si="1576">IF(CQ244="","",IF(LEFT(CQ243,1)="F",0,IF(CQ243="","",IF(CQ247="Day",VLOOKUP(CQ243,$A$449:$E$614,5,FALSE),IF(CQ247="Night",VLOOKUP(CQ243,$A$449:$E$614,4,FALSE),"")))))</f>
        <v/>
      </c>
      <c r="CR246" s="7" t="str">
        <f t="shared" si="1576"/>
        <v/>
      </c>
      <c r="CS246" s="7" t="str">
        <f t="shared" si="1576"/>
        <v/>
      </c>
      <c r="CT246" s="7" t="str">
        <f t="shared" si="1576"/>
        <v/>
      </c>
      <c r="CU246" s="7" t="str">
        <f t="shared" si="1576"/>
        <v/>
      </c>
      <c r="CV246" s="7" t="str">
        <f t="shared" si="1576"/>
        <v/>
      </c>
      <c r="CW246" s="7" t="str">
        <f t="shared" si="1576"/>
        <v/>
      </c>
      <c r="CX246" s="7" t="str">
        <f t="shared" si="1576"/>
        <v/>
      </c>
      <c r="CY246" s="7" t="str">
        <f t="shared" si="1576"/>
        <v/>
      </c>
      <c r="CZ246" s="7" t="str">
        <f t="shared" si="1576"/>
        <v/>
      </c>
      <c r="DA246" s="7" t="str">
        <f t="shared" si="1576"/>
        <v/>
      </c>
      <c r="DB246" s="7" t="str">
        <f t="shared" si="1576"/>
        <v/>
      </c>
      <c r="DC246" s="7" t="str">
        <f t="shared" si="1576"/>
        <v/>
      </c>
      <c r="DD246" s="7" t="str">
        <f t="shared" si="1576"/>
        <v/>
      </c>
      <c r="DE246" s="7" t="str">
        <f t="shared" si="1576"/>
        <v/>
      </c>
      <c r="DF246" s="7" t="str">
        <f t="shared" si="1576"/>
        <v/>
      </c>
      <c r="DG246" s="7" t="str">
        <f t="shared" si="1576"/>
        <v/>
      </c>
      <c r="DH246" s="7" t="str">
        <f t="shared" si="1576"/>
        <v/>
      </c>
      <c r="DI246" s="7" t="str">
        <f t="shared" si="1576"/>
        <v/>
      </c>
      <c r="DJ246" s="7" t="str">
        <f t="shared" si="1576"/>
        <v/>
      </c>
      <c r="DK246" s="7" t="str">
        <f t="shared" si="1576"/>
        <v/>
      </c>
      <c r="DL246" s="7" t="str">
        <f t="shared" si="1576"/>
        <v/>
      </c>
      <c r="DM246" s="7" t="str">
        <f t="shared" si="1576"/>
        <v/>
      </c>
      <c r="DN246" s="7" t="str">
        <f t="shared" si="1576"/>
        <v/>
      </c>
      <c r="DO246" s="7" t="str">
        <f t="shared" si="1576"/>
        <v/>
      </c>
      <c r="DP246" s="7" t="str">
        <f t="shared" si="1576"/>
        <v/>
      </c>
      <c r="DQ246" s="7" t="str">
        <f t="shared" si="1576"/>
        <v/>
      </c>
      <c r="DR246" s="7" t="str">
        <f t="shared" si="1576"/>
        <v/>
      </c>
      <c r="DS246" s="7" t="str">
        <f t="shared" si="1576"/>
        <v/>
      </c>
      <c r="DT246" s="7" t="str">
        <f t="shared" si="1576"/>
        <v/>
      </c>
      <c r="DU246" s="7" t="str">
        <f t="shared" si="1576"/>
        <v/>
      </c>
      <c r="DV246" s="7" t="str">
        <f t="shared" si="1576"/>
        <v/>
      </c>
      <c r="DW246" s="7" t="str">
        <f t="shared" si="1576"/>
        <v/>
      </c>
      <c r="DX246" s="7" t="str">
        <f t="shared" si="1576"/>
        <v/>
      </c>
      <c r="DY246" s="7" t="str">
        <f t="shared" si="1576"/>
        <v/>
      </c>
      <c r="DZ246" s="7" t="str">
        <f t="shared" si="1576"/>
        <v/>
      </c>
      <c r="EA246" s="7" t="str">
        <f t="shared" si="1576"/>
        <v/>
      </c>
      <c r="EB246" s="7" t="str">
        <f t="shared" si="1576"/>
        <v/>
      </c>
      <c r="EC246" s="7" t="str">
        <f t="shared" si="1576"/>
        <v/>
      </c>
      <c r="ED246" s="7" t="str">
        <f t="shared" si="1576"/>
        <v/>
      </c>
      <c r="EE246" s="7" t="str">
        <f t="shared" si="1576"/>
        <v/>
      </c>
      <c r="EF246" s="7" t="str">
        <f t="shared" si="1576"/>
        <v/>
      </c>
      <c r="EG246" s="7" t="str">
        <f t="shared" si="1576"/>
        <v/>
      </c>
      <c r="EH246" s="7" t="str">
        <f t="shared" si="1576"/>
        <v/>
      </c>
      <c r="EI246" s="7" t="str">
        <f t="shared" si="1576"/>
        <v/>
      </c>
      <c r="EJ246" s="7" t="str">
        <f t="shared" si="1576"/>
        <v/>
      </c>
      <c r="EK246" s="7" t="str">
        <f t="shared" si="1576"/>
        <v/>
      </c>
      <c r="EL246" s="7" t="str">
        <f t="shared" si="1576"/>
        <v/>
      </c>
      <c r="EM246" s="7" t="str">
        <f t="shared" si="1576"/>
        <v/>
      </c>
      <c r="EN246" s="7" t="str">
        <f t="shared" si="1576"/>
        <v/>
      </c>
      <c r="EO246" s="7" t="str">
        <f t="shared" si="1576"/>
        <v/>
      </c>
      <c r="EP246" s="7" t="str">
        <f t="shared" si="1576"/>
        <v/>
      </c>
      <c r="EQ246" s="7" t="str">
        <f t="shared" si="1576"/>
        <v/>
      </c>
      <c r="ER246" s="7" t="str">
        <f t="shared" si="1576"/>
        <v/>
      </c>
      <c r="ES246" s="7" t="str">
        <f t="shared" si="1576"/>
        <v/>
      </c>
      <c r="ET246" s="7" t="str">
        <f t="shared" si="1576"/>
        <v/>
      </c>
      <c r="EU246" s="7" t="str">
        <f t="shared" si="1576"/>
        <v/>
      </c>
      <c r="EV246" s="7" t="str">
        <f t="shared" si="1576"/>
        <v/>
      </c>
      <c r="EW246" s="7" t="str">
        <f t="shared" si="1576"/>
        <v/>
      </c>
      <c r="EX246" s="7" t="str">
        <f t="shared" si="1576"/>
        <v/>
      </c>
      <c r="EY246" s="7" t="str">
        <f t="shared" si="1576"/>
        <v/>
      </c>
      <c r="EZ246" s="7" t="str">
        <f t="shared" si="1576"/>
        <v/>
      </c>
      <c r="FA246" s="7" t="str">
        <f t="shared" si="1576"/>
        <v/>
      </c>
      <c r="FB246" s="7" t="str">
        <f t="shared" si="1576"/>
        <v/>
      </c>
      <c r="FC246" s="7" t="str">
        <f t="shared" ref="FC246:HN246" si="1577">IF(FC244="","",IF(LEFT(FC243,1)="F",0,IF(FC243="","",IF(FC247="Day",VLOOKUP(FC243,$A$449:$E$614,5,FALSE),IF(FC247="Night",VLOOKUP(FC243,$A$449:$E$614,4,FALSE),"")))))</f>
        <v/>
      </c>
      <c r="FD246" s="7" t="str">
        <f t="shared" si="1577"/>
        <v/>
      </c>
      <c r="FE246" s="7" t="str">
        <f t="shared" si="1577"/>
        <v/>
      </c>
      <c r="FF246" s="7" t="str">
        <f t="shared" si="1577"/>
        <v/>
      </c>
      <c r="FG246" s="7" t="str">
        <f t="shared" si="1577"/>
        <v/>
      </c>
      <c r="FH246" s="7" t="str">
        <f t="shared" si="1577"/>
        <v/>
      </c>
      <c r="FI246" s="7" t="str">
        <f t="shared" si="1577"/>
        <v/>
      </c>
      <c r="FJ246" s="7" t="str">
        <f t="shared" si="1577"/>
        <v/>
      </c>
      <c r="FK246" s="7" t="str">
        <f t="shared" si="1577"/>
        <v/>
      </c>
      <c r="FL246" s="7" t="str">
        <f t="shared" si="1577"/>
        <v/>
      </c>
      <c r="FM246" s="7" t="str">
        <f t="shared" si="1577"/>
        <v/>
      </c>
      <c r="FN246" s="7" t="str">
        <f t="shared" si="1577"/>
        <v/>
      </c>
      <c r="FO246" s="7" t="str">
        <f t="shared" si="1577"/>
        <v/>
      </c>
      <c r="FP246" s="7" t="str">
        <f t="shared" si="1577"/>
        <v/>
      </c>
      <c r="FQ246" s="7" t="str">
        <f t="shared" si="1577"/>
        <v/>
      </c>
      <c r="FR246" s="7" t="str">
        <f t="shared" si="1577"/>
        <v/>
      </c>
      <c r="FS246" s="7" t="str">
        <f t="shared" si="1577"/>
        <v/>
      </c>
      <c r="FT246" s="7" t="str">
        <f t="shared" si="1577"/>
        <v/>
      </c>
      <c r="FU246" s="7" t="str">
        <f t="shared" si="1577"/>
        <v/>
      </c>
      <c r="FV246" s="7" t="str">
        <f t="shared" si="1577"/>
        <v/>
      </c>
      <c r="FW246" s="7" t="str">
        <f t="shared" si="1577"/>
        <v/>
      </c>
      <c r="FX246" s="7" t="str">
        <f t="shared" si="1577"/>
        <v/>
      </c>
      <c r="FY246" s="7" t="str">
        <f t="shared" si="1577"/>
        <v/>
      </c>
      <c r="FZ246" s="7" t="str">
        <f t="shared" si="1577"/>
        <v/>
      </c>
      <c r="GA246" s="7" t="str">
        <f t="shared" si="1577"/>
        <v/>
      </c>
      <c r="GB246" s="7" t="str">
        <f t="shared" si="1577"/>
        <v/>
      </c>
      <c r="GC246" s="7" t="str">
        <f t="shared" si="1577"/>
        <v/>
      </c>
      <c r="GD246" s="7" t="str">
        <f t="shared" si="1577"/>
        <v/>
      </c>
      <c r="GE246" s="7" t="str">
        <f t="shared" si="1577"/>
        <v/>
      </c>
      <c r="GF246" s="7" t="str">
        <f t="shared" si="1577"/>
        <v/>
      </c>
      <c r="GG246" s="7" t="str">
        <f t="shared" si="1577"/>
        <v/>
      </c>
      <c r="GH246" s="7" t="str">
        <f t="shared" si="1577"/>
        <v/>
      </c>
      <c r="GI246" s="7" t="str">
        <f t="shared" si="1577"/>
        <v/>
      </c>
      <c r="GJ246" s="7" t="str">
        <f t="shared" si="1577"/>
        <v/>
      </c>
      <c r="GK246" s="7" t="str">
        <f t="shared" si="1577"/>
        <v/>
      </c>
      <c r="GL246" s="7" t="str">
        <f t="shared" si="1577"/>
        <v/>
      </c>
      <c r="GM246" s="7" t="str">
        <f t="shared" si="1577"/>
        <v/>
      </c>
      <c r="GN246" s="7" t="str">
        <f t="shared" si="1577"/>
        <v/>
      </c>
      <c r="GO246" s="7" t="str">
        <f t="shared" si="1577"/>
        <v/>
      </c>
      <c r="GP246" s="7" t="str">
        <f t="shared" si="1577"/>
        <v/>
      </c>
      <c r="GQ246" s="7" t="str">
        <f t="shared" si="1577"/>
        <v/>
      </c>
      <c r="GR246" s="7" t="str">
        <f t="shared" si="1577"/>
        <v/>
      </c>
      <c r="GS246" s="7" t="str">
        <f t="shared" si="1577"/>
        <v/>
      </c>
      <c r="GT246" s="7" t="str">
        <f t="shared" si="1577"/>
        <v/>
      </c>
      <c r="GU246" s="7" t="str">
        <f t="shared" si="1577"/>
        <v/>
      </c>
      <c r="GV246" s="7" t="str">
        <f t="shared" si="1577"/>
        <v/>
      </c>
      <c r="GW246" s="7" t="str">
        <f t="shared" si="1577"/>
        <v/>
      </c>
      <c r="GX246" s="7" t="str">
        <f t="shared" si="1577"/>
        <v/>
      </c>
      <c r="GY246" s="7" t="str">
        <f t="shared" si="1577"/>
        <v/>
      </c>
      <c r="GZ246" s="7" t="str">
        <f t="shared" si="1577"/>
        <v/>
      </c>
      <c r="HA246" s="7" t="str">
        <f t="shared" si="1577"/>
        <v/>
      </c>
      <c r="HB246" s="7" t="str">
        <f t="shared" si="1577"/>
        <v/>
      </c>
      <c r="HC246" s="7" t="str">
        <f t="shared" si="1577"/>
        <v/>
      </c>
      <c r="HD246" s="7" t="str">
        <f t="shared" si="1577"/>
        <v/>
      </c>
      <c r="HE246" s="7" t="str">
        <f t="shared" si="1577"/>
        <v/>
      </c>
      <c r="HF246" s="7" t="str">
        <f t="shared" si="1577"/>
        <v/>
      </c>
      <c r="HG246" s="7" t="str">
        <f t="shared" si="1577"/>
        <v/>
      </c>
      <c r="HH246" s="7" t="str">
        <f t="shared" si="1577"/>
        <v/>
      </c>
      <c r="HI246" s="7" t="str">
        <f t="shared" si="1577"/>
        <v/>
      </c>
      <c r="HJ246" s="7" t="str">
        <f t="shared" si="1577"/>
        <v/>
      </c>
      <c r="HK246" s="7" t="str">
        <f t="shared" si="1577"/>
        <v/>
      </c>
      <c r="HL246" s="7" t="str">
        <f t="shared" si="1577"/>
        <v/>
      </c>
      <c r="HM246" s="7" t="str">
        <f t="shared" si="1577"/>
        <v/>
      </c>
      <c r="HN246" s="7" t="str">
        <f t="shared" si="1577"/>
        <v/>
      </c>
      <c r="HO246" s="7" t="str">
        <f t="shared" ref="HO246:ID246" si="1578">IF(HO244="","",IF(LEFT(HO243,1)="F",0,IF(HO243="","",IF(HO247="Day",VLOOKUP(HO243,$A$449:$E$614,5,FALSE),IF(HO247="Night",VLOOKUP(HO243,$A$449:$E$614,4,FALSE),"")))))</f>
        <v/>
      </c>
      <c r="HP246" s="7" t="str">
        <f t="shared" si="1578"/>
        <v/>
      </c>
      <c r="HQ246" s="7" t="str">
        <f t="shared" si="1578"/>
        <v/>
      </c>
      <c r="HR246" s="7" t="str">
        <f t="shared" si="1578"/>
        <v/>
      </c>
      <c r="HS246" s="7" t="str">
        <f t="shared" si="1578"/>
        <v/>
      </c>
      <c r="HT246" s="7" t="str">
        <f t="shared" si="1578"/>
        <v/>
      </c>
      <c r="HU246" s="7" t="str">
        <f t="shared" si="1578"/>
        <v/>
      </c>
      <c r="HV246" s="7" t="str">
        <f t="shared" si="1578"/>
        <v/>
      </c>
      <c r="HW246" s="7" t="str">
        <f t="shared" si="1578"/>
        <v/>
      </c>
      <c r="HX246" s="7" t="str">
        <f t="shared" si="1578"/>
        <v/>
      </c>
      <c r="HY246" s="7" t="str">
        <f t="shared" si="1578"/>
        <v/>
      </c>
      <c r="HZ246" s="7" t="str">
        <f t="shared" si="1578"/>
        <v/>
      </c>
      <c r="IA246" s="7" t="str">
        <f t="shared" si="1578"/>
        <v/>
      </c>
      <c r="IB246" s="7" t="str">
        <f t="shared" si="1578"/>
        <v/>
      </c>
      <c r="IC246" s="7" t="str">
        <f t="shared" si="1578"/>
        <v/>
      </c>
      <c r="ID246" s="7" t="str">
        <f t="shared" si="1578"/>
        <v/>
      </c>
    </row>
    <row r="247" spans="1:238" hidden="1" x14ac:dyDescent="0.3">
      <c r="A247" s="31" t="s">
        <v>634</v>
      </c>
      <c r="B247" s="31" t="str">
        <f>VLOOKUP($A247,POINTS!$O$3:$W$168,B$232,FALSE)</f>
        <v>Immanuel Lutheran Church</v>
      </c>
      <c r="C247" s="31" t="str">
        <f>VLOOKUP($A247,POINTS!$O$3:$W$168,C$232,FALSE)</f>
        <v>Pflugerville</v>
      </c>
      <c r="D247" s="32">
        <f>VLOOKUP($A247,POINTS!$O$3:$W$168,D$232,FALSE)</f>
        <v>30.431339999999999</v>
      </c>
      <c r="E247" s="32">
        <f>VLOOKUP($A247,POINTS!$O$3:$W$168,E$232,FALSE)</f>
        <v>-97.613990000000001</v>
      </c>
      <c r="F247" s="31">
        <f>VLOOKUP($A247,POINTS!$O$3:$W$168,F$232,FALSE)</f>
        <v>0</v>
      </c>
      <c r="G247" s="31">
        <f>VLOOKUP($A247,POINTS!$O$3:$W$168,G$232,FALSE)</f>
        <v>77</v>
      </c>
      <c r="H247" s="31">
        <f>VLOOKUP($A247,POINTS!$O$3:$W$168,H$232,FALSE)</f>
        <v>0</v>
      </c>
      <c r="I247" s="7">
        <f>ROUNDUP(VLOOKUP(A247,POINTS!$A$3:$J$168,10,FALSE)/2,0)</f>
        <v>39</v>
      </c>
      <c r="Z247" s="29"/>
      <c r="AA247" s="29"/>
      <c r="AB247" s="7">
        <f>IF(BR1004*0.1&gt;=0.5,0.5,1-(BR1004*0.1))</f>
        <v>1</v>
      </c>
      <c r="AC247" s="7" t="s">
        <v>1036</v>
      </c>
      <c r="AE247" s="7" t="str">
        <f t="shared" ref="AE247:CP247" si="1579">IF(LEFT(AE243,6)="Duplic","",IF(AE243="","",VLOOKUP(AE243,$AD$26:$AI$191,6,FALSE)))</f>
        <v/>
      </c>
      <c r="AF247" s="7" t="str">
        <f t="shared" si="1579"/>
        <v/>
      </c>
      <c r="AG247" s="7" t="str">
        <f t="shared" si="1579"/>
        <v/>
      </c>
      <c r="AH247" s="7" t="str">
        <f t="shared" si="1579"/>
        <v/>
      </c>
      <c r="AI247" s="7" t="str">
        <f t="shared" si="1579"/>
        <v/>
      </c>
      <c r="AJ247" s="7" t="str">
        <f t="shared" si="1579"/>
        <v/>
      </c>
      <c r="AK247" s="7" t="str">
        <f t="shared" si="1579"/>
        <v/>
      </c>
      <c r="AL247" s="7" t="str">
        <f t="shared" si="1579"/>
        <v/>
      </c>
      <c r="AM247" s="7" t="str">
        <f t="shared" si="1579"/>
        <v/>
      </c>
      <c r="AN247" s="7" t="str">
        <f t="shared" si="1579"/>
        <v/>
      </c>
      <c r="AO247" s="7" t="str">
        <f t="shared" si="1579"/>
        <v/>
      </c>
      <c r="AP247" s="7" t="str">
        <f t="shared" si="1579"/>
        <v/>
      </c>
      <c r="AQ247" s="7" t="str">
        <f t="shared" si="1579"/>
        <v/>
      </c>
      <c r="AR247" s="7" t="str">
        <f t="shared" si="1579"/>
        <v/>
      </c>
      <c r="AS247" s="7" t="str">
        <f t="shared" si="1579"/>
        <v/>
      </c>
      <c r="AT247" s="7" t="str">
        <f t="shared" si="1579"/>
        <v/>
      </c>
      <c r="AU247" s="7" t="str">
        <f t="shared" si="1579"/>
        <v/>
      </c>
      <c r="AV247" s="7" t="str">
        <f t="shared" si="1579"/>
        <v/>
      </c>
      <c r="AW247" s="7" t="str">
        <f t="shared" si="1579"/>
        <v/>
      </c>
      <c r="AX247" s="7" t="str">
        <f t="shared" si="1579"/>
        <v/>
      </c>
      <c r="AY247" s="7" t="str">
        <f t="shared" si="1579"/>
        <v/>
      </c>
      <c r="AZ247" s="7" t="str">
        <f t="shared" si="1579"/>
        <v/>
      </c>
      <c r="BA247" s="7" t="str">
        <f t="shared" si="1579"/>
        <v/>
      </c>
      <c r="BB247" s="7" t="str">
        <f t="shared" si="1579"/>
        <v/>
      </c>
      <c r="BC247" s="7" t="str">
        <f t="shared" si="1579"/>
        <v/>
      </c>
      <c r="BD247" s="7" t="str">
        <f t="shared" si="1579"/>
        <v/>
      </c>
      <c r="BE247" s="7" t="str">
        <f t="shared" si="1579"/>
        <v/>
      </c>
      <c r="BF247" s="7" t="str">
        <f t="shared" si="1579"/>
        <v/>
      </c>
      <c r="BG247" s="7" t="str">
        <f t="shared" si="1579"/>
        <v/>
      </c>
      <c r="BH247" s="7" t="str">
        <f t="shared" si="1579"/>
        <v/>
      </c>
      <c r="BI247" s="7" t="str">
        <f t="shared" si="1579"/>
        <v/>
      </c>
      <c r="BJ247" s="7" t="str">
        <f t="shared" si="1579"/>
        <v/>
      </c>
      <c r="BK247" s="7" t="str">
        <f t="shared" si="1579"/>
        <v/>
      </c>
      <c r="BL247" s="7" t="str">
        <f t="shared" si="1579"/>
        <v/>
      </c>
      <c r="BM247" s="7" t="str">
        <f t="shared" si="1579"/>
        <v/>
      </c>
      <c r="BN247" s="7" t="str">
        <f t="shared" si="1579"/>
        <v/>
      </c>
      <c r="BO247" s="7" t="str">
        <f t="shared" si="1579"/>
        <v/>
      </c>
      <c r="BP247" s="7" t="str">
        <f t="shared" si="1579"/>
        <v/>
      </c>
      <c r="BQ247" s="7" t="str">
        <f t="shared" si="1579"/>
        <v/>
      </c>
      <c r="BR247" s="7" t="str">
        <f t="shared" si="1579"/>
        <v/>
      </c>
      <c r="BS247" s="7" t="str">
        <f t="shared" si="1579"/>
        <v/>
      </c>
      <c r="BT247" s="7" t="str">
        <f t="shared" si="1579"/>
        <v/>
      </c>
      <c r="BU247" s="7" t="str">
        <f t="shared" si="1579"/>
        <v/>
      </c>
      <c r="BV247" s="7" t="str">
        <f t="shared" si="1579"/>
        <v/>
      </c>
      <c r="BW247" s="7" t="str">
        <f t="shared" si="1579"/>
        <v/>
      </c>
      <c r="BX247" s="7" t="str">
        <f t="shared" si="1579"/>
        <v/>
      </c>
      <c r="BY247" s="7" t="str">
        <f t="shared" si="1579"/>
        <v/>
      </c>
      <c r="BZ247" s="7" t="str">
        <f t="shared" si="1579"/>
        <v/>
      </c>
      <c r="CA247" s="7" t="str">
        <f t="shared" si="1579"/>
        <v/>
      </c>
      <c r="CB247" s="7" t="str">
        <f t="shared" si="1579"/>
        <v/>
      </c>
      <c r="CC247" s="7" t="str">
        <f t="shared" si="1579"/>
        <v/>
      </c>
      <c r="CD247" s="7" t="str">
        <f t="shared" si="1579"/>
        <v/>
      </c>
      <c r="CE247" s="7" t="str">
        <f t="shared" si="1579"/>
        <v/>
      </c>
      <c r="CF247" s="7" t="str">
        <f t="shared" si="1579"/>
        <v/>
      </c>
      <c r="CG247" s="7" t="str">
        <f t="shared" si="1579"/>
        <v/>
      </c>
      <c r="CH247" s="7" t="str">
        <f t="shared" si="1579"/>
        <v/>
      </c>
      <c r="CI247" s="7" t="str">
        <f t="shared" si="1579"/>
        <v/>
      </c>
      <c r="CJ247" s="7" t="str">
        <f t="shared" si="1579"/>
        <v/>
      </c>
      <c r="CK247" s="7" t="str">
        <f t="shared" si="1579"/>
        <v/>
      </c>
      <c r="CL247" s="7" t="str">
        <f t="shared" si="1579"/>
        <v/>
      </c>
      <c r="CM247" s="7" t="str">
        <f t="shared" si="1579"/>
        <v/>
      </c>
      <c r="CN247" s="7" t="str">
        <f t="shared" si="1579"/>
        <v/>
      </c>
      <c r="CO247" s="7" t="str">
        <f t="shared" si="1579"/>
        <v/>
      </c>
      <c r="CP247" s="7" t="str">
        <f t="shared" si="1579"/>
        <v/>
      </c>
      <c r="CQ247" s="7" t="str">
        <f t="shared" ref="CQ247:FB247" si="1580">IF(LEFT(CQ243,6)="Duplic","",IF(CQ243="","",VLOOKUP(CQ243,$AD$26:$AI$191,6,FALSE)))</f>
        <v/>
      </c>
      <c r="CR247" s="7" t="str">
        <f t="shared" si="1580"/>
        <v/>
      </c>
      <c r="CS247" s="7" t="str">
        <f t="shared" si="1580"/>
        <v/>
      </c>
      <c r="CT247" s="7" t="str">
        <f t="shared" si="1580"/>
        <v/>
      </c>
      <c r="CU247" s="7" t="str">
        <f t="shared" si="1580"/>
        <v/>
      </c>
      <c r="CV247" s="7" t="str">
        <f t="shared" si="1580"/>
        <v/>
      </c>
      <c r="CW247" s="7" t="str">
        <f t="shared" si="1580"/>
        <v/>
      </c>
      <c r="CX247" s="7" t="str">
        <f t="shared" si="1580"/>
        <v/>
      </c>
      <c r="CY247" s="7" t="str">
        <f t="shared" si="1580"/>
        <v/>
      </c>
      <c r="CZ247" s="7" t="str">
        <f t="shared" si="1580"/>
        <v/>
      </c>
      <c r="DA247" s="7" t="str">
        <f t="shared" si="1580"/>
        <v/>
      </c>
      <c r="DB247" s="7" t="str">
        <f t="shared" si="1580"/>
        <v/>
      </c>
      <c r="DC247" s="7" t="str">
        <f t="shared" si="1580"/>
        <v/>
      </c>
      <c r="DD247" s="7" t="str">
        <f t="shared" si="1580"/>
        <v/>
      </c>
      <c r="DE247" s="7" t="str">
        <f t="shared" si="1580"/>
        <v/>
      </c>
      <c r="DF247" s="7" t="str">
        <f t="shared" si="1580"/>
        <v/>
      </c>
      <c r="DG247" s="7" t="str">
        <f t="shared" si="1580"/>
        <v/>
      </c>
      <c r="DH247" s="7" t="str">
        <f t="shared" si="1580"/>
        <v/>
      </c>
      <c r="DI247" s="7" t="str">
        <f t="shared" si="1580"/>
        <v/>
      </c>
      <c r="DJ247" s="7" t="str">
        <f t="shared" si="1580"/>
        <v/>
      </c>
      <c r="DK247" s="7" t="str">
        <f t="shared" si="1580"/>
        <v/>
      </c>
      <c r="DL247" s="7" t="str">
        <f t="shared" si="1580"/>
        <v/>
      </c>
      <c r="DM247" s="7" t="str">
        <f t="shared" si="1580"/>
        <v/>
      </c>
      <c r="DN247" s="7" t="str">
        <f t="shared" si="1580"/>
        <v/>
      </c>
      <c r="DO247" s="7" t="str">
        <f t="shared" si="1580"/>
        <v/>
      </c>
      <c r="DP247" s="7" t="str">
        <f t="shared" si="1580"/>
        <v/>
      </c>
      <c r="DQ247" s="7" t="str">
        <f t="shared" si="1580"/>
        <v/>
      </c>
      <c r="DR247" s="7" t="str">
        <f t="shared" si="1580"/>
        <v/>
      </c>
      <c r="DS247" s="7" t="str">
        <f t="shared" si="1580"/>
        <v/>
      </c>
      <c r="DT247" s="7" t="str">
        <f t="shared" si="1580"/>
        <v/>
      </c>
      <c r="DU247" s="7" t="str">
        <f t="shared" si="1580"/>
        <v/>
      </c>
      <c r="DV247" s="7" t="str">
        <f t="shared" si="1580"/>
        <v/>
      </c>
      <c r="DW247" s="7" t="str">
        <f t="shared" si="1580"/>
        <v/>
      </c>
      <c r="DX247" s="7" t="str">
        <f t="shared" si="1580"/>
        <v/>
      </c>
      <c r="DY247" s="7" t="str">
        <f t="shared" si="1580"/>
        <v/>
      </c>
      <c r="DZ247" s="7" t="str">
        <f t="shared" si="1580"/>
        <v/>
      </c>
      <c r="EA247" s="7" t="str">
        <f t="shared" si="1580"/>
        <v/>
      </c>
      <c r="EB247" s="7" t="str">
        <f t="shared" si="1580"/>
        <v/>
      </c>
      <c r="EC247" s="7" t="str">
        <f t="shared" si="1580"/>
        <v/>
      </c>
      <c r="ED247" s="7" t="str">
        <f t="shared" si="1580"/>
        <v/>
      </c>
      <c r="EE247" s="7" t="str">
        <f t="shared" si="1580"/>
        <v/>
      </c>
      <c r="EF247" s="7" t="str">
        <f t="shared" si="1580"/>
        <v/>
      </c>
      <c r="EG247" s="7" t="str">
        <f t="shared" si="1580"/>
        <v/>
      </c>
      <c r="EH247" s="7" t="str">
        <f t="shared" si="1580"/>
        <v/>
      </c>
      <c r="EI247" s="7" t="str">
        <f t="shared" si="1580"/>
        <v/>
      </c>
      <c r="EJ247" s="7" t="str">
        <f t="shared" si="1580"/>
        <v/>
      </c>
      <c r="EK247" s="7" t="str">
        <f t="shared" si="1580"/>
        <v/>
      </c>
      <c r="EL247" s="7" t="str">
        <f t="shared" si="1580"/>
        <v/>
      </c>
      <c r="EM247" s="7" t="str">
        <f t="shared" si="1580"/>
        <v/>
      </c>
      <c r="EN247" s="7" t="str">
        <f t="shared" si="1580"/>
        <v/>
      </c>
      <c r="EO247" s="7" t="str">
        <f t="shared" si="1580"/>
        <v/>
      </c>
      <c r="EP247" s="7" t="str">
        <f t="shared" si="1580"/>
        <v/>
      </c>
      <c r="EQ247" s="7" t="str">
        <f t="shared" si="1580"/>
        <v/>
      </c>
      <c r="ER247" s="7" t="str">
        <f t="shared" si="1580"/>
        <v/>
      </c>
      <c r="ES247" s="7" t="str">
        <f t="shared" si="1580"/>
        <v/>
      </c>
      <c r="ET247" s="7" t="str">
        <f t="shared" si="1580"/>
        <v/>
      </c>
      <c r="EU247" s="7" t="str">
        <f t="shared" si="1580"/>
        <v/>
      </c>
      <c r="EV247" s="7" t="str">
        <f t="shared" si="1580"/>
        <v/>
      </c>
      <c r="EW247" s="7" t="str">
        <f t="shared" si="1580"/>
        <v/>
      </c>
      <c r="EX247" s="7" t="str">
        <f t="shared" si="1580"/>
        <v/>
      </c>
      <c r="EY247" s="7" t="str">
        <f t="shared" si="1580"/>
        <v/>
      </c>
      <c r="EZ247" s="7" t="str">
        <f t="shared" si="1580"/>
        <v/>
      </c>
      <c r="FA247" s="7" t="str">
        <f t="shared" si="1580"/>
        <v/>
      </c>
      <c r="FB247" s="7" t="str">
        <f t="shared" si="1580"/>
        <v/>
      </c>
      <c r="FC247" s="7" t="str">
        <f t="shared" ref="FC247:HN247" si="1581">IF(LEFT(FC243,6)="Duplic","",IF(FC243="","",VLOOKUP(FC243,$AD$26:$AI$191,6,FALSE)))</f>
        <v/>
      </c>
      <c r="FD247" s="7" t="str">
        <f t="shared" si="1581"/>
        <v/>
      </c>
      <c r="FE247" s="7" t="str">
        <f t="shared" si="1581"/>
        <v/>
      </c>
      <c r="FF247" s="7" t="str">
        <f t="shared" si="1581"/>
        <v/>
      </c>
      <c r="FG247" s="7" t="str">
        <f t="shared" si="1581"/>
        <v/>
      </c>
      <c r="FH247" s="7" t="str">
        <f t="shared" si="1581"/>
        <v/>
      </c>
      <c r="FI247" s="7" t="str">
        <f t="shared" si="1581"/>
        <v/>
      </c>
      <c r="FJ247" s="7" t="str">
        <f t="shared" si="1581"/>
        <v/>
      </c>
      <c r="FK247" s="7" t="str">
        <f t="shared" si="1581"/>
        <v/>
      </c>
      <c r="FL247" s="7" t="str">
        <f t="shared" si="1581"/>
        <v/>
      </c>
      <c r="FM247" s="7" t="str">
        <f t="shared" si="1581"/>
        <v/>
      </c>
      <c r="FN247" s="7" t="str">
        <f t="shared" si="1581"/>
        <v/>
      </c>
      <c r="FO247" s="7" t="str">
        <f t="shared" si="1581"/>
        <v/>
      </c>
      <c r="FP247" s="7" t="str">
        <f t="shared" si="1581"/>
        <v/>
      </c>
      <c r="FQ247" s="7" t="str">
        <f t="shared" si="1581"/>
        <v/>
      </c>
      <c r="FR247" s="7" t="str">
        <f t="shared" si="1581"/>
        <v/>
      </c>
      <c r="FS247" s="7" t="str">
        <f t="shared" si="1581"/>
        <v/>
      </c>
      <c r="FT247" s="7" t="str">
        <f t="shared" si="1581"/>
        <v/>
      </c>
      <c r="FU247" s="7" t="str">
        <f t="shared" si="1581"/>
        <v/>
      </c>
      <c r="FV247" s="7" t="str">
        <f t="shared" si="1581"/>
        <v/>
      </c>
      <c r="FW247" s="7" t="str">
        <f t="shared" si="1581"/>
        <v/>
      </c>
      <c r="FX247" s="7" t="str">
        <f t="shared" si="1581"/>
        <v/>
      </c>
      <c r="FY247" s="7" t="str">
        <f t="shared" si="1581"/>
        <v/>
      </c>
      <c r="FZ247" s="7" t="str">
        <f t="shared" si="1581"/>
        <v/>
      </c>
      <c r="GA247" s="7" t="str">
        <f t="shared" si="1581"/>
        <v/>
      </c>
      <c r="GB247" s="7" t="str">
        <f t="shared" si="1581"/>
        <v/>
      </c>
      <c r="GC247" s="7" t="str">
        <f t="shared" si="1581"/>
        <v/>
      </c>
      <c r="GD247" s="7" t="str">
        <f t="shared" si="1581"/>
        <v/>
      </c>
      <c r="GE247" s="7" t="str">
        <f t="shared" si="1581"/>
        <v/>
      </c>
      <c r="GF247" s="7" t="str">
        <f t="shared" si="1581"/>
        <v/>
      </c>
      <c r="GG247" s="7" t="str">
        <f t="shared" si="1581"/>
        <v/>
      </c>
      <c r="GH247" s="7" t="str">
        <f t="shared" si="1581"/>
        <v/>
      </c>
      <c r="GI247" s="7" t="str">
        <f t="shared" si="1581"/>
        <v/>
      </c>
      <c r="GJ247" s="7" t="str">
        <f t="shared" si="1581"/>
        <v/>
      </c>
      <c r="GK247" s="7" t="str">
        <f t="shared" si="1581"/>
        <v/>
      </c>
      <c r="GL247" s="7" t="str">
        <f t="shared" si="1581"/>
        <v/>
      </c>
      <c r="GM247" s="7" t="str">
        <f t="shared" si="1581"/>
        <v/>
      </c>
      <c r="GN247" s="7" t="str">
        <f t="shared" si="1581"/>
        <v/>
      </c>
      <c r="GO247" s="7" t="str">
        <f t="shared" si="1581"/>
        <v/>
      </c>
      <c r="GP247" s="7" t="str">
        <f t="shared" si="1581"/>
        <v/>
      </c>
      <c r="GQ247" s="7" t="str">
        <f t="shared" si="1581"/>
        <v/>
      </c>
      <c r="GR247" s="7" t="str">
        <f t="shared" si="1581"/>
        <v/>
      </c>
      <c r="GS247" s="7" t="str">
        <f t="shared" si="1581"/>
        <v/>
      </c>
      <c r="GT247" s="7" t="str">
        <f t="shared" si="1581"/>
        <v/>
      </c>
      <c r="GU247" s="7" t="str">
        <f t="shared" si="1581"/>
        <v/>
      </c>
      <c r="GV247" s="7" t="str">
        <f t="shared" si="1581"/>
        <v/>
      </c>
      <c r="GW247" s="7" t="str">
        <f t="shared" si="1581"/>
        <v/>
      </c>
      <c r="GX247" s="7" t="str">
        <f t="shared" si="1581"/>
        <v/>
      </c>
      <c r="GY247" s="7" t="str">
        <f t="shared" si="1581"/>
        <v/>
      </c>
      <c r="GZ247" s="7" t="str">
        <f t="shared" si="1581"/>
        <v/>
      </c>
      <c r="HA247" s="7" t="str">
        <f t="shared" si="1581"/>
        <v/>
      </c>
      <c r="HB247" s="7" t="str">
        <f t="shared" si="1581"/>
        <v/>
      </c>
      <c r="HC247" s="7" t="str">
        <f t="shared" si="1581"/>
        <v/>
      </c>
      <c r="HD247" s="7" t="str">
        <f t="shared" si="1581"/>
        <v/>
      </c>
      <c r="HE247" s="7" t="str">
        <f t="shared" si="1581"/>
        <v/>
      </c>
      <c r="HF247" s="7" t="str">
        <f t="shared" si="1581"/>
        <v/>
      </c>
      <c r="HG247" s="7" t="str">
        <f t="shared" si="1581"/>
        <v/>
      </c>
      <c r="HH247" s="7" t="str">
        <f t="shared" si="1581"/>
        <v/>
      </c>
      <c r="HI247" s="7" t="str">
        <f t="shared" si="1581"/>
        <v/>
      </c>
      <c r="HJ247" s="7" t="str">
        <f t="shared" si="1581"/>
        <v/>
      </c>
      <c r="HK247" s="7" t="str">
        <f t="shared" si="1581"/>
        <v/>
      </c>
      <c r="HL247" s="7" t="str">
        <f t="shared" si="1581"/>
        <v/>
      </c>
      <c r="HM247" s="7" t="str">
        <f t="shared" si="1581"/>
        <v/>
      </c>
      <c r="HN247" s="7" t="str">
        <f t="shared" si="1581"/>
        <v/>
      </c>
      <c r="HO247" s="7" t="str">
        <f t="shared" ref="HO247:ID247" si="1582">IF(LEFT(HO243,6)="Duplic","",IF(HO243="","",VLOOKUP(HO243,$AD$26:$AI$191,6,FALSE)))</f>
        <v/>
      </c>
      <c r="HP247" s="7" t="str">
        <f t="shared" si="1582"/>
        <v/>
      </c>
      <c r="HQ247" s="7" t="str">
        <f t="shared" si="1582"/>
        <v/>
      </c>
      <c r="HR247" s="7" t="str">
        <f t="shared" si="1582"/>
        <v/>
      </c>
      <c r="HS247" s="7" t="str">
        <f t="shared" si="1582"/>
        <v/>
      </c>
      <c r="HT247" s="7" t="str">
        <f t="shared" si="1582"/>
        <v/>
      </c>
      <c r="HU247" s="7" t="str">
        <f t="shared" si="1582"/>
        <v/>
      </c>
      <c r="HV247" s="7" t="str">
        <f t="shared" si="1582"/>
        <v/>
      </c>
      <c r="HW247" s="7" t="str">
        <f t="shared" si="1582"/>
        <v/>
      </c>
      <c r="HX247" s="7" t="str">
        <f t="shared" si="1582"/>
        <v/>
      </c>
      <c r="HY247" s="7" t="str">
        <f t="shared" si="1582"/>
        <v/>
      </c>
      <c r="HZ247" s="7" t="str">
        <f t="shared" si="1582"/>
        <v/>
      </c>
      <c r="IA247" s="7" t="str">
        <f t="shared" si="1582"/>
        <v/>
      </c>
      <c r="IB247" s="7" t="str">
        <f t="shared" si="1582"/>
        <v/>
      </c>
      <c r="IC247" s="7" t="str">
        <f t="shared" si="1582"/>
        <v/>
      </c>
      <c r="ID247" s="7" t="str">
        <f t="shared" si="1582"/>
        <v/>
      </c>
    </row>
    <row r="248" spans="1:238" hidden="1" x14ac:dyDescent="0.3">
      <c r="A248" s="31" t="s">
        <v>635</v>
      </c>
      <c r="B248" s="31" t="str">
        <f>VLOOKUP($A248,POINTS!$O$3:$W$168,B$232,FALSE)</f>
        <v>St. Mary's Catholic Church - Victoria</v>
      </c>
      <c r="C248" s="31" t="str">
        <f>VLOOKUP($A248,POINTS!$O$3:$W$168,C$232,FALSE)</f>
        <v>Victoria</v>
      </c>
      <c r="D248" s="32">
        <f>VLOOKUP($A248,POINTS!$O$3:$W$168,D$232,FALSE)</f>
        <v>28.796533</v>
      </c>
      <c r="E248" s="32">
        <f>VLOOKUP($A248,POINTS!$O$3:$W$168,E$232,FALSE)</f>
        <v>-97.007493999999994</v>
      </c>
      <c r="F248" s="31">
        <f>VLOOKUP($A248,POINTS!$O$3:$W$168,F$232,FALSE)</f>
        <v>0</v>
      </c>
      <c r="G248" s="31">
        <f>VLOOKUP($A248,POINTS!$O$3:$W$168,G$232,FALSE)</f>
        <v>133</v>
      </c>
      <c r="H248" s="31">
        <f>VLOOKUP($A248,POINTS!$O$3:$W$168,H$232,FALSE)</f>
        <v>0</v>
      </c>
      <c r="I248" s="7">
        <f>ROUNDUP(VLOOKUP(A248,POINTS!$A$3:$J$168,10,FALSE)/2,0)</f>
        <v>67</v>
      </c>
      <c r="Z248" s="29"/>
      <c r="AA248" s="29" t="s">
        <v>802</v>
      </c>
      <c r="AE248" s="7" t="str">
        <f t="shared" ref="AE248" si="1583">IF(COUNTIF($A$449:$A$614,AE243)&gt;0,IF(LEN($AB241)-LEN(SUBSTITUTE($AB241,LEFT(AE243,1),""))&gt;=1,IF(AE247="Night",0.1,""),""),"")</f>
        <v/>
      </c>
      <c r="AF248" s="7" t="str">
        <f t="shared" ref="AF248" si="1584">IF(COUNTIF($A$449:$A$614,AF243)&gt;0,IF(LEN($AB241)-LEN(SUBSTITUTE($AB241,LEFT(AF243,1),""))&gt;=1,IF(AF247="Night",0.1,""),""),"")</f>
        <v/>
      </c>
      <c r="AG248" s="7" t="str">
        <f t="shared" ref="AG248" si="1585">IF(COUNTIF($A$449:$A$614,AG243)&gt;0,IF(LEN($AB241)-LEN(SUBSTITUTE($AB241,LEFT(AG243,1),""))&gt;=1,IF(AG247="Night",0.1,""),""),"")</f>
        <v/>
      </c>
      <c r="AH248" s="7" t="str">
        <f t="shared" ref="AH248" si="1586">IF(COUNTIF($A$449:$A$614,AH243)&gt;0,IF(LEN($AB241)-LEN(SUBSTITUTE($AB241,LEFT(AH243,1),""))&gt;=1,IF(AH247="Night",0.1,""),""),"")</f>
        <v/>
      </c>
      <c r="AI248" s="7" t="str">
        <f t="shared" ref="AI248" si="1587">IF(COUNTIF($A$449:$A$614,AI243)&gt;0,IF(LEN($AB241)-LEN(SUBSTITUTE($AB241,LEFT(AI243,1),""))&gt;=1,IF(AI247="Night",0.1,""),""),"")</f>
        <v/>
      </c>
      <c r="AJ248" s="7" t="str">
        <f t="shared" ref="AJ248" si="1588">IF(COUNTIF($A$449:$A$614,AJ243)&gt;0,IF(LEN($AB241)-LEN(SUBSTITUTE($AB241,LEFT(AJ243,1),""))&gt;=1,IF(AJ247="Night",0.1,""),""),"")</f>
        <v/>
      </c>
      <c r="AK248" s="7" t="str">
        <f t="shared" ref="AK248" si="1589">IF(COUNTIF($A$449:$A$614,AK243)&gt;0,IF(LEN($AB241)-LEN(SUBSTITUTE($AB241,LEFT(AK243,1),""))&gt;=1,IF(AK247="Night",0.1,""),""),"")</f>
        <v/>
      </c>
      <c r="AL248" s="7" t="str">
        <f t="shared" ref="AL248" si="1590">IF(COUNTIF($A$449:$A$614,AL243)&gt;0,IF(LEN($AB241)-LEN(SUBSTITUTE($AB241,LEFT(AL243,1),""))&gt;=1,IF(AL247="Night",0.1,""),""),"")</f>
        <v/>
      </c>
      <c r="AM248" s="7" t="str">
        <f t="shared" ref="AM248" si="1591">IF(COUNTIF($A$449:$A$614,AM243)&gt;0,IF(LEN($AB241)-LEN(SUBSTITUTE($AB241,LEFT(AM243,1),""))&gt;=1,IF(AM247="Night",0.1,""),""),"")</f>
        <v/>
      </c>
      <c r="AN248" s="7" t="str">
        <f t="shared" ref="AN248" si="1592">IF(COUNTIF($A$449:$A$614,AN243)&gt;0,IF(LEN($AB241)-LEN(SUBSTITUTE($AB241,LEFT(AN243,1),""))&gt;=1,IF(AN247="Night",0.1,""),""),"")</f>
        <v/>
      </c>
      <c r="AO248" s="7" t="str">
        <f t="shared" ref="AO248" si="1593">IF(COUNTIF($A$449:$A$614,AO243)&gt;0,IF(LEN($AB241)-LEN(SUBSTITUTE($AB241,LEFT(AO243,1),""))&gt;=1,IF(AO247="Night",0.1,""),""),"")</f>
        <v/>
      </c>
      <c r="AP248" s="7" t="str">
        <f t="shared" ref="AP248" si="1594">IF(COUNTIF($A$449:$A$614,AP243)&gt;0,IF(LEN($AB241)-LEN(SUBSTITUTE($AB241,LEFT(AP243,1),""))&gt;=1,IF(AP247="Night",0.1,""),""),"")</f>
        <v/>
      </c>
      <c r="AQ248" s="7" t="str">
        <f t="shared" ref="AQ248" si="1595">IF(COUNTIF($A$449:$A$614,AQ243)&gt;0,IF(LEN($AB241)-LEN(SUBSTITUTE($AB241,LEFT(AQ243,1),""))&gt;=1,IF(AQ247="Night",0.1,""),""),"")</f>
        <v/>
      </c>
      <c r="AR248" s="7" t="str">
        <f t="shared" ref="AR248" si="1596">IF(COUNTIF($A$449:$A$614,AR243)&gt;0,IF(LEN($AB241)-LEN(SUBSTITUTE($AB241,LEFT(AR243,1),""))&gt;=1,IF(AR247="Night",0.1,""),""),"")</f>
        <v/>
      </c>
      <c r="AS248" s="7" t="str">
        <f t="shared" ref="AS248" si="1597">IF(COUNTIF($A$449:$A$614,AS243)&gt;0,IF(LEN($AB241)-LEN(SUBSTITUTE($AB241,LEFT(AS243,1),""))&gt;=1,IF(AS247="Night",0.1,""),""),"")</f>
        <v/>
      </c>
      <c r="AT248" s="7" t="str">
        <f t="shared" ref="AT248" si="1598">IF(COUNTIF($A$449:$A$614,AT243)&gt;0,IF(LEN($AB241)-LEN(SUBSTITUTE($AB241,LEFT(AT243,1),""))&gt;=1,IF(AT247="Night",0.1,""),""),"")</f>
        <v/>
      </c>
      <c r="AU248" s="7" t="str">
        <f t="shared" ref="AU248" si="1599">IF(COUNTIF($A$449:$A$614,AU243)&gt;0,IF(LEN($AB241)-LEN(SUBSTITUTE($AB241,LEFT(AU243,1),""))&gt;=1,IF(AU247="Night",0.1,""),""),"")</f>
        <v/>
      </c>
      <c r="AV248" s="7" t="str">
        <f t="shared" ref="AV248" si="1600">IF(COUNTIF($A$449:$A$614,AV243)&gt;0,IF(LEN($AB241)-LEN(SUBSTITUTE($AB241,LEFT(AV243,1),""))&gt;=1,IF(AV247="Night",0.1,""),""),"")</f>
        <v/>
      </c>
      <c r="AW248" s="7" t="str">
        <f t="shared" ref="AW248" si="1601">IF(COUNTIF($A$449:$A$614,AW243)&gt;0,IF(LEN($AB241)-LEN(SUBSTITUTE($AB241,LEFT(AW243,1),""))&gt;=1,IF(AW247="Night",0.1,""),""),"")</f>
        <v/>
      </c>
      <c r="AX248" s="7" t="str">
        <f t="shared" ref="AX248" si="1602">IF(COUNTIF($A$449:$A$614,AX243)&gt;0,IF(LEN($AB241)-LEN(SUBSTITUTE($AB241,LEFT(AX243,1),""))&gt;=1,IF(AX247="Night",0.1,""),""),"")</f>
        <v/>
      </c>
      <c r="AY248" s="7" t="str">
        <f t="shared" ref="AY248" si="1603">IF(COUNTIF($A$449:$A$614,AY243)&gt;0,IF(LEN($AB241)-LEN(SUBSTITUTE($AB241,LEFT(AY243,1),""))&gt;=1,IF(AY247="Night",0.1,""),""),"")</f>
        <v/>
      </c>
      <c r="AZ248" s="7" t="str">
        <f t="shared" ref="AZ248" si="1604">IF(COUNTIF($A$449:$A$614,AZ243)&gt;0,IF(LEN($AB241)-LEN(SUBSTITUTE($AB241,LEFT(AZ243,1),""))&gt;=1,IF(AZ247="Night",0.1,""),""),"")</f>
        <v/>
      </c>
      <c r="BA248" s="7" t="str">
        <f t="shared" ref="BA248" si="1605">IF(COUNTIF($A$449:$A$614,BA243)&gt;0,IF(LEN($AB241)-LEN(SUBSTITUTE($AB241,LEFT(BA243,1),""))&gt;=1,IF(BA247="Night",0.1,""),""),"")</f>
        <v/>
      </c>
      <c r="BB248" s="7" t="str">
        <f t="shared" ref="BB248" si="1606">IF(COUNTIF($A$449:$A$614,BB243)&gt;0,IF(LEN($AB241)-LEN(SUBSTITUTE($AB241,LEFT(BB243,1),""))&gt;=1,IF(BB247="Night",0.1,""),""),"")</f>
        <v/>
      </c>
      <c r="BC248" s="7" t="str">
        <f t="shared" ref="BC248" si="1607">IF(COUNTIF($A$449:$A$614,BC243)&gt;0,IF(LEN($AB241)-LEN(SUBSTITUTE($AB241,LEFT(BC243,1),""))&gt;=1,IF(BC247="Night",0.1,""),""),"")</f>
        <v/>
      </c>
      <c r="BD248" s="7" t="str">
        <f t="shared" ref="BD248" si="1608">IF(COUNTIF($A$449:$A$614,BD243)&gt;0,IF(LEN($AB241)-LEN(SUBSTITUTE($AB241,LEFT(BD243,1),""))&gt;=1,IF(BD247="Night",0.1,""),""),"")</f>
        <v/>
      </c>
      <c r="BE248" s="7" t="str">
        <f t="shared" ref="BE248" si="1609">IF(COUNTIF($A$449:$A$614,BE243)&gt;0,IF(LEN($AB241)-LEN(SUBSTITUTE($AB241,LEFT(BE243,1),""))&gt;=1,IF(BE247="Night",0.1,""),""),"")</f>
        <v/>
      </c>
      <c r="BF248" s="7" t="str">
        <f t="shared" ref="BF248" si="1610">IF(COUNTIF($A$449:$A$614,BF243)&gt;0,IF(LEN($AB241)-LEN(SUBSTITUTE($AB241,LEFT(BF243,1),""))&gt;=1,IF(BF247="Night",0.1,""),""),"")</f>
        <v/>
      </c>
      <c r="BG248" s="7" t="str">
        <f t="shared" ref="BG248" si="1611">IF(COUNTIF($A$449:$A$614,BG243)&gt;0,IF(LEN($AB241)-LEN(SUBSTITUTE($AB241,LEFT(BG243,1),""))&gt;=1,IF(BG247="Night",0.1,""),""),"")</f>
        <v/>
      </c>
      <c r="BH248" s="7" t="str">
        <f t="shared" ref="BH248" si="1612">IF(COUNTIF($A$449:$A$614,BH243)&gt;0,IF(LEN($AB241)-LEN(SUBSTITUTE($AB241,LEFT(BH243,1),""))&gt;=1,IF(BH247="Night",0.1,""),""),"")</f>
        <v/>
      </c>
      <c r="BI248" s="7" t="str">
        <f t="shared" ref="BI248" si="1613">IF(COUNTIF($A$449:$A$614,BI243)&gt;0,IF(LEN($AB241)-LEN(SUBSTITUTE($AB241,LEFT(BI243,1),""))&gt;=1,IF(BI247="Night",0.1,""),""),"")</f>
        <v/>
      </c>
      <c r="BJ248" s="7" t="str">
        <f t="shared" ref="BJ248" si="1614">IF(COUNTIF($A$449:$A$614,BJ243)&gt;0,IF(LEN($AB241)-LEN(SUBSTITUTE($AB241,LEFT(BJ243,1),""))&gt;=1,IF(BJ247="Night",0.1,""),""),"")</f>
        <v/>
      </c>
      <c r="BK248" s="7" t="str">
        <f t="shared" ref="BK248" si="1615">IF(COUNTIF($A$449:$A$614,BK243)&gt;0,IF(LEN($AB241)-LEN(SUBSTITUTE($AB241,LEFT(BK243,1),""))&gt;=1,IF(BK247="Night",0.1,""),""),"")</f>
        <v/>
      </c>
      <c r="BL248" s="7" t="str">
        <f t="shared" ref="BL248" si="1616">IF(COUNTIF($A$449:$A$614,BL243)&gt;0,IF(LEN($AB241)-LEN(SUBSTITUTE($AB241,LEFT(BL243,1),""))&gt;=1,IF(BL247="Night",0.1,""),""),"")</f>
        <v/>
      </c>
      <c r="BM248" s="7" t="str">
        <f t="shared" ref="BM248" si="1617">IF(COUNTIF($A$449:$A$614,BM243)&gt;0,IF(LEN($AB241)-LEN(SUBSTITUTE($AB241,LEFT(BM243,1),""))&gt;=1,IF(BM247="Night",0.1,""),""),"")</f>
        <v/>
      </c>
      <c r="BN248" s="7" t="str">
        <f t="shared" ref="BN248" si="1618">IF(COUNTIF($A$449:$A$614,BN243)&gt;0,IF(LEN($AB241)-LEN(SUBSTITUTE($AB241,LEFT(BN243,1),""))&gt;=1,IF(BN247="Night",0.1,""),""),"")</f>
        <v/>
      </c>
      <c r="BO248" s="7" t="str">
        <f t="shared" ref="BO248" si="1619">IF(COUNTIF($A$449:$A$614,BO243)&gt;0,IF(LEN($AB241)-LEN(SUBSTITUTE($AB241,LEFT(BO243,1),""))&gt;=1,IF(BO247="Night",0.1,""),""),"")</f>
        <v/>
      </c>
      <c r="BP248" s="7" t="str">
        <f t="shared" ref="BP248" si="1620">IF(COUNTIF($A$449:$A$614,BP243)&gt;0,IF(LEN($AB241)-LEN(SUBSTITUTE($AB241,LEFT(BP243,1),""))&gt;=1,IF(BP247="Night",0.1,""),""),"")</f>
        <v/>
      </c>
      <c r="BQ248" s="7" t="str">
        <f t="shared" ref="BQ248" si="1621">IF(COUNTIF($A$449:$A$614,BQ243)&gt;0,IF(LEN($AB241)-LEN(SUBSTITUTE($AB241,LEFT(BQ243,1),""))&gt;=1,IF(BQ247="Night",0.1,""),""),"")</f>
        <v/>
      </c>
      <c r="BR248" s="7" t="str">
        <f t="shared" ref="BR248" si="1622">IF(COUNTIF($A$449:$A$614,BR243)&gt;0,IF(LEN($AB241)-LEN(SUBSTITUTE($AB241,LEFT(BR243,1),""))&gt;=1,IF(BR247="Night",0.1,""),""),"")</f>
        <v/>
      </c>
      <c r="BS248" s="7" t="str">
        <f t="shared" ref="BS248" si="1623">IF(COUNTIF($A$449:$A$614,BS243)&gt;0,IF(LEN($AB241)-LEN(SUBSTITUTE($AB241,LEFT(BS243,1),""))&gt;=1,IF(BS247="Night",0.1,""),""),"")</f>
        <v/>
      </c>
      <c r="BT248" s="7" t="str">
        <f t="shared" ref="BT248" si="1624">IF(COUNTIF($A$449:$A$614,BT243)&gt;0,IF(LEN($AB241)-LEN(SUBSTITUTE($AB241,LEFT(BT243,1),""))&gt;=1,IF(BT247="Night",0.1,""),""),"")</f>
        <v/>
      </c>
      <c r="BU248" s="7" t="str">
        <f t="shared" ref="BU248" si="1625">IF(COUNTIF($A$449:$A$614,BU243)&gt;0,IF(LEN($AB241)-LEN(SUBSTITUTE($AB241,LEFT(BU243,1),""))&gt;=1,IF(BU247="Night",0.1,""),""),"")</f>
        <v/>
      </c>
      <c r="BV248" s="7" t="str">
        <f t="shared" ref="BV248" si="1626">IF(COUNTIF($A$449:$A$614,BV243)&gt;0,IF(LEN($AB241)-LEN(SUBSTITUTE($AB241,LEFT(BV243,1),""))&gt;=1,IF(BV247="Night",0.1,""),""),"")</f>
        <v/>
      </c>
      <c r="BW248" s="7" t="str">
        <f t="shared" ref="BW248" si="1627">IF(COUNTIF($A$449:$A$614,BW243)&gt;0,IF(LEN($AB241)-LEN(SUBSTITUTE($AB241,LEFT(BW243,1),""))&gt;=1,IF(BW247="Night",0.1,""),""),"")</f>
        <v/>
      </c>
      <c r="BX248" s="7" t="str">
        <f t="shared" ref="BX248" si="1628">IF(COUNTIF($A$449:$A$614,BX243)&gt;0,IF(LEN($AB241)-LEN(SUBSTITUTE($AB241,LEFT(BX243,1),""))&gt;=1,IF(BX247="Night",0.1,""),""),"")</f>
        <v/>
      </c>
      <c r="BY248" s="7" t="str">
        <f t="shared" ref="BY248" si="1629">IF(COUNTIF($A$449:$A$614,BY243)&gt;0,IF(LEN($AB241)-LEN(SUBSTITUTE($AB241,LEFT(BY243,1),""))&gt;=1,IF(BY247="Night",0.1,""),""),"")</f>
        <v/>
      </c>
      <c r="BZ248" s="7" t="str">
        <f t="shared" ref="BZ248" si="1630">IF(COUNTIF($A$449:$A$614,BZ243)&gt;0,IF(LEN($AB241)-LEN(SUBSTITUTE($AB241,LEFT(BZ243,1),""))&gt;=1,IF(BZ247="Night",0.1,""),""),"")</f>
        <v/>
      </c>
      <c r="CA248" s="7" t="str">
        <f t="shared" ref="CA248" si="1631">IF(COUNTIF($A$449:$A$614,CA243)&gt;0,IF(LEN($AB241)-LEN(SUBSTITUTE($AB241,LEFT(CA243,1),""))&gt;=1,IF(CA247="Night",0.1,""),""),"")</f>
        <v/>
      </c>
      <c r="CB248" s="7" t="str">
        <f t="shared" ref="CB248" si="1632">IF(COUNTIF($A$449:$A$614,CB243)&gt;0,IF(LEN($AB241)-LEN(SUBSTITUTE($AB241,LEFT(CB243,1),""))&gt;=1,IF(CB247="Night",0.1,""),""),"")</f>
        <v/>
      </c>
      <c r="CC248" s="7" t="str">
        <f t="shared" ref="CC248" si="1633">IF(COUNTIF($A$449:$A$614,CC243)&gt;0,IF(LEN($AB241)-LEN(SUBSTITUTE($AB241,LEFT(CC243,1),""))&gt;=1,IF(CC247="Night",0.1,""),""),"")</f>
        <v/>
      </c>
      <c r="CD248" s="7" t="str">
        <f t="shared" ref="CD248" si="1634">IF(COUNTIF($A$449:$A$614,CD243)&gt;0,IF(LEN($AB241)-LEN(SUBSTITUTE($AB241,LEFT(CD243,1),""))&gt;=1,IF(CD247="Night",0.1,""),""),"")</f>
        <v/>
      </c>
      <c r="CE248" s="7" t="str">
        <f t="shared" ref="CE248" si="1635">IF(COUNTIF($A$449:$A$614,CE243)&gt;0,IF(LEN($AB241)-LEN(SUBSTITUTE($AB241,LEFT(CE243,1),""))&gt;=1,IF(CE247="Night",0.1,""),""),"")</f>
        <v/>
      </c>
      <c r="CF248" s="7" t="str">
        <f t="shared" ref="CF248" si="1636">IF(COUNTIF($A$449:$A$614,CF243)&gt;0,IF(LEN($AB241)-LEN(SUBSTITUTE($AB241,LEFT(CF243,1),""))&gt;=1,IF(CF247="Night",0.1,""),""),"")</f>
        <v/>
      </c>
      <c r="CG248" s="7" t="str">
        <f t="shared" ref="CG248" si="1637">IF(COUNTIF($A$449:$A$614,CG243)&gt;0,IF(LEN($AB241)-LEN(SUBSTITUTE($AB241,LEFT(CG243,1),""))&gt;=1,IF(CG247="Night",0.1,""),""),"")</f>
        <v/>
      </c>
      <c r="CH248" s="7" t="str">
        <f t="shared" ref="CH248" si="1638">IF(COUNTIF($A$449:$A$614,CH243)&gt;0,IF(LEN($AB241)-LEN(SUBSTITUTE($AB241,LEFT(CH243,1),""))&gt;=1,IF(CH247="Night",0.1,""),""),"")</f>
        <v/>
      </c>
      <c r="CI248" s="7" t="str">
        <f t="shared" ref="CI248" si="1639">IF(COUNTIF($A$449:$A$614,CI243)&gt;0,IF(LEN($AB241)-LEN(SUBSTITUTE($AB241,LEFT(CI243,1),""))&gt;=1,IF(CI247="Night",0.1,""),""),"")</f>
        <v/>
      </c>
      <c r="CJ248" s="7" t="str">
        <f t="shared" ref="CJ248" si="1640">IF(COUNTIF($A$449:$A$614,CJ243)&gt;0,IF(LEN($AB241)-LEN(SUBSTITUTE($AB241,LEFT(CJ243,1),""))&gt;=1,IF(CJ247="Night",0.1,""),""),"")</f>
        <v/>
      </c>
      <c r="CK248" s="7" t="str">
        <f t="shared" ref="CK248" si="1641">IF(COUNTIF($A$449:$A$614,CK243)&gt;0,IF(LEN($AB241)-LEN(SUBSTITUTE($AB241,LEFT(CK243,1),""))&gt;=1,IF(CK247="Night",0.1,""),""),"")</f>
        <v/>
      </c>
      <c r="CL248" s="7" t="str">
        <f t="shared" ref="CL248" si="1642">IF(COUNTIF($A$449:$A$614,CL243)&gt;0,IF(LEN($AB241)-LEN(SUBSTITUTE($AB241,LEFT(CL243,1),""))&gt;=1,IF(CL247="Night",0.1,""),""),"")</f>
        <v/>
      </c>
      <c r="CM248" s="7" t="str">
        <f t="shared" ref="CM248" si="1643">IF(COUNTIF($A$449:$A$614,CM243)&gt;0,IF(LEN($AB241)-LEN(SUBSTITUTE($AB241,LEFT(CM243,1),""))&gt;=1,IF(CM247="Night",0.1,""),""),"")</f>
        <v/>
      </c>
      <c r="CN248" s="7" t="str">
        <f t="shared" ref="CN248" si="1644">IF(COUNTIF($A$449:$A$614,CN243)&gt;0,IF(LEN($AB241)-LEN(SUBSTITUTE($AB241,LEFT(CN243,1),""))&gt;=1,IF(CN247="Night",0.1,""),""),"")</f>
        <v/>
      </c>
      <c r="CO248" s="7" t="str">
        <f t="shared" ref="CO248" si="1645">IF(COUNTIF($A$449:$A$614,CO243)&gt;0,IF(LEN($AB241)-LEN(SUBSTITUTE($AB241,LEFT(CO243,1),""))&gt;=1,IF(CO247="Night",0.1,""),""),"")</f>
        <v/>
      </c>
      <c r="CP248" s="7" t="str">
        <f t="shared" ref="CP248" si="1646">IF(COUNTIF($A$449:$A$614,CP243)&gt;0,IF(LEN($AB241)-LEN(SUBSTITUTE($AB241,LEFT(CP243,1),""))&gt;=1,IF(CP247="Night",0.1,""),""),"")</f>
        <v/>
      </c>
      <c r="CQ248" s="7" t="str">
        <f t="shared" ref="CQ248" si="1647">IF(COUNTIF($A$449:$A$614,CQ243)&gt;0,IF(LEN($AB241)-LEN(SUBSTITUTE($AB241,LEFT(CQ243,1),""))&gt;=1,IF(CQ247="Night",0.1,""),""),"")</f>
        <v/>
      </c>
      <c r="CR248" s="7" t="str">
        <f t="shared" ref="CR248" si="1648">IF(COUNTIF($A$449:$A$614,CR243)&gt;0,IF(LEN($AB241)-LEN(SUBSTITUTE($AB241,LEFT(CR243,1),""))&gt;=1,IF(CR247="Night",0.1,""),""),"")</f>
        <v/>
      </c>
      <c r="CS248" s="7" t="str">
        <f t="shared" ref="CS248" si="1649">IF(COUNTIF($A$449:$A$614,CS243)&gt;0,IF(LEN($AB241)-LEN(SUBSTITUTE($AB241,LEFT(CS243,1),""))&gt;=1,IF(CS247="Night",0.1,""),""),"")</f>
        <v/>
      </c>
      <c r="CT248" s="7" t="str">
        <f t="shared" ref="CT248" si="1650">IF(COUNTIF($A$449:$A$614,CT243)&gt;0,IF(LEN($AB241)-LEN(SUBSTITUTE($AB241,LEFT(CT243,1),""))&gt;=1,IF(CT247="Night",0.1,""),""),"")</f>
        <v/>
      </c>
      <c r="CU248" s="7" t="str">
        <f t="shared" ref="CU248" si="1651">IF(COUNTIF($A$449:$A$614,CU243)&gt;0,IF(LEN($AB241)-LEN(SUBSTITUTE($AB241,LEFT(CU243,1),""))&gt;=1,IF(CU247="Night",0.1,""),""),"")</f>
        <v/>
      </c>
      <c r="CV248" s="7" t="str">
        <f t="shared" ref="CV248" si="1652">IF(COUNTIF($A$449:$A$614,CV243)&gt;0,IF(LEN($AB241)-LEN(SUBSTITUTE($AB241,LEFT(CV243,1),""))&gt;=1,IF(CV247="Night",0.1,""),""),"")</f>
        <v/>
      </c>
      <c r="CW248" s="7" t="str">
        <f t="shared" ref="CW248" si="1653">IF(COUNTIF($A$449:$A$614,CW243)&gt;0,IF(LEN($AB241)-LEN(SUBSTITUTE($AB241,LEFT(CW243,1),""))&gt;=1,IF(CW247="Night",0.1,""),""),"")</f>
        <v/>
      </c>
      <c r="CX248" s="7" t="str">
        <f t="shared" ref="CX248" si="1654">IF(COUNTIF($A$449:$A$614,CX243)&gt;0,IF(LEN($AB241)-LEN(SUBSTITUTE($AB241,LEFT(CX243,1),""))&gt;=1,IF(CX247="Night",0.1,""),""),"")</f>
        <v/>
      </c>
      <c r="CY248" s="7" t="str">
        <f t="shared" ref="CY248" si="1655">IF(COUNTIF($A$449:$A$614,CY243)&gt;0,IF(LEN($AB241)-LEN(SUBSTITUTE($AB241,LEFT(CY243,1),""))&gt;=1,IF(CY247="Night",0.1,""),""),"")</f>
        <v/>
      </c>
      <c r="CZ248" s="7" t="str">
        <f t="shared" ref="CZ248" si="1656">IF(COUNTIF($A$449:$A$614,CZ243)&gt;0,IF(LEN($AB241)-LEN(SUBSTITUTE($AB241,LEFT(CZ243,1),""))&gt;=1,IF(CZ247="Night",0.1,""),""),"")</f>
        <v/>
      </c>
      <c r="DA248" s="7" t="str">
        <f t="shared" ref="DA248" si="1657">IF(COUNTIF($A$449:$A$614,DA243)&gt;0,IF(LEN($AB241)-LEN(SUBSTITUTE($AB241,LEFT(DA243,1),""))&gt;=1,IF(DA247="Night",0.1,""),""),"")</f>
        <v/>
      </c>
      <c r="DB248" s="7" t="str">
        <f t="shared" ref="DB248" si="1658">IF(COUNTIF($A$449:$A$614,DB243)&gt;0,IF(LEN($AB241)-LEN(SUBSTITUTE($AB241,LEFT(DB243,1),""))&gt;=1,IF(DB247="Night",0.1,""),""),"")</f>
        <v/>
      </c>
      <c r="DC248" s="7" t="str">
        <f t="shared" ref="DC248" si="1659">IF(COUNTIF($A$449:$A$614,DC243)&gt;0,IF(LEN($AB241)-LEN(SUBSTITUTE($AB241,LEFT(DC243,1),""))&gt;=1,IF(DC247="Night",0.1,""),""),"")</f>
        <v/>
      </c>
      <c r="DD248" s="7" t="str">
        <f t="shared" ref="DD248" si="1660">IF(COUNTIF($A$449:$A$614,DD243)&gt;0,IF(LEN($AB241)-LEN(SUBSTITUTE($AB241,LEFT(DD243,1),""))&gt;=1,IF(DD247="Night",0.1,""),""),"")</f>
        <v/>
      </c>
      <c r="DE248" s="7" t="str">
        <f t="shared" ref="DE248" si="1661">IF(COUNTIF($A$449:$A$614,DE243)&gt;0,IF(LEN($AB241)-LEN(SUBSTITUTE($AB241,LEFT(DE243,1),""))&gt;=1,IF(DE247="Night",0.1,""),""),"")</f>
        <v/>
      </c>
      <c r="DF248" s="7" t="str">
        <f t="shared" ref="DF248" si="1662">IF(COUNTIF($A$449:$A$614,DF243)&gt;0,IF(LEN($AB241)-LEN(SUBSTITUTE($AB241,LEFT(DF243,1),""))&gt;=1,IF(DF247="Night",0.1,""),""),"")</f>
        <v/>
      </c>
      <c r="DG248" s="7" t="str">
        <f t="shared" ref="DG248" si="1663">IF(COUNTIF($A$449:$A$614,DG243)&gt;0,IF(LEN($AB241)-LEN(SUBSTITUTE($AB241,LEFT(DG243,1),""))&gt;=1,IF(DG247="Night",0.1,""),""),"")</f>
        <v/>
      </c>
      <c r="DH248" s="7" t="str">
        <f t="shared" ref="DH248" si="1664">IF(COUNTIF($A$449:$A$614,DH243)&gt;0,IF(LEN($AB241)-LEN(SUBSTITUTE($AB241,LEFT(DH243,1),""))&gt;=1,IF(DH247="Night",0.1,""),""),"")</f>
        <v/>
      </c>
      <c r="DI248" s="7" t="str">
        <f t="shared" ref="DI248" si="1665">IF(COUNTIF($A$449:$A$614,DI243)&gt;0,IF(LEN($AB241)-LEN(SUBSTITUTE($AB241,LEFT(DI243,1),""))&gt;=1,IF(DI247="Night",0.1,""),""),"")</f>
        <v/>
      </c>
      <c r="DJ248" s="7" t="str">
        <f t="shared" ref="DJ248" si="1666">IF(COUNTIF($A$449:$A$614,DJ243)&gt;0,IF(LEN($AB241)-LEN(SUBSTITUTE($AB241,LEFT(DJ243,1),""))&gt;=1,IF(DJ247="Night",0.1,""),""),"")</f>
        <v/>
      </c>
      <c r="DK248" s="7" t="str">
        <f t="shared" ref="DK248" si="1667">IF(COUNTIF($A$449:$A$614,DK243)&gt;0,IF(LEN($AB241)-LEN(SUBSTITUTE($AB241,LEFT(DK243,1),""))&gt;=1,IF(DK247="Night",0.1,""),""),"")</f>
        <v/>
      </c>
      <c r="DL248" s="7" t="str">
        <f t="shared" ref="DL248" si="1668">IF(COUNTIF($A$449:$A$614,DL243)&gt;0,IF(LEN($AB241)-LEN(SUBSTITUTE($AB241,LEFT(DL243,1),""))&gt;=1,IF(DL247="Night",0.1,""),""),"")</f>
        <v/>
      </c>
      <c r="DM248" s="7" t="str">
        <f t="shared" ref="DM248" si="1669">IF(COUNTIF($A$449:$A$614,DM243)&gt;0,IF(LEN($AB241)-LEN(SUBSTITUTE($AB241,LEFT(DM243,1),""))&gt;=1,IF(DM247="Night",0.1,""),""),"")</f>
        <v/>
      </c>
      <c r="DN248" s="7" t="str">
        <f t="shared" ref="DN248" si="1670">IF(COUNTIF($A$449:$A$614,DN243)&gt;0,IF(LEN($AB241)-LEN(SUBSTITUTE($AB241,LEFT(DN243,1),""))&gt;=1,IF(DN247="Night",0.1,""),""),"")</f>
        <v/>
      </c>
      <c r="DO248" s="7" t="str">
        <f t="shared" ref="DO248" si="1671">IF(COUNTIF($A$449:$A$614,DO243)&gt;0,IF(LEN($AB241)-LEN(SUBSTITUTE($AB241,LEFT(DO243,1),""))&gt;=1,IF(DO247="Night",0.1,""),""),"")</f>
        <v/>
      </c>
      <c r="DP248" s="7" t="str">
        <f t="shared" ref="DP248" si="1672">IF(COUNTIF($A$449:$A$614,DP243)&gt;0,IF(LEN($AB241)-LEN(SUBSTITUTE($AB241,LEFT(DP243,1),""))&gt;=1,IF(DP247="Night",0.1,""),""),"")</f>
        <v/>
      </c>
      <c r="DQ248" s="7" t="str">
        <f t="shared" ref="DQ248" si="1673">IF(COUNTIF($A$449:$A$614,DQ243)&gt;0,IF(LEN($AB241)-LEN(SUBSTITUTE($AB241,LEFT(DQ243,1),""))&gt;=1,IF(DQ247="Night",0.1,""),""),"")</f>
        <v/>
      </c>
      <c r="DR248" s="7" t="str">
        <f t="shared" ref="DR248" si="1674">IF(COUNTIF($A$449:$A$614,DR243)&gt;0,IF(LEN($AB241)-LEN(SUBSTITUTE($AB241,LEFT(DR243,1),""))&gt;=1,IF(DR247="Night",0.1,""),""),"")</f>
        <v/>
      </c>
      <c r="DS248" s="7" t="str">
        <f t="shared" ref="DS248" si="1675">IF(COUNTIF($A$449:$A$614,DS243)&gt;0,IF(LEN($AB241)-LEN(SUBSTITUTE($AB241,LEFT(DS243,1),""))&gt;=1,IF(DS247="Night",0.1,""),""),"")</f>
        <v/>
      </c>
      <c r="DT248" s="7" t="str">
        <f t="shared" ref="DT248" si="1676">IF(COUNTIF($A$449:$A$614,DT243)&gt;0,IF(LEN($AB241)-LEN(SUBSTITUTE($AB241,LEFT(DT243,1),""))&gt;=1,IF(DT247="Night",0.1,""),""),"")</f>
        <v/>
      </c>
      <c r="DU248" s="7" t="str">
        <f t="shared" ref="DU248" si="1677">IF(COUNTIF($A$449:$A$614,DU243)&gt;0,IF(LEN($AB241)-LEN(SUBSTITUTE($AB241,LEFT(DU243,1),""))&gt;=1,IF(DU247="Night",0.1,""),""),"")</f>
        <v/>
      </c>
      <c r="DV248" s="7" t="str">
        <f t="shared" ref="DV248" si="1678">IF(COUNTIF($A$449:$A$614,DV243)&gt;0,IF(LEN($AB241)-LEN(SUBSTITUTE($AB241,LEFT(DV243,1),""))&gt;=1,IF(DV247="Night",0.1,""),""),"")</f>
        <v/>
      </c>
      <c r="DW248" s="7" t="str">
        <f t="shared" ref="DW248" si="1679">IF(COUNTIF($A$449:$A$614,DW243)&gt;0,IF(LEN($AB241)-LEN(SUBSTITUTE($AB241,LEFT(DW243,1),""))&gt;=1,IF(DW247="Night",0.1,""),""),"")</f>
        <v/>
      </c>
      <c r="DX248" s="7" t="str">
        <f t="shared" ref="DX248" si="1680">IF(COUNTIF($A$449:$A$614,DX243)&gt;0,IF(LEN($AB241)-LEN(SUBSTITUTE($AB241,LEFT(DX243,1),""))&gt;=1,IF(DX247="Night",0.1,""),""),"")</f>
        <v/>
      </c>
      <c r="DY248" s="7" t="str">
        <f t="shared" ref="DY248" si="1681">IF(COUNTIF($A$449:$A$614,DY243)&gt;0,IF(LEN($AB241)-LEN(SUBSTITUTE($AB241,LEFT(DY243,1),""))&gt;=1,IF(DY247="Night",0.1,""),""),"")</f>
        <v/>
      </c>
      <c r="DZ248" s="7" t="str">
        <f t="shared" ref="DZ248" si="1682">IF(COUNTIF($A$449:$A$614,DZ243)&gt;0,IF(LEN($AB241)-LEN(SUBSTITUTE($AB241,LEFT(DZ243,1),""))&gt;=1,IF(DZ247="Night",0.1,""),""),"")</f>
        <v/>
      </c>
      <c r="EA248" s="7" t="str">
        <f t="shared" ref="EA248" si="1683">IF(COUNTIF($A$449:$A$614,EA243)&gt;0,IF(LEN($AB241)-LEN(SUBSTITUTE($AB241,LEFT(EA243,1),""))&gt;=1,IF(EA247="Night",0.1,""),""),"")</f>
        <v/>
      </c>
      <c r="EB248" s="7" t="str">
        <f t="shared" ref="EB248" si="1684">IF(COUNTIF($A$449:$A$614,EB243)&gt;0,IF(LEN($AB241)-LEN(SUBSTITUTE($AB241,LEFT(EB243,1),""))&gt;=1,IF(EB247="Night",0.1,""),""),"")</f>
        <v/>
      </c>
      <c r="EC248" s="7" t="str">
        <f t="shared" ref="EC248" si="1685">IF(COUNTIF($A$449:$A$614,EC243)&gt;0,IF(LEN($AB241)-LEN(SUBSTITUTE($AB241,LEFT(EC243,1),""))&gt;=1,IF(EC247="Night",0.1,""),""),"")</f>
        <v/>
      </c>
      <c r="ED248" s="7" t="str">
        <f t="shared" ref="ED248" si="1686">IF(COUNTIF($A$449:$A$614,ED243)&gt;0,IF(LEN($AB241)-LEN(SUBSTITUTE($AB241,LEFT(ED243,1),""))&gt;=1,IF(ED247="Night",0.1,""),""),"")</f>
        <v/>
      </c>
      <c r="EE248" s="7" t="str">
        <f t="shared" ref="EE248" si="1687">IF(COUNTIF($A$449:$A$614,EE243)&gt;0,IF(LEN($AB241)-LEN(SUBSTITUTE($AB241,LEFT(EE243,1),""))&gt;=1,IF(EE247="Night",0.1,""),""),"")</f>
        <v/>
      </c>
      <c r="EF248" s="7" t="str">
        <f t="shared" ref="EF248" si="1688">IF(COUNTIF($A$449:$A$614,EF243)&gt;0,IF(LEN($AB241)-LEN(SUBSTITUTE($AB241,LEFT(EF243,1),""))&gt;=1,IF(EF247="Night",0.1,""),""),"")</f>
        <v/>
      </c>
      <c r="EG248" s="7" t="str">
        <f t="shared" ref="EG248" si="1689">IF(COUNTIF($A$449:$A$614,EG243)&gt;0,IF(LEN($AB241)-LEN(SUBSTITUTE($AB241,LEFT(EG243,1),""))&gt;=1,IF(EG247="Night",0.1,""),""),"")</f>
        <v/>
      </c>
      <c r="EH248" s="7" t="str">
        <f t="shared" ref="EH248" si="1690">IF(COUNTIF($A$449:$A$614,EH243)&gt;0,IF(LEN($AB241)-LEN(SUBSTITUTE($AB241,LEFT(EH243,1),""))&gt;=1,IF(EH247="Night",0.1,""),""),"")</f>
        <v/>
      </c>
      <c r="EI248" s="7" t="str">
        <f t="shared" ref="EI248" si="1691">IF(COUNTIF($A$449:$A$614,EI243)&gt;0,IF(LEN($AB241)-LEN(SUBSTITUTE($AB241,LEFT(EI243,1),""))&gt;=1,IF(EI247="Night",0.1,""),""),"")</f>
        <v/>
      </c>
      <c r="EJ248" s="7" t="str">
        <f t="shared" ref="EJ248" si="1692">IF(COUNTIF($A$449:$A$614,EJ243)&gt;0,IF(LEN($AB241)-LEN(SUBSTITUTE($AB241,LEFT(EJ243,1),""))&gt;=1,IF(EJ247="Night",0.1,""),""),"")</f>
        <v/>
      </c>
      <c r="EK248" s="7" t="str">
        <f t="shared" ref="EK248" si="1693">IF(COUNTIF($A$449:$A$614,EK243)&gt;0,IF(LEN($AB241)-LEN(SUBSTITUTE($AB241,LEFT(EK243,1),""))&gt;=1,IF(EK247="Night",0.1,""),""),"")</f>
        <v/>
      </c>
      <c r="EL248" s="7" t="str">
        <f t="shared" ref="EL248" si="1694">IF(COUNTIF($A$449:$A$614,EL243)&gt;0,IF(LEN($AB241)-LEN(SUBSTITUTE($AB241,LEFT(EL243,1),""))&gt;=1,IF(EL247="Night",0.1,""),""),"")</f>
        <v/>
      </c>
      <c r="EM248" s="7" t="str">
        <f t="shared" ref="EM248" si="1695">IF(COUNTIF($A$449:$A$614,EM243)&gt;0,IF(LEN($AB241)-LEN(SUBSTITUTE($AB241,LEFT(EM243,1),""))&gt;=1,IF(EM247="Night",0.1,""),""),"")</f>
        <v/>
      </c>
      <c r="EN248" s="7" t="str">
        <f t="shared" ref="EN248" si="1696">IF(COUNTIF($A$449:$A$614,EN243)&gt;0,IF(LEN($AB241)-LEN(SUBSTITUTE($AB241,LEFT(EN243,1),""))&gt;=1,IF(EN247="Night",0.1,""),""),"")</f>
        <v/>
      </c>
      <c r="EO248" s="7" t="str">
        <f t="shared" ref="EO248" si="1697">IF(COUNTIF($A$449:$A$614,EO243)&gt;0,IF(LEN($AB241)-LEN(SUBSTITUTE($AB241,LEFT(EO243,1),""))&gt;=1,IF(EO247="Night",0.1,""),""),"")</f>
        <v/>
      </c>
      <c r="EP248" s="7" t="str">
        <f t="shared" ref="EP248" si="1698">IF(COUNTIF($A$449:$A$614,EP243)&gt;0,IF(LEN($AB241)-LEN(SUBSTITUTE($AB241,LEFT(EP243,1),""))&gt;=1,IF(EP247="Night",0.1,""),""),"")</f>
        <v/>
      </c>
      <c r="EQ248" s="7" t="str">
        <f t="shared" ref="EQ248" si="1699">IF(COUNTIF($A$449:$A$614,EQ243)&gt;0,IF(LEN($AB241)-LEN(SUBSTITUTE($AB241,LEFT(EQ243,1),""))&gt;=1,IF(EQ247="Night",0.1,""),""),"")</f>
        <v/>
      </c>
      <c r="ER248" s="7" t="str">
        <f t="shared" ref="ER248" si="1700">IF(COUNTIF($A$449:$A$614,ER243)&gt;0,IF(LEN($AB241)-LEN(SUBSTITUTE($AB241,LEFT(ER243,1),""))&gt;=1,IF(ER247="Night",0.1,""),""),"")</f>
        <v/>
      </c>
      <c r="ES248" s="7" t="str">
        <f t="shared" ref="ES248" si="1701">IF(COUNTIF($A$449:$A$614,ES243)&gt;0,IF(LEN($AB241)-LEN(SUBSTITUTE($AB241,LEFT(ES243,1),""))&gt;=1,IF(ES247="Night",0.1,""),""),"")</f>
        <v/>
      </c>
      <c r="ET248" s="7" t="str">
        <f t="shared" ref="ET248" si="1702">IF(COUNTIF($A$449:$A$614,ET243)&gt;0,IF(LEN($AB241)-LEN(SUBSTITUTE($AB241,LEFT(ET243,1),""))&gt;=1,IF(ET247="Night",0.1,""),""),"")</f>
        <v/>
      </c>
      <c r="EU248" s="7" t="str">
        <f t="shared" ref="EU248" si="1703">IF(COUNTIF($A$449:$A$614,EU243)&gt;0,IF(LEN($AB241)-LEN(SUBSTITUTE($AB241,LEFT(EU243,1),""))&gt;=1,IF(EU247="Night",0.1,""),""),"")</f>
        <v/>
      </c>
      <c r="EV248" s="7" t="str">
        <f t="shared" ref="EV248" si="1704">IF(COUNTIF($A$449:$A$614,EV243)&gt;0,IF(LEN($AB241)-LEN(SUBSTITUTE($AB241,LEFT(EV243,1),""))&gt;=1,IF(EV247="Night",0.1,""),""),"")</f>
        <v/>
      </c>
      <c r="EW248" s="7" t="str">
        <f t="shared" ref="EW248" si="1705">IF(COUNTIF($A$449:$A$614,EW243)&gt;0,IF(LEN($AB241)-LEN(SUBSTITUTE($AB241,LEFT(EW243,1),""))&gt;=1,IF(EW247="Night",0.1,""),""),"")</f>
        <v/>
      </c>
      <c r="EX248" s="7" t="str">
        <f t="shared" ref="EX248" si="1706">IF(COUNTIF($A$449:$A$614,EX243)&gt;0,IF(LEN($AB241)-LEN(SUBSTITUTE($AB241,LEFT(EX243,1),""))&gt;=1,IF(EX247="Night",0.1,""),""),"")</f>
        <v/>
      </c>
      <c r="EY248" s="7" t="str">
        <f t="shared" ref="EY248" si="1707">IF(COUNTIF($A$449:$A$614,EY243)&gt;0,IF(LEN($AB241)-LEN(SUBSTITUTE($AB241,LEFT(EY243,1),""))&gt;=1,IF(EY247="Night",0.1,""),""),"")</f>
        <v/>
      </c>
      <c r="EZ248" s="7" t="str">
        <f t="shared" ref="EZ248" si="1708">IF(COUNTIF($A$449:$A$614,EZ243)&gt;0,IF(LEN($AB241)-LEN(SUBSTITUTE($AB241,LEFT(EZ243,1),""))&gt;=1,IF(EZ247="Night",0.1,""),""),"")</f>
        <v/>
      </c>
      <c r="FA248" s="7" t="str">
        <f t="shared" ref="FA248" si="1709">IF(COUNTIF($A$449:$A$614,FA243)&gt;0,IF(LEN($AB241)-LEN(SUBSTITUTE($AB241,LEFT(FA243,1),""))&gt;=1,IF(FA247="Night",0.1,""),""),"")</f>
        <v/>
      </c>
      <c r="FB248" s="7" t="str">
        <f t="shared" ref="FB248" si="1710">IF(COUNTIF($A$449:$A$614,FB243)&gt;0,IF(LEN($AB241)-LEN(SUBSTITUTE($AB241,LEFT(FB243,1),""))&gt;=1,IF(FB247="Night",0.1,""),""),"")</f>
        <v/>
      </c>
      <c r="FC248" s="7" t="str">
        <f t="shared" ref="FC248" si="1711">IF(COUNTIF($A$449:$A$614,FC243)&gt;0,IF(LEN($AB241)-LEN(SUBSTITUTE($AB241,LEFT(FC243,1),""))&gt;=1,IF(FC247="Night",0.1,""),""),"")</f>
        <v/>
      </c>
      <c r="FD248" s="7" t="str">
        <f t="shared" ref="FD248" si="1712">IF(COUNTIF($A$449:$A$614,FD243)&gt;0,IF(LEN($AB241)-LEN(SUBSTITUTE($AB241,LEFT(FD243,1),""))&gt;=1,IF(FD247="Night",0.1,""),""),"")</f>
        <v/>
      </c>
      <c r="FE248" s="7" t="str">
        <f t="shared" ref="FE248" si="1713">IF(COUNTIF($A$449:$A$614,FE243)&gt;0,IF(LEN($AB241)-LEN(SUBSTITUTE($AB241,LEFT(FE243,1),""))&gt;=1,IF(FE247="Night",0.1,""),""),"")</f>
        <v/>
      </c>
      <c r="FF248" s="7" t="str">
        <f t="shared" ref="FF248" si="1714">IF(COUNTIF($A$449:$A$614,FF243)&gt;0,IF(LEN($AB241)-LEN(SUBSTITUTE($AB241,LEFT(FF243,1),""))&gt;=1,IF(FF247="Night",0.1,""),""),"")</f>
        <v/>
      </c>
      <c r="FG248" s="7" t="str">
        <f t="shared" ref="FG248" si="1715">IF(COUNTIF($A$449:$A$614,FG243)&gt;0,IF(LEN($AB241)-LEN(SUBSTITUTE($AB241,LEFT(FG243,1),""))&gt;=1,IF(FG247="Night",0.1,""),""),"")</f>
        <v/>
      </c>
      <c r="FH248" s="7" t="str">
        <f t="shared" ref="FH248" si="1716">IF(COUNTIF($A$449:$A$614,FH243)&gt;0,IF(LEN($AB241)-LEN(SUBSTITUTE($AB241,LEFT(FH243,1),""))&gt;=1,IF(FH247="Night",0.1,""),""),"")</f>
        <v/>
      </c>
      <c r="FI248" s="7" t="str">
        <f t="shared" ref="FI248" si="1717">IF(COUNTIF($A$449:$A$614,FI243)&gt;0,IF(LEN($AB241)-LEN(SUBSTITUTE($AB241,LEFT(FI243,1),""))&gt;=1,IF(FI247="Night",0.1,""),""),"")</f>
        <v/>
      </c>
      <c r="FJ248" s="7" t="str">
        <f t="shared" ref="FJ248" si="1718">IF(COUNTIF($A$449:$A$614,FJ243)&gt;0,IF(LEN($AB241)-LEN(SUBSTITUTE($AB241,LEFT(FJ243,1),""))&gt;=1,IF(FJ247="Night",0.1,""),""),"")</f>
        <v/>
      </c>
      <c r="FK248" s="7" t="str">
        <f t="shared" ref="FK248" si="1719">IF(COUNTIF($A$449:$A$614,FK243)&gt;0,IF(LEN($AB241)-LEN(SUBSTITUTE($AB241,LEFT(FK243,1),""))&gt;=1,IF(FK247="Night",0.1,""),""),"")</f>
        <v/>
      </c>
      <c r="FL248" s="7" t="str">
        <f t="shared" ref="FL248" si="1720">IF(COUNTIF($A$449:$A$614,FL243)&gt;0,IF(LEN($AB241)-LEN(SUBSTITUTE($AB241,LEFT(FL243,1),""))&gt;=1,IF(FL247="Night",0.1,""),""),"")</f>
        <v/>
      </c>
      <c r="FM248" s="7" t="str">
        <f t="shared" ref="FM248" si="1721">IF(COUNTIF($A$449:$A$614,FM243)&gt;0,IF(LEN($AB241)-LEN(SUBSTITUTE($AB241,LEFT(FM243,1),""))&gt;=1,IF(FM247="Night",0.1,""),""),"")</f>
        <v/>
      </c>
      <c r="FN248" s="7" t="str">
        <f t="shared" ref="FN248" si="1722">IF(COUNTIF($A$449:$A$614,FN243)&gt;0,IF(LEN($AB241)-LEN(SUBSTITUTE($AB241,LEFT(FN243,1),""))&gt;=1,IF(FN247="Night",0.1,""),""),"")</f>
        <v/>
      </c>
      <c r="FO248" s="7" t="str">
        <f t="shared" ref="FO248" si="1723">IF(COUNTIF($A$449:$A$614,FO243)&gt;0,IF(LEN($AB241)-LEN(SUBSTITUTE($AB241,LEFT(FO243,1),""))&gt;=1,IF(FO247="Night",0.1,""),""),"")</f>
        <v/>
      </c>
      <c r="FP248" s="7" t="str">
        <f t="shared" ref="FP248" si="1724">IF(COUNTIF($A$449:$A$614,FP243)&gt;0,IF(LEN($AB241)-LEN(SUBSTITUTE($AB241,LEFT(FP243,1),""))&gt;=1,IF(FP247="Night",0.1,""),""),"")</f>
        <v/>
      </c>
      <c r="FQ248" s="7" t="str">
        <f t="shared" ref="FQ248" si="1725">IF(COUNTIF($A$449:$A$614,FQ243)&gt;0,IF(LEN($AB241)-LEN(SUBSTITUTE($AB241,LEFT(FQ243,1),""))&gt;=1,IF(FQ247="Night",0.1,""),""),"")</f>
        <v/>
      </c>
      <c r="FR248" s="7" t="str">
        <f t="shared" ref="FR248" si="1726">IF(COUNTIF($A$449:$A$614,FR243)&gt;0,IF(LEN($AB241)-LEN(SUBSTITUTE($AB241,LEFT(FR243,1),""))&gt;=1,IF(FR247="Night",0.1,""),""),"")</f>
        <v/>
      </c>
      <c r="FS248" s="7" t="str">
        <f t="shared" ref="FS248" si="1727">IF(COUNTIF($A$449:$A$614,FS243)&gt;0,IF(LEN($AB241)-LEN(SUBSTITUTE($AB241,LEFT(FS243,1),""))&gt;=1,IF(FS247="Night",0.1,""),""),"")</f>
        <v/>
      </c>
      <c r="FT248" s="7" t="str">
        <f t="shared" ref="FT248" si="1728">IF(COUNTIF($A$449:$A$614,FT243)&gt;0,IF(LEN($AB241)-LEN(SUBSTITUTE($AB241,LEFT(FT243,1),""))&gt;=1,IF(FT247="Night",0.1,""),""),"")</f>
        <v/>
      </c>
      <c r="FU248" s="7" t="str">
        <f t="shared" ref="FU248" si="1729">IF(COUNTIF($A$449:$A$614,FU243)&gt;0,IF(LEN($AB241)-LEN(SUBSTITUTE($AB241,LEFT(FU243,1),""))&gt;=1,IF(FU247="Night",0.1,""),""),"")</f>
        <v/>
      </c>
      <c r="FV248" s="7" t="str">
        <f t="shared" ref="FV248" si="1730">IF(COUNTIF($A$449:$A$614,FV243)&gt;0,IF(LEN($AB241)-LEN(SUBSTITUTE($AB241,LEFT(FV243,1),""))&gt;=1,IF(FV247="Night",0.1,""),""),"")</f>
        <v/>
      </c>
      <c r="FW248" s="7" t="str">
        <f t="shared" ref="FW248" si="1731">IF(COUNTIF($A$449:$A$614,FW243)&gt;0,IF(LEN($AB241)-LEN(SUBSTITUTE($AB241,LEFT(FW243,1),""))&gt;=1,IF(FW247="Night",0.1,""),""),"")</f>
        <v/>
      </c>
      <c r="FX248" s="7" t="str">
        <f t="shared" ref="FX248" si="1732">IF(COUNTIF($A$449:$A$614,FX243)&gt;0,IF(LEN($AB241)-LEN(SUBSTITUTE($AB241,LEFT(FX243,1),""))&gt;=1,IF(FX247="Night",0.1,""),""),"")</f>
        <v/>
      </c>
      <c r="FY248" s="7" t="str">
        <f t="shared" ref="FY248" si="1733">IF(COUNTIF($A$449:$A$614,FY243)&gt;0,IF(LEN($AB241)-LEN(SUBSTITUTE($AB241,LEFT(FY243,1),""))&gt;=1,IF(FY247="Night",0.1,""),""),"")</f>
        <v/>
      </c>
      <c r="FZ248" s="7" t="str">
        <f t="shared" ref="FZ248" si="1734">IF(COUNTIF($A$449:$A$614,FZ243)&gt;0,IF(LEN($AB241)-LEN(SUBSTITUTE($AB241,LEFT(FZ243,1),""))&gt;=1,IF(FZ247="Night",0.1,""),""),"")</f>
        <v/>
      </c>
      <c r="GA248" s="7" t="str">
        <f t="shared" ref="GA248" si="1735">IF(COUNTIF($A$449:$A$614,GA243)&gt;0,IF(LEN($AB241)-LEN(SUBSTITUTE($AB241,LEFT(GA243,1),""))&gt;=1,IF(GA247="Night",0.1,""),""),"")</f>
        <v/>
      </c>
      <c r="GB248" s="7" t="str">
        <f t="shared" ref="GB248" si="1736">IF(COUNTIF($A$449:$A$614,GB243)&gt;0,IF(LEN($AB241)-LEN(SUBSTITUTE($AB241,LEFT(GB243,1),""))&gt;=1,IF(GB247="Night",0.1,""),""),"")</f>
        <v/>
      </c>
      <c r="GC248" s="7" t="str">
        <f t="shared" ref="GC248" si="1737">IF(COUNTIF($A$449:$A$614,GC243)&gt;0,IF(LEN($AB241)-LEN(SUBSTITUTE($AB241,LEFT(GC243,1),""))&gt;=1,IF(GC247="Night",0.1,""),""),"")</f>
        <v/>
      </c>
      <c r="GD248" s="7" t="str">
        <f t="shared" ref="GD248" si="1738">IF(COUNTIF($A$449:$A$614,GD243)&gt;0,IF(LEN($AB241)-LEN(SUBSTITUTE($AB241,LEFT(GD243,1),""))&gt;=1,IF(GD247="Night",0.1,""),""),"")</f>
        <v/>
      </c>
      <c r="GE248" s="7" t="str">
        <f t="shared" ref="GE248" si="1739">IF(COUNTIF($A$449:$A$614,GE243)&gt;0,IF(LEN($AB241)-LEN(SUBSTITUTE($AB241,LEFT(GE243,1),""))&gt;=1,IF(GE247="Night",0.1,""),""),"")</f>
        <v/>
      </c>
      <c r="GF248" s="7" t="str">
        <f t="shared" ref="GF248" si="1740">IF(COUNTIF($A$449:$A$614,GF243)&gt;0,IF(LEN($AB241)-LEN(SUBSTITUTE($AB241,LEFT(GF243,1),""))&gt;=1,IF(GF247="Night",0.1,""),""),"")</f>
        <v/>
      </c>
      <c r="GG248" s="7" t="str">
        <f t="shared" ref="GG248" si="1741">IF(COUNTIF($A$449:$A$614,GG243)&gt;0,IF(LEN($AB241)-LEN(SUBSTITUTE($AB241,LEFT(GG243,1),""))&gt;=1,IF(GG247="Night",0.1,""),""),"")</f>
        <v/>
      </c>
      <c r="GH248" s="7" t="str">
        <f t="shared" ref="GH248" si="1742">IF(COUNTIF($A$449:$A$614,GH243)&gt;0,IF(LEN($AB241)-LEN(SUBSTITUTE($AB241,LEFT(GH243,1),""))&gt;=1,IF(GH247="Night",0.1,""),""),"")</f>
        <v/>
      </c>
      <c r="GI248" s="7" t="str">
        <f t="shared" ref="GI248" si="1743">IF(COUNTIF($A$449:$A$614,GI243)&gt;0,IF(LEN($AB241)-LEN(SUBSTITUTE($AB241,LEFT(GI243,1),""))&gt;=1,IF(GI247="Night",0.1,""),""),"")</f>
        <v/>
      </c>
      <c r="GJ248" s="7" t="str">
        <f t="shared" ref="GJ248" si="1744">IF(COUNTIF($A$449:$A$614,GJ243)&gt;0,IF(LEN($AB241)-LEN(SUBSTITUTE($AB241,LEFT(GJ243,1),""))&gt;=1,IF(GJ247="Night",0.1,""),""),"")</f>
        <v/>
      </c>
      <c r="GK248" s="7" t="str">
        <f t="shared" ref="GK248" si="1745">IF(COUNTIF($A$449:$A$614,GK243)&gt;0,IF(LEN($AB241)-LEN(SUBSTITUTE($AB241,LEFT(GK243,1),""))&gt;=1,IF(GK247="Night",0.1,""),""),"")</f>
        <v/>
      </c>
      <c r="GL248" s="7" t="str">
        <f t="shared" ref="GL248" si="1746">IF(COUNTIF($A$449:$A$614,GL243)&gt;0,IF(LEN($AB241)-LEN(SUBSTITUTE($AB241,LEFT(GL243,1),""))&gt;=1,IF(GL247="Night",0.1,""),""),"")</f>
        <v/>
      </c>
      <c r="GM248" s="7" t="str">
        <f t="shared" ref="GM248" si="1747">IF(COUNTIF($A$449:$A$614,GM243)&gt;0,IF(LEN($AB241)-LEN(SUBSTITUTE($AB241,LEFT(GM243,1),""))&gt;=1,IF(GM247="Night",0.1,""),""),"")</f>
        <v/>
      </c>
      <c r="GN248" s="7" t="str">
        <f t="shared" ref="GN248" si="1748">IF(COUNTIF($A$449:$A$614,GN243)&gt;0,IF(LEN($AB241)-LEN(SUBSTITUTE($AB241,LEFT(GN243,1),""))&gt;=1,IF(GN247="Night",0.1,""),""),"")</f>
        <v/>
      </c>
      <c r="GO248" s="7" t="str">
        <f t="shared" ref="GO248" si="1749">IF(COUNTIF($A$449:$A$614,GO243)&gt;0,IF(LEN($AB241)-LEN(SUBSTITUTE($AB241,LEFT(GO243,1),""))&gt;=1,IF(GO247="Night",0.1,""),""),"")</f>
        <v/>
      </c>
      <c r="GP248" s="7" t="str">
        <f t="shared" ref="GP248" si="1750">IF(COUNTIF($A$449:$A$614,GP243)&gt;0,IF(LEN($AB241)-LEN(SUBSTITUTE($AB241,LEFT(GP243,1),""))&gt;=1,IF(GP247="Night",0.1,""),""),"")</f>
        <v/>
      </c>
      <c r="GQ248" s="7" t="str">
        <f t="shared" ref="GQ248" si="1751">IF(COUNTIF($A$449:$A$614,GQ243)&gt;0,IF(LEN($AB241)-LEN(SUBSTITUTE($AB241,LEFT(GQ243,1),""))&gt;=1,IF(GQ247="Night",0.1,""),""),"")</f>
        <v/>
      </c>
      <c r="GR248" s="7" t="str">
        <f t="shared" ref="GR248" si="1752">IF(COUNTIF($A$449:$A$614,GR243)&gt;0,IF(LEN($AB241)-LEN(SUBSTITUTE($AB241,LEFT(GR243,1),""))&gt;=1,IF(GR247="Night",0.1,""),""),"")</f>
        <v/>
      </c>
      <c r="GS248" s="7" t="str">
        <f t="shared" ref="GS248" si="1753">IF(COUNTIF($A$449:$A$614,GS243)&gt;0,IF(LEN($AB241)-LEN(SUBSTITUTE($AB241,LEFT(GS243,1),""))&gt;=1,IF(GS247="Night",0.1,""),""),"")</f>
        <v/>
      </c>
      <c r="GT248" s="7" t="str">
        <f t="shared" ref="GT248" si="1754">IF(COUNTIF($A$449:$A$614,GT243)&gt;0,IF(LEN($AB241)-LEN(SUBSTITUTE($AB241,LEFT(GT243,1),""))&gt;=1,IF(GT247="Night",0.1,""),""),"")</f>
        <v/>
      </c>
      <c r="GU248" s="7" t="str">
        <f t="shared" ref="GU248" si="1755">IF(COUNTIF($A$449:$A$614,GU243)&gt;0,IF(LEN($AB241)-LEN(SUBSTITUTE($AB241,LEFT(GU243,1),""))&gt;=1,IF(GU247="Night",0.1,""),""),"")</f>
        <v/>
      </c>
      <c r="GV248" s="7" t="str">
        <f t="shared" ref="GV248" si="1756">IF(COUNTIF($A$449:$A$614,GV243)&gt;0,IF(LEN($AB241)-LEN(SUBSTITUTE($AB241,LEFT(GV243,1),""))&gt;=1,IF(GV247="Night",0.1,""),""),"")</f>
        <v/>
      </c>
      <c r="GW248" s="7" t="str">
        <f t="shared" ref="GW248" si="1757">IF(COUNTIF($A$449:$A$614,GW243)&gt;0,IF(LEN($AB241)-LEN(SUBSTITUTE($AB241,LEFT(GW243,1),""))&gt;=1,IF(GW247="Night",0.1,""),""),"")</f>
        <v/>
      </c>
      <c r="GX248" s="7" t="str">
        <f t="shared" ref="GX248" si="1758">IF(COUNTIF($A$449:$A$614,GX243)&gt;0,IF(LEN($AB241)-LEN(SUBSTITUTE($AB241,LEFT(GX243,1),""))&gt;=1,IF(GX247="Night",0.1,""),""),"")</f>
        <v/>
      </c>
      <c r="GY248" s="7" t="str">
        <f t="shared" ref="GY248" si="1759">IF(COUNTIF($A$449:$A$614,GY243)&gt;0,IF(LEN($AB241)-LEN(SUBSTITUTE($AB241,LEFT(GY243,1),""))&gt;=1,IF(GY247="Night",0.1,""),""),"")</f>
        <v/>
      </c>
      <c r="GZ248" s="7" t="str">
        <f t="shared" ref="GZ248" si="1760">IF(COUNTIF($A$449:$A$614,GZ243)&gt;0,IF(LEN($AB241)-LEN(SUBSTITUTE($AB241,LEFT(GZ243,1),""))&gt;=1,IF(GZ247="Night",0.1,""),""),"")</f>
        <v/>
      </c>
      <c r="HA248" s="7" t="str">
        <f t="shared" ref="HA248" si="1761">IF(COUNTIF($A$449:$A$614,HA243)&gt;0,IF(LEN($AB241)-LEN(SUBSTITUTE($AB241,LEFT(HA243,1),""))&gt;=1,IF(HA247="Night",0.1,""),""),"")</f>
        <v/>
      </c>
      <c r="HB248" s="7" t="str">
        <f t="shared" ref="HB248" si="1762">IF(COUNTIF($A$449:$A$614,HB243)&gt;0,IF(LEN($AB241)-LEN(SUBSTITUTE($AB241,LEFT(HB243,1),""))&gt;=1,IF(HB247="Night",0.1,""),""),"")</f>
        <v/>
      </c>
      <c r="HC248" s="7" t="str">
        <f t="shared" ref="HC248" si="1763">IF(COUNTIF($A$449:$A$614,HC243)&gt;0,IF(LEN($AB241)-LEN(SUBSTITUTE($AB241,LEFT(HC243,1),""))&gt;=1,IF(HC247="Night",0.1,""),""),"")</f>
        <v/>
      </c>
      <c r="HD248" s="7" t="str">
        <f t="shared" ref="HD248" si="1764">IF(COUNTIF($A$449:$A$614,HD243)&gt;0,IF(LEN($AB241)-LEN(SUBSTITUTE($AB241,LEFT(HD243,1),""))&gt;=1,IF(HD247="Night",0.1,""),""),"")</f>
        <v/>
      </c>
      <c r="HE248" s="7" t="str">
        <f t="shared" ref="HE248" si="1765">IF(COUNTIF($A$449:$A$614,HE243)&gt;0,IF(LEN($AB241)-LEN(SUBSTITUTE($AB241,LEFT(HE243,1),""))&gt;=1,IF(HE247="Night",0.1,""),""),"")</f>
        <v/>
      </c>
      <c r="HF248" s="7" t="str">
        <f t="shared" ref="HF248" si="1766">IF(COUNTIF($A$449:$A$614,HF243)&gt;0,IF(LEN($AB241)-LEN(SUBSTITUTE($AB241,LEFT(HF243,1),""))&gt;=1,IF(HF247="Night",0.1,""),""),"")</f>
        <v/>
      </c>
      <c r="HG248" s="7" t="str">
        <f t="shared" ref="HG248" si="1767">IF(COUNTIF($A$449:$A$614,HG243)&gt;0,IF(LEN($AB241)-LEN(SUBSTITUTE($AB241,LEFT(HG243,1),""))&gt;=1,IF(HG247="Night",0.1,""),""),"")</f>
        <v/>
      </c>
      <c r="HH248" s="7" t="str">
        <f t="shared" ref="HH248" si="1768">IF(COUNTIF($A$449:$A$614,HH243)&gt;0,IF(LEN($AB241)-LEN(SUBSTITUTE($AB241,LEFT(HH243,1),""))&gt;=1,IF(HH247="Night",0.1,""),""),"")</f>
        <v/>
      </c>
      <c r="HI248" s="7" t="str">
        <f t="shared" ref="HI248" si="1769">IF(COUNTIF($A$449:$A$614,HI243)&gt;0,IF(LEN($AB241)-LEN(SUBSTITUTE($AB241,LEFT(HI243,1),""))&gt;=1,IF(HI247="Night",0.1,""),""),"")</f>
        <v/>
      </c>
      <c r="HJ248" s="7" t="str">
        <f t="shared" ref="HJ248" si="1770">IF(COUNTIF($A$449:$A$614,HJ243)&gt;0,IF(LEN($AB241)-LEN(SUBSTITUTE($AB241,LEFT(HJ243,1),""))&gt;=1,IF(HJ247="Night",0.1,""),""),"")</f>
        <v/>
      </c>
      <c r="HK248" s="7" t="str">
        <f t="shared" ref="HK248" si="1771">IF(COUNTIF($A$449:$A$614,HK243)&gt;0,IF(LEN($AB241)-LEN(SUBSTITUTE($AB241,LEFT(HK243,1),""))&gt;=1,IF(HK247="Night",0.1,""),""),"")</f>
        <v/>
      </c>
      <c r="HL248" s="7" t="str">
        <f t="shared" ref="HL248" si="1772">IF(COUNTIF($A$449:$A$614,HL243)&gt;0,IF(LEN($AB241)-LEN(SUBSTITUTE($AB241,LEFT(HL243,1),""))&gt;=1,IF(HL247="Night",0.1,""),""),"")</f>
        <v/>
      </c>
      <c r="HM248" s="7" t="str">
        <f t="shared" ref="HM248" si="1773">IF(COUNTIF($A$449:$A$614,HM243)&gt;0,IF(LEN($AB241)-LEN(SUBSTITUTE($AB241,LEFT(HM243,1),""))&gt;=1,IF(HM247="Night",0.1,""),""),"")</f>
        <v/>
      </c>
      <c r="HN248" s="7" t="str">
        <f t="shared" ref="HN248" si="1774">IF(COUNTIF($A$449:$A$614,HN243)&gt;0,IF(LEN($AB241)-LEN(SUBSTITUTE($AB241,LEFT(HN243,1),""))&gt;=1,IF(HN247="Night",0.1,""),""),"")</f>
        <v/>
      </c>
      <c r="HO248" s="7" t="str">
        <f t="shared" ref="HO248" si="1775">IF(COUNTIF($A$449:$A$614,HO243)&gt;0,IF(LEN($AB241)-LEN(SUBSTITUTE($AB241,LEFT(HO243,1),""))&gt;=1,IF(HO247="Night",0.1,""),""),"")</f>
        <v/>
      </c>
      <c r="HP248" s="7" t="str">
        <f t="shared" ref="HP248" si="1776">IF(COUNTIF($A$449:$A$614,HP243)&gt;0,IF(LEN($AB241)-LEN(SUBSTITUTE($AB241,LEFT(HP243,1),""))&gt;=1,IF(HP247="Night",0.1,""),""),"")</f>
        <v/>
      </c>
      <c r="HQ248" s="7" t="str">
        <f t="shared" ref="HQ248" si="1777">IF(COUNTIF($A$449:$A$614,HQ243)&gt;0,IF(LEN($AB241)-LEN(SUBSTITUTE($AB241,LEFT(HQ243,1),""))&gt;=1,IF(HQ247="Night",0.1,""),""),"")</f>
        <v/>
      </c>
      <c r="HR248" s="7" t="str">
        <f t="shared" ref="HR248" si="1778">IF(COUNTIF($A$449:$A$614,HR243)&gt;0,IF(LEN($AB241)-LEN(SUBSTITUTE($AB241,LEFT(HR243,1),""))&gt;=1,IF(HR247="Night",0.1,""),""),"")</f>
        <v/>
      </c>
      <c r="HS248" s="7" t="str">
        <f t="shared" ref="HS248" si="1779">IF(COUNTIF($A$449:$A$614,HS243)&gt;0,IF(LEN($AB241)-LEN(SUBSTITUTE($AB241,LEFT(HS243,1),""))&gt;=1,IF(HS247="Night",0.1,""),""),"")</f>
        <v/>
      </c>
      <c r="HT248" s="7" t="str">
        <f t="shared" ref="HT248" si="1780">IF(COUNTIF($A$449:$A$614,HT243)&gt;0,IF(LEN($AB241)-LEN(SUBSTITUTE($AB241,LEFT(HT243,1),""))&gt;=1,IF(HT247="Night",0.1,""),""),"")</f>
        <v/>
      </c>
      <c r="HU248" s="7" t="str">
        <f t="shared" ref="HU248" si="1781">IF(COUNTIF($A$449:$A$614,HU243)&gt;0,IF(LEN($AB241)-LEN(SUBSTITUTE($AB241,LEFT(HU243,1),""))&gt;=1,IF(HU247="Night",0.1,""),""),"")</f>
        <v/>
      </c>
      <c r="HV248" s="7" t="str">
        <f t="shared" ref="HV248" si="1782">IF(COUNTIF($A$449:$A$614,HV243)&gt;0,IF(LEN($AB241)-LEN(SUBSTITUTE($AB241,LEFT(HV243,1),""))&gt;=1,IF(HV247="Night",0.1,""),""),"")</f>
        <v/>
      </c>
      <c r="HW248" s="7" t="str">
        <f t="shared" ref="HW248" si="1783">IF(COUNTIF($A$449:$A$614,HW243)&gt;0,IF(LEN($AB241)-LEN(SUBSTITUTE($AB241,LEFT(HW243,1),""))&gt;=1,IF(HW247="Night",0.1,""),""),"")</f>
        <v/>
      </c>
      <c r="HX248" s="7" t="str">
        <f t="shared" ref="HX248" si="1784">IF(COUNTIF($A$449:$A$614,HX243)&gt;0,IF(LEN($AB241)-LEN(SUBSTITUTE($AB241,LEFT(HX243,1),""))&gt;=1,IF(HX247="Night",0.1,""),""),"")</f>
        <v/>
      </c>
      <c r="HY248" s="7" t="str">
        <f t="shared" ref="HY248" si="1785">IF(COUNTIF($A$449:$A$614,HY243)&gt;0,IF(LEN($AB241)-LEN(SUBSTITUTE($AB241,LEFT(HY243,1),""))&gt;=1,IF(HY247="Night",0.1,""),""),"")</f>
        <v/>
      </c>
      <c r="HZ248" s="7" t="str">
        <f t="shared" ref="HZ248" si="1786">IF(COUNTIF($A$449:$A$614,HZ243)&gt;0,IF(LEN($AB241)-LEN(SUBSTITUTE($AB241,LEFT(HZ243,1),""))&gt;=1,IF(HZ247="Night",0.1,""),""),"")</f>
        <v/>
      </c>
      <c r="IA248" s="7" t="str">
        <f t="shared" ref="IA248" si="1787">IF(COUNTIF($A$449:$A$614,IA243)&gt;0,IF(LEN($AB241)-LEN(SUBSTITUTE($AB241,LEFT(IA243,1),""))&gt;=1,IF(IA247="Night",0.1,""),""),"")</f>
        <v/>
      </c>
      <c r="IB248" s="7" t="str">
        <f t="shared" ref="IB248" si="1788">IF(COUNTIF($A$449:$A$614,IB243)&gt;0,IF(LEN($AB241)-LEN(SUBSTITUTE($AB241,LEFT(IB243,1),""))&gt;=1,IF(IB247="Night",0.1,""),""),"")</f>
        <v/>
      </c>
      <c r="IC248" s="7" t="str">
        <f t="shared" ref="IC248" si="1789">IF(COUNTIF($A$449:$A$614,IC243)&gt;0,IF(LEN($AB241)-LEN(SUBSTITUTE($AB241,LEFT(IC243,1),""))&gt;=1,IF(IC247="Night",0.1,""),""),"")</f>
        <v/>
      </c>
      <c r="ID248" s="7" t="str">
        <f t="shared" ref="ID248" si="1790">IF(COUNTIF($A$449:$A$614,ID243)&gt;0,IF(LEN($AB241)-LEN(SUBSTITUTE($AB241,LEFT(ID243,1),""))&gt;=1,IF(ID247="Night",0.1,""),""),"")</f>
        <v/>
      </c>
    </row>
    <row r="249" spans="1:238" hidden="1" x14ac:dyDescent="0.3">
      <c r="A249" s="31" t="s">
        <v>1016</v>
      </c>
      <c r="B249" s="31" t="str">
        <f>VLOOKUP($A249,POINTS!$O$3:$W$168,B$232,FALSE)</f>
        <v>Cathedral Santuario de Guadalupe</v>
      </c>
      <c r="C249" s="31" t="str">
        <f>VLOOKUP($A249,POINTS!$O$3:$W$168,C$232,FALSE)</f>
        <v>Dallas</v>
      </c>
      <c r="D249" s="32">
        <f>VLOOKUP($A249,POINTS!$O$3:$W$168,D$232,FALSE)</f>
        <v>32.788463999999998</v>
      </c>
      <c r="E249" s="32">
        <f>VLOOKUP($A249,POINTS!$O$3:$W$168,E$232,FALSE)</f>
        <v>-96.797679000000002</v>
      </c>
      <c r="F249" s="31">
        <f>VLOOKUP($A249,POINTS!$O$3:$W$168,F$232,FALSE)</f>
        <v>0</v>
      </c>
      <c r="G249" s="31">
        <f>VLOOKUP($A249,POINTS!$O$3:$W$168,G$232,FALSE)</f>
        <v>152</v>
      </c>
      <c r="H249" s="31">
        <f>VLOOKUP($A249,POINTS!$O$3:$W$168,H$232,FALSE)</f>
        <v>0</v>
      </c>
      <c r="I249" s="7">
        <f>ROUNDUP(VLOOKUP(A249,POINTS!$A$3:$J$168,10,FALSE)/2,0)</f>
        <v>76</v>
      </c>
      <c r="Z249" s="29"/>
      <c r="AA249" s="29">
        <v>6</v>
      </c>
      <c r="AB249" s="7" t="str">
        <f t="shared" ref="AB249" si="1791">IFERROR(VLOOKUP(AA249,$F$449:$V$496,2,FALSE),"")</f>
        <v/>
      </c>
      <c r="AC249" s="7" t="str">
        <f t="shared" ref="AC249" si="1792">IF(AB249="","",IF((COUNTIF(AE253:AZ253,"FAIL"))&gt;0,"DENIED","APPROVED"))</f>
        <v/>
      </c>
      <c r="AD249" s="7" t="str">
        <f t="shared" ref="AD249:AD250" si="1793">IFERROR(VLOOKUP(AB249,$G$449:$AG$614,17,FALSE),"")</f>
        <v/>
      </c>
      <c r="AE249" s="30" t="str" cm="1">
        <f t="array" ref="AE249">IFERROR(IF(LEN($AB249)-LEN(SUBSTITUTE($AB249,AE$208,""))=0,””, LEN($AB249)-LEN(SUBSTITUTE($AB249,AE$208,""))),"")</f>
        <v/>
      </c>
      <c r="AF249" s="30" t="str" cm="1">
        <f t="array" ref="AF249">IFERROR(IF(LEN($AB249)-LEN(SUBSTITUTE($AB249,AF$208,""))=0,””, LEN($AB249)-LEN(SUBSTITUTE($AB249,AF$208,""))),"")</f>
        <v/>
      </c>
      <c r="AG249" s="30" t="str" cm="1">
        <f t="array" ref="AG249">IFERROR(IF(LEN($AB249)-LEN(SUBSTITUTE($AB249,AG$208,""))=0,””, LEN($AB249)-LEN(SUBSTITUTE($AB249,AG$208,""))),"")</f>
        <v/>
      </c>
      <c r="AH249" s="30" t="str" cm="1">
        <f t="array" ref="AH249">IFERROR(IF(LEN($AB249)-LEN(SUBSTITUTE($AB249,AH$208,""))=0,””, LEN($AB249)-LEN(SUBSTITUTE($AB249,AH$208,""))),"")</f>
        <v/>
      </c>
      <c r="AI249" s="30" t="str" cm="1">
        <f t="array" ref="AI249">IFERROR(IF(LEN($AB249)-LEN(SUBSTITUTE($AB249,AI$208,""))=0,””, LEN($AB249)-LEN(SUBSTITUTE($AB249,AI$208,""))),"")</f>
        <v/>
      </c>
      <c r="AJ249" s="30" t="str" cm="1">
        <f t="array" ref="AJ249">IFERROR(IF(LEN($AB249)-LEN(SUBSTITUTE($AB249,AJ$208,""))=0,””, LEN($AB249)-LEN(SUBSTITUTE($AB249,AJ$208,""))),"")</f>
        <v/>
      </c>
      <c r="AK249" s="30" t="str" cm="1">
        <f t="array" ref="AK249">IFERROR(IF(LEN($AB249)-LEN(SUBSTITUTE($AB249,AK$208,""))=0,””, LEN($AB249)-LEN(SUBSTITUTE($AB249,AK$208,""))),"")</f>
        <v/>
      </c>
      <c r="AL249" s="30" t="str" cm="1">
        <f t="array" ref="AL249">IFERROR(IF(LEN($AB249)-LEN(SUBSTITUTE($AB249,AL$208,""))=0,””, LEN($AB249)-LEN(SUBSTITUTE($AB249,AL$208,""))),"")</f>
        <v/>
      </c>
      <c r="AM249" s="30" t="str" cm="1">
        <f t="array" ref="AM249">IFERROR(IF(LEN($AB249)-LEN(SUBSTITUTE($AB249,AM$208,""))=0,””, LEN($AB249)-LEN(SUBSTITUTE($AB249,AM$208,""))),"")</f>
        <v/>
      </c>
      <c r="AN249" s="30" t="str" cm="1">
        <f t="array" ref="AN249">IFERROR(IF(LEN($AB249)-LEN(SUBSTITUTE($AB249,AN$208,""))=0,””, LEN($AB249)-LEN(SUBSTITUTE($AB249,AN$208,""))),"")</f>
        <v/>
      </c>
      <c r="AO249" s="30" t="str" cm="1">
        <f t="array" ref="AO249">IFERROR(IF(LEN($AB249)-LEN(SUBSTITUTE($AB249,AO$208,""))=0,””, LEN($AB249)-LEN(SUBSTITUTE($AB249,AO$208,""))),"")</f>
        <v/>
      </c>
      <c r="AP249" s="30" t="str" cm="1">
        <f t="array" ref="AP249">IFERROR(IF(LEN($AB249)-LEN(SUBSTITUTE($AB249,AP$208,""))=0,””, LEN($AB249)-LEN(SUBSTITUTE($AB249,AP$208,""))),"")</f>
        <v/>
      </c>
      <c r="AQ249" s="30" t="str" cm="1">
        <f t="array" ref="AQ249">IFERROR(IF(LEN($AB249)-LEN(SUBSTITUTE($AB249,AQ$208,""))=0,””, LEN($AB249)-LEN(SUBSTITUTE($AB249,AQ$208,""))),"")</f>
        <v/>
      </c>
      <c r="AR249" s="30" t="str" cm="1">
        <f t="array" ref="AR249">IFERROR(IF(LEN($AB249)-LEN(SUBSTITUTE($AB249,AR$208,""))=0,””, LEN($AB249)-LEN(SUBSTITUTE($AB249,AR$208,""))),"")</f>
        <v/>
      </c>
      <c r="AS249" s="30" t="str" cm="1">
        <f t="array" ref="AS249">IFERROR(IF(LEN($AB249)-LEN(SUBSTITUTE($AB249,AS$208,""))=0,””, LEN($AB249)-LEN(SUBSTITUTE($AB249,AS$208,""))),"")</f>
        <v/>
      </c>
      <c r="AT249" s="30" t="str" cm="1">
        <f t="array" ref="AT249">IFERROR(IF(LEN($AB249)-LEN(SUBSTITUTE($AB249,AT$208,""))=0,””, LEN($AB249)-LEN(SUBSTITUTE($AB249,AT$208,""))),"")</f>
        <v/>
      </c>
      <c r="AU249" s="30" t="str" cm="1">
        <f t="array" ref="AU249">IFERROR(IF(LEN($AB249)-LEN(SUBSTITUTE($AB249,AU$208,""))=0,””, LEN($AB249)-LEN(SUBSTITUTE($AB249,AU$208,""))),"")</f>
        <v/>
      </c>
      <c r="AV249" s="30" t="str" cm="1">
        <f t="array" ref="AV249">IFERROR(IF(LEN($AB249)-LEN(SUBSTITUTE($AB249,AV$208,""))=0,””, LEN($AB249)-LEN(SUBSTITUTE($AB249,AV$208,""))),"")</f>
        <v/>
      </c>
      <c r="AW249" s="30" t="str" cm="1">
        <f t="array" ref="AW249">IFERROR(IF(LEN($AB249)-LEN(SUBSTITUTE($AB249,AW$208,""))=0,””, LEN($AB249)-LEN(SUBSTITUTE($AB249,AW$208,""))),"")</f>
        <v/>
      </c>
      <c r="AX249" s="30" t="str" cm="1">
        <f t="array" ref="AX249">IFERROR(IF(LEN($AB249)-LEN(SUBSTITUTE($AB249,AX$208,""))=0,””, LEN($AB249)-LEN(SUBSTITUTE($AB249,AX$208,""))),"")</f>
        <v/>
      </c>
      <c r="AY249" s="30" t="str" cm="1">
        <f t="array" ref="AY249">IFERROR(IF(LEN($AB249)-LEN(SUBSTITUTE($AB249,AY$208,""))=0,””, LEN($AB249)-LEN(SUBSTITUTE($AB249,AY$208,""))),"")</f>
        <v/>
      </c>
      <c r="AZ249" s="30" t="str" cm="1">
        <f t="array" ref="AZ249">IFERROR(IF(LEN($AB249)-LEN(SUBSTITUTE($AB249,AZ$208,""))=0,””, LEN($AB249)-LEN(SUBSTITUTE($AB249,AZ$208,""))),"")</f>
        <v/>
      </c>
    </row>
    <row r="250" spans="1:238" hidden="1" x14ac:dyDescent="0.3">
      <c r="A250" s="31" t="s">
        <v>636</v>
      </c>
      <c r="B250" s="31" t="str">
        <f>VLOOKUP($A250,POINTS!$O$3:$W$168,B$232,FALSE)</f>
        <v>Sacred Heart Catholic Church - Menard</v>
      </c>
      <c r="C250" s="31" t="str">
        <f>VLOOKUP($A250,POINTS!$O$3:$W$168,C$232,FALSE)</f>
        <v>Menard</v>
      </c>
      <c r="D250" s="32">
        <f>VLOOKUP($A250,POINTS!$O$3:$W$168,D$232,FALSE)</f>
        <v>30.916373</v>
      </c>
      <c r="E250" s="32">
        <f>VLOOKUP($A250,POINTS!$O$3:$W$168,E$232,FALSE)</f>
        <v>-99.785535999999993</v>
      </c>
      <c r="F250" s="31">
        <f>VLOOKUP($A250,POINTS!$O$3:$W$168,F$232,FALSE)</f>
        <v>0</v>
      </c>
      <c r="G250" s="31">
        <f>VLOOKUP($A250,POINTS!$O$3:$W$168,G$232,FALSE)</f>
        <v>824</v>
      </c>
      <c r="H250" s="31">
        <f>VLOOKUP($A250,POINTS!$O$3:$W$168,H$232,FALSE)</f>
        <v>0</v>
      </c>
      <c r="I250" s="7">
        <f>ROUNDUP(VLOOKUP(A250,POINTS!$A$3:$J$168,10,FALSE)/2,0)</f>
        <v>103</v>
      </c>
      <c r="Z250" s="29"/>
      <c r="AA250" s="29" t="str">
        <f t="shared" ref="AA250" si="1794">AB249</f>
        <v/>
      </c>
      <c r="AB250" s="7" t="str">
        <f t="shared" ref="AB250" si="1795">IFERROR(VLOOKUP(AB249,$A$615:$E$638,5,FALSE)*AB255,"")</f>
        <v/>
      </c>
      <c r="AC250" s="31" t="str">
        <f t="shared" ref="AC250" si="1796">IF(AC249="APPROVED",AB250,"")</f>
        <v/>
      </c>
      <c r="AD250" s="7" t="str">
        <f t="shared" si="1793"/>
        <v/>
      </c>
      <c r="AE250" s="7">
        <f t="shared" ref="AE250:AZ250" si="1797">IF(COUNTIF($AE252:$IE252,"*"&amp;AE$208&amp;"*")=0,0,COUNTIF($AE252:$IE252,"*"&amp;AE$208&amp;"*"))</f>
        <v>0</v>
      </c>
      <c r="AF250" s="7">
        <f t="shared" si="1797"/>
        <v>0</v>
      </c>
      <c r="AG250" s="7">
        <f t="shared" si="1797"/>
        <v>0</v>
      </c>
      <c r="AH250" s="7">
        <f t="shared" si="1797"/>
        <v>0</v>
      </c>
      <c r="AI250" s="7">
        <f t="shared" si="1797"/>
        <v>0</v>
      </c>
      <c r="AJ250" s="7">
        <f t="shared" si="1797"/>
        <v>0</v>
      </c>
      <c r="AK250" s="7">
        <f t="shared" si="1797"/>
        <v>0</v>
      </c>
      <c r="AL250" s="7">
        <f t="shared" si="1797"/>
        <v>0</v>
      </c>
      <c r="AM250" s="7">
        <f t="shared" si="1797"/>
        <v>0</v>
      </c>
      <c r="AN250" s="7">
        <f t="shared" si="1797"/>
        <v>0</v>
      </c>
      <c r="AO250" s="7">
        <f t="shared" si="1797"/>
        <v>0</v>
      </c>
      <c r="AP250" s="7">
        <f t="shared" si="1797"/>
        <v>0</v>
      </c>
      <c r="AQ250" s="7">
        <f t="shared" si="1797"/>
        <v>0</v>
      </c>
      <c r="AR250" s="7">
        <f t="shared" si="1797"/>
        <v>0</v>
      </c>
      <c r="AS250" s="7">
        <f t="shared" si="1797"/>
        <v>0</v>
      </c>
      <c r="AT250" s="7">
        <f t="shared" si="1797"/>
        <v>0</v>
      </c>
      <c r="AU250" s="7">
        <f t="shared" si="1797"/>
        <v>0</v>
      </c>
      <c r="AV250" s="7">
        <f t="shared" si="1797"/>
        <v>0</v>
      </c>
      <c r="AW250" s="7">
        <f t="shared" si="1797"/>
        <v>0</v>
      </c>
      <c r="AX250" s="7">
        <f t="shared" si="1797"/>
        <v>0</v>
      </c>
      <c r="AY250" s="7">
        <f t="shared" si="1797"/>
        <v>0</v>
      </c>
      <c r="AZ250" s="7">
        <f t="shared" si="1797"/>
        <v>0</v>
      </c>
    </row>
    <row r="251" spans="1:238" hidden="1" x14ac:dyDescent="0.3">
      <c r="A251" s="31" t="s">
        <v>637</v>
      </c>
      <c r="B251" s="31" t="str">
        <f>VLOOKUP($A251,POINTS!$O$3:$W$168,B$232,FALSE)</f>
        <v>First United Methodist Church - Cotulla</v>
      </c>
      <c r="C251" s="31" t="str">
        <f>VLOOKUP($A251,POINTS!$O$3:$W$168,C$232,FALSE)</f>
        <v>Cotulla</v>
      </c>
      <c r="D251" s="32">
        <f>VLOOKUP($A251,POINTS!$O$3:$W$168,D$232,FALSE)</f>
        <v>28.436285000000002</v>
      </c>
      <c r="E251" s="32">
        <f>VLOOKUP($A251,POINTS!$O$3:$W$168,E$232,FALSE)</f>
        <v>-99.236501000000004</v>
      </c>
      <c r="F251" s="31">
        <f>VLOOKUP($A251,POINTS!$O$3:$W$168,F$232,FALSE)</f>
        <v>0</v>
      </c>
      <c r="G251" s="31">
        <f>VLOOKUP($A251,POINTS!$O$3:$W$168,G$232,FALSE)</f>
        <v>231</v>
      </c>
      <c r="H251" s="31">
        <f>VLOOKUP($A251,POINTS!$O$3:$W$168,H$232,FALSE)</f>
        <v>0</v>
      </c>
      <c r="I251" s="7">
        <f>ROUNDUP(VLOOKUP(A251,POINTS!$A$3:$J$168,10,FALSE)/2,0)</f>
        <v>116</v>
      </c>
      <c r="Z251" s="29"/>
      <c r="AA251" s="29"/>
      <c r="AB251" s="7" t="str">
        <f t="shared" ref="AB251:AB252" si="1798">IFERROR(VLOOKUP(AA251,$F$449:$V$496,2,FALSE),"")</f>
        <v/>
      </c>
      <c r="AD251" s="7" t="str">
        <f t="shared" ref="AD251" si="1799">IF(AB249="","",AA249)</f>
        <v/>
      </c>
      <c r="AE251" s="7" t="str">
        <f t="shared" ref="AE251" si="1800">IFERROR(VLOOKUP($AD251&amp;"X",$AL$449:$ID$546,COLUMN(B247),FALSE),"")</f>
        <v/>
      </c>
      <c r="AF251" s="7" t="str">
        <f t="shared" ref="AF251" si="1801">IFERROR(VLOOKUP($AD251&amp;"X",$AL$449:$ID$546,COLUMN(C247),FALSE),"")</f>
        <v/>
      </c>
      <c r="AG251" s="7" t="str">
        <f t="shared" ref="AG251" si="1802">IFERROR(VLOOKUP($AD251&amp;"X",$AL$449:$ID$546,COLUMN(D247),FALSE),"")</f>
        <v/>
      </c>
      <c r="AH251" s="7" t="str">
        <f t="shared" ref="AH251" si="1803">IFERROR(VLOOKUP($AD251&amp;"X",$AL$449:$ID$546,COLUMN(E247),FALSE),"")</f>
        <v/>
      </c>
      <c r="AI251" s="7" t="str">
        <f t="shared" ref="AI251" si="1804">IFERROR(VLOOKUP($AD251&amp;"X",$AL$449:$ID$546,COLUMN(F247),FALSE),"")</f>
        <v/>
      </c>
      <c r="AJ251" s="7" t="str">
        <f t="shared" ref="AJ251" si="1805">IFERROR(VLOOKUP($AD251&amp;"X",$AL$449:$ID$546,COLUMN(G247),FALSE),"")</f>
        <v/>
      </c>
      <c r="AK251" s="7" t="str">
        <f t="shared" ref="AK251" si="1806">IFERROR(VLOOKUP($AD251&amp;"X",$AL$449:$ID$546,COLUMN(H247),FALSE),"")</f>
        <v/>
      </c>
      <c r="AL251" s="7" t="str">
        <f t="shared" ref="AL251" si="1807">IFERROR(VLOOKUP($AD251&amp;"X",$AL$449:$ID$546,COLUMN(I247),FALSE),"")</f>
        <v/>
      </c>
      <c r="AM251" s="7" t="str">
        <f t="shared" ref="AM251" si="1808">IFERROR(VLOOKUP($AD251&amp;"X",$AL$449:$ID$546,COLUMN(J247),FALSE),"")</f>
        <v/>
      </c>
      <c r="AN251" s="7" t="str">
        <f t="shared" ref="AN251" si="1809">IFERROR(VLOOKUP($AD251&amp;"X",$AL$449:$ID$546,COLUMN(K247),FALSE),"")</f>
        <v/>
      </c>
      <c r="AO251" s="7" t="str">
        <f t="shared" ref="AO251" si="1810">IFERROR(VLOOKUP($AD251&amp;"X",$AL$449:$ID$546,COLUMN(L247),FALSE),"")</f>
        <v/>
      </c>
      <c r="AP251" s="7" t="str">
        <f t="shared" ref="AP251" si="1811">IFERROR(VLOOKUP($AD251&amp;"X",$AL$449:$ID$546,COLUMN(M247),FALSE),"")</f>
        <v/>
      </c>
      <c r="AQ251" s="7" t="str">
        <f t="shared" ref="AQ251" si="1812">IFERROR(VLOOKUP($AD251&amp;"X",$AL$449:$ID$546,COLUMN(N247),FALSE),"")</f>
        <v/>
      </c>
      <c r="AR251" s="7" t="str">
        <f t="shared" ref="AR251" si="1813">IFERROR(VLOOKUP($AD251&amp;"X",$AL$449:$ID$546,COLUMN(O247),FALSE),"")</f>
        <v/>
      </c>
      <c r="AS251" s="7" t="str">
        <f t="shared" ref="AS251" si="1814">IFERROR(VLOOKUP($AD251&amp;"X",$AL$449:$ID$546,COLUMN(P247),FALSE),"")</f>
        <v/>
      </c>
      <c r="AT251" s="7" t="str">
        <f t="shared" ref="AT251" si="1815">IFERROR(VLOOKUP($AD251&amp;"X",$AL$449:$ID$546,COLUMN(Q247),FALSE),"")</f>
        <v/>
      </c>
      <c r="AU251" s="7" t="str">
        <f t="shared" ref="AU251" si="1816">IFERROR(VLOOKUP($AD251&amp;"X",$AL$449:$ID$546,COLUMN(R247),FALSE),"")</f>
        <v/>
      </c>
      <c r="AV251" s="7" t="str">
        <f t="shared" ref="AV251" si="1817">IFERROR(VLOOKUP($AD251&amp;"X",$AL$449:$ID$546,COLUMN(S247),FALSE),"")</f>
        <v/>
      </c>
      <c r="AW251" s="7" t="str">
        <f t="shared" ref="AW251" si="1818">IFERROR(VLOOKUP($AD251&amp;"X",$AL$449:$ID$546,COLUMN(T247),FALSE),"")</f>
        <v/>
      </c>
      <c r="AX251" s="7" t="str">
        <f t="shared" ref="AX251" si="1819">IFERROR(VLOOKUP($AD251&amp;"X",$AL$449:$ID$546,COLUMN(U247),FALSE),"")</f>
        <v/>
      </c>
      <c r="AY251" s="7" t="str">
        <f t="shared" ref="AY251" si="1820">IFERROR(VLOOKUP($AD251&amp;"X",$AL$449:$ID$546,COLUMN(V247),FALSE),"")</f>
        <v/>
      </c>
      <c r="AZ251" s="7" t="str">
        <f t="shared" ref="AZ251" si="1821">IFERROR(VLOOKUP($AD251&amp;"X",$AL$449:$ID$546,COLUMN(W247),FALSE),"")</f>
        <v/>
      </c>
      <c r="BA251" s="7" t="str">
        <f t="shared" ref="BA251" si="1822">IFERROR(VLOOKUP($AD251&amp;"X",$AL$449:$ID$546,COLUMN(X247),FALSE),"")</f>
        <v/>
      </c>
      <c r="BB251" s="7" t="str">
        <f t="shared" ref="BB251" si="1823">IFERROR(VLOOKUP($AD251&amp;"X",$AL$449:$ID$546,COLUMN(Y247),FALSE),"")</f>
        <v/>
      </c>
      <c r="BC251" s="7" t="str">
        <f t="shared" ref="BC251" si="1824">IFERROR(VLOOKUP($AD251&amp;"X",$AL$449:$ID$546,COLUMN(Z247),FALSE),"")</f>
        <v/>
      </c>
      <c r="BD251" s="7" t="str">
        <f t="shared" ref="BD251" si="1825">IFERROR(VLOOKUP($AD251&amp;"X",$AL$449:$ID$546,COLUMN(AA247),FALSE),"")</f>
        <v/>
      </c>
      <c r="BE251" s="7" t="str">
        <f t="shared" ref="BE251" si="1826">IFERROR(VLOOKUP($AD251&amp;"X",$AL$449:$ID$546,COLUMN(AB247),FALSE),"")</f>
        <v/>
      </c>
      <c r="BF251" s="7" t="str">
        <f t="shared" ref="BF251" si="1827">IFERROR(VLOOKUP($AD251&amp;"X",$AL$449:$ID$546,COLUMN(AC247),FALSE),"")</f>
        <v/>
      </c>
      <c r="BG251" s="7" t="str">
        <f t="shared" ref="BG251" si="1828">IFERROR(VLOOKUP($AD251&amp;"X",$AL$449:$ID$546,COLUMN(AD247),FALSE),"")</f>
        <v/>
      </c>
      <c r="BH251" s="7" t="str">
        <f t="shared" ref="BH251" si="1829">IFERROR(VLOOKUP($AD251&amp;"X",$AL$449:$ID$546,COLUMN(AE247),FALSE),"")</f>
        <v/>
      </c>
      <c r="BI251" s="7" t="str">
        <f t="shared" ref="BI251" si="1830">IFERROR(VLOOKUP($AD251&amp;"X",$AL$449:$ID$546,COLUMN(AF247),FALSE),"")</f>
        <v/>
      </c>
      <c r="BJ251" s="7" t="str">
        <f t="shared" ref="BJ251" si="1831">IFERROR(VLOOKUP($AD251&amp;"X",$AL$449:$ID$546,COLUMN(AG247),FALSE),"")</f>
        <v/>
      </c>
      <c r="BK251" s="7" t="str">
        <f t="shared" ref="BK251" si="1832">IFERROR(VLOOKUP($AD251&amp;"X",$AL$449:$ID$546,COLUMN(AH247),FALSE),"")</f>
        <v/>
      </c>
      <c r="BL251" s="7" t="str">
        <f t="shared" ref="BL251" si="1833">IFERROR(VLOOKUP($AD251&amp;"X",$AL$449:$ID$546,COLUMN(AI247),FALSE),"")</f>
        <v/>
      </c>
      <c r="BM251" s="7" t="str">
        <f t="shared" ref="BM251" si="1834">IFERROR(VLOOKUP($AD251&amp;"X",$AL$449:$ID$546,COLUMN(AJ247),FALSE),"")</f>
        <v/>
      </c>
      <c r="BN251" s="7" t="str">
        <f t="shared" ref="BN251" si="1835">IFERROR(VLOOKUP($AD251&amp;"X",$AL$449:$ID$546,COLUMN(AK247),FALSE),"")</f>
        <v/>
      </c>
      <c r="BO251" s="7" t="str">
        <f t="shared" ref="BO251" si="1836">IFERROR(VLOOKUP($AD251&amp;"X",$AL$449:$ID$546,COLUMN(AL247),FALSE),"")</f>
        <v/>
      </c>
      <c r="BP251" s="7" t="str">
        <f t="shared" ref="BP251" si="1837">IFERROR(VLOOKUP($AD251&amp;"X",$AL$449:$ID$546,COLUMN(AM247),FALSE),"")</f>
        <v/>
      </c>
      <c r="BQ251" s="7" t="str">
        <f t="shared" ref="BQ251" si="1838">IFERROR(VLOOKUP($AD251&amp;"X",$AL$449:$ID$546,COLUMN(AN247),FALSE),"")</f>
        <v/>
      </c>
      <c r="BR251" s="7" t="str">
        <f t="shared" ref="BR251" si="1839">IFERROR(VLOOKUP($AD251&amp;"X",$AL$449:$ID$546,COLUMN(AO247),FALSE),"")</f>
        <v/>
      </c>
      <c r="BS251" s="7" t="str">
        <f t="shared" ref="BS251" si="1840">IFERROR(VLOOKUP($AD251&amp;"X",$AL$449:$ID$546,COLUMN(AP247),FALSE),"")</f>
        <v/>
      </c>
      <c r="BT251" s="7" t="str">
        <f t="shared" ref="BT251" si="1841">IFERROR(VLOOKUP($AD251&amp;"X",$AL$449:$ID$546,COLUMN(AQ247),FALSE),"")</f>
        <v/>
      </c>
      <c r="BU251" s="7" t="str">
        <f t="shared" ref="BU251" si="1842">IFERROR(VLOOKUP($AD251&amp;"X",$AL$449:$ID$546,COLUMN(AR247),FALSE),"")</f>
        <v/>
      </c>
      <c r="BV251" s="7" t="str">
        <f t="shared" ref="BV251" si="1843">IFERROR(VLOOKUP($AD251&amp;"X",$AL$449:$ID$546,COLUMN(AS247),FALSE),"")</f>
        <v/>
      </c>
      <c r="BW251" s="7" t="str">
        <f t="shared" ref="BW251" si="1844">IFERROR(VLOOKUP($AD251&amp;"X",$AL$449:$ID$546,COLUMN(AT247),FALSE),"")</f>
        <v/>
      </c>
      <c r="BX251" s="7" t="str">
        <f t="shared" ref="BX251" si="1845">IFERROR(VLOOKUP($AD251&amp;"X",$AL$449:$ID$546,COLUMN(AU247),FALSE),"")</f>
        <v/>
      </c>
      <c r="BY251" s="7" t="str">
        <f t="shared" ref="BY251" si="1846">IFERROR(VLOOKUP($AD251&amp;"X",$AL$449:$ID$546,COLUMN(AV247),FALSE),"")</f>
        <v/>
      </c>
      <c r="BZ251" s="7" t="str">
        <f t="shared" ref="BZ251" si="1847">IFERROR(VLOOKUP($AD251&amp;"X",$AL$449:$ID$546,COLUMN(AW247),FALSE),"")</f>
        <v/>
      </c>
      <c r="CA251" s="7" t="str">
        <f t="shared" ref="CA251" si="1848">IFERROR(VLOOKUP($AD251&amp;"X",$AL$449:$ID$546,COLUMN(AX247),FALSE),"")</f>
        <v/>
      </c>
      <c r="CB251" s="7" t="str">
        <f t="shared" ref="CB251" si="1849">IFERROR(VLOOKUP($AD251&amp;"X",$AL$449:$ID$546,COLUMN(AY247),FALSE),"")</f>
        <v/>
      </c>
      <c r="CC251" s="7" t="str">
        <f t="shared" ref="CC251" si="1850">IFERROR(VLOOKUP($AD251&amp;"X",$AL$449:$ID$546,COLUMN(AZ247),FALSE),"")</f>
        <v/>
      </c>
      <c r="CD251" s="7" t="str">
        <f t="shared" ref="CD251" si="1851">IFERROR(VLOOKUP($AD251&amp;"X",$AL$449:$ID$546,COLUMN(BA247),FALSE),"")</f>
        <v/>
      </c>
      <c r="CE251" s="7" t="str">
        <f t="shared" ref="CE251" si="1852">IFERROR(VLOOKUP($AD251&amp;"X",$AL$449:$ID$546,COLUMN(BB247),FALSE),"")</f>
        <v/>
      </c>
      <c r="CF251" s="7" t="str">
        <f t="shared" ref="CF251" si="1853">IFERROR(VLOOKUP($AD251&amp;"X",$AL$449:$ID$546,COLUMN(BC247),FALSE),"")</f>
        <v/>
      </c>
      <c r="CG251" s="7" t="str">
        <f t="shared" ref="CG251" si="1854">IFERROR(VLOOKUP($AD251&amp;"X",$AL$449:$ID$546,COLUMN(BD247),FALSE),"")</f>
        <v/>
      </c>
      <c r="CH251" s="7" t="str">
        <f t="shared" ref="CH251" si="1855">IFERROR(VLOOKUP($AD251&amp;"X",$AL$449:$ID$546,COLUMN(BE247),FALSE),"")</f>
        <v/>
      </c>
      <c r="CI251" s="7" t="str">
        <f t="shared" ref="CI251" si="1856">IFERROR(VLOOKUP($AD251&amp;"X",$AL$449:$ID$546,COLUMN(BF247),FALSE),"")</f>
        <v/>
      </c>
      <c r="CJ251" s="7" t="str">
        <f t="shared" ref="CJ251" si="1857">IFERROR(VLOOKUP($AD251&amp;"X",$AL$449:$ID$546,COLUMN(BG247),FALSE),"")</f>
        <v/>
      </c>
      <c r="CK251" s="7" t="str">
        <f t="shared" ref="CK251" si="1858">IFERROR(VLOOKUP($AD251&amp;"X",$AL$449:$ID$546,COLUMN(BH247),FALSE),"")</f>
        <v/>
      </c>
      <c r="CL251" s="7" t="str">
        <f t="shared" ref="CL251" si="1859">IFERROR(VLOOKUP($AD251&amp;"X",$AL$449:$ID$546,COLUMN(BI247),FALSE),"")</f>
        <v/>
      </c>
      <c r="CM251" s="7" t="str">
        <f t="shared" ref="CM251" si="1860">IFERROR(VLOOKUP($AD251&amp;"X",$AL$449:$ID$546,COLUMN(BJ247),FALSE),"")</f>
        <v/>
      </c>
      <c r="CN251" s="7" t="str">
        <f t="shared" ref="CN251" si="1861">IFERROR(VLOOKUP($AD251&amp;"X",$AL$449:$ID$546,COLUMN(BK247),FALSE),"")</f>
        <v/>
      </c>
      <c r="CO251" s="7" t="str">
        <f t="shared" ref="CO251" si="1862">IFERROR(VLOOKUP($AD251&amp;"X",$AL$449:$ID$546,COLUMN(BL247),FALSE),"")</f>
        <v/>
      </c>
      <c r="CP251" s="7" t="str">
        <f t="shared" ref="CP251" si="1863">IFERROR(VLOOKUP($AD251&amp;"X",$AL$449:$ID$546,COLUMN(BM247),FALSE),"")</f>
        <v/>
      </c>
      <c r="CQ251" s="7" t="str">
        <f t="shared" ref="CQ251" si="1864">IFERROR(VLOOKUP($AD251&amp;"X",$AL$449:$ID$546,COLUMN(BN247),FALSE),"")</f>
        <v/>
      </c>
      <c r="CR251" s="7" t="str">
        <f t="shared" ref="CR251" si="1865">IFERROR(VLOOKUP($AD251&amp;"X",$AL$449:$ID$546,COLUMN(BO247),FALSE),"")</f>
        <v/>
      </c>
      <c r="CS251" s="7" t="str">
        <f t="shared" ref="CS251" si="1866">IFERROR(VLOOKUP($AD251&amp;"X",$AL$449:$ID$546,COLUMN(BP247),FALSE),"")</f>
        <v/>
      </c>
      <c r="CT251" s="7" t="str">
        <f t="shared" ref="CT251" si="1867">IFERROR(VLOOKUP($AD251&amp;"X",$AL$449:$ID$546,COLUMN(BQ247),FALSE),"")</f>
        <v/>
      </c>
      <c r="CU251" s="7" t="str">
        <f t="shared" ref="CU251" si="1868">IFERROR(VLOOKUP($AD251&amp;"X",$AL$449:$ID$546,COLUMN(BR247),FALSE),"")</f>
        <v/>
      </c>
      <c r="CV251" s="7" t="str">
        <f t="shared" ref="CV251" si="1869">IFERROR(VLOOKUP($AD251&amp;"X",$AL$449:$ID$546,COLUMN(BS247),FALSE),"")</f>
        <v/>
      </c>
      <c r="CW251" s="7" t="str">
        <f t="shared" ref="CW251" si="1870">IFERROR(VLOOKUP($AD251&amp;"X",$AL$449:$ID$546,COLUMN(BT247),FALSE),"")</f>
        <v/>
      </c>
      <c r="CX251" s="7" t="str">
        <f t="shared" ref="CX251" si="1871">IFERROR(VLOOKUP($AD251&amp;"X",$AL$449:$ID$546,COLUMN(BU247),FALSE),"")</f>
        <v/>
      </c>
      <c r="CY251" s="7" t="str">
        <f t="shared" ref="CY251" si="1872">IFERROR(VLOOKUP($AD251&amp;"X",$AL$449:$ID$546,COLUMN(BV247),FALSE),"")</f>
        <v/>
      </c>
      <c r="CZ251" s="7" t="str">
        <f t="shared" ref="CZ251" si="1873">IFERROR(VLOOKUP($AD251&amp;"X",$AL$449:$ID$546,COLUMN(BW247),FALSE),"")</f>
        <v/>
      </c>
      <c r="DA251" s="7" t="str">
        <f t="shared" ref="DA251" si="1874">IFERROR(VLOOKUP($AD251&amp;"X",$AL$449:$ID$546,COLUMN(BX247),FALSE),"")</f>
        <v/>
      </c>
      <c r="DB251" s="7" t="str">
        <f t="shared" ref="DB251" si="1875">IFERROR(VLOOKUP($AD251&amp;"X",$AL$449:$ID$546,COLUMN(BY247),FALSE),"")</f>
        <v/>
      </c>
      <c r="DC251" s="7" t="str">
        <f t="shared" ref="DC251" si="1876">IFERROR(VLOOKUP($AD251&amp;"X",$AL$449:$ID$546,COLUMN(BZ247),FALSE),"")</f>
        <v/>
      </c>
      <c r="DD251" s="7" t="str">
        <f t="shared" ref="DD251" si="1877">IFERROR(VLOOKUP($AD251&amp;"X",$AL$449:$ID$546,COLUMN(CA247),FALSE),"")</f>
        <v/>
      </c>
      <c r="DE251" s="7" t="str">
        <f t="shared" ref="DE251" si="1878">IFERROR(VLOOKUP($AD251&amp;"X",$AL$449:$ID$546,COLUMN(CB247),FALSE),"")</f>
        <v/>
      </c>
      <c r="DF251" s="7" t="str">
        <f t="shared" ref="DF251" si="1879">IFERROR(VLOOKUP($AD251&amp;"X",$AL$449:$ID$546,COLUMN(CC247),FALSE),"")</f>
        <v/>
      </c>
      <c r="DG251" s="7" t="str">
        <f t="shared" ref="DG251" si="1880">IFERROR(VLOOKUP($AD251&amp;"X",$AL$449:$ID$546,COLUMN(CD247),FALSE),"")</f>
        <v/>
      </c>
      <c r="DH251" s="7" t="str">
        <f t="shared" ref="DH251" si="1881">IFERROR(VLOOKUP($AD251&amp;"X",$AL$449:$ID$546,COLUMN(CE247),FALSE),"")</f>
        <v/>
      </c>
      <c r="DI251" s="7" t="str">
        <f t="shared" ref="DI251" si="1882">IFERROR(VLOOKUP($AD251&amp;"X",$AL$449:$ID$546,COLUMN(CF247),FALSE),"")</f>
        <v/>
      </c>
      <c r="DJ251" s="7" t="str">
        <f t="shared" ref="DJ251" si="1883">IFERROR(VLOOKUP($AD251&amp;"X",$AL$449:$ID$546,COLUMN(CG247),FALSE),"")</f>
        <v/>
      </c>
      <c r="DK251" s="7" t="str">
        <f t="shared" ref="DK251" si="1884">IFERROR(VLOOKUP($AD251&amp;"X",$AL$449:$ID$546,COLUMN(CH247),FALSE),"")</f>
        <v/>
      </c>
      <c r="DL251" s="7" t="str">
        <f t="shared" ref="DL251" si="1885">IFERROR(VLOOKUP($AD251&amp;"X",$AL$449:$ID$546,COLUMN(CI247),FALSE),"")</f>
        <v/>
      </c>
      <c r="DM251" s="7" t="str">
        <f t="shared" ref="DM251" si="1886">IFERROR(VLOOKUP($AD251&amp;"X",$AL$449:$ID$546,COLUMN(CJ247),FALSE),"")</f>
        <v/>
      </c>
      <c r="DN251" s="7" t="str">
        <f t="shared" ref="DN251" si="1887">IFERROR(VLOOKUP($AD251&amp;"X",$AL$449:$ID$546,COLUMN(CK247),FALSE),"")</f>
        <v/>
      </c>
      <c r="DO251" s="7" t="str">
        <f t="shared" ref="DO251" si="1888">IFERROR(VLOOKUP($AD251&amp;"X",$AL$449:$ID$546,COLUMN(CL247),FALSE),"")</f>
        <v/>
      </c>
      <c r="DP251" s="7" t="str">
        <f t="shared" ref="DP251" si="1889">IFERROR(VLOOKUP($AD251&amp;"X",$AL$449:$ID$546,COLUMN(CM247),FALSE),"")</f>
        <v/>
      </c>
      <c r="DQ251" s="7" t="str">
        <f t="shared" ref="DQ251" si="1890">IFERROR(VLOOKUP($AD251&amp;"X",$AL$449:$ID$546,COLUMN(CN247),FALSE),"")</f>
        <v/>
      </c>
      <c r="DR251" s="7" t="str">
        <f t="shared" ref="DR251" si="1891">IFERROR(VLOOKUP($AD251&amp;"X",$AL$449:$ID$546,COLUMN(CO247),FALSE),"")</f>
        <v/>
      </c>
      <c r="DS251" s="7" t="str">
        <f t="shared" ref="DS251" si="1892">IFERROR(VLOOKUP($AD251&amp;"X",$AL$449:$ID$546,COLUMN(CP247),FALSE),"")</f>
        <v/>
      </c>
      <c r="DT251" s="7" t="str">
        <f t="shared" ref="DT251" si="1893">IFERROR(VLOOKUP($AD251&amp;"X",$AL$449:$ID$546,COLUMN(CQ247),FALSE),"")</f>
        <v/>
      </c>
      <c r="DU251" s="7" t="str">
        <f t="shared" ref="DU251" si="1894">IFERROR(VLOOKUP($AD251&amp;"X",$AL$449:$ID$546,COLUMN(CR247),FALSE),"")</f>
        <v/>
      </c>
      <c r="DV251" s="7" t="str">
        <f t="shared" ref="DV251" si="1895">IFERROR(VLOOKUP($AD251&amp;"X",$AL$449:$ID$546,COLUMN(CS247),FALSE),"")</f>
        <v/>
      </c>
      <c r="DW251" s="7" t="str">
        <f t="shared" ref="DW251" si="1896">IFERROR(VLOOKUP($AD251&amp;"X",$AL$449:$ID$546,COLUMN(CT247),FALSE),"")</f>
        <v/>
      </c>
      <c r="DX251" s="7" t="str">
        <f t="shared" ref="DX251" si="1897">IFERROR(VLOOKUP($AD251&amp;"X",$AL$449:$ID$546,COLUMN(CU247),FALSE),"")</f>
        <v/>
      </c>
      <c r="DY251" s="7" t="str">
        <f t="shared" ref="DY251" si="1898">IFERROR(VLOOKUP($AD251&amp;"X",$AL$449:$ID$546,COLUMN(CV247),FALSE),"")</f>
        <v/>
      </c>
      <c r="DZ251" s="7" t="str">
        <f t="shared" ref="DZ251" si="1899">IFERROR(VLOOKUP($AD251&amp;"X",$AL$449:$ID$546,COLUMN(CW247),FALSE),"")</f>
        <v/>
      </c>
      <c r="EA251" s="7" t="str">
        <f t="shared" ref="EA251" si="1900">IFERROR(VLOOKUP($AD251&amp;"X",$AL$449:$ID$546,COLUMN(CX247),FALSE),"")</f>
        <v/>
      </c>
      <c r="EB251" s="7" t="str">
        <f t="shared" ref="EB251" si="1901">IFERROR(VLOOKUP($AD251&amp;"X",$AL$449:$ID$546,COLUMN(CY247),FALSE),"")</f>
        <v/>
      </c>
      <c r="EC251" s="7" t="str">
        <f t="shared" ref="EC251" si="1902">IFERROR(VLOOKUP($AD251&amp;"X",$AL$449:$ID$546,COLUMN(CZ247),FALSE),"")</f>
        <v/>
      </c>
      <c r="ED251" s="7" t="str">
        <f t="shared" ref="ED251" si="1903">IFERROR(VLOOKUP($AD251&amp;"X",$AL$449:$ID$546,COLUMN(DA247),FALSE),"")</f>
        <v/>
      </c>
      <c r="EE251" s="7" t="str">
        <f t="shared" ref="EE251" si="1904">IFERROR(VLOOKUP($AD251&amp;"X",$AL$449:$ID$546,COLUMN(DB247),FALSE),"")</f>
        <v/>
      </c>
      <c r="EF251" s="7" t="str">
        <f t="shared" ref="EF251" si="1905">IFERROR(VLOOKUP($AD251&amp;"X",$AL$449:$ID$546,COLUMN(DC247),FALSE),"")</f>
        <v/>
      </c>
      <c r="EG251" s="7" t="str">
        <f t="shared" ref="EG251" si="1906">IFERROR(VLOOKUP($AD251&amp;"X",$AL$449:$ID$546,COLUMN(DD247),FALSE),"")</f>
        <v/>
      </c>
      <c r="EH251" s="7" t="str">
        <f t="shared" ref="EH251" si="1907">IFERROR(VLOOKUP($AD251&amp;"X",$AL$449:$ID$546,COLUMN(DE247),FALSE),"")</f>
        <v/>
      </c>
      <c r="EI251" s="7" t="str">
        <f t="shared" ref="EI251" si="1908">IFERROR(VLOOKUP($AD251&amp;"X",$AL$449:$ID$546,COLUMN(DF247),FALSE),"")</f>
        <v/>
      </c>
      <c r="EJ251" s="7" t="str">
        <f t="shared" ref="EJ251" si="1909">IFERROR(VLOOKUP($AD251&amp;"X",$AL$449:$ID$546,COLUMN(DG247),FALSE),"")</f>
        <v/>
      </c>
      <c r="EK251" s="7" t="str">
        <f t="shared" ref="EK251" si="1910">IFERROR(VLOOKUP($AD251&amp;"X",$AL$449:$ID$546,COLUMN(DH247),FALSE),"")</f>
        <v/>
      </c>
      <c r="EL251" s="7" t="str">
        <f t="shared" ref="EL251" si="1911">IFERROR(VLOOKUP($AD251&amp;"X",$AL$449:$ID$546,COLUMN(DI247),FALSE),"")</f>
        <v/>
      </c>
      <c r="EM251" s="7" t="str">
        <f t="shared" ref="EM251" si="1912">IFERROR(VLOOKUP($AD251&amp;"X",$AL$449:$ID$546,COLUMN(DJ247),FALSE),"")</f>
        <v/>
      </c>
      <c r="EN251" s="7" t="str">
        <f t="shared" ref="EN251" si="1913">IFERROR(VLOOKUP($AD251&amp;"X",$AL$449:$ID$546,COLUMN(DK247),FALSE),"")</f>
        <v/>
      </c>
      <c r="EO251" s="7" t="str">
        <f t="shared" ref="EO251" si="1914">IFERROR(VLOOKUP($AD251&amp;"X",$AL$449:$ID$546,COLUMN(DL247),FALSE),"")</f>
        <v/>
      </c>
      <c r="EP251" s="7" t="str">
        <f t="shared" ref="EP251" si="1915">IFERROR(VLOOKUP($AD251&amp;"X",$AL$449:$ID$546,COLUMN(DM247),FALSE),"")</f>
        <v/>
      </c>
      <c r="EQ251" s="7" t="str">
        <f t="shared" ref="EQ251" si="1916">IFERROR(VLOOKUP($AD251&amp;"X",$AL$449:$ID$546,COLUMN(DN247),FALSE),"")</f>
        <v/>
      </c>
      <c r="ER251" s="7" t="str">
        <f t="shared" ref="ER251" si="1917">IFERROR(VLOOKUP($AD251&amp;"X",$AL$449:$ID$546,COLUMN(DO247),FALSE),"")</f>
        <v/>
      </c>
      <c r="ES251" s="7" t="str">
        <f t="shared" ref="ES251" si="1918">IFERROR(VLOOKUP($AD251&amp;"X",$AL$449:$ID$546,COLUMN(DP247),FALSE),"")</f>
        <v/>
      </c>
      <c r="ET251" s="7" t="str">
        <f t="shared" ref="ET251" si="1919">IFERROR(VLOOKUP($AD251&amp;"X",$AL$449:$ID$546,COLUMN(DQ247),FALSE),"")</f>
        <v/>
      </c>
      <c r="EU251" s="7" t="str">
        <f t="shared" ref="EU251" si="1920">IFERROR(VLOOKUP($AD251&amp;"X",$AL$449:$ID$546,COLUMN(DR247),FALSE),"")</f>
        <v/>
      </c>
      <c r="EV251" s="7" t="str">
        <f t="shared" ref="EV251" si="1921">IFERROR(VLOOKUP($AD251&amp;"X",$AL$449:$ID$546,COLUMN(DS247),FALSE),"")</f>
        <v/>
      </c>
      <c r="EW251" s="7" t="str">
        <f t="shared" ref="EW251" si="1922">IFERROR(VLOOKUP($AD251&amp;"X",$AL$449:$ID$546,COLUMN(DT247),FALSE),"")</f>
        <v/>
      </c>
      <c r="EX251" s="7" t="str">
        <f t="shared" ref="EX251" si="1923">IFERROR(VLOOKUP($AD251&amp;"X",$AL$449:$ID$546,COLUMN(DU247),FALSE),"")</f>
        <v/>
      </c>
      <c r="EY251" s="7" t="str">
        <f t="shared" ref="EY251" si="1924">IFERROR(VLOOKUP($AD251&amp;"X",$AL$449:$ID$546,COLUMN(DV247),FALSE),"")</f>
        <v/>
      </c>
      <c r="EZ251" s="7" t="str">
        <f t="shared" ref="EZ251" si="1925">IFERROR(VLOOKUP($AD251&amp;"X",$AL$449:$ID$546,COLUMN(DW247),FALSE),"")</f>
        <v/>
      </c>
      <c r="FA251" s="7" t="str">
        <f t="shared" ref="FA251" si="1926">IFERROR(VLOOKUP($AD251&amp;"X",$AL$449:$ID$546,COLUMN(DX247),FALSE),"")</f>
        <v/>
      </c>
      <c r="FB251" s="7" t="str">
        <f t="shared" ref="FB251" si="1927">IFERROR(VLOOKUP($AD251&amp;"X",$AL$449:$ID$546,COLUMN(DY247),FALSE),"")</f>
        <v/>
      </c>
      <c r="FC251" s="7" t="str">
        <f t="shared" ref="FC251" si="1928">IFERROR(VLOOKUP($AD251&amp;"X",$AL$449:$ID$546,COLUMN(DZ247),FALSE),"")</f>
        <v/>
      </c>
      <c r="FD251" s="7" t="str">
        <f t="shared" ref="FD251" si="1929">IFERROR(VLOOKUP($AD251&amp;"X",$AL$449:$ID$546,COLUMN(EA247),FALSE),"")</f>
        <v/>
      </c>
      <c r="FE251" s="7" t="str">
        <f t="shared" ref="FE251" si="1930">IFERROR(VLOOKUP($AD251&amp;"X",$AL$449:$ID$546,COLUMN(EB247),FALSE),"")</f>
        <v/>
      </c>
      <c r="FF251" s="7" t="str">
        <f t="shared" ref="FF251" si="1931">IFERROR(VLOOKUP($AD251&amp;"X",$AL$449:$ID$546,COLUMN(EC247),FALSE),"")</f>
        <v/>
      </c>
      <c r="FG251" s="7" t="str">
        <f t="shared" ref="FG251" si="1932">IFERROR(VLOOKUP($AD251&amp;"X",$AL$449:$ID$546,COLUMN(ED247),FALSE),"")</f>
        <v/>
      </c>
      <c r="FH251" s="7" t="str">
        <f t="shared" ref="FH251" si="1933">IFERROR(VLOOKUP($AD251&amp;"X",$AL$449:$ID$546,COLUMN(EE247),FALSE),"")</f>
        <v/>
      </c>
      <c r="FI251" s="7" t="str">
        <f t="shared" ref="FI251" si="1934">IFERROR(VLOOKUP($AD251&amp;"X",$AL$449:$ID$546,COLUMN(EF247),FALSE),"")</f>
        <v/>
      </c>
      <c r="FJ251" s="7" t="str">
        <f t="shared" ref="FJ251" si="1935">IFERROR(VLOOKUP($AD251&amp;"X",$AL$449:$ID$546,COLUMN(EG247),FALSE),"")</f>
        <v/>
      </c>
      <c r="FK251" s="7" t="str">
        <f t="shared" ref="FK251" si="1936">IFERROR(VLOOKUP($AD251&amp;"X",$AL$449:$ID$546,COLUMN(EH247),FALSE),"")</f>
        <v/>
      </c>
      <c r="FL251" s="7" t="str">
        <f t="shared" ref="FL251" si="1937">IFERROR(VLOOKUP($AD251&amp;"X",$AL$449:$ID$546,COLUMN(EI247),FALSE),"")</f>
        <v/>
      </c>
      <c r="FM251" s="7" t="str">
        <f t="shared" ref="FM251" si="1938">IFERROR(VLOOKUP($AD251&amp;"X",$AL$449:$ID$546,COLUMN(EJ247),FALSE),"")</f>
        <v/>
      </c>
      <c r="FN251" s="7" t="str">
        <f t="shared" ref="FN251" si="1939">IFERROR(VLOOKUP($AD251&amp;"X",$AL$449:$ID$546,COLUMN(EK247),FALSE),"")</f>
        <v/>
      </c>
      <c r="FO251" s="7" t="str">
        <f t="shared" ref="FO251" si="1940">IFERROR(VLOOKUP($AD251&amp;"X",$AL$449:$ID$546,COLUMN(EL247),FALSE),"")</f>
        <v/>
      </c>
      <c r="FP251" s="7" t="str">
        <f t="shared" ref="FP251" si="1941">IFERROR(VLOOKUP($AD251&amp;"X",$AL$449:$ID$546,COLUMN(EM247),FALSE),"")</f>
        <v/>
      </c>
      <c r="FQ251" s="7" t="str">
        <f t="shared" ref="FQ251" si="1942">IFERROR(VLOOKUP($AD251&amp;"X",$AL$449:$ID$546,COLUMN(EN247),FALSE),"")</f>
        <v/>
      </c>
      <c r="FR251" s="7" t="str">
        <f t="shared" ref="FR251" si="1943">IFERROR(VLOOKUP($AD251&amp;"X",$AL$449:$ID$546,COLUMN(EO247),FALSE),"")</f>
        <v/>
      </c>
      <c r="FS251" s="7" t="str">
        <f t="shared" ref="FS251" si="1944">IFERROR(VLOOKUP($AD251&amp;"X",$AL$449:$ID$546,COLUMN(EP247),FALSE),"")</f>
        <v/>
      </c>
      <c r="FT251" s="7" t="str">
        <f t="shared" ref="FT251" si="1945">IFERROR(VLOOKUP($AD251&amp;"X",$AL$449:$ID$546,COLUMN(EQ247),FALSE),"")</f>
        <v/>
      </c>
      <c r="FU251" s="7" t="str">
        <f t="shared" ref="FU251" si="1946">IFERROR(VLOOKUP($AD251&amp;"X",$AL$449:$ID$546,COLUMN(ER247),FALSE),"")</f>
        <v/>
      </c>
      <c r="FV251" s="7" t="str">
        <f t="shared" ref="FV251" si="1947">IFERROR(VLOOKUP($AD251&amp;"X",$AL$449:$ID$546,COLUMN(ES247),FALSE),"")</f>
        <v/>
      </c>
      <c r="FW251" s="7" t="str">
        <f t="shared" ref="FW251" si="1948">IFERROR(VLOOKUP($AD251&amp;"X",$AL$449:$ID$546,COLUMN(ET247),FALSE),"")</f>
        <v/>
      </c>
      <c r="FX251" s="7" t="str">
        <f t="shared" ref="FX251" si="1949">IFERROR(VLOOKUP($AD251&amp;"X",$AL$449:$ID$546,COLUMN(EU247),FALSE),"")</f>
        <v/>
      </c>
      <c r="FY251" s="7" t="str">
        <f t="shared" ref="FY251" si="1950">IFERROR(VLOOKUP($AD251&amp;"X",$AL$449:$ID$546,COLUMN(EV247),FALSE),"")</f>
        <v/>
      </c>
      <c r="FZ251" s="7" t="str">
        <f t="shared" ref="FZ251" si="1951">IFERROR(VLOOKUP($AD251&amp;"X",$AL$449:$ID$546,COLUMN(EW247),FALSE),"")</f>
        <v/>
      </c>
      <c r="GA251" s="7" t="str">
        <f t="shared" ref="GA251" si="1952">IFERROR(VLOOKUP($AD251&amp;"X",$AL$449:$ID$546,COLUMN(EX247),FALSE),"")</f>
        <v/>
      </c>
      <c r="GB251" s="7" t="str">
        <f t="shared" ref="GB251" si="1953">IFERROR(VLOOKUP($AD251&amp;"X",$AL$449:$ID$546,COLUMN(EY247),FALSE),"")</f>
        <v/>
      </c>
      <c r="GC251" s="7" t="str">
        <f t="shared" ref="GC251" si="1954">IFERROR(VLOOKUP($AD251&amp;"X",$AL$449:$ID$546,COLUMN(EZ247),FALSE),"")</f>
        <v/>
      </c>
      <c r="GD251" s="7" t="str">
        <f t="shared" ref="GD251" si="1955">IFERROR(VLOOKUP($AD251&amp;"X",$AL$449:$ID$546,COLUMN(FA247),FALSE),"")</f>
        <v/>
      </c>
      <c r="GE251" s="7" t="str">
        <f t="shared" ref="GE251" si="1956">IFERROR(VLOOKUP($AD251&amp;"X",$AL$449:$ID$546,COLUMN(FB247),FALSE),"")</f>
        <v/>
      </c>
      <c r="GF251" s="7" t="str">
        <f t="shared" ref="GF251" si="1957">IFERROR(VLOOKUP($AD251&amp;"X",$AL$449:$ID$546,COLUMN(FC247),FALSE),"")</f>
        <v/>
      </c>
      <c r="GG251" s="7" t="str">
        <f t="shared" ref="GG251" si="1958">IFERROR(VLOOKUP($AD251&amp;"X",$AL$449:$ID$546,COLUMN(FD247),FALSE),"")</f>
        <v/>
      </c>
      <c r="GH251" s="7" t="str">
        <f t="shared" ref="GH251" si="1959">IFERROR(VLOOKUP($AD251&amp;"X",$AL$449:$ID$546,COLUMN(FE247),FALSE),"")</f>
        <v/>
      </c>
      <c r="GI251" s="7" t="str">
        <f t="shared" ref="GI251" si="1960">IFERROR(VLOOKUP($AD251&amp;"X",$AL$449:$ID$546,COLUMN(FF247),FALSE),"")</f>
        <v/>
      </c>
      <c r="GJ251" s="7" t="str">
        <f t="shared" ref="GJ251" si="1961">IFERROR(VLOOKUP($AD251&amp;"X",$AL$449:$ID$546,COLUMN(FG247),FALSE),"")</f>
        <v/>
      </c>
      <c r="GK251" s="7" t="str">
        <f t="shared" ref="GK251" si="1962">IFERROR(VLOOKUP($AD251&amp;"X",$AL$449:$ID$546,COLUMN(FH247),FALSE),"")</f>
        <v/>
      </c>
      <c r="GL251" s="7" t="str">
        <f t="shared" ref="GL251" si="1963">IFERROR(VLOOKUP($AD251&amp;"X",$AL$449:$ID$546,COLUMN(FI247),FALSE),"")</f>
        <v/>
      </c>
      <c r="GM251" s="7" t="str">
        <f t="shared" ref="GM251" si="1964">IFERROR(VLOOKUP($AD251&amp;"X",$AL$449:$ID$546,COLUMN(FJ247),FALSE),"")</f>
        <v/>
      </c>
      <c r="GN251" s="7" t="str">
        <f t="shared" ref="GN251" si="1965">IFERROR(VLOOKUP($AD251&amp;"X",$AL$449:$ID$546,COLUMN(FK247),FALSE),"")</f>
        <v/>
      </c>
      <c r="GO251" s="7" t="str">
        <f t="shared" ref="GO251" si="1966">IFERROR(VLOOKUP($AD251&amp;"X",$AL$449:$ID$546,COLUMN(FL247),FALSE),"")</f>
        <v/>
      </c>
      <c r="GP251" s="7" t="str">
        <f t="shared" ref="GP251" si="1967">IFERROR(VLOOKUP($AD251&amp;"X",$AL$449:$ID$546,COLUMN(FM247),FALSE),"")</f>
        <v/>
      </c>
      <c r="GQ251" s="7" t="str">
        <f t="shared" ref="GQ251" si="1968">IFERROR(VLOOKUP($AD251&amp;"X",$AL$449:$ID$546,COLUMN(FN247),FALSE),"")</f>
        <v/>
      </c>
      <c r="GR251" s="7" t="str">
        <f t="shared" ref="GR251" si="1969">IFERROR(VLOOKUP($AD251&amp;"X",$AL$449:$ID$546,COLUMN(FO247),FALSE),"")</f>
        <v/>
      </c>
      <c r="GS251" s="7" t="str">
        <f t="shared" ref="GS251" si="1970">IFERROR(VLOOKUP($AD251&amp;"X",$AL$449:$ID$546,COLUMN(FP247),FALSE),"")</f>
        <v/>
      </c>
      <c r="GT251" s="7" t="str">
        <f t="shared" ref="GT251" si="1971">IFERROR(VLOOKUP($AD251&amp;"X",$AL$449:$ID$546,COLUMN(FQ247),FALSE),"")</f>
        <v/>
      </c>
      <c r="GU251" s="7" t="str">
        <f t="shared" ref="GU251" si="1972">IFERROR(VLOOKUP($AD251&amp;"X",$AL$449:$ID$546,COLUMN(FR247),FALSE),"")</f>
        <v/>
      </c>
      <c r="GV251" s="7" t="str">
        <f t="shared" ref="GV251" si="1973">IFERROR(VLOOKUP($AD251&amp;"X",$AL$449:$ID$546,COLUMN(FS247),FALSE),"")</f>
        <v/>
      </c>
      <c r="GW251" s="7" t="str">
        <f t="shared" ref="GW251" si="1974">IFERROR(VLOOKUP($AD251&amp;"X",$AL$449:$ID$546,COLUMN(FT247),FALSE),"")</f>
        <v/>
      </c>
      <c r="GX251" s="7" t="str">
        <f t="shared" ref="GX251" si="1975">IFERROR(VLOOKUP($AD251&amp;"X",$AL$449:$ID$546,COLUMN(FU247),FALSE),"")</f>
        <v/>
      </c>
      <c r="GY251" s="7" t="str">
        <f t="shared" ref="GY251" si="1976">IFERROR(VLOOKUP($AD251&amp;"X",$AL$449:$ID$546,COLUMN(FV247),FALSE),"")</f>
        <v/>
      </c>
      <c r="GZ251" s="7" t="str">
        <f t="shared" ref="GZ251" si="1977">IFERROR(VLOOKUP($AD251&amp;"X",$AL$449:$ID$546,COLUMN(FW247),FALSE),"")</f>
        <v/>
      </c>
      <c r="HA251" s="7" t="str">
        <f t="shared" ref="HA251" si="1978">IFERROR(VLOOKUP($AD251&amp;"X",$AL$449:$ID$546,COLUMN(FX247),FALSE),"")</f>
        <v/>
      </c>
      <c r="HB251" s="7" t="str">
        <f t="shared" ref="HB251" si="1979">IFERROR(VLOOKUP($AD251&amp;"X",$AL$449:$ID$546,COLUMN(FY247),FALSE),"")</f>
        <v/>
      </c>
      <c r="HC251" s="7" t="str">
        <f t="shared" ref="HC251" si="1980">IFERROR(VLOOKUP($AD251&amp;"X",$AL$449:$ID$546,COLUMN(FZ247),FALSE),"")</f>
        <v/>
      </c>
      <c r="HD251" s="7" t="str">
        <f t="shared" ref="HD251" si="1981">IFERROR(VLOOKUP($AD251&amp;"X",$AL$449:$ID$546,COLUMN(GA247),FALSE),"")</f>
        <v/>
      </c>
      <c r="HE251" s="7" t="str">
        <f t="shared" ref="HE251" si="1982">IFERROR(VLOOKUP($AD251&amp;"X",$AL$449:$ID$546,COLUMN(GB247),FALSE),"")</f>
        <v/>
      </c>
      <c r="HF251" s="7" t="str">
        <f t="shared" ref="HF251" si="1983">IFERROR(VLOOKUP($AD251&amp;"X",$AL$449:$ID$546,COLUMN(GC247),FALSE),"")</f>
        <v/>
      </c>
      <c r="HG251" s="7" t="str">
        <f t="shared" ref="HG251" si="1984">IFERROR(VLOOKUP($AD251&amp;"X",$AL$449:$ID$546,COLUMN(GD247),FALSE),"")</f>
        <v/>
      </c>
      <c r="HH251" s="7" t="str">
        <f t="shared" ref="HH251" si="1985">IFERROR(VLOOKUP($AD251&amp;"X",$AL$449:$ID$546,COLUMN(GE247),FALSE),"")</f>
        <v/>
      </c>
      <c r="HI251" s="7" t="str">
        <f t="shared" ref="HI251" si="1986">IFERROR(VLOOKUP($AD251&amp;"X",$AL$449:$ID$546,COLUMN(GF247),FALSE),"")</f>
        <v/>
      </c>
      <c r="HJ251" s="7" t="str">
        <f t="shared" ref="HJ251" si="1987">IFERROR(VLOOKUP($AD251&amp;"X",$AL$449:$ID$546,COLUMN(GG247),FALSE),"")</f>
        <v/>
      </c>
      <c r="HK251" s="7" t="str">
        <f t="shared" ref="HK251" si="1988">IFERROR(VLOOKUP($AD251&amp;"X",$AL$449:$ID$546,COLUMN(GH247),FALSE),"")</f>
        <v/>
      </c>
      <c r="HL251" s="7" t="str">
        <f t="shared" ref="HL251" si="1989">IFERROR(VLOOKUP($AD251&amp;"X",$AL$449:$ID$546,COLUMN(GI247),FALSE),"")</f>
        <v/>
      </c>
      <c r="HM251" s="7" t="str">
        <f t="shared" ref="HM251" si="1990">IFERROR(VLOOKUP($AD251&amp;"X",$AL$449:$ID$546,COLUMN(GJ247),FALSE),"")</f>
        <v/>
      </c>
      <c r="HN251" s="7" t="str">
        <f t="shared" ref="HN251" si="1991">IFERROR(VLOOKUP($AD251&amp;"X",$AL$449:$ID$546,COLUMN(GK247),FALSE),"")</f>
        <v/>
      </c>
      <c r="HO251" s="7" t="str">
        <f t="shared" ref="HO251" si="1992">IFERROR(VLOOKUP($AD251&amp;"X",$AL$449:$ID$546,COLUMN(GL247),FALSE),"")</f>
        <v/>
      </c>
      <c r="HP251" s="7" t="str">
        <f t="shared" ref="HP251" si="1993">IFERROR(VLOOKUP($AD251&amp;"X",$AL$449:$ID$546,COLUMN(GM247),FALSE),"")</f>
        <v/>
      </c>
      <c r="HQ251" s="7" t="str">
        <f t="shared" ref="HQ251" si="1994">IFERROR(VLOOKUP($AD251&amp;"X",$AL$449:$ID$546,COLUMN(GN247),FALSE),"")</f>
        <v/>
      </c>
      <c r="HR251" s="7" t="str">
        <f t="shared" ref="HR251" si="1995">IFERROR(VLOOKUP($AD251&amp;"X",$AL$449:$ID$546,COLUMN(GO247),FALSE),"")</f>
        <v/>
      </c>
      <c r="HS251" s="7" t="str">
        <f t="shared" ref="HS251" si="1996">IFERROR(VLOOKUP($AD251&amp;"X",$AL$449:$ID$546,COLUMN(GP247),FALSE),"")</f>
        <v/>
      </c>
      <c r="HT251" s="7" t="str">
        <f t="shared" ref="HT251" si="1997">IFERROR(VLOOKUP($AD251&amp;"X",$AL$449:$ID$546,COLUMN(GQ247),FALSE),"")</f>
        <v/>
      </c>
      <c r="HU251" s="7" t="str">
        <f t="shared" ref="HU251" si="1998">IFERROR(VLOOKUP($AD251&amp;"X",$AL$449:$ID$546,COLUMN(GR247),FALSE),"")</f>
        <v/>
      </c>
      <c r="HV251" s="7" t="str">
        <f t="shared" ref="HV251" si="1999">IFERROR(VLOOKUP($AD251&amp;"X",$AL$449:$ID$546,COLUMN(GS247),FALSE),"")</f>
        <v/>
      </c>
    </row>
    <row r="252" spans="1:238" hidden="1" x14ac:dyDescent="0.3">
      <c r="A252" s="31" t="s">
        <v>638</v>
      </c>
      <c r="B252" s="31" t="str">
        <f>VLOOKUP($A252,POINTS!$O$3:$W$168,B$232,FALSE)</f>
        <v>St. Mary's Catholic Church of the Assumption - Praha</v>
      </c>
      <c r="C252" s="31" t="str">
        <f>VLOOKUP($A252,POINTS!$O$3:$W$168,C$232,FALSE)</f>
        <v>Praha</v>
      </c>
      <c r="D252" s="32">
        <f>VLOOKUP($A252,POINTS!$O$3:$W$168,D$232,FALSE)</f>
        <v>29.669723000000001</v>
      </c>
      <c r="E252" s="32">
        <f>VLOOKUP($A252,POINTS!$O$3:$W$168,E$232,FALSE)</f>
        <v>-97.066717999999995</v>
      </c>
      <c r="F252" s="31">
        <f>VLOOKUP($A252,POINTS!$O$3:$W$168,F$232,FALSE)</f>
        <v>0</v>
      </c>
      <c r="G252" s="31">
        <f>VLOOKUP($A252,POINTS!$O$3:$W$168,G$232,FALSE)</f>
        <v>158</v>
      </c>
      <c r="H252" s="31">
        <f>VLOOKUP($A252,POINTS!$O$3:$W$168,H$232,FALSE)</f>
        <v>0</v>
      </c>
      <c r="I252" s="7">
        <f>ROUNDUP(VLOOKUP(A252,POINTS!$A$3:$J$168,10,FALSE)/2,0)</f>
        <v>40</v>
      </c>
      <c r="Z252" s="29"/>
      <c r="AA252" s="29"/>
      <c r="AB252" s="7" t="str">
        <f t="shared" si="1798"/>
        <v/>
      </c>
      <c r="AD252" s="7" t="str">
        <f t="shared" ref="AD252" si="2000">IFERROR(VLOOKUP(AB252,$G$449:$AG$614,17,FALSE),"")</f>
        <v/>
      </c>
      <c r="AE252" s="7" t="str">
        <f t="shared" ref="AE252:AT252" si="2001">IFERROR(IF((VLOOKUP(AE251,$X$449:$Z$614,3,FALSE))="D","",LEFT(AE251,1)),"")</f>
        <v/>
      </c>
      <c r="AF252" s="7" t="str">
        <f t="shared" si="2001"/>
        <v/>
      </c>
      <c r="AG252" s="7" t="str">
        <f t="shared" si="2001"/>
        <v/>
      </c>
      <c r="AH252" s="7" t="str">
        <f t="shared" si="2001"/>
        <v/>
      </c>
      <c r="AI252" s="7" t="str">
        <f t="shared" si="2001"/>
        <v/>
      </c>
      <c r="AJ252" s="7" t="str">
        <f t="shared" si="2001"/>
        <v/>
      </c>
      <c r="AK252" s="7" t="str">
        <f t="shared" si="2001"/>
        <v/>
      </c>
      <c r="AL252" s="7" t="str">
        <f t="shared" si="2001"/>
        <v/>
      </c>
      <c r="AM252" s="7" t="str">
        <f t="shared" si="2001"/>
        <v/>
      </c>
      <c r="AN252" s="7" t="str">
        <f t="shared" si="2001"/>
        <v/>
      </c>
      <c r="AO252" s="7" t="str">
        <f t="shared" si="2001"/>
        <v/>
      </c>
      <c r="AP252" s="7" t="str">
        <f t="shared" si="2001"/>
        <v/>
      </c>
      <c r="AQ252" s="7" t="str">
        <f t="shared" si="2001"/>
        <v/>
      </c>
      <c r="AR252" s="7" t="str">
        <f t="shared" si="2001"/>
        <v/>
      </c>
      <c r="AS252" s="7" t="str">
        <f t="shared" si="2001"/>
        <v/>
      </c>
      <c r="AT252" s="7" t="str">
        <f t="shared" si="2001"/>
        <v/>
      </c>
      <c r="AU252" s="7" t="str">
        <f t="shared" ref="AU252:DF252" si="2002">IFERROR(IF((VLOOKUP(AU251,$X$449:$Z$614,3,FALSE))="D","",LEFT(AU251,1)),"")</f>
        <v/>
      </c>
      <c r="AV252" s="7" t="str">
        <f t="shared" si="2002"/>
        <v/>
      </c>
      <c r="AW252" s="7" t="str">
        <f t="shared" si="2002"/>
        <v/>
      </c>
      <c r="AX252" s="7" t="str">
        <f t="shared" si="2002"/>
        <v/>
      </c>
      <c r="AY252" s="7" t="str">
        <f t="shared" si="2002"/>
        <v/>
      </c>
      <c r="AZ252" s="7" t="str">
        <f t="shared" si="2002"/>
        <v/>
      </c>
      <c r="BA252" s="7" t="str">
        <f t="shared" si="2002"/>
        <v/>
      </c>
      <c r="BB252" s="7" t="str">
        <f t="shared" si="2002"/>
        <v/>
      </c>
      <c r="BC252" s="7" t="str">
        <f t="shared" si="2002"/>
        <v/>
      </c>
      <c r="BD252" s="7" t="str">
        <f t="shared" si="2002"/>
        <v/>
      </c>
      <c r="BE252" s="7" t="str">
        <f t="shared" si="2002"/>
        <v/>
      </c>
      <c r="BF252" s="7" t="str">
        <f t="shared" si="2002"/>
        <v/>
      </c>
      <c r="BG252" s="7" t="str">
        <f t="shared" si="2002"/>
        <v/>
      </c>
      <c r="BH252" s="7" t="str">
        <f t="shared" si="2002"/>
        <v/>
      </c>
      <c r="BI252" s="7" t="str">
        <f t="shared" si="2002"/>
        <v/>
      </c>
      <c r="BJ252" s="7" t="str">
        <f t="shared" si="2002"/>
        <v/>
      </c>
      <c r="BK252" s="7" t="str">
        <f t="shared" si="2002"/>
        <v/>
      </c>
      <c r="BL252" s="7" t="str">
        <f t="shared" si="2002"/>
        <v/>
      </c>
      <c r="BM252" s="7" t="str">
        <f t="shared" si="2002"/>
        <v/>
      </c>
      <c r="BN252" s="7" t="str">
        <f t="shared" si="2002"/>
        <v/>
      </c>
      <c r="BO252" s="7" t="str">
        <f t="shared" si="2002"/>
        <v/>
      </c>
      <c r="BP252" s="7" t="str">
        <f t="shared" si="2002"/>
        <v/>
      </c>
      <c r="BQ252" s="7" t="str">
        <f t="shared" si="2002"/>
        <v/>
      </c>
      <c r="BR252" s="7" t="str">
        <f t="shared" si="2002"/>
        <v/>
      </c>
      <c r="BS252" s="7" t="str">
        <f t="shared" si="2002"/>
        <v/>
      </c>
      <c r="BT252" s="7" t="str">
        <f t="shared" si="2002"/>
        <v/>
      </c>
      <c r="BU252" s="7" t="str">
        <f t="shared" si="2002"/>
        <v/>
      </c>
      <c r="BV252" s="7" t="str">
        <f t="shared" si="2002"/>
        <v/>
      </c>
      <c r="BW252" s="7" t="str">
        <f t="shared" si="2002"/>
        <v/>
      </c>
      <c r="BX252" s="7" t="str">
        <f t="shared" si="2002"/>
        <v/>
      </c>
      <c r="BY252" s="7" t="str">
        <f t="shared" si="2002"/>
        <v/>
      </c>
      <c r="BZ252" s="7" t="str">
        <f t="shared" si="2002"/>
        <v/>
      </c>
      <c r="CA252" s="7" t="str">
        <f t="shared" si="2002"/>
        <v/>
      </c>
      <c r="CB252" s="7" t="str">
        <f t="shared" si="2002"/>
        <v/>
      </c>
      <c r="CC252" s="7" t="str">
        <f t="shared" si="2002"/>
        <v/>
      </c>
      <c r="CD252" s="7" t="str">
        <f t="shared" si="2002"/>
        <v/>
      </c>
      <c r="CE252" s="7" t="str">
        <f t="shared" si="2002"/>
        <v/>
      </c>
      <c r="CF252" s="7" t="str">
        <f t="shared" si="2002"/>
        <v/>
      </c>
      <c r="CG252" s="7" t="str">
        <f t="shared" si="2002"/>
        <v/>
      </c>
      <c r="CH252" s="7" t="str">
        <f t="shared" si="2002"/>
        <v/>
      </c>
      <c r="CI252" s="7" t="str">
        <f t="shared" si="2002"/>
        <v/>
      </c>
      <c r="CJ252" s="7" t="str">
        <f t="shared" si="2002"/>
        <v/>
      </c>
      <c r="CK252" s="7" t="str">
        <f t="shared" si="2002"/>
        <v/>
      </c>
      <c r="CL252" s="7" t="str">
        <f t="shared" si="2002"/>
        <v/>
      </c>
      <c r="CM252" s="7" t="str">
        <f t="shared" si="2002"/>
        <v/>
      </c>
      <c r="CN252" s="7" t="str">
        <f t="shared" si="2002"/>
        <v/>
      </c>
      <c r="CO252" s="7" t="str">
        <f t="shared" si="2002"/>
        <v/>
      </c>
      <c r="CP252" s="7" t="str">
        <f t="shared" si="2002"/>
        <v/>
      </c>
      <c r="CQ252" s="7" t="str">
        <f t="shared" si="2002"/>
        <v/>
      </c>
      <c r="CR252" s="7" t="str">
        <f t="shared" si="2002"/>
        <v/>
      </c>
      <c r="CS252" s="7" t="str">
        <f t="shared" si="2002"/>
        <v/>
      </c>
      <c r="CT252" s="7" t="str">
        <f t="shared" si="2002"/>
        <v/>
      </c>
      <c r="CU252" s="7" t="str">
        <f t="shared" si="2002"/>
        <v/>
      </c>
      <c r="CV252" s="7" t="str">
        <f t="shared" si="2002"/>
        <v/>
      </c>
      <c r="CW252" s="7" t="str">
        <f t="shared" si="2002"/>
        <v/>
      </c>
      <c r="CX252" s="7" t="str">
        <f t="shared" si="2002"/>
        <v/>
      </c>
      <c r="CY252" s="7" t="str">
        <f t="shared" si="2002"/>
        <v/>
      </c>
      <c r="CZ252" s="7" t="str">
        <f t="shared" si="2002"/>
        <v/>
      </c>
      <c r="DA252" s="7" t="str">
        <f t="shared" si="2002"/>
        <v/>
      </c>
      <c r="DB252" s="7" t="str">
        <f t="shared" si="2002"/>
        <v/>
      </c>
      <c r="DC252" s="7" t="str">
        <f t="shared" si="2002"/>
        <v/>
      </c>
      <c r="DD252" s="7" t="str">
        <f t="shared" si="2002"/>
        <v/>
      </c>
      <c r="DE252" s="7" t="str">
        <f t="shared" si="2002"/>
        <v/>
      </c>
      <c r="DF252" s="7" t="str">
        <f t="shared" si="2002"/>
        <v/>
      </c>
      <c r="DG252" s="7" t="str">
        <f t="shared" ref="DG252:FR252" si="2003">IFERROR(IF((VLOOKUP(DG251,$X$449:$Z$614,3,FALSE))="D","",LEFT(DG251,1)),"")</f>
        <v/>
      </c>
      <c r="DH252" s="7" t="str">
        <f t="shared" si="2003"/>
        <v/>
      </c>
      <c r="DI252" s="7" t="str">
        <f t="shared" si="2003"/>
        <v/>
      </c>
      <c r="DJ252" s="7" t="str">
        <f t="shared" si="2003"/>
        <v/>
      </c>
      <c r="DK252" s="7" t="str">
        <f t="shared" si="2003"/>
        <v/>
      </c>
      <c r="DL252" s="7" t="str">
        <f t="shared" si="2003"/>
        <v/>
      </c>
      <c r="DM252" s="7" t="str">
        <f t="shared" si="2003"/>
        <v/>
      </c>
      <c r="DN252" s="7" t="str">
        <f t="shared" si="2003"/>
        <v/>
      </c>
      <c r="DO252" s="7" t="str">
        <f t="shared" si="2003"/>
        <v/>
      </c>
      <c r="DP252" s="7" t="str">
        <f t="shared" si="2003"/>
        <v/>
      </c>
      <c r="DQ252" s="7" t="str">
        <f t="shared" si="2003"/>
        <v/>
      </c>
      <c r="DR252" s="7" t="str">
        <f t="shared" si="2003"/>
        <v/>
      </c>
      <c r="DS252" s="7" t="str">
        <f t="shared" si="2003"/>
        <v/>
      </c>
      <c r="DT252" s="7" t="str">
        <f t="shared" si="2003"/>
        <v/>
      </c>
      <c r="DU252" s="7" t="str">
        <f t="shared" si="2003"/>
        <v/>
      </c>
      <c r="DV252" s="7" t="str">
        <f t="shared" si="2003"/>
        <v/>
      </c>
      <c r="DW252" s="7" t="str">
        <f t="shared" si="2003"/>
        <v/>
      </c>
      <c r="DX252" s="7" t="str">
        <f t="shared" si="2003"/>
        <v/>
      </c>
      <c r="DY252" s="7" t="str">
        <f t="shared" si="2003"/>
        <v/>
      </c>
      <c r="DZ252" s="7" t="str">
        <f t="shared" si="2003"/>
        <v/>
      </c>
      <c r="EA252" s="7" t="str">
        <f t="shared" si="2003"/>
        <v/>
      </c>
      <c r="EB252" s="7" t="str">
        <f t="shared" si="2003"/>
        <v/>
      </c>
      <c r="EC252" s="7" t="str">
        <f t="shared" si="2003"/>
        <v/>
      </c>
      <c r="ED252" s="7" t="str">
        <f t="shared" si="2003"/>
        <v/>
      </c>
      <c r="EE252" s="7" t="str">
        <f t="shared" si="2003"/>
        <v/>
      </c>
      <c r="EF252" s="7" t="str">
        <f t="shared" si="2003"/>
        <v/>
      </c>
      <c r="EG252" s="7" t="str">
        <f t="shared" si="2003"/>
        <v/>
      </c>
      <c r="EH252" s="7" t="str">
        <f t="shared" si="2003"/>
        <v/>
      </c>
      <c r="EI252" s="7" t="str">
        <f t="shared" si="2003"/>
        <v/>
      </c>
      <c r="EJ252" s="7" t="str">
        <f t="shared" si="2003"/>
        <v/>
      </c>
      <c r="EK252" s="7" t="str">
        <f t="shared" si="2003"/>
        <v/>
      </c>
      <c r="EL252" s="7" t="str">
        <f t="shared" si="2003"/>
        <v/>
      </c>
      <c r="EM252" s="7" t="str">
        <f t="shared" si="2003"/>
        <v/>
      </c>
      <c r="EN252" s="7" t="str">
        <f t="shared" si="2003"/>
        <v/>
      </c>
      <c r="EO252" s="7" t="str">
        <f t="shared" si="2003"/>
        <v/>
      </c>
      <c r="EP252" s="7" t="str">
        <f t="shared" si="2003"/>
        <v/>
      </c>
      <c r="EQ252" s="7" t="str">
        <f t="shared" si="2003"/>
        <v/>
      </c>
      <c r="ER252" s="7" t="str">
        <f t="shared" si="2003"/>
        <v/>
      </c>
      <c r="ES252" s="7" t="str">
        <f t="shared" si="2003"/>
        <v/>
      </c>
      <c r="ET252" s="7" t="str">
        <f t="shared" si="2003"/>
        <v/>
      </c>
      <c r="EU252" s="7" t="str">
        <f t="shared" si="2003"/>
        <v/>
      </c>
      <c r="EV252" s="7" t="str">
        <f t="shared" si="2003"/>
        <v/>
      </c>
      <c r="EW252" s="7" t="str">
        <f t="shared" si="2003"/>
        <v/>
      </c>
      <c r="EX252" s="7" t="str">
        <f t="shared" si="2003"/>
        <v/>
      </c>
      <c r="EY252" s="7" t="str">
        <f t="shared" si="2003"/>
        <v/>
      </c>
      <c r="EZ252" s="7" t="str">
        <f t="shared" si="2003"/>
        <v/>
      </c>
      <c r="FA252" s="7" t="str">
        <f t="shared" si="2003"/>
        <v/>
      </c>
      <c r="FB252" s="7" t="str">
        <f t="shared" si="2003"/>
        <v/>
      </c>
      <c r="FC252" s="7" t="str">
        <f t="shared" si="2003"/>
        <v/>
      </c>
      <c r="FD252" s="7" t="str">
        <f t="shared" si="2003"/>
        <v/>
      </c>
      <c r="FE252" s="7" t="str">
        <f t="shared" si="2003"/>
        <v/>
      </c>
      <c r="FF252" s="7" t="str">
        <f t="shared" si="2003"/>
        <v/>
      </c>
      <c r="FG252" s="7" t="str">
        <f t="shared" si="2003"/>
        <v/>
      </c>
      <c r="FH252" s="7" t="str">
        <f t="shared" si="2003"/>
        <v/>
      </c>
      <c r="FI252" s="7" t="str">
        <f t="shared" si="2003"/>
        <v/>
      </c>
      <c r="FJ252" s="7" t="str">
        <f t="shared" si="2003"/>
        <v/>
      </c>
      <c r="FK252" s="7" t="str">
        <f t="shared" si="2003"/>
        <v/>
      </c>
      <c r="FL252" s="7" t="str">
        <f t="shared" si="2003"/>
        <v/>
      </c>
      <c r="FM252" s="7" t="str">
        <f t="shared" si="2003"/>
        <v/>
      </c>
      <c r="FN252" s="7" t="str">
        <f t="shared" si="2003"/>
        <v/>
      </c>
      <c r="FO252" s="7" t="str">
        <f t="shared" si="2003"/>
        <v/>
      </c>
      <c r="FP252" s="7" t="str">
        <f t="shared" si="2003"/>
        <v/>
      </c>
      <c r="FQ252" s="7" t="str">
        <f t="shared" si="2003"/>
        <v/>
      </c>
      <c r="FR252" s="7" t="str">
        <f t="shared" si="2003"/>
        <v/>
      </c>
      <c r="FS252" s="7" t="str">
        <f t="shared" ref="FS252:HU252" si="2004">IFERROR(IF((VLOOKUP(FS251,$X$449:$Z$614,3,FALSE))="D","",LEFT(FS251,1)),"")</f>
        <v/>
      </c>
      <c r="FT252" s="7" t="str">
        <f t="shared" si="2004"/>
        <v/>
      </c>
      <c r="FU252" s="7" t="str">
        <f t="shared" si="2004"/>
        <v/>
      </c>
      <c r="FV252" s="7" t="str">
        <f t="shared" si="2004"/>
        <v/>
      </c>
      <c r="FW252" s="7" t="str">
        <f t="shared" si="2004"/>
        <v/>
      </c>
      <c r="FX252" s="7" t="str">
        <f t="shared" si="2004"/>
        <v/>
      </c>
      <c r="FY252" s="7" t="str">
        <f t="shared" si="2004"/>
        <v/>
      </c>
      <c r="FZ252" s="7" t="str">
        <f t="shared" si="2004"/>
        <v/>
      </c>
      <c r="GA252" s="7" t="str">
        <f t="shared" si="2004"/>
        <v/>
      </c>
      <c r="GB252" s="7" t="str">
        <f t="shared" si="2004"/>
        <v/>
      </c>
      <c r="GC252" s="7" t="str">
        <f t="shared" si="2004"/>
        <v/>
      </c>
      <c r="GD252" s="7" t="str">
        <f t="shared" si="2004"/>
        <v/>
      </c>
      <c r="GE252" s="7" t="str">
        <f t="shared" si="2004"/>
        <v/>
      </c>
      <c r="GF252" s="7" t="str">
        <f t="shared" si="2004"/>
        <v/>
      </c>
      <c r="GG252" s="7" t="str">
        <f t="shared" si="2004"/>
        <v/>
      </c>
      <c r="GH252" s="7" t="str">
        <f t="shared" si="2004"/>
        <v/>
      </c>
      <c r="GI252" s="7" t="str">
        <f t="shared" si="2004"/>
        <v/>
      </c>
      <c r="GJ252" s="7" t="str">
        <f t="shared" si="2004"/>
        <v/>
      </c>
      <c r="GK252" s="7" t="str">
        <f t="shared" si="2004"/>
        <v/>
      </c>
      <c r="GL252" s="7" t="str">
        <f t="shared" si="2004"/>
        <v/>
      </c>
      <c r="GM252" s="7" t="str">
        <f t="shared" si="2004"/>
        <v/>
      </c>
      <c r="GN252" s="7" t="str">
        <f t="shared" si="2004"/>
        <v/>
      </c>
      <c r="GO252" s="7" t="str">
        <f t="shared" si="2004"/>
        <v/>
      </c>
      <c r="GP252" s="7" t="str">
        <f t="shared" si="2004"/>
        <v/>
      </c>
      <c r="GQ252" s="7" t="str">
        <f t="shared" si="2004"/>
        <v/>
      </c>
      <c r="GR252" s="7" t="str">
        <f t="shared" si="2004"/>
        <v/>
      </c>
      <c r="GS252" s="7" t="str">
        <f t="shared" si="2004"/>
        <v/>
      </c>
      <c r="GT252" s="7" t="str">
        <f t="shared" si="2004"/>
        <v/>
      </c>
      <c r="GU252" s="7" t="str">
        <f t="shared" si="2004"/>
        <v/>
      </c>
      <c r="GV252" s="7" t="str">
        <f t="shared" si="2004"/>
        <v/>
      </c>
      <c r="GW252" s="7" t="str">
        <f t="shared" si="2004"/>
        <v/>
      </c>
      <c r="GX252" s="7" t="str">
        <f t="shared" si="2004"/>
        <v/>
      </c>
      <c r="GY252" s="7" t="str">
        <f t="shared" si="2004"/>
        <v/>
      </c>
      <c r="GZ252" s="7" t="str">
        <f t="shared" si="2004"/>
        <v/>
      </c>
      <c r="HA252" s="7" t="str">
        <f t="shared" si="2004"/>
        <v/>
      </c>
      <c r="HB252" s="7" t="str">
        <f t="shared" si="2004"/>
        <v/>
      </c>
      <c r="HC252" s="7" t="str">
        <f t="shared" si="2004"/>
        <v/>
      </c>
      <c r="HD252" s="7" t="str">
        <f t="shared" si="2004"/>
        <v/>
      </c>
      <c r="HE252" s="7" t="str">
        <f t="shared" si="2004"/>
        <v/>
      </c>
      <c r="HF252" s="7" t="str">
        <f t="shared" si="2004"/>
        <v/>
      </c>
      <c r="HG252" s="7" t="str">
        <f t="shared" si="2004"/>
        <v/>
      </c>
      <c r="HH252" s="7" t="str">
        <f t="shared" si="2004"/>
        <v/>
      </c>
      <c r="HI252" s="7" t="str">
        <f t="shared" si="2004"/>
        <v/>
      </c>
      <c r="HJ252" s="7" t="str">
        <f t="shared" si="2004"/>
        <v/>
      </c>
      <c r="HK252" s="7" t="str">
        <f t="shared" si="2004"/>
        <v/>
      </c>
      <c r="HL252" s="7" t="str">
        <f t="shared" si="2004"/>
        <v/>
      </c>
      <c r="HM252" s="7" t="str">
        <f t="shared" si="2004"/>
        <v/>
      </c>
      <c r="HN252" s="7" t="str">
        <f t="shared" si="2004"/>
        <v/>
      </c>
      <c r="HO252" s="7" t="str">
        <f t="shared" si="2004"/>
        <v/>
      </c>
      <c r="HP252" s="7" t="str">
        <f t="shared" si="2004"/>
        <v/>
      </c>
      <c r="HQ252" s="7" t="str">
        <f t="shared" si="2004"/>
        <v/>
      </c>
      <c r="HR252" s="7" t="str">
        <f t="shared" si="2004"/>
        <v/>
      </c>
      <c r="HS252" s="7" t="str">
        <f t="shared" si="2004"/>
        <v/>
      </c>
      <c r="HT252" s="7" t="str">
        <f t="shared" si="2004"/>
        <v/>
      </c>
      <c r="HU252" s="7" t="str">
        <f t="shared" si="2004"/>
        <v/>
      </c>
      <c r="HV252" s="7" t="str">
        <f t="shared" ref="HV252" si="2005">LEFT(HV251,1)</f>
        <v/>
      </c>
    </row>
    <row r="253" spans="1:238" hidden="1" x14ac:dyDescent="0.3">
      <c r="A253" s="31" t="s">
        <v>639</v>
      </c>
      <c r="B253" s="31" t="str">
        <f>VLOOKUP($A253,POINTS!$O$3:$W$168,B$232,FALSE)</f>
        <v>First Presbyterian Church - Palestine</v>
      </c>
      <c r="C253" s="31" t="str">
        <f>VLOOKUP($A253,POINTS!$O$3:$W$168,C$232,FALSE)</f>
        <v>Palestine</v>
      </c>
      <c r="D253" s="32">
        <f>VLOOKUP($A253,POINTS!$O$3:$W$168,D$232,FALSE)</f>
        <v>31.762803000000002</v>
      </c>
      <c r="E253" s="32">
        <f>VLOOKUP($A253,POINTS!$O$3:$W$168,E$232,FALSE)</f>
        <v>-95.629322000000002</v>
      </c>
      <c r="F253" s="31">
        <f>VLOOKUP($A253,POINTS!$O$3:$W$168,F$232,FALSE)</f>
        <v>0</v>
      </c>
      <c r="G253" s="31">
        <f>VLOOKUP($A253,POINTS!$O$3:$W$168,G$232,FALSE)</f>
        <v>132</v>
      </c>
      <c r="H253" s="31">
        <f>VLOOKUP($A253,POINTS!$O$3:$W$168,H$232,FALSE)</f>
        <v>0</v>
      </c>
      <c r="I253" s="7">
        <f>ROUNDUP(VLOOKUP(A253,POINTS!$A$3:$J$168,10,FALSE)/2,0)</f>
        <v>45</v>
      </c>
      <c r="Z253" s="29"/>
      <c r="AA253" s="29"/>
      <c r="AE253" s="7" t="str">
        <f t="shared" ref="AE253:AZ253" si="2006">IF(AE249="","",IF(AE250-AE249&lt;0,"FAIL","Good"))</f>
        <v/>
      </c>
      <c r="AF253" s="7" t="str">
        <f t="shared" si="2006"/>
        <v/>
      </c>
      <c r="AG253" s="7" t="str">
        <f t="shared" si="2006"/>
        <v/>
      </c>
      <c r="AH253" s="7" t="str">
        <f t="shared" si="2006"/>
        <v/>
      </c>
      <c r="AI253" s="7" t="str">
        <f t="shared" si="2006"/>
        <v/>
      </c>
      <c r="AJ253" s="7" t="str">
        <f t="shared" si="2006"/>
        <v/>
      </c>
      <c r="AK253" s="7" t="str">
        <f t="shared" si="2006"/>
        <v/>
      </c>
      <c r="AL253" s="7" t="str">
        <f t="shared" si="2006"/>
        <v/>
      </c>
      <c r="AM253" s="7" t="str">
        <f t="shared" si="2006"/>
        <v/>
      </c>
      <c r="AN253" s="7" t="str">
        <f t="shared" si="2006"/>
        <v/>
      </c>
      <c r="AO253" s="7" t="str">
        <f t="shared" si="2006"/>
        <v/>
      </c>
      <c r="AP253" s="7" t="str">
        <f t="shared" si="2006"/>
        <v/>
      </c>
      <c r="AQ253" s="7" t="str">
        <f t="shared" si="2006"/>
        <v/>
      </c>
      <c r="AR253" s="7" t="str">
        <f t="shared" si="2006"/>
        <v/>
      </c>
      <c r="AS253" s="7" t="str">
        <f t="shared" si="2006"/>
        <v/>
      </c>
      <c r="AT253" s="7" t="str">
        <f t="shared" si="2006"/>
        <v/>
      </c>
      <c r="AU253" s="7" t="str">
        <f t="shared" si="2006"/>
        <v/>
      </c>
      <c r="AV253" s="7" t="str">
        <f t="shared" si="2006"/>
        <v/>
      </c>
      <c r="AW253" s="7" t="str">
        <f t="shared" si="2006"/>
        <v/>
      </c>
      <c r="AX253" s="7" t="str">
        <f t="shared" si="2006"/>
        <v/>
      </c>
      <c r="AY253" s="7" t="str">
        <f t="shared" si="2006"/>
        <v/>
      </c>
      <c r="AZ253" s="7" t="str">
        <f t="shared" si="2006"/>
        <v/>
      </c>
    </row>
    <row r="254" spans="1:238" hidden="1" x14ac:dyDescent="0.3">
      <c r="A254" s="31" t="s">
        <v>640</v>
      </c>
      <c r="B254" s="31" t="str">
        <f>VLOOKUP($A254,POINTS!$O$3:$W$168,B$232,FALSE)</f>
        <v>Cottonwood Baptist Church</v>
      </c>
      <c r="C254" s="31" t="str">
        <f>VLOOKUP($A254,POINTS!$O$3:$W$168,C$232,FALSE)</f>
        <v>Glen Rose</v>
      </c>
      <c r="D254" s="32">
        <f>VLOOKUP($A254,POINTS!$O$3:$W$168,D$232,FALSE)</f>
        <v>32.190668000000002</v>
      </c>
      <c r="E254" s="32">
        <f>VLOOKUP($A254,POINTS!$O$3:$W$168,E$232,FALSE)</f>
        <v>-97.889296000000002</v>
      </c>
      <c r="F254" s="31">
        <f>VLOOKUP($A254,POINTS!$O$3:$W$168,F$232,FALSE)</f>
        <v>0</v>
      </c>
      <c r="G254" s="31">
        <f>VLOOKUP($A254,POINTS!$O$3:$W$168,G$232,FALSE)</f>
        <v>142</v>
      </c>
      <c r="H254" s="31">
        <f>VLOOKUP($A254,POINTS!$O$3:$W$168,H$232,FALSE)</f>
        <v>0</v>
      </c>
      <c r="I254" s="7">
        <f>ROUNDUP(VLOOKUP(A254,POINTS!$A$3:$J$168,10,FALSE)/2,0)</f>
        <v>71</v>
      </c>
      <c r="Z254" s="29" t="str">
        <f t="shared" ref="Z254" si="2007">AB249</f>
        <v/>
      </c>
      <c r="AA254" s="29"/>
      <c r="AB254" s="7">
        <f t="shared" ref="AB254" si="2008">SUM(AE254:HU254)</f>
        <v>0</v>
      </c>
      <c r="AC254" s="7" t="s">
        <v>805</v>
      </c>
      <c r="AE254" s="7" t="str">
        <f t="shared" ref="AE254:CP254" si="2009">IF(AE252="","",IF(LEFT(AE251,1)="F",0,IF(AE251="","",IF(AE255="Day",VLOOKUP(AE251,$A$449:$E$614,5,FALSE),IF(AE255="Night",VLOOKUP(AE251,$A$449:$E$614,4,FALSE),"")))))</f>
        <v/>
      </c>
      <c r="AF254" s="7" t="str">
        <f t="shared" si="2009"/>
        <v/>
      </c>
      <c r="AG254" s="7" t="str">
        <f t="shared" si="2009"/>
        <v/>
      </c>
      <c r="AH254" s="7" t="str">
        <f t="shared" si="2009"/>
        <v/>
      </c>
      <c r="AI254" s="7" t="str">
        <f t="shared" si="2009"/>
        <v/>
      </c>
      <c r="AJ254" s="7" t="str">
        <f t="shared" si="2009"/>
        <v/>
      </c>
      <c r="AK254" s="7" t="str">
        <f t="shared" si="2009"/>
        <v/>
      </c>
      <c r="AL254" s="7" t="str">
        <f t="shared" si="2009"/>
        <v/>
      </c>
      <c r="AM254" s="7" t="str">
        <f t="shared" si="2009"/>
        <v/>
      </c>
      <c r="AN254" s="7" t="str">
        <f t="shared" si="2009"/>
        <v/>
      </c>
      <c r="AO254" s="7" t="str">
        <f t="shared" si="2009"/>
        <v/>
      </c>
      <c r="AP254" s="7" t="str">
        <f t="shared" si="2009"/>
        <v/>
      </c>
      <c r="AQ254" s="7" t="str">
        <f t="shared" si="2009"/>
        <v/>
      </c>
      <c r="AR254" s="7" t="str">
        <f t="shared" si="2009"/>
        <v/>
      </c>
      <c r="AS254" s="7" t="str">
        <f t="shared" si="2009"/>
        <v/>
      </c>
      <c r="AT254" s="7" t="str">
        <f t="shared" si="2009"/>
        <v/>
      </c>
      <c r="AU254" s="7" t="str">
        <f t="shared" si="2009"/>
        <v/>
      </c>
      <c r="AV254" s="7" t="str">
        <f t="shared" si="2009"/>
        <v/>
      </c>
      <c r="AW254" s="7" t="str">
        <f t="shared" si="2009"/>
        <v/>
      </c>
      <c r="AX254" s="7" t="str">
        <f t="shared" si="2009"/>
        <v/>
      </c>
      <c r="AY254" s="7" t="str">
        <f t="shared" si="2009"/>
        <v/>
      </c>
      <c r="AZ254" s="7" t="str">
        <f t="shared" si="2009"/>
        <v/>
      </c>
      <c r="BA254" s="7" t="str">
        <f t="shared" si="2009"/>
        <v/>
      </c>
      <c r="BB254" s="7" t="str">
        <f t="shared" si="2009"/>
        <v/>
      </c>
      <c r="BC254" s="7" t="str">
        <f t="shared" si="2009"/>
        <v/>
      </c>
      <c r="BD254" s="7" t="str">
        <f t="shared" si="2009"/>
        <v/>
      </c>
      <c r="BE254" s="7" t="str">
        <f t="shared" si="2009"/>
        <v/>
      </c>
      <c r="BF254" s="7" t="str">
        <f t="shared" si="2009"/>
        <v/>
      </c>
      <c r="BG254" s="7" t="str">
        <f t="shared" si="2009"/>
        <v/>
      </c>
      <c r="BH254" s="7" t="str">
        <f t="shared" si="2009"/>
        <v/>
      </c>
      <c r="BI254" s="7" t="str">
        <f t="shared" si="2009"/>
        <v/>
      </c>
      <c r="BJ254" s="7" t="str">
        <f t="shared" si="2009"/>
        <v/>
      </c>
      <c r="BK254" s="7" t="str">
        <f t="shared" si="2009"/>
        <v/>
      </c>
      <c r="BL254" s="7" t="str">
        <f t="shared" si="2009"/>
        <v/>
      </c>
      <c r="BM254" s="7" t="str">
        <f t="shared" si="2009"/>
        <v/>
      </c>
      <c r="BN254" s="7" t="str">
        <f t="shared" si="2009"/>
        <v/>
      </c>
      <c r="BO254" s="7" t="str">
        <f t="shared" si="2009"/>
        <v/>
      </c>
      <c r="BP254" s="7" t="str">
        <f t="shared" si="2009"/>
        <v/>
      </c>
      <c r="BQ254" s="7" t="str">
        <f t="shared" si="2009"/>
        <v/>
      </c>
      <c r="BR254" s="7" t="str">
        <f t="shared" si="2009"/>
        <v/>
      </c>
      <c r="BS254" s="7" t="str">
        <f t="shared" si="2009"/>
        <v/>
      </c>
      <c r="BT254" s="7" t="str">
        <f t="shared" si="2009"/>
        <v/>
      </c>
      <c r="BU254" s="7" t="str">
        <f t="shared" si="2009"/>
        <v/>
      </c>
      <c r="BV254" s="7" t="str">
        <f t="shared" si="2009"/>
        <v/>
      </c>
      <c r="BW254" s="7" t="str">
        <f t="shared" si="2009"/>
        <v/>
      </c>
      <c r="BX254" s="7" t="str">
        <f t="shared" si="2009"/>
        <v/>
      </c>
      <c r="BY254" s="7" t="str">
        <f t="shared" si="2009"/>
        <v/>
      </c>
      <c r="BZ254" s="7" t="str">
        <f t="shared" si="2009"/>
        <v/>
      </c>
      <c r="CA254" s="7" t="str">
        <f t="shared" si="2009"/>
        <v/>
      </c>
      <c r="CB254" s="7" t="str">
        <f t="shared" si="2009"/>
        <v/>
      </c>
      <c r="CC254" s="7" t="str">
        <f t="shared" si="2009"/>
        <v/>
      </c>
      <c r="CD254" s="7" t="str">
        <f t="shared" si="2009"/>
        <v/>
      </c>
      <c r="CE254" s="7" t="str">
        <f t="shared" si="2009"/>
        <v/>
      </c>
      <c r="CF254" s="7" t="str">
        <f t="shared" si="2009"/>
        <v/>
      </c>
      <c r="CG254" s="7" t="str">
        <f t="shared" si="2009"/>
        <v/>
      </c>
      <c r="CH254" s="7" t="str">
        <f t="shared" si="2009"/>
        <v/>
      </c>
      <c r="CI254" s="7" t="str">
        <f t="shared" si="2009"/>
        <v/>
      </c>
      <c r="CJ254" s="7" t="str">
        <f t="shared" si="2009"/>
        <v/>
      </c>
      <c r="CK254" s="7" t="str">
        <f t="shared" si="2009"/>
        <v/>
      </c>
      <c r="CL254" s="7" t="str">
        <f t="shared" si="2009"/>
        <v/>
      </c>
      <c r="CM254" s="7" t="str">
        <f t="shared" si="2009"/>
        <v/>
      </c>
      <c r="CN254" s="7" t="str">
        <f t="shared" si="2009"/>
        <v/>
      </c>
      <c r="CO254" s="7" t="str">
        <f t="shared" si="2009"/>
        <v/>
      </c>
      <c r="CP254" s="7" t="str">
        <f t="shared" si="2009"/>
        <v/>
      </c>
      <c r="CQ254" s="7" t="str">
        <f t="shared" ref="CQ254:FB254" si="2010">IF(CQ252="","",IF(LEFT(CQ251,1)="F",0,IF(CQ251="","",IF(CQ255="Day",VLOOKUP(CQ251,$A$449:$E$614,5,FALSE),IF(CQ255="Night",VLOOKUP(CQ251,$A$449:$E$614,4,FALSE),"")))))</f>
        <v/>
      </c>
      <c r="CR254" s="7" t="str">
        <f t="shared" si="2010"/>
        <v/>
      </c>
      <c r="CS254" s="7" t="str">
        <f t="shared" si="2010"/>
        <v/>
      </c>
      <c r="CT254" s="7" t="str">
        <f t="shared" si="2010"/>
        <v/>
      </c>
      <c r="CU254" s="7" t="str">
        <f t="shared" si="2010"/>
        <v/>
      </c>
      <c r="CV254" s="7" t="str">
        <f t="shared" si="2010"/>
        <v/>
      </c>
      <c r="CW254" s="7" t="str">
        <f t="shared" si="2010"/>
        <v/>
      </c>
      <c r="CX254" s="7" t="str">
        <f t="shared" si="2010"/>
        <v/>
      </c>
      <c r="CY254" s="7" t="str">
        <f t="shared" si="2010"/>
        <v/>
      </c>
      <c r="CZ254" s="7" t="str">
        <f t="shared" si="2010"/>
        <v/>
      </c>
      <c r="DA254" s="7" t="str">
        <f t="shared" si="2010"/>
        <v/>
      </c>
      <c r="DB254" s="7" t="str">
        <f t="shared" si="2010"/>
        <v/>
      </c>
      <c r="DC254" s="7" t="str">
        <f t="shared" si="2010"/>
        <v/>
      </c>
      <c r="DD254" s="7" t="str">
        <f t="shared" si="2010"/>
        <v/>
      </c>
      <c r="DE254" s="7" t="str">
        <f t="shared" si="2010"/>
        <v/>
      </c>
      <c r="DF254" s="7" t="str">
        <f t="shared" si="2010"/>
        <v/>
      </c>
      <c r="DG254" s="7" t="str">
        <f t="shared" si="2010"/>
        <v/>
      </c>
      <c r="DH254" s="7" t="str">
        <f t="shared" si="2010"/>
        <v/>
      </c>
      <c r="DI254" s="7" t="str">
        <f t="shared" si="2010"/>
        <v/>
      </c>
      <c r="DJ254" s="7" t="str">
        <f t="shared" si="2010"/>
        <v/>
      </c>
      <c r="DK254" s="7" t="str">
        <f t="shared" si="2010"/>
        <v/>
      </c>
      <c r="DL254" s="7" t="str">
        <f t="shared" si="2010"/>
        <v/>
      </c>
      <c r="DM254" s="7" t="str">
        <f t="shared" si="2010"/>
        <v/>
      </c>
      <c r="DN254" s="7" t="str">
        <f t="shared" si="2010"/>
        <v/>
      </c>
      <c r="DO254" s="7" t="str">
        <f t="shared" si="2010"/>
        <v/>
      </c>
      <c r="DP254" s="7" t="str">
        <f t="shared" si="2010"/>
        <v/>
      </c>
      <c r="DQ254" s="7" t="str">
        <f t="shared" si="2010"/>
        <v/>
      </c>
      <c r="DR254" s="7" t="str">
        <f t="shared" si="2010"/>
        <v/>
      </c>
      <c r="DS254" s="7" t="str">
        <f t="shared" si="2010"/>
        <v/>
      </c>
      <c r="DT254" s="7" t="str">
        <f t="shared" si="2010"/>
        <v/>
      </c>
      <c r="DU254" s="7" t="str">
        <f t="shared" si="2010"/>
        <v/>
      </c>
      <c r="DV254" s="7" t="str">
        <f t="shared" si="2010"/>
        <v/>
      </c>
      <c r="DW254" s="7" t="str">
        <f t="shared" si="2010"/>
        <v/>
      </c>
      <c r="DX254" s="7" t="str">
        <f t="shared" si="2010"/>
        <v/>
      </c>
      <c r="DY254" s="7" t="str">
        <f t="shared" si="2010"/>
        <v/>
      </c>
      <c r="DZ254" s="7" t="str">
        <f t="shared" si="2010"/>
        <v/>
      </c>
      <c r="EA254" s="7" t="str">
        <f t="shared" si="2010"/>
        <v/>
      </c>
      <c r="EB254" s="7" t="str">
        <f t="shared" si="2010"/>
        <v/>
      </c>
      <c r="EC254" s="7" t="str">
        <f t="shared" si="2010"/>
        <v/>
      </c>
      <c r="ED254" s="7" t="str">
        <f t="shared" si="2010"/>
        <v/>
      </c>
      <c r="EE254" s="7" t="str">
        <f t="shared" si="2010"/>
        <v/>
      </c>
      <c r="EF254" s="7" t="str">
        <f t="shared" si="2010"/>
        <v/>
      </c>
      <c r="EG254" s="7" t="str">
        <f t="shared" si="2010"/>
        <v/>
      </c>
      <c r="EH254" s="7" t="str">
        <f t="shared" si="2010"/>
        <v/>
      </c>
      <c r="EI254" s="7" t="str">
        <f t="shared" si="2010"/>
        <v/>
      </c>
      <c r="EJ254" s="7" t="str">
        <f t="shared" si="2010"/>
        <v/>
      </c>
      <c r="EK254" s="7" t="str">
        <f t="shared" si="2010"/>
        <v/>
      </c>
      <c r="EL254" s="7" t="str">
        <f t="shared" si="2010"/>
        <v/>
      </c>
      <c r="EM254" s="7" t="str">
        <f t="shared" si="2010"/>
        <v/>
      </c>
      <c r="EN254" s="7" t="str">
        <f t="shared" si="2010"/>
        <v/>
      </c>
      <c r="EO254" s="7" t="str">
        <f t="shared" si="2010"/>
        <v/>
      </c>
      <c r="EP254" s="7" t="str">
        <f t="shared" si="2010"/>
        <v/>
      </c>
      <c r="EQ254" s="7" t="str">
        <f t="shared" si="2010"/>
        <v/>
      </c>
      <c r="ER254" s="7" t="str">
        <f t="shared" si="2010"/>
        <v/>
      </c>
      <c r="ES254" s="7" t="str">
        <f t="shared" si="2010"/>
        <v/>
      </c>
      <c r="ET254" s="7" t="str">
        <f t="shared" si="2010"/>
        <v/>
      </c>
      <c r="EU254" s="7" t="str">
        <f t="shared" si="2010"/>
        <v/>
      </c>
      <c r="EV254" s="7" t="str">
        <f t="shared" si="2010"/>
        <v/>
      </c>
      <c r="EW254" s="7" t="str">
        <f t="shared" si="2010"/>
        <v/>
      </c>
      <c r="EX254" s="7" t="str">
        <f t="shared" si="2010"/>
        <v/>
      </c>
      <c r="EY254" s="7" t="str">
        <f t="shared" si="2010"/>
        <v/>
      </c>
      <c r="EZ254" s="7" t="str">
        <f t="shared" si="2010"/>
        <v/>
      </c>
      <c r="FA254" s="7" t="str">
        <f t="shared" si="2010"/>
        <v/>
      </c>
      <c r="FB254" s="7" t="str">
        <f t="shared" si="2010"/>
        <v/>
      </c>
      <c r="FC254" s="7" t="str">
        <f t="shared" ref="FC254:HN254" si="2011">IF(FC252="","",IF(LEFT(FC251,1)="F",0,IF(FC251="","",IF(FC255="Day",VLOOKUP(FC251,$A$449:$E$614,5,FALSE),IF(FC255="Night",VLOOKUP(FC251,$A$449:$E$614,4,FALSE),"")))))</f>
        <v/>
      </c>
      <c r="FD254" s="7" t="str">
        <f t="shared" si="2011"/>
        <v/>
      </c>
      <c r="FE254" s="7" t="str">
        <f t="shared" si="2011"/>
        <v/>
      </c>
      <c r="FF254" s="7" t="str">
        <f t="shared" si="2011"/>
        <v/>
      </c>
      <c r="FG254" s="7" t="str">
        <f t="shared" si="2011"/>
        <v/>
      </c>
      <c r="FH254" s="7" t="str">
        <f t="shared" si="2011"/>
        <v/>
      </c>
      <c r="FI254" s="7" t="str">
        <f t="shared" si="2011"/>
        <v/>
      </c>
      <c r="FJ254" s="7" t="str">
        <f t="shared" si="2011"/>
        <v/>
      </c>
      <c r="FK254" s="7" t="str">
        <f t="shared" si="2011"/>
        <v/>
      </c>
      <c r="FL254" s="7" t="str">
        <f t="shared" si="2011"/>
        <v/>
      </c>
      <c r="FM254" s="7" t="str">
        <f t="shared" si="2011"/>
        <v/>
      </c>
      <c r="FN254" s="7" t="str">
        <f t="shared" si="2011"/>
        <v/>
      </c>
      <c r="FO254" s="7" t="str">
        <f t="shared" si="2011"/>
        <v/>
      </c>
      <c r="FP254" s="7" t="str">
        <f t="shared" si="2011"/>
        <v/>
      </c>
      <c r="FQ254" s="7" t="str">
        <f t="shared" si="2011"/>
        <v/>
      </c>
      <c r="FR254" s="7" t="str">
        <f t="shared" si="2011"/>
        <v/>
      </c>
      <c r="FS254" s="7" t="str">
        <f t="shared" si="2011"/>
        <v/>
      </c>
      <c r="FT254" s="7" t="str">
        <f t="shared" si="2011"/>
        <v/>
      </c>
      <c r="FU254" s="7" t="str">
        <f t="shared" si="2011"/>
        <v/>
      </c>
      <c r="FV254" s="7" t="str">
        <f t="shared" si="2011"/>
        <v/>
      </c>
      <c r="FW254" s="7" t="str">
        <f t="shared" si="2011"/>
        <v/>
      </c>
      <c r="FX254" s="7" t="str">
        <f t="shared" si="2011"/>
        <v/>
      </c>
      <c r="FY254" s="7" t="str">
        <f t="shared" si="2011"/>
        <v/>
      </c>
      <c r="FZ254" s="7" t="str">
        <f t="shared" si="2011"/>
        <v/>
      </c>
      <c r="GA254" s="7" t="str">
        <f t="shared" si="2011"/>
        <v/>
      </c>
      <c r="GB254" s="7" t="str">
        <f t="shared" si="2011"/>
        <v/>
      </c>
      <c r="GC254" s="7" t="str">
        <f t="shared" si="2011"/>
        <v/>
      </c>
      <c r="GD254" s="7" t="str">
        <f t="shared" si="2011"/>
        <v/>
      </c>
      <c r="GE254" s="7" t="str">
        <f t="shared" si="2011"/>
        <v/>
      </c>
      <c r="GF254" s="7" t="str">
        <f t="shared" si="2011"/>
        <v/>
      </c>
      <c r="GG254" s="7" t="str">
        <f t="shared" si="2011"/>
        <v/>
      </c>
      <c r="GH254" s="7" t="str">
        <f t="shared" si="2011"/>
        <v/>
      </c>
      <c r="GI254" s="7" t="str">
        <f t="shared" si="2011"/>
        <v/>
      </c>
      <c r="GJ254" s="7" t="str">
        <f t="shared" si="2011"/>
        <v/>
      </c>
      <c r="GK254" s="7" t="str">
        <f t="shared" si="2011"/>
        <v/>
      </c>
      <c r="GL254" s="7" t="str">
        <f t="shared" si="2011"/>
        <v/>
      </c>
      <c r="GM254" s="7" t="str">
        <f t="shared" si="2011"/>
        <v/>
      </c>
      <c r="GN254" s="7" t="str">
        <f t="shared" si="2011"/>
        <v/>
      </c>
      <c r="GO254" s="7" t="str">
        <f t="shared" si="2011"/>
        <v/>
      </c>
      <c r="GP254" s="7" t="str">
        <f t="shared" si="2011"/>
        <v/>
      </c>
      <c r="GQ254" s="7" t="str">
        <f t="shared" si="2011"/>
        <v/>
      </c>
      <c r="GR254" s="7" t="str">
        <f t="shared" si="2011"/>
        <v/>
      </c>
      <c r="GS254" s="7" t="str">
        <f t="shared" si="2011"/>
        <v/>
      </c>
      <c r="GT254" s="7" t="str">
        <f t="shared" si="2011"/>
        <v/>
      </c>
      <c r="GU254" s="7" t="str">
        <f t="shared" si="2011"/>
        <v/>
      </c>
      <c r="GV254" s="7" t="str">
        <f t="shared" si="2011"/>
        <v/>
      </c>
      <c r="GW254" s="7" t="str">
        <f t="shared" si="2011"/>
        <v/>
      </c>
      <c r="GX254" s="7" t="str">
        <f t="shared" si="2011"/>
        <v/>
      </c>
      <c r="GY254" s="7" t="str">
        <f t="shared" si="2011"/>
        <v/>
      </c>
      <c r="GZ254" s="7" t="str">
        <f t="shared" si="2011"/>
        <v/>
      </c>
      <c r="HA254" s="7" t="str">
        <f t="shared" si="2011"/>
        <v/>
      </c>
      <c r="HB254" s="7" t="str">
        <f t="shared" si="2011"/>
        <v/>
      </c>
      <c r="HC254" s="7" t="str">
        <f t="shared" si="2011"/>
        <v/>
      </c>
      <c r="HD254" s="7" t="str">
        <f t="shared" si="2011"/>
        <v/>
      </c>
      <c r="HE254" s="7" t="str">
        <f t="shared" si="2011"/>
        <v/>
      </c>
      <c r="HF254" s="7" t="str">
        <f t="shared" si="2011"/>
        <v/>
      </c>
      <c r="HG254" s="7" t="str">
        <f t="shared" si="2011"/>
        <v/>
      </c>
      <c r="HH254" s="7" t="str">
        <f t="shared" si="2011"/>
        <v/>
      </c>
      <c r="HI254" s="7" t="str">
        <f t="shared" si="2011"/>
        <v/>
      </c>
      <c r="HJ254" s="7" t="str">
        <f t="shared" si="2011"/>
        <v/>
      </c>
      <c r="HK254" s="7" t="str">
        <f t="shared" si="2011"/>
        <v/>
      </c>
      <c r="HL254" s="7" t="str">
        <f t="shared" si="2011"/>
        <v/>
      </c>
      <c r="HM254" s="7" t="str">
        <f t="shared" si="2011"/>
        <v/>
      </c>
      <c r="HN254" s="7" t="str">
        <f t="shared" si="2011"/>
        <v/>
      </c>
      <c r="HO254" s="7" t="str">
        <f t="shared" ref="HO254:ID254" si="2012">IF(HO252="","",IF(LEFT(HO251,1)="F",0,IF(HO251="","",IF(HO255="Day",VLOOKUP(HO251,$A$449:$E$614,5,FALSE),IF(HO255="Night",VLOOKUP(HO251,$A$449:$E$614,4,FALSE),"")))))</f>
        <v/>
      </c>
      <c r="HP254" s="7" t="str">
        <f t="shared" si="2012"/>
        <v/>
      </c>
      <c r="HQ254" s="7" t="str">
        <f t="shared" si="2012"/>
        <v/>
      </c>
      <c r="HR254" s="7" t="str">
        <f t="shared" si="2012"/>
        <v/>
      </c>
      <c r="HS254" s="7" t="str">
        <f t="shared" si="2012"/>
        <v/>
      </c>
      <c r="HT254" s="7" t="str">
        <f t="shared" si="2012"/>
        <v/>
      </c>
      <c r="HU254" s="7" t="str">
        <f t="shared" si="2012"/>
        <v/>
      </c>
      <c r="HV254" s="7" t="str">
        <f t="shared" si="2012"/>
        <v/>
      </c>
      <c r="HW254" s="7" t="str">
        <f t="shared" si="2012"/>
        <v/>
      </c>
      <c r="HX254" s="7" t="str">
        <f t="shared" si="2012"/>
        <v/>
      </c>
      <c r="HY254" s="7" t="str">
        <f t="shared" si="2012"/>
        <v/>
      </c>
      <c r="HZ254" s="7" t="str">
        <f t="shared" si="2012"/>
        <v/>
      </c>
      <c r="IA254" s="7" t="str">
        <f t="shared" si="2012"/>
        <v/>
      </c>
      <c r="IB254" s="7" t="str">
        <f t="shared" si="2012"/>
        <v/>
      </c>
      <c r="IC254" s="7" t="str">
        <f t="shared" si="2012"/>
        <v/>
      </c>
      <c r="ID254" s="7" t="str">
        <f t="shared" si="2012"/>
        <v/>
      </c>
    </row>
    <row r="255" spans="1:238" hidden="1" x14ac:dyDescent="0.3">
      <c r="A255" s="31" t="s">
        <v>641</v>
      </c>
      <c r="B255" s="31" t="str">
        <f>VLOOKUP($A255,POINTS!$O$3:$W$168,B$232,FALSE)</f>
        <v>St. John Colony</v>
      </c>
      <c r="C255" s="31" t="str">
        <f>VLOOKUP($A255,POINTS!$O$3:$W$168,C$232,FALSE)</f>
        <v>Lockhart</v>
      </c>
      <c r="D255" s="32">
        <f>VLOOKUP($A255,POINTS!$O$3:$W$168,D$232,FALSE)</f>
        <v>29.964307999999999</v>
      </c>
      <c r="E255" s="32">
        <f>VLOOKUP($A255,POINTS!$O$3:$W$168,E$232,FALSE)</f>
        <v>-97.548023000000001</v>
      </c>
      <c r="F255" s="31">
        <f>VLOOKUP($A255,POINTS!$O$3:$W$168,F$232,FALSE)</f>
        <v>0</v>
      </c>
      <c r="G255" s="31">
        <f>VLOOKUP($A255,POINTS!$O$3:$W$168,G$232,FALSE)</f>
        <v>255</v>
      </c>
      <c r="H255" s="31">
        <f>VLOOKUP($A255,POINTS!$O$3:$W$168,H$232,FALSE)</f>
        <v>0</v>
      </c>
      <c r="I255" s="7">
        <f>ROUNDUP(VLOOKUP(A255,POINTS!$A$3:$J$168,10,FALSE)/2,0)</f>
        <v>43</v>
      </c>
      <c r="Z255" s="29"/>
      <c r="AA255" s="29"/>
      <c r="AB255" s="7">
        <f>IF(BR1034*0.1&gt;=0.5,0.5,1-(BR1034*0.1))</f>
        <v>1</v>
      </c>
      <c r="AC255" s="7" t="s">
        <v>1036</v>
      </c>
      <c r="AE255" s="7" t="str">
        <f t="shared" ref="AE255:CP255" si="2013">IF(LEFT(AE251,6)="Duplic","",IF(AE251="","",VLOOKUP(AE251,$AD$26:$AI$191,6,FALSE)))</f>
        <v/>
      </c>
      <c r="AF255" s="7" t="str">
        <f t="shared" si="2013"/>
        <v/>
      </c>
      <c r="AG255" s="7" t="str">
        <f t="shared" si="2013"/>
        <v/>
      </c>
      <c r="AH255" s="7" t="str">
        <f t="shared" si="2013"/>
        <v/>
      </c>
      <c r="AI255" s="7" t="str">
        <f t="shared" si="2013"/>
        <v/>
      </c>
      <c r="AJ255" s="7" t="str">
        <f t="shared" si="2013"/>
        <v/>
      </c>
      <c r="AK255" s="7" t="str">
        <f t="shared" si="2013"/>
        <v/>
      </c>
      <c r="AL255" s="7" t="str">
        <f t="shared" si="2013"/>
        <v/>
      </c>
      <c r="AM255" s="7" t="str">
        <f t="shared" si="2013"/>
        <v/>
      </c>
      <c r="AN255" s="7" t="str">
        <f t="shared" si="2013"/>
        <v/>
      </c>
      <c r="AO255" s="7" t="str">
        <f t="shared" si="2013"/>
        <v/>
      </c>
      <c r="AP255" s="7" t="str">
        <f t="shared" si="2013"/>
        <v/>
      </c>
      <c r="AQ255" s="7" t="str">
        <f t="shared" si="2013"/>
        <v/>
      </c>
      <c r="AR255" s="7" t="str">
        <f t="shared" si="2013"/>
        <v/>
      </c>
      <c r="AS255" s="7" t="str">
        <f t="shared" si="2013"/>
        <v/>
      </c>
      <c r="AT255" s="7" t="str">
        <f t="shared" si="2013"/>
        <v/>
      </c>
      <c r="AU255" s="7" t="str">
        <f t="shared" si="2013"/>
        <v/>
      </c>
      <c r="AV255" s="7" t="str">
        <f t="shared" si="2013"/>
        <v/>
      </c>
      <c r="AW255" s="7" t="str">
        <f t="shared" si="2013"/>
        <v/>
      </c>
      <c r="AX255" s="7" t="str">
        <f t="shared" si="2013"/>
        <v/>
      </c>
      <c r="AY255" s="7" t="str">
        <f t="shared" si="2013"/>
        <v/>
      </c>
      <c r="AZ255" s="7" t="str">
        <f t="shared" si="2013"/>
        <v/>
      </c>
      <c r="BA255" s="7" t="str">
        <f t="shared" si="2013"/>
        <v/>
      </c>
      <c r="BB255" s="7" t="str">
        <f t="shared" si="2013"/>
        <v/>
      </c>
      <c r="BC255" s="7" t="str">
        <f t="shared" si="2013"/>
        <v/>
      </c>
      <c r="BD255" s="7" t="str">
        <f t="shared" si="2013"/>
        <v/>
      </c>
      <c r="BE255" s="7" t="str">
        <f t="shared" si="2013"/>
        <v/>
      </c>
      <c r="BF255" s="7" t="str">
        <f t="shared" si="2013"/>
        <v/>
      </c>
      <c r="BG255" s="7" t="str">
        <f t="shared" si="2013"/>
        <v/>
      </c>
      <c r="BH255" s="7" t="str">
        <f t="shared" si="2013"/>
        <v/>
      </c>
      <c r="BI255" s="7" t="str">
        <f t="shared" si="2013"/>
        <v/>
      </c>
      <c r="BJ255" s="7" t="str">
        <f t="shared" si="2013"/>
        <v/>
      </c>
      <c r="BK255" s="7" t="str">
        <f t="shared" si="2013"/>
        <v/>
      </c>
      <c r="BL255" s="7" t="str">
        <f t="shared" si="2013"/>
        <v/>
      </c>
      <c r="BM255" s="7" t="str">
        <f t="shared" si="2013"/>
        <v/>
      </c>
      <c r="BN255" s="7" t="str">
        <f t="shared" si="2013"/>
        <v/>
      </c>
      <c r="BO255" s="7" t="str">
        <f t="shared" si="2013"/>
        <v/>
      </c>
      <c r="BP255" s="7" t="str">
        <f t="shared" si="2013"/>
        <v/>
      </c>
      <c r="BQ255" s="7" t="str">
        <f t="shared" si="2013"/>
        <v/>
      </c>
      <c r="BR255" s="7" t="str">
        <f t="shared" si="2013"/>
        <v/>
      </c>
      <c r="BS255" s="7" t="str">
        <f t="shared" si="2013"/>
        <v/>
      </c>
      <c r="BT255" s="7" t="str">
        <f t="shared" si="2013"/>
        <v/>
      </c>
      <c r="BU255" s="7" t="str">
        <f t="shared" si="2013"/>
        <v/>
      </c>
      <c r="BV255" s="7" t="str">
        <f t="shared" si="2013"/>
        <v/>
      </c>
      <c r="BW255" s="7" t="str">
        <f t="shared" si="2013"/>
        <v/>
      </c>
      <c r="BX255" s="7" t="str">
        <f t="shared" si="2013"/>
        <v/>
      </c>
      <c r="BY255" s="7" t="str">
        <f t="shared" si="2013"/>
        <v/>
      </c>
      <c r="BZ255" s="7" t="str">
        <f t="shared" si="2013"/>
        <v/>
      </c>
      <c r="CA255" s="7" t="str">
        <f t="shared" si="2013"/>
        <v/>
      </c>
      <c r="CB255" s="7" t="str">
        <f t="shared" si="2013"/>
        <v/>
      </c>
      <c r="CC255" s="7" t="str">
        <f t="shared" si="2013"/>
        <v/>
      </c>
      <c r="CD255" s="7" t="str">
        <f t="shared" si="2013"/>
        <v/>
      </c>
      <c r="CE255" s="7" t="str">
        <f t="shared" si="2013"/>
        <v/>
      </c>
      <c r="CF255" s="7" t="str">
        <f t="shared" si="2013"/>
        <v/>
      </c>
      <c r="CG255" s="7" t="str">
        <f t="shared" si="2013"/>
        <v/>
      </c>
      <c r="CH255" s="7" t="str">
        <f t="shared" si="2013"/>
        <v/>
      </c>
      <c r="CI255" s="7" t="str">
        <f t="shared" si="2013"/>
        <v/>
      </c>
      <c r="CJ255" s="7" t="str">
        <f t="shared" si="2013"/>
        <v/>
      </c>
      <c r="CK255" s="7" t="str">
        <f t="shared" si="2013"/>
        <v/>
      </c>
      <c r="CL255" s="7" t="str">
        <f t="shared" si="2013"/>
        <v/>
      </c>
      <c r="CM255" s="7" t="str">
        <f t="shared" si="2013"/>
        <v/>
      </c>
      <c r="CN255" s="7" t="str">
        <f t="shared" si="2013"/>
        <v/>
      </c>
      <c r="CO255" s="7" t="str">
        <f t="shared" si="2013"/>
        <v/>
      </c>
      <c r="CP255" s="7" t="str">
        <f t="shared" si="2013"/>
        <v/>
      </c>
      <c r="CQ255" s="7" t="str">
        <f t="shared" ref="CQ255:FB255" si="2014">IF(LEFT(CQ251,6)="Duplic","",IF(CQ251="","",VLOOKUP(CQ251,$AD$26:$AI$191,6,FALSE)))</f>
        <v/>
      </c>
      <c r="CR255" s="7" t="str">
        <f t="shared" si="2014"/>
        <v/>
      </c>
      <c r="CS255" s="7" t="str">
        <f t="shared" si="2014"/>
        <v/>
      </c>
      <c r="CT255" s="7" t="str">
        <f t="shared" si="2014"/>
        <v/>
      </c>
      <c r="CU255" s="7" t="str">
        <f t="shared" si="2014"/>
        <v/>
      </c>
      <c r="CV255" s="7" t="str">
        <f t="shared" si="2014"/>
        <v/>
      </c>
      <c r="CW255" s="7" t="str">
        <f t="shared" si="2014"/>
        <v/>
      </c>
      <c r="CX255" s="7" t="str">
        <f t="shared" si="2014"/>
        <v/>
      </c>
      <c r="CY255" s="7" t="str">
        <f t="shared" si="2014"/>
        <v/>
      </c>
      <c r="CZ255" s="7" t="str">
        <f t="shared" si="2014"/>
        <v/>
      </c>
      <c r="DA255" s="7" t="str">
        <f t="shared" si="2014"/>
        <v/>
      </c>
      <c r="DB255" s="7" t="str">
        <f t="shared" si="2014"/>
        <v/>
      </c>
      <c r="DC255" s="7" t="str">
        <f t="shared" si="2014"/>
        <v/>
      </c>
      <c r="DD255" s="7" t="str">
        <f t="shared" si="2014"/>
        <v/>
      </c>
      <c r="DE255" s="7" t="str">
        <f t="shared" si="2014"/>
        <v/>
      </c>
      <c r="DF255" s="7" t="str">
        <f t="shared" si="2014"/>
        <v/>
      </c>
      <c r="DG255" s="7" t="str">
        <f t="shared" si="2014"/>
        <v/>
      </c>
      <c r="DH255" s="7" t="str">
        <f t="shared" si="2014"/>
        <v/>
      </c>
      <c r="DI255" s="7" t="str">
        <f t="shared" si="2014"/>
        <v/>
      </c>
      <c r="DJ255" s="7" t="str">
        <f t="shared" si="2014"/>
        <v/>
      </c>
      <c r="DK255" s="7" t="str">
        <f t="shared" si="2014"/>
        <v/>
      </c>
      <c r="DL255" s="7" t="str">
        <f t="shared" si="2014"/>
        <v/>
      </c>
      <c r="DM255" s="7" t="str">
        <f t="shared" si="2014"/>
        <v/>
      </c>
      <c r="DN255" s="7" t="str">
        <f t="shared" si="2014"/>
        <v/>
      </c>
      <c r="DO255" s="7" t="str">
        <f t="shared" si="2014"/>
        <v/>
      </c>
      <c r="DP255" s="7" t="str">
        <f t="shared" si="2014"/>
        <v/>
      </c>
      <c r="DQ255" s="7" t="str">
        <f t="shared" si="2014"/>
        <v/>
      </c>
      <c r="DR255" s="7" t="str">
        <f t="shared" si="2014"/>
        <v/>
      </c>
      <c r="DS255" s="7" t="str">
        <f t="shared" si="2014"/>
        <v/>
      </c>
      <c r="DT255" s="7" t="str">
        <f t="shared" si="2014"/>
        <v/>
      </c>
      <c r="DU255" s="7" t="str">
        <f t="shared" si="2014"/>
        <v/>
      </c>
      <c r="DV255" s="7" t="str">
        <f t="shared" si="2014"/>
        <v/>
      </c>
      <c r="DW255" s="7" t="str">
        <f t="shared" si="2014"/>
        <v/>
      </c>
      <c r="DX255" s="7" t="str">
        <f t="shared" si="2014"/>
        <v/>
      </c>
      <c r="DY255" s="7" t="str">
        <f t="shared" si="2014"/>
        <v/>
      </c>
      <c r="DZ255" s="7" t="str">
        <f t="shared" si="2014"/>
        <v/>
      </c>
      <c r="EA255" s="7" t="str">
        <f t="shared" si="2014"/>
        <v/>
      </c>
      <c r="EB255" s="7" t="str">
        <f t="shared" si="2014"/>
        <v/>
      </c>
      <c r="EC255" s="7" t="str">
        <f t="shared" si="2014"/>
        <v/>
      </c>
      <c r="ED255" s="7" t="str">
        <f t="shared" si="2014"/>
        <v/>
      </c>
      <c r="EE255" s="7" t="str">
        <f t="shared" si="2014"/>
        <v/>
      </c>
      <c r="EF255" s="7" t="str">
        <f t="shared" si="2014"/>
        <v/>
      </c>
      <c r="EG255" s="7" t="str">
        <f t="shared" si="2014"/>
        <v/>
      </c>
      <c r="EH255" s="7" t="str">
        <f t="shared" si="2014"/>
        <v/>
      </c>
      <c r="EI255" s="7" t="str">
        <f t="shared" si="2014"/>
        <v/>
      </c>
      <c r="EJ255" s="7" t="str">
        <f t="shared" si="2014"/>
        <v/>
      </c>
      <c r="EK255" s="7" t="str">
        <f t="shared" si="2014"/>
        <v/>
      </c>
      <c r="EL255" s="7" t="str">
        <f t="shared" si="2014"/>
        <v/>
      </c>
      <c r="EM255" s="7" t="str">
        <f t="shared" si="2014"/>
        <v/>
      </c>
      <c r="EN255" s="7" t="str">
        <f t="shared" si="2014"/>
        <v/>
      </c>
      <c r="EO255" s="7" t="str">
        <f t="shared" si="2014"/>
        <v/>
      </c>
      <c r="EP255" s="7" t="str">
        <f t="shared" si="2014"/>
        <v/>
      </c>
      <c r="EQ255" s="7" t="str">
        <f t="shared" si="2014"/>
        <v/>
      </c>
      <c r="ER255" s="7" t="str">
        <f t="shared" si="2014"/>
        <v/>
      </c>
      <c r="ES255" s="7" t="str">
        <f t="shared" si="2014"/>
        <v/>
      </c>
      <c r="ET255" s="7" t="str">
        <f t="shared" si="2014"/>
        <v/>
      </c>
      <c r="EU255" s="7" t="str">
        <f t="shared" si="2014"/>
        <v/>
      </c>
      <c r="EV255" s="7" t="str">
        <f t="shared" si="2014"/>
        <v/>
      </c>
      <c r="EW255" s="7" t="str">
        <f t="shared" si="2014"/>
        <v/>
      </c>
      <c r="EX255" s="7" t="str">
        <f t="shared" si="2014"/>
        <v/>
      </c>
      <c r="EY255" s="7" t="str">
        <f t="shared" si="2014"/>
        <v/>
      </c>
      <c r="EZ255" s="7" t="str">
        <f t="shared" si="2014"/>
        <v/>
      </c>
      <c r="FA255" s="7" t="str">
        <f t="shared" si="2014"/>
        <v/>
      </c>
      <c r="FB255" s="7" t="str">
        <f t="shared" si="2014"/>
        <v/>
      </c>
      <c r="FC255" s="7" t="str">
        <f t="shared" ref="FC255:HN255" si="2015">IF(LEFT(FC251,6)="Duplic","",IF(FC251="","",VLOOKUP(FC251,$AD$26:$AI$191,6,FALSE)))</f>
        <v/>
      </c>
      <c r="FD255" s="7" t="str">
        <f t="shared" si="2015"/>
        <v/>
      </c>
      <c r="FE255" s="7" t="str">
        <f t="shared" si="2015"/>
        <v/>
      </c>
      <c r="FF255" s="7" t="str">
        <f t="shared" si="2015"/>
        <v/>
      </c>
      <c r="FG255" s="7" t="str">
        <f t="shared" si="2015"/>
        <v/>
      </c>
      <c r="FH255" s="7" t="str">
        <f t="shared" si="2015"/>
        <v/>
      </c>
      <c r="FI255" s="7" t="str">
        <f t="shared" si="2015"/>
        <v/>
      </c>
      <c r="FJ255" s="7" t="str">
        <f t="shared" si="2015"/>
        <v/>
      </c>
      <c r="FK255" s="7" t="str">
        <f t="shared" si="2015"/>
        <v/>
      </c>
      <c r="FL255" s="7" t="str">
        <f t="shared" si="2015"/>
        <v/>
      </c>
      <c r="FM255" s="7" t="str">
        <f t="shared" si="2015"/>
        <v/>
      </c>
      <c r="FN255" s="7" t="str">
        <f t="shared" si="2015"/>
        <v/>
      </c>
      <c r="FO255" s="7" t="str">
        <f t="shared" si="2015"/>
        <v/>
      </c>
      <c r="FP255" s="7" t="str">
        <f t="shared" si="2015"/>
        <v/>
      </c>
      <c r="FQ255" s="7" t="str">
        <f t="shared" si="2015"/>
        <v/>
      </c>
      <c r="FR255" s="7" t="str">
        <f t="shared" si="2015"/>
        <v/>
      </c>
      <c r="FS255" s="7" t="str">
        <f t="shared" si="2015"/>
        <v/>
      </c>
      <c r="FT255" s="7" t="str">
        <f t="shared" si="2015"/>
        <v/>
      </c>
      <c r="FU255" s="7" t="str">
        <f t="shared" si="2015"/>
        <v/>
      </c>
      <c r="FV255" s="7" t="str">
        <f t="shared" si="2015"/>
        <v/>
      </c>
      <c r="FW255" s="7" t="str">
        <f t="shared" si="2015"/>
        <v/>
      </c>
      <c r="FX255" s="7" t="str">
        <f t="shared" si="2015"/>
        <v/>
      </c>
      <c r="FY255" s="7" t="str">
        <f t="shared" si="2015"/>
        <v/>
      </c>
      <c r="FZ255" s="7" t="str">
        <f t="shared" si="2015"/>
        <v/>
      </c>
      <c r="GA255" s="7" t="str">
        <f t="shared" si="2015"/>
        <v/>
      </c>
      <c r="GB255" s="7" t="str">
        <f t="shared" si="2015"/>
        <v/>
      </c>
      <c r="GC255" s="7" t="str">
        <f t="shared" si="2015"/>
        <v/>
      </c>
      <c r="GD255" s="7" t="str">
        <f t="shared" si="2015"/>
        <v/>
      </c>
      <c r="GE255" s="7" t="str">
        <f t="shared" si="2015"/>
        <v/>
      </c>
      <c r="GF255" s="7" t="str">
        <f t="shared" si="2015"/>
        <v/>
      </c>
      <c r="GG255" s="7" t="str">
        <f t="shared" si="2015"/>
        <v/>
      </c>
      <c r="GH255" s="7" t="str">
        <f t="shared" si="2015"/>
        <v/>
      </c>
      <c r="GI255" s="7" t="str">
        <f t="shared" si="2015"/>
        <v/>
      </c>
      <c r="GJ255" s="7" t="str">
        <f t="shared" si="2015"/>
        <v/>
      </c>
      <c r="GK255" s="7" t="str">
        <f t="shared" si="2015"/>
        <v/>
      </c>
      <c r="GL255" s="7" t="str">
        <f t="shared" si="2015"/>
        <v/>
      </c>
      <c r="GM255" s="7" t="str">
        <f t="shared" si="2015"/>
        <v/>
      </c>
      <c r="GN255" s="7" t="str">
        <f t="shared" si="2015"/>
        <v/>
      </c>
      <c r="GO255" s="7" t="str">
        <f t="shared" si="2015"/>
        <v/>
      </c>
      <c r="GP255" s="7" t="str">
        <f t="shared" si="2015"/>
        <v/>
      </c>
      <c r="GQ255" s="7" t="str">
        <f t="shared" si="2015"/>
        <v/>
      </c>
      <c r="GR255" s="7" t="str">
        <f t="shared" si="2015"/>
        <v/>
      </c>
      <c r="GS255" s="7" t="str">
        <f t="shared" si="2015"/>
        <v/>
      </c>
      <c r="GT255" s="7" t="str">
        <f t="shared" si="2015"/>
        <v/>
      </c>
      <c r="GU255" s="7" t="str">
        <f t="shared" si="2015"/>
        <v/>
      </c>
      <c r="GV255" s="7" t="str">
        <f t="shared" si="2015"/>
        <v/>
      </c>
      <c r="GW255" s="7" t="str">
        <f t="shared" si="2015"/>
        <v/>
      </c>
      <c r="GX255" s="7" t="str">
        <f t="shared" si="2015"/>
        <v/>
      </c>
      <c r="GY255" s="7" t="str">
        <f t="shared" si="2015"/>
        <v/>
      </c>
      <c r="GZ255" s="7" t="str">
        <f t="shared" si="2015"/>
        <v/>
      </c>
      <c r="HA255" s="7" t="str">
        <f t="shared" si="2015"/>
        <v/>
      </c>
      <c r="HB255" s="7" t="str">
        <f t="shared" si="2015"/>
        <v/>
      </c>
      <c r="HC255" s="7" t="str">
        <f t="shared" si="2015"/>
        <v/>
      </c>
      <c r="HD255" s="7" t="str">
        <f t="shared" si="2015"/>
        <v/>
      </c>
      <c r="HE255" s="7" t="str">
        <f t="shared" si="2015"/>
        <v/>
      </c>
      <c r="HF255" s="7" t="str">
        <f t="shared" si="2015"/>
        <v/>
      </c>
      <c r="HG255" s="7" t="str">
        <f t="shared" si="2015"/>
        <v/>
      </c>
      <c r="HH255" s="7" t="str">
        <f t="shared" si="2015"/>
        <v/>
      </c>
      <c r="HI255" s="7" t="str">
        <f t="shared" si="2015"/>
        <v/>
      </c>
      <c r="HJ255" s="7" t="str">
        <f t="shared" si="2015"/>
        <v/>
      </c>
      <c r="HK255" s="7" t="str">
        <f t="shared" si="2015"/>
        <v/>
      </c>
      <c r="HL255" s="7" t="str">
        <f t="shared" si="2015"/>
        <v/>
      </c>
      <c r="HM255" s="7" t="str">
        <f t="shared" si="2015"/>
        <v/>
      </c>
      <c r="HN255" s="7" t="str">
        <f t="shared" si="2015"/>
        <v/>
      </c>
      <c r="HO255" s="7" t="str">
        <f t="shared" ref="HO255:ID255" si="2016">IF(LEFT(HO251,6)="Duplic","",IF(HO251="","",VLOOKUP(HO251,$AD$26:$AI$191,6,FALSE)))</f>
        <v/>
      </c>
      <c r="HP255" s="7" t="str">
        <f t="shared" si="2016"/>
        <v/>
      </c>
      <c r="HQ255" s="7" t="str">
        <f t="shared" si="2016"/>
        <v/>
      </c>
      <c r="HR255" s="7" t="str">
        <f t="shared" si="2016"/>
        <v/>
      </c>
      <c r="HS255" s="7" t="str">
        <f t="shared" si="2016"/>
        <v/>
      </c>
      <c r="HT255" s="7" t="str">
        <f t="shared" si="2016"/>
        <v/>
      </c>
      <c r="HU255" s="7" t="str">
        <f t="shared" si="2016"/>
        <v/>
      </c>
      <c r="HV255" s="7" t="str">
        <f t="shared" si="2016"/>
        <v/>
      </c>
      <c r="HW255" s="7" t="str">
        <f t="shared" si="2016"/>
        <v/>
      </c>
      <c r="HX255" s="7" t="str">
        <f t="shared" si="2016"/>
        <v/>
      </c>
      <c r="HY255" s="7" t="str">
        <f t="shared" si="2016"/>
        <v/>
      </c>
      <c r="HZ255" s="7" t="str">
        <f t="shared" si="2016"/>
        <v/>
      </c>
      <c r="IA255" s="7" t="str">
        <f t="shared" si="2016"/>
        <v/>
      </c>
      <c r="IB255" s="7" t="str">
        <f t="shared" si="2016"/>
        <v/>
      </c>
      <c r="IC255" s="7" t="str">
        <f t="shared" si="2016"/>
        <v/>
      </c>
      <c r="ID255" s="7" t="str">
        <f t="shared" si="2016"/>
        <v/>
      </c>
    </row>
    <row r="256" spans="1:238" hidden="1" x14ac:dyDescent="0.3">
      <c r="A256" s="31" t="s">
        <v>642</v>
      </c>
      <c r="B256" s="31" t="str">
        <f>VLOOKUP($A256,POINTS!$O$3:$W$168,B$232,FALSE)</f>
        <v>St. Louis Church</v>
      </c>
      <c r="C256" s="31" t="str">
        <f>VLOOKUP($A256,POINTS!$O$3:$W$168,C$232,FALSE)</f>
        <v>Castroville</v>
      </c>
      <c r="D256" s="32">
        <f>VLOOKUP($A256,POINTS!$O$3:$W$168,D$232,FALSE)</f>
        <v>29.355328</v>
      </c>
      <c r="E256" s="32">
        <f>VLOOKUP($A256,POINTS!$O$3:$W$168,E$232,FALSE)</f>
        <v>-98.878564999999995</v>
      </c>
      <c r="F256" s="31">
        <f>VLOOKUP($A256,POINTS!$O$3:$W$168,F$232,FALSE)</f>
        <v>0</v>
      </c>
      <c r="G256" s="31">
        <f>VLOOKUP($A256,POINTS!$O$3:$W$168,G$232,FALSE)</f>
        <v>175</v>
      </c>
      <c r="H256" s="31">
        <f>VLOOKUP($A256,POINTS!$O$3:$W$168,H$232,FALSE)</f>
        <v>0</v>
      </c>
      <c r="I256" s="7">
        <f>ROUNDUP(VLOOKUP(A256,POINTS!$A$3:$J$168,10,FALSE)/2,0)</f>
        <v>88</v>
      </c>
      <c r="Z256" s="29"/>
      <c r="AA256" s="29" t="s">
        <v>802</v>
      </c>
      <c r="AE256" s="7" t="str">
        <f t="shared" ref="AE256" si="2017">IF(COUNTIF($A$449:$A$614,AE251)&gt;0,IF(LEN($AB249)-LEN(SUBSTITUTE($AB249,LEFT(AE251,1),""))&gt;=1,IF(AE255="Night",0.1,""),""),"")</f>
        <v/>
      </c>
      <c r="AF256" s="7" t="str">
        <f t="shared" ref="AF256" si="2018">IF(COUNTIF($A$449:$A$614,AF251)&gt;0,IF(LEN($AB249)-LEN(SUBSTITUTE($AB249,LEFT(AF251,1),""))&gt;=1,IF(AF255="Night",0.1,""),""),"")</f>
        <v/>
      </c>
      <c r="AG256" s="7" t="str">
        <f t="shared" ref="AG256" si="2019">IF(COUNTIF($A$449:$A$614,AG251)&gt;0,IF(LEN($AB249)-LEN(SUBSTITUTE($AB249,LEFT(AG251,1),""))&gt;=1,IF(AG255="Night",0.1,""),""),"")</f>
        <v/>
      </c>
      <c r="AH256" s="7" t="str">
        <f t="shared" ref="AH256" si="2020">IF(COUNTIF($A$449:$A$614,AH251)&gt;0,IF(LEN($AB249)-LEN(SUBSTITUTE($AB249,LEFT(AH251,1),""))&gt;=1,IF(AH255="Night",0.1,""),""),"")</f>
        <v/>
      </c>
      <c r="AI256" s="7" t="str">
        <f t="shared" ref="AI256" si="2021">IF(COUNTIF($A$449:$A$614,AI251)&gt;0,IF(LEN($AB249)-LEN(SUBSTITUTE($AB249,LEFT(AI251,1),""))&gt;=1,IF(AI255="Night",0.1,""),""),"")</f>
        <v/>
      </c>
      <c r="AJ256" s="7" t="str">
        <f t="shared" ref="AJ256" si="2022">IF(COUNTIF($A$449:$A$614,AJ251)&gt;0,IF(LEN($AB249)-LEN(SUBSTITUTE($AB249,LEFT(AJ251,1),""))&gt;=1,IF(AJ255="Night",0.1,""),""),"")</f>
        <v/>
      </c>
      <c r="AK256" s="7" t="str">
        <f t="shared" ref="AK256" si="2023">IF(COUNTIF($A$449:$A$614,AK251)&gt;0,IF(LEN($AB249)-LEN(SUBSTITUTE($AB249,LEFT(AK251,1),""))&gt;=1,IF(AK255="Night",0.1,""),""),"")</f>
        <v/>
      </c>
      <c r="AL256" s="7" t="str">
        <f t="shared" ref="AL256" si="2024">IF(COUNTIF($A$449:$A$614,AL251)&gt;0,IF(LEN($AB249)-LEN(SUBSTITUTE($AB249,LEFT(AL251,1),""))&gt;=1,IF(AL255="Night",0.1,""),""),"")</f>
        <v/>
      </c>
      <c r="AM256" s="7" t="str">
        <f t="shared" ref="AM256" si="2025">IF(COUNTIF($A$449:$A$614,AM251)&gt;0,IF(LEN($AB249)-LEN(SUBSTITUTE($AB249,LEFT(AM251,1),""))&gt;=1,IF(AM255="Night",0.1,""),""),"")</f>
        <v/>
      </c>
      <c r="AN256" s="7" t="str">
        <f t="shared" ref="AN256" si="2026">IF(COUNTIF($A$449:$A$614,AN251)&gt;0,IF(LEN($AB249)-LEN(SUBSTITUTE($AB249,LEFT(AN251,1),""))&gt;=1,IF(AN255="Night",0.1,""),""),"")</f>
        <v/>
      </c>
      <c r="AO256" s="7" t="str">
        <f t="shared" ref="AO256" si="2027">IF(COUNTIF($A$449:$A$614,AO251)&gt;0,IF(LEN($AB249)-LEN(SUBSTITUTE($AB249,LEFT(AO251,1),""))&gt;=1,IF(AO255="Night",0.1,""),""),"")</f>
        <v/>
      </c>
      <c r="AP256" s="7" t="str">
        <f t="shared" ref="AP256" si="2028">IF(COUNTIF($A$449:$A$614,AP251)&gt;0,IF(LEN($AB249)-LEN(SUBSTITUTE($AB249,LEFT(AP251,1),""))&gt;=1,IF(AP255="Night",0.1,""),""),"")</f>
        <v/>
      </c>
      <c r="AQ256" s="7" t="str">
        <f t="shared" ref="AQ256" si="2029">IF(COUNTIF($A$449:$A$614,AQ251)&gt;0,IF(LEN($AB249)-LEN(SUBSTITUTE($AB249,LEFT(AQ251,1),""))&gt;=1,IF(AQ255="Night",0.1,""),""),"")</f>
        <v/>
      </c>
      <c r="AR256" s="7" t="str">
        <f t="shared" ref="AR256" si="2030">IF(COUNTIF($A$449:$A$614,AR251)&gt;0,IF(LEN($AB249)-LEN(SUBSTITUTE($AB249,LEFT(AR251,1),""))&gt;=1,IF(AR255="Night",0.1,""),""),"")</f>
        <v/>
      </c>
      <c r="AS256" s="7" t="str">
        <f t="shared" ref="AS256" si="2031">IF(COUNTIF($A$449:$A$614,AS251)&gt;0,IF(LEN($AB249)-LEN(SUBSTITUTE($AB249,LEFT(AS251,1),""))&gt;=1,IF(AS255="Night",0.1,""),""),"")</f>
        <v/>
      </c>
      <c r="AT256" s="7" t="str">
        <f t="shared" ref="AT256" si="2032">IF(COUNTIF($A$449:$A$614,AT251)&gt;0,IF(LEN($AB249)-LEN(SUBSTITUTE($AB249,LEFT(AT251,1),""))&gt;=1,IF(AT255="Night",0.1,""),""),"")</f>
        <v/>
      </c>
      <c r="AU256" s="7" t="str">
        <f t="shared" ref="AU256" si="2033">IF(COUNTIF($A$449:$A$614,AU251)&gt;0,IF(LEN($AB249)-LEN(SUBSTITUTE($AB249,LEFT(AU251,1),""))&gt;=1,IF(AU255="Night",0.1,""),""),"")</f>
        <v/>
      </c>
      <c r="AV256" s="7" t="str">
        <f t="shared" ref="AV256" si="2034">IF(COUNTIF($A$449:$A$614,AV251)&gt;0,IF(LEN($AB249)-LEN(SUBSTITUTE($AB249,LEFT(AV251,1),""))&gt;=1,IF(AV255="Night",0.1,""),""),"")</f>
        <v/>
      </c>
      <c r="AW256" s="7" t="str">
        <f t="shared" ref="AW256" si="2035">IF(COUNTIF($A$449:$A$614,AW251)&gt;0,IF(LEN($AB249)-LEN(SUBSTITUTE($AB249,LEFT(AW251,1),""))&gt;=1,IF(AW255="Night",0.1,""),""),"")</f>
        <v/>
      </c>
      <c r="AX256" s="7" t="str">
        <f t="shared" ref="AX256" si="2036">IF(COUNTIF($A$449:$A$614,AX251)&gt;0,IF(LEN($AB249)-LEN(SUBSTITUTE($AB249,LEFT(AX251,1),""))&gt;=1,IF(AX255="Night",0.1,""),""),"")</f>
        <v/>
      </c>
      <c r="AY256" s="7" t="str">
        <f t="shared" ref="AY256" si="2037">IF(COUNTIF($A$449:$A$614,AY251)&gt;0,IF(LEN($AB249)-LEN(SUBSTITUTE($AB249,LEFT(AY251,1),""))&gt;=1,IF(AY255="Night",0.1,""),""),"")</f>
        <v/>
      </c>
      <c r="AZ256" s="7" t="str">
        <f t="shared" ref="AZ256" si="2038">IF(COUNTIF($A$449:$A$614,AZ251)&gt;0,IF(LEN($AB249)-LEN(SUBSTITUTE($AB249,LEFT(AZ251,1),""))&gt;=1,IF(AZ255="Night",0.1,""),""),"")</f>
        <v/>
      </c>
      <c r="BA256" s="7" t="str">
        <f t="shared" ref="BA256" si="2039">IF(COUNTIF($A$449:$A$614,BA251)&gt;0,IF(LEN($AB249)-LEN(SUBSTITUTE($AB249,LEFT(BA251,1),""))&gt;=1,IF(BA255="Night",0.1,""),""),"")</f>
        <v/>
      </c>
      <c r="BB256" s="7" t="str">
        <f t="shared" ref="BB256" si="2040">IF(COUNTIF($A$449:$A$614,BB251)&gt;0,IF(LEN($AB249)-LEN(SUBSTITUTE($AB249,LEFT(BB251,1),""))&gt;=1,IF(BB255="Night",0.1,""),""),"")</f>
        <v/>
      </c>
      <c r="BC256" s="7" t="str">
        <f t="shared" ref="BC256" si="2041">IF(COUNTIF($A$449:$A$614,BC251)&gt;0,IF(LEN($AB249)-LEN(SUBSTITUTE($AB249,LEFT(BC251,1),""))&gt;=1,IF(BC255="Night",0.1,""),""),"")</f>
        <v/>
      </c>
      <c r="BD256" s="7" t="str">
        <f t="shared" ref="BD256" si="2042">IF(COUNTIF($A$449:$A$614,BD251)&gt;0,IF(LEN($AB249)-LEN(SUBSTITUTE($AB249,LEFT(BD251,1),""))&gt;=1,IF(BD255="Night",0.1,""),""),"")</f>
        <v/>
      </c>
      <c r="BE256" s="7" t="str">
        <f t="shared" ref="BE256" si="2043">IF(COUNTIF($A$449:$A$614,BE251)&gt;0,IF(LEN($AB249)-LEN(SUBSTITUTE($AB249,LEFT(BE251,1),""))&gt;=1,IF(BE255="Night",0.1,""),""),"")</f>
        <v/>
      </c>
      <c r="BF256" s="7" t="str">
        <f t="shared" ref="BF256" si="2044">IF(COUNTIF($A$449:$A$614,BF251)&gt;0,IF(LEN($AB249)-LEN(SUBSTITUTE($AB249,LEFT(BF251,1),""))&gt;=1,IF(BF255="Night",0.1,""),""),"")</f>
        <v/>
      </c>
      <c r="BG256" s="7" t="str">
        <f t="shared" ref="BG256" si="2045">IF(COUNTIF($A$449:$A$614,BG251)&gt;0,IF(LEN($AB249)-LEN(SUBSTITUTE($AB249,LEFT(BG251,1),""))&gt;=1,IF(BG255="Night",0.1,""),""),"")</f>
        <v/>
      </c>
      <c r="BH256" s="7" t="str">
        <f t="shared" ref="BH256" si="2046">IF(COUNTIF($A$449:$A$614,BH251)&gt;0,IF(LEN($AB249)-LEN(SUBSTITUTE($AB249,LEFT(BH251,1),""))&gt;=1,IF(BH255="Night",0.1,""),""),"")</f>
        <v/>
      </c>
      <c r="BI256" s="7" t="str">
        <f t="shared" ref="BI256" si="2047">IF(COUNTIF($A$449:$A$614,BI251)&gt;0,IF(LEN($AB249)-LEN(SUBSTITUTE($AB249,LEFT(BI251,1),""))&gt;=1,IF(BI255="Night",0.1,""),""),"")</f>
        <v/>
      </c>
      <c r="BJ256" s="7" t="str">
        <f t="shared" ref="BJ256" si="2048">IF(COUNTIF($A$449:$A$614,BJ251)&gt;0,IF(LEN($AB249)-LEN(SUBSTITUTE($AB249,LEFT(BJ251,1),""))&gt;=1,IF(BJ255="Night",0.1,""),""),"")</f>
        <v/>
      </c>
      <c r="BK256" s="7" t="str">
        <f t="shared" ref="BK256" si="2049">IF(COUNTIF($A$449:$A$614,BK251)&gt;0,IF(LEN($AB249)-LEN(SUBSTITUTE($AB249,LEFT(BK251,1),""))&gt;=1,IF(BK255="Night",0.1,""),""),"")</f>
        <v/>
      </c>
      <c r="BL256" s="7" t="str">
        <f t="shared" ref="BL256" si="2050">IF(COUNTIF($A$449:$A$614,BL251)&gt;0,IF(LEN($AB249)-LEN(SUBSTITUTE($AB249,LEFT(BL251,1),""))&gt;=1,IF(BL255="Night",0.1,""),""),"")</f>
        <v/>
      </c>
      <c r="BM256" s="7" t="str">
        <f t="shared" ref="BM256" si="2051">IF(COUNTIF($A$449:$A$614,BM251)&gt;0,IF(LEN($AB249)-LEN(SUBSTITUTE($AB249,LEFT(BM251,1),""))&gt;=1,IF(BM255="Night",0.1,""),""),"")</f>
        <v/>
      </c>
      <c r="BN256" s="7" t="str">
        <f t="shared" ref="BN256" si="2052">IF(COUNTIF($A$449:$A$614,BN251)&gt;0,IF(LEN($AB249)-LEN(SUBSTITUTE($AB249,LEFT(BN251,1),""))&gt;=1,IF(BN255="Night",0.1,""),""),"")</f>
        <v/>
      </c>
      <c r="BO256" s="7" t="str">
        <f t="shared" ref="BO256" si="2053">IF(COUNTIF($A$449:$A$614,BO251)&gt;0,IF(LEN($AB249)-LEN(SUBSTITUTE($AB249,LEFT(BO251,1),""))&gt;=1,IF(BO255="Night",0.1,""),""),"")</f>
        <v/>
      </c>
      <c r="BP256" s="7" t="str">
        <f t="shared" ref="BP256" si="2054">IF(COUNTIF($A$449:$A$614,BP251)&gt;0,IF(LEN($AB249)-LEN(SUBSTITUTE($AB249,LEFT(BP251,1),""))&gt;=1,IF(BP255="Night",0.1,""),""),"")</f>
        <v/>
      </c>
      <c r="BQ256" s="7" t="str">
        <f t="shared" ref="BQ256" si="2055">IF(COUNTIF($A$449:$A$614,BQ251)&gt;0,IF(LEN($AB249)-LEN(SUBSTITUTE($AB249,LEFT(BQ251,1),""))&gt;=1,IF(BQ255="Night",0.1,""),""),"")</f>
        <v/>
      </c>
      <c r="BR256" s="7" t="str">
        <f t="shared" ref="BR256" si="2056">IF(COUNTIF($A$449:$A$614,BR251)&gt;0,IF(LEN($AB249)-LEN(SUBSTITUTE($AB249,LEFT(BR251,1),""))&gt;=1,IF(BR255="Night",0.1,""),""),"")</f>
        <v/>
      </c>
      <c r="BS256" s="7" t="str">
        <f t="shared" ref="BS256" si="2057">IF(COUNTIF($A$449:$A$614,BS251)&gt;0,IF(LEN($AB249)-LEN(SUBSTITUTE($AB249,LEFT(BS251,1),""))&gt;=1,IF(BS255="Night",0.1,""),""),"")</f>
        <v/>
      </c>
      <c r="BT256" s="7" t="str">
        <f t="shared" ref="BT256" si="2058">IF(COUNTIF($A$449:$A$614,BT251)&gt;0,IF(LEN($AB249)-LEN(SUBSTITUTE($AB249,LEFT(BT251,1),""))&gt;=1,IF(BT255="Night",0.1,""),""),"")</f>
        <v/>
      </c>
      <c r="BU256" s="7" t="str">
        <f t="shared" ref="BU256" si="2059">IF(COUNTIF($A$449:$A$614,BU251)&gt;0,IF(LEN($AB249)-LEN(SUBSTITUTE($AB249,LEFT(BU251,1),""))&gt;=1,IF(BU255="Night",0.1,""),""),"")</f>
        <v/>
      </c>
      <c r="BV256" s="7" t="str">
        <f t="shared" ref="BV256" si="2060">IF(COUNTIF($A$449:$A$614,BV251)&gt;0,IF(LEN($AB249)-LEN(SUBSTITUTE($AB249,LEFT(BV251,1),""))&gt;=1,IF(BV255="Night",0.1,""),""),"")</f>
        <v/>
      </c>
      <c r="BW256" s="7" t="str">
        <f t="shared" ref="BW256" si="2061">IF(COUNTIF($A$449:$A$614,BW251)&gt;0,IF(LEN($AB249)-LEN(SUBSTITUTE($AB249,LEFT(BW251,1),""))&gt;=1,IF(BW255="Night",0.1,""),""),"")</f>
        <v/>
      </c>
      <c r="BX256" s="7" t="str">
        <f t="shared" ref="BX256" si="2062">IF(COUNTIF($A$449:$A$614,BX251)&gt;0,IF(LEN($AB249)-LEN(SUBSTITUTE($AB249,LEFT(BX251,1),""))&gt;=1,IF(BX255="Night",0.1,""),""),"")</f>
        <v/>
      </c>
      <c r="BY256" s="7" t="str">
        <f t="shared" ref="BY256" si="2063">IF(COUNTIF($A$449:$A$614,BY251)&gt;0,IF(LEN($AB249)-LEN(SUBSTITUTE($AB249,LEFT(BY251,1),""))&gt;=1,IF(BY255="Night",0.1,""),""),"")</f>
        <v/>
      </c>
      <c r="BZ256" s="7" t="str">
        <f t="shared" ref="BZ256" si="2064">IF(COUNTIF($A$449:$A$614,BZ251)&gt;0,IF(LEN($AB249)-LEN(SUBSTITUTE($AB249,LEFT(BZ251,1),""))&gt;=1,IF(BZ255="Night",0.1,""),""),"")</f>
        <v/>
      </c>
      <c r="CA256" s="7" t="str">
        <f t="shared" ref="CA256" si="2065">IF(COUNTIF($A$449:$A$614,CA251)&gt;0,IF(LEN($AB249)-LEN(SUBSTITUTE($AB249,LEFT(CA251,1),""))&gt;=1,IF(CA255="Night",0.1,""),""),"")</f>
        <v/>
      </c>
      <c r="CB256" s="7" t="str">
        <f t="shared" ref="CB256" si="2066">IF(COUNTIF($A$449:$A$614,CB251)&gt;0,IF(LEN($AB249)-LEN(SUBSTITUTE($AB249,LEFT(CB251,1),""))&gt;=1,IF(CB255="Night",0.1,""),""),"")</f>
        <v/>
      </c>
      <c r="CC256" s="7" t="str">
        <f t="shared" ref="CC256" si="2067">IF(COUNTIF($A$449:$A$614,CC251)&gt;0,IF(LEN($AB249)-LEN(SUBSTITUTE($AB249,LEFT(CC251,1),""))&gt;=1,IF(CC255="Night",0.1,""),""),"")</f>
        <v/>
      </c>
      <c r="CD256" s="7" t="str">
        <f t="shared" ref="CD256" si="2068">IF(COUNTIF($A$449:$A$614,CD251)&gt;0,IF(LEN($AB249)-LEN(SUBSTITUTE($AB249,LEFT(CD251,1),""))&gt;=1,IF(CD255="Night",0.1,""),""),"")</f>
        <v/>
      </c>
      <c r="CE256" s="7" t="str">
        <f t="shared" ref="CE256" si="2069">IF(COUNTIF($A$449:$A$614,CE251)&gt;0,IF(LEN($AB249)-LEN(SUBSTITUTE($AB249,LEFT(CE251,1),""))&gt;=1,IF(CE255="Night",0.1,""),""),"")</f>
        <v/>
      </c>
      <c r="CF256" s="7" t="str">
        <f t="shared" ref="CF256" si="2070">IF(COUNTIF($A$449:$A$614,CF251)&gt;0,IF(LEN($AB249)-LEN(SUBSTITUTE($AB249,LEFT(CF251,1),""))&gt;=1,IF(CF255="Night",0.1,""),""),"")</f>
        <v/>
      </c>
      <c r="CG256" s="7" t="str">
        <f t="shared" ref="CG256" si="2071">IF(COUNTIF($A$449:$A$614,CG251)&gt;0,IF(LEN($AB249)-LEN(SUBSTITUTE($AB249,LEFT(CG251,1),""))&gt;=1,IF(CG255="Night",0.1,""),""),"")</f>
        <v/>
      </c>
      <c r="CH256" s="7" t="str">
        <f t="shared" ref="CH256" si="2072">IF(COUNTIF($A$449:$A$614,CH251)&gt;0,IF(LEN($AB249)-LEN(SUBSTITUTE($AB249,LEFT(CH251,1),""))&gt;=1,IF(CH255="Night",0.1,""),""),"")</f>
        <v/>
      </c>
      <c r="CI256" s="7" t="str">
        <f t="shared" ref="CI256" si="2073">IF(COUNTIF($A$449:$A$614,CI251)&gt;0,IF(LEN($AB249)-LEN(SUBSTITUTE($AB249,LEFT(CI251,1),""))&gt;=1,IF(CI255="Night",0.1,""),""),"")</f>
        <v/>
      </c>
      <c r="CJ256" s="7" t="str">
        <f t="shared" ref="CJ256" si="2074">IF(COUNTIF($A$449:$A$614,CJ251)&gt;0,IF(LEN($AB249)-LEN(SUBSTITUTE($AB249,LEFT(CJ251,1),""))&gt;=1,IF(CJ255="Night",0.1,""),""),"")</f>
        <v/>
      </c>
      <c r="CK256" s="7" t="str">
        <f t="shared" ref="CK256" si="2075">IF(COUNTIF($A$449:$A$614,CK251)&gt;0,IF(LEN($AB249)-LEN(SUBSTITUTE($AB249,LEFT(CK251,1),""))&gt;=1,IF(CK255="Night",0.1,""),""),"")</f>
        <v/>
      </c>
      <c r="CL256" s="7" t="str">
        <f t="shared" ref="CL256" si="2076">IF(COUNTIF($A$449:$A$614,CL251)&gt;0,IF(LEN($AB249)-LEN(SUBSTITUTE($AB249,LEFT(CL251,1),""))&gt;=1,IF(CL255="Night",0.1,""),""),"")</f>
        <v/>
      </c>
      <c r="CM256" s="7" t="str">
        <f t="shared" ref="CM256" si="2077">IF(COUNTIF($A$449:$A$614,CM251)&gt;0,IF(LEN($AB249)-LEN(SUBSTITUTE($AB249,LEFT(CM251,1),""))&gt;=1,IF(CM255="Night",0.1,""),""),"")</f>
        <v/>
      </c>
      <c r="CN256" s="7" t="str">
        <f t="shared" ref="CN256" si="2078">IF(COUNTIF($A$449:$A$614,CN251)&gt;0,IF(LEN($AB249)-LEN(SUBSTITUTE($AB249,LEFT(CN251,1),""))&gt;=1,IF(CN255="Night",0.1,""),""),"")</f>
        <v/>
      </c>
      <c r="CO256" s="7" t="str">
        <f t="shared" ref="CO256" si="2079">IF(COUNTIF($A$449:$A$614,CO251)&gt;0,IF(LEN($AB249)-LEN(SUBSTITUTE($AB249,LEFT(CO251,1),""))&gt;=1,IF(CO255="Night",0.1,""),""),"")</f>
        <v/>
      </c>
      <c r="CP256" s="7" t="str">
        <f t="shared" ref="CP256" si="2080">IF(COUNTIF($A$449:$A$614,CP251)&gt;0,IF(LEN($AB249)-LEN(SUBSTITUTE($AB249,LEFT(CP251,1),""))&gt;=1,IF(CP255="Night",0.1,""),""),"")</f>
        <v/>
      </c>
      <c r="CQ256" s="7" t="str">
        <f t="shared" ref="CQ256" si="2081">IF(COUNTIF($A$449:$A$614,CQ251)&gt;0,IF(LEN($AB249)-LEN(SUBSTITUTE($AB249,LEFT(CQ251,1),""))&gt;=1,IF(CQ255="Night",0.1,""),""),"")</f>
        <v/>
      </c>
      <c r="CR256" s="7" t="str">
        <f t="shared" ref="CR256" si="2082">IF(COUNTIF($A$449:$A$614,CR251)&gt;0,IF(LEN($AB249)-LEN(SUBSTITUTE($AB249,LEFT(CR251,1),""))&gt;=1,IF(CR255="Night",0.1,""),""),"")</f>
        <v/>
      </c>
      <c r="CS256" s="7" t="str">
        <f t="shared" ref="CS256" si="2083">IF(COUNTIF($A$449:$A$614,CS251)&gt;0,IF(LEN($AB249)-LEN(SUBSTITUTE($AB249,LEFT(CS251,1),""))&gt;=1,IF(CS255="Night",0.1,""),""),"")</f>
        <v/>
      </c>
      <c r="CT256" s="7" t="str">
        <f t="shared" ref="CT256" si="2084">IF(COUNTIF($A$449:$A$614,CT251)&gt;0,IF(LEN($AB249)-LEN(SUBSTITUTE($AB249,LEFT(CT251,1),""))&gt;=1,IF(CT255="Night",0.1,""),""),"")</f>
        <v/>
      </c>
      <c r="CU256" s="7" t="str">
        <f t="shared" ref="CU256" si="2085">IF(COUNTIF($A$449:$A$614,CU251)&gt;0,IF(LEN($AB249)-LEN(SUBSTITUTE($AB249,LEFT(CU251,1),""))&gt;=1,IF(CU255="Night",0.1,""),""),"")</f>
        <v/>
      </c>
      <c r="CV256" s="7" t="str">
        <f t="shared" ref="CV256" si="2086">IF(COUNTIF($A$449:$A$614,CV251)&gt;0,IF(LEN($AB249)-LEN(SUBSTITUTE($AB249,LEFT(CV251,1),""))&gt;=1,IF(CV255="Night",0.1,""),""),"")</f>
        <v/>
      </c>
      <c r="CW256" s="7" t="str">
        <f t="shared" ref="CW256" si="2087">IF(COUNTIF($A$449:$A$614,CW251)&gt;0,IF(LEN($AB249)-LEN(SUBSTITUTE($AB249,LEFT(CW251,1),""))&gt;=1,IF(CW255="Night",0.1,""),""),"")</f>
        <v/>
      </c>
      <c r="CX256" s="7" t="str">
        <f t="shared" ref="CX256" si="2088">IF(COUNTIF($A$449:$A$614,CX251)&gt;0,IF(LEN($AB249)-LEN(SUBSTITUTE($AB249,LEFT(CX251,1),""))&gt;=1,IF(CX255="Night",0.1,""),""),"")</f>
        <v/>
      </c>
      <c r="CY256" s="7" t="str">
        <f t="shared" ref="CY256" si="2089">IF(COUNTIF($A$449:$A$614,CY251)&gt;0,IF(LEN($AB249)-LEN(SUBSTITUTE($AB249,LEFT(CY251,1),""))&gt;=1,IF(CY255="Night",0.1,""),""),"")</f>
        <v/>
      </c>
      <c r="CZ256" s="7" t="str">
        <f t="shared" ref="CZ256" si="2090">IF(COUNTIF($A$449:$A$614,CZ251)&gt;0,IF(LEN($AB249)-LEN(SUBSTITUTE($AB249,LEFT(CZ251,1),""))&gt;=1,IF(CZ255="Night",0.1,""),""),"")</f>
        <v/>
      </c>
      <c r="DA256" s="7" t="str">
        <f t="shared" ref="DA256" si="2091">IF(COUNTIF($A$449:$A$614,DA251)&gt;0,IF(LEN($AB249)-LEN(SUBSTITUTE($AB249,LEFT(DA251,1),""))&gt;=1,IF(DA255="Night",0.1,""),""),"")</f>
        <v/>
      </c>
      <c r="DB256" s="7" t="str">
        <f t="shared" ref="DB256" si="2092">IF(COUNTIF($A$449:$A$614,DB251)&gt;0,IF(LEN($AB249)-LEN(SUBSTITUTE($AB249,LEFT(DB251,1),""))&gt;=1,IF(DB255="Night",0.1,""),""),"")</f>
        <v/>
      </c>
      <c r="DC256" s="7" t="str">
        <f t="shared" ref="DC256" si="2093">IF(COUNTIF($A$449:$A$614,DC251)&gt;0,IF(LEN($AB249)-LEN(SUBSTITUTE($AB249,LEFT(DC251,1),""))&gt;=1,IF(DC255="Night",0.1,""),""),"")</f>
        <v/>
      </c>
      <c r="DD256" s="7" t="str">
        <f t="shared" ref="DD256" si="2094">IF(COUNTIF($A$449:$A$614,DD251)&gt;0,IF(LEN($AB249)-LEN(SUBSTITUTE($AB249,LEFT(DD251,1),""))&gt;=1,IF(DD255="Night",0.1,""),""),"")</f>
        <v/>
      </c>
      <c r="DE256" s="7" t="str">
        <f t="shared" ref="DE256" si="2095">IF(COUNTIF($A$449:$A$614,DE251)&gt;0,IF(LEN($AB249)-LEN(SUBSTITUTE($AB249,LEFT(DE251,1),""))&gt;=1,IF(DE255="Night",0.1,""),""),"")</f>
        <v/>
      </c>
      <c r="DF256" s="7" t="str">
        <f t="shared" ref="DF256" si="2096">IF(COUNTIF($A$449:$A$614,DF251)&gt;0,IF(LEN($AB249)-LEN(SUBSTITUTE($AB249,LEFT(DF251,1),""))&gt;=1,IF(DF255="Night",0.1,""),""),"")</f>
        <v/>
      </c>
      <c r="DG256" s="7" t="str">
        <f t="shared" ref="DG256" si="2097">IF(COUNTIF($A$449:$A$614,DG251)&gt;0,IF(LEN($AB249)-LEN(SUBSTITUTE($AB249,LEFT(DG251,1),""))&gt;=1,IF(DG255="Night",0.1,""),""),"")</f>
        <v/>
      </c>
      <c r="DH256" s="7" t="str">
        <f t="shared" ref="DH256" si="2098">IF(COUNTIF($A$449:$A$614,DH251)&gt;0,IF(LEN($AB249)-LEN(SUBSTITUTE($AB249,LEFT(DH251,1),""))&gt;=1,IF(DH255="Night",0.1,""),""),"")</f>
        <v/>
      </c>
      <c r="DI256" s="7" t="str">
        <f t="shared" ref="DI256" si="2099">IF(COUNTIF($A$449:$A$614,DI251)&gt;0,IF(LEN($AB249)-LEN(SUBSTITUTE($AB249,LEFT(DI251,1),""))&gt;=1,IF(DI255="Night",0.1,""),""),"")</f>
        <v/>
      </c>
      <c r="DJ256" s="7" t="str">
        <f t="shared" ref="DJ256" si="2100">IF(COUNTIF($A$449:$A$614,DJ251)&gt;0,IF(LEN($AB249)-LEN(SUBSTITUTE($AB249,LEFT(DJ251,1),""))&gt;=1,IF(DJ255="Night",0.1,""),""),"")</f>
        <v/>
      </c>
      <c r="DK256" s="7" t="str">
        <f t="shared" ref="DK256" si="2101">IF(COUNTIF($A$449:$A$614,DK251)&gt;0,IF(LEN($AB249)-LEN(SUBSTITUTE($AB249,LEFT(DK251,1),""))&gt;=1,IF(DK255="Night",0.1,""),""),"")</f>
        <v/>
      </c>
      <c r="DL256" s="7" t="str">
        <f t="shared" ref="DL256" si="2102">IF(COUNTIF($A$449:$A$614,DL251)&gt;0,IF(LEN($AB249)-LEN(SUBSTITUTE($AB249,LEFT(DL251,1),""))&gt;=1,IF(DL255="Night",0.1,""),""),"")</f>
        <v/>
      </c>
      <c r="DM256" s="7" t="str">
        <f t="shared" ref="DM256" si="2103">IF(COUNTIF($A$449:$A$614,DM251)&gt;0,IF(LEN($AB249)-LEN(SUBSTITUTE($AB249,LEFT(DM251,1),""))&gt;=1,IF(DM255="Night",0.1,""),""),"")</f>
        <v/>
      </c>
      <c r="DN256" s="7" t="str">
        <f t="shared" ref="DN256" si="2104">IF(COUNTIF($A$449:$A$614,DN251)&gt;0,IF(LEN($AB249)-LEN(SUBSTITUTE($AB249,LEFT(DN251,1),""))&gt;=1,IF(DN255="Night",0.1,""),""),"")</f>
        <v/>
      </c>
      <c r="DO256" s="7" t="str">
        <f t="shared" ref="DO256" si="2105">IF(COUNTIF($A$449:$A$614,DO251)&gt;0,IF(LEN($AB249)-LEN(SUBSTITUTE($AB249,LEFT(DO251,1),""))&gt;=1,IF(DO255="Night",0.1,""),""),"")</f>
        <v/>
      </c>
      <c r="DP256" s="7" t="str">
        <f t="shared" ref="DP256" si="2106">IF(COUNTIF($A$449:$A$614,DP251)&gt;0,IF(LEN($AB249)-LEN(SUBSTITUTE($AB249,LEFT(DP251,1),""))&gt;=1,IF(DP255="Night",0.1,""),""),"")</f>
        <v/>
      </c>
      <c r="DQ256" s="7" t="str">
        <f t="shared" ref="DQ256" si="2107">IF(COUNTIF($A$449:$A$614,DQ251)&gt;0,IF(LEN($AB249)-LEN(SUBSTITUTE($AB249,LEFT(DQ251,1),""))&gt;=1,IF(DQ255="Night",0.1,""),""),"")</f>
        <v/>
      </c>
      <c r="DR256" s="7" t="str">
        <f t="shared" ref="DR256" si="2108">IF(COUNTIF($A$449:$A$614,DR251)&gt;0,IF(LEN($AB249)-LEN(SUBSTITUTE($AB249,LEFT(DR251,1),""))&gt;=1,IF(DR255="Night",0.1,""),""),"")</f>
        <v/>
      </c>
      <c r="DS256" s="7" t="str">
        <f t="shared" ref="DS256" si="2109">IF(COUNTIF($A$449:$A$614,DS251)&gt;0,IF(LEN($AB249)-LEN(SUBSTITUTE($AB249,LEFT(DS251,1),""))&gt;=1,IF(DS255="Night",0.1,""),""),"")</f>
        <v/>
      </c>
      <c r="DT256" s="7" t="str">
        <f t="shared" ref="DT256" si="2110">IF(COUNTIF($A$449:$A$614,DT251)&gt;0,IF(LEN($AB249)-LEN(SUBSTITUTE($AB249,LEFT(DT251,1),""))&gt;=1,IF(DT255="Night",0.1,""),""),"")</f>
        <v/>
      </c>
      <c r="DU256" s="7" t="str">
        <f t="shared" ref="DU256" si="2111">IF(COUNTIF($A$449:$A$614,DU251)&gt;0,IF(LEN($AB249)-LEN(SUBSTITUTE($AB249,LEFT(DU251,1),""))&gt;=1,IF(DU255="Night",0.1,""),""),"")</f>
        <v/>
      </c>
      <c r="DV256" s="7" t="str">
        <f t="shared" ref="DV256" si="2112">IF(COUNTIF($A$449:$A$614,DV251)&gt;0,IF(LEN($AB249)-LEN(SUBSTITUTE($AB249,LEFT(DV251,1),""))&gt;=1,IF(DV255="Night",0.1,""),""),"")</f>
        <v/>
      </c>
      <c r="DW256" s="7" t="str">
        <f t="shared" ref="DW256" si="2113">IF(COUNTIF($A$449:$A$614,DW251)&gt;0,IF(LEN($AB249)-LEN(SUBSTITUTE($AB249,LEFT(DW251,1),""))&gt;=1,IF(DW255="Night",0.1,""),""),"")</f>
        <v/>
      </c>
      <c r="DX256" s="7" t="str">
        <f t="shared" ref="DX256" si="2114">IF(COUNTIF($A$449:$A$614,DX251)&gt;0,IF(LEN($AB249)-LEN(SUBSTITUTE($AB249,LEFT(DX251,1),""))&gt;=1,IF(DX255="Night",0.1,""),""),"")</f>
        <v/>
      </c>
      <c r="DY256" s="7" t="str">
        <f t="shared" ref="DY256" si="2115">IF(COUNTIF($A$449:$A$614,DY251)&gt;0,IF(LEN($AB249)-LEN(SUBSTITUTE($AB249,LEFT(DY251,1),""))&gt;=1,IF(DY255="Night",0.1,""),""),"")</f>
        <v/>
      </c>
      <c r="DZ256" s="7" t="str">
        <f t="shared" ref="DZ256" si="2116">IF(COUNTIF($A$449:$A$614,DZ251)&gt;0,IF(LEN($AB249)-LEN(SUBSTITUTE($AB249,LEFT(DZ251,1),""))&gt;=1,IF(DZ255="Night",0.1,""),""),"")</f>
        <v/>
      </c>
      <c r="EA256" s="7" t="str">
        <f t="shared" ref="EA256" si="2117">IF(COUNTIF($A$449:$A$614,EA251)&gt;0,IF(LEN($AB249)-LEN(SUBSTITUTE($AB249,LEFT(EA251,1),""))&gt;=1,IF(EA255="Night",0.1,""),""),"")</f>
        <v/>
      </c>
      <c r="EB256" s="7" t="str">
        <f t="shared" ref="EB256" si="2118">IF(COUNTIF($A$449:$A$614,EB251)&gt;0,IF(LEN($AB249)-LEN(SUBSTITUTE($AB249,LEFT(EB251,1),""))&gt;=1,IF(EB255="Night",0.1,""),""),"")</f>
        <v/>
      </c>
      <c r="EC256" s="7" t="str">
        <f t="shared" ref="EC256" si="2119">IF(COUNTIF($A$449:$A$614,EC251)&gt;0,IF(LEN($AB249)-LEN(SUBSTITUTE($AB249,LEFT(EC251,1),""))&gt;=1,IF(EC255="Night",0.1,""),""),"")</f>
        <v/>
      </c>
      <c r="ED256" s="7" t="str">
        <f t="shared" ref="ED256" si="2120">IF(COUNTIF($A$449:$A$614,ED251)&gt;0,IF(LEN($AB249)-LEN(SUBSTITUTE($AB249,LEFT(ED251,1),""))&gt;=1,IF(ED255="Night",0.1,""),""),"")</f>
        <v/>
      </c>
      <c r="EE256" s="7" t="str">
        <f t="shared" ref="EE256" si="2121">IF(COUNTIF($A$449:$A$614,EE251)&gt;0,IF(LEN($AB249)-LEN(SUBSTITUTE($AB249,LEFT(EE251,1),""))&gt;=1,IF(EE255="Night",0.1,""),""),"")</f>
        <v/>
      </c>
      <c r="EF256" s="7" t="str">
        <f t="shared" ref="EF256" si="2122">IF(COUNTIF($A$449:$A$614,EF251)&gt;0,IF(LEN($AB249)-LEN(SUBSTITUTE($AB249,LEFT(EF251,1),""))&gt;=1,IF(EF255="Night",0.1,""),""),"")</f>
        <v/>
      </c>
      <c r="EG256" s="7" t="str">
        <f t="shared" ref="EG256" si="2123">IF(COUNTIF($A$449:$A$614,EG251)&gt;0,IF(LEN($AB249)-LEN(SUBSTITUTE($AB249,LEFT(EG251,1),""))&gt;=1,IF(EG255="Night",0.1,""),""),"")</f>
        <v/>
      </c>
      <c r="EH256" s="7" t="str">
        <f t="shared" ref="EH256" si="2124">IF(COUNTIF($A$449:$A$614,EH251)&gt;0,IF(LEN($AB249)-LEN(SUBSTITUTE($AB249,LEFT(EH251,1),""))&gt;=1,IF(EH255="Night",0.1,""),""),"")</f>
        <v/>
      </c>
      <c r="EI256" s="7" t="str">
        <f t="shared" ref="EI256" si="2125">IF(COUNTIF($A$449:$A$614,EI251)&gt;0,IF(LEN($AB249)-LEN(SUBSTITUTE($AB249,LEFT(EI251,1),""))&gt;=1,IF(EI255="Night",0.1,""),""),"")</f>
        <v/>
      </c>
      <c r="EJ256" s="7" t="str">
        <f t="shared" ref="EJ256" si="2126">IF(COUNTIF($A$449:$A$614,EJ251)&gt;0,IF(LEN($AB249)-LEN(SUBSTITUTE($AB249,LEFT(EJ251,1),""))&gt;=1,IF(EJ255="Night",0.1,""),""),"")</f>
        <v/>
      </c>
      <c r="EK256" s="7" t="str">
        <f t="shared" ref="EK256" si="2127">IF(COUNTIF($A$449:$A$614,EK251)&gt;0,IF(LEN($AB249)-LEN(SUBSTITUTE($AB249,LEFT(EK251,1),""))&gt;=1,IF(EK255="Night",0.1,""),""),"")</f>
        <v/>
      </c>
      <c r="EL256" s="7" t="str">
        <f t="shared" ref="EL256" si="2128">IF(COUNTIF($A$449:$A$614,EL251)&gt;0,IF(LEN($AB249)-LEN(SUBSTITUTE($AB249,LEFT(EL251,1),""))&gt;=1,IF(EL255="Night",0.1,""),""),"")</f>
        <v/>
      </c>
      <c r="EM256" s="7" t="str">
        <f t="shared" ref="EM256" si="2129">IF(COUNTIF($A$449:$A$614,EM251)&gt;0,IF(LEN($AB249)-LEN(SUBSTITUTE($AB249,LEFT(EM251,1),""))&gt;=1,IF(EM255="Night",0.1,""),""),"")</f>
        <v/>
      </c>
      <c r="EN256" s="7" t="str">
        <f t="shared" ref="EN256" si="2130">IF(COUNTIF($A$449:$A$614,EN251)&gt;0,IF(LEN($AB249)-LEN(SUBSTITUTE($AB249,LEFT(EN251,1),""))&gt;=1,IF(EN255="Night",0.1,""),""),"")</f>
        <v/>
      </c>
      <c r="EO256" s="7" t="str">
        <f t="shared" ref="EO256" si="2131">IF(COUNTIF($A$449:$A$614,EO251)&gt;0,IF(LEN($AB249)-LEN(SUBSTITUTE($AB249,LEFT(EO251,1),""))&gt;=1,IF(EO255="Night",0.1,""),""),"")</f>
        <v/>
      </c>
      <c r="EP256" s="7" t="str">
        <f t="shared" ref="EP256" si="2132">IF(COUNTIF($A$449:$A$614,EP251)&gt;0,IF(LEN($AB249)-LEN(SUBSTITUTE($AB249,LEFT(EP251,1),""))&gt;=1,IF(EP255="Night",0.1,""),""),"")</f>
        <v/>
      </c>
      <c r="EQ256" s="7" t="str">
        <f t="shared" ref="EQ256" si="2133">IF(COUNTIF($A$449:$A$614,EQ251)&gt;0,IF(LEN($AB249)-LEN(SUBSTITUTE($AB249,LEFT(EQ251,1),""))&gt;=1,IF(EQ255="Night",0.1,""),""),"")</f>
        <v/>
      </c>
      <c r="ER256" s="7" t="str">
        <f t="shared" ref="ER256" si="2134">IF(COUNTIF($A$449:$A$614,ER251)&gt;0,IF(LEN($AB249)-LEN(SUBSTITUTE($AB249,LEFT(ER251,1),""))&gt;=1,IF(ER255="Night",0.1,""),""),"")</f>
        <v/>
      </c>
      <c r="ES256" s="7" t="str">
        <f t="shared" ref="ES256" si="2135">IF(COUNTIF($A$449:$A$614,ES251)&gt;0,IF(LEN($AB249)-LEN(SUBSTITUTE($AB249,LEFT(ES251,1),""))&gt;=1,IF(ES255="Night",0.1,""),""),"")</f>
        <v/>
      </c>
      <c r="ET256" s="7" t="str">
        <f t="shared" ref="ET256" si="2136">IF(COUNTIF($A$449:$A$614,ET251)&gt;0,IF(LEN($AB249)-LEN(SUBSTITUTE($AB249,LEFT(ET251,1),""))&gt;=1,IF(ET255="Night",0.1,""),""),"")</f>
        <v/>
      </c>
      <c r="EU256" s="7" t="str">
        <f t="shared" ref="EU256" si="2137">IF(COUNTIF($A$449:$A$614,EU251)&gt;0,IF(LEN($AB249)-LEN(SUBSTITUTE($AB249,LEFT(EU251,1),""))&gt;=1,IF(EU255="Night",0.1,""),""),"")</f>
        <v/>
      </c>
      <c r="EV256" s="7" t="str">
        <f t="shared" ref="EV256" si="2138">IF(COUNTIF($A$449:$A$614,EV251)&gt;0,IF(LEN($AB249)-LEN(SUBSTITUTE($AB249,LEFT(EV251,1),""))&gt;=1,IF(EV255="Night",0.1,""),""),"")</f>
        <v/>
      </c>
      <c r="EW256" s="7" t="str">
        <f t="shared" ref="EW256" si="2139">IF(COUNTIF($A$449:$A$614,EW251)&gt;0,IF(LEN($AB249)-LEN(SUBSTITUTE($AB249,LEFT(EW251,1),""))&gt;=1,IF(EW255="Night",0.1,""),""),"")</f>
        <v/>
      </c>
      <c r="EX256" s="7" t="str">
        <f t="shared" ref="EX256" si="2140">IF(COUNTIF($A$449:$A$614,EX251)&gt;0,IF(LEN($AB249)-LEN(SUBSTITUTE($AB249,LEFT(EX251,1),""))&gt;=1,IF(EX255="Night",0.1,""),""),"")</f>
        <v/>
      </c>
      <c r="EY256" s="7" t="str">
        <f t="shared" ref="EY256" si="2141">IF(COUNTIF($A$449:$A$614,EY251)&gt;0,IF(LEN($AB249)-LEN(SUBSTITUTE($AB249,LEFT(EY251,1),""))&gt;=1,IF(EY255="Night",0.1,""),""),"")</f>
        <v/>
      </c>
      <c r="EZ256" s="7" t="str">
        <f t="shared" ref="EZ256" si="2142">IF(COUNTIF($A$449:$A$614,EZ251)&gt;0,IF(LEN($AB249)-LEN(SUBSTITUTE($AB249,LEFT(EZ251,1),""))&gt;=1,IF(EZ255="Night",0.1,""),""),"")</f>
        <v/>
      </c>
      <c r="FA256" s="7" t="str">
        <f t="shared" ref="FA256" si="2143">IF(COUNTIF($A$449:$A$614,FA251)&gt;0,IF(LEN($AB249)-LEN(SUBSTITUTE($AB249,LEFT(FA251,1),""))&gt;=1,IF(FA255="Night",0.1,""),""),"")</f>
        <v/>
      </c>
      <c r="FB256" s="7" t="str">
        <f t="shared" ref="FB256" si="2144">IF(COUNTIF($A$449:$A$614,FB251)&gt;0,IF(LEN($AB249)-LEN(SUBSTITUTE($AB249,LEFT(FB251,1),""))&gt;=1,IF(FB255="Night",0.1,""),""),"")</f>
        <v/>
      </c>
      <c r="FC256" s="7" t="str">
        <f t="shared" ref="FC256" si="2145">IF(COUNTIF($A$449:$A$614,FC251)&gt;0,IF(LEN($AB249)-LEN(SUBSTITUTE($AB249,LEFT(FC251,1),""))&gt;=1,IF(FC255="Night",0.1,""),""),"")</f>
        <v/>
      </c>
      <c r="FD256" s="7" t="str">
        <f t="shared" ref="FD256" si="2146">IF(COUNTIF($A$449:$A$614,FD251)&gt;0,IF(LEN($AB249)-LEN(SUBSTITUTE($AB249,LEFT(FD251,1),""))&gt;=1,IF(FD255="Night",0.1,""),""),"")</f>
        <v/>
      </c>
      <c r="FE256" s="7" t="str">
        <f t="shared" ref="FE256" si="2147">IF(COUNTIF($A$449:$A$614,FE251)&gt;0,IF(LEN($AB249)-LEN(SUBSTITUTE($AB249,LEFT(FE251,1),""))&gt;=1,IF(FE255="Night",0.1,""),""),"")</f>
        <v/>
      </c>
      <c r="FF256" s="7" t="str">
        <f t="shared" ref="FF256" si="2148">IF(COUNTIF($A$449:$A$614,FF251)&gt;0,IF(LEN($AB249)-LEN(SUBSTITUTE($AB249,LEFT(FF251,1),""))&gt;=1,IF(FF255="Night",0.1,""),""),"")</f>
        <v/>
      </c>
      <c r="FG256" s="7" t="str">
        <f t="shared" ref="FG256" si="2149">IF(COUNTIF($A$449:$A$614,FG251)&gt;0,IF(LEN($AB249)-LEN(SUBSTITUTE($AB249,LEFT(FG251,1),""))&gt;=1,IF(FG255="Night",0.1,""),""),"")</f>
        <v/>
      </c>
      <c r="FH256" s="7" t="str">
        <f t="shared" ref="FH256" si="2150">IF(COUNTIF($A$449:$A$614,FH251)&gt;0,IF(LEN($AB249)-LEN(SUBSTITUTE($AB249,LEFT(FH251,1),""))&gt;=1,IF(FH255="Night",0.1,""),""),"")</f>
        <v/>
      </c>
      <c r="FI256" s="7" t="str">
        <f t="shared" ref="FI256" si="2151">IF(COUNTIF($A$449:$A$614,FI251)&gt;0,IF(LEN($AB249)-LEN(SUBSTITUTE($AB249,LEFT(FI251,1),""))&gt;=1,IF(FI255="Night",0.1,""),""),"")</f>
        <v/>
      </c>
      <c r="FJ256" s="7" t="str">
        <f t="shared" ref="FJ256" si="2152">IF(COUNTIF($A$449:$A$614,FJ251)&gt;0,IF(LEN($AB249)-LEN(SUBSTITUTE($AB249,LEFT(FJ251,1),""))&gt;=1,IF(FJ255="Night",0.1,""),""),"")</f>
        <v/>
      </c>
      <c r="FK256" s="7" t="str">
        <f t="shared" ref="FK256" si="2153">IF(COUNTIF($A$449:$A$614,FK251)&gt;0,IF(LEN($AB249)-LEN(SUBSTITUTE($AB249,LEFT(FK251,1),""))&gt;=1,IF(FK255="Night",0.1,""),""),"")</f>
        <v/>
      </c>
      <c r="FL256" s="7" t="str">
        <f t="shared" ref="FL256" si="2154">IF(COUNTIF($A$449:$A$614,FL251)&gt;0,IF(LEN($AB249)-LEN(SUBSTITUTE($AB249,LEFT(FL251,1),""))&gt;=1,IF(FL255="Night",0.1,""),""),"")</f>
        <v/>
      </c>
      <c r="FM256" s="7" t="str">
        <f t="shared" ref="FM256" si="2155">IF(COUNTIF($A$449:$A$614,FM251)&gt;0,IF(LEN($AB249)-LEN(SUBSTITUTE($AB249,LEFT(FM251,1),""))&gt;=1,IF(FM255="Night",0.1,""),""),"")</f>
        <v/>
      </c>
      <c r="FN256" s="7" t="str">
        <f t="shared" ref="FN256" si="2156">IF(COUNTIF($A$449:$A$614,FN251)&gt;0,IF(LEN($AB249)-LEN(SUBSTITUTE($AB249,LEFT(FN251,1),""))&gt;=1,IF(FN255="Night",0.1,""),""),"")</f>
        <v/>
      </c>
      <c r="FO256" s="7" t="str">
        <f t="shared" ref="FO256" si="2157">IF(COUNTIF($A$449:$A$614,FO251)&gt;0,IF(LEN($AB249)-LEN(SUBSTITUTE($AB249,LEFT(FO251,1),""))&gt;=1,IF(FO255="Night",0.1,""),""),"")</f>
        <v/>
      </c>
      <c r="FP256" s="7" t="str">
        <f t="shared" ref="FP256" si="2158">IF(COUNTIF($A$449:$A$614,FP251)&gt;0,IF(LEN($AB249)-LEN(SUBSTITUTE($AB249,LEFT(FP251,1),""))&gt;=1,IF(FP255="Night",0.1,""),""),"")</f>
        <v/>
      </c>
      <c r="FQ256" s="7" t="str">
        <f t="shared" ref="FQ256" si="2159">IF(COUNTIF($A$449:$A$614,FQ251)&gt;0,IF(LEN($AB249)-LEN(SUBSTITUTE($AB249,LEFT(FQ251,1),""))&gt;=1,IF(FQ255="Night",0.1,""),""),"")</f>
        <v/>
      </c>
      <c r="FR256" s="7" t="str">
        <f t="shared" ref="FR256" si="2160">IF(COUNTIF($A$449:$A$614,FR251)&gt;0,IF(LEN($AB249)-LEN(SUBSTITUTE($AB249,LEFT(FR251,1),""))&gt;=1,IF(FR255="Night",0.1,""),""),"")</f>
        <v/>
      </c>
      <c r="FS256" s="7" t="str">
        <f t="shared" ref="FS256" si="2161">IF(COUNTIF($A$449:$A$614,FS251)&gt;0,IF(LEN($AB249)-LEN(SUBSTITUTE($AB249,LEFT(FS251,1),""))&gt;=1,IF(FS255="Night",0.1,""),""),"")</f>
        <v/>
      </c>
      <c r="FT256" s="7" t="str">
        <f t="shared" ref="FT256" si="2162">IF(COUNTIF($A$449:$A$614,FT251)&gt;0,IF(LEN($AB249)-LEN(SUBSTITUTE($AB249,LEFT(FT251,1),""))&gt;=1,IF(FT255="Night",0.1,""),""),"")</f>
        <v/>
      </c>
      <c r="FU256" s="7" t="str">
        <f t="shared" ref="FU256" si="2163">IF(COUNTIF($A$449:$A$614,FU251)&gt;0,IF(LEN($AB249)-LEN(SUBSTITUTE($AB249,LEFT(FU251,1),""))&gt;=1,IF(FU255="Night",0.1,""),""),"")</f>
        <v/>
      </c>
      <c r="FV256" s="7" t="str">
        <f t="shared" ref="FV256" si="2164">IF(COUNTIF($A$449:$A$614,FV251)&gt;0,IF(LEN($AB249)-LEN(SUBSTITUTE($AB249,LEFT(FV251,1),""))&gt;=1,IF(FV255="Night",0.1,""),""),"")</f>
        <v/>
      </c>
      <c r="FW256" s="7" t="str">
        <f t="shared" ref="FW256" si="2165">IF(COUNTIF($A$449:$A$614,FW251)&gt;0,IF(LEN($AB249)-LEN(SUBSTITUTE($AB249,LEFT(FW251,1),""))&gt;=1,IF(FW255="Night",0.1,""),""),"")</f>
        <v/>
      </c>
      <c r="FX256" s="7" t="str">
        <f t="shared" ref="FX256" si="2166">IF(COUNTIF($A$449:$A$614,FX251)&gt;0,IF(LEN($AB249)-LEN(SUBSTITUTE($AB249,LEFT(FX251,1),""))&gt;=1,IF(FX255="Night",0.1,""),""),"")</f>
        <v/>
      </c>
      <c r="FY256" s="7" t="str">
        <f t="shared" ref="FY256" si="2167">IF(COUNTIF($A$449:$A$614,FY251)&gt;0,IF(LEN($AB249)-LEN(SUBSTITUTE($AB249,LEFT(FY251,1),""))&gt;=1,IF(FY255="Night",0.1,""),""),"")</f>
        <v/>
      </c>
      <c r="FZ256" s="7" t="str">
        <f t="shared" ref="FZ256" si="2168">IF(COUNTIF($A$449:$A$614,FZ251)&gt;0,IF(LEN($AB249)-LEN(SUBSTITUTE($AB249,LEFT(FZ251,1),""))&gt;=1,IF(FZ255="Night",0.1,""),""),"")</f>
        <v/>
      </c>
      <c r="GA256" s="7" t="str">
        <f t="shared" ref="GA256" si="2169">IF(COUNTIF($A$449:$A$614,GA251)&gt;0,IF(LEN($AB249)-LEN(SUBSTITUTE($AB249,LEFT(GA251,1),""))&gt;=1,IF(GA255="Night",0.1,""),""),"")</f>
        <v/>
      </c>
      <c r="GB256" s="7" t="str">
        <f t="shared" ref="GB256" si="2170">IF(COUNTIF($A$449:$A$614,GB251)&gt;0,IF(LEN($AB249)-LEN(SUBSTITUTE($AB249,LEFT(GB251,1),""))&gt;=1,IF(GB255="Night",0.1,""),""),"")</f>
        <v/>
      </c>
      <c r="GC256" s="7" t="str">
        <f t="shared" ref="GC256" si="2171">IF(COUNTIF($A$449:$A$614,GC251)&gt;0,IF(LEN($AB249)-LEN(SUBSTITUTE($AB249,LEFT(GC251,1),""))&gt;=1,IF(GC255="Night",0.1,""),""),"")</f>
        <v/>
      </c>
      <c r="GD256" s="7" t="str">
        <f t="shared" ref="GD256" si="2172">IF(COUNTIF($A$449:$A$614,GD251)&gt;0,IF(LEN($AB249)-LEN(SUBSTITUTE($AB249,LEFT(GD251,1),""))&gt;=1,IF(GD255="Night",0.1,""),""),"")</f>
        <v/>
      </c>
      <c r="GE256" s="7" t="str">
        <f t="shared" ref="GE256" si="2173">IF(COUNTIF($A$449:$A$614,GE251)&gt;0,IF(LEN($AB249)-LEN(SUBSTITUTE($AB249,LEFT(GE251,1),""))&gt;=1,IF(GE255="Night",0.1,""),""),"")</f>
        <v/>
      </c>
      <c r="GF256" s="7" t="str">
        <f t="shared" ref="GF256" si="2174">IF(COUNTIF($A$449:$A$614,GF251)&gt;0,IF(LEN($AB249)-LEN(SUBSTITUTE($AB249,LEFT(GF251,1),""))&gt;=1,IF(GF255="Night",0.1,""),""),"")</f>
        <v/>
      </c>
      <c r="GG256" s="7" t="str">
        <f t="shared" ref="GG256" si="2175">IF(COUNTIF($A$449:$A$614,GG251)&gt;0,IF(LEN($AB249)-LEN(SUBSTITUTE($AB249,LEFT(GG251,1),""))&gt;=1,IF(GG255="Night",0.1,""),""),"")</f>
        <v/>
      </c>
      <c r="GH256" s="7" t="str">
        <f t="shared" ref="GH256" si="2176">IF(COUNTIF($A$449:$A$614,GH251)&gt;0,IF(LEN($AB249)-LEN(SUBSTITUTE($AB249,LEFT(GH251,1),""))&gt;=1,IF(GH255="Night",0.1,""),""),"")</f>
        <v/>
      </c>
      <c r="GI256" s="7" t="str">
        <f t="shared" ref="GI256" si="2177">IF(COUNTIF($A$449:$A$614,GI251)&gt;0,IF(LEN($AB249)-LEN(SUBSTITUTE($AB249,LEFT(GI251,1),""))&gt;=1,IF(GI255="Night",0.1,""),""),"")</f>
        <v/>
      </c>
      <c r="GJ256" s="7" t="str">
        <f t="shared" ref="GJ256" si="2178">IF(COUNTIF($A$449:$A$614,GJ251)&gt;0,IF(LEN($AB249)-LEN(SUBSTITUTE($AB249,LEFT(GJ251,1),""))&gt;=1,IF(GJ255="Night",0.1,""),""),"")</f>
        <v/>
      </c>
      <c r="GK256" s="7" t="str">
        <f t="shared" ref="GK256" si="2179">IF(COUNTIF($A$449:$A$614,GK251)&gt;0,IF(LEN($AB249)-LEN(SUBSTITUTE($AB249,LEFT(GK251,1),""))&gt;=1,IF(GK255="Night",0.1,""),""),"")</f>
        <v/>
      </c>
      <c r="GL256" s="7" t="str">
        <f t="shared" ref="GL256" si="2180">IF(COUNTIF($A$449:$A$614,GL251)&gt;0,IF(LEN($AB249)-LEN(SUBSTITUTE($AB249,LEFT(GL251,1),""))&gt;=1,IF(GL255="Night",0.1,""),""),"")</f>
        <v/>
      </c>
      <c r="GM256" s="7" t="str">
        <f t="shared" ref="GM256" si="2181">IF(COUNTIF($A$449:$A$614,GM251)&gt;0,IF(LEN($AB249)-LEN(SUBSTITUTE($AB249,LEFT(GM251,1),""))&gt;=1,IF(GM255="Night",0.1,""),""),"")</f>
        <v/>
      </c>
      <c r="GN256" s="7" t="str">
        <f t="shared" ref="GN256" si="2182">IF(COUNTIF($A$449:$A$614,GN251)&gt;0,IF(LEN($AB249)-LEN(SUBSTITUTE($AB249,LEFT(GN251,1),""))&gt;=1,IF(GN255="Night",0.1,""),""),"")</f>
        <v/>
      </c>
      <c r="GO256" s="7" t="str">
        <f t="shared" ref="GO256" si="2183">IF(COUNTIF($A$449:$A$614,GO251)&gt;0,IF(LEN($AB249)-LEN(SUBSTITUTE($AB249,LEFT(GO251,1),""))&gt;=1,IF(GO255="Night",0.1,""),""),"")</f>
        <v/>
      </c>
      <c r="GP256" s="7" t="str">
        <f t="shared" ref="GP256" si="2184">IF(COUNTIF($A$449:$A$614,GP251)&gt;0,IF(LEN($AB249)-LEN(SUBSTITUTE($AB249,LEFT(GP251,1),""))&gt;=1,IF(GP255="Night",0.1,""),""),"")</f>
        <v/>
      </c>
      <c r="GQ256" s="7" t="str">
        <f t="shared" ref="GQ256" si="2185">IF(COUNTIF($A$449:$A$614,GQ251)&gt;0,IF(LEN($AB249)-LEN(SUBSTITUTE($AB249,LEFT(GQ251,1),""))&gt;=1,IF(GQ255="Night",0.1,""),""),"")</f>
        <v/>
      </c>
      <c r="GR256" s="7" t="str">
        <f t="shared" ref="GR256" si="2186">IF(COUNTIF($A$449:$A$614,GR251)&gt;0,IF(LEN($AB249)-LEN(SUBSTITUTE($AB249,LEFT(GR251,1),""))&gt;=1,IF(GR255="Night",0.1,""),""),"")</f>
        <v/>
      </c>
      <c r="GS256" s="7" t="str">
        <f t="shared" ref="GS256" si="2187">IF(COUNTIF($A$449:$A$614,GS251)&gt;0,IF(LEN($AB249)-LEN(SUBSTITUTE($AB249,LEFT(GS251,1),""))&gt;=1,IF(GS255="Night",0.1,""),""),"")</f>
        <v/>
      </c>
      <c r="GT256" s="7" t="str">
        <f t="shared" ref="GT256" si="2188">IF(COUNTIF($A$449:$A$614,GT251)&gt;0,IF(LEN($AB249)-LEN(SUBSTITUTE($AB249,LEFT(GT251,1),""))&gt;=1,IF(GT255="Night",0.1,""),""),"")</f>
        <v/>
      </c>
      <c r="GU256" s="7" t="str">
        <f t="shared" ref="GU256" si="2189">IF(COUNTIF($A$449:$A$614,GU251)&gt;0,IF(LEN($AB249)-LEN(SUBSTITUTE($AB249,LEFT(GU251,1),""))&gt;=1,IF(GU255="Night",0.1,""),""),"")</f>
        <v/>
      </c>
      <c r="GV256" s="7" t="str">
        <f t="shared" ref="GV256" si="2190">IF(COUNTIF($A$449:$A$614,GV251)&gt;0,IF(LEN($AB249)-LEN(SUBSTITUTE($AB249,LEFT(GV251,1),""))&gt;=1,IF(GV255="Night",0.1,""),""),"")</f>
        <v/>
      </c>
      <c r="GW256" s="7" t="str">
        <f t="shared" ref="GW256" si="2191">IF(COUNTIF($A$449:$A$614,GW251)&gt;0,IF(LEN($AB249)-LEN(SUBSTITUTE($AB249,LEFT(GW251,1),""))&gt;=1,IF(GW255="Night",0.1,""),""),"")</f>
        <v/>
      </c>
      <c r="GX256" s="7" t="str">
        <f t="shared" ref="GX256" si="2192">IF(COUNTIF($A$449:$A$614,GX251)&gt;0,IF(LEN($AB249)-LEN(SUBSTITUTE($AB249,LEFT(GX251,1),""))&gt;=1,IF(GX255="Night",0.1,""),""),"")</f>
        <v/>
      </c>
      <c r="GY256" s="7" t="str">
        <f t="shared" ref="GY256" si="2193">IF(COUNTIF($A$449:$A$614,GY251)&gt;0,IF(LEN($AB249)-LEN(SUBSTITUTE($AB249,LEFT(GY251,1),""))&gt;=1,IF(GY255="Night",0.1,""),""),"")</f>
        <v/>
      </c>
      <c r="GZ256" s="7" t="str">
        <f t="shared" ref="GZ256" si="2194">IF(COUNTIF($A$449:$A$614,GZ251)&gt;0,IF(LEN($AB249)-LEN(SUBSTITUTE($AB249,LEFT(GZ251,1),""))&gt;=1,IF(GZ255="Night",0.1,""),""),"")</f>
        <v/>
      </c>
      <c r="HA256" s="7" t="str">
        <f t="shared" ref="HA256" si="2195">IF(COUNTIF($A$449:$A$614,HA251)&gt;0,IF(LEN($AB249)-LEN(SUBSTITUTE($AB249,LEFT(HA251,1),""))&gt;=1,IF(HA255="Night",0.1,""),""),"")</f>
        <v/>
      </c>
      <c r="HB256" s="7" t="str">
        <f t="shared" ref="HB256" si="2196">IF(COUNTIF($A$449:$A$614,HB251)&gt;0,IF(LEN($AB249)-LEN(SUBSTITUTE($AB249,LEFT(HB251,1),""))&gt;=1,IF(HB255="Night",0.1,""),""),"")</f>
        <v/>
      </c>
      <c r="HC256" s="7" t="str">
        <f t="shared" ref="HC256" si="2197">IF(COUNTIF($A$449:$A$614,HC251)&gt;0,IF(LEN($AB249)-LEN(SUBSTITUTE($AB249,LEFT(HC251,1),""))&gt;=1,IF(HC255="Night",0.1,""),""),"")</f>
        <v/>
      </c>
      <c r="HD256" s="7" t="str">
        <f t="shared" ref="HD256" si="2198">IF(COUNTIF($A$449:$A$614,HD251)&gt;0,IF(LEN($AB249)-LEN(SUBSTITUTE($AB249,LEFT(HD251,1),""))&gt;=1,IF(HD255="Night",0.1,""),""),"")</f>
        <v/>
      </c>
      <c r="HE256" s="7" t="str">
        <f t="shared" ref="HE256" si="2199">IF(COUNTIF($A$449:$A$614,HE251)&gt;0,IF(LEN($AB249)-LEN(SUBSTITUTE($AB249,LEFT(HE251,1),""))&gt;=1,IF(HE255="Night",0.1,""),""),"")</f>
        <v/>
      </c>
      <c r="HF256" s="7" t="str">
        <f t="shared" ref="HF256" si="2200">IF(COUNTIF($A$449:$A$614,HF251)&gt;0,IF(LEN($AB249)-LEN(SUBSTITUTE($AB249,LEFT(HF251,1),""))&gt;=1,IF(HF255="Night",0.1,""),""),"")</f>
        <v/>
      </c>
      <c r="HG256" s="7" t="str">
        <f t="shared" ref="HG256" si="2201">IF(COUNTIF($A$449:$A$614,HG251)&gt;0,IF(LEN($AB249)-LEN(SUBSTITUTE($AB249,LEFT(HG251,1),""))&gt;=1,IF(HG255="Night",0.1,""),""),"")</f>
        <v/>
      </c>
      <c r="HH256" s="7" t="str">
        <f t="shared" ref="HH256" si="2202">IF(COUNTIF($A$449:$A$614,HH251)&gt;0,IF(LEN($AB249)-LEN(SUBSTITUTE($AB249,LEFT(HH251,1),""))&gt;=1,IF(HH255="Night",0.1,""),""),"")</f>
        <v/>
      </c>
      <c r="HI256" s="7" t="str">
        <f t="shared" ref="HI256" si="2203">IF(COUNTIF($A$449:$A$614,HI251)&gt;0,IF(LEN($AB249)-LEN(SUBSTITUTE($AB249,LEFT(HI251,1),""))&gt;=1,IF(HI255="Night",0.1,""),""),"")</f>
        <v/>
      </c>
      <c r="HJ256" s="7" t="str">
        <f t="shared" ref="HJ256" si="2204">IF(COUNTIF($A$449:$A$614,HJ251)&gt;0,IF(LEN($AB249)-LEN(SUBSTITUTE($AB249,LEFT(HJ251,1),""))&gt;=1,IF(HJ255="Night",0.1,""),""),"")</f>
        <v/>
      </c>
      <c r="HK256" s="7" t="str">
        <f t="shared" ref="HK256" si="2205">IF(COUNTIF($A$449:$A$614,HK251)&gt;0,IF(LEN($AB249)-LEN(SUBSTITUTE($AB249,LEFT(HK251,1),""))&gt;=1,IF(HK255="Night",0.1,""),""),"")</f>
        <v/>
      </c>
      <c r="HL256" s="7" t="str">
        <f t="shared" ref="HL256" si="2206">IF(COUNTIF($A$449:$A$614,HL251)&gt;0,IF(LEN($AB249)-LEN(SUBSTITUTE($AB249,LEFT(HL251,1),""))&gt;=1,IF(HL255="Night",0.1,""),""),"")</f>
        <v/>
      </c>
      <c r="HM256" s="7" t="str">
        <f t="shared" ref="HM256" si="2207">IF(COUNTIF($A$449:$A$614,HM251)&gt;0,IF(LEN($AB249)-LEN(SUBSTITUTE($AB249,LEFT(HM251,1),""))&gt;=1,IF(HM255="Night",0.1,""),""),"")</f>
        <v/>
      </c>
      <c r="HN256" s="7" t="str">
        <f t="shared" ref="HN256" si="2208">IF(COUNTIF($A$449:$A$614,HN251)&gt;0,IF(LEN($AB249)-LEN(SUBSTITUTE($AB249,LEFT(HN251,1),""))&gt;=1,IF(HN255="Night",0.1,""),""),"")</f>
        <v/>
      </c>
      <c r="HO256" s="7" t="str">
        <f t="shared" ref="HO256" si="2209">IF(COUNTIF($A$449:$A$614,HO251)&gt;0,IF(LEN($AB249)-LEN(SUBSTITUTE($AB249,LEFT(HO251,1),""))&gt;=1,IF(HO255="Night",0.1,""),""),"")</f>
        <v/>
      </c>
      <c r="HP256" s="7" t="str">
        <f t="shared" ref="HP256" si="2210">IF(COUNTIF($A$449:$A$614,HP251)&gt;0,IF(LEN($AB249)-LEN(SUBSTITUTE($AB249,LEFT(HP251,1),""))&gt;=1,IF(HP255="Night",0.1,""),""),"")</f>
        <v/>
      </c>
      <c r="HQ256" s="7" t="str">
        <f t="shared" ref="HQ256" si="2211">IF(COUNTIF($A$449:$A$614,HQ251)&gt;0,IF(LEN($AB249)-LEN(SUBSTITUTE($AB249,LEFT(HQ251,1),""))&gt;=1,IF(HQ255="Night",0.1,""),""),"")</f>
        <v/>
      </c>
      <c r="HR256" s="7" t="str">
        <f t="shared" ref="HR256" si="2212">IF(COUNTIF($A$449:$A$614,HR251)&gt;0,IF(LEN($AB249)-LEN(SUBSTITUTE($AB249,LEFT(HR251,1),""))&gt;=1,IF(HR255="Night",0.1,""),""),"")</f>
        <v/>
      </c>
      <c r="HS256" s="7" t="str">
        <f t="shared" ref="HS256" si="2213">IF(COUNTIF($A$449:$A$614,HS251)&gt;0,IF(LEN($AB249)-LEN(SUBSTITUTE($AB249,LEFT(HS251,1),""))&gt;=1,IF(HS255="Night",0.1,""),""),"")</f>
        <v/>
      </c>
      <c r="HT256" s="7" t="str">
        <f t="shared" ref="HT256" si="2214">IF(COUNTIF($A$449:$A$614,HT251)&gt;0,IF(LEN($AB249)-LEN(SUBSTITUTE($AB249,LEFT(HT251,1),""))&gt;=1,IF(HT255="Night",0.1,""),""),"")</f>
        <v/>
      </c>
      <c r="HU256" s="7" t="str">
        <f t="shared" ref="HU256" si="2215">IF(COUNTIF($A$449:$A$614,HU251)&gt;0,IF(LEN($AB249)-LEN(SUBSTITUTE($AB249,LEFT(HU251,1),""))&gt;=1,IF(HU255="Night",0.1,""),""),"")</f>
        <v/>
      </c>
      <c r="HV256" s="7" t="str">
        <f t="shared" ref="HV256" si="2216">IF(COUNTIF($A$449:$A$614,HV251)&gt;0,IF(LEN($AB249)-LEN(SUBSTITUTE($AB249,LEFT(HV251,1),""))&gt;=1,IF(HV255="Night",0.1,""),""),"")</f>
        <v/>
      </c>
      <c r="HW256" s="7" t="str">
        <f t="shared" ref="HW256" si="2217">IF(COUNTIF($A$449:$A$614,HW251)&gt;0,IF(LEN($AB249)-LEN(SUBSTITUTE($AB249,LEFT(HW251,1),""))&gt;=1,IF(HW255="Night",0.1,""),""),"")</f>
        <v/>
      </c>
      <c r="HX256" s="7" t="str">
        <f t="shared" ref="HX256" si="2218">IF(COUNTIF($A$449:$A$614,HX251)&gt;0,IF(LEN($AB249)-LEN(SUBSTITUTE($AB249,LEFT(HX251,1),""))&gt;=1,IF(HX255="Night",0.1,""),""),"")</f>
        <v/>
      </c>
      <c r="HY256" s="7" t="str">
        <f t="shared" ref="HY256" si="2219">IF(COUNTIF($A$449:$A$614,HY251)&gt;0,IF(LEN($AB249)-LEN(SUBSTITUTE($AB249,LEFT(HY251,1),""))&gt;=1,IF(HY255="Night",0.1,""),""),"")</f>
        <v/>
      </c>
      <c r="HZ256" s="7" t="str">
        <f t="shared" ref="HZ256" si="2220">IF(COUNTIF($A$449:$A$614,HZ251)&gt;0,IF(LEN($AB249)-LEN(SUBSTITUTE($AB249,LEFT(HZ251,1),""))&gt;=1,IF(HZ255="Night",0.1,""),""),"")</f>
        <v/>
      </c>
      <c r="IA256" s="7" t="str">
        <f t="shared" ref="IA256" si="2221">IF(COUNTIF($A$449:$A$614,IA251)&gt;0,IF(LEN($AB249)-LEN(SUBSTITUTE($AB249,LEFT(IA251,1),""))&gt;=1,IF(IA255="Night",0.1,""),""),"")</f>
        <v/>
      </c>
      <c r="IB256" s="7" t="str">
        <f t="shared" ref="IB256" si="2222">IF(COUNTIF($A$449:$A$614,IB251)&gt;0,IF(LEN($AB249)-LEN(SUBSTITUTE($AB249,LEFT(IB251,1),""))&gt;=1,IF(IB255="Night",0.1,""),""),"")</f>
        <v/>
      </c>
      <c r="IC256" s="7" t="str">
        <f t="shared" ref="IC256" si="2223">IF(COUNTIF($A$449:$A$614,IC251)&gt;0,IF(LEN($AB249)-LEN(SUBSTITUTE($AB249,LEFT(IC251,1),""))&gt;=1,IF(IC255="Night",0.1,""),""),"")</f>
        <v/>
      </c>
      <c r="ID256" s="7" t="str">
        <f t="shared" ref="ID256" si="2224">IF(COUNTIF($A$449:$A$614,ID251)&gt;0,IF(LEN($AB249)-LEN(SUBSTITUTE($AB249,LEFT(ID251,1),""))&gt;=1,IF(ID255="Night",0.1,""),""),"")</f>
        <v/>
      </c>
    </row>
    <row r="257" spans="1:238" hidden="1" x14ac:dyDescent="0.3">
      <c r="A257" s="31" t="s">
        <v>643</v>
      </c>
      <c r="B257" s="31" t="str">
        <f>VLOOKUP($A257,POINTS!$O$3:$W$168,B$232,FALSE)</f>
        <v>St. Francis de Paula Catholic Church</v>
      </c>
      <c r="C257" s="31" t="str">
        <f>VLOOKUP($A257,POINTS!$O$3:$W$168,C$232,FALSE)</f>
        <v>San Diego</v>
      </c>
      <c r="D257" s="32">
        <f>VLOOKUP($A257,POINTS!$O$3:$W$168,D$232,FALSE)</f>
        <v>27.760255999999998</v>
      </c>
      <c r="E257" s="32">
        <f>VLOOKUP($A257,POINTS!$O$3:$W$168,E$232,FALSE)</f>
        <v>-98.237837999999996</v>
      </c>
      <c r="F257" s="31">
        <f>VLOOKUP($A257,POINTS!$O$3:$W$168,F$232,FALSE)</f>
        <v>0</v>
      </c>
      <c r="G257" s="31">
        <f>VLOOKUP($A257,POINTS!$O$3:$W$168,G$232,FALSE)</f>
        <v>229</v>
      </c>
      <c r="H257" s="31">
        <f>VLOOKUP($A257,POINTS!$O$3:$W$168,H$232,FALSE)</f>
        <v>0</v>
      </c>
      <c r="I257" s="7">
        <f>ROUNDUP(VLOOKUP(A257,POINTS!$A$3:$J$168,10,FALSE)/2,0)</f>
        <v>115</v>
      </c>
      <c r="Z257" s="29"/>
      <c r="AA257" s="29">
        <v>7</v>
      </c>
      <c r="AB257" s="7" t="str">
        <f t="shared" ref="AB257" si="2225">IFERROR(VLOOKUP(AA257,$F$449:$V$496,2,FALSE),"")</f>
        <v/>
      </c>
      <c r="AC257" s="7" t="str">
        <f t="shared" ref="AC257" si="2226">IF(AB257="","",IF((COUNTIF(AE261:AZ261,"FAIL"))&gt;0,"DENIED","APPROVED"))</f>
        <v/>
      </c>
      <c r="AD257" s="7" t="str">
        <f t="shared" ref="AD257:AD258" si="2227">IFERROR(VLOOKUP(AB257,$G$449:$AG$614,17,FALSE),"")</f>
        <v/>
      </c>
      <c r="AE257" s="30" t="str" cm="1">
        <f t="array" ref="AE257">IFERROR(IF(LEN($AB257)-LEN(SUBSTITUTE($AB257,AE$208,""))=0,””, LEN($AB257)-LEN(SUBSTITUTE($AB257,AE$208,""))),"")</f>
        <v/>
      </c>
      <c r="AF257" s="30" t="str" cm="1">
        <f t="array" ref="AF257">IFERROR(IF(LEN($AB257)-LEN(SUBSTITUTE($AB257,AF$208,""))=0,””, LEN($AB257)-LEN(SUBSTITUTE($AB257,AF$208,""))),"")</f>
        <v/>
      </c>
      <c r="AG257" s="30" t="str" cm="1">
        <f t="array" ref="AG257">IFERROR(IF(LEN($AB257)-LEN(SUBSTITUTE($AB257,AG$208,""))=0,””, LEN($AB257)-LEN(SUBSTITUTE($AB257,AG$208,""))),"")</f>
        <v/>
      </c>
      <c r="AH257" s="30" t="str" cm="1">
        <f t="array" ref="AH257">IFERROR(IF(LEN($AB257)-LEN(SUBSTITUTE($AB257,AH$208,""))=0,””, LEN($AB257)-LEN(SUBSTITUTE($AB257,AH$208,""))),"")</f>
        <v/>
      </c>
      <c r="AI257" s="30" t="str" cm="1">
        <f t="array" ref="AI257">IFERROR(IF(LEN($AB257)-LEN(SUBSTITUTE($AB257,AI$208,""))=0,””, LEN($AB257)-LEN(SUBSTITUTE($AB257,AI$208,""))),"")</f>
        <v/>
      </c>
      <c r="AJ257" s="30" t="str" cm="1">
        <f t="array" ref="AJ257">IFERROR(IF(LEN($AB257)-LEN(SUBSTITUTE($AB257,AJ$208,""))=0,””, LEN($AB257)-LEN(SUBSTITUTE($AB257,AJ$208,""))),"")</f>
        <v/>
      </c>
      <c r="AK257" s="30" t="str" cm="1">
        <f t="array" ref="AK257">IFERROR(IF(LEN($AB257)-LEN(SUBSTITUTE($AB257,AK$208,""))=0,””, LEN($AB257)-LEN(SUBSTITUTE($AB257,AK$208,""))),"")</f>
        <v/>
      </c>
      <c r="AL257" s="30" t="str" cm="1">
        <f t="array" ref="AL257">IFERROR(IF(LEN($AB257)-LEN(SUBSTITUTE($AB257,AL$208,""))=0,””, LEN($AB257)-LEN(SUBSTITUTE($AB257,AL$208,""))),"")</f>
        <v/>
      </c>
      <c r="AM257" s="30" t="str" cm="1">
        <f t="array" ref="AM257">IFERROR(IF(LEN($AB257)-LEN(SUBSTITUTE($AB257,AM$208,""))=0,””, LEN($AB257)-LEN(SUBSTITUTE($AB257,AM$208,""))),"")</f>
        <v/>
      </c>
      <c r="AN257" s="30" t="str" cm="1">
        <f t="array" ref="AN257">IFERROR(IF(LEN($AB257)-LEN(SUBSTITUTE($AB257,AN$208,""))=0,””, LEN($AB257)-LEN(SUBSTITUTE($AB257,AN$208,""))),"")</f>
        <v/>
      </c>
      <c r="AO257" s="30" t="str" cm="1">
        <f t="array" ref="AO257">IFERROR(IF(LEN($AB257)-LEN(SUBSTITUTE($AB257,AO$208,""))=0,””, LEN($AB257)-LEN(SUBSTITUTE($AB257,AO$208,""))),"")</f>
        <v/>
      </c>
      <c r="AP257" s="30" t="str" cm="1">
        <f t="array" ref="AP257">IFERROR(IF(LEN($AB257)-LEN(SUBSTITUTE($AB257,AP$208,""))=0,””, LEN($AB257)-LEN(SUBSTITUTE($AB257,AP$208,""))),"")</f>
        <v/>
      </c>
      <c r="AQ257" s="30" t="str" cm="1">
        <f t="array" ref="AQ257">IFERROR(IF(LEN($AB257)-LEN(SUBSTITUTE($AB257,AQ$208,""))=0,””, LEN($AB257)-LEN(SUBSTITUTE($AB257,AQ$208,""))),"")</f>
        <v/>
      </c>
      <c r="AR257" s="30" t="str" cm="1">
        <f t="array" ref="AR257">IFERROR(IF(LEN($AB257)-LEN(SUBSTITUTE($AB257,AR$208,""))=0,””, LEN($AB257)-LEN(SUBSTITUTE($AB257,AR$208,""))),"")</f>
        <v/>
      </c>
      <c r="AS257" s="30" t="str" cm="1">
        <f t="array" ref="AS257">IFERROR(IF(LEN($AB257)-LEN(SUBSTITUTE($AB257,AS$208,""))=0,””, LEN($AB257)-LEN(SUBSTITUTE($AB257,AS$208,""))),"")</f>
        <v/>
      </c>
      <c r="AT257" s="30" t="str" cm="1">
        <f t="array" ref="AT257">IFERROR(IF(LEN($AB257)-LEN(SUBSTITUTE($AB257,AT$208,""))=0,””, LEN($AB257)-LEN(SUBSTITUTE($AB257,AT$208,""))),"")</f>
        <v/>
      </c>
      <c r="AU257" s="30" t="str" cm="1">
        <f t="array" ref="AU257">IFERROR(IF(LEN($AB257)-LEN(SUBSTITUTE($AB257,AU$208,""))=0,””, LEN($AB257)-LEN(SUBSTITUTE($AB257,AU$208,""))),"")</f>
        <v/>
      </c>
      <c r="AV257" s="30" t="str" cm="1">
        <f t="array" ref="AV257">IFERROR(IF(LEN($AB257)-LEN(SUBSTITUTE($AB257,AV$208,""))=0,””, LEN($AB257)-LEN(SUBSTITUTE($AB257,AV$208,""))),"")</f>
        <v/>
      </c>
      <c r="AW257" s="30" t="str" cm="1">
        <f t="array" ref="AW257">IFERROR(IF(LEN($AB257)-LEN(SUBSTITUTE($AB257,AW$208,""))=0,””, LEN($AB257)-LEN(SUBSTITUTE($AB257,AW$208,""))),"")</f>
        <v/>
      </c>
      <c r="AX257" s="30" t="str" cm="1">
        <f t="array" ref="AX257">IFERROR(IF(LEN($AB257)-LEN(SUBSTITUTE($AB257,AX$208,""))=0,””, LEN($AB257)-LEN(SUBSTITUTE($AB257,AX$208,""))),"")</f>
        <v/>
      </c>
      <c r="AY257" s="30" t="str" cm="1">
        <f t="array" ref="AY257">IFERROR(IF(LEN($AB257)-LEN(SUBSTITUTE($AB257,AY$208,""))=0,””, LEN($AB257)-LEN(SUBSTITUTE($AB257,AY$208,""))),"")</f>
        <v/>
      </c>
      <c r="AZ257" s="30" t="str" cm="1">
        <f t="array" ref="AZ257">IFERROR(IF(LEN($AB257)-LEN(SUBSTITUTE($AB257,AZ$208,""))=0,””, LEN($AB257)-LEN(SUBSTITUTE($AB257,AZ$208,""))),"")</f>
        <v/>
      </c>
    </row>
    <row r="258" spans="1:238" hidden="1" x14ac:dyDescent="0.3">
      <c r="A258" s="31" t="s">
        <v>644</v>
      </c>
      <c r="B258" s="31" t="str">
        <f>VLOOKUP($A258,POINTS!$O$3:$W$168,B$232,FALSE)</f>
        <v>St. Mary's Catholic Church - Umbarger</v>
      </c>
      <c r="C258" s="31" t="str">
        <f>VLOOKUP($A258,POINTS!$O$3:$W$168,C$232,FALSE)</f>
        <v>Umbarger</v>
      </c>
      <c r="D258" s="32">
        <f>VLOOKUP($A258,POINTS!$O$3:$W$168,D$232,FALSE)</f>
        <v>34.956457999999998</v>
      </c>
      <c r="E258" s="32">
        <f>VLOOKUP($A258,POINTS!$O$3:$W$168,E$232,FALSE)</f>
        <v>-102.10808400000001</v>
      </c>
      <c r="F258" s="31">
        <f>VLOOKUP($A258,POINTS!$O$3:$W$168,F$232,FALSE)</f>
        <v>0</v>
      </c>
      <c r="G258" s="31">
        <f>VLOOKUP($A258,POINTS!$O$3:$W$168,G$232,FALSE)</f>
        <v>749</v>
      </c>
      <c r="H258" s="31">
        <f>VLOOKUP($A258,POINTS!$O$3:$W$168,H$232,FALSE)</f>
        <v>0</v>
      </c>
      <c r="I258" s="7">
        <f>ROUNDUP(VLOOKUP(A258,POINTS!$A$3:$J$168,10,FALSE)/2,0)</f>
        <v>225</v>
      </c>
      <c r="Z258" s="29"/>
      <c r="AA258" s="29" t="str">
        <f t="shared" ref="AA258" si="2228">AB257</f>
        <v/>
      </c>
      <c r="AB258" s="7" t="str">
        <f t="shared" ref="AB258" si="2229">IFERROR(VLOOKUP(AB257,$A$615:$E$638,5,FALSE)*AB263,"")</f>
        <v/>
      </c>
      <c r="AC258" s="31" t="str">
        <f t="shared" ref="AC258" si="2230">IF(AC257="APPROVED",AB258,"")</f>
        <v/>
      </c>
      <c r="AD258" s="7" t="str">
        <f t="shared" si="2227"/>
        <v/>
      </c>
      <c r="AE258" s="7">
        <f t="shared" ref="AE258:AZ258" si="2231">IF(COUNTIF($AE260:$IE260,"*"&amp;AE$208&amp;"*")=0,0,COUNTIF($AE260:$IE260,"*"&amp;AE$208&amp;"*"))</f>
        <v>0</v>
      </c>
      <c r="AF258" s="7">
        <f t="shared" si="2231"/>
        <v>0</v>
      </c>
      <c r="AG258" s="7">
        <f t="shared" si="2231"/>
        <v>0</v>
      </c>
      <c r="AH258" s="7">
        <f t="shared" si="2231"/>
        <v>0</v>
      </c>
      <c r="AI258" s="7">
        <f t="shared" si="2231"/>
        <v>0</v>
      </c>
      <c r="AJ258" s="7">
        <f t="shared" si="2231"/>
        <v>0</v>
      </c>
      <c r="AK258" s="7">
        <f t="shared" si="2231"/>
        <v>0</v>
      </c>
      <c r="AL258" s="7">
        <f t="shared" si="2231"/>
        <v>0</v>
      </c>
      <c r="AM258" s="7">
        <f t="shared" si="2231"/>
        <v>0</v>
      </c>
      <c r="AN258" s="7">
        <f t="shared" si="2231"/>
        <v>0</v>
      </c>
      <c r="AO258" s="7">
        <f t="shared" si="2231"/>
        <v>0</v>
      </c>
      <c r="AP258" s="7">
        <f t="shared" si="2231"/>
        <v>0</v>
      </c>
      <c r="AQ258" s="7">
        <f t="shared" si="2231"/>
        <v>0</v>
      </c>
      <c r="AR258" s="7">
        <f t="shared" si="2231"/>
        <v>0</v>
      </c>
      <c r="AS258" s="7">
        <f t="shared" si="2231"/>
        <v>0</v>
      </c>
      <c r="AT258" s="7">
        <f t="shared" si="2231"/>
        <v>0</v>
      </c>
      <c r="AU258" s="7">
        <f t="shared" si="2231"/>
        <v>0</v>
      </c>
      <c r="AV258" s="7">
        <f t="shared" si="2231"/>
        <v>0</v>
      </c>
      <c r="AW258" s="7">
        <f t="shared" si="2231"/>
        <v>0</v>
      </c>
      <c r="AX258" s="7">
        <f t="shared" si="2231"/>
        <v>0</v>
      </c>
      <c r="AY258" s="7">
        <f t="shared" si="2231"/>
        <v>0</v>
      </c>
      <c r="AZ258" s="7">
        <f t="shared" si="2231"/>
        <v>0</v>
      </c>
    </row>
    <row r="259" spans="1:238" hidden="1" x14ac:dyDescent="0.3">
      <c r="A259" s="31" t="s">
        <v>645</v>
      </c>
      <c r="B259" s="31" t="str">
        <f>VLOOKUP($A259,POINTS!$O$3:$W$168,B$232,FALSE)</f>
        <v>Mentone Community Church</v>
      </c>
      <c r="C259" s="31" t="str">
        <f>VLOOKUP($A259,POINTS!$O$3:$W$168,C$232,FALSE)</f>
        <v>Mentone</v>
      </c>
      <c r="D259" s="32">
        <f>VLOOKUP($A259,POINTS!$O$3:$W$168,D$232,FALSE)</f>
        <v>31.707965000000002</v>
      </c>
      <c r="E259" s="32">
        <f>VLOOKUP($A259,POINTS!$O$3:$W$168,E$232,FALSE)</f>
        <v>-103.601118</v>
      </c>
      <c r="F259" s="31">
        <f>VLOOKUP($A259,POINTS!$O$3:$W$168,F$232,FALSE)</f>
        <v>0</v>
      </c>
      <c r="G259" s="31">
        <f>VLOOKUP($A259,POINTS!$O$3:$W$168,G$232,FALSE)</f>
        <v>436</v>
      </c>
      <c r="H259" s="31">
        <f>VLOOKUP($A259,POINTS!$O$3:$W$168,H$232,FALSE)</f>
        <v>0</v>
      </c>
      <c r="I259" s="7">
        <f>ROUNDUP(VLOOKUP(A259,POINTS!$A$3:$J$168,10,FALSE)/2,0)</f>
        <v>218</v>
      </c>
      <c r="Z259" s="29"/>
      <c r="AA259" s="29"/>
      <c r="AB259" s="7" t="str">
        <f t="shared" ref="AB259:AB260" si="2232">IFERROR(VLOOKUP(AA259,$F$449:$V$496,2,FALSE),"")</f>
        <v/>
      </c>
      <c r="AD259" s="7" t="str">
        <f t="shared" ref="AD259" si="2233">IF(AB257="","",AA257)</f>
        <v/>
      </c>
      <c r="AE259" s="7" t="str">
        <f t="shared" ref="AE259" si="2234">IFERROR(VLOOKUP($AD259&amp;"X",$AL$449:$ID$546,COLUMN(B255),FALSE),"")</f>
        <v/>
      </c>
      <c r="AF259" s="7" t="str">
        <f t="shared" ref="AF259" si="2235">IFERROR(VLOOKUP($AD259&amp;"X",$AL$449:$ID$546,COLUMN(C255),FALSE),"")</f>
        <v/>
      </c>
      <c r="AG259" s="7" t="str">
        <f t="shared" ref="AG259" si="2236">IFERROR(VLOOKUP($AD259&amp;"X",$AL$449:$ID$546,COLUMN(D255),FALSE),"")</f>
        <v/>
      </c>
      <c r="AH259" s="7" t="str">
        <f t="shared" ref="AH259" si="2237">IFERROR(VLOOKUP($AD259&amp;"X",$AL$449:$ID$546,COLUMN(E255),FALSE),"")</f>
        <v/>
      </c>
      <c r="AI259" s="7" t="str">
        <f t="shared" ref="AI259" si="2238">IFERROR(VLOOKUP($AD259&amp;"X",$AL$449:$ID$546,COLUMN(F255),FALSE),"")</f>
        <v/>
      </c>
      <c r="AJ259" s="7" t="str">
        <f t="shared" ref="AJ259" si="2239">IFERROR(VLOOKUP($AD259&amp;"X",$AL$449:$ID$546,COLUMN(G255),FALSE),"")</f>
        <v/>
      </c>
      <c r="AK259" s="7" t="str">
        <f t="shared" ref="AK259" si="2240">IFERROR(VLOOKUP($AD259&amp;"X",$AL$449:$ID$546,COLUMN(H255),FALSE),"")</f>
        <v/>
      </c>
      <c r="AL259" s="7" t="str">
        <f t="shared" ref="AL259" si="2241">IFERROR(VLOOKUP($AD259&amp;"X",$AL$449:$ID$546,COLUMN(I255),FALSE),"")</f>
        <v/>
      </c>
      <c r="AM259" s="7" t="str">
        <f t="shared" ref="AM259" si="2242">IFERROR(VLOOKUP($AD259&amp;"X",$AL$449:$ID$546,COLUMN(J255),FALSE),"")</f>
        <v/>
      </c>
      <c r="AN259" s="7" t="str">
        <f t="shared" ref="AN259" si="2243">IFERROR(VLOOKUP($AD259&amp;"X",$AL$449:$ID$546,COLUMN(K255),FALSE),"")</f>
        <v/>
      </c>
      <c r="AO259" s="7" t="str">
        <f t="shared" ref="AO259" si="2244">IFERROR(VLOOKUP($AD259&amp;"X",$AL$449:$ID$546,COLUMN(L255),FALSE),"")</f>
        <v/>
      </c>
      <c r="AP259" s="7" t="str">
        <f t="shared" ref="AP259" si="2245">IFERROR(VLOOKUP($AD259&amp;"X",$AL$449:$ID$546,COLUMN(M255),FALSE),"")</f>
        <v/>
      </c>
      <c r="AQ259" s="7" t="str">
        <f t="shared" ref="AQ259" si="2246">IFERROR(VLOOKUP($AD259&amp;"X",$AL$449:$ID$546,COLUMN(N255),FALSE),"")</f>
        <v/>
      </c>
      <c r="AR259" s="7" t="str">
        <f t="shared" ref="AR259" si="2247">IFERROR(VLOOKUP($AD259&amp;"X",$AL$449:$ID$546,COLUMN(O255),FALSE),"")</f>
        <v/>
      </c>
      <c r="AS259" s="7" t="str">
        <f t="shared" ref="AS259" si="2248">IFERROR(VLOOKUP($AD259&amp;"X",$AL$449:$ID$546,COLUMN(P255),FALSE),"")</f>
        <v/>
      </c>
      <c r="AT259" s="7" t="str">
        <f t="shared" ref="AT259" si="2249">IFERROR(VLOOKUP($AD259&amp;"X",$AL$449:$ID$546,COLUMN(Q255),FALSE),"")</f>
        <v/>
      </c>
      <c r="AU259" s="7" t="str">
        <f t="shared" ref="AU259" si="2250">IFERROR(VLOOKUP($AD259&amp;"X",$AL$449:$ID$546,COLUMN(R255),FALSE),"")</f>
        <v/>
      </c>
      <c r="AV259" s="7" t="str">
        <f t="shared" ref="AV259" si="2251">IFERROR(VLOOKUP($AD259&amp;"X",$AL$449:$ID$546,COLUMN(S255),FALSE),"")</f>
        <v/>
      </c>
      <c r="AW259" s="7" t="str">
        <f t="shared" ref="AW259" si="2252">IFERROR(VLOOKUP($AD259&amp;"X",$AL$449:$ID$546,COLUMN(T255),FALSE),"")</f>
        <v/>
      </c>
      <c r="AX259" s="7" t="str">
        <f t="shared" ref="AX259" si="2253">IFERROR(VLOOKUP($AD259&amp;"X",$AL$449:$ID$546,COLUMN(U255),FALSE),"")</f>
        <v/>
      </c>
      <c r="AY259" s="7" t="str">
        <f t="shared" ref="AY259" si="2254">IFERROR(VLOOKUP($AD259&amp;"X",$AL$449:$ID$546,COLUMN(V255),FALSE),"")</f>
        <v/>
      </c>
      <c r="AZ259" s="7" t="str">
        <f t="shared" ref="AZ259" si="2255">IFERROR(VLOOKUP($AD259&amp;"X",$AL$449:$ID$546,COLUMN(W255),FALSE),"")</f>
        <v/>
      </c>
      <c r="BA259" s="7" t="str">
        <f t="shared" ref="BA259" si="2256">IFERROR(VLOOKUP($AD259&amp;"X",$AL$449:$ID$546,COLUMN(X255),FALSE),"")</f>
        <v/>
      </c>
      <c r="BB259" s="7" t="str">
        <f t="shared" ref="BB259" si="2257">IFERROR(VLOOKUP($AD259&amp;"X",$AL$449:$ID$546,COLUMN(Y255),FALSE),"")</f>
        <v/>
      </c>
      <c r="BC259" s="7" t="str">
        <f t="shared" ref="BC259" si="2258">IFERROR(VLOOKUP($AD259&amp;"X",$AL$449:$ID$546,COLUMN(Z255),FALSE),"")</f>
        <v/>
      </c>
      <c r="BD259" s="7" t="str">
        <f t="shared" ref="BD259" si="2259">IFERROR(VLOOKUP($AD259&amp;"X",$AL$449:$ID$546,COLUMN(AA255),FALSE),"")</f>
        <v/>
      </c>
      <c r="BE259" s="7" t="str">
        <f t="shared" ref="BE259" si="2260">IFERROR(VLOOKUP($AD259&amp;"X",$AL$449:$ID$546,COLUMN(AB255),FALSE),"")</f>
        <v/>
      </c>
      <c r="BF259" s="7" t="str">
        <f t="shared" ref="BF259" si="2261">IFERROR(VLOOKUP($AD259&amp;"X",$AL$449:$ID$546,COLUMN(AC255),FALSE),"")</f>
        <v/>
      </c>
      <c r="BG259" s="7" t="str">
        <f t="shared" ref="BG259" si="2262">IFERROR(VLOOKUP($AD259&amp;"X",$AL$449:$ID$546,COLUMN(AD255),FALSE),"")</f>
        <v/>
      </c>
      <c r="BH259" s="7" t="str">
        <f t="shared" ref="BH259" si="2263">IFERROR(VLOOKUP($AD259&amp;"X",$AL$449:$ID$546,COLUMN(AE255),FALSE),"")</f>
        <v/>
      </c>
      <c r="BI259" s="7" t="str">
        <f t="shared" ref="BI259" si="2264">IFERROR(VLOOKUP($AD259&amp;"X",$AL$449:$ID$546,COLUMN(AF255),FALSE),"")</f>
        <v/>
      </c>
      <c r="BJ259" s="7" t="str">
        <f t="shared" ref="BJ259" si="2265">IFERROR(VLOOKUP($AD259&amp;"X",$AL$449:$ID$546,COLUMN(AG255),FALSE),"")</f>
        <v/>
      </c>
      <c r="BK259" s="7" t="str">
        <f t="shared" ref="BK259" si="2266">IFERROR(VLOOKUP($AD259&amp;"X",$AL$449:$ID$546,COLUMN(AH255),FALSE),"")</f>
        <v/>
      </c>
      <c r="BL259" s="7" t="str">
        <f t="shared" ref="BL259" si="2267">IFERROR(VLOOKUP($AD259&amp;"X",$AL$449:$ID$546,COLUMN(AI255),FALSE),"")</f>
        <v/>
      </c>
      <c r="BM259" s="7" t="str">
        <f t="shared" ref="BM259" si="2268">IFERROR(VLOOKUP($AD259&amp;"X",$AL$449:$ID$546,COLUMN(AJ255),FALSE),"")</f>
        <v/>
      </c>
      <c r="BN259" s="7" t="str">
        <f t="shared" ref="BN259" si="2269">IFERROR(VLOOKUP($AD259&amp;"X",$AL$449:$ID$546,COLUMN(AK255),FALSE),"")</f>
        <v/>
      </c>
      <c r="BO259" s="7" t="str">
        <f t="shared" ref="BO259" si="2270">IFERROR(VLOOKUP($AD259&amp;"X",$AL$449:$ID$546,COLUMN(AL255),FALSE),"")</f>
        <v/>
      </c>
      <c r="BP259" s="7" t="str">
        <f t="shared" ref="BP259" si="2271">IFERROR(VLOOKUP($AD259&amp;"X",$AL$449:$ID$546,COLUMN(AM255),FALSE),"")</f>
        <v/>
      </c>
      <c r="BQ259" s="7" t="str">
        <f t="shared" ref="BQ259" si="2272">IFERROR(VLOOKUP($AD259&amp;"X",$AL$449:$ID$546,COLUMN(AN255),FALSE),"")</f>
        <v/>
      </c>
      <c r="BR259" s="7" t="str">
        <f t="shared" ref="BR259" si="2273">IFERROR(VLOOKUP($AD259&amp;"X",$AL$449:$ID$546,COLUMN(AO255),FALSE),"")</f>
        <v/>
      </c>
      <c r="BS259" s="7" t="str">
        <f t="shared" ref="BS259" si="2274">IFERROR(VLOOKUP($AD259&amp;"X",$AL$449:$ID$546,COLUMN(AP255),FALSE),"")</f>
        <v/>
      </c>
      <c r="BT259" s="7" t="str">
        <f t="shared" ref="BT259" si="2275">IFERROR(VLOOKUP($AD259&amp;"X",$AL$449:$ID$546,COLUMN(AQ255),FALSE),"")</f>
        <v/>
      </c>
      <c r="BU259" s="7" t="str">
        <f t="shared" ref="BU259" si="2276">IFERROR(VLOOKUP($AD259&amp;"X",$AL$449:$ID$546,COLUMN(AR255),FALSE),"")</f>
        <v/>
      </c>
      <c r="BV259" s="7" t="str">
        <f t="shared" ref="BV259" si="2277">IFERROR(VLOOKUP($AD259&amp;"X",$AL$449:$ID$546,COLUMN(AS255),FALSE),"")</f>
        <v/>
      </c>
      <c r="BW259" s="7" t="str">
        <f t="shared" ref="BW259" si="2278">IFERROR(VLOOKUP($AD259&amp;"X",$AL$449:$ID$546,COLUMN(AT255),FALSE),"")</f>
        <v/>
      </c>
      <c r="BX259" s="7" t="str">
        <f t="shared" ref="BX259" si="2279">IFERROR(VLOOKUP($AD259&amp;"X",$AL$449:$ID$546,COLUMN(AU255),FALSE),"")</f>
        <v/>
      </c>
      <c r="BY259" s="7" t="str">
        <f t="shared" ref="BY259" si="2280">IFERROR(VLOOKUP($AD259&amp;"X",$AL$449:$ID$546,COLUMN(AV255),FALSE),"")</f>
        <v/>
      </c>
      <c r="BZ259" s="7" t="str">
        <f t="shared" ref="BZ259" si="2281">IFERROR(VLOOKUP($AD259&amp;"X",$AL$449:$ID$546,COLUMN(AW255),FALSE),"")</f>
        <v/>
      </c>
      <c r="CA259" s="7" t="str">
        <f t="shared" ref="CA259" si="2282">IFERROR(VLOOKUP($AD259&amp;"X",$AL$449:$ID$546,COLUMN(AX255),FALSE),"")</f>
        <v/>
      </c>
      <c r="CB259" s="7" t="str">
        <f t="shared" ref="CB259" si="2283">IFERROR(VLOOKUP($AD259&amp;"X",$AL$449:$ID$546,COLUMN(AY255),FALSE),"")</f>
        <v/>
      </c>
      <c r="CC259" s="7" t="str">
        <f t="shared" ref="CC259" si="2284">IFERROR(VLOOKUP($AD259&amp;"X",$AL$449:$ID$546,COLUMN(AZ255),FALSE),"")</f>
        <v/>
      </c>
      <c r="CD259" s="7" t="str">
        <f t="shared" ref="CD259" si="2285">IFERROR(VLOOKUP($AD259&amp;"X",$AL$449:$ID$546,COLUMN(BA255),FALSE),"")</f>
        <v/>
      </c>
      <c r="CE259" s="7" t="str">
        <f t="shared" ref="CE259" si="2286">IFERROR(VLOOKUP($AD259&amp;"X",$AL$449:$ID$546,COLUMN(BB255),FALSE),"")</f>
        <v/>
      </c>
      <c r="CF259" s="7" t="str">
        <f t="shared" ref="CF259" si="2287">IFERROR(VLOOKUP($AD259&amp;"X",$AL$449:$ID$546,COLUMN(BC255),FALSE),"")</f>
        <v/>
      </c>
      <c r="CG259" s="7" t="str">
        <f t="shared" ref="CG259" si="2288">IFERROR(VLOOKUP($AD259&amp;"X",$AL$449:$ID$546,COLUMN(BD255),FALSE),"")</f>
        <v/>
      </c>
      <c r="CH259" s="7" t="str">
        <f t="shared" ref="CH259" si="2289">IFERROR(VLOOKUP($AD259&amp;"X",$AL$449:$ID$546,COLUMN(BE255),FALSE),"")</f>
        <v/>
      </c>
      <c r="CI259" s="7" t="str">
        <f t="shared" ref="CI259" si="2290">IFERROR(VLOOKUP($AD259&amp;"X",$AL$449:$ID$546,COLUMN(BF255),FALSE),"")</f>
        <v/>
      </c>
      <c r="CJ259" s="7" t="str">
        <f t="shared" ref="CJ259" si="2291">IFERROR(VLOOKUP($AD259&amp;"X",$AL$449:$ID$546,COLUMN(BG255),FALSE),"")</f>
        <v/>
      </c>
      <c r="CK259" s="7" t="str">
        <f t="shared" ref="CK259" si="2292">IFERROR(VLOOKUP($AD259&amp;"X",$AL$449:$ID$546,COLUMN(BH255),FALSE),"")</f>
        <v/>
      </c>
      <c r="CL259" s="7" t="str">
        <f t="shared" ref="CL259" si="2293">IFERROR(VLOOKUP($AD259&amp;"X",$AL$449:$ID$546,COLUMN(BI255),FALSE),"")</f>
        <v/>
      </c>
      <c r="CM259" s="7" t="str">
        <f t="shared" ref="CM259" si="2294">IFERROR(VLOOKUP($AD259&amp;"X",$AL$449:$ID$546,COLUMN(BJ255),FALSE),"")</f>
        <v/>
      </c>
      <c r="CN259" s="7" t="str">
        <f t="shared" ref="CN259" si="2295">IFERROR(VLOOKUP($AD259&amp;"X",$AL$449:$ID$546,COLUMN(BK255),FALSE),"")</f>
        <v/>
      </c>
      <c r="CO259" s="7" t="str">
        <f t="shared" ref="CO259" si="2296">IFERROR(VLOOKUP($AD259&amp;"X",$AL$449:$ID$546,COLUMN(BL255),FALSE),"")</f>
        <v/>
      </c>
      <c r="CP259" s="7" t="str">
        <f t="shared" ref="CP259" si="2297">IFERROR(VLOOKUP($AD259&amp;"X",$AL$449:$ID$546,COLUMN(BM255),FALSE),"")</f>
        <v/>
      </c>
      <c r="CQ259" s="7" t="str">
        <f t="shared" ref="CQ259" si="2298">IFERROR(VLOOKUP($AD259&amp;"X",$AL$449:$ID$546,COLUMN(BN255),FALSE),"")</f>
        <v/>
      </c>
      <c r="CR259" s="7" t="str">
        <f t="shared" ref="CR259" si="2299">IFERROR(VLOOKUP($AD259&amp;"X",$AL$449:$ID$546,COLUMN(BO255),FALSE),"")</f>
        <v/>
      </c>
      <c r="CS259" s="7" t="str">
        <f t="shared" ref="CS259" si="2300">IFERROR(VLOOKUP($AD259&amp;"X",$AL$449:$ID$546,COLUMN(BP255),FALSE),"")</f>
        <v/>
      </c>
      <c r="CT259" s="7" t="str">
        <f t="shared" ref="CT259" si="2301">IFERROR(VLOOKUP($AD259&amp;"X",$AL$449:$ID$546,COLUMN(BQ255),FALSE),"")</f>
        <v/>
      </c>
      <c r="CU259" s="7" t="str">
        <f t="shared" ref="CU259" si="2302">IFERROR(VLOOKUP($AD259&amp;"X",$AL$449:$ID$546,COLUMN(BR255),FALSE),"")</f>
        <v/>
      </c>
      <c r="CV259" s="7" t="str">
        <f t="shared" ref="CV259" si="2303">IFERROR(VLOOKUP($AD259&amp;"X",$AL$449:$ID$546,COLUMN(BS255),FALSE),"")</f>
        <v/>
      </c>
      <c r="CW259" s="7" t="str">
        <f t="shared" ref="CW259" si="2304">IFERROR(VLOOKUP($AD259&amp;"X",$AL$449:$ID$546,COLUMN(BT255),FALSE),"")</f>
        <v/>
      </c>
      <c r="CX259" s="7" t="str">
        <f t="shared" ref="CX259" si="2305">IFERROR(VLOOKUP($AD259&amp;"X",$AL$449:$ID$546,COLUMN(BU255),FALSE),"")</f>
        <v/>
      </c>
      <c r="CY259" s="7" t="str">
        <f t="shared" ref="CY259" si="2306">IFERROR(VLOOKUP($AD259&amp;"X",$AL$449:$ID$546,COLUMN(BV255),FALSE),"")</f>
        <v/>
      </c>
      <c r="CZ259" s="7" t="str">
        <f t="shared" ref="CZ259" si="2307">IFERROR(VLOOKUP($AD259&amp;"X",$AL$449:$ID$546,COLUMN(BW255),FALSE),"")</f>
        <v/>
      </c>
      <c r="DA259" s="7" t="str">
        <f t="shared" ref="DA259" si="2308">IFERROR(VLOOKUP($AD259&amp;"X",$AL$449:$ID$546,COLUMN(BX255),FALSE),"")</f>
        <v/>
      </c>
      <c r="DB259" s="7" t="str">
        <f t="shared" ref="DB259" si="2309">IFERROR(VLOOKUP($AD259&amp;"X",$AL$449:$ID$546,COLUMN(BY255),FALSE),"")</f>
        <v/>
      </c>
      <c r="DC259" s="7" t="str">
        <f t="shared" ref="DC259" si="2310">IFERROR(VLOOKUP($AD259&amp;"X",$AL$449:$ID$546,COLUMN(BZ255),FALSE),"")</f>
        <v/>
      </c>
      <c r="DD259" s="7" t="str">
        <f t="shared" ref="DD259" si="2311">IFERROR(VLOOKUP($AD259&amp;"X",$AL$449:$ID$546,COLUMN(CA255),FALSE),"")</f>
        <v/>
      </c>
      <c r="DE259" s="7" t="str">
        <f t="shared" ref="DE259" si="2312">IFERROR(VLOOKUP($AD259&amp;"X",$AL$449:$ID$546,COLUMN(CB255),FALSE),"")</f>
        <v/>
      </c>
      <c r="DF259" s="7" t="str">
        <f t="shared" ref="DF259" si="2313">IFERROR(VLOOKUP($AD259&amp;"X",$AL$449:$ID$546,COLUMN(CC255),FALSE),"")</f>
        <v/>
      </c>
      <c r="DG259" s="7" t="str">
        <f t="shared" ref="DG259" si="2314">IFERROR(VLOOKUP($AD259&amp;"X",$AL$449:$ID$546,COLUMN(CD255),FALSE),"")</f>
        <v/>
      </c>
      <c r="DH259" s="7" t="str">
        <f t="shared" ref="DH259" si="2315">IFERROR(VLOOKUP($AD259&amp;"X",$AL$449:$ID$546,COLUMN(CE255),FALSE),"")</f>
        <v/>
      </c>
      <c r="DI259" s="7" t="str">
        <f t="shared" ref="DI259" si="2316">IFERROR(VLOOKUP($AD259&amp;"X",$AL$449:$ID$546,COLUMN(CF255),FALSE),"")</f>
        <v/>
      </c>
      <c r="DJ259" s="7" t="str">
        <f t="shared" ref="DJ259" si="2317">IFERROR(VLOOKUP($AD259&amp;"X",$AL$449:$ID$546,COLUMN(CG255),FALSE),"")</f>
        <v/>
      </c>
      <c r="DK259" s="7" t="str">
        <f t="shared" ref="DK259" si="2318">IFERROR(VLOOKUP($AD259&amp;"X",$AL$449:$ID$546,COLUMN(CH255),FALSE),"")</f>
        <v/>
      </c>
      <c r="DL259" s="7" t="str">
        <f t="shared" ref="DL259" si="2319">IFERROR(VLOOKUP($AD259&amp;"X",$AL$449:$ID$546,COLUMN(CI255),FALSE),"")</f>
        <v/>
      </c>
      <c r="DM259" s="7" t="str">
        <f t="shared" ref="DM259" si="2320">IFERROR(VLOOKUP($AD259&amp;"X",$AL$449:$ID$546,COLUMN(CJ255),FALSE),"")</f>
        <v/>
      </c>
      <c r="DN259" s="7" t="str">
        <f t="shared" ref="DN259" si="2321">IFERROR(VLOOKUP($AD259&amp;"X",$AL$449:$ID$546,COLUMN(CK255),FALSE),"")</f>
        <v/>
      </c>
      <c r="DO259" s="7" t="str">
        <f t="shared" ref="DO259" si="2322">IFERROR(VLOOKUP($AD259&amp;"X",$AL$449:$ID$546,COLUMN(CL255),FALSE),"")</f>
        <v/>
      </c>
      <c r="DP259" s="7" t="str">
        <f t="shared" ref="DP259" si="2323">IFERROR(VLOOKUP($AD259&amp;"X",$AL$449:$ID$546,COLUMN(CM255),FALSE),"")</f>
        <v/>
      </c>
      <c r="DQ259" s="7" t="str">
        <f t="shared" ref="DQ259" si="2324">IFERROR(VLOOKUP($AD259&amp;"X",$AL$449:$ID$546,COLUMN(CN255),FALSE),"")</f>
        <v/>
      </c>
      <c r="DR259" s="7" t="str">
        <f t="shared" ref="DR259" si="2325">IFERROR(VLOOKUP($AD259&amp;"X",$AL$449:$ID$546,COLUMN(CO255),FALSE),"")</f>
        <v/>
      </c>
      <c r="DS259" s="7" t="str">
        <f t="shared" ref="DS259" si="2326">IFERROR(VLOOKUP($AD259&amp;"X",$AL$449:$ID$546,COLUMN(CP255),FALSE),"")</f>
        <v/>
      </c>
      <c r="DT259" s="7" t="str">
        <f t="shared" ref="DT259" si="2327">IFERROR(VLOOKUP($AD259&amp;"X",$AL$449:$ID$546,COLUMN(CQ255),FALSE),"")</f>
        <v/>
      </c>
      <c r="DU259" s="7" t="str">
        <f t="shared" ref="DU259" si="2328">IFERROR(VLOOKUP($AD259&amp;"X",$AL$449:$ID$546,COLUMN(CR255),FALSE),"")</f>
        <v/>
      </c>
      <c r="DV259" s="7" t="str">
        <f t="shared" ref="DV259" si="2329">IFERROR(VLOOKUP($AD259&amp;"X",$AL$449:$ID$546,COLUMN(CS255),FALSE),"")</f>
        <v/>
      </c>
      <c r="DW259" s="7" t="str">
        <f t="shared" ref="DW259" si="2330">IFERROR(VLOOKUP($AD259&amp;"X",$AL$449:$ID$546,COLUMN(CT255),FALSE),"")</f>
        <v/>
      </c>
      <c r="DX259" s="7" t="str">
        <f t="shared" ref="DX259" si="2331">IFERROR(VLOOKUP($AD259&amp;"X",$AL$449:$ID$546,COLUMN(CU255),FALSE),"")</f>
        <v/>
      </c>
      <c r="DY259" s="7" t="str">
        <f t="shared" ref="DY259" si="2332">IFERROR(VLOOKUP($AD259&amp;"X",$AL$449:$ID$546,COLUMN(CV255),FALSE),"")</f>
        <v/>
      </c>
      <c r="DZ259" s="7" t="str">
        <f t="shared" ref="DZ259" si="2333">IFERROR(VLOOKUP($AD259&amp;"X",$AL$449:$ID$546,COLUMN(CW255),FALSE),"")</f>
        <v/>
      </c>
      <c r="EA259" s="7" t="str">
        <f t="shared" ref="EA259" si="2334">IFERROR(VLOOKUP($AD259&amp;"X",$AL$449:$ID$546,COLUMN(CX255),FALSE),"")</f>
        <v/>
      </c>
      <c r="EB259" s="7" t="str">
        <f t="shared" ref="EB259" si="2335">IFERROR(VLOOKUP($AD259&amp;"X",$AL$449:$ID$546,COLUMN(CY255),FALSE),"")</f>
        <v/>
      </c>
      <c r="EC259" s="7" t="str">
        <f t="shared" ref="EC259" si="2336">IFERROR(VLOOKUP($AD259&amp;"X",$AL$449:$ID$546,COLUMN(CZ255),FALSE),"")</f>
        <v/>
      </c>
      <c r="ED259" s="7" t="str">
        <f t="shared" ref="ED259" si="2337">IFERROR(VLOOKUP($AD259&amp;"X",$AL$449:$ID$546,COLUMN(DA255),FALSE),"")</f>
        <v/>
      </c>
      <c r="EE259" s="7" t="str">
        <f t="shared" ref="EE259" si="2338">IFERROR(VLOOKUP($AD259&amp;"X",$AL$449:$ID$546,COLUMN(DB255),FALSE),"")</f>
        <v/>
      </c>
      <c r="EF259" s="7" t="str">
        <f t="shared" ref="EF259" si="2339">IFERROR(VLOOKUP($AD259&amp;"X",$AL$449:$ID$546,COLUMN(DC255),FALSE),"")</f>
        <v/>
      </c>
      <c r="EG259" s="7" t="str">
        <f t="shared" ref="EG259" si="2340">IFERROR(VLOOKUP($AD259&amp;"X",$AL$449:$ID$546,COLUMN(DD255),FALSE),"")</f>
        <v/>
      </c>
      <c r="EH259" s="7" t="str">
        <f t="shared" ref="EH259" si="2341">IFERROR(VLOOKUP($AD259&amp;"X",$AL$449:$ID$546,COLUMN(DE255),FALSE),"")</f>
        <v/>
      </c>
      <c r="EI259" s="7" t="str">
        <f t="shared" ref="EI259" si="2342">IFERROR(VLOOKUP($AD259&amp;"X",$AL$449:$ID$546,COLUMN(DF255),FALSE),"")</f>
        <v/>
      </c>
      <c r="EJ259" s="7" t="str">
        <f t="shared" ref="EJ259" si="2343">IFERROR(VLOOKUP($AD259&amp;"X",$AL$449:$ID$546,COLUMN(DG255),FALSE),"")</f>
        <v/>
      </c>
      <c r="EK259" s="7" t="str">
        <f t="shared" ref="EK259" si="2344">IFERROR(VLOOKUP($AD259&amp;"X",$AL$449:$ID$546,COLUMN(DH255),FALSE),"")</f>
        <v/>
      </c>
      <c r="EL259" s="7" t="str">
        <f t="shared" ref="EL259" si="2345">IFERROR(VLOOKUP($AD259&amp;"X",$AL$449:$ID$546,COLUMN(DI255),FALSE),"")</f>
        <v/>
      </c>
      <c r="EM259" s="7" t="str">
        <f t="shared" ref="EM259" si="2346">IFERROR(VLOOKUP($AD259&amp;"X",$AL$449:$ID$546,COLUMN(DJ255),FALSE),"")</f>
        <v/>
      </c>
      <c r="EN259" s="7" t="str">
        <f t="shared" ref="EN259" si="2347">IFERROR(VLOOKUP($AD259&amp;"X",$AL$449:$ID$546,COLUMN(DK255),FALSE),"")</f>
        <v/>
      </c>
      <c r="EO259" s="7" t="str">
        <f t="shared" ref="EO259" si="2348">IFERROR(VLOOKUP($AD259&amp;"X",$AL$449:$ID$546,COLUMN(DL255),FALSE),"")</f>
        <v/>
      </c>
      <c r="EP259" s="7" t="str">
        <f t="shared" ref="EP259" si="2349">IFERROR(VLOOKUP($AD259&amp;"X",$AL$449:$ID$546,COLUMN(DM255),FALSE),"")</f>
        <v/>
      </c>
      <c r="EQ259" s="7" t="str">
        <f t="shared" ref="EQ259" si="2350">IFERROR(VLOOKUP($AD259&amp;"X",$AL$449:$ID$546,COLUMN(DN255),FALSE),"")</f>
        <v/>
      </c>
      <c r="ER259" s="7" t="str">
        <f t="shared" ref="ER259" si="2351">IFERROR(VLOOKUP($AD259&amp;"X",$AL$449:$ID$546,COLUMN(DO255),FALSE),"")</f>
        <v/>
      </c>
      <c r="ES259" s="7" t="str">
        <f t="shared" ref="ES259" si="2352">IFERROR(VLOOKUP($AD259&amp;"X",$AL$449:$ID$546,COLUMN(DP255),FALSE),"")</f>
        <v/>
      </c>
      <c r="ET259" s="7" t="str">
        <f t="shared" ref="ET259" si="2353">IFERROR(VLOOKUP($AD259&amp;"X",$AL$449:$ID$546,COLUMN(DQ255),FALSE),"")</f>
        <v/>
      </c>
      <c r="EU259" s="7" t="str">
        <f t="shared" ref="EU259" si="2354">IFERROR(VLOOKUP($AD259&amp;"X",$AL$449:$ID$546,COLUMN(DR255),FALSE),"")</f>
        <v/>
      </c>
      <c r="EV259" s="7" t="str">
        <f t="shared" ref="EV259" si="2355">IFERROR(VLOOKUP($AD259&amp;"X",$AL$449:$ID$546,COLUMN(DS255),FALSE),"")</f>
        <v/>
      </c>
      <c r="EW259" s="7" t="str">
        <f t="shared" ref="EW259" si="2356">IFERROR(VLOOKUP($AD259&amp;"X",$AL$449:$ID$546,COLUMN(DT255),FALSE),"")</f>
        <v/>
      </c>
      <c r="EX259" s="7" t="str">
        <f t="shared" ref="EX259" si="2357">IFERROR(VLOOKUP($AD259&amp;"X",$AL$449:$ID$546,COLUMN(DU255),FALSE),"")</f>
        <v/>
      </c>
      <c r="EY259" s="7" t="str">
        <f t="shared" ref="EY259" si="2358">IFERROR(VLOOKUP($AD259&amp;"X",$AL$449:$ID$546,COLUMN(DV255),FALSE),"")</f>
        <v/>
      </c>
      <c r="EZ259" s="7" t="str">
        <f t="shared" ref="EZ259" si="2359">IFERROR(VLOOKUP($AD259&amp;"X",$AL$449:$ID$546,COLUMN(DW255),FALSE),"")</f>
        <v/>
      </c>
      <c r="FA259" s="7" t="str">
        <f t="shared" ref="FA259" si="2360">IFERROR(VLOOKUP($AD259&amp;"X",$AL$449:$ID$546,COLUMN(DX255),FALSE),"")</f>
        <v/>
      </c>
      <c r="FB259" s="7" t="str">
        <f t="shared" ref="FB259" si="2361">IFERROR(VLOOKUP($AD259&amp;"X",$AL$449:$ID$546,COLUMN(DY255),FALSE),"")</f>
        <v/>
      </c>
      <c r="FC259" s="7" t="str">
        <f t="shared" ref="FC259" si="2362">IFERROR(VLOOKUP($AD259&amp;"X",$AL$449:$ID$546,COLUMN(DZ255),FALSE),"")</f>
        <v/>
      </c>
      <c r="FD259" s="7" t="str">
        <f t="shared" ref="FD259" si="2363">IFERROR(VLOOKUP($AD259&amp;"X",$AL$449:$ID$546,COLUMN(EA255),FALSE),"")</f>
        <v/>
      </c>
      <c r="FE259" s="7" t="str">
        <f t="shared" ref="FE259" si="2364">IFERROR(VLOOKUP($AD259&amp;"X",$AL$449:$ID$546,COLUMN(EB255),FALSE),"")</f>
        <v/>
      </c>
      <c r="FF259" s="7" t="str">
        <f t="shared" ref="FF259" si="2365">IFERROR(VLOOKUP($AD259&amp;"X",$AL$449:$ID$546,COLUMN(EC255),FALSE),"")</f>
        <v/>
      </c>
      <c r="FG259" s="7" t="str">
        <f t="shared" ref="FG259" si="2366">IFERROR(VLOOKUP($AD259&amp;"X",$AL$449:$ID$546,COLUMN(ED255),FALSE),"")</f>
        <v/>
      </c>
      <c r="FH259" s="7" t="str">
        <f t="shared" ref="FH259" si="2367">IFERROR(VLOOKUP($AD259&amp;"X",$AL$449:$ID$546,COLUMN(EE255),FALSE),"")</f>
        <v/>
      </c>
      <c r="FI259" s="7" t="str">
        <f t="shared" ref="FI259" si="2368">IFERROR(VLOOKUP($AD259&amp;"X",$AL$449:$ID$546,COLUMN(EF255),FALSE),"")</f>
        <v/>
      </c>
      <c r="FJ259" s="7" t="str">
        <f t="shared" ref="FJ259" si="2369">IFERROR(VLOOKUP($AD259&amp;"X",$AL$449:$ID$546,COLUMN(EG255),FALSE),"")</f>
        <v/>
      </c>
      <c r="FK259" s="7" t="str">
        <f t="shared" ref="FK259" si="2370">IFERROR(VLOOKUP($AD259&amp;"X",$AL$449:$ID$546,COLUMN(EH255),FALSE),"")</f>
        <v/>
      </c>
      <c r="FL259" s="7" t="str">
        <f t="shared" ref="FL259" si="2371">IFERROR(VLOOKUP($AD259&amp;"X",$AL$449:$ID$546,COLUMN(EI255),FALSE),"")</f>
        <v/>
      </c>
      <c r="FM259" s="7" t="str">
        <f t="shared" ref="FM259" si="2372">IFERROR(VLOOKUP($AD259&amp;"X",$AL$449:$ID$546,COLUMN(EJ255),FALSE),"")</f>
        <v/>
      </c>
      <c r="FN259" s="7" t="str">
        <f t="shared" ref="FN259" si="2373">IFERROR(VLOOKUP($AD259&amp;"X",$AL$449:$ID$546,COLUMN(EK255),FALSE),"")</f>
        <v/>
      </c>
      <c r="FO259" s="7" t="str">
        <f t="shared" ref="FO259" si="2374">IFERROR(VLOOKUP($AD259&amp;"X",$AL$449:$ID$546,COLUMN(EL255),FALSE),"")</f>
        <v/>
      </c>
      <c r="FP259" s="7" t="str">
        <f t="shared" ref="FP259" si="2375">IFERROR(VLOOKUP($AD259&amp;"X",$AL$449:$ID$546,COLUMN(EM255),FALSE),"")</f>
        <v/>
      </c>
      <c r="FQ259" s="7" t="str">
        <f t="shared" ref="FQ259" si="2376">IFERROR(VLOOKUP($AD259&amp;"X",$AL$449:$ID$546,COLUMN(EN255),FALSE),"")</f>
        <v/>
      </c>
      <c r="FR259" s="7" t="str">
        <f t="shared" ref="FR259" si="2377">IFERROR(VLOOKUP($AD259&amp;"X",$AL$449:$ID$546,COLUMN(EO255),FALSE),"")</f>
        <v/>
      </c>
      <c r="FS259" s="7" t="str">
        <f t="shared" ref="FS259" si="2378">IFERROR(VLOOKUP($AD259&amp;"X",$AL$449:$ID$546,COLUMN(EP255),FALSE),"")</f>
        <v/>
      </c>
      <c r="FT259" s="7" t="str">
        <f t="shared" ref="FT259" si="2379">IFERROR(VLOOKUP($AD259&amp;"X",$AL$449:$ID$546,COLUMN(EQ255),FALSE),"")</f>
        <v/>
      </c>
      <c r="FU259" s="7" t="str">
        <f t="shared" ref="FU259" si="2380">IFERROR(VLOOKUP($AD259&amp;"X",$AL$449:$ID$546,COLUMN(ER255),FALSE),"")</f>
        <v/>
      </c>
      <c r="FV259" s="7" t="str">
        <f t="shared" ref="FV259" si="2381">IFERROR(VLOOKUP($AD259&amp;"X",$AL$449:$ID$546,COLUMN(ES255),FALSE),"")</f>
        <v/>
      </c>
      <c r="FW259" s="7" t="str">
        <f t="shared" ref="FW259" si="2382">IFERROR(VLOOKUP($AD259&amp;"X",$AL$449:$ID$546,COLUMN(ET255),FALSE),"")</f>
        <v/>
      </c>
      <c r="FX259" s="7" t="str">
        <f t="shared" ref="FX259" si="2383">IFERROR(VLOOKUP($AD259&amp;"X",$AL$449:$ID$546,COLUMN(EU255),FALSE),"")</f>
        <v/>
      </c>
      <c r="FY259" s="7" t="str">
        <f t="shared" ref="FY259" si="2384">IFERROR(VLOOKUP($AD259&amp;"X",$AL$449:$ID$546,COLUMN(EV255),FALSE),"")</f>
        <v/>
      </c>
      <c r="FZ259" s="7" t="str">
        <f t="shared" ref="FZ259" si="2385">IFERROR(VLOOKUP($AD259&amp;"X",$AL$449:$ID$546,COLUMN(EW255),FALSE),"")</f>
        <v/>
      </c>
      <c r="GA259" s="7" t="str">
        <f t="shared" ref="GA259" si="2386">IFERROR(VLOOKUP($AD259&amp;"X",$AL$449:$ID$546,COLUMN(EX255),FALSE),"")</f>
        <v/>
      </c>
      <c r="GB259" s="7" t="str">
        <f t="shared" ref="GB259" si="2387">IFERROR(VLOOKUP($AD259&amp;"X",$AL$449:$ID$546,COLUMN(EY255),FALSE),"")</f>
        <v/>
      </c>
      <c r="GC259" s="7" t="str">
        <f t="shared" ref="GC259" si="2388">IFERROR(VLOOKUP($AD259&amp;"X",$AL$449:$ID$546,COLUMN(EZ255),FALSE),"")</f>
        <v/>
      </c>
      <c r="GD259" s="7" t="str">
        <f t="shared" ref="GD259" si="2389">IFERROR(VLOOKUP($AD259&amp;"X",$AL$449:$ID$546,COLUMN(FA255),FALSE),"")</f>
        <v/>
      </c>
      <c r="GE259" s="7" t="str">
        <f t="shared" ref="GE259" si="2390">IFERROR(VLOOKUP($AD259&amp;"X",$AL$449:$ID$546,COLUMN(FB255),FALSE),"")</f>
        <v/>
      </c>
      <c r="GF259" s="7" t="str">
        <f t="shared" ref="GF259" si="2391">IFERROR(VLOOKUP($AD259&amp;"X",$AL$449:$ID$546,COLUMN(FC255),FALSE),"")</f>
        <v/>
      </c>
      <c r="GG259" s="7" t="str">
        <f t="shared" ref="GG259" si="2392">IFERROR(VLOOKUP($AD259&amp;"X",$AL$449:$ID$546,COLUMN(FD255),FALSE),"")</f>
        <v/>
      </c>
      <c r="GH259" s="7" t="str">
        <f t="shared" ref="GH259" si="2393">IFERROR(VLOOKUP($AD259&amp;"X",$AL$449:$ID$546,COLUMN(FE255),FALSE),"")</f>
        <v/>
      </c>
      <c r="GI259" s="7" t="str">
        <f t="shared" ref="GI259" si="2394">IFERROR(VLOOKUP($AD259&amp;"X",$AL$449:$ID$546,COLUMN(FF255),FALSE),"")</f>
        <v/>
      </c>
      <c r="GJ259" s="7" t="str">
        <f t="shared" ref="GJ259" si="2395">IFERROR(VLOOKUP($AD259&amp;"X",$AL$449:$ID$546,COLUMN(FG255),FALSE),"")</f>
        <v/>
      </c>
      <c r="GK259" s="7" t="str">
        <f t="shared" ref="GK259" si="2396">IFERROR(VLOOKUP($AD259&amp;"X",$AL$449:$ID$546,COLUMN(FH255),FALSE),"")</f>
        <v/>
      </c>
      <c r="GL259" s="7" t="str">
        <f t="shared" ref="GL259" si="2397">IFERROR(VLOOKUP($AD259&amp;"X",$AL$449:$ID$546,COLUMN(FI255),FALSE),"")</f>
        <v/>
      </c>
      <c r="GM259" s="7" t="str">
        <f t="shared" ref="GM259" si="2398">IFERROR(VLOOKUP($AD259&amp;"X",$AL$449:$ID$546,COLUMN(FJ255),FALSE),"")</f>
        <v/>
      </c>
      <c r="GN259" s="7" t="str">
        <f t="shared" ref="GN259" si="2399">IFERROR(VLOOKUP($AD259&amp;"X",$AL$449:$ID$546,COLUMN(FK255),FALSE),"")</f>
        <v/>
      </c>
      <c r="GO259" s="7" t="str">
        <f t="shared" ref="GO259" si="2400">IFERROR(VLOOKUP($AD259&amp;"X",$AL$449:$ID$546,COLUMN(FL255),FALSE),"")</f>
        <v/>
      </c>
      <c r="GP259" s="7" t="str">
        <f t="shared" ref="GP259" si="2401">IFERROR(VLOOKUP($AD259&amp;"X",$AL$449:$ID$546,COLUMN(FM255),FALSE),"")</f>
        <v/>
      </c>
      <c r="GQ259" s="7" t="str">
        <f t="shared" ref="GQ259" si="2402">IFERROR(VLOOKUP($AD259&amp;"X",$AL$449:$ID$546,COLUMN(FN255),FALSE),"")</f>
        <v/>
      </c>
      <c r="GR259" s="7" t="str">
        <f t="shared" ref="GR259" si="2403">IFERROR(VLOOKUP($AD259&amp;"X",$AL$449:$ID$546,COLUMN(FO255),FALSE),"")</f>
        <v/>
      </c>
      <c r="GS259" s="7" t="str">
        <f t="shared" ref="GS259" si="2404">IFERROR(VLOOKUP($AD259&amp;"X",$AL$449:$ID$546,COLUMN(FP255),FALSE),"")</f>
        <v/>
      </c>
      <c r="GT259" s="7" t="str">
        <f t="shared" ref="GT259" si="2405">IFERROR(VLOOKUP($AD259&amp;"X",$AL$449:$ID$546,COLUMN(FQ255),FALSE),"")</f>
        <v/>
      </c>
      <c r="GU259" s="7" t="str">
        <f t="shared" ref="GU259" si="2406">IFERROR(VLOOKUP($AD259&amp;"X",$AL$449:$ID$546,COLUMN(FR255),FALSE),"")</f>
        <v/>
      </c>
      <c r="GV259" s="7" t="str">
        <f t="shared" ref="GV259" si="2407">IFERROR(VLOOKUP($AD259&amp;"X",$AL$449:$ID$546,COLUMN(FS255),FALSE),"")</f>
        <v/>
      </c>
      <c r="GW259" s="7" t="str">
        <f t="shared" ref="GW259" si="2408">IFERROR(VLOOKUP($AD259&amp;"X",$AL$449:$ID$546,COLUMN(FT255),FALSE),"")</f>
        <v/>
      </c>
      <c r="GX259" s="7" t="str">
        <f t="shared" ref="GX259" si="2409">IFERROR(VLOOKUP($AD259&amp;"X",$AL$449:$ID$546,COLUMN(FU255),FALSE),"")</f>
        <v/>
      </c>
      <c r="GY259" s="7" t="str">
        <f t="shared" ref="GY259" si="2410">IFERROR(VLOOKUP($AD259&amp;"X",$AL$449:$ID$546,COLUMN(FV255),FALSE),"")</f>
        <v/>
      </c>
      <c r="GZ259" s="7" t="str">
        <f t="shared" ref="GZ259" si="2411">IFERROR(VLOOKUP($AD259&amp;"X",$AL$449:$ID$546,COLUMN(FW255),FALSE),"")</f>
        <v/>
      </c>
      <c r="HA259" s="7" t="str">
        <f t="shared" ref="HA259" si="2412">IFERROR(VLOOKUP($AD259&amp;"X",$AL$449:$ID$546,COLUMN(FX255),FALSE),"")</f>
        <v/>
      </c>
      <c r="HB259" s="7" t="str">
        <f t="shared" ref="HB259" si="2413">IFERROR(VLOOKUP($AD259&amp;"X",$AL$449:$ID$546,COLUMN(FY255),FALSE),"")</f>
        <v/>
      </c>
      <c r="HC259" s="7" t="str">
        <f t="shared" ref="HC259" si="2414">IFERROR(VLOOKUP($AD259&amp;"X",$AL$449:$ID$546,COLUMN(FZ255),FALSE),"")</f>
        <v/>
      </c>
      <c r="HD259" s="7" t="str">
        <f t="shared" ref="HD259" si="2415">IFERROR(VLOOKUP($AD259&amp;"X",$AL$449:$ID$546,COLUMN(GA255),FALSE),"")</f>
        <v/>
      </c>
      <c r="HE259" s="7" t="str">
        <f t="shared" ref="HE259" si="2416">IFERROR(VLOOKUP($AD259&amp;"X",$AL$449:$ID$546,COLUMN(GB255),FALSE),"")</f>
        <v/>
      </c>
      <c r="HF259" s="7" t="str">
        <f t="shared" ref="HF259" si="2417">IFERROR(VLOOKUP($AD259&amp;"X",$AL$449:$ID$546,COLUMN(GC255),FALSE),"")</f>
        <v/>
      </c>
      <c r="HG259" s="7" t="str">
        <f t="shared" ref="HG259" si="2418">IFERROR(VLOOKUP($AD259&amp;"X",$AL$449:$ID$546,COLUMN(GD255),FALSE),"")</f>
        <v/>
      </c>
      <c r="HH259" s="7" t="str">
        <f t="shared" ref="HH259" si="2419">IFERROR(VLOOKUP($AD259&amp;"X",$AL$449:$ID$546,COLUMN(GE255),FALSE),"")</f>
        <v/>
      </c>
      <c r="HI259" s="7" t="str">
        <f t="shared" ref="HI259" si="2420">IFERROR(VLOOKUP($AD259&amp;"X",$AL$449:$ID$546,COLUMN(GF255),FALSE),"")</f>
        <v/>
      </c>
      <c r="HJ259" s="7" t="str">
        <f t="shared" ref="HJ259" si="2421">IFERROR(VLOOKUP($AD259&amp;"X",$AL$449:$ID$546,COLUMN(GG255),FALSE),"")</f>
        <v/>
      </c>
      <c r="HK259" s="7" t="str">
        <f t="shared" ref="HK259" si="2422">IFERROR(VLOOKUP($AD259&amp;"X",$AL$449:$ID$546,COLUMN(GH255),FALSE),"")</f>
        <v/>
      </c>
      <c r="HL259" s="7" t="str">
        <f t="shared" ref="HL259" si="2423">IFERROR(VLOOKUP($AD259&amp;"X",$AL$449:$ID$546,COLUMN(GI255),FALSE),"")</f>
        <v/>
      </c>
      <c r="HM259" s="7" t="str">
        <f t="shared" ref="HM259" si="2424">IFERROR(VLOOKUP($AD259&amp;"X",$AL$449:$ID$546,COLUMN(GJ255),FALSE),"")</f>
        <v/>
      </c>
      <c r="HN259" s="7" t="str">
        <f t="shared" ref="HN259" si="2425">IFERROR(VLOOKUP($AD259&amp;"X",$AL$449:$ID$546,COLUMN(GK255),FALSE),"")</f>
        <v/>
      </c>
      <c r="HO259" s="7" t="str">
        <f t="shared" ref="HO259" si="2426">IFERROR(VLOOKUP($AD259&amp;"X",$AL$449:$ID$546,COLUMN(GL255),FALSE),"")</f>
        <v/>
      </c>
      <c r="HP259" s="7" t="str">
        <f t="shared" ref="HP259" si="2427">IFERROR(VLOOKUP($AD259&amp;"X",$AL$449:$ID$546,COLUMN(GM255),FALSE),"")</f>
        <v/>
      </c>
      <c r="HQ259" s="7" t="str">
        <f t="shared" ref="HQ259" si="2428">IFERROR(VLOOKUP($AD259&amp;"X",$AL$449:$ID$546,COLUMN(GN255),FALSE),"")</f>
        <v/>
      </c>
      <c r="HR259" s="7" t="str">
        <f t="shared" ref="HR259" si="2429">IFERROR(VLOOKUP($AD259&amp;"X",$AL$449:$ID$546,COLUMN(GO255),FALSE),"")</f>
        <v/>
      </c>
      <c r="HS259" s="7" t="str">
        <f t="shared" ref="HS259" si="2430">IFERROR(VLOOKUP($AD259&amp;"X",$AL$449:$ID$546,COLUMN(GP255),FALSE),"")</f>
        <v/>
      </c>
      <c r="HT259" s="7" t="str">
        <f t="shared" ref="HT259" si="2431">IFERROR(VLOOKUP($AD259&amp;"X",$AL$449:$ID$546,COLUMN(GQ255),FALSE),"")</f>
        <v/>
      </c>
      <c r="HU259" s="7" t="str">
        <f t="shared" ref="HU259" si="2432">IFERROR(VLOOKUP($AD259&amp;"X",$AL$449:$ID$546,COLUMN(GR255),FALSE),"")</f>
        <v/>
      </c>
      <c r="HV259" s="7" t="str">
        <f t="shared" ref="HV259" si="2433">IFERROR(VLOOKUP($AD259&amp;"X",$AL$449:$ID$546,COLUMN(GS255),FALSE),"")</f>
        <v/>
      </c>
    </row>
    <row r="260" spans="1:238" hidden="1" x14ac:dyDescent="0.3">
      <c r="A260" s="31" t="s">
        <v>646</v>
      </c>
      <c r="B260" s="31" t="str">
        <f>VLOOKUP($A260,POINTS!$O$3:$W$168,B$232,FALSE)</f>
        <v>First United Methodist Church - San Saba</v>
      </c>
      <c r="C260" s="31" t="str">
        <f>VLOOKUP($A260,POINTS!$O$3:$W$168,C$232,FALSE)</f>
        <v>San Saba</v>
      </c>
      <c r="D260" s="32">
        <f>VLOOKUP($A260,POINTS!$O$3:$W$168,D$232,FALSE)</f>
        <v>31.196756000000001</v>
      </c>
      <c r="E260" s="32">
        <f>VLOOKUP($A260,POINTS!$O$3:$W$168,E$232,FALSE)</f>
        <v>-98.722868000000005</v>
      </c>
      <c r="F260" s="31">
        <f>VLOOKUP($A260,POINTS!$O$3:$W$168,F$232,FALSE)</f>
        <v>0</v>
      </c>
      <c r="G260" s="31">
        <f>VLOOKUP($A260,POINTS!$O$3:$W$168,G$232,FALSE)</f>
        <v>588</v>
      </c>
      <c r="H260" s="31">
        <f>VLOOKUP($A260,POINTS!$O$3:$W$168,H$232,FALSE)</f>
        <v>0</v>
      </c>
      <c r="I260" s="7">
        <f>ROUNDUP(VLOOKUP(A260,POINTS!$A$3:$J$168,10,FALSE)/2,0)</f>
        <v>74</v>
      </c>
      <c r="Z260" s="29"/>
      <c r="AA260" s="29"/>
      <c r="AB260" s="7" t="str">
        <f t="shared" si="2232"/>
        <v/>
      </c>
      <c r="AD260" s="7" t="str">
        <f t="shared" ref="AD260" si="2434">IFERROR(VLOOKUP(AB260,$G$449:$AG$614,17,FALSE),"")</f>
        <v/>
      </c>
      <c r="AE260" s="7" t="str">
        <f t="shared" ref="AE260:AT260" si="2435">IFERROR(IF((VLOOKUP(AE259,$X$449:$Z$614,3,FALSE))="D","",LEFT(AE259,1)),"")</f>
        <v/>
      </c>
      <c r="AF260" s="7" t="str">
        <f t="shared" si="2435"/>
        <v/>
      </c>
      <c r="AG260" s="7" t="str">
        <f t="shared" si="2435"/>
        <v/>
      </c>
      <c r="AH260" s="7" t="str">
        <f t="shared" si="2435"/>
        <v/>
      </c>
      <c r="AI260" s="7" t="str">
        <f t="shared" si="2435"/>
        <v/>
      </c>
      <c r="AJ260" s="7" t="str">
        <f t="shared" si="2435"/>
        <v/>
      </c>
      <c r="AK260" s="7" t="str">
        <f t="shared" si="2435"/>
        <v/>
      </c>
      <c r="AL260" s="7" t="str">
        <f t="shared" si="2435"/>
        <v/>
      </c>
      <c r="AM260" s="7" t="str">
        <f t="shared" si="2435"/>
        <v/>
      </c>
      <c r="AN260" s="7" t="str">
        <f t="shared" si="2435"/>
        <v/>
      </c>
      <c r="AO260" s="7" t="str">
        <f t="shared" si="2435"/>
        <v/>
      </c>
      <c r="AP260" s="7" t="str">
        <f t="shared" si="2435"/>
        <v/>
      </c>
      <c r="AQ260" s="7" t="str">
        <f t="shared" si="2435"/>
        <v/>
      </c>
      <c r="AR260" s="7" t="str">
        <f t="shared" si="2435"/>
        <v/>
      </c>
      <c r="AS260" s="7" t="str">
        <f t="shared" si="2435"/>
        <v/>
      </c>
      <c r="AT260" s="7" t="str">
        <f t="shared" si="2435"/>
        <v/>
      </c>
      <c r="AU260" s="7" t="str">
        <f t="shared" ref="AU260:DF260" si="2436">IFERROR(IF((VLOOKUP(AU259,$X$449:$Z$614,3,FALSE))="D","",LEFT(AU259,1)),"")</f>
        <v/>
      </c>
      <c r="AV260" s="7" t="str">
        <f t="shared" si="2436"/>
        <v/>
      </c>
      <c r="AW260" s="7" t="str">
        <f t="shared" si="2436"/>
        <v/>
      </c>
      <c r="AX260" s="7" t="str">
        <f t="shared" si="2436"/>
        <v/>
      </c>
      <c r="AY260" s="7" t="str">
        <f t="shared" si="2436"/>
        <v/>
      </c>
      <c r="AZ260" s="7" t="str">
        <f t="shared" si="2436"/>
        <v/>
      </c>
      <c r="BA260" s="7" t="str">
        <f t="shared" si="2436"/>
        <v/>
      </c>
      <c r="BB260" s="7" t="str">
        <f t="shared" si="2436"/>
        <v/>
      </c>
      <c r="BC260" s="7" t="str">
        <f t="shared" si="2436"/>
        <v/>
      </c>
      <c r="BD260" s="7" t="str">
        <f t="shared" si="2436"/>
        <v/>
      </c>
      <c r="BE260" s="7" t="str">
        <f t="shared" si="2436"/>
        <v/>
      </c>
      <c r="BF260" s="7" t="str">
        <f t="shared" si="2436"/>
        <v/>
      </c>
      <c r="BG260" s="7" t="str">
        <f t="shared" si="2436"/>
        <v/>
      </c>
      <c r="BH260" s="7" t="str">
        <f t="shared" si="2436"/>
        <v/>
      </c>
      <c r="BI260" s="7" t="str">
        <f t="shared" si="2436"/>
        <v/>
      </c>
      <c r="BJ260" s="7" t="str">
        <f t="shared" si="2436"/>
        <v/>
      </c>
      <c r="BK260" s="7" t="str">
        <f t="shared" si="2436"/>
        <v/>
      </c>
      <c r="BL260" s="7" t="str">
        <f t="shared" si="2436"/>
        <v/>
      </c>
      <c r="BM260" s="7" t="str">
        <f t="shared" si="2436"/>
        <v/>
      </c>
      <c r="BN260" s="7" t="str">
        <f t="shared" si="2436"/>
        <v/>
      </c>
      <c r="BO260" s="7" t="str">
        <f t="shared" si="2436"/>
        <v/>
      </c>
      <c r="BP260" s="7" t="str">
        <f t="shared" si="2436"/>
        <v/>
      </c>
      <c r="BQ260" s="7" t="str">
        <f t="shared" si="2436"/>
        <v/>
      </c>
      <c r="BR260" s="7" t="str">
        <f t="shared" si="2436"/>
        <v/>
      </c>
      <c r="BS260" s="7" t="str">
        <f t="shared" si="2436"/>
        <v/>
      </c>
      <c r="BT260" s="7" t="str">
        <f t="shared" si="2436"/>
        <v/>
      </c>
      <c r="BU260" s="7" t="str">
        <f t="shared" si="2436"/>
        <v/>
      </c>
      <c r="BV260" s="7" t="str">
        <f t="shared" si="2436"/>
        <v/>
      </c>
      <c r="BW260" s="7" t="str">
        <f t="shared" si="2436"/>
        <v/>
      </c>
      <c r="BX260" s="7" t="str">
        <f t="shared" si="2436"/>
        <v/>
      </c>
      <c r="BY260" s="7" t="str">
        <f t="shared" si="2436"/>
        <v/>
      </c>
      <c r="BZ260" s="7" t="str">
        <f t="shared" si="2436"/>
        <v/>
      </c>
      <c r="CA260" s="7" t="str">
        <f t="shared" si="2436"/>
        <v/>
      </c>
      <c r="CB260" s="7" t="str">
        <f t="shared" si="2436"/>
        <v/>
      </c>
      <c r="CC260" s="7" t="str">
        <f t="shared" si="2436"/>
        <v/>
      </c>
      <c r="CD260" s="7" t="str">
        <f t="shared" si="2436"/>
        <v/>
      </c>
      <c r="CE260" s="7" t="str">
        <f t="shared" si="2436"/>
        <v/>
      </c>
      <c r="CF260" s="7" t="str">
        <f t="shared" si="2436"/>
        <v/>
      </c>
      <c r="CG260" s="7" t="str">
        <f t="shared" si="2436"/>
        <v/>
      </c>
      <c r="CH260" s="7" t="str">
        <f t="shared" si="2436"/>
        <v/>
      </c>
      <c r="CI260" s="7" t="str">
        <f t="shared" si="2436"/>
        <v/>
      </c>
      <c r="CJ260" s="7" t="str">
        <f t="shared" si="2436"/>
        <v/>
      </c>
      <c r="CK260" s="7" t="str">
        <f t="shared" si="2436"/>
        <v/>
      </c>
      <c r="CL260" s="7" t="str">
        <f t="shared" si="2436"/>
        <v/>
      </c>
      <c r="CM260" s="7" t="str">
        <f t="shared" si="2436"/>
        <v/>
      </c>
      <c r="CN260" s="7" t="str">
        <f t="shared" si="2436"/>
        <v/>
      </c>
      <c r="CO260" s="7" t="str">
        <f t="shared" si="2436"/>
        <v/>
      </c>
      <c r="CP260" s="7" t="str">
        <f t="shared" si="2436"/>
        <v/>
      </c>
      <c r="CQ260" s="7" t="str">
        <f t="shared" si="2436"/>
        <v/>
      </c>
      <c r="CR260" s="7" t="str">
        <f t="shared" si="2436"/>
        <v/>
      </c>
      <c r="CS260" s="7" t="str">
        <f t="shared" si="2436"/>
        <v/>
      </c>
      <c r="CT260" s="7" t="str">
        <f t="shared" si="2436"/>
        <v/>
      </c>
      <c r="CU260" s="7" t="str">
        <f t="shared" si="2436"/>
        <v/>
      </c>
      <c r="CV260" s="7" t="str">
        <f t="shared" si="2436"/>
        <v/>
      </c>
      <c r="CW260" s="7" t="str">
        <f t="shared" si="2436"/>
        <v/>
      </c>
      <c r="CX260" s="7" t="str">
        <f t="shared" si="2436"/>
        <v/>
      </c>
      <c r="CY260" s="7" t="str">
        <f t="shared" si="2436"/>
        <v/>
      </c>
      <c r="CZ260" s="7" t="str">
        <f t="shared" si="2436"/>
        <v/>
      </c>
      <c r="DA260" s="7" t="str">
        <f t="shared" si="2436"/>
        <v/>
      </c>
      <c r="DB260" s="7" t="str">
        <f t="shared" si="2436"/>
        <v/>
      </c>
      <c r="DC260" s="7" t="str">
        <f t="shared" si="2436"/>
        <v/>
      </c>
      <c r="DD260" s="7" t="str">
        <f t="shared" si="2436"/>
        <v/>
      </c>
      <c r="DE260" s="7" t="str">
        <f t="shared" si="2436"/>
        <v/>
      </c>
      <c r="DF260" s="7" t="str">
        <f t="shared" si="2436"/>
        <v/>
      </c>
      <c r="DG260" s="7" t="str">
        <f t="shared" ref="DG260:FR260" si="2437">IFERROR(IF((VLOOKUP(DG259,$X$449:$Z$614,3,FALSE))="D","",LEFT(DG259,1)),"")</f>
        <v/>
      </c>
      <c r="DH260" s="7" t="str">
        <f t="shared" si="2437"/>
        <v/>
      </c>
      <c r="DI260" s="7" t="str">
        <f t="shared" si="2437"/>
        <v/>
      </c>
      <c r="DJ260" s="7" t="str">
        <f t="shared" si="2437"/>
        <v/>
      </c>
      <c r="DK260" s="7" t="str">
        <f t="shared" si="2437"/>
        <v/>
      </c>
      <c r="DL260" s="7" t="str">
        <f t="shared" si="2437"/>
        <v/>
      </c>
      <c r="DM260" s="7" t="str">
        <f t="shared" si="2437"/>
        <v/>
      </c>
      <c r="DN260" s="7" t="str">
        <f t="shared" si="2437"/>
        <v/>
      </c>
      <c r="DO260" s="7" t="str">
        <f t="shared" si="2437"/>
        <v/>
      </c>
      <c r="DP260" s="7" t="str">
        <f t="shared" si="2437"/>
        <v/>
      </c>
      <c r="DQ260" s="7" t="str">
        <f t="shared" si="2437"/>
        <v/>
      </c>
      <c r="DR260" s="7" t="str">
        <f t="shared" si="2437"/>
        <v/>
      </c>
      <c r="DS260" s="7" t="str">
        <f t="shared" si="2437"/>
        <v/>
      </c>
      <c r="DT260" s="7" t="str">
        <f t="shared" si="2437"/>
        <v/>
      </c>
      <c r="DU260" s="7" t="str">
        <f t="shared" si="2437"/>
        <v/>
      </c>
      <c r="DV260" s="7" t="str">
        <f t="shared" si="2437"/>
        <v/>
      </c>
      <c r="DW260" s="7" t="str">
        <f t="shared" si="2437"/>
        <v/>
      </c>
      <c r="DX260" s="7" t="str">
        <f t="shared" si="2437"/>
        <v/>
      </c>
      <c r="DY260" s="7" t="str">
        <f t="shared" si="2437"/>
        <v/>
      </c>
      <c r="DZ260" s="7" t="str">
        <f t="shared" si="2437"/>
        <v/>
      </c>
      <c r="EA260" s="7" t="str">
        <f t="shared" si="2437"/>
        <v/>
      </c>
      <c r="EB260" s="7" t="str">
        <f t="shared" si="2437"/>
        <v/>
      </c>
      <c r="EC260" s="7" t="str">
        <f t="shared" si="2437"/>
        <v/>
      </c>
      <c r="ED260" s="7" t="str">
        <f t="shared" si="2437"/>
        <v/>
      </c>
      <c r="EE260" s="7" t="str">
        <f t="shared" si="2437"/>
        <v/>
      </c>
      <c r="EF260" s="7" t="str">
        <f t="shared" si="2437"/>
        <v/>
      </c>
      <c r="EG260" s="7" t="str">
        <f t="shared" si="2437"/>
        <v/>
      </c>
      <c r="EH260" s="7" t="str">
        <f t="shared" si="2437"/>
        <v/>
      </c>
      <c r="EI260" s="7" t="str">
        <f t="shared" si="2437"/>
        <v/>
      </c>
      <c r="EJ260" s="7" t="str">
        <f t="shared" si="2437"/>
        <v/>
      </c>
      <c r="EK260" s="7" t="str">
        <f t="shared" si="2437"/>
        <v/>
      </c>
      <c r="EL260" s="7" t="str">
        <f t="shared" si="2437"/>
        <v/>
      </c>
      <c r="EM260" s="7" t="str">
        <f t="shared" si="2437"/>
        <v/>
      </c>
      <c r="EN260" s="7" t="str">
        <f t="shared" si="2437"/>
        <v/>
      </c>
      <c r="EO260" s="7" t="str">
        <f t="shared" si="2437"/>
        <v/>
      </c>
      <c r="EP260" s="7" t="str">
        <f t="shared" si="2437"/>
        <v/>
      </c>
      <c r="EQ260" s="7" t="str">
        <f t="shared" si="2437"/>
        <v/>
      </c>
      <c r="ER260" s="7" t="str">
        <f t="shared" si="2437"/>
        <v/>
      </c>
      <c r="ES260" s="7" t="str">
        <f t="shared" si="2437"/>
        <v/>
      </c>
      <c r="ET260" s="7" t="str">
        <f t="shared" si="2437"/>
        <v/>
      </c>
      <c r="EU260" s="7" t="str">
        <f t="shared" si="2437"/>
        <v/>
      </c>
      <c r="EV260" s="7" t="str">
        <f t="shared" si="2437"/>
        <v/>
      </c>
      <c r="EW260" s="7" t="str">
        <f t="shared" si="2437"/>
        <v/>
      </c>
      <c r="EX260" s="7" t="str">
        <f t="shared" si="2437"/>
        <v/>
      </c>
      <c r="EY260" s="7" t="str">
        <f t="shared" si="2437"/>
        <v/>
      </c>
      <c r="EZ260" s="7" t="str">
        <f t="shared" si="2437"/>
        <v/>
      </c>
      <c r="FA260" s="7" t="str">
        <f t="shared" si="2437"/>
        <v/>
      </c>
      <c r="FB260" s="7" t="str">
        <f t="shared" si="2437"/>
        <v/>
      </c>
      <c r="FC260" s="7" t="str">
        <f t="shared" si="2437"/>
        <v/>
      </c>
      <c r="FD260" s="7" t="str">
        <f t="shared" si="2437"/>
        <v/>
      </c>
      <c r="FE260" s="7" t="str">
        <f t="shared" si="2437"/>
        <v/>
      </c>
      <c r="FF260" s="7" t="str">
        <f t="shared" si="2437"/>
        <v/>
      </c>
      <c r="FG260" s="7" t="str">
        <f t="shared" si="2437"/>
        <v/>
      </c>
      <c r="FH260" s="7" t="str">
        <f t="shared" si="2437"/>
        <v/>
      </c>
      <c r="FI260" s="7" t="str">
        <f t="shared" si="2437"/>
        <v/>
      </c>
      <c r="FJ260" s="7" t="str">
        <f t="shared" si="2437"/>
        <v/>
      </c>
      <c r="FK260" s="7" t="str">
        <f t="shared" si="2437"/>
        <v/>
      </c>
      <c r="FL260" s="7" t="str">
        <f t="shared" si="2437"/>
        <v/>
      </c>
      <c r="FM260" s="7" t="str">
        <f t="shared" si="2437"/>
        <v/>
      </c>
      <c r="FN260" s="7" t="str">
        <f t="shared" si="2437"/>
        <v/>
      </c>
      <c r="FO260" s="7" t="str">
        <f t="shared" si="2437"/>
        <v/>
      </c>
      <c r="FP260" s="7" t="str">
        <f t="shared" si="2437"/>
        <v/>
      </c>
      <c r="FQ260" s="7" t="str">
        <f t="shared" si="2437"/>
        <v/>
      </c>
      <c r="FR260" s="7" t="str">
        <f t="shared" si="2437"/>
        <v/>
      </c>
      <c r="FS260" s="7" t="str">
        <f t="shared" ref="FS260:HU260" si="2438">IFERROR(IF((VLOOKUP(FS259,$X$449:$Z$614,3,FALSE))="D","",LEFT(FS259,1)),"")</f>
        <v/>
      </c>
      <c r="FT260" s="7" t="str">
        <f t="shared" si="2438"/>
        <v/>
      </c>
      <c r="FU260" s="7" t="str">
        <f t="shared" si="2438"/>
        <v/>
      </c>
      <c r="FV260" s="7" t="str">
        <f t="shared" si="2438"/>
        <v/>
      </c>
      <c r="FW260" s="7" t="str">
        <f t="shared" si="2438"/>
        <v/>
      </c>
      <c r="FX260" s="7" t="str">
        <f t="shared" si="2438"/>
        <v/>
      </c>
      <c r="FY260" s="7" t="str">
        <f t="shared" si="2438"/>
        <v/>
      </c>
      <c r="FZ260" s="7" t="str">
        <f t="shared" si="2438"/>
        <v/>
      </c>
      <c r="GA260" s="7" t="str">
        <f t="shared" si="2438"/>
        <v/>
      </c>
      <c r="GB260" s="7" t="str">
        <f t="shared" si="2438"/>
        <v/>
      </c>
      <c r="GC260" s="7" t="str">
        <f t="shared" si="2438"/>
        <v/>
      </c>
      <c r="GD260" s="7" t="str">
        <f t="shared" si="2438"/>
        <v/>
      </c>
      <c r="GE260" s="7" t="str">
        <f t="shared" si="2438"/>
        <v/>
      </c>
      <c r="GF260" s="7" t="str">
        <f t="shared" si="2438"/>
        <v/>
      </c>
      <c r="GG260" s="7" t="str">
        <f t="shared" si="2438"/>
        <v/>
      </c>
      <c r="GH260" s="7" t="str">
        <f t="shared" si="2438"/>
        <v/>
      </c>
      <c r="GI260" s="7" t="str">
        <f t="shared" si="2438"/>
        <v/>
      </c>
      <c r="GJ260" s="7" t="str">
        <f t="shared" si="2438"/>
        <v/>
      </c>
      <c r="GK260" s="7" t="str">
        <f t="shared" si="2438"/>
        <v/>
      </c>
      <c r="GL260" s="7" t="str">
        <f t="shared" si="2438"/>
        <v/>
      </c>
      <c r="GM260" s="7" t="str">
        <f t="shared" si="2438"/>
        <v/>
      </c>
      <c r="GN260" s="7" t="str">
        <f t="shared" si="2438"/>
        <v/>
      </c>
      <c r="GO260" s="7" t="str">
        <f t="shared" si="2438"/>
        <v/>
      </c>
      <c r="GP260" s="7" t="str">
        <f t="shared" si="2438"/>
        <v/>
      </c>
      <c r="GQ260" s="7" t="str">
        <f t="shared" si="2438"/>
        <v/>
      </c>
      <c r="GR260" s="7" t="str">
        <f t="shared" si="2438"/>
        <v/>
      </c>
      <c r="GS260" s="7" t="str">
        <f t="shared" si="2438"/>
        <v/>
      </c>
      <c r="GT260" s="7" t="str">
        <f t="shared" si="2438"/>
        <v/>
      </c>
      <c r="GU260" s="7" t="str">
        <f t="shared" si="2438"/>
        <v/>
      </c>
      <c r="GV260" s="7" t="str">
        <f t="shared" si="2438"/>
        <v/>
      </c>
      <c r="GW260" s="7" t="str">
        <f t="shared" si="2438"/>
        <v/>
      </c>
      <c r="GX260" s="7" t="str">
        <f t="shared" si="2438"/>
        <v/>
      </c>
      <c r="GY260" s="7" t="str">
        <f t="shared" si="2438"/>
        <v/>
      </c>
      <c r="GZ260" s="7" t="str">
        <f t="shared" si="2438"/>
        <v/>
      </c>
      <c r="HA260" s="7" t="str">
        <f t="shared" si="2438"/>
        <v/>
      </c>
      <c r="HB260" s="7" t="str">
        <f t="shared" si="2438"/>
        <v/>
      </c>
      <c r="HC260" s="7" t="str">
        <f t="shared" si="2438"/>
        <v/>
      </c>
      <c r="HD260" s="7" t="str">
        <f t="shared" si="2438"/>
        <v/>
      </c>
      <c r="HE260" s="7" t="str">
        <f t="shared" si="2438"/>
        <v/>
      </c>
      <c r="HF260" s="7" t="str">
        <f t="shared" si="2438"/>
        <v/>
      </c>
      <c r="HG260" s="7" t="str">
        <f t="shared" si="2438"/>
        <v/>
      </c>
      <c r="HH260" s="7" t="str">
        <f t="shared" si="2438"/>
        <v/>
      </c>
      <c r="HI260" s="7" t="str">
        <f t="shared" si="2438"/>
        <v/>
      </c>
      <c r="HJ260" s="7" t="str">
        <f t="shared" si="2438"/>
        <v/>
      </c>
      <c r="HK260" s="7" t="str">
        <f t="shared" si="2438"/>
        <v/>
      </c>
      <c r="HL260" s="7" t="str">
        <f t="shared" si="2438"/>
        <v/>
      </c>
      <c r="HM260" s="7" t="str">
        <f t="shared" si="2438"/>
        <v/>
      </c>
      <c r="HN260" s="7" t="str">
        <f t="shared" si="2438"/>
        <v/>
      </c>
      <c r="HO260" s="7" t="str">
        <f t="shared" si="2438"/>
        <v/>
      </c>
      <c r="HP260" s="7" t="str">
        <f t="shared" si="2438"/>
        <v/>
      </c>
      <c r="HQ260" s="7" t="str">
        <f t="shared" si="2438"/>
        <v/>
      </c>
      <c r="HR260" s="7" t="str">
        <f t="shared" si="2438"/>
        <v/>
      </c>
      <c r="HS260" s="7" t="str">
        <f t="shared" si="2438"/>
        <v/>
      </c>
      <c r="HT260" s="7" t="str">
        <f t="shared" si="2438"/>
        <v/>
      </c>
      <c r="HU260" s="7" t="str">
        <f t="shared" si="2438"/>
        <v/>
      </c>
      <c r="HV260" s="7" t="str">
        <f t="shared" ref="HV260" si="2439">LEFT(HV259,1)</f>
        <v/>
      </c>
    </row>
    <row r="261" spans="1:238" hidden="1" x14ac:dyDescent="0.3">
      <c r="A261" s="31" t="s">
        <v>647</v>
      </c>
      <c r="B261" s="31" t="str">
        <f>VLOOKUP($A261,POINTS!$O$3:$W$168,B$232,FALSE)</f>
        <v>Mission Espada</v>
      </c>
      <c r="C261" s="31" t="str">
        <f>VLOOKUP($A261,POINTS!$O$3:$W$168,C$232,FALSE)</f>
        <v>San Antonio</v>
      </c>
      <c r="D261" s="32">
        <f>VLOOKUP($A261,POINTS!$O$3:$W$168,D$232,FALSE)</f>
        <v>29.318292</v>
      </c>
      <c r="E261" s="32">
        <f>VLOOKUP($A261,POINTS!$O$3:$W$168,E$232,FALSE)</f>
        <v>-98.451031</v>
      </c>
      <c r="F261" s="31">
        <f>VLOOKUP($A261,POINTS!$O$3:$W$168,F$232,FALSE)</f>
        <v>0</v>
      </c>
      <c r="G261" s="31">
        <f>VLOOKUP($A261,POINTS!$O$3:$W$168,G$232,FALSE)</f>
        <v>155</v>
      </c>
      <c r="H261" s="31">
        <f>VLOOKUP($A261,POINTS!$O$3:$W$168,H$232,FALSE)</f>
        <v>0</v>
      </c>
      <c r="I261" s="7">
        <f>ROUNDUP(VLOOKUP(A261,POINTS!$A$3:$J$168,10,FALSE)/2,0)</f>
        <v>78</v>
      </c>
      <c r="Z261" s="29"/>
      <c r="AA261" s="29"/>
      <c r="AE261" s="7" t="str">
        <f t="shared" ref="AE261:AZ261" si="2440">IF(AE257="","",IF(AE258-AE257&lt;0,"FAIL","Good"))</f>
        <v/>
      </c>
      <c r="AF261" s="7" t="str">
        <f t="shared" si="2440"/>
        <v/>
      </c>
      <c r="AG261" s="7" t="str">
        <f t="shared" si="2440"/>
        <v/>
      </c>
      <c r="AH261" s="7" t="str">
        <f t="shared" si="2440"/>
        <v/>
      </c>
      <c r="AI261" s="7" t="str">
        <f t="shared" si="2440"/>
        <v/>
      </c>
      <c r="AJ261" s="7" t="str">
        <f t="shared" si="2440"/>
        <v/>
      </c>
      <c r="AK261" s="7" t="str">
        <f t="shared" si="2440"/>
        <v/>
      </c>
      <c r="AL261" s="7" t="str">
        <f t="shared" si="2440"/>
        <v/>
      </c>
      <c r="AM261" s="7" t="str">
        <f t="shared" si="2440"/>
        <v/>
      </c>
      <c r="AN261" s="7" t="str">
        <f t="shared" si="2440"/>
        <v/>
      </c>
      <c r="AO261" s="7" t="str">
        <f t="shared" si="2440"/>
        <v/>
      </c>
      <c r="AP261" s="7" t="str">
        <f t="shared" si="2440"/>
        <v/>
      </c>
      <c r="AQ261" s="7" t="str">
        <f t="shared" si="2440"/>
        <v/>
      </c>
      <c r="AR261" s="7" t="str">
        <f t="shared" si="2440"/>
        <v/>
      </c>
      <c r="AS261" s="7" t="str">
        <f t="shared" si="2440"/>
        <v/>
      </c>
      <c r="AT261" s="7" t="str">
        <f t="shared" si="2440"/>
        <v/>
      </c>
      <c r="AU261" s="7" t="str">
        <f t="shared" si="2440"/>
        <v/>
      </c>
      <c r="AV261" s="7" t="str">
        <f t="shared" si="2440"/>
        <v/>
      </c>
      <c r="AW261" s="7" t="str">
        <f t="shared" si="2440"/>
        <v/>
      </c>
      <c r="AX261" s="7" t="str">
        <f t="shared" si="2440"/>
        <v/>
      </c>
      <c r="AY261" s="7" t="str">
        <f t="shared" si="2440"/>
        <v/>
      </c>
      <c r="AZ261" s="7" t="str">
        <f t="shared" si="2440"/>
        <v/>
      </c>
    </row>
    <row r="262" spans="1:238" hidden="1" x14ac:dyDescent="0.3">
      <c r="A262" s="31" t="s">
        <v>648</v>
      </c>
      <c r="B262" s="31" t="str">
        <f>VLOOKUP($A262,POINTS!$O$3:$W$168,B$232,FALSE)</f>
        <v>Presidio La Bahia</v>
      </c>
      <c r="C262" s="31" t="str">
        <f>VLOOKUP($A262,POINTS!$O$3:$W$168,C$232,FALSE)</f>
        <v>Goliad</v>
      </c>
      <c r="D262" s="32">
        <f>VLOOKUP($A262,POINTS!$O$3:$W$168,D$232,FALSE)</f>
        <v>28.648122000000001</v>
      </c>
      <c r="E262" s="32">
        <f>VLOOKUP($A262,POINTS!$O$3:$W$168,E$232,FALSE)</f>
        <v>-97.383007000000006</v>
      </c>
      <c r="F262" s="31">
        <f>VLOOKUP($A262,POINTS!$O$3:$W$168,F$232,FALSE)</f>
        <v>0</v>
      </c>
      <c r="G262" s="31">
        <f>VLOOKUP($A262,POINTS!$O$3:$W$168,G$232,FALSE)</f>
        <v>150</v>
      </c>
      <c r="H262" s="31">
        <f>VLOOKUP($A262,POINTS!$O$3:$W$168,H$232,FALSE)</f>
        <v>0</v>
      </c>
      <c r="I262" s="7">
        <f>ROUNDUP(VLOOKUP(A262,POINTS!$A$3:$J$168,10,FALSE)/2,0)</f>
        <v>75</v>
      </c>
      <c r="Z262" s="29" t="str">
        <f t="shared" ref="Z262" si="2441">AB257</f>
        <v/>
      </c>
      <c r="AA262" s="29"/>
      <c r="AB262" s="7">
        <f t="shared" ref="AB262" si="2442">SUM(AE262:HU262)</f>
        <v>0</v>
      </c>
      <c r="AC262" s="7" t="s">
        <v>805</v>
      </c>
      <c r="AE262" s="7" t="str">
        <f t="shared" ref="AE262:CP262" si="2443">IF(AE260="","",IF(LEFT(AE259,1)="F",0,IF(AE259="","",IF(AE263="Day",VLOOKUP(AE259,$A$449:$E$614,5,FALSE),IF(AE263="Night",VLOOKUP(AE259,$A$449:$E$614,4,FALSE),"")))))</f>
        <v/>
      </c>
      <c r="AF262" s="7" t="str">
        <f t="shared" si="2443"/>
        <v/>
      </c>
      <c r="AG262" s="7" t="str">
        <f t="shared" si="2443"/>
        <v/>
      </c>
      <c r="AH262" s="7" t="str">
        <f t="shared" si="2443"/>
        <v/>
      </c>
      <c r="AI262" s="7" t="str">
        <f t="shared" si="2443"/>
        <v/>
      </c>
      <c r="AJ262" s="7" t="str">
        <f t="shared" si="2443"/>
        <v/>
      </c>
      <c r="AK262" s="7" t="str">
        <f t="shared" si="2443"/>
        <v/>
      </c>
      <c r="AL262" s="7" t="str">
        <f t="shared" si="2443"/>
        <v/>
      </c>
      <c r="AM262" s="7" t="str">
        <f t="shared" si="2443"/>
        <v/>
      </c>
      <c r="AN262" s="7" t="str">
        <f t="shared" si="2443"/>
        <v/>
      </c>
      <c r="AO262" s="7" t="str">
        <f t="shared" si="2443"/>
        <v/>
      </c>
      <c r="AP262" s="7" t="str">
        <f t="shared" si="2443"/>
        <v/>
      </c>
      <c r="AQ262" s="7" t="str">
        <f t="shared" si="2443"/>
        <v/>
      </c>
      <c r="AR262" s="7" t="str">
        <f t="shared" si="2443"/>
        <v/>
      </c>
      <c r="AS262" s="7" t="str">
        <f t="shared" si="2443"/>
        <v/>
      </c>
      <c r="AT262" s="7" t="str">
        <f t="shared" si="2443"/>
        <v/>
      </c>
      <c r="AU262" s="7" t="str">
        <f t="shared" si="2443"/>
        <v/>
      </c>
      <c r="AV262" s="7" t="str">
        <f t="shared" si="2443"/>
        <v/>
      </c>
      <c r="AW262" s="7" t="str">
        <f t="shared" si="2443"/>
        <v/>
      </c>
      <c r="AX262" s="7" t="str">
        <f t="shared" si="2443"/>
        <v/>
      </c>
      <c r="AY262" s="7" t="str">
        <f t="shared" si="2443"/>
        <v/>
      </c>
      <c r="AZ262" s="7" t="str">
        <f t="shared" si="2443"/>
        <v/>
      </c>
      <c r="BA262" s="7" t="str">
        <f t="shared" si="2443"/>
        <v/>
      </c>
      <c r="BB262" s="7" t="str">
        <f t="shared" si="2443"/>
        <v/>
      </c>
      <c r="BC262" s="7" t="str">
        <f t="shared" si="2443"/>
        <v/>
      </c>
      <c r="BD262" s="7" t="str">
        <f t="shared" si="2443"/>
        <v/>
      </c>
      <c r="BE262" s="7" t="str">
        <f t="shared" si="2443"/>
        <v/>
      </c>
      <c r="BF262" s="7" t="str">
        <f t="shared" si="2443"/>
        <v/>
      </c>
      <c r="BG262" s="7" t="str">
        <f t="shared" si="2443"/>
        <v/>
      </c>
      <c r="BH262" s="7" t="str">
        <f t="shared" si="2443"/>
        <v/>
      </c>
      <c r="BI262" s="7" t="str">
        <f t="shared" si="2443"/>
        <v/>
      </c>
      <c r="BJ262" s="7" t="str">
        <f t="shared" si="2443"/>
        <v/>
      </c>
      <c r="BK262" s="7" t="str">
        <f t="shared" si="2443"/>
        <v/>
      </c>
      <c r="BL262" s="7" t="str">
        <f t="shared" si="2443"/>
        <v/>
      </c>
      <c r="BM262" s="7" t="str">
        <f t="shared" si="2443"/>
        <v/>
      </c>
      <c r="BN262" s="7" t="str">
        <f t="shared" si="2443"/>
        <v/>
      </c>
      <c r="BO262" s="7" t="str">
        <f t="shared" si="2443"/>
        <v/>
      </c>
      <c r="BP262" s="7" t="str">
        <f t="shared" si="2443"/>
        <v/>
      </c>
      <c r="BQ262" s="7" t="str">
        <f t="shared" si="2443"/>
        <v/>
      </c>
      <c r="BR262" s="7" t="str">
        <f t="shared" si="2443"/>
        <v/>
      </c>
      <c r="BS262" s="7" t="str">
        <f t="shared" si="2443"/>
        <v/>
      </c>
      <c r="BT262" s="7" t="str">
        <f t="shared" si="2443"/>
        <v/>
      </c>
      <c r="BU262" s="7" t="str">
        <f t="shared" si="2443"/>
        <v/>
      </c>
      <c r="BV262" s="7" t="str">
        <f t="shared" si="2443"/>
        <v/>
      </c>
      <c r="BW262" s="7" t="str">
        <f t="shared" si="2443"/>
        <v/>
      </c>
      <c r="BX262" s="7" t="str">
        <f t="shared" si="2443"/>
        <v/>
      </c>
      <c r="BY262" s="7" t="str">
        <f t="shared" si="2443"/>
        <v/>
      </c>
      <c r="BZ262" s="7" t="str">
        <f t="shared" si="2443"/>
        <v/>
      </c>
      <c r="CA262" s="7" t="str">
        <f t="shared" si="2443"/>
        <v/>
      </c>
      <c r="CB262" s="7" t="str">
        <f t="shared" si="2443"/>
        <v/>
      </c>
      <c r="CC262" s="7" t="str">
        <f t="shared" si="2443"/>
        <v/>
      </c>
      <c r="CD262" s="7" t="str">
        <f t="shared" si="2443"/>
        <v/>
      </c>
      <c r="CE262" s="7" t="str">
        <f t="shared" si="2443"/>
        <v/>
      </c>
      <c r="CF262" s="7" t="str">
        <f t="shared" si="2443"/>
        <v/>
      </c>
      <c r="CG262" s="7" t="str">
        <f t="shared" si="2443"/>
        <v/>
      </c>
      <c r="CH262" s="7" t="str">
        <f t="shared" si="2443"/>
        <v/>
      </c>
      <c r="CI262" s="7" t="str">
        <f t="shared" si="2443"/>
        <v/>
      </c>
      <c r="CJ262" s="7" t="str">
        <f t="shared" si="2443"/>
        <v/>
      </c>
      <c r="CK262" s="7" t="str">
        <f t="shared" si="2443"/>
        <v/>
      </c>
      <c r="CL262" s="7" t="str">
        <f t="shared" si="2443"/>
        <v/>
      </c>
      <c r="CM262" s="7" t="str">
        <f t="shared" si="2443"/>
        <v/>
      </c>
      <c r="CN262" s="7" t="str">
        <f t="shared" si="2443"/>
        <v/>
      </c>
      <c r="CO262" s="7" t="str">
        <f t="shared" si="2443"/>
        <v/>
      </c>
      <c r="CP262" s="7" t="str">
        <f t="shared" si="2443"/>
        <v/>
      </c>
      <c r="CQ262" s="7" t="str">
        <f t="shared" ref="CQ262:FB262" si="2444">IF(CQ260="","",IF(LEFT(CQ259,1)="F",0,IF(CQ259="","",IF(CQ263="Day",VLOOKUP(CQ259,$A$449:$E$614,5,FALSE),IF(CQ263="Night",VLOOKUP(CQ259,$A$449:$E$614,4,FALSE),"")))))</f>
        <v/>
      </c>
      <c r="CR262" s="7" t="str">
        <f t="shared" si="2444"/>
        <v/>
      </c>
      <c r="CS262" s="7" t="str">
        <f t="shared" si="2444"/>
        <v/>
      </c>
      <c r="CT262" s="7" t="str">
        <f t="shared" si="2444"/>
        <v/>
      </c>
      <c r="CU262" s="7" t="str">
        <f t="shared" si="2444"/>
        <v/>
      </c>
      <c r="CV262" s="7" t="str">
        <f t="shared" si="2444"/>
        <v/>
      </c>
      <c r="CW262" s="7" t="str">
        <f t="shared" si="2444"/>
        <v/>
      </c>
      <c r="CX262" s="7" t="str">
        <f t="shared" si="2444"/>
        <v/>
      </c>
      <c r="CY262" s="7" t="str">
        <f t="shared" si="2444"/>
        <v/>
      </c>
      <c r="CZ262" s="7" t="str">
        <f t="shared" si="2444"/>
        <v/>
      </c>
      <c r="DA262" s="7" t="str">
        <f t="shared" si="2444"/>
        <v/>
      </c>
      <c r="DB262" s="7" t="str">
        <f t="shared" si="2444"/>
        <v/>
      </c>
      <c r="DC262" s="7" t="str">
        <f t="shared" si="2444"/>
        <v/>
      </c>
      <c r="DD262" s="7" t="str">
        <f t="shared" si="2444"/>
        <v/>
      </c>
      <c r="DE262" s="7" t="str">
        <f t="shared" si="2444"/>
        <v/>
      </c>
      <c r="DF262" s="7" t="str">
        <f t="shared" si="2444"/>
        <v/>
      </c>
      <c r="DG262" s="7" t="str">
        <f t="shared" si="2444"/>
        <v/>
      </c>
      <c r="DH262" s="7" t="str">
        <f t="shared" si="2444"/>
        <v/>
      </c>
      <c r="DI262" s="7" t="str">
        <f t="shared" si="2444"/>
        <v/>
      </c>
      <c r="DJ262" s="7" t="str">
        <f t="shared" si="2444"/>
        <v/>
      </c>
      <c r="DK262" s="7" t="str">
        <f t="shared" si="2444"/>
        <v/>
      </c>
      <c r="DL262" s="7" t="str">
        <f t="shared" si="2444"/>
        <v/>
      </c>
      <c r="DM262" s="7" t="str">
        <f t="shared" si="2444"/>
        <v/>
      </c>
      <c r="DN262" s="7" t="str">
        <f t="shared" si="2444"/>
        <v/>
      </c>
      <c r="DO262" s="7" t="str">
        <f t="shared" si="2444"/>
        <v/>
      </c>
      <c r="DP262" s="7" t="str">
        <f t="shared" si="2444"/>
        <v/>
      </c>
      <c r="DQ262" s="7" t="str">
        <f t="shared" si="2444"/>
        <v/>
      </c>
      <c r="DR262" s="7" t="str">
        <f t="shared" si="2444"/>
        <v/>
      </c>
      <c r="DS262" s="7" t="str">
        <f t="shared" si="2444"/>
        <v/>
      </c>
      <c r="DT262" s="7" t="str">
        <f t="shared" si="2444"/>
        <v/>
      </c>
      <c r="DU262" s="7" t="str">
        <f t="shared" si="2444"/>
        <v/>
      </c>
      <c r="DV262" s="7" t="str">
        <f t="shared" si="2444"/>
        <v/>
      </c>
      <c r="DW262" s="7" t="str">
        <f t="shared" si="2444"/>
        <v/>
      </c>
      <c r="DX262" s="7" t="str">
        <f t="shared" si="2444"/>
        <v/>
      </c>
      <c r="DY262" s="7" t="str">
        <f t="shared" si="2444"/>
        <v/>
      </c>
      <c r="DZ262" s="7" t="str">
        <f t="shared" si="2444"/>
        <v/>
      </c>
      <c r="EA262" s="7" t="str">
        <f t="shared" si="2444"/>
        <v/>
      </c>
      <c r="EB262" s="7" t="str">
        <f t="shared" si="2444"/>
        <v/>
      </c>
      <c r="EC262" s="7" t="str">
        <f t="shared" si="2444"/>
        <v/>
      </c>
      <c r="ED262" s="7" t="str">
        <f t="shared" si="2444"/>
        <v/>
      </c>
      <c r="EE262" s="7" t="str">
        <f t="shared" si="2444"/>
        <v/>
      </c>
      <c r="EF262" s="7" t="str">
        <f t="shared" si="2444"/>
        <v/>
      </c>
      <c r="EG262" s="7" t="str">
        <f t="shared" si="2444"/>
        <v/>
      </c>
      <c r="EH262" s="7" t="str">
        <f t="shared" si="2444"/>
        <v/>
      </c>
      <c r="EI262" s="7" t="str">
        <f t="shared" si="2444"/>
        <v/>
      </c>
      <c r="EJ262" s="7" t="str">
        <f t="shared" si="2444"/>
        <v/>
      </c>
      <c r="EK262" s="7" t="str">
        <f t="shared" si="2444"/>
        <v/>
      </c>
      <c r="EL262" s="7" t="str">
        <f t="shared" si="2444"/>
        <v/>
      </c>
      <c r="EM262" s="7" t="str">
        <f t="shared" si="2444"/>
        <v/>
      </c>
      <c r="EN262" s="7" t="str">
        <f t="shared" si="2444"/>
        <v/>
      </c>
      <c r="EO262" s="7" t="str">
        <f t="shared" si="2444"/>
        <v/>
      </c>
      <c r="EP262" s="7" t="str">
        <f t="shared" si="2444"/>
        <v/>
      </c>
      <c r="EQ262" s="7" t="str">
        <f t="shared" si="2444"/>
        <v/>
      </c>
      <c r="ER262" s="7" t="str">
        <f t="shared" si="2444"/>
        <v/>
      </c>
      <c r="ES262" s="7" t="str">
        <f t="shared" si="2444"/>
        <v/>
      </c>
      <c r="ET262" s="7" t="str">
        <f t="shared" si="2444"/>
        <v/>
      </c>
      <c r="EU262" s="7" t="str">
        <f t="shared" si="2444"/>
        <v/>
      </c>
      <c r="EV262" s="7" t="str">
        <f t="shared" si="2444"/>
        <v/>
      </c>
      <c r="EW262" s="7" t="str">
        <f t="shared" si="2444"/>
        <v/>
      </c>
      <c r="EX262" s="7" t="str">
        <f t="shared" si="2444"/>
        <v/>
      </c>
      <c r="EY262" s="7" t="str">
        <f t="shared" si="2444"/>
        <v/>
      </c>
      <c r="EZ262" s="7" t="str">
        <f t="shared" si="2444"/>
        <v/>
      </c>
      <c r="FA262" s="7" t="str">
        <f t="shared" si="2444"/>
        <v/>
      </c>
      <c r="FB262" s="7" t="str">
        <f t="shared" si="2444"/>
        <v/>
      </c>
      <c r="FC262" s="7" t="str">
        <f t="shared" ref="FC262:HN262" si="2445">IF(FC260="","",IF(LEFT(FC259,1)="F",0,IF(FC259="","",IF(FC263="Day",VLOOKUP(FC259,$A$449:$E$614,5,FALSE),IF(FC263="Night",VLOOKUP(FC259,$A$449:$E$614,4,FALSE),"")))))</f>
        <v/>
      </c>
      <c r="FD262" s="7" t="str">
        <f t="shared" si="2445"/>
        <v/>
      </c>
      <c r="FE262" s="7" t="str">
        <f t="shared" si="2445"/>
        <v/>
      </c>
      <c r="FF262" s="7" t="str">
        <f t="shared" si="2445"/>
        <v/>
      </c>
      <c r="FG262" s="7" t="str">
        <f t="shared" si="2445"/>
        <v/>
      </c>
      <c r="FH262" s="7" t="str">
        <f t="shared" si="2445"/>
        <v/>
      </c>
      <c r="FI262" s="7" t="str">
        <f t="shared" si="2445"/>
        <v/>
      </c>
      <c r="FJ262" s="7" t="str">
        <f t="shared" si="2445"/>
        <v/>
      </c>
      <c r="FK262" s="7" t="str">
        <f t="shared" si="2445"/>
        <v/>
      </c>
      <c r="FL262" s="7" t="str">
        <f t="shared" si="2445"/>
        <v/>
      </c>
      <c r="FM262" s="7" t="str">
        <f t="shared" si="2445"/>
        <v/>
      </c>
      <c r="FN262" s="7" t="str">
        <f t="shared" si="2445"/>
        <v/>
      </c>
      <c r="FO262" s="7" t="str">
        <f t="shared" si="2445"/>
        <v/>
      </c>
      <c r="FP262" s="7" t="str">
        <f t="shared" si="2445"/>
        <v/>
      </c>
      <c r="FQ262" s="7" t="str">
        <f t="shared" si="2445"/>
        <v/>
      </c>
      <c r="FR262" s="7" t="str">
        <f t="shared" si="2445"/>
        <v/>
      </c>
      <c r="FS262" s="7" t="str">
        <f t="shared" si="2445"/>
        <v/>
      </c>
      <c r="FT262" s="7" t="str">
        <f t="shared" si="2445"/>
        <v/>
      </c>
      <c r="FU262" s="7" t="str">
        <f t="shared" si="2445"/>
        <v/>
      </c>
      <c r="FV262" s="7" t="str">
        <f t="shared" si="2445"/>
        <v/>
      </c>
      <c r="FW262" s="7" t="str">
        <f t="shared" si="2445"/>
        <v/>
      </c>
      <c r="FX262" s="7" t="str">
        <f t="shared" si="2445"/>
        <v/>
      </c>
      <c r="FY262" s="7" t="str">
        <f t="shared" si="2445"/>
        <v/>
      </c>
      <c r="FZ262" s="7" t="str">
        <f t="shared" si="2445"/>
        <v/>
      </c>
      <c r="GA262" s="7" t="str">
        <f t="shared" si="2445"/>
        <v/>
      </c>
      <c r="GB262" s="7" t="str">
        <f t="shared" si="2445"/>
        <v/>
      </c>
      <c r="GC262" s="7" t="str">
        <f t="shared" si="2445"/>
        <v/>
      </c>
      <c r="GD262" s="7" t="str">
        <f t="shared" si="2445"/>
        <v/>
      </c>
      <c r="GE262" s="7" t="str">
        <f t="shared" si="2445"/>
        <v/>
      </c>
      <c r="GF262" s="7" t="str">
        <f t="shared" si="2445"/>
        <v/>
      </c>
      <c r="GG262" s="7" t="str">
        <f t="shared" si="2445"/>
        <v/>
      </c>
      <c r="GH262" s="7" t="str">
        <f t="shared" si="2445"/>
        <v/>
      </c>
      <c r="GI262" s="7" t="str">
        <f t="shared" si="2445"/>
        <v/>
      </c>
      <c r="GJ262" s="7" t="str">
        <f t="shared" si="2445"/>
        <v/>
      </c>
      <c r="GK262" s="7" t="str">
        <f t="shared" si="2445"/>
        <v/>
      </c>
      <c r="GL262" s="7" t="str">
        <f t="shared" si="2445"/>
        <v/>
      </c>
      <c r="GM262" s="7" t="str">
        <f t="shared" si="2445"/>
        <v/>
      </c>
      <c r="GN262" s="7" t="str">
        <f t="shared" si="2445"/>
        <v/>
      </c>
      <c r="GO262" s="7" t="str">
        <f t="shared" si="2445"/>
        <v/>
      </c>
      <c r="GP262" s="7" t="str">
        <f t="shared" si="2445"/>
        <v/>
      </c>
      <c r="GQ262" s="7" t="str">
        <f t="shared" si="2445"/>
        <v/>
      </c>
      <c r="GR262" s="7" t="str">
        <f t="shared" si="2445"/>
        <v/>
      </c>
      <c r="GS262" s="7" t="str">
        <f t="shared" si="2445"/>
        <v/>
      </c>
      <c r="GT262" s="7" t="str">
        <f t="shared" si="2445"/>
        <v/>
      </c>
      <c r="GU262" s="7" t="str">
        <f t="shared" si="2445"/>
        <v/>
      </c>
      <c r="GV262" s="7" t="str">
        <f t="shared" si="2445"/>
        <v/>
      </c>
      <c r="GW262" s="7" t="str">
        <f t="shared" si="2445"/>
        <v/>
      </c>
      <c r="GX262" s="7" t="str">
        <f t="shared" si="2445"/>
        <v/>
      </c>
      <c r="GY262" s="7" t="str">
        <f t="shared" si="2445"/>
        <v/>
      </c>
      <c r="GZ262" s="7" t="str">
        <f t="shared" si="2445"/>
        <v/>
      </c>
      <c r="HA262" s="7" t="str">
        <f t="shared" si="2445"/>
        <v/>
      </c>
      <c r="HB262" s="7" t="str">
        <f t="shared" si="2445"/>
        <v/>
      </c>
      <c r="HC262" s="7" t="str">
        <f t="shared" si="2445"/>
        <v/>
      </c>
      <c r="HD262" s="7" t="str">
        <f t="shared" si="2445"/>
        <v/>
      </c>
      <c r="HE262" s="7" t="str">
        <f t="shared" si="2445"/>
        <v/>
      </c>
      <c r="HF262" s="7" t="str">
        <f t="shared" si="2445"/>
        <v/>
      </c>
      <c r="HG262" s="7" t="str">
        <f t="shared" si="2445"/>
        <v/>
      </c>
      <c r="HH262" s="7" t="str">
        <f t="shared" si="2445"/>
        <v/>
      </c>
      <c r="HI262" s="7" t="str">
        <f t="shared" si="2445"/>
        <v/>
      </c>
      <c r="HJ262" s="7" t="str">
        <f t="shared" si="2445"/>
        <v/>
      </c>
      <c r="HK262" s="7" t="str">
        <f t="shared" si="2445"/>
        <v/>
      </c>
      <c r="HL262" s="7" t="str">
        <f t="shared" si="2445"/>
        <v/>
      </c>
      <c r="HM262" s="7" t="str">
        <f t="shared" si="2445"/>
        <v/>
      </c>
      <c r="HN262" s="7" t="str">
        <f t="shared" si="2445"/>
        <v/>
      </c>
      <c r="HO262" s="7" t="str">
        <f t="shared" ref="HO262:ID262" si="2446">IF(HO260="","",IF(LEFT(HO259,1)="F",0,IF(HO259="","",IF(HO263="Day",VLOOKUP(HO259,$A$449:$E$614,5,FALSE),IF(HO263="Night",VLOOKUP(HO259,$A$449:$E$614,4,FALSE),"")))))</f>
        <v/>
      </c>
      <c r="HP262" s="7" t="str">
        <f t="shared" si="2446"/>
        <v/>
      </c>
      <c r="HQ262" s="7" t="str">
        <f t="shared" si="2446"/>
        <v/>
      </c>
      <c r="HR262" s="7" t="str">
        <f t="shared" si="2446"/>
        <v/>
      </c>
      <c r="HS262" s="7" t="str">
        <f t="shared" si="2446"/>
        <v/>
      </c>
      <c r="HT262" s="7" t="str">
        <f t="shared" si="2446"/>
        <v/>
      </c>
      <c r="HU262" s="7" t="str">
        <f t="shared" si="2446"/>
        <v/>
      </c>
      <c r="HV262" s="7" t="str">
        <f t="shared" si="2446"/>
        <v/>
      </c>
      <c r="HW262" s="7" t="str">
        <f t="shared" si="2446"/>
        <v/>
      </c>
      <c r="HX262" s="7" t="str">
        <f t="shared" si="2446"/>
        <v/>
      </c>
      <c r="HY262" s="7" t="str">
        <f t="shared" si="2446"/>
        <v/>
      </c>
      <c r="HZ262" s="7" t="str">
        <f t="shared" si="2446"/>
        <v/>
      </c>
      <c r="IA262" s="7" t="str">
        <f t="shared" si="2446"/>
        <v/>
      </c>
      <c r="IB262" s="7" t="str">
        <f t="shared" si="2446"/>
        <v/>
      </c>
      <c r="IC262" s="7" t="str">
        <f t="shared" si="2446"/>
        <v/>
      </c>
      <c r="ID262" s="7" t="str">
        <f t="shared" si="2446"/>
        <v/>
      </c>
    </row>
    <row r="263" spans="1:238" hidden="1" x14ac:dyDescent="0.3">
      <c r="A263" s="31" t="s">
        <v>649</v>
      </c>
      <c r="B263" s="31" t="str">
        <f>VLOOKUP($A263,POINTS!$O$3:$W$168,B$232,FALSE)</f>
        <v>Christ Church Cathedral - Houston</v>
      </c>
      <c r="C263" s="31" t="str">
        <f>VLOOKUP($A263,POINTS!$O$3:$W$168,C$232,FALSE)</f>
        <v>Houston</v>
      </c>
      <c r="D263" s="32">
        <f>VLOOKUP($A263,POINTS!$O$3:$W$168,D$232,FALSE)</f>
        <v>29.759499999999999</v>
      </c>
      <c r="E263" s="32">
        <f>VLOOKUP($A263,POINTS!$O$3:$W$168,E$232,FALSE)</f>
        <v>-95.361418</v>
      </c>
      <c r="F263" s="31">
        <f>VLOOKUP($A263,POINTS!$O$3:$W$168,F$232,FALSE)</f>
        <v>0</v>
      </c>
      <c r="G263" s="31">
        <f>VLOOKUP($A263,POINTS!$O$3:$W$168,G$232,FALSE)</f>
        <v>168</v>
      </c>
      <c r="H263" s="31">
        <f>VLOOKUP($A263,POINTS!$O$3:$W$168,H$232,FALSE)</f>
        <v>0</v>
      </c>
      <c r="I263" s="7">
        <f>ROUNDUP(VLOOKUP(A263,POINTS!$A$3:$J$168,10,FALSE)/2,0)</f>
        <v>42</v>
      </c>
      <c r="Z263" s="29"/>
      <c r="AA263" s="29"/>
      <c r="AB263" s="7">
        <f>IF(BR1064*0.1&gt;=0.5,0.5,1-(BR1064*0.1))</f>
        <v>1</v>
      </c>
      <c r="AC263" s="7" t="s">
        <v>1036</v>
      </c>
      <c r="AE263" s="7" t="str">
        <f t="shared" ref="AE263:CP263" si="2447">IF(LEFT(AE259,6)="Duplic","",IF(AE259="","",VLOOKUP(AE259,$AD$26:$AI$191,6,FALSE)))</f>
        <v/>
      </c>
      <c r="AF263" s="7" t="str">
        <f t="shared" si="2447"/>
        <v/>
      </c>
      <c r="AG263" s="7" t="str">
        <f t="shared" si="2447"/>
        <v/>
      </c>
      <c r="AH263" s="7" t="str">
        <f t="shared" si="2447"/>
        <v/>
      </c>
      <c r="AI263" s="7" t="str">
        <f t="shared" si="2447"/>
        <v/>
      </c>
      <c r="AJ263" s="7" t="str">
        <f t="shared" si="2447"/>
        <v/>
      </c>
      <c r="AK263" s="7" t="str">
        <f t="shared" si="2447"/>
        <v/>
      </c>
      <c r="AL263" s="7" t="str">
        <f t="shared" si="2447"/>
        <v/>
      </c>
      <c r="AM263" s="7" t="str">
        <f t="shared" si="2447"/>
        <v/>
      </c>
      <c r="AN263" s="7" t="str">
        <f t="shared" si="2447"/>
        <v/>
      </c>
      <c r="AO263" s="7" t="str">
        <f t="shared" si="2447"/>
        <v/>
      </c>
      <c r="AP263" s="7" t="str">
        <f t="shared" si="2447"/>
        <v/>
      </c>
      <c r="AQ263" s="7" t="str">
        <f t="shared" si="2447"/>
        <v/>
      </c>
      <c r="AR263" s="7" t="str">
        <f t="shared" si="2447"/>
        <v/>
      </c>
      <c r="AS263" s="7" t="str">
        <f t="shared" si="2447"/>
        <v/>
      </c>
      <c r="AT263" s="7" t="str">
        <f t="shared" si="2447"/>
        <v/>
      </c>
      <c r="AU263" s="7" t="str">
        <f t="shared" si="2447"/>
        <v/>
      </c>
      <c r="AV263" s="7" t="str">
        <f t="shared" si="2447"/>
        <v/>
      </c>
      <c r="AW263" s="7" t="str">
        <f t="shared" si="2447"/>
        <v/>
      </c>
      <c r="AX263" s="7" t="str">
        <f t="shared" si="2447"/>
        <v/>
      </c>
      <c r="AY263" s="7" t="str">
        <f t="shared" si="2447"/>
        <v/>
      </c>
      <c r="AZ263" s="7" t="str">
        <f t="shared" si="2447"/>
        <v/>
      </c>
      <c r="BA263" s="7" t="str">
        <f t="shared" si="2447"/>
        <v/>
      </c>
      <c r="BB263" s="7" t="str">
        <f t="shared" si="2447"/>
        <v/>
      </c>
      <c r="BC263" s="7" t="str">
        <f t="shared" si="2447"/>
        <v/>
      </c>
      <c r="BD263" s="7" t="str">
        <f t="shared" si="2447"/>
        <v/>
      </c>
      <c r="BE263" s="7" t="str">
        <f t="shared" si="2447"/>
        <v/>
      </c>
      <c r="BF263" s="7" t="str">
        <f t="shared" si="2447"/>
        <v/>
      </c>
      <c r="BG263" s="7" t="str">
        <f t="shared" si="2447"/>
        <v/>
      </c>
      <c r="BH263" s="7" t="str">
        <f t="shared" si="2447"/>
        <v/>
      </c>
      <c r="BI263" s="7" t="str">
        <f t="shared" si="2447"/>
        <v/>
      </c>
      <c r="BJ263" s="7" t="str">
        <f t="shared" si="2447"/>
        <v/>
      </c>
      <c r="BK263" s="7" t="str">
        <f t="shared" si="2447"/>
        <v/>
      </c>
      <c r="BL263" s="7" t="str">
        <f t="shared" si="2447"/>
        <v/>
      </c>
      <c r="BM263" s="7" t="str">
        <f t="shared" si="2447"/>
        <v/>
      </c>
      <c r="BN263" s="7" t="str">
        <f t="shared" si="2447"/>
        <v/>
      </c>
      <c r="BO263" s="7" t="str">
        <f t="shared" si="2447"/>
        <v/>
      </c>
      <c r="BP263" s="7" t="str">
        <f t="shared" si="2447"/>
        <v/>
      </c>
      <c r="BQ263" s="7" t="str">
        <f t="shared" si="2447"/>
        <v/>
      </c>
      <c r="BR263" s="7" t="str">
        <f t="shared" si="2447"/>
        <v/>
      </c>
      <c r="BS263" s="7" t="str">
        <f t="shared" si="2447"/>
        <v/>
      </c>
      <c r="BT263" s="7" t="str">
        <f t="shared" si="2447"/>
        <v/>
      </c>
      <c r="BU263" s="7" t="str">
        <f t="shared" si="2447"/>
        <v/>
      </c>
      <c r="BV263" s="7" t="str">
        <f t="shared" si="2447"/>
        <v/>
      </c>
      <c r="BW263" s="7" t="str">
        <f t="shared" si="2447"/>
        <v/>
      </c>
      <c r="BX263" s="7" t="str">
        <f t="shared" si="2447"/>
        <v/>
      </c>
      <c r="BY263" s="7" t="str">
        <f t="shared" si="2447"/>
        <v/>
      </c>
      <c r="BZ263" s="7" t="str">
        <f t="shared" si="2447"/>
        <v/>
      </c>
      <c r="CA263" s="7" t="str">
        <f t="shared" si="2447"/>
        <v/>
      </c>
      <c r="CB263" s="7" t="str">
        <f t="shared" si="2447"/>
        <v/>
      </c>
      <c r="CC263" s="7" t="str">
        <f t="shared" si="2447"/>
        <v/>
      </c>
      <c r="CD263" s="7" t="str">
        <f t="shared" si="2447"/>
        <v/>
      </c>
      <c r="CE263" s="7" t="str">
        <f t="shared" si="2447"/>
        <v/>
      </c>
      <c r="CF263" s="7" t="str">
        <f t="shared" si="2447"/>
        <v/>
      </c>
      <c r="CG263" s="7" t="str">
        <f t="shared" si="2447"/>
        <v/>
      </c>
      <c r="CH263" s="7" t="str">
        <f t="shared" si="2447"/>
        <v/>
      </c>
      <c r="CI263" s="7" t="str">
        <f t="shared" si="2447"/>
        <v/>
      </c>
      <c r="CJ263" s="7" t="str">
        <f t="shared" si="2447"/>
        <v/>
      </c>
      <c r="CK263" s="7" t="str">
        <f t="shared" si="2447"/>
        <v/>
      </c>
      <c r="CL263" s="7" t="str">
        <f t="shared" si="2447"/>
        <v/>
      </c>
      <c r="CM263" s="7" t="str">
        <f t="shared" si="2447"/>
        <v/>
      </c>
      <c r="CN263" s="7" t="str">
        <f t="shared" si="2447"/>
        <v/>
      </c>
      <c r="CO263" s="7" t="str">
        <f t="shared" si="2447"/>
        <v/>
      </c>
      <c r="CP263" s="7" t="str">
        <f t="shared" si="2447"/>
        <v/>
      </c>
      <c r="CQ263" s="7" t="str">
        <f t="shared" ref="CQ263:FB263" si="2448">IF(LEFT(CQ259,6)="Duplic","",IF(CQ259="","",VLOOKUP(CQ259,$AD$26:$AI$191,6,FALSE)))</f>
        <v/>
      </c>
      <c r="CR263" s="7" t="str">
        <f t="shared" si="2448"/>
        <v/>
      </c>
      <c r="CS263" s="7" t="str">
        <f t="shared" si="2448"/>
        <v/>
      </c>
      <c r="CT263" s="7" t="str">
        <f t="shared" si="2448"/>
        <v/>
      </c>
      <c r="CU263" s="7" t="str">
        <f t="shared" si="2448"/>
        <v/>
      </c>
      <c r="CV263" s="7" t="str">
        <f t="shared" si="2448"/>
        <v/>
      </c>
      <c r="CW263" s="7" t="str">
        <f t="shared" si="2448"/>
        <v/>
      </c>
      <c r="CX263" s="7" t="str">
        <f t="shared" si="2448"/>
        <v/>
      </c>
      <c r="CY263" s="7" t="str">
        <f t="shared" si="2448"/>
        <v/>
      </c>
      <c r="CZ263" s="7" t="str">
        <f t="shared" si="2448"/>
        <v/>
      </c>
      <c r="DA263" s="7" t="str">
        <f t="shared" si="2448"/>
        <v/>
      </c>
      <c r="DB263" s="7" t="str">
        <f t="shared" si="2448"/>
        <v/>
      </c>
      <c r="DC263" s="7" t="str">
        <f t="shared" si="2448"/>
        <v/>
      </c>
      <c r="DD263" s="7" t="str">
        <f t="shared" si="2448"/>
        <v/>
      </c>
      <c r="DE263" s="7" t="str">
        <f t="shared" si="2448"/>
        <v/>
      </c>
      <c r="DF263" s="7" t="str">
        <f t="shared" si="2448"/>
        <v/>
      </c>
      <c r="DG263" s="7" t="str">
        <f t="shared" si="2448"/>
        <v/>
      </c>
      <c r="DH263" s="7" t="str">
        <f t="shared" si="2448"/>
        <v/>
      </c>
      <c r="DI263" s="7" t="str">
        <f t="shared" si="2448"/>
        <v/>
      </c>
      <c r="DJ263" s="7" t="str">
        <f t="shared" si="2448"/>
        <v/>
      </c>
      <c r="DK263" s="7" t="str">
        <f t="shared" si="2448"/>
        <v/>
      </c>
      <c r="DL263" s="7" t="str">
        <f t="shared" si="2448"/>
        <v/>
      </c>
      <c r="DM263" s="7" t="str">
        <f t="shared" si="2448"/>
        <v/>
      </c>
      <c r="DN263" s="7" t="str">
        <f t="shared" si="2448"/>
        <v/>
      </c>
      <c r="DO263" s="7" t="str">
        <f t="shared" si="2448"/>
        <v/>
      </c>
      <c r="DP263" s="7" t="str">
        <f t="shared" si="2448"/>
        <v/>
      </c>
      <c r="DQ263" s="7" t="str">
        <f t="shared" si="2448"/>
        <v/>
      </c>
      <c r="DR263" s="7" t="str">
        <f t="shared" si="2448"/>
        <v/>
      </c>
      <c r="DS263" s="7" t="str">
        <f t="shared" si="2448"/>
        <v/>
      </c>
      <c r="DT263" s="7" t="str">
        <f t="shared" si="2448"/>
        <v/>
      </c>
      <c r="DU263" s="7" t="str">
        <f t="shared" si="2448"/>
        <v/>
      </c>
      <c r="DV263" s="7" t="str">
        <f t="shared" si="2448"/>
        <v/>
      </c>
      <c r="DW263" s="7" t="str">
        <f t="shared" si="2448"/>
        <v/>
      </c>
      <c r="DX263" s="7" t="str">
        <f t="shared" si="2448"/>
        <v/>
      </c>
      <c r="DY263" s="7" t="str">
        <f t="shared" si="2448"/>
        <v/>
      </c>
      <c r="DZ263" s="7" t="str">
        <f t="shared" si="2448"/>
        <v/>
      </c>
      <c r="EA263" s="7" t="str">
        <f t="shared" si="2448"/>
        <v/>
      </c>
      <c r="EB263" s="7" t="str">
        <f t="shared" si="2448"/>
        <v/>
      </c>
      <c r="EC263" s="7" t="str">
        <f t="shared" si="2448"/>
        <v/>
      </c>
      <c r="ED263" s="7" t="str">
        <f t="shared" si="2448"/>
        <v/>
      </c>
      <c r="EE263" s="7" t="str">
        <f t="shared" si="2448"/>
        <v/>
      </c>
      <c r="EF263" s="7" t="str">
        <f t="shared" si="2448"/>
        <v/>
      </c>
      <c r="EG263" s="7" t="str">
        <f t="shared" si="2448"/>
        <v/>
      </c>
      <c r="EH263" s="7" t="str">
        <f t="shared" si="2448"/>
        <v/>
      </c>
      <c r="EI263" s="7" t="str">
        <f t="shared" si="2448"/>
        <v/>
      </c>
      <c r="EJ263" s="7" t="str">
        <f t="shared" si="2448"/>
        <v/>
      </c>
      <c r="EK263" s="7" t="str">
        <f t="shared" si="2448"/>
        <v/>
      </c>
      <c r="EL263" s="7" t="str">
        <f t="shared" si="2448"/>
        <v/>
      </c>
      <c r="EM263" s="7" t="str">
        <f t="shared" si="2448"/>
        <v/>
      </c>
      <c r="EN263" s="7" t="str">
        <f t="shared" si="2448"/>
        <v/>
      </c>
      <c r="EO263" s="7" t="str">
        <f t="shared" si="2448"/>
        <v/>
      </c>
      <c r="EP263" s="7" t="str">
        <f t="shared" si="2448"/>
        <v/>
      </c>
      <c r="EQ263" s="7" t="str">
        <f t="shared" si="2448"/>
        <v/>
      </c>
      <c r="ER263" s="7" t="str">
        <f t="shared" si="2448"/>
        <v/>
      </c>
      <c r="ES263" s="7" t="str">
        <f t="shared" si="2448"/>
        <v/>
      </c>
      <c r="ET263" s="7" t="str">
        <f t="shared" si="2448"/>
        <v/>
      </c>
      <c r="EU263" s="7" t="str">
        <f t="shared" si="2448"/>
        <v/>
      </c>
      <c r="EV263" s="7" t="str">
        <f t="shared" si="2448"/>
        <v/>
      </c>
      <c r="EW263" s="7" t="str">
        <f t="shared" si="2448"/>
        <v/>
      </c>
      <c r="EX263" s="7" t="str">
        <f t="shared" si="2448"/>
        <v/>
      </c>
      <c r="EY263" s="7" t="str">
        <f t="shared" si="2448"/>
        <v/>
      </c>
      <c r="EZ263" s="7" t="str">
        <f t="shared" si="2448"/>
        <v/>
      </c>
      <c r="FA263" s="7" t="str">
        <f t="shared" si="2448"/>
        <v/>
      </c>
      <c r="FB263" s="7" t="str">
        <f t="shared" si="2448"/>
        <v/>
      </c>
      <c r="FC263" s="7" t="str">
        <f t="shared" ref="FC263:HN263" si="2449">IF(LEFT(FC259,6)="Duplic","",IF(FC259="","",VLOOKUP(FC259,$AD$26:$AI$191,6,FALSE)))</f>
        <v/>
      </c>
      <c r="FD263" s="7" t="str">
        <f t="shared" si="2449"/>
        <v/>
      </c>
      <c r="FE263" s="7" t="str">
        <f t="shared" si="2449"/>
        <v/>
      </c>
      <c r="FF263" s="7" t="str">
        <f t="shared" si="2449"/>
        <v/>
      </c>
      <c r="FG263" s="7" t="str">
        <f t="shared" si="2449"/>
        <v/>
      </c>
      <c r="FH263" s="7" t="str">
        <f t="shared" si="2449"/>
        <v/>
      </c>
      <c r="FI263" s="7" t="str">
        <f t="shared" si="2449"/>
        <v/>
      </c>
      <c r="FJ263" s="7" t="str">
        <f t="shared" si="2449"/>
        <v/>
      </c>
      <c r="FK263" s="7" t="str">
        <f t="shared" si="2449"/>
        <v/>
      </c>
      <c r="FL263" s="7" t="str">
        <f t="shared" si="2449"/>
        <v/>
      </c>
      <c r="FM263" s="7" t="str">
        <f t="shared" si="2449"/>
        <v/>
      </c>
      <c r="FN263" s="7" t="str">
        <f t="shared" si="2449"/>
        <v/>
      </c>
      <c r="FO263" s="7" t="str">
        <f t="shared" si="2449"/>
        <v/>
      </c>
      <c r="FP263" s="7" t="str">
        <f t="shared" si="2449"/>
        <v/>
      </c>
      <c r="FQ263" s="7" t="str">
        <f t="shared" si="2449"/>
        <v/>
      </c>
      <c r="FR263" s="7" t="str">
        <f t="shared" si="2449"/>
        <v/>
      </c>
      <c r="FS263" s="7" t="str">
        <f t="shared" si="2449"/>
        <v/>
      </c>
      <c r="FT263" s="7" t="str">
        <f t="shared" si="2449"/>
        <v/>
      </c>
      <c r="FU263" s="7" t="str">
        <f t="shared" si="2449"/>
        <v/>
      </c>
      <c r="FV263" s="7" t="str">
        <f t="shared" si="2449"/>
        <v/>
      </c>
      <c r="FW263" s="7" t="str">
        <f t="shared" si="2449"/>
        <v/>
      </c>
      <c r="FX263" s="7" t="str">
        <f t="shared" si="2449"/>
        <v/>
      </c>
      <c r="FY263" s="7" t="str">
        <f t="shared" si="2449"/>
        <v/>
      </c>
      <c r="FZ263" s="7" t="str">
        <f t="shared" si="2449"/>
        <v/>
      </c>
      <c r="GA263" s="7" t="str">
        <f t="shared" si="2449"/>
        <v/>
      </c>
      <c r="GB263" s="7" t="str">
        <f t="shared" si="2449"/>
        <v/>
      </c>
      <c r="GC263" s="7" t="str">
        <f t="shared" si="2449"/>
        <v/>
      </c>
      <c r="GD263" s="7" t="str">
        <f t="shared" si="2449"/>
        <v/>
      </c>
      <c r="GE263" s="7" t="str">
        <f t="shared" si="2449"/>
        <v/>
      </c>
      <c r="GF263" s="7" t="str">
        <f t="shared" si="2449"/>
        <v/>
      </c>
      <c r="GG263" s="7" t="str">
        <f t="shared" si="2449"/>
        <v/>
      </c>
      <c r="GH263" s="7" t="str">
        <f t="shared" si="2449"/>
        <v/>
      </c>
      <c r="GI263" s="7" t="str">
        <f t="shared" si="2449"/>
        <v/>
      </c>
      <c r="GJ263" s="7" t="str">
        <f t="shared" si="2449"/>
        <v/>
      </c>
      <c r="GK263" s="7" t="str">
        <f t="shared" si="2449"/>
        <v/>
      </c>
      <c r="GL263" s="7" t="str">
        <f t="shared" si="2449"/>
        <v/>
      </c>
      <c r="GM263" s="7" t="str">
        <f t="shared" si="2449"/>
        <v/>
      </c>
      <c r="GN263" s="7" t="str">
        <f t="shared" si="2449"/>
        <v/>
      </c>
      <c r="GO263" s="7" t="str">
        <f t="shared" si="2449"/>
        <v/>
      </c>
      <c r="GP263" s="7" t="str">
        <f t="shared" si="2449"/>
        <v/>
      </c>
      <c r="GQ263" s="7" t="str">
        <f t="shared" si="2449"/>
        <v/>
      </c>
      <c r="GR263" s="7" t="str">
        <f t="shared" si="2449"/>
        <v/>
      </c>
      <c r="GS263" s="7" t="str">
        <f t="shared" si="2449"/>
        <v/>
      </c>
      <c r="GT263" s="7" t="str">
        <f t="shared" si="2449"/>
        <v/>
      </c>
      <c r="GU263" s="7" t="str">
        <f t="shared" si="2449"/>
        <v/>
      </c>
      <c r="GV263" s="7" t="str">
        <f t="shared" si="2449"/>
        <v/>
      </c>
      <c r="GW263" s="7" t="str">
        <f t="shared" si="2449"/>
        <v/>
      </c>
      <c r="GX263" s="7" t="str">
        <f t="shared" si="2449"/>
        <v/>
      </c>
      <c r="GY263" s="7" t="str">
        <f t="shared" si="2449"/>
        <v/>
      </c>
      <c r="GZ263" s="7" t="str">
        <f t="shared" si="2449"/>
        <v/>
      </c>
      <c r="HA263" s="7" t="str">
        <f t="shared" si="2449"/>
        <v/>
      </c>
      <c r="HB263" s="7" t="str">
        <f t="shared" si="2449"/>
        <v/>
      </c>
      <c r="HC263" s="7" t="str">
        <f t="shared" si="2449"/>
        <v/>
      </c>
      <c r="HD263" s="7" t="str">
        <f t="shared" si="2449"/>
        <v/>
      </c>
      <c r="HE263" s="7" t="str">
        <f t="shared" si="2449"/>
        <v/>
      </c>
      <c r="HF263" s="7" t="str">
        <f t="shared" si="2449"/>
        <v/>
      </c>
      <c r="HG263" s="7" t="str">
        <f t="shared" si="2449"/>
        <v/>
      </c>
      <c r="HH263" s="7" t="str">
        <f t="shared" si="2449"/>
        <v/>
      </c>
      <c r="HI263" s="7" t="str">
        <f t="shared" si="2449"/>
        <v/>
      </c>
      <c r="HJ263" s="7" t="str">
        <f t="shared" si="2449"/>
        <v/>
      </c>
      <c r="HK263" s="7" t="str">
        <f t="shared" si="2449"/>
        <v/>
      </c>
      <c r="HL263" s="7" t="str">
        <f t="shared" si="2449"/>
        <v/>
      </c>
      <c r="HM263" s="7" t="str">
        <f t="shared" si="2449"/>
        <v/>
      </c>
      <c r="HN263" s="7" t="str">
        <f t="shared" si="2449"/>
        <v/>
      </c>
      <c r="HO263" s="7" t="str">
        <f t="shared" ref="HO263:ID263" si="2450">IF(LEFT(HO259,6)="Duplic","",IF(HO259="","",VLOOKUP(HO259,$AD$26:$AI$191,6,FALSE)))</f>
        <v/>
      </c>
      <c r="HP263" s="7" t="str">
        <f t="shared" si="2450"/>
        <v/>
      </c>
      <c r="HQ263" s="7" t="str">
        <f t="shared" si="2450"/>
        <v/>
      </c>
      <c r="HR263" s="7" t="str">
        <f t="shared" si="2450"/>
        <v/>
      </c>
      <c r="HS263" s="7" t="str">
        <f t="shared" si="2450"/>
        <v/>
      </c>
      <c r="HT263" s="7" t="str">
        <f t="shared" si="2450"/>
        <v/>
      </c>
      <c r="HU263" s="7" t="str">
        <f t="shared" si="2450"/>
        <v/>
      </c>
      <c r="HV263" s="7" t="str">
        <f t="shared" si="2450"/>
        <v/>
      </c>
      <c r="HW263" s="7" t="str">
        <f t="shared" si="2450"/>
        <v/>
      </c>
      <c r="HX263" s="7" t="str">
        <f t="shared" si="2450"/>
        <v/>
      </c>
      <c r="HY263" s="7" t="str">
        <f t="shared" si="2450"/>
        <v/>
      </c>
      <c r="HZ263" s="7" t="str">
        <f t="shared" si="2450"/>
        <v/>
      </c>
      <c r="IA263" s="7" t="str">
        <f t="shared" si="2450"/>
        <v/>
      </c>
      <c r="IB263" s="7" t="str">
        <f t="shared" si="2450"/>
        <v/>
      </c>
      <c r="IC263" s="7" t="str">
        <f t="shared" si="2450"/>
        <v/>
      </c>
      <c r="ID263" s="7" t="str">
        <f t="shared" si="2450"/>
        <v/>
      </c>
    </row>
    <row r="264" spans="1:238" hidden="1" x14ac:dyDescent="0.3">
      <c r="A264" s="31" t="s">
        <v>650</v>
      </c>
      <c r="B264" s="31" t="str">
        <f>VLOOKUP($A264,POINTS!$O$3:$W$168,B$232,FALSE)</f>
        <v>Saint Francis Church</v>
      </c>
      <c r="C264" s="31" t="str">
        <f>VLOOKUP($A264,POINTS!$O$3:$W$168,C$232,FALSE)</f>
        <v>Wadsworth</v>
      </c>
      <c r="D264" s="32">
        <f>VLOOKUP($A264,POINTS!$O$3:$W$168,D$232,FALSE)</f>
        <v>28.807096999999999</v>
      </c>
      <c r="E264" s="32">
        <f>VLOOKUP($A264,POINTS!$O$3:$W$168,E$232,FALSE)</f>
        <v>-95.953856999999999</v>
      </c>
      <c r="F264" s="31">
        <f>VLOOKUP($A264,POINTS!$O$3:$W$168,F$232,FALSE)</f>
        <v>0</v>
      </c>
      <c r="G264" s="31">
        <f>VLOOKUP($A264,POINTS!$O$3:$W$168,G$232,FALSE)</f>
        <v>128</v>
      </c>
      <c r="H264" s="31">
        <f>VLOOKUP($A264,POINTS!$O$3:$W$168,H$232,FALSE)</f>
        <v>0</v>
      </c>
      <c r="I264" s="7">
        <f>ROUNDUP(VLOOKUP(A264,POINTS!$A$3:$J$168,10,FALSE)/2,0)</f>
        <v>64</v>
      </c>
      <c r="Z264" s="29"/>
      <c r="AA264" s="29" t="s">
        <v>802</v>
      </c>
      <c r="AE264" s="7" t="str">
        <f t="shared" ref="AE264" si="2451">IF(COUNTIF($A$449:$A$614,AE259)&gt;0,IF(LEN($AB257)-LEN(SUBSTITUTE($AB257,LEFT(AE259,1),""))&gt;=1,IF(AE263="Night",0.1,""),""),"")</f>
        <v/>
      </c>
      <c r="AF264" s="7" t="str">
        <f t="shared" ref="AF264" si="2452">IF(COUNTIF($A$449:$A$614,AF259)&gt;0,IF(LEN($AB257)-LEN(SUBSTITUTE($AB257,LEFT(AF259,1),""))&gt;=1,IF(AF263="Night",0.1,""),""),"")</f>
        <v/>
      </c>
      <c r="AG264" s="7" t="str">
        <f t="shared" ref="AG264" si="2453">IF(COUNTIF($A$449:$A$614,AG259)&gt;0,IF(LEN($AB257)-LEN(SUBSTITUTE($AB257,LEFT(AG259,1),""))&gt;=1,IF(AG263="Night",0.1,""),""),"")</f>
        <v/>
      </c>
      <c r="AH264" s="7" t="str">
        <f t="shared" ref="AH264" si="2454">IF(COUNTIF($A$449:$A$614,AH259)&gt;0,IF(LEN($AB257)-LEN(SUBSTITUTE($AB257,LEFT(AH259,1),""))&gt;=1,IF(AH263="Night",0.1,""),""),"")</f>
        <v/>
      </c>
      <c r="AI264" s="7" t="str">
        <f t="shared" ref="AI264" si="2455">IF(COUNTIF($A$449:$A$614,AI259)&gt;0,IF(LEN($AB257)-LEN(SUBSTITUTE($AB257,LEFT(AI259,1),""))&gt;=1,IF(AI263="Night",0.1,""),""),"")</f>
        <v/>
      </c>
      <c r="AJ264" s="7" t="str">
        <f t="shared" ref="AJ264" si="2456">IF(COUNTIF($A$449:$A$614,AJ259)&gt;0,IF(LEN($AB257)-LEN(SUBSTITUTE($AB257,LEFT(AJ259,1),""))&gt;=1,IF(AJ263="Night",0.1,""),""),"")</f>
        <v/>
      </c>
      <c r="AK264" s="7" t="str">
        <f t="shared" ref="AK264" si="2457">IF(COUNTIF($A$449:$A$614,AK259)&gt;0,IF(LEN($AB257)-LEN(SUBSTITUTE($AB257,LEFT(AK259,1),""))&gt;=1,IF(AK263="Night",0.1,""),""),"")</f>
        <v/>
      </c>
      <c r="AL264" s="7" t="str">
        <f t="shared" ref="AL264" si="2458">IF(COUNTIF($A$449:$A$614,AL259)&gt;0,IF(LEN($AB257)-LEN(SUBSTITUTE($AB257,LEFT(AL259,1),""))&gt;=1,IF(AL263="Night",0.1,""),""),"")</f>
        <v/>
      </c>
      <c r="AM264" s="7" t="str">
        <f t="shared" ref="AM264" si="2459">IF(COUNTIF($A$449:$A$614,AM259)&gt;0,IF(LEN($AB257)-LEN(SUBSTITUTE($AB257,LEFT(AM259,1),""))&gt;=1,IF(AM263="Night",0.1,""),""),"")</f>
        <v/>
      </c>
      <c r="AN264" s="7" t="str">
        <f t="shared" ref="AN264" si="2460">IF(COUNTIF($A$449:$A$614,AN259)&gt;0,IF(LEN($AB257)-LEN(SUBSTITUTE($AB257,LEFT(AN259,1),""))&gt;=1,IF(AN263="Night",0.1,""),""),"")</f>
        <v/>
      </c>
      <c r="AO264" s="7" t="str">
        <f t="shared" ref="AO264" si="2461">IF(COUNTIF($A$449:$A$614,AO259)&gt;0,IF(LEN($AB257)-LEN(SUBSTITUTE($AB257,LEFT(AO259,1),""))&gt;=1,IF(AO263="Night",0.1,""),""),"")</f>
        <v/>
      </c>
      <c r="AP264" s="7" t="str">
        <f t="shared" ref="AP264" si="2462">IF(COUNTIF($A$449:$A$614,AP259)&gt;0,IF(LEN($AB257)-LEN(SUBSTITUTE($AB257,LEFT(AP259,1),""))&gt;=1,IF(AP263="Night",0.1,""),""),"")</f>
        <v/>
      </c>
      <c r="AQ264" s="7" t="str">
        <f t="shared" ref="AQ264" si="2463">IF(COUNTIF($A$449:$A$614,AQ259)&gt;0,IF(LEN($AB257)-LEN(SUBSTITUTE($AB257,LEFT(AQ259,1),""))&gt;=1,IF(AQ263="Night",0.1,""),""),"")</f>
        <v/>
      </c>
      <c r="AR264" s="7" t="str">
        <f t="shared" ref="AR264" si="2464">IF(COUNTIF($A$449:$A$614,AR259)&gt;0,IF(LEN($AB257)-LEN(SUBSTITUTE($AB257,LEFT(AR259,1),""))&gt;=1,IF(AR263="Night",0.1,""),""),"")</f>
        <v/>
      </c>
      <c r="AS264" s="7" t="str">
        <f t="shared" ref="AS264" si="2465">IF(COUNTIF($A$449:$A$614,AS259)&gt;0,IF(LEN($AB257)-LEN(SUBSTITUTE($AB257,LEFT(AS259,1),""))&gt;=1,IF(AS263="Night",0.1,""),""),"")</f>
        <v/>
      </c>
      <c r="AT264" s="7" t="str">
        <f t="shared" ref="AT264" si="2466">IF(COUNTIF($A$449:$A$614,AT259)&gt;0,IF(LEN($AB257)-LEN(SUBSTITUTE($AB257,LEFT(AT259,1),""))&gt;=1,IF(AT263="Night",0.1,""),""),"")</f>
        <v/>
      </c>
      <c r="AU264" s="7" t="str">
        <f t="shared" ref="AU264" si="2467">IF(COUNTIF($A$449:$A$614,AU259)&gt;0,IF(LEN($AB257)-LEN(SUBSTITUTE($AB257,LEFT(AU259,1),""))&gt;=1,IF(AU263="Night",0.1,""),""),"")</f>
        <v/>
      </c>
      <c r="AV264" s="7" t="str">
        <f t="shared" ref="AV264" si="2468">IF(COUNTIF($A$449:$A$614,AV259)&gt;0,IF(LEN($AB257)-LEN(SUBSTITUTE($AB257,LEFT(AV259,1),""))&gt;=1,IF(AV263="Night",0.1,""),""),"")</f>
        <v/>
      </c>
      <c r="AW264" s="7" t="str">
        <f t="shared" ref="AW264" si="2469">IF(COUNTIF($A$449:$A$614,AW259)&gt;0,IF(LEN($AB257)-LEN(SUBSTITUTE($AB257,LEFT(AW259,1),""))&gt;=1,IF(AW263="Night",0.1,""),""),"")</f>
        <v/>
      </c>
      <c r="AX264" s="7" t="str">
        <f t="shared" ref="AX264" si="2470">IF(COUNTIF($A$449:$A$614,AX259)&gt;0,IF(LEN($AB257)-LEN(SUBSTITUTE($AB257,LEFT(AX259,1),""))&gt;=1,IF(AX263="Night",0.1,""),""),"")</f>
        <v/>
      </c>
      <c r="AY264" s="7" t="str">
        <f t="shared" ref="AY264" si="2471">IF(COUNTIF($A$449:$A$614,AY259)&gt;0,IF(LEN($AB257)-LEN(SUBSTITUTE($AB257,LEFT(AY259,1),""))&gt;=1,IF(AY263="Night",0.1,""),""),"")</f>
        <v/>
      </c>
      <c r="AZ264" s="7" t="str">
        <f t="shared" ref="AZ264" si="2472">IF(COUNTIF($A$449:$A$614,AZ259)&gt;0,IF(LEN($AB257)-LEN(SUBSTITUTE($AB257,LEFT(AZ259,1),""))&gt;=1,IF(AZ263="Night",0.1,""),""),"")</f>
        <v/>
      </c>
      <c r="BA264" s="7" t="str">
        <f t="shared" ref="BA264" si="2473">IF(COUNTIF($A$449:$A$614,BA259)&gt;0,IF(LEN($AB257)-LEN(SUBSTITUTE($AB257,LEFT(BA259,1),""))&gt;=1,IF(BA263="Night",0.1,""),""),"")</f>
        <v/>
      </c>
      <c r="BB264" s="7" t="str">
        <f t="shared" ref="BB264" si="2474">IF(COUNTIF($A$449:$A$614,BB259)&gt;0,IF(LEN($AB257)-LEN(SUBSTITUTE($AB257,LEFT(BB259,1),""))&gt;=1,IF(BB263="Night",0.1,""),""),"")</f>
        <v/>
      </c>
      <c r="BC264" s="7" t="str">
        <f t="shared" ref="BC264" si="2475">IF(COUNTIF($A$449:$A$614,BC259)&gt;0,IF(LEN($AB257)-LEN(SUBSTITUTE($AB257,LEFT(BC259,1),""))&gt;=1,IF(BC263="Night",0.1,""),""),"")</f>
        <v/>
      </c>
      <c r="BD264" s="7" t="str">
        <f t="shared" ref="BD264" si="2476">IF(COUNTIF($A$449:$A$614,BD259)&gt;0,IF(LEN($AB257)-LEN(SUBSTITUTE($AB257,LEFT(BD259,1),""))&gt;=1,IF(BD263="Night",0.1,""),""),"")</f>
        <v/>
      </c>
      <c r="BE264" s="7" t="str">
        <f t="shared" ref="BE264" si="2477">IF(COUNTIF($A$449:$A$614,BE259)&gt;0,IF(LEN($AB257)-LEN(SUBSTITUTE($AB257,LEFT(BE259,1),""))&gt;=1,IF(BE263="Night",0.1,""),""),"")</f>
        <v/>
      </c>
      <c r="BF264" s="7" t="str">
        <f t="shared" ref="BF264" si="2478">IF(COUNTIF($A$449:$A$614,BF259)&gt;0,IF(LEN($AB257)-LEN(SUBSTITUTE($AB257,LEFT(BF259,1),""))&gt;=1,IF(BF263="Night",0.1,""),""),"")</f>
        <v/>
      </c>
      <c r="BG264" s="7" t="str">
        <f t="shared" ref="BG264" si="2479">IF(COUNTIF($A$449:$A$614,BG259)&gt;0,IF(LEN($AB257)-LEN(SUBSTITUTE($AB257,LEFT(BG259,1),""))&gt;=1,IF(BG263="Night",0.1,""),""),"")</f>
        <v/>
      </c>
      <c r="BH264" s="7" t="str">
        <f t="shared" ref="BH264" si="2480">IF(COUNTIF($A$449:$A$614,BH259)&gt;0,IF(LEN($AB257)-LEN(SUBSTITUTE($AB257,LEFT(BH259,1),""))&gt;=1,IF(BH263="Night",0.1,""),""),"")</f>
        <v/>
      </c>
      <c r="BI264" s="7" t="str">
        <f t="shared" ref="BI264" si="2481">IF(COUNTIF($A$449:$A$614,BI259)&gt;0,IF(LEN($AB257)-LEN(SUBSTITUTE($AB257,LEFT(BI259,1),""))&gt;=1,IF(BI263="Night",0.1,""),""),"")</f>
        <v/>
      </c>
      <c r="BJ264" s="7" t="str">
        <f t="shared" ref="BJ264" si="2482">IF(COUNTIF($A$449:$A$614,BJ259)&gt;0,IF(LEN($AB257)-LEN(SUBSTITUTE($AB257,LEFT(BJ259,1),""))&gt;=1,IF(BJ263="Night",0.1,""),""),"")</f>
        <v/>
      </c>
      <c r="BK264" s="7" t="str">
        <f t="shared" ref="BK264" si="2483">IF(COUNTIF($A$449:$A$614,BK259)&gt;0,IF(LEN($AB257)-LEN(SUBSTITUTE($AB257,LEFT(BK259,1),""))&gt;=1,IF(BK263="Night",0.1,""),""),"")</f>
        <v/>
      </c>
      <c r="BL264" s="7" t="str">
        <f t="shared" ref="BL264" si="2484">IF(COUNTIF($A$449:$A$614,BL259)&gt;0,IF(LEN($AB257)-LEN(SUBSTITUTE($AB257,LEFT(BL259,1),""))&gt;=1,IF(BL263="Night",0.1,""),""),"")</f>
        <v/>
      </c>
      <c r="BM264" s="7" t="str">
        <f t="shared" ref="BM264" si="2485">IF(COUNTIF($A$449:$A$614,BM259)&gt;0,IF(LEN($AB257)-LEN(SUBSTITUTE($AB257,LEFT(BM259,1),""))&gt;=1,IF(BM263="Night",0.1,""),""),"")</f>
        <v/>
      </c>
      <c r="BN264" s="7" t="str">
        <f t="shared" ref="BN264" si="2486">IF(COUNTIF($A$449:$A$614,BN259)&gt;0,IF(LEN($AB257)-LEN(SUBSTITUTE($AB257,LEFT(BN259,1),""))&gt;=1,IF(BN263="Night",0.1,""),""),"")</f>
        <v/>
      </c>
      <c r="BO264" s="7" t="str">
        <f t="shared" ref="BO264" si="2487">IF(COUNTIF($A$449:$A$614,BO259)&gt;0,IF(LEN($AB257)-LEN(SUBSTITUTE($AB257,LEFT(BO259,1),""))&gt;=1,IF(BO263="Night",0.1,""),""),"")</f>
        <v/>
      </c>
      <c r="BP264" s="7" t="str">
        <f t="shared" ref="BP264" si="2488">IF(COUNTIF($A$449:$A$614,BP259)&gt;0,IF(LEN($AB257)-LEN(SUBSTITUTE($AB257,LEFT(BP259,1),""))&gt;=1,IF(BP263="Night",0.1,""),""),"")</f>
        <v/>
      </c>
      <c r="BQ264" s="7" t="str">
        <f t="shared" ref="BQ264" si="2489">IF(COUNTIF($A$449:$A$614,BQ259)&gt;0,IF(LEN($AB257)-LEN(SUBSTITUTE($AB257,LEFT(BQ259,1),""))&gt;=1,IF(BQ263="Night",0.1,""),""),"")</f>
        <v/>
      </c>
      <c r="BR264" s="7" t="str">
        <f t="shared" ref="BR264" si="2490">IF(COUNTIF($A$449:$A$614,BR259)&gt;0,IF(LEN($AB257)-LEN(SUBSTITUTE($AB257,LEFT(BR259,1),""))&gt;=1,IF(BR263="Night",0.1,""),""),"")</f>
        <v/>
      </c>
      <c r="BS264" s="7" t="str">
        <f t="shared" ref="BS264" si="2491">IF(COUNTIF($A$449:$A$614,BS259)&gt;0,IF(LEN($AB257)-LEN(SUBSTITUTE($AB257,LEFT(BS259,1),""))&gt;=1,IF(BS263="Night",0.1,""),""),"")</f>
        <v/>
      </c>
      <c r="BT264" s="7" t="str">
        <f t="shared" ref="BT264" si="2492">IF(COUNTIF($A$449:$A$614,BT259)&gt;0,IF(LEN($AB257)-LEN(SUBSTITUTE($AB257,LEFT(BT259,1),""))&gt;=1,IF(BT263="Night",0.1,""),""),"")</f>
        <v/>
      </c>
      <c r="BU264" s="7" t="str">
        <f t="shared" ref="BU264" si="2493">IF(COUNTIF($A$449:$A$614,BU259)&gt;0,IF(LEN($AB257)-LEN(SUBSTITUTE($AB257,LEFT(BU259,1),""))&gt;=1,IF(BU263="Night",0.1,""),""),"")</f>
        <v/>
      </c>
      <c r="BV264" s="7" t="str">
        <f t="shared" ref="BV264" si="2494">IF(COUNTIF($A$449:$A$614,BV259)&gt;0,IF(LEN($AB257)-LEN(SUBSTITUTE($AB257,LEFT(BV259,1),""))&gt;=1,IF(BV263="Night",0.1,""),""),"")</f>
        <v/>
      </c>
      <c r="BW264" s="7" t="str">
        <f t="shared" ref="BW264" si="2495">IF(COUNTIF($A$449:$A$614,BW259)&gt;0,IF(LEN($AB257)-LEN(SUBSTITUTE($AB257,LEFT(BW259,1),""))&gt;=1,IF(BW263="Night",0.1,""),""),"")</f>
        <v/>
      </c>
      <c r="BX264" s="7" t="str">
        <f t="shared" ref="BX264" si="2496">IF(COUNTIF($A$449:$A$614,BX259)&gt;0,IF(LEN($AB257)-LEN(SUBSTITUTE($AB257,LEFT(BX259,1),""))&gt;=1,IF(BX263="Night",0.1,""),""),"")</f>
        <v/>
      </c>
      <c r="BY264" s="7" t="str">
        <f t="shared" ref="BY264" si="2497">IF(COUNTIF($A$449:$A$614,BY259)&gt;0,IF(LEN($AB257)-LEN(SUBSTITUTE($AB257,LEFT(BY259,1),""))&gt;=1,IF(BY263="Night",0.1,""),""),"")</f>
        <v/>
      </c>
      <c r="BZ264" s="7" t="str">
        <f t="shared" ref="BZ264" si="2498">IF(COUNTIF($A$449:$A$614,BZ259)&gt;0,IF(LEN($AB257)-LEN(SUBSTITUTE($AB257,LEFT(BZ259,1),""))&gt;=1,IF(BZ263="Night",0.1,""),""),"")</f>
        <v/>
      </c>
      <c r="CA264" s="7" t="str">
        <f t="shared" ref="CA264" si="2499">IF(COUNTIF($A$449:$A$614,CA259)&gt;0,IF(LEN($AB257)-LEN(SUBSTITUTE($AB257,LEFT(CA259,1),""))&gt;=1,IF(CA263="Night",0.1,""),""),"")</f>
        <v/>
      </c>
      <c r="CB264" s="7" t="str">
        <f t="shared" ref="CB264" si="2500">IF(COUNTIF($A$449:$A$614,CB259)&gt;0,IF(LEN($AB257)-LEN(SUBSTITUTE($AB257,LEFT(CB259,1),""))&gt;=1,IF(CB263="Night",0.1,""),""),"")</f>
        <v/>
      </c>
      <c r="CC264" s="7" t="str">
        <f t="shared" ref="CC264" si="2501">IF(COUNTIF($A$449:$A$614,CC259)&gt;0,IF(LEN($AB257)-LEN(SUBSTITUTE($AB257,LEFT(CC259,1),""))&gt;=1,IF(CC263="Night",0.1,""),""),"")</f>
        <v/>
      </c>
      <c r="CD264" s="7" t="str">
        <f t="shared" ref="CD264" si="2502">IF(COUNTIF($A$449:$A$614,CD259)&gt;0,IF(LEN($AB257)-LEN(SUBSTITUTE($AB257,LEFT(CD259,1),""))&gt;=1,IF(CD263="Night",0.1,""),""),"")</f>
        <v/>
      </c>
      <c r="CE264" s="7" t="str">
        <f t="shared" ref="CE264" si="2503">IF(COUNTIF($A$449:$A$614,CE259)&gt;0,IF(LEN($AB257)-LEN(SUBSTITUTE($AB257,LEFT(CE259,1),""))&gt;=1,IF(CE263="Night",0.1,""),""),"")</f>
        <v/>
      </c>
      <c r="CF264" s="7" t="str">
        <f t="shared" ref="CF264" si="2504">IF(COUNTIF($A$449:$A$614,CF259)&gt;0,IF(LEN($AB257)-LEN(SUBSTITUTE($AB257,LEFT(CF259,1),""))&gt;=1,IF(CF263="Night",0.1,""),""),"")</f>
        <v/>
      </c>
      <c r="CG264" s="7" t="str">
        <f t="shared" ref="CG264" si="2505">IF(COUNTIF($A$449:$A$614,CG259)&gt;0,IF(LEN($AB257)-LEN(SUBSTITUTE($AB257,LEFT(CG259,1),""))&gt;=1,IF(CG263="Night",0.1,""),""),"")</f>
        <v/>
      </c>
      <c r="CH264" s="7" t="str">
        <f t="shared" ref="CH264" si="2506">IF(COUNTIF($A$449:$A$614,CH259)&gt;0,IF(LEN($AB257)-LEN(SUBSTITUTE($AB257,LEFT(CH259,1),""))&gt;=1,IF(CH263="Night",0.1,""),""),"")</f>
        <v/>
      </c>
      <c r="CI264" s="7" t="str">
        <f t="shared" ref="CI264" si="2507">IF(COUNTIF($A$449:$A$614,CI259)&gt;0,IF(LEN($AB257)-LEN(SUBSTITUTE($AB257,LEFT(CI259,1),""))&gt;=1,IF(CI263="Night",0.1,""),""),"")</f>
        <v/>
      </c>
      <c r="CJ264" s="7" t="str">
        <f t="shared" ref="CJ264" si="2508">IF(COUNTIF($A$449:$A$614,CJ259)&gt;0,IF(LEN($AB257)-LEN(SUBSTITUTE($AB257,LEFT(CJ259,1),""))&gt;=1,IF(CJ263="Night",0.1,""),""),"")</f>
        <v/>
      </c>
      <c r="CK264" s="7" t="str">
        <f t="shared" ref="CK264" si="2509">IF(COUNTIF($A$449:$A$614,CK259)&gt;0,IF(LEN($AB257)-LEN(SUBSTITUTE($AB257,LEFT(CK259,1),""))&gt;=1,IF(CK263="Night",0.1,""),""),"")</f>
        <v/>
      </c>
      <c r="CL264" s="7" t="str">
        <f t="shared" ref="CL264" si="2510">IF(COUNTIF($A$449:$A$614,CL259)&gt;0,IF(LEN($AB257)-LEN(SUBSTITUTE($AB257,LEFT(CL259,1),""))&gt;=1,IF(CL263="Night",0.1,""),""),"")</f>
        <v/>
      </c>
      <c r="CM264" s="7" t="str">
        <f t="shared" ref="CM264" si="2511">IF(COUNTIF($A$449:$A$614,CM259)&gt;0,IF(LEN($AB257)-LEN(SUBSTITUTE($AB257,LEFT(CM259,1),""))&gt;=1,IF(CM263="Night",0.1,""),""),"")</f>
        <v/>
      </c>
      <c r="CN264" s="7" t="str">
        <f t="shared" ref="CN264" si="2512">IF(COUNTIF($A$449:$A$614,CN259)&gt;0,IF(LEN($AB257)-LEN(SUBSTITUTE($AB257,LEFT(CN259,1),""))&gt;=1,IF(CN263="Night",0.1,""),""),"")</f>
        <v/>
      </c>
      <c r="CO264" s="7" t="str">
        <f t="shared" ref="CO264" si="2513">IF(COUNTIF($A$449:$A$614,CO259)&gt;0,IF(LEN($AB257)-LEN(SUBSTITUTE($AB257,LEFT(CO259,1),""))&gt;=1,IF(CO263="Night",0.1,""),""),"")</f>
        <v/>
      </c>
      <c r="CP264" s="7" t="str">
        <f t="shared" ref="CP264" si="2514">IF(COUNTIF($A$449:$A$614,CP259)&gt;0,IF(LEN($AB257)-LEN(SUBSTITUTE($AB257,LEFT(CP259,1),""))&gt;=1,IF(CP263="Night",0.1,""),""),"")</f>
        <v/>
      </c>
      <c r="CQ264" s="7" t="str">
        <f t="shared" ref="CQ264" si="2515">IF(COUNTIF($A$449:$A$614,CQ259)&gt;0,IF(LEN($AB257)-LEN(SUBSTITUTE($AB257,LEFT(CQ259,1),""))&gt;=1,IF(CQ263="Night",0.1,""),""),"")</f>
        <v/>
      </c>
      <c r="CR264" s="7" t="str">
        <f t="shared" ref="CR264" si="2516">IF(COUNTIF($A$449:$A$614,CR259)&gt;0,IF(LEN($AB257)-LEN(SUBSTITUTE($AB257,LEFT(CR259,1),""))&gt;=1,IF(CR263="Night",0.1,""),""),"")</f>
        <v/>
      </c>
      <c r="CS264" s="7" t="str">
        <f t="shared" ref="CS264" si="2517">IF(COUNTIF($A$449:$A$614,CS259)&gt;0,IF(LEN($AB257)-LEN(SUBSTITUTE($AB257,LEFT(CS259,1),""))&gt;=1,IF(CS263="Night",0.1,""),""),"")</f>
        <v/>
      </c>
      <c r="CT264" s="7" t="str">
        <f t="shared" ref="CT264" si="2518">IF(COUNTIF($A$449:$A$614,CT259)&gt;0,IF(LEN($AB257)-LEN(SUBSTITUTE($AB257,LEFT(CT259,1),""))&gt;=1,IF(CT263="Night",0.1,""),""),"")</f>
        <v/>
      </c>
      <c r="CU264" s="7" t="str">
        <f t="shared" ref="CU264" si="2519">IF(COUNTIF($A$449:$A$614,CU259)&gt;0,IF(LEN($AB257)-LEN(SUBSTITUTE($AB257,LEFT(CU259,1),""))&gt;=1,IF(CU263="Night",0.1,""),""),"")</f>
        <v/>
      </c>
      <c r="CV264" s="7" t="str">
        <f t="shared" ref="CV264" si="2520">IF(COUNTIF($A$449:$A$614,CV259)&gt;0,IF(LEN($AB257)-LEN(SUBSTITUTE($AB257,LEFT(CV259,1),""))&gt;=1,IF(CV263="Night",0.1,""),""),"")</f>
        <v/>
      </c>
      <c r="CW264" s="7" t="str">
        <f t="shared" ref="CW264" si="2521">IF(COUNTIF($A$449:$A$614,CW259)&gt;0,IF(LEN($AB257)-LEN(SUBSTITUTE($AB257,LEFT(CW259,1),""))&gt;=1,IF(CW263="Night",0.1,""),""),"")</f>
        <v/>
      </c>
      <c r="CX264" s="7" t="str">
        <f t="shared" ref="CX264" si="2522">IF(COUNTIF($A$449:$A$614,CX259)&gt;0,IF(LEN($AB257)-LEN(SUBSTITUTE($AB257,LEFT(CX259,1),""))&gt;=1,IF(CX263="Night",0.1,""),""),"")</f>
        <v/>
      </c>
      <c r="CY264" s="7" t="str">
        <f t="shared" ref="CY264" si="2523">IF(COUNTIF($A$449:$A$614,CY259)&gt;0,IF(LEN($AB257)-LEN(SUBSTITUTE($AB257,LEFT(CY259,1),""))&gt;=1,IF(CY263="Night",0.1,""),""),"")</f>
        <v/>
      </c>
      <c r="CZ264" s="7" t="str">
        <f t="shared" ref="CZ264" si="2524">IF(COUNTIF($A$449:$A$614,CZ259)&gt;0,IF(LEN($AB257)-LEN(SUBSTITUTE($AB257,LEFT(CZ259,1),""))&gt;=1,IF(CZ263="Night",0.1,""),""),"")</f>
        <v/>
      </c>
      <c r="DA264" s="7" t="str">
        <f t="shared" ref="DA264" si="2525">IF(COUNTIF($A$449:$A$614,DA259)&gt;0,IF(LEN($AB257)-LEN(SUBSTITUTE($AB257,LEFT(DA259,1),""))&gt;=1,IF(DA263="Night",0.1,""),""),"")</f>
        <v/>
      </c>
      <c r="DB264" s="7" t="str">
        <f t="shared" ref="DB264" si="2526">IF(COUNTIF($A$449:$A$614,DB259)&gt;0,IF(LEN($AB257)-LEN(SUBSTITUTE($AB257,LEFT(DB259,1),""))&gt;=1,IF(DB263="Night",0.1,""),""),"")</f>
        <v/>
      </c>
      <c r="DC264" s="7" t="str">
        <f t="shared" ref="DC264" si="2527">IF(COUNTIF($A$449:$A$614,DC259)&gt;0,IF(LEN($AB257)-LEN(SUBSTITUTE($AB257,LEFT(DC259,1),""))&gt;=1,IF(DC263="Night",0.1,""),""),"")</f>
        <v/>
      </c>
      <c r="DD264" s="7" t="str">
        <f t="shared" ref="DD264" si="2528">IF(COUNTIF($A$449:$A$614,DD259)&gt;0,IF(LEN($AB257)-LEN(SUBSTITUTE($AB257,LEFT(DD259,1),""))&gt;=1,IF(DD263="Night",0.1,""),""),"")</f>
        <v/>
      </c>
      <c r="DE264" s="7" t="str">
        <f t="shared" ref="DE264" si="2529">IF(COUNTIF($A$449:$A$614,DE259)&gt;0,IF(LEN($AB257)-LEN(SUBSTITUTE($AB257,LEFT(DE259,1),""))&gt;=1,IF(DE263="Night",0.1,""),""),"")</f>
        <v/>
      </c>
      <c r="DF264" s="7" t="str">
        <f t="shared" ref="DF264" si="2530">IF(COUNTIF($A$449:$A$614,DF259)&gt;0,IF(LEN($AB257)-LEN(SUBSTITUTE($AB257,LEFT(DF259,1),""))&gt;=1,IF(DF263="Night",0.1,""),""),"")</f>
        <v/>
      </c>
      <c r="DG264" s="7" t="str">
        <f t="shared" ref="DG264" si="2531">IF(COUNTIF($A$449:$A$614,DG259)&gt;0,IF(LEN($AB257)-LEN(SUBSTITUTE($AB257,LEFT(DG259,1),""))&gt;=1,IF(DG263="Night",0.1,""),""),"")</f>
        <v/>
      </c>
      <c r="DH264" s="7" t="str">
        <f t="shared" ref="DH264" si="2532">IF(COUNTIF($A$449:$A$614,DH259)&gt;0,IF(LEN($AB257)-LEN(SUBSTITUTE($AB257,LEFT(DH259,1),""))&gt;=1,IF(DH263="Night",0.1,""),""),"")</f>
        <v/>
      </c>
      <c r="DI264" s="7" t="str">
        <f t="shared" ref="DI264" si="2533">IF(COUNTIF($A$449:$A$614,DI259)&gt;0,IF(LEN($AB257)-LEN(SUBSTITUTE($AB257,LEFT(DI259,1),""))&gt;=1,IF(DI263="Night",0.1,""),""),"")</f>
        <v/>
      </c>
      <c r="DJ264" s="7" t="str">
        <f t="shared" ref="DJ264" si="2534">IF(COUNTIF($A$449:$A$614,DJ259)&gt;0,IF(LEN($AB257)-LEN(SUBSTITUTE($AB257,LEFT(DJ259,1),""))&gt;=1,IF(DJ263="Night",0.1,""),""),"")</f>
        <v/>
      </c>
      <c r="DK264" s="7" t="str">
        <f t="shared" ref="DK264" si="2535">IF(COUNTIF($A$449:$A$614,DK259)&gt;0,IF(LEN($AB257)-LEN(SUBSTITUTE($AB257,LEFT(DK259,1),""))&gt;=1,IF(DK263="Night",0.1,""),""),"")</f>
        <v/>
      </c>
      <c r="DL264" s="7" t="str">
        <f t="shared" ref="DL264" si="2536">IF(COUNTIF($A$449:$A$614,DL259)&gt;0,IF(LEN($AB257)-LEN(SUBSTITUTE($AB257,LEFT(DL259,1),""))&gt;=1,IF(DL263="Night",0.1,""),""),"")</f>
        <v/>
      </c>
      <c r="DM264" s="7" t="str">
        <f t="shared" ref="DM264" si="2537">IF(COUNTIF($A$449:$A$614,DM259)&gt;0,IF(LEN($AB257)-LEN(SUBSTITUTE($AB257,LEFT(DM259,1),""))&gt;=1,IF(DM263="Night",0.1,""),""),"")</f>
        <v/>
      </c>
      <c r="DN264" s="7" t="str">
        <f t="shared" ref="DN264" si="2538">IF(COUNTIF($A$449:$A$614,DN259)&gt;0,IF(LEN($AB257)-LEN(SUBSTITUTE($AB257,LEFT(DN259,1),""))&gt;=1,IF(DN263="Night",0.1,""),""),"")</f>
        <v/>
      </c>
      <c r="DO264" s="7" t="str">
        <f t="shared" ref="DO264" si="2539">IF(COUNTIF($A$449:$A$614,DO259)&gt;0,IF(LEN($AB257)-LEN(SUBSTITUTE($AB257,LEFT(DO259,1),""))&gt;=1,IF(DO263="Night",0.1,""),""),"")</f>
        <v/>
      </c>
      <c r="DP264" s="7" t="str">
        <f t="shared" ref="DP264" si="2540">IF(COUNTIF($A$449:$A$614,DP259)&gt;0,IF(LEN($AB257)-LEN(SUBSTITUTE($AB257,LEFT(DP259,1),""))&gt;=1,IF(DP263="Night",0.1,""),""),"")</f>
        <v/>
      </c>
      <c r="DQ264" s="7" t="str">
        <f t="shared" ref="DQ264" si="2541">IF(COUNTIF($A$449:$A$614,DQ259)&gt;0,IF(LEN($AB257)-LEN(SUBSTITUTE($AB257,LEFT(DQ259,1),""))&gt;=1,IF(DQ263="Night",0.1,""),""),"")</f>
        <v/>
      </c>
      <c r="DR264" s="7" t="str">
        <f t="shared" ref="DR264" si="2542">IF(COUNTIF($A$449:$A$614,DR259)&gt;0,IF(LEN($AB257)-LEN(SUBSTITUTE($AB257,LEFT(DR259,1),""))&gt;=1,IF(DR263="Night",0.1,""),""),"")</f>
        <v/>
      </c>
      <c r="DS264" s="7" t="str">
        <f t="shared" ref="DS264" si="2543">IF(COUNTIF($A$449:$A$614,DS259)&gt;0,IF(LEN($AB257)-LEN(SUBSTITUTE($AB257,LEFT(DS259,1),""))&gt;=1,IF(DS263="Night",0.1,""),""),"")</f>
        <v/>
      </c>
      <c r="DT264" s="7" t="str">
        <f t="shared" ref="DT264" si="2544">IF(COUNTIF($A$449:$A$614,DT259)&gt;0,IF(LEN($AB257)-LEN(SUBSTITUTE($AB257,LEFT(DT259,1),""))&gt;=1,IF(DT263="Night",0.1,""),""),"")</f>
        <v/>
      </c>
      <c r="DU264" s="7" t="str">
        <f t="shared" ref="DU264" si="2545">IF(COUNTIF($A$449:$A$614,DU259)&gt;0,IF(LEN($AB257)-LEN(SUBSTITUTE($AB257,LEFT(DU259,1),""))&gt;=1,IF(DU263="Night",0.1,""),""),"")</f>
        <v/>
      </c>
      <c r="DV264" s="7" t="str">
        <f t="shared" ref="DV264" si="2546">IF(COUNTIF($A$449:$A$614,DV259)&gt;0,IF(LEN($AB257)-LEN(SUBSTITUTE($AB257,LEFT(DV259,1),""))&gt;=1,IF(DV263="Night",0.1,""),""),"")</f>
        <v/>
      </c>
      <c r="DW264" s="7" t="str">
        <f t="shared" ref="DW264" si="2547">IF(COUNTIF($A$449:$A$614,DW259)&gt;0,IF(LEN($AB257)-LEN(SUBSTITUTE($AB257,LEFT(DW259,1),""))&gt;=1,IF(DW263="Night",0.1,""),""),"")</f>
        <v/>
      </c>
      <c r="DX264" s="7" t="str">
        <f t="shared" ref="DX264" si="2548">IF(COUNTIF($A$449:$A$614,DX259)&gt;0,IF(LEN($AB257)-LEN(SUBSTITUTE($AB257,LEFT(DX259,1),""))&gt;=1,IF(DX263="Night",0.1,""),""),"")</f>
        <v/>
      </c>
      <c r="DY264" s="7" t="str">
        <f t="shared" ref="DY264" si="2549">IF(COUNTIF($A$449:$A$614,DY259)&gt;0,IF(LEN($AB257)-LEN(SUBSTITUTE($AB257,LEFT(DY259,1),""))&gt;=1,IF(DY263="Night",0.1,""),""),"")</f>
        <v/>
      </c>
      <c r="DZ264" s="7" t="str">
        <f t="shared" ref="DZ264" si="2550">IF(COUNTIF($A$449:$A$614,DZ259)&gt;0,IF(LEN($AB257)-LEN(SUBSTITUTE($AB257,LEFT(DZ259,1),""))&gt;=1,IF(DZ263="Night",0.1,""),""),"")</f>
        <v/>
      </c>
      <c r="EA264" s="7" t="str">
        <f t="shared" ref="EA264" si="2551">IF(COUNTIF($A$449:$A$614,EA259)&gt;0,IF(LEN($AB257)-LEN(SUBSTITUTE($AB257,LEFT(EA259,1),""))&gt;=1,IF(EA263="Night",0.1,""),""),"")</f>
        <v/>
      </c>
      <c r="EB264" s="7" t="str">
        <f t="shared" ref="EB264" si="2552">IF(COUNTIF($A$449:$A$614,EB259)&gt;0,IF(LEN($AB257)-LEN(SUBSTITUTE($AB257,LEFT(EB259,1),""))&gt;=1,IF(EB263="Night",0.1,""),""),"")</f>
        <v/>
      </c>
      <c r="EC264" s="7" t="str">
        <f t="shared" ref="EC264" si="2553">IF(COUNTIF($A$449:$A$614,EC259)&gt;0,IF(LEN($AB257)-LEN(SUBSTITUTE($AB257,LEFT(EC259,1),""))&gt;=1,IF(EC263="Night",0.1,""),""),"")</f>
        <v/>
      </c>
      <c r="ED264" s="7" t="str">
        <f t="shared" ref="ED264" si="2554">IF(COUNTIF($A$449:$A$614,ED259)&gt;0,IF(LEN($AB257)-LEN(SUBSTITUTE($AB257,LEFT(ED259,1),""))&gt;=1,IF(ED263="Night",0.1,""),""),"")</f>
        <v/>
      </c>
      <c r="EE264" s="7" t="str">
        <f t="shared" ref="EE264" si="2555">IF(COUNTIF($A$449:$A$614,EE259)&gt;0,IF(LEN($AB257)-LEN(SUBSTITUTE($AB257,LEFT(EE259,1),""))&gt;=1,IF(EE263="Night",0.1,""),""),"")</f>
        <v/>
      </c>
      <c r="EF264" s="7" t="str">
        <f t="shared" ref="EF264" si="2556">IF(COUNTIF($A$449:$A$614,EF259)&gt;0,IF(LEN($AB257)-LEN(SUBSTITUTE($AB257,LEFT(EF259,1),""))&gt;=1,IF(EF263="Night",0.1,""),""),"")</f>
        <v/>
      </c>
      <c r="EG264" s="7" t="str">
        <f t="shared" ref="EG264" si="2557">IF(COUNTIF($A$449:$A$614,EG259)&gt;0,IF(LEN($AB257)-LEN(SUBSTITUTE($AB257,LEFT(EG259,1),""))&gt;=1,IF(EG263="Night",0.1,""),""),"")</f>
        <v/>
      </c>
      <c r="EH264" s="7" t="str">
        <f t="shared" ref="EH264" si="2558">IF(COUNTIF($A$449:$A$614,EH259)&gt;0,IF(LEN($AB257)-LEN(SUBSTITUTE($AB257,LEFT(EH259,1),""))&gt;=1,IF(EH263="Night",0.1,""),""),"")</f>
        <v/>
      </c>
      <c r="EI264" s="7" t="str">
        <f t="shared" ref="EI264" si="2559">IF(COUNTIF($A$449:$A$614,EI259)&gt;0,IF(LEN($AB257)-LEN(SUBSTITUTE($AB257,LEFT(EI259,1),""))&gt;=1,IF(EI263="Night",0.1,""),""),"")</f>
        <v/>
      </c>
      <c r="EJ264" s="7" t="str">
        <f t="shared" ref="EJ264" si="2560">IF(COUNTIF($A$449:$A$614,EJ259)&gt;0,IF(LEN($AB257)-LEN(SUBSTITUTE($AB257,LEFT(EJ259,1),""))&gt;=1,IF(EJ263="Night",0.1,""),""),"")</f>
        <v/>
      </c>
      <c r="EK264" s="7" t="str">
        <f t="shared" ref="EK264" si="2561">IF(COUNTIF($A$449:$A$614,EK259)&gt;0,IF(LEN($AB257)-LEN(SUBSTITUTE($AB257,LEFT(EK259,1),""))&gt;=1,IF(EK263="Night",0.1,""),""),"")</f>
        <v/>
      </c>
      <c r="EL264" s="7" t="str">
        <f t="shared" ref="EL264" si="2562">IF(COUNTIF($A$449:$A$614,EL259)&gt;0,IF(LEN($AB257)-LEN(SUBSTITUTE($AB257,LEFT(EL259,1),""))&gt;=1,IF(EL263="Night",0.1,""),""),"")</f>
        <v/>
      </c>
      <c r="EM264" s="7" t="str">
        <f t="shared" ref="EM264" si="2563">IF(COUNTIF($A$449:$A$614,EM259)&gt;0,IF(LEN($AB257)-LEN(SUBSTITUTE($AB257,LEFT(EM259,1),""))&gt;=1,IF(EM263="Night",0.1,""),""),"")</f>
        <v/>
      </c>
      <c r="EN264" s="7" t="str">
        <f t="shared" ref="EN264" si="2564">IF(COUNTIF($A$449:$A$614,EN259)&gt;0,IF(LEN($AB257)-LEN(SUBSTITUTE($AB257,LEFT(EN259,1),""))&gt;=1,IF(EN263="Night",0.1,""),""),"")</f>
        <v/>
      </c>
      <c r="EO264" s="7" t="str">
        <f t="shared" ref="EO264" si="2565">IF(COUNTIF($A$449:$A$614,EO259)&gt;0,IF(LEN($AB257)-LEN(SUBSTITUTE($AB257,LEFT(EO259,1),""))&gt;=1,IF(EO263="Night",0.1,""),""),"")</f>
        <v/>
      </c>
      <c r="EP264" s="7" t="str">
        <f t="shared" ref="EP264" si="2566">IF(COUNTIF($A$449:$A$614,EP259)&gt;0,IF(LEN($AB257)-LEN(SUBSTITUTE($AB257,LEFT(EP259,1),""))&gt;=1,IF(EP263="Night",0.1,""),""),"")</f>
        <v/>
      </c>
      <c r="EQ264" s="7" t="str">
        <f t="shared" ref="EQ264" si="2567">IF(COUNTIF($A$449:$A$614,EQ259)&gt;0,IF(LEN($AB257)-LEN(SUBSTITUTE($AB257,LEFT(EQ259,1),""))&gt;=1,IF(EQ263="Night",0.1,""),""),"")</f>
        <v/>
      </c>
      <c r="ER264" s="7" t="str">
        <f t="shared" ref="ER264" si="2568">IF(COUNTIF($A$449:$A$614,ER259)&gt;0,IF(LEN($AB257)-LEN(SUBSTITUTE($AB257,LEFT(ER259,1),""))&gt;=1,IF(ER263="Night",0.1,""),""),"")</f>
        <v/>
      </c>
      <c r="ES264" s="7" t="str">
        <f t="shared" ref="ES264" si="2569">IF(COUNTIF($A$449:$A$614,ES259)&gt;0,IF(LEN($AB257)-LEN(SUBSTITUTE($AB257,LEFT(ES259,1),""))&gt;=1,IF(ES263="Night",0.1,""),""),"")</f>
        <v/>
      </c>
      <c r="ET264" s="7" t="str">
        <f t="shared" ref="ET264" si="2570">IF(COUNTIF($A$449:$A$614,ET259)&gt;0,IF(LEN($AB257)-LEN(SUBSTITUTE($AB257,LEFT(ET259,1),""))&gt;=1,IF(ET263="Night",0.1,""),""),"")</f>
        <v/>
      </c>
      <c r="EU264" s="7" t="str">
        <f t="shared" ref="EU264" si="2571">IF(COUNTIF($A$449:$A$614,EU259)&gt;0,IF(LEN($AB257)-LEN(SUBSTITUTE($AB257,LEFT(EU259,1),""))&gt;=1,IF(EU263="Night",0.1,""),""),"")</f>
        <v/>
      </c>
      <c r="EV264" s="7" t="str">
        <f t="shared" ref="EV264" si="2572">IF(COUNTIF($A$449:$A$614,EV259)&gt;0,IF(LEN($AB257)-LEN(SUBSTITUTE($AB257,LEFT(EV259,1),""))&gt;=1,IF(EV263="Night",0.1,""),""),"")</f>
        <v/>
      </c>
      <c r="EW264" s="7" t="str">
        <f t="shared" ref="EW264" si="2573">IF(COUNTIF($A$449:$A$614,EW259)&gt;0,IF(LEN($AB257)-LEN(SUBSTITUTE($AB257,LEFT(EW259,1),""))&gt;=1,IF(EW263="Night",0.1,""),""),"")</f>
        <v/>
      </c>
      <c r="EX264" s="7" t="str">
        <f t="shared" ref="EX264" si="2574">IF(COUNTIF($A$449:$A$614,EX259)&gt;0,IF(LEN($AB257)-LEN(SUBSTITUTE($AB257,LEFT(EX259,1),""))&gt;=1,IF(EX263="Night",0.1,""),""),"")</f>
        <v/>
      </c>
      <c r="EY264" s="7" t="str">
        <f t="shared" ref="EY264" si="2575">IF(COUNTIF($A$449:$A$614,EY259)&gt;0,IF(LEN($AB257)-LEN(SUBSTITUTE($AB257,LEFT(EY259,1),""))&gt;=1,IF(EY263="Night",0.1,""),""),"")</f>
        <v/>
      </c>
      <c r="EZ264" s="7" t="str">
        <f t="shared" ref="EZ264" si="2576">IF(COUNTIF($A$449:$A$614,EZ259)&gt;0,IF(LEN($AB257)-LEN(SUBSTITUTE($AB257,LEFT(EZ259,1),""))&gt;=1,IF(EZ263="Night",0.1,""),""),"")</f>
        <v/>
      </c>
      <c r="FA264" s="7" t="str">
        <f t="shared" ref="FA264" si="2577">IF(COUNTIF($A$449:$A$614,FA259)&gt;0,IF(LEN($AB257)-LEN(SUBSTITUTE($AB257,LEFT(FA259,1),""))&gt;=1,IF(FA263="Night",0.1,""),""),"")</f>
        <v/>
      </c>
      <c r="FB264" s="7" t="str">
        <f t="shared" ref="FB264" si="2578">IF(COUNTIF($A$449:$A$614,FB259)&gt;0,IF(LEN($AB257)-LEN(SUBSTITUTE($AB257,LEFT(FB259,1),""))&gt;=1,IF(FB263="Night",0.1,""),""),"")</f>
        <v/>
      </c>
      <c r="FC264" s="7" t="str">
        <f t="shared" ref="FC264" si="2579">IF(COUNTIF($A$449:$A$614,FC259)&gt;0,IF(LEN($AB257)-LEN(SUBSTITUTE($AB257,LEFT(FC259,1),""))&gt;=1,IF(FC263="Night",0.1,""),""),"")</f>
        <v/>
      </c>
      <c r="FD264" s="7" t="str">
        <f t="shared" ref="FD264" si="2580">IF(COUNTIF($A$449:$A$614,FD259)&gt;0,IF(LEN($AB257)-LEN(SUBSTITUTE($AB257,LEFT(FD259,1),""))&gt;=1,IF(FD263="Night",0.1,""),""),"")</f>
        <v/>
      </c>
      <c r="FE264" s="7" t="str">
        <f t="shared" ref="FE264" si="2581">IF(COUNTIF($A$449:$A$614,FE259)&gt;0,IF(LEN($AB257)-LEN(SUBSTITUTE($AB257,LEFT(FE259,1),""))&gt;=1,IF(FE263="Night",0.1,""),""),"")</f>
        <v/>
      </c>
      <c r="FF264" s="7" t="str">
        <f t="shared" ref="FF264" si="2582">IF(COUNTIF($A$449:$A$614,FF259)&gt;0,IF(LEN($AB257)-LEN(SUBSTITUTE($AB257,LEFT(FF259,1),""))&gt;=1,IF(FF263="Night",0.1,""),""),"")</f>
        <v/>
      </c>
      <c r="FG264" s="7" t="str">
        <f t="shared" ref="FG264" si="2583">IF(COUNTIF($A$449:$A$614,FG259)&gt;0,IF(LEN($AB257)-LEN(SUBSTITUTE($AB257,LEFT(FG259,1),""))&gt;=1,IF(FG263="Night",0.1,""),""),"")</f>
        <v/>
      </c>
      <c r="FH264" s="7" t="str">
        <f t="shared" ref="FH264" si="2584">IF(COUNTIF($A$449:$A$614,FH259)&gt;0,IF(LEN($AB257)-LEN(SUBSTITUTE($AB257,LEFT(FH259,1),""))&gt;=1,IF(FH263="Night",0.1,""),""),"")</f>
        <v/>
      </c>
      <c r="FI264" s="7" t="str">
        <f t="shared" ref="FI264" si="2585">IF(COUNTIF($A$449:$A$614,FI259)&gt;0,IF(LEN($AB257)-LEN(SUBSTITUTE($AB257,LEFT(FI259,1),""))&gt;=1,IF(FI263="Night",0.1,""),""),"")</f>
        <v/>
      </c>
      <c r="FJ264" s="7" t="str">
        <f t="shared" ref="FJ264" si="2586">IF(COUNTIF($A$449:$A$614,FJ259)&gt;0,IF(LEN($AB257)-LEN(SUBSTITUTE($AB257,LEFT(FJ259,1),""))&gt;=1,IF(FJ263="Night",0.1,""),""),"")</f>
        <v/>
      </c>
      <c r="FK264" s="7" t="str">
        <f t="shared" ref="FK264" si="2587">IF(COUNTIF($A$449:$A$614,FK259)&gt;0,IF(LEN($AB257)-LEN(SUBSTITUTE($AB257,LEFT(FK259,1),""))&gt;=1,IF(FK263="Night",0.1,""),""),"")</f>
        <v/>
      </c>
      <c r="FL264" s="7" t="str">
        <f t="shared" ref="FL264" si="2588">IF(COUNTIF($A$449:$A$614,FL259)&gt;0,IF(LEN($AB257)-LEN(SUBSTITUTE($AB257,LEFT(FL259,1),""))&gt;=1,IF(FL263="Night",0.1,""),""),"")</f>
        <v/>
      </c>
      <c r="FM264" s="7" t="str">
        <f t="shared" ref="FM264" si="2589">IF(COUNTIF($A$449:$A$614,FM259)&gt;0,IF(LEN($AB257)-LEN(SUBSTITUTE($AB257,LEFT(FM259,1),""))&gt;=1,IF(FM263="Night",0.1,""),""),"")</f>
        <v/>
      </c>
      <c r="FN264" s="7" t="str">
        <f t="shared" ref="FN264" si="2590">IF(COUNTIF($A$449:$A$614,FN259)&gt;0,IF(LEN($AB257)-LEN(SUBSTITUTE($AB257,LEFT(FN259,1),""))&gt;=1,IF(FN263="Night",0.1,""),""),"")</f>
        <v/>
      </c>
      <c r="FO264" s="7" t="str">
        <f t="shared" ref="FO264" si="2591">IF(COUNTIF($A$449:$A$614,FO259)&gt;0,IF(LEN($AB257)-LEN(SUBSTITUTE($AB257,LEFT(FO259,1),""))&gt;=1,IF(FO263="Night",0.1,""),""),"")</f>
        <v/>
      </c>
      <c r="FP264" s="7" t="str">
        <f t="shared" ref="FP264" si="2592">IF(COUNTIF($A$449:$A$614,FP259)&gt;0,IF(LEN($AB257)-LEN(SUBSTITUTE($AB257,LEFT(FP259,1),""))&gt;=1,IF(FP263="Night",0.1,""),""),"")</f>
        <v/>
      </c>
      <c r="FQ264" s="7" t="str">
        <f t="shared" ref="FQ264" si="2593">IF(COUNTIF($A$449:$A$614,FQ259)&gt;0,IF(LEN($AB257)-LEN(SUBSTITUTE($AB257,LEFT(FQ259,1),""))&gt;=1,IF(FQ263="Night",0.1,""),""),"")</f>
        <v/>
      </c>
      <c r="FR264" s="7" t="str">
        <f t="shared" ref="FR264" si="2594">IF(COUNTIF($A$449:$A$614,FR259)&gt;0,IF(LEN($AB257)-LEN(SUBSTITUTE($AB257,LEFT(FR259,1),""))&gt;=1,IF(FR263="Night",0.1,""),""),"")</f>
        <v/>
      </c>
      <c r="FS264" s="7" t="str">
        <f t="shared" ref="FS264" si="2595">IF(COUNTIF($A$449:$A$614,FS259)&gt;0,IF(LEN($AB257)-LEN(SUBSTITUTE($AB257,LEFT(FS259,1),""))&gt;=1,IF(FS263="Night",0.1,""),""),"")</f>
        <v/>
      </c>
      <c r="FT264" s="7" t="str">
        <f t="shared" ref="FT264" si="2596">IF(COUNTIF($A$449:$A$614,FT259)&gt;0,IF(LEN($AB257)-LEN(SUBSTITUTE($AB257,LEFT(FT259,1),""))&gt;=1,IF(FT263="Night",0.1,""),""),"")</f>
        <v/>
      </c>
      <c r="FU264" s="7" t="str">
        <f t="shared" ref="FU264" si="2597">IF(COUNTIF($A$449:$A$614,FU259)&gt;0,IF(LEN($AB257)-LEN(SUBSTITUTE($AB257,LEFT(FU259,1),""))&gt;=1,IF(FU263="Night",0.1,""),""),"")</f>
        <v/>
      </c>
      <c r="FV264" s="7" t="str">
        <f t="shared" ref="FV264" si="2598">IF(COUNTIF($A$449:$A$614,FV259)&gt;0,IF(LEN($AB257)-LEN(SUBSTITUTE($AB257,LEFT(FV259,1),""))&gt;=1,IF(FV263="Night",0.1,""),""),"")</f>
        <v/>
      </c>
      <c r="FW264" s="7" t="str">
        <f t="shared" ref="FW264" si="2599">IF(COUNTIF($A$449:$A$614,FW259)&gt;0,IF(LEN($AB257)-LEN(SUBSTITUTE($AB257,LEFT(FW259,1),""))&gt;=1,IF(FW263="Night",0.1,""),""),"")</f>
        <v/>
      </c>
      <c r="FX264" s="7" t="str">
        <f t="shared" ref="FX264" si="2600">IF(COUNTIF($A$449:$A$614,FX259)&gt;0,IF(LEN($AB257)-LEN(SUBSTITUTE($AB257,LEFT(FX259,1),""))&gt;=1,IF(FX263="Night",0.1,""),""),"")</f>
        <v/>
      </c>
      <c r="FY264" s="7" t="str">
        <f t="shared" ref="FY264" si="2601">IF(COUNTIF($A$449:$A$614,FY259)&gt;0,IF(LEN($AB257)-LEN(SUBSTITUTE($AB257,LEFT(FY259,1),""))&gt;=1,IF(FY263="Night",0.1,""),""),"")</f>
        <v/>
      </c>
      <c r="FZ264" s="7" t="str">
        <f t="shared" ref="FZ264" si="2602">IF(COUNTIF($A$449:$A$614,FZ259)&gt;0,IF(LEN($AB257)-LEN(SUBSTITUTE($AB257,LEFT(FZ259,1),""))&gt;=1,IF(FZ263="Night",0.1,""),""),"")</f>
        <v/>
      </c>
      <c r="GA264" s="7" t="str">
        <f t="shared" ref="GA264" si="2603">IF(COUNTIF($A$449:$A$614,GA259)&gt;0,IF(LEN($AB257)-LEN(SUBSTITUTE($AB257,LEFT(GA259,1),""))&gt;=1,IF(GA263="Night",0.1,""),""),"")</f>
        <v/>
      </c>
      <c r="GB264" s="7" t="str">
        <f t="shared" ref="GB264" si="2604">IF(COUNTIF($A$449:$A$614,GB259)&gt;0,IF(LEN($AB257)-LEN(SUBSTITUTE($AB257,LEFT(GB259,1),""))&gt;=1,IF(GB263="Night",0.1,""),""),"")</f>
        <v/>
      </c>
      <c r="GC264" s="7" t="str">
        <f t="shared" ref="GC264" si="2605">IF(COUNTIF($A$449:$A$614,GC259)&gt;0,IF(LEN($AB257)-LEN(SUBSTITUTE($AB257,LEFT(GC259,1),""))&gt;=1,IF(GC263="Night",0.1,""),""),"")</f>
        <v/>
      </c>
      <c r="GD264" s="7" t="str">
        <f t="shared" ref="GD264" si="2606">IF(COUNTIF($A$449:$A$614,GD259)&gt;0,IF(LEN($AB257)-LEN(SUBSTITUTE($AB257,LEFT(GD259,1),""))&gt;=1,IF(GD263="Night",0.1,""),""),"")</f>
        <v/>
      </c>
      <c r="GE264" s="7" t="str">
        <f t="shared" ref="GE264" si="2607">IF(COUNTIF($A$449:$A$614,GE259)&gt;0,IF(LEN($AB257)-LEN(SUBSTITUTE($AB257,LEFT(GE259,1),""))&gt;=1,IF(GE263="Night",0.1,""),""),"")</f>
        <v/>
      </c>
      <c r="GF264" s="7" t="str">
        <f t="shared" ref="GF264" si="2608">IF(COUNTIF($A$449:$A$614,GF259)&gt;0,IF(LEN($AB257)-LEN(SUBSTITUTE($AB257,LEFT(GF259,1),""))&gt;=1,IF(GF263="Night",0.1,""),""),"")</f>
        <v/>
      </c>
      <c r="GG264" s="7" t="str">
        <f t="shared" ref="GG264" si="2609">IF(COUNTIF($A$449:$A$614,GG259)&gt;0,IF(LEN($AB257)-LEN(SUBSTITUTE($AB257,LEFT(GG259,1),""))&gt;=1,IF(GG263="Night",0.1,""),""),"")</f>
        <v/>
      </c>
      <c r="GH264" s="7" t="str">
        <f t="shared" ref="GH264" si="2610">IF(COUNTIF($A$449:$A$614,GH259)&gt;0,IF(LEN($AB257)-LEN(SUBSTITUTE($AB257,LEFT(GH259,1),""))&gt;=1,IF(GH263="Night",0.1,""),""),"")</f>
        <v/>
      </c>
      <c r="GI264" s="7" t="str">
        <f t="shared" ref="GI264" si="2611">IF(COUNTIF($A$449:$A$614,GI259)&gt;0,IF(LEN($AB257)-LEN(SUBSTITUTE($AB257,LEFT(GI259,1),""))&gt;=1,IF(GI263="Night",0.1,""),""),"")</f>
        <v/>
      </c>
      <c r="GJ264" s="7" t="str">
        <f t="shared" ref="GJ264" si="2612">IF(COUNTIF($A$449:$A$614,GJ259)&gt;0,IF(LEN($AB257)-LEN(SUBSTITUTE($AB257,LEFT(GJ259,1),""))&gt;=1,IF(GJ263="Night",0.1,""),""),"")</f>
        <v/>
      </c>
      <c r="GK264" s="7" t="str">
        <f t="shared" ref="GK264" si="2613">IF(COUNTIF($A$449:$A$614,GK259)&gt;0,IF(LEN($AB257)-LEN(SUBSTITUTE($AB257,LEFT(GK259,1),""))&gt;=1,IF(GK263="Night",0.1,""),""),"")</f>
        <v/>
      </c>
      <c r="GL264" s="7" t="str">
        <f t="shared" ref="GL264" si="2614">IF(COUNTIF($A$449:$A$614,GL259)&gt;0,IF(LEN($AB257)-LEN(SUBSTITUTE($AB257,LEFT(GL259,1),""))&gt;=1,IF(GL263="Night",0.1,""),""),"")</f>
        <v/>
      </c>
      <c r="GM264" s="7" t="str">
        <f t="shared" ref="GM264" si="2615">IF(COUNTIF($A$449:$A$614,GM259)&gt;0,IF(LEN($AB257)-LEN(SUBSTITUTE($AB257,LEFT(GM259,1),""))&gt;=1,IF(GM263="Night",0.1,""),""),"")</f>
        <v/>
      </c>
      <c r="GN264" s="7" t="str">
        <f t="shared" ref="GN264" si="2616">IF(COUNTIF($A$449:$A$614,GN259)&gt;0,IF(LEN($AB257)-LEN(SUBSTITUTE($AB257,LEFT(GN259,1),""))&gt;=1,IF(GN263="Night",0.1,""),""),"")</f>
        <v/>
      </c>
      <c r="GO264" s="7" t="str">
        <f t="shared" ref="GO264" si="2617">IF(COUNTIF($A$449:$A$614,GO259)&gt;0,IF(LEN($AB257)-LEN(SUBSTITUTE($AB257,LEFT(GO259,1),""))&gt;=1,IF(GO263="Night",0.1,""),""),"")</f>
        <v/>
      </c>
      <c r="GP264" s="7" t="str">
        <f t="shared" ref="GP264" si="2618">IF(COUNTIF($A$449:$A$614,GP259)&gt;0,IF(LEN($AB257)-LEN(SUBSTITUTE($AB257,LEFT(GP259,1),""))&gt;=1,IF(GP263="Night",0.1,""),""),"")</f>
        <v/>
      </c>
      <c r="GQ264" s="7" t="str">
        <f t="shared" ref="GQ264" si="2619">IF(COUNTIF($A$449:$A$614,GQ259)&gt;0,IF(LEN($AB257)-LEN(SUBSTITUTE($AB257,LEFT(GQ259,1),""))&gt;=1,IF(GQ263="Night",0.1,""),""),"")</f>
        <v/>
      </c>
      <c r="GR264" s="7" t="str">
        <f t="shared" ref="GR264" si="2620">IF(COUNTIF($A$449:$A$614,GR259)&gt;0,IF(LEN($AB257)-LEN(SUBSTITUTE($AB257,LEFT(GR259,1),""))&gt;=1,IF(GR263="Night",0.1,""),""),"")</f>
        <v/>
      </c>
      <c r="GS264" s="7" t="str">
        <f t="shared" ref="GS264" si="2621">IF(COUNTIF($A$449:$A$614,GS259)&gt;0,IF(LEN($AB257)-LEN(SUBSTITUTE($AB257,LEFT(GS259,1),""))&gt;=1,IF(GS263="Night",0.1,""),""),"")</f>
        <v/>
      </c>
      <c r="GT264" s="7" t="str">
        <f t="shared" ref="GT264" si="2622">IF(COUNTIF($A$449:$A$614,GT259)&gt;0,IF(LEN($AB257)-LEN(SUBSTITUTE($AB257,LEFT(GT259,1),""))&gt;=1,IF(GT263="Night",0.1,""),""),"")</f>
        <v/>
      </c>
      <c r="GU264" s="7" t="str">
        <f t="shared" ref="GU264" si="2623">IF(COUNTIF($A$449:$A$614,GU259)&gt;0,IF(LEN($AB257)-LEN(SUBSTITUTE($AB257,LEFT(GU259,1),""))&gt;=1,IF(GU263="Night",0.1,""),""),"")</f>
        <v/>
      </c>
      <c r="GV264" s="7" t="str">
        <f t="shared" ref="GV264" si="2624">IF(COUNTIF($A$449:$A$614,GV259)&gt;0,IF(LEN($AB257)-LEN(SUBSTITUTE($AB257,LEFT(GV259,1),""))&gt;=1,IF(GV263="Night",0.1,""),""),"")</f>
        <v/>
      </c>
      <c r="GW264" s="7" t="str">
        <f t="shared" ref="GW264" si="2625">IF(COUNTIF($A$449:$A$614,GW259)&gt;0,IF(LEN($AB257)-LEN(SUBSTITUTE($AB257,LEFT(GW259,1),""))&gt;=1,IF(GW263="Night",0.1,""),""),"")</f>
        <v/>
      </c>
      <c r="GX264" s="7" t="str">
        <f t="shared" ref="GX264" si="2626">IF(COUNTIF($A$449:$A$614,GX259)&gt;0,IF(LEN($AB257)-LEN(SUBSTITUTE($AB257,LEFT(GX259,1),""))&gt;=1,IF(GX263="Night",0.1,""),""),"")</f>
        <v/>
      </c>
      <c r="GY264" s="7" t="str">
        <f t="shared" ref="GY264" si="2627">IF(COUNTIF($A$449:$A$614,GY259)&gt;0,IF(LEN($AB257)-LEN(SUBSTITUTE($AB257,LEFT(GY259,1),""))&gt;=1,IF(GY263="Night",0.1,""),""),"")</f>
        <v/>
      </c>
      <c r="GZ264" s="7" t="str">
        <f t="shared" ref="GZ264" si="2628">IF(COUNTIF($A$449:$A$614,GZ259)&gt;0,IF(LEN($AB257)-LEN(SUBSTITUTE($AB257,LEFT(GZ259,1),""))&gt;=1,IF(GZ263="Night",0.1,""),""),"")</f>
        <v/>
      </c>
      <c r="HA264" s="7" t="str">
        <f t="shared" ref="HA264" si="2629">IF(COUNTIF($A$449:$A$614,HA259)&gt;0,IF(LEN($AB257)-LEN(SUBSTITUTE($AB257,LEFT(HA259,1),""))&gt;=1,IF(HA263="Night",0.1,""),""),"")</f>
        <v/>
      </c>
      <c r="HB264" s="7" t="str">
        <f t="shared" ref="HB264" si="2630">IF(COUNTIF($A$449:$A$614,HB259)&gt;0,IF(LEN($AB257)-LEN(SUBSTITUTE($AB257,LEFT(HB259,1),""))&gt;=1,IF(HB263="Night",0.1,""),""),"")</f>
        <v/>
      </c>
      <c r="HC264" s="7" t="str">
        <f t="shared" ref="HC264" si="2631">IF(COUNTIF($A$449:$A$614,HC259)&gt;0,IF(LEN($AB257)-LEN(SUBSTITUTE($AB257,LEFT(HC259,1),""))&gt;=1,IF(HC263="Night",0.1,""),""),"")</f>
        <v/>
      </c>
      <c r="HD264" s="7" t="str">
        <f t="shared" ref="HD264" si="2632">IF(COUNTIF($A$449:$A$614,HD259)&gt;0,IF(LEN($AB257)-LEN(SUBSTITUTE($AB257,LEFT(HD259,1),""))&gt;=1,IF(HD263="Night",0.1,""),""),"")</f>
        <v/>
      </c>
      <c r="HE264" s="7" t="str">
        <f t="shared" ref="HE264" si="2633">IF(COUNTIF($A$449:$A$614,HE259)&gt;0,IF(LEN($AB257)-LEN(SUBSTITUTE($AB257,LEFT(HE259,1),""))&gt;=1,IF(HE263="Night",0.1,""),""),"")</f>
        <v/>
      </c>
      <c r="HF264" s="7" t="str">
        <f t="shared" ref="HF264" si="2634">IF(COUNTIF($A$449:$A$614,HF259)&gt;0,IF(LEN($AB257)-LEN(SUBSTITUTE($AB257,LEFT(HF259,1),""))&gt;=1,IF(HF263="Night",0.1,""),""),"")</f>
        <v/>
      </c>
      <c r="HG264" s="7" t="str">
        <f t="shared" ref="HG264" si="2635">IF(COUNTIF($A$449:$A$614,HG259)&gt;0,IF(LEN($AB257)-LEN(SUBSTITUTE($AB257,LEFT(HG259,1),""))&gt;=1,IF(HG263="Night",0.1,""),""),"")</f>
        <v/>
      </c>
      <c r="HH264" s="7" t="str">
        <f t="shared" ref="HH264" si="2636">IF(COUNTIF($A$449:$A$614,HH259)&gt;0,IF(LEN($AB257)-LEN(SUBSTITUTE($AB257,LEFT(HH259,1),""))&gt;=1,IF(HH263="Night",0.1,""),""),"")</f>
        <v/>
      </c>
      <c r="HI264" s="7" t="str">
        <f t="shared" ref="HI264" si="2637">IF(COUNTIF($A$449:$A$614,HI259)&gt;0,IF(LEN($AB257)-LEN(SUBSTITUTE($AB257,LEFT(HI259,1),""))&gt;=1,IF(HI263="Night",0.1,""),""),"")</f>
        <v/>
      </c>
      <c r="HJ264" s="7" t="str">
        <f t="shared" ref="HJ264" si="2638">IF(COUNTIF($A$449:$A$614,HJ259)&gt;0,IF(LEN($AB257)-LEN(SUBSTITUTE($AB257,LEFT(HJ259,1),""))&gt;=1,IF(HJ263="Night",0.1,""),""),"")</f>
        <v/>
      </c>
      <c r="HK264" s="7" t="str">
        <f t="shared" ref="HK264" si="2639">IF(COUNTIF($A$449:$A$614,HK259)&gt;0,IF(LEN($AB257)-LEN(SUBSTITUTE($AB257,LEFT(HK259,1),""))&gt;=1,IF(HK263="Night",0.1,""),""),"")</f>
        <v/>
      </c>
      <c r="HL264" s="7" t="str">
        <f t="shared" ref="HL264" si="2640">IF(COUNTIF($A$449:$A$614,HL259)&gt;0,IF(LEN($AB257)-LEN(SUBSTITUTE($AB257,LEFT(HL259,1),""))&gt;=1,IF(HL263="Night",0.1,""),""),"")</f>
        <v/>
      </c>
      <c r="HM264" s="7" t="str">
        <f t="shared" ref="HM264" si="2641">IF(COUNTIF($A$449:$A$614,HM259)&gt;0,IF(LEN($AB257)-LEN(SUBSTITUTE($AB257,LEFT(HM259,1),""))&gt;=1,IF(HM263="Night",0.1,""),""),"")</f>
        <v/>
      </c>
      <c r="HN264" s="7" t="str">
        <f t="shared" ref="HN264" si="2642">IF(COUNTIF($A$449:$A$614,HN259)&gt;0,IF(LEN($AB257)-LEN(SUBSTITUTE($AB257,LEFT(HN259,1),""))&gt;=1,IF(HN263="Night",0.1,""),""),"")</f>
        <v/>
      </c>
      <c r="HO264" s="7" t="str">
        <f t="shared" ref="HO264" si="2643">IF(COUNTIF($A$449:$A$614,HO259)&gt;0,IF(LEN($AB257)-LEN(SUBSTITUTE($AB257,LEFT(HO259,1),""))&gt;=1,IF(HO263="Night",0.1,""),""),"")</f>
        <v/>
      </c>
      <c r="HP264" s="7" t="str">
        <f t="shared" ref="HP264" si="2644">IF(COUNTIF($A$449:$A$614,HP259)&gt;0,IF(LEN($AB257)-LEN(SUBSTITUTE($AB257,LEFT(HP259,1),""))&gt;=1,IF(HP263="Night",0.1,""),""),"")</f>
        <v/>
      </c>
      <c r="HQ264" s="7" t="str">
        <f t="shared" ref="HQ264" si="2645">IF(COUNTIF($A$449:$A$614,HQ259)&gt;0,IF(LEN($AB257)-LEN(SUBSTITUTE($AB257,LEFT(HQ259,1),""))&gt;=1,IF(HQ263="Night",0.1,""),""),"")</f>
        <v/>
      </c>
      <c r="HR264" s="7" t="str">
        <f t="shared" ref="HR264" si="2646">IF(COUNTIF($A$449:$A$614,HR259)&gt;0,IF(LEN($AB257)-LEN(SUBSTITUTE($AB257,LEFT(HR259,1),""))&gt;=1,IF(HR263="Night",0.1,""),""),"")</f>
        <v/>
      </c>
      <c r="HS264" s="7" t="str">
        <f t="shared" ref="HS264" si="2647">IF(COUNTIF($A$449:$A$614,HS259)&gt;0,IF(LEN($AB257)-LEN(SUBSTITUTE($AB257,LEFT(HS259,1),""))&gt;=1,IF(HS263="Night",0.1,""),""),"")</f>
        <v/>
      </c>
      <c r="HT264" s="7" t="str">
        <f t="shared" ref="HT264" si="2648">IF(COUNTIF($A$449:$A$614,HT259)&gt;0,IF(LEN($AB257)-LEN(SUBSTITUTE($AB257,LEFT(HT259,1),""))&gt;=1,IF(HT263="Night",0.1,""),""),"")</f>
        <v/>
      </c>
      <c r="HU264" s="7" t="str">
        <f t="shared" ref="HU264" si="2649">IF(COUNTIF($A$449:$A$614,HU259)&gt;0,IF(LEN($AB257)-LEN(SUBSTITUTE($AB257,LEFT(HU259,1),""))&gt;=1,IF(HU263="Night",0.1,""),""),"")</f>
        <v/>
      </c>
      <c r="HV264" s="7" t="str">
        <f t="shared" ref="HV264" si="2650">IF(COUNTIF($A$449:$A$614,HV259)&gt;0,IF(LEN($AB257)-LEN(SUBSTITUTE($AB257,LEFT(HV259,1),""))&gt;=1,IF(HV263="Night",0.1,""),""),"")</f>
        <v/>
      </c>
      <c r="HW264" s="7" t="str">
        <f t="shared" ref="HW264" si="2651">IF(COUNTIF($A$449:$A$614,HW259)&gt;0,IF(LEN($AB257)-LEN(SUBSTITUTE($AB257,LEFT(HW259,1),""))&gt;=1,IF(HW263="Night",0.1,""),""),"")</f>
        <v/>
      </c>
      <c r="HX264" s="7" t="str">
        <f t="shared" ref="HX264" si="2652">IF(COUNTIF($A$449:$A$614,HX259)&gt;0,IF(LEN($AB257)-LEN(SUBSTITUTE($AB257,LEFT(HX259,1),""))&gt;=1,IF(HX263="Night",0.1,""),""),"")</f>
        <v/>
      </c>
      <c r="HY264" s="7" t="str">
        <f t="shared" ref="HY264" si="2653">IF(COUNTIF($A$449:$A$614,HY259)&gt;0,IF(LEN($AB257)-LEN(SUBSTITUTE($AB257,LEFT(HY259,1),""))&gt;=1,IF(HY263="Night",0.1,""),""),"")</f>
        <v/>
      </c>
      <c r="HZ264" s="7" t="str">
        <f t="shared" ref="HZ264" si="2654">IF(COUNTIF($A$449:$A$614,HZ259)&gt;0,IF(LEN($AB257)-LEN(SUBSTITUTE($AB257,LEFT(HZ259,1),""))&gt;=1,IF(HZ263="Night",0.1,""),""),"")</f>
        <v/>
      </c>
      <c r="IA264" s="7" t="str">
        <f t="shared" ref="IA264" si="2655">IF(COUNTIF($A$449:$A$614,IA259)&gt;0,IF(LEN($AB257)-LEN(SUBSTITUTE($AB257,LEFT(IA259,1),""))&gt;=1,IF(IA263="Night",0.1,""),""),"")</f>
        <v/>
      </c>
      <c r="IB264" s="7" t="str">
        <f t="shared" ref="IB264" si="2656">IF(COUNTIF($A$449:$A$614,IB259)&gt;0,IF(LEN($AB257)-LEN(SUBSTITUTE($AB257,LEFT(IB259,1),""))&gt;=1,IF(IB263="Night",0.1,""),""),"")</f>
        <v/>
      </c>
      <c r="IC264" s="7" t="str">
        <f t="shared" ref="IC264" si="2657">IF(COUNTIF($A$449:$A$614,IC259)&gt;0,IF(LEN($AB257)-LEN(SUBSTITUTE($AB257,LEFT(IC259,1),""))&gt;=1,IF(IC263="Night",0.1,""),""),"")</f>
        <v/>
      </c>
      <c r="ID264" s="7" t="str">
        <f t="shared" ref="ID264" si="2658">IF(COUNTIF($A$449:$A$614,ID259)&gt;0,IF(LEN($AB257)-LEN(SUBSTITUTE($AB257,LEFT(ID259,1),""))&gt;=1,IF(ID263="Night",0.1,""),""),"")</f>
        <v/>
      </c>
    </row>
    <row r="265" spans="1:238" hidden="1" x14ac:dyDescent="0.3">
      <c r="A265" s="31" t="s">
        <v>651</v>
      </c>
      <c r="B265" s="31" t="str">
        <f>VLOOKUP($A265,POINTS!$O$3:$W$168,B$232,FALSE)</f>
        <v>Canaan Baptist Church</v>
      </c>
      <c r="C265" s="31" t="str">
        <f>VLOOKUP($A265,POINTS!$O$3:$W$168,C$232,FALSE)</f>
        <v>Crawford</v>
      </c>
      <c r="D265" s="32">
        <f>VLOOKUP($A265,POINTS!$O$3:$W$168,D$232,FALSE)</f>
        <v>31.554794000000001</v>
      </c>
      <c r="E265" s="32">
        <f>VLOOKUP($A265,POINTS!$O$3:$W$168,E$232,FALSE)</f>
        <v>-97.570576000000003</v>
      </c>
      <c r="F265" s="31">
        <f>VLOOKUP($A265,POINTS!$O$3:$W$168,F$232,FALSE)</f>
        <v>0</v>
      </c>
      <c r="G265" s="31">
        <f>VLOOKUP($A265,POINTS!$O$3:$W$168,G$232,FALSE)</f>
        <v>97</v>
      </c>
      <c r="H265" s="31">
        <f>VLOOKUP($A265,POINTS!$O$3:$W$168,H$232,FALSE)</f>
        <v>0</v>
      </c>
      <c r="I265" s="7">
        <f>ROUNDUP(VLOOKUP(A265,POINTS!$A$3:$J$168,10,FALSE)/2,0)</f>
        <v>49</v>
      </c>
      <c r="Z265" s="29"/>
      <c r="AA265" s="29">
        <v>8</v>
      </c>
      <c r="AB265" s="7" t="str">
        <f t="shared" ref="AB265" si="2659">IFERROR(VLOOKUP(AA265,$F$449:$V$496,2,FALSE),"")</f>
        <v/>
      </c>
      <c r="AC265" s="7" t="str">
        <f t="shared" ref="AC265" si="2660">IF(AB265="","",IF((COUNTIF(AE269:AZ269,"FAIL"))&gt;0,"DENIED","APPROVED"))</f>
        <v/>
      </c>
      <c r="AD265" s="7" t="str">
        <f t="shared" ref="AD265:AD266" si="2661">IFERROR(VLOOKUP(AB265,$G$449:$AG$614,17,FALSE),"")</f>
        <v/>
      </c>
      <c r="AE265" s="30" t="str" cm="1">
        <f t="array" ref="AE265">IFERROR(IF(LEN($AB265)-LEN(SUBSTITUTE($AB265,AE$208,""))=0,””, LEN($AB265)-LEN(SUBSTITUTE($AB265,AE$208,""))),"")</f>
        <v/>
      </c>
      <c r="AF265" s="30" t="str" cm="1">
        <f t="array" ref="AF265">IFERROR(IF(LEN($AB265)-LEN(SUBSTITUTE($AB265,AF$208,""))=0,””, LEN($AB265)-LEN(SUBSTITUTE($AB265,AF$208,""))),"")</f>
        <v/>
      </c>
      <c r="AG265" s="30" t="str" cm="1">
        <f t="array" ref="AG265">IFERROR(IF(LEN($AB265)-LEN(SUBSTITUTE($AB265,AG$208,""))=0,””, LEN($AB265)-LEN(SUBSTITUTE($AB265,AG$208,""))),"")</f>
        <v/>
      </c>
      <c r="AH265" s="30" t="str" cm="1">
        <f t="array" ref="AH265">IFERROR(IF(LEN($AB265)-LEN(SUBSTITUTE($AB265,AH$208,""))=0,””, LEN($AB265)-LEN(SUBSTITUTE($AB265,AH$208,""))),"")</f>
        <v/>
      </c>
      <c r="AI265" s="30" t="str" cm="1">
        <f t="array" ref="AI265">IFERROR(IF(LEN($AB265)-LEN(SUBSTITUTE($AB265,AI$208,""))=0,””, LEN($AB265)-LEN(SUBSTITUTE($AB265,AI$208,""))),"")</f>
        <v/>
      </c>
      <c r="AJ265" s="30" t="str" cm="1">
        <f t="array" ref="AJ265">IFERROR(IF(LEN($AB265)-LEN(SUBSTITUTE($AB265,AJ$208,""))=0,””, LEN($AB265)-LEN(SUBSTITUTE($AB265,AJ$208,""))),"")</f>
        <v/>
      </c>
      <c r="AK265" s="30" t="str" cm="1">
        <f t="array" ref="AK265">IFERROR(IF(LEN($AB265)-LEN(SUBSTITUTE($AB265,AK$208,""))=0,””, LEN($AB265)-LEN(SUBSTITUTE($AB265,AK$208,""))),"")</f>
        <v/>
      </c>
      <c r="AL265" s="30" t="str" cm="1">
        <f t="array" ref="AL265">IFERROR(IF(LEN($AB265)-LEN(SUBSTITUTE($AB265,AL$208,""))=0,””, LEN($AB265)-LEN(SUBSTITUTE($AB265,AL$208,""))),"")</f>
        <v/>
      </c>
      <c r="AM265" s="30" t="str" cm="1">
        <f t="array" ref="AM265">IFERROR(IF(LEN($AB265)-LEN(SUBSTITUTE($AB265,AM$208,""))=0,””, LEN($AB265)-LEN(SUBSTITUTE($AB265,AM$208,""))),"")</f>
        <v/>
      </c>
      <c r="AN265" s="30" t="str" cm="1">
        <f t="array" ref="AN265">IFERROR(IF(LEN($AB265)-LEN(SUBSTITUTE($AB265,AN$208,""))=0,””, LEN($AB265)-LEN(SUBSTITUTE($AB265,AN$208,""))),"")</f>
        <v/>
      </c>
      <c r="AO265" s="30" t="str" cm="1">
        <f t="array" ref="AO265">IFERROR(IF(LEN($AB265)-LEN(SUBSTITUTE($AB265,AO$208,""))=0,””, LEN($AB265)-LEN(SUBSTITUTE($AB265,AO$208,""))),"")</f>
        <v/>
      </c>
      <c r="AP265" s="30" t="str" cm="1">
        <f t="array" ref="AP265">IFERROR(IF(LEN($AB265)-LEN(SUBSTITUTE($AB265,AP$208,""))=0,””, LEN($AB265)-LEN(SUBSTITUTE($AB265,AP$208,""))),"")</f>
        <v/>
      </c>
      <c r="AQ265" s="30" t="str" cm="1">
        <f t="array" ref="AQ265">IFERROR(IF(LEN($AB265)-LEN(SUBSTITUTE($AB265,AQ$208,""))=0,””, LEN($AB265)-LEN(SUBSTITUTE($AB265,AQ$208,""))),"")</f>
        <v/>
      </c>
      <c r="AR265" s="30" t="str" cm="1">
        <f t="array" ref="AR265">IFERROR(IF(LEN($AB265)-LEN(SUBSTITUTE($AB265,AR$208,""))=0,””, LEN($AB265)-LEN(SUBSTITUTE($AB265,AR$208,""))),"")</f>
        <v/>
      </c>
      <c r="AS265" s="30" t="str" cm="1">
        <f t="array" ref="AS265">IFERROR(IF(LEN($AB265)-LEN(SUBSTITUTE($AB265,AS$208,""))=0,””, LEN($AB265)-LEN(SUBSTITUTE($AB265,AS$208,""))),"")</f>
        <v/>
      </c>
      <c r="AT265" s="30" t="str" cm="1">
        <f t="array" ref="AT265">IFERROR(IF(LEN($AB265)-LEN(SUBSTITUTE($AB265,AT$208,""))=0,””, LEN($AB265)-LEN(SUBSTITUTE($AB265,AT$208,""))),"")</f>
        <v/>
      </c>
      <c r="AU265" s="30" t="str" cm="1">
        <f t="array" ref="AU265">IFERROR(IF(LEN($AB265)-LEN(SUBSTITUTE($AB265,AU$208,""))=0,””, LEN($AB265)-LEN(SUBSTITUTE($AB265,AU$208,""))),"")</f>
        <v/>
      </c>
      <c r="AV265" s="30" t="str" cm="1">
        <f t="array" ref="AV265">IFERROR(IF(LEN($AB265)-LEN(SUBSTITUTE($AB265,AV$208,""))=0,””, LEN($AB265)-LEN(SUBSTITUTE($AB265,AV$208,""))),"")</f>
        <v/>
      </c>
      <c r="AW265" s="30" t="str" cm="1">
        <f t="array" ref="AW265">IFERROR(IF(LEN($AB265)-LEN(SUBSTITUTE($AB265,AW$208,""))=0,””, LEN($AB265)-LEN(SUBSTITUTE($AB265,AW$208,""))),"")</f>
        <v/>
      </c>
      <c r="AX265" s="30" t="str" cm="1">
        <f t="array" ref="AX265">IFERROR(IF(LEN($AB265)-LEN(SUBSTITUTE($AB265,AX$208,""))=0,””, LEN($AB265)-LEN(SUBSTITUTE($AB265,AX$208,""))),"")</f>
        <v/>
      </c>
      <c r="AY265" s="30" t="str" cm="1">
        <f t="array" ref="AY265">IFERROR(IF(LEN($AB265)-LEN(SUBSTITUTE($AB265,AY$208,""))=0,””, LEN($AB265)-LEN(SUBSTITUTE($AB265,AY$208,""))),"")</f>
        <v/>
      </c>
      <c r="AZ265" s="30" t="str" cm="1">
        <f t="array" ref="AZ265">IFERROR(IF(LEN($AB265)-LEN(SUBSTITUTE($AB265,AZ$208,""))=0,””, LEN($AB265)-LEN(SUBSTITUTE($AB265,AZ$208,""))),"")</f>
        <v/>
      </c>
    </row>
    <row r="266" spans="1:238" hidden="1" x14ac:dyDescent="0.3">
      <c r="A266" s="31" t="s">
        <v>652</v>
      </c>
      <c r="B266" s="31" t="str">
        <f>VLOOKUP($A266,POINTS!$O$3:$W$168,B$232,FALSE)</f>
        <v>St. Stanislaus Catholic Church - Bandera</v>
      </c>
      <c r="C266" s="31" t="str">
        <f>VLOOKUP($A266,POINTS!$O$3:$W$168,C$232,FALSE)</f>
        <v>Bandera</v>
      </c>
      <c r="D266" s="32">
        <f>VLOOKUP($A266,POINTS!$O$3:$W$168,D$232,FALSE)</f>
        <v>29.721041</v>
      </c>
      <c r="E266" s="32">
        <f>VLOOKUP($A266,POINTS!$O$3:$W$168,E$232,FALSE)</f>
        <v>-99.075405000000003</v>
      </c>
      <c r="F266" s="31">
        <f>VLOOKUP($A266,POINTS!$O$3:$W$168,F$232,FALSE)</f>
        <v>0</v>
      </c>
      <c r="G266" s="31">
        <f>VLOOKUP($A266,POINTS!$O$3:$W$168,G$232,FALSE)</f>
        <v>175</v>
      </c>
      <c r="H266" s="31">
        <f>VLOOKUP($A266,POINTS!$O$3:$W$168,H$232,FALSE)</f>
        <v>0</v>
      </c>
      <c r="I266" s="7">
        <f>ROUNDUP(VLOOKUP(A266,POINTS!$A$3:$J$168,10,FALSE)/2,0)</f>
        <v>88</v>
      </c>
      <c r="Z266" s="29"/>
      <c r="AA266" s="29" t="str">
        <f t="shared" ref="AA266" si="2662">AB265</f>
        <v/>
      </c>
      <c r="AB266" s="7" t="str">
        <f t="shared" ref="AB266" si="2663">IFERROR(VLOOKUP(AB265,$A$615:$E$638,5,FALSE)*AB271,"")</f>
        <v/>
      </c>
      <c r="AC266" s="31" t="str">
        <f t="shared" ref="AC266" si="2664">IF(AC265="APPROVED",AB266,"")</f>
        <v/>
      </c>
      <c r="AD266" s="7" t="str">
        <f t="shared" si="2661"/>
        <v/>
      </c>
      <c r="AE266" s="7">
        <f t="shared" ref="AE266:AZ266" si="2665">IF(COUNTIF($AE268:$IE268,"*"&amp;AE$208&amp;"*")=0,0,COUNTIF($AE268:$IE268,"*"&amp;AE$208&amp;"*"))</f>
        <v>0</v>
      </c>
      <c r="AF266" s="7">
        <f t="shared" si="2665"/>
        <v>0</v>
      </c>
      <c r="AG266" s="7">
        <f t="shared" si="2665"/>
        <v>0</v>
      </c>
      <c r="AH266" s="7">
        <f t="shared" si="2665"/>
        <v>0</v>
      </c>
      <c r="AI266" s="7">
        <f t="shared" si="2665"/>
        <v>0</v>
      </c>
      <c r="AJ266" s="7">
        <f t="shared" si="2665"/>
        <v>0</v>
      </c>
      <c r="AK266" s="7">
        <f t="shared" si="2665"/>
        <v>0</v>
      </c>
      <c r="AL266" s="7">
        <f t="shared" si="2665"/>
        <v>0</v>
      </c>
      <c r="AM266" s="7">
        <f t="shared" si="2665"/>
        <v>0</v>
      </c>
      <c r="AN266" s="7">
        <f t="shared" si="2665"/>
        <v>0</v>
      </c>
      <c r="AO266" s="7">
        <f t="shared" si="2665"/>
        <v>0</v>
      </c>
      <c r="AP266" s="7">
        <f t="shared" si="2665"/>
        <v>0</v>
      </c>
      <c r="AQ266" s="7">
        <f t="shared" si="2665"/>
        <v>0</v>
      </c>
      <c r="AR266" s="7">
        <f t="shared" si="2665"/>
        <v>0</v>
      </c>
      <c r="AS266" s="7">
        <f t="shared" si="2665"/>
        <v>0</v>
      </c>
      <c r="AT266" s="7">
        <f t="shared" si="2665"/>
        <v>0</v>
      </c>
      <c r="AU266" s="7">
        <f t="shared" si="2665"/>
        <v>0</v>
      </c>
      <c r="AV266" s="7">
        <f t="shared" si="2665"/>
        <v>0</v>
      </c>
      <c r="AW266" s="7">
        <f t="shared" si="2665"/>
        <v>0</v>
      </c>
      <c r="AX266" s="7">
        <f t="shared" si="2665"/>
        <v>0</v>
      </c>
      <c r="AY266" s="7">
        <f t="shared" si="2665"/>
        <v>0</v>
      </c>
      <c r="AZ266" s="7">
        <f t="shared" si="2665"/>
        <v>0</v>
      </c>
    </row>
    <row r="267" spans="1:238" hidden="1" x14ac:dyDescent="0.3">
      <c r="A267" s="31" t="s">
        <v>653</v>
      </c>
      <c r="B267" s="31" t="str">
        <f>VLOOKUP($A267,POINTS!$O$3:$W$168,B$232,FALSE)</f>
        <v>St. Mary's Catholic Church - Fredericksburg</v>
      </c>
      <c r="C267" s="31" t="str">
        <f>VLOOKUP($A267,POINTS!$O$3:$W$168,C$232,FALSE)</f>
        <v>Fredericksburg</v>
      </c>
      <c r="D267" s="32">
        <f>VLOOKUP($A267,POINTS!$O$3:$W$168,D$232,FALSE)</f>
        <v>30.27693</v>
      </c>
      <c r="E267" s="32">
        <f>VLOOKUP($A267,POINTS!$O$3:$W$168,E$232,FALSE)</f>
        <v>-98.877052000000006</v>
      </c>
      <c r="F267" s="31">
        <f>VLOOKUP($A267,POINTS!$O$3:$W$168,F$232,FALSE)</f>
        <v>0</v>
      </c>
      <c r="G267" s="31">
        <f>VLOOKUP($A267,POINTS!$O$3:$W$168,G$232,FALSE)</f>
        <v>306</v>
      </c>
      <c r="H267" s="31">
        <f>VLOOKUP($A267,POINTS!$O$3:$W$168,H$232,FALSE)</f>
        <v>0</v>
      </c>
      <c r="I267" s="7">
        <f>ROUNDUP(VLOOKUP(A267,POINTS!$A$3:$J$168,10,FALSE)/2,0)</f>
        <v>77</v>
      </c>
      <c r="Z267" s="29"/>
      <c r="AA267" s="29"/>
      <c r="AB267" s="7" t="str">
        <f t="shared" ref="AB267:AB268" si="2666">IFERROR(VLOOKUP(AA267,$F$449:$V$496,2,FALSE),"")</f>
        <v/>
      </c>
      <c r="AD267" s="7" t="str">
        <f t="shared" ref="AD267" si="2667">IF(AB265="","",AA265)</f>
        <v/>
      </c>
      <c r="AE267" s="7" t="str">
        <f t="shared" ref="AE267" si="2668">IFERROR(VLOOKUP($AD267&amp;"X",$AL$449:$ID$546,COLUMN(B263),FALSE),"")</f>
        <v/>
      </c>
      <c r="AF267" s="7" t="str">
        <f t="shared" ref="AF267" si="2669">IFERROR(VLOOKUP($AD267&amp;"X",$AL$449:$ID$546,COLUMN(C263),FALSE),"")</f>
        <v/>
      </c>
      <c r="AG267" s="7" t="str">
        <f t="shared" ref="AG267" si="2670">IFERROR(VLOOKUP($AD267&amp;"X",$AL$449:$ID$546,COLUMN(D263),FALSE),"")</f>
        <v/>
      </c>
      <c r="AH267" s="7" t="str">
        <f t="shared" ref="AH267" si="2671">IFERROR(VLOOKUP($AD267&amp;"X",$AL$449:$ID$546,COLUMN(E263),FALSE),"")</f>
        <v/>
      </c>
      <c r="AI267" s="7" t="str">
        <f t="shared" ref="AI267" si="2672">IFERROR(VLOOKUP($AD267&amp;"X",$AL$449:$ID$546,COLUMN(F263),FALSE),"")</f>
        <v/>
      </c>
      <c r="AJ267" s="7" t="str">
        <f t="shared" ref="AJ267" si="2673">IFERROR(VLOOKUP($AD267&amp;"X",$AL$449:$ID$546,COLUMN(G263),FALSE),"")</f>
        <v/>
      </c>
      <c r="AK267" s="7" t="str">
        <f t="shared" ref="AK267" si="2674">IFERROR(VLOOKUP($AD267&amp;"X",$AL$449:$ID$546,COLUMN(H263),FALSE),"")</f>
        <v/>
      </c>
      <c r="AL267" s="7" t="str">
        <f t="shared" ref="AL267" si="2675">IFERROR(VLOOKUP($AD267&amp;"X",$AL$449:$ID$546,COLUMN(I263),FALSE),"")</f>
        <v/>
      </c>
      <c r="AM267" s="7" t="str">
        <f t="shared" ref="AM267" si="2676">IFERROR(VLOOKUP($AD267&amp;"X",$AL$449:$ID$546,COLUMN(J263),FALSE),"")</f>
        <v/>
      </c>
      <c r="AN267" s="7" t="str">
        <f t="shared" ref="AN267" si="2677">IFERROR(VLOOKUP($AD267&amp;"X",$AL$449:$ID$546,COLUMN(K263),FALSE),"")</f>
        <v/>
      </c>
      <c r="AO267" s="7" t="str">
        <f t="shared" ref="AO267" si="2678">IFERROR(VLOOKUP($AD267&amp;"X",$AL$449:$ID$546,COLUMN(L263),FALSE),"")</f>
        <v/>
      </c>
      <c r="AP267" s="7" t="str">
        <f t="shared" ref="AP267" si="2679">IFERROR(VLOOKUP($AD267&amp;"X",$AL$449:$ID$546,COLUMN(M263),FALSE),"")</f>
        <v/>
      </c>
      <c r="AQ267" s="7" t="str">
        <f t="shared" ref="AQ267" si="2680">IFERROR(VLOOKUP($AD267&amp;"X",$AL$449:$ID$546,COLUMN(N263),FALSE),"")</f>
        <v/>
      </c>
      <c r="AR267" s="7" t="str">
        <f t="shared" ref="AR267" si="2681">IFERROR(VLOOKUP($AD267&amp;"X",$AL$449:$ID$546,COLUMN(O263),FALSE),"")</f>
        <v/>
      </c>
      <c r="AS267" s="7" t="str">
        <f t="shared" ref="AS267" si="2682">IFERROR(VLOOKUP($AD267&amp;"X",$AL$449:$ID$546,COLUMN(P263),FALSE),"")</f>
        <v/>
      </c>
      <c r="AT267" s="7" t="str">
        <f t="shared" ref="AT267" si="2683">IFERROR(VLOOKUP($AD267&amp;"X",$AL$449:$ID$546,COLUMN(Q263),FALSE),"")</f>
        <v/>
      </c>
      <c r="AU267" s="7" t="str">
        <f t="shared" ref="AU267" si="2684">IFERROR(VLOOKUP($AD267&amp;"X",$AL$449:$ID$546,COLUMN(R263),FALSE),"")</f>
        <v/>
      </c>
      <c r="AV267" s="7" t="str">
        <f t="shared" ref="AV267" si="2685">IFERROR(VLOOKUP($AD267&amp;"X",$AL$449:$ID$546,COLUMN(S263),FALSE),"")</f>
        <v/>
      </c>
      <c r="AW267" s="7" t="str">
        <f t="shared" ref="AW267" si="2686">IFERROR(VLOOKUP($AD267&amp;"X",$AL$449:$ID$546,COLUMN(T263),FALSE),"")</f>
        <v/>
      </c>
      <c r="AX267" s="7" t="str">
        <f t="shared" ref="AX267" si="2687">IFERROR(VLOOKUP($AD267&amp;"X",$AL$449:$ID$546,COLUMN(U263),FALSE),"")</f>
        <v/>
      </c>
      <c r="AY267" s="7" t="str">
        <f t="shared" ref="AY267" si="2688">IFERROR(VLOOKUP($AD267&amp;"X",$AL$449:$ID$546,COLUMN(V263),FALSE),"")</f>
        <v/>
      </c>
      <c r="AZ267" s="7" t="str">
        <f t="shared" ref="AZ267" si="2689">IFERROR(VLOOKUP($AD267&amp;"X",$AL$449:$ID$546,COLUMN(W263),FALSE),"")</f>
        <v/>
      </c>
      <c r="BA267" s="7" t="str">
        <f t="shared" ref="BA267" si="2690">IFERROR(VLOOKUP($AD267&amp;"X",$AL$449:$ID$546,COLUMN(X263),FALSE),"")</f>
        <v/>
      </c>
      <c r="BB267" s="7" t="str">
        <f t="shared" ref="BB267" si="2691">IFERROR(VLOOKUP($AD267&amp;"X",$AL$449:$ID$546,COLUMN(Y263),FALSE),"")</f>
        <v/>
      </c>
      <c r="BC267" s="7" t="str">
        <f t="shared" ref="BC267" si="2692">IFERROR(VLOOKUP($AD267&amp;"X",$AL$449:$ID$546,COLUMN(Z263),FALSE),"")</f>
        <v/>
      </c>
      <c r="BD267" s="7" t="str">
        <f t="shared" ref="BD267" si="2693">IFERROR(VLOOKUP($AD267&amp;"X",$AL$449:$ID$546,COLUMN(AA263),FALSE),"")</f>
        <v/>
      </c>
      <c r="BE267" s="7" t="str">
        <f t="shared" ref="BE267" si="2694">IFERROR(VLOOKUP($AD267&amp;"X",$AL$449:$ID$546,COLUMN(AB263),FALSE),"")</f>
        <v/>
      </c>
      <c r="BF267" s="7" t="str">
        <f t="shared" ref="BF267" si="2695">IFERROR(VLOOKUP($AD267&amp;"X",$AL$449:$ID$546,COLUMN(AC263),FALSE),"")</f>
        <v/>
      </c>
      <c r="BG267" s="7" t="str">
        <f t="shared" ref="BG267" si="2696">IFERROR(VLOOKUP($AD267&amp;"X",$AL$449:$ID$546,COLUMN(AD263),FALSE),"")</f>
        <v/>
      </c>
      <c r="BH267" s="7" t="str">
        <f t="shared" ref="BH267" si="2697">IFERROR(VLOOKUP($AD267&amp;"X",$AL$449:$ID$546,COLUMN(AE263),FALSE),"")</f>
        <v/>
      </c>
      <c r="BI267" s="7" t="str">
        <f t="shared" ref="BI267" si="2698">IFERROR(VLOOKUP($AD267&amp;"X",$AL$449:$ID$546,COLUMN(AF263),FALSE),"")</f>
        <v/>
      </c>
      <c r="BJ267" s="7" t="str">
        <f t="shared" ref="BJ267" si="2699">IFERROR(VLOOKUP($AD267&amp;"X",$AL$449:$ID$546,COLUMN(AG263),FALSE),"")</f>
        <v/>
      </c>
      <c r="BK267" s="7" t="str">
        <f t="shared" ref="BK267" si="2700">IFERROR(VLOOKUP($AD267&amp;"X",$AL$449:$ID$546,COLUMN(AH263),FALSE),"")</f>
        <v/>
      </c>
      <c r="BL267" s="7" t="str">
        <f t="shared" ref="BL267" si="2701">IFERROR(VLOOKUP($AD267&amp;"X",$AL$449:$ID$546,COLUMN(AI263),FALSE),"")</f>
        <v/>
      </c>
      <c r="BM267" s="7" t="str">
        <f t="shared" ref="BM267" si="2702">IFERROR(VLOOKUP($AD267&amp;"X",$AL$449:$ID$546,COLUMN(AJ263),FALSE),"")</f>
        <v/>
      </c>
      <c r="BN267" s="7" t="str">
        <f t="shared" ref="BN267" si="2703">IFERROR(VLOOKUP($AD267&amp;"X",$AL$449:$ID$546,COLUMN(AK263),FALSE),"")</f>
        <v/>
      </c>
      <c r="BO267" s="7" t="str">
        <f t="shared" ref="BO267" si="2704">IFERROR(VLOOKUP($AD267&amp;"X",$AL$449:$ID$546,COLUMN(AL263),FALSE),"")</f>
        <v/>
      </c>
      <c r="BP267" s="7" t="str">
        <f t="shared" ref="BP267" si="2705">IFERROR(VLOOKUP($AD267&amp;"X",$AL$449:$ID$546,COLUMN(AM263),FALSE),"")</f>
        <v/>
      </c>
      <c r="BQ267" s="7" t="str">
        <f t="shared" ref="BQ267" si="2706">IFERROR(VLOOKUP($AD267&amp;"X",$AL$449:$ID$546,COLUMN(AN263),FALSE),"")</f>
        <v/>
      </c>
      <c r="BR267" s="7" t="str">
        <f t="shared" ref="BR267" si="2707">IFERROR(VLOOKUP($AD267&amp;"X",$AL$449:$ID$546,COLUMN(AO263),FALSE),"")</f>
        <v/>
      </c>
      <c r="BS267" s="7" t="str">
        <f t="shared" ref="BS267" si="2708">IFERROR(VLOOKUP($AD267&amp;"X",$AL$449:$ID$546,COLUMN(AP263),FALSE),"")</f>
        <v/>
      </c>
      <c r="BT267" s="7" t="str">
        <f t="shared" ref="BT267" si="2709">IFERROR(VLOOKUP($AD267&amp;"X",$AL$449:$ID$546,COLUMN(AQ263),FALSE),"")</f>
        <v/>
      </c>
      <c r="BU267" s="7" t="str">
        <f t="shared" ref="BU267" si="2710">IFERROR(VLOOKUP($AD267&amp;"X",$AL$449:$ID$546,COLUMN(AR263),FALSE),"")</f>
        <v/>
      </c>
      <c r="BV267" s="7" t="str">
        <f t="shared" ref="BV267" si="2711">IFERROR(VLOOKUP($AD267&amp;"X",$AL$449:$ID$546,COLUMN(AS263),FALSE),"")</f>
        <v/>
      </c>
      <c r="BW267" s="7" t="str">
        <f t="shared" ref="BW267" si="2712">IFERROR(VLOOKUP($AD267&amp;"X",$AL$449:$ID$546,COLUMN(AT263),FALSE),"")</f>
        <v/>
      </c>
      <c r="BX267" s="7" t="str">
        <f t="shared" ref="BX267" si="2713">IFERROR(VLOOKUP($AD267&amp;"X",$AL$449:$ID$546,COLUMN(AU263),FALSE),"")</f>
        <v/>
      </c>
      <c r="BY267" s="7" t="str">
        <f t="shared" ref="BY267" si="2714">IFERROR(VLOOKUP($AD267&amp;"X",$AL$449:$ID$546,COLUMN(AV263),FALSE),"")</f>
        <v/>
      </c>
      <c r="BZ267" s="7" t="str">
        <f t="shared" ref="BZ267" si="2715">IFERROR(VLOOKUP($AD267&amp;"X",$AL$449:$ID$546,COLUMN(AW263),FALSE),"")</f>
        <v/>
      </c>
      <c r="CA267" s="7" t="str">
        <f t="shared" ref="CA267" si="2716">IFERROR(VLOOKUP($AD267&amp;"X",$AL$449:$ID$546,COLUMN(AX263),FALSE),"")</f>
        <v/>
      </c>
      <c r="CB267" s="7" t="str">
        <f t="shared" ref="CB267" si="2717">IFERROR(VLOOKUP($AD267&amp;"X",$AL$449:$ID$546,COLUMN(AY263),FALSE),"")</f>
        <v/>
      </c>
      <c r="CC267" s="7" t="str">
        <f t="shared" ref="CC267" si="2718">IFERROR(VLOOKUP($AD267&amp;"X",$AL$449:$ID$546,COLUMN(AZ263),FALSE),"")</f>
        <v/>
      </c>
      <c r="CD267" s="7" t="str">
        <f t="shared" ref="CD267" si="2719">IFERROR(VLOOKUP($AD267&amp;"X",$AL$449:$ID$546,COLUMN(BA263),FALSE),"")</f>
        <v/>
      </c>
      <c r="CE267" s="7" t="str">
        <f t="shared" ref="CE267" si="2720">IFERROR(VLOOKUP($AD267&amp;"X",$AL$449:$ID$546,COLUMN(BB263),FALSE),"")</f>
        <v/>
      </c>
      <c r="CF267" s="7" t="str">
        <f t="shared" ref="CF267" si="2721">IFERROR(VLOOKUP($AD267&amp;"X",$AL$449:$ID$546,COLUMN(BC263),FALSE),"")</f>
        <v/>
      </c>
      <c r="CG267" s="7" t="str">
        <f t="shared" ref="CG267" si="2722">IFERROR(VLOOKUP($AD267&amp;"X",$AL$449:$ID$546,COLUMN(BD263),FALSE),"")</f>
        <v/>
      </c>
      <c r="CH267" s="7" t="str">
        <f t="shared" ref="CH267" si="2723">IFERROR(VLOOKUP($AD267&amp;"X",$AL$449:$ID$546,COLUMN(BE263),FALSE),"")</f>
        <v/>
      </c>
      <c r="CI267" s="7" t="str">
        <f t="shared" ref="CI267" si="2724">IFERROR(VLOOKUP($AD267&amp;"X",$AL$449:$ID$546,COLUMN(BF263),FALSE),"")</f>
        <v/>
      </c>
      <c r="CJ267" s="7" t="str">
        <f t="shared" ref="CJ267" si="2725">IFERROR(VLOOKUP($AD267&amp;"X",$AL$449:$ID$546,COLUMN(BG263),FALSE),"")</f>
        <v/>
      </c>
      <c r="CK267" s="7" t="str">
        <f t="shared" ref="CK267" si="2726">IFERROR(VLOOKUP($AD267&amp;"X",$AL$449:$ID$546,COLUMN(BH263),FALSE),"")</f>
        <v/>
      </c>
      <c r="CL267" s="7" t="str">
        <f t="shared" ref="CL267" si="2727">IFERROR(VLOOKUP($AD267&amp;"X",$AL$449:$ID$546,COLUMN(BI263),FALSE),"")</f>
        <v/>
      </c>
      <c r="CM267" s="7" t="str">
        <f t="shared" ref="CM267" si="2728">IFERROR(VLOOKUP($AD267&amp;"X",$AL$449:$ID$546,COLUMN(BJ263),FALSE),"")</f>
        <v/>
      </c>
      <c r="CN267" s="7" t="str">
        <f t="shared" ref="CN267" si="2729">IFERROR(VLOOKUP($AD267&amp;"X",$AL$449:$ID$546,COLUMN(BK263),FALSE),"")</f>
        <v/>
      </c>
      <c r="CO267" s="7" t="str">
        <f t="shared" ref="CO267" si="2730">IFERROR(VLOOKUP($AD267&amp;"X",$AL$449:$ID$546,COLUMN(BL263),FALSE),"")</f>
        <v/>
      </c>
      <c r="CP267" s="7" t="str">
        <f t="shared" ref="CP267" si="2731">IFERROR(VLOOKUP($AD267&amp;"X",$AL$449:$ID$546,COLUMN(BM263),FALSE),"")</f>
        <v/>
      </c>
      <c r="CQ267" s="7" t="str">
        <f t="shared" ref="CQ267" si="2732">IFERROR(VLOOKUP($AD267&amp;"X",$AL$449:$ID$546,COLUMN(BN263),FALSE),"")</f>
        <v/>
      </c>
      <c r="CR267" s="7" t="str">
        <f t="shared" ref="CR267" si="2733">IFERROR(VLOOKUP($AD267&amp;"X",$AL$449:$ID$546,COLUMN(BO263),FALSE),"")</f>
        <v/>
      </c>
      <c r="CS267" s="7" t="str">
        <f t="shared" ref="CS267" si="2734">IFERROR(VLOOKUP($AD267&amp;"X",$AL$449:$ID$546,COLUMN(BP263),FALSE),"")</f>
        <v/>
      </c>
      <c r="CT267" s="7" t="str">
        <f t="shared" ref="CT267" si="2735">IFERROR(VLOOKUP($AD267&amp;"X",$AL$449:$ID$546,COLUMN(BQ263),FALSE),"")</f>
        <v/>
      </c>
      <c r="CU267" s="7" t="str">
        <f t="shared" ref="CU267" si="2736">IFERROR(VLOOKUP($AD267&amp;"X",$AL$449:$ID$546,COLUMN(BR263),FALSE),"")</f>
        <v/>
      </c>
      <c r="CV267" s="7" t="str">
        <f t="shared" ref="CV267" si="2737">IFERROR(VLOOKUP($AD267&amp;"X",$AL$449:$ID$546,COLUMN(BS263),FALSE),"")</f>
        <v/>
      </c>
      <c r="CW267" s="7" t="str">
        <f t="shared" ref="CW267" si="2738">IFERROR(VLOOKUP($AD267&amp;"X",$AL$449:$ID$546,COLUMN(BT263),FALSE),"")</f>
        <v/>
      </c>
      <c r="CX267" s="7" t="str">
        <f t="shared" ref="CX267" si="2739">IFERROR(VLOOKUP($AD267&amp;"X",$AL$449:$ID$546,COLUMN(BU263),FALSE),"")</f>
        <v/>
      </c>
      <c r="CY267" s="7" t="str">
        <f t="shared" ref="CY267" si="2740">IFERROR(VLOOKUP($AD267&amp;"X",$AL$449:$ID$546,COLUMN(BV263),FALSE),"")</f>
        <v/>
      </c>
      <c r="CZ267" s="7" t="str">
        <f t="shared" ref="CZ267" si="2741">IFERROR(VLOOKUP($AD267&amp;"X",$AL$449:$ID$546,COLUMN(BW263),FALSE),"")</f>
        <v/>
      </c>
      <c r="DA267" s="7" t="str">
        <f t="shared" ref="DA267" si="2742">IFERROR(VLOOKUP($AD267&amp;"X",$AL$449:$ID$546,COLUMN(BX263),FALSE),"")</f>
        <v/>
      </c>
      <c r="DB267" s="7" t="str">
        <f t="shared" ref="DB267" si="2743">IFERROR(VLOOKUP($AD267&amp;"X",$AL$449:$ID$546,COLUMN(BY263),FALSE),"")</f>
        <v/>
      </c>
      <c r="DC267" s="7" t="str">
        <f t="shared" ref="DC267" si="2744">IFERROR(VLOOKUP($AD267&amp;"X",$AL$449:$ID$546,COLUMN(BZ263),FALSE),"")</f>
        <v/>
      </c>
      <c r="DD267" s="7" t="str">
        <f t="shared" ref="DD267" si="2745">IFERROR(VLOOKUP($AD267&amp;"X",$AL$449:$ID$546,COLUMN(CA263),FALSE),"")</f>
        <v/>
      </c>
      <c r="DE267" s="7" t="str">
        <f t="shared" ref="DE267" si="2746">IFERROR(VLOOKUP($AD267&amp;"X",$AL$449:$ID$546,COLUMN(CB263),FALSE),"")</f>
        <v/>
      </c>
      <c r="DF267" s="7" t="str">
        <f t="shared" ref="DF267" si="2747">IFERROR(VLOOKUP($AD267&amp;"X",$AL$449:$ID$546,COLUMN(CC263),FALSE),"")</f>
        <v/>
      </c>
      <c r="DG267" s="7" t="str">
        <f t="shared" ref="DG267" si="2748">IFERROR(VLOOKUP($AD267&amp;"X",$AL$449:$ID$546,COLUMN(CD263),FALSE),"")</f>
        <v/>
      </c>
      <c r="DH267" s="7" t="str">
        <f t="shared" ref="DH267" si="2749">IFERROR(VLOOKUP($AD267&amp;"X",$AL$449:$ID$546,COLUMN(CE263),FALSE),"")</f>
        <v/>
      </c>
      <c r="DI267" s="7" t="str">
        <f t="shared" ref="DI267" si="2750">IFERROR(VLOOKUP($AD267&amp;"X",$AL$449:$ID$546,COLUMN(CF263),FALSE),"")</f>
        <v/>
      </c>
      <c r="DJ267" s="7" t="str">
        <f t="shared" ref="DJ267" si="2751">IFERROR(VLOOKUP($AD267&amp;"X",$AL$449:$ID$546,COLUMN(CG263),FALSE),"")</f>
        <v/>
      </c>
      <c r="DK267" s="7" t="str">
        <f t="shared" ref="DK267" si="2752">IFERROR(VLOOKUP($AD267&amp;"X",$AL$449:$ID$546,COLUMN(CH263),FALSE),"")</f>
        <v/>
      </c>
      <c r="DL267" s="7" t="str">
        <f t="shared" ref="DL267" si="2753">IFERROR(VLOOKUP($AD267&amp;"X",$AL$449:$ID$546,COLUMN(CI263),FALSE),"")</f>
        <v/>
      </c>
      <c r="DM267" s="7" t="str">
        <f t="shared" ref="DM267" si="2754">IFERROR(VLOOKUP($AD267&amp;"X",$AL$449:$ID$546,COLUMN(CJ263),FALSE),"")</f>
        <v/>
      </c>
      <c r="DN267" s="7" t="str">
        <f t="shared" ref="DN267" si="2755">IFERROR(VLOOKUP($AD267&amp;"X",$AL$449:$ID$546,COLUMN(CK263),FALSE),"")</f>
        <v/>
      </c>
      <c r="DO267" s="7" t="str">
        <f t="shared" ref="DO267" si="2756">IFERROR(VLOOKUP($AD267&amp;"X",$AL$449:$ID$546,COLUMN(CL263),FALSE),"")</f>
        <v/>
      </c>
      <c r="DP267" s="7" t="str">
        <f t="shared" ref="DP267" si="2757">IFERROR(VLOOKUP($AD267&amp;"X",$AL$449:$ID$546,COLUMN(CM263),FALSE),"")</f>
        <v/>
      </c>
      <c r="DQ267" s="7" t="str">
        <f t="shared" ref="DQ267" si="2758">IFERROR(VLOOKUP($AD267&amp;"X",$AL$449:$ID$546,COLUMN(CN263),FALSE),"")</f>
        <v/>
      </c>
      <c r="DR267" s="7" t="str">
        <f t="shared" ref="DR267" si="2759">IFERROR(VLOOKUP($AD267&amp;"X",$AL$449:$ID$546,COLUMN(CO263),FALSE),"")</f>
        <v/>
      </c>
      <c r="DS267" s="7" t="str">
        <f t="shared" ref="DS267" si="2760">IFERROR(VLOOKUP($AD267&amp;"X",$AL$449:$ID$546,COLUMN(CP263),FALSE),"")</f>
        <v/>
      </c>
      <c r="DT267" s="7" t="str">
        <f t="shared" ref="DT267" si="2761">IFERROR(VLOOKUP($AD267&amp;"X",$AL$449:$ID$546,COLUMN(CQ263),FALSE),"")</f>
        <v/>
      </c>
      <c r="DU267" s="7" t="str">
        <f t="shared" ref="DU267" si="2762">IFERROR(VLOOKUP($AD267&amp;"X",$AL$449:$ID$546,COLUMN(CR263),FALSE),"")</f>
        <v/>
      </c>
      <c r="DV267" s="7" t="str">
        <f t="shared" ref="DV267" si="2763">IFERROR(VLOOKUP($AD267&amp;"X",$AL$449:$ID$546,COLUMN(CS263),FALSE),"")</f>
        <v/>
      </c>
      <c r="DW267" s="7" t="str">
        <f t="shared" ref="DW267" si="2764">IFERROR(VLOOKUP($AD267&amp;"X",$AL$449:$ID$546,COLUMN(CT263),FALSE),"")</f>
        <v/>
      </c>
      <c r="DX267" s="7" t="str">
        <f t="shared" ref="DX267" si="2765">IFERROR(VLOOKUP($AD267&amp;"X",$AL$449:$ID$546,COLUMN(CU263),FALSE),"")</f>
        <v/>
      </c>
      <c r="DY267" s="7" t="str">
        <f t="shared" ref="DY267" si="2766">IFERROR(VLOOKUP($AD267&amp;"X",$AL$449:$ID$546,COLUMN(CV263),FALSE),"")</f>
        <v/>
      </c>
      <c r="DZ267" s="7" t="str">
        <f t="shared" ref="DZ267" si="2767">IFERROR(VLOOKUP($AD267&amp;"X",$AL$449:$ID$546,COLUMN(CW263),FALSE),"")</f>
        <v/>
      </c>
      <c r="EA267" s="7" t="str">
        <f t="shared" ref="EA267" si="2768">IFERROR(VLOOKUP($AD267&amp;"X",$AL$449:$ID$546,COLUMN(CX263),FALSE),"")</f>
        <v/>
      </c>
      <c r="EB267" s="7" t="str">
        <f t="shared" ref="EB267" si="2769">IFERROR(VLOOKUP($AD267&amp;"X",$AL$449:$ID$546,COLUMN(CY263),FALSE),"")</f>
        <v/>
      </c>
      <c r="EC267" s="7" t="str">
        <f t="shared" ref="EC267" si="2770">IFERROR(VLOOKUP($AD267&amp;"X",$AL$449:$ID$546,COLUMN(CZ263),FALSE),"")</f>
        <v/>
      </c>
      <c r="ED267" s="7" t="str">
        <f t="shared" ref="ED267" si="2771">IFERROR(VLOOKUP($AD267&amp;"X",$AL$449:$ID$546,COLUMN(DA263),FALSE),"")</f>
        <v/>
      </c>
      <c r="EE267" s="7" t="str">
        <f t="shared" ref="EE267" si="2772">IFERROR(VLOOKUP($AD267&amp;"X",$AL$449:$ID$546,COLUMN(DB263),FALSE),"")</f>
        <v/>
      </c>
      <c r="EF267" s="7" t="str">
        <f t="shared" ref="EF267" si="2773">IFERROR(VLOOKUP($AD267&amp;"X",$AL$449:$ID$546,COLUMN(DC263),FALSE),"")</f>
        <v/>
      </c>
      <c r="EG267" s="7" t="str">
        <f t="shared" ref="EG267" si="2774">IFERROR(VLOOKUP($AD267&amp;"X",$AL$449:$ID$546,COLUMN(DD263),FALSE),"")</f>
        <v/>
      </c>
      <c r="EH267" s="7" t="str">
        <f t="shared" ref="EH267" si="2775">IFERROR(VLOOKUP($AD267&amp;"X",$AL$449:$ID$546,COLUMN(DE263),FALSE),"")</f>
        <v/>
      </c>
      <c r="EI267" s="7" t="str">
        <f t="shared" ref="EI267" si="2776">IFERROR(VLOOKUP($AD267&amp;"X",$AL$449:$ID$546,COLUMN(DF263),FALSE),"")</f>
        <v/>
      </c>
      <c r="EJ267" s="7" t="str">
        <f t="shared" ref="EJ267" si="2777">IFERROR(VLOOKUP($AD267&amp;"X",$AL$449:$ID$546,COLUMN(DG263),FALSE),"")</f>
        <v/>
      </c>
      <c r="EK267" s="7" t="str">
        <f t="shared" ref="EK267" si="2778">IFERROR(VLOOKUP($AD267&amp;"X",$AL$449:$ID$546,COLUMN(DH263),FALSE),"")</f>
        <v/>
      </c>
      <c r="EL267" s="7" t="str">
        <f t="shared" ref="EL267" si="2779">IFERROR(VLOOKUP($AD267&amp;"X",$AL$449:$ID$546,COLUMN(DI263),FALSE),"")</f>
        <v/>
      </c>
      <c r="EM267" s="7" t="str">
        <f t="shared" ref="EM267" si="2780">IFERROR(VLOOKUP($AD267&amp;"X",$AL$449:$ID$546,COLUMN(DJ263),FALSE),"")</f>
        <v/>
      </c>
      <c r="EN267" s="7" t="str">
        <f t="shared" ref="EN267" si="2781">IFERROR(VLOOKUP($AD267&amp;"X",$AL$449:$ID$546,COLUMN(DK263),FALSE),"")</f>
        <v/>
      </c>
      <c r="EO267" s="7" t="str">
        <f t="shared" ref="EO267" si="2782">IFERROR(VLOOKUP($AD267&amp;"X",$AL$449:$ID$546,COLUMN(DL263),FALSE),"")</f>
        <v/>
      </c>
      <c r="EP267" s="7" t="str">
        <f t="shared" ref="EP267" si="2783">IFERROR(VLOOKUP($AD267&amp;"X",$AL$449:$ID$546,COLUMN(DM263),FALSE),"")</f>
        <v/>
      </c>
      <c r="EQ267" s="7" t="str">
        <f t="shared" ref="EQ267" si="2784">IFERROR(VLOOKUP($AD267&amp;"X",$AL$449:$ID$546,COLUMN(DN263),FALSE),"")</f>
        <v/>
      </c>
      <c r="ER267" s="7" t="str">
        <f t="shared" ref="ER267" si="2785">IFERROR(VLOOKUP($AD267&amp;"X",$AL$449:$ID$546,COLUMN(DO263),FALSE),"")</f>
        <v/>
      </c>
      <c r="ES267" s="7" t="str">
        <f t="shared" ref="ES267" si="2786">IFERROR(VLOOKUP($AD267&amp;"X",$AL$449:$ID$546,COLUMN(DP263),FALSE),"")</f>
        <v/>
      </c>
      <c r="ET267" s="7" t="str">
        <f t="shared" ref="ET267" si="2787">IFERROR(VLOOKUP($AD267&amp;"X",$AL$449:$ID$546,COLUMN(DQ263),FALSE),"")</f>
        <v/>
      </c>
      <c r="EU267" s="7" t="str">
        <f t="shared" ref="EU267" si="2788">IFERROR(VLOOKUP($AD267&amp;"X",$AL$449:$ID$546,COLUMN(DR263),FALSE),"")</f>
        <v/>
      </c>
      <c r="EV267" s="7" t="str">
        <f t="shared" ref="EV267" si="2789">IFERROR(VLOOKUP($AD267&amp;"X",$AL$449:$ID$546,COLUMN(DS263),FALSE),"")</f>
        <v/>
      </c>
      <c r="EW267" s="7" t="str">
        <f t="shared" ref="EW267" si="2790">IFERROR(VLOOKUP($AD267&amp;"X",$AL$449:$ID$546,COLUMN(DT263),FALSE),"")</f>
        <v/>
      </c>
      <c r="EX267" s="7" t="str">
        <f t="shared" ref="EX267" si="2791">IFERROR(VLOOKUP($AD267&amp;"X",$AL$449:$ID$546,COLUMN(DU263),FALSE),"")</f>
        <v/>
      </c>
      <c r="EY267" s="7" t="str">
        <f t="shared" ref="EY267" si="2792">IFERROR(VLOOKUP($AD267&amp;"X",$AL$449:$ID$546,COLUMN(DV263),FALSE),"")</f>
        <v/>
      </c>
      <c r="EZ267" s="7" t="str">
        <f t="shared" ref="EZ267" si="2793">IFERROR(VLOOKUP($AD267&amp;"X",$AL$449:$ID$546,COLUMN(DW263),FALSE),"")</f>
        <v/>
      </c>
      <c r="FA267" s="7" t="str">
        <f t="shared" ref="FA267" si="2794">IFERROR(VLOOKUP($AD267&amp;"X",$AL$449:$ID$546,COLUMN(DX263),FALSE),"")</f>
        <v/>
      </c>
      <c r="FB267" s="7" t="str">
        <f t="shared" ref="FB267" si="2795">IFERROR(VLOOKUP($AD267&amp;"X",$AL$449:$ID$546,COLUMN(DY263),FALSE),"")</f>
        <v/>
      </c>
      <c r="FC267" s="7" t="str">
        <f t="shared" ref="FC267" si="2796">IFERROR(VLOOKUP($AD267&amp;"X",$AL$449:$ID$546,COLUMN(DZ263),FALSE),"")</f>
        <v/>
      </c>
      <c r="FD267" s="7" t="str">
        <f t="shared" ref="FD267" si="2797">IFERROR(VLOOKUP($AD267&amp;"X",$AL$449:$ID$546,COLUMN(EA263),FALSE),"")</f>
        <v/>
      </c>
      <c r="FE267" s="7" t="str">
        <f t="shared" ref="FE267" si="2798">IFERROR(VLOOKUP($AD267&amp;"X",$AL$449:$ID$546,COLUMN(EB263),FALSE),"")</f>
        <v/>
      </c>
      <c r="FF267" s="7" t="str">
        <f t="shared" ref="FF267" si="2799">IFERROR(VLOOKUP($AD267&amp;"X",$AL$449:$ID$546,COLUMN(EC263),FALSE),"")</f>
        <v/>
      </c>
      <c r="FG267" s="7" t="str">
        <f t="shared" ref="FG267" si="2800">IFERROR(VLOOKUP($AD267&amp;"X",$AL$449:$ID$546,COLUMN(ED263),FALSE),"")</f>
        <v/>
      </c>
      <c r="FH267" s="7" t="str">
        <f t="shared" ref="FH267" si="2801">IFERROR(VLOOKUP($AD267&amp;"X",$AL$449:$ID$546,COLUMN(EE263),FALSE),"")</f>
        <v/>
      </c>
      <c r="FI267" s="7" t="str">
        <f t="shared" ref="FI267" si="2802">IFERROR(VLOOKUP($AD267&amp;"X",$AL$449:$ID$546,COLUMN(EF263),FALSE),"")</f>
        <v/>
      </c>
      <c r="FJ267" s="7" t="str">
        <f t="shared" ref="FJ267" si="2803">IFERROR(VLOOKUP($AD267&amp;"X",$AL$449:$ID$546,COLUMN(EG263),FALSE),"")</f>
        <v/>
      </c>
      <c r="FK267" s="7" t="str">
        <f t="shared" ref="FK267" si="2804">IFERROR(VLOOKUP($AD267&amp;"X",$AL$449:$ID$546,COLUMN(EH263),FALSE),"")</f>
        <v/>
      </c>
      <c r="FL267" s="7" t="str">
        <f t="shared" ref="FL267" si="2805">IFERROR(VLOOKUP($AD267&amp;"X",$AL$449:$ID$546,COLUMN(EI263),FALSE),"")</f>
        <v/>
      </c>
      <c r="FM267" s="7" t="str">
        <f t="shared" ref="FM267" si="2806">IFERROR(VLOOKUP($AD267&amp;"X",$AL$449:$ID$546,COLUMN(EJ263),FALSE),"")</f>
        <v/>
      </c>
      <c r="FN267" s="7" t="str">
        <f t="shared" ref="FN267" si="2807">IFERROR(VLOOKUP($AD267&amp;"X",$AL$449:$ID$546,COLUMN(EK263),FALSE),"")</f>
        <v/>
      </c>
      <c r="FO267" s="7" t="str">
        <f t="shared" ref="FO267" si="2808">IFERROR(VLOOKUP($AD267&amp;"X",$AL$449:$ID$546,COLUMN(EL263),FALSE),"")</f>
        <v/>
      </c>
      <c r="FP267" s="7" t="str">
        <f t="shared" ref="FP267" si="2809">IFERROR(VLOOKUP($AD267&amp;"X",$AL$449:$ID$546,COLUMN(EM263),FALSE),"")</f>
        <v/>
      </c>
      <c r="FQ267" s="7" t="str">
        <f t="shared" ref="FQ267" si="2810">IFERROR(VLOOKUP($AD267&amp;"X",$AL$449:$ID$546,COLUMN(EN263),FALSE),"")</f>
        <v/>
      </c>
      <c r="FR267" s="7" t="str">
        <f t="shared" ref="FR267" si="2811">IFERROR(VLOOKUP($AD267&amp;"X",$AL$449:$ID$546,COLUMN(EO263),FALSE),"")</f>
        <v/>
      </c>
      <c r="FS267" s="7" t="str">
        <f t="shared" ref="FS267" si="2812">IFERROR(VLOOKUP($AD267&amp;"X",$AL$449:$ID$546,COLUMN(EP263),FALSE),"")</f>
        <v/>
      </c>
      <c r="FT267" s="7" t="str">
        <f t="shared" ref="FT267" si="2813">IFERROR(VLOOKUP($AD267&amp;"X",$AL$449:$ID$546,COLUMN(EQ263),FALSE),"")</f>
        <v/>
      </c>
      <c r="FU267" s="7" t="str">
        <f t="shared" ref="FU267" si="2814">IFERROR(VLOOKUP($AD267&amp;"X",$AL$449:$ID$546,COLUMN(ER263),FALSE),"")</f>
        <v/>
      </c>
      <c r="FV267" s="7" t="str">
        <f t="shared" ref="FV267" si="2815">IFERROR(VLOOKUP($AD267&amp;"X",$AL$449:$ID$546,COLUMN(ES263),FALSE),"")</f>
        <v/>
      </c>
      <c r="FW267" s="7" t="str">
        <f t="shared" ref="FW267" si="2816">IFERROR(VLOOKUP($AD267&amp;"X",$AL$449:$ID$546,COLUMN(ET263),FALSE),"")</f>
        <v/>
      </c>
      <c r="FX267" s="7" t="str">
        <f t="shared" ref="FX267" si="2817">IFERROR(VLOOKUP($AD267&amp;"X",$AL$449:$ID$546,COLUMN(EU263),FALSE),"")</f>
        <v/>
      </c>
      <c r="FY267" s="7" t="str">
        <f t="shared" ref="FY267" si="2818">IFERROR(VLOOKUP($AD267&amp;"X",$AL$449:$ID$546,COLUMN(EV263),FALSE),"")</f>
        <v/>
      </c>
      <c r="FZ267" s="7" t="str">
        <f t="shared" ref="FZ267" si="2819">IFERROR(VLOOKUP($AD267&amp;"X",$AL$449:$ID$546,COLUMN(EW263),FALSE),"")</f>
        <v/>
      </c>
      <c r="GA267" s="7" t="str">
        <f t="shared" ref="GA267" si="2820">IFERROR(VLOOKUP($AD267&amp;"X",$AL$449:$ID$546,COLUMN(EX263),FALSE),"")</f>
        <v/>
      </c>
      <c r="GB267" s="7" t="str">
        <f t="shared" ref="GB267" si="2821">IFERROR(VLOOKUP($AD267&amp;"X",$AL$449:$ID$546,COLUMN(EY263),FALSE),"")</f>
        <v/>
      </c>
      <c r="GC267" s="7" t="str">
        <f t="shared" ref="GC267" si="2822">IFERROR(VLOOKUP($AD267&amp;"X",$AL$449:$ID$546,COLUMN(EZ263),FALSE),"")</f>
        <v/>
      </c>
      <c r="GD267" s="7" t="str">
        <f t="shared" ref="GD267" si="2823">IFERROR(VLOOKUP($AD267&amp;"X",$AL$449:$ID$546,COLUMN(FA263),FALSE),"")</f>
        <v/>
      </c>
      <c r="GE267" s="7" t="str">
        <f t="shared" ref="GE267" si="2824">IFERROR(VLOOKUP($AD267&amp;"X",$AL$449:$ID$546,COLUMN(FB263),FALSE),"")</f>
        <v/>
      </c>
      <c r="GF267" s="7" t="str">
        <f t="shared" ref="GF267" si="2825">IFERROR(VLOOKUP($AD267&amp;"X",$AL$449:$ID$546,COLUMN(FC263),FALSE),"")</f>
        <v/>
      </c>
      <c r="GG267" s="7" t="str">
        <f t="shared" ref="GG267" si="2826">IFERROR(VLOOKUP($AD267&amp;"X",$AL$449:$ID$546,COLUMN(FD263),FALSE),"")</f>
        <v/>
      </c>
      <c r="GH267" s="7" t="str">
        <f t="shared" ref="GH267" si="2827">IFERROR(VLOOKUP($AD267&amp;"X",$AL$449:$ID$546,COLUMN(FE263),FALSE),"")</f>
        <v/>
      </c>
      <c r="GI267" s="7" t="str">
        <f t="shared" ref="GI267" si="2828">IFERROR(VLOOKUP($AD267&amp;"X",$AL$449:$ID$546,COLUMN(FF263),FALSE),"")</f>
        <v/>
      </c>
      <c r="GJ267" s="7" t="str">
        <f t="shared" ref="GJ267" si="2829">IFERROR(VLOOKUP($AD267&amp;"X",$AL$449:$ID$546,COLUMN(FG263),FALSE),"")</f>
        <v/>
      </c>
      <c r="GK267" s="7" t="str">
        <f t="shared" ref="GK267" si="2830">IFERROR(VLOOKUP($AD267&amp;"X",$AL$449:$ID$546,COLUMN(FH263),FALSE),"")</f>
        <v/>
      </c>
      <c r="GL267" s="7" t="str">
        <f t="shared" ref="GL267" si="2831">IFERROR(VLOOKUP($AD267&amp;"X",$AL$449:$ID$546,COLUMN(FI263),FALSE),"")</f>
        <v/>
      </c>
      <c r="GM267" s="7" t="str">
        <f t="shared" ref="GM267" si="2832">IFERROR(VLOOKUP($AD267&amp;"X",$AL$449:$ID$546,COLUMN(FJ263),FALSE),"")</f>
        <v/>
      </c>
      <c r="GN267" s="7" t="str">
        <f t="shared" ref="GN267" si="2833">IFERROR(VLOOKUP($AD267&amp;"X",$AL$449:$ID$546,COLUMN(FK263),FALSE),"")</f>
        <v/>
      </c>
      <c r="GO267" s="7" t="str">
        <f t="shared" ref="GO267" si="2834">IFERROR(VLOOKUP($AD267&amp;"X",$AL$449:$ID$546,COLUMN(FL263),FALSE),"")</f>
        <v/>
      </c>
      <c r="GP267" s="7" t="str">
        <f t="shared" ref="GP267" si="2835">IFERROR(VLOOKUP($AD267&amp;"X",$AL$449:$ID$546,COLUMN(FM263),FALSE),"")</f>
        <v/>
      </c>
      <c r="GQ267" s="7" t="str">
        <f t="shared" ref="GQ267" si="2836">IFERROR(VLOOKUP($AD267&amp;"X",$AL$449:$ID$546,COLUMN(FN263),FALSE),"")</f>
        <v/>
      </c>
      <c r="GR267" s="7" t="str">
        <f t="shared" ref="GR267" si="2837">IFERROR(VLOOKUP($AD267&amp;"X",$AL$449:$ID$546,COLUMN(FO263),FALSE),"")</f>
        <v/>
      </c>
      <c r="GS267" s="7" t="str">
        <f t="shared" ref="GS267" si="2838">IFERROR(VLOOKUP($AD267&amp;"X",$AL$449:$ID$546,COLUMN(FP263),FALSE),"")</f>
        <v/>
      </c>
      <c r="GT267" s="7" t="str">
        <f t="shared" ref="GT267" si="2839">IFERROR(VLOOKUP($AD267&amp;"X",$AL$449:$ID$546,COLUMN(FQ263),FALSE),"")</f>
        <v/>
      </c>
      <c r="GU267" s="7" t="str">
        <f t="shared" ref="GU267" si="2840">IFERROR(VLOOKUP($AD267&amp;"X",$AL$449:$ID$546,COLUMN(FR263),FALSE),"")</f>
        <v/>
      </c>
      <c r="GV267" s="7" t="str">
        <f t="shared" ref="GV267" si="2841">IFERROR(VLOOKUP($AD267&amp;"X",$AL$449:$ID$546,COLUMN(FS263),FALSE),"")</f>
        <v/>
      </c>
      <c r="GW267" s="7" t="str">
        <f t="shared" ref="GW267" si="2842">IFERROR(VLOOKUP($AD267&amp;"X",$AL$449:$ID$546,COLUMN(FT263),FALSE),"")</f>
        <v/>
      </c>
      <c r="GX267" s="7" t="str">
        <f t="shared" ref="GX267" si="2843">IFERROR(VLOOKUP($AD267&amp;"X",$AL$449:$ID$546,COLUMN(FU263),FALSE),"")</f>
        <v/>
      </c>
      <c r="GY267" s="7" t="str">
        <f t="shared" ref="GY267" si="2844">IFERROR(VLOOKUP($AD267&amp;"X",$AL$449:$ID$546,COLUMN(FV263),FALSE),"")</f>
        <v/>
      </c>
      <c r="GZ267" s="7" t="str">
        <f t="shared" ref="GZ267" si="2845">IFERROR(VLOOKUP($AD267&amp;"X",$AL$449:$ID$546,COLUMN(FW263),FALSE),"")</f>
        <v/>
      </c>
      <c r="HA267" s="7" t="str">
        <f t="shared" ref="HA267" si="2846">IFERROR(VLOOKUP($AD267&amp;"X",$AL$449:$ID$546,COLUMN(FX263),FALSE),"")</f>
        <v/>
      </c>
      <c r="HB267" s="7" t="str">
        <f t="shared" ref="HB267" si="2847">IFERROR(VLOOKUP($AD267&amp;"X",$AL$449:$ID$546,COLUMN(FY263),FALSE),"")</f>
        <v/>
      </c>
      <c r="HC267" s="7" t="str">
        <f t="shared" ref="HC267" si="2848">IFERROR(VLOOKUP($AD267&amp;"X",$AL$449:$ID$546,COLUMN(FZ263),FALSE),"")</f>
        <v/>
      </c>
      <c r="HD267" s="7" t="str">
        <f t="shared" ref="HD267" si="2849">IFERROR(VLOOKUP($AD267&amp;"X",$AL$449:$ID$546,COLUMN(GA263),FALSE),"")</f>
        <v/>
      </c>
      <c r="HE267" s="7" t="str">
        <f t="shared" ref="HE267" si="2850">IFERROR(VLOOKUP($AD267&amp;"X",$AL$449:$ID$546,COLUMN(GB263),FALSE),"")</f>
        <v/>
      </c>
      <c r="HF267" s="7" t="str">
        <f t="shared" ref="HF267" si="2851">IFERROR(VLOOKUP($AD267&amp;"X",$AL$449:$ID$546,COLUMN(GC263),FALSE),"")</f>
        <v/>
      </c>
      <c r="HG267" s="7" t="str">
        <f t="shared" ref="HG267" si="2852">IFERROR(VLOOKUP($AD267&amp;"X",$AL$449:$ID$546,COLUMN(GD263),FALSE),"")</f>
        <v/>
      </c>
      <c r="HH267" s="7" t="str">
        <f t="shared" ref="HH267" si="2853">IFERROR(VLOOKUP($AD267&amp;"X",$AL$449:$ID$546,COLUMN(GE263),FALSE),"")</f>
        <v/>
      </c>
      <c r="HI267" s="7" t="str">
        <f t="shared" ref="HI267" si="2854">IFERROR(VLOOKUP($AD267&amp;"X",$AL$449:$ID$546,COLUMN(GF263),FALSE),"")</f>
        <v/>
      </c>
      <c r="HJ267" s="7" t="str">
        <f t="shared" ref="HJ267" si="2855">IFERROR(VLOOKUP($AD267&amp;"X",$AL$449:$ID$546,COLUMN(GG263),FALSE),"")</f>
        <v/>
      </c>
      <c r="HK267" s="7" t="str">
        <f t="shared" ref="HK267" si="2856">IFERROR(VLOOKUP($AD267&amp;"X",$AL$449:$ID$546,COLUMN(GH263),FALSE),"")</f>
        <v/>
      </c>
      <c r="HL267" s="7" t="str">
        <f t="shared" ref="HL267" si="2857">IFERROR(VLOOKUP($AD267&amp;"X",$AL$449:$ID$546,COLUMN(GI263),FALSE),"")</f>
        <v/>
      </c>
      <c r="HM267" s="7" t="str">
        <f t="shared" ref="HM267" si="2858">IFERROR(VLOOKUP($AD267&amp;"X",$AL$449:$ID$546,COLUMN(GJ263),FALSE),"")</f>
        <v/>
      </c>
      <c r="HN267" s="7" t="str">
        <f t="shared" ref="HN267" si="2859">IFERROR(VLOOKUP($AD267&amp;"X",$AL$449:$ID$546,COLUMN(GK263),FALSE),"")</f>
        <v/>
      </c>
      <c r="HO267" s="7" t="str">
        <f t="shared" ref="HO267" si="2860">IFERROR(VLOOKUP($AD267&amp;"X",$AL$449:$ID$546,COLUMN(GL263),FALSE),"")</f>
        <v/>
      </c>
      <c r="HP267" s="7" t="str">
        <f t="shared" ref="HP267" si="2861">IFERROR(VLOOKUP($AD267&amp;"X",$AL$449:$ID$546,COLUMN(GM263),FALSE),"")</f>
        <v/>
      </c>
      <c r="HQ267" s="7" t="str">
        <f t="shared" ref="HQ267" si="2862">IFERROR(VLOOKUP($AD267&amp;"X",$AL$449:$ID$546,COLUMN(GN263),FALSE),"")</f>
        <v/>
      </c>
      <c r="HR267" s="7" t="str">
        <f t="shared" ref="HR267" si="2863">IFERROR(VLOOKUP($AD267&amp;"X",$AL$449:$ID$546,COLUMN(GO263),FALSE),"")</f>
        <v/>
      </c>
      <c r="HS267" s="7" t="str">
        <f t="shared" ref="HS267" si="2864">IFERROR(VLOOKUP($AD267&amp;"X",$AL$449:$ID$546,COLUMN(GP263),FALSE),"")</f>
        <v/>
      </c>
      <c r="HT267" s="7" t="str">
        <f t="shared" ref="HT267" si="2865">IFERROR(VLOOKUP($AD267&amp;"X",$AL$449:$ID$546,COLUMN(GQ263),FALSE),"")</f>
        <v/>
      </c>
      <c r="HU267" s="7" t="str">
        <f t="shared" ref="HU267" si="2866">IFERROR(VLOOKUP($AD267&amp;"X",$AL$449:$ID$546,COLUMN(GR263),FALSE),"")</f>
        <v/>
      </c>
      <c r="HV267" s="7" t="str">
        <f t="shared" ref="HV267" si="2867">IFERROR(VLOOKUP($AD267&amp;"X",$AL$449:$ID$546,COLUMN(GS263),FALSE),"")</f>
        <v/>
      </c>
    </row>
    <row r="268" spans="1:238" hidden="1" x14ac:dyDescent="0.3">
      <c r="A268" s="31" t="s">
        <v>654</v>
      </c>
      <c r="B268" s="31" t="str">
        <f>VLOOKUP($A268,POINTS!$O$3:$W$168,B$232,FALSE)</f>
        <v>Independence Baptist Church</v>
      </c>
      <c r="C268" s="31" t="str">
        <f>VLOOKUP($A268,POINTS!$O$3:$W$168,C$232,FALSE)</f>
        <v>Independence</v>
      </c>
      <c r="D268" s="32">
        <f>VLOOKUP($A268,POINTS!$O$3:$W$168,D$232,FALSE)</f>
        <v>30.319842000000001</v>
      </c>
      <c r="E268" s="32">
        <f>VLOOKUP($A268,POINTS!$O$3:$W$168,E$232,FALSE)</f>
        <v>-96.346924999999999</v>
      </c>
      <c r="F268" s="31">
        <f>VLOOKUP($A268,POINTS!$O$3:$W$168,F$232,FALSE)</f>
        <v>0</v>
      </c>
      <c r="G268" s="31">
        <f>VLOOKUP($A268,POINTS!$O$3:$W$168,G$232,FALSE)</f>
        <v>81</v>
      </c>
      <c r="H268" s="31">
        <f>VLOOKUP($A268,POINTS!$O$3:$W$168,H$232,FALSE)</f>
        <v>0</v>
      </c>
      <c r="I268" s="7">
        <f>ROUNDUP(VLOOKUP(A268,POINTS!$A$3:$J$168,10,FALSE)/2,0)</f>
        <v>11</v>
      </c>
      <c r="Z268" s="29"/>
      <c r="AA268" s="29"/>
      <c r="AB268" s="7" t="str">
        <f t="shared" si="2666"/>
        <v/>
      </c>
      <c r="AD268" s="7" t="str">
        <f t="shared" ref="AD268" si="2868">IFERROR(VLOOKUP(AB268,$G$449:$AG$614,17,FALSE),"")</f>
        <v/>
      </c>
      <c r="AE268" s="7" t="str">
        <f t="shared" ref="AE268:AT268" si="2869">IFERROR(IF((VLOOKUP(AE267,$X$449:$Z$614,3,FALSE))="D","",LEFT(AE267,1)),"")</f>
        <v/>
      </c>
      <c r="AF268" s="7" t="str">
        <f t="shared" si="2869"/>
        <v/>
      </c>
      <c r="AG268" s="7" t="str">
        <f t="shared" si="2869"/>
        <v/>
      </c>
      <c r="AH268" s="7" t="str">
        <f t="shared" si="2869"/>
        <v/>
      </c>
      <c r="AI268" s="7" t="str">
        <f t="shared" si="2869"/>
        <v/>
      </c>
      <c r="AJ268" s="7" t="str">
        <f t="shared" si="2869"/>
        <v/>
      </c>
      <c r="AK268" s="7" t="str">
        <f t="shared" si="2869"/>
        <v/>
      </c>
      <c r="AL268" s="7" t="str">
        <f t="shared" si="2869"/>
        <v/>
      </c>
      <c r="AM268" s="7" t="str">
        <f t="shared" si="2869"/>
        <v/>
      </c>
      <c r="AN268" s="7" t="str">
        <f t="shared" si="2869"/>
        <v/>
      </c>
      <c r="AO268" s="7" t="str">
        <f t="shared" si="2869"/>
        <v/>
      </c>
      <c r="AP268" s="7" t="str">
        <f t="shared" si="2869"/>
        <v/>
      </c>
      <c r="AQ268" s="7" t="str">
        <f t="shared" si="2869"/>
        <v/>
      </c>
      <c r="AR268" s="7" t="str">
        <f t="shared" si="2869"/>
        <v/>
      </c>
      <c r="AS268" s="7" t="str">
        <f t="shared" si="2869"/>
        <v/>
      </c>
      <c r="AT268" s="7" t="str">
        <f t="shared" si="2869"/>
        <v/>
      </c>
      <c r="AU268" s="7" t="str">
        <f t="shared" ref="AU268:DF268" si="2870">IFERROR(IF((VLOOKUP(AU267,$X$449:$Z$614,3,FALSE))="D","",LEFT(AU267,1)),"")</f>
        <v/>
      </c>
      <c r="AV268" s="7" t="str">
        <f t="shared" si="2870"/>
        <v/>
      </c>
      <c r="AW268" s="7" t="str">
        <f t="shared" si="2870"/>
        <v/>
      </c>
      <c r="AX268" s="7" t="str">
        <f t="shared" si="2870"/>
        <v/>
      </c>
      <c r="AY268" s="7" t="str">
        <f t="shared" si="2870"/>
        <v/>
      </c>
      <c r="AZ268" s="7" t="str">
        <f t="shared" si="2870"/>
        <v/>
      </c>
      <c r="BA268" s="7" t="str">
        <f t="shared" si="2870"/>
        <v/>
      </c>
      <c r="BB268" s="7" t="str">
        <f t="shared" si="2870"/>
        <v/>
      </c>
      <c r="BC268" s="7" t="str">
        <f t="shared" si="2870"/>
        <v/>
      </c>
      <c r="BD268" s="7" t="str">
        <f t="shared" si="2870"/>
        <v/>
      </c>
      <c r="BE268" s="7" t="str">
        <f t="shared" si="2870"/>
        <v/>
      </c>
      <c r="BF268" s="7" t="str">
        <f t="shared" si="2870"/>
        <v/>
      </c>
      <c r="BG268" s="7" t="str">
        <f t="shared" si="2870"/>
        <v/>
      </c>
      <c r="BH268" s="7" t="str">
        <f t="shared" si="2870"/>
        <v/>
      </c>
      <c r="BI268" s="7" t="str">
        <f t="shared" si="2870"/>
        <v/>
      </c>
      <c r="BJ268" s="7" t="str">
        <f t="shared" si="2870"/>
        <v/>
      </c>
      <c r="BK268" s="7" t="str">
        <f t="shared" si="2870"/>
        <v/>
      </c>
      <c r="BL268" s="7" t="str">
        <f t="shared" si="2870"/>
        <v/>
      </c>
      <c r="BM268" s="7" t="str">
        <f t="shared" si="2870"/>
        <v/>
      </c>
      <c r="BN268" s="7" t="str">
        <f t="shared" si="2870"/>
        <v/>
      </c>
      <c r="BO268" s="7" t="str">
        <f t="shared" si="2870"/>
        <v/>
      </c>
      <c r="BP268" s="7" t="str">
        <f t="shared" si="2870"/>
        <v/>
      </c>
      <c r="BQ268" s="7" t="str">
        <f t="shared" si="2870"/>
        <v/>
      </c>
      <c r="BR268" s="7" t="str">
        <f t="shared" si="2870"/>
        <v/>
      </c>
      <c r="BS268" s="7" t="str">
        <f t="shared" si="2870"/>
        <v/>
      </c>
      <c r="BT268" s="7" t="str">
        <f t="shared" si="2870"/>
        <v/>
      </c>
      <c r="BU268" s="7" t="str">
        <f t="shared" si="2870"/>
        <v/>
      </c>
      <c r="BV268" s="7" t="str">
        <f t="shared" si="2870"/>
        <v/>
      </c>
      <c r="BW268" s="7" t="str">
        <f t="shared" si="2870"/>
        <v/>
      </c>
      <c r="BX268" s="7" t="str">
        <f t="shared" si="2870"/>
        <v/>
      </c>
      <c r="BY268" s="7" t="str">
        <f t="shared" si="2870"/>
        <v/>
      </c>
      <c r="BZ268" s="7" t="str">
        <f t="shared" si="2870"/>
        <v/>
      </c>
      <c r="CA268" s="7" t="str">
        <f t="shared" si="2870"/>
        <v/>
      </c>
      <c r="CB268" s="7" t="str">
        <f t="shared" si="2870"/>
        <v/>
      </c>
      <c r="CC268" s="7" t="str">
        <f t="shared" si="2870"/>
        <v/>
      </c>
      <c r="CD268" s="7" t="str">
        <f t="shared" si="2870"/>
        <v/>
      </c>
      <c r="CE268" s="7" t="str">
        <f t="shared" si="2870"/>
        <v/>
      </c>
      <c r="CF268" s="7" t="str">
        <f t="shared" si="2870"/>
        <v/>
      </c>
      <c r="CG268" s="7" t="str">
        <f t="shared" si="2870"/>
        <v/>
      </c>
      <c r="CH268" s="7" t="str">
        <f t="shared" si="2870"/>
        <v/>
      </c>
      <c r="CI268" s="7" t="str">
        <f t="shared" si="2870"/>
        <v/>
      </c>
      <c r="CJ268" s="7" t="str">
        <f t="shared" si="2870"/>
        <v/>
      </c>
      <c r="CK268" s="7" t="str">
        <f t="shared" si="2870"/>
        <v/>
      </c>
      <c r="CL268" s="7" t="str">
        <f t="shared" si="2870"/>
        <v/>
      </c>
      <c r="CM268" s="7" t="str">
        <f t="shared" si="2870"/>
        <v/>
      </c>
      <c r="CN268" s="7" t="str">
        <f t="shared" si="2870"/>
        <v/>
      </c>
      <c r="CO268" s="7" t="str">
        <f t="shared" si="2870"/>
        <v/>
      </c>
      <c r="CP268" s="7" t="str">
        <f t="shared" si="2870"/>
        <v/>
      </c>
      <c r="CQ268" s="7" t="str">
        <f t="shared" si="2870"/>
        <v/>
      </c>
      <c r="CR268" s="7" t="str">
        <f t="shared" si="2870"/>
        <v/>
      </c>
      <c r="CS268" s="7" t="str">
        <f t="shared" si="2870"/>
        <v/>
      </c>
      <c r="CT268" s="7" t="str">
        <f t="shared" si="2870"/>
        <v/>
      </c>
      <c r="CU268" s="7" t="str">
        <f t="shared" si="2870"/>
        <v/>
      </c>
      <c r="CV268" s="7" t="str">
        <f t="shared" si="2870"/>
        <v/>
      </c>
      <c r="CW268" s="7" t="str">
        <f t="shared" si="2870"/>
        <v/>
      </c>
      <c r="CX268" s="7" t="str">
        <f t="shared" si="2870"/>
        <v/>
      </c>
      <c r="CY268" s="7" t="str">
        <f t="shared" si="2870"/>
        <v/>
      </c>
      <c r="CZ268" s="7" t="str">
        <f t="shared" si="2870"/>
        <v/>
      </c>
      <c r="DA268" s="7" t="str">
        <f t="shared" si="2870"/>
        <v/>
      </c>
      <c r="DB268" s="7" t="str">
        <f t="shared" si="2870"/>
        <v/>
      </c>
      <c r="DC268" s="7" t="str">
        <f t="shared" si="2870"/>
        <v/>
      </c>
      <c r="DD268" s="7" t="str">
        <f t="shared" si="2870"/>
        <v/>
      </c>
      <c r="DE268" s="7" t="str">
        <f t="shared" si="2870"/>
        <v/>
      </c>
      <c r="DF268" s="7" t="str">
        <f t="shared" si="2870"/>
        <v/>
      </c>
      <c r="DG268" s="7" t="str">
        <f t="shared" ref="DG268:FR268" si="2871">IFERROR(IF((VLOOKUP(DG267,$X$449:$Z$614,3,FALSE))="D","",LEFT(DG267,1)),"")</f>
        <v/>
      </c>
      <c r="DH268" s="7" t="str">
        <f t="shared" si="2871"/>
        <v/>
      </c>
      <c r="DI268" s="7" t="str">
        <f t="shared" si="2871"/>
        <v/>
      </c>
      <c r="DJ268" s="7" t="str">
        <f t="shared" si="2871"/>
        <v/>
      </c>
      <c r="DK268" s="7" t="str">
        <f t="shared" si="2871"/>
        <v/>
      </c>
      <c r="DL268" s="7" t="str">
        <f t="shared" si="2871"/>
        <v/>
      </c>
      <c r="DM268" s="7" t="str">
        <f t="shared" si="2871"/>
        <v/>
      </c>
      <c r="DN268" s="7" t="str">
        <f t="shared" si="2871"/>
        <v/>
      </c>
      <c r="DO268" s="7" t="str">
        <f t="shared" si="2871"/>
        <v/>
      </c>
      <c r="DP268" s="7" t="str">
        <f t="shared" si="2871"/>
        <v/>
      </c>
      <c r="DQ268" s="7" t="str">
        <f t="shared" si="2871"/>
        <v/>
      </c>
      <c r="DR268" s="7" t="str">
        <f t="shared" si="2871"/>
        <v/>
      </c>
      <c r="DS268" s="7" t="str">
        <f t="shared" si="2871"/>
        <v/>
      </c>
      <c r="DT268" s="7" t="str">
        <f t="shared" si="2871"/>
        <v/>
      </c>
      <c r="DU268" s="7" t="str">
        <f t="shared" si="2871"/>
        <v/>
      </c>
      <c r="DV268" s="7" t="str">
        <f t="shared" si="2871"/>
        <v/>
      </c>
      <c r="DW268" s="7" t="str">
        <f t="shared" si="2871"/>
        <v/>
      </c>
      <c r="DX268" s="7" t="str">
        <f t="shared" si="2871"/>
        <v/>
      </c>
      <c r="DY268" s="7" t="str">
        <f t="shared" si="2871"/>
        <v/>
      </c>
      <c r="DZ268" s="7" t="str">
        <f t="shared" si="2871"/>
        <v/>
      </c>
      <c r="EA268" s="7" t="str">
        <f t="shared" si="2871"/>
        <v/>
      </c>
      <c r="EB268" s="7" t="str">
        <f t="shared" si="2871"/>
        <v/>
      </c>
      <c r="EC268" s="7" t="str">
        <f t="shared" si="2871"/>
        <v/>
      </c>
      <c r="ED268" s="7" t="str">
        <f t="shared" si="2871"/>
        <v/>
      </c>
      <c r="EE268" s="7" t="str">
        <f t="shared" si="2871"/>
        <v/>
      </c>
      <c r="EF268" s="7" t="str">
        <f t="shared" si="2871"/>
        <v/>
      </c>
      <c r="EG268" s="7" t="str">
        <f t="shared" si="2871"/>
        <v/>
      </c>
      <c r="EH268" s="7" t="str">
        <f t="shared" si="2871"/>
        <v/>
      </c>
      <c r="EI268" s="7" t="str">
        <f t="shared" si="2871"/>
        <v/>
      </c>
      <c r="EJ268" s="7" t="str">
        <f t="shared" si="2871"/>
        <v/>
      </c>
      <c r="EK268" s="7" t="str">
        <f t="shared" si="2871"/>
        <v/>
      </c>
      <c r="EL268" s="7" t="str">
        <f t="shared" si="2871"/>
        <v/>
      </c>
      <c r="EM268" s="7" t="str">
        <f t="shared" si="2871"/>
        <v/>
      </c>
      <c r="EN268" s="7" t="str">
        <f t="shared" si="2871"/>
        <v/>
      </c>
      <c r="EO268" s="7" t="str">
        <f t="shared" si="2871"/>
        <v/>
      </c>
      <c r="EP268" s="7" t="str">
        <f t="shared" si="2871"/>
        <v/>
      </c>
      <c r="EQ268" s="7" t="str">
        <f t="shared" si="2871"/>
        <v/>
      </c>
      <c r="ER268" s="7" t="str">
        <f t="shared" si="2871"/>
        <v/>
      </c>
      <c r="ES268" s="7" t="str">
        <f t="shared" si="2871"/>
        <v/>
      </c>
      <c r="ET268" s="7" t="str">
        <f t="shared" si="2871"/>
        <v/>
      </c>
      <c r="EU268" s="7" t="str">
        <f t="shared" si="2871"/>
        <v/>
      </c>
      <c r="EV268" s="7" t="str">
        <f t="shared" si="2871"/>
        <v/>
      </c>
      <c r="EW268" s="7" t="str">
        <f t="shared" si="2871"/>
        <v/>
      </c>
      <c r="EX268" s="7" t="str">
        <f t="shared" si="2871"/>
        <v/>
      </c>
      <c r="EY268" s="7" t="str">
        <f t="shared" si="2871"/>
        <v/>
      </c>
      <c r="EZ268" s="7" t="str">
        <f t="shared" si="2871"/>
        <v/>
      </c>
      <c r="FA268" s="7" t="str">
        <f t="shared" si="2871"/>
        <v/>
      </c>
      <c r="FB268" s="7" t="str">
        <f t="shared" si="2871"/>
        <v/>
      </c>
      <c r="FC268" s="7" t="str">
        <f t="shared" si="2871"/>
        <v/>
      </c>
      <c r="FD268" s="7" t="str">
        <f t="shared" si="2871"/>
        <v/>
      </c>
      <c r="FE268" s="7" t="str">
        <f t="shared" si="2871"/>
        <v/>
      </c>
      <c r="FF268" s="7" t="str">
        <f t="shared" si="2871"/>
        <v/>
      </c>
      <c r="FG268" s="7" t="str">
        <f t="shared" si="2871"/>
        <v/>
      </c>
      <c r="FH268" s="7" t="str">
        <f t="shared" si="2871"/>
        <v/>
      </c>
      <c r="FI268" s="7" t="str">
        <f t="shared" si="2871"/>
        <v/>
      </c>
      <c r="FJ268" s="7" t="str">
        <f t="shared" si="2871"/>
        <v/>
      </c>
      <c r="FK268" s="7" t="str">
        <f t="shared" si="2871"/>
        <v/>
      </c>
      <c r="FL268" s="7" t="str">
        <f t="shared" si="2871"/>
        <v/>
      </c>
      <c r="FM268" s="7" t="str">
        <f t="shared" si="2871"/>
        <v/>
      </c>
      <c r="FN268" s="7" t="str">
        <f t="shared" si="2871"/>
        <v/>
      </c>
      <c r="FO268" s="7" t="str">
        <f t="shared" si="2871"/>
        <v/>
      </c>
      <c r="FP268" s="7" t="str">
        <f t="shared" si="2871"/>
        <v/>
      </c>
      <c r="FQ268" s="7" t="str">
        <f t="shared" si="2871"/>
        <v/>
      </c>
      <c r="FR268" s="7" t="str">
        <f t="shared" si="2871"/>
        <v/>
      </c>
      <c r="FS268" s="7" t="str">
        <f t="shared" ref="FS268:HU268" si="2872">IFERROR(IF((VLOOKUP(FS267,$X$449:$Z$614,3,FALSE))="D","",LEFT(FS267,1)),"")</f>
        <v/>
      </c>
      <c r="FT268" s="7" t="str">
        <f t="shared" si="2872"/>
        <v/>
      </c>
      <c r="FU268" s="7" t="str">
        <f t="shared" si="2872"/>
        <v/>
      </c>
      <c r="FV268" s="7" t="str">
        <f t="shared" si="2872"/>
        <v/>
      </c>
      <c r="FW268" s="7" t="str">
        <f t="shared" si="2872"/>
        <v/>
      </c>
      <c r="FX268" s="7" t="str">
        <f t="shared" si="2872"/>
        <v/>
      </c>
      <c r="FY268" s="7" t="str">
        <f t="shared" si="2872"/>
        <v/>
      </c>
      <c r="FZ268" s="7" t="str">
        <f t="shared" si="2872"/>
        <v/>
      </c>
      <c r="GA268" s="7" t="str">
        <f t="shared" si="2872"/>
        <v/>
      </c>
      <c r="GB268" s="7" t="str">
        <f t="shared" si="2872"/>
        <v/>
      </c>
      <c r="GC268" s="7" t="str">
        <f t="shared" si="2872"/>
        <v/>
      </c>
      <c r="GD268" s="7" t="str">
        <f t="shared" si="2872"/>
        <v/>
      </c>
      <c r="GE268" s="7" t="str">
        <f t="shared" si="2872"/>
        <v/>
      </c>
      <c r="GF268" s="7" t="str">
        <f t="shared" si="2872"/>
        <v/>
      </c>
      <c r="GG268" s="7" t="str">
        <f t="shared" si="2872"/>
        <v/>
      </c>
      <c r="GH268" s="7" t="str">
        <f t="shared" si="2872"/>
        <v/>
      </c>
      <c r="GI268" s="7" t="str">
        <f t="shared" si="2872"/>
        <v/>
      </c>
      <c r="GJ268" s="7" t="str">
        <f t="shared" si="2872"/>
        <v/>
      </c>
      <c r="GK268" s="7" t="str">
        <f t="shared" si="2872"/>
        <v/>
      </c>
      <c r="GL268" s="7" t="str">
        <f t="shared" si="2872"/>
        <v/>
      </c>
      <c r="GM268" s="7" t="str">
        <f t="shared" si="2872"/>
        <v/>
      </c>
      <c r="GN268" s="7" t="str">
        <f t="shared" si="2872"/>
        <v/>
      </c>
      <c r="GO268" s="7" t="str">
        <f t="shared" si="2872"/>
        <v/>
      </c>
      <c r="GP268" s="7" t="str">
        <f t="shared" si="2872"/>
        <v/>
      </c>
      <c r="GQ268" s="7" t="str">
        <f t="shared" si="2872"/>
        <v/>
      </c>
      <c r="GR268" s="7" t="str">
        <f t="shared" si="2872"/>
        <v/>
      </c>
      <c r="GS268" s="7" t="str">
        <f t="shared" si="2872"/>
        <v/>
      </c>
      <c r="GT268" s="7" t="str">
        <f t="shared" si="2872"/>
        <v/>
      </c>
      <c r="GU268" s="7" t="str">
        <f t="shared" si="2872"/>
        <v/>
      </c>
      <c r="GV268" s="7" t="str">
        <f t="shared" si="2872"/>
        <v/>
      </c>
      <c r="GW268" s="7" t="str">
        <f t="shared" si="2872"/>
        <v/>
      </c>
      <c r="GX268" s="7" t="str">
        <f t="shared" si="2872"/>
        <v/>
      </c>
      <c r="GY268" s="7" t="str">
        <f t="shared" si="2872"/>
        <v/>
      </c>
      <c r="GZ268" s="7" t="str">
        <f t="shared" si="2872"/>
        <v/>
      </c>
      <c r="HA268" s="7" t="str">
        <f t="shared" si="2872"/>
        <v/>
      </c>
      <c r="HB268" s="7" t="str">
        <f t="shared" si="2872"/>
        <v/>
      </c>
      <c r="HC268" s="7" t="str">
        <f t="shared" si="2872"/>
        <v/>
      </c>
      <c r="HD268" s="7" t="str">
        <f t="shared" si="2872"/>
        <v/>
      </c>
      <c r="HE268" s="7" t="str">
        <f t="shared" si="2872"/>
        <v/>
      </c>
      <c r="HF268" s="7" t="str">
        <f t="shared" si="2872"/>
        <v/>
      </c>
      <c r="HG268" s="7" t="str">
        <f t="shared" si="2872"/>
        <v/>
      </c>
      <c r="HH268" s="7" t="str">
        <f t="shared" si="2872"/>
        <v/>
      </c>
      <c r="HI268" s="7" t="str">
        <f t="shared" si="2872"/>
        <v/>
      </c>
      <c r="HJ268" s="7" t="str">
        <f t="shared" si="2872"/>
        <v/>
      </c>
      <c r="HK268" s="7" t="str">
        <f t="shared" si="2872"/>
        <v/>
      </c>
      <c r="HL268" s="7" t="str">
        <f t="shared" si="2872"/>
        <v/>
      </c>
      <c r="HM268" s="7" t="str">
        <f t="shared" si="2872"/>
        <v/>
      </c>
      <c r="HN268" s="7" t="str">
        <f t="shared" si="2872"/>
        <v/>
      </c>
      <c r="HO268" s="7" t="str">
        <f t="shared" si="2872"/>
        <v/>
      </c>
      <c r="HP268" s="7" t="str">
        <f t="shared" si="2872"/>
        <v/>
      </c>
      <c r="HQ268" s="7" t="str">
        <f t="shared" si="2872"/>
        <v/>
      </c>
      <c r="HR268" s="7" t="str">
        <f t="shared" si="2872"/>
        <v/>
      </c>
      <c r="HS268" s="7" t="str">
        <f t="shared" si="2872"/>
        <v/>
      </c>
      <c r="HT268" s="7" t="str">
        <f t="shared" si="2872"/>
        <v/>
      </c>
      <c r="HU268" s="7" t="str">
        <f t="shared" si="2872"/>
        <v/>
      </c>
      <c r="HV268" s="7" t="str">
        <f t="shared" ref="HV268" si="2873">LEFT(HV267,1)</f>
        <v/>
      </c>
    </row>
    <row r="269" spans="1:238" hidden="1" x14ac:dyDescent="0.3">
      <c r="A269" s="31" t="s">
        <v>655</v>
      </c>
      <c r="B269" s="31" t="str">
        <f>VLOOKUP($A269,POINTS!$O$3:$W$168,B$232,FALSE)</f>
        <v>Chappell Hill United Methodist Church</v>
      </c>
      <c r="C269" s="31" t="str">
        <f>VLOOKUP($A269,POINTS!$O$3:$W$168,C$232,FALSE)</f>
        <v>Chappell Hill</v>
      </c>
      <c r="D269" s="32">
        <f>VLOOKUP($A269,POINTS!$O$3:$W$168,D$232,FALSE)</f>
        <v>30.141362000000001</v>
      </c>
      <c r="E269" s="32">
        <f>VLOOKUP($A269,POINTS!$O$3:$W$168,E$232,FALSE)</f>
        <v>-96.252771999999993</v>
      </c>
      <c r="F269" s="31">
        <f>VLOOKUP($A269,POINTS!$O$3:$W$168,F$232,FALSE)</f>
        <v>0</v>
      </c>
      <c r="G269" s="31">
        <f>VLOOKUP($A269,POINTS!$O$3:$W$168,G$232,FALSE)</f>
        <v>134</v>
      </c>
      <c r="H269" s="31">
        <f>VLOOKUP($A269,POINTS!$O$3:$W$168,H$232,FALSE)</f>
        <v>0</v>
      </c>
      <c r="I269" s="7">
        <f>ROUNDUP(VLOOKUP(A269,POINTS!$A$3:$J$168,10,FALSE)/2,0)</f>
        <v>17</v>
      </c>
      <c r="Z269" s="29"/>
      <c r="AA269" s="29"/>
      <c r="AE269" s="7" t="str">
        <f t="shared" ref="AE269:AZ269" si="2874">IF(AE265="","",IF(AE266-AE265&lt;0,"FAIL","Good"))</f>
        <v/>
      </c>
      <c r="AF269" s="7" t="str">
        <f t="shared" si="2874"/>
        <v/>
      </c>
      <c r="AG269" s="7" t="str">
        <f t="shared" si="2874"/>
        <v/>
      </c>
      <c r="AH269" s="7" t="str">
        <f t="shared" si="2874"/>
        <v/>
      </c>
      <c r="AI269" s="7" t="str">
        <f t="shared" si="2874"/>
        <v/>
      </c>
      <c r="AJ269" s="7" t="str">
        <f t="shared" si="2874"/>
        <v/>
      </c>
      <c r="AK269" s="7" t="str">
        <f t="shared" si="2874"/>
        <v/>
      </c>
      <c r="AL269" s="7" t="str">
        <f t="shared" si="2874"/>
        <v/>
      </c>
      <c r="AM269" s="7" t="str">
        <f t="shared" si="2874"/>
        <v/>
      </c>
      <c r="AN269" s="7" t="str">
        <f t="shared" si="2874"/>
        <v/>
      </c>
      <c r="AO269" s="7" t="str">
        <f t="shared" si="2874"/>
        <v/>
      </c>
      <c r="AP269" s="7" t="str">
        <f t="shared" si="2874"/>
        <v/>
      </c>
      <c r="AQ269" s="7" t="str">
        <f t="shared" si="2874"/>
        <v/>
      </c>
      <c r="AR269" s="7" t="str">
        <f t="shared" si="2874"/>
        <v/>
      </c>
      <c r="AS269" s="7" t="str">
        <f t="shared" si="2874"/>
        <v/>
      </c>
      <c r="AT269" s="7" t="str">
        <f t="shared" si="2874"/>
        <v/>
      </c>
      <c r="AU269" s="7" t="str">
        <f t="shared" si="2874"/>
        <v/>
      </c>
      <c r="AV269" s="7" t="str">
        <f t="shared" si="2874"/>
        <v/>
      </c>
      <c r="AW269" s="7" t="str">
        <f t="shared" si="2874"/>
        <v/>
      </c>
      <c r="AX269" s="7" t="str">
        <f t="shared" si="2874"/>
        <v/>
      </c>
      <c r="AY269" s="7" t="str">
        <f t="shared" si="2874"/>
        <v/>
      </c>
      <c r="AZ269" s="7" t="str">
        <f t="shared" si="2874"/>
        <v/>
      </c>
    </row>
    <row r="270" spans="1:238" hidden="1" x14ac:dyDescent="0.3">
      <c r="A270" s="31" t="s">
        <v>656</v>
      </c>
      <c r="B270" s="31" t="str">
        <f>VLOOKUP($A270,POINTS!$O$3:$W$168,B$232,FALSE)</f>
        <v>Antioch Missionary Baptist Church</v>
      </c>
      <c r="C270" s="31" t="str">
        <f>VLOOKUP($A270,POINTS!$O$3:$W$168,C$232,FALSE)</f>
        <v>Houston</v>
      </c>
      <c r="D270" s="32">
        <f>VLOOKUP($A270,POINTS!$O$3:$W$168,D$232,FALSE)</f>
        <v>29.756450999999998</v>
      </c>
      <c r="E270" s="32">
        <f>VLOOKUP($A270,POINTS!$O$3:$W$168,E$232,FALSE)</f>
        <v>-95.372004000000004</v>
      </c>
      <c r="F270" s="31">
        <f>VLOOKUP($A270,POINTS!$O$3:$W$168,F$232,FALSE)</f>
        <v>0</v>
      </c>
      <c r="G270" s="31">
        <f>VLOOKUP($A270,POINTS!$O$3:$W$168,G$232,FALSE)</f>
        <v>83</v>
      </c>
      <c r="H270" s="31">
        <f>VLOOKUP($A270,POINTS!$O$3:$W$168,H$232,FALSE)</f>
        <v>0</v>
      </c>
      <c r="I270" s="7">
        <f>ROUNDUP(VLOOKUP(A270,POINTS!$A$3:$J$168,10,FALSE)/2,0)</f>
        <v>42</v>
      </c>
      <c r="Z270" s="29" t="str">
        <f t="shared" ref="Z270" si="2875">AB265</f>
        <v/>
      </c>
      <c r="AA270" s="29"/>
      <c r="AB270" s="7">
        <f t="shared" ref="AB270" si="2876">SUM(AE270:HU270)</f>
        <v>0</v>
      </c>
      <c r="AC270" s="7" t="s">
        <v>805</v>
      </c>
      <c r="AE270" s="7" t="str">
        <f t="shared" ref="AE270:CP270" si="2877">IF(AE268="","",IF(LEFT(AE267,1)="F",0,IF(AE267="","",IF(AE271="Day",VLOOKUP(AE267,$A$449:$E$614,5,FALSE),IF(AE271="Night",VLOOKUP(AE267,$A$449:$E$614,4,FALSE),"")))))</f>
        <v/>
      </c>
      <c r="AF270" s="7" t="str">
        <f t="shared" si="2877"/>
        <v/>
      </c>
      <c r="AG270" s="7" t="str">
        <f t="shared" si="2877"/>
        <v/>
      </c>
      <c r="AH270" s="7" t="str">
        <f t="shared" si="2877"/>
        <v/>
      </c>
      <c r="AI270" s="7" t="str">
        <f t="shared" si="2877"/>
        <v/>
      </c>
      <c r="AJ270" s="7" t="str">
        <f t="shared" si="2877"/>
        <v/>
      </c>
      <c r="AK270" s="7" t="str">
        <f t="shared" si="2877"/>
        <v/>
      </c>
      <c r="AL270" s="7" t="str">
        <f t="shared" si="2877"/>
        <v/>
      </c>
      <c r="AM270" s="7" t="str">
        <f t="shared" si="2877"/>
        <v/>
      </c>
      <c r="AN270" s="7" t="str">
        <f t="shared" si="2877"/>
        <v/>
      </c>
      <c r="AO270" s="7" t="str">
        <f t="shared" si="2877"/>
        <v/>
      </c>
      <c r="AP270" s="7" t="str">
        <f t="shared" si="2877"/>
        <v/>
      </c>
      <c r="AQ270" s="7" t="str">
        <f t="shared" si="2877"/>
        <v/>
      </c>
      <c r="AR270" s="7" t="str">
        <f t="shared" si="2877"/>
        <v/>
      </c>
      <c r="AS270" s="7" t="str">
        <f t="shared" si="2877"/>
        <v/>
      </c>
      <c r="AT270" s="7" t="str">
        <f t="shared" si="2877"/>
        <v/>
      </c>
      <c r="AU270" s="7" t="str">
        <f t="shared" si="2877"/>
        <v/>
      </c>
      <c r="AV270" s="7" t="str">
        <f t="shared" si="2877"/>
        <v/>
      </c>
      <c r="AW270" s="7" t="str">
        <f t="shared" si="2877"/>
        <v/>
      </c>
      <c r="AX270" s="7" t="str">
        <f t="shared" si="2877"/>
        <v/>
      </c>
      <c r="AY270" s="7" t="str">
        <f t="shared" si="2877"/>
        <v/>
      </c>
      <c r="AZ270" s="7" t="str">
        <f t="shared" si="2877"/>
        <v/>
      </c>
      <c r="BA270" s="7" t="str">
        <f t="shared" si="2877"/>
        <v/>
      </c>
      <c r="BB270" s="7" t="str">
        <f t="shared" si="2877"/>
        <v/>
      </c>
      <c r="BC270" s="7" t="str">
        <f t="shared" si="2877"/>
        <v/>
      </c>
      <c r="BD270" s="7" t="str">
        <f t="shared" si="2877"/>
        <v/>
      </c>
      <c r="BE270" s="7" t="str">
        <f t="shared" si="2877"/>
        <v/>
      </c>
      <c r="BF270" s="7" t="str">
        <f t="shared" si="2877"/>
        <v/>
      </c>
      <c r="BG270" s="7" t="str">
        <f t="shared" si="2877"/>
        <v/>
      </c>
      <c r="BH270" s="7" t="str">
        <f t="shared" si="2877"/>
        <v/>
      </c>
      <c r="BI270" s="7" t="str">
        <f t="shared" si="2877"/>
        <v/>
      </c>
      <c r="BJ270" s="7" t="str">
        <f t="shared" si="2877"/>
        <v/>
      </c>
      <c r="BK270" s="7" t="str">
        <f t="shared" si="2877"/>
        <v/>
      </c>
      <c r="BL270" s="7" t="str">
        <f t="shared" si="2877"/>
        <v/>
      </c>
      <c r="BM270" s="7" t="str">
        <f t="shared" si="2877"/>
        <v/>
      </c>
      <c r="BN270" s="7" t="str">
        <f t="shared" si="2877"/>
        <v/>
      </c>
      <c r="BO270" s="7" t="str">
        <f t="shared" si="2877"/>
        <v/>
      </c>
      <c r="BP270" s="7" t="str">
        <f t="shared" si="2877"/>
        <v/>
      </c>
      <c r="BQ270" s="7" t="str">
        <f t="shared" si="2877"/>
        <v/>
      </c>
      <c r="BR270" s="7" t="str">
        <f t="shared" si="2877"/>
        <v/>
      </c>
      <c r="BS270" s="7" t="str">
        <f t="shared" si="2877"/>
        <v/>
      </c>
      <c r="BT270" s="7" t="str">
        <f t="shared" si="2877"/>
        <v/>
      </c>
      <c r="BU270" s="7" t="str">
        <f t="shared" si="2877"/>
        <v/>
      </c>
      <c r="BV270" s="7" t="str">
        <f t="shared" si="2877"/>
        <v/>
      </c>
      <c r="BW270" s="7" t="str">
        <f t="shared" si="2877"/>
        <v/>
      </c>
      <c r="BX270" s="7" t="str">
        <f t="shared" si="2877"/>
        <v/>
      </c>
      <c r="BY270" s="7" t="str">
        <f t="shared" si="2877"/>
        <v/>
      </c>
      <c r="BZ270" s="7" t="str">
        <f t="shared" si="2877"/>
        <v/>
      </c>
      <c r="CA270" s="7" t="str">
        <f t="shared" si="2877"/>
        <v/>
      </c>
      <c r="CB270" s="7" t="str">
        <f t="shared" si="2877"/>
        <v/>
      </c>
      <c r="CC270" s="7" t="str">
        <f t="shared" si="2877"/>
        <v/>
      </c>
      <c r="CD270" s="7" t="str">
        <f t="shared" si="2877"/>
        <v/>
      </c>
      <c r="CE270" s="7" t="str">
        <f t="shared" si="2877"/>
        <v/>
      </c>
      <c r="CF270" s="7" t="str">
        <f t="shared" si="2877"/>
        <v/>
      </c>
      <c r="CG270" s="7" t="str">
        <f t="shared" si="2877"/>
        <v/>
      </c>
      <c r="CH270" s="7" t="str">
        <f t="shared" si="2877"/>
        <v/>
      </c>
      <c r="CI270" s="7" t="str">
        <f t="shared" si="2877"/>
        <v/>
      </c>
      <c r="CJ270" s="7" t="str">
        <f t="shared" si="2877"/>
        <v/>
      </c>
      <c r="CK270" s="7" t="str">
        <f t="shared" si="2877"/>
        <v/>
      </c>
      <c r="CL270" s="7" t="str">
        <f t="shared" si="2877"/>
        <v/>
      </c>
      <c r="CM270" s="7" t="str">
        <f t="shared" si="2877"/>
        <v/>
      </c>
      <c r="CN270" s="7" t="str">
        <f t="shared" si="2877"/>
        <v/>
      </c>
      <c r="CO270" s="7" t="str">
        <f t="shared" si="2877"/>
        <v/>
      </c>
      <c r="CP270" s="7" t="str">
        <f t="shared" si="2877"/>
        <v/>
      </c>
      <c r="CQ270" s="7" t="str">
        <f t="shared" ref="CQ270:FB270" si="2878">IF(CQ268="","",IF(LEFT(CQ267,1)="F",0,IF(CQ267="","",IF(CQ271="Day",VLOOKUP(CQ267,$A$449:$E$614,5,FALSE),IF(CQ271="Night",VLOOKUP(CQ267,$A$449:$E$614,4,FALSE),"")))))</f>
        <v/>
      </c>
      <c r="CR270" s="7" t="str">
        <f t="shared" si="2878"/>
        <v/>
      </c>
      <c r="CS270" s="7" t="str">
        <f t="shared" si="2878"/>
        <v/>
      </c>
      <c r="CT270" s="7" t="str">
        <f t="shared" si="2878"/>
        <v/>
      </c>
      <c r="CU270" s="7" t="str">
        <f t="shared" si="2878"/>
        <v/>
      </c>
      <c r="CV270" s="7" t="str">
        <f t="shared" si="2878"/>
        <v/>
      </c>
      <c r="CW270" s="7" t="str">
        <f t="shared" si="2878"/>
        <v/>
      </c>
      <c r="CX270" s="7" t="str">
        <f t="shared" si="2878"/>
        <v/>
      </c>
      <c r="CY270" s="7" t="str">
        <f t="shared" si="2878"/>
        <v/>
      </c>
      <c r="CZ270" s="7" t="str">
        <f t="shared" si="2878"/>
        <v/>
      </c>
      <c r="DA270" s="7" t="str">
        <f t="shared" si="2878"/>
        <v/>
      </c>
      <c r="DB270" s="7" t="str">
        <f t="shared" si="2878"/>
        <v/>
      </c>
      <c r="DC270" s="7" t="str">
        <f t="shared" si="2878"/>
        <v/>
      </c>
      <c r="DD270" s="7" t="str">
        <f t="shared" si="2878"/>
        <v/>
      </c>
      <c r="DE270" s="7" t="str">
        <f t="shared" si="2878"/>
        <v/>
      </c>
      <c r="DF270" s="7" t="str">
        <f t="shared" si="2878"/>
        <v/>
      </c>
      <c r="DG270" s="7" t="str">
        <f t="shared" si="2878"/>
        <v/>
      </c>
      <c r="DH270" s="7" t="str">
        <f t="shared" si="2878"/>
        <v/>
      </c>
      <c r="DI270" s="7" t="str">
        <f t="shared" si="2878"/>
        <v/>
      </c>
      <c r="DJ270" s="7" t="str">
        <f t="shared" si="2878"/>
        <v/>
      </c>
      <c r="DK270" s="7" t="str">
        <f t="shared" si="2878"/>
        <v/>
      </c>
      <c r="DL270" s="7" t="str">
        <f t="shared" si="2878"/>
        <v/>
      </c>
      <c r="DM270" s="7" t="str">
        <f t="shared" si="2878"/>
        <v/>
      </c>
      <c r="DN270" s="7" t="str">
        <f t="shared" si="2878"/>
        <v/>
      </c>
      <c r="DO270" s="7" t="str">
        <f t="shared" si="2878"/>
        <v/>
      </c>
      <c r="DP270" s="7" t="str">
        <f t="shared" si="2878"/>
        <v/>
      </c>
      <c r="DQ270" s="7" t="str">
        <f t="shared" si="2878"/>
        <v/>
      </c>
      <c r="DR270" s="7" t="str">
        <f t="shared" si="2878"/>
        <v/>
      </c>
      <c r="DS270" s="7" t="str">
        <f t="shared" si="2878"/>
        <v/>
      </c>
      <c r="DT270" s="7" t="str">
        <f t="shared" si="2878"/>
        <v/>
      </c>
      <c r="DU270" s="7" t="str">
        <f t="shared" si="2878"/>
        <v/>
      </c>
      <c r="DV270" s="7" t="str">
        <f t="shared" si="2878"/>
        <v/>
      </c>
      <c r="DW270" s="7" t="str">
        <f t="shared" si="2878"/>
        <v/>
      </c>
      <c r="DX270" s="7" t="str">
        <f t="shared" si="2878"/>
        <v/>
      </c>
      <c r="DY270" s="7" t="str">
        <f t="shared" si="2878"/>
        <v/>
      </c>
      <c r="DZ270" s="7" t="str">
        <f t="shared" si="2878"/>
        <v/>
      </c>
      <c r="EA270" s="7" t="str">
        <f t="shared" si="2878"/>
        <v/>
      </c>
      <c r="EB270" s="7" t="str">
        <f t="shared" si="2878"/>
        <v/>
      </c>
      <c r="EC270" s="7" t="str">
        <f t="shared" si="2878"/>
        <v/>
      </c>
      <c r="ED270" s="7" t="str">
        <f t="shared" si="2878"/>
        <v/>
      </c>
      <c r="EE270" s="7" t="str">
        <f t="shared" si="2878"/>
        <v/>
      </c>
      <c r="EF270" s="7" t="str">
        <f t="shared" si="2878"/>
        <v/>
      </c>
      <c r="EG270" s="7" t="str">
        <f t="shared" si="2878"/>
        <v/>
      </c>
      <c r="EH270" s="7" t="str">
        <f t="shared" si="2878"/>
        <v/>
      </c>
      <c r="EI270" s="7" t="str">
        <f t="shared" si="2878"/>
        <v/>
      </c>
      <c r="EJ270" s="7" t="str">
        <f t="shared" si="2878"/>
        <v/>
      </c>
      <c r="EK270" s="7" t="str">
        <f t="shared" si="2878"/>
        <v/>
      </c>
      <c r="EL270" s="7" t="str">
        <f t="shared" si="2878"/>
        <v/>
      </c>
      <c r="EM270" s="7" t="str">
        <f t="shared" si="2878"/>
        <v/>
      </c>
      <c r="EN270" s="7" t="str">
        <f t="shared" si="2878"/>
        <v/>
      </c>
      <c r="EO270" s="7" t="str">
        <f t="shared" si="2878"/>
        <v/>
      </c>
      <c r="EP270" s="7" t="str">
        <f t="shared" si="2878"/>
        <v/>
      </c>
      <c r="EQ270" s="7" t="str">
        <f t="shared" si="2878"/>
        <v/>
      </c>
      <c r="ER270" s="7" t="str">
        <f t="shared" si="2878"/>
        <v/>
      </c>
      <c r="ES270" s="7" t="str">
        <f t="shared" si="2878"/>
        <v/>
      </c>
      <c r="ET270" s="7" t="str">
        <f t="shared" si="2878"/>
        <v/>
      </c>
      <c r="EU270" s="7" t="str">
        <f t="shared" si="2878"/>
        <v/>
      </c>
      <c r="EV270" s="7" t="str">
        <f t="shared" si="2878"/>
        <v/>
      </c>
      <c r="EW270" s="7" t="str">
        <f t="shared" si="2878"/>
        <v/>
      </c>
      <c r="EX270" s="7" t="str">
        <f t="shared" si="2878"/>
        <v/>
      </c>
      <c r="EY270" s="7" t="str">
        <f t="shared" si="2878"/>
        <v/>
      </c>
      <c r="EZ270" s="7" t="str">
        <f t="shared" si="2878"/>
        <v/>
      </c>
      <c r="FA270" s="7" t="str">
        <f t="shared" si="2878"/>
        <v/>
      </c>
      <c r="FB270" s="7" t="str">
        <f t="shared" si="2878"/>
        <v/>
      </c>
      <c r="FC270" s="7" t="str">
        <f t="shared" ref="FC270:HN270" si="2879">IF(FC268="","",IF(LEFT(FC267,1)="F",0,IF(FC267="","",IF(FC271="Day",VLOOKUP(FC267,$A$449:$E$614,5,FALSE),IF(FC271="Night",VLOOKUP(FC267,$A$449:$E$614,4,FALSE),"")))))</f>
        <v/>
      </c>
      <c r="FD270" s="7" t="str">
        <f t="shared" si="2879"/>
        <v/>
      </c>
      <c r="FE270" s="7" t="str">
        <f t="shared" si="2879"/>
        <v/>
      </c>
      <c r="FF270" s="7" t="str">
        <f t="shared" si="2879"/>
        <v/>
      </c>
      <c r="FG270" s="7" t="str">
        <f t="shared" si="2879"/>
        <v/>
      </c>
      <c r="FH270" s="7" t="str">
        <f t="shared" si="2879"/>
        <v/>
      </c>
      <c r="FI270" s="7" t="str">
        <f t="shared" si="2879"/>
        <v/>
      </c>
      <c r="FJ270" s="7" t="str">
        <f t="shared" si="2879"/>
        <v/>
      </c>
      <c r="FK270" s="7" t="str">
        <f t="shared" si="2879"/>
        <v/>
      </c>
      <c r="FL270" s="7" t="str">
        <f t="shared" si="2879"/>
        <v/>
      </c>
      <c r="FM270" s="7" t="str">
        <f t="shared" si="2879"/>
        <v/>
      </c>
      <c r="FN270" s="7" t="str">
        <f t="shared" si="2879"/>
        <v/>
      </c>
      <c r="FO270" s="7" t="str">
        <f t="shared" si="2879"/>
        <v/>
      </c>
      <c r="FP270" s="7" t="str">
        <f t="shared" si="2879"/>
        <v/>
      </c>
      <c r="FQ270" s="7" t="str">
        <f t="shared" si="2879"/>
        <v/>
      </c>
      <c r="FR270" s="7" t="str">
        <f t="shared" si="2879"/>
        <v/>
      </c>
      <c r="FS270" s="7" t="str">
        <f t="shared" si="2879"/>
        <v/>
      </c>
      <c r="FT270" s="7" t="str">
        <f t="shared" si="2879"/>
        <v/>
      </c>
      <c r="FU270" s="7" t="str">
        <f t="shared" si="2879"/>
        <v/>
      </c>
      <c r="FV270" s="7" t="str">
        <f t="shared" si="2879"/>
        <v/>
      </c>
      <c r="FW270" s="7" t="str">
        <f t="shared" si="2879"/>
        <v/>
      </c>
      <c r="FX270" s="7" t="str">
        <f t="shared" si="2879"/>
        <v/>
      </c>
      <c r="FY270" s="7" t="str">
        <f t="shared" si="2879"/>
        <v/>
      </c>
      <c r="FZ270" s="7" t="str">
        <f t="shared" si="2879"/>
        <v/>
      </c>
      <c r="GA270" s="7" t="str">
        <f t="shared" si="2879"/>
        <v/>
      </c>
      <c r="GB270" s="7" t="str">
        <f t="shared" si="2879"/>
        <v/>
      </c>
      <c r="GC270" s="7" t="str">
        <f t="shared" si="2879"/>
        <v/>
      </c>
      <c r="GD270" s="7" t="str">
        <f t="shared" si="2879"/>
        <v/>
      </c>
      <c r="GE270" s="7" t="str">
        <f t="shared" si="2879"/>
        <v/>
      </c>
      <c r="GF270" s="7" t="str">
        <f t="shared" si="2879"/>
        <v/>
      </c>
      <c r="GG270" s="7" t="str">
        <f t="shared" si="2879"/>
        <v/>
      </c>
      <c r="GH270" s="7" t="str">
        <f t="shared" si="2879"/>
        <v/>
      </c>
      <c r="GI270" s="7" t="str">
        <f t="shared" si="2879"/>
        <v/>
      </c>
      <c r="GJ270" s="7" t="str">
        <f t="shared" si="2879"/>
        <v/>
      </c>
      <c r="GK270" s="7" t="str">
        <f t="shared" si="2879"/>
        <v/>
      </c>
      <c r="GL270" s="7" t="str">
        <f t="shared" si="2879"/>
        <v/>
      </c>
      <c r="GM270" s="7" t="str">
        <f t="shared" si="2879"/>
        <v/>
      </c>
      <c r="GN270" s="7" t="str">
        <f t="shared" si="2879"/>
        <v/>
      </c>
      <c r="GO270" s="7" t="str">
        <f t="shared" si="2879"/>
        <v/>
      </c>
      <c r="GP270" s="7" t="str">
        <f t="shared" si="2879"/>
        <v/>
      </c>
      <c r="GQ270" s="7" t="str">
        <f t="shared" si="2879"/>
        <v/>
      </c>
      <c r="GR270" s="7" t="str">
        <f t="shared" si="2879"/>
        <v/>
      </c>
      <c r="GS270" s="7" t="str">
        <f t="shared" si="2879"/>
        <v/>
      </c>
      <c r="GT270" s="7" t="str">
        <f t="shared" si="2879"/>
        <v/>
      </c>
      <c r="GU270" s="7" t="str">
        <f t="shared" si="2879"/>
        <v/>
      </c>
      <c r="GV270" s="7" t="str">
        <f t="shared" si="2879"/>
        <v/>
      </c>
      <c r="GW270" s="7" t="str">
        <f t="shared" si="2879"/>
        <v/>
      </c>
      <c r="GX270" s="7" t="str">
        <f t="shared" si="2879"/>
        <v/>
      </c>
      <c r="GY270" s="7" t="str">
        <f t="shared" si="2879"/>
        <v/>
      </c>
      <c r="GZ270" s="7" t="str">
        <f t="shared" si="2879"/>
        <v/>
      </c>
      <c r="HA270" s="7" t="str">
        <f t="shared" si="2879"/>
        <v/>
      </c>
      <c r="HB270" s="7" t="str">
        <f t="shared" si="2879"/>
        <v/>
      </c>
      <c r="HC270" s="7" t="str">
        <f t="shared" si="2879"/>
        <v/>
      </c>
      <c r="HD270" s="7" t="str">
        <f t="shared" si="2879"/>
        <v/>
      </c>
      <c r="HE270" s="7" t="str">
        <f t="shared" si="2879"/>
        <v/>
      </c>
      <c r="HF270" s="7" t="str">
        <f t="shared" si="2879"/>
        <v/>
      </c>
      <c r="HG270" s="7" t="str">
        <f t="shared" si="2879"/>
        <v/>
      </c>
      <c r="HH270" s="7" t="str">
        <f t="shared" si="2879"/>
        <v/>
      </c>
      <c r="HI270" s="7" t="str">
        <f t="shared" si="2879"/>
        <v/>
      </c>
      <c r="HJ270" s="7" t="str">
        <f t="shared" si="2879"/>
        <v/>
      </c>
      <c r="HK270" s="7" t="str">
        <f t="shared" si="2879"/>
        <v/>
      </c>
      <c r="HL270" s="7" t="str">
        <f t="shared" si="2879"/>
        <v/>
      </c>
      <c r="HM270" s="7" t="str">
        <f t="shared" si="2879"/>
        <v/>
      </c>
      <c r="HN270" s="7" t="str">
        <f t="shared" si="2879"/>
        <v/>
      </c>
      <c r="HO270" s="7" t="str">
        <f t="shared" ref="HO270:ID270" si="2880">IF(HO268="","",IF(LEFT(HO267,1)="F",0,IF(HO267="","",IF(HO271="Day",VLOOKUP(HO267,$A$449:$E$614,5,FALSE),IF(HO271="Night",VLOOKUP(HO267,$A$449:$E$614,4,FALSE),"")))))</f>
        <v/>
      </c>
      <c r="HP270" s="7" t="str">
        <f t="shared" si="2880"/>
        <v/>
      </c>
      <c r="HQ270" s="7" t="str">
        <f t="shared" si="2880"/>
        <v/>
      </c>
      <c r="HR270" s="7" t="str">
        <f t="shared" si="2880"/>
        <v/>
      </c>
      <c r="HS270" s="7" t="str">
        <f t="shared" si="2880"/>
        <v/>
      </c>
      <c r="HT270" s="7" t="str">
        <f t="shared" si="2880"/>
        <v/>
      </c>
      <c r="HU270" s="7" t="str">
        <f t="shared" si="2880"/>
        <v/>
      </c>
      <c r="HV270" s="7" t="str">
        <f t="shared" si="2880"/>
        <v/>
      </c>
      <c r="HW270" s="7" t="str">
        <f t="shared" si="2880"/>
        <v/>
      </c>
      <c r="HX270" s="7" t="str">
        <f t="shared" si="2880"/>
        <v/>
      </c>
      <c r="HY270" s="7" t="str">
        <f t="shared" si="2880"/>
        <v/>
      </c>
      <c r="HZ270" s="7" t="str">
        <f t="shared" si="2880"/>
        <v/>
      </c>
      <c r="IA270" s="7" t="str">
        <f t="shared" si="2880"/>
        <v/>
      </c>
      <c r="IB270" s="7" t="str">
        <f t="shared" si="2880"/>
        <v/>
      </c>
      <c r="IC270" s="7" t="str">
        <f t="shared" si="2880"/>
        <v/>
      </c>
      <c r="ID270" s="7" t="str">
        <f t="shared" si="2880"/>
        <v/>
      </c>
    </row>
    <row r="271" spans="1:238" hidden="1" x14ac:dyDescent="0.3">
      <c r="A271" s="31" t="s">
        <v>657</v>
      </c>
      <c r="B271" s="31" t="str">
        <f>VLOOKUP($A271,POINTS!$O$3:$W$168,B$232,FALSE)</f>
        <v>Poetry Baptist Church</v>
      </c>
      <c r="C271" s="31" t="str">
        <f>VLOOKUP($A271,POINTS!$O$3:$W$168,C$232,FALSE)</f>
        <v>Poetry</v>
      </c>
      <c r="D271" s="32">
        <f>VLOOKUP($A271,POINTS!$O$3:$W$168,D$232,FALSE)</f>
        <v>32.828704999999999</v>
      </c>
      <c r="E271" s="32">
        <f>VLOOKUP($A271,POINTS!$O$3:$W$168,E$232,FALSE)</f>
        <v>-96.240892000000002</v>
      </c>
      <c r="F271" s="31">
        <f>VLOOKUP($A271,POINTS!$O$3:$W$168,F$232,FALSE)</f>
        <v>0</v>
      </c>
      <c r="G271" s="31">
        <f>VLOOKUP($A271,POINTS!$O$3:$W$168,G$232,FALSE)</f>
        <v>152</v>
      </c>
      <c r="H271" s="31">
        <f>VLOOKUP($A271,POINTS!$O$3:$W$168,H$232,FALSE)</f>
        <v>0</v>
      </c>
      <c r="I271" s="7">
        <f>ROUNDUP(VLOOKUP(A271,POINTS!$A$3:$J$168,10,FALSE)/2,0)</f>
        <v>76</v>
      </c>
      <c r="Z271" s="29"/>
      <c r="AA271" s="29"/>
      <c r="AB271" s="7">
        <f>IF(BR1094*0.1&gt;=0.5,0.5,1-(BR1094*0.1))</f>
        <v>1</v>
      </c>
      <c r="AC271" s="7" t="s">
        <v>1036</v>
      </c>
      <c r="AE271" s="7" t="str">
        <f t="shared" ref="AE271:CP271" si="2881">IF(LEFT(AE267,6)="Duplic","",IF(AE267="","",VLOOKUP(AE267,$AD$26:$AI$191,6,FALSE)))</f>
        <v/>
      </c>
      <c r="AF271" s="7" t="str">
        <f t="shared" si="2881"/>
        <v/>
      </c>
      <c r="AG271" s="7" t="str">
        <f t="shared" si="2881"/>
        <v/>
      </c>
      <c r="AH271" s="7" t="str">
        <f t="shared" si="2881"/>
        <v/>
      </c>
      <c r="AI271" s="7" t="str">
        <f t="shared" si="2881"/>
        <v/>
      </c>
      <c r="AJ271" s="7" t="str">
        <f t="shared" si="2881"/>
        <v/>
      </c>
      <c r="AK271" s="7" t="str">
        <f t="shared" si="2881"/>
        <v/>
      </c>
      <c r="AL271" s="7" t="str">
        <f t="shared" si="2881"/>
        <v/>
      </c>
      <c r="AM271" s="7" t="str">
        <f t="shared" si="2881"/>
        <v/>
      </c>
      <c r="AN271" s="7" t="str">
        <f t="shared" si="2881"/>
        <v/>
      </c>
      <c r="AO271" s="7" t="str">
        <f t="shared" si="2881"/>
        <v/>
      </c>
      <c r="AP271" s="7" t="str">
        <f t="shared" si="2881"/>
        <v/>
      </c>
      <c r="AQ271" s="7" t="str">
        <f t="shared" si="2881"/>
        <v/>
      </c>
      <c r="AR271" s="7" t="str">
        <f t="shared" si="2881"/>
        <v/>
      </c>
      <c r="AS271" s="7" t="str">
        <f t="shared" si="2881"/>
        <v/>
      </c>
      <c r="AT271" s="7" t="str">
        <f t="shared" si="2881"/>
        <v/>
      </c>
      <c r="AU271" s="7" t="str">
        <f t="shared" si="2881"/>
        <v/>
      </c>
      <c r="AV271" s="7" t="str">
        <f t="shared" si="2881"/>
        <v/>
      </c>
      <c r="AW271" s="7" t="str">
        <f t="shared" si="2881"/>
        <v/>
      </c>
      <c r="AX271" s="7" t="str">
        <f t="shared" si="2881"/>
        <v/>
      </c>
      <c r="AY271" s="7" t="str">
        <f t="shared" si="2881"/>
        <v/>
      </c>
      <c r="AZ271" s="7" t="str">
        <f t="shared" si="2881"/>
        <v/>
      </c>
      <c r="BA271" s="7" t="str">
        <f t="shared" si="2881"/>
        <v/>
      </c>
      <c r="BB271" s="7" t="str">
        <f t="shared" si="2881"/>
        <v/>
      </c>
      <c r="BC271" s="7" t="str">
        <f t="shared" si="2881"/>
        <v/>
      </c>
      <c r="BD271" s="7" t="str">
        <f t="shared" si="2881"/>
        <v/>
      </c>
      <c r="BE271" s="7" t="str">
        <f t="shared" si="2881"/>
        <v/>
      </c>
      <c r="BF271" s="7" t="str">
        <f t="shared" si="2881"/>
        <v/>
      </c>
      <c r="BG271" s="7" t="str">
        <f t="shared" si="2881"/>
        <v/>
      </c>
      <c r="BH271" s="7" t="str">
        <f t="shared" si="2881"/>
        <v/>
      </c>
      <c r="BI271" s="7" t="str">
        <f t="shared" si="2881"/>
        <v/>
      </c>
      <c r="BJ271" s="7" t="str">
        <f t="shared" si="2881"/>
        <v/>
      </c>
      <c r="BK271" s="7" t="str">
        <f t="shared" si="2881"/>
        <v/>
      </c>
      <c r="BL271" s="7" t="str">
        <f t="shared" si="2881"/>
        <v/>
      </c>
      <c r="BM271" s="7" t="str">
        <f t="shared" si="2881"/>
        <v/>
      </c>
      <c r="BN271" s="7" t="str">
        <f t="shared" si="2881"/>
        <v/>
      </c>
      <c r="BO271" s="7" t="str">
        <f t="shared" si="2881"/>
        <v/>
      </c>
      <c r="BP271" s="7" t="str">
        <f t="shared" si="2881"/>
        <v/>
      </c>
      <c r="BQ271" s="7" t="str">
        <f t="shared" si="2881"/>
        <v/>
      </c>
      <c r="BR271" s="7" t="str">
        <f t="shared" si="2881"/>
        <v/>
      </c>
      <c r="BS271" s="7" t="str">
        <f t="shared" si="2881"/>
        <v/>
      </c>
      <c r="BT271" s="7" t="str">
        <f t="shared" si="2881"/>
        <v/>
      </c>
      <c r="BU271" s="7" t="str">
        <f t="shared" si="2881"/>
        <v/>
      </c>
      <c r="BV271" s="7" t="str">
        <f t="shared" si="2881"/>
        <v/>
      </c>
      <c r="BW271" s="7" t="str">
        <f t="shared" si="2881"/>
        <v/>
      </c>
      <c r="BX271" s="7" t="str">
        <f t="shared" si="2881"/>
        <v/>
      </c>
      <c r="BY271" s="7" t="str">
        <f t="shared" si="2881"/>
        <v/>
      </c>
      <c r="BZ271" s="7" t="str">
        <f t="shared" si="2881"/>
        <v/>
      </c>
      <c r="CA271" s="7" t="str">
        <f t="shared" si="2881"/>
        <v/>
      </c>
      <c r="CB271" s="7" t="str">
        <f t="shared" si="2881"/>
        <v/>
      </c>
      <c r="CC271" s="7" t="str">
        <f t="shared" si="2881"/>
        <v/>
      </c>
      <c r="CD271" s="7" t="str">
        <f t="shared" si="2881"/>
        <v/>
      </c>
      <c r="CE271" s="7" t="str">
        <f t="shared" si="2881"/>
        <v/>
      </c>
      <c r="CF271" s="7" t="str">
        <f t="shared" si="2881"/>
        <v/>
      </c>
      <c r="CG271" s="7" t="str">
        <f t="shared" si="2881"/>
        <v/>
      </c>
      <c r="CH271" s="7" t="str">
        <f t="shared" si="2881"/>
        <v/>
      </c>
      <c r="CI271" s="7" t="str">
        <f t="shared" si="2881"/>
        <v/>
      </c>
      <c r="CJ271" s="7" t="str">
        <f t="shared" si="2881"/>
        <v/>
      </c>
      <c r="CK271" s="7" t="str">
        <f t="shared" si="2881"/>
        <v/>
      </c>
      <c r="CL271" s="7" t="str">
        <f t="shared" si="2881"/>
        <v/>
      </c>
      <c r="CM271" s="7" t="str">
        <f t="shared" si="2881"/>
        <v/>
      </c>
      <c r="CN271" s="7" t="str">
        <f t="shared" si="2881"/>
        <v/>
      </c>
      <c r="CO271" s="7" t="str">
        <f t="shared" si="2881"/>
        <v/>
      </c>
      <c r="CP271" s="7" t="str">
        <f t="shared" si="2881"/>
        <v/>
      </c>
      <c r="CQ271" s="7" t="str">
        <f t="shared" ref="CQ271:FB271" si="2882">IF(LEFT(CQ267,6)="Duplic","",IF(CQ267="","",VLOOKUP(CQ267,$AD$26:$AI$191,6,FALSE)))</f>
        <v/>
      </c>
      <c r="CR271" s="7" t="str">
        <f t="shared" si="2882"/>
        <v/>
      </c>
      <c r="CS271" s="7" t="str">
        <f t="shared" si="2882"/>
        <v/>
      </c>
      <c r="CT271" s="7" t="str">
        <f t="shared" si="2882"/>
        <v/>
      </c>
      <c r="CU271" s="7" t="str">
        <f t="shared" si="2882"/>
        <v/>
      </c>
      <c r="CV271" s="7" t="str">
        <f t="shared" si="2882"/>
        <v/>
      </c>
      <c r="CW271" s="7" t="str">
        <f t="shared" si="2882"/>
        <v/>
      </c>
      <c r="CX271" s="7" t="str">
        <f t="shared" si="2882"/>
        <v/>
      </c>
      <c r="CY271" s="7" t="str">
        <f t="shared" si="2882"/>
        <v/>
      </c>
      <c r="CZ271" s="7" t="str">
        <f t="shared" si="2882"/>
        <v/>
      </c>
      <c r="DA271" s="7" t="str">
        <f t="shared" si="2882"/>
        <v/>
      </c>
      <c r="DB271" s="7" t="str">
        <f t="shared" si="2882"/>
        <v/>
      </c>
      <c r="DC271" s="7" t="str">
        <f t="shared" si="2882"/>
        <v/>
      </c>
      <c r="DD271" s="7" t="str">
        <f t="shared" si="2882"/>
        <v/>
      </c>
      <c r="DE271" s="7" t="str">
        <f t="shared" si="2882"/>
        <v/>
      </c>
      <c r="DF271" s="7" t="str">
        <f t="shared" si="2882"/>
        <v/>
      </c>
      <c r="DG271" s="7" t="str">
        <f t="shared" si="2882"/>
        <v/>
      </c>
      <c r="DH271" s="7" t="str">
        <f t="shared" si="2882"/>
        <v/>
      </c>
      <c r="DI271" s="7" t="str">
        <f t="shared" si="2882"/>
        <v/>
      </c>
      <c r="DJ271" s="7" t="str">
        <f t="shared" si="2882"/>
        <v/>
      </c>
      <c r="DK271" s="7" t="str">
        <f t="shared" si="2882"/>
        <v/>
      </c>
      <c r="DL271" s="7" t="str">
        <f t="shared" si="2882"/>
        <v/>
      </c>
      <c r="DM271" s="7" t="str">
        <f t="shared" si="2882"/>
        <v/>
      </c>
      <c r="DN271" s="7" t="str">
        <f t="shared" si="2882"/>
        <v/>
      </c>
      <c r="DO271" s="7" t="str">
        <f t="shared" si="2882"/>
        <v/>
      </c>
      <c r="DP271" s="7" t="str">
        <f t="shared" si="2882"/>
        <v/>
      </c>
      <c r="DQ271" s="7" t="str">
        <f t="shared" si="2882"/>
        <v/>
      </c>
      <c r="DR271" s="7" t="str">
        <f t="shared" si="2882"/>
        <v/>
      </c>
      <c r="DS271" s="7" t="str">
        <f t="shared" si="2882"/>
        <v/>
      </c>
      <c r="DT271" s="7" t="str">
        <f t="shared" si="2882"/>
        <v/>
      </c>
      <c r="DU271" s="7" t="str">
        <f t="shared" si="2882"/>
        <v/>
      </c>
      <c r="DV271" s="7" t="str">
        <f t="shared" si="2882"/>
        <v/>
      </c>
      <c r="DW271" s="7" t="str">
        <f t="shared" si="2882"/>
        <v/>
      </c>
      <c r="DX271" s="7" t="str">
        <f t="shared" si="2882"/>
        <v/>
      </c>
      <c r="DY271" s="7" t="str">
        <f t="shared" si="2882"/>
        <v/>
      </c>
      <c r="DZ271" s="7" t="str">
        <f t="shared" si="2882"/>
        <v/>
      </c>
      <c r="EA271" s="7" t="str">
        <f t="shared" si="2882"/>
        <v/>
      </c>
      <c r="EB271" s="7" t="str">
        <f t="shared" si="2882"/>
        <v/>
      </c>
      <c r="EC271" s="7" t="str">
        <f t="shared" si="2882"/>
        <v/>
      </c>
      <c r="ED271" s="7" t="str">
        <f t="shared" si="2882"/>
        <v/>
      </c>
      <c r="EE271" s="7" t="str">
        <f t="shared" si="2882"/>
        <v/>
      </c>
      <c r="EF271" s="7" t="str">
        <f t="shared" si="2882"/>
        <v/>
      </c>
      <c r="EG271" s="7" t="str">
        <f t="shared" si="2882"/>
        <v/>
      </c>
      <c r="EH271" s="7" t="str">
        <f t="shared" si="2882"/>
        <v/>
      </c>
      <c r="EI271" s="7" t="str">
        <f t="shared" si="2882"/>
        <v/>
      </c>
      <c r="EJ271" s="7" t="str">
        <f t="shared" si="2882"/>
        <v/>
      </c>
      <c r="EK271" s="7" t="str">
        <f t="shared" si="2882"/>
        <v/>
      </c>
      <c r="EL271" s="7" t="str">
        <f t="shared" si="2882"/>
        <v/>
      </c>
      <c r="EM271" s="7" t="str">
        <f t="shared" si="2882"/>
        <v/>
      </c>
      <c r="EN271" s="7" t="str">
        <f t="shared" si="2882"/>
        <v/>
      </c>
      <c r="EO271" s="7" t="str">
        <f t="shared" si="2882"/>
        <v/>
      </c>
      <c r="EP271" s="7" t="str">
        <f t="shared" si="2882"/>
        <v/>
      </c>
      <c r="EQ271" s="7" t="str">
        <f t="shared" si="2882"/>
        <v/>
      </c>
      <c r="ER271" s="7" t="str">
        <f t="shared" si="2882"/>
        <v/>
      </c>
      <c r="ES271" s="7" t="str">
        <f t="shared" si="2882"/>
        <v/>
      </c>
      <c r="ET271" s="7" t="str">
        <f t="shared" si="2882"/>
        <v/>
      </c>
      <c r="EU271" s="7" t="str">
        <f t="shared" si="2882"/>
        <v/>
      </c>
      <c r="EV271" s="7" t="str">
        <f t="shared" si="2882"/>
        <v/>
      </c>
      <c r="EW271" s="7" t="str">
        <f t="shared" si="2882"/>
        <v/>
      </c>
      <c r="EX271" s="7" t="str">
        <f t="shared" si="2882"/>
        <v/>
      </c>
      <c r="EY271" s="7" t="str">
        <f t="shared" si="2882"/>
        <v/>
      </c>
      <c r="EZ271" s="7" t="str">
        <f t="shared" si="2882"/>
        <v/>
      </c>
      <c r="FA271" s="7" t="str">
        <f t="shared" si="2882"/>
        <v/>
      </c>
      <c r="FB271" s="7" t="str">
        <f t="shared" si="2882"/>
        <v/>
      </c>
      <c r="FC271" s="7" t="str">
        <f t="shared" ref="FC271:HN271" si="2883">IF(LEFT(FC267,6)="Duplic","",IF(FC267="","",VLOOKUP(FC267,$AD$26:$AI$191,6,FALSE)))</f>
        <v/>
      </c>
      <c r="FD271" s="7" t="str">
        <f t="shared" si="2883"/>
        <v/>
      </c>
      <c r="FE271" s="7" t="str">
        <f t="shared" si="2883"/>
        <v/>
      </c>
      <c r="FF271" s="7" t="str">
        <f t="shared" si="2883"/>
        <v/>
      </c>
      <c r="FG271" s="7" t="str">
        <f t="shared" si="2883"/>
        <v/>
      </c>
      <c r="FH271" s="7" t="str">
        <f t="shared" si="2883"/>
        <v/>
      </c>
      <c r="FI271" s="7" t="str">
        <f t="shared" si="2883"/>
        <v/>
      </c>
      <c r="FJ271" s="7" t="str">
        <f t="shared" si="2883"/>
        <v/>
      </c>
      <c r="FK271" s="7" t="str">
        <f t="shared" si="2883"/>
        <v/>
      </c>
      <c r="FL271" s="7" t="str">
        <f t="shared" si="2883"/>
        <v/>
      </c>
      <c r="FM271" s="7" t="str">
        <f t="shared" si="2883"/>
        <v/>
      </c>
      <c r="FN271" s="7" t="str">
        <f t="shared" si="2883"/>
        <v/>
      </c>
      <c r="FO271" s="7" t="str">
        <f t="shared" si="2883"/>
        <v/>
      </c>
      <c r="FP271" s="7" t="str">
        <f t="shared" si="2883"/>
        <v/>
      </c>
      <c r="FQ271" s="7" t="str">
        <f t="shared" si="2883"/>
        <v/>
      </c>
      <c r="FR271" s="7" t="str">
        <f t="shared" si="2883"/>
        <v/>
      </c>
      <c r="FS271" s="7" t="str">
        <f t="shared" si="2883"/>
        <v/>
      </c>
      <c r="FT271" s="7" t="str">
        <f t="shared" si="2883"/>
        <v/>
      </c>
      <c r="FU271" s="7" t="str">
        <f t="shared" si="2883"/>
        <v/>
      </c>
      <c r="FV271" s="7" t="str">
        <f t="shared" si="2883"/>
        <v/>
      </c>
      <c r="FW271" s="7" t="str">
        <f t="shared" si="2883"/>
        <v/>
      </c>
      <c r="FX271" s="7" t="str">
        <f t="shared" si="2883"/>
        <v/>
      </c>
      <c r="FY271" s="7" t="str">
        <f t="shared" si="2883"/>
        <v/>
      </c>
      <c r="FZ271" s="7" t="str">
        <f t="shared" si="2883"/>
        <v/>
      </c>
      <c r="GA271" s="7" t="str">
        <f t="shared" si="2883"/>
        <v/>
      </c>
      <c r="GB271" s="7" t="str">
        <f t="shared" si="2883"/>
        <v/>
      </c>
      <c r="GC271" s="7" t="str">
        <f t="shared" si="2883"/>
        <v/>
      </c>
      <c r="GD271" s="7" t="str">
        <f t="shared" si="2883"/>
        <v/>
      </c>
      <c r="GE271" s="7" t="str">
        <f t="shared" si="2883"/>
        <v/>
      </c>
      <c r="GF271" s="7" t="str">
        <f t="shared" si="2883"/>
        <v/>
      </c>
      <c r="GG271" s="7" t="str">
        <f t="shared" si="2883"/>
        <v/>
      </c>
      <c r="GH271" s="7" t="str">
        <f t="shared" si="2883"/>
        <v/>
      </c>
      <c r="GI271" s="7" t="str">
        <f t="shared" si="2883"/>
        <v/>
      </c>
      <c r="GJ271" s="7" t="str">
        <f t="shared" si="2883"/>
        <v/>
      </c>
      <c r="GK271" s="7" t="str">
        <f t="shared" si="2883"/>
        <v/>
      </c>
      <c r="GL271" s="7" t="str">
        <f t="shared" si="2883"/>
        <v/>
      </c>
      <c r="GM271" s="7" t="str">
        <f t="shared" si="2883"/>
        <v/>
      </c>
      <c r="GN271" s="7" t="str">
        <f t="shared" si="2883"/>
        <v/>
      </c>
      <c r="GO271" s="7" t="str">
        <f t="shared" si="2883"/>
        <v/>
      </c>
      <c r="GP271" s="7" t="str">
        <f t="shared" si="2883"/>
        <v/>
      </c>
      <c r="GQ271" s="7" t="str">
        <f t="shared" si="2883"/>
        <v/>
      </c>
      <c r="GR271" s="7" t="str">
        <f t="shared" si="2883"/>
        <v/>
      </c>
      <c r="GS271" s="7" t="str">
        <f t="shared" si="2883"/>
        <v/>
      </c>
      <c r="GT271" s="7" t="str">
        <f t="shared" si="2883"/>
        <v/>
      </c>
      <c r="GU271" s="7" t="str">
        <f t="shared" si="2883"/>
        <v/>
      </c>
      <c r="GV271" s="7" t="str">
        <f t="shared" si="2883"/>
        <v/>
      </c>
      <c r="GW271" s="7" t="str">
        <f t="shared" si="2883"/>
        <v/>
      </c>
      <c r="GX271" s="7" t="str">
        <f t="shared" si="2883"/>
        <v/>
      </c>
      <c r="GY271" s="7" t="str">
        <f t="shared" si="2883"/>
        <v/>
      </c>
      <c r="GZ271" s="7" t="str">
        <f t="shared" si="2883"/>
        <v/>
      </c>
      <c r="HA271" s="7" t="str">
        <f t="shared" si="2883"/>
        <v/>
      </c>
      <c r="HB271" s="7" t="str">
        <f t="shared" si="2883"/>
        <v/>
      </c>
      <c r="HC271" s="7" t="str">
        <f t="shared" si="2883"/>
        <v/>
      </c>
      <c r="HD271" s="7" t="str">
        <f t="shared" si="2883"/>
        <v/>
      </c>
      <c r="HE271" s="7" t="str">
        <f t="shared" si="2883"/>
        <v/>
      </c>
      <c r="HF271" s="7" t="str">
        <f t="shared" si="2883"/>
        <v/>
      </c>
      <c r="HG271" s="7" t="str">
        <f t="shared" si="2883"/>
        <v/>
      </c>
      <c r="HH271" s="7" t="str">
        <f t="shared" si="2883"/>
        <v/>
      </c>
      <c r="HI271" s="7" t="str">
        <f t="shared" si="2883"/>
        <v/>
      </c>
      <c r="HJ271" s="7" t="str">
        <f t="shared" si="2883"/>
        <v/>
      </c>
      <c r="HK271" s="7" t="str">
        <f t="shared" si="2883"/>
        <v/>
      </c>
      <c r="HL271" s="7" t="str">
        <f t="shared" si="2883"/>
        <v/>
      </c>
      <c r="HM271" s="7" t="str">
        <f t="shared" si="2883"/>
        <v/>
      </c>
      <c r="HN271" s="7" t="str">
        <f t="shared" si="2883"/>
        <v/>
      </c>
      <c r="HO271" s="7" t="str">
        <f t="shared" ref="HO271:ID271" si="2884">IF(LEFT(HO267,6)="Duplic","",IF(HO267="","",VLOOKUP(HO267,$AD$26:$AI$191,6,FALSE)))</f>
        <v/>
      </c>
      <c r="HP271" s="7" t="str">
        <f t="shared" si="2884"/>
        <v/>
      </c>
      <c r="HQ271" s="7" t="str">
        <f t="shared" si="2884"/>
        <v/>
      </c>
      <c r="HR271" s="7" t="str">
        <f t="shared" si="2884"/>
        <v/>
      </c>
      <c r="HS271" s="7" t="str">
        <f t="shared" si="2884"/>
        <v/>
      </c>
      <c r="HT271" s="7" t="str">
        <f t="shared" si="2884"/>
        <v/>
      </c>
      <c r="HU271" s="7" t="str">
        <f t="shared" si="2884"/>
        <v/>
      </c>
      <c r="HV271" s="7" t="str">
        <f t="shared" si="2884"/>
        <v/>
      </c>
      <c r="HW271" s="7" t="str">
        <f t="shared" si="2884"/>
        <v/>
      </c>
      <c r="HX271" s="7" t="str">
        <f t="shared" si="2884"/>
        <v/>
      </c>
      <c r="HY271" s="7" t="str">
        <f t="shared" si="2884"/>
        <v/>
      </c>
      <c r="HZ271" s="7" t="str">
        <f t="shared" si="2884"/>
        <v/>
      </c>
      <c r="IA271" s="7" t="str">
        <f t="shared" si="2884"/>
        <v/>
      </c>
      <c r="IB271" s="7" t="str">
        <f t="shared" si="2884"/>
        <v/>
      </c>
      <c r="IC271" s="7" t="str">
        <f t="shared" si="2884"/>
        <v/>
      </c>
      <c r="ID271" s="7" t="str">
        <f t="shared" si="2884"/>
        <v/>
      </c>
    </row>
    <row r="272" spans="1:238" hidden="1" x14ac:dyDescent="0.3">
      <c r="A272" s="31" t="s">
        <v>658</v>
      </c>
      <c r="B272" s="31" t="str">
        <f>VLOOKUP($A272,POINTS!$O$3:$W$168,B$232,FALSE)</f>
        <v>Shiloh Baptist Church</v>
      </c>
      <c r="C272" s="31" t="str">
        <f>VLOOKUP($A272,POINTS!$O$3:$W$168,C$232,FALSE)</f>
        <v>Prairie View</v>
      </c>
      <c r="D272" s="32">
        <f>VLOOKUP($A272,POINTS!$O$3:$W$168,D$232,FALSE)</f>
        <v>30.115212</v>
      </c>
      <c r="E272" s="32">
        <f>VLOOKUP($A272,POINTS!$O$3:$W$168,E$232,FALSE)</f>
        <v>-95.989895000000004</v>
      </c>
      <c r="F272" s="31">
        <f>VLOOKUP($A272,POINTS!$O$3:$W$168,F$232,FALSE)</f>
        <v>0</v>
      </c>
      <c r="G272" s="31">
        <f>VLOOKUP($A272,POINTS!$O$3:$W$168,G$232,FALSE)</f>
        <v>41</v>
      </c>
      <c r="H272" s="31">
        <f>VLOOKUP($A272,POINTS!$O$3:$W$168,H$232,FALSE)</f>
        <v>0</v>
      </c>
      <c r="I272" s="7">
        <f>ROUNDUP(VLOOKUP(A272,POINTS!$A$3:$J$168,10,FALSE)/2,0)</f>
        <v>21</v>
      </c>
      <c r="Z272" s="29"/>
      <c r="AA272" s="29" t="s">
        <v>802</v>
      </c>
      <c r="AE272" s="7" t="str">
        <f t="shared" ref="AE272" si="2885">IF(COUNTIF($A$449:$A$614,AE267)&gt;0,IF(LEN($AB265)-LEN(SUBSTITUTE($AB265,LEFT(AE267,1),""))&gt;=1,IF(AE271="Night",0.1,""),""),"")</f>
        <v/>
      </c>
      <c r="AF272" s="7" t="str">
        <f t="shared" ref="AF272" si="2886">IF(COUNTIF($A$449:$A$614,AF267)&gt;0,IF(LEN($AB265)-LEN(SUBSTITUTE($AB265,LEFT(AF267,1),""))&gt;=1,IF(AF271="Night",0.1,""),""),"")</f>
        <v/>
      </c>
      <c r="AG272" s="7" t="str">
        <f t="shared" ref="AG272" si="2887">IF(COUNTIF($A$449:$A$614,AG267)&gt;0,IF(LEN($AB265)-LEN(SUBSTITUTE($AB265,LEFT(AG267,1),""))&gt;=1,IF(AG271="Night",0.1,""),""),"")</f>
        <v/>
      </c>
      <c r="AH272" s="7" t="str">
        <f t="shared" ref="AH272" si="2888">IF(COUNTIF($A$449:$A$614,AH267)&gt;0,IF(LEN($AB265)-LEN(SUBSTITUTE($AB265,LEFT(AH267,1),""))&gt;=1,IF(AH271="Night",0.1,""),""),"")</f>
        <v/>
      </c>
      <c r="AI272" s="7" t="str">
        <f t="shared" ref="AI272" si="2889">IF(COUNTIF($A$449:$A$614,AI267)&gt;0,IF(LEN($AB265)-LEN(SUBSTITUTE($AB265,LEFT(AI267,1),""))&gt;=1,IF(AI271="Night",0.1,""),""),"")</f>
        <v/>
      </c>
      <c r="AJ272" s="7" t="str">
        <f t="shared" ref="AJ272" si="2890">IF(COUNTIF($A$449:$A$614,AJ267)&gt;0,IF(LEN($AB265)-LEN(SUBSTITUTE($AB265,LEFT(AJ267,1),""))&gt;=1,IF(AJ271="Night",0.1,""),""),"")</f>
        <v/>
      </c>
      <c r="AK272" s="7" t="str">
        <f t="shared" ref="AK272" si="2891">IF(COUNTIF($A$449:$A$614,AK267)&gt;0,IF(LEN($AB265)-LEN(SUBSTITUTE($AB265,LEFT(AK267,1),""))&gt;=1,IF(AK271="Night",0.1,""),""),"")</f>
        <v/>
      </c>
      <c r="AL272" s="7" t="str">
        <f t="shared" ref="AL272" si="2892">IF(COUNTIF($A$449:$A$614,AL267)&gt;0,IF(LEN($AB265)-LEN(SUBSTITUTE($AB265,LEFT(AL267,1),""))&gt;=1,IF(AL271="Night",0.1,""),""),"")</f>
        <v/>
      </c>
      <c r="AM272" s="7" t="str">
        <f t="shared" ref="AM272" si="2893">IF(COUNTIF($A$449:$A$614,AM267)&gt;0,IF(LEN($AB265)-LEN(SUBSTITUTE($AB265,LEFT(AM267,1),""))&gt;=1,IF(AM271="Night",0.1,""),""),"")</f>
        <v/>
      </c>
      <c r="AN272" s="7" t="str">
        <f t="shared" ref="AN272" si="2894">IF(COUNTIF($A$449:$A$614,AN267)&gt;0,IF(LEN($AB265)-LEN(SUBSTITUTE($AB265,LEFT(AN267,1),""))&gt;=1,IF(AN271="Night",0.1,""),""),"")</f>
        <v/>
      </c>
      <c r="AO272" s="7" t="str">
        <f t="shared" ref="AO272" si="2895">IF(COUNTIF($A$449:$A$614,AO267)&gt;0,IF(LEN($AB265)-LEN(SUBSTITUTE($AB265,LEFT(AO267,1),""))&gt;=1,IF(AO271="Night",0.1,""),""),"")</f>
        <v/>
      </c>
      <c r="AP272" s="7" t="str">
        <f t="shared" ref="AP272" si="2896">IF(COUNTIF($A$449:$A$614,AP267)&gt;0,IF(LEN($AB265)-LEN(SUBSTITUTE($AB265,LEFT(AP267,1),""))&gt;=1,IF(AP271="Night",0.1,""),""),"")</f>
        <v/>
      </c>
      <c r="AQ272" s="7" t="str">
        <f t="shared" ref="AQ272" si="2897">IF(COUNTIF($A$449:$A$614,AQ267)&gt;0,IF(LEN($AB265)-LEN(SUBSTITUTE($AB265,LEFT(AQ267,1),""))&gt;=1,IF(AQ271="Night",0.1,""),""),"")</f>
        <v/>
      </c>
      <c r="AR272" s="7" t="str">
        <f t="shared" ref="AR272" si="2898">IF(COUNTIF($A$449:$A$614,AR267)&gt;0,IF(LEN($AB265)-LEN(SUBSTITUTE($AB265,LEFT(AR267,1),""))&gt;=1,IF(AR271="Night",0.1,""),""),"")</f>
        <v/>
      </c>
      <c r="AS272" s="7" t="str">
        <f t="shared" ref="AS272" si="2899">IF(COUNTIF($A$449:$A$614,AS267)&gt;0,IF(LEN($AB265)-LEN(SUBSTITUTE($AB265,LEFT(AS267,1),""))&gt;=1,IF(AS271="Night",0.1,""),""),"")</f>
        <v/>
      </c>
      <c r="AT272" s="7" t="str">
        <f t="shared" ref="AT272" si="2900">IF(COUNTIF($A$449:$A$614,AT267)&gt;0,IF(LEN($AB265)-LEN(SUBSTITUTE($AB265,LEFT(AT267,1),""))&gt;=1,IF(AT271="Night",0.1,""),""),"")</f>
        <v/>
      </c>
      <c r="AU272" s="7" t="str">
        <f t="shared" ref="AU272" si="2901">IF(COUNTIF($A$449:$A$614,AU267)&gt;0,IF(LEN($AB265)-LEN(SUBSTITUTE($AB265,LEFT(AU267,1),""))&gt;=1,IF(AU271="Night",0.1,""),""),"")</f>
        <v/>
      </c>
      <c r="AV272" s="7" t="str">
        <f t="shared" ref="AV272" si="2902">IF(COUNTIF($A$449:$A$614,AV267)&gt;0,IF(LEN($AB265)-LEN(SUBSTITUTE($AB265,LEFT(AV267,1),""))&gt;=1,IF(AV271="Night",0.1,""),""),"")</f>
        <v/>
      </c>
      <c r="AW272" s="7" t="str">
        <f t="shared" ref="AW272" si="2903">IF(COUNTIF($A$449:$A$614,AW267)&gt;0,IF(LEN($AB265)-LEN(SUBSTITUTE($AB265,LEFT(AW267,1),""))&gt;=1,IF(AW271="Night",0.1,""),""),"")</f>
        <v/>
      </c>
      <c r="AX272" s="7" t="str">
        <f t="shared" ref="AX272" si="2904">IF(COUNTIF($A$449:$A$614,AX267)&gt;0,IF(LEN($AB265)-LEN(SUBSTITUTE($AB265,LEFT(AX267,1),""))&gt;=1,IF(AX271="Night",0.1,""),""),"")</f>
        <v/>
      </c>
      <c r="AY272" s="7" t="str">
        <f t="shared" ref="AY272" si="2905">IF(COUNTIF($A$449:$A$614,AY267)&gt;0,IF(LEN($AB265)-LEN(SUBSTITUTE($AB265,LEFT(AY267,1),""))&gt;=1,IF(AY271="Night",0.1,""),""),"")</f>
        <v/>
      </c>
      <c r="AZ272" s="7" t="str">
        <f t="shared" ref="AZ272" si="2906">IF(COUNTIF($A$449:$A$614,AZ267)&gt;0,IF(LEN($AB265)-LEN(SUBSTITUTE($AB265,LEFT(AZ267,1),""))&gt;=1,IF(AZ271="Night",0.1,""),""),"")</f>
        <v/>
      </c>
      <c r="BA272" s="7" t="str">
        <f t="shared" ref="BA272" si="2907">IF(COUNTIF($A$449:$A$614,BA267)&gt;0,IF(LEN($AB265)-LEN(SUBSTITUTE($AB265,LEFT(BA267,1),""))&gt;=1,IF(BA271="Night",0.1,""),""),"")</f>
        <v/>
      </c>
      <c r="BB272" s="7" t="str">
        <f t="shared" ref="BB272" si="2908">IF(COUNTIF($A$449:$A$614,BB267)&gt;0,IF(LEN($AB265)-LEN(SUBSTITUTE($AB265,LEFT(BB267,1),""))&gt;=1,IF(BB271="Night",0.1,""),""),"")</f>
        <v/>
      </c>
      <c r="BC272" s="7" t="str">
        <f t="shared" ref="BC272" si="2909">IF(COUNTIF($A$449:$A$614,BC267)&gt;0,IF(LEN($AB265)-LEN(SUBSTITUTE($AB265,LEFT(BC267,1),""))&gt;=1,IF(BC271="Night",0.1,""),""),"")</f>
        <v/>
      </c>
      <c r="BD272" s="7" t="str">
        <f t="shared" ref="BD272" si="2910">IF(COUNTIF($A$449:$A$614,BD267)&gt;0,IF(LEN($AB265)-LEN(SUBSTITUTE($AB265,LEFT(BD267,1),""))&gt;=1,IF(BD271="Night",0.1,""),""),"")</f>
        <v/>
      </c>
      <c r="BE272" s="7" t="str">
        <f t="shared" ref="BE272" si="2911">IF(COUNTIF($A$449:$A$614,BE267)&gt;0,IF(LEN($AB265)-LEN(SUBSTITUTE($AB265,LEFT(BE267,1),""))&gt;=1,IF(BE271="Night",0.1,""),""),"")</f>
        <v/>
      </c>
      <c r="BF272" s="7" t="str">
        <f t="shared" ref="BF272" si="2912">IF(COUNTIF($A$449:$A$614,BF267)&gt;0,IF(LEN($AB265)-LEN(SUBSTITUTE($AB265,LEFT(BF267,1),""))&gt;=1,IF(BF271="Night",0.1,""),""),"")</f>
        <v/>
      </c>
      <c r="BG272" s="7" t="str">
        <f t="shared" ref="BG272" si="2913">IF(COUNTIF($A$449:$A$614,BG267)&gt;0,IF(LEN($AB265)-LEN(SUBSTITUTE($AB265,LEFT(BG267,1),""))&gt;=1,IF(BG271="Night",0.1,""),""),"")</f>
        <v/>
      </c>
      <c r="BH272" s="7" t="str">
        <f t="shared" ref="BH272" si="2914">IF(COUNTIF($A$449:$A$614,BH267)&gt;0,IF(LEN($AB265)-LEN(SUBSTITUTE($AB265,LEFT(BH267,1),""))&gt;=1,IF(BH271="Night",0.1,""),""),"")</f>
        <v/>
      </c>
      <c r="BI272" s="7" t="str">
        <f t="shared" ref="BI272" si="2915">IF(COUNTIF($A$449:$A$614,BI267)&gt;0,IF(LEN($AB265)-LEN(SUBSTITUTE($AB265,LEFT(BI267,1),""))&gt;=1,IF(BI271="Night",0.1,""),""),"")</f>
        <v/>
      </c>
      <c r="BJ272" s="7" t="str">
        <f t="shared" ref="BJ272" si="2916">IF(COUNTIF($A$449:$A$614,BJ267)&gt;0,IF(LEN($AB265)-LEN(SUBSTITUTE($AB265,LEFT(BJ267,1),""))&gt;=1,IF(BJ271="Night",0.1,""),""),"")</f>
        <v/>
      </c>
      <c r="BK272" s="7" t="str">
        <f t="shared" ref="BK272" si="2917">IF(COUNTIF($A$449:$A$614,BK267)&gt;0,IF(LEN($AB265)-LEN(SUBSTITUTE($AB265,LEFT(BK267,1),""))&gt;=1,IF(BK271="Night",0.1,""),""),"")</f>
        <v/>
      </c>
      <c r="BL272" s="7" t="str">
        <f t="shared" ref="BL272" si="2918">IF(COUNTIF($A$449:$A$614,BL267)&gt;0,IF(LEN($AB265)-LEN(SUBSTITUTE($AB265,LEFT(BL267,1),""))&gt;=1,IF(BL271="Night",0.1,""),""),"")</f>
        <v/>
      </c>
      <c r="BM272" s="7" t="str">
        <f t="shared" ref="BM272" si="2919">IF(COUNTIF($A$449:$A$614,BM267)&gt;0,IF(LEN($AB265)-LEN(SUBSTITUTE($AB265,LEFT(BM267,1),""))&gt;=1,IF(BM271="Night",0.1,""),""),"")</f>
        <v/>
      </c>
      <c r="BN272" s="7" t="str">
        <f t="shared" ref="BN272" si="2920">IF(COUNTIF($A$449:$A$614,BN267)&gt;0,IF(LEN($AB265)-LEN(SUBSTITUTE($AB265,LEFT(BN267,1),""))&gt;=1,IF(BN271="Night",0.1,""),""),"")</f>
        <v/>
      </c>
      <c r="BO272" s="7" t="str">
        <f t="shared" ref="BO272" si="2921">IF(COUNTIF($A$449:$A$614,BO267)&gt;0,IF(LEN($AB265)-LEN(SUBSTITUTE($AB265,LEFT(BO267,1),""))&gt;=1,IF(BO271="Night",0.1,""),""),"")</f>
        <v/>
      </c>
      <c r="BP272" s="7" t="str">
        <f t="shared" ref="BP272" si="2922">IF(COUNTIF($A$449:$A$614,BP267)&gt;0,IF(LEN($AB265)-LEN(SUBSTITUTE($AB265,LEFT(BP267,1),""))&gt;=1,IF(BP271="Night",0.1,""),""),"")</f>
        <v/>
      </c>
      <c r="BQ272" s="7" t="str">
        <f t="shared" ref="BQ272" si="2923">IF(COUNTIF($A$449:$A$614,BQ267)&gt;0,IF(LEN($AB265)-LEN(SUBSTITUTE($AB265,LEFT(BQ267,1),""))&gt;=1,IF(BQ271="Night",0.1,""),""),"")</f>
        <v/>
      </c>
      <c r="BR272" s="7" t="str">
        <f t="shared" ref="BR272" si="2924">IF(COUNTIF($A$449:$A$614,BR267)&gt;0,IF(LEN($AB265)-LEN(SUBSTITUTE($AB265,LEFT(BR267,1),""))&gt;=1,IF(BR271="Night",0.1,""),""),"")</f>
        <v/>
      </c>
      <c r="BS272" s="7" t="str">
        <f t="shared" ref="BS272" si="2925">IF(COUNTIF($A$449:$A$614,BS267)&gt;0,IF(LEN($AB265)-LEN(SUBSTITUTE($AB265,LEFT(BS267,1),""))&gt;=1,IF(BS271="Night",0.1,""),""),"")</f>
        <v/>
      </c>
      <c r="BT272" s="7" t="str">
        <f t="shared" ref="BT272" si="2926">IF(COUNTIF($A$449:$A$614,BT267)&gt;0,IF(LEN($AB265)-LEN(SUBSTITUTE($AB265,LEFT(BT267,1),""))&gt;=1,IF(BT271="Night",0.1,""),""),"")</f>
        <v/>
      </c>
      <c r="BU272" s="7" t="str">
        <f t="shared" ref="BU272" si="2927">IF(COUNTIF($A$449:$A$614,BU267)&gt;0,IF(LEN($AB265)-LEN(SUBSTITUTE($AB265,LEFT(BU267,1),""))&gt;=1,IF(BU271="Night",0.1,""),""),"")</f>
        <v/>
      </c>
      <c r="BV272" s="7" t="str">
        <f t="shared" ref="BV272" si="2928">IF(COUNTIF($A$449:$A$614,BV267)&gt;0,IF(LEN($AB265)-LEN(SUBSTITUTE($AB265,LEFT(BV267,1),""))&gt;=1,IF(BV271="Night",0.1,""),""),"")</f>
        <v/>
      </c>
      <c r="BW272" s="7" t="str">
        <f t="shared" ref="BW272" si="2929">IF(COUNTIF($A$449:$A$614,BW267)&gt;0,IF(LEN($AB265)-LEN(SUBSTITUTE($AB265,LEFT(BW267,1),""))&gt;=1,IF(BW271="Night",0.1,""),""),"")</f>
        <v/>
      </c>
      <c r="BX272" s="7" t="str">
        <f t="shared" ref="BX272" si="2930">IF(COUNTIF($A$449:$A$614,BX267)&gt;0,IF(LEN($AB265)-LEN(SUBSTITUTE($AB265,LEFT(BX267,1),""))&gt;=1,IF(BX271="Night",0.1,""),""),"")</f>
        <v/>
      </c>
      <c r="BY272" s="7" t="str">
        <f t="shared" ref="BY272" si="2931">IF(COUNTIF($A$449:$A$614,BY267)&gt;0,IF(LEN($AB265)-LEN(SUBSTITUTE($AB265,LEFT(BY267,1),""))&gt;=1,IF(BY271="Night",0.1,""),""),"")</f>
        <v/>
      </c>
      <c r="BZ272" s="7" t="str">
        <f t="shared" ref="BZ272" si="2932">IF(COUNTIF($A$449:$A$614,BZ267)&gt;0,IF(LEN($AB265)-LEN(SUBSTITUTE($AB265,LEFT(BZ267,1),""))&gt;=1,IF(BZ271="Night",0.1,""),""),"")</f>
        <v/>
      </c>
      <c r="CA272" s="7" t="str">
        <f t="shared" ref="CA272" si="2933">IF(COUNTIF($A$449:$A$614,CA267)&gt;0,IF(LEN($AB265)-LEN(SUBSTITUTE($AB265,LEFT(CA267,1),""))&gt;=1,IF(CA271="Night",0.1,""),""),"")</f>
        <v/>
      </c>
      <c r="CB272" s="7" t="str">
        <f t="shared" ref="CB272" si="2934">IF(COUNTIF($A$449:$A$614,CB267)&gt;0,IF(LEN($AB265)-LEN(SUBSTITUTE($AB265,LEFT(CB267,1),""))&gt;=1,IF(CB271="Night",0.1,""),""),"")</f>
        <v/>
      </c>
      <c r="CC272" s="7" t="str">
        <f t="shared" ref="CC272" si="2935">IF(COUNTIF($A$449:$A$614,CC267)&gt;0,IF(LEN($AB265)-LEN(SUBSTITUTE($AB265,LEFT(CC267,1),""))&gt;=1,IF(CC271="Night",0.1,""),""),"")</f>
        <v/>
      </c>
      <c r="CD272" s="7" t="str">
        <f t="shared" ref="CD272" si="2936">IF(COUNTIF($A$449:$A$614,CD267)&gt;0,IF(LEN($AB265)-LEN(SUBSTITUTE($AB265,LEFT(CD267,1),""))&gt;=1,IF(CD271="Night",0.1,""),""),"")</f>
        <v/>
      </c>
      <c r="CE272" s="7" t="str">
        <f t="shared" ref="CE272" si="2937">IF(COUNTIF($A$449:$A$614,CE267)&gt;0,IF(LEN($AB265)-LEN(SUBSTITUTE($AB265,LEFT(CE267,1),""))&gt;=1,IF(CE271="Night",0.1,""),""),"")</f>
        <v/>
      </c>
      <c r="CF272" s="7" t="str">
        <f t="shared" ref="CF272" si="2938">IF(COUNTIF($A$449:$A$614,CF267)&gt;0,IF(LEN($AB265)-LEN(SUBSTITUTE($AB265,LEFT(CF267,1),""))&gt;=1,IF(CF271="Night",0.1,""),""),"")</f>
        <v/>
      </c>
      <c r="CG272" s="7" t="str">
        <f t="shared" ref="CG272" si="2939">IF(COUNTIF($A$449:$A$614,CG267)&gt;0,IF(LEN($AB265)-LEN(SUBSTITUTE($AB265,LEFT(CG267,1),""))&gt;=1,IF(CG271="Night",0.1,""),""),"")</f>
        <v/>
      </c>
      <c r="CH272" s="7" t="str">
        <f t="shared" ref="CH272" si="2940">IF(COUNTIF($A$449:$A$614,CH267)&gt;0,IF(LEN($AB265)-LEN(SUBSTITUTE($AB265,LEFT(CH267,1),""))&gt;=1,IF(CH271="Night",0.1,""),""),"")</f>
        <v/>
      </c>
      <c r="CI272" s="7" t="str">
        <f t="shared" ref="CI272" si="2941">IF(COUNTIF($A$449:$A$614,CI267)&gt;0,IF(LEN($AB265)-LEN(SUBSTITUTE($AB265,LEFT(CI267,1),""))&gt;=1,IF(CI271="Night",0.1,""),""),"")</f>
        <v/>
      </c>
      <c r="CJ272" s="7" t="str">
        <f t="shared" ref="CJ272" si="2942">IF(COUNTIF($A$449:$A$614,CJ267)&gt;0,IF(LEN($AB265)-LEN(SUBSTITUTE($AB265,LEFT(CJ267,1),""))&gt;=1,IF(CJ271="Night",0.1,""),""),"")</f>
        <v/>
      </c>
      <c r="CK272" s="7" t="str">
        <f t="shared" ref="CK272" si="2943">IF(COUNTIF($A$449:$A$614,CK267)&gt;0,IF(LEN($AB265)-LEN(SUBSTITUTE($AB265,LEFT(CK267,1),""))&gt;=1,IF(CK271="Night",0.1,""),""),"")</f>
        <v/>
      </c>
      <c r="CL272" s="7" t="str">
        <f t="shared" ref="CL272" si="2944">IF(COUNTIF($A$449:$A$614,CL267)&gt;0,IF(LEN($AB265)-LEN(SUBSTITUTE($AB265,LEFT(CL267,1),""))&gt;=1,IF(CL271="Night",0.1,""),""),"")</f>
        <v/>
      </c>
      <c r="CM272" s="7" t="str">
        <f t="shared" ref="CM272" si="2945">IF(COUNTIF($A$449:$A$614,CM267)&gt;0,IF(LEN($AB265)-LEN(SUBSTITUTE($AB265,LEFT(CM267,1),""))&gt;=1,IF(CM271="Night",0.1,""),""),"")</f>
        <v/>
      </c>
      <c r="CN272" s="7" t="str">
        <f t="shared" ref="CN272" si="2946">IF(COUNTIF($A$449:$A$614,CN267)&gt;0,IF(LEN($AB265)-LEN(SUBSTITUTE($AB265,LEFT(CN267,1),""))&gt;=1,IF(CN271="Night",0.1,""),""),"")</f>
        <v/>
      </c>
      <c r="CO272" s="7" t="str">
        <f t="shared" ref="CO272" si="2947">IF(COUNTIF($A$449:$A$614,CO267)&gt;0,IF(LEN($AB265)-LEN(SUBSTITUTE($AB265,LEFT(CO267,1),""))&gt;=1,IF(CO271="Night",0.1,""),""),"")</f>
        <v/>
      </c>
      <c r="CP272" s="7" t="str">
        <f t="shared" ref="CP272" si="2948">IF(COUNTIF($A$449:$A$614,CP267)&gt;0,IF(LEN($AB265)-LEN(SUBSTITUTE($AB265,LEFT(CP267,1),""))&gt;=1,IF(CP271="Night",0.1,""),""),"")</f>
        <v/>
      </c>
      <c r="CQ272" s="7" t="str">
        <f t="shared" ref="CQ272" si="2949">IF(COUNTIF($A$449:$A$614,CQ267)&gt;0,IF(LEN($AB265)-LEN(SUBSTITUTE($AB265,LEFT(CQ267,1),""))&gt;=1,IF(CQ271="Night",0.1,""),""),"")</f>
        <v/>
      </c>
      <c r="CR272" s="7" t="str">
        <f t="shared" ref="CR272" si="2950">IF(COUNTIF($A$449:$A$614,CR267)&gt;0,IF(LEN($AB265)-LEN(SUBSTITUTE($AB265,LEFT(CR267,1),""))&gt;=1,IF(CR271="Night",0.1,""),""),"")</f>
        <v/>
      </c>
      <c r="CS272" s="7" t="str">
        <f t="shared" ref="CS272" si="2951">IF(COUNTIF($A$449:$A$614,CS267)&gt;0,IF(LEN($AB265)-LEN(SUBSTITUTE($AB265,LEFT(CS267,1),""))&gt;=1,IF(CS271="Night",0.1,""),""),"")</f>
        <v/>
      </c>
      <c r="CT272" s="7" t="str">
        <f t="shared" ref="CT272" si="2952">IF(COUNTIF($A$449:$A$614,CT267)&gt;0,IF(LEN($AB265)-LEN(SUBSTITUTE($AB265,LEFT(CT267,1),""))&gt;=1,IF(CT271="Night",0.1,""),""),"")</f>
        <v/>
      </c>
      <c r="CU272" s="7" t="str">
        <f t="shared" ref="CU272" si="2953">IF(COUNTIF($A$449:$A$614,CU267)&gt;0,IF(LEN($AB265)-LEN(SUBSTITUTE($AB265,LEFT(CU267,1),""))&gt;=1,IF(CU271="Night",0.1,""),""),"")</f>
        <v/>
      </c>
      <c r="CV272" s="7" t="str">
        <f t="shared" ref="CV272" si="2954">IF(COUNTIF($A$449:$A$614,CV267)&gt;0,IF(LEN($AB265)-LEN(SUBSTITUTE($AB265,LEFT(CV267,1),""))&gt;=1,IF(CV271="Night",0.1,""),""),"")</f>
        <v/>
      </c>
      <c r="CW272" s="7" t="str">
        <f t="shared" ref="CW272" si="2955">IF(COUNTIF($A$449:$A$614,CW267)&gt;0,IF(LEN($AB265)-LEN(SUBSTITUTE($AB265,LEFT(CW267,1),""))&gt;=1,IF(CW271="Night",0.1,""),""),"")</f>
        <v/>
      </c>
      <c r="CX272" s="7" t="str">
        <f t="shared" ref="CX272" si="2956">IF(COUNTIF($A$449:$A$614,CX267)&gt;0,IF(LEN($AB265)-LEN(SUBSTITUTE($AB265,LEFT(CX267,1),""))&gt;=1,IF(CX271="Night",0.1,""),""),"")</f>
        <v/>
      </c>
      <c r="CY272" s="7" t="str">
        <f t="shared" ref="CY272" si="2957">IF(COUNTIF($A$449:$A$614,CY267)&gt;0,IF(LEN($AB265)-LEN(SUBSTITUTE($AB265,LEFT(CY267,1),""))&gt;=1,IF(CY271="Night",0.1,""),""),"")</f>
        <v/>
      </c>
      <c r="CZ272" s="7" t="str">
        <f t="shared" ref="CZ272" si="2958">IF(COUNTIF($A$449:$A$614,CZ267)&gt;0,IF(LEN($AB265)-LEN(SUBSTITUTE($AB265,LEFT(CZ267,1),""))&gt;=1,IF(CZ271="Night",0.1,""),""),"")</f>
        <v/>
      </c>
      <c r="DA272" s="7" t="str">
        <f t="shared" ref="DA272" si="2959">IF(COUNTIF($A$449:$A$614,DA267)&gt;0,IF(LEN($AB265)-LEN(SUBSTITUTE($AB265,LEFT(DA267,1),""))&gt;=1,IF(DA271="Night",0.1,""),""),"")</f>
        <v/>
      </c>
      <c r="DB272" s="7" t="str">
        <f t="shared" ref="DB272" si="2960">IF(COUNTIF($A$449:$A$614,DB267)&gt;0,IF(LEN($AB265)-LEN(SUBSTITUTE($AB265,LEFT(DB267,1),""))&gt;=1,IF(DB271="Night",0.1,""),""),"")</f>
        <v/>
      </c>
      <c r="DC272" s="7" t="str">
        <f t="shared" ref="DC272" si="2961">IF(COUNTIF($A$449:$A$614,DC267)&gt;0,IF(LEN($AB265)-LEN(SUBSTITUTE($AB265,LEFT(DC267,1),""))&gt;=1,IF(DC271="Night",0.1,""),""),"")</f>
        <v/>
      </c>
      <c r="DD272" s="7" t="str">
        <f t="shared" ref="DD272" si="2962">IF(COUNTIF($A$449:$A$614,DD267)&gt;0,IF(LEN($AB265)-LEN(SUBSTITUTE($AB265,LEFT(DD267,1),""))&gt;=1,IF(DD271="Night",0.1,""),""),"")</f>
        <v/>
      </c>
      <c r="DE272" s="7" t="str">
        <f t="shared" ref="DE272" si="2963">IF(COUNTIF($A$449:$A$614,DE267)&gt;0,IF(LEN($AB265)-LEN(SUBSTITUTE($AB265,LEFT(DE267,1),""))&gt;=1,IF(DE271="Night",0.1,""),""),"")</f>
        <v/>
      </c>
      <c r="DF272" s="7" t="str">
        <f t="shared" ref="DF272" si="2964">IF(COUNTIF($A$449:$A$614,DF267)&gt;0,IF(LEN($AB265)-LEN(SUBSTITUTE($AB265,LEFT(DF267,1),""))&gt;=1,IF(DF271="Night",0.1,""),""),"")</f>
        <v/>
      </c>
      <c r="DG272" s="7" t="str">
        <f t="shared" ref="DG272" si="2965">IF(COUNTIF($A$449:$A$614,DG267)&gt;0,IF(LEN($AB265)-LEN(SUBSTITUTE($AB265,LEFT(DG267,1),""))&gt;=1,IF(DG271="Night",0.1,""),""),"")</f>
        <v/>
      </c>
      <c r="DH272" s="7" t="str">
        <f t="shared" ref="DH272" si="2966">IF(COUNTIF($A$449:$A$614,DH267)&gt;0,IF(LEN($AB265)-LEN(SUBSTITUTE($AB265,LEFT(DH267,1),""))&gt;=1,IF(DH271="Night",0.1,""),""),"")</f>
        <v/>
      </c>
      <c r="DI272" s="7" t="str">
        <f t="shared" ref="DI272" si="2967">IF(COUNTIF($A$449:$A$614,DI267)&gt;0,IF(LEN($AB265)-LEN(SUBSTITUTE($AB265,LEFT(DI267,1),""))&gt;=1,IF(DI271="Night",0.1,""),""),"")</f>
        <v/>
      </c>
      <c r="DJ272" s="7" t="str">
        <f t="shared" ref="DJ272" si="2968">IF(COUNTIF($A$449:$A$614,DJ267)&gt;0,IF(LEN($AB265)-LEN(SUBSTITUTE($AB265,LEFT(DJ267,1),""))&gt;=1,IF(DJ271="Night",0.1,""),""),"")</f>
        <v/>
      </c>
      <c r="DK272" s="7" t="str">
        <f t="shared" ref="DK272" si="2969">IF(COUNTIF($A$449:$A$614,DK267)&gt;0,IF(LEN($AB265)-LEN(SUBSTITUTE($AB265,LEFT(DK267,1),""))&gt;=1,IF(DK271="Night",0.1,""),""),"")</f>
        <v/>
      </c>
      <c r="DL272" s="7" t="str">
        <f t="shared" ref="DL272" si="2970">IF(COUNTIF($A$449:$A$614,DL267)&gt;0,IF(LEN($AB265)-LEN(SUBSTITUTE($AB265,LEFT(DL267,1),""))&gt;=1,IF(DL271="Night",0.1,""),""),"")</f>
        <v/>
      </c>
      <c r="DM272" s="7" t="str">
        <f t="shared" ref="DM272" si="2971">IF(COUNTIF($A$449:$A$614,DM267)&gt;0,IF(LEN($AB265)-LEN(SUBSTITUTE($AB265,LEFT(DM267,1),""))&gt;=1,IF(DM271="Night",0.1,""),""),"")</f>
        <v/>
      </c>
      <c r="DN272" s="7" t="str">
        <f t="shared" ref="DN272" si="2972">IF(COUNTIF($A$449:$A$614,DN267)&gt;0,IF(LEN($AB265)-LEN(SUBSTITUTE($AB265,LEFT(DN267,1),""))&gt;=1,IF(DN271="Night",0.1,""),""),"")</f>
        <v/>
      </c>
      <c r="DO272" s="7" t="str">
        <f t="shared" ref="DO272" si="2973">IF(COUNTIF($A$449:$A$614,DO267)&gt;0,IF(LEN($AB265)-LEN(SUBSTITUTE($AB265,LEFT(DO267,1),""))&gt;=1,IF(DO271="Night",0.1,""),""),"")</f>
        <v/>
      </c>
      <c r="DP272" s="7" t="str">
        <f t="shared" ref="DP272" si="2974">IF(COUNTIF($A$449:$A$614,DP267)&gt;0,IF(LEN($AB265)-LEN(SUBSTITUTE($AB265,LEFT(DP267,1),""))&gt;=1,IF(DP271="Night",0.1,""),""),"")</f>
        <v/>
      </c>
      <c r="DQ272" s="7" t="str">
        <f t="shared" ref="DQ272" si="2975">IF(COUNTIF($A$449:$A$614,DQ267)&gt;0,IF(LEN($AB265)-LEN(SUBSTITUTE($AB265,LEFT(DQ267,1),""))&gt;=1,IF(DQ271="Night",0.1,""),""),"")</f>
        <v/>
      </c>
      <c r="DR272" s="7" t="str">
        <f t="shared" ref="DR272" si="2976">IF(COUNTIF($A$449:$A$614,DR267)&gt;0,IF(LEN($AB265)-LEN(SUBSTITUTE($AB265,LEFT(DR267,1),""))&gt;=1,IF(DR271="Night",0.1,""),""),"")</f>
        <v/>
      </c>
      <c r="DS272" s="7" t="str">
        <f t="shared" ref="DS272" si="2977">IF(COUNTIF($A$449:$A$614,DS267)&gt;0,IF(LEN($AB265)-LEN(SUBSTITUTE($AB265,LEFT(DS267,1),""))&gt;=1,IF(DS271="Night",0.1,""),""),"")</f>
        <v/>
      </c>
      <c r="DT272" s="7" t="str">
        <f t="shared" ref="DT272" si="2978">IF(COUNTIF($A$449:$A$614,DT267)&gt;0,IF(LEN($AB265)-LEN(SUBSTITUTE($AB265,LEFT(DT267,1),""))&gt;=1,IF(DT271="Night",0.1,""),""),"")</f>
        <v/>
      </c>
      <c r="DU272" s="7" t="str">
        <f t="shared" ref="DU272" si="2979">IF(COUNTIF($A$449:$A$614,DU267)&gt;0,IF(LEN($AB265)-LEN(SUBSTITUTE($AB265,LEFT(DU267,1),""))&gt;=1,IF(DU271="Night",0.1,""),""),"")</f>
        <v/>
      </c>
      <c r="DV272" s="7" t="str">
        <f t="shared" ref="DV272" si="2980">IF(COUNTIF($A$449:$A$614,DV267)&gt;0,IF(LEN($AB265)-LEN(SUBSTITUTE($AB265,LEFT(DV267,1),""))&gt;=1,IF(DV271="Night",0.1,""),""),"")</f>
        <v/>
      </c>
      <c r="DW272" s="7" t="str">
        <f t="shared" ref="DW272" si="2981">IF(COUNTIF($A$449:$A$614,DW267)&gt;0,IF(LEN($AB265)-LEN(SUBSTITUTE($AB265,LEFT(DW267,1),""))&gt;=1,IF(DW271="Night",0.1,""),""),"")</f>
        <v/>
      </c>
      <c r="DX272" s="7" t="str">
        <f t="shared" ref="DX272" si="2982">IF(COUNTIF($A$449:$A$614,DX267)&gt;0,IF(LEN($AB265)-LEN(SUBSTITUTE($AB265,LEFT(DX267,1),""))&gt;=1,IF(DX271="Night",0.1,""),""),"")</f>
        <v/>
      </c>
      <c r="DY272" s="7" t="str">
        <f t="shared" ref="DY272" si="2983">IF(COUNTIF($A$449:$A$614,DY267)&gt;0,IF(LEN($AB265)-LEN(SUBSTITUTE($AB265,LEFT(DY267,1),""))&gt;=1,IF(DY271="Night",0.1,""),""),"")</f>
        <v/>
      </c>
      <c r="DZ272" s="7" t="str">
        <f t="shared" ref="DZ272" si="2984">IF(COUNTIF($A$449:$A$614,DZ267)&gt;0,IF(LEN($AB265)-LEN(SUBSTITUTE($AB265,LEFT(DZ267,1),""))&gt;=1,IF(DZ271="Night",0.1,""),""),"")</f>
        <v/>
      </c>
      <c r="EA272" s="7" t="str">
        <f t="shared" ref="EA272" si="2985">IF(COUNTIF($A$449:$A$614,EA267)&gt;0,IF(LEN($AB265)-LEN(SUBSTITUTE($AB265,LEFT(EA267,1),""))&gt;=1,IF(EA271="Night",0.1,""),""),"")</f>
        <v/>
      </c>
      <c r="EB272" s="7" t="str">
        <f t="shared" ref="EB272" si="2986">IF(COUNTIF($A$449:$A$614,EB267)&gt;0,IF(LEN($AB265)-LEN(SUBSTITUTE($AB265,LEFT(EB267,1),""))&gt;=1,IF(EB271="Night",0.1,""),""),"")</f>
        <v/>
      </c>
      <c r="EC272" s="7" t="str">
        <f t="shared" ref="EC272" si="2987">IF(COUNTIF($A$449:$A$614,EC267)&gt;0,IF(LEN($AB265)-LEN(SUBSTITUTE($AB265,LEFT(EC267,1),""))&gt;=1,IF(EC271="Night",0.1,""),""),"")</f>
        <v/>
      </c>
      <c r="ED272" s="7" t="str">
        <f t="shared" ref="ED272" si="2988">IF(COUNTIF($A$449:$A$614,ED267)&gt;0,IF(LEN($AB265)-LEN(SUBSTITUTE($AB265,LEFT(ED267,1),""))&gt;=1,IF(ED271="Night",0.1,""),""),"")</f>
        <v/>
      </c>
      <c r="EE272" s="7" t="str">
        <f t="shared" ref="EE272" si="2989">IF(COUNTIF($A$449:$A$614,EE267)&gt;0,IF(LEN($AB265)-LEN(SUBSTITUTE($AB265,LEFT(EE267,1),""))&gt;=1,IF(EE271="Night",0.1,""),""),"")</f>
        <v/>
      </c>
      <c r="EF272" s="7" t="str">
        <f t="shared" ref="EF272" si="2990">IF(COUNTIF($A$449:$A$614,EF267)&gt;0,IF(LEN($AB265)-LEN(SUBSTITUTE($AB265,LEFT(EF267,1),""))&gt;=1,IF(EF271="Night",0.1,""),""),"")</f>
        <v/>
      </c>
      <c r="EG272" s="7" t="str">
        <f t="shared" ref="EG272" si="2991">IF(COUNTIF($A$449:$A$614,EG267)&gt;0,IF(LEN($AB265)-LEN(SUBSTITUTE($AB265,LEFT(EG267,1),""))&gt;=1,IF(EG271="Night",0.1,""),""),"")</f>
        <v/>
      </c>
      <c r="EH272" s="7" t="str">
        <f t="shared" ref="EH272" si="2992">IF(COUNTIF($A$449:$A$614,EH267)&gt;0,IF(LEN($AB265)-LEN(SUBSTITUTE($AB265,LEFT(EH267,1),""))&gt;=1,IF(EH271="Night",0.1,""),""),"")</f>
        <v/>
      </c>
      <c r="EI272" s="7" t="str">
        <f t="shared" ref="EI272" si="2993">IF(COUNTIF($A$449:$A$614,EI267)&gt;0,IF(LEN($AB265)-LEN(SUBSTITUTE($AB265,LEFT(EI267,1),""))&gt;=1,IF(EI271="Night",0.1,""),""),"")</f>
        <v/>
      </c>
      <c r="EJ272" s="7" t="str">
        <f t="shared" ref="EJ272" si="2994">IF(COUNTIF($A$449:$A$614,EJ267)&gt;0,IF(LEN($AB265)-LEN(SUBSTITUTE($AB265,LEFT(EJ267,1),""))&gt;=1,IF(EJ271="Night",0.1,""),""),"")</f>
        <v/>
      </c>
      <c r="EK272" s="7" t="str">
        <f t="shared" ref="EK272" si="2995">IF(COUNTIF($A$449:$A$614,EK267)&gt;0,IF(LEN($AB265)-LEN(SUBSTITUTE($AB265,LEFT(EK267,1),""))&gt;=1,IF(EK271="Night",0.1,""),""),"")</f>
        <v/>
      </c>
      <c r="EL272" s="7" t="str">
        <f t="shared" ref="EL272" si="2996">IF(COUNTIF($A$449:$A$614,EL267)&gt;0,IF(LEN($AB265)-LEN(SUBSTITUTE($AB265,LEFT(EL267,1),""))&gt;=1,IF(EL271="Night",0.1,""),""),"")</f>
        <v/>
      </c>
      <c r="EM272" s="7" t="str">
        <f t="shared" ref="EM272" si="2997">IF(COUNTIF($A$449:$A$614,EM267)&gt;0,IF(LEN($AB265)-LEN(SUBSTITUTE($AB265,LEFT(EM267,1),""))&gt;=1,IF(EM271="Night",0.1,""),""),"")</f>
        <v/>
      </c>
      <c r="EN272" s="7" t="str">
        <f t="shared" ref="EN272" si="2998">IF(COUNTIF($A$449:$A$614,EN267)&gt;0,IF(LEN($AB265)-LEN(SUBSTITUTE($AB265,LEFT(EN267,1),""))&gt;=1,IF(EN271="Night",0.1,""),""),"")</f>
        <v/>
      </c>
      <c r="EO272" s="7" t="str">
        <f t="shared" ref="EO272" si="2999">IF(COUNTIF($A$449:$A$614,EO267)&gt;0,IF(LEN($AB265)-LEN(SUBSTITUTE($AB265,LEFT(EO267,1),""))&gt;=1,IF(EO271="Night",0.1,""),""),"")</f>
        <v/>
      </c>
      <c r="EP272" s="7" t="str">
        <f t="shared" ref="EP272" si="3000">IF(COUNTIF($A$449:$A$614,EP267)&gt;0,IF(LEN($AB265)-LEN(SUBSTITUTE($AB265,LEFT(EP267,1),""))&gt;=1,IF(EP271="Night",0.1,""),""),"")</f>
        <v/>
      </c>
      <c r="EQ272" s="7" t="str">
        <f t="shared" ref="EQ272" si="3001">IF(COUNTIF($A$449:$A$614,EQ267)&gt;0,IF(LEN($AB265)-LEN(SUBSTITUTE($AB265,LEFT(EQ267,1),""))&gt;=1,IF(EQ271="Night",0.1,""),""),"")</f>
        <v/>
      </c>
      <c r="ER272" s="7" t="str">
        <f t="shared" ref="ER272" si="3002">IF(COUNTIF($A$449:$A$614,ER267)&gt;0,IF(LEN($AB265)-LEN(SUBSTITUTE($AB265,LEFT(ER267,1),""))&gt;=1,IF(ER271="Night",0.1,""),""),"")</f>
        <v/>
      </c>
      <c r="ES272" s="7" t="str">
        <f t="shared" ref="ES272" si="3003">IF(COUNTIF($A$449:$A$614,ES267)&gt;0,IF(LEN($AB265)-LEN(SUBSTITUTE($AB265,LEFT(ES267,1),""))&gt;=1,IF(ES271="Night",0.1,""),""),"")</f>
        <v/>
      </c>
      <c r="ET272" s="7" t="str">
        <f t="shared" ref="ET272" si="3004">IF(COUNTIF($A$449:$A$614,ET267)&gt;0,IF(LEN($AB265)-LEN(SUBSTITUTE($AB265,LEFT(ET267,1),""))&gt;=1,IF(ET271="Night",0.1,""),""),"")</f>
        <v/>
      </c>
      <c r="EU272" s="7" t="str">
        <f t="shared" ref="EU272" si="3005">IF(COUNTIF($A$449:$A$614,EU267)&gt;0,IF(LEN($AB265)-LEN(SUBSTITUTE($AB265,LEFT(EU267,1),""))&gt;=1,IF(EU271="Night",0.1,""),""),"")</f>
        <v/>
      </c>
      <c r="EV272" s="7" t="str">
        <f t="shared" ref="EV272" si="3006">IF(COUNTIF($A$449:$A$614,EV267)&gt;0,IF(LEN($AB265)-LEN(SUBSTITUTE($AB265,LEFT(EV267,1),""))&gt;=1,IF(EV271="Night",0.1,""),""),"")</f>
        <v/>
      </c>
      <c r="EW272" s="7" t="str">
        <f t="shared" ref="EW272" si="3007">IF(COUNTIF($A$449:$A$614,EW267)&gt;0,IF(LEN($AB265)-LEN(SUBSTITUTE($AB265,LEFT(EW267,1),""))&gt;=1,IF(EW271="Night",0.1,""),""),"")</f>
        <v/>
      </c>
      <c r="EX272" s="7" t="str">
        <f t="shared" ref="EX272" si="3008">IF(COUNTIF($A$449:$A$614,EX267)&gt;0,IF(LEN($AB265)-LEN(SUBSTITUTE($AB265,LEFT(EX267,1),""))&gt;=1,IF(EX271="Night",0.1,""),""),"")</f>
        <v/>
      </c>
      <c r="EY272" s="7" t="str">
        <f t="shared" ref="EY272" si="3009">IF(COUNTIF($A$449:$A$614,EY267)&gt;0,IF(LEN($AB265)-LEN(SUBSTITUTE($AB265,LEFT(EY267,1),""))&gt;=1,IF(EY271="Night",0.1,""),""),"")</f>
        <v/>
      </c>
      <c r="EZ272" s="7" t="str">
        <f t="shared" ref="EZ272" si="3010">IF(COUNTIF($A$449:$A$614,EZ267)&gt;0,IF(LEN($AB265)-LEN(SUBSTITUTE($AB265,LEFT(EZ267,1),""))&gt;=1,IF(EZ271="Night",0.1,""),""),"")</f>
        <v/>
      </c>
      <c r="FA272" s="7" t="str">
        <f t="shared" ref="FA272" si="3011">IF(COUNTIF($A$449:$A$614,FA267)&gt;0,IF(LEN($AB265)-LEN(SUBSTITUTE($AB265,LEFT(FA267,1),""))&gt;=1,IF(FA271="Night",0.1,""),""),"")</f>
        <v/>
      </c>
      <c r="FB272" s="7" t="str">
        <f t="shared" ref="FB272" si="3012">IF(COUNTIF($A$449:$A$614,FB267)&gt;0,IF(LEN($AB265)-LEN(SUBSTITUTE($AB265,LEFT(FB267,1),""))&gt;=1,IF(FB271="Night",0.1,""),""),"")</f>
        <v/>
      </c>
      <c r="FC272" s="7" t="str">
        <f t="shared" ref="FC272" si="3013">IF(COUNTIF($A$449:$A$614,FC267)&gt;0,IF(LEN($AB265)-LEN(SUBSTITUTE($AB265,LEFT(FC267,1),""))&gt;=1,IF(FC271="Night",0.1,""),""),"")</f>
        <v/>
      </c>
      <c r="FD272" s="7" t="str">
        <f t="shared" ref="FD272" si="3014">IF(COUNTIF($A$449:$A$614,FD267)&gt;0,IF(LEN($AB265)-LEN(SUBSTITUTE($AB265,LEFT(FD267,1),""))&gt;=1,IF(FD271="Night",0.1,""),""),"")</f>
        <v/>
      </c>
      <c r="FE272" s="7" t="str">
        <f t="shared" ref="FE272" si="3015">IF(COUNTIF($A$449:$A$614,FE267)&gt;0,IF(LEN($AB265)-LEN(SUBSTITUTE($AB265,LEFT(FE267,1),""))&gt;=1,IF(FE271="Night",0.1,""),""),"")</f>
        <v/>
      </c>
      <c r="FF272" s="7" t="str">
        <f t="shared" ref="FF272" si="3016">IF(COUNTIF($A$449:$A$614,FF267)&gt;0,IF(LEN($AB265)-LEN(SUBSTITUTE($AB265,LEFT(FF267,1),""))&gt;=1,IF(FF271="Night",0.1,""),""),"")</f>
        <v/>
      </c>
      <c r="FG272" s="7" t="str">
        <f t="shared" ref="FG272" si="3017">IF(COUNTIF($A$449:$A$614,FG267)&gt;0,IF(LEN($AB265)-LEN(SUBSTITUTE($AB265,LEFT(FG267,1),""))&gt;=1,IF(FG271="Night",0.1,""),""),"")</f>
        <v/>
      </c>
      <c r="FH272" s="7" t="str">
        <f t="shared" ref="FH272" si="3018">IF(COUNTIF($A$449:$A$614,FH267)&gt;0,IF(LEN($AB265)-LEN(SUBSTITUTE($AB265,LEFT(FH267,1),""))&gt;=1,IF(FH271="Night",0.1,""),""),"")</f>
        <v/>
      </c>
      <c r="FI272" s="7" t="str">
        <f t="shared" ref="FI272" si="3019">IF(COUNTIF($A$449:$A$614,FI267)&gt;0,IF(LEN($AB265)-LEN(SUBSTITUTE($AB265,LEFT(FI267,1),""))&gt;=1,IF(FI271="Night",0.1,""),""),"")</f>
        <v/>
      </c>
      <c r="FJ272" s="7" t="str">
        <f t="shared" ref="FJ272" si="3020">IF(COUNTIF($A$449:$A$614,FJ267)&gt;0,IF(LEN($AB265)-LEN(SUBSTITUTE($AB265,LEFT(FJ267,1),""))&gt;=1,IF(FJ271="Night",0.1,""),""),"")</f>
        <v/>
      </c>
      <c r="FK272" s="7" t="str">
        <f t="shared" ref="FK272" si="3021">IF(COUNTIF($A$449:$A$614,FK267)&gt;0,IF(LEN($AB265)-LEN(SUBSTITUTE($AB265,LEFT(FK267,1),""))&gt;=1,IF(FK271="Night",0.1,""),""),"")</f>
        <v/>
      </c>
      <c r="FL272" s="7" t="str">
        <f t="shared" ref="FL272" si="3022">IF(COUNTIF($A$449:$A$614,FL267)&gt;0,IF(LEN($AB265)-LEN(SUBSTITUTE($AB265,LEFT(FL267,1),""))&gt;=1,IF(FL271="Night",0.1,""),""),"")</f>
        <v/>
      </c>
      <c r="FM272" s="7" t="str">
        <f t="shared" ref="FM272" si="3023">IF(COUNTIF($A$449:$A$614,FM267)&gt;0,IF(LEN($AB265)-LEN(SUBSTITUTE($AB265,LEFT(FM267,1),""))&gt;=1,IF(FM271="Night",0.1,""),""),"")</f>
        <v/>
      </c>
      <c r="FN272" s="7" t="str">
        <f t="shared" ref="FN272" si="3024">IF(COUNTIF($A$449:$A$614,FN267)&gt;0,IF(LEN($AB265)-LEN(SUBSTITUTE($AB265,LEFT(FN267,1),""))&gt;=1,IF(FN271="Night",0.1,""),""),"")</f>
        <v/>
      </c>
      <c r="FO272" s="7" t="str">
        <f t="shared" ref="FO272" si="3025">IF(COUNTIF($A$449:$A$614,FO267)&gt;0,IF(LEN($AB265)-LEN(SUBSTITUTE($AB265,LEFT(FO267,1),""))&gt;=1,IF(FO271="Night",0.1,""),""),"")</f>
        <v/>
      </c>
      <c r="FP272" s="7" t="str">
        <f t="shared" ref="FP272" si="3026">IF(COUNTIF($A$449:$A$614,FP267)&gt;0,IF(LEN($AB265)-LEN(SUBSTITUTE($AB265,LEFT(FP267,1),""))&gt;=1,IF(FP271="Night",0.1,""),""),"")</f>
        <v/>
      </c>
      <c r="FQ272" s="7" t="str">
        <f t="shared" ref="FQ272" si="3027">IF(COUNTIF($A$449:$A$614,FQ267)&gt;0,IF(LEN($AB265)-LEN(SUBSTITUTE($AB265,LEFT(FQ267,1),""))&gt;=1,IF(FQ271="Night",0.1,""),""),"")</f>
        <v/>
      </c>
      <c r="FR272" s="7" t="str">
        <f t="shared" ref="FR272" si="3028">IF(COUNTIF($A$449:$A$614,FR267)&gt;0,IF(LEN($AB265)-LEN(SUBSTITUTE($AB265,LEFT(FR267,1),""))&gt;=1,IF(FR271="Night",0.1,""),""),"")</f>
        <v/>
      </c>
      <c r="FS272" s="7" t="str">
        <f t="shared" ref="FS272" si="3029">IF(COUNTIF($A$449:$A$614,FS267)&gt;0,IF(LEN($AB265)-LEN(SUBSTITUTE($AB265,LEFT(FS267,1),""))&gt;=1,IF(FS271="Night",0.1,""),""),"")</f>
        <v/>
      </c>
      <c r="FT272" s="7" t="str">
        <f t="shared" ref="FT272" si="3030">IF(COUNTIF($A$449:$A$614,FT267)&gt;0,IF(LEN($AB265)-LEN(SUBSTITUTE($AB265,LEFT(FT267,1),""))&gt;=1,IF(FT271="Night",0.1,""),""),"")</f>
        <v/>
      </c>
      <c r="FU272" s="7" t="str">
        <f t="shared" ref="FU272" si="3031">IF(COUNTIF($A$449:$A$614,FU267)&gt;0,IF(LEN($AB265)-LEN(SUBSTITUTE($AB265,LEFT(FU267,1),""))&gt;=1,IF(FU271="Night",0.1,""),""),"")</f>
        <v/>
      </c>
      <c r="FV272" s="7" t="str">
        <f t="shared" ref="FV272" si="3032">IF(COUNTIF($A$449:$A$614,FV267)&gt;0,IF(LEN($AB265)-LEN(SUBSTITUTE($AB265,LEFT(FV267,1),""))&gt;=1,IF(FV271="Night",0.1,""),""),"")</f>
        <v/>
      </c>
      <c r="FW272" s="7" t="str">
        <f t="shared" ref="FW272" si="3033">IF(COUNTIF($A$449:$A$614,FW267)&gt;0,IF(LEN($AB265)-LEN(SUBSTITUTE($AB265,LEFT(FW267,1),""))&gt;=1,IF(FW271="Night",0.1,""),""),"")</f>
        <v/>
      </c>
      <c r="FX272" s="7" t="str">
        <f t="shared" ref="FX272" si="3034">IF(COUNTIF($A$449:$A$614,FX267)&gt;0,IF(LEN($AB265)-LEN(SUBSTITUTE($AB265,LEFT(FX267,1),""))&gt;=1,IF(FX271="Night",0.1,""),""),"")</f>
        <v/>
      </c>
      <c r="FY272" s="7" t="str">
        <f t="shared" ref="FY272" si="3035">IF(COUNTIF($A$449:$A$614,FY267)&gt;0,IF(LEN($AB265)-LEN(SUBSTITUTE($AB265,LEFT(FY267,1),""))&gt;=1,IF(FY271="Night",0.1,""),""),"")</f>
        <v/>
      </c>
      <c r="FZ272" s="7" t="str">
        <f t="shared" ref="FZ272" si="3036">IF(COUNTIF($A$449:$A$614,FZ267)&gt;0,IF(LEN($AB265)-LEN(SUBSTITUTE($AB265,LEFT(FZ267,1),""))&gt;=1,IF(FZ271="Night",0.1,""),""),"")</f>
        <v/>
      </c>
      <c r="GA272" s="7" t="str">
        <f t="shared" ref="GA272" si="3037">IF(COUNTIF($A$449:$A$614,GA267)&gt;0,IF(LEN($AB265)-LEN(SUBSTITUTE($AB265,LEFT(GA267,1),""))&gt;=1,IF(GA271="Night",0.1,""),""),"")</f>
        <v/>
      </c>
      <c r="GB272" s="7" t="str">
        <f t="shared" ref="GB272" si="3038">IF(COUNTIF($A$449:$A$614,GB267)&gt;0,IF(LEN($AB265)-LEN(SUBSTITUTE($AB265,LEFT(GB267,1),""))&gt;=1,IF(GB271="Night",0.1,""),""),"")</f>
        <v/>
      </c>
      <c r="GC272" s="7" t="str">
        <f t="shared" ref="GC272" si="3039">IF(COUNTIF($A$449:$A$614,GC267)&gt;0,IF(LEN($AB265)-LEN(SUBSTITUTE($AB265,LEFT(GC267,1),""))&gt;=1,IF(GC271="Night",0.1,""),""),"")</f>
        <v/>
      </c>
      <c r="GD272" s="7" t="str">
        <f t="shared" ref="GD272" si="3040">IF(COUNTIF($A$449:$A$614,GD267)&gt;0,IF(LEN($AB265)-LEN(SUBSTITUTE($AB265,LEFT(GD267,1),""))&gt;=1,IF(GD271="Night",0.1,""),""),"")</f>
        <v/>
      </c>
      <c r="GE272" s="7" t="str">
        <f t="shared" ref="GE272" si="3041">IF(COUNTIF($A$449:$A$614,GE267)&gt;0,IF(LEN($AB265)-LEN(SUBSTITUTE($AB265,LEFT(GE267,1),""))&gt;=1,IF(GE271="Night",0.1,""),""),"")</f>
        <v/>
      </c>
      <c r="GF272" s="7" t="str">
        <f t="shared" ref="GF272" si="3042">IF(COUNTIF($A$449:$A$614,GF267)&gt;0,IF(LEN($AB265)-LEN(SUBSTITUTE($AB265,LEFT(GF267,1),""))&gt;=1,IF(GF271="Night",0.1,""),""),"")</f>
        <v/>
      </c>
      <c r="GG272" s="7" t="str">
        <f t="shared" ref="GG272" si="3043">IF(COUNTIF($A$449:$A$614,GG267)&gt;0,IF(LEN($AB265)-LEN(SUBSTITUTE($AB265,LEFT(GG267,1),""))&gt;=1,IF(GG271="Night",0.1,""),""),"")</f>
        <v/>
      </c>
      <c r="GH272" s="7" t="str">
        <f t="shared" ref="GH272" si="3044">IF(COUNTIF($A$449:$A$614,GH267)&gt;0,IF(LEN($AB265)-LEN(SUBSTITUTE($AB265,LEFT(GH267,1),""))&gt;=1,IF(GH271="Night",0.1,""),""),"")</f>
        <v/>
      </c>
      <c r="GI272" s="7" t="str">
        <f t="shared" ref="GI272" si="3045">IF(COUNTIF($A$449:$A$614,GI267)&gt;0,IF(LEN($AB265)-LEN(SUBSTITUTE($AB265,LEFT(GI267,1),""))&gt;=1,IF(GI271="Night",0.1,""),""),"")</f>
        <v/>
      </c>
      <c r="GJ272" s="7" t="str">
        <f t="shared" ref="GJ272" si="3046">IF(COUNTIF($A$449:$A$614,GJ267)&gt;0,IF(LEN($AB265)-LEN(SUBSTITUTE($AB265,LEFT(GJ267,1),""))&gt;=1,IF(GJ271="Night",0.1,""),""),"")</f>
        <v/>
      </c>
      <c r="GK272" s="7" t="str">
        <f t="shared" ref="GK272" si="3047">IF(COUNTIF($A$449:$A$614,GK267)&gt;0,IF(LEN($AB265)-LEN(SUBSTITUTE($AB265,LEFT(GK267,1),""))&gt;=1,IF(GK271="Night",0.1,""),""),"")</f>
        <v/>
      </c>
      <c r="GL272" s="7" t="str">
        <f t="shared" ref="GL272" si="3048">IF(COUNTIF($A$449:$A$614,GL267)&gt;0,IF(LEN($AB265)-LEN(SUBSTITUTE($AB265,LEFT(GL267,1),""))&gt;=1,IF(GL271="Night",0.1,""),""),"")</f>
        <v/>
      </c>
      <c r="GM272" s="7" t="str">
        <f t="shared" ref="GM272" si="3049">IF(COUNTIF($A$449:$A$614,GM267)&gt;0,IF(LEN($AB265)-LEN(SUBSTITUTE($AB265,LEFT(GM267,1),""))&gt;=1,IF(GM271="Night",0.1,""),""),"")</f>
        <v/>
      </c>
      <c r="GN272" s="7" t="str">
        <f t="shared" ref="GN272" si="3050">IF(COUNTIF($A$449:$A$614,GN267)&gt;0,IF(LEN($AB265)-LEN(SUBSTITUTE($AB265,LEFT(GN267,1),""))&gt;=1,IF(GN271="Night",0.1,""),""),"")</f>
        <v/>
      </c>
      <c r="GO272" s="7" t="str">
        <f t="shared" ref="GO272" si="3051">IF(COUNTIF($A$449:$A$614,GO267)&gt;0,IF(LEN($AB265)-LEN(SUBSTITUTE($AB265,LEFT(GO267,1),""))&gt;=1,IF(GO271="Night",0.1,""),""),"")</f>
        <v/>
      </c>
      <c r="GP272" s="7" t="str">
        <f t="shared" ref="GP272" si="3052">IF(COUNTIF($A$449:$A$614,GP267)&gt;0,IF(LEN($AB265)-LEN(SUBSTITUTE($AB265,LEFT(GP267,1),""))&gt;=1,IF(GP271="Night",0.1,""),""),"")</f>
        <v/>
      </c>
      <c r="GQ272" s="7" t="str">
        <f t="shared" ref="GQ272" si="3053">IF(COUNTIF($A$449:$A$614,GQ267)&gt;0,IF(LEN($AB265)-LEN(SUBSTITUTE($AB265,LEFT(GQ267,1),""))&gt;=1,IF(GQ271="Night",0.1,""),""),"")</f>
        <v/>
      </c>
      <c r="GR272" s="7" t="str">
        <f t="shared" ref="GR272" si="3054">IF(COUNTIF($A$449:$A$614,GR267)&gt;0,IF(LEN($AB265)-LEN(SUBSTITUTE($AB265,LEFT(GR267,1),""))&gt;=1,IF(GR271="Night",0.1,""),""),"")</f>
        <v/>
      </c>
      <c r="GS272" s="7" t="str">
        <f t="shared" ref="GS272" si="3055">IF(COUNTIF($A$449:$A$614,GS267)&gt;0,IF(LEN($AB265)-LEN(SUBSTITUTE($AB265,LEFT(GS267,1),""))&gt;=1,IF(GS271="Night",0.1,""),""),"")</f>
        <v/>
      </c>
      <c r="GT272" s="7" t="str">
        <f t="shared" ref="GT272" si="3056">IF(COUNTIF($A$449:$A$614,GT267)&gt;0,IF(LEN($AB265)-LEN(SUBSTITUTE($AB265,LEFT(GT267,1),""))&gt;=1,IF(GT271="Night",0.1,""),""),"")</f>
        <v/>
      </c>
      <c r="GU272" s="7" t="str">
        <f t="shared" ref="GU272" si="3057">IF(COUNTIF($A$449:$A$614,GU267)&gt;0,IF(LEN($AB265)-LEN(SUBSTITUTE($AB265,LEFT(GU267,1),""))&gt;=1,IF(GU271="Night",0.1,""),""),"")</f>
        <v/>
      </c>
      <c r="GV272" s="7" t="str">
        <f t="shared" ref="GV272" si="3058">IF(COUNTIF($A$449:$A$614,GV267)&gt;0,IF(LEN($AB265)-LEN(SUBSTITUTE($AB265,LEFT(GV267,1),""))&gt;=1,IF(GV271="Night",0.1,""),""),"")</f>
        <v/>
      </c>
      <c r="GW272" s="7" t="str">
        <f t="shared" ref="GW272" si="3059">IF(COUNTIF($A$449:$A$614,GW267)&gt;0,IF(LEN($AB265)-LEN(SUBSTITUTE($AB265,LEFT(GW267,1),""))&gt;=1,IF(GW271="Night",0.1,""),""),"")</f>
        <v/>
      </c>
      <c r="GX272" s="7" t="str">
        <f t="shared" ref="GX272" si="3060">IF(COUNTIF($A$449:$A$614,GX267)&gt;0,IF(LEN($AB265)-LEN(SUBSTITUTE($AB265,LEFT(GX267,1),""))&gt;=1,IF(GX271="Night",0.1,""),""),"")</f>
        <v/>
      </c>
      <c r="GY272" s="7" t="str">
        <f t="shared" ref="GY272" si="3061">IF(COUNTIF($A$449:$A$614,GY267)&gt;0,IF(LEN($AB265)-LEN(SUBSTITUTE($AB265,LEFT(GY267,1),""))&gt;=1,IF(GY271="Night",0.1,""),""),"")</f>
        <v/>
      </c>
      <c r="GZ272" s="7" t="str">
        <f t="shared" ref="GZ272" si="3062">IF(COUNTIF($A$449:$A$614,GZ267)&gt;0,IF(LEN($AB265)-LEN(SUBSTITUTE($AB265,LEFT(GZ267,1),""))&gt;=1,IF(GZ271="Night",0.1,""),""),"")</f>
        <v/>
      </c>
      <c r="HA272" s="7" t="str">
        <f t="shared" ref="HA272" si="3063">IF(COUNTIF($A$449:$A$614,HA267)&gt;0,IF(LEN($AB265)-LEN(SUBSTITUTE($AB265,LEFT(HA267,1),""))&gt;=1,IF(HA271="Night",0.1,""),""),"")</f>
        <v/>
      </c>
      <c r="HB272" s="7" t="str">
        <f t="shared" ref="HB272" si="3064">IF(COUNTIF($A$449:$A$614,HB267)&gt;0,IF(LEN($AB265)-LEN(SUBSTITUTE($AB265,LEFT(HB267,1),""))&gt;=1,IF(HB271="Night",0.1,""),""),"")</f>
        <v/>
      </c>
      <c r="HC272" s="7" t="str">
        <f t="shared" ref="HC272" si="3065">IF(COUNTIF($A$449:$A$614,HC267)&gt;0,IF(LEN($AB265)-LEN(SUBSTITUTE($AB265,LEFT(HC267,1),""))&gt;=1,IF(HC271="Night",0.1,""),""),"")</f>
        <v/>
      </c>
      <c r="HD272" s="7" t="str">
        <f t="shared" ref="HD272" si="3066">IF(COUNTIF($A$449:$A$614,HD267)&gt;0,IF(LEN($AB265)-LEN(SUBSTITUTE($AB265,LEFT(HD267,1),""))&gt;=1,IF(HD271="Night",0.1,""),""),"")</f>
        <v/>
      </c>
      <c r="HE272" s="7" t="str">
        <f t="shared" ref="HE272" si="3067">IF(COUNTIF($A$449:$A$614,HE267)&gt;0,IF(LEN($AB265)-LEN(SUBSTITUTE($AB265,LEFT(HE267,1),""))&gt;=1,IF(HE271="Night",0.1,""),""),"")</f>
        <v/>
      </c>
      <c r="HF272" s="7" t="str">
        <f t="shared" ref="HF272" si="3068">IF(COUNTIF($A$449:$A$614,HF267)&gt;0,IF(LEN($AB265)-LEN(SUBSTITUTE($AB265,LEFT(HF267,1),""))&gt;=1,IF(HF271="Night",0.1,""),""),"")</f>
        <v/>
      </c>
      <c r="HG272" s="7" t="str">
        <f t="shared" ref="HG272" si="3069">IF(COUNTIF($A$449:$A$614,HG267)&gt;0,IF(LEN($AB265)-LEN(SUBSTITUTE($AB265,LEFT(HG267,1),""))&gt;=1,IF(HG271="Night",0.1,""),""),"")</f>
        <v/>
      </c>
      <c r="HH272" s="7" t="str">
        <f t="shared" ref="HH272" si="3070">IF(COUNTIF($A$449:$A$614,HH267)&gt;0,IF(LEN($AB265)-LEN(SUBSTITUTE($AB265,LEFT(HH267,1),""))&gt;=1,IF(HH271="Night",0.1,""),""),"")</f>
        <v/>
      </c>
      <c r="HI272" s="7" t="str">
        <f t="shared" ref="HI272" si="3071">IF(COUNTIF($A$449:$A$614,HI267)&gt;0,IF(LEN($AB265)-LEN(SUBSTITUTE($AB265,LEFT(HI267,1),""))&gt;=1,IF(HI271="Night",0.1,""),""),"")</f>
        <v/>
      </c>
      <c r="HJ272" s="7" t="str">
        <f t="shared" ref="HJ272" si="3072">IF(COUNTIF($A$449:$A$614,HJ267)&gt;0,IF(LEN($AB265)-LEN(SUBSTITUTE($AB265,LEFT(HJ267,1),""))&gt;=1,IF(HJ271="Night",0.1,""),""),"")</f>
        <v/>
      </c>
      <c r="HK272" s="7" t="str">
        <f t="shared" ref="HK272" si="3073">IF(COUNTIF($A$449:$A$614,HK267)&gt;0,IF(LEN($AB265)-LEN(SUBSTITUTE($AB265,LEFT(HK267,1),""))&gt;=1,IF(HK271="Night",0.1,""),""),"")</f>
        <v/>
      </c>
      <c r="HL272" s="7" t="str">
        <f t="shared" ref="HL272" si="3074">IF(COUNTIF($A$449:$A$614,HL267)&gt;0,IF(LEN($AB265)-LEN(SUBSTITUTE($AB265,LEFT(HL267,1),""))&gt;=1,IF(HL271="Night",0.1,""),""),"")</f>
        <v/>
      </c>
      <c r="HM272" s="7" t="str">
        <f t="shared" ref="HM272" si="3075">IF(COUNTIF($A$449:$A$614,HM267)&gt;0,IF(LEN($AB265)-LEN(SUBSTITUTE($AB265,LEFT(HM267,1),""))&gt;=1,IF(HM271="Night",0.1,""),""),"")</f>
        <v/>
      </c>
      <c r="HN272" s="7" t="str">
        <f t="shared" ref="HN272" si="3076">IF(COUNTIF($A$449:$A$614,HN267)&gt;0,IF(LEN($AB265)-LEN(SUBSTITUTE($AB265,LEFT(HN267,1),""))&gt;=1,IF(HN271="Night",0.1,""),""),"")</f>
        <v/>
      </c>
      <c r="HO272" s="7" t="str">
        <f t="shared" ref="HO272" si="3077">IF(COUNTIF($A$449:$A$614,HO267)&gt;0,IF(LEN($AB265)-LEN(SUBSTITUTE($AB265,LEFT(HO267,1),""))&gt;=1,IF(HO271="Night",0.1,""),""),"")</f>
        <v/>
      </c>
      <c r="HP272" s="7" t="str">
        <f t="shared" ref="HP272" si="3078">IF(COUNTIF($A$449:$A$614,HP267)&gt;0,IF(LEN($AB265)-LEN(SUBSTITUTE($AB265,LEFT(HP267,1),""))&gt;=1,IF(HP271="Night",0.1,""),""),"")</f>
        <v/>
      </c>
      <c r="HQ272" s="7" t="str">
        <f t="shared" ref="HQ272" si="3079">IF(COUNTIF($A$449:$A$614,HQ267)&gt;0,IF(LEN($AB265)-LEN(SUBSTITUTE($AB265,LEFT(HQ267,1),""))&gt;=1,IF(HQ271="Night",0.1,""),""),"")</f>
        <v/>
      </c>
      <c r="HR272" s="7" t="str">
        <f t="shared" ref="HR272" si="3080">IF(COUNTIF($A$449:$A$614,HR267)&gt;0,IF(LEN($AB265)-LEN(SUBSTITUTE($AB265,LEFT(HR267,1),""))&gt;=1,IF(HR271="Night",0.1,""),""),"")</f>
        <v/>
      </c>
      <c r="HS272" s="7" t="str">
        <f t="shared" ref="HS272" si="3081">IF(COUNTIF($A$449:$A$614,HS267)&gt;0,IF(LEN($AB265)-LEN(SUBSTITUTE($AB265,LEFT(HS267,1),""))&gt;=1,IF(HS271="Night",0.1,""),""),"")</f>
        <v/>
      </c>
      <c r="HT272" s="7" t="str">
        <f t="shared" ref="HT272" si="3082">IF(COUNTIF($A$449:$A$614,HT267)&gt;0,IF(LEN($AB265)-LEN(SUBSTITUTE($AB265,LEFT(HT267,1),""))&gt;=1,IF(HT271="Night",0.1,""),""),"")</f>
        <v/>
      </c>
      <c r="HU272" s="7" t="str">
        <f t="shared" ref="HU272" si="3083">IF(COUNTIF($A$449:$A$614,HU267)&gt;0,IF(LEN($AB265)-LEN(SUBSTITUTE($AB265,LEFT(HU267,1),""))&gt;=1,IF(HU271="Night",0.1,""),""),"")</f>
        <v/>
      </c>
      <c r="HV272" s="7" t="str">
        <f t="shared" ref="HV272" si="3084">IF(COUNTIF($A$449:$A$614,HV267)&gt;0,IF(LEN($AB265)-LEN(SUBSTITUTE($AB265,LEFT(HV267,1),""))&gt;=1,IF(HV271="Night",0.1,""),""),"")</f>
        <v/>
      </c>
      <c r="HW272" s="7" t="str">
        <f t="shared" ref="HW272" si="3085">IF(COUNTIF($A$449:$A$614,HW267)&gt;0,IF(LEN($AB265)-LEN(SUBSTITUTE($AB265,LEFT(HW267,1),""))&gt;=1,IF(HW271="Night",0.1,""),""),"")</f>
        <v/>
      </c>
      <c r="HX272" s="7" t="str">
        <f t="shared" ref="HX272" si="3086">IF(COUNTIF($A$449:$A$614,HX267)&gt;0,IF(LEN($AB265)-LEN(SUBSTITUTE($AB265,LEFT(HX267,1),""))&gt;=1,IF(HX271="Night",0.1,""),""),"")</f>
        <v/>
      </c>
      <c r="HY272" s="7" t="str">
        <f t="shared" ref="HY272" si="3087">IF(COUNTIF($A$449:$A$614,HY267)&gt;0,IF(LEN($AB265)-LEN(SUBSTITUTE($AB265,LEFT(HY267,1),""))&gt;=1,IF(HY271="Night",0.1,""),""),"")</f>
        <v/>
      </c>
      <c r="HZ272" s="7" t="str">
        <f t="shared" ref="HZ272" si="3088">IF(COUNTIF($A$449:$A$614,HZ267)&gt;0,IF(LEN($AB265)-LEN(SUBSTITUTE($AB265,LEFT(HZ267,1),""))&gt;=1,IF(HZ271="Night",0.1,""),""),"")</f>
        <v/>
      </c>
      <c r="IA272" s="7" t="str">
        <f t="shared" ref="IA272" si="3089">IF(COUNTIF($A$449:$A$614,IA267)&gt;0,IF(LEN($AB265)-LEN(SUBSTITUTE($AB265,LEFT(IA267,1),""))&gt;=1,IF(IA271="Night",0.1,""),""),"")</f>
        <v/>
      </c>
      <c r="IB272" s="7" t="str">
        <f t="shared" ref="IB272" si="3090">IF(COUNTIF($A$449:$A$614,IB267)&gt;0,IF(LEN($AB265)-LEN(SUBSTITUTE($AB265,LEFT(IB267,1),""))&gt;=1,IF(IB271="Night",0.1,""),""),"")</f>
        <v/>
      </c>
      <c r="IC272" s="7" t="str">
        <f t="shared" ref="IC272" si="3091">IF(COUNTIF($A$449:$A$614,IC267)&gt;0,IF(LEN($AB265)-LEN(SUBSTITUTE($AB265,LEFT(IC267,1),""))&gt;=1,IF(IC271="Night",0.1,""),""),"")</f>
        <v/>
      </c>
      <c r="ID272" s="7" t="str">
        <f t="shared" ref="ID272" si="3092">IF(COUNTIF($A$449:$A$614,ID267)&gt;0,IF(LEN($AB265)-LEN(SUBSTITUTE($AB265,LEFT(ID267,1),""))&gt;=1,IF(ID271="Night",0.1,""),""),"")</f>
        <v/>
      </c>
    </row>
    <row r="273" spans="1:238" hidden="1" x14ac:dyDescent="0.3">
      <c r="A273" s="31" t="s">
        <v>659</v>
      </c>
      <c r="B273" s="31" t="str">
        <f>VLOOKUP($A273,POINTS!$O$3:$W$168,B$232,FALSE)</f>
        <v>First Baptist Church - Beaumont</v>
      </c>
      <c r="C273" s="31" t="str">
        <f>VLOOKUP($A273,POINTS!$O$3:$W$168,C$232,FALSE)</f>
        <v>Beaumont</v>
      </c>
      <c r="D273" s="32">
        <f>VLOOKUP($A273,POINTS!$O$3:$W$168,D$232,FALSE)</f>
        <v>30.08201</v>
      </c>
      <c r="E273" s="32">
        <f>VLOOKUP($A273,POINTS!$O$3:$W$168,E$232,FALSE)</f>
        <v>-94.096868999999998</v>
      </c>
      <c r="F273" s="31">
        <f>VLOOKUP($A273,POINTS!$O$3:$W$168,F$232,FALSE)</f>
        <v>0</v>
      </c>
      <c r="G273" s="31">
        <f>VLOOKUP($A273,POINTS!$O$3:$W$168,G$232,FALSE)</f>
        <v>139</v>
      </c>
      <c r="H273" s="31">
        <f>VLOOKUP($A273,POINTS!$O$3:$W$168,H$232,FALSE)</f>
        <v>0</v>
      </c>
      <c r="I273" s="7">
        <f>ROUNDUP(VLOOKUP(A273,POINTS!$A$3:$J$168,10,FALSE)/2,0)</f>
        <v>70</v>
      </c>
      <c r="Z273" s="29"/>
      <c r="AA273" s="29">
        <v>9</v>
      </c>
      <c r="AB273" s="7" t="str">
        <f t="shared" ref="AB273" si="3093">IFERROR(VLOOKUP(AA273,$F$449:$V$496,2,FALSE),"")</f>
        <v/>
      </c>
      <c r="AC273" s="7" t="str">
        <f t="shared" ref="AC273" si="3094">IF(AB273="","",IF((COUNTIF(AE277:AZ277,"FAIL"))&gt;0,"DENIED","APPROVED"))</f>
        <v/>
      </c>
      <c r="AD273" s="7" t="str">
        <f t="shared" ref="AD273:AD274" si="3095">IFERROR(VLOOKUP(AB273,$G$449:$AG$614,17,FALSE),"")</f>
        <v/>
      </c>
      <c r="AE273" s="30" t="str" cm="1">
        <f t="array" ref="AE273">IFERROR(IF(LEN($AB273)-LEN(SUBSTITUTE($AB273,AE$208,""))=0,””, LEN($AB273)-LEN(SUBSTITUTE($AB273,AE$208,""))),"")</f>
        <v/>
      </c>
      <c r="AF273" s="30" t="str" cm="1">
        <f t="array" ref="AF273">IFERROR(IF(LEN($AB273)-LEN(SUBSTITUTE($AB273,AF$208,""))=0,””, LEN($AB273)-LEN(SUBSTITUTE($AB273,AF$208,""))),"")</f>
        <v/>
      </c>
      <c r="AG273" s="30" t="str" cm="1">
        <f t="array" ref="AG273">IFERROR(IF(LEN($AB273)-LEN(SUBSTITUTE($AB273,AG$208,""))=0,””, LEN($AB273)-LEN(SUBSTITUTE($AB273,AG$208,""))),"")</f>
        <v/>
      </c>
      <c r="AH273" s="30" t="str" cm="1">
        <f t="array" ref="AH273">IFERROR(IF(LEN($AB273)-LEN(SUBSTITUTE($AB273,AH$208,""))=0,””, LEN($AB273)-LEN(SUBSTITUTE($AB273,AH$208,""))),"")</f>
        <v/>
      </c>
      <c r="AI273" s="30" t="str" cm="1">
        <f t="array" ref="AI273">IFERROR(IF(LEN($AB273)-LEN(SUBSTITUTE($AB273,AI$208,""))=0,””, LEN($AB273)-LEN(SUBSTITUTE($AB273,AI$208,""))),"")</f>
        <v/>
      </c>
      <c r="AJ273" s="30" t="str" cm="1">
        <f t="array" ref="AJ273">IFERROR(IF(LEN($AB273)-LEN(SUBSTITUTE($AB273,AJ$208,""))=0,””, LEN($AB273)-LEN(SUBSTITUTE($AB273,AJ$208,""))),"")</f>
        <v/>
      </c>
      <c r="AK273" s="30" t="str" cm="1">
        <f t="array" ref="AK273">IFERROR(IF(LEN($AB273)-LEN(SUBSTITUTE($AB273,AK$208,""))=0,””, LEN($AB273)-LEN(SUBSTITUTE($AB273,AK$208,""))),"")</f>
        <v/>
      </c>
      <c r="AL273" s="30" t="str" cm="1">
        <f t="array" ref="AL273">IFERROR(IF(LEN($AB273)-LEN(SUBSTITUTE($AB273,AL$208,""))=0,””, LEN($AB273)-LEN(SUBSTITUTE($AB273,AL$208,""))),"")</f>
        <v/>
      </c>
      <c r="AM273" s="30" t="str" cm="1">
        <f t="array" ref="AM273">IFERROR(IF(LEN($AB273)-LEN(SUBSTITUTE($AB273,AM$208,""))=0,””, LEN($AB273)-LEN(SUBSTITUTE($AB273,AM$208,""))),"")</f>
        <v/>
      </c>
      <c r="AN273" s="30" t="str" cm="1">
        <f t="array" ref="AN273">IFERROR(IF(LEN($AB273)-LEN(SUBSTITUTE($AB273,AN$208,""))=0,””, LEN($AB273)-LEN(SUBSTITUTE($AB273,AN$208,""))),"")</f>
        <v/>
      </c>
      <c r="AO273" s="30" t="str" cm="1">
        <f t="array" ref="AO273">IFERROR(IF(LEN($AB273)-LEN(SUBSTITUTE($AB273,AO$208,""))=0,””, LEN($AB273)-LEN(SUBSTITUTE($AB273,AO$208,""))),"")</f>
        <v/>
      </c>
      <c r="AP273" s="30" t="str" cm="1">
        <f t="array" ref="AP273">IFERROR(IF(LEN($AB273)-LEN(SUBSTITUTE($AB273,AP$208,""))=0,””, LEN($AB273)-LEN(SUBSTITUTE($AB273,AP$208,""))),"")</f>
        <v/>
      </c>
      <c r="AQ273" s="30" t="str" cm="1">
        <f t="array" ref="AQ273">IFERROR(IF(LEN($AB273)-LEN(SUBSTITUTE($AB273,AQ$208,""))=0,””, LEN($AB273)-LEN(SUBSTITUTE($AB273,AQ$208,""))),"")</f>
        <v/>
      </c>
      <c r="AR273" s="30" t="str" cm="1">
        <f t="array" ref="AR273">IFERROR(IF(LEN($AB273)-LEN(SUBSTITUTE($AB273,AR$208,""))=0,””, LEN($AB273)-LEN(SUBSTITUTE($AB273,AR$208,""))),"")</f>
        <v/>
      </c>
      <c r="AS273" s="30" t="str" cm="1">
        <f t="array" ref="AS273">IFERROR(IF(LEN($AB273)-LEN(SUBSTITUTE($AB273,AS$208,""))=0,””, LEN($AB273)-LEN(SUBSTITUTE($AB273,AS$208,""))),"")</f>
        <v/>
      </c>
      <c r="AT273" s="30" t="str" cm="1">
        <f t="array" ref="AT273">IFERROR(IF(LEN($AB273)-LEN(SUBSTITUTE($AB273,AT$208,""))=0,””, LEN($AB273)-LEN(SUBSTITUTE($AB273,AT$208,""))),"")</f>
        <v/>
      </c>
      <c r="AU273" s="30" t="str" cm="1">
        <f t="array" ref="AU273">IFERROR(IF(LEN($AB273)-LEN(SUBSTITUTE($AB273,AU$208,""))=0,””, LEN($AB273)-LEN(SUBSTITUTE($AB273,AU$208,""))),"")</f>
        <v/>
      </c>
      <c r="AV273" s="30" t="str" cm="1">
        <f t="array" ref="AV273">IFERROR(IF(LEN($AB273)-LEN(SUBSTITUTE($AB273,AV$208,""))=0,””, LEN($AB273)-LEN(SUBSTITUTE($AB273,AV$208,""))),"")</f>
        <v/>
      </c>
      <c r="AW273" s="30" t="str" cm="1">
        <f t="array" ref="AW273">IFERROR(IF(LEN($AB273)-LEN(SUBSTITUTE($AB273,AW$208,""))=0,””, LEN($AB273)-LEN(SUBSTITUTE($AB273,AW$208,""))),"")</f>
        <v/>
      </c>
      <c r="AX273" s="30" t="str" cm="1">
        <f t="array" ref="AX273">IFERROR(IF(LEN($AB273)-LEN(SUBSTITUTE($AB273,AX$208,""))=0,””, LEN($AB273)-LEN(SUBSTITUTE($AB273,AX$208,""))),"")</f>
        <v/>
      </c>
      <c r="AY273" s="30" t="str" cm="1">
        <f t="array" ref="AY273">IFERROR(IF(LEN($AB273)-LEN(SUBSTITUTE($AB273,AY$208,""))=0,””, LEN($AB273)-LEN(SUBSTITUTE($AB273,AY$208,""))),"")</f>
        <v/>
      </c>
      <c r="AZ273" s="30" t="str" cm="1">
        <f t="array" ref="AZ273">IFERROR(IF(LEN($AB273)-LEN(SUBSTITUTE($AB273,AZ$208,""))=0,””, LEN($AB273)-LEN(SUBSTITUTE($AB273,AZ$208,""))),"")</f>
        <v/>
      </c>
    </row>
    <row r="274" spans="1:238" hidden="1" x14ac:dyDescent="0.3">
      <c r="A274" s="31" t="s">
        <v>660</v>
      </c>
      <c r="B274" s="31" t="str">
        <f>VLOOKUP($A274,POINTS!$O$3:$W$168,B$232,FALSE)</f>
        <v>Mission Tejas</v>
      </c>
      <c r="C274" s="31" t="str">
        <f>VLOOKUP($A274,POINTS!$O$3:$W$168,C$232,FALSE)</f>
        <v>Grapeland</v>
      </c>
      <c r="D274" s="32">
        <f>VLOOKUP($A274,POINTS!$O$3:$W$168,D$232,FALSE)</f>
        <v>31.548459999999999</v>
      </c>
      <c r="E274" s="32">
        <f>VLOOKUP($A274,POINTS!$O$3:$W$168,E$232,FALSE)</f>
        <v>-95.239620000000002</v>
      </c>
      <c r="F274" s="31">
        <f>VLOOKUP($A274,POINTS!$O$3:$W$168,F$232,FALSE)</f>
        <v>0</v>
      </c>
      <c r="G274" s="31">
        <f>VLOOKUP($A274,POINTS!$O$3:$W$168,G$232,FALSE)</f>
        <v>91</v>
      </c>
      <c r="H274" s="31">
        <f>VLOOKUP($A274,POINTS!$O$3:$W$168,H$232,FALSE)</f>
        <v>0</v>
      </c>
      <c r="I274" s="7">
        <f>ROUNDUP(VLOOKUP(A274,POINTS!$A$3:$J$168,10,FALSE)/2,0)</f>
        <v>46</v>
      </c>
      <c r="Z274" s="29"/>
      <c r="AA274" s="29" t="str">
        <f t="shared" ref="AA274" si="3096">AB273</f>
        <v/>
      </c>
      <c r="AB274" s="7" t="str">
        <f t="shared" ref="AB274" si="3097">IFERROR(VLOOKUP(AB273,$A$615:$E$638,5,FALSE)*AB279,"")</f>
        <v/>
      </c>
      <c r="AC274" s="31" t="str">
        <f t="shared" ref="AC274" si="3098">IF(AC273="APPROVED",AB274,"")</f>
        <v/>
      </c>
      <c r="AD274" s="7" t="str">
        <f t="shared" si="3095"/>
        <v/>
      </c>
      <c r="AE274" s="7">
        <f t="shared" ref="AE274:AZ274" si="3099">IF(COUNTIF($AE276:$IE276,"*"&amp;AE$208&amp;"*")=0,0,COUNTIF($AE276:$IE276,"*"&amp;AE$208&amp;"*"))</f>
        <v>0</v>
      </c>
      <c r="AF274" s="7">
        <f t="shared" si="3099"/>
        <v>0</v>
      </c>
      <c r="AG274" s="7">
        <f t="shared" si="3099"/>
        <v>0</v>
      </c>
      <c r="AH274" s="7">
        <f t="shared" si="3099"/>
        <v>0</v>
      </c>
      <c r="AI274" s="7">
        <f t="shared" si="3099"/>
        <v>0</v>
      </c>
      <c r="AJ274" s="7">
        <f t="shared" si="3099"/>
        <v>0</v>
      </c>
      <c r="AK274" s="7">
        <f t="shared" si="3099"/>
        <v>0</v>
      </c>
      <c r="AL274" s="7">
        <f t="shared" si="3099"/>
        <v>0</v>
      </c>
      <c r="AM274" s="7">
        <f t="shared" si="3099"/>
        <v>0</v>
      </c>
      <c r="AN274" s="7">
        <f t="shared" si="3099"/>
        <v>0</v>
      </c>
      <c r="AO274" s="7">
        <f t="shared" si="3099"/>
        <v>0</v>
      </c>
      <c r="AP274" s="7">
        <f t="shared" si="3099"/>
        <v>0</v>
      </c>
      <c r="AQ274" s="7">
        <f t="shared" si="3099"/>
        <v>0</v>
      </c>
      <c r="AR274" s="7">
        <f t="shared" si="3099"/>
        <v>0</v>
      </c>
      <c r="AS274" s="7">
        <f t="shared" si="3099"/>
        <v>0</v>
      </c>
      <c r="AT274" s="7">
        <f t="shared" si="3099"/>
        <v>0</v>
      </c>
      <c r="AU274" s="7">
        <f t="shared" si="3099"/>
        <v>0</v>
      </c>
      <c r="AV274" s="7">
        <f t="shared" si="3099"/>
        <v>0</v>
      </c>
      <c r="AW274" s="7">
        <f t="shared" si="3099"/>
        <v>0</v>
      </c>
      <c r="AX274" s="7">
        <f t="shared" si="3099"/>
        <v>0</v>
      </c>
      <c r="AY274" s="7">
        <f t="shared" si="3099"/>
        <v>0</v>
      </c>
      <c r="AZ274" s="7">
        <f t="shared" si="3099"/>
        <v>0</v>
      </c>
    </row>
    <row r="275" spans="1:238" hidden="1" x14ac:dyDescent="0.3">
      <c r="A275" s="31" t="s">
        <v>661</v>
      </c>
      <c r="B275" s="31" t="str">
        <f>VLOOKUP($A275,POINTS!$O$3:$W$168,B$232,FALSE)</f>
        <v>St. James AME Church</v>
      </c>
      <c r="C275" s="31" t="str">
        <f>VLOOKUP($A275,POINTS!$O$3:$W$168,C$232,FALSE)</f>
        <v>Milford</v>
      </c>
      <c r="D275" s="32">
        <f>VLOOKUP($A275,POINTS!$O$3:$W$168,D$232,FALSE)</f>
        <v>32.118962000000003</v>
      </c>
      <c r="E275" s="32">
        <f>VLOOKUP($A275,POINTS!$O$3:$W$168,E$232,FALSE)</f>
        <v>-96.945670000000007</v>
      </c>
      <c r="F275" s="31">
        <f>VLOOKUP($A275,POINTS!$O$3:$W$168,F$232,FALSE)</f>
        <v>0</v>
      </c>
      <c r="G275" s="31">
        <f>VLOOKUP($A275,POINTS!$O$3:$W$168,G$232,FALSE)</f>
        <v>109</v>
      </c>
      <c r="H275" s="31">
        <f>VLOOKUP($A275,POINTS!$O$3:$W$168,H$232,FALSE)</f>
        <v>0</v>
      </c>
      <c r="I275" s="7">
        <f>ROUNDUP(VLOOKUP(A275,POINTS!$A$3:$J$168,10,FALSE)/2,0)</f>
        <v>55</v>
      </c>
      <c r="Z275" s="29"/>
      <c r="AA275" s="29"/>
      <c r="AB275" s="7" t="str">
        <f t="shared" ref="AB275:AB276" si="3100">IFERROR(VLOOKUP(AA275,$F$449:$V$496,2,FALSE),"")</f>
        <v/>
      </c>
      <c r="AD275" s="7" t="str">
        <f t="shared" ref="AD275" si="3101">IF(AB273="","",AA273)</f>
        <v/>
      </c>
      <c r="AE275" s="7" t="str">
        <f t="shared" ref="AE275" si="3102">IFERROR(VLOOKUP($AD275&amp;"X",$AL$449:$ID$546,COLUMN(B271),FALSE),"")</f>
        <v/>
      </c>
      <c r="AF275" s="7" t="str">
        <f t="shared" ref="AF275" si="3103">IFERROR(VLOOKUP($AD275&amp;"X",$AL$449:$ID$546,COLUMN(C271),FALSE),"")</f>
        <v/>
      </c>
      <c r="AG275" s="7" t="str">
        <f t="shared" ref="AG275" si="3104">IFERROR(VLOOKUP($AD275&amp;"X",$AL$449:$ID$546,COLUMN(D271),FALSE),"")</f>
        <v/>
      </c>
      <c r="AH275" s="7" t="str">
        <f t="shared" ref="AH275" si="3105">IFERROR(VLOOKUP($AD275&amp;"X",$AL$449:$ID$546,COLUMN(E271),FALSE),"")</f>
        <v/>
      </c>
      <c r="AI275" s="7" t="str">
        <f t="shared" ref="AI275" si="3106">IFERROR(VLOOKUP($AD275&amp;"X",$AL$449:$ID$546,COLUMN(F271),FALSE),"")</f>
        <v/>
      </c>
      <c r="AJ275" s="7" t="str">
        <f t="shared" ref="AJ275" si="3107">IFERROR(VLOOKUP($AD275&amp;"X",$AL$449:$ID$546,COLUMN(G271),FALSE),"")</f>
        <v/>
      </c>
      <c r="AK275" s="7" t="str">
        <f t="shared" ref="AK275" si="3108">IFERROR(VLOOKUP($AD275&amp;"X",$AL$449:$ID$546,COLUMN(H271),FALSE),"")</f>
        <v/>
      </c>
      <c r="AL275" s="7" t="str">
        <f t="shared" ref="AL275" si="3109">IFERROR(VLOOKUP($AD275&amp;"X",$AL$449:$ID$546,COLUMN(I271),FALSE),"")</f>
        <v/>
      </c>
      <c r="AM275" s="7" t="str">
        <f t="shared" ref="AM275" si="3110">IFERROR(VLOOKUP($AD275&amp;"X",$AL$449:$ID$546,COLUMN(J271),FALSE),"")</f>
        <v/>
      </c>
      <c r="AN275" s="7" t="str">
        <f t="shared" ref="AN275" si="3111">IFERROR(VLOOKUP($AD275&amp;"X",$AL$449:$ID$546,COLUMN(K271),FALSE),"")</f>
        <v/>
      </c>
      <c r="AO275" s="7" t="str">
        <f t="shared" ref="AO275" si="3112">IFERROR(VLOOKUP($AD275&amp;"X",$AL$449:$ID$546,COLUMN(L271),FALSE),"")</f>
        <v/>
      </c>
      <c r="AP275" s="7" t="str">
        <f t="shared" ref="AP275" si="3113">IFERROR(VLOOKUP($AD275&amp;"X",$AL$449:$ID$546,COLUMN(M271),FALSE),"")</f>
        <v/>
      </c>
      <c r="AQ275" s="7" t="str">
        <f t="shared" ref="AQ275" si="3114">IFERROR(VLOOKUP($AD275&amp;"X",$AL$449:$ID$546,COLUMN(N271),FALSE),"")</f>
        <v/>
      </c>
      <c r="AR275" s="7" t="str">
        <f t="shared" ref="AR275" si="3115">IFERROR(VLOOKUP($AD275&amp;"X",$AL$449:$ID$546,COLUMN(O271),FALSE),"")</f>
        <v/>
      </c>
      <c r="AS275" s="7" t="str">
        <f t="shared" ref="AS275" si="3116">IFERROR(VLOOKUP($AD275&amp;"X",$AL$449:$ID$546,COLUMN(P271),FALSE),"")</f>
        <v/>
      </c>
      <c r="AT275" s="7" t="str">
        <f t="shared" ref="AT275" si="3117">IFERROR(VLOOKUP($AD275&amp;"X",$AL$449:$ID$546,COLUMN(Q271),FALSE),"")</f>
        <v/>
      </c>
      <c r="AU275" s="7" t="str">
        <f t="shared" ref="AU275" si="3118">IFERROR(VLOOKUP($AD275&amp;"X",$AL$449:$ID$546,COLUMN(R271),FALSE),"")</f>
        <v/>
      </c>
      <c r="AV275" s="7" t="str">
        <f t="shared" ref="AV275" si="3119">IFERROR(VLOOKUP($AD275&amp;"X",$AL$449:$ID$546,COLUMN(S271),FALSE),"")</f>
        <v/>
      </c>
      <c r="AW275" s="7" t="str">
        <f t="shared" ref="AW275" si="3120">IFERROR(VLOOKUP($AD275&amp;"X",$AL$449:$ID$546,COLUMN(T271),FALSE),"")</f>
        <v/>
      </c>
      <c r="AX275" s="7" t="str">
        <f t="shared" ref="AX275" si="3121">IFERROR(VLOOKUP($AD275&amp;"X",$AL$449:$ID$546,COLUMN(U271),FALSE),"")</f>
        <v/>
      </c>
      <c r="AY275" s="7" t="str">
        <f t="shared" ref="AY275" si="3122">IFERROR(VLOOKUP($AD275&amp;"X",$AL$449:$ID$546,COLUMN(V271),FALSE),"")</f>
        <v/>
      </c>
      <c r="AZ275" s="7" t="str">
        <f t="shared" ref="AZ275" si="3123">IFERROR(VLOOKUP($AD275&amp;"X",$AL$449:$ID$546,COLUMN(W271),FALSE),"")</f>
        <v/>
      </c>
      <c r="BA275" s="7" t="str">
        <f t="shared" ref="BA275" si="3124">IFERROR(VLOOKUP($AD275&amp;"X",$AL$449:$ID$546,COLUMN(X271),FALSE),"")</f>
        <v/>
      </c>
      <c r="BB275" s="7" t="str">
        <f t="shared" ref="BB275" si="3125">IFERROR(VLOOKUP($AD275&amp;"X",$AL$449:$ID$546,COLUMN(Y271),FALSE),"")</f>
        <v/>
      </c>
      <c r="BC275" s="7" t="str">
        <f t="shared" ref="BC275" si="3126">IFERROR(VLOOKUP($AD275&amp;"X",$AL$449:$ID$546,COLUMN(Z271),FALSE),"")</f>
        <v/>
      </c>
      <c r="BD275" s="7" t="str">
        <f t="shared" ref="BD275" si="3127">IFERROR(VLOOKUP($AD275&amp;"X",$AL$449:$ID$546,COLUMN(AA271),FALSE),"")</f>
        <v/>
      </c>
      <c r="BE275" s="7" t="str">
        <f t="shared" ref="BE275" si="3128">IFERROR(VLOOKUP($AD275&amp;"X",$AL$449:$ID$546,COLUMN(AB271),FALSE),"")</f>
        <v/>
      </c>
      <c r="BF275" s="7" t="str">
        <f t="shared" ref="BF275" si="3129">IFERROR(VLOOKUP($AD275&amp;"X",$AL$449:$ID$546,COLUMN(AC271),FALSE),"")</f>
        <v/>
      </c>
      <c r="BG275" s="7" t="str">
        <f t="shared" ref="BG275" si="3130">IFERROR(VLOOKUP($AD275&amp;"X",$AL$449:$ID$546,COLUMN(AD271),FALSE),"")</f>
        <v/>
      </c>
      <c r="BH275" s="7" t="str">
        <f t="shared" ref="BH275" si="3131">IFERROR(VLOOKUP($AD275&amp;"X",$AL$449:$ID$546,COLUMN(AE271),FALSE),"")</f>
        <v/>
      </c>
      <c r="BI275" s="7" t="str">
        <f t="shared" ref="BI275" si="3132">IFERROR(VLOOKUP($AD275&amp;"X",$AL$449:$ID$546,COLUMN(AF271),FALSE),"")</f>
        <v/>
      </c>
      <c r="BJ275" s="7" t="str">
        <f t="shared" ref="BJ275" si="3133">IFERROR(VLOOKUP($AD275&amp;"X",$AL$449:$ID$546,COLUMN(AG271),FALSE),"")</f>
        <v/>
      </c>
      <c r="BK275" s="7" t="str">
        <f t="shared" ref="BK275" si="3134">IFERROR(VLOOKUP($AD275&amp;"X",$AL$449:$ID$546,COLUMN(AH271),FALSE),"")</f>
        <v/>
      </c>
      <c r="BL275" s="7" t="str">
        <f t="shared" ref="BL275" si="3135">IFERROR(VLOOKUP($AD275&amp;"X",$AL$449:$ID$546,COLUMN(AI271),FALSE),"")</f>
        <v/>
      </c>
      <c r="BM275" s="7" t="str">
        <f t="shared" ref="BM275" si="3136">IFERROR(VLOOKUP($AD275&amp;"X",$AL$449:$ID$546,COLUMN(AJ271),FALSE),"")</f>
        <v/>
      </c>
      <c r="BN275" s="7" t="str">
        <f t="shared" ref="BN275" si="3137">IFERROR(VLOOKUP($AD275&amp;"X",$AL$449:$ID$546,COLUMN(AK271),FALSE),"")</f>
        <v/>
      </c>
      <c r="BO275" s="7" t="str">
        <f t="shared" ref="BO275" si="3138">IFERROR(VLOOKUP($AD275&amp;"X",$AL$449:$ID$546,COLUMN(AL271),FALSE),"")</f>
        <v/>
      </c>
      <c r="BP275" s="7" t="str">
        <f t="shared" ref="BP275" si="3139">IFERROR(VLOOKUP($AD275&amp;"X",$AL$449:$ID$546,COLUMN(AM271),FALSE),"")</f>
        <v/>
      </c>
      <c r="BQ275" s="7" t="str">
        <f t="shared" ref="BQ275" si="3140">IFERROR(VLOOKUP($AD275&amp;"X",$AL$449:$ID$546,COLUMN(AN271),FALSE),"")</f>
        <v/>
      </c>
      <c r="BR275" s="7" t="str">
        <f t="shared" ref="BR275" si="3141">IFERROR(VLOOKUP($AD275&amp;"X",$AL$449:$ID$546,COLUMN(AO271),FALSE),"")</f>
        <v/>
      </c>
      <c r="BS275" s="7" t="str">
        <f t="shared" ref="BS275" si="3142">IFERROR(VLOOKUP($AD275&amp;"X",$AL$449:$ID$546,COLUMN(AP271),FALSE),"")</f>
        <v/>
      </c>
      <c r="BT275" s="7" t="str">
        <f t="shared" ref="BT275" si="3143">IFERROR(VLOOKUP($AD275&amp;"X",$AL$449:$ID$546,COLUMN(AQ271),FALSE),"")</f>
        <v/>
      </c>
      <c r="BU275" s="7" t="str">
        <f t="shared" ref="BU275" si="3144">IFERROR(VLOOKUP($AD275&amp;"X",$AL$449:$ID$546,COLUMN(AR271),FALSE),"")</f>
        <v/>
      </c>
      <c r="BV275" s="7" t="str">
        <f t="shared" ref="BV275" si="3145">IFERROR(VLOOKUP($AD275&amp;"X",$AL$449:$ID$546,COLUMN(AS271),FALSE),"")</f>
        <v/>
      </c>
      <c r="BW275" s="7" t="str">
        <f t="shared" ref="BW275" si="3146">IFERROR(VLOOKUP($AD275&amp;"X",$AL$449:$ID$546,COLUMN(AT271),FALSE),"")</f>
        <v/>
      </c>
      <c r="BX275" s="7" t="str">
        <f t="shared" ref="BX275" si="3147">IFERROR(VLOOKUP($AD275&amp;"X",$AL$449:$ID$546,COLUMN(AU271),FALSE),"")</f>
        <v/>
      </c>
      <c r="BY275" s="7" t="str">
        <f t="shared" ref="BY275" si="3148">IFERROR(VLOOKUP($AD275&amp;"X",$AL$449:$ID$546,COLUMN(AV271),FALSE),"")</f>
        <v/>
      </c>
      <c r="BZ275" s="7" t="str">
        <f t="shared" ref="BZ275" si="3149">IFERROR(VLOOKUP($AD275&amp;"X",$AL$449:$ID$546,COLUMN(AW271),FALSE),"")</f>
        <v/>
      </c>
      <c r="CA275" s="7" t="str">
        <f t="shared" ref="CA275" si="3150">IFERROR(VLOOKUP($AD275&amp;"X",$AL$449:$ID$546,COLUMN(AX271),FALSE),"")</f>
        <v/>
      </c>
      <c r="CB275" s="7" t="str">
        <f t="shared" ref="CB275" si="3151">IFERROR(VLOOKUP($AD275&amp;"X",$AL$449:$ID$546,COLUMN(AY271),FALSE),"")</f>
        <v/>
      </c>
      <c r="CC275" s="7" t="str">
        <f t="shared" ref="CC275" si="3152">IFERROR(VLOOKUP($AD275&amp;"X",$AL$449:$ID$546,COLUMN(AZ271),FALSE),"")</f>
        <v/>
      </c>
      <c r="CD275" s="7" t="str">
        <f t="shared" ref="CD275" si="3153">IFERROR(VLOOKUP($AD275&amp;"X",$AL$449:$ID$546,COLUMN(BA271),FALSE),"")</f>
        <v/>
      </c>
      <c r="CE275" s="7" t="str">
        <f t="shared" ref="CE275" si="3154">IFERROR(VLOOKUP($AD275&amp;"X",$AL$449:$ID$546,COLUMN(BB271),FALSE),"")</f>
        <v/>
      </c>
      <c r="CF275" s="7" t="str">
        <f t="shared" ref="CF275" si="3155">IFERROR(VLOOKUP($AD275&amp;"X",$AL$449:$ID$546,COLUMN(BC271),FALSE),"")</f>
        <v/>
      </c>
      <c r="CG275" s="7" t="str">
        <f t="shared" ref="CG275" si="3156">IFERROR(VLOOKUP($AD275&amp;"X",$AL$449:$ID$546,COLUMN(BD271),FALSE),"")</f>
        <v/>
      </c>
      <c r="CH275" s="7" t="str">
        <f t="shared" ref="CH275" si="3157">IFERROR(VLOOKUP($AD275&amp;"X",$AL$449:$ID$546,COLUMN(BE271),FALSE),"")</f>
        <v/>
      </c>
      <c r="CI275" s="7" t="str">
        <f t="shared" ref="CI275" si="3158">IFERROR(VLOOKUP($AD275&amp;"X",$AL$449:$ID$546,COLUMN(BF271),FALSE),"")</f>
        <v/>
      </c>
      <c r="CJ275" s="7" t="str">
        <f t="shared" ref="CJ275" si="3159">IFERROR(VLOOKUP($AD275&amp;"X",$AL$449:$ID$546,COLUMN(BG271),FALSE),"")</f>
        <v/>
      </c>
      <c r="CK275" s="7" t="str">
        <f t="shared" ref="CK275" si="3160">IFERROR(VLOOKUP($AD275&amp;"X",$AL$449:$ID$546,COLUMN(BH271),FALSE),"")</f>
        <v/>
      </c>
      <c r="CL275" s="7" t="str">
        <f t="shared" ref="CL275" si="3161">IFERROR(VLOOKUP($AD275&amp;"X",$AL$449:$ID$546,COLUMN(BI271),FALSE),"")</f>
        <v/>
      </c>
      <c r="CM275" s="7" t="str">
        <f t="shared" ref="CM275" si="3162">IFERROR(VLOOKUP($AD275&amp;"X",$AL$449:$ID$546,COLUMN(BJ271),FALSE),"")</f>
        <v/>
      </c>
      <c r="CN275" s="7" t="str">
        <f t="shared" ref="CN275" si="3163">IFERROR(VLOOKUP($AD275&amp;"X",$AL$449:$ID$546,COLUMN(BK271),FALSE),"")</f>
        <v/>
      </c>
      <c r="CO275" s="7" t="str">
        <f t="shared" ref="CO275" si="3164">IFERROR(VLOOKUP($AD275&amp;"X",$AL$449:$ID$546,COLUMN(BL271),FALSE),"")</f>
        <v/>
      </c>
      <c r="CP275" s="7" t="str">
        <f t="shared" ref="CP275" si="3165">IFERROR(VLOOKUP($AD275&amp;"X",$AL$449:$ID$546,COLUMN(BM271),FALSE),"")</f>
        <v/>
      </c>
      <c r="CQ275" s="7" t="str">
        <f t="shared" ref="CQ275" si="3166">IFERROR(VLOOKUP($AD275&amp;"X",$AL$449:$ID$546,COLUMN(BN271),FALSE),"")</f>
        <v/>
      </c>
      <c r="CR275" s="7" t="str">
        <f t="shared" ref="CR275" si="3167">IFERROR(VLOOKUP($AD275&amp;"X",$AL$449:$ID$546,COLUMN(BO271),FALSE),"")</f>
        <v/>
      </c>
      <c r="CS275" s="7" t="str">
        <f t="shared" ref="CS275" si="3168">IFERROR(VLOOKUP($AD275&amp;"X",$AL$449:$ID$546,COLUMN(BP271),FALSE),"")</f>
        <v/>
      </c>
      <c r="CT275" s="7" t="str">
        <f t="shared" ref="CT275" si="3169">IFERROR(VLOOKUP($AD275&amp;"X",$AL$449:$ID$546,COLUMN(BQ271),FALSE),"")</f>
        <v/>
      </c>
      <c r="CU275" s="7" t="str">
        <f t="shared" ref="CU275" si="3170">IFERROR(VLOOKUP($AD275&amp;"X",$AL$449:$ID$546,COLUMN(BR271),FALSE),"")</f>
        <v/>
      </c>
      <c r="CV275" s="7" t="str">
        <f t="shared" ref="CV275" si="3171">IFERROR(VLOOKUP($AD275&amp;"X",$AL$449:$ID$546,COLUMN(BS271),FALSE),"")</f>
        <v/>
      </c>
      <c r="CW275" s="7" t="str">
        <f t="shared" ref="CW275" si="3172">IFERROR(VLOOKUP($AD275&amp;"X",$AL$449:$ID$546,COLUMN(BT271),FALSE),"")</f>
        <v/>
      </c>
      <c r="CX275" s="7" t="str">
        <f t="shared" ref="CX275" si="3173">IFERROR(VLOOKUP($AD275&amp;"X",$AL$449:$ID$546,COLUMN(BU271),FALSE),"")</f>
        <v/>
      </c>
      <c r="CY275" s="7" t="str">
        <f t="shared" ref="CY275" si="3174">IFERROR(VLOOKUP($AD275&amp;"X",$AL$449:$ID$546,COLUMN(BV271),FALSE),"")</f>
        <v/>
      </c>
      <c r="CZ275" s="7" t="str">
        <f t="shared" ref="CZ275" si="3175">IFERROR(VLOOKUP($AD275&amp;"X",$AL$449:$ID$546,COLUMN(BW271),FALSE),"")</f>
        <v/>
      </c>
      <c r="DA275" s="7" t="str">
        <f t="shared" ref="DA275" si="3176">IFERROR(VLOOKUP($AD275&amp;"X",$AL$449:$ID$546,COLUMN(BX271),FALSE),"")</f>
        <v/>
      </c>
      <c r="DB275" s="7" t="str">
        <f t="shared" ref="DB275" si="3177">IFERROR(VLOOKUP($AD275&amp;"X",$AL$449:$ID$546,COLUMN(BY271),FALSE),"")</f>
        <v/>
      </c>
      <c r="DC275" s="7" t="str">
        <f t="shared" ref="DC275" si="3178">IFERROR(VLOOKUP($AD275&amp;"X",$AL$449:$ID$546,COLUMN(BZ271),FALSE),"")</f>
        <v/>
      </c>
      <c r="DD275" s="7" t="str">
        <f t="shared" ref="DD275" si="3179">IFERROR(VLOOKUP($AD275&amp;"X",$AL$449:$ID$546,COLUMN(CA271),FALSE),"")</f>
        <v/>
      </c>
      <c r="DE275" s="7" t="str">
        <f t="shared" ref="DE275" si="3180">IFERROR(VLOOKUP($AD275&amp;"X",$AL$449:$ID$546,COLUMN(CB271),FALSE),"")</f>
        <v/>
      </c>
      <c r="DF275" s="7" t="str">
        <f t="shared" ref="DF275" si="3181">IFERROR(VLOOKUP($AD275&amp;"X",$AL$449:$ID$546,COLUMN(CC271),FALSE),"")</f>
        <v/>
      </c>
      <c r="DG275" s="7" t="str">
        <f t="shared" ref="DG275" si="3182">IFERROR(VLOOKUP($AD275&amp;"X",$AL$449:$ID$546,COLUMN(CD271),FALSE),"")</f>
        <v/>
      </c>
      <c r="DH275" s="7" t="str">
        <f t="shared" ref="DH275" si="3183">IFERROR(VLOOKUP($AD275&amp;"X",$AL$449:$ID$546,COLUMN(CE271),FALSE),"")</f>
        <v/>
      </c>
      <c r="DI275" s="7" t="str">
        <f t="shared" ref="DI275" si="3184">IFERROR(VLOOKUP($AD275&amp;"X",$AL$449:$ID$546,COLUMN(CF271),FALSE),"")</f>
        <v/>
      </c>
      <c r="DJ275" s="7" t="str">
        <f t="shared" ref="DJ275" si="3185">IFERROR(VLOOKUP($AD275&amp;"X",$AL$449:$ID$546,COLUMN(CG271),FALSE),"")</f>
        <v/>
      </c>
      <c r="DK275" s="7" t="str">
        <f t="shared" ref="DK275" si="3186">IFERROR(VLOOKUP($AD275&amp;"X",$AL$449:$ID$546,COLUMN(CH271),FALSE),"")</f>
        <v/>
      </c>
      <c r="DL275" s="7" t="str">
        <f t="shared" ref="DL275" si="3187">IFERROR(VLOOKUP($AD275&amp;"X",$AL$449:$ID$546,COLUMN(CI271),FALSE),"")</f>
        <v/>
      </c>
      <c r="DM275" s="7" t="str">
        <f t="shared" ref="DM275" si="3188">IFERROR(VLOOKUP($AD275&amp;"X",$AL$449:$ID$546,COLUMN(CJ271),FALSE),"")</f>
        <v/>
      </c>
      <c r="DN275" s="7" t="str">
        <f t="shared" ref="DN275" si="3189">IFERROR(VLOOKUP($AD275&amp;"X",$AL$449:$ID$546,COLUMN(CK271),FALSE),"")</f>
        <v/>
      </c>
      <c r="DO275" s="7" t="str">
        <f t="shared" ref="DO275" si="3190">IFERROR(VLOOKUP($AD275&amp;"X",$AL$449:$ID$546,COLUMN(CL271),FALSE),"")</f>
        <v/>
      </c>
      <c r="DP275" s="7" t="str">
        <f t="shared" ref="DP275" si="3191">IFERROR(VLOOKUP($AD275&amp;"X",$AL$449:$ID$546,COLUMN(CM271),FALSE),"")</f>
        <v/>
      </c>
      <c r="DQ275" s="7" t="str">
        <f t="shared" ref="DQ275" si="3192">IFERROR(VLOOKUP($AD275&amp;"X",$AL$449:$ID$546,COLUMN(CN271),FALSE),"")</f>
        <v/>
      </c>
      <c r="DR275" s="7" t="str">
        <f t="shared" ref="DR275" si="3193">IFERROR(VLOOKUP($AD275&amp;"X",$AL$449:$ID$546,COLUMN(CO271),FALSE),"")</f>
        <v/>
      </c>
      <c r="DS275" s="7" t="str">
        <f t="shared" ref="DS275" si="3194">IFERROR(VLOOKUP($AD275&amp;"X",$AL$449:$ID$546,COLUMN(CP271),FALSE),"")</f>
        <v/>
      </c>
      <c r="DT275" s="7" t="str">
        <f t="shared" ref="DT275" si="3195">IFERROR(VLOOKUP($AD275&amp;"X",$AL$449:$ID$546,COLUMN(CQ271),FALSE),"")</f>
        <v/>
      </c>
      <c r="DU275" s="7" t="str">
        <f t="shared" ref="DU275" si="3196">IFERROR(VLOOKUP($AD275&amp;"X",$AL$449:$ID$546,COLUMN(CR271),FALSE),"")</f>
        <v/>
      </c>
      <c r="DV275" s="7" t="str">
        <f t="shared" ref="DV275" si="3197">IFERROR(VLOOKUP($AD275&amp;"X",$AL$449:$ID$546,COLUMN(CS271),FALSE),"")</f>
        <v/>
      </c>
      <c r="DW275" s="7" t="str">
        <f t="shared" ref="DW275" si="3198">IFERROR(VLOOKUP($AD275&amp;"X",$AL$449:$ID$546,COLUMN(CT271),FALSE),"")</f>
        <v/>
      </c>
      <c r="DX275" s="7" t="str">
        <f t="shared" ref="DX275" si="3199">IFERROR(VLOOKUP($AD275&amp;"X",$AL$449:$ID$546,COLUMN(CU271),FALSE),"")</f>
        <v/>
      </c>
      <c r="DY275" s="7" t="str">
        <f t="shared" ref="DY275" si="3200">IFERROR(VLOOKUP($AD275&amp;"X",$AL$449:$ID$546,COLUMN(CV271),FALSE),"")</f>
        <v/>
      </c>
      <c r="DZ275" s="7" t="str">
        <f t="shared" ref="DZ275" si="3201">IFERROR(VLOOKUP($AD275&amp;"X",$AL$449:$ID$546,COLUMN(CW271),FALSE),"")</f>
        <v/>
      </c>
      <c r="EA275" s="7" t="str">
        <f t="shared" ref="EA275" si="3202">IFERROR(VLOOKUP($AD275&amp;"X",$AL$449:$ID$546,COLUMN(CX271),FALSE),"")</f>
        <v/>
      </c>
      <c r="EB275" s="7" t="str">
        <f t="shared" ref="EB275" si="3203">IFERROR(VLOOKUP($AD275&amp;"X",$AL$449:$ID$546,COLUMN(CY271),FALSE),"")</f>
        <v/>
      </c>
      <c r="EC275" s="7" t="str">
        <f t="shared" ref="EC275" si="3204">IFERROR(VLOOKUP($AD275&amp;"X",$AL$449:$ID$546,COLUMN(CZ271),FALSE),"")</f>
        <v/>
      </c>
      <c r="ED275" s="7" t="str">
        <f t="shared" ref="ED275" si="3205">IFERROR(VLOOKUP($AD275&amp;"X",$AL$449:$ID$546,COLUMN(DA271),FALSE),"")</f>
        <v/>
      </c>
      <c r="EE275" s="7" t="str">
        <f t="shared" ref="EE275" si="3206">IFERROR(VLOOKUP($AD275&amp;"X",$AL$449:$ID$546,COLUMN(DB271),FALSE),"")</f>
        <v/>
      </c>
      <c r="EF275" s="7" t="str">
        <f t="shared" ref="EF275" si="3207">IFERROR(VLOOKUP($AD275&amp;"X",$AL$449:$ID$546,COLUMN(DC271),FALSE),"")</f>
        <v/>
      </c>
      <c r="EG275" s="7" t="str">
        <f t="shared" ref="EG275" si="3208">IFERROR(VLOOKUP($AD275&amp;"X",$AL$449:$ID$546,COLUMN(DD271),FALSE),"")</f>
        <v/>
      </c>
      <c r="EH275" s="7" t="str">
        <f t="shared" ref="EH275" si="3209">IFERROR(VLOOKUP($AD275&amp;"X",$AL$449:$ID$546,COLUMN(DE271),FALSE),"")</f>
        <v/>
      </c>
      <c r="EI275" s="7" t="str">
        <f t="shared" ref="EI275" si="3210">IFERROR(VLOOKUP($AD275&amp;"X",$AL$449:$ID$546,COLUMN(DF271),FALSE),"")</f>
        <v/>
      </c>
      <c r="EJ275" s="7" t="str">
        <f t="shared" ref="EJ275" si="3211">IFERROR(VLOOKUP($AD275&amp;"X",$AL$449:$ID$546,COLUMN(DG271),FALSE),"")</f>
        <v/>
      </c>
      <c r="EK275" s="7" t="str">
        <f t="shared" ref="EK275" si="3212">IFERROR(VLOOKUP($AD275&amp;"X",$AL$449:$ID$546,COLUMN(DH271),FALSE),"")</f>
        <v/>
      </c>
      <c r="EL275" s="7" t="str">
        <f t="shared" ref="EL275" si="3213">IFERROR(VLOOKUP($AD275&amp;"X",$AL$449:$ID$546,COLUMN(DI271),FALSE),"")</f>
        <v/>
      </c>
      <c r="EM275" s="7" t="str">
        <f t="shared" ref="EM275" si="3214">IFERROR(VLOOKUP($AD275&amp;"X",$AL$449:$ID$546,COLUMN(DJ271),FALSE),"")</f>
        <v/>
      </c>
      <c r="EN275" s="7" t="str">
        <f t="shared" ref="EN275" si="3215">IFERROR(VLOOKUP($AD275&amp;"X",$AL$449:$ID$546,COLUMN(DK271),FALSE),"")</f>
        <v/>
      </c>
      <c r="EO275" s="7" t="str">
        <f t="shared" ref="EO275" si="3216">IFERROR(VLOOKUP($AD275&amp;"X",$AL$449:$ID$546,COLUMN(DL271),FALSE),"")</f>
        <v/>
      </c>
      <c r="EP275" s="7" t="str">
        <f t="shared" ref="EP275" si="3217">IFERROR(VLOOKUP($AD275&amp;"X",$AL$449:$ID$546,COLUMN(DM271),FALSE),"")</f>
        <v/>
      </c>
      <c r="EQ275" s="7" t="str">
        <f t="shared" ref="EQ275" si="3218">IFERROR(VLOOKUP($AD275&amp;"X",$AL$449:$ID$546,COLUMN(DN271),FALSE),"")</f>
        <v/>
      </c>
      <c r="ER275" s="7" t="str">
        <f t="shared" ref="ER275" si="3219">IFERROR(VLOOKUP($AD275&amp;"X",$AL$449:$ID$546,COLUMN(DO271),FALSE),"")</f>
        <v/>
      </c>
      <c r="ES275" s="7" t="str">
        <f t="shared" ref="ES275" si="3220">IFERROR(VLOOKUP($AD275&amp;"X",$AL$449:$ID$546,COLUMN(DP271),FALSE),"")</f>
        <v/>
      </c>
      <c r="ET275" s="7" t="str">
        <f t="shared" ref="ET275" si="3221">IFERROR(VLOOKUP($AD275&amp;"X",$AL$449:$ID$546,COLUMN(DQ271),FALSE),"")</f>
        <v/>
      </c>
      <c r="EU275" s="7" t="str">
        <f t="shared" ref="EU275" si="3222">IFERROR(VLOOKUP($AD275&amp;"X",$AL$449:$ID$546,COLUMN(DR271),FALSE),"")</f>
        <v/>
      </c>
      <c r="EV275" s="7" t="str">
        <f t="shared" ref="EV275" si="3223">IFERROR(VLOOKUP($AD275&amp;"X",$AL$449:$ID$546,COLUMN(DS271),FALSE),"")</f>
        <v/>
      </c>
      <c r="EW275" s="7" t="str">
        <f t="shared" ref="EW275" si="3224">IFERROR(VLOOKUP($AD275&amp;"X",$AL$449:$ID$546,COLUMN(DT271),FALSE),"")</f>
        <v/>
      </c>
      <c r="EX275" s="7" t="str">
        <f t="shared" ref="EX275" si="3225">IFERROR(VLOOKUP($AD275&amp;"X",$AL$449:$ID$546,COLUMN(DU271),FALSE),"")</f>
        <v/>
      </c>
      <c r="EY275" s="7" t="str">
        <f t="shared" ref="EY275" si="3226">IFERROR(VLOOKUP($AD275&amp;"X",$AL$449:$ID$546,COLUMN(DV271),FALSE),"")</f>
        <v/>
      </c>
      <c r="EZ275" s="7" t="str">
        <f t="shared" ref="EZ275" si="3227">IFERROR(VLOOKUP($AD275&amp;"X",$AL$449:$ID$546,COLUMN(DW271),FALSE),"")</f>
        <v/>
      </c>
      <c r="FA275" s="7" t="str">
        <f t="shared" ref="FA275" si="3228">IFERROR(VLOOKUP($AD275&amp;"X",$AL$449:$ID$546,COLUMN(DX271),FALSE),"")</f>
        <v/>
      </c>
      <c r="FB275" s="7" t="str">
        <f t="shared" ref="FB275" si="3229">IFERROR(VLOOKUP($AD275&amp;"X",$AL$449:$ID$546,COLUMN(DY271),FALSE),"")</f>
        <v/>
      </c>
      <c r="FC275" s="7" t="str">
        <f t="shared" ref="FC275" si="3230">IFERROR(VLOOKUP($AD275&amp;"X",$AL$449:$ID$546,COLUMN(DZ271),FALSE),"")</f>
        <v/>
      </c>
      <c r="FD275" s="7" t="str">
        <f t="shared" ref="FD275" si="3231">IFERROR(VLOOKUP($AD275&amp;"X",$AL$449:$ID$546,COLUMN(EA271),FALSE),"")</f>
        <v/>
      </c>
      <c r="FE275" s="7" t="str">
        <f t="shared" ref="FE275" si="3232">IFERROR(VLOOKUP($AD275&amp;"X",$AL$449:$ID$546,COLUMN(EB271),FALSE),"")</f>
        <v/>
      </c>
      <c r="FF275" s="7" t="str">
        <f t="shared" ref="FF275" si="3233">IFERROR(VLOOKUP($AD275&amp;"X",$AL$449:$ID$546,COLUMN(EC271),FALSE),"")</f>
        <v/>
      </c>
      <c r="FG275" s="7" t="str">
        <f t="shared" ref="FG275" si="3234">IFERROR(VLOOKUP($AD275&amp;"X",$AL$449:$ID$546,COLUMN(ED271),FALSE),"")</f>
        <v/>
      </c>
      <c r="FH275" s="7" t="str">
        <f t="shared" ref="FH275" si="3235">IFERROR(VLOOKUP($AD275&amp;"X",$AL$449:$ID$546,COLUMN(EE271),FALSE),"")</f>
        <v/>
      </c>
      <c r="FI275" s="7" t="str">
        <f t="shared" ref="FI275" si="3236">IFERROR(VLOOKUP($AD275&amp;"X",$AL$449:$ID$546,COLUMN(EF271),FALSE),"")</f>
        <v/>
      </c>
      <c r="FJ275" s="7" t="str">
        <f t="shared" ref="FJ275" si="3237">IFERROR(VLOOKUP($AD275&amp;"X",$AL$449:$ID$546,COLUMN(EG271),FALSE),"")</f>
        <v/>
      </c>
      <c r="FK275" s="7" t="str">
        <f t="shared" ref="FK275" si="3238">IFERROR(VLOOKUP($AD275&amp;"X",$AL$449:$ID$546,COLUMN(EH271),FALSE),"")</f>
        <v/>
      </c>
      <c r="FL275" s="7" t="str">
        <f t="shared" ref="FL275" si="3239">IFERROR(VLOOKUP($AD275&amp;"X",$AL$449:$ID$546,COLUMN(EI271),FALSE),"")</f>
        <v/>
      </c>
      <c r="FM275" s="7" t="str">
        <f t="shared" ref="FM275" si="3240">IFERROR(VLOOKUP($AD275&amp;"X",$AL$449:$ID$546,COLUMN(EJ271),FALSE),"")</f>
        <v/>
      </c>
      <c r="FN275" s="7" t="str">
        <f t="shared" ref="FN275" si="3241">IFERROR(VLOOKUP($AD275&amp;"X",$AL$449:$ID$546,COLUMN(EK271),FALSE),"")</f>
        <v/>
      </c>
      <c r="FO275" s="7" t="str">
        <f t="shared" ref="FO275" si="3242">IFERROR(VLOOKUP($AD275&amp;"X",$AL$449:$ID$546,COLUMN(EL271),FALSE),"")</f>
        <v/>
      </c>
      <c r="FP275" s="7" t="str">
        <f t="shared" ref="FP275" si="3243">IFERROR(VLOOKUP($AD275&amp;"X",$AL$449:$ID$546,COLUMN(EM271),FALSE),"")</f>
        <v/>
      </c>
      <c r="FQ275" s="7" t="str">
        <f t="shared" ref="FQ275" si="3244">IFERROR(VLOOKUP($AD275&amp;"X",$AL$449:$ID$546,COLUMN(EN271),FALSE),"")</f>
        <v/>
      </c>
      <c r="FR275" s="7" t="str">
        <f t="shared" ref="FR275" si="3245">IFERROR(VLOOKUP($AD275&amp;"X",$AL$449:$ID$546,COLUMN(EO271),FALSE),"")</f>
        <v/>
      </c>
      <c r="FS275" s="7" t="str">
        <f t="shared" ref="FS275" si="3246">IFERROR(VLOOKUP($AD275&amp;"X",$AL$449:$ID$546,COLUMN(EP271),FALSE),"")</f>
        <v/>
      </c>
      <c r="FT275" s="7" t="str">
        <f t="shared" ref="FT275" si="3247">IFERROR(VLOOKUP($AD275&amp;"X",$AL$449:$ID$546,COLUMN(EQ271),FALSE),"")</f>
        <v/>
      </c>
      <c r="FU275" s="7" t="str">
        <f t="shared" ref="FU275" si="3248">IFERROR(VLOOKUP($AD275&amp;"X",$AL$449:$ID$546,COLUMN(ER271),FALSE),"")</f>
        <v/>
      </c>
      <c r="FV275" s="7" t="str">
        <f t="shared" ref="FV275" si="3249">IFERROR(VLOOKUP($AD275&amp;"X",$AL$449:$ID$546,COLUMN(ES271),FALSE),"")</f>
        <v/>
      </c>
      <c r="FW275" s="7" t="str">
        <f t="shared" ref="FW275" si="3250">IFERROR(VLOOKUP($AD275&amp;"X",$AL$449:$ID$546,COLUMN(ET271),FALSE),"")</f>
        <v/>
      </c>
      <c r="FX275" s="7" t="str">
        <f t="shared" ref="FX275" si="3251">IFERROR(VLOOKUP($AD275&amp;"X",$AL$449:$ID$546,COLUMN(EU271),FALSE),"")</f>
        <v/>
      </c>
      <c r="FY275" s="7" t="str">
        <f t="shared" ref="FY275" si="3252">IFERROR(VLOOKUP($AD275&amp;"X",$AL$449:$ID$546,COLUMN(EV271),FALSE),"")</f>
        <v/>
      </c>
      <c r="FZ275" s="7" t="str">
        <f t="shared" ref="FZ275" si="3253">IFERROR(VLOOKUP($AD275&amp;"X",$AL$449:$ID$546,COLUMN(EW271),FALSE),"")</f>
        <v/>
      </c>
      <c r="GA275" s="7" t="str">
        <f t="shared" ref="GA275" si="3254">IFERROR(VLOOKUP($AD275&amp;"X",$AL$449:$ID$546,COLUMN(EX271),FALSE),"")</f>
        <v/>
      </c>
      <c r="GB275" s="7" t="str">
        <f t="shared" ref="GB275" si="3255">IFERROR(VLOOKUP($AD275&amp;"X",$AL$449:$ID$546,COLUMN(EY271),FALSE),"")</f>
        <v/>
      </c>
      <c r="GC275" s="7" t="str">
        <f t="shared" ref="GC275" si="3256">IFERROR(VLOOKUP($AD275&amp;"X",$AL$449:$ID$546,COLUMN(EZ271),FALSE),"")</f>
        <v/>
      </c>
      <c r="GD275" s="7" t="str">
        <f t="shared" ref="GD275" si="3257">IFERROR(VLOOKUP($AD275&amp;"X",$AL$449:$ID$546,COLUMN(FA271),FALSE),"")</f>
        <v/>
      </c>
      <c r="GE275" s="7" t="str">
        <f t="shared" ref="GE275" si="3258">IFERROR(VLOOKUP($AD275&amp;"X",$AL$449:$ID$546,COLUMN(FB271),FALSE),"")</f>
        <v/>
      </c>
      <c r="GF275" s="7" t="str">
        <f t="shared" ref="GF275" si="3259">IFERROR(VLOOKUP($AD275&amp;"X",$AL$449:$ID$546,COLUMN(FC271),FALSE),"")</f>
        <v/>
      </c>
      <c r="GG275" s="7" t="str">
        <f t="shared" ref="GG275" si="3260">IFERROR(VLOOKUP($AD275&amp;"X",$AL$449:$ID$546,COLUMN(FD271),FALSE),"")</f>
        <v/>
      </c>
      <c r="GH275" s="7" t="str">
        <f t="shared" ref="GH275" si="3261">IFERROR(VLOOKUP($AD275&amp;"X",$AL$449:$ID$546,COLUMN(FE271),FALSE),"")</f>
        <v/>
      </c>
      <c r="GI275" s="7" t="str">
        <f t="shared" ref="GI275" si="3262">IFERROR(VLOOKUP($AD275&amp;"X",$AL$449:$ID$546,COLUMN(FF271),FALSE),"")</f>
        <v/>
      </c>
      <c r="GJ275" s="7" t="str">
        <f t="shared" ref="GJ275" si="3263">IFERROR(VLOOKUP($AD275&amp;"X",$AL$449:$ID$546,COLUMN(FG271),FALSE),"")</f>
        <v/>
      </c>
      <c r="GK275" s="7" t="str">
        <f t="shared" ref="GK275" si="3264">IFERROR(VLOOKUP($AD275&amp;"X",$AL$449:$ID$546,COLUMN(FH271),FALSE),"")</f>
        <v/>
      </c>
      <c r="GL275" s="7" t="str">
        <f t="shared" ref="GL275" si="3265">IFERROR(VLOOKUP($AD275&amp;"X",$AL$449:$ID$546,COLUMN(FI271),FALSE),"")</f>
        <v/>
      </c>
      <c r="GM275" s="7" t="str">
        <f t="shared" ref="GM275" si="3266">IFERROR(VLOOKUP($AD275&amp;"X",$AL$449:$ID$546,COLUMN(FJ271),FALSE),"")</f>
        <v/>
      </c>
      <c r="GN275" s="7" t="str">
        <f t="shared" ref="GN275" si="3267">IFERROR(VLOOKUP($AD275&amp;"X",$AL$449:$ID$546,COLUMN(FK271),FALSE),"")</f>
        <v/>
      </c>
      <c r="GO275" s="7" t="str">
        <f t="shared" ref="GO275" si="3268">IFERROR(VLOOKUP($AD275&amp;"X",$AL$449:$ID$546,COLUMN(FL271),FALSE),"")</f>
        <v/>
      </c>
      <c r="GP275" s="7" t="str">
        <f t="shared" ref="GP275" si="3269">IFERROR(VLOOKUP($AD275&amp;"X",$AL$449:$ID$546,COLUMN(FM271),FALSE),"")</f>
        <v/>
      </c>
      <c r="GQ275" s="7" t="str">
        <f t="shared" ref="GQ275" si="3270">IFERROR(VLOOKUP($AD275&amp;"X",$AL$449:$ID$546,COLUMN(FN271),FALSE),"")</f>
        <v/>
      </c>
      <c r="GR275" s="7" t="str">
        <f t="shared" ref="GR275" si="3271">IFERROR(VLOOKUP($AD275&amp;"X",$AL$449:$ID$546,COLUMN(FO271),FALSE),"")</f>
        <v/>
      </c>
      <c r="GS275" s="7" t="str">
        <f t="shared" ref="GS275" si="3272">IFERROR(VLOOKUP($AD275&amp;"X",$AL$449:$ID$546,COLUMN(FP271),FALSE),"")</f>
        <v/>
      </c>
      <c r="GT275" s="7" t="str">
        <f t="shared" ref="GT275" si="3273">IFERROR(VLOOKUP($AD275&amp;"X",$AL$449:$ID$546,COLUMN(FQ271),FALSE),"")</f>
        <v/>
      </c>
      <c r="GU275" s="7" t="str">
        <f t="shared" ref="GU275" si="3274">IFERROR(VLOOKUP($AD275&amp;"X",$AL$449:$ID$546,COLUMN(FR271),FALSE),"")</f>
        <v/>
      </c>
      <c r="GV275" s="7" t="str">
        <f t="shared" ref="GV275" si="3275">IFERROR(VLOOKUP($AD275&amp;"X",$AL$449:$ID$546,COLUMN(FS271),FALSE),"")</f>
        <v/>
      </c>
      <c r="GW275" s="7" t="str">
        <f t="shared" ref="GW275" si="3276">IFERROR(VLOOKUP($AD275&amp;"X",$AL$449:$ID$546,COLUMN(FT271),FALSE),"")</f>
        <v/>
      </c>
      <c r="GX275" s="7" t="str">
        <f t="shared" ref="GX275" si="3277">IFERROR(VLOOKUP($AD275&amp;"X",$AL$449:$ID$546,COLUMN(FU271),FALSE),"")</f>
        <v/>
      </c>
      <c r="GY275" s="7" t="str">
        <f t="shared" ref="GY275" si="3278">IFERROR(VLOOKUP($AD275&amp;"X",$AL$449:$ID$546,COLUMN(FV271),FALSE),"")</f>
        <v/>
      </c>
      <c r="GZ275" s="7" t="str">
        <f t="shared" ref="GZ275" si="3279">IFERROR(VLOOKUP($AD275&amp;"X",$AL$449:$ID$546,COLUMN(FW271),FALSE),"")</f>
        <v/>
      </c>
      <c r="HA275" s="7" t="str">
        <f t="shared" ref="HA275" si="3280">IFERROR(VLOOKUP($AD275&amp;"X",$AL$449:$ID$546,COLUMN(FX271),FALSE),"")</f>
        <v/>
      </c>
      <c r="HB275" s="7" t="str">
        <f t="shared" ref="HB275" si="3281">IFERROR(VLOOKUP($AD275&amp;"X",$AL$449:$ID$546,COLUMN(FY271),FALSE),"")</f>
        <v/>
      </c>
      <c r="HC275" s="7" t="str">
        <f t="shared" ref="HC275" si="3282">IFERROR(VLOOKUP($AD275&amp;"X",$AL$449:$ID$546,COLUMN(FZ271),FALSE),"")</f>
        <v/>
      </c>
      <c r="HD275" s="7" t="str">
        <f t="shared" ref="HD275" si="3283">IFERROR(VLOOKUP($AD275&amp;"X",$AL$449:$ID$546,COLUMN(GA271),FALSE),"")</f>
        <v/>
      </c>
      <c r="HE275" s="7" t="str">
        <f t="shared" ref="HE275" si="3284">IFERROR(VLOOKUP($AD275&amp;"X",$AL$449:$ID$546,COLUMN(GB271),FALSE),"")</f>
        <v/>
      </c>
      <c r="HF275" s="7" t="str">
        <f t="shared" ref="HF275" si="3285">IFERROR(VLOOKUP($AD275&amp;"X",$AL$449:$ID$546,COLUMN(GC271),FALSE),"")</f>
        <v/>
      </c>
      <c r="HG275" s="7" t="str">
        <f t="shared" ref="HG275" si="3286">IFERROR(VLOOKUP($AD275&amp;"X",$AL$449:$ID$546,COLUMN(GD271),FALSE),"")</f>
        <v/>
      </c>
      <c r="HH275" s="7" t="str">
        <f t="shared" ref="HH275" si="3287">IFERROR(VLOOKUP($AD275&amp;"X",$AL$449:$ID$546,COLUMN(GE271),FALSE),"")</f>
        <v/>
      </c>
      <c r="HI275" s="7" t="str">
        <f t="shared" ref="HI275" si="3288">IFERROR(VLOOKUP($AD275&amp;"X",$AL$449:$ID$546,COLUMN(GF271),FALSE),"")</f>
        <v/>
      </c>
      <c r="HJ275" s="7" t="str">
        <f t="shared" ref="HJ275" si="3289">IFERROR(VLOOKUP($AD275&amp;"X",$AL$449:$ID$546,COLUMN(GG271),FALSE),"")</f>
        <v/>
      </c>
      <c r="HK275" s="7" t="str">
        <f t="shared" ref="HK275" si="3290">IFERROR(VLOOKUP($AD275&amp;"X",$AL$449:$ID$546,COLUMN(GH271),FALSE),"")</f>
        <v/>
      </c>
      <c r="HL275" s="7" t="str">
        <f t="shared" ref="HL275" si="3291">IFERROR(VLOOKUP($AD275&amp;"X",$AL$449:$ID$546,COLUMN(GI271),FALSE),"")</f>
        <v/>
      </c>
      <c r="HM275" s="7" t="str">
        <f t="shared" ref="HM275" si="3292">IFERROR(VLOOKUP($AD275&amp;"X",$AL$449:$ID$546,COLUMN(GJ271),FALSE),"")</f>
        <v/>
      </c>
      <c r="HN275" s="7" t="str">
        <f t="shared" ref="HN275" si="3293">IFERROR(VLOOKUP($AD275&amp;"X",$AL$449:$ID$546,COLUMN(GK271),FALSE),"")</f>
        <v/>
      </c>
      <c r="HO275" s="7" t="str">
        <f t="shared" ref="HO275" si="3294">IFERROR(VLOOKUP($AD275&amp;"X",$AL$449:$ID$546,COLUMN(GL271),FALSE),"")</f>
        <v/>
      </c>
      <c r="HP275" s="7" t="str">
        <f t="shared" ref="HP275" si="3295">IFERROR(VLOOKUP($AD275&amp;"X",$AL$449:$ID$546,COLUMN(GM271),FALSE),"")</f>
        <v/>
      </c>
      <c r="HQ275" s="7" t="str">
        <f t="shared" ref="HQ275" si="3296">IFERROR(VLOOKUP($AD275&amp;"X",$AL$449:$ID$546,COLUMN(GN271),FALSE),"")</f>
        <v/>
      </c>
      <c r="HR275" s="7" t="str">
        <f t="shared" ref="HR275" si="3297">IFERROR(VLOOKUP($AD275&amp;"X",$AL$449:$ID$546,COLUMN(GO271),FALSE),"")</f>
        <v/>
      </c>
      <c r="HS275" s="7" t="str">
        <f t="shared" ref="HS275" si="3298">IFERROR(VLOOKUP($AD275&amp;"X",$AL$449:$ID$546,COLUMN(GP271),FALSE),"")</f>
        <v/>
      </c>
      <c r="HT275" s="7" t="str">
        <f t="shared" ref="HT275" si="3299">IFERROR(VLOOKUP($AD275&amp;"X",$AL$449:$ID$546,COLUMN(GQ271),FALSE),"")</f>
        <v/>
      </c>
      <c r="HU275" s="7" t="str">
        <f t="shared" ref="HU275" si="3300">IFERROR(VLOOKUP($AD275&amp;"X",$AL$449:$ID$546,COLUMN(GR271),FALSE),"")</f>
        <v/>
      </c>
      <c r="HV275" s="7" t="str">
        <f t="shared" ref="HV275" si="3301">IFERROR(VLOOKUP($AD275&amp;"X",$AL$449:$ID$546,COLUMN(GS271),FALSE),"")</f>
        <v/>
      </c>
    </row>
    <row r="276" spans="1:238" hidden="1" x14ac:dyDescent="0.3">
      <c r="A276" s="31" t="s">
        <v>662</v>
      </c>
      <c r="B276" s="31" t="str">
        <f>VLOOKUP($A276,POINTS!$O$3:$W$168,B$232,FALSE)</f>
        <v>Immaculate Conception Cathedral - Brownsville</v>
      </c>
      <c r="C276" s="31" t="str">
        <f>VLOOKUP($A276,POINTS!$O$3:$W$168,C$232,FALSE)</f>
        <v>Brownsville</v>
      </c>
      <c r="D276" s="32">
        <f>VLOOKUP($A276,POINTS!$O$3:$W$168,D$232,FALSE)</f>
        <v>25.902702000000001</v>
      </c>
      <c r="E276" s="32">
        <f>VLOOKUP($A276,POINTS!$O$3:$W$168,E$232,FALSE)</f>
        <v>-97.496210000000005</v>
      </c>
      <c r="F276" s="31">
        <f>VLOOKUP($A276,POINTS!$O$3:$W$168,F$232,FALSE)</f>
        <v>0</v>
      </c>
      <c r="G276" s="31">
        <f>VLOOKUP($A276,POINTS!$O$3:$W$168,G$232,FALSE)</f>
        <v>334</v>
      </c>
      <c r="H276" s="31">
        <f>VLOOKUP($A276,POINTS!$O$3:$W$168,H$232,FALSE)</f>
        <v>0</v>
      </c>
      <c r="I276" s="7">
        <f>ROUNDUP(VLOOKUP(A276,POINTS!$A$3:$J$168,10,FALSE)/2,0)</f>
        <v>167</v>
      </c>
      <c r="Z276" s="29"/>
      <c r="AA276" s="29"/>
      <c r="AB276" s="7" t="str">
        <f t="shared" si="3100"/>
        <v/>
      </c>
      <c r="AD276" s="7" t="str">
        <f t="shared" ref="AD276" si="3302">IFERROR(VLOOKUP(AB276,$G$449:$AG$614,17,FALSE),"")</f>
        <v/>
      </c>
      <c r="AE276" s="7" t="str">
        <f t="shared" ref="AE276:AT276" si="3303">IFERROR(IF((VLOOKUP(AE275,$X$449:$Z$614,3,FALSE))="D","",LEFT(AE275,1)),"")</f>
        <v/>
      </c>
      <c r="AF276" s="7" t="str">
        <f t="shared" si="3303"/>
        <v/>
      </c>
      <c r="AG276" s="7" t="str">
        <f t="shared" si="3303"/>
        <v/>
      </c>
      <c r="AH276" s="7" t="str">
        <f t="shared" si="3303"/>
        <v/>
      </c>
      <c r="AI276" s="7" t="str">
        <f t="shared" si="3303"/>
        <v/>
      </c>
      <c r="AJ276" s="7" t="str">
        <f t="shared" si="3303"/>
        <v/>
      </c>
      <c r="AK276" s="7" t="str">
        <f t="shared" si="3303"/>
        <v/>
      </c>
      <c r="AL276" s="7" t="str">
        <f t="shared" si="3303"/>
        <v/>
      </c>
      <c r="AM276" s="7" t="str">
        <f t="shared" si="3303"/>
        <v/>
      </c>
      <c r="AN276" s="7" t="str">
        <f t="shared" si="3303"/>
        <v/>
      </c>
      <c r="AO276" s="7" t="str">
        <f t="shared" si="3303"/>
        <v/>
      </c>
      <c r="AP276" s="7" t="str">
        <f t="shared" si="3303"/>
        <v/>
      </c>
      <c r="AQ276" s="7" t="str">
        <f t="shared" si="3303"/>
        <v/>
      </c>
      <c r="AR276" s="7" t="str">
        <f t="shared" si="3303"/>
        <v/>
      </c>
      <c r="AS276" s="7" t="str">
        <f t="shared" si="3303"/>
        <v/>
      </c>
      <c r="AT276" s="7" t="str">
        <f t="shared" si="3303"/>
        <v/>
      </c>
      <c r="AU276" s="7" t="str">
        <f t="shared" ref="AU276:DF276" si="3304">IFERROR(IF((VLOOKUP(AU275,$X$449:$Z$614,3,FALSE))="D","",LEFT(AU275,1)),"")</f>
        <v/>
      </c>
      <c r="AV276" s="7" t="str">
        <f t="shared" si="3304"/>
        <v/>
      </c>
      <c r="AW276" s="7" t="str">
        <f t="shared" si="3304"/>
        <v/>
      </c>
      <c r="AX276" s="7" t="str">
        <f t="shared" si="3304"/>
        <v/>
      </c>
      <c r="AY276" s="7" t="str">
        <f t="shared" si="3304"/>
        <v/>
      </c>
      <c r="AZ276" s="7" t="str">
        <f t="shared" si="3304"/>
        <v/>
      </c>
      <c r="BA276" s="7" t="str">
        <f t="shared" si="3304"/>
        <v/>
      </c>
      <c r="BB276" s="7" t="str">
        <f t="shared" si="3304"/>
        <v/>
      </c>
      <c r="BC276" s="7" t="str">
        <f t="shared" si="3304"/>
        <v/>
      </c>
      <c r="BD276" s="7" t="str">
        <f t="shared" si="3304"/>
        <v/>
      </c>
      <c r="BE276" s="7" t="str">
        <f t="shared" si="3304"/>
        <v/>
      </c>
      <c r="BF276" s="7" t="str">
        <f t="shared" si="3304"/>
        <v/>
      </c>
      <c r="BG276" s="7" t="str">
        <f t="shared" si="3304"/>
        <v/>
      </c>
      <c r="BH276" s="7" t="str">
        <f t="shared" si="3304"/>
        <v/>
      </c>
      <c r="BI276" s="7" t="str">
        <f t="shared" si="3304"/>
        <v/>
      </c>
      <c r="BJ276" s="7" t="str">
        <f t="shared" si="3304"/>
        <v/>
      </c>
      <c r="BK276" s="7" t="str">
        <f t="shared" si="3304"/>
        <v/>
      </c>
      <c r="BL276" s="7" t="str">
        <f t="shared" si="3304"/>
        <v/>
      </c>
      <c r="BM276" s="7" t="str">
        <f t="shared" si="3304"/>
        <v/>
      </c>
      <c r="BN276" s="7" t="str">
        <f t="shared" si="3304"/>
        <v/>
      </c>
      <c r="BO276" s="7" t="str">
        <f t="shared" si="3304"/>
        <v/>
      </c>
      <c r="BP276" s="7" t="str">
        <f t="shared" si="3304"/>
        <v/>
      </c>
      <c r="BQ276" s="7" t="str">
        <f t="shared" si="3304"/>
        <v/>
      </c>
      <c r="BR276" s="7" t="str">
        <f t="shared" si="3304"/>
        <v/>
      </c>
      <c r="BS276" s="7" t="str">
        <f t="shared" si="3304"/>
        <v/>
      </c>
      <c r="BT276" s="7" t="str">
        <f t="shared" si="3304"/>
        <v/>
      </c>
      <c r="BU276" s="7" t="str">
        <f t="shared" si="3304"/>
        <v/>
      </c>
      <c r="BV276" s="7" t="str">
        <f t="shared" si="3304"/>
        <v/>
      </c>
      <c r="BW276" s="7" t="str">
        <f t="shared" si="3304"/>
        <v/>
      </c>
      <c r="BX276" s="7" t="str">
        <f t="shared" si="3304"/>
        <v/>
      </c>
      <c r="BY276" s="7" t="str">
        <f t="shared" si="3304"/>
        <v/>
      </c>
      <c r="BZ276" s="7" t="str">
        <f t="shared" si="3304"/>
        <v/>
      </c>
      <c r="CA276" s="7" t="str">
        <f t="shared" si="3304"/>
        <v/>
      </c>
      <c r="CB276" s="7" t="str">
        <f t="shared" si="3304"/>
        <v/>
      </c>
      <c r="CC276" s="7" t="str">
        <f t="shared" si="3304"/>
        <v/>
      </c>
      <c r="CD276" s="7" t="str">
        <f t="shared" si="3304"/>
        <v/>
      </c>
      <c r="CE276" s="7" t="str">
        <f t="shared" si="3304"/>
        <v/>
      </c>
      <c r="CF276" s="7" t="str">
        <f t="shared" si="3304"/>
        <v/>
      </c>
      <c r="CG276" s="7" t="str">
        <f t="shared" si="3304"/>
        <v/>
      </c>
      <c r="CH276" s="7" t="str">
        <f t="shared" si="3304"/>
        <v/>
      </c>
      <c r="CI276" s="7" t="str">
        <f t="shared" si="3304"/>
        <v/>
      </c>
      <c r="CJ276" s="7" t="str">
        <f t="shared" si="3304"/>
        <v/>
      </c>
      <c r="CK276" s="7" t="str">
        <f t="shared" si="3304"/>
        <v/>
      </c>
      <c r="CL276" s="7" t="str">
        <f t="shared" si="3304"/>
        <v/>
      </c>
      <c r="CM276" s="7" t="str">
        <f t="shared" si="3304"/>
        <v/>
      </c>
      <c r="CN276" s="7" t="str">
        <f t="shared" si="3304"/>
        <v/>
      </c>
      <c r="CO276" s="7" t="str">
        <f t="shared" si="3304"/>
        <v/>
      </c>
      <c r="CP276" s="7" t="str">
        <f t="shared" si="3304"/>
        <v/>
      </c>
      <c r="CQ276" s="7" t="str">
        <f t="shared" si="3304"/>
        <v/>
      </c>
      <c r="CR276" s="7" t="str">
        <f t="shared" si="3304"/>
        <v/>
      </c>
      <c r="CS276" s="7" t="str">
        <f t="shared" si="3304"/>
        <v/>
      </c>
      <c r="CT276" s="7" t="str">
        <f t="shared" si="3304"/>
        <v/>
      </c>
      <c r="CU276" s="7" t="str">
        <f t="shared" si="3304"/>
        <v/>
      </c>
      <c r="CV276" s="7" t="str">
        <f t="shared" si="3304"/>
        <v/>
      </c>
      <c r="CW276" s="7" t="str">
        <f t="shared" si="3304"/>
        <v/>
      </c>
      <c r="CX276" s="7" t="str">
        <f t="shared" si="3304"/>
        <v/>
      </c>
      <c r="CY276" s="7" t="str">
        <f t="shared" si="3304"/>
        <v/>
      </c>
      <c r="CZ276" s="7" t="str">
        <f t="shared" si="3304"/>
        <v/>
      </c>
      <c r="DA276" s="7" t="str">
        <f t="shared" si="3304"/>
        <v/>
      </c>
      <c r="DB276" s="7" t="str">
        <f t="shared" si="3304"/>
        <v/>
      </c>
      <c r="DC276" s="7" t="str">
        <f t="shared" si="3304"/>
        <v/>
      </c>
      <c r="DD276" s="7" t="str">
        <f t="shared" si="3304"/>
        <v/>
      </c>
      <c r="DE276" s="7" t="str">
        <f t="shared" si="3304"/>
        <v/>
      </c>
      <c r="DF276" s="7" t="str">
        <f t="shared" si="3304"/>
        <v/>
      </c>
      <c r="DG276" s="7" t="str">
        <f t="shared" ref="DG276:FR276" si="3305">IFERROR(IF((VLOOKUP(DG275,$X$449:$Z$614,3,FALSE))="D","",LEFT(DG275,1)),"")</f>
        <v/>
      </c>
      <c r="DH276" s="7" t="str">
        <f t="shared" si="3305"/>
        <v/>
      </c>
      <c r="DI276" s="7" t="str">
        <f t="shared" si="3305"/>
        <v/>
      </c>
      <c r="DJ276" s="7" t="str">
        <f t="shared" si="3305"/>
        <v/>
      </c>
      <c r="DK276" s="7" t="str">
        <f t="shared" si="3305"/>
        <v/>
      </c>
      <c r="DL276" s="7" t="str">
        <f t="shared" si="3305"/>
        <v/>
      </c>
      <c r="DM276" s="7" t="str">
        <f t="shared" si="3305"/>
        <v/>
      </c>
      <c r="DN276" s="7" t="str">
        <f t="shared" si="3305"/>
        <v/>
      </c>
      <c r="DO276" s="7" t="str">
        <f t="shared" si="3305"/>
        <v/>
      </c>
      <c r="DP276" s="7" t="str">
        <f t="shared" si="3305"/>
        <v/>
      </c>
      <c r="DQ276" s="7" t="str">
        <f t="shared" si="3305"/>
        <v/>
      </c>
      <c r="DR276" s="7" t="str">
        <f t="shared" si="3305"/>
        <v/>
      </c>
      <c r="DS276" s="7" t="str">
        <f t="shared" si="3305"/>
        <v/>
      </c>
      <c r="DT276" s="7" t="str">
        <f t="shared" si="3305"/>
        <v/>
      </c>
      <c r="DU276" s="7" t="str">
        <f t="shared" si="3305"/>
        <v/>
      </c>
      <c r="DV276" s="7" t="str">
        <f t="shared" si="3305"/>
        <v/>
      </c>
      <c r="DW276" s="7" t="str">
        <f t="shared" si="3305"/>
        <v/>
      </c>
      <c r="DX276" s="7" t="str">
        <f t="shared" si="3305"/>
        <v/>
      </c>
      <c r="DY276" s="7" t="str">
        <f t="shared" si="3305"/>
        <v/>
      </c>
      <c r="DZ276" s="7" t="str">
        <f t="shared" si="3305"/>
        <v/>
      </c>
      <c r="EA276" s="7" t="str">
        <f t="shared" si="3305"/>
        <v/>
      </c>
      <c r="EB276" s="7" t="str">
        <f t="shared" si="3305"/>
        <v/>
      </c>
      <c r="EC276" s="7" t="str">
        <f t="shared" si="3305"/>
        <v/>
      </c>
      <c r="ED276" s="7" t="str">
        <f t="shared" si="3305"/>
        <v/>
      </c>
      <c r="EE276" s="7" t="str">
        <f t="shared" si="3305"/>
        <v/>
      </c>
      <c r="EF276" s="7" t="str">
        <f t="shared" si="3305"/>
        <v/>
      </c>
      <c r="EG276" s="7" t="str">
        <f t="shared" si="3305"/>
        <v/>
      </c>
      <c r="EH276" s="7" t="str">
        <f t="shared" si="3305"/>
        <v/>
      </c>
      <c r="EI276" s="7" t="str">
        <f t="shared" si="3305"/>
        <v/>
      </c>
      <c r="EJ276" s="7" t="str">
        <f t="shared" si="3305"/>
        <v/>
      </c>
      <c r="EK276" s="7" t="str">
        <f t="shared" si="3305"/>
        <v/>
      </c>
      <c r="EL276" s="7" t="str">
        <f t="shared" si="3305"/>
        <v/>
      </c>
      <c r="EM276" s="7" t="str">
        <f t="shared" si="3305"/>
        <v/>
      </c>
      <c r="EN276" s="7" t="str">
        <f t="shared" si="3305"/>
        <v/>
      </c>
      <c r="EO276" s="7" t="str">
        <f t="shared" si="3305"/>
        <v/>
      </c>
      <c r="EP276" s="7" t="str">
        <f t="shared" si="3305"/>
        <v/>
      </c>
      <c r="EQ276" s="7" t="str">
        <f t="shared" si="3305"/>
        <v/>
      </c>
      <c r="ER276" s="7" t="str">
        <f t="shared" si="3305"/>
        <v/>
      </c>
      <c r="ES276" s="7" t="str">
        <f t="shared" si="3305"/>
        <v/>
      </c>
      <c r="ET276" s="7" t="str">
        <f t="shared" si="3305"/>
        <v/>
      </c>
      <c r="EU276" s="7" t="str">
        <f t="shared" si="3305"/>
        <v/>
      </c>
      <c r="EV276" s="7" t="str">
        <f t="shared" si="3305"/>
        <v/>
      </c>
      <c r="EW276" s="7" t="str">
        <f t="shared" si="3305"/>
        <v/>
      </c>
      <c r="EX276" s="7" t="str">
        <f t="shared" si="3305"/>
        <v/>
      </c>
      <c r="EY276" s="7" t="str">
        <f t="shared" si="3305"/>
        <v/>
      </c>
      <c r="EZ276" s="7" t="str">
        <f t="shared" si="3305"/>
        <v/>
      </c>
      <c r="FA276" s="7" t="str">
        <f t="shared" si="3305"/>
        <v/>
      </c>
      <c r="FB276" s="7" t="str">
        <f t="shared" si="3305"/>
        <v/>
      </c>
      <c r="FC276" s="7" t="str">
        <f t="shared" si="3305"/>
        <v/>
      </c>
      <c r="FD276" s="7" t="str">
        <f t="shared" si="3305"/>
        <v/>
      </c>
      <c r="FE276" s="7" t="str">
        <f t="shared" si="3305"/>
        <v/>
      </c>
      <c r="FF276" s="7" t="str">
        <f t="shared" si="3305"/>
        <v/>
      </c>
      <c r="FG276" s="7" t="str">
        <f t="shared" si="3305"/>
        <v/>
      </c>
      <c r="FH276" s="7" t="str">
        <f t="shared" si="3305"/>
        <v/>
      </c>
      <c r="FI276" s="7" t="str">
        <f t="shared" si="3305"/>
        <v/>
      </c>
      <c r="FJ276" s="7" t="str">
        <f t="shared" si="3305"/>
        <v/>
      </c>
      <c r="FK276" s="7" t="str">
        <f t="shared" si="3305"/>
        <v/>
      </c>
      <c r="FL276" s="7" t="str">
        <f t="shared" si="3305"/>
        <v/>
      </c>
      <c r="FM276" s="7" t="str">
        <f t="shared" si="3305"/>
        <v/>
      </c>
      <c r="FN276" s="7" t="str">
        <f t="shared" si="3305"/>
        <v/>
      </c>
      <c r="FO276" s="7" t="str">
        <f t="shared" si="3305"/>
        <v/>
      </c>
      <c r="FP276" s="7" t="str">
        <f t="shared" si="3305"/>
        <v/>
      </c>
      <c r="FQ276" s="7" t="str">
        <f t="shared" si="3305"/>
        <v/>
      </c>
      <c r="FR276" s="7" t="str">
        <f t="shared" si="3305"/>
        <v/>
      </c>
      <c r="FS276" s="7" t="str">
        <f t="shared" ref="FS276:HU276" si="3306">IFERROR(IF((VLOOKUP(FS275,$X$449:$Z$614,3,FALSE))="D","",LEFT(FS275,1)),"")</f>
        <v/>
      </c>
      <c r="FT276" s="7" t="str">
        <f t="shared" si="3306"/>
        <v/>
      </c>
      <c r="FU276" s="7" t="str">
        <f t="shared" si="3306"/>
        <v/>
      </c>
      <c r="FV276" s="7" t="str">
        <f t="shared" si="3306"/>
        <v/>
      </c>
      <c r="FW276" s="7" t="str">
        <f t="shared" si="3306"/>
        <v/>
      </c>
      <c r="FX276" s="7" t="str">
        <f t="shared" si="3306"/>
        <v/>
      </c>
      <c r="FY276" s="7" t="str">
        <f t="shared" si="3306"/>
        <v/>
      </c>
      <c r="FZ276" s="7" t="str">
        <f t="shared" si="3306"/>
        <v/>
      </c>
      <c r="GA276" s="7" t="str">
        <f t="shared" si="3306"/>
        <v/>
      </c>
      <c r="GB276" s="7" t="str">
        <f t="shared" si="3306"/>
        <v/>
      </c>
      <c r="GC276" s="7" t="str">
        <f t="shared" si="3306"/>
        <v/>
      </c>
      <c r="GD276" s="7" t="str">
        <f t="shared" si="3306"/>
        <v/>
      </c>
      <c r="GE276" s="7" t="str">
        <f t="shared" si="3306"/>
        <v/>
      </c>
      <c r="GF276" s="7" t="str">
        <f t="shared" si="3306"/>
        <v/>
      </c>
      <c r="GG276" s="7" t="str">
        <f t="shared" si="3306"/>
        <v/>
      </c>
      <c r="GH276" s="7" t="str">
        <f t="shared" si="3306"/>
        <v/>
      </c>
      <c r="GI276" s="7" t="str">
        <f t="shared" si="3306"/>
        <v/>
      </c>
      <c r="GJ276" s="7" t="str">
        <f t="shared" si="3306"/>
        <v/>
      </c>
      <c r="GK276" s="7" t="str">
        <f t="shared" si="3306"/>
        <v/>
      </c>
      <c r="GL276" s="7" t="str">
        <f t="shared" si="3306"/>
        <v/>
      </c>
      <c r="GM276" s="7" t="str">
        <f t="shared" si="3306"/>
        <v/>
      </c>
      <c r="GN276" s="7" t="str">
        <f t="shared" si="3306"/>
        <v/>
      </c>
      <c r="GO276" s="7" t="str">
        <f t="shared" si="3306"/>
        <v/>
      </c>
      <c r="GP276" s="7" t="str">
        <f t="shared" si="3306"/>
        <v/>
      </c>
      <c r="GQ276" s="7" t="str">
        <f t="shared" si="3306"/>
        <v/>
      </c>
      <c r="GR276" s="7" t="str">
        <f t="shared" si="3306"/>
        <v/>
      </c>
      <c r="GS276" s="7" t="str">
        <f t="shared" si="3306"/>
        <v/>
      </c>
      <c r="GT276" s="7" t="str">
        <f t="shared" si="3306"/>
        <v/>
      </c>
      <c r="GU276" s="7" t="str">
        <f t="shared" si="3306"/>
        <v/>
      </c>
      <c r="GV276" s="7" t="str">
        <f t="shared" si="3306"/>
        <v/>
      </c>
      <c r="GW276" s="7" t="str">
        <f t="shared" si="3306"/>
        <v/>
      </c>
      <c r="GX276" s="7" t="str">
        <f t="shared" si="3306"/>
        <v/>
      </c>
      <c r="GY276" s="7" t="str">
        <f t="shared" si="3306"/>
        <v/>
      </c>
      <c r="GZ276" s="7" t="str">
        <f t="shared" si="3306"/>
        <v/>
      </c>
      <c r="HA276" s="7" t="str">
        <f t="shared" si="3306"/>
        <v/>
      </c>
      <c r="HB276" s="7" t="str">
        <f t="shared" si="3306"/>
        <v/>
      </c>
      <c r="HC276" s="7" t="str">
        <f t="shared" si="3306"/>
        <v/>
      </c>
      <c r="HD276" s="7" t="str">
        <f t="shared" si="3306"/>
        <v/>
      </c>
      <c r="HE276" s="7" t="str">
        <f t="shared" si="3306"/>
        <v/>
      </c>
      <c r="HF276" s="7" t="str">
        <f t="shared" si="3306"/>
        <v/>
      </c>
      <c r="HG276" s="7" t="str">
        <f t="shared" si="3306"/>
        <v/>
      </c>
      <c r="HH276" s="7" t="str">
        <f t="shared" si="3306"/>
        <v/>
      </c>
      <c r="HI276" s="7" t="str">
        <f t="shared" si="3306"/>
        <v/>
      </c>
      <c r="HJ276" s="7" t="str">
        <f t="shared" si="3306"/>
        <v/>
      </c>
      <c r="HK276" s="7" t="str">
        <f t="shared" si="3306"/>
        <v/>
      </c>
      <c r="HL276" s="7" t="str">
        <f t="shared" si="3306"/>
        <v/>
      </c>
      <c r="HM276" s="7" t="str">
        <f t="shared" si="3306"/>
        <v/>
      </c>
      <c r="HN276" s="7" t="str">
        <f t="shared" si="3306"/>
        <v/>
      </c>
      <c r="HO276" s="7" t="str">
        <f t="shared" si="3306"/>
        <v/>
      </c>
      <c r="HP276" s="7" t="str">
        <f t="shared" si="3306"/>
        <v/>
      </c>
      <c r="HQ276" s="7" t="str">
        <f t="shared" si="3306"/>
        <v/>
      </c>
      <c r="HR276" s="7" t="str">
        <f t="shared" si="3306"/>
        <v/>
      </c>
      <c r="HS276" s="7" t="str">
        <f t="shared" si="3306"/>
        <v/>
      </c>
      <c r="HT276" s="7" t="str">
        <f t="shared" si="3306"/>
        <v/>
      </c>
      <c r="HU276" s="7" t="str">
        <f t="shared" si="3306"/>
        <v/>
      </c>
      <c r="HV276" s="7" t="str">
        <f t="shared" ref="HV276" si="3307">LEFT(HV275,1)</f>
        <v/>
      </c>
    </row>
    <row r="277" spans="1:238" hidden="1" x14ac:dyDescent="0.3">
      <c r="A277" s="31" t="s">
        <v>663</v>
      </c>
      <c r="B277" s="31" t="str">
        <f>VLOOKUP($A277,POINTS!$O$3:$W$168,B$232,FALSE)</f>
        <v>Mission Concepcion</v>
      </c>
      <c r="C277" s="31" t="str">
        <f>VLOOKUP($A277,POINTS!$O$3:$W$168,C$232,FALSE)</f>
        <v>San Antonio</v>
      </c>
      <c r="D277" s="32">
        <f>VLOOKUP($A277,POINTS!$O$3:$W$168,D$232,FALSE)</f>
        <v>29.391061000000001</v>
      </c>
      <c r="E277" s="32">
        <f>VLOOKUP($A277,POINTS!$O$3:$W$168,E$232,FALSE)</f>
        <v>-98.491372999999996</v>
      </c>
      <c r="F277" s="31">
        <f>VLOOKUP($A277,POINTS!$O$3:$W$168,F$232,FALSE)</f>
        <v>0</v>
      </c>
      <c r="G277" s="31">
        <f>VLOOKUP($A277,POINTS!$O$3:$W$168,G$232,FALSE)</f>
        <v>154</v>
      </c>
      <c r="H277" s="31">
        <f>VLOOKUP($A277,POINTS!$O$3:$W$168,H$232,FALSE)</f>
        <v>0</v>
      </c>
      <c r="I277" s="7">
        <f>ROUNDUP(VLOOKUP(A277,POINTS!$A$3:$J$168,10,FALSE)/2,0)</f>
        <v>77</v>
      </c>
      <c r="Z277" s="29"/>
      <c r="AA277" s="29"/>
      <c r="AE277" s="7" t="str">
        <f t="shared" ref="AE277:AZ277" si="3308">IF(AE273="","",IF(AE274-AE273&lt;0,"FAIL","Good"))</f>
        <v/>
      </c>
      <c r="AF277" s="7" t="str">
        <f t="shared" si="3308"/>
        <v/>
      </c>
      <c r="AG277" s="7" t="str">
        <f t="shared" si="3308"/>
        <v/>
      </c>
      <c r="AH277" s="7" t="str">
        <f t="shared" si="3308"/>
        <v/>
      </c>
      <c r="AI277" s="7" t="str">
        <f t="shared" si="3308"/>
        <v/>
      </c>
      <c r="AJ277" s="7" t="str">
        <f t="shared" si="3308"/>
        <v/>
      </c>
      <c r="AK277" s="7" t="str">
        <f t="shared" si="3308"/>
        <v/>
      </c>
      <c r="AL277" s="7" t="str">
        <f t="shared" si="3308"/>
        <v/>
      </c>
      <c r="AM277" s="7" t="str">
        <f t="shared" si="3308"/>
        <v/>
      </c>
      <c r="AN277" s="7" t="str">
        <f t="shared" si="3308"/>
        <v/>
      </c>
      <c r="AO277" s="7" t="str">
        <f t="shared" si="3308"/>
        <v/>
      </c>
      <c r="AP277" s="7" t="str">
        <f t="shared" si="3308"/>
        <v/>
      </c>
      <c r="AQ277" s="7" t="str">
        <f t="shared" si="3308"/>
        <v/>
      </c>
      <c r="AR277" s="7" t="str">
        <f t="shared" si="3308"/>
        <v/>
      </c>
      <c r="AS277" s="7" t="str">
        <f t="shared" si="3308"/>
        <v/>
      </c>
      <c r="AT277" s="7" t="str">
        <f t="shared" si="3308"/>
        <v/>
      </c>
      <c r="AU277" s="7" t="str">
        <f t="shared" si="3308"/>
        <v/>
      </c>
      <c r="AV277" s="7" t="str">
        <f t="shared" si="3308"/>
        <v/>
      </c>
      <c r="AW277" s="7" t="str">
        <f t="shared" si="3308"/>
        <v/>
      </c>
      <c r="AX277" s="7" t="str">
        <f t="shared" si="3308"/>
        <v/>
      </c>
      <c r="AY277" s="7" t="str">
        <f t="shared" si="3308"/>
        <v/>
      </c>
      <c r="AZ277" s="7" t="str">
        <f t="shared" si="3308"/>
        <v/>
      </c>
    </row>
    <row r="278" spans="1:238" hidden="1" x14ac:dyDescent="0.3">
      <c r="A278" s="31" t="s">
        <v>664</v>
      </c>
      <c r="B278" s="31" t="str">
        <f>VLOOKUP($A278,POINTS!$O$3:$W$168,B$232,FALSE)</f>
        <v>Mission San Juan Capistrano</v>
      </c>
      <c r="C278" s="31" t="str">
        <f>VLOOKUP($A278,POINTS!$O$3:$W$168,C$232,FALSE)</f>
        <v>San Antonio</v>
      </c>
      <c r="D278" s="32">
        <f>VLOOKUP($A278,POINTS!$O$3:$W$168,D$232,FALSE)</f>
        <v>29.333282000000001</v>
      </c>
      <c r="E278" s="32">
        <f>VLOOKUP($A278,POINTS!$O$3:$W$168,E$232,FALSE)</f>
        <v>-98.454823000000005</v>
      </c>
      <c r="F278" s="31">
        <f>VLOOKUP($A278,POINTS!$O$3:$W$168,F$232,FALSE)</f>
        <v>0</v>
      </c>
      <c r="G278" s="31">
        <f>VLOOKUP($A278,POINTS!$O$3:$W$168,G$232,FALSE)</f>
        <v>155</v>
      </c>
      <c r="H278" s="31">
        <f>VLOOKUP($A278,POINTS!$O$3:$W$168,H$232,FALSE)</f>
        <v>0</v>
      </c>
      <c r="I278" s="7">
        <f>ROUNDUP(VLOOKUP(A278,POINTS!$A$3:$J$168,10,FALSE)/2,0)</f>
        <v>78</v>
      </c>
      <c r="Z278" s="29" t="str">
        <f t="shared" ref="Z278" si="3309">AB273</f>
        <v/>
      </c>
      <c r="AA278" s="29"/>
      <c r="AB278" s="7">
        <f t="shared" ref="AB278" si="3310">SUM(AE278:HU278)</f>
        <v>0</v>
      </c>
      <c r="AC278" s="7" t="s">
        <v>805</v>
      </c>
      <c r="AE278" s="7" t="str">
        <f t="shared" ref="AE278:CP278" si="3311">IF(AE276="","",IF(LEFT(AE275,1)="F",0,IF(AE275="","",IF(AE279="Day",VLOOKUP(AE275,$A$449:$E$614,5,FALSE),IF(AE279="Night",VLOOKUP(AE275,$A$449:$E$614,4,FALSE),"")))))</f>
        <v/>
      </c>
      <c r="AF278" s="7" t="str">
        <f t="shared" si="3311"/>
        <v/>
      </c>
      <c r="AG278" s="7" t="str">
        <f t="shared" si="3311"/>
        <v/>
      </c>
      <c r="AH278" s="7" t="str">
        <f t="shared" si="3311"/>
        <v/>
      </c>
      <c r="AI278" s="7" t="str">
        <f t="shared" si="3311"/>
        <v/>
      </c>
      <c r="AJ278" s="7" t="str">
        <f t="shared" si="3311"/>
        <v/>
      </c>
      <c r="AK278" s="7" t="str">
        <f t="shared" si="3311"/>
        <v/>
      </c>
      <c r="AL278" s="7" t="str">
        <f t="shared" si="3311"/>
        <v/>
      </c>
      <c r="AM278" s="7" t="str">
        <f t="shared" si="3311"/>
        <v/>
      </c>
      <c r="AN278" s="7" t="str">
        <f t="shared" si="3311"/>
        <v/>
      </c>
      <c r="AO278" s="7" t="str">
        <f t="shared" si="3311"/>
        <v/>
      </c>
      <c r="AP278" s="7" t="str">
        <f t="shared" si="3311"/>
        <v/>
      </c>
      <c r="AQ278" s="7" t="str">
        <f t="shared" si="3311"/>
        <v/>
      </c>
      <c r="AR278" s="7" t="str">
        <f t="shared" si="3311"/>
        <v/>
      </c>
      <c r="AS278" s="7" t="str">
        <f t="shared" si="3311"/>
        <v/>
      </c>
      <c r="AT278" s="7" t="str">
        <f t="shared" si="3311"/>
        <v/>
      </c>
      <c r="AU278" s="7" t="str">
        <f t="shared" si="3311"/>
        <v/>
      </c>
      <c r="AV278" s="7" t="str">
        <f t="shared" si="3311"/>
        <v/>
      </c>
      <c r="AW278" s="7" t="str">
        <f t="shared" si="3311"/>
        <v/>
      </c>
      <c r="AX278" s="7" t="str">
        <f t="shared" si="3311"/>
        <v/>
      </c>
      <c r="AY278" s="7" t="str">
        <f t="shared" si="3311"/>
        <v/>
      </c>
      <c r="AZ278" s="7" t="str">
        <f t="shared" si="3311"/>
        <v/>
      </c>
      <c r="BA278" s="7" t="str">
        <f t="shared" si="3311"/>
        <v/>
      </c>
      <c r="BB278" s="7" t="str">
        <f t="shared" si="3311"/>
        <v/>
      </c>
      <c r="BC278" s="7" t="str">
        <f t="shared" si="3311"/>
        <v/>
      </c>
      <c r="BD278" s="7" t="str">
        <f t="shared" si="3311"/>
        <v/>
      </c>
      <c r="BE278" s="7" t="str">
        <f t="shared" si="3311"/>
        <v/>
      </c>
      <c r="BF278" s="7" t="str">
        <f t="shared" si="3311"/>
        <v/>
      </c>
      <c r="BG278" s="7" t="str">
        <f t="shared" si="3311"/>
        <v/>
      </c>
      <c r="BH278" s="7" t="str">
        <f t="shared" si="3311"/>
        <v/>
      </c>
      <c r="BI278" s="7" t="str">
        <f t="shared" si="3311"/>
        <v/>
      </c>
      <c r="BJ278" s="7" t="str">
        <f t="shared" si="3311"/>
        <v/>
      </c>
      <c r="BK278" s="7" t="str">
        <f t="shared" si="3311"/>
        <v/>
      </c>
      <c r="BL278" s="7" t="str">
        <f t="shared" si="3311"/>
        <v/>
      </c>
      <c r="BM278" s="7" t="str">
        <f t="shared" si="3311"/>
        <v/>
      </c>
      <c r="BN278" s="7" t="str">
        <f t="shared" si="3311"/>
        <v/>
      </c>
      <c r="BO278" s="7" t="str">
        <f t="shared" si="3311"/>
        <v/>
      </c>
      <c r="BP278" s="7" t="str">
        <f t="shared" si="3311"/>
        <v/>
      </c>
      <c r="BQ278" s="7" t="str">
        <f t="shared" si="3311"/>
        <v/>
      </c>
      <c r="BR278" s="7" t="str">
        <f t="shared" si="3311"/>
        <v/>
      </c>
      <c r="BS278" s="7" t="str">
        <f t="shared" si="3311"/>
        <v/>
      </c>
      <c r="BT278" s="7" t="str">
        <f t="shared" si="3311"/>
        <v/>
      </c>
      <c r="BU278" s="7" t="str">
        <f t="shared" si="3311"/>
        <v/>
      </c>
      <c r="BV278" s="7" t="str">
        <f t="shared" si="3311"/>
        <v/>
      </c>
      <c r="BW278" s="7" t="str">
        <f t="shared" si="3311"/>
        <v/>
      </c>
      <c r="BX278" s="7" t="str">
        <f t="shared" si="3311"/>
        <v/>
      </c>
      <c r="BY278" s="7" t="str">
        <f t="shared" si="3311"/>
        <v/>
      </c>
      <c r="BZ278" s="7" t="str">
        <f t="shared" si="3311"/>
        <v/>
      </c>
      <c r="CA278" s="7" t="str">
        <f t="shared" si="3311"/>
        <v/>
      </c>
      <c r="CB278" s="7" t="str">
        <f t="shared" si="3311"/>
        <v/>
      </c>
      <c r="CC278" s="7" t="str">
        <f t="shared" si="3311"/>
        <v/>
      </c>
      <c r="CD278" s="7" t="str">
        <f t="shared" si="3311"/>
        <v/>
      </c>
      <c r="CE278" s="7" t="str">
        <f t="shared" si="3311"/>
        <v/>
      </c>
      <c r="CF278" s="7" t="str">
        <f t="shared" si="3311"/>
        <v/>
      </c>
      <c r="CG278" s="7" t="str">
        <f t="shared" si="3311"/>
        <v/>
      </c>
      <c r="CH278" s="7" t="str">
        <f t="shared" si="3311"/>
        <v/>
      </c>
      <c r="CI278" s="7" t="str">
        <f t="shared" si="3311"/>
        <v/>
      </c>
      <c r="CJ278" s="7" t="str">
        <f t="shared" si="3311"/>
        <v/>
      </c>
      <c r="CK278" s="7" t="str">
        <f t="shared" si="3311"/>
        <v/>
      </c>
      <c r="CL278" s="7" t="str">
        <f t="shared" si="3311"/>
        <v/>
      </c>
      <c r="CM278" s="7" t="str">
        <f t="shared" si="3311"/>
        <v/>
      </c>
      <c r="CN278" s="7" t="str">
        <f t="shared" si="3311"/>
        <v/>
      </c>
      <c r="CO278" s="7" t="str">
        <f t="shared" si="3311"/>
        <v/>
      </c>
      <c r="CP278" s="7" t="str">
        <f t="shared" si="3311"/>
        <v/>
      </c>
      <c r="CQ278" s="7" t="str">
        <f t="shared" ref="CQ278:FB278" si="3312">IF(CQ276="","",IF(LEFT(CQ275,1)="F",0,IF(CQ275="","",IF(CQ279="Day",VLOOKUP(CQ275,$A$449:$E$614,5,FALSE),IF(CQ279="Night",VLOOKUP(CQ275,$A$449:$E$614,4,FALSE),"")))))</f>
        <v/>
      </c>
      <c r="CR278" s="7" t="str">
        <f t="shared" si="3312"/>
        <v/>
      </c>
      <c r="CS278" s="7" t="str">
        <f t="shared" si="3312"/>
        <v/>
      </c>
      <c r="CT278" s="7" t="str">
        <f t="shared" si="3312"/>
        <v/>
      </c>
      <c r="CU278" s="7" t="str">
        <f t="shared" si="3312"/>
        <v/>
      </c>
      <c r="CV278" s="7" t="str">
        <f t="shared" si="3312"/>
        <v/>
      </c>
      <c r="CW278" s="7" t="str">
        <f t="shared" si="3312"/>
        <v/>
      </c>
      <c r="CX278" s="7" t="str">
        <f t="shared" si="3312"/>
        <v/>
      </c>
      <c r="CY278" s="7" t="str">
        <f t="shared" si="3312"/>
        <v/>
      </c>
      <c r="CZ278" s="7" t="str">
        <f t="shared" si="3312"/>
        <v/>
      </c>
      <c r="DA278" s="7" t="str">
        <f t="shared" si="3312"/>
        <v/>
      </c>
      <c r="DB278" s="7" t="str">
        <f t="shared" si="3312"/>
        <v/>
      </c>
      <c r="DC278" s="7" t="str">
        <f t="shared" si="3312"/>
        <v/>
      </c>
      <c r="DD278" s="7" t="str">
        <f t="shared" si="3312"/>
        <v/>
      </c>
      <c r="DE278" s="7" t="str">
        <f t="shared" si="3312"/>
        <v/>
      </c>
      <c r="DF278" s="7" t="str">
        <f t="shared" si="3312"/>
        <v/>
      </c>
      <c r="DG278" s="7" t="str">
        <f t="shared" si="3312"/>
        <v/>
      </c>
      <c r="DH278" s="7" t="str">
        <f t="shared" si="3312"/>
        <v/>
      </c>
      <c r="DI278" s="7" t="str">
        <f t="shared" si="3312"/>
        <v/>
      </c>
      <c r="DJ278" s="7" t="str">
        <f t="shared" si="3312"/>
        <v/>
      </c>
      <c r="DK278" s="7" t="str">
        <f t="shared" si="3312"/>
        <v/>
      </c>
      <c r="DL278" s="7" t="str">
        <f t="shared" si="3312"/>
        <v/>
      </c>
      <c r="DM278" s="7" t="str">
        <f t="shared" si="3312"/>
        <v/>
      </c>
      <c r="DN278" s="7" t="str">
        <f t="shared" si="3312"/>
        <v/>
      </c>
      <c r="DO278" s="7" t="str">
        <f t="shared" si="3312"/>
        <v/>
      </c>
      <c r="DP278" s="7" t="str">
        <f t="shared" si="3312"/>
        <v/>
      </c>
      <c r="DQ278" s="7" t="str">
        <f t="shared" si="3312"/>
        <v/>
      </c>
      <c r="DR278" s="7" t="str">
        <f t="shared" si="3312"/>
        <v/>
      </c>
      <c r="DS278" s="7" t="str">
        <f t="shared" si="3312"/>
        <v/>
      </c>
      <c r="DT278" s="7" t="str">
        <f t="shared" si="3312"/>
        <v/>
      </c>
      <c r="DU278" s="7" t="str">
        <f t="shared" si="3312"/>
        <v/>
      </c>
      <c r="DV278" s="7" t="str">
        <f t="shared" si="3312"/>
        <v/>
      </c>
      <c r="DW278" s="7" t="str">
        <f t="shared" si="3312"/>
        <v/>
      </c>
      <c r="DX278" s="7" t="str">
        <f t="shared" si="3312"/>
        <v/>
      </c>
      <c r="DY278" s="7" t="str">
        <f t="shared" si="3312"/>
        <v/>
      </c>
      <c r="DZ278" s="7" t="str">
        <f t="shared" si="3312"/>
        <v/>
      </c>
      <c r="EA278" s="7" t="str">
        <f t="shared" si="3312"/>
        <v/>
      </c>
      <c r="EB278" s="7" t="str">
        <f t="shared" si="3312"/>
        <v/>
      </c>
      <c r="EC278" s="7" t="str">
        <f t="shared" si="3312"/>
        <v/>
      </c>
      <c r="ED278" s="7" t="str">
        <f t="shared" si="3312"/>
        <v/>
      </c>
      <c r="EE278" s="7" t="str">
        <f t="shared" si="3312"/>
        <v/>
      </c>
      <c r="EF278" s="7" t="str">
        <f t="shared" si="3312"/>
        <v/>
      </c>
      <c r="EG278" s="7" t="str">
        <f t="shared" si="3312"/>
        <v/>
      </c>
      <c r="EH278" s="7" t="str">
        <f t="shared" si="3312"/>
        <v/>
      </c>
      <c r="EI278" s="7" t="str">
        <f t="shared" si="3312"/>
        <v/>
      </c>
      <c r="EJ278" s="7" t="str">
        <f t="shared" si="3312"/>
        <v/>
      </c>
      <c r="EK278" s="7" t="str">
        <f t="shared" si="3312"/>
        <v/>
      </c>
      <c r="EL278" s="7" t="str">
        <f t="shared" si="3312"/>
        <v/>
      </c>
      <c r="EM278" s="7" t="str">
        <f t="shared" si="3312"/>
        <v/>
      </c>
      <c r="EN278" s="7" t="str">
        <f t="shared" si="3312"/>
        <v/>
      </c>
      <c r="EO278" s="7" t="str">
        <f t="shared" si="3312"/>
        <v/>
      </c>
      <c r="EP278" s="7" t="str">
        <f t="shared" si="3312"/>
        <v/>
      </c>
      <c r="EQ278" s="7" t="str">
        <f t="shared" si="3312"/>
        <v/>
      </c>
      <c r="ER278" s="7" t="str">
        <f t="shared" si="3312"/>
        <v/>
      </c>
      <c r="ES278" s="7" t="str">
        <f t="shared" si="3312"/>
        <v/>
      </c>
      <c r="ET278" s="7" t="str">
        <f t="shared" si="3312"/>
        <v/>
      </c>
      <c r="EU278" s="7" t="str">
        <f t="shared" si="3312"/>
        <v/>
      </c>
      <c r="EV278" s="7" t="str">
        <f t="shared" si="3312"/>
        <v/>
      </c>
      <c r="EW278" s="7" t="str">
        <f t="shared" si="3312"/>
        <v/>
      </c>
      <c r="EX278" s="7" t="str">
        <f t="shared" si="3312"/>
        <v/>
      </c>
      <c r="EY278" s="7" t="str">
        <f t="shared" si="3312"/>
        <v/>
      </c>
      <c r="EZ278" s="7" t="str">
        <f t="shared" si="3312"/>
        <v/>
      </c>
      <c r="FA278" s="7" t="str">
        <f t="shared" si="3312"/>
        <v/>
      </c>
      <c r="FB278" s="7" t="str">
        <f t="shared" si="3312"/>
        <v/>
      </c>
      <c r="FC278" s="7" t="str">
        <f t="shared" ref="FC278:HN278" si="3313">IF(FC276="","",IF(LEFT(FC275,1)="F",0,IF(FC275="","",IF(FC279="Day",VLOOKUP(FC275,$A$449:$E$614,5,FALSE),IF(FC279="Night",VLOOKUP(FC275,$A$449:$E$614,4,FALSE),"")))))</f>
        <v/>
      </c>
      <c r="FD278" s="7" t="str">
        <f t="shared" si="3313"/>
        <v/>
      </c>
      <c r="FE278" s="7" t="str">
        <f t="shared" si="3313"/>
        <v/>
      </c>
      <c r="FF278" s="7" t="str">
        <f t="shared" si="3313"/>
        <v/>
      </c>
      <c r="FG278" s="7" t="str">
        <f t="shared" si="3313"/>
        <v/>
      </c>
      <c r="FH278" s="7" t="str">
        <f t="shared" si="3313"/>
        <v/>
      </c>
      <c r="FI278" s="7" t="str">
        <f t="shared" si="3313"/>
        <v/>
      </c>
      <c r="FJ278" s="7" t="str">
        <f t="shared" si="3313"/>
        <v/>
      </c>
      <c r="FK278" s="7" t="str">
        <f t="shared" si="3313"/>
        <v/>
      </c>
      <c r="FL278" s="7" t="str">
        <f t="shared" si="3313"/>
        <v/>
      </c>
      <c r="FM278" s="7" t="str">
        <f t="shared" si="3313"/>
        <v/>
      </c>
      <c r="FN278" s="7" t="str">
        <f t="shared" si="3313"/>
        <v/>
      </c>
      <c r="FO278" s="7" t="str">
        <f t="shared" si="3313"/>
        <v/>
      </c>
      <c r="FP278" s="7" t="str">
        <f t="shared" si="3313"/>
        <v/>
      </c>
      <c r="FQ278" s="7" t="str">
        <f t="shared" si="3313"/>
        <v/>
      </c>
      <c r="FR278" s="7" t="str">
        <f t="shared" si="3313"/>
        <v/>
      </c>
      <c r="FS278" s="7" t="str">
        <f t="shared" si="3313"/>
        <v/>
      </c>
      <c r="FT278" s="7" t="str">
        <f t="shared" si="3313"/>
        <v/>
      </c>
      <c r="FU278" s="7" t="str">
        <f t="shared" si="3313"/>
        <v/>
      </c>
      <c r="FV278" s="7" t="str">
        <f t="shared" si="3313"/>
        <v/>
      </c>
      <c r="FW278" s="7" t="str">
        <f t="shared" si="3313"/>
        <v/>
      </c>
      <c r="FX278" s="7" t="str">
        <f t="shared" si="3313"/>
        <v/>
      </c>
      <c r="FY278" s="7" t="str">
        <f t="shared" si="3313"/>
        <v/>
      </c>
      <c r="FZ278" s="7" t="str">
        <f t="shared" si="3313"/>
        <v/>
      </c>
      <c r="GA278" s="7" t="str">
        <f t="shared" si="3313"/>
        <v/>
      </c>
      <c r="GB278" s="7" t="str">
        <f t="shared" si="3313"/>
        <v/>
      </c>
      <c r="GC278" s="7" t="str">
        <f t="shared" si="3313"/>
        <v/>
      </c>
      <c r="GD278" s="7" t="str">
        <f t="shared" si="3313"/>
        <v/>
      </c>
      <c r="GE278" s="7" t="str">
        <f t="shared" si="3313"/>
        <v/>
      </c>
      <c r="GF278" s="7" t="str">
        <f t="shared" si="3313"/>
        <v/>
      </c>
      <c r="GG278" s="7" t="str">
        <f t="shared" si="3313"/>
        <v/>
      </c>
      <c r="GH278" s="7" t="str">
        <f t="shared" si="3313"/>
        <v/>
      </c>
      <c r="GI278" s="7" t="str">
        <f t="shared" si="3313"/>
        <v/>
      </c>
      <c r="GJ278" s="7" t="str">
        <f t="shared" si="3313"/>
        <v/>
      </c>
      <c r="GK278" s="7" t="str">
        <f t="shared" si="3313"/>
        <v/>
      </c>
      <c r="GL278" s="7" t="str">
        <f t="shared" si="3313"/>
        <v/>
      </c>
      <c r="GM278" s="7" t="str">
        <f t="shared" si="3313"/>
        <v/>
      </c>
      <c r="GN278" s="7" t="str">
        <f t="shared" si="3313"/>
        <v/>
      </c>
      <c r="GO278" s="7" t="str">
        <f t="shared" si="3313"/>
        <v/>
      </c>
      <c r="GP278" s="7" t="str">
        <f t="shared" si="3313"/>
        <v/>
      </c>
      <c r="GQ278" s="7" t="str">
        <f t="shared" si="3313"/>
        <v/>
      </c>
      <c r="GR278" s="7" t="str">
        <f t="shared" si="3313"/>
        <v/>
      </c>
      <c r="GS278" s="7" t="str">
        <f t="shared" si="3313"/>
        <v/>
      </c>
      <c r="GT278" s="7" t="str">
        <f t="shared" si="3313"/>
        <v/>
      </c>
      <c r="GU278" s="7" t="str">
        <f t="shared" si="3313"/>
        <v/>
      </c>
      <c r="GV278" s="7" t="str">
        <f t="shared" si="3313"/>
        <v/>
      </c>
      <c r="GW278" s="7" t="str">
        <f t="shared" si="3313"/>
        <v/>
      </c>
      <c r="GX278" s="7" t="str">
        <f t="shared" si="3313"/>
        <v/>
      </c>
      <c r="GY278" s="7" t="str">
        <f t="shared" si="3313"/>
        <v/>
      </c>
      <c r="GZ278" s="7" t="str">
        <f t="shared" si="3313"/>
        <v/>
      </c>
      <c r="HA278" s="7" t="str">
        <f t="shared" si="3313"/>
        <v/>
      </c>
      <c r="HB278" s="7" t="str">
        <f t="shared" si="3313"/>
        <v/>
      </c>
      <c r="HC278" s="7" t="str">
        <f t="shared" si="3313"/>
        <v/>
      </c>
      <c r="HD278" s="7" t="str">
        <f t="shared" si="3313"/>
        <v/>
      </c>
      <c r="HE278" s="7" t="str">
        <f t="shared" si="3313"/>
        <v/>
      </c>
      <c r="HF278" s="7" t="str">
        <f t="shared" si="3313"/>
        <v/>
      </c>
      <c r="HG278" s="7" t="str">
        <f t="shared" si="3313"/>
        <v/>
      </c>
      <c r="HH278" s="7" t="str">
        <f t="shared" si="3313"/>
        <v/>
      </c>
      <c r="HI278" s="7" t="str">
        <f t="shared" si="3313"/>
        <v/>
      </c>
      <c r="HJ278" s="7" t="str">
        <f t="shared" si="3313"/>
        <v/>
      </c>
      <c r="HK278" s="7" t="str">
        <f t="shared" si="3313"/>
        <v/>
      </c>
      <c r="HL278" s="7" t="str">
        <f t="shared" si="3313"/>
        <v/>
      </c>
      <c r="HM278" s="7" t="str">
        <f t="shared" si="3313"/>
        <v/>
      </c>
      <c r="HN278" s="7" t="str">
        <f t="shared" si="3313"/>
        <v/>
      </c>
      <c r="HO278" s="7" t="str">
        <f t="shared" ref="HO278:ID278" si="3314">IF(HO276="","",IF(LEFT(HO275,1)="F",0,IF(HO275="","",IF(HO279="Day",VLOOKUP(HO275,$A$449:$E$614,5,FALSE),IF(HO279="Night",VLOOKUP(HO275,$A$449:$E$614,4,FALSE),"")))))</f>
        <v/>
      </c>
      <c r="HP278" s="7" t="str">
        <f t="shared" si="3314"/>
        <v/>
      </c>
      <c r="HQ278" s="7" t="str">
        <f t="shared" si="3314"/>
        <v/>
      </c>
      <c r="HR278" s="7" t="str">
        <f t="shared" si="3314"/>
        <v/>
      </c>
      <c r="HS278" s="7" t="str">
        <f t="shared" si="3314"/>
        <v/>
      </c>
      <c r="HT278" s="7" t="str">
        <f t="shared" si="3314"/>
        <v/>
      </c>
      <c r="HU278" s="7" t="str">
        <f t="shared" si="3314"/>
        <v/>
      </c>
      <c r="HV278" s="7" t="str">
        <f t="shared" si="3314"/>
        <v/>
      </c>
      <c r="HW278" s="7" t="str">
        <f t="shared" si="3314"/>
        <v/>
      </c>
      <c r="HX278" s="7" t="str">
        <f t="shared" si="3314"/>
        <v/>
      </c>
      <c r="HY278" s="7" t="str">
        <f t="shared" si="3314"/>
        <v/>
      </c>
      <c r="HZ278" s="7" t="str">
        <f t="shared" si="3314"/>
        <v/>
      </c>
      <c r="IA278" s="7" t="str">
        <f t="shared" si="3314"/>
        <v/>
      </c>
      <c r="IB278" s="7" t="str">
        <f t="shared" si="3314"/>
        <v/>
      </c>
      <c r="IC278" s="7" t="str">
        <f t="shared" si="3314"/>
        <v/>
      </c>
      <c r="ID278" s="7" t="str">
        <f t="shared" si="3314"/>
        <v/>
      </c>
    </row>
    <row r="279" spans="1:238" hidden="1" x14ac:dyDescent="0.3">
      <c r="A279" s="31" t="s">
        <v>665</v>
      </c>
      <c r="B279" s="31" t="str">
        <f>VLOOKUP($A279,POINTS!$O$3:$W$168,B$232,FALSE)</f>
        <v>Rothko Chapel</v>
      </c>
      <c r="C279" s="31" t="str">
        <f>VLOOKUP($A279,POINTS!$O$3:$W$168,C$232,FALSE)</f>
        <v>Houston</v>
      </c>
      <c r="D279" s="32">
        <f>VLOOKUP($A279,POINTS!$O$3:$W$168,D$232,FALSE)</f>
        <v>29.737576000000001</v>
      </c>
      <c r="E279" s="32">
        <f>VLOOKUP($A279,POINTS!$O$3:$W$168,E$232,FALSE)</f>
        <v>-95.396060000000006</v>
      </c>
      <c r="F279" s="31">
        <f>VLOOKUP($A279,POINTS!$O$3:$W$168,F$232,FALSE)</f>
        <v>0</v>
      </c>
      <c r="G279" s="31">
        <f>VLOOKUP($A279,POINTS!$O$3:$W$168,G$232,FALSE)</f>
        <v>83</v>
      </c>
      <c r="H279" s="31">
        <f>VLOOKUP($A279,POINTS!$O$3:$W$168,H$232,FALSE)</f>
        <v>0</v>
      </c>
      <c r="I279" s="7">
        <f>ROUNDUP(VLOOKUP(A279,POINTS!$A$3:$J$168,10,FALSE)/2,0)</f>
        <v>42</v>
      </c>
      <c r="Z279" s="29"/>
      <c r="AA279" s="29"/>
      <c r="AB279" s="7">
        <f>IF(BR1124*0.1&gt;=0.5,0.5,1-(BR1124*0.1))</f>
        <v>1</v>
      </c>
      <c r="AC279" s="7" t="s">
        <v>1036</v>
      </c>
      <c r="AE279" s="7" t="str">
        <f t="shared" ref="AE279:CP279" si="3315">IF(LEFT(AE275,6)="Duplic","",IF(AE275="","",VLOOKUP(AE275,$AD$26:$AI$191,6,FALSE)))</f>
        <v/>
      </c>
      <c r="AF279" s="7" t="str">
        <f t="shared" si="3315"/>
        <v/>
      </c>
      <c r="AG279" s="7" t="str">
        <f t="shared" si="3315"/>
        <v/>
      </c>
      <c r="AH279" s="7" t="str">
        <f t="shared" si="3315"/>
        <v/>
      </c>
      <c r="AI279" s="7" t="str">
        <f t="shared" si="3315"/>
        <v/>
      </c>
      <c r="AJ279" s="7" t="str">
        <f t="shared" si="3315"/>
        <v/>
      </c>
      <c r="AK279" s="7" t="str">
        <f t="shared" si="3315"/>
        <v/>
      </c>
      <c r="AL279" s="7" t="str">
        <f t="shared" si="3315"/>
        <v/>
      </c>
      <c r="AM279" s="7" t="str">
        <f t="shared" si="3315"/>
        <v/>
      </c>
      <c r="AN279" s="7" t="str">
        <f t="shared" si="3315"/>
        <v/>
      </c>
      <c r="AO279" s="7" t="str">
        <f t="shared" si="3315"/>
        <v/>
      </c>
      <c r="AP279" s="7" t="str">
        <f t="shared" si="3315"/>
        <v/>
      </c>
      <c r="AQ279" s="7" t="str">
        <f t="shared" si="3315"/>
        <v/>
      </c>
      <c r="AR279" s="7" t="str">
        <f t="shared" si="3315"/>
        <v/>
      </c>
      <c r="AS279" s="7" t="str">
        <f t="shared" si="3315"/>
        <v/>
      </c>
      <c r="AT279" s="7" t="str">
        <f t="shared" si="3315"/>
        <v/>
      </c>
      <c r="AU279" s="7" t="str">
        <f t="shared" si="3315"/>
        <v/>
      </c>
      <c r="AV279" s="7" t="str">
        <f t="shared" si="3315"/>
        <v/>
      </c>
      <c r="AW279" s="7" t="str">
        <f t="shared" si="3315"/>
        <v/>
      </c>
      <c r="AX279" s="7" t="str">
        <f t="shared" si="3315"/>
        <v/>
      </c>
      <c r="AY279" s="7" t="str">
        <f t="shared" si="3315"/>
        <v/>
      </c>
      <c r="AZ279" s="7" t="str">
        <f t="shared" si="3315"/>
        <v/>
      </c>
      <c r="BA279" s="7" t="str">
        <f t="shared" si="3315"/>
        <v/>
      </c>
      <c r="BB279" s="7" t="str">
        <f t="shared" si="3315"/>
        <v/>
      </c>
      <c r="BC279" s="7" t="str">
        <f t="shared" si="3315"/>
        <v/>
      </c>
      <c r="BD279" s="7" t="str">
        <f t="shared" si="3315"/>
        <v/>
      </c>
      <c r="BE279" s="7" t="str">
        <f t="shared" si="3315"/>
        <v/>
      </c>
      <c r="BF279" s="7" t="str">
        <f t="shared" si="3315"/>
        <v/>
      </c>
      <c r="BG279" s="7" t="str">
        <f t="shared" si="3315"/>
        <v/>
      </c>
      <c r="BH279" s="7" t="str">
        <f t="shared" si="3315"/>
        <v/>
      </c>
      <c r="BI279" s="7" t="str">
        <f t="shared" si="3315"/>
        <v/>
      </c>
      <c r="BJ279" s="7" t="str">
        <f t="shared" si="3315"/>
        <v/>
      </c>
      <c r="BK279" s="7" t="str">
        <f t="shared" si="3315"/>
        <v/>
      </c>
      <c r="BL279" s="7" t="str">
        <f t="shared" si="3315"/>
        <v/>
      </c>
      <c r="BM279" s="7" t="str">
        <f t="shared" si="3315"/>
        <v/>
      </c>
      <c r="BN279" s="7" t="str">
        <f t="shared" si="3315"/>
        <v/>
      </c>
      <c r="BO279" s="7" t="str">
        <f t="shared" si="3315"/>
        <v/>
      </c>
      <c r="BP279" s="7" t="str">
        <f t="shared" si="3315"/>
        <v/>
      </c>
      <c r="BQ279" s="7" t="str">
        <f t="shared" si="3315"/>
        <v/>
      </c>
      <c r="BR279" s="7" t="str">
        <f t="shared" si="3315"/>
        <v/>
      </c>
      <c r="BS279" s="7" t="str">
        <f t="shared" si="3315"/>
        <v/>
      </c>
      <c r="BT279" s="7" t="str">
        <f t="shared" si="3315"/>
        <v/>
      </c>
      <c r="BU279" s="7" t="str">
        <f t="shared" si="3315"/>
        <v/>
      </c>
      <c r="BV279" s="7" t="str">
        <f t="shared" si="3315"/>
        <v/>
      </c>
      <c r="BW279" s="7" t="str">
        <f t="shared" si="3315"/>
        <v/>
      </c>
      <c r="BX279" s="7" t="str">
        <f t="shared" si="3315"/>
        <v/>
      </c>
      <c r="BY279" s="7" t="str">
        <f t="shared" si="3315"/>
        <v/>
      </c>
      <c r="BZ279" s="7" t="str">
        <f t="shared" si="3315"/>
        <v/>
      </c>
      <c r="CA279" s="7" t="str">
        <f t="shared" si="3315"/>
        <v/>
      </c>
      <c r="CB279" s="7" t="str">
        <f t="shared" si="3315"/>
        <v/>
      </c>
      <c r="CC279" s="7" t="str">
        <f t="shared" si="3315"/>
        <v/>
      </c>
      <c r="CD279" s="7" t="str">
        <f t="shared" si="3315"/>
        <v/>
      </c>
      <c r="CE279" s="7" t="str">
        <f t="shared" si="3315"/>
        <v/>
      </c>
      <c r="CF279" s="7" t="str">
        <f t="shared" si="3315"/>
        <v/>
      </c>
      <c r="CG279" s="7" t="str">
        <f t="shared" si="3315"/>
        <v/>
      </c>
      <c r="CH279" s="7" t="str">
        <f t="shared" si="3315"/>
        <v/>
      </c>
      <c r="CI279" s="7" t="str">
        <f t="shared" si="3315"/>
        <v/>
      </c>
      <c r="CJ279" s="7" t="str">
        <f t="shared" si="3315"/>
        <v/>
      </c>
      <c r="CK279" s="7" t="str">
        <f t="shared" si="3315"/>
        <v/>
      </c>
      <c r="CL279" s="7" t="str">
        <f t="shared" si="3315"/>
        <v/>
      </c>
      <c r="CM279" s="7" t="str">
        <f t="shared" si="3315"/>
        <v/>
      </c>
      <c r="CN279" s="7" t="str">
        <f t="shared" si="3315"/>
        <v/>
      </c>
      <c r="CO279" s="7" t="str">
        <f t="shared" si="3315"/>
        <v/>
      </c>
      <c r="CP279" s="7" t="str">
        <f t="shared" si="3315"/>
        <v/>
      </c>
      <c r="CQ279" s="7" t="str">
        <f t="shared" ref="CQ279:FB279" si="3316">IF(LEFT(CQ275,6)="Duplic","",IF(CQ275="","",VLOOKUP(CQ275,$AD$26:$AI$191,6,FALSE)))</f>
        <v/>
      </c>
      <c r="CR279" s="7" t="str">
        <f t="shared" si="3316"/>
        <v/>
      </c>
      <c r="CS279" s="7" t="str">
        <f t="shared" si="3316"/>
        <v/>
      </c>
      <c r="CT279" s="7" t="str">
        <f t="shared" si="3316"/>
        <v/>
      </c>
      <c r="CU279" s="7" t="str">
        <f t="shared" si="3316"/>
        <v/>
      </c>
      <c r="CV279" s="7" t="str">
        <f t="shared" si="3316"/>
        <v/>
      </c>
      <c r="CW279" s="7" t="str">
        <f t="shared" si="3316"/>
        <v/>
      </c>
      <c r="CX279" s="7" t="str">
        <f t="shared" si="3316"/>
        <v/>
      </c>
      <c r="CY279" s="7" t="str">
        <f t="shared" si="3316"/>
        <v/>
      </c>
      <c r="CZ279" s="7" t="str">
        <f t="shared" si="3316"/>
        <v/>
      </c>
      <c r="DA279" s="7" t="str">
        <f t="shared" si="3316"/>
        <v/>
      </c>
      <c r="DB279" s="7" t="str">
        <f t="shared" si="3316"/>
        <v/>
      </c>
      <c r="DC279" s="7" t="str">
        <f t="shared" si="3316"/>
        <v/>
      </c>
      <c r="DD279" s="7" t="str">
        <f t="shared" si="3316"/>
        <v/>
      </c>
      <c r="DE279" s="7" t="str">
        <f t="shared" si="3316"/>
        <v/>
      </c>
      <c r="DF279" s="7" t="str">
        <f t="shared" si="3316"/>
        <v/>
      </c>
      <c r="DG279" s="7" t="str">
        <f t="shared" si="3316"/>
        <v/>
      </c>
      <c r="DH279" s="7" t="str">
        <f t="shared" si="3316"/>
        <v/>
      </c>
      <c r="DI279" s="7" t="str">
        <f t="shared" si="3316"/>
        <v/>
      </c>
      <c r="DJ279" s="7" t="str">
        <f t="shared" si="3316"/>
        <v/>
      </c>
      <c r="DK279" s="7" t="str">
        <f t="shared" si="3316"/>
        <v/>
      </c>
      <c r="DL279" s="7" t="str">
        <f t="shared" si="3316"/>
        <v/>
      </c>
      <c r="DM279" s="7" t="str">
        <f t="shared" si="3316"/>
        <v/>
      </c>
      <c r="DN279" s="7" t="str">
        <f t="shared" si="3316"/>
        <v/>
      </c>
      <c r="DO279" s="7" t="str">
        <f t="shared" si="3316"/>
        <v/>
      </c>
      <c r="DP279" s="7" t="str">
        <f t="shared" si="3316"/>
        <v/>
      </c>
      <c r="DQ279" s="7" t="str">
        <f t="shared" si="3316"/>
        <v/>
      </c>
      <c r="DR279" s="7" t="str">
        <f t="shared" si="3316"/>
        <v/>
      </c>
      <c r="DS279" s="7" t="str">
        <f t="shared" si="3316"/>
        <v/>
      </c>
      <c r="DT279" s="7" t="str">
        <f t="shared" si="3316"/>
        <v/>
      </c>
      <c r="DU279" s="7" t="str">
        <f t="shared" si="3316"/>
        <v/>
      </c>
      <c r="DV279" s="7" t="str">
        <f t="shared" si="3316"/>
        <v/>
      </c>
      <c r="DW279" s="7" t="str">
        <f t="shared" si="3316"/>
        <v/>
      </c>
      <c r="DX279" s="7" t="str">
        <f t="shared" si="3316"/>
        <v/>
      </c>
      <c r="DY279" s="7" t="str">
        <f t="shared" si="3316"/>
        <v/>
      </c>
      <c r="DZ279" s="7" t="str">
        <f t="shared" si="3316"/>
        <v/>
      </c>
      <c r="EA279" s="7" t="str">
        <f t="shared" si="3316"/>
        <v/>
      </c>
      <c r="EB279" s="7" t="str">
        <f t="shared" si="3316"/>
        <v/>
      </c>
      <c r="EC279" s="7" t="str">
        <f t="shared" si="3316"/>
        <v/>
      </c>
      <c r="ED279" s="7" t="str">
        <f t="shared" si="3316"/>
        <v/>
      </c>
      <c r="EE279" s="7" t="str">
        <f t="shared" si="3316"/>
        <v/>
      </c>
      <c r="EF279" s="7" t="str">
        <f t="shared" si="3316"/>
        <v/>
      </c>
      <c r="EG279" s="7" t="str">
        <f t="shared" si="3316"/>
        <v/>
      </c>
      <c r="EH279" s="7" t="str">
        <f t="shared" si="3316"/>
        <v/>
      </c>
      <c r="EI279" s="7" t="str">
        <f t="shared" si="3316"/>
        <v/>
      </c>
      <c r="EJ279" s="7" t="str">
        <f t="shared" si="3316"/>
        <v/>
      </c>
      <c r="EK279" s="7" t="str">
        <f t="shared" si="3316"/>
        <v/>
      </c>
      <c r="EL279" s="7" t="str">
        <f t="shared" si="3316"/>
        <v/>
      </c>
      <c r="EM279" s="7" t="str">
        <f t="shared" si="3316"/>
        <v/>
      </c>
      <c r="EN279" s="7" t="str">
        <f t="shared" si="3316"/>
        <v/>
      </c>
      <c r="EO279" s="7" t="str">
        <f t="shared" si="3316"/>
        <v/>
      </c>
      <c r="EP279" s="7" t="str">
        <f t="shared" si="3316"/>
        <v/>
      </c>
      <c r="EQ279" s="7" t="str">
        <f t="shared" si="3316"/>
        <v/>
      </c>
      <c r="ER279" s="7" t="str">
        <f t="shared" si="3316"/>
        <v/>
      </c>
      <c r="ES279" s="7" t="str">
        <f t="shared" si="3316"/>
        <v/>
      </c>
      <c r="ET279" s="7" t="str">
        <f t="shared" si="3316"/>
        <v/>
      </c>
      <c r="EU279" s="7" t="str">
        <f t="shared" si="3316"/>
        <v/>
      </c>
      <c r="EV279" s="7" t="str">
        <f t="shared" si="3316"/>
        <v/>
      </c>
      <c r="EW279" s="7" t="str">
        <f t="shared" si="3316"/>
        <v/>
      </c>
      <c r="EX279" s="7" t="str">
        <f t="shared" si="3316"/>
        <v/>
      </c>
      <c r="EY279" s="7" t="str">
        <f t="shared" si="3316"/>
        <v/>
      </c>
      <c r="EZ279" s="7" t="str">
        <f t="shared" si="3316"/>
        <v/>
      </c>
      <c r="FA279" s="7" t="str">
        <f t="shared" si="3316"/>
        <v/>
      </c>
      <c r="FB279" s="7" t="str">
        <f t="shared" si="3316"/>
        <v/>
      </c>
      <c r="FC279" s="7" t="str">
        <f t="shared" ref="FC279:HN279" si="3317">IF(LEFT(FC275,6)="Duplic","",IF(FC275="","",VLOOKUP(FC275,$AD$26:$AI$191,6,FALSE)))</f>
        <v/>
      </c>
      <c r="FD279" s="7" t="str">
        <f t="shared" si="3317"/>
        <v/>
      </c>
      <c r="FE279" s="7" t="str">
        <f t="shared" si="3317"/>
        <v/>
      </c>
      <c r="FF279" s="7" t="str">
        <f t="shared" si="3317"/>
        <v/>
      </c>
      <c r="FG279" s="7" t="str">
        <f t="shared" si="3317"/>
        <v/>
      </c>
      <c r="FH279" s="7" t="str">
        <f t="shared" si="3317"/>
        <v/>
      </c>
      <c r="FI279" s="7" t="str">
        <f t="shared" si="3317"/>
        <v/>
      </c>
      <c r="FJ279" s="7" t="str">
        <f t="shared" si="3317"/>
        <v/>
      </c>
      <c r="FK279" s="7" t="str">
        <f t="shared" si="3317"/>
        <v/>
      </c>
      <c r="FL279" s="7" t="str">
        <f t="shared" si="3317"/>
        <v/>
      </c>
      <c r="FM279" s="7" t="str">
        <f t="shared" si="3317"/>
        <v/>
      </c>
      <c r="FN279" s="7" t="str">
        <f t="shared" si="3317"/>
        <v/>
      </c>
      <c r="FO279" s="7" t="str">
        <f t="shared" si="3317"/>
        <v/>
      </c>
      <c r="FP279" s="7" t="str">
        <f t="shared" si="3317"/>
        <v/>
      </c>
      <c r="FQ279" s="7" t="str">
        <f t="shared" si="3317"/>
        <v/>
      </c>
      <c r="FR279" s="7" t="str">
        <f t="shared" si="3317"/>
        <v/>
      </c>
      <c r="FS279" s="7" t="str">
        <f t="shared" si="3317"/>
        <v/>
      </c>
      <c r="FT279" s="7" t="str">
        <f t="shared" si="3317"/>
        <v/>
      </c>
      <c r="FU279" s="7" t="str">
        <f t="shared" si="3317"/>
        <v/>
      </c>
      <c r="FV279" s="7" t="str">
        <f t="shared" si="3317"/>
        <v/>
      </c>
      <c r="FW279" s="7" t="str">
        <f t="shared" si="3317"/>
        <v/>
      </c>
      <c r="FX279" s="7" t="str">
        <f t="shared" si="3317"/>
        <v/>
      </c>
      <c r="FY279" s="7" t="str">
        <f t="shared" si="3317"/>
        <v/>
      </c>
      <c r="FZ279" s="7" t="str">
        <f t="shared" si="3317"/>
        <v/>
      </c>
      <c r="GA279" s="7" t="str">
        <f t="shared" si="3317"/>
        <v/>
      </c>
      <c r="GB279" s="7" t="str">
        <f t="shared" si="3317"/>
        <v/>
      </c>
      <c r="GC279" s="7" t="str">
        <f t="shared" si="3317"/>
        <v/>
      </c>
      <c r="GD279" s="7" t="str">
        <f t="shared" si="3317"/>
        <v/>
      </c>
      <c r="GE279" s="7" t="str">
        <f t="shared" si="3317"/>
        <v/>
      </c>
      <c r="GF279" s="7" t="str">
        <f t="shared" si="3317"/>
        <v/>
      </c>
      <c r="GG279" s="7" t="str">
        <f t="shared" si="3317"/>
        <v/>
      </c>
      <c r="GH279" s="7" t="str">
        <f t="shared" si="3317"/>
        <v/>
      </c>
      <c r="GI279" s="7" t="str">
        <f t="shared" si="3317"/>
        <v/>
      </c>
      <c r="GJ279" s="7" t="str">
        <f t="shared" si="3317"/>
        <v/>
      </c>
      <c r="GK279" s="7" t="str">
        <f t="shared" si="3317"/>
        <v/>
      </c>
      <c r="GL279" s="7" t="str">
        <f t="shared" si="3317"/>
        <v/>
      </c>
      <c r="GM279" s="7" t="str">
        <f t="shared" si="3317"/>
        <v/>
      </c>
      <c r="GN279" s="7" t="str">
        <f t="shared" si="3317"/>
        <v/>
      </c>
      <c r="GO279" s="7" t="str">
        <f t="shared" si="3317"/>
        <v/>
      </c>
      <c r="GP279" s="7" t="str">
        <f t="shared" si="3317"/>
        <v/>
      </c>
      <c r="GQ279" s="7" t="str">
        <f t="shared" si="3317"/>
        <v/>
      </c>
      <c r="GR279" s="7" t="str">
        <f t="shared" si="3317"/>
        <v/>
      </c>
      <c r="GS279" s="7" t="str">
        <f t="shared" si="3317"/>
        <v/>
      </c>
      <c r="GT279" s="7" t="str">
        <f t="shared" si="3317"/>
        <v/>
      </c>
      <c r="GU279" s="7" t="str">
        <f t="shared" si="3317"/>
        <v/>
      </c>
      <c r="GV279" s="7" t="str">
        <f t="shared" si="3317"/>
        <v/>
      </c>
      <c r="GW279" s="7" t="str">
        <f t="shared" si="3317"/>
        <v/>
      </c>
      <c r="GX279" s="7" t="str">
        <f t="shared" si="3317"/>
        <v/>
      </c>
      <c r="GY279" s="7" t="str">
        <f t="shared" si="3317"/>
        <v/>
      </c>
      <c r="GZ279" s="7" t="str">
        <f t="shared" si="3317"/>
        <v/>
      </c>
      <c r="HA279" s="7" t="str">
        <f t="shared" si="3317"/>
        <v/>
      </c>
      <c r="HB279" s="7" t="str">
        <f t="shared" si="3317"/>
        <v/>
      </c>
      <c r="HC279" s="7" t="str">
        <f t="shared" si="3317"/>
        <v/>
      </c>
      <c r="HD279" s="7" t="str">
        <f t="shared" si="3317"/>
        <v/>
      </c>
      <c r="HE279" s="7" t="str">
        <f t="shared" si="3317"/>
        <v/>
      </c>
      <c r="HF279" s="7" t="str">
        <f t="shared" si="3317"/>
        <v/>
      </c>
      <c r="HG279" s="7" t="str">
        <f t="shared" si="3317"/>
        <v/>
      </c>
      <c r="HH279" s="7" t="str">
        <f t="shared" si="3317"/>
        <v/>
      </c>
      <c r="HI279" s="7" t="str">
        <f t="shared" si="3317"/>
        <v/>
      </c>
      <c r="HJ279" s="7" t="str">
        <f t="shared" si="3317"/>
        <v/>
      </c>
      <c r="HK279" s="7" t="str">
        <f t="shared" si="3317"/>
        <v/>
      </c>
      <c r="HL279" s="7" t="str">
        <f t="shared" si="3317"/>
        <v/>
      </c>
      <c r="HM279" s="7" t="str">
        <f t="shared" si="3317"/>
        <v/>
      </c>
      <c r="HN279" s="7" t="str">
        <f t="shared" si="3317"/>
        <v/>
      </c>
      <c r="HO279" s="7" t="str">
        <f t="shared" ref="HO279:ID279" si="3318">IF(LEFT(HO275,6)="Duplic","",IF(HO275="","",VLOOKUP(HO275,$AD$26:$AI$191,6,FALSE)))</f>
        <v/>
      </c>
      <c r="HP279" s="7" t="str">
        <f t="shared" si="3318"/>
        <v/>
      </c>
      <c r="HQ279" s="7" t="str">
        <f t="shared" si="3318"/>
        <v/>
      </c>
      <c r="HR279" s="7" t="str">
        <f t="shared" si="3318"/>
        <v/>
      </c>
      <c r="HS279" s="7" t="str">
        <f t="shared" si="3318"/>
        <v/>
      </c>
      <c r="HT279" s="7" t="str">
        <f t="shared" si="3318"/>
        <v/>
      </c>
      <c r="HU279" s="7" t="str">
        <f t="shared" si="3318"/>
        <v/>
      </c>
      <c r="HV279" s="7" t="str">
        <f t="shared" si="3318"/>
        <v/>
      </c>
      <c r="HW279" s="7" t="str">
        <f t="shared" si="3318"/>
        <v/>
      </c>
      <c r="HX279" s="7" t="str">
        <f t="shared" si="3318"/>
        <v/>
      </c>
      <c r="HY279" s="7" t="str">
        <f t="shared" si="3318"/>
        <v/>
      </c>
      <c r="HZ279" s="7" t="str">
        <f t="shared" si="3318"/>
        <v/>
      </c>
      <c r="IA279" s="7" t="str">
        <f t="shared" si="3318"/>
        <v/>
      </c>
      <c r="IB279" s="7" t="str">
        <f t="shared" si="3318"/>
        <v/>
      </c>
      <c r="IC279" s="7" t="str">
        <f t="shared" si="3318"/>
        <v/>
      </c>
      <c r="ID279" s="7" t="str">
        <f t="shared" si="3318"/>
        <v/>
      </c>
    </row>
    <row r="280" spans="1:238" hidden="1" x14ac:dyDescent="0.3">
      <c r="A280" s="31" t="s">
        <v>666</v>
      </c>
      <c r="B280" s="31" t="str">
        <f>VLOOKUP($A280,POINTS!$O$3:$W$168,B$232,FALSE)</f>
        <v>Rose Hill United Methodist Church</v>
      </c>
      <c r="C280" s="31" t="str">
        <f>VLOOKUP($A280,POINTS!$O$3:$W$168,C$232,FALSE)</f>
        <v>Rose Hill</v>
      </c>
      <c r="D280" s="32">
        <f>VLOOKUP($A280,POINTS!$O$3:$W$168,D$232,FALSE)</f>
        <v>30.069756999999999</v>
      </c>
      <c r="E280" s="32">
        <f>VLOOKUP($A280,POINTS!$O$3:$W$168,E$232,FALSE)</f>
        <v>-95.708788999999996</v>
      </c>
      <c r="F280" s="31">
        <f>VLOOKUP($A280,POINTS!$O$3:$W$168,F$232,FALSE)</f>
        <v>0</v>
      </c>
      <c r="G280" s="31">
        <f>VLOOKUP($A280,POINTS!$O$3:$W$168,G$232,FALSE)</f>
        <v>54</v>
      </c>
      <c r="H280" s="31">
        <f>VLOOKUP($A280,POINTS!$O$3:$W$168,H$232,FALSE)</f>
        <v>0</v>
      </c>
      <c r="I280" s="7">
        <f>ROUNDUP(VLOOKUP(A280,POINTS!$A$3:$J$168,10,FALSE)/2,0)</f>
        <v>27</v>
      </c>
      <c r="Z280" s="29"/>
      <c r="AA280" s="29" t="s">
        <v>802</v>
      </c>
      <c r="AE280" s="7" t="str">
        <f t="shared" ref="AE280" si="3319">IF(COUNTIF($A$449:$A$614,AE275)&gt;0,IF(LEN($AB273)-LEN(SUBSTITUTE($AB273,LEFT(AE275,1),""))&gt;=1,IF(AE279="Night",0.1,""),""),"")</f>
        <v/>
      </c>
      <c r="AF280" s="7" t="str">
        <f t="shared" ref="AF280" si="3320">IF(COUNTIF($A$449:$A$614,AF275)&gt;0,IF(LEN($AB273)-LEN(SUBSTITUTE($AB273,LEFT(AF275,1),""))&gt;=1,IF(AF279="Night",0.1,""),""),"")</f>
        <v/>
      </c>
      <c r="AG280" s="7" t="str">
        <f t="shared" ref="AG280" si="3321">IF(COUNTIF($A$449:$A$614,AG275)&gt;0,IF(LEN($AB273)-LEN(SUBSTITUTE($AB273,LEFT(AG275,1),""))&gt;=1,IF(AG279="Night",0.1,""),""),"")</f>
        <v/>
      </c>
      <c r="AH280" s="7" t="str">
        <f t="shared" ref="AH280" si="3322">IF(COUNTIF($A$449:$A$614,AH275)&gt;0,IF(LEN($AB273)-LEN(SUBSTITUTE($AB273,LEFT(AH275,1),""))&gt;=1,IF(AH279="Night",0.1,""),""),"")</f>
        <v/>
      </c>
      <c r="AI280" s="7" t="str">
        <f t="shared" ref="AI280" si="3323">IF(COUNTIF($A$449:$A$614,AI275)&gt;0,IF(LEN($AB273)-LEN(SUBSTITUTE($AB273,LEFT(AI275,1),""))&gt;=1,IF(AI279="Night",0.1,""),""),"")</f>
        <v/>
      </c>
      <c r="AJ280" s="7" t="str">
        <f t="shared" ref="AJ280" si="3324">IF(COUNTIF($A$449:$A$614,AJ275)&gt;0,IF(LEN($AB273)-LEN(SUBSTITUTE($AB273,LEFT(AJ275,1),""))&gt;=1,IF(AJ279="Night",0.1,""),""),"")</f>
        <v/>
      </c>
      <c r="AK280" s="7" t="str">
        <f t="shared" ref="AK280" si="3325">IF(COUNTIF($A$449:$A$614,AK275)&gt;0,IF(LEN($AB273)-LEN(SUBSTITUTE($AB273,LEFT(AK275,1),""))&gt;=1,IF(AK279="Night",0.1,""),""),"")</f>
        <v/>
      </c>
      <c r="AL280" s="7" t="str">
        <f t="shared" ref="AL280" si="3326">IF(COUNTIF($A$449:$A$614,AL275)&gt;0,IF(LEN($AB273)-LEN(SUBSTITUTE($AB273,LEFT(AL275,1),""))&gt;=1,IF(AL279="Night",0.1,""),""),"")</f>
        <v/>
      </c>
      <c r="AM280" s="7" t="str">
        <f t="shared" ref="AM280" si="3327">IF(COUNTIF($A$449:$A$614,AM275)&gt;0,IF(LEN($AB273)-LEN(SUBSTITUTE($AB273,LEFT(AM275,1),""))&gt;=1,IF(AM279="Night",0.1,""),""),"")</f>
        <v/>
      </c>
      <c r="AN280" s="7" t="str">
        <f t="shared" ref="AN280" si="3328">IF(COUNTIF($A$449:$A$614,AN275)&gt;0,IF(LEN($AB273)-LEN(SUBSTITUTE($AB273,LEFT(AN275,1),""))&gt;=1,IF(AN279="Night",0.1,""),""),"")</f>
        <v/>
      </c>
      <c r="AO280" s="7" t="str">
        <f t="shared" ref="AO280" si="3329">IF(COUNTIF($A$449:$A$614,AO275)&gt;0,IF(LEN($AB273)-LEN(SUBSTITUTE($AB273,LEFT(AO275,1),""))&gt;=1,IF(AO279="Night",0.1,""),""),"")</f>
        <v/>
      </c>
      <c r="AP280" s="7" t="str">
        <f t="shared" ref="AP280" si="3330">IF(COUNTIF($A$449:$A$614,AP275)&gt;0,IF(LEN($AB273)-LEN(SUBSTITUTE($AB273,LEFT(AP275,1),""))&gt;=1,IF(AP279="Night",0.1,""),""),"")</f>
        <v/>
      </c>
      <c r="AQ280" s="7" t="str">
        <f t="shared" ref="AQ280" si="3331">IF(COUNTIF($A$449:$A$614,AQ275)&gt;0,IF(LEN($AB273)-LEN(SUBSTITUTE($AB273,LEFT(AQ275,1),""))&gt;=1,IF(AQ279="Night",0.1,""),""),"")</f>
        <v/>
      </c>
      <c r="AR280" s="7" t="str">
        <f t="shared" ref="AR280" si="3332">IF(COUNTIF($A$449:$A$614,AR275)&gt;0,IF(LEN($AB273)-LEN(SUBSTITUTE($AB273,LEFT(AR275,1),""))&gt;=1,IF(AR279="Night",0.1,""),""),"")</f>
        <v/>
      </c>
      <c r="AS280" s="7" t="str">
        <f t="shared" ref="AS280" si="3333">IF(COUNTIF($A$449:$A$614,AS275)&gt;0,IF(LEN($AB273)-LEN(SUBSTITUTE($AB273,LEFT(AS275,1),""))&gt;=1,IF(AS279="Night",0.1,""),""),"")</f>
        <v/>
      </c>
      <c r="AT280" s="7" t="str">
        <f t="shared" ref="AT280" si="3334">IF(COUNTIF($A$449:$A$614,AT275)&gt;0,IF(LEN($AB273)-LEN(SUBSTITUTE($AB273,LEFT(AT275,1),""))&gt;=1,IF(AT279="Night",0.1,""),""),"")</f>
        <v/>
      </c>
      <c r="AU280" s="7" t="str">
        <f t="shared" ref="AU280" si="3335">IF(COUNTIF($A$449:$A$614,AU275)&gt;0,IF(LEN($AB273)-LEN(SUBSTITUTE($AB273,LEFT(AU275,1),""))&gt;=1,IF(AU279="Night",0.1,""),""),"")</f>
        <v/>
      </c>
      <c r="AV280" s="7" t="str">
        <f t="shared" ref="AV280" si="3336">IF(COUNTIF($A$449:$A$614,AV275)&gt;0,IF(LEN($AB273)-LEN(SUBSTITUTE($AB273,LEFT(AV275,1),""))&gt;=1,IF(AV279="Night",0.1,""),""),"")</f>
        <v/>
      </c>
      <c r="AW280" s="7" t="str">
        <f t="shared" ref="AW280" si="3337">IF(COUNTIF($A$449:$A$614,AW275)&gt;0,IF(LEN($AB273)-LEN(SUBSTITUTE($AB273,LEFT(AW275,1),""))&gt;=1,IF(AW279="Night",0.1,""),""),"")</f>
        <v/>
      </c>
      <c r="AX280" s="7" t="str">
        <f t="shared" ref="AX280" si="3338">IF(COUNTIF($A$449:$A$614,AX275)&gt;0,IF(LEN($AB273)-LEN(SUBSTITUTE($AB273,LEFT(AX275,1),""))&gt;=1,IF(AX279="Night",0.1,""),""),"")</f>
        <v/>
      </c>
      <c r="AY280" s="7" t="str">
        <f t="shared" ref="AY280" si="3339">IF(COUNTIF($A$449:$A$614,AY275)&gt;0,IF(LEN($AB273)-LEN(SUBSTITUTE($AB273,LEFT(AY275,1),""))&gt;=1,IF(AY279="Night",0.1,""),""),"")</f>
        <v/>
      </c>
      <c r="AZ280" s="7" t="str">
        <f t="shared" ref="AZ280" si="3340">IF(COUNTIF($A$449:$A$614,AZ275)&gt;0,IF(LEN($AB273)-LEN(SUBSTITUTE($AB273,LEFT(AZ275,1),""))&gt;=1,IF(AZ279="Night",0.1,""),""),"")</f>
        <v/>
      </c>
      <c r="BA280" s="7" t="str">
        <f t="shared" ref="BA280" si="3341">IF(COUNTIF($A$449:$A$614,BA275)&gt;0,IF(LEN($AB273)-LEN(SUBSTITUTE($AB273,LEFT(BA275,1),""))&gt;=1,IF(BA279="Night",0.1,""),""),"")</f>
        <v/>
      </c>
      <c r="BB280" s="7" t="str">
        <f t="shared" ref="BB280" si="3342">IF(COUNTIF($A$449:$A$614,BB275)&gt;0,IF(LEN($AB273)-LEN(SUBSTITUTE($AB273,LEFT(BB275,1),""))&gt;=1,IF(BB279="Night",0.1,""),""),"")</f>
        <v/>
      </c>
      <c r="BC280" s="7" t="str">
        <f t="shared" ref="BC280" si="3343">IF(COUNTIF($A$449:$A$614,BC275)&gt;0,IF(LEN($AB273)-LEN(SUBSTITUTE($AB273,LEFT(BC275,1),""))&gt;=1,IF(BC279="Night",0.1,""),""),"")</f>
        <v/>
      </c>
      <c r="BD280" s="7" t="str">
        <f t="shared" ref="BD280" si="3344">IF(COUNTIF($A$449:$A$614,BD275)&gt;0,IF(LEN($AB273)-LEN(SUBSTITUTE($AB273,LEFT(BD275,1),""))&gt;=1,IF(BD279="Night",0.1,""),""),"")</f>
        <v/>
      </c>
      <c r="BE280" s="7" t="str">
        <f t="shared" ref="BE280" si="3345">IF(COUNTIF($A$449:$A$614,BE275)&gt;0,IF(LEN($AB273)-LEN(SUBSTITUTE($AB273,LEFT(BE275,1),""))&gt;=1,IF(BE279="Night",0.1,""),""),"")</f>
        <v/>
      </c>
      <c r="BF280" s="7" t="str">
        <f t="shared" ref="BF280" si="3346">IF(COUNTIF($A$449:$A$614,BF275)&gt;0,IF(LEN($AB273)-LEN(SUBSTITUTE($AB273,LEFT(BF275,1),""))&gt;=1,IF(BF279="Night",0.1,""),""),"")</f>
        <v/>
      </c>
      <c r="BG280" s="7" t="str">
        <f t="shared" ref="BG280" si="3347">IF(COUNTIF($A$449:$A$614,BG275)&gt;0,IF(LEN($AB273)-LEN(SUBSTITUTE($AB273,LEFT(BG275,1),""))&gt;=1,IF(BG279="Night",0.1,""),""),"")</f>
        <v/>
      </c>
      <c r="BH280" s="7" t="str">
        <f t="shared" ref="BH280" si="3348">IF(COUNTIF($A$449:$A$614,BH275)&gt;0,IF(LEN($AB273)-LEN(SUBSTITUTE($AB273,LEFT(BH275,1),""))&gt;=1,IF(BH279="Night",0.1,""),""),"")</f>
        <v/>
      </c>
      <c r="BI280" s="7" t="str">
        <f t="shared" ref="BI280" si="3349">IF(COUNTIF($A$449:$A$614,BI275)&gt;0,IF(LEN($AB273)-LEN(SUBSTITUTE($AB273,LEFT(BI275,1),""))&gt;=1,IF(BI279="Night",0.1,""),""),"")</f>
        <v/>
      </c>
      <c r="BJ280" s="7" t="str">
        <f t="shared" ref="BJ280" si="3350">IF(COUNTIF($A$449:$A$614,BJ275)&gt;0,IF(LEN($AB273)-LEN(SUBSTITUTE($AB273,LEFT(BJ275,1),""))&gt;=1,IF(BJ279="Night",0.1,""),""),"")</f>
        <v/>
      </c>
      <c r="BK280" s="7" t="str">
        <f t="shared" ref="BK280" si="3351">IF(COUNTIF($A$449:$A$614,BK275)&gt;0,IF(LEN($AB273)-LEN(SUBSTITUTE($AB273,LEFT(BK275,1),""))&gt;=1,IF(BK279="Night",0.1,""),""),"")</f>
        <v/>
      </c>
      <c r="BL280" s="7" t="str">
        <f t="shared" ref="BL280" si="3352">IF(COUNTIF($A$449:$A$614,BL275)&gt;0,IF(LEN($AB273)-LEN(SUBSTITUTE($AB273,LEFT(BL275,1),""))&gt;=1,IF(BL279="Night",0.1,""),""),"")</f>
        <v/>
      </c>
      <c r="BM280" s="7" t="str">
        <f t="shared" ref="BM280" si="3353">IF(COUNTIF($A$449:$A$614,BM275)&gt;0,IF(LEN($AB273)-LEN(SUBSTITUTE($AB273,LEFT(BM275,1),""))&gt;=1,IF(BM279="Night",0.1,""),""),"")</f>
        <v/>
      </c>
      <c r="BN280" s="7" t="str">
        <f t="shared" ref="BN280" si="3354">IF(COUNTIF($A$449:$A$614,BN275)&gt;0,IF(LEN($AB273)-LEN(SUBSTITUTE($AB273,LEFT(BN275,1),""))&gt;=1,IF(BN279="Night",0.1,""),""),"")</f>
        <v/>
      </c>
      <c r="BO280" s="7" t="str">
        <f t="shared" ref="BO280" si="3355">IF(COUNTIF($A$449:$A$614,BO275)&gt;0,IF(LEN($AB273)-LEN(SUBSTITUTE($AB273,LEFT(BO275,1),""))&gt;=1,IF(BO279="Night",0.1,""),""),"")</f>
        <v/>
      </c>
      <c r="BP280" s="7" t="str">
        <f t="shared" ref="BP280" si="3356">IF(COUNTIF($A$449:$A$614,BP275)&gt;0,IF(LEN($AB273)-LEN(SUBSTITUTE($AB273,LEFT(BP275,1),""))&gt;=1,IF(BP279="Night",0.1,""),""),"")</f>
        <v/>
      </c>
      <c r="BQ280" s="7" t="str">
        <f t="shared" ref="BQ280" si="3357">IF(COUNTIF($A$449:$A$614,BQ275)&gt;0,IF(LEN($AB273)-LEN(SUBSTITUTE($AB273,LEFT(BQ275,1),""))&gt;=1,IF(BQ279="Night",0.1,""),""),"")</f>
        <v/>
      </c>
      <c r="BR280" s="7" t="str">
        <f t="shared" ref="BR280" si="3358">IF(COUNTIF($A$449:$A$614,BR275)&gt;0,IF(LEN($AB273)-LEN(SUBSTITUTE($AB273,LEFT(BR275,1),""))&gt;=1,IF(BR279="Night",0.1,""),""),"")</f>
        <v/>
      </c>
      <c r="BS280" s="7" t="str">
        <f t="shared" ref="BS280" si="3359">IF(COUNTIF($A$449:$A$614,BS275)&gt;0,IF(LEN($AB273)-LEN(SUBSTITUTE($AB273,LEFT(BS275,1),""))&gt;=1,IF(BS279="Night",0.1,""),""),"")</f>
        <v/>
      </c>
      <c r="BT280" s="7" t="str">
        <f t="shared" ref="BT280" si="3360">IF(COUNTIF($A$449:$A$614,BT275)&gt;0,IF(LEN($AB273)-LEN(SUBSTITUTE($AB273,LEFT(BT275,1),""))&gt;=1,IF(BT279="Night",0.1,""),""),"")</f>
        <v/>
      </c>
      <c r="BU280" s="7" t="str">
        <f t="shared" ref="BU280" si="3361">IF(COUNTIF($A$449:$A$614,BU275)&gt;0,IF(LEN($AB273)-LEN(SUBSTITUTE($AB273,LEFT(BU275,1),""))&gt;=1,IF(BU279="Night",0.1,""),""),"")</f>
        <v/>
      </c>
      <c r="BV280" s="7" t="str">
        <f t="shared" ref="BV280" si="3362">IF(COUNTIF($A$449:$A$614,BV275)&gt;0,IF(LEN($AB273)-LEN(SUBSTITUTE($AB273,LEFT(BV275,1),""))&gt;=1,IF(BV279="Night",0.1,""),""),"")</f>
        <v/>
      </c>
      <c r="BW280" s="7" t="str">
        <f t="shared" ref="BW280" si="3363">IF(COUNTIF($A$449:$A$614,BW275)&gt;0,IF(LEN($AB273)-LEN(SUBSTITUTE($AB273,LEFT(BW275,1),""))&gt;=1,IF(BW279="Night",0.1,""),""),"")</f>
        <v/>
      </c>
      <c r="BX280" s="7" t="str">
        <f t="shared" ref="BX280" si="3364">IF(COUNTIF($A$449:$A$614,BX275)&gt;0,IF(LEN($AB273)-LEN(SUBSTITUTE($AB273,LEFT(BX275,1),""))&gt;=1,IF(BX279="Night",0.1,""),""),"")</f>
        <v/>
      </c>
      <c r="BY280" s="7" t="str">
        <f t="shared" ref="BY280" si="3365">IF(COUNTIF($A$449:$A$614,BY275)&gt;0,IF(LEN($AB273)-LEN(SUBSTITUTE($AB273,LEFT(BY275,1),""))&gt;=1,IF(BY279="Night",0.1,""),""),"")</f>
        <v/>
      </c>
      <c r="BZ280" s="7" t="str">
        <f t="shared" ref="BZ280" si="3366">IF(COUNTIF($A$449:$A$614,BZ275)&gt;0,IF(LEN($AB273)-LEN(SUBSTITUTE($AB273,LEFT(BZ275,1),""))&gt;=1,IF(BZ279="Night",0.1,""),""),"")</f>
        <v/>
      </c>
      <c r="CA280" s="7" t="str">
        <f t="shared" ref="CA280" si="3367">IF(COUNTIF($A$449:$A$614,CA275)&gt;0,IF(LEN($AB273)-LEN(SUBSTITUTE($AB273,LEFT(CA275,1),""))&gt;=1,IF(CA279="Night",0.1,""),""),"")</f>
        <v/>
      </c>
      <c r="CB280" s="7" t="str">
        <f t="shared" ref="CB280" si="3368">IF(COUNTIF($A$449:$A$614,CB275)&gt;0,IF(LEN($AB273)-LEN(SUBSTITUTE($AB273,LEFT(CB275,1),""))&gt;=1,IF(CB279="Night",0.1,""),""),"")</f>
        <v/>
      </c>
      <c r="CC280" s="7" t="str">
        <f t="shared" ref="CC280" si="3369">IF(COUNTIF($A$449:$A$614,CC275)&gt;0,IF(LEN($AB273)-LEN(SUBSTITUTE($AB273,LEFT(CC275,1),""))&gt;=1,IF(CC279="Night",0.1,""),""),"")</f>
        <v/>
      </c>
      <c r="CD280" s="7" t="str">
        <f t="shared" ref="CD280" si="3370">IF(COUNTIF($A$449:$A$614,CD275)&gt;0,IF(LEN($AB273)-LEN(SUBSTITUTE($AB273,LEFT(CD275,1),""))&gt;=1,IF(CD279="Night",0.1,""),""),"")</f>
        <v/>
      </c>
      <c r="CE280" s="7" t="str">
        <f t="shared" ref="CE280" si="3371">IF(COUNTIF($A$449:$A$614,CE275)&gt;0,IF(LEN($AB273)-LEN(SUBSTITUTE($AB273,LEFT(CE275,1),""))&gt;=1,IF(CE279="Night",0.1,""),""),"")</f>
        <v/>
      </c>
      <c r="CF280" s="7" t="str">
        <f t="shared" ref="CF280" si="3372">IF(COUNTIF($A$449:$A$614,CF275)&gt;0,IF(LEN($AB273)-LEN(SUBSTITUTE($AB273,LEFT(CF275,1),""))&gt;=1,IF(CF279="Night",0.1,""),""),"")</f>
        <v/>
      </c>
      <c r="CG280" s="7" t="str">
        <f t="shared" ref="CG280" si="3373">IF(COUNTIF($A$449:$A$614,CG275)&gt;0,IF(LEN($AB273)-LEN(SUBSTITUTE($AB273,LEFT(CG275,1),""))&gt;=1,IF(CG279="Night",0.1,""),""),"")</f>
        <v/>
      </c>
      <c r="CH280" s="7" t="str">
        <f t="shared" ref="CH280" si="3374">IF(COUNTIF($A$449:$A$614,CH275)&gt;0,IF(LEN($AB273)-LEN(SUBSTITUTE($AB273,LEFT(CH275,1),""))&gt;=1,IF(CH279="Night",0.1,""),""),"")</f>
        <v/>
      </c>
      <c r="CI280" s="7" t="str">
        <f t="shared" ref="CI280" si="3375">IF(COUNTIF($A$449:$A$614,CI275)&gt;0,IF(LEN($AB273)-LEN(SUBSTITUTE($AB273,LEFT(CI275,1),""))&gt;=1,IF(CI279="Night",0.1,""),""),"")</f>
        <v/>
      </c>
      <c r="CJ280" s="7" t="str">
        <f t="shared" ref="CJ280" si="3376">IF(COUNTIF($A$449:$A$614,CJ275)&gt;0,IF(LEN($AB273)-LEN(SUBSTITUTE($AB273,LEFT(CJ275,1),""))&gt;=1,IF(CJ279="Night",0.1,""),""),"")</f>
        <v/>
      </c>
      <c r="CK280" s="7" t="str">
        <f t="shared" ref="CK280" si="3377">IF(COUNTIF($A$449:$A$614,CK275)&gt;0,IF(LEN($AB273)-LEN(SUBSTITUTE($AB273,LEFT(CK275,1),""))&gt;=1,IF(CK279="Night",0.1,""),""),"")</f>
        <v/>
      </c>
      <c r="CL280" s="7" t="str">
        <f t="shared" ref="CL280" si="3378">IF(COUNTIF($A$449:$A$614,CL275)&gt;0,IF(LEN($AB273)-LEN(SUBSTITUTE($AB273,LEFT(CL275,1),""))&gt;=1,IF(CL279="Night",0.1,""),""),"")</f>
        <v/>
      </c>
      <c r="CM280" s="7" t="str">
        <f t="shared" ref="CM280" si="3379">IF(COUNTIF($A$449:$A$614,CM275)&gt;0,IF(LEN($AB273)-LEN(SUBSTITUTE($AB273,LEFT(CM275,1),""))&gt;=1,IF(CM279="Night",0.1,""),""),"")</f>
        <v/>
      </c>
      <c r="CN280" s="7" t="str">
        <f t="shared" ref="CN280" si="3380">IF(COUNTIF($A$449:$A$614,CN275)&gt;0,IF(LEN($AB273)-LEN(SUBSTITUTE($AB273,LEFT(CN275,1),""))&gt;=1,IF(CN279="Night",0.1,""),""),"")</f>
        <v/>
      </c>
      <c r="CO280" s="7" t="str">
        <f t="shared" ref="CO280" si="3381">IF(COUNTIF($A$449:$A$614,CO275)&gt;0,IF(LEN($AB273)-LEN(SUBSTITUTE($AB273,LEFT(CO275,1),""))&gt;=1,IF(CO279="Night",0.1,""),""),"")</f>
        <v/>
      </c>
      <c r="CP280" s="7" t="str">
        <f t="shared" ref="CP280" si="3382">IF(COUNTIF($A$449:$A$614,CP275)&gt;0,IF(LEN($AB273)-LEN(SUBSTITUTE($AB273,LEFT(CP275,1),""))&gt;=1,IF(CP279="Night",0.1,""),""),"")</f>
        <v/>
      </c>
      <c r="CQ280" s="7" t="str">
        <f t="shared" ref="CQ280" si="3383">IF(COUNTIF($A$449:$A$614,CQ275)&gt;0,IF(LEN($AB273)-LEN(SUBSTITUTE($AB273,LEFT(CQ275,1),""))&gt;=1,IF(CQ279="Night",0.1,""),""),"")</f>
        <v/>
      </c>
      <c r="CR280" s="7" t="str">
        <f t="shared" ref="CR280" si="3384">IF(COUNTIF($A$449:$A$614,CR275)&gt;0,IF(LEN($AB273)-LEN(SUBSTITUTE($AB273,LEFT(CR275,1),""))&gt;=1,IF(CR279="Night",0.1,""),""),"")</f>
        <v/>
      </c>
      <c r="CS280" s="7" t="str">
        <f t="shared" ref="CS280" si="3385">IF(COUNTIF($A$449:$A$614,CS275)&gt;0,IF(LEN($AB273)-LEN(SUBSTITUTE($AB273,LEFT(CS275,1),""))&gt;=1,IF(CS279="Night",0.1,""),""),"")</f>
        <v/>
      </c>
      <c r="CT280" s="7" t="str">
        <f t="shared" ref="CT280" si="3386">IF(COUNTIF($A$449:$A$614,CT275)&gt;0,IF(LEN($AB273)-LEN(SUBSTITUTE($AB273,LEFT(CT275,1),""))&gt;=1,IF(CT279="Night",0.1,""),""),"")</f>
        <v/>
      </c>
      <c r="CU280" s="7" t="str">
        <f t="shared" ref="CU280" si="3387">IF(COUNTIF($A$449:$A$614,CU275)&gt;0,IF(LEN($AB273)-LEN(SUBSTITUTE($AB273,LEFT(CU275,1),""))&gt;=1,IF(CU279="Night",0.1,""),""),"")</f>
        <v/>
      </c>
      <c r="CV280" s="7" t="str">
        <f t="shared" ref="CV280" si="3388">IF(COUNTIF($A$449:$A$614,CV275)&gt;0,IF(LEN($AB273)-LEN(SUBSTITUTE($AB273,LEFT(CV275,1),""))&gt;=1,IF(CV279="Night",0.1,""),""),"")</f>
        <v/>
      </c>
      <c r="CW280" s="7" t="str">
        <f t="shared" ref="CW280" si="3389">IF(COUNTIF($A$449:$A$614,CW275)&gt;0,IF(LEN($AB273)-LEN(SUBSTITUTE($AB273,LEFT(CW275,1),""))&gt;=1,IF(CW279="Night",0.1,""),""),"")</f>
        <v/>
      </c>
      <c r="CX280" s="7" t="str">
        <f t="shared" ref="CX280" si="3390">IF(COUNTIF($A$449:$A$614,CX275)&gt;0,IF(LEN($AB273)-LEN(SUBSTITUTE($AB273,LEFT(CX275,1),""))&gt;=1,IF(CX279="Night",0.1,""),""),"")</f>
        <v/>
      </c>
      <c r="CY280" s="7" t="str">
        <f t="shared" ref="CY280" si="3391">IF(COUNTIF($A$449:$A$614,CY275)&gt;0,IF(LEN($AB273)-LEN(SUBSTITUTE($AB273,LEFT(CY275,1),""))&gt;=1,IF(CY279="Night",0.1,""),""),"")</f>
        <v/>
      </c>
      <c r="CZ280" s="7" t="str">
        <f t="shared" ref="CZ280" si="3392">IF(COUNTIF($A$449:$A$614,CZ275)&gt;0,IF(LEN($AB273)-LEN(SUBSTITUTE($AB273,LEFT(CZ275,1),""))&gt;=1,IF(CZ279="Night",0.1,""),""),"")</f>
        <v/>
      </c>
      <c r="DA280" s="7" t="str">
        <f t="shared" ref="DA280" si="3393">IF(COUNTIF($A$449:$A$614,DA275)&gt;0,IF(LEN($AB273)-LEN(SUBSTITUTE($AB273,LEFT(DA275,1),""))&gt;=1,IF(DA279="Night",0.1,""),""),"")</f>
        <v/>
      </c>
      <c r="DB280" s="7" t="str">
        <f t="shared" ref="DB280" si="3394">IF(COUNTIF($A$449:$A$614,DB275)&gt;0,IF(LEN($AB273)-LEN(SUBSTITUTE($AB273,LEFT(DB275,1),""))&gt;=1,IF(DB279="Night",0.1,""),""),"")</f>
        <v/>
      </c>
      <c r="DC280" s="7" t="str">
        <f t="shared" ref="DC280" si="3395">IF(COUNTIF($A$449:$A$614,DC275)&gt;0,IF(LEN($AB273)-LEN(SUBSTITUTE($AB273,LEFT(DC275,1),""))&gt;=1,IF(DC279="Night",0.1,""),""),"")</f>
        <v/>
      </c>
      <c r="DD280" s="7" t="str">
        <f t="shared" ref="DD280" si="3396">IF(COUNTIF($A$449:$A$614,DD275)&gt;0,IF(LEN($AB273)-LEN(SUBSTITUTE($AB273,LEFT(DD275,1),""))&gt;=1,IF(DD279="Night",0.1,""),""),"")</f>
        <v/>
      </c>
      <c r="DE280" s="7" t="str">
        <f t="shared" ref="DE280" si="3397">IF(COUNTIF($A$449:$A$614,DE275)&gt;0,IF(LEN($AB273)-LEN(SUBSTITUTE($AB273,LEFT(DE275,1),""))&gt;=1,IF(DE279="Night",0.1,""),""),"")</f>
        <v/>
      </c>
      <c r="DF280" s="7" t="str">
        <f t="shared" ref="DF280" si="3398">IF(COUNTIF($A$449:$A$614,DF275)&gt;0,IF(LEN($AB273)-LEN(SUBSTITUTE($AB273,LEFT(DF275,1),""))&gt;=1,IF(DF279="Night",0.1,""),""),"")</f>
        <v/>
      </c>
      <c r="DG280" s="7" t="str">
        <f t="shared" ref="DG280" si="3399">IF(COUNTIF($A$449:$A$614,DG275)&gt;0,IF(LEN($AB273)-LEN(SUBSTITUTE($AB273,LEFT(DG275,1),""))&gt;=1,IF(DG279="Night",0.1,""),""),"")</f>
        <v/>
      </c>
      <c r="DH280" s="7" t="str">
        <f t="shared" ref="DH280" si="3400">IF(COUNTIF($A$449:$A$614,DH275)&gt;0,IF(LEN($AB273)-LEN(SUBSTITUTE($AB273,LEFT(DH275,1),""))&gt;=1,IF(DH279="Night",0.1,""),""),"")</f>
        <v/>
      </c>
      <c r="DI280" s="7" t="str">
        <f t="shared" ref="DI280" si="3401">IF(COUNTIF($A$449:$A$614,DI275)&gt;0,IF(LEN($AB273)-LEN(SUBSTITUTE($AB273,LEFT(DI275,1),""))&gt;=1,IF(DI279="Night",0.1,""),""),"")</f>
        <v/>
      </c>
      <c r="DJ280" s="7" t="str">
        <f t="shared" ref="DJ280" si="3402">IF(COUNTIF($A$449:$A$614,DJ275)&gt;0,IF(LEN($AB273)-LEN(SUBSTITUTE($AB273,LEFT(DJ275,1),""))&gt;=1,IF(DJ279="Night",0.1,""),""),"")</f>
        <v/>
      </c>
      <c r="DK280" s="7" t="str">
        <f t="shared" ref="DK280" si="3403">IF(COUNTIF($A$449:$A$614,DK275)&gt;0,IF(LEN($AB273)-LEN(SUBSTITUTE($AB273,LEFT(DK275,1),""))&gt;=1,IF(DK279="Night",0.1,""),""),"")</f>
        <v/>
      </c>
      <c r="DL280" s="7" t="str">
        <f t="shared" ref="DL280" si="3404">IF(COUNTIF($A$449:$A$614,DL275)&gt;0,IF(LEN($AB273)-LEN(SUBSTITUTE($AB273,LEFT(DL275,1),""))&gt;=1,IF(DL279="Night",0.1,""),""),"")</f>
        <v/>
      </c>
      <c r="DM280" s="7" t="str">
        <f t="shared" ref="DM280" si="3405">IF(COUNTIF($A$449:$A$614,DM275)&gt;0,IF(LEN($AB273)-LEN(SUBSTITUTE($AB273,LEFT(DM275,1),""))&gt;=1,IF(DM279="Night",0.1,""),""),"")</f>
        <v/>
      </c>
      <c r="DN280" s="7" t="str">
        <f t="shared" ref="DN280" si="3406">IF(COUNTIF($A$449:$A$614,DN275)&gt;0,IF(LEN($AB273)-LEN(SUBSTITUTE($AB273,LEFT(DN275,1),""))&gt;=1,IF(DN279="Night",0.1,""),""),"")</f>
        <v/>
      </c>
      <c r="DO280" s="7" t="str">
        <f t="shared" ref="DO280" si="3407">IF(COUNTIF($A$449:$A$614,DO275)&gt;0,IF(LEN($AB273)-LEN(SUBSTITUTE($AB273,LEFT(DO275,1),""))&gt;=1,IF(DO279="Night",0.1,""),""),"")</f>
        <v/>
      </c>
      <c r="DP280" s="7" t="str">
        <f t="shared" ref="DP280" si="3408">IF(COUNTIF($A$449:$A$614,DP275)&gt;0,IF(LEN($AB273)-LEN(SUBSTITUTE($AB273,LEFT(DP275,1),""))&gt;=1,IF(DP279="Night",0.1,""),""),"")</f>
        <v/>
      </c>
      <c r="DQ280" s="7" t="str">
        <f t="shared" ref="DQ280" si="3409">IF(COUNTIF($A$449:$A$614,DQ275)&gt;0,IF(LEN($AB273)-LEN(SUBSTITUTE($AB273,LEFT(DQ275,1),""))&gt;=1,IF(DQ279="Night",0.1,""),""),"")</f>
        <v/>
      </c>
      <c r="DR280" s="7" t="str">
        <f t="shared" ref="DR280" si="3410">IF(COUNTIF($A$449:$A$614,DR275)&gt;0,IF(LEN($AB273)-LEN(SUBSTITUTE($AB273,LEFT(DR275,1),""))&gt;=1,IF(DR279="Night",0.1,""),""),"")</f>
        <v/>
      </c>
      <c r="DS280" s="7" t="str">
        <f t="shared" ref="DS280" si="3411">IF(COUNTIF($A$449:$A$614,DS275)&gt;0,IF(LEN($AB273)-LEN(SUBSTITUTE($AB273,LEFT(DS275,1),""))&gt;=1,IF(DS279="Night",0.1,""),""),"")</f>
        <v/>
      </c>
      <c r="DT280" s="7" t="str">
        <f t="shared" ref="DT280" si="3412">IF(COUNTIF($A$449:$A$614,DT275)&gt;0,IF(LEN($AB273)-LEN(SUBSTITUTE($AB273,LEFT(DT275,1),""))&gt;=1,IF(DT279="Night",0.1,""),""),"")</f>
        <v/>
      </c>
      <c r="DU280" s="7" t="str">
        <f t="shared" ref="DU280" si="3413">IF(COUNTIF($A$449:$A$614,DU275)&gt;0,IF(LEN($AB273)-LEN(SUBSTITUTE($AB273,LEFT(DU275,1),""))&gt;=1,IF(DU279="Night",0.1,""),""),"")</f>
        <v/>
      </c>
      <c r="DV280" s="7" t="str">
        <f t="shared" ref="DV280" si="3414">IF(COUNTIF($A$449:$A$614,DV275)&gt;0,IF(LEN($AB273)-LEN(SUBSTITUTE($AB273,LEFT(DV275,1),""))&gt;=1,IF(DV279="Night",0.1,""),""),"")</f>
        <v/>
      </c>
      <c r="DW280" s="7" t="str">
        <f t="shared" ref="DW280" si="3415">IF(COUNTIF($A$449:$A$614,DW275)&gt;0,IF(LEN($AB273)-LEN(SUBSTITUTE($AB273,LEFT(DW275,1),""))&gt;=1,IF(DW279="Night",0.1,""),""),"")</f>
        <v/>
      </c>
      <c r="DX280" s="7" t="str">
        <f t="shared" ref="DX280" si="3416">IF(COUNTIF($A$449:$A$614,DX275)&gt;0,IF(LEN($AB273)-LEN(SUBSTITUTE($AB273,LEFT(DX275,1),""))&gt;=1,IF(DX279="Night",0.1,""),""),"")</f>
        <v/>
      </c>
      <c r="DY280" s="7" t="str">
        <f t="shared" ref="DY280" si="3417">IF(COUNTIF($A$449:$A$614,DY275)&gt;0,IF(LEN($AB273)-LEN(SUBSTITUTE($AB273,LEFT(DY275,1),""))&gt;=1,IF(DY279="Night",0.1,""),""),"")</f>
        <v/>
      </c>
      <c r="DZ280" s="7" t="str">
        <f t="shared" ref="DZ280" si="3418">IF(COUNTIF($A$449:$A$614,DZ275)&gt;0,IF(LEN($AB273)-LEN(SUBSTITUTE($AB273,LEFT(DZ275,1),""))&gt;=1,IF(DZ279="Night",0.1,""),""),"")</f>
        <v/>
      </c>
      <c r="EA280" s="7" t="str">
        <f t="shared" ref="EA280" si="3419">IF(COUNTIF($A$449:$A$614,EA275)&gt;0,IF(LEN($AB273)-LEN(SUBSTITUTE($AB273,LEFT(EA275,1),""))&gt;=1,IF(EA279="Night",0.1,""),""),"")</f>
        <v/>
      </c>
      <c r="EB280" s="7" t="str">
        <f t="shared" ref="EB280" si="3420">IF(COUNTIF($A$449:$A$614,EB275)&gt;0,IF(LEN($AB273)-LEN(SUBSTITUTE($AB273,LEFT(EB275,1),""))&gt;=1,IF(EB279="Night",0.1,""),""),"")</f>
        <v/>
      </c>
      <c r="EC280" s="7" t="str">
        <f t="shared" ref="EC280" si="3421">IF(COUNTIF($A$449:$A$614,EC275)&gt;0,IF(LEN($AB273)-LEN(SUBSTITUTE($AB273,LEFT(EC275,1),""))&gt;=1,IF(EC279="Night",0.1,""),""),"")</f>
        <v/>
      </c>
      <c r="ED280" s="7" t="str">
        <f t="shared" ref="ED280" si="3422">IF(COUNTIF($A$449:$A$614,ED275)&gt;0,IF(LEN($AB273)-LEN(SUBSTITUTE($AB273,LEFT(ED275,1),""))&gt;=1,IF(ED279="Night",0.1,""),""),"")</f>
        <v/>
      </c>
      <c r="EE280" s="7" t="str">
        <f t="shared" ref="EE280" si="3423">IF(COUNTIF($A$449:$A$614,EE275)&gt;0,IF(LEN($AB273)-LEN(SUBSTITUTE($AB273,LEFT(EE275,1),""))&gt;=1,IF(EE279="Night",0.1,""),""),"")</f>
        <v/>
      </c>
      <c r="EF280" s="7" t="str">
        <f t="shared" ref="EF280" si="3424">IF(COUNTIF($A$449:$A$614,EF275)&gt;0,IF(LEN($AB273)-LEN(SUBSTITUTE($AB273,LEFT(EF275,1),""))&gt;=1,IF(EF279="Night",0.1,""),""),"")</f>
        <v/>
      </c>
      <c r="EG280" s="7" t="str">
        <f t="shared" ref="EG280" si="3425">IF(COUNTIF($A$449:$A$614,EG275)&gt;0,IF(LEN($AB273)-LEN(SUBSTITUTE($AB273,LEFT(EG275,1),""))&gt;=1,IF(EG279="Night",0.1,""),""),"")</f>
        <v/>
      </c>
      <c r="EH280" s="7" t="str">
        <f t="shared" ref="EH280" si="3426">IF(COUNTIF($A$449:$A$614,EH275)&gt;0,IF(LEN($AB273)-LEN(SUBSTITUTE($AB273,LEFT(EH275,1),""))&gt;=1,IF(EH279="Night",0.1,""),""),"")</f>
        <v/>
      </c>
      <c r="EI280" s="7" t="str">
        <f t="shared" ref="EI280" si="3427">IF(COUNTIF($A$449:$A$614,EI275)&gt;0,IF(LEN($AB273)-LEN(SUBSTITUTE($AB273,LEFT(EI275,1),""))&gt;=1,IF(EI279="Night",0.1,""),""),"")</f>
        <v/>
      </c>
      <c r="EJ280" s="7" t="str">
        <f t="shared" ref="EJ280" si="3428">IF(COUNTIF($A$449:$A$614,EJ275)&gt;0,IF(LEN($AB273)-LEN(SUBSTITUTE($AB273,LEFT(EJ275,1),""))&gt;=1,IF(EJ279="Night",0.1,""),""),"")</f>
        <v/>
      </c>
      <c r="EK280" s="7" t="str">
        <f t="shared" ref="EK280" si="3429">IF(COUNTIF($A$449:$A$614,EK275)&gt;0,IF(LEN($AB273)-LEN(SUBSTITUTE($AB273,LEFT(EK275,1),""))&gt;=1,IF(EK279="Night",0.1,""),""),"")</f>
        <v/>
      </c>
      <c r="EL280" s="7" t="str">
        <f t="shared" ref="EL280" si="3430">IF(COUNTIF($A$449:$A$614,EL275)&gt;0,IF(LEN($AB273)-LEN(SUBSTITUTE($AB273,LEFT(EL275,1),""))&gt;=1,IF(EL279="Night",0.1,""),""),"")</f>
        <v/>
      </c>
      <c r="EM280" s="7" t="str">
        <f t="shared" ref="EM280" si="3431">IF(COUNTIF($A$449:$A$614,EM275)&gt;0,IF(LEN($AB273)-LEN(SUBSTITUTE($AB273,LEFT(EM275,1),""))&gt;=1,IF(EM279="Night",0.1,""),""),"")</f>
        <v/>
      </c>
      <c r="EN280" s="7" t="str">
        <f t="shared" ref="EN280" si="3432">IF(COUNTIF($A$449:$A$614,EN275)&gt;0,IF(LEN($AB273)-LEN(SUBSTITUTE($AB273,LEFT(EN275,1),""))&gt;=1,IF(EN279="Night",0.1,""),""),"")</f>
        <v/>
      </c>
      <c r="EO280" s="7" t="str">
        <f t="shared" ref="EO280" si="3433">IF(COUNTIF($A$449:$A$614,EO275)&gt;0,IF(LEN($AB273)-LEN(SUBSTITUTE($AB273,LEFT(EO275,1),""))&gt;=1,IF(EO279="Night",0.1,""),""),"")</f>
        <v/>
      </c>
      <c r="EP280" s="7" t="str">
        <f t="shared" ref="EP280" si="3434">IF(COUNTIF($A$449:$A$614,EP275)&gt;0,IF(LEN($AB273)-LEN(SUBSTITUTE($AB273,LEFT(EP275,1),""))&gt;=1,IF(EP279="Night",0.1,""),""),"")</f>
        <v/>
      </c>
      <c r="EQ280" s="7" t="str">
        <f t="shared" ref="EQ280" si="3435">IF(COUNTIF($A$449:$A$614,EQ275)&gt;0,IF(LEN($AB273)-LEN(SUBSTITUTE($AB273,LEFT(EQ275,1),""))&gt;=1,IF(EQ279="Night",0.1,""),""),"")</f>
        <v/>
      </c>
      <c r="ER280" s="7" t="str">
        <f t="shared" ref="ER280" si="3436">IF(COUNTIF($A$449:$A$614,ER275)&gt;0,IF(LEN($AB273)-LEN(SUBSTITUTE($AB273,LEFT(ER275,1),""))&gt;=1,IF(ER279="Night",0.1,""),""),"")</f>
        <v/>
      </c>
      <c r="ES280" s="7" t="str">
        <f t="shared" ref="ES280" si="3437">IF(COUNTIF($A$449:$A$614,ES275)&gt;0,IF(LEN($AB273)-LEN(SUBSTITUTE($AB273,LEFT(ES275,1),""))&gt;=1,IF(ES279="Night",0.1,""),""),"")</f>
        <v/>
      </c>
      <c r="ET280" s="7" t="str">
        <f t="shared" ref="ET280" si="3438">IF(COUNTIF($A$449:$A$614,ET275)&gt;0,IF(LEN($AB273)-LEN(SUBSTITUTE($AB273,LEFT(ET275,1),""))&gt;=1,IF(ET279="Night",0.1,""),""),"")</f>
        <v/>
      </c>
      <c r="EU280" s="7" t="str">
        <f t="shared" ref="EU280" si="3439">IF(COUNTIF($A$449:$A$614,EU275)&gt;0,IF(LEN($AB273)-LEN(SUBSTITUTE($AB273,LEFT(EU275,1),""))&gt;=1,IF(EU279="Night",0.1,""),""),"")</f>
        <v/>
      </c>
      <c r="EV280" s="7" t="str">
        <f t="shared" ref="EV280" si="3440">IF(COUNTIF($A$449:$A$614,EV275)&gt;0,IF(LEN($AB273)-LEN(SUBSTITUTE($AB273,LEFT(EV275,1),""))&gt;=1,IF(EV279="Night",0.1,""),""),"")</f>
        <v/>
      </c>
      <c r="EW280" s="7" t="str">
        <f t="shared" ref="EW280" si="3441">IF(COUNTIF($A$449:$A$614,EW275)&gt;0,IF(LEN($AB273)-LEN(SUBSTITUTE($AB273,LEFT(EW275,1),""))&gt;=1,IF(EW279="Night",0.1,""),""),"")</f>
        <v/>
      </c>
      <c r="EX280" s="7" t="str">
        <f t="shared" ref="EX280" si="3442">IF(COUNTIF($A$449:$A$614,EX275)&gt;0,IF(LEN($AB273)-LEN(SUBSTITUTE($AB273,LEFT(EX275,1),""))&gt;=1,IF(EX279="Night",0.1,""),""),"")</f>
        <v/>
      </c>
      <c r="EY280" s="7" t="str">
        <f t="shared" ref="EY280" si="3443">IF(COUNTIF($A$449:$A$614,EY275)&gt;0,IF(LEN($AB273)-LEN(SUBSTITUTE($AB273,LEFT(EY275,1),""))&gt;=1,IF(EY279="Night",0.1,""),""),"")</f>
        <v/>
      </c>
      <c r="EZ280" s="7" t="str">
        <f t="shared" ref="EZ280" si="3444">IF(COUNTIF($A$449:$A$614,EZ275)&gt;0,IF(LEN($AB273)-LEN(SUBSTITUTE($AB273,LEFT(EZ275,1),""))&gt;=1,IF(EZ279="Night",0.1,""),""),"")</f>
        <v/>
      </c>
      <c r="FA280" s="7" t="str">
        <f t="shared" ref="FA280" si="3445">IF(COUNTIF($A$449:$A$614,FA275)&gt;0,IF(LEN($AB273)-LEN(SUBSTITUTE($AB273,LEFT(FA275,1),""))&gt;=1,IF(FA279="Night",0.1,""),""),"")</f>
        <v/>
      </c>
      <c r="FB280" s="7" t="str">
        <f t="shared" ref="FB280" si="3446">IF(COUNTIF($A$449:$A$614,FB275)&gt;0,IF(LEN($AB273)-LEN(SUBSTITUTE($AB273,LEFT(FB275,1),""))&gt;=1,IF(FB279="Night",0.1,""),""),"")</f>
        <v/>
      </c>
      <c r="FC280" s="7" t="str">
        <f t="shared" ref="FC280" si="3447">IF(COUNTIF($A$449:$A$614,FC275)&gt;0,IF(LEN($AB273)-LEN(SUBSTITUTE($AB273,LEFT(FC275,1),""))&gt;=1,IF(FC279="Night",0.1,""),""),"")</f>
        <v/>
      </c>
      <c r="FD280" s="7" t="str">
        <f t="shared" ref="FD280" si="3448">IF(COUNTIF($A$449:$A$614,FD275)&gt;0,IF(LEN($AB273)-LEN(SUBSTITUTE($AB273,LEFT(FD275,1),""))&gt;=1,IF(FD279="Night",0.1,""),""),"")</f>
        <v/>
      </c>
      <c r="FE280" s="7" t="str">
        <f t="shared" ref="FE280" si="3449">IF(COUNTIF($A$449:$A$614,FE275)&gt;0,IF(LEN($AB273)-LEN(SUBSTITUTE($AB273,LEFT(FE275,1),""))&gt;=1,IF(FE279="Night",0.1,""),""),"")</f>
        <v/>
      </c>
      <c r="FF280" s="7" t="str">
        <f t="shared" ref="FF280" si="3450">IF(COUNTIF($A$449:$A$614,FF275)&gt;0,IF(LEN($AB273)-LEN(SUBSTITUTE($AB273,LEFT(FF275,1),""))&gt;=1,IF(FF279="Night",0.1,""),""),"")</f>
        <v/>
      </c>
      <c r="FG280" s="7" t="str">
        <f t="shared" ref="FG280" si="3451">IF(COUNTIF($A$449:$A$614,FG275)&gt;0,IF(LEN($AB273)-LEN(SUBSTITUTE($AB273,LEFT(FG275,1),""))&gt;=1,IF(FG279="Night",0.1,""),""),"")</f>
        <v/>
      </c>
      <c r="FH280" s="7" t="str">
        <f t="shared" ref="FH280" si="3452">IF(COUNTIF($A$449:$A$614,FH275)&gt;0,IF(LEN($AB273)-LEN(SUBSTITUTE($AB273,LEFT(FH275,1),""))&gt;=1,IF(FH279="Night",0.1,""),""),"")</f>
        <v/>
      </c>
      <c r="FI280" s="7" t="str">
        <f t="shared" ref="FI280" si="3453">IF(COUNTIF($A$449:$A$614,FI275)&gt;0,IF(LEN($AB273)-LEN(SUBSTITUTE($AB273,LEFT(FI275,1),""))&gt;=1,IF(FI279="Night",0.1,""),""),"")</f>
        <v/>
      </c>
      <c r="FJ280" s="7" t="str">
        <f t="shared" ref="FJ280" si="3454">IF(COUNTIF($A$449:$A$614,FJ275)&gt;0,IF(LEN($AB273)-LEN(SUBSTITUTE($AB273,LEFT(FJ275,1),""))&gt;=1,IF(FJ279="Night",0.1,""),""),"")</f>
        <v/>
      </c>
      <c r="FK280" s="7" t="str">
        <f t="shared" ref="FK280" si="3455">IF(COUNTIF($A$449:$A$614,FK275)&gt;0,IF(LEN($AB273)-LEN(SUBSTITUTE($AB273,LEFT(FK275,1),""))&gt;=1,IF(FK279="Night",0.1,""),""),"")</f>
        <v/>
      </c>
      <c r="FL280" s="7" t="str">
        <f t="shared" ref="FL280" si="3456">IF(COUNTIF($A$449:$A$614,FL275)&gt;0,IF(LEN($AB273)-LEN(SUBSTITUTE($AB273,LEFT(FL275,1),""))&gt;=1,IF(FL279="Night",0.1,""),""),"")</f>
        <v/>
      </c>
      <c r="FM280" s="7" t="str">
        <f t="shared" ref="FM280" si="3457">IF(COUNTIF($A$449:$A$614,FM275)&gt;0,IF(LEN($AB273)-LEN(SUBSTITUTE($AB273,LEFT(FM275,1),""))&gt;=1,IF(FM279="Night",0.1,""),""),"")</f>
        <v/>
      </c>
      <c r="FN280" s="7" t="str">
        <f t="shared" ref="FN280" si="3458">IF(COUNTIF($A$449:$A$614,FN275)&gt;0,IF(LEN($AB273)-LEN(SUBSTITUTE($AB273,LEFT(FN275,1),""))&gt;=1,IF(FN279="Night",0.1,""),""),"")</f>
        <v/>
      </c>
      <c r="FO280" s="7" t="str">
        <f t="shared" ref="FO280" si="3459">IF(COUNTIF($A$449:$A$614,FO275)&gt;0,IF(LEN($AB273)-LEN(SUBSTITUTE($AB273,LEFT(FO275,1),""))&gt;=1,IF(FO279="Night",0.1,""),""),"")</f>
        <v/>
      </c>
      <c r="FP280" s="7" t="str">
        <f t="shared" ref="FP280" si="3460">IF(COUNTIF($A$449:$A$614,FP275)&gt;0,IF(LEN($AB273)-LEN(SUBSTITUTE($AB273,LEFT(FP275,1),""))&gt;=1,IF(FP279="Night",0.1,""),""),"")</f>
        <v/>
      </c>
      <c r="FQ280" s="7" t="str">
        <f t="shared" ref="FQ280" si="3461">IF(COUNTIF($A$449:$A$614,FQ275)&gt;0,IF(LEN($AB273)-LEN(SUBSTITUTE($AB273,LEFT(FQ275,1),""))&gt;=1,IF(FQ279="Night",0.1,""),""),"")</f>
        <v/>
      </c>
      <c r="FR280" s="7" t="str">
        <f t="shared" ref="FR280" si="3462">IF(COUNTIF($A$449:$A$614,FR275)&gt;0,IF(LEN($AB273)-LEN(SUBSTITUTE($AB273,LEFT(FR275,1),""))&gt;=1,IF(FR279="Night",0.1,""),""),"")</f>
        <v/>
      </c>
      <c r="FS280" s="7" t="str">
        <f t="shared" ref="FS280" si="3463">IF(COUNTIF($A$449:$A$614,FS275)&gt;0,IF(LEN($AB273)-LEN(SUBSTITUTE($AB273,LEFT(FS275,1),""))&gt;=1,IF(FS279="Night",0.1,""),""),"")</f>
        <v/>
      </c>
      <c r="FT280" s="7" t="str">
        <f t="shared" ref="FT280" si="3464">IF(COUNTIF($A$449:$A$614,FT275)&gt;0,IF(LEN($AB273)-LEN(SUBSTITUTE($AB273,LEFT(FT275,1),""))&gt;=1,IF(FT279="Night",0.1,""),""),"")</f>
        <v/>
      </c>
      <c r="FU280" s="7" t="str">
        <f t="shared" ref="FU280" si="3465">IF(COUNTIF($A$449:$A$614,FU275)&gt;0,IF(LEN($AB273)-LEN(SUBSTITUTE($AB273,LEFT(FU275,1),""))&gt;=1,IF(FU279="Night",0.1,""),""),"")</f>
        <v/>
      </c>
      <c r="FV280" s="7" t="str">
        <f t="shared" ref="FV280" si="3466">IF(COUNTIF($A$449:$A$614,FV275)&gt;0,IF(LEN($AB273)-LEN(SUBSTITUTE($AB273,LEFT(FV275,1),""))&gt;=1,IF(FV279="Night",0.1,""),""),"")</f>
        <v/>
      </c>
      <c r="FW280" s="7" t="str">
        <f t="shared" ref="FW280" si="3467">IF(COUNTIF($A$449:$A$614,FW275)&gt;0,IF(LEN($AB273)-LEN(SUBSTITUTE($AB273,LEFT(FW275,1),""))&gt;=1,IF(FW279="Night",0.1,""),""),"")</f>
        <v/>
      </c>
      <c r="FX280" s="7" t="str">
        <f t="shared" ref="FX280" si="3468">IF(COUNTIF($A$449:$A$614,FX275)&gt;0,IF(LEN($AB273)-LEN(SUBSTITUTE($AB273,LEFT(FX275,1),""))&gt;=1,IF(FX279="Night",0.1,""),""),"")</f>
        <v/>
      </c>
      <c r="FY280" s="7" t="str">
        <f t="shared" ref="FY280" si="3469">IF(COUNTIF($A$449:$A$614,FY275)&gt;0,IF(LEN($AB273)-LEN(SUBSTITUTE($AB273,LEFT(FY275,1),""))&gt;=1,IF(FY279="Night",0.1,""),""),"")</f>
        <v/>
      </c>
      <c r="FZ280" s="7" t="str">
        <f t="shared" ref="FZ280" si="3470">IF(COUNTIF($A$449:$A$614,FZ275)&gt;0,IF(LEN($AB273)-LEN(SUBSTITUTE($AB273,LEFT(FZ275,1),""))&gt;=1,IF(FZ279="Night",0.1,""),""),"")</f>
        <v/>
      </c>
      <c r="GA280" s="7" t="str">
        <f t="shared" ref="GA280" si="3471">IF(COUNTIF($A$449:$A$614,GA275)&gt;0,IF(LEN($AB273)-LEN(SUBSTITUTE($AB273,LEFT(GA275,1),""))&gt;=1,IF(GA279="Night",0.1,""),""),"")</f>
        <v/>
      </c>
      <c r="GB280" s="7" t="str">
        <f t="shared" ref="GB280" si="3472">IF(COUNTIF($A$449:$A$614,GB275)&gt;0,IF(LEN($AB273)-LEN(SUBSTITUTE($AB273,LEFT(GB275,1),""))&gt;=1,IF(GB279="Night",0.1,""),""),"")</f>
        <v/>
      </c>
      <c r="GC280" s="7" t="str">
        <f t="shared" ref="GC280" si="3473">IF(COUNTIF($A$449:$A$614,GC275)&gt;0,IF(LEN($AB273)-LEN(SUBSTITUTE($AB273,LEFT(GC275,1),""))&gt;=1,IF(GC279="Night",0.1,""),""),"")</f>
        <v/>
      </c>
      <c r="GD280" s="7" t="str">
        <f t="shared" ref="GD280" si="3474">IF(COUNTIF($A$449:$A$614,GD275)&gt;0,IF(LEN($AB273)-LEN(SUBSTITUTE($AB273,LEFT(GD275,1),""))&gt;=1,IF(GD279="Night",0.1,""),""),"")</f>
        <v/>
      </c>
      <c r="GE280" s="7" t="str">
        <f t="shared" ref="GE280" si="3475">IF(COUNTIF($A$449:$A$614,GE275)&gt;0,IF(LEN($AB273)-LEN(SUBSTITUTE($AB273,LEFT(GE275,1),""))&gt;=1,IF(GE279="Night",0.1,""),""),"")</f>
        <v/>
      </c>
      <c r="GF280" s="7" t="str">
        <f t="shared" ref="GF280" si="3476">IF(COUNTIF($A$449:$A$614,GF275)&gt;0,IF(LEN($AB273)-LEN(SUBSTITUTE($AB273,LEFT(GF275,1),""))&gt;=1,IF(GF279="Night",0.1,""),""),"")</f>
        <v/>
      </c>
      <c r="GG280" s="7" t="str">
        <f t="shared" ref="GG280" si="3477">IF(COUNTIF($A$449:$A$614,GG275)&gt;0,IF(LEN($AB273)-LEN(SUBSTITUTE($AB273,LEFT(GG275,1),""))&gt;=1,IF(GG279="Night",0.1,""),""),"")</f>
        <v/>
      </c>
      <c r="GH280" s="7" t="str">
        <f t="shared" ref="GH280" si="3478">IF(COUNTIF($A$449:$A$614,GH275)&gt;0,IF(LEN($AB273)-LEN(SUBSTITUTE($AB273,LEFT(GH275,1),""))&gt;=1,IF(GH279="Night",0.1,""),""),"")</f>
        <v/>
      </c>
      <c r="GI280" s="7" t="str">
        <f t="shared" ref="GI280" si="3479">IF(COUNTIF($A$449:$A$614,GI275)&gt;0,IF(LEN($AB273)-LEN(SUBSTITUTE($AB273,LEFT(GI275,1),""))&gt;=1,IF(GI279="Night",0.1,""),""),"")</f>
        <v/>
      </c>
      <c r="GJ280" s="7" t="str">
        <f t="shared" ref="GJ280" si="3480">IF(COUNTIF($A$449:$A$614,GJ275)&gt;0,IF(LEN($AB273)-LEN(SUBSTITUTE($AB273,LEFT(GJ275,1),""))&gt;=1,IF(GJ279="Night",0.1,""),""),"")</f>
        <v/>
      </c>
      <c r="GK280" s="7" t="str">
        <f t="shared" ref="GK280" si="3481">IF(COUNTIF($A$449:$A$614,GK275)&gt;0,IF(LEN($AB273)-LEN(SUBSTITUTE($AB273,LEFT(GK275,1),""))&gt;=1,IF(GK279="Night",0.1,""),""),"")</f>
        <v/>
      </c>
      <c r="GL280" s="7" t="str">
        <f t="shared" ref="GL280" si="3482">IF(COUNTIF($A$449:$A$614,GL275)&gt;0,IF(LEN($AB273)-LEN(SUBSTITUTE($AB273,LEFT(GL275,1),""))&gt;=1,IF(GL279="Night",0.1,""),""),"")</f>
        <v/>
      </c>
      <c r="GM280" s="7" t="str">
        <f t="shared" ref="GM280" si="3483">IF(COUNTIF($A$449:$A$614,GM275)&gt;0,IF(LEN($AB273)-LEN(SUBSTITUTE($AB273,LEFT(GM275,1),""))&gt;=1,IF(GM279="Night",0.1,""),""),"")</f>
        <v/>
      </c>
      <c r="GN280" s="7" t="str">
        <f t="shared" ref="GN280" si="3484">IF(COUNTIF($A$449:$A$614,GN275)&gt;0,IF(LEN($AB273)-LEN(SUBSTITUTE($AB273,LEFT(GN275,1),""))&gt;=1,IF(GN279="Night",0.1,""),""),"")</f>
        <v/>
      </c>
      <c r="GO280" s="7" t="str">
        <f t="shared" ref="GO280" si="3485">IF(COUNTIF($A$449:$A$614,GO275)&gt;0,IF(LEN($AB273)-LEN(SUBSTITUTE($AB273,LEFT(GO275,1),""))&gt;=1,IF(GO279="Night",0.1,""),""),"")</f>
        <v/>
      </c>
      <c r="GP280" s="7" t="str">
        <f t="shared" ref="GP280" si="3486">IF(COUNTIF($A$449:$A$614,GP275)&gt;0,IF(LEN($AB273)-LEN(SUBSTITUTE($AB273,LEFT(GP275,1),""))&gt;=1,IF(GP279="Night",0.1,""),""),"")</f>
        <v/>
      </c>
      <c r="GQ280" s="7" t="str">
        <f t="shared" ref="GQ280" si="3487">IF(COUNTIF($A$449:$A$614,GQ275)&gt;0,IF(LEN($AB273)-LEN(SUBSTITUTE($AB273,LEFT(GQ275,1),""))&gt;=1,IF(GQ279="Night",0.1,""),""),"")</f>
        <v/>
      </c>
      <c r="GR280" s="7" t="str">
        <f t="shared" ref="GR280" si="3488">IF(COUNTIF($A$449:$A$614,GR275)&gt;0,IF(LEN($AB273)-LEN(SUBSTITUTE($AB273,LEFT(GR275,1),""))&gt;=1,IF(GR279="Night",0.1,""),""),"")</f>
        <v/>
      </c>
      <c r="GS280" s="7" t="str">
        <f t="shared" ref="GS280" si="3489">IF(COUNTIF($A$449:$A$614,GS275)&gt;0,IF(LEN($AB273)-LEN(SUBSTITUTE($AB273,LEFT(GS275,1),""))&gt;=1,IF(GS279="Night",0.1,""),""),"")</f>
        <v/>
      </c>
      <c r="GT280" s="7" t="str">
        <f t="shared" ref="GT280" si="3490">IF(COUNTIF($A$449:$A$614,GT275)&gt;0,IF(LEN($AB273)-LEN(SUBSTITUTE($AB273,LEFT(GT275,1),""))&gt;=1,IF(GT279="Night",0.1,""),""),"")</f>
        <v/>
      </c>
      <c r="GU280" s="7" t="str">
        <f t="shared" ref="GU280" si="3491">IF(COUNTIF($A$449:$A$614,GU275)&gt;0,IF(LEN($AB273)-LEN(SUBSTITUTE($AB273,LEFT(GU275,1),""))&gt;=1,IF(GU279="Night",0.1,""),""),"")</f>
        <v/>
      </c>
      <c r="GV280" s="7" t="str">
        <f t="shared" ref="GV280" si="3492">IF(COUNTIF($A$449:$A$614,GV275)&gt;0,IF(LEN($AB273)-LEN(SUBSTITUTE($AB273,LEFT(GV275,1),""))&gt;=1,IF(GV279="Night",0.1,""),""),"")</f>
        <v/>
      </c>
      <c r="GW280" s="7" t="str">
        <f t="shared" ref="GW280" si="3493">IF(COUNTIF($A$449:$A$614,GW275)&gt;0,IF(LEN($AB273)-LEN(SUBSTITUTE($AB273,LEFT(GW275,1),""))&gt;=1,IF(GW279="Night",0.1,""),""),"")</f>
        <v/>
      </c>
      <c r="GX280" s="7" t="str">
        <f t="shared" ref="GX280" si="3494">IF(COUNTIF($A$449:$A$614,GX275)&gt;0,IF(LEN($AB273)-LEN(SUBSTITUTE($AB273,LEFT(GX275,1),""))&gt;=1,IF(GX279="Night",0.1,""),""),"")</f>
        <v/>
      </c>
      <c r="GY280" s="7" t="str">
        <f t="shared" ref="GY280" si="3495">IF(COUNTIF($A$449:$A$614,GY275)&gt;0,IF(LEN($AB273)-LEN(SUBSTITUTE($AB273,LEFT(GY275,1),""))&gt;=1,IF(GY279="Night",0.1,""),""),"")</f>
        <v/>
      </c>
      <c r="GZ280" s="7" t="str">
        <f t="shared" ref="GZ280" si="3496">IF(COUNTIF($A$449:$A$614,GZ275)&gt;0,IF(LEN($AB273)-LEN(SUBSTITUTE($AB273,LEFT(GZ275,1),""))&gt;=1,IF(GZ279="Night",0.1,""),""),"")</f>
        <v/>
      </c>
      <c r="HA280" s="7" t="str">
        <f t="shared" ref="HA280" si="3497">IF(COUNTIF($A$449:$A$614,HA275)&gt;0,IF(LEN($AB273)-LEN(SUBSTITUTE($AB273,LEFT(HA275,1),""))&gt;=1,IF(HA279="Night",0.1,""),""),"")</f>
        <v/>
      </c>
      <c r="HB280" s="7" t="str">
        <f t="shared" ref="HB280" si="3498">IF(COUNTIF($A$449:$A$614,HB275)&gt;0,IF(LEN($AB273)-LEN(SUBSTITUTE($AB273,LEFT(HB275,1),""))&gt;=1,IF(HB279="Night",0.1,""),""),"")</f>
        <v/>
      </c>
      <c r="HC280" s="7" t="str">
        <f t="shared" ref="HC280" si="3499">IF(COUNTIF($A$449:$A$614,HC275)&gt;0,IF(LEN($AB273)-LEN(SUBSTITUTE($AB273,LEFT(HC275,1),""))&gt;=1,IF(HC279="Night",0.1,""),""),"")</f>
        <v/>
      </c>
      <c r="HD280" s="7" t="str">
        <f t="shared" ref="HD280" si="3500">IF(COUNTIF($A$449:$A$614,HD275)&gt;0,IF(LEN($AB273)-LEN(SUBSTITUTE($AB273,LEFT(HD275,1),""))&gt;=1,IF(HD279="Night",0.1,""),""),"")</f>
        <v/>
      </c>
      <c r="HE280" s="7" t="str">
        <f t="shared" ref="HE280" si="3501">IF(COUNTIF($A$449:$A$614,HE275)&gt;0,IF(LEN($AB273)-LEN(SUBSTITUTE($AB273,LEFT(HE275,1),""))&gt;=1,IF(HE279="Night",0.1,""),""),"")</f>
        <v/>
      </c>
      <c r="HF280" s="7" t="str">
        <f t="shared" ref="HF280" si="3502">IF(COUNTIF($A$449:$A$614,HF275)&gt;0,IF(LEN($AB273)-LEN(SUBSTITUTE($AB273,LEFT(HF275,1),""))&gt;=1,IF(HF279="Night",0.1,""),""),"")</f>
        <v/>
      </c>
      <c r="HG280" s="7" t="str">
        <f t="shared" ref="HG280" si="3503">IF(COUNTIF($A$449:$A$614,HG275)&gt;0,IF(LEN($AB273)-LEN(SUBSTITUTE($AB273,LEFT(HG275,1),""))&gt;=1,IF(HG279="Night",0.1,""),""),"")</f>
        <v/>
      </c>
      <c r="HH280" s="7" t="str">
        <f t="shared" ref="HH280" si="3504">IF(COUNTIF($A$449:$A$614,HH275)&gt;0,IF(LEN($AB273)-LEN(SUBSTITUTE($AB273,LEFT(HH275,1),""))&gt;=1,IF(HH279="Night",0.1,""),""),"")</f>
        <v/>
      </c>
      <c r="HI280" s="7" t="str">
        <f t="shared" ref="HI280" si="3505">IF(COUNTIF($A$449:$A$614,HI275)&gt;0,IF(LEN($AB273)-LEN(SUBSTITUTE($AB273,LEFT(HI275,1),""))&gt;=1,IF(HI279="Night",0.1,""),""),"")</f>
        <v/>
      </c>
      <c r="HJ280" s="7" t="str">
        <f t="shared" ref="HJ280" si="3506">IF(COUNTIF($A$449:$A$614,HJ275)&gt;0,IF(LEN($AB273)-LEN(SUBSTITUTE($AB273,LEFT(HJ275,1),""))&gt;=1,IF(HJ279="Night",0.1,""),""),"")</f>
        <v/>
      </c>
      <c r="HK280" s="7" t="str">
        <f t="shared" ref="HK280" si="3507">IF(COUNTIF($A$449:$A$614,HK275)&gt;0,IF(LEN($AB273)-LEN(SUBSTITUTE($AB273,LEFT(HK275,1),""))&gt;=1,IF(HK279="Night",0.1,""),""),"")</f>
        <v/>
      </c>
      <c r="HL280" s="7" t="str">
        <f t="shared" ref="HL280" si="3508">IF(COUNTIF($A$449:$A$614,HL275)&gt;0,IF(LEN($AB273)-LEN(SUBSTITUTE($AB273,LEFT(HL275,1),""))&gt;=1,IF(HL279="Night",0.1,""),""),"")</f>
        <v/>
      </c>
      <c r="HM280" s="7" t="str">
        <f t="shared" ref="HM280" si="3509">IF(COUNTIF($A$449:$A$614,HM275)&gt;0,IF(LEN($AB273)-LEN(SUBSTITUTE($AB273,LEFT(HM275,1),""))&gt;=1,IF(HM279="Night",0.1,""),""),"")</f>
        <v/>
      </c>
      <c r="HN280" s="7" t="str">
        <f t="shared" ref="HN280" si="3510">IF(COUNTIF($A$449:$A$614,HN275)&gt;0,IF(LEN($AB273)-LEN(SUBSTITUTE($AB273,LEFT(HN275,1),""))&gt;=1,IF(HN279="Night",0.1,""),""),"")</f>
        <v/>
      </c>
      <c r="HO280" s="7" t="str">
        <f t="shared" ref="HO280" si="3511">IF(COUNTIF($A$449:$A$614,HO275)&gt;0,IF(LEN($AB273)-LEN(SUBSTITUTE($AB273,LEFT(HO275,1),""))&gt;=1,IF(HO279="Night",0.1,""),""),"")</f>
        <v/>
      </c>
      <c r="HP280" s="7" t="str">
        <f t="shared" ref="HP280" si="3512">IF(COUNTIF($A$449:$A$614,HP275)&gt;0,IF(LEN($AB273)-LEN(SUBSTITUTE($AB273,LEFT(HP275,1),""))&gt;=1,IF(HP279="Night",0.1,""),""),"")</f>
        <v/>
      </c>
      <c r="HQ280" s="7" t="str">
        <f t="shared" ref="HQ280" si="3513">IF(COUNTIF($A$449:$A$614,HQ275)&gt;0,IF(LEN($AB273)-LEN(SUBSTITUTE($AB273,LEFT(HQ275,1),""))&gt;=1,IF(HQ279="Night",0.1,""),""),"")</f>
        <v/>
      </c>
      <c r="HR280" s="7" t="str">
        <f t="shared" ref="HR280" si="3514">IF(COUNTIF($A$449:$A$614,HR275)&gt;0,IF(LEN($AB273)-LEN(SUBSTITUTE($AB273,LEFT(HR275,1),""))&gt;=1,IF(HR279="Night",0.1,""),""),"")</f>
        <v/>
      </c>
      <c r="HS280" s="7" t="str">
        <f t="shared" ref="HS280" si="3515">IF(COUNTIF($A$449:$A$614,HS275)&gt;0,IF(LEN($AB273)-LEN(SUBSTITUTE($AB273,LEFT(HS275,1),""))&gt;=1,IF(HS279="Night",0.1,""),""),"")</f>
        <v/>
      </c>
      <c r="HT280" s="7" t="str">
        <f t="shared" ref="HT280" si="3516">IF(COUNTIF($A$449:$A$614,HT275)&gt;0,IF(LEN($AB273)-LEN(SUBSTITUTE($AB273,LEFT(HT275,1),""))&gt;=1,IF(HT279="Night",0.1,""),""),"")</f>
        <v/>
      </c>
      <c r="HU280" s="7" t="str">
        <f t="shared" ref="HU280" si="3517">IF(COUNTIF($A$449:$A$614,HU275)&gt;0,IF(LEN($AB273)-LEN(SUBSTITUTE($AB273,LEFT(HU275,1),""))&gt;=1,IF(HU279="Night",0.1,""),""),"")</f>
        <v/>
      </c>
      <c r="HV280" s="7" t="str">
        <f t="shared" ref="HV280" si="3518">IF(COUNTIF($A$449:$A$614,HV275)&gt;0,IF(LEN($AB273)-LEN(SUBSTITUTE($AB273,LEFT(HV275,1),""))&gt;=1,IF(HV279="Night",0.1,""),""),"")</f>
        <v/>
      </c>
      <c r="HW280" s="7" t="str">
        <f t="shared" ref="HW280" si="3519">IF(COUNTIF($A$449:$A$614,HW275)&gt;0,IF(LEN($AB273)-LEN(SUBSTITUTE($AB273,LEFT(HW275,1),""))&gt;=1,IF(HW279="Night",0.1,""),""),"")</f>
        <v/>
      </c>
      <c r="HX280" s="7" t="str">
        <f t="shared" ref="HX280" si="3520">IF(COUNTIF($A$449:$A$614,HX275)&gt;0,IF(LEN($AB273)-LEN(SUBSTITUTE($AB273,LEFT(HX275,1),""))&gt;=1,IF(HX279="Night",0.1,""),""),"")</f>
        <v/>
      </c>
      <c r="HY280" s="7" t="str">
        <f t="shared" ref="HY280" si="3521">IF(COUNTIF($A$449:$A$614,HY275)&gt;0,IF(LEN($AB273)-LEN(SUBSTITUTE($AB273,LEFT(HY275,1),""))&gt;=1,IF(HY279="Night",0.1,""),""),"")</f>
        <v/>
      </c>
      <c r="HZ280" s="7" t="str">
        <f t="shared" ref="HZ280" si="3522">IF(COUNTIF($A$449:$A$614,HZ275)&gt;0,IF(LEN($AB273)-LEN(SUBSTITUTE($AB273,LEFT(HZ275,1),""))&gt;=1,IF(HZ279="Night",0.1,""),""),"")</f>
        <v/>
      </c>
      <c r="IA280" s="7" t="str">
        <f t="shared" ref="IA280" si="3523">IF(COUNTIF($A$449:$A$614,IA275)&gt;0,IF(LEN($AB273)-LEN(SUBSTITUTE($AB273,LEFT(IA275,1),""))&gt;=1,IF(IA279="Night",0.1,""),""),"")</f>
        <v/>
      </c>
      <c r="IB280" s="7" t="str">
        <f t="shared" ref="IB280" si="3524">IF(COUNTIF($A$449:$A$614,IB275)&gt;0,IF(LEN($AB273)-LEN(SUBSTITUTE($AB273,LEFT(IB275,1),""))&gt;=1,IF(IB279="Night",0.1,""),""),"")</f>
        <v/>
      </c>
      <c r="IC280" s="7" t="str">
        <f t="shared" ref="IC280" si="3525">IF(COUNTIF($A$449:$A$614,IC275)&gt;0,IF(LEN($AB273)-LEN(SUBSTITUTE($AB273,LEFT(IC275,1),""))&gt;=1,IF(IC279="Night",0.1,""),""),"")</f>
        <v/>
      </c>
      <c r="ID280" s="7" t="str">
        <f t="shared" ref="ID280" si="3526">IF(COUNTIF($A$449:$A$614,ID275)&gt;0,IF(LEN($AB273)-LEN(SUBSTITUTE($AB273,LEFT(ID275,1),""))&gt;=1,IF(ID279="Night",0.1,""),""),"")</f>
        <v/>
      </c>
    </row>
    <row r="281" spans="1:238" hidden="1" x14ac:dyDescent="0.3">
      <c r="A281" s="31" t="s">
        <v>667</v>
      </c>
      <c r="B281" s="31" t="str">
        <f>VLOOKUP($A281,POINTS!$O$3:$W$168,B$232,FALSE)</f>
        <v>Gothic Revival Chapel</v>
      </c>
      <c r="C281" s="31" t="str">
        <f>VLOOKUP($A281,POINTS!$O$3:$W$168,C$232,FALSE)</f>
        <v>Georgetown</v>
      </c>
      <c r="D281" s="32">
        <f>VLOOKUP($A281,POINTS!$O$3:$W$168,D$232,FALSE)</f>
        <v>30.635901</v>
      </c>
      <c r="E281" s="32">
        <f>VLOOKUP($A281,POINTS!$O$3:$W$168,E$232,FALSE)</f>
        <v>-97.676850000000002</v>
      </c>
      <c r="F281" s="31">
        <f>VLOOKUP($A281,POINTS!$O$3:$W$168,F$232,FALSE)</f>
        <v>0</v>
      </c>
      <c r="G281" s="31">
        <f>VLOOKUP($A281,POINTS!$O$3:$W$168,G$232,FALSE)</f>
        <v>79</v>
      </c>
      <c r="H281" s="31">
        <f>VLOOKUP($A281,POINTS!$O$3:$W$168,H$232,FALSE)</f>
        <v>0</v>
      </c>
      <c r="I281" s="7">
        <f>ROUNDUP(VLOOKUP(A281,POINTS!$A$3:$J$168,10,FALSE)/2,0)</f>
        <v>40</v>
      </c>
      <c r="Z281" s="29"/>
      <c r="AA281" s="29">
        <v>10</v>
      </c>
      <c r="AB281" s="7" t="str">
        <f t="shared" ref="AB281" si="3527">IFERROR(VLOOKUP(AA281,$F$449:$V$496,2,FALSE),"")</f>
        <v/>
      </c>
      <c r="AC281" s="7" t="str">
        <f t="shared" ref="AC281" si="3528">IF(AB281="","",IF((COUNTIF(AE285:AZ285,"FAIL"))&gt;0,"DENIED","APPROVED"))</f>
        <v/>
      </c>
      <c r="AD281" s="7" t="str">
        <f t="shared" ref="AD281:AD282" si="3529">IFERROR(VLOOKUP(AB281,$G$449:$AG$614,17,FALSE),"")</f>
        <v/>
      </c>
      <c r="AE281" s="30" t="str" cm="1">
        <f t="array" ref="AE281">IFERROR(IF(LEN($AB281)-LEN(SUBSTITUTE($AB281,AE$208,""))=0,””, LEN($AB281)-LEN(SUBSTITUTE($AB281,AE$208,""))),"")</f>
        <v/>
      </c>
      <c r="AF281" s="30" t="str" cm="1">
        <f t="array" ref="AF281">IFERROR(IF(LEN($AB281)-LEN(SUBSTITUTE($AB281,AF$208,""))=0,””, LEN($AB281)-LEN(SUBSTITUTE($AB281,AF$208,""))),"")</f>
        <v/>
      </c>
      <c r="AG281" s="30" t="str" cm="1">
        <f t="array" ref="AG281">IFERROR(IF(LEN($AB281)-LEN(SUBSTITUTE($AB281,AG$208,""))=0,””, LEN($AB281)-LEN(SUBSTITUTE($AB281,AG$208,""))),"")</f>
        <v/>
      </c>
      <c r="AH281" s="30" t="str" cm="1">
        <f t="array" ref="AH281">IFERROR(IF(LEN($AB281)-LEN(SUBSTITUTE($AB281,AH$208,""))=0,””, LEN($AB281)-LEN(SUBSTITUTE($AB281,AH$208,""))),"")</f>
        <v/>
      </c>
      <c r="AI281" s="30" t="str" cm="1">
        <f t="array" ref="AI281">IFERROR(IF(LEN($AB281)-LEN(SUBSTITUTE($AB281,AI$208,""))=0,””, LEN($AB281)-LEN(SUBSTITUTE($AB281,AI$208,""))),"")</f>
        <v/>
      </c>
      <c r="AJ281" s="30" t="str" cm="1">
        <f t="array" ref="AJ281">IFERROR(IF(LEN($AB281)-LEN(SUBSTITUTE($AB281,AJ$208,""))=0,””, LEN($AB281)-LEN(SUBSTITUTE($AB281,AJ$208,""))),"")</f>
        <v/>
      </c>
      <c r="AK281" s="30" t="str" cm="1">
        <f t="array" ref="AK281">IFERROR(IF(LEN($AB281)-LEN(SUBSTITUTE($AB281,AK$208,""))=0,””, LEN($AB281)-LEN(SUBSTITUTE($AB281,AK$208,""))),"")</f>
        <v/>
      </c>
      <c r="AL281" s="30" t="str" cm="1">
        <f t="array" ref="AL281">IFERROR(IF(LEN($AB281)-LEN(SUBSTITUTE($AB281,AL$208,""))=0,””, LEN($AB281)-LEN(SUBSTITUTE($AB281,AL$208,""))),"")</f>
        <v/>
      </c>
      <c r="AM281" s="30" t="str" cm="1">
        <f t="array" ref="AM281">IFERROR(IF(LEN($AB281)-LEN(SUBSTITUTE($AB281,AM$208,""))=0,””, LEN($AB281)-LEN(SUBSTITUTE($AB281,AM$208,""))),"")</f>
        <v/>
      </c>
      <c r="AN281" s="30" t="str" cm="1">
        <f t="array" ref="AN281">IFERROR(IF(LEN($AB281)-LEN(SUBSTITUTE($AB281,AN$208,""))=0,””, LEN($AB281)-LEN(SUBSTITUTE($AB281,AN$208,""))),"")</f>
        <v/>
      </c>
      <c r="AO281" s="30" t="str" cm="1">
        <f t="array" ref="AO281">IFERROR(IF(LEN($AB281)-LEN(SUBSTITUTE($AB281,AO$208,""))=0,””, LEN($AB281)-LEN(SUBSTITUTE($AB281,AO$208,""))),"")</f>
        <v/>
      </c>
      <c r="AP281" s="30" t="str" cm="1">
        <f t="array" ref="AP281">IFERROR(IF(LEN($AB281)-LEN(SUBSTITUTE($AB281,AP$208,""))=0,””, LEN($AB281)-LEN(SUBSTITUTE($AB281,AP$208,""))),"")</f>
        <v/>
      </c>
      <c r="AQ281" s="30" t="str" cm="1">
        <f t="array" ref="AQ281">IFERROR(IF(LEN($AB281)-LEN(SUBSTITUTE($AB281,AQ$208,""))=0,””, LEN($AB281)-LEN(SUBSTITUTE($AB281,AQ$208,""))),"")</f>
        <v/>
      </c>
      <c r="AR281" s="30" t="str" cm="1">
        <f t="array" ref="AR281">IFERROR(IF(LEN($AB281)-LEN(SUBSTITUTE($AB281,AR$208,""))=0,””, LEN($AB281)-LEN(SUBSTITUTE($AB281,AR$208,""))),"")</f>
        <v/>
      </c>
      <c r="AS281" s="30" t="str" cm="1">
        <f t="array" ref="AS281">IFERROR(IF(LEN($AB281)-LEN(SUBSTITUTE($AB281,AS$208,""))=0,””, LEN($AB281)-LEN(SUBSTITUTE($AB281,AS$208,""))),"")</f>
        <v/>
      </c>
      <c r="AT281" s="30" t="str" cm="1">
        <f t="array" ref="AT281">IFERROR(IF(LEN($AB281)-LEN(SUBSTITUTE($AB281,AT$208,""))=0,””, LEN($AB281)-LEN(SUBSTITUTE($AB281,AT$208,""))),"")</f>
        <v/>
      </c>
      <c r="AU281" s="30" t="str" cm="1">
        <f t="array" ref="AU281">IFERROR(IF(LEN($AB281)-LEN(SUBSTITUTE($AB281,AU$208,""))=0,””, LEN($AB281)-LEN(SUBSTITUTE($AB281,AU$208,""))),"")</f>
        <v/>
      </c>
      <c r="AV281" s="30" t="str" cm="1">
        <f t="array" ref="AV281">IFERROR(IF(LEN($AB281)-LEN(SUBSTITUTE($AB281,AV$208,""))=0,””, LEN($AB281)-LEN(SUBSTITUTE($AB281,AV$208,""))),"")</f>
        <v/>
      </c>
      <c r="AW281" s="30" t="str" cm="1">
        <f t="array" ref="AW281">IFERROR(IF(LEN($AB281)-LEN(SUBSTITUTE($AB281,AW$208,""))=0,””, LEN($AB281)-LEN(SUBSTITUTE($AB281,AW$208,""))),"")</f>
        <v/>
      </c>
      <c r="AX281" s="30" t="str" cm="1">
        <f t="array" ref="AX281">IFERROR(IF(LEN($AB281)-LEN(SUBSTITUTE($AB281,AX$208,""))=0,””, LEN($AB281)-LEN(SUBSTITUTE($AB281,AX$208,""))),"")</f>
        <v/>
      </c>
      <c r="AY281" s="30" t="str" cm="1">
        <f t="array" ref="AY281">IFERROR(IF(LEN($AB281)-LEN(SUBSTITUTE($AB281,AY$208,""))=0,””, LEN($AB281)-LEN(SUBSTITUTE($AB281,AY$208,""))),"")</f>
        <v/>
      </c>
      <c r="AZ281" s="30" t="str" cm="1">
        <f t="array" ref="AZ281">IFERROR(IF(LEN($AB281)-LEN(SUBSTITUTE($AB281,AZ$208,""))=0,””, LEN($AB281)-LEN(SUBSTITUTE($AB281,AZ$208,""))),"")</f>
        <v/>
      </c>
    </row>
    <row r="282" spans="1:238" hidden="1" x14ac:dyDescent="0.3">
      <c r="A282" s="31" t="s">
        <v>668</v>
      </c>
      <c r="B282" s="31" t="str">
        <f>VLOOKUP($A282,POINTS!$O$3:$W$168,B$232,FALSE)</f>
        <v>Sacred Heart Catholic Church - White Deer</v>
      </c>
      <c r="C282" s="31" t="str">
        <f>VLOOKUP($A282,POINTS!$O$3:$W$168,C$232,FALSE)</f>
        <v>White Deer</v>
      </c>
      <c r="D282" s="32">
        <f>VLOOKUP($A282,POINTS!$O$3:$W$168,D$232,FALSE)</f>
        <v>35.439641000000002</v>
      </c>
      <c r="E282" s="32">
        <f>VLOOKUP($A282,POINTS!$O$3:$W$168,E$232,FALSE)</f>
        <v>-101.17647599999999</v>
      </c>
      <c r="F282" s="31">
        <f>VLOOKUP($A282,POINTS!$O$3:$W$168,F$232,FALSE)</f>
        <v>0</v>
      </c>
      <c r="G282" s="31">
        <f>VLOOKUP($A282,POINTS!$O$3:$W$168,G$232,FALSE)</f>
        <v>588</v>
      </c>
      <c r="H282" s="31">
        <f>VLOOKUP($A282,POINTS!$O$3:$W$168,H$232,FALSE)</f>
        <v>0</v>
      </c>
      <c r="I282" s="7">
        <f>ROUNDUP(VLOOKUP(A282,POINTS!$A$3:$J$168,10,FALSE)/2,0)</f>
        <v>218</v>
      </c>
      <c r="Z282" s="29"/>
      <c r="AA282" s="29" t="str">
        <f t="shared" ref="AA282" si="3530">AB281</f>
        <v/>
      </c>
      <c r="AB282" s="7" t="str">
        <f t="shared" ref="AB282" si="3531">IFERROR(VLOOKUP(AB281,$A$615:$E$638,5,FALSE)*AB287,"")</f>
        <v/>
      </c>
      <c r="AC282" s="31" t="str">
        <f t="shared" ref="AC282" si="3532">IF(AC281="APPROVED",AB282,"")</f>
        <v/>
      </c>
      <c r="AD282" s="7" t="str">
        <f t="shared" si="3529"/>
        <v/>
      </c>
      <c r="AE282" s="7">
        <f t="shared" ref="AE282:AZ282" si="3533">IF(COUNTIF($AE284:$IE284,"*"&amp;AE$208&amp;"*")=0,0,COUNTIF($AE284:$IE284,"*"&amp;AE$208&amp;"*"))</f>
        <v>0</v>
      </c>
      <c r="AF282" s="7">
        <f t="shared" si="3533"/>
        <v>0</v>
      </c>
      <c r="AG282" s="7">
        <f t="shared" si="3533"/>
        <v>0</v>
      </c>
      <c r="AH282" s="7">
        <f t="shared" si="3533"/>
        <v>0</v>
      </c>
      <c r="AI282" s="7">
        <f t="shared" si="3533"/>
        <v>0</v>
      </c>
      <c r="AJ282" s="7">
        <f t="shared" si="3533"/>
        <v>0</v>
      </c>
      <c r="AK282" s="7">
        <f t="shared" si="3533"/>
        <v>0</v>
      </c>
      <c r="AL282" s="7">
        <f t="shared" si="3533"/>
        <v>0</v>
      </c>
      <c r="AM282" s="7">
        <f t="shared" si="3533"/>
        <v>0</v>
      </c>
      <c r="AN282" s="7">
        <f t="shared" si="3533"/>
        <v>0</v>
      </c>
      <c r="AO282" s="7">
        <f t="shared" si="3533"/>
        <v>0</v>
      </c>
      <c r="AP282" s="7">
        <f t="shared" si="3533"/>
        <v>0</v>
      </c>
      <c r="AQ282" s="7">
        <f t="shared" si="3533"/>
        <v>0</v>
      </c>
      <c r="AR282" s="7">
        <f t="shared" si="3533"/>
        <v>0</v>
      </c>
      <c r="AS282" s="7">
        <f t="shared" si="3533"/>
        <v>0</v>
      </c>
      <c r="AT282" s="7">
        <f t="shared" si="3533"/>
        <v>0</v>
      </c>
      <c r="AU282" s="7">
        <f t="shared" si="3533"/>
        <v>0</v>
      </c>
      <c r="AV282" s="7">
        <f t="shared" si="3533"/>
        <v>0</v>
      </c>
      <c r="AW282" s="7">
        <f t="shared" si="3533"/>
        <v>0</v>
      </c>
      <c r="AX282" s="7">
        <f t="shared" si="3533"/>
        <v>0</v>
      </c>
      <c r="AY282" s="7">
        <f t="shared" si="3533"/>
        <v>0</v>
      </c>
      <c r="AZ282" s="7">
        <f t="shared" si="3533"/>
        <v>0</v>
      </c>
    </row>
    <row r="283" spans="1:238" hidden="1" x14ac:dyDescent="0.3">
      <c r="A283" s="31" t="s">
        <v>669</v>
      </c>
      <c r="B283" s="31" t="str">
        <f>VLOOKUP($A283,POINTS!$O$3:$W$168,B$232,FALSE)</f>
        <v>Reedy Chapel African Methodist Episcopal Church</v>
      </c>
      <c r="C283" s="31" t="str">
        <f>VLOOKUP($A283,POINTS!$O$3:$W$168,C$232,FALSE)</f>
        <v>Galveston</v>
      </c>
      <c r="D283" s="32">
        <f>VLOOKUP($A283,POINTS!$O$3:$W$168,D$232,FALSE)</f>
        <v>29.300671999999999</v>
      </c>
      <c r="E283" s="32">
        <f>VLOOKUP($A283,POINTS!$O$3:$W$168,E$232,FALSE)</f>
        <v>-94.789071000000007</v>
      </c>
      <c r="F283" s="31">
        <f>VLOOKUP($A283,POINTS!$O$3:$W$168,F$232,FALSE)</f>
        <v>0</v>
      </c>
      <c r="G283" s="31">
        <f>VLOOKUP($A283,POINTS!$O$3:$W$168,G$232,FALSE)</f>
        <v>130</v>
      </c>
      <c r="H283" s="31">
        <f>VLOOKUP($A283,POINTS!$O$3:$W$168,H$232,FALSE)</f>
        <v>0</v>
      </c>
      <c r="I283" s="7">
        <f>ROUNDUP(VLOOKUP(A283,POINTS!$A$3:$J$168,10,FALSE)/2,0)</f>
        <v>65</v>
      </c>
      <c r="Z283" s="29"/>
      <c r="AA283" s="29"/>
      <c r="AB283" s="7" t="str">
        <f t="shared" ref="AB283:AB284" si="3534">IFERROR(VLOOKUP(AA283,$F$449:$V$496,2,FALSE),"")</f>
        <v/>
      </c>
      <c r="AD283" s="7" t="str">
        <f t="shared" ref="AD283" si="3535">IF(AB281="","",AA281)</f>
        <v/>
      </c>
      <c r="AE283" s="7" t="str">
        <f t="shared" ref="AE283" si="3536">IFERROR(VLOOKUP($AD283&amp;"X",$AL$449:$ID$546,COLUMN(B279),FALSE),"")</f>
        <v/>
      </c>
      <c r="AF283" s="7" t="str">
        <f t="shared" ref="AF283" si="3537">IFERROR(VLOOKUP($AD283&amp;"X",$AL$449:$ID$546,COLUMN(C279),FALSE),"")</f>
        <v/>
      </c>
      <c r="AG283" s="7" t="str">
        <f t="shared" ref="AG283" si="3538">IFERROR(VLOOKUP($AD283&amp;"X",$AL$449:$ID$546,COLUMN(D279),FALSE),"")</f>
        <v/>
      </c>
      <c r="AH283" s="7" t="str">
        <f t="shared" ref="AH283" si="3539">IFERROR(VLOOKUP($AD283&amp;"X",$AL$449:$ID$546,COLUMN(E279),FALSE),"")</f>
        <v/>
      </c>
      <c r="AI283" s="7" t="str">
        <f t="shared" ref="AI283" si="3540">IFERROR(VLOOKUP($AD283&amp;"X",$AL$449:$ID$546,COLUMN(F279),FALSE),"")</f>
        <v/>
      </c>
      <c r="AJ283" s="7" t="str">
        <f t="shared" ref="AJ283" si="3541">IFERROR(VLOOKUP($AD283&amp;"X",$AL$449:$ID$546,COLUMN(G279),FALSE),"")</f>
        <v/>
      </c>
      <c r="AK283" s="7" t="str">
        <f t="shared" ref="AK283" si="3542">IFERROR(VLOOKUP($AD283&amp;"X",$AL$449:$ID$546,COLUMN(H279),FALSE),"")</f>
        <v/>
      </c>
      <c r="AL283" s="7" t="str">
        <f t="shared" ref="AL283" si="3543">IFERROR(VLOOKUP($AD283&amp;"X",$AL$449:$ID$546,COLUMN(I279),FALSE),"")</f>
        <v/>
      </c>
      <c r="AM283" s="7" t="str">
        <f t="shared" ref="AM283" si="3544">IFERROR(VLOOKUP($AD283&amp;"X",$AL$449:$ID$546,COLUMN(J279),FALSE),"")</f>
        <v/>
      </c>
      <c r="AN283" s="7" t="str">
        <f t="shared" ref="AN283" si="3545">IFERROR(VLOOKUP($AD283&amp;"X",$AL$449:$ID$546,COLUMN(K279),FALSE),"")</f>
        <v/>
      </c>
      <c r="AO283" s="7" t="str">
        <f t="shared" ref="AO283" si="3546">IFERROR(VLOOKUP($AD283&amp;"X",$AL$449:$ID$546,COLUMN(L279),FALSE),"")</f>
        <v/>
      </c>
      <c r="AP283" s="7" t="str">
        <f t="shared" ref="AP283" si="3547">IFERROR(VLOOKUP($AD283&amp;"X",$AL$449:$ID$546,COLUMN(M279),FALSE),"")</f>
        <v/>
      </c>
      <c r="AQ283" s="7" t="str">
        <f t="shared" ref="AQ283" si="3548">IFERROR(VLOOKUP($AD283&amp;"X",$AL$449:$ID$546,COLUMN(N279),FALSE),"")</f>
        <v/>
      </c>
      <c r="AR283" s="7" t="str">
        <f t="shared" ref="AR283" si="3549">IFERROR(VLOOKUP($AD283&amp;"X",$AL$449:$ID$546,COLUMN(O279),FALSE),"")</f>
        <v/>
      </c>
      <c r="AS283" s="7" t="str">
        <f t="shared" ref="AS283" si="3550">IFERROR(VLOOKUP($AD283&amp;"X",$AL$449:$ID$546,COLUMN(P279),FALSE),"")</f>
        <v/>
      </c>
      <c r="AT283" s="7" t="str">
        <f t="shared" ref="AT283" si="3551">IFERROR(VLOOKUP($AD283&amp;"X",$AL$449:$ID$546,COLUMN(Q279),FALSE),"")</f>
        <v/>
      </c>
      <c r="AU283" s="7" t="str">
        <f t="shared" ref="AU283" si="3552">IFERROR(VLOOKUP($AD283&amp;"X",$AL$449:$ID$546,COLUMN(R279),FALSE),"")</f>
        <v/>
      </c>
      <c r="AV283" s="7" t="str">
        <f t="shared" ref="AV283" si="3553">IFERROR(VLOOKUP($AD283&amp;"X",$AL$449:$ID$546,COLUMN(S279),FALSE),"")</f>
        <v/>
      </c>
      <c r="AW283" s="7" t="str">
        <f t="shared" ref="AW283" si="3554">IFERROR(VLOOKUP($AD283&amp;"X",$AL$449:$ID$546,COLUMN(T279),FALSE),"")</f>
        <v/>
      </c>
      <c r="AX283" s="7" t="str">
        <f t="shared" ref="AX283" si="3555">IFERROR(VLOOKUP($AD283&amp;"X",$AL$449:$ID$546,COLUMN(U279),FALSE),"")</f>
        <v/>
      </c>
      <c r="AY283" s="7" t="str">
        <f t="shared" ref="AY283" si="3556">IFERROR(VLOOKUP($AD283&amp;"X",$AL$449:$ID$546,COLUMN(V279),FALSE),"")</f>
        <v/>
      </c>
      <c r="AZ283" s="7" t="str">
        <f t="shared" ref="AZ283" si="3557">IFERROR(VLOOKUP($AD283&amp;"X",$AL$449:$ID$546,COLUMN(W279),FALSE),"")</f>
        <v/>
      </c>
      <c r="BA283" s="7" t="str">
        <f t="shared" ref="BA283" si="3558">IFERROR(VLOOKUP($AD283&amp;"X",$AL$449:$ID$546,COLUMN(X279),FALSE),"")</f>
        <v/>
      </c>
      <c r="BB283" s="7" t="str">
        <f t="shared" ref="BB283" si="3559">IFERROR(VLOOKUP($AD283&amp;"X",$AL$449:$ID$546,COLUMN(Y279),FALSE),"")</f>
        <v/>
      </c>
      <c r="BC283" s="7" t="str">
        <f t="shared" ref="BC283" si="3560">IFERROR(VLOOKUP($AD283&amp;"X",$AL$449:$ID$546,COLUMN(Z279),FALSE),"")</f>
        <v/>
      </c>
      <c r="BD283" s="7" t="str">
        <f t="shared" ref="BD283" si="3561">IFERROR(VLOOKUP($AD283&amp;"X",$AL$449:$ID$546,COLUMN(AA279),FALSE),"")</f>
        <v/>
      </c>
      <c r="BE283" s="7" t="str">
        <f t="shared" ref="BE283" si="3562">IFERROR(VLOOKUP($AD283&amp;"X",$AL$449:$ID$546,COLUMN(AB279),FALSE),"")</f>
        <v/>
      </c>
      <c r="BF283" s="7" t="str">
        <f t="shared" ref="BF283" si="3563">IFERROR(VLOOKUP($AD283&amp;"X",$AL$449:$ID$546,COLUMN(AC279),FALSE),"")</f>
        <v/>
      </c>
      <c r="BG283" s="7" t="str">
        <f t="shared" ref="BG283" si="3564">IFERROR(VLOOKUP($AD283&amp;"X",$AL$449:$ID$546,COLUMN(AD279),FALSE),"")</f>
        <v/>
      </c>
      <c r="BH283" s="7" t="str">
        <f t="shared" ref="BH283" si="3565">IFERROR(VLOOKUP($AD283&amp;"X",$AL$449:$ID$546,COLUMN(AE279),FALSE),"")</f>
        <v/>
      </c>
      <c r="BI283" s="7" t="str">
        <f t="shared" ref="BI283" si="3566">IFERROR(VLOOKUP($AD283&amp;"X",$AL$449:$ID$546,COLUMN(AF279),FALSE),"")</f>
        <v/>
      </c>
      <c r="BJ283" s="7" t="str">
        <f t="shared" ref="BJ283" si="3567">IFERROR(VLOOKUP($AD283&amp;"X",$AL$449:$ID$546,COLUMN(AG279),FALSE),"")</f>
        <v/>
      </c>
      <c r="BK283" s="7" t="str">
        <f t="shared" ref="BK283" si="3568">IFERROR(VLOOKUP($AD283&amp;"X",$AL$449:$ID$546,COLUMN(AH279),FALSE),"")</f>
        <v/>
      </c>
      <c r="BL283" s="7" t="str">
        <f t="shared" ref="BL283" si="3569">IFERROR(VLOOKUP($AD283&amp;"X",$AL$449:$ID$546,COLUMN(AI279),FALSE),"")</f>
        <v/>
      </c>
      <c r="BM283" s="7" t="str">
        <f t="shared" ref="BM283" si="3570">IFERROR(VLOOKUP($AD283&amp;"X",$AL$449:$ID$546,COLUMN(AJ279),FALSE),"")</f>
        <v/>
      </c>
      <c r="BN283" s="7" t="str">
        <f t="shared" ref="BN283" si="3571">IFERROR(VLOOKUP($AD283&amp;"X",$AL$449:$ID$546,COLUMN(AK279),FALSE),"")</f>
        <v/>
      </c>
      <c r="BO283" s="7" t="str">
        <f t="shared" ref="BO283" si="3572">IFERROR(VLOOKUP($AD283&amp;"X",$AL$449:$ID$546,COLUMN(AL279),FALSE),"")</f>
        <v/>
      </c>
      <c r="BP283" s="7" t="str">
        <f t="shared" ref="BP283" si="3573">IFERROR(VLOOKUP($AD283&amp;"X",$AL$449:$ID$546,COLUMN(AM279),FALSE),"")</f>
        <v/>
      </c>
      <c r="BQ283" s="7" t="str">
        <f t="shared" ref="BQ283" si="3574">IFERROR(VLOOKUP($AD283&amp;"X",$AL$449:$ID$546,COLUMN(AN279),FALSE),"")</f>
        <v/>
      </c>
      <c r="BR283" s="7" t="str">
        <f t="shared" ref="BR283" si="3575">IFERROR(VLOOKUP($AD283&amp;"X",$AL$449:$ID$546,COLUMN(AO279),FALSE),"")</f>
        <v/>
      </c>
      <c r="BS283" s="7" t="str">
        <f t="shared" ref="BS283" si="3576">IFERROR(VLOOKUP($AD283&amp;"X",$AL$449:$ID$546,COLUMN(AP279),FALSE),"")</f>
        <v/>
      </c>
      <c r="BT283" s="7" t="str">
        <f t="shared" ref="BT283" si="3577">IFERROR(VLOOKUP($AD283&amp;"X",$AL$449:$ID$546,COLUMN(AQ279),FALSE),"")</f>
        <v/>
      </c>
      <c r="BU283" s="7" t="str">
        <f t="shared" ref="BU283" si="3578">IFERROR(VLOOKUP($AD283&amp;"X",$AL$449:$ID$546,COLUMN(AR279),FALSE),"")</f>
        <v/>
      </c>
      <c r="BV283" s="7" t="str">
        <f t="shared" ref="BV283" si="3579">IFERROR(VLOOKUP($AD283&amp;"X",$AL$449:$ID$546,COLUMN(AS279),FALSE),"")</f>
        <v/>
      </c>
      <c r="BW283" s="7" t="str">
        <f t="shared" ref="BW283" si="3580">IFERROR(VLOOKUP($AD283&amp;"X",$AL$449:$ID$546,COLUMN(AT279),FALSE),"")</f>
        <v/>
      </c>
      <c r="BX283" s="7" t="str">
        <f t="shared" ref="BX283" si="3581">IFERROR(VLOOKUP($AD283&amp;"X",$AL$449:$ID$546,COLUMN(AU279),FALSE),"")</f>
        <v/>
      </c>
      <c r="BY283" s="7" t="str">
        <f t="shared" ref="BY283" si="3582">IFERROR(VLOOKUP($AD283&amp;"X",$AL$449:$ID$546,COLUMN(AV279),FALSE),"")</f>
        <v/>
      </c>
      <c r="BZ283" s="7" t="str">
        <f t="shared" ref="BZ283" si="3583">IFERROR(VLOOKUP($AD283&amp;"X",$AL$449:$ID$546,COLUMN(AW279),FALSE),"")</f>
        <v/>
      </c>
      <c r="CA283" s="7" t="str">
        <f t="shared" ref="CA283" si="3584">IFERROR(VLOOKUP($AD283&amp;"X",$AL$449:$ID$546,COLUMN(AX279),FALSE),"")</f>
        <v/>
      </c>
      <c r="CB283" s="7" t="str">
        <f t="shared" ref="CB283" si="3585">IFERROR(VLOOKUP($AD283&amp;"X",$AL$449:$ID$546,COLUMN(AY279),FALSE),"")</f>
        <v/>
      </c>
      <c r="CC283" s="7" t="str">
        <f t="shared" ref="CC283" si="3586">IFERROR(VLOOKUP($AD283&amp;"X",$AL$449:$ID$546,COLUMN(AZ279),FALSE),"")</f>
        <v/>
      </c>
      <c r="CD283" s="7" t="str">
        <f t="shared" ref="CD283" si="3587">IFERROR(VLOOKUP($AD283&amp;"X",$AL$449:$ID$546,COLUMN(BA279),FALSE),"")</f>
        <v/>
      </c>
      <c r="CE283" s="7" t="str">
        <f t="shared" ref="CE283" si="3588">IFERROR(VLOOKUP($AD283&amp;"X",$AL$449:$ID$546,COLUMN(BB279),FALSE),"")</f>
        <v/>
      </c>
      <c r="CF283" s="7" t="str">
        <f t="shared" ref="CF283" si="3589">IFERROR(VLOOKUP($AD283&amp;"X",$AL$449:$ID$546,COLUMN(BC279),FALSE),"")</f>
        <v/>
      </c>
      <c r="CG283" s="7" t="str">
        <f t="shared" ref="CG283" si="3590">IFERROR(VLOOKUP($AD283&amp;"X",$AL$449:$ID$546,COLUMN(BD279),FALSE),"")</f>
        <v/>
      </c>
      <c r="CH283" s="7" t="str">
        <f t="shared" ref="CH283" si="3591">IFERROR(VLOOKUP($AD283&amp;"X",$AL$449:$ID$546,COLUMN(BE279),FALSE),"")</f>
        <v/>
      </c>
      <c r="CI283" s="7" t="str">
        <f t="shared" ref="CI283" si="3592">IFERROR(VLOOKUP($AD283&amp;"X",$AL$449:$ID$546,COLUMN(BF279),FALSE),"")</f>
        <v/>
      </c>
      <c r="CJ283" s="7" t="str">
        <f t="shared" ref="CJ283" si="3593">IFERROR(VLOOKUP($AD283&amp;"X",$AL$449:$ID$546,COLUMN(BG279),FALSE),"")</f>
        <v/>
      </c>
      <c r="CK283" s="7" t="str">
        <f t="shared" ref="CK283" si="3594">IFERROR(VLOOKUP($AD283&amp;"X",$AL$449:$ID$546,COLUMN(BH279),FALSE),"")</f>
        <v/>
      </c>
      <c r="CL283" s="7" t="str">
        <f t="shared" ref="CL283" si="3595">IFERROR(VLOOKUP($AD283&amp;"X",$AL$449:$ID$546,COLUMN(BI279),FALSE),"")</f>
        <v/>
      </c>
      <c r="CM283" s="7" t="str">
        <f t="shared" ref="CM283" si="3596">IFERROR(VLOOKUP($AD283&amp;"X",$AL$449:$ID$546,COLUMN(BJ279),FALSE),"")</f>
        <v/>
      </c>
      <c r="CN283" s="7" t="str">
        <f t="shared" ref="CN283" si="3597">IFERROR(VLOOKUP($AD283&amp;"X",$AL$449:$ID$546,COLUMN(BK279),FALSE),"")</f>
        <v/>
      </c>
      <c r="CO283" s="7" t="str">
        <f t="shared" ref="CO283" si="3598">IFERROR(VLOOKUP($AD283&amp;"X",$AL$449:$ID$546,COLUMN(BL279),FALSE),"")</f>
        <v/>
      </c>
      <c r="CP283" s="7" t="str">
        <f t="shared" ref="CP283" si="3599">IFERROR(VLOOKUP($AD283&amp;"X",$AL$449:$ID$546,COLUMN(BM279),FALSE),"")</f>
        <v/>
      </c>
      <c r="CQ283" s="7" t="str">
        <f t="shared" ref="CQ283" si="3600">IFERROR(VLOOKUP($AD283&amp;"X",$AL$449:$ID$546,COLUMN(BN279),FALSE),"")</f>
        <v/>
      </c>
      <c r="CR283" s="7" t="str">
        <f t="shared" ref="CR283" si="3601">IFERROR(VLOOKUP($AD283&amp;"X",$AL$449:$ID$546,COLUMN(BO279),FALSE),"")</f>
        <v/>
      </c>
      <c r="CS283" s="7" t="str">
        <f t="shared" ref="CS283" si="3602">IFERROR(VLOOKUP($AD283&amp;"X",$AL$449:$ID$546,COLUMN(BP279),FALSE),"")</f>
        <v/>
      </c>
      <c r="CT283" s="7" t="str">
        <f t="shared" ref="CT283" si="3603">IFERROR(VLOOKUP($AD283&amp;"X",$AL$449:$ID$546,COLUMN(BQ279),FALSE),"")</f>
        <v/>
      </c>
      <c r="CU283" s="7" t="str">
        <f t="shared" ref="CU283" si="3604">IFERROR(VLOOKUP($AD283&amp;"X",$AL$449:$ID$546,COLUMN(BR279),FALSE),"")</f>
        <v/>
      </c>
      <c r="CV283" s="7" t="str">
        <f t="shared" ref="CV283" si="3605">IFERROR(VLOOKUP($AD283&amp;"X",$AL$449:$ID$546,COLUMN(BS279),FALSE),"")</f>
        <v/>
      </c>
      <c r="CW283" s="7" t="str">
        <f t="shared" ref="CW283" si="3606">IFERROR(VLOOKUP($AD283&amp;"X",$AL$449:$ID$546,COLUMN(BT279),FALSE),"")</f>
        <v/>
      </c>
      <c r="CX283" s="7" t="str">
        <f t="shared" ref="CX283" si="3607">IFERROR(VLOOKUP($AD283&amp;"X",$AL$449:$ID$546,COLUMN(BU279),FALSE),"")</f>
        <v/>
      </c>
      <c r="CY283" s="7" t="str">
        <f t="shared" ref="CY283" si="3608">IFERROR(VLOOKUP($AD283&amp;"X",$AL$449:$ID$546,COLUMN(BV279),FALSE),"")</f>
        <v/>
      </c>
      <c r="CZ283" s="7" t="str">
        <f t="shared" ref="CZ283" si="3609">IFERROR(VLOOKUP($AD283&amp;"X",$AL$449:$ID$546,COLUMN(BW279),FALSE),"")</f>
        <v/>
      </c>
      <c r="DA283" s="7" t="str">
        <f t="shared" ref="DA283" si="3610">IFERROR(VLOOKUP($AD283&amp;"X",$AL$449:$ID$546,COLUMN(BX279),FALSE),"")</f>
        <v/>
      </c>
      <c r="DB283" s="7" t="str">
        <f t="shared" ref="DB283" si="3611">IFERROR(VLOOKUP($AD283&amp;"X",$AL$449:$ID$546,COLUMN(BY279),FALSE),"")</f>
        <v/>
      </c>
      <c r="DC283" s="7" t="str">
        <f t="shared" ref="DC283" si="3612">IFERROR(VLOOKUP($AD283&amp;"X",$AL$449:$ID$546,COLUMN(BZ279),FALSE),"")</f>
        <v/>
      </c>
      <c r="DD283" s="7" t="str">
        <f t="shared" ref="DD283" si="3613">IFERROR(VLOOKUP($AD283&amp;"X",$AL$449:$ID$546,COLUMN(CA279),FALSE),"")</f>
        <v/>
      </c>
      <c r="DE283" s="7" t="str">
        <f t="shared" ref="DE283" si="3614">IFERROR(VLOOKUP($AD283&amp;"X",$AL$449:$ID$546,COLUMN(CB279),FALSE),"")</f>
        <v/>
      </c>
      <c r="DF283" s="7" t="str">
        <f t="shared" ref="DF283" si="3615">IFERROR(VLOOKUP($AD283&amp;"X",$AL$449:$ID$546,COLUMN(CC279),FALSE),"")</f>
        <v/>
      </c>
      <c r="DG283" s="7" t="str">
        <f t="shared" ref="DG283" si="3616">IFERROR(VLOOKUP($AD283&amp;"X",$AL$449:$ID$546,COLUMN(CD279),FALSE),"")</f>
        <v/>
      </c>
      <c r="DH283" s="7" t="str">
        <f t="shared" ref="DH283" si="3617">IFERROR(VLOOKUP($AD283&amp;"X",$AL$449:$ID$546,COLUMN(CE279),FALSE),"")</f>
        <v/>
      </c>
      <c r="DI283" s="7" t="str">
        <f t="shared" ref="DI283" si="3618">IFERROR(VLOOKUP($AD283&amp;"X",$AL$449:$ID$546,COLUMN(CF279),FALSE),"")</f>
        <v/>
      </c>
      <c r="DJ283" s="7" t="str">
        <f t="shared" ref="DJ283" si="3619">IFERROR(VLOOKUP($AD283&amp;"X",$AL$449:$ID$546,COLUMN(CG279),FALSE),"")</f>
        <v/>
      </c>
      <c r="DK283" s="7" t="str">
        <f t="shared" ref="DK283" si="3620">IFERROR(VLOOKUP($AD283&amp;"X",$AL$449:$ID$546,COLUMN(CH279),FALSE),"")</f>
        <v/>
      </c>
      <c r="DL283" s="7" t="str">
        <f t="shared" ref="DL283" si="3621">IFERROR(VLOOKUP($AD283&amp;"X",$AL$449:$ID$546,COLUMN(CI279),FALSE),"")</f>
        <v/>
      </c>
      <c r="DM283" s="7" t="str">
        <f t="shared" ref="DM283" si="3622">IFERROR(VLOOKUP($AD283&amp;"X",$AL$449:$ID$546,COLUMN(CJ279),FALSE),"")</f>
        <v/>
      </c>
      <c r="DN283" s="7" t="str">
        <f t="shared" ref="DN283" si="3623">IFERROR(VLOOKUP($AD283&amp;"X",$AL$449:$ID$546,COLUMN(CK279),FALSE),"")</f>
        <v/>
      </c>
      <c r="DO283" s="7" t="str">
        <f t="shared" ref="DO283" si="3624">IFERROR(VLOOKUP($AD283&amp;"X",$AL$449:$ID$546,COLUMN(CL279),FALSE),"")</f>
        <v/>
      </c>
      <c r="DP283" s="7" t="str">
        <f t="shared" ref="DP283" si="3625">IFERROR(VLOOKUP($AD283&amp;"X",$AL$449:$ID$546,COLUMN(CM279),FALSE),"")</f>
        <v/>
      </c>
      <c r="DQ283" s="7" t="str">
        <f t="shared" ref="DQ283" si="3626">IFERROR(VLOOKUP($AD283&amp;"X",$AL$449:$ID$546,COLUMN(CN279),FALSE),"")</f>
        <v/>
      </c>
      <c r="DR283" s="7" t="str">
        <f t="shared" ref="DR283" si="3627">IFERROR(VLOOKUP($AD283&amp;"X",$AL$449:$ID$546,COLUMN(CO279),FALSE),"")</f>
        <v/>
      </c>
      <c r="DS283" s="7" t="str">
        <f t="shared" ref="DS283" si="3628">IFERROR(VLOOKUP($AD283&amp;"X",$AL$449:$ID$546,COLUMN(CP279),FALSE),"")</f>
        <v/>
      </c>
      <c r="DT283" s="7" t="str">
        <f t="shared" ref="DT283" si="3629">IFERROR(VLOOKUP($AD283&amp;"X",$AL$449:$ID$546,COLUMN(CQ279),FALSE),"")</f>
        <v/>
      </c>
      <c r="DU283" s="7" t="str">
        <f t="shared" ref="DU283" si="3630">IFERROR(VLOOKUP($AD283&amp;"X",$AL$449:$ID$546,COLUMN(CR279),FALSE),"")</f>
        <v/>
      </c>
      <c r="DV283" s="7" t="str">
        <f t="shared" ref="DV283" si="3631">IFERROR(VLOOKUP($AD283&amp;"X",$AL$449:$ID$546,COLUMN(CS279),FALSE),"")</f>
        <v/>
      </c>
      <c r="DW283" s="7" t="str">
        <f t="shared" ref="DW283" si="3632">IFERROR(VLOOKUP($AD283&amp;"X",$AL$449:$ID$546,COLUMN(CT279),FALSE),"")</f>
        <v/>
      </c>
      <c r="DX283" s="7" t="str">
        <f t="shared" ref="DX283" si="3633">IFERROR(VLOOKUP($AD283&amp;"X",$AL$449:$ID$546,COLUMN(CU279),FALSE),"")</f>
        <v/>
      </c>
      <c r="DY283" s="7" t="str">
        <f t="shared" ref="DY283" si="3634">IFERROR(VLOOKUP($AD283&amp;"X",$AL$449:$ID$546,COLUMN(CV279),FALSE),"")</f>
        <v/>
      </c>
      <c r="DZ283" s="7" t="str">
        <f t="shared" ref="DZ283" si="3635">IFERROR(VLOOKUP($AD283&amp;"X",$AL$449:$ID$546,COLUMN(CW279),FALSE),"")</f>
        <v/>
      </c>
      <c r="EA283" s="7" t="str">
        <f t="shared" ref="EA283" si="3636">IFERROR(VLOOKUP($AD283&amp;"X",$AL$449:$ID$546,COLUMN(CX279),FALSE),"")</f>
        <v/>
      </c>
      <c r="EB283" s="7" t="str">
        <f t="shared" ref="EB283" si="3637">IFERROR(VLOOKUP($AD283&amp;"X",$AL$449:$ID$546,COLUMN(CY279),FALSE),"")</f>
        <v/>
      </c>
      <c r="EC283" s="7" t="str">
        <f t="shared" ref="EC283" si="3638">IFERROR(VLOOKUP($AD283&amp;"X",$AL$449:$ID$546,COLUMN(CZ279),FALSE),"")</f>
        <v/>
      </c>
      <c r="ED283" s="7" t="str">
        <f t="shared" ref="ED283" si="3639">IFERROR(VLOOKUP($AD283&amp;"X",$AL$449:$ID$546,COLUMN(DA279),FALSE),"")</f>
        <v/>
      </c>
      <c r="EE283" s="7" t="str">
        <f t="shared" ref="EE283" si="3640">IFERROR(VLOOKUP($AD283&amp;"X",$AL$449:$ID$546,COLUMN(DB279),FALSE),"")</f>
        <v/>
      </c>
      <c r="EF283" s="7" t="str">
        <f t="shared" ref="EF283" si="3641">IFERROR(VLOOKUP($AD283&amp;"X",$AL$449:$ID$546,COLUMN(DC279),FALSE),"")</f>
        <v/>
      </c>
      <c r="EG283" s="7" t="str">
        <f t="shared" ref="EG283" si="3642">IFERROR(VLOOKUP($AD283&amp;"X",$AL$449:$ID$546,COLUMN(DD279),FALSE),"")</f>
        <v/>
      </c>
      <c r="EH283" s="7" t="str">
        <f t="shared" ref="EH283" si="3643">IFERROR(VLOOKUP($AD283&amp;"X",$AL$449:$ID$546,COLUMN(DE279),FALSE),"")</f>
        <v/>
      </c>
      <c r="EI283" s="7" t="str">
        <f t="shared" ref="EI283" si="3644">IFERROR(VLOOKUP($AD283&amp;"X",$AL$449:$ID$546,COLUMN(DF279),FALSE),"")</f>
        <v/>
      </c>
      <c r="EJ283" s="7" t="str">
        <f t="shared" ref="EJ283" si="3645">IFERROR(VLOOKUP($AD283&amp;"X",$AL$449:$ID$546,COLUMN(DG279),FALSE),"")</f>
        <v/>
      </c>
      <c r="EK283" s="7" t="str">
        <f t="shared" ref="EK283" si="3646">IFERROR(VLOOKUP($AD283&amp;"X",$AL$449:$ID$546,COLUMN(DH279),FALSE),"")</f>
        <v/>
      </c>
      <c r="EL283" s="7" t="str">
        <f t="shared" ref="EL283" si="3647">IFERROR(VLOOKUP($AD283&amp;"X",$AL$449:$ID$546,COLUMN(DI279),FALSE),"")</f>
        <v/>
      </c>
      <c r="EM283" s="7" t="str">
        <f t="shared" ref="EM283" si="3648">IFERROR(VLOOKUP($AD283&amp;"X",$AL$449:$ID$546,COLUMN(DJ279),FALSE),"")</f>
        <v/>
      </c>
      <c r="EN283" s="7" t="str">
        <f t="shared" ref="EN283" si="3649">IFERROR(VLOOKUP($AD283&amp;"X",$AL$449:$ID$546,COLUMN(DK279),FALSE),"")</f>
        <v/>
      </c>
      <c r="EO283" s="7" t="str">
        <f t="shared" ref="EO283" si="3650">IFERROR(VLOOKUP($AD283&amp;"X",$AL$449:$ID$546,COLUMN(DL279),FALSE),"")</f>
        <v/>
      </c>
      <c r="EP283" s="7" t="str">
        <f t="shared" ref="EP283" si="3651">IFERROR(VLOOKUP($AD283&amp;"X",$AL$449:$ID$546,COLUMN(DM279),FALSE),"")</f>
        <v/>
      </c>
      <c r="EQ283" s="7" t="str">
        <f t="shared" ref="EQ283" si="3652">IFERROR(VLOOKUP($AD283&amp;"X",$AL$449:$ID$546,COLUMN(DN279),FALSE),"")</f>
        <v/>
      </c>
      <c r="ER283" s="7" t="str">
        <f t="shared" ref="ER283" si="3653">IFERROR(VLOOKUP($AD283&amp;"X",$AL$449:$ID$546,COLUMN(DO279),FALSE),"")</f>
        <v/>
      </c>
      <c r="ES283" s="7" t="str">
        <f t="shared" ref="ES283" si="3654">IFERROR(VLOOKUP($AD283&amp;"X",$AL$449:$ID$546,COLUMN(DP279),FALSE),"")</f>
        <v/>
      </c>
      <c r="ET283" s="7" t="str">
        <f t="shared" ref="ET283" si="3655">IFERROR(VLOOKUP($AD283&amp;"X",$AL$449:$ID$546,COLUMN(DQ279),FALSE),"")</f>
        <v/>
      </c>
      <c r="EU283" s="7" t="str">
        <f t="shared" ref="EU283" si="3656">IFERROR(VLOOKUP($AD283&amp;"X",$AL$449:$ID$546,COLUMN(DR279),FALSE),"")</f>
        <v/>
      </c>
      <c r="EV283" s="7" t="str">
        <f t="shared" ref="EV283" si="3657">IFERROR(VLOOKUP($AD283&amp;"X",$AL$449:$ID$546,COLUMN(DS279),FALSE),"")</f>
        <v/>
      </c>
      <c r="EW283" s="7" t="str">
        <f t="shared" ref="EW283" si="3658">IFERROR(VLOOKUP($AD283&amp;"X",$AL$449:$ID$546,COLUMN(DT279),FALSE),"")</f>
        <v/>
      </c>
      <c r="EX283" s="7" t="str">
        <f t="shared" ref="EX283" si="3659">IFERROR(VLOOKUP($AD283&amp;"X",$AL$449:$ID$546,COLUMN(DU279),FALSE),"")</f>
        <v/>
      </c>
      <c r="EY283" s="7" t="str">
        <f t="shared" ref="EY283" si="3660">IFERROR(VLOOKUP($AD283&amp;"X",$AL$449:$ID$546,COLUMN(DV279),FALSE),"")</f>
        <v/>
      </c>
      <c r="EZ283" s="7" t="str">
        <f t="shared" ref="EZ283" si="3661">IFERROR(VLOOKUP($AD283&amp;"X",$AL$449:$ID$546,COLUMN(DW279),FALSE),"")</f>
        <v/>
      </c>
      <c r="FA283" s="7" t="str">
        <f t="shared" ref="FA283" si="3662">IFERROR(VLOOKUP($AD283&amp;"X",$AL$449:$ID$546,COLUMN(DX279),FALSE),"")</f>
        <v/>
      </c>
      <c r="FB283" s="7" t="str">
        <f t="shared" ref="FB283" si="3663">IFERROR(VLOOKUP($AD283&amp;"X",$AL$449:$ID$546,COLUMN(DY279),FALSE),"")</f>
        <v/>
      </c>
      <c r="FC283" s="7" t="str">
        <f t="shared" ref="FC283" si="3664">IFERROR(VLOOKUP($AD283&amp;"X",$AL$449:$ID$546,COLUMN(DZ279),FALSE),"")</f>
        <v/>
      </c>
      <c r="FD283" s="7" t="str">
        <f t="shared" ref="FD283" si="3665">IFERROR(VLOOKUP($AD283&amp;"X",$AL$449:$ID$546,COLUMN(EA279),FALSE),"")</f>
        <v/>
      </c>
      <c r="FE283" s="7" t="str">
        <f t="shared" ref="FE283" si="3666">IFERROR(VLOOKUP($AD283&amp;"X",$AL$449:$ID$546,COLUMN(EB279),FALSE),"")</f>
        <v/>
      </c>
      <c r="FF283" s="7" t="str">
        <f t="shared" ref="FF283" si="3667">IFERROR(VLOOKUP($AD283&amp;"X",$AL$449:$ID$546,COLUMN(EC279),FALSE),"")</f>
        <v/>
      </c>
      <c r="FG283" s="7" t="str">
        <f t="shared" ref="FG283" si="3668">IFERROR(VLOOKUP($AD283&amp;"X",$AL$449:$ID$546,COLUMN(ED279),FALSE),"")</f>
        <v/>
      </c>
      <c r="FH283" s="7" t="str">
        <f t="shared" ref="FH283" si="3669">IFERROR(VLOOKUP($AD283&amp;"X",$AL$449:$ID$546,COLUMN(EE279),FALSE),"")</f>
        <v/>
      </c>
      <c r="FI283" s="7" t="str">
        <f t="shared" ref="FI283" si="3670">IFERROR(VLOOKUP($AD283&amp;"X",$AL$449:$ID$546,COLUMN(EF279),FALSE),"")</f>
        <v/>
      </c>
      <c r="FJ283" s="7" t="str">
        <f t="shared" ref="FJ283" si="3671">IFERROR(VLOOKUP($AD283&amp;"X",$AL$449:$ID$546,COLUMN(EG279),FALSE),"")</f>
        <v/>
      </c>
      <c r="FK283" s="7" t="str">
        <f t="shared" ref="FK283" si="3672">IFERROR(VLOOKUP($AD283&amp;"X",$AL$449:$ID$546,COLUMN(EH279),FALSE),"")</f>
        <v/>
      </c>
      <c r="FL283" s="7" t="str">
        <f t="shared" ref="FL283" si="3673">IFERROR(VLOOKUP($AD283&amp;"X",$AL$449:$ID$546,COLUMN(EI279),FALSE),"")</f>
        <v/>
      </c>
      <c r="FM283" s="7" t="str">
        <f t="shared" ref="FM283" si="3674">IFERROR(VLOOKUP($AD283&amp;"X",$AL$449:$ID$546,COLUMN(EJ279),FALSE),"")</f>
        <v/>
      </c>
      <c r="FN283" s="7" t="str">
        <f t="shared" ref="FN283" si="3675">IFERROR(VLOOKUP($AD283&amp;"X",$AL$449:$ID$546,COLUMN(EK279),FALSE),"")</f>
        <v/>
      </c>
      <c r="FO283" s="7" t="str">
        <f t="shared" ref="FO283" si="3676">IFERROR(VLOOKUP($AD283&amp;"X",$AL$449:$ID$546,COLUMN(EL279),FALSE),"")</f>
        <v/>
      </c>
      <c r="FP283" s="7" t="str">
        <f t="shared" ref="FP283" si="3677">IFERROR(VLOOKUP($AD283&amp;"X",$AL$449:$ID$546,COLUMN(EM279),FALSE),"")</f>
        <v/>
      </c>
      <c r="FQ283" s="7" t="str">
        <f t="shared" ref="FQ283" si="3678">IFERROR(VLOOKUP($AD283&amp;"X",$AL$449:$ID$546,COLUMN(EN279),FALSE),"")</f>
        <v/>
      </c>
      <c r="FR283" s="7" t="str">
        <f t="shared" ref="FR283" si="3679">IFERROR(VLOOKUP($AD283&amp;"X",$AL$449:$ID$546,COLUMN(EO279),FALSE),"")</f>
        <v/>
      </c>
      <c r="FS283" s="7" t="str">
        <f t="shared" ref="FS283" si="3680">IFERROR(VLOOKUP($AD283&amp;"X",$AL$449:$ID$546,COLUMN(EP279),FALSE),"")</f>
        <v/>
      </c>
      <c r="FT283" s="7" t="str">
        <f t="shared" ref="FT283" si="3681">IFERROR(VLOOKUP($AD283&amp;"X",$AL$449:$ID$546,COLUMN(EQ279),FALSE),"")</f>
        <v/>
      </c>
      <c r="FU283" s="7" t="str">
        <f t="shared" ref="FU283" si="3682">IFERROR(VLOOKUP($AD283&amp;"X",$AL$449:$ID$546,COLUMN(ER279),FALSE),"")</f>
        <v/>
      </c>
      <c r="FV283" s="7" t="str">
        <f t="shared" ref="FV283" si="3683">IFERROR(VLOOKUP($AD283&amp;"X",$AL$449:$ID$546,COLUMN(ES279),FALSE),"")</f>
        <v/>
      </c>
      <c r="FW283" s="7" t="str">
        <f t="shared" ref="FW283" si="3684">IFERROR(VLOOKUP($AD283&amp;"X",$AL$449:$ID$546,COLUMN(ET279),FALSE),"")</f>
        <v/>
      </c>
      <c r="FX283" s="7" t="str">
        <f t="shared" ref="FX283" si="3685">IFERROR(VLOOKUP($AD283&amp;"X",$AL$449:$ID$546,COLUMN(EU279),FALSE),"")</f>
        <v/>
      </c>
      <c r="FY283" s="7" t="str">
        <f t="shared" ref="FY283" si="3686">IFERROR(VLOOKUP($AD283&amp;"X",$AL$449:$ID$546,COLUMN(EV279),FALSE),"")</f>
        <v/>
      </c>
      <c r="FZ283" s="7" t="str">
        <f t="shared" ref="FZ283" si="3687">IFERROR(VLOOKUP($AD283&amp;"X",$AL$449:$ID$546,COLUMN(EW279),FALSE),"")</f>
        <v/>
      </c>
      <c r="GA283" s="7" t="str">
        <f t="shared" ref="GA283" si="3688">IFERROR(VLOOKUP($AD283&amp;"X",$AL$449:$ID$546,COLUMN(EX279),FALSE),"")</f>
        <v/>
      </c>
      <c r="GB283" s="7" t="str">
        <f t="shared" ref="GB283" si="3689">IFERROR(VLOOKUP($AD283&amp;"X",$AL$449:$ID$546,COLUMN(EY279),FALSE),"")</f>
        <v/>
      </c>
      <c r="GC283" s="7" t="str">
        <f t="shared" ref="GC283" si="3690">IFERROR(VLOOKUP($AD283&amp;"X",$AL$449:$ID$546,COLUMN(EZ279),FALSE),"")</f>
        <v/>
      </c>
      <c r="GD283" s="7" t="str">
        <f t="shared" ref="GD283" si="3691">IFERROR(VLOOKUP($AD283&amp;"X",$AL$449:$ID$546,COLUMN(FA279),FALSE),"")</f>
        <v/>
      </c>
      <c r="GE283" s="7" t="str">
        <f t="shared" ref="GE283" si="3692">IFERROR(VLOOKUP($AD283&amp;"X",$AL$449:$ID$546,COLUMN(FB279),FALSE),"")</f>
        <v/>
      </c>
      <c r="GF283" s="7" t="str">
        <f t="shared" ref="GF283" si="3693">IFERROR(VLOOKUP($AD283&amp;"X",$AL$449:$ID$546,COLUMN(FC279),FALSE),"")</f>
        <v/>
      </c>
      <c r="GG283" s="7" t="str">
        <f t="shared" ref="GG283" si="3694">IFERROR(VLOOKUP($AD283&amp;"X",$AL$449:$ID$546,COLUMN(FD279),FALSE),"")</f>
        <v/>
      </c>
      <c r="GH283" s="7" t="str">
        <f t="shared" ref="GH283" si="3695">IFERROR(VLOOKUP($AD283&amp;"X",$AL$449:$ID$546,COLUMN(FE279),FALSE),"")</f>
        <v/>
      </c>
      <c r="GI283" s="7" t="str">
        <f t="shared" ref="GI283" si="3696">IFERROR(VLOOKUP($AD283&amp;"X",$AL$449:$ID$546,COLUMN(FF279),FALSE),"")</f>
        <v/>
      </c>
      <c r="GJ283" s="7" t="str">
        <f t="shared" ref="GJ283" si="3697">IFERROR(VLOOKUP($AD283&amp;"X",$AL$449:$ID$546,COLUMN(FG279),FALSE),"")</f>
        <v/>
      </c>
      <c r="GK283" s="7" t="str">
        <f t="shared" ref="GK283" si="3698">IFERROR(VLOOKUP($AD283&amp;"X",$AL$449:$ID$546,COLUMN(FH279),FALSE),"")</f>
        <v/>
      </c>
      <c r="GL283" s="7" t="str">
        <f t="shared" ref="GL283" si="3699">IFERROR(VLOOKUP($AD283&amp;"X",$AL$449:$ID$546,COLUMN(FI279),FALSE),"")</f>
        <v/>
      </c>
      <c r="GM283" s="7" t="str">
        <f t="shared" ref="GM283" si="3700">IFERROR(VLOOKUP($AD283&amp;"X",$AL$449:$ID$546,COLUMN(FJ279),FALSE),"")</f>
        <v/>
      </c>
      <c r="GN283" s="7" t="str">
        <f t="shared" ref="GN283" si="3701">IFERROR(VLOOKUP($AD283&amp;"X",$AL$449:$ID$546,COLUMN(FK279),FALSE),"")</f>
        <v/>
      </c>
      <c r="GO283" s="7" t="str">
        <f t="shared" ref="GO283" si="3702">IFERROR(VLOOKUP($AD283&amp;"X",$AL$449:$ID$546,COLUMN(FL279),FALSE),"")</f>
        <v/>
      </c>
      <c r="GP283" s="7" t="str">
        <f t="shared" ref="GP283" si="3703">IFERROR(VLOOKUP($AD283&amp;"X",$AL$449:$ID$546,COLUMN(FM279),FALSE),"")</f>
        <v/>
      </c>
      <c r="GQ283" s="7" t="str">
        <f t="shared" ref="GQ283" si="3704">IFERROR(VLOOKUP($AD283&amp;"X",$AL$449:$ID$546,COLUMN(FN279),FALSE),"")</f>
        <v/>
      </c>
      <c r="GR283" s="7" t="str">
        <f t="shared" ref="GR283" si="3705">IFERROR(VLOOKUP($AD283&amp;"X",$AL$449:$ID$546,COLUMN(FO279),FALSE),"")</f>
        <v/>
      </c>
      <c r="GS283" s="7" t="str">
        <f t="shared" ref="GS283" si="3706">IFERROR(VLOOKUP($AD283&amp;"X",$AL$449:$ID$546,COLUMN(FP279),FALSE),"")</f>
        <v/>
      </c>
      <c r="GT283" s="7" t="str">
        <f t="shared" ref="GT283" si="3707">IFERROR(VLOOKUP($AD283&amp;"X",$AL$449:$ID$546,COLUMN(FQ279),FALSE),"")</f>
        <v/>
      </c>
      <c r="GU283" s="7" t="str">
        <f t="shared" ref="GU283" si="3708">IFERROR(VLOOKUP($AD283&amp;"X",$AL$449:$ID$546,COLUMN(FR279),FALSE),"")</f>
        <v/>
      </c>
      <c r="GV283" s="7" t="str">
        <f t="shared" ref="GV283" si="3709">IFERROR(VLOOKUP($AD283&amp;"X",$AL$449:$ID$546,COLUMN(FS279),FALSE),"")</f>
        <v/>
      </c>
      <c r="GW283" s="7" t="str">
        <f t="shared" ref="GW283" si="3710">IFERROR(VLOOKUP($AD283&amp;"X",$AL$449:$ID$546,COLUMN(FT279),FALSE),"")</f>
        <v/>
      </c>
      <c r="GX283" s="7" t="str">
        <f t="shared" ref="GX283" si="3711">IFERROR(VLOOKUP($AD283&amp;"X",$AL$449:$ID$546,COLUMN(FU279),FALSE),"")</f>
        <v/>
      </c>
      <c r="GY283" s="7" t="str">
        <f t="shared" ref="GY283" si="3712">IFERROR(VLOOKUP($AD283&amp;"X",$AL$449:$ID$546,COLUMN(FV279),FALSE),"")</f>
        <v/>
      </c>
      <c r="GZ283" s="7" t="str">
        <f t="shared" ref="GZ283" si="3713">IFERROR(VLOOKUP($AD283&amp;"X",$AL$449:$ID$546,COLUMN(FW279),FALSE),"")</f>
        <v/>
      </c>
      <c r="HA283" s="7" t="str">
        <f t="shared" ref="HA283" si="3714">IFERROR(VLOOKUP($AD283&amp;"X",$AL$449:$ID$546,COLUMN(FX279),FALSE),"")</f>
        <v/>
      </c>
      <c r="HB283" s="7" t="str">
        <f t="shared" ref="HB283" si="3715">IFERROR(VLOOKUP($AD283&amp;"X",$AL$449:$ID$546,COLUMN(FY279),FALSE),"")</f>
        <v/>
      </c>
      <c r="HC283" s="7" t="str">
        <f t="shared" ref="HC283" si="3716">IFERROR(VLOOKUP($AD283&amp;"X",$AL$449:$ID$546,COLUMN(FZ279),FALSE),"")</f>
        <v/>
      </c>
      <c r="HD283" s="7" t="str">
        <f t="shared" ref="HD283" si="3717">IFERROR(VLOOKUP($AD283&amp;"X",$AL$449:$ID$546,COLUMN(GA279),FALSE),"")</f>
        <v/>
      </c>
      <c r="HE283" s="7" t="str">
        <f t="shared" ref="HE283" si="3718">IFERROR(VLOOKUP($AD283&amp;"X",$AL$449:$ID$546,COLUMN(GB279),FALSE),"")</f>
        <v/>
      </c>
      <c r="HF283" s="7" t="str">
        <f t="shared" ref="HF283" si="3719">IFERROR(VLOOKUP($AD283&amp;"X",$AL$449:$ID$546,COLUMN(GC279),FALSE),"")</f>
        <v/>
      </c>
      <c r="HG283" s="7" t="str">
        <f t="shared" ref="HG283" si="3720">IFERROR(VLOOKUP($AD283&amp;"X",$AL$449:$ID$546,COLUMN(GD279),FALSE),"")</f>
        <v/>
      </c>
      <c r="HH283" s="7" t="str">
        <f t="shared" ref="HH283" si="3721">IFERROR(VLOOKUP($AD283&amp;"X",$AL$449:$ID$546,COLUMN(GE279),FALSE),"")</f>
        <v/>
      </c>
      <c r="HI283" s="7" t="str">
        <f t="shared" ref="HI283" si="3722">IFERROR(VLOOKUP($AD283&amp;"X",$AL$449:$ID$546,COLUMN(GF279),FALSE),"")</f>
        <v/>
      </c>
      <c r="HJ283" s="7" t="str">
        <f t="shared" ref="HJ283" si="3723">IFERROR(VLOOKUP($AD283&amp;"X",$AL$449:$ID$546,COLUMN(GG279),FALSE),"")</f>
        <v/>
      </c>
      <c r="HK283" s="7" t="str">
        <f t="shared" ref="HK283" si="3724">IFERROR(VLOOKUP($AD283&amp;"X",$AL$449:$ID$546,COLUMN(GH279),FALSE),"")</f>
        <v/>
      </c>
      <c r="HL283" s="7" t="str">
        <f t="shared" ref="HL283" si="3725">IFERROR(VLOOKUP($AD283&amp;"X",$AL$449:$ID$546,COLUMN(GI279),FALSE),"")</f>
        <v/>
      </c>
      <c r="HM283" s="7" t="str">
        <f t="shared" ref="HM283" si="3726">IFERROR(VLOOKUP($AD283&amp;"X",$AL$449:$ID$546,COLUMN(GJ279),FALSE),"")</f>
        <v/>
      </c>
      <c r="HN283" s="7" t="str">
        <f t="shared" ref="HN283" si="3727">IFERROR(VLOOKUP($AD283&amp;"X",$AL$449:$ID$546,COLUMN(GK279),FALSE),"")</f>
        <v/>
      </c>
      <c r="HO283" s="7" t="str">
        <f t="shared" ref="HO283" si="3728">IFERROR(VLOOKUP($AD283&amp;"X",$AL$449:$ID$546,COLUMN(GL279),FALSE),"")</f>
        <v/>
      </c>
      <c r="HP283" s="7" t="str">
        <f t="shared" ref="HP283" si="3729">IFERROR(VLOOKUP($AD283&amp;"X",$AL$449:$ID$546,COLUMN(GM279),FALSE),"")</f>
        <v/>
      </c>
      <c r="HQ283" s="7" t="str">
        <f t="shared" ref="HQ283" si="3730">IFERROR(VLOOKUP($AD283&amp;"X",$AL$449:$ID$546,COLUMN(GN279),FALSE),"")</f>
        <v/>
      </c>
      <c r="HR283" s="7" t="str">
        <f t="shared" ref="HR283" si="3731">IFERROR(VLOOKUP($AD283&amp;"X",$AL$449:$ID$546,COLUMN(GO279),FALSE),"")</f>
        <v/>
      </c>
      <c r="HS283" s="7" t="str">
        <f t="shared" ref="HS283" si="3732">IFERROR(VLOOKUP($AD283&amp;"X",$AL$449:$ID$546,COLUMN(GP279),FALSE),"")</f>
        <v/>
      </c>
      <c r="HT283" s="7" t="str">
        <f t="shared" ref="HT283" si="3733">IFERROR(VLOOKUP($AD283&amp;"X",$AL$449:$ID$546,COLUMN(GQ279),FALSE),"")</f>
        <v/>
      </c>
      <c r="HU283" s="7" t="str">
        <f t="shared" ref="HU283" si="3734">IFERROR(VLOOKUP($AD283&amp;"X",$AL$449:$ID$546,COLUMN(GR279),FALSE),"")</f>
        <v/>
      </c>
      <c r="HV283" s="7" t="str">
        <f t="shared" ref="HV283" si="3735">IFERROR(VLOOKUP($AD283&amp;"X",$AL$449:$ID$546,COLUMN(GS279),FALSE),"")</f>
        <v/>
      </c>
    </row>
    <row r="284" spans="1:238" hidden="1" x14ac:dyDescent="0.3">
      <c r="A284" s="31" t="s">
        <v>670</v>
      </c>
      <c r="B284" s="31" t="str">
        <f>VLOOKUP($A284,POINTS!$O$3:$W$168,B$232,FALSE)</f>
        <v>German Community</v>
      </c>
      <c r="C284" s="31" t="str">
        <f>VLOOKUP($A284,POINTS!$O$3:$W$168,C$232,FALSE)</f>
        <v>Germany</v>
      </c>
      <c r="D284" s="32">
        <f>VLOOKUP($A284,POINTS!$O$3:$W$168,D$232,FALSE)</f>
        <v>31.438458000000001</v>
      </c>
      <c r="E284" s="32">
        <f>VLOOKUP($A284,POINTS!$O$3:$W$168,E$232,FALSE)</f>
        <v>-95.348658999999998</v>
      </c>
      <c r="F284" s="31">
        <f>VLOOKUP($A284,POINTS!$O$3:$W$168,F$232,FALSE)</f>
        <v>0</v>
      </c>
      <c r="G284" s="31">
        <f>VLOOKUP($A284,POINTS!$O$3:$W$168,G$232,FALSE)</f>
        <v>81</v>
      </c>
      <c r="H284" s="31">
        <f>VLOOKUP($A284,POINTS!$O$3:$W$168,H$232,FALSE)</f>
        <v>0</v>
      </c>
      <c r="I284" s="7">
        <f>ROUNDUP(VLOOKUP(A284,POINTS!$A$3:$J$168,10,FALSE)/2,0)</f>
        <v>41</v>
      </c>
      <c r="Z284" s="29"/>
      <c r="AA284" s="29"/>
      <c r="AB284" s="7" t="str">
        <f t="shared" si="3534"/>
        <v/>
      </c>
      <c r="AD284" s="7" t="str">
        <f t="shared" ref="AD284" si="3736">IFERROR(VLOOKUP(AB284,$G$449:$AG$614,17,FALSE),"")</f>
        <v/>
      </c>
      <c r="AE284" s="7" t="str">
        <f t="shared" ref="AE284:AT284" si="3737">IFERROR(IF((VLOOKUP(AE283,$X$449:$Z$614,3,FALSE))="D","",LEFT(AE283,1)),"")</f>
        <v/>
      </c>
      <c r="AF284" s="7" t="str">
        <f t="shared" si="3737"/>
        <v/>
      </c>
      <c r="AG284" s="7" t="str">
        <f t="shared" si="3737"/>
        <v/>
      </c>
      <c r="AH284" s="7" t="str">
        <f t="shared" si="3737"/>
        <v/>
      </c>
      <c r="AI284" s="7" t="str">
        <f t="shared" si="3737"/>
        <v/>
      </c>
      <c r="AJ284" s="7" t="str">
        <f t="shared" si="3737"/>
        <v/>
      </c>
      <c r="AK284" s="7" t="str">
        <f t="shared" si="3737"/>
        <v/>
      </c>
      <c r="AL284" s="7" t="str">
        <f t="shared" si="3737"/>
        <v/>
      </c>
      <c r="AM284" s="7" t="str">
        <f t="shared" si="3737"/>
        <v/>
      </c>
      <c r="AN284" s="7" t="str">
        <f t="shared" si="3737"/>
        <v/>
      </c>
      <c r="AO284" s="7" t="str">
        <f t="shared" si="3737"/>
        <v/>
      </c>
      <c r="AP284" s="7" t="str">
        <f t="shared" si="3737"/>
        <v/>
      </c>
      <c r="AQ284" s="7" t="str">
        <f t="shared" si="3737"/>
        <v/>
      </c>
      <c r="AR284" s="7" t="str">
        <f t="shared" si="3737"/>
        <v/>
      </c>
      <c r="AS284" s="7" t="str">
        <f t="shared" si="3737"/>
        <v/>
      </c>
      <c r="AT284" s="7" t="str">
        <f t="shared" si="3737"/>
        <v/>
      </c>
      <c r="AU284" s="7" t="str">
        <f t="shared" ref="AU284:DF284" si="3738">IFERROR(IF((VLOOKUP(AU283,$X$449:$Z$614,3,FALSE))="D","",LEFT(AU283,1)),"")</f>
        <v/>
      </c>
      <c r="AV284" s="7" t="str">
        <f t="shared" si="3738"/>
        <v/>
      </c>
      <c r="AW284" s="7" t="str">
        <f t="shared" si="3738"/>
        <v/>
      </c>
      <c r="AX284" s="7" t="str">
        <f t="shared" si="3738"/>
        <v/>
      </c>
      <c r="AY284" s="7" t="str">
        <f t="shared" si="3738"/>
        <v/>
      </c>
      <c r="AZ284" s="7" t="str">
        <f t="shared" si="3738"/>
        <v/>
      </c>
      <c r="BA284" s="7" t="str">
        <f t="shared" si="3738"/>
        <v/>
      </c>
      <c r="BB284" s="7" t="str">
        <f t="shared" si="3738"/>
        <v/>
      </c>
      <c r="BC284" s="7" t="str">
        <f t="shared" si="3738"/>
        <v/>
      </c>
      <c r="BD284" s="7" t="str">
        <f t="shared" si="3738"/>
        <v/>
      </c>
      <c r="BE284" s="7" t="str">
        <f t="shared" si="3738"/>
        <v/>
      </c>
      <c r="BF284" s="7" t="str">
        <f t="shared" si="3738"/>
        <v/>
      </c>
      <c r="BG284" s="7" t="str">
        <f t="shared" si="3738"/>
        <v/>
      </c>
      <c r="BH284" s="7" t="str">
        <f t="shared" si="3738"/>
        <v/>
      </c>
      <c r="BI284" s="7" t="str">
        <f t="shared" si="3738"/>
        <v/>
      </c>
      <c r="BJ284" s="7" t="str">
        <f t="shared" si="3738"/>
        <v/>
      </c>
      <c r="BK284" s="7" t="str">
        <f t="shared" si="3738"/>
        <v/>
      </c>
      <c r="BL284" s="7" t="str">
        <f t="shared" si="3738"/>
        <v/>
      </c>
      <c r="BM284" s="7" t="str">
        <f t="shared" si="3738"/>
        <v/>
      </c>
      <c r="BN284" s="7" t="str">
        <f t="shared" si="3738"/>
        <v/>
      </c>
      <c r="BO284" s="7" t="str">
        <f t="shared" si="3738"/>
        <v/>
      </c>
      <c r="BP284" s="7" t="str">
        <f t="shared" si="3738"/>
        <v/>
      </c>
      <c r="BQ284" s="7" t="str">
        <f t="shared" si="3738"/>
        <v/>
      </c>
      <c r="BR284" s="7" t="str">
        <f t="shared" si="3738"/>
        <v/>
      </c>
      <c r="BS284" s="7" t="str">
        <f t="shared" si="3738"/>
        <v/>
      </c>
      <c r="BT284" s="7" t="str">
        <f t="shared" si="3738"/>
        <v/>
      </c>
      <c r="BU284" s="7" t="str">
        <f t="shared" si="3738"/>
        <v/>
      </c>
      <c r="BV284" s="7" t="str">
        <f t="shared" si="3738"/>
        <v/>
      </c>
      <c r="BW284" s="7" t="str">
        <f t="shared" si="3738"/>
        <v/>
      </c>
      <c r="BX284" s="7" t="str">
        <f t="shared" si="3738"/>
        <v/>
      </c>
      <c r="BY284" s="7" t="str">
        <f t="shared" si="3738"/>
        <v/>
      </c>
      <c r="BZ284" s="7" t="str">
        <f t="shared" si="3738"/>
        <v/>
      </c>
      <c r="CA284" s="7" t="str">
        <f t="shared" si="3738"/>
        <v/>
      </c>
      <c r="CB284" s="7" t="str">
        <f t="shared" si="3738"/>
        <v/>
      </c>
      <c r="CC284" s="7" t="str">
        <f t="shared" si="3738"/>
        <v/>
      </c>
      <c r="CD284" s="7" t="str">
        <f t="shared" si="3738"/>
        <v/>
      </c>
      <c r="CE284" s="7" t="str">
        <f t="shared" si="3738"/>
        <v/>
      </c>
      <c r="CF284" s="7" t="str">
        <f t="shared" si="3738"/>
        <v/>
      </c>
      <c r="CG284" s="7" t="str">
        <f t="shared" si="3738"/>
        <v/>
      </c>
      <c r="CH284" s="7" t="str">
        <f t="shared" si="3738"/>
        <v/>
      </c>
      <c r="CI284" s="7" t="str">
        <f t="shared" si="3738"/>
        <v/>
      </c>
      <c r="CJ284" s="7" t="str">
        <f t="shared" si="3738"/>
        <v/>
      </c>
      <c r="CK284" s="7" t="str">
        <f t="shared" si="3738"/>
        <v/>
      </c>
      <c r="CL284" s="7" t="str">
        <f t="shared" si="3738"/>
        <v/>
      </c>
      <c r="CM284" s="7" t="str">
        <f t="shared" si="3738"/>
        <v/>
      </c>
      <c r="CN284" s="7" t="str">
        <f t="shared" si="3738"/>
        <v/>
      </c>
      <c r="CO284" s="7" t="str">
        <f t="shared" si="3738"/>
        <v/>
      </c>
      <c r="CP284" s="7" t="str">
        <f t="shared" si="3738"/>
        <v/>
      </c>
      <c r="CQ284" s="7" t="str">
        <f t="shared" si="3738"/>
        <v/>
      </c>
      <c r="CR284" s="7" t="str">
        <f t="shared" si="3738"/>
        <v/>
      </c>
      <c r="CS284" s="7" t="str">
        <f t="shared" si="3738"/>
        <v/>
      </c>
      <c r="CT284" s="7" t="str">
        <f t="shared" si="3738"/>
        <v/>
      </c>
      <c r="CU284" s="7" t="str">
        <f t="shared" si="3738"/>
        <v/>
      </c>
      <c r="CV284" s="7" t="str">
        <f t="shared" si="3738"/>
        <v/>
      </c>
      <c r="CW284" s="7" t="str">
        <f t="shared" si="3738"/>
        <v/>
      </c>
      <c r="CX284" s="7" t="str">
        <f t="shared" si="3738"/>
        <v/>
      </c>
      <c r="CY284" s="7" t="str">
        <f t="shared" si="3738"/>
        <v/>
      </c>
      <c r="CZ284" s="7" t="str">
        <f t="shared" si="3738"/>
        <v/>
      </c>
      <c r="DA284" s="7" t="str">
        <f t="shared" si="3738"/>
        <v/>
      </c>
      <c r="DB284" s="7" t="str">
        <f t="shared" si="3738"/>
        <v/>
      </c>
      <c r="DC284" s="7" t="str">
        <f t="shared" si="3738"/>
        <v/>
      </c>
      <c r="DD284" s="7" t="str">
        <f t="shared" si="3738"/>
        <v/>
      </c>
      <c r="DE284" s="7" t="str">
        <f t="shared" si="3738"/>
        <v/>
      </c>
      <c r="DF284" s="7" t="str">
        <f t="shared" si="3738"/>
        <v/>
      </c>
      <c r="DG284" s="7" t="str">
        <f t="shared" ref="DG284:FR284" si="3739">IFERROR(IF((VLOOKUP(DG283,$X$449:$Z$614,3,FALSE))="D","",LEFT(DG283,1)),"")</f>
        <v/>
      </c>
      <c r="DH284" s="7" t="str">
        <f t="shared" si="3739"/>
        <v/>
      </c>
      <c r="DI284" s="7" t="str">
        <f t="shared" si="3739"/>
        <v/>
      </c>
      <c r="DJ284" s="7" t="str">
        <f t="shared" si="3739"/>
        <v/>
      </c>
      <c r="DK284" s="7" t="str">
        <f t="shared" si="3739"/>
        <v/>
      </c>
      <c r="DL284" s="7" t="str">
        <f t="shared" si="3739"/>
        <v/>
      </c>
      <c r="DM284" s="7" t="str">
        <f t="shared" si="3739"/>
        <v/>
      </c>
      <c r="DN284" s="7" t="str">
        <f t="shared" si="3739"/>
        <v/>
      </c>
      <c r="DO284" s="7" t="str">
        <f t="shared" si="3739"/>
        <v/>
      </c>
      <c r="DP284" s="7" t="str">
        <f t="shared" si="3739"/>
        <v/>
      </c>
      <c r="DQ284" s="7" t="str">
        <f t="shared" si="3739"/>
        <v/>
      </c>
      <c r="DR284" s="7" t="str">
        <f t="shared" si="3739"/>
        <v/>
      </c>
      <c r="DS284" s="7" t="str">
        <f t="shared" si="3739"/>
        <v/>
      </c>
      <c r="DT284" s="7" t="str">
        <f t="shared" si="3739"/>
        <v/>
      </c>
      <c r="DU284" s="7" t="str">
        <f t="shared" si="3739"/>
        <v/>
      </c>
      <c r="DV284" s="7" t="str">
        <f t="shared" si="3739"/>
        <v/>
      </c>
      <c r="DW284" s="7" t="str">
        <f t="shared" si="3739"/>
        <v/>
      </c>
      <c r="DX284" s="7" t="str">
        <f t="shared" si="3739"/>
        <v/>
      </c>
      <c r="DY284" s="7" t="str">
        <f t="shared" si="3739"/>
        <v/>
      </c>
      <c r="DZ284" s="7" t="str">
        <f t="shared" si="3739"/>
        <v/>
      </c>
      <c r="EA284" s="7" t="str">
        <f t="shared" si="3739"/>
        <v/>
      </c>
      <c r="EB284" s="7" t="str">
        <f t="shared" si="3739"/>
        <v/>
      </c>
      <c r="EC284" s="7" t="str">
        <f t="shared" si="3739"/>
        <v/>
      </c>
      <c r="ED284" s="7" t="str">
        <f t="shared" si="3739"/>
        <v/>
      </c>
      <c r="EE284" s="7" t="str">
        <f t="shared" si="3739"/>
        <v/>
      </c>
      <c r="EF284" s="7" t="str">
        <f t="shared" si="3739"/>
        <v/>
      </c>
      <c r="EG284" s="7" t="str">
        <f t="shared" si="3739"/>
        <v/>
      </c>
      <c r="EH284" s="7" t="str">
        <f t="shared" si="3739"/>
        <v/>
      </c>
      <c r="EI284" s="7" t="str">
        <f t="shared" si="3739"/>
        <v/>
      </c>
      <c r="EJ284" s="7" t="str">
        <f t="shared" si="3739"/>
        <v/>
      </c>
      <c r="EK284" s="7" t="str">
        <f t="shared" si="3739"/>
        <v/>
      </c>
      <c r="EL284" s="7" t="str">
        <f t="shared" si="3739"/>
        <v/>
      </c>
      <c r="EM284" s="7" t="str">
        <f t="shared" si="3739"/>
        <v/>
      </c>
      <c r="EN284" s="7" t="str">
        <f t="shared" si="3739"/>
        <v/>
      </c>
      <c r="EO284" s="7" t="str">
        <f t="shared" si="3739"/>
        <v/>
      </c>
      <c r="EP284" s="7" t="str">
        <f t="shared" si="3739"/>
        <v/>
      </c>
      <c r="EQ284" s="7" t="str">
        <f t="shared" si="3739"/>
        <v/>
      </c>
      <c r="ER284" s="7" t="str">
        <f t="shared" si="3739"/>
        <v/>
      </c>
      <c r="ES284" s="7" t="str">
        <f t="shared" si="3739"/>
        <v/>
      </c>
      <c r="ET284" s="7" t="str">
        <f t="shared" si="3739"/>
        <v/>
      </c>
      <c r="EU284" s="7" t="str">
        <f t="shared" si="3739"/>
        <v/>
      </c>
      <c r="EV284" s="7" t="str">
        <f t="shared" si="3739"/>
        <v/>
      </c>
      <c r="EW284" s="7" t="str">
        <f t="shared" si="3739"/>
        <v/>
      </c>
      <c r="EX284" s="7" t="str">
        <f t="shared" si="3739"/>
        <v/>
      </c>
      <c r="EY284" s="7" t="str">
        <f t="shared" si="3739"/>
        <v/>
      </c>
      <c r="EZ284" s="7" t="str">
        <f t="shared" si="3739"/>
        <v/>
      </c>
      <c r="FA284" s="7" t="str">
        <f t="shared" si="3739"/>
        <v/>
      </c>
      <c r="FB284" s="7" t="str">
        <f t="shared" si="3739"/>
        <v/>
      </c>
      <c r="FC284" s="7" t="str">
        <f t="shared" si="3739"/>
        <v/>
      </c>
      <c r="FD284" s="7" t="str">
        <f t="shared" si="3739"/>
        <v/>
      </c>
      <c r="FE284" s="7" t="str">
        <f t="shared" si="3739"/>
        <v/>
      </c>
      <c r="FF284" s="7" t="str">
        <f t="shared" si="3739"/>
        <v/>
      </c>
      <c r="FG284" s="7" t="str">
        <f t="shared" si="3739"/>
        <v/>
      </c>
      <c r="FH284" s="7" t="str">
        <f t="shared" si="3739"/>
        <v/>
      </c>
      <c r="FI284" s="7" t="str">
        <f t="shared" si="3739"/>
        <v/>
      </c>
      <c r="FJ284" s="7" t="str">
        <f t="shared" si="3739"/>
        <v/>
      </c>
      <c r="FK284" s="7" t="str">
        <f t="shared" si="3739"/>
        <v/>
      </c>
      <c r="FL284" s="7" t="str">
        <f t="shared" si="3739"/>
        <v/>
      </c>
      <c r="FM284" s="7" t="str">
        <f t="shared" si="3739"/>
        <v/>
      </c>
      <c r="FN284" s="7" t="str">
        <f t="shared" si="3739"/>
        <v/>
      </c>
      <c r="FO284" s="7" t="str">
        <f t="shared" si="3739"/>
        <v/>
      </c>
      <c r="FP284" s="7" t="str">
        <f t="shared" si="3739"/>
        <v/>
      </c>
      <c r="FQ284" s="7" t="str">
        <f t="shared" si="3739"/>
        <v/>
      </c>
      <c r="FR284" s="7" t="str">
        <f t="shared" si="3739"/>
        <v/>
      </c>
      <c r="FS284" s="7" t="str">
        <f t="shared" ref="FS284:HU284" si="3740">IFERROR(IF((VLOOKUP(FS283,$X$449:$Z$614,3,FALSE))="D","",LEFT(FS283,1)),"")</f>
        <v/>
      </c>
      <c r="FT284" s="7" t="str">
        <f t="shared" si="3740"/>
        <v/>
      </c>
      <c r="FU284" s="7" t="str">
        <f t="shared" si="3740"/>
        <v/>
      </c>
      <c r="FV284" s="7" t="str">
        <f t="shared" si="3740"/>
        <v/>
      </c>
      <c r="FW284" s="7" t="str">
        <f t="shared" si="3740"/>
        <v/>
      </c>
      <c r="FX284" s="7" t="str">
        <f t="shared" si="3740"/>
        <v/>
      </c>
      <c r="FY284" s="7" t="str">
        <f t="shared" si="3740"/>
        <v/>
      </c>
      <c r="FZ284" s="7" t="str">
        <f t="shared" si="3740"/>
        <v/>
      </c>
      <c r="GA284" s="7" t="str">
        <f t="shared" si="3740"/>
        <v/>
      </c>
      <c r="GB284" s="7" t="str">
        <f t="shared" si="3740"/>
        <v/>
      </c>
      <c r="GC284" s="7" t="str">
        <f t="shared" si="3740"/>
        <v/>
      </c>
      <c r="GD284" s="7" t="str">
        <f t="shared" si="3740"/>
        <v/>
      </c>
      <c r="GE284" s="7" t="str">
        <f t="shared" si="3740"/>
        <v/>
      </c>
      <c r="GF284" s="7" t="str">
        <f t="shared" si="3740"/>
        <v/>
      </c>
      <c r="GG284" s="7" t="str">
        <f t="shared" si="3740"/>
        <v/>
      </c>
      <c r="GH284" s="7" t="str">
        <f t="shared" si="3740"/>
        <v/>
      </c>
      <c r="GI284" s="7" t="str">
        <f t="shared" si="3740"/>
        <v/>
      </c>
      <c r="GJ284" s="7" t="str">
        <f t="shared" si="3740"/>
        <v/>
      </c>
      <c r="GK284" s="7" t="str">
        <f t="shared" si="3740"/>
        <v/>
      </c>
      <c r="GL284" s="7" t="str">
        <f t="shared" si="3740"/>
        <v/>
      </c>
      <c r="GM284" s="7" t="str">
        <f t="shared" si="3740"/>
        <v/>
      </c>
      <c r="GN284" s="7" t="str">
        <f t="shared" si="3740"/>
        <v/>
      </c>
      <c r="GO284" s="7" t="str">
        <f t="shared" si="3740"/>
        <v/>
      </c>
      <c r="GP284" s="7" t="str">
        <f t="shared" si="3740"/>
        <v/>
      </c>
      <c r="GQ284" s="7" t="str">
        <f t="shared" si="3740"/>
        <v/>
      </c>
      <c r="GR284" s="7" t="str">
        <f t="shared" si="3740"/>
        <v/>
      </c>
      <c r="GS284" s="7" t="str">
        <f t="shared" si="3740"/>
        <v/>
      </c>
      <c r="GT284" s="7" t="str">
        <f t="shared" si="3740"/>
        <v/>
      </c>
      <c r="GU284" s="7" t="str">
        <f t="shared" si="3740"/>
        <v/>
      </c>
      <c r="GV284" s="7" t="str">
        <f t="shared" si="3740"/>
        <v/>
      </c>
      <c r="GW284" s="7" t="str">
        <f t="shared" si="3740"/>
        <v/>
      </c>
      <c r="GX284" s="7" t="str">
        <f t="shared" si="3740"/>
        <v/>
      </c>
      <c r="GY284" s="7" t="str">
        <f t="shared" si="3740"/>
        <v/>
      </c>
      <c r="GZ284" s="7" t="str">
        <f t="shared" si="3740"/>
        <v/>
      </c>
      <c r="HA284" s="7" t="str">
        <f t="shared" si="3740"/>
        <v/>
      </c>
      <c r="HB284" s="7" t="str">
        <f t="shared" si="3740"/>
        <v/>
      </c>
      <c r="HC284" s="7" t="str">
        <f t="shared" si="3740"/>
        <v/>
      </c>
      <c r="HD284" s="7" t="str">
        <f t="shared" si="3740"/>
        <v/>
      </c>
      <c r="HE284" s="7" t="str">
        <f t="shared" si="3740"/>
        <v/>
      </c>
      <c r="HF284" s="7" t="str">
        <f t="shared" si="3740"/>
        <v/>
      </c>
      <c r="HG284" s="7" t="str">
        <f t="shared" si="3740"/>
        <v/>
      </c>
      <c r="HH284" s="7" t="str">
        <f t="shared" si="3740"/>
        <v/>
      </c>
      <c r="HI284" s="7" t="str">
        <f t="shared" si="3740"/>
        <v/>
      </c>
      <c r="HJ284" s="7" t="str">
        <f t="shared" si="3740"/>
        <v/>
      </c>
      <c r="HK284" s="7" t="str">
        <f t="shared" si="3740"/>
        <v/>
      </c>
      <c r="HL284" s="7" t="str">
        <f t="shared" si="3740"/>
        <v/>
      </c>
      <c r="HM284" s="7" t="str">
        <f t="shared" si="3740"/>
        <v/>
      </c>
      <c r="HN284" s="7" t="str">
        <f t="shared" si="3740"/>
        <v/>
      </c>
      <c r="HO284" s="7" t="str">
        <f t="shared" si="3740"/>
        <v/>
      </c>
      <c r="HP284" s="7" t="str">
        <f t="shared" si="3740"/>
        <v/>
      </c>
      <c r="HQ284" s="7" t="str">
        <f t="shared" si="3740"/>
        <v/>
      </c>
      <c r="HR284" s="7" t="str">
        <f t="shared" si="3740"/>
        <v/>
      </c>
      <c r="HS284" s="7" t="str">
        <f t="shared" si="3740"/>
        <v/>
      </c>
      <c r="HT284" s="7" t="str">
        <f t="shared" si="3740"/>
        <v/>
      </c>
      <c r="HU284" s="7" t="str">
        <f t="shared" si="3740"/>
        <v/>
      </c>
      <c r="HV284" s="7" t="str">
        <f t="shared" ref="HV284" si="3741">LEFT(HV283,1)</f>
        <v/>
      </c>
    </row>
    <row r="285" spans="1:238" hidden="1" x14ac:dyDescent="0.3">
      <c r="A285" s="31" t="s">
        <v>671</v>
      </c>
      <c r="B285" s="31" t="str">
        <f>VLOOKUP($A285,POINTS!$O$3:$W$168,B$232,FALSE)</f>
        <v>Anderson Baptist Church</v>
      </c>
      <c r="C285" s="31" t="str">
        <f>VLOOKUP($A285,POINTS!$O$3:$W$168,C$232,FALSE)</f>
        <v>Anderson</v>
      </c>
      <c r="D285" s="32">
        <f>VLOOKUP($A285,POINTS!$O$3:$W$168,D$232,FALSE)</f>
        <v>30.485268999999999</v>
      </c>
      <c r="E285" s="32">
        <f>VLOOKUP($A285,POINTS!$O$3:$W$168,E$232,FALSE)</f>
        <v>-95.984801000000004</v>
      </c>
      <c r="F285" s="31">
        <f>VLOOKUP($A285,POINTS!$O$3:$W$168,F$232,FALSE)</f>
        <v>0</v>
      </c>
      <c r="G285" s="31">
        <f>VLOOKUP($A285,POINTS!$O$3:$W$168,G$232,FALSE)</f>
        <v>23</v>
      </c>
      <c r="H285" s="31">
        <f>VLOOKUP($A285,POINTS!$O$3:$W$168,H$232,FALSE)</f>
        <v>0</v>
      </c>
      <c r="I285" s="7">
        <f>ROUNDUP(VLOOKUP(A285,POINTS!$A$3:$J$168,10,FALSE)/2,0)</f>
        <v>12</v>
      </c>
      <c r="Z285" s="29"/>
      <c r="AA285" s="29"/>
      <c r="AE285" s="7" t="str">
        <f t="shared" ref="AE285:AZ285" si="3742">IF(AE281="","",IF(AE282-AE281&lt;0,"FAIL","Good"))</f>
        <v/>
      </c>
      <c r="AF285" s="7" t="str">
        <f t="shared" si="3742"/>
        <v/>
      </c>
      <c r="AG285" s="7" t="str">
        <f t="shared" si="3742"/>
        <v/>
      </c>
      <c r="AH285" s="7" t="str">
        <f t="shared" si="3742"/>
        <v/>
      </c>
      <c r="AI285" s="7" t="str">
        <f t="shared" si="3742"/>
        <v/>
      </c>
      <c r="AJ285" s="7" t="str">
        <f t="shared" si="3742"/>
        <v/>
      </c>
      <c r="AK285" s="7" t="str">
        <f t="shared" si="3742"/>
        <v/>
      </c>
      <c r="AL285" s="7" t="str">
        <f t="shared" si="3742"/>
        <v/>
      </c>
      <c r="AM285" s="7" t="str">
        <f t="shared" si="3742"/>
        <v/>
      </c>
      <c r="AN285" s="7" t="str">
        <f t="shared" si="3742"/>
        <v/>
      </c>
      <c r="AO285" s="7" t="str">
        <f t="shared" si="3742"/>
        <v/>
      </c>
      <c r="AP285" s="7" t="str">
        <f t="shared" si="3742"/>
        <v/>
      </c>
      <c r="AQ285" s="7" t="str">
        <f t="shared" si="3742"/>
        <v/>
      </c>
      <c r="AR285" s="7" t="str">
        <f t="shared" si="3742"/>
        <v/>
      </c>
      <c r="AS285" s="7" t="str">
        <f t="shared" si="3742"/>
        <v/>
      </c>
      <c r="AT285" s="7" t="str">
        <f t="shared" si="3742"/>
        <v/>
      </c>
      <c r="AU285" s="7" t="str">
        <f t="shared" si="3742"/>
        <v/>
      </c>
      <c r="AV285" s="7" t="str">
        <f t="shared" si="3742"/>
        <v/>
      </c>
      <c r="AW285" s="7" t="str">
        <f t="shared" si="3742"/>
        <v/>
      </c>
      <c r="AX285" s="7" t="str">
        <f t="shared" si="3742"/>
        <v/>
      </c>
      <c r="AY285" s="7" t="str">
        <f t="shared" si="3742"/>
        <v/>
      </c>
      <c r="AZ285" s="7" t="str">
        <f t="shared" si="3742"/>
        <v/>
      </c>
    </row>
    <row r="286" spans="1:238" hidden="1" x14ac:dyDescent="0.3">
      <c r="A286" s="31" t="s">
        <v>672</v>
      </c>
      <c r="B286" s="31" t="str">
        <f>VLOOKUP($A286,POINTS!$O$3:$W$168,B$232,FALSE)</f>
        <v>Draw United Methodist Church</v>
      </c>
      <c r="C286" s="31" t="str">
        <f>VLOOKUP($A286,POINTS!$O$3:$W$168,C$232,FALSE)</f>
        <v>Draw</v>
      </c>
      <c r="D286" s="32">
        <f>VLOOKUP($A286,POINTS!$O$3:$W$168,D$232,FALSE)</f>
        <v>33.016069000000002</v>
      </c>
      <c r="E286" s="32">
        <f>VLOOKUP($A286,POINTS!$O$3:$W$168,E$232,FALSE)</f>
        <v>-101.667259</v>
      </c>
      <c r="F286" s="31">
        <f>VLOOKUP($A286,POINTS!$O$3:$W$168,F$232,FALSE)</f>
        <v>0</v>
      </c>
      <c r="G286" s="31">
        <f>VLOOKUP($A286,POINTS!$O$3:$W$168,G$232,FALSE)</f>
        <v>354</v>
      </c>
      <c r="H286" s="31">
        <f>VLOOKUP($A286,POINTS!$O$3:$W$168,H$232,FALSE)</f>
        <v>0</v>
      </c>
      <c r="I286" s="7">
        <f>ROUNDUP(VLOOKUP(A286,POINTS!$A$3:$J$168,10,FALSE)/2,0)</f>
        <v>177</v>
      </c>
      <c r="Z286" s="29" t="str">
        <f t="shared" ref="Z286" si="3743">AB281</f>
        <v/>
      </c>
      <c r="AA286" s="29"/>
      <c r="AB286" s="7">
        <f t="shared" ref="AB286" si="3744">SUM(AE286:HU286)</f>
        <v>0</v>
      </c>
      <c r="AC286" s="7" t="s">
        <v>805</v>
      </c>
      <c r="AE286" s="7" t="str">
        <f t="shared" ref="AE286:CP286" si="3745">IF(AE284="","",IF(LEFT(AE283,1)="F",0,IF(AE283="","",IF(AE287="Day",VLOOKUP(AE283,$A$449:$E$614,5,FALSE),IF(AE287="Night",VLOOKUP(AE283,$A$449:$E$614,4,FALSE),"")))))</f>
        <v/>
      </c>
      <c r="AF286" s="7" t="str">
        <f t="shared" si="3745"/>
        <v/>
      </c>
      <c r="AG286" s="7" t="str">
        <f t="shared" si="3745"/>
        <v/>
      </c>
      <c r="AH286" s="7" t="str">
        <f t="shared" si="3745"/>
        <v/>
      </c>
      <c r="AI286" s="7" t="str">
        <f t="shared" si="3745"/>
        <v/>
      </c>
      <c r="AJ286" s="7" t="str">
        <f t="shared" si="3745"/>
        <v/>
      </c>
      <c r="AK286" s="7" t="str">
        <f t="shared" si="3745"/>
        <v/>
      </c>
      <c r="AL286" s="7" t="str">
        <f t="shared" si="3745"/>
        <v/>
      </c>
      <c r="AM286" s="7" t="str">
        <f t="shared" si="3745"/>
        <v/>
      </c>
      <c r="AN286" s="7" t="str">
        <f t="shared" si="3745"/>
        <v/>
      </c>
      <c r="AO286" s="7" t="str">
        <f t="shared" si="3745"/>
        <v/>
      </c>
      <c r="AP286" s="7" t="str">
        <f t="shared" si="3745"/>
        <v/>
      </c>
      <c r="AQ286" s="7" t="str">
        <f t="shared" si="3745"/>
        <v/>
      </c>
      <c r="AR286" s="7" t="str">
        <f t="shared" si="3745"/>
        <v/>
      </c>
      <c r="AS286" s="7" t="str">
        <f t="shared" si="3745"/>
        <v/>
      </c>
      <c r="AT286" s="7" t="str">
        <f t="shared" si="3745"/>
        <v/>
      </c>
      <c r="AU286" s="7" t="str">
        <f t="shared" si="3745"/>
        <v/>
      </c>
      <c r="AV286" s="7" t="str">
        <f t="shared" si="3745"/>
        <v/>
      </c>
      <c r="AW286" s="7" t="str">
        <f t="shared" si="3745"/>
        <v/>
      </c>
      <c r="AX286" s="7" t="str">
        <f t="shared" si="3745"/>
        <v/>
      </c>
      <c r="AY286" s="7" t="str">
        <f t="shared" si="3745"/>
        <v/>
      </c>
      <c r="AZ286" s="7" t="str">
        <f t="shared" si="3745"/>
        <v/>
      </c>
      <c r="BA286" s="7" t="str">
        <f t="shared" si="3745"/>
        <v/>
      </c>
      <c r="BB286" s="7" t="str">
        <f t="shared" si="3745"/>
        <v/>
      </c>
      <c r="BC286" s="7" t="str">
        <f t="shared" si="3745"/>
        <v/>
      </c>
      <c r="BD286" s="7" t="str">
        <f t="shared" si="3745"/>
        <v/>
      </c>
      <c r="BE286" s="7" t="str">
        <f t="shared" si="3745"/>
        <v/>
      </c>
      <c r="BF286" s="7" t="str">
        <f t="shared" si="3745"/>
        <v/>
      </c>
      <c r="BG286" s="7" t="str">
        <f t="shared" si="3745"/>
        <v/>
      </c>
      <c r="BH286" s="7" t="str">
        <f t="shared" si="3745"/>
        <v/>
      </c>
      <c r="BI286" s="7" t="str">
        <f t="shared" si="3745"/>
        <v/>
      </c>
      <c r="BJ286" s="7" t="str">
        <f t="shared" si="3745"/>
        <v/>
      </c>
      <c r="BK286" s="7" t="str">
        <f t="shared" si="3745"/>
        <v/>
      </c>
      <c r="BL286" s="7" t="str">
        <f t="shared" si="3745"/>
        <v/>
      </c>
      <c r="BM286" s="7" t="str">
        <f t="shared" si="3745"/>
        <v/>
      </c>
      <c r="BN286" s="7" t="str">
        <f t="shared" si="3745"/>
        <v/>
      </c>
      <c r="BO286" s="7" t="str">
        <f t="shared" si="3745"/>
        <v/>
      </c>
      <c r="BP286" s="7" t="str">
        <f t="shared" si="3745"/>
        <v/>
      </c>
      <c r="BQ286" s="7" t="str">
        <f t="shared" si="3745"/>
        <v/>
      </c>
      <c r="BR286" s="7" t="str">
        <f t="shared" si="3745"/>
        <v/>
      </c>
      <c r="BS286" s="7" t="str">
        <f t="shared" si="3745"/>
        <v/>
      </c>
      <c r="BT286" s="7" t="str">
        <f t="shared" si="3745"/>
        <v/>
      </c>
      <c r="BU286" s="7" t="str">
        <f t="shared" si="3745"/>
        <v/>
      </c>
      <c r="BV286" s="7" t="str">
        <f t="shared" si="3745"/>
        <v/>
      </c>
      <c r="BW286" s="7" t="str">
        <f t="shared" si="3745"/>
        <v/>
      </c>
      <c r="BX286" s="7" t="str">
        <f t="shared" si="3745"/>
        <v/>
      </c>
      <c r="BY286" s="7" t="str">
        <f t="shared" si="3745"/>
        <v/>
      </c>
      <c r="BZ286" s="7" t="str">
        <f t="shared" si="3745"/>
        <v/>
      </c>
      <c r="CA286" s="7" t="str">
        <f t="shared" si="3745"/>
        <v/>
      </c>
      <c r="CB286" s="7" t="str">
        <f t="shared" si="3745"/>
        <v/>
      </c>
      <c r="CC286" s="7" t="str">
        <f t="shared" si="3745"/>
        <v/>
      </c>
      <c r="CD286" s="7" t="str">
        <f t="shared" si="3745"/>
        <v/>
      </c>
      <c r="CE286" s="7" t="str">
        <f t="shared" si="3745"/>
        <v/>
      </c>
      <c r="CF286" s="7" t="str">
        <f t="shared" si="3745"/>
        <v/>
      </c>
      <c r="CG286" s="7" t="str">
        <f t="shared" si="3745"/>
        <v/>
      </c>
      <c r="CH286" s="7" t="str">
        <f t="shared" si="3745"/>
        <v/>
      </c>
      <c r="CI286" s="7" t="str">
        <f t="shared" si="3745"/>
        <v/>
      </c>
      <c r="CJ286" s="7" t="str">
        <f t="shared" si="3745"/>
        <v/>
      </c>
      <c r="CK286" s="7" t="str">
        <f t="shared" si="3745"/>
        <v/>
      </c>
      <c r="CL286" s="7" t="str">
        <f t="shared" si="3745"/>
        <v/>
      </c>
      <c r="CM286" s="7" t="str">
        <f t="shared" si="3745"/>
        <v/>
      </c>
      <c r="CN286" s="7" t="str">
        <f t="shared" si="3745"/>
        <v/>
      </c>
      <c r="CO286" s="7" t="str">
        <f t="shared" si="3745"/>
        <v/>
      </c>
      <c r="CP286" s="7" t="str">
        <f t="shared" si="3745"/>
        <v/>
      </c>
      <c r="CQ286" s="7" t="str">
        <f t="shared" ref="CQ286:FB286" si="3746">IF(CQ284="","",IF(LEFT(CQ283,1)="F",0,IF(CQ283="","",IF(CQ287="Day",VLOOKUP(CQ283,$A$449:$E$614,5,FALSE),IF(CQ287="Night",VLOOKUP(CQ283,$A$449:$E$614,4,FALSE),"")))))</f>
        <v/>
      </c>
      <c r="CR286" s="7" t="str">
        <f t="shared" si="3746"/>
        <v/>
      </c>
      <c r="CS286" s="7" t="str">
        <f t="shared" si="3746"/>
        <v/>
      </c>
      <c r="CT286" s="7" t="str">
        <f t="shared" si="3746"/>
        <v/>
      </c>
      <c r="CU286" s="7" t="str">
        <f t="shared" si="3746"/>
        <v/>
      </c>
      <c r="CV286" s="7" t="str">
        <f t="shared" si="3746"/>
        <v/>
      </c>
      <c r="CW286" s="7" t="str">
        <f t="shared" si="3746"/>
        <v/>
      </c>
      <c r="CX286" s="7" t="str">
        <f t="shared" si="3746"/>
        <v/>
      </c>
      <c r="CY286" s="7" t="str">
        <f t="shared" si="3746"/>
        <v/>
      </c>
      <c r="CZ286" s="7" t="str">
        <f t="shared" si="3746"/>
        <v/>
      </c>
      <c r="DA286" s="7" t="str">
        <f t="shared" si="3746"/>
        <v/>
      </c>
      <c r="DB286" s="7" t="str">
        <f t="shared" si="3746"/>
        <v/>
      </c>
      <c r="DC286" s="7" t="str">
        <f t="shared" si="3746"/>
        <v/>
      </c>
      <c r="DD286" s="7" t="str">
        <f t="shared" si="3746"/>
        <v/>
      </c>
      <c r="DE286" s="7" t="str">
        <f t="shared" si="3746"/>
        <v/>
      </c>
      <c r="DF286" s="7" t="str">
        <f t="shared" si="3746"/>
        <v/>
      </c>
      <c r="DG286" s="7" t="str">
        <f t="shared" si="3746"/>
        <v/>
      </c>
      <c r="DH286" s="7" t="str">
        <f t="shared" si="3746"/>
        <v/>
      </c>
      <c r="DI286" s="7" t="str">
        <f t="shared" si="3746"/>
        <v/>
      </c>
      <c r="DJ286" s="7" t="str">
        <f t="shared" si="3746"/>
        <v/>
      </c>
      <c r="DK286" s="7" t="str">
        <f t="shared" si="3746"/>
        <v/>
      </c>
      <c r="DL286" s="7" t="str">
        <f t="shared" si="3746"/>
        <v/>
      </c>
      <c r="DM286" s="7" t="str">
        <f t="shared" si="3746"/>
        <v/>
      </c>
      <c r="DN286" s="7" t="str">
        <f t="shared" si="3746"/>
        <v/>
      </c>
      <c r="DO286" s="7" t="str">
        <f t="shared" si="3746"/>
        <v/>
      </c>
      <c r="DP286" s="7" t="str">
        <f t="shared" si="3746"/>
        <v/>
      </c>
      <c r="DQ286" s="7" t="str">
        <f t="shared" si="3746"/>
        <v/>
      </c>
      <c r="DR286" s="7" t="str">
        <f t="shared" si="3746"/>
        <v/>
      </c>
      <c r="DS286" s="7" t="str">
        <f t="shared" si="3746"/>
        <v/>
      </c>
      <c r="DT286" s="7" t="str">
        <f t="shared" si="3746"/>
        <v/>
      </c>
      <c r="DU286" s="7" t="str">
        <f t="shared" si="3746"/>
        <v/>
      </c>
      <c r="DV286" s="7" t="str">
        <f t="shared" si="3746"/>
        <v/>
      </c>
      <c r="DW286" s="7" t="str">
        <f t="shared" si="3746"/>
        <v/>
      </c>
      <c r="DX286" s="7" t="str">
        <f t="shared" si="3746"/>
        <v/>
      </c>
      <c r="DY286" s="7" t="str">
        <f t="shared" si="3746"/>
        <v/>
      </c>
      <c r="DZ286" s="7" t="str">
        <f t="shared" si="3746"/>
        <v/>
      </c>
      <c r="EA286" s="7" t="str">
        <f t="shared" si="3746"/>
        <v/>
      </c>
      <c r="EB286" s="7" t="str">
        <f t="shared" si="3746"/>
        <v/>
      </c>
      <c r="EC286" s="7" t="str">
        <f t="shared" si="3746"/>
        <v/>
      </c>
      <c r="ED286" s="7" t="str">
        <f t="shared" si="3746"/>
        <v/>
      </c>
      <c r="EE286" s="7" t="str">
        <f t="shared" si="3746"/>
        <v/>
      </c>
      <c r="EF286" s="7" t="str">
        <f t="shared" si="3746"/>
        <v/>
      </c>
      <c r="EG286" s="7" t="str">
        <f t="shared" si="3746"/>
        <v/>
      </c>
      <c r="EH286" s="7" t="str">
        <f t="shared" si="3746"/>
        <v/>
      </c>
      <c r="EI286" s="7" t="str">
        <f t="shared" si="3746"/>
        <v/>
      </c>
      <c r="EJ286" s="7" t="str">
        <f t="shared" si="3746"/>
        <v/>
      </c>
      <c r="EK286" s="7" t="str">
        <f t="shared" si="3746"/>
        <v/>
      </c>
      <c r="EL286" s="7" t="str">
        <f t="shared" si="3746"/>
        <v/>
      </c>
      <c r="EM286" s="7" t="str">
        <f t="shared" si="3746"/>
        <v/>
      </c>
      <c r="EN286" s="7" t="str">
        <f t="shared" si="3746"/>
        <v/>
      </c>
      <c r="EO286" s="7" t="str">
        <f t="shared" si="3746"/>
        <v/>
      </c>
      <c r="EP286" s="7" t="str">
        <f t="shared" si="3746"/>
        <v/>
      </c>
      <c r="EQ286" s="7" t="str">
        <f t="shared" si="3746"/>
        <v/>
      </c>
      <c r="ER286" s="7" t="str">
        <f t="shared" si="3746"/>
        <v/>
      </c>
      <c r="ES286" s="7" t="str">
        <f t="shared" si="3746"/>
        <v/>
      </c>
      <c r="ET286" s="7" t="str">
        <f t="shared" si="3746"/>
        <v/>
      </c>
      <c r="EU286" s="7" t="str">
        <f t="shared" si="3746"/>
        <v/>
      </c>
      <c r="EV286" s="7" t="str">
        <f t="shared" si="3746"/>
        <v/>
      </c>
      <c r="EW286" s="7" t="str">
        <f t="shared" si="3746"/>
        <v/>
      </c>
      <c r="EX286" s="7" t="str">
        <f t="shared" si="3746"/>
        <v/>
      </c>
      <c r="EY286" s="7" t="str">
        <f t="shared" si="3746"/>
        <v/>
      </c>
      <c r="EZ286" s="7" t="str">
        <f t="shared" si="3746"/>
        <v/>
      </c>
      <c r="FA286" s="7" t="str">
        <f t="shared" si="3746"/>
        <v/>
      </c>
      <c r="FB286" s="7" t="str">
        <f t="shared" si="3746"/>
        <v/>
      </c>
      <c r="FC286" s="7" t="str">
        <f t="shared" ref="FC286:HN286" si="3747">IF(FC284="","",IF(LEFT(FC283,1)="F",0,IF(FC283="","",IF(FC287="Day",VLOOKUP(FC283,$A$449:$E$614,5,FALSE),IF(FC287="Night",VLOOKUP(FC283,$A$449:$E$614,4,FALSE),"")))))</f>
        <v/>
      </c>
      <c r="FD286" s="7" t="str">
        <f t="shared" si="3747"/>
        <v/>
      </c>
      <c r="FE286" s="7" t="str">
        <f t="shared" si="3747"/>
        <v/>
      </c>
      <c r="FF286" s="7" t="str">
        <f t="shared" si="3747"/>
        <v/>
      </c>
      <c r="FG286" s="7" t="str">
        <f t="shared" si="3747"/>
        <v/>
      </c>
      <c r="FH286" s="7" t="str">
        <f t="shared" si="3747"/>
        <v/>
      </c>
      <c r="FI286" s="7" t="str">
        <f t="shared" si="3747"/>
        <v/>
      </c>
      <c r="FJ286" s="7" t="str">
        <f t="shared" si="3747"/>
        <v/>
      </c>
      <c r="FK286" s="7" t="str">
        <f t="shared" si="3747"/>
        <v/>
      </c>
      <c r="FL286" s="7" t="str">
        <f t="shared" si="3747"/>
        <v/>
      </c>
      <c r="FM286" s="7" t="str">
        <f t="shared" si="3747"/>
        <v/>
      </c>
      <c r="FN286" s="7" t="str">
        <f t="shared" si="3747"/>
        <v/>
      </c>
      <c r="FO286" s="7" t="str">
        <f t="shared" si="3747"/>
        <v/>
      </c>
      <c r="FP286" s="7" t="str">
        <f t="shared" si="3747"/>
        <v/>
      </c>
      <c r="FQ286" s="7" t="str">
        <f t="shared" si="3747"/>
        <v/>
      </c>
      <c r="FR286" s="7" t="str">
        <f t="shared" si="3747"/>
        <v/>
      </c>
      <c r="FS286" s="7" t="str">
        <f t="shared" si="3747"/>
        <v/>
      </c>
      <c r="FT286" s="7" t="str">
        <f t="shared" si="3747"/>
        <v/>
      </c>
      <c r="FU286" s="7" t="str">
        <f t="shared" si="3747"/>
        <v/>
      </c>
      <c r="FV286" s="7" t="str">
        <f t="shared" si="3747"/>
        <v/>
      </c>
      <c r="FW286" s="7" t="str">
        <f t="shared" si="3747"/>
        <v/>
      </c>
      <c r="FX286" s="7" t="str">
        <f t="shared" si="3747"/>
        <v/>
      </c>
      <c r="FY286" s="7" t="str">
        <f t="shared" si="3747"/>
        <v/>
      </c>
      <c r="FZ286" s="7" t="str">
        <f t="shared" si="3747"/>
        <v/>
      </c>
      <c r="GA286" s="7" t="str">
        <f t="shared" si="3747"/>
        <v/>
      </c>
      <c r="GB286" s="7" t="str">
        <f t="shared" si="3747"/>
        <v/>
      </c>
      <c r="GC286" s="7" t="str">
        <f t="shared" si="3747"/>
        <v/>
      </c>
      <c r="GD286" s="7" t="str">
        <f t="shared" si="3747"/>
        <v/>
      </c>
      <c r="GE286" s="7" t="str">
        <f t="shared" si="3747"/>
        <v/>
      </c>
      <c r="GF286" s="7" t="str">
        <f t="shared" si="3747"/>
        <v/>
      </c>
      <c r="GG286" s="7" t="str">
        <f t="shared" si="3747"/>
        <v/>
      </c>
      <c r="GH286" s="7" t="str">
        <f t="shared" si="3747"/>
        <v/>
      </c>
      <c r="GI286" s="7" t="str">
        <f t="shared" si="3747"/>
        <v/>
      </c>
      <c r="GJ286" s="7" t="str">
        <f t="shared" si="3747"/>
        <v/>
      </c>
      <c r="GK286" s="7" t="str">
        <f t="shared" si="3747"/>
        <v/>
      </c>
      <c r="GL286" s="7" t="str">
        <f t="shared" si="3747"/>
        <v/>
      </c>
      <c r="GM286" s="7" t="str">
        <f t="shared" si="3747"/>
        <v/>
      </c>
      <c r="GN286" s="7" t="str">
        <f t="shared" si="3747"/>
        <v/>
      </c>
      <c r="GO286" s="7" t="str">
        <f t="shared" si="3747"/>
        <v/>
      </c>
      <c r="GP286" s="7" t="str">
        <f t="shared" si="3747"/>
        <v/>
      </c>
      <c r="GQ286" s="7" t="str">
        <f t="shared" si="3747"/>
        <v/>
      </c>
      <c r="GR286" s="7" t="str">
        <f t="shared" si="3747"/>
        <v/>
      </c>
      <c r="GS286" s="7" t="str">
        <f t="shared" si="3747"/>
        <v/>
      </c>
      <c r="GT286" s="7" t="str">
        <f t="shared" si="3747"/>
        <v/>
      </c>
      <c r="GU286" s="7" t="str">
        <f t="shared" si="3747"/>
        <v/>
      </c>
      <c r="GV286" s="7" t="str">
        <f t="shared" si="3747"/>
        <v/>
      </c>
      <c r="GW286" s="7" t="str">
        <f t="shared" si="3747"/>
        <v/>
      </c>
      <c r="GX286" s="7" t="str">
        <f t="shared" si="3747"/>
        <v/>
      </c>
      <c r="GY286" s="7" t="str">
        <f t="shared" si="3747"/>
        <v/>
      </c>
      <c r="GZ286" s="7" t="str">
        <f t="shared" si="3747"/>
        <v/>
      </c>
      <c r="HA286" s="7" t="str">
        <f t="shared" si="3747"/>
        <v/>
      </c>
      <c r="HB286" s="7" t="str">
        <f t="shared" si="3747"/>
        <v/>
      </c>
      <c r="HC286" s="7" t="str">
        <f t="shared" si="3747"/>
        <v/>
      </c>
      <c r="HD286" s="7" t="str">
        <f t="shared" si="3747"/>
        <v/>
      </c>
      <c r="HE286" s="7" t="str">
        <f t="shared" si="3747"/>
        <v/>
      </c>
      <c r="HF286" s="7" t="str">
        <f t="shared" si="3747"/>
        <v/>
      </c>
      <c r="HG286" s="7" t="str">
        <f t="shared" si="3747"/>
        <v/>
      </c>
      <c r="HH286" s="7" t="str">
        <f t="shared" si="3747"/>
        <v/>
      </c>
      <c r="HI286" s="7" t="str">
        <f t="shared" si="3747"/>
        <v/>
      </c>
      <c r="HJ286" s="7" t="str">
        <f t="shared" si="3747"/>
        <v/>
      </c>
      <c r="HK286" s="7" t="str">
        <f t="shared" si="3747"/>
        <v/>
      </c>
      <c r="HL286" s="7" t="str">
        <f t="shared" si="3747"/>
        <v/>
      </c>
      <c r="HM286" s="7" t="str">
        <f t="shared" si="3747"/>
        <v/>
      </c>
      <c r="HN286" s="7" t="str">
        <f t="shared" si="3747"/>
        <v/>
      </c>
      <c r="HO286" s="7" t="str">
        <f t="shared" ref="HO286:ID286" si="3748">IF(HO284="","",IF(LEFT(HO283,1)="F",0,IF(HO283="","",IF(HO287="Day",VLOOKUP(HO283,$A$449:$E$614,5,FALSE),IF(HO287="Night",VLOOKUP(HO283,$A$449:$E$614,4,FALSE),"")))))</f>
        <v/>
      </c>
      <c r="HP286" s="7" t="str">
        <f t="shared" si="3748"/>
        <v/>
      </c>
      <c r="HQ286" s="7" t="str">
        <f t="shared" si="3748"/>
        <v/>
      </c>
      <c r="HR286" s="7" t="str">
        <f t="shared" si="3748"/>
        <v/>
      </c>
      <c r="HS286" s="7" t="str">
        <f t="shared" si="3748"/>
        <v/>
      </c>
      <c r="HT286" s="7" t="str">
        <f t="shared" si="3748"/>
        <v/>
      </c>
      <c r="HU286" s="7" t="str">
        <f t="shared" si="3748"/>
        <v/>
      </c>
      <c r="HV286" s="7" t="str">
        <f t="shared" si="3748"/>
        <v/>
      </c>
      <c r="HW286" s="7" t="str">
        <f t="shared" si="3748"/>
        <v/>
      </c>
      <c r="HX286" s="7" t="str">
        <f t="shared" si="3748"/>
        <v/>
      </c>
      <c r="HY286" s="7" t="str">
        <f t="shared" si="3748"/>
        <v/>
      </c>
      <c r="HZ286" s="7" t="str">
        <f t="shared" si="3748"/>
        <v/>
      </c>
      <c r="IA286" s="7" t="str">
        <f t="shared" si="3748"/>
        <v/>
      </c>
      <c r="IB286" s="7" t="str">
        <f t="shared" si="3748"/>
        <v/>
      </c>
      <c r="IC286" s="7" t="str">
        <f t="shared" si="3748"/>
        <v/>
      </c>
      <c r="ID286" s="7" t="str">
        <f t="shared" si="3748"/>
        <v/>
      </c>
    </row>
    <row r="287" spans="1:238" hidden="1" x14ac:dyDescent="0.3">
      <c r="A287" s="31" t="s">
        <v>673</v>
      </c>
      <c r="B287" s="31" t="str">
        <f>VLOOKUP($A287,POINTS!$O$3:$W$168,B$232,FALSE)</f>
        <v>Marysville Baptist Church</v>
      </c>
      <c r="C287" s="31" t="str">
        <f>VLOOKUP($A287,POINTS!$O$3:$W$168,C$232,FALSE)</f>
        <v>Marysville</v>
      </c>
      <c r="D287" s="32">
        <f>VLOOKUP($A287,POINTS!$O$3:$W$168,D$232,FALSE)</f>
        <v>33.770546000000003</v>
      </c>
      <c r="E287" s="32">
        <f>VLOOKUP($A287,POINTS!$O$3:$W$168,E$232,FALSE)</f>
        <v>-97.334480999999997</v>
      </c>
      <c r="F287" s="31">
        <f>VLOOKUP($A287,POINTS!$O$3:$W$168,F$232,FALSE)</f>
        <v>0</v>
      </c>
      <c r="G287" s="31">
        <f>VLOOKUP($A287,POINTS!$O$3:$W$168,G$232,FALSE)</f>
        <v>900</v>
      </c>
      <c r="H287" s="31">
        <f>VLOOKUP($A287,POINTS!$O$3:$W$168,H$232,FALSE)</f>
        <v>0</v>
      </c>
      <c r="I287" s="7">
        <f>ROUNDUP(VLOOKUP(A287,POINTS!$A$3:$J$168,10,FALSE)/2,0)</f>
        <v>113</v>
      </c>
      <c r="Z287" s="29"/>
      <c r="AA287" s="29"/>
      <c r="AB287" s="7">
        <f>IF(BR1154*0.1&gt;=0.5,0.5,1-(BR1154*0.1))</f>
        <v>1</v>
      </c>
      <c r="AC287" s="7" t="s">
        <v>1036</v>
      </c>
      <c r="AE287" s="7" t="str">
        <f t="shared" ref="AE287:CP287" si="3749">IF(LEFT(AE283,6)="Duplic","",IF(AE283="","",VLOOKUP(AE283,$AD$26:$AI$191,6,FALSE)))</f>
        <v/>
      </c>
      <c r="AF287" s="7" t="str">
        <f t="shared" si="3749"/>
        <v/>
      </c>
      <c r="AG287" s="7" t="str">
        <f t="shared" si="3749"/>
        <v/>
      </c>
      <c r="AH287" s="7" t="str">
        <f t="shared" si="3749"/>
        <v/>
      </c>
      <c r="AI287" s="7" t="str">
        <f t="shared" si="3749"/>
        <v/>
      </c>
      <c r="AJ287" s="7" t="str">
        <f t="shared" si="3749"/>
        <v/>
      </c>
      <c r="AK287" s="7" t="str">
        <f t="shared" si="3749"/>
        <v/>
      </c>
      <c r="AL287" s="7" t="str">
        <f t="shared" si="3749"/>
        <v/>
      </c>
      <c r="AM287" s="7" t="str">
        <f t="shared" si="3749"/>
        <v/>
      </c>
      <c r="AN287" s="7" t="str">
        <f t="shared" si="3749"/>
        <v/>
      </c>
      <c r="AO287" s="7" t="str">
        <f t="shared" si="3749"/>
        <v/>
      </c>
      <c r="AP287" s="7" t="str">
        <f t="shared" si="3749"/>
        <v/>
      </c>
      <c r="AQ287" s="7" t="str">
        <f t="shared" si="3749"/>
        <v/>
      </c>
      <c r="AR287" s="7" t="str">
        <f t="shared" si="3749"/>
        <v/>
      </c>
      <c r="AS287" s="7" t="str">
        <f t="shared" si="3749"/>
        <v/>
      </c>
      <c r="AT287" s="7" t="str">
        <f t="shared" si="3749"/>
        <v/>
      </c>
      <c r="AU287" s="7" t="str">
        <f t="shared" si="3749"/>
        <v/>
      </c>
      <c r="AV287" s="7" t="str">
        <f t="shared" si="3749"/>
        <v/>
      </c>
      <c r="AW287" s="7" t="str">
        <f t="shared" si="3749"/>
        <v/>
      </c>
      <c r="AX287" s="7" t="str">
        <f t="shared" si="3749"/>
        <v/>
      </c>
      <c r="AY287" s="7" t="str">
        <f t="shared" si="3749"/>
        <v/>
      </c>
      <c r="AZ287" s="7" t="str">
        <f t="shared" si="3749"/>
        <v/>
      </c>
      <c r="BA287" s="7" t="str">
        <f t="shared" si="3749"/>
        <v/>
      </c>
      <c r="BB287" s="7" t="str">
        <f t="shared" si="3749"/>
        <v/>
      </c>
      <c r="BC287" s="7" t="str">
        <f t="shared" si="3749"/>
        <v/>
      </c>
      <c r="BD287" s="7" t="str">
        <f t="shared" si="3749"/>
        <v/>
      </c>
      <c r="BE287" s="7" t="str">
        <f t="shared" si="3749"/>
        <v/>
      </c>
      <c r="BF287" s="7" t="str">
        <f t="shared" si="3749"/>
        <v/>
      </c>
      <c r="BG287" s="7" t="str">
        <f t="shared" si="3749"/>
        <v/>
      </c>
      <c r="BH287" s="7" t="str">
        <f t="shared" si="3749"/>
        <v/>
      </c>
      <c r="BI287" s="7" t="str">
        <f t="shared" si="3749"/>
        <v/>
      </c>
      <c r="BJ287" s="7" t="str">
        <f t="shared" si="3749"/>
        <v/>
      </c>
      <c r="BK287" s="7" t="str">
        <f t="shared" si="3749"/>
        <v/>
      </c>
      <c r="BL287" s="7" t="str">
        <f t="shared" si="3749"/>
        <v/>
      </c>
      <c r="BM287" s="7" t="str">
        <f t="shared" si="3749"/>
        <v/>
      </c>
      <c r="BN287" s="7" t="str">
        <f t="shared" si="3749"/>
        <v/>
      </c>
      <c r="BO287" s="7" t="str">
        <f t="shared" si="3749"/>
        <v/>
      </c>
      <c r="BP287" s="7" t="str">
        <f t="shared" si="3749"/>
        <v/>
      </c>
      <c r="BQ287" s="7" t="str">
        <f t="shared" si="3749"/>
        <v/>
      </c>
      <c r="BR287" s="7" t="str">
        <f t="shared" si="3749"/>
        <v/>
      </c>
      <c r="BS287" s="7" t="str">
        <f t="shared" si="3749"/>
        <v/>
      </c>
      <c r="BT287" s="7" t="str">
        <f t="shared" si="3749"/>
        <v/>
      </c>
      <c r="BU287" s="7" t="str">
        <f t="shared" si="3749"/>
        <v/>
      </c>
      <c r="BV287" s="7" t="str">
        <f t="shared" si="3749"/>
        <v/>
      </c>
      <c r="BW287" s="7" t="str">
        <f t="shared" si="3749"/>
        <v/>
      </c>
      <c r="BX287" s="7" t="str">
        <f t="shared" si="3749"/>
        <v/>
      </c>
      <c r="BY287" s="7" t="str">
        <f t="shared" si="3749"/>
        <v/>
      </c>
      <c r="BZ287" s="7" t="str">
        <f t="shared" si="3749"/>
        <v/>
      </c>
      <c r="CA287" s="7" t="str">
        <f t="shared" si="3749"/>
        <v/>
      </c>
      <c r="CB287" s="7" t="str">
        <f t="shared" si="3749"/>
        <v/>
      </c>
      <c r="CC287" s="7" t="str">
        <f t="shared" si="3749"/>
        <v/>
      </c>
      <c r="CD287" s="7" t="str">
        <f t="shared" si="3749"/>
        <v/>
      </c>
      <c r="CE287" s="7" t="str">
        <f t="shared" si="3749"/>
        <v/>
      </c>
      <c r="CF287" s="7" t="str">
        <f t="shared" si="3749"/>
        <v/>
      </c>
      <c r="CG287" s="7" t="str">
        <f t="shared" si="3749"/>
        <v/>
      </c>
      <c r="CH287" s="7" t="str">
        <f t="shared" si="3749"/>
        <v/>
      </c>
      <c r="CI287" s="7" t="str">
        <f t="shared" si="3749"/>
        <v/>
      </c>
      <c r="CJ287" s="7" t="str">
        <f t="shared" si="3749"/>
        <v/>
      </c>
      <c r="CK287" s="7" t="str">
        <f t="shared" si="3749"/>
        <v/>
      </c>
      <c r="CL287" s="7" t="str">
        <f t="shared" si="3749"/>
        <v/>
      </c>
      <c r="CM287" s="7" t="str">
        <f t="shared" si="3749"/>
        <v/>
      </c>
      <c r="CN287" s="7" t="str">
        <f t="shared" si="3749"/>
        <v/>
      </c>
      <c r="CO287" s="7" t="str">
        <f t="shared" si="3749"/>
        <v/>
      </c>
      <c r="CP287" s="7" t="str">
        <f t="shared" si="3749"/>
        <v/>
      </c>
      <c r="CQ287" s="7" t="str">
        <f t="shared" ref="CQ287:FB287" si="3750">IF(LEFT(CQ283,6)="Duplic","",IF(CQ283="","",VLOOKUP(CQ283,$AD$26:$AI$191,6,FALSE)))</f>
        <v/>
      </c>
      <c r="CR287" s="7" t="str">
        <f t="shared" si="3750"/>
        <v/>
      </c>
      <c r="CS287" s="7" t="str">
        <f t="shared" si="3750"/>
        <v/>
      </c>
      <c r="CT287" s="7" t="str">
        <f t="shared" si="3750"/>
        <v/>
      </c>
      <c r="CU287" s="7" t="str">
        <f t="shared" si="3750"/>
        <v/>
      </c>
      <c r="CV287" s="7" t="str">
        <f t="shared" si="3750"/>
        <v/>
      </c>
      <c r="CW287" s="7" t="str">
        <f t="shared" si="3750"/>
        <v/>
      </c>
      <c r="CX287" s="7" t="str">
        <f t="shared" si="3750"/>
        <v/>
      </c>
      <c r="CY287" s="7" t="str">
        <f t="shared" si="3750"/>
        <v/>
      </c>
      <c r="CZ287" s="7" t="str">
        <f t="shared" si="3750"/>
        <v/>
      </c>
      <c r="DA287" s="7" t="str">
        <f t="shared" si="3750"/>
        <v/>
      </c>
      <c r="DB287" s="7" t="str">
        <f t="shared" si="3750"/>
        <v/>
      </c>
      <c r="DC287" s="7" t="str">
        <f t="shared" si="3750"/>
        <v/>
      </c>
      <c r="DD287" s="7" t="str">
        <f t="shared" si="3750"/>
        <v/>
      </c>
      <c r="DE287" s="7" t="str">
        <f t="shared" si="3750"/>
        <v/>
      </c>
      <c r="DF287" s="7" t="str">
        <f t="shared" si="3750"/>
        <v/>
      </c>
      <c r="DG287" s="7" t="str">
        <f t="shared" si="3750"/>
        <v/>
      </c>
      <c r="DH287" s="7" t="str">
        <f t="shared" si="3750"/>
        <v/>
      </c>
      <c r="DI287" s="7" t="str">
        <f t="shared" si="3750"/>
        <v/>
      </c>
      <c r="DJ287" s="7" t="str">
        <f t="shared" si="3750"/>
        <v/>
      </c>
      <c r="DK287" s="7" t="str">
        <f t="shared" si="3750"/>
        <v/>
      </c>
      <c r="DL287" s="7" t="str">
        <f t="shared" si="3750"/>
        <v/>
      </c>
      <c r="DM287" s="7" t="str">
        <f t="shared" si="3750"/>
        <v/>
      </c>
      <c r="DN287" s="7" t="str">
        <f t="shared" si="3750"/>
        <v/>
      </c>
      <c r="DO287" s="7" t="str">
        <f t="shared" si="3750"/>
        <v/>
      </c>
      <c r="DP287" s="7" t="str">
        <f t="shared" si="3750"/>
        <v/>
      </c>
      <c r="DQ287" s="7" t="str">
        <f t="shared" si="3750"/>
        <v/>
      </c>
      <c r="DR287" s="7" t="str">
        <f t="shared" si="3750"/>
        <v/>
      </c>
      <c r="DS287" s="7" t="str">
        <f t="shared" si="3750"/>
        <v/>
      </c>
      <c r="DT287" s="7" t="str">
        <f t="shared" si="3750"/>
        <v/>
      </c>
      <c r="DU287" s="7" t="str">
        <f t="shared" si="3750"/>
        <v/>
      </c>
      <c r="DV287" s="7" t="str">
        <f t="shared" si="3750"/>
        <v/>
      </c>
      <c r="DW287" s="7" t="str">
        <f t="shared" si="3750"/>
        <v/>
      </c>
      <c r="DX287" s="7" t="str">
        <f t="shared" si="3750"/>
        <v/>
      </c>
      <c r="DY287" s="7" t="str">
        <f t="shared" si="3750"/>
        <v/>
      </c>
      <c r="DZ287" s="7" t="str">
        <f t="shared" si="3750"/>
        <v/>
      </c>
      <c r="EA287" s="7" t="str">
        <f t="shared" si="3750"/>
        <v/>
      </c>
      <c r="EB287" s="7" t="str">
        <f t="shared" si="3750"/>
        <v/>
      </c>
      <c r="EC287" s="7" t="str">
        <f t="shared" si="3750"/>
        <v/>
      </c>
      <c r="ED287" s="7" t="str">
        <f t="shared" si="3750"/>
        <v/>
      </c>
      <c r="EE287" s="7" t="str">
        <f t="shared" si="3750"/>
        <v/>
      </c>
      <c r="EF287" s="7" t="str">
        <f t="shared" si="3750"/>
        <v/>
      </c>
      <c r="EG287" s="7" t="str">
        <f t="shared" si="3750"/>
        <v/>
      </c>
      <c r="EH287" s="7" t="str">
        <f t="shared" si="3750"/>
        <v/>
      </c>
      <c r="EI287" s="7" t="str">
        <f t="shared" si="3750"/>
        <v/>
      </c>
      <c r="EJ287" s="7" t="str">
        <f t="shared" si="3750"/>
        <v/>
      </c>
      <c r="EK287" s="7" t="str">
        <f t="shared" si="3750"/>
        <v/>
      </c>
      <c r="EL287" s="7" t="str">
        <f t="shared" si="3750"/>
        <v/>
      </c>
      <c r="EM287" s="7" t="str">
        <f t="shared" si="3750"/>
        <v/>
      </c>
      <c r="EN287" s="7" t="str">
        <f t="shared" si="3750"/>
        <v/>
      </c>
      <c r="EO287" s="7" t="str">
        <f t="shared" si="3750"/>
        <v/>
      </c>
      <c r="EP287" s="7" t="str">
        <f t="shared" si="3750"/>
        <v/>
      </c>
      <c r="EQ287" s="7" t="str">
        <f t="shared" si="3750"/>
        <v/>
      </c>
      <c r="ER287" s="7" t="str">
        <f t="shared" si="3750"/>
        <v/>
      </c>
      <c r="ES287" s="7" t="str">
        <f t="shared" si="3750"/>
        <v/>
      </c>
      <c r="ET287" s="7" t="str">
        <f t="shared" si="3750"/>
        <v/>
      </c>
      <c r="EU287" s="7" t="str">
        <f t="shared" si="3750"/>
        <v/>
      </c>
      <c r="EV287" s="7" t="str">
        <f t="shared" si="3750"/>
        <v/>
      </c>
      <c r="EW287" s="7" t="str">
        <f t="shared" si="3750"/>
        <v/>
      </c>
      <c r="EX287" s="7" t="str">
        <f t="shared" si="3750"/>
        <v/>
      </c>
      <c r="EY287" s="7" t="str">
        <f t="shared" si="3750"/>
        <v/>
      </c>
      <c r="EZ287" s="7" t="str">
        <f t="shared" si="3750"/>
        <v/>
      </c>
      <c r="FA287" s="7" t="str">
        <f t="shared" si="3750"/>
        <v/>
      </c>
      <c r="FB287" s="7" t="str">
        <f t="shared" si="3750"/>
        <v/>
      </c>
      <c r="FC287" s="7" t="str">
        <f t="shared" ref="FC287:HN287" si="3751">IF(LEFT(FC283,6)="Duplic","",IF(FC283="","",VLOOKUP(FC283,$AD$26:$AI$191,6,FALSE)))</f>
        <v/>
      </c>
      <c r="FD287" s="7" t="str">
        <f t="shared" si="3751"/>
        <v/>
      </c>
      <c r="FE287" s="7" t="str">
        <f t="shared" si="3751"/>
        <v/>
      </c>
      <c r="FF287" s="7" t="str">
        <f t="shared" si="3751"/>
        <v/>
      </c>
      <c r="FG287" s="7" t="str">
        <f t="shared" si="3751"/>
        <v/>
      </c>
      <c r="FH287" s="7" t="str">
        <f t="shared" si="3751"/>
        <v/>
      </c>
      <c r="FI287" s="7" t="str">
        <f t="shared" si="3751"/>
        <v/>
      </c>
      <c r="FJ287" s="7" t="str">
        <f t="shared" si="3751"/>
        <v/>
      </c>
      <c r="FK287" s="7" t="str">
        <f t="shared" si="3751"/>
        <v/>
      </c>
      <c r="FL287" s="7" t="str">
        <f t="shared" si="3751"/>
        <v/>
      </c>
      <c r="FM287" s="7" t="str">
        <f t="shared" si="3751"/>
        <v/>
      </c>
      <c r="FN287" s="7" t="str">
        <f t="shared" si="3751"/>
        <v/>
      </c>
      <c r="FO287" s="7" t="str">
        <f t="shared" si="3751"/>
        <v/>
      </c>
      <c r="FP287" s="7" t="str">
        <f t="shared" si="3751"/>
        <v/>
      </c>
      <c r="FQ287" s="7" t="str">
        <f t="shared" si="3751"/>
        <v/>
      </c>
      <c r="FR287" s="7" t="str">
        <f t="shared" si="3751"/>
        <v/>
      </c>
      <c r="FS287" s="7" t="str">
        <f t="shared" si="3751"/>
        <v/>
      </c>
      <c r="FT287" s="7" t="str">
        <f t="shared" si="3751"/>
        <v/>
      </c>
      <c r="FU287" s="7" t="str">
        <f t="shared" si="3751"/>
        <v/>
      </c>
      <c r="FV287" s="7" t="str">
        <f t="shared" si="3751"/>
        <v/>
      </c>
      <c r="FW287" s="7" t="str">
        <f t="shared" si="3751"/>
        <v/>
      </c>
      <c r="FX287" s="7" t="str">
        <f t="shared" si="3751"/>
        <v/>
      </c>
      <c r="FY287" s="7" t="str">
        <f t="shared" si="3751"/>
        <v/>
      </c>
      <c r="FZ287" s="7" t="str">
        <f t="shared" si="3751"/>
        <v/>
      </c>
      <c r="GA287" s="7" t="str">
        <f t="shared" si="3751"/>
        <v/>
      </c>
      <c r="GB287" s="7" t="str">
        <f t="shared" si="3751"/>
        <v/>
      </c>
      <c r="GC287" s="7" t="str">
        <f t="shared" si="3751"/>
        <v/>
      </c>
      <c r="GD287" s="7" t="str">
        <f t="shared" si="3751"/>
        <v/>
      </c>
      <c r="GE287" s="7" t="str">
        <f t="shared" si="3751"/>
        <v/>
      </c>
      <c r="GF287" s="7" t="str">
        <f t="shared" si="3751"/>
        <v/>
      </c>
      <c r="GG287" s="7" t="str">
        <f t="shared" si="3751"/>
        <v/>
      </c>
      <c r="GH287" s="7" t="str">
        <f t="shared" si="3751"/>
        <v/>
      </c>
      <c r="GI287" s="7" t="str">
        <f t="shared" si="3751"/>
        <v/>
      </c>
      <c r="GJ287" s="7" t="str">
        <f t="shared" si="3751"/>
        <v/>
      </c>
      <c r="GK287" s="7" t="str">
        <f t="shared" si="3751"/>
        <v/>
      </c>
      <c r="GL287" s="7" t="str">
        <f t="shared" si="3751"/>
        <v/>
      </c>
      <c r="GM287" s="7" t="str">
        <f t="shared" si="3751"/>
        <v/>
      </c>
      <c r="GN287" s="7" t="str">
        <f t="shared" si="3751"/>
        <v/>
      </c>
      <c r="GO287" s="7" t="str">
        <f t="shared" si="3751"/>
        <v/>
      </c>
      <c r="GP287" s="7" t="str">
        <f t="shared" si="3751"/>
        <v/>
      </c>
      <c r="GQ287" s="7" t="str">
        <f t="shared" si="3751"/>
        <v/>
      </c>
      <c r="GR287" s="7" t="str">
        <f t="shared" si="3751"/>
        <v/>
      </c>
      <c r="GS287" s="7" t="str">
        <f t="shared" si="3751"/>
        <v/>
      </c>
      <c r="GT287" s="7" t="str">
        <f t="shared" si="3751"/>
        <v/>
      </c>
      <c r="GU287" s="7" t="str">
        <f t="shared" si="3751"/>
        <v/>
      </c>
      <c r="GV287" s="7" t="str">
        <f t="shared" si="3751"/>
        <v/>
      </c>
      <c r="GW287" s="7" t="str">
        <f t="shared" si="3751"/>
        <v/>
      </c>
      <c r="GX287" s="7" t="str">
        <f t="shared" si="3751"/>
        <v/>
      </c>
      <c r="GY287" s="7" t="str">
        <f t="shared" si="3751"/>
        <v/>
      </c>
      <c r="GZ287" s="7" t="str">
        <f t="shared" si="3751"/>
        <v/>
      </c>
      <c r="HA287" s="7" t="str">
        <f t="shared" si="3751"/>
        <v/>
      </c>
      <c r="HB287" s="7" t="str">
        <f t="shared" si="3751"/>
        <v/>
      </c>
      <c r="HC287" s="7" t="str">
        <f t="shared" si="3751"/>
        <v/>
      </c>
      <c r="HD287" s="7" t="str">
        <f t="shared" si="3751"/>
        <v/>
      </c>
      <c r="HE287" s="7" t="str">
        <f t="shared" si="3751"/>
        <v/>
      </c>
      <c r="HF287" s="7" t="str">
        <f t="shared" si="3751"/>
        <v/>
      </c>
      <c r="HG287" s="7" t="str">
        <f t="shared" si="3751"/>
        <v/>
      </c>
      <c r="HH287" s="7" t="str">
        <f t="shared" si="3751"/>
        <v/>
      </c>
      <c r="HI287" s="7" t="str">
        <f t="shared" si="3751"/>
        <v/>
      </c>
      <c r="HJ287" s="7" t="str">
        <f t="shared" si="3751"/>
        <v/>
      </c>
      <c r="HK287" s="7" t="str">
        <f t="shared" si="3751"/>
        <v/>
      </c>
      <c r="HL287" s="7" t="str">
        <f t="shared" si="3751"/>
        <v/>
      </c>
      <c r="HM287" s="7" t="str">
        <f t="shared" si="3751"/>
        <v/>
      </c>
      <c r="HN287" s="7" t="str">
        <f t="shared" si="3751"/>
        <v/>
      </c>
      <c r="HO287" s="7" t="str">
        <f t="shared" ref="HO287:ID287" si="3752">IF(LEFT(HO283,6)="Duplic","",IF(HO283="","",VLOOKUP(HO283,$AD$26:$AI$191,6,FALSE)))</f>
        <v/>
      </c>
      <c r="HP287" s="7" t="str">
        <f t="shared" si="3752"/>
        <v/>
      </c>
      <c r="HQ287" s="7" t="str">
        <f t="shared" si="3752"/>
        <v/>
      </c>
      <c r="HR287" s="7" t="str">
        <f t="shared" si="3752"/>
        <v/>
      </c>
      <c r="HS287" s="7" t="str">
        <f t="shared" si="3752"/>
        <v/>
      </c>
      <c r="HT287" s="7" t="str">
        <f t="shared" si="3752"/>
        <v/>
      </c>
      <c r="HU287" s="7" t="str">
        <f t="shared" si="3752"/>
        <v/>
      </c>
      <c r="HV287" s="7" t="str">
        <f t="shared" si="3752"/>
        <v/>
      </c>
      <c r="HW287" s="7" t="str">
        <f t="shared" si="3752"/>
        <v/>
      </c>
      <c r="HX287" s="7" t="str">
        <f t="shared" si="3752"/>
        <v/>
      </c>
      <c r="HY287" s="7" t="str">
        <f t="shared" si="3752"/>
        <v/>
      </c>
      <c r="HZ287" s="7" t="str">
        <f t="shared" si="3752"/>
        <v/>
      </c>
      <c r="IA287" s="7" t="str">
        <f t="shared" si="3752"/>
        <v/>
      </c>
      <c r="IB287" s="7" t="str">
        <f t="shared" si="3752"/>
        <v/>
      </c>
      <c r="IC287" s="7" t="str">
        <f t="shared" si="3752"/>
        <v/>
      </c>
      <c r="ID287" s="7" t="str">
        <f t="shared" si="3752"/>
        <v/>
      </c>
    </row>
    <row r="288" spans="1:238" hidden="1" x14ac:dyDescent="0.3">
      <c r="A288" s="31" t="s">
        <v>674</v>
      </c>
      <c r="B288" s="31" t="str">
        <f>VLOOKUP($A288,POINTS!$O$3:$W$168,B$232,FALSE)</f>
        <v>St. Paul's Episcopal Church - Marfa</v>
      </c>
      <c r="C288" s="31" t="str">
        <f>VLOOKUP($A288,POINTS!$O$3:$W$168,C$232,FALSE)</f>
        <v>Marfa</v>
      </c>
      <c r="D288" s="32">
        <f>VLOOKUP($A288,POINTS!$O$3:$W$168,D$232,FALSE)</f>
        <v>30.314070999999998</v>
      </c>
      <c r="E288" s="32">
        <f>VLOOKUP($A288,POINTS!$O$3:$W$168,E$232,FALSE)</f>
        <v>-104.02207300000001</v>
      </c>
      <c r="F288" s="31">
        <f>VLOOKUP($A288,POINTS!$O$3:$W$168,F$232,FALSE)</f>
        <v>0</v>
      </c>
      <c r="G288" s="31">
        <f>VLOOKUP($A288,POINTS!$O$3:$W$168,G$232,FALSE)</f>
        <v>458</v>
      </c>
      <c r="H288" s="31">
        <f>VLOOKUP($A288,POINTS!$O$3:$W$168,H$232,FALSE)</f>
        <v>0</v>
      </c>
      <c r="I288" s="7">
        <f>ROUNDUP(VLOOKUP(A288,POINTS!$A$3:$J$168,10,FALSE)/2,0)</f>
        <v>229</v>
      </c>
      <c r="Z288" s="29"/>
      <c r="AA288" s="29" t="s">
        <v>802</v>
      </c>
      <c r="AE288" s="7" t="str">
        <f t="shared" ref="AE288" si="3753">IF(COUNTIF($A$449:$A$614,AE283)&gt;0,IF(LEN($AB281)-LEN(SUBSTITUTE($AB281,LEFT(AE283,1),""))&gt;=1,IF(AE287="Night",0.1,""),""),"")</f>
        <v/>
      </c>
      <c r="AF288" s="7" t="str">
        <f t="shared" ref="AF288" si="3754">IF(COUNTIF($A$449:$A$614,AF283)&gt;0,IF(LEN($AB281)-LEN(SUBSTITUTE($AB281,LEFT(AF283,1),""))&gt;=1,IF(AF287="Night",0.1,""),""),"")</f>
        <v/>
      </c>
      <c r="AG288" s="7" t="str">
        <f t="shared" ref="AG288" si="3755">IF(COUNTIF($A$449:$A$614,AG283)&gt;0,IF(LEN($AB281)-LEN(SUBSTITUTE($AB281,LEFT(AG283,1),""))&gt;=1,IF(AG287="Night",0.1,""),""),"")</f>
        <v/>
      </c>
      <c r="AH288" s="7" t="str">
        <f t="shared" ref="AH288" si="3756">IF(COUNTIF($A$449:$A$614,AH283)&gt;0,IF(LEN($AB281)-LEN(SUBSTITUTE($AB281,LEFT(AH283,1),""))&gt;=1,IF(AH287="Night",0.1,""),""),"")</f>
        <v/>
      </c>
      <c r="AI288" s="7" t="str">
        <f t="shared" ref="AI288" si="3757">IF(COUNTIF($A$449:$A$614,AI283)&gt;0,IF(LEN($AB281)-LEN(SUBSTITUTE($AB281,LEFT(AI283,1),""))&gt;=1,IF(AI287="Night",0.1,""),""),"")</f>
        <v/>
      </c>
      <c r="AJ288" s="7" t="str">
        <f t="shared" ref="AJ288" si="3758">IF(COUNTIF($A$449:$A$614,AJ283)&gt;0,IF(LEN($AB281)-LEN(SUBSTITUTE($AB281,LEFT(AJ283,1),""))&gt;=1,IF(AJ287="Night",0.1,""),""),"")</f>
        <v/>
      </c>
      <c r="AK288" s="7" t="str">
        <f t="shared" ref="AK288" si="3759">IF(COUNTIF($A$449:$A$614,AK283)&gt;0,IF(LEN($AB281)-LEN(SUBSTITUTE($AB281,LEFT(AK283,1),""))&gt;=1,IF(AK287="Night",0.1,""),""),"")</f>
        <v/>
      </c>
      <c r="AL288" s="7" t="str">
        <f t="shared" ref="AL288" si="3760">IF(COUNTIF($A$449:$A$614,AL283)&gt;0,IF(LEN($AB281)-LEN(SUBSTITUTE($AB281,LEFT(AL283,1),""))&gt;=1,IF(AL287="Night",0.1,""),""),"")</f>
        <v/>
      </c>
      <c r="AM288" s="7" t="str">
        <f t="shared" ref="AM288" si="3761">IF(COUNTIF($A$449:$A$614,AM283)&gt;0,IF(LEN($AB281)-LEN(SUBSTITUTE($AB281,LEFT(AM283,1),""))&gt;=1,IF(AM287="Night",0.1,""),""),"")</f>
        <v/>
      </c>
      <c r="AN288" s="7" t="str">
        <f t="shared" ref="AN288" si="3762">IF(COUNTIF($A$449:$A$614,AN283)&gt;0,IF(LEN($AB281)-LEN(SUBSTITUTE($AB281,LEFT(AN283,1),""))&gt;=1,IF(AN287="Night",0.1,""),""),"")</f>
        <v/>
      </c>
      <c r="AO288" s="7" t="str">
        <f t="shared" ref="AO288" si="3763">IF(COUNTIF($A$449:$A$614,AO283)&gt;0,IF(LEN($AB281)-LEN(SUBSTITUTE($AB281,LEFT(AO283,1),""))&gt;=1,IF(AO287="Night",0.1,""),""),"")</f>
        <v/>
      </c>
      <c r="AP288" s="7" t="str">
        <f t="shared" ref="AP288" si="3764">IF(COUNTIF($A$449:$A$614,AP283)&gt;0,IF(LEN($AB281)-LEN(SUBSTITUTE($AB281,LEFT(AP283,1),""))&gt;=1,IF(AP287="Night",0.1,""),""),"")</f>
        <v/>
      </c>
      <c r="AQ288" s="7" t="str">
        <f t="shared" ref="AQ288" si="3765">IF(COUNTIF($A$449:$A$614,AQ283)&gt;0,IF(LEN($AB281)-LEN(SUBSTITUTE($AB281,LEFT(AQ283,1),""))&gt;=1,IF(AQ287="Night",0.1,""),""),"")</f>
        <v/>
      </c>
      <c r="AR288" s="7" t="str">
        <f t="shared" ref="AR288" si="3766">IF(COUNTIF($A$449:$A$614,AR283)&gt;0,IF(LEN($AB281)-LEN(SUBSTITUTE($AB281,LEFT(AR283,1),""))&gt;=1,IF(AR287="Night",0.1,""),""),"")</f>
        <v/>
      </c>
      <c r="AS288" s="7" t="str">
        <f t="shared" ref="AS288" si="3767">IF(COUNTIF($A$449:$A$614,AS283)&gt;0,IF(LEN($AB281)-LEN(SUBSTITUTE($AB281,LEFT(AS283,1),""))&gt;=1,IF(AS287="Night",0.1,""),""),"")</f>
        <v/>
      </c>
      <c r="AT288" s="7" t="str">
        <f t="shared" ref="AT288" si="3768">IF(COUNTIF($A$449:$A$614,AT283)&gt;0,IF(LEN($AB281)-LEN(SUBSTITUTE($AB281,LEFT(AT283,1),""))&gt;=1,IF(AT287="Night",0.1,""),""),"")</f>
        <v/>
      </c>
      <c r="AU288" s="7" t="str">
        <f t="shared" ref="AU288" si="3769">IF(COUNTIF($A$449:$A$614,AU283)&gt;0,IF(LEN($AB281)-LEN(SUBSTITUTE($AB281,LEFT(AU283,1),""))&gt;=1,IF(AU287="Night",0.1,""),""),"")</f>
        <v/>
      </c>
      <c r="AV288" s="7" t="str">
        <f t="shared" ref="AV288" si="3770">IF(COUNTIF($A$449:$A$614,AV283)&gt;0,IF(LEN($AB281)-LEN(SUBSTITUTE($AB281,LEFT(AV283,1),""))&gt;=1,IF(AV287="Night",0.1,""),""),"")</f>
        <v/>
      </c>
      <c r="AW288" s="7" t="str">
        <f t="shared" ref="AW288" si="3771">IF(COUNTIF($A$449:$A$614,AW283)&gt;0,IF(LEN($AB281)-LEN(SUBSTITUTE($AB281,LEFT(AW283,1),""))&gt;=1,IF(AW287="Night",0.1,""),""),"")</f>
        <v/>
      </c>
      <c r="AX288" s="7" t="str">
        <f t="shared" ref="AX288" si="3772">IF(COUNTIF($A$449:$A$614,AX283)&gt;0,IF(LEN($AB281)-LEN(SUBSTITUTE($AB281,LEFT(AX283,1),""))&gt;=1,IF(AX287="Night",0.1,""),""),"")</f>
        <v/>
      </c>
      <c r="AY288" s="7" t="str">
        <f t="shared" ref="AY288" si="3773">IF(COUNTIF($A$449:$A$614,AY283)&gt;0,IF(LEN($AB281)-LEN(SUBSTITUTE($AB281,LEFT(AY283,1),""))&gt;=1,IF(AY287="Night",0.1,""),""),"")</f>
        <v/>
      </c>
      <c r="AZ288" s="7" t="str">
        <f t="shared" ref="AZ288" si="3774">IF(COUNTIF($A$449:$A$614,AZ283)&gt;0,IF(LEN($AB281)-LEN(SUBSTITUTE($AB281,LEFT(AZ283,1),""))&gt;=1,IF(AZ287="Night",0.1,""),""),"")</f>
        <v/>
      </c>
      <c r="BA288" s="7" t="str">
        <f t="shared" ref="BA288" si="3775">IF(COUNTIF($A$449:$A$614,BA283)&gt;0,IF(LEN($AB281)-LEN(SUBSTITUTE($AB281,LEFT(BA283,1),""))&gt;=1,IF(BA287="Night",0.1,""),""),"")</f>
        <v/>
      </c>
      <c r="BB288" s="7" t="str">
        <f t="shared" ref="BB288" si="3776">IF(COUNTIF($A$449:$A$614,BB283)&gt;0,IF(LEN($AB281)-LEN(SUBSTITUTE($AB281,LEFT(BB283,1),""))&gt;=1,IF(BB287="Night",0.1,""),""),"")</f>
        <v/>
      </c>
      <c r="BC288" s="7" t="str">
        <f t="shared" ref="BC288" si="3777">IF(COUNTIF($A$449:$A$614,BC283)&gt;0,IF(LEN($AB281)-LEN(SUBSTITUTE($AB281,LEFT(BC283,1),""))&gt;=1,IF(BC287="Night",0.1,""),""),"")</f>
        <v/>
      </c>
      <c r="BD288" s="7" t="str">
        <f t="shared" ref="BD288" si="3778">IF(COUNTIF($A$449:$A$614,BD283)&gt;0,IF(LEN($AB281)-LEN(SUBSTITUTE($AB281,LEFT(BD283,1),""))&gt;=1,IF(BD287="Night",0.1,""),""),"")</f>
        <v/>
      </c>
      <c r="BE288" s="7" t="str">
        <f t="shared" ref="BE288" si="3779">IF(COUNTIF($A$449:$A$614,BE283)&gt;0,IF(LEN($AB281)-LEN(SUBSTITUTE($AB281,LEFT(BE283,1),""))&gt;=1,IF(BE287="Night",0.1,""),""),"")</f>
        <v/>
      </c>
      <c r="BF288" s="7" t="str">
        <f t="shared" ref="BF288" si="3780">IF(COUNTIF($A$449:$A$614,BF283)&gt;0,IF(LEN($AB281)-LEN(SUBSTITUTE($AB281,LEFT(BF283,1),""))&gt;=1,IF(BF287="Night",0.1,""),""),"")</f>
        <v/>
      </c>
      <c r="BG288" s="7" t="str">
        <f t="shared" ref="BG288" si="3781">IF(COUNTIF($A$449:$A$614,BG283)&gt;0,IF(LEN($AB281)-LEN(SUBSTITUTE($AB281,LEFT(BG283,1),""))&gt;=1,IF(BG287="Night",0.1,""),""),"")</f>
        <v/>
      </c>
      <c r="BH288" s="7" t="str">
        <f t="shared" ref="BH288" si="3782">IF(COUNTIF($A$449:$A$614,BH283)&gt;0,IF(LEN($AB281)-LEN(SUBSTITUTE($AB281,LEFT(BH283,1),""))&gt;=1,IF(BH287="Night",0.1,""),""),"")</f>
        <v/>
      </c>
      <c r="BI288" s="7" t="str">
        <f t="shared" ref="BI288" si="3783">IF(COUNTIF($A$449:$A$614,BI283)&gt;0,IF(LEN($AB281)-LEN(SUBSTITUTE($AB281,LEFT(BI283,1),""))&gt;=1,IF(BI287="Night",0.1,""),""),"")</f>
        <v/>
      </c>
      <c r="BJ288" s="7" t="str">
        <f t="shared" ref="BJ288" si="3784">IF(COUNTIF($A$449:$A$614,BJ283)&gt;0,IF(LEN($AB281)-LEN(SUBSTITUTE($AB281,LEFT(BJ283,1),""))&gt;=1,IF(BJ287="Night",0.1,""),""),"")</f>
        <v/>
      </c>
      <c r="BK288" s="7" t="str">
        <f t="shared" ref="BK288" si="3785">IF(COUNTIF($A$449:$A$614,BK283)&gt;0,IF(LEN($AB281)-LEN(SUBSTITUTE($AB281,LEFT(BK283,1),""))&gt;=1,IF(BK287="Night",0.1,""),""),"")</f>
        <v/>
      </c>
      <c r="BL288" s="7" t="str">
        <f t="shared" ref="BL288" si="3786">IF(COUNTIF($A$449:$A$614,BL283)&gt;0,IF(LEN($AB281)-LEN(SUBSTITUTE($AB281,LEFT(BL283,1),""))&gt;=1,IF(BL287="Night",0.1,""),""),"")</f>
        <v/>
      </c>
      <c r="BM288" s="7" t="str">
        <f t="shared" ref="BM288" si="3787">IF(COUNTIF($A$449:$A$614,BM283)&gt;0,IF(LEN($AB281)-LEN(SUBSTITUTE($AB281,LEFT(BM283,1),""))&gt;=1,IF(BM287="Night",0.1,""),""),"")</f>
        <v/>
      </c>
      <c r="BN288" s="7" t="str">
        <f t="shared" ref="BN288" si="3788">IF(COUNTIF($A$449:$A$614,BN283)&gt;0,IF(LEN($AB281)-LEN(SUBSTITUTE($AB281,LEFT(BN283,1),""))&gt;=1,IF(BN287="Night",0.1,""),""),"")</f>
        <v/>
      </c>
      <c r="BO288" s="7" t="str">
        <f t="shared" ref="BO288" si="3789">IF(COUNTIF($A$449:$A$614,BO283)&gt;0,IF(LEN($AB281)-LEN(SUBSTITUTE($AB281,LEFT(BO283,1),""))&gt;=1,IF(BO287="Night",0.1,""),""),"")</f>
        <v/>
      </c>
      <c r="BP288" s="7" t="str">
        <f t="shared" ref="BP288" si="3790">IF(COUNTIF($A$449:$A$614,BP283)&gt;0,IF(LEN($AB281)-LEN(SUBSTITUTE($AB281,LEFT(BP283,1),""))&gt;=1,IF(BP287="Night",0.1,""),""),"")</f>
        <v/>
      </c>
      <c r="BQ288" s="7" t="str">
        <f t="shared" ref="BQ288" si="3791">IF(COUNTIF($A$449:$A$614,BQ283)&gt;0,IF(LEN($AB281)-LEN(SUBSTITUTE($AB281,LEFT(BQ283,1),""))&gt;=1,IF(BQ287="Night",0.1,""),""),"")</f>
        <v/>
      </c>
      <c r="BR288" s="7" t="str">
        <f t="shared" ref="BR288" si="3792">IF(COUNTIF($A$449:$A$614,BR283)&gt;0,IF(LEN($AB281)-LEN(SUBSTITUTE($AB281,LEFT(BR283,1),""))&gt;=1,IF(BR287="Night",0.1,""),""),"")</f>
        <v/>
      </c>
      <c r="BS288" s="7" t="str">
        <f t="shared" ref="BS288" si="3793">IF(COUNTIF($A$449:$A$614,BS283)&gt;0,IF(LEN($AB281)-LEN(SUBSTITUTE($AB281,LEFT(BS283,1),""))&gt;=1,IF(BS287="Night",0.1,""),""),"")</f>
        <v/>
      </c>
      <c r="BT288" s="7" t="str">
        <f t="shared" ref="BT288" si="3794">IF(COUNTIF($A$449:$A$614,BT283)&gt;0,IF(LEN($AB281)-LEN(SUBSTITUTE($AB281,LEFT(BT283,1),""))&gt;=1,IF(BT287="Night",0.1,""),""),"")</f>
        <v/>
      </c>
      <c r="BU288" s="7" t="str">
        <f t="shared" ref="BU288" si="3795">IF(COUNTIF($A$449:$A$614,BU283)&gt;0,IF(LEN($AB281)-LEN(SUBSTITUTE($AB281,LEFT(BU283,1),""))&gt;=1,IF(BU287="Night",0.1,""),""),"")</f>
        <v/>
      </c>
      <c r="BV288" s="7" t="str">
        <f t="shared" ref="BV288" si="3796">IF(COUNTIF($A$449:$A$614,BV283)&gt;0,IF(LEN($AB281)-LEN(SUBSTITUTE($AB281,LEFT(BV283,1),""))&gt;=1,IF(BV287="Night",0.1,""),""),"")</f>
        <v/>
      </c>
      <c r="BW288" s="7" t="str">
        <f t="shared" ref="BW288" si="3797">IF(COUNTIF($A$449:$A$614,BW283)&gt;0,IF(LEN($AB281)-LEN(SUBSTITUTE($AB281,LEFT(BW283,1),""))&gt;=1,IF(BW287="Night",0.1,""),""),"")</f>
        <v/>
      </c>
      <c r="BX288" s="7" t="str">
        <f t="shared" ref="BX288" si="3798">IF(COUNTIF($A$449:$A$614,BX283)&gt;0,IF(LEN($AB281)-LEN(SUBSTITUTE($AB281,LEFT(BX283,1),""))&gt;=1,IF(BX287="Night",0.1,""),""),"")</f>
        <v/>
      </c>
      <c r="BY288" s="7" t="str">
        <f t="shared" ref="BY288" si="3799">IF(COUNTIF($A$449:$A$614,BY283)&gt;0,IF(LEN($AB281)-LEN(SUBSTITUTE($AB281,LEFT(BY283,1),""))&gt;=1,IF(BY287="Night",0.1,""),""),"")</f>
        <v/>
      </c>
      <c r="BZ288" s="7" t="str">
        <f t="shared" ref="BZ288" si="3800">IF(COUNTIF($A$449:$A$614,BZ283)&gt;0,IF(LEN($AB281)-LEN(SUBSTITUTE($AB281,LEFT(BZ283,1),""))&gt;=1,IF(BZ287="Night",0.1,""),""),"")</f>
        <v/>
      </c>
      <c r="CA288" s="7" t="str">
        <f t="shared" ref="CA288" si="3801">IF(COUNTIF($A$449:$A$614,CA283)&gt;0,IF(LEN($AB281)-LEN(SUBSTITUTE($AB281,LEFT(CA283,1),""))&gt;=1,IF(CA287="Night",0.1,""),""),"")</f>
        <v/>
      </c>
      <c r="CB288" s="7" t="str">
        <f t="shared" ref="CB288" si="3802">IF(COUNTIF($A$449:$A$614,CB283)&gt;0,IF(LEN($AB281)-LEN(SUBSTITUTE($AB281,LEFT(CB283,1),""))&gt;=1,IF(CB287="Night",0.1,""),""),"")</f>
        <v/>
      </c>
      <c r="CC288" s="7" t="str">
        <f t="shared" ref="CC288" si="3803">IF(COUNTIF($A$449:$A$614,CC283)&gt;0,IF(LEN($AB281)-LEN(SUBSTITUTE($AB281,LEFT(CC283,1),""))&gt;=1,IF(CC287="Night",0.1,""),""),"")</f>
        <v/>
      </c>
      <c r="CD288" s="7" t="str">
        <f t="shared" ref="CD288" si="3804">IF(COUNTIF($A$449:$A$614,CD283)&gt;0,IF(LEN($AB281)-LEN(SUBSTITUTE($AB281,LEFT(CD283,1),""))&gt;=1,IF(CD287="Night",0.1,""),""),"")</f>
        <v/>
      </c>
      <c r="CE288" s="7" t="str">
        <f t="shared" ref="CE288" si="3805">IF(COUNTIF($A$449:$A$614,CE283)&gt;0,IF(LEN($AB281)-LEN(SUBSTITUTE($AB281,LEFT(CE283,1),""))&gt;=1,IF(CE287="Night",0.1,""),""),"")</f>
        <v/>
      </c>
      <c r="CF288" s="7" t="str">
        <f t="shared" ref="CF288" si="3806">IF(COUNTIF($A$449:$A$614,CF283)&gt;0,IF(LEN($AB281)-LEN(SUBSTITUTE($AB281,LEFT(CF283,1),""))&gt;=1,IF(CF287="Night",0.1,""),""),"")</f>
        <v/>
      </c>
      <c r="CG288" s="7" t="str">
        <f t="shared" ref="CG288" si="3807">IF(COUNTIF($A$449:$A$614,CG283)&gt;0,IF(LEN($AB281)-LEN(SUBSTITUTE($AB281,LEFT(CG283,1),""))&gt;=1,IF(CG287="Night",0.1,""),""),"")</f>
        <v/>
      </c>
      <c r="CH288" s="7" t="str">
        <f t="shared" ref="CH288" si="3808">IF(COUNTIF($A$449:$A$614,CH283)&gt;0,IF(LEN($AB281)-LEN(SUBSTITUTE($AB281,LEFT(CH283,1),""))&gt;=1,IF(CH287="Night",0.1,""),""),"")</f>
        <v/>
      </c>
      <c r="CI288" s="7" t="str">
        <f t="shared" ref="CI288" si="3809">IF(COUNTIF($A$449:$A$614,CI283)&gt;0,IF(LEN($AB281)-LEN(SUBSTITUTE($AB281,LEFT(CI283,1),""))&gt;=1,IF(CI287="Night",0.1,""),""),"")</f>
        <v/>
      </c>
      <c r="CJ288" s="7" t="str">
        <f t="shared" ref="CJ288" si="3810">IF(COUNTIF($A$449:$A$614,CJ283)&gt;0,IF(LEN($AB281)-LEN(SUBSTITUTE($AB281,LEFT(CJ283,1),""))&gt;=1,IF(CJ287="Night",0.1,""),""),"")</f>
        <v/>
      </c>
      <c r="CK288" s="7" t="str">
        <f t="shared" ref="CK288" si="3811">IF(COUNTIF($A$449:$A$614,CK283)&gt;0,IF(LEN($AB281)-LEN(SUBSTITUTE($AB281,LEFT(CK283,1),""))&gt;=1,IF(CK287="Night",0.1,""),""),"")</f>
        <v/>
      </c>
      <c r="CL288" s="7" t="str">
        <f t="shared" ref="CL288" si="3812">IF(COUNTIF($A$449:$A$614,CL283)&gt;0,IF(LEN($AB281)-LEN(SUBSTITUTE($AB281,LEFT(CL283,1),""))&gt;=1,IF(CL287="Night",0.1,""),""),"")</f>
        <v/>
      </c>
      <c r="CM288" s="7" t="str">
        <f t="shared" ref="CM288" si="3813">IF(COUNTIF($A$449:$A$614,CM283)&gt;0,IF(LEN($AB281)-LEN(SUBSTITUTE($AB281,LEFT(CM283,1),""))&gt;=1,IF(CM287="Night",0.1,""),""),"")</f>
        <v/>
      </c>
      <c r="CN288" s="7" t="str">
        <f t="shared" ref="CN288" si="3814">IF(COUNTIF($A$449:$A$614,CN283)&gt;0,IF(LEN($AB281)-LEN(SUBSTITUTE($AB281,LEFT(CN283,1),""))&gt;=1,IF(CN287="Night",0.1,""),""),"")</f>
        <v/>
      </c>
      <c r="CO288" s="7" t="str">
        <f t="shared" ref="CO288" si="3815">IF(COUNTIF($A$449:$A$614,CO283)&gt;0,IF(LEN($AB281)-LEN(SUBSTITUTE($AB281,LEFT(CO283,1),""))&gt;=1,IF(CO287="Night",0.1,""),""),"")</f>
        <v/>
      </c>
      <c r="CP288" s="7" t="str">
        <f t="shared" ref="CP288" si="3816">IF(COUNTIF($A$449:$A$614,CP283)&gt;0,IF(LEN($AB281)-LEN(SUBSTITUTE($AB281,LEFT(CP283,1),""))&gt;=1,IF(CP287="Night",0.1,""),""),"")</f>
        <v/>
      </c>
      <c r="CQ288" s="7" t="str">
        <f t="shared" ref="CQ288" si="3817">IF(COUNTIF($A$449:$A$614,CQ283)&gt;0,IF(LEN($AB281)-LEN(SUBSTITUTE($AB281,LEFT(CQ283,1),""))&gt;=1,IF(CQ287="Night",0.1,""),""),"")</f>
        <v/>
      </c>
      <c r="CR288" s="7" t="str">
        <f t="shared" ref="CR288" si="3818">IF(COUNTIF($A$449:$A$614,CR283)&gt;0,IF(LEN($AB281)-LEN(SUBSTITUTE($AB281,LEFT(CR283,1),""))&gt;=1,IF(CR287="Night",0.1,""),""),"")</f>
        <v/>
      </c>
      <c r="CS288" s="7" t="str">
        <f t="shared" ref="CS288" si="3819">IF(COUNTIF($A$449:$A$614,CS283)&gt;0,IF(LEN($AB281)-LEN(SUBSTITUTE($AB281,LEFT(CS283,1),""))&gt;=1,IF(CS287="Night",0.1,""),""),"")</f>
        <v/>
      </c>
      <c r="CT288" s="7" t="str">
        <f t="shared" ref="CT288" si="3820">IF(COUNTIF($A$449:$A$614,CT283)&gt;0,IF(LEN($AB281)-LEN(SUBSTITUTE($AB281,LEFT(CT283,1),""))&gt;=1,IF(CT287="Night",0.1,""),""),"")</f>
        <v/>
      </c>
      <c r="CU288" s="7" t="str">
        <f t="shared" ref="CU288" si="3821">IF(COUNTIF($A$449:$A$614,CU283)&gt;0,IF(LEN($AB281)-LEN(SUBSTITUTE($AB281,LEFT(CU283,1),""))&gt;=1,IF(CU287="Night",0.1,""),""),"")</f>
        <v/>
      </c>
      <c r="CV288" s="7" t="str">
        <f t="shared" ref="CV288" si="3822">IF(COUNTIF($A$449:$A$614,CV283)&gt;0,IF(LEN($AB281)-LEN(SUBSTITUTE($AB281,LEFT(CV283,1),""))&gt;=1,IF(CV287="Night",0.1,""),""),"")</f>
        <v/>
      </c>
      <c r="CW288" s="7" t="str">
        <f t="shared" ref="CW288" si="3823">IF(COUNTIF($A$449:$A$614,CW283)&gt;0,IF(LEN($AB281)-LEN(SUBSTITUTE($AB281,LEFT(CW283,1),""))&gt;=1,IF(CW287="Night",0.1,""),""),"")</f>
        <v/>
      </c>
      <c r="CX288" s="7" t="str">
        <f t="shared" ref="CX288" si="3824">IF(COUNTIF($A$449:$A$614,CX283)&gt;0,IF(LEN($AB281)-LEN(SUBSTITUTE($AB281,LEFT(CX283,1),""))&gt;=1,IF(CX287="Night",0.1,""),""),"")</f>
        <v/>
      </c>
      <c r="CY288" s="7" t="str">
        <f t="shared" ref="CY288" si="3825">IF(COUNTIF($A$449:$A$614,CY283)&gt;0,IF(LEN($AB281)-LEN(SUBSTITUTE($AB281,LEFT(CY283,1),""))&gt;=1,IF(CY287="Night",0.1,""),""),"")</f>
        <v/>
      </c>
      <c r="CZ288" s="7" t="str">
        <f t="shared" ref="CZ288" si="3826">IF(COUNTIF($A$449:$A$614,CZ283)&gt;0,IF(LEN($AB281)-LEN(SUBSTITUTE($AB281,LEFT(CZ283,1),""))&gt;=1,IF(CZ287="Night",0.1,""),""),"")</f>
        <v/>
      </c>
      <c r="DA288" s="7" t="str">
        <f t="shared" ref="DA288" si="3827">IF(COUNTIF($A$449:$A$614,DA283)&gt;0,IF(LEN($AB281)-LEN(SUBSTITUTE($AB281,LEFT(DA283,1),""))&gt;=1,IF(DA287="Night",0.1,""),""),"")</f>
        <v/>
      </c>
      <c r="DB288" s="7" t="str">
        <f t="shared" ref="DB288" si="3828">IF(COUNTIF($A$449:$A$614,DB283)&gt;0,IF(LEN($AB281)-LEN(SUBSTITUTE($AB281,LEFT(DB283,1),""))&gt;=1,IF(DB287="Night",0.1,""),""),"")</f>
        <v/>
      </c>
      <c r="DC288" s="7" t="str">
        <f t="shared" ref="DC288" si="3829">IF(COUNTIF($A$449:$A$614,DC283)&gt;0,IF(LEN($AB281)-LEN(SUBSTITUTE($AB281,LEFT(DC283,1),""))&gt;=1,IF(DC287="Night",0.1,""),""),"")</f>
        <v/>
      </c>
      <c r="DD288" s="7" t="str">
        <f t="shared" ref="DD288" si="3830">IF(COUNTIF($A$449:$A$614,DD283)&gt;0,IF(LEN($AB281)-LEN(SUBSTITUTE($AB281,LEFT(DD283,1),""))&gt;=1,IF(DD287="Night",0.1,""),""),"")</f>
        <v/>
      </c>
      <c r="DE288" s="7" t="str">
        <f t="shared" ref="DE288" si="3831">IF(COUNTIF($A$449:$A$614,DE283)&gt;0,IF(LEN($AB281)-LEN(SUBSTITUTE($AB281,LEFT(DE283,1),""))&gt;=1,IF(DE287="Night",0.1,""),""),"")</f>
        <v/>
      </c>
      <c r="DF288" s="7" t="str">
        <f t="shared" ref="DF288" si="3832">IF(COUNTIF($A$449:$A$614,DF283)&gt;0,IF(LEN($AB281)-LEN(SUBSTITUTE($AB281,LEFT(DF283,1),""))&gt;=1,IF(DF287="Night",0.1,""),""),"")</f>
        <v/>
      </c>
      <c r="DG288" s="7" t="str">
        <f t="shared" ref="DG288" si="3833">IF(COUNTIF($A$449:$A$614,DG283)&gt;0,IF(LEN($AB281)-LEN(SUBSTITUTE($AB281,LEFT(DG283,1),""))&gt;=1,IF(DG287="Night",0.1,""),""),"")</f>
        <v/>
      </c>
      <c r="DH288" s="7" t="str">
        <f t="shared" ref="DH288" si="3834">IF(COUNTIF($A$449:$A$614,DH283)&gt;0,IF(LEN($AB281)-LEN(SUBSTITUTE($AB281,LEFT(DH283,1),""))&gt;=1,IF(DH287="Night",0.1,""),""),"")</f>
        <v/>
      </c>
      <c r="DI288" s="7" t="str">
        <f t="shared" ref="DI288" si="3835">IF(COUNTIF($A$449:$A$614,DI283)&gt;0,IF(LEN($AB281)-LEN(SUBSTITUTE($AB281,LEFT(DI283,1),""))&gt;=1,IF(DI287="Night",0.1,""),""),"")</f>
        <v/>
      </c>
      <c r="DJ288" s="7" t="str">
        <f t="shared" ref="DJ288" si="3836">IF(COUNTIF($A$449:$A$614,DJ283)&gt;0,IF(LEN($AB281)-LEN(SUBSTITUTE($AB281,LEFT(DJ283,1),""))&gt;=1,IF(DJ287="Night",0.1,""),""),"")</f>
        <v/>
      </c>
      <c r="DK288" s="7" t="str">
        <f t="shared" ref="DK288" si="3837">IF(COUNTIF($A$449:$A$614,DK283)&gt;0,IF(LEN($AB281)-LEN(SUBSTITUTE($AB281,LEFT(DK283,1),""))&gt;=1,IF(DK287="Night",0.1,""),""),"")</f>
        <v/>
      </c>
      <c r="DL288" s="7" t="str">
        <f t="shared" ref="DL288" si="3838">IF(COUNTIF($A$449:$A$614,DL283)&gt;0,IF(LEN($AB281)-LEN(SUBSTITUTE($AB281,LEFT(DL283,1),""))&gt;=1,IF(DL287="Night",0.1,""),""),"")</f>
        <v/>
      </c>
      <c r="DM288" s="7" t="str">
        <f t="shared" ref="DM288" si="3839">IF(COUNTIF($A$449:$A$614,DM283)&gt;0,IF(LEN($AB281)-LEN(SUBSTITUTE($AB281,LEFT(DM283,1),""))&gt;=1,IF(DM287="Night",0.1,""),""),"")</f>
        <v/>
      </c>
      <c r="DN288" s="7" t="str">
        <f t="shared" ref="DN288" si="3840">IF(COUNTIF($A$449:$A$614,DN283)&gt;0,IF(LEN($AB281)-LEN(SUBSTITUTE($AB281,LEFT(DN283,1),""))&gt;=1,IF(DN287="Night",0.1,""),""),"")</f>
        <v/>
      </c>
      <c r="DO288" s="7" t="str">
        <f t="shared" ref="DO288" si="3841">IF(COUNTIF($A$449:$A$614,DO283)&gt;0,IF(LEN($AB281)-LEN(SUBSTITUTE($AB281,LEFT(DO283,1),""))&gt;=1,IF(DO287="Night",0.1,""),""),"")</f>
        <v/>
      </c>
      <c r="DP288" s="7" t="str">
        <f t="shared" ref="DP288" si="3842">IF(COUNTIF($A$449:$A$614,DP283)&gt;0,IF(LEN($AB281)-LEN(SUBSTITUTE($AB281,LEFT(DP283,1),""))&gt;=1,IF(DP287="Night",0.1,""),""),"")</f>
        <v/>
      </c>
      <c r="DQ288" s="7" t="str">
        <f t="shared" ref="DQ288" si="3843">IF(COUNTIF($A$449:$A$614,DQ283)&gt;0,IF(LEN($AB281)-LEN(SUBSTITUTE($AB281,LEFT(DQ283,1),""))&gt;=1,IF(DQ287="Night",0.1,""),""),"")</f>
        <v/>
      </c>
      <c r="DR288" s="7" t="str">
        <f t="shared" ref="DR288" si="3844">IF(COUNTIF($A$449:$A$614,DR283)&gt;0,IF(LEN($AB281)-LEN(SUBSTITUTE($AB281,LEFT(DR283,1),""))&gt;=1,IF(DR287="Night",0.1,""),""),"")</f>
        <v/>
      </c>
      <c r="DS288" s="7" t="str">
        <f t="shared" ref="DS288" si="3845">IF(COUNTIF($A$449:$A$614,DS283)&gt;0,IF(LEN($AB281)-LEN(SUBSTITUTE($AB281,LEFT(DS283,1),""))&gt;=1,IF(DS287="Night",0.1,""),""),"")</f>
        <v/>
      </c>
      <c r="DT288" s="7" t="str">
        <f t="shared" ref="DT288" si="3846">IF(COUNTIF($A$449:$A$614,DT283)&gt;0,IF(LEN($AB281)-LEN(SUBSTITUTE($AB281,LEFT(DT283,1),""))&gt;=1,IF(DT287="Night",0.1,""),""),"")</f>
        <v/>
      </c>
      <c r="DU288" s="7" t="str">
        <f t="shared" ref="DU288" si="3847">IF(COUNTIF($A$449:$A$614,DU283)&gt;0,IF(LEN($AB281)-LEN(SUBSTITUTE($AB281,LEFT(DU283,1),""))&gt;=1,IF(DU287="Night",0.1,""),""),"")</f>
        <v/>
      </c>
      <c r="DV288" s="7" t="str">
        <f t="shared" ref="DV288" si="3848">IF(COUNTIF($A$449:$A$614,DV283)&gt;0,IF(LEN($AB281)-LEN(SUBSTITUTE($AB281,LEFT(DV283,1),""))&gt;=1,IF(DV287="Night",0.1,""),""),"")</f>
        <v/>
      </c>
      <c r="DW288" s="7" t="str">
        <f t="shared" ref="DW288" si="3849">IF(COUNTIF($A$449:$A$614,DW283)&gt;0,IF(LEN($AB281)-LEN(SUBSTITUTE($AB281,LEFT(DW283,1),""))&gt;=1,IF(DW287="Night",0.1,""),""),"")</f>
        <v/>
      </c>
      <c r="DX288" s="7" t="str">
        <f t="shared" ref="DX288" si="3850">IF(COUNTIF($A$449:$A$614,DX283)&gt;0,IF(LEN($AB281)-LEN(SUBSTITUTE($AB281,LEFT(DX283,1),""))&gt;=1,IF(DX287="Night",0.1,""),""),"")</f>
        <v/>
      </c>
      <c r="DY288" s="7" t="str">
        <f t="shared" ref="DY288" si="3851">IF(COUNTIF($A$449:$A$614,DY283)&gt;0,IF(LEN($AB281)-LEN(SUBSTITUTE($AB281,LEFT(DY283,1),""))&gt;=1,IF(DY287="Night",0.1,""),""),"")</f>
        <v/>
      </c>
      <c r="DZ288" s="7" t="str">
        <f t="shared" ref="DZ288" si="3852">IF(COUNTIF($A$449:$A$614,DZ283)&gt;0,IF(LEN($AB281)-LEN(SUBSTITUTE($AB281,LEFT(DZ283,1),""))&gt;=1,IF(DZ287="Night",0.1,""),""),"")</f>
        <v/>
      </c>
      <c r="EA288" s="7" t="str">
        <f t="shared" ref="EA288" si="3853">IF(COUNTIF($A$449:$A$614,EA283)&gt;0,IF(LEN($AB281)-LEN(SUBSTITUTE($AB281,LEFT(EA283,1),""))&gt;=1,IF(EA287="Night",0.1,""),""),"")</f>
        <v/>
      </c>
      <c r="EB288" s="7" t="str">
        <f t="shared" ref="EB288" si="3854">IF(COUNTIF($A$449:$A$614,EB283)&gt;0,IF(LEN($AB281)-LEN(SUBSTITUTE($AB281,LEFT(EB283,1),""))&gt;=1,IF(EB287="Night",0.1,""),""),"")</f>
        <v/>
      </c>
      <c r="EC288" s="7" t="str">
        <f t="shared" ref="EC288" si="3855">IF(COUNTIF($A$449:$A$614,EC283)&gt;0,IF(LEN($AB281)-LEN(SUBSTITUTE($AB281,LEFT(EC283,1),""))&gt;=1,IF(EC287="Night",0.1,""),""),"")</f>
        <v/>
      </c>
      <c r="ED288" s="7" t="str">
        <f t="shared" ref="ED288" si="3856">IF(COUNTIF($A$449:$A$614,ED283)&gt;0,IF(LEN($AB281)-LEN(SUBSTITUTE($AB281,LEFT(ED283,1),""))&gt;=1,IF(ED287="Night",0.1,""),""),"")</f>
        <v/>
      </c>
      <c r="EE288" s="7" t="str">
        <f t="shared" ref="EE288" si="3857">IF(COUNTIF($A$449:$A$614,EE283)&gt;0,IF(LEN($AB281)-LEN(SUBSTITUTE($AB281,LEFT(EE283,1),""))&gt;=1,IF(EE287="Night",0.1,""),""),"")</f>
        <v/>
      </c>
      <c r="EF288" s="7" t="str">
        <f t="shared" ref="EF288" si="3858">IF(COUNTIF($A$449:$A$614,EF283)&gt;0,IF(LEN($AB281)-LEN(SUBSTITUTE($AB281,LEFT(EF283,1),""))&gt;=1,IF(EF287="Night",0.1,""),""),"")</f>
        <v/>
      </c>
      <c r="EG288" s="7" t="str">
        <f t="shared" ref="EG288" si="3859">IF(COUNTIF($A$449:$A$614,EG283)&gt;0,IF(LEN($AB281)-LEN(SUBSTITUTE($AB281,LEFT(EG283,1),""))&gt;=1,IF(EG287="Night",0.1,""),""),"")</f>
        <v/>
      </c>
      <c r="EH288" s="7" t="str">
        <f t="shared" ref="EH288" si="3860">IF(COUNTIF($A$449:$A$614,EH283)&gt;0,IF(LEN($AB281)-LEN(SUBSTITUTE($AB281,LEFT(EH283,1),""))&gt;=1,IF(EH287="Night",0.1,""),""),"")</f>
        <v/>
      </c>
      <c r="EI288" s="7" t="str">
        <f t="shared" ref="EI288" si="3861">IF(COUNTIF($A$449:$A$614,EI283)&gt;0,IF(LEN($AB281)-LEN(SUBSTITUTE($AB281,LEFT(EI283,1),""))&gt;=1,IF(EI287="Night",0.1,""),""),"")</f>
        <v/>
      </c>
      <c r="EJ288" s="7" t="str">
        <f t="shared" ref="EJ288" si="3862">IF(COUNTIF($A$449:$A$614,EJ283)&gt;0,IF(LEN($AB281)-LEN(SUBSTITUTE($AB281,LEFT(EJ283,1),""))&gt;=1,IF(EJ287="Night",0.1,""),""),"")</f>
        <v/>
      </c>
      <c r="EK288" s="7" t="str">
        <f t="shared" ref="EK288" si="3863">IF(COUNTIF($A$449:$A$614,EK283)&gt;0,IF(LEN($AB281)-LEN(SUBSTITUTE($AB281,LEFT(EK283,1),""))&gt;=1,IF(EK287="Night",0.1,""),""),"")</f>
        <v/>
      </c>
      <c r="EL288" s="7" t="str">
        <f t="shared" ref="EL288" si="3864">IF(COUNTIF($A$449:$A$614,EL283)&gt;0,IF(LEN($AB281)-LEN(SUBSTITUTE($AB281,LEFT(EL283,1),""))&gt;=1,IF(EL287="Night",0.1,""),""),"")</f>
        <v/>
      </c>
      <c r="EM288" s="7" t="str">
        <f t="shared" ref="EM288" si="3865">IF(COUNTIF($A$449:$A$614,EM283)&gt;0,IF(LEN($AB281)-LEN(SUBSTITUTE($AB281,LEFT(EM283,1),""))&gt;=1,IF(EM287="Night",0.1,""),""),"")</f>
        <v/>
      </c>
      <c r="EN288" s="7" t="str">
        <f t="shared" ref="EN288" si="3866">IF(COUNTIF($A$449:$A$614,EN283)&gt;0,IF(LEN($AB281)-LEN(SUBSTITUTE($AB281,LEFT(EN283,1),""))&gt;=1,IF(EN287="Night",0.1,""),""),"")</f>
        <v/>
      </c>
      <c r="EO288" s="7" t="str">
        <f t="shared" ref="EO288" si="3867">IF(COUNTIF($A$449:$A$614,EO283)&gt;0,IF(LEN($AB281)-LEN(SUBSTITUTE($AB281,LEFT(EO283,1),""))&gt;=1,IF(EO287="Night",0.1,""),""),"")</f>
        <v/>
      </c>
      <c r="EP288" s="7" t="str">
        <f t="shared" ref="EP288" si="3868">IF(COUNTIF($A$449:$A$614,EP283)&gt;0,IF(LEN($AB281)-LEN(SUBSTITUTE($AB281,LEFT(EP283,1),""))&gt;=1,IF(EP287="Night",0.1,""),""),"")</f>
        <v/>
      </c>
      <c r="EQ288" s="7" t="str">
        <f t="shared" ref="EQ288" si="3869">IF(COUNTIF($A$449:$A$614,EQ283)&gt;0,IF(LEN($AB281)-LEN(SUBSTITUTE($AB281,LEFT(EQ283,1),""))&gt;=1,IF(EQ287="Night",0.1,""),""),"")</f>
        <v/>
      </c>
      <c r="ER288" s="7" t="str">
        <f t="shared" ref="ER288" si="3870">IF(COUNTIF($A$449:$A$614,ER283)&gt;0,IF(LEN($AB281)-LEN(SUBSTITUTE($AB281,LEFT(ER283,1),""))&gt;=1,IF(ER287="Night",0.1,""),""),"")</f>
        <v/>
      </c>
      <c r="ES288" s="7" t="str">
        <f t="shared" ref="ES288" si="3871">IF(COUNTIF($A$449:$A$614,ES283)&gt;0,IF(LEN($AB281)-LEN(SUBSTITUTE($AB281,LEFT(ES283,1),""))&gt;=1,IF(ES287="Night",0.1,""),""),"")</f>
        <v/>
      </c>
      <c r="ET288" s="7" t="str">
        <f t="shared" ref="ET288" si="3872">IF(COUNTIF($A$449:$A$614,ET283)&gt;0,IF(LEN($AB281)-LEN(SUBSTITUTE($AB281,LEFT(ET283,1),""))&gt;=1,IF(ET287="Night",0.1,""),""),"")</f>
        <v/>
      </c>
      <c r="EU288" s="7" t="str">
        <f t="shared" ref="EU288" si="3873">IF(COUNTIF($A$449:$A$614,EU283)&gt;0,IF(LEN($AB281)-LEN(SUBSTITUTE($AB281,LEFT(EU283,1),""))&gt;=1,IF(EU287="Night",0.1,""),""),"")</f>
        <v/>
      </c>
      <c r="EV288" s="7" t="str">
        <f t="shared" ref="EV288" si="3874">IF(COUNTIF($A$449:$A$614,EV283)&gt;0,IF(LEN($AB281)-LEN(SUBSTITUTE($AB281,LEFT(EV283,1),""))&gt;=1,IF(EV287="Night",0.1,""),""),"")</f>
        <v/>
      </c>
      <c r="EW288" s="7" t="str">
        <f t="shared" ref="EW288" si="3875">IF(COUNTIF($A$449:$A$614,EW283)&gt;0,IF(LEN($AB281)-LEN(SUBSTITUTE($AB281,LEFT(EW283,1),""))&gt;=1,IF(EW287="Night",0.1,""),""),"")</f>
        <v/>
      </c>
      <c r="EX288" s="7" t="str">
        <f t="shared" ref="EX288" si="3876">IF(COUNTIF($A$449:$A$614,EX283)&gt;0,IF(LEN($AB281)-LEN(SUBSTITUTE($AB281,LEFT(EX283,1),""))&gt;=1,IF(EX287="Night",0.1,""),""),"")</f>
        <v/>
      </c>
      <c r="EY288" s="7" t="str">
        <f t="shared" ref="EY288" si="3877">IF(COUNTIF($A$449:$A$614,EY283)&gt;0,IF(LEN($AB281)-LEN(SUBSTITUTE($AB281,LEFT(EY283,1),""))&gt;=1,IF(EY287="Night",0.1,""),""),"")</f>
        <v/>
      </c>
      <c r="EZ288" s="7" t="str">
        <f t="shared" ref="EZ288" si="3878">IF(COUNTIF($A$449:$A$614,EZ283)&gt;0,IF(LEN($AB281)-LEN(SUBSTITUTE($AB281,LEFT(EZ283,1),""))&gt;=1,IF(EZ287="Night",0.1,""),""),"")</f>
        <v/>
      </c>
      <c r="FA288" s="7" t="str">
        <f t="shared" ref="FA288" si="3879">IF(COUNTIF($A$449:$A$614,FA283)&gt;0,IF(LEN($AB281)-LEN(SUBSTITUTE($AB281,LEFT(FA283,1),""))&gt;=1,IF(FA287="Night",0.1,""),""),"")</f>
        <v/>
      </c>
      <c r="FB288" s="7" t="str">
        <f t="shared" ref="FB288" si="3880">IF(COUNTIF($A$449:$A$614,FB283)&gt;0,IF(LEN($AB281)-LEN(SUBSTITUTE($AB281,LEFT(FB283,1),""))&gt;=1,IF(FB287="Night",0.1,""),""),"")</f>
        <v/>
      </c>
      <c r="FC288" s="7" t="str">
        <f t="shared" ref="FC288" si="3881">IF(COUNTIF($A$449:$A$614,FC283)&gt;0,IF(LEN($AB281)-LEN(SUBSTITUTE($AB281,LEFT(FC283,1),""))&gt;=1,IF(FC287="Night",0.1,""),""),"")</f>
        <v/>
      </c>
      <c r="FD288" s="7" t="str">
        <f t="shared" ref="FD288" si="3882">IF(COUNTIF($A$449:$A$614,FD283)&gt;0,IF(LEN($AB281)-LEN(SUBSTITUTE($AB281,LEFT(FD283,1),""))&gt;=1,IF(FD287="Night",0.1,""),""),"")</f>
        <v/>
      </c>
      <c r="FE288" s="7" t="str">
        <f t="shared" ref="FE288" si="3883">IF(COUNTIF($A$449:$A$614,FE283)&gt;0,IF(LEN($AB281)-LEN(SUBSTITUTE($AB281,LEFT(FE283,1),""))&gt;=1,IF(FE287="Night",0.1,""),""),"")</f>
        <v/>
      </c>
      <c r="FF288" s="7" t="str">
        <f t="shared" ref="FF288" si="3884">IF(COUNTIF($A$449:$A$614,FF283)&gt;0,IF(LEN($AB281)-LEN(SUBSTITUTE($AB281,LEFT(FF283,1),""))&gt;=1,IF(FF287="Night",0.1,""),""),"")</f>
        <v/>
      </c>
      <c r="FG288" s="7" t="str">
        <f t="shared" ref="FG288" si="3885">IF(COUNTIF($A$449:$A$614,FG283)&gt;0,IF(LEN($AB281)-LEN(SUBSTITUTE($AB281,LEFT(FG283,1),""))&gt;=1,IF(FG287="Night",0.1,""),""),"")</f>
        <v/>
      </c>
      <c r="FH288" s="7" t="str">
        <f t="shared" ref="FH288" si="3886">IF(COUNTIF($A$449:$A$614,FH283)&gt;0,IF(LEN($AB281)-LEN(SUBSTITUTE($AB281,LEFT(FH283,1),""))&gt;=1,IF(FH287="Night",0.1,""),""),"")</f>
        <v/>
      </c>
      <c r="FI288" s="7" t="str">
        <f t="shared" ref="FI288" si="3887">IF(COUNTIF($A$449:$A$614,FI283)&gt;0,IF(LEN($AB281)-LEN(SUBSTITUTE($AB281,LEFT(FI283,1),""))&gt;=1,IF(FI287="Night",0.1,""),""),"")</f>
        <v/>
      </c>
      <c r="FJ288" s="7" t="str">
        <f t="shared" ref="FJ288" si="3888">IF(COUNTIF($A$449:$A$614,FJ283)&gt;0,IF(LEN($AB281)-LEN(SUBSTITUTE($AB281,LEFT(FJ283,1),""))&gt;=1,IF(FJ287="Night",0.1,""),""),"")</f>
        <v/>
      </c>
      <c r="FK288" s="7" t="str">
        <f t="shared" ref="FK288" si="3889">IF(COUNTIF($A$449:$A$614,FK283)&gt;0,IF(LEN($AB281)-LEN(SUBSTITUTE($AB281,LEFT(FK283,1),""))&gt;=1,IF(FK287="Night",0.1,""),""),"")</f>
        <v/>
      </c>
      <c r="FL288" s="7" t="str">
        <f t="shared" ref="FL288" si="3890">IF(COUNTIF($A$449:$A$614,FL283)&gt;0,IF(LEN($AB281)-LEN(SUBSTITUTE($AB281,LEFT(FL283,1),""))&gt;=1,IF(FL287="Night",0.1,""),""),"")</f>
        <v/>
      </c>
      <c r="FM288" s="7" t="str">
        <f t="shared" ref="FM288" si="3891">IF(COUNTIF($A$449:$A$614,FM283)&gt;0,IF(LEN($AB281)-LEN(SUBSTITUTE($AB281,LEFT(FM283,1),""))&gt;=1,IF(FM287="Night",0.1,""),""),"")</f>
        <v/>
      </c>
      <c r="FN288" s="7" t="str">
        <f t="shared" ref="FN288" si="3892">IF(COUNTIF($A$449:$A$614,FN283)&gt;0,IF(LEN($AB281)-LEN(SUBSTITUTE($AB281,LEFT(FN283,1),""))&gt;=1,IF(FN287="Night",0.1,""),""),"")</f>
        <v/>
      </c>
      <c r="FO288" s="7" t="str">
        <f t="shared" ref="FO288" si="3893">IF(COUNTIF($A$449:$A$614,FO283)&gt;0,IF(LEN($AB281)-LEN(SUBSTITUTE($AB281,LEFT(FO283,1),""))&gt;=1,IF(FO287="Night",0.1,""),""),"")</f>
        <v/>
      </c>
      <c r="FP288" s="7" t="str">
        <f t="shared" ref="FP288" si="3894">IF(COUNTIF($A$449:$A$614,FP283)&gt;0,IF(LEN($AB281)-LEN(SUBSTITUTE($AB281,LEFT(FP283,1),""))&gt;=1,IF(FP287="Night",0.1,""),""),"")</f>
        <v/>
      </c>
      <c r="FQ288" s="7" t="str">
        <f t="shared" ref="FQ288" si="3895">IF(COUNTIF($A$449:$A$614,FQ283)&gt;0,IF(LEN($AB281)-LEN(SUBSTITUTE($AB281,LEFT(FQ283,1),""))&gt;=1,IF(FQ287="Night",0.1,""),""),"")</f>
        <v/>
      </c>
      <c r="FR288" s="7" t="str">
        <f t="shared" ref="FR288" si="3896">IF(COUNTIF($A$449:$A$614,FR283)&gt;0,IF(LEN($AB281)-LEN(SUBSTITUTE($AB281,LEFT(FR283,1),""))&gt;=1,IF(FR287="Night",0.1,""),""),"")</f>
        <v/>
      </c>
      <c r="FS288" s="7" t="str">
        <f t="shared" ref="FS288" si="3897">IF(COUNTIF($A$449:$A$614,FS283)&gt;0,IF(LEN($AB281)-LEN(SUBSTITUTE($AB281,LEFT(FS283,1),""))&gt;=1,IF(FS287="Night",0.1,""),""),"")</f>
        <v/>
      </c>
      <c r="FT288" s="7" t="str">
        <f t="shared" ref="FT288" si="3898">IF(COUNTIF($A$449:$A$614,FT283)&gt;0,IF(LEN($AB281)-LEN(SUBSTITUTE($AB281,LEFT(FT283,1),""))&gt;=1,IF(FT287="Night",0.1,""),""),"")</f>
        <v/>
      </c>
      <c r="FU288" s="7" t="str">
        <f t="shared" ref="FU288" si="3899">IF(COUNTIF($A$449:$A$614,FU283)&gt;0,IF(LEN($AB281)-LEN(SUBSTITUTE($AB281,LEFT(FU283,1),""))&gt;=1,IF(FU287="Night",0.1,""),""),"")</f>
        <v/>
      </c>
      <c r="FV288" s="7" t="str">
        <f t="shared" ref="FV288" si="3900">IF(COUNTIF($A$449:$A$614,FV283)&gt;0,IF(LEN($AB281)-LEN(SUBSTITUTE($AB281,LEFT(FV283,1),""))&gt;=1,IF(FV287="Night",0.1,""),""),"")</f>
        <v/>
      </c>
      <c r="FW288" s="7" t="str">
        <f t="shared" ref="FW288" si="3901">IF(COUNTIF($A$449:$A$614,FW283)&gt;0,IF(LEN($AB281)-LEN(SUBSTITUTE($AB281,LEFT(FW283,1),""))&gt;=1,IF(FW287="Night",0.1,""),""),"")</f>
        <v/>
      </c>
      <c r="FX288" s="7" t="str">
        <f t="shared" ref="FX288" si="3902">IF(COUNTIF($A$449:$A$614,FX283)&gt;0,IF(LEN($AB281)-LEN(SUBSTITUTE($AB281,LEFT(FX283,1),""))&gt;=1,IF(FX287="Night",0.1,""),""),"")</f>
        <v/>
      </c>
      <c r="FY288" s="7" t="str">
        <f t="shared" ref="FY288" si="3903">IF(COUNTIF($A$449:$A$614,FY283)&gt;0,IF(LEN($AB281)-LEN(SUBSTITUTE($AB281,LEFT(FY283,1),""))&gt;=1,IF(FY287="Night",0.1,""),""),"")</f>
        <v/>
      </c>
      <c r="FZ288" s="7" t="str">
        <f t="shared" ref="FZ288" si="3904">IF(COUNTIF($A$449:$A$614,FZ283)&gt;0,IF(LEN($AB281)-LEN(SUBSTITUTE($AB281,LEFT(FZ283,1),""))&gt;=1,IF(FZ287="Night",0.1,""),""),"")</f>
        <v/>
      </c>
      <c r="GA288" s="7" t="str">
        <f t="shared" ref="GA288" si="3905">IF(COUNTIF($A$449:$A$614,GA283)&gt;0,IF(LEN($AB281)-LEN(SUBSTITUTE($AB281,LEFT(GA283,1),""))&gt;=1,IF(GA287="Night",0.1,""),""),"")</f>
        <v/>
      </c>
      <c r="GB288" s="7" t="str">
        <f t="shared" ref="GB288" si="3906">IF(COUNTIF($A$449:$A$614,GB283)&gt;0,IF(LEN($AB281)-LEN(SUBSTITUTE($AB281,LEFT(GB283,1),""))&gt;=1,IF(GB287="Night",0.1,""),""),"")</f>
        <v/>
      </c>
      <c r="GC288" s="7" t="str">
        <f t="shared" ref="GC288" si="3907">IF(COUNTIF($A$449:$A$614,GC283)&gt;0,IF(LEN($AB281)-LEN(SUBSTITUTE($AB281,LEFT(GC283,1),""))&gt;=1,IF(GC287="Night",0.1,""),""),"")</f>
        <v/>
      </c>
      <c r="GD288" s="7" t="str">
        <f t="shared" ref="GD288" si="3908">IF(COUNTIF($A$449:$A$614,GD283)&gt;0,IF(LEN($AB281)-LEN(SUBSTITUTE($AB281,LEFT(GD283,1),""))&gt;=1,IF(GD287="Night",0.1,""),""),"")</f>
        <v/>
      </c>
      <c r="GE288" s="7" t="str">
        <f t="shared" ref="GE288" si="3909">IF(COUNTIF($A$449:$A$614,GE283)&gt;0,IF(LEN($AB281)-LEN(SUBSTITUTE($AB281,LEFT(GE283,1),""))&gt;=1,IF(GE287="Night",0.1,""),""),"")</f>
        <v/>
      </c>
      <c r="GF288" s="7" t="str">
        <f t="shared" ref="GF288" si="3910">IF(COUNTIF($A$449:$A$614,GF283)&gt;0,IF(LEN($AB281)-LEN(SUBSTITUTE($AB281,LEFT(GF283,1),""))&gt;=1,IF(GF287="Night",0.1,""),""),"")</f>
        <v/>
      </c>
      <c r="GG288" s="7" t="str">
        <f t="shared" ref="GG288" si="3911">IF(COUNTIF($A$449:$A$614,GG283)&gt;0,IF(LEN($AB281)-LEN(SUBSTITUTE($AB281,LEFT(GG283,1),""))&gt;=1,IF(GG287="Night",0.1,""),""),"")</f>
        <v/>
      </c>
      <c r="GH288" s="7" t="str">
        <f t="shared" ref="GH288" si="3912">IF(COUNTIF($A$449:$A$614,GH283)&gt;0,IF(LEN($AB281)-LEN(SUBSTITUTE($AB281,LEFT(GH283,1),""))&gt;=1,IF(GH287="Night",0.1,""),""),"")</f>
        <v/>
      </c>
      <c r="GI288" s="7" t="str">
        <f t="shared" ref="GI288" si="3913">IF(COUNTIF($A$449:$A$614,GI283)&gt;0,IF(LEN($AB281)-LEN(SUBSTITUTE($AB281,LEFT(GI283,1),""))&gt;=1,IF(GI287="Night",0.1,""),""),"")</f>
        <v/>
      </c>
      <c r="GJ288" s="7" t="str">
        <f t="shared" ref="GJ288" si="3914">IF(COUNTIF($A$449:$A$614,GJ283)&gt;0,IF(LEN($AB281)-LEN(SUBSTITUTE($AB281,LEFT(GJ283,1),""))&gt;=1,IF(GJ287="Night",0.1,""),""),"")</f>
        <v/>
      </c>
      <c r="GK288" s="7" t="str">
        <f t="shared" ref="GK288" si="3915">IF(COUNTIF($A$449:$A$614,GK283)&gt;0,IF(LEN($AB281)-LEN(SUBSTITUTE($AB281,LEFT(GK283,1),""))&gt;=1,IF(GK287="Night",0.1,""),""),"")</f>
        <v/>
      </c>
      <c r="GL288" s="7" t="str">
        <f t="shared" ref="GL288" si="3916">IF(COUNTIF($A$449:$A$614,GL283)&gt;0,IF(LEN($AB281)-LEN(SUBSTITUTE($AB281,LEFT(GL283,1),""))&gt;=1,IF(GL287="Night",0.1,""),""),"")</f>
        <v/>
      </c>
      <c r="GM288" s="7" t="str">
        <f t="shared" ref="GM288" si="3917">IF(COUNTIF($A$449:$A$614,GM283)&gt;0,IF(LEN($AB281)-LEN(SUBSTITUTE($AB281,LEFT(GM283,1),""))&gt;=1,IF(GM287="Night",0.1,""),""),"")</f>
        <v/>
      </c>
      <c r="GN288" s="7" t="str">
        <f t="shared" ref="GN288" si="3918">IF(COUNTIF($A$449:$A$614,GN283)&gt;0,IF(LEN($AB281)-LEN(SUBSTITUTE($AB281,LEFT(GN283,1),""))&gt;=1,IF(GN287="Night",0.1,""),""),"")</f>
        <v/>
      </c>
      <c r="GO288" s="7" t="str">
        <f t="shared" ref="GO288" si="3919">IF(COUNTIF($A$449:$A$614,GO283)&gt;0,IF(LEN($AB281)-LEN(SUBSTITUTE($AB281,LEFT(GO283,1),""))&gt;=1,IF(GO287="Night",0.1,""),""),"")</f>
        <v/>
      </c>
      <c r="GP288" s="7" t="str">
        <f t="shared" ref="GP288" si="3920">IF(COUNTIF($A$449:$A$614,GP283)&gt;0,IF(LEN($AB281)-LEN(SUBSTITUTE($AB281,LEFT(GP283,1),""))&gt;=1,IF(GP287="Night",0.1,""),""),"")</f>
        <v/>
      </c>
      <c r="GQ288" s="7" t="str">
        <f t="shared" ref="GQ288" si="3921">IF(COUNTIF($A$449:$A$614,GQ283)&gt;0,IF(LEN($AB281)-LEN(SUBSTITUTE($AB281,LEFT(GQ283,1),""))&gt;=1,IF(GQ287="Night",0.1,""),""),"")</f>
        <v/>
      </c>
      <c r="GR288" s="7" t="str">
        <f t="shared" ref="GR288" si="3922">IF(COUNTIF($A$449:$A$614,GR283)&gt;0,IF(LEN($AB281)-LEN(SUBSTITUTE($AB281,LEFT(GR283,1),""))&gt;=1,IF(GR287="Night",0.1,""),""),"")</f>
        <v/>
      </c>
      <c r="GS288" s="7" t="str">
        <f t="shared" ref="GS288" si="3923">IF(COUNTIF($A$449:$A$614,GS283)&gt;0,IF(LEN($AB281)-LEN(SUBSTITUTE($AB281,LEFT(GS283,1),""))&gt;=1,IF(GS287="Night",0.1,""),""),"")</f>
        <v/>
      </c>
      <c r="GT288" s="7" t="str">
        <f t="shared" ref="GT288" si="3924">IF(COUNTIF($A$449:$A$614,GT283)&gt;0,IF(LEN($AB281)-LEN(SUBSTITUTE($AB281,LEFT(GT283,1),""))&gt;=1,IF(GT287="Night",0.1,""),""),"")</f>
        <v/>
      </c>
      <c r="GU288" s="7" t="str">
        <f t="shared" ref="GU288" si="3925">IF(COUNTIF($A$449:$A$614,GU283)&gt;0,IF(LEN($AB281)-LEN(SUBSTITUTE($AB281,LEFT(GU283,1),""))&gt;=1,IF(GU287="Night",0.1,""),""),"")</f>
        <v/>
      </c>
      <c r="GV288" s="7" t="str">
        <f t="shared" ref="GV288" si="3926">IF(COUNTIF($A$449:$A$614,GV283)&gt;0,IF(LEN($AB281)-LEN(SUBSTITUTE($AB281,LEFT(GV283,1),""))&gt;=1,IF(GV287="Night",0.1,""),""),"")</f>
        <v/>
      </c>
      <c r="GW288" s="7" t="str">
        <f t="shared" ref="GW288" si="3927">IF(COUNTIF($A$449:$A$614,GW283)&gt;0,IF(LEN($AB281)-LEN(SUBSTITUTE($AB281,LEFT(GW283,1),""))&gt;=1,IF(GW287="Night",0.1,""),""),"")</f>
        <v/>
      </c>
      <c r="GX288" s="7" t="str">
        <f t="shared" ref="GX288" si="3928">IF(COUNTIF($A$449:$A$614,GX283)&gt;0,IF(LEN($AB281)-LEN(SUBSTITUTE($AB281,LEFT(GX283,1),""))&gt;=1,IF(GX287="Night",0.1,""),""),"")</f>
        <v/>
      </c>
      <c r="GY288" s="7" t="str">
        <f t="shared" ref="GY288" si="3929">IF(COUNTIF($A$449:$A$614,GY283)&gt;0,IF(LEN($AB281)-LEN(SUBSTITUTE($AB281,LEFT(GY283,1),""))&gt;=1,IF(GY287="Night",0.1,""),""),"")</f>
        <v/>
      </c>
      <c r="GZ288" s="7" t="str">
        <f t="shared" ref="GZ288" si="3930">IF(COUNTIF($A$449:$A$614,GZ283)&gt;0,IF(LEN($AB281)-LEN(SUBSTITUTE($AB281,LEFT(GZ283,1),""))&gt;=1,IF(GZ287="Night",0.1,""),""),"")</f>
        <v/>
      </c>
      <c r="HA288" s="7" t="str">
        <f t="shared" ref="HA288" si="3931">IF(COUNTIF($A$449:$A$614,HA283)&gt;0,IF(LEN($AB281)-LEN(SUBSTITUTE($AB281,LEFT(HA283,1),""))&gt;=1,IF(HA287="Night",0.1,""),""),"")</f>
        <v/>
      </c>
      <c r="HB288" s="7" t="str">
        <f t="shared" ref="HB288" si="3932">IF(COUNTIF($A$449:$A$614,HB283)&gt;0,IF(LEN($AB281)-LEN(SUBSTITUTE($AB281,LEFT(HB283,1),""))&gt;=1,IF(HB287="Night",0.1,""),""),"")</f>
        <v/>
      </c>
      <c r="HC288" s="7" t="str">
        <f t="shared" ref="HC288" si="3933">IF(COUNTIF($A$449:$A$614,HC283)&gt;0,IF(LEN($AB281)-LEN(SUBSTITUTE($AB281,LEFT(HC283,1),""))&gt;=1,IF(HC287="Night",0.1,""),""),"")</f>
        <v/>
      </c>
      <c r="HD288" s="7" t="str">
        <f t="shared" ref="HD288" si="3934">IF(COUNTIF($A$449:$A$614,HD283)&gt;0,IF(LEN($AB281)-LEN(SUBSTITUTE($AB281,LEFT(HD283,1),""))&gt;=1,IF(HD287="Night",0.1,""),""),"")</f>
        <v/>
      </c>
      <c r="HE288" s="7" t="str">
        <f t="shared" ref="HE288" si="3935">IF(COUNTIF($A$449:$A$614,HE283)&gt;0,IF(LEN($AB281)-LEN(SUBSTITUTE($AB281,LEFT(HE283,1),""))&gt;=1,IF(HE287="Night",0.1,""),""),"")</f>
        <v/>
      </c>
      <c r="HF288" s="7" t="str">
        <f t="shared" ref="HF288" si="3936">IF(COUNTIF($A$449:$A$614,HF283)&gt;0,IF(LEN($AB281)-LEN(SUBSTITUTE($AB281,LEFT(HF283,1),""))&gt;=1,IF(HF287="Night",0.1,""),""),"")</f>
        <v/>
      </c>
      <c r="HG288" s="7" t="str">
        <f t="shared" ref="HG288" si="3937">IF(COUNTIF($A$449:$A$614,HG283)&gt;0,IF(LEN($AB281)-LEN(SUBSTITUTE($AB281,LEFT(HG283,1),""))&gt;=1,IF(HG287="Night",0.1,""),""),"")</f>
        <v/>
      </c>
      <c r="HH288" s="7" t="str">
        <f t="shared" ref="HH288" si="3938">IF(COUNTIF($A$449:$A$614,HH283)&gt;0,IF(LEN($AB281)-LEN(SUBSTITUTE($AB281,LEFT(HH283,1),""))&gt;=1,IF(HH287="Night",0.1,""),""),"")</f>
        <v/>
      </c>
      <c r="HI288" s="7" t="str">
        <f t="shared" ref="HI288" si="3939">IF(COUNTIF($A$449:$A$614,HI283)&gt;0,IF(LEN($AB281)-LEN(SUBSTITUTE($AB281,LEFT(HI283,1),""))&gt;=1,IF(HI287="Night",0.1,""),""),"")</f>
        <v/>
      </c>
      <c r="HJ288" s="7" t="str">
        <f t="shared" ref="HJ288" si="3940">IF(COUNTIF($A$449:$A$614,HJ283)&gt;0,IF(LEN($AB281)-LEN(SUBSTITUTE($AB281,LEFT(HJ283,1),""))&gt;=1,IF(HJ287="Night",0.1,""),""),"")</f>
        <v/>
      </c>
      <c r="HK288" s="7" t="str">
        <f t="shared" ref="HK288" si="3941">IF(COUNTIF($A$449:$A$614,HK283)&gt;0,IF(LEN($AB281)-LEN(SUBSTITUTE($AB281,LEFT(HK283,1),""))&gt;=1,IF(HK287="Night",0.1,""),""),"")</f>
        <v/>
      </c>
      <c r="HL288" s="7" t="str">
        <f t="shared" ref="HL288" si="3942">IF(COUNTIF($A$449:$A$614,HL283)&gt;0,IF(LEN($AB281)-LEN(SUBSTITUTE($AB281,LEFT(HL283,1),""))&gt;=1,IF(HL287="Night",0.1,""),""),"")</f>
        <v/>
      </c>
      <c r="HM288" s="7" t="str">
        <f t="shared" ref="HM288" si="3943">IF(COUNTIF($A$449:$A$614,HM283)&gt;0,IF(LEN($AB281)-LEN(SUBSTITUTE($AB281,LEFT(HM283,1),""))&gt;=1,IF(HM287="Night",0.1,""),""),"")</f>
        <v/>
      </c>
      <c r="HN288" s="7" t="str">
        <f t="shared" ref="HN288" si="3944">IF(COUNTIF($A$449:$A$614,HN283)&gt;0,IF(LEN($AB281)-LEN(SUBSTITUTE($AB281,LEFT(HN283,1),""))&gt;=1,IF(HN287="Night",0.1,""),""),"")</f>
        <v/>
      </c>
      <c r="HO288" s="7" t="str">
        <f t="shared" ref="HO288" si="3945">IF(COUNTIF($A$449:$A$614,HO283)&gt;0,IF(LEN($AB281)-LEN(SUBSTITUTE($AB281,LEFT(HO283,1),""))&gt;=1,IF(HO287="Night",0.1,""),""),"")</f>
        <v/>
      </c>
      <c r="HP288" s="7" t="str">
        <f t="shared" ref="HP288" si="3946">IF(COUNTIF($A$449:$A$614,HP283)&gt;0,IF(LEN($AB281)-LEN(SUBSTITUTE($AB281,LEFT(HP283,1),""))&gt;=1,IF(HP287="Night",0.1,""),""),"")</f>
        <v/>
      </c>
      <c r="HQ288" s="7" t="str">
        <f t="shared" ref="HQ288" si="3947">IF(COUNTIF($A$449:$A$614,HQ283)&gt;0,IF(LEN($AB281)-LEN(SUBSTITUTE($AB281,LEFT(HQ283,1),""))&gt;=1,IF(HQ287="Night",0.1,""),""),"")</f>
        <v/>
      </c>
      <c r="HR288" s="7" t="str">
        <f t="shared" ref="HR288" si="3948">IF(COUNTIF($A$449:$A$614,HR283)&gt;0,IF(LEN($AB281)-LEN(SUBSTITUTE($AB281,LEFT(HR283,1),""))&gt;=1,IF(HR287="Night",0.1,""),""),"")</f>
        <v/>
      </c>
      <c r="HS288" s="7" t="str">
        <f t="shared" ref="HS288" si="3949">IF(COUNTIF($A$449:$A$614,HS283)&gt;0,IF(LEN($AB281)-LEN(SUBSTITUTE($AB281,LEFT(HS283,1),""))&gt;=1,IF(HS287="Night",0.1,""),""),"")</f>
        <v/>
      </c>
      <c r="HT288" s="7" t="str">
        <f t="shared" ref="HT288" si="3950">IF(COUNTIF($A$449:$A$614,HT283)&gt;0,IF(LEN($AB281)-LEN(SUBSTITUTE($AB281,LEFT(HT283,1),""))&gt;=1,IF(HT287="Night",0.1,""),""),"")</f>
        <v/>
      </c>
      <c r="HU288" s="7" t="str">
        <f t="shared" ref="HU288" si="3951">IF(COUNTIF($A$449:$A$614,HU283)&gt;0,IF(LEN($AB281)-LEN(SUBSTITUTE($AB281,LEFT(HU283,1),""))&gt;=1,IF(HU287="Night",0.1,""),""),"")</f>
        <v/>
      </c>
      <c r="HV288" s="7" t="str">
        <f t="shared" ref="HV288" si="3952">IF(COUNTIF($A$449:$A$614,HV283)&gt;0,IF(LEN($AB281)-LEN(SUBSTITUTE($AB281,LEFT(HV283,1),""))&gt;=1,IF(HV287="Night",0.1,""),""),"")</f>
        <v/>
      </c>
      <c r="HW288" s="7" t="str">
        <f t="shared" ref="HW288" si="3953">IF(COUNTIF($A$449:$A$614,HW283)&gt;0,IF(LEN($AB281)-LEN(SUBSTITUTE($AB281,LEFT(HW283,1),""))&gt;=1,IF(HW287="Night",0.1,""),""),"")</f>
        <v/>
      </c>
      <c r="HX288" s="7" t="str">
        <f t="shared" ref="HX288" si="3954">IF(COUNTIF($A$449:$A$614,HX283)&gt;0,IF(LEN($AB281)-LEN(SUBSTITUTE($AB281,LEFT(HX283,1),""))&gt;=1,IF(HX287="Night",0.1,""),""),"")</f>
        <v/>
      </c>
      <c r="HY288" s="7" t="str">
        <f t="shared" ref="HY288" si="3955">IF(COUNTIF($A$449:$A$614,HY283)&gt;0,IF(LEN($AB281)-LEN(SUBSTITUTE($AB281,LEFT(HY283,1),""))&gt;=1,IF(HY287="Night",0.1,""),""),"")</f>
        <v/>
      </c>
      <c r="HZ288" s="7" t="str">
        <f t="shared" ref="HZ288" si="3956">IF(COUNTIF($A$449:$A$614,HZ283)&gt;0,IF(LEN($AB281)-LEN(SUBSTITUTE($AB281,LEFT(HZ283,1),""))&gt;=1,IF(HZ287="Night",0.1,""),""),"")</f>
        <v/>
      </c>
      <c r="IA288" s="7" t="str">
        <f t="shared" ref="IA288" si="3957">IF(COUNTIF($A$449:$A$614,IA283)&gt;0,IF(LEN($AB281)-LEN(SUBSTITUTE($AB281,LEFT(IA283,1),""))&gt;=1,IF(IA287="Night",0.1,""),""),"")</f>
        <v/>
      </c>
      <c r="IB288" s="7" t="str">
        <f t="shared" ref="IB288" si="3958">IF(COUNTIF($A$449:$A$614,IB283)&gt;0,IF(LEN($AB281)-LEN(SUBSTITUTE($AB281,LEFT(IB283,1),""))&gt;=1,IF(IB287="Night",0.1,""),""),"")</f>
        <v/>
      </c>
      <c r="IC288" s="7" t="str">
        <f t="shared" ref="IC288" si="3959">IF(COUNTIF($A$449:$A$614,IC283)&gt;0,IF(LEN($AB281)-LEN(SUBSTITUTE($AB281,LEFT(IC283,1),""))&gt;=1,IF(IC287="Night",0.1,""),""),"")</f>
        <v/>
      </c>
      <c r="ID288" s="7" t="str">
        <f t="shared" ref="ID288" si="3960">IF(COUNTIF($A$449:$A$614,ID283)&gt;0,IF(LEN($AB281)-LEN(SUBSTITUTE($AB281,LEFT(ID283,1),""))&gt;=1,IF(ID287="Night",0.1,""),""),"")</f>
        <v/>
      </c>
    </row>
    <row r="289" spans="1:238" hidden="1" x14ac:dyDescent="0.3">
      <c r="A289" s="31" t="s">
        <v>675</v>
      </c>
      <c r="B289" s="31" t="str">
        <f>VLOOKUP($A289,POINTS!$O$3:$W$168,B$232,FALSE)</f>
        <v>St. Joseph Catholic Church - Mason</v>
      </c>
      <c r="C289" s="31" t="str">
        <f>VLOOKUP($A289,POINTS!$O$3:$W$168,C$232,FALSE)</f>
        <v>Mason</v>
      </c>
      <c r="D289" s="32">
        <f>VLOOKUP($A289,POINTS!$O$3:$W$168,D$232,FALSE)</f>
        <v>30.750807999999999</v>
      </c>
      <c r="E289" s="32">
        <f>VLOOKUP($A289,POINTS!$O$3:$W$168,E$232,FALSE)</f>
        <v>-99.238771</v>
      </c>
      <c r="F289" s="31">
        <f>VLOOKUP($A289,POINTS!$O$3:$W$168,F$232,FALSE)</f>
        <v>0</v>
      </c>
      <c r="G289" s="31">
        <f>VLOOKUP($A289,POINTS!$O$3:$W$168,G$232,FALSE)</f>
        <v>172</v>
      </c>
      <c r="H289" s="31">
        <f>VLOOKUP($A289,POINTS!$O$3:$W$168,H$232,FALSE)</f>
        <v>0</v>
      </c>
      <c r="I289" s="7">
        <f>ROUNDUP(VLOOKUP(A289,POINTS!$A$3:$J$168,10,FALSE)/2,0)</f>
        <v>86</v>
      </c>
      <c r="Z289" s="29"/>
      <c r="AA289" s="29">
        <v>11</v>
      </c>
      <c r="AB289" s="7" t="str">
        <f t="shared" ref="AB289" si="3961">IFERROR(VLOOKUP(AA289,$F$449:$V$496,2,FALSE),"")</f>
        <v/>
      </c>
      <c r="AC289" s="7" t="str">
        <f t="shared" ref="AC289" si="3962">IF(AB289="","",IF((COUNTIF(AE293:AZ293,"FAIL"))&gt;0,"DENIED","APPROVED"))</f>
        <v/>
      </c>
      <c r="AD289" s="7" t="str">
        <f t="shared" ref="AD289:AD290" si="3963">IFERROR(VLOOKUP(AB289,$G$449:$AG$614,17,FALSE),"")</f>
        <v/>
      </c>
      <c r="AE289" s="30" t="str" cm="1">
        <f t="array" ref="AE289">IFERROR(IF(LEN($AB289)-LEN(SUBSTITUTE($AB289,AE$208,""))=0,””, LEN($AB289)-LEN(SUBSTITUTE($AB289,AE$208,""))),"")</f>
        <v/>
      </c>
      <c r="AF289" s="30" t="str" cm="1">
        <f t="array" ref="AF289">IFERROR(IF(LEN($AB289)-LEN(SUBSTITUTE($AB289,AF$208,""))=0,””, LEN($AB289)-LEN(SUBSTITUTE($AB289,AF$208,""))),"")</f>
        <v/>
      </c>
      <c r="AG289" s="30" t="str" cm="1">
        <f t="array" ref="AG289">IFERROR(IF(LEN($AB289)-LEN(SUBSTITUTE($AB289,AG$208,""))=0,””, LEN($AB289)-LEN(SUBSTITUTE($AB289,AG$208,""))),"")</f>
        <v/>
      </c>
      <c r="AH289" s="30" t="str" cm="1">
        <f t="array" ref="AH289">IFERROR(IF(LEN($AB289)-LEN(SUBSTITUTE($AB289,AH$208,""))=0,””, LEN($AB289)-LEN(SUBSTITUTE($AB289,AH$208,""))),"")</f>
        <v/>
      </c>
      <c r="AI289" s="30" t="str" cm="1">
        <f t="array" ref="AI289">IFERROR(IF(LEN($AB289)-LEN(SUBSTITUTE($AB289,AI$208,""))=0,””, LEN($AB289)-LEN(SUBSTITUTE($AB289,AI$208,""))),"")</f>
        <v/>
      </c>
      <c r="AJ289" s="30" t="str" cm="1">
        <f t="array" ref="AJ289">IFERROR(IF(LEN($AB289)-LEN(SUBSTITUTE($AB289,AJ$208,""))=0,””, LEN($AB289)-LEN(SUBSTITUTE($AB289,AJ$208,""))),"")</f>
        <v/>
      </c>
      <c r="AK289" s="30" t="str" cm="1">
        <f t="array" ref="AK289">IFERROR(IF(LEN($AB289)-LEN(SUBSTITUTE($AB289,AK$208,""))=0,””, LEN($AB289)-LEN(SUBSTITUTE($AB289,AK$208,""))),"")</f>
        <v/>
      </c>
      <c r="AL289" s="30" t="str" cm="1">
        <f t="array" ref="AL289">IFERROR(IF(LEN($AB289)-LEN(SUBSTITUTE($AB289,AL$208,""))=0,””, LEN($AB289)-LEN(SUBSTITUTE($AB289,AL$208,""))),"")</f>
        <v/>
      </c>
      <c r="AM289" s="30" t="str" cm="1">
        <f t="array" ref="AM289">IFERROR(IF(LEN($AB289)-LEN(SUBSTITUTE($AB289,AM$208,""))=0,””, LEN($AB289)-LEN(SUBSTITUTE($AB289,AM$208,""))),"")</f>
        <v/>
      </c>
      <c r="AN289" s="30" t="str" cm="1">
        <f t="array" ref="AN289">IFERROR(IF(LEN($AB289)-LEN(SUBSTITUTE($AB289,AN$208,""))=0,””, LEN($AB289)-LEN(SUBSTITUTE($AB289,AN$208,""))),"")</f>
        <v/>
      </c>
      <c r="AO289" s="30" t="str" cm="1">
        <f t="array" ref="AO289">IFERROR(IF(LEN($AB289)-LEN(SUBSTITUTE($AB289,AO$208,""))=0,””, LEN($AB289)-LEN(SUBSTITUTE($AB289,AO$208,""))),"")</f>
        <v/>
      </c>
      <c r="AP289" s="30" t="str" cm="1">
        <f t="array" ref="AP289">IFERROR(IF(LEN($AB289)-LEN(SUBSTITUTE($AB289,AP$208,""))=0,””, LEN($AB289)-LEN(SUBSTITUTE($AB289,AP$208,""))),"")</f>
        <v/>
      </c>
      <c r="AQ289" s="30" t="str" cm="1">
        <f t="array" ref="AQ289">IFERROR(IF(LEN($AB289)-LEN(SUBSTITUTE($AB289,AQ$208,""))=0,””, LEN($AB289)-LEN(SUBSTITUTE($AB289,AQ$208,""))),"")</f>
        <v/>
      </c>
      <c r="AR289" s="30" t="str" cm="1">
        <f t="array" ref="AR289">IFERROR(IF(LEN($AB289)-LEN(SUBSTITUTE($AB289,AR$208,""))=0,””, LEN($AB289)-LEN(SUBSTITUTE($AB289,AR$208,""))),"")</f>
        <v/>
      </c>
      <c r="AS289" s="30" t="str" cm="1">
        <f t="array" ref="AS289">IFERROR(IF(LEN($AB289)-LEN(SUBSTITUTE($AB289,AS$208,""))=0,””, LEN($AB289)-LEN(SUBSTITUTE($AB289,AS$208,""))),"")</f>
        <v/>
      </c>
      <c r="AT289" s="30" t="str" cm="1">
        <f t="array" ref="AT289">IFERROR(IF(LEN($AB289)-LEN(SUBSTITUTE($AB289,AT$208,""))=0,””, LEN($AB289)-LEN(SUBSTITUTE($AB289,AT$208,""))),"")</f>
        <v/>
      </c>
      <c r="AU289" s="30" t="str" cm="1">
        <f t="array" ref="AU289">IFERROR(IF(LEN($AB289)-LEN(SUBSTITUTE($AB289,AU$208,""))=0,””, LEN($AB289)-LEN(SUBSTITUTE($AB289,AU$208,""))),"")</f>
        <v/>
      </c>
      <c r="AV289" s="30" t="str" cm="1">
        <f t="array" ref="AV289">IFERROR(IF(LEN($AB289)-LEN(SUBSTITUTE($AB289,AV$208,""))=0,””, LEN($AB289)-LEN(SUBSTITUTE($AB289,AV$208,""))),"")</f>
        <v/>
      </c>
      <c r="AW289" s="30" t="str" cm="1">
        <f t="array" ref="AW289">IFERROR(IF(LEN($AB289)-LEN(SUBSTITUTE($AB289,AW$208,""))=0,””, LEN($AB289)-LEN(SUBSTITUTE($AB289,AW$208,""))),"")</f>
        <v/>
      </c>
      <c r="AX289" s="30" t="str" cm="1">
        <f t="array" ref="AX289">IFERROR(IF(LEN($AB289)-LEN(SUBSTITUTE($AB289,AX$208,""))=0,””, LEN($AB289)-LEN(SUBSTITUTE($AB289,AX$208,""))),"")</f>
        <v/>
      </c>
      <c r="AY289" s="30" t="str" cm="1">
        <f t="array" ref="AY289">IFERROR(IF(LEN($AB289)-LEN(SUBSTITUTE($AB289,AY$208,""))=0,””, LEN($AB289)-LEN(SUBSTITUTE($AB289,AY$208,""))),"")</f>
        <v/>
      </c>
      <c r="AZ289" s="30" t="str" cm="1">
        <f t="array" ref="AZ289">IFERROR(IF(LEN($AB289)-LEN(SUBSTITUTE($AB289,AZ$208,""))=0,””, LEN($AB289)-LEN(SUBSTITUTE($AB289,AZ$208,""))),"")</f>
        <v/>
      </c>
    </row>
    <row r="290" spans="1:238" hidden="1" x14ac:dyDescent="0.3">
      <c r="A290" s="31" t="s">
        <v>676</v>
      </c>
      <c r="B290" s="31" t="str">
        <f>VLOOKUP($A290,POINTS!$O$3:$W$168,B$232,FALSE)</f>
        <v>World's Smallest Catholic Church</v>
      </c>
      <c r="C290" s="31" t="str">
        <f>VLOOKUP($A290,POINTS!$O$3:$W$168,C$232,FALSE)</f>
        <v>Warrenton</v>
      </c>
      <c r="D290" s="32">
        <f>VLOOKUP($A290,POINTS!$O$3:$W$168,D$232,FALSE)</f>
        <v>30.026696999999999</v>
      </c>
      <c r="E290" s="32">
        <f>VLOOKUP($A290,POINTS!$O$3:$W$168,E$232,FALSE)</f>
        <v>-96.722629999999995</v>
      </c>
      <c r="F290" s="31">
        <f>VLOOKUP($A290,POINTS!$O$3:$W$168,F$232,FALSE)</f>
        <v>0</v>
      </c>
      <c r="G290" s="31">
        <f>VLOOKUP($A290,POINTS!$O$3:$W$168,G$232,FALSE)</f>
        <v>47</v>
      </c>
      <c r="H290" s="31">
        <f>VLOOKUP($A290,POINTS!$O$3:$W$168,H$232,FALSE)</f>
        <v>0</v>
      </c>
      <c r="I290" s="7">
        <f>ROUNDUP(VLOOKUP(A290,POINTS!$A$3:$J$168,10,FALSE)/2,0)</f>
        <v>24</v>
      </c>
      <c r="Z290" s="29"/>
      <c r="AA290" s="29" t="str">
        <f t="shared" ref="AA290" si="3964">AB289</f>
        <v/>
      </c>
      <c r="AB290" s="7" t="str">
        <f t="shared" ref="AB290" si="3965">IFERROR(VLOOKUP(AB289,$A$615:$E$638,5,FALSE)*AB295,"")</f>
        <v/>
      </c>
      <c r="AC290" s="31" t="str">
        <f t="shared" ref="AC290" si="3966">IF(AC289="APPROVED",AB290,"")</f>
        <v/>
      </c>
      <c r="AD290" s="7" t="str">
        <f t="shared" si="3963"/>
        <v/>
      </c>
      <c r="AE290" s="7">
        <f t="shared" ref="AE290:AZ290" si="3967">IF(COUNTIF($AE292:$IE292,"*"&amp;AE$208&amp;"*")=0,0,COUNTIF($AE292:$IE292,"*"&amp;AE$208&amp;"*"))</f>
        <v>0</v>
      </c>
      <c r="AF290" s="7">
        <f t="shared" si="3967"/>
        <v>0</v>
      </c>
      <c r="AG290" s="7">
        <f t="shared" si="3967"/>
        <v>0</v>
      </c>
      <c r="AH290" s="7">
        <f t="shared" si="3967"/>
        <v>0</v>
      </c>
      <c r="AI290" s="7">
        <f t="shared" si="3967"/>
        <v>0</v>
      </c>
      <c r="AJ290" s="7">
        <f t="shared" si="3967"/>
        <v>0</v>
      </c>
      <c r="AK290" s="7">
        <f t="shared" si="3967"/>
        <v>0</v>
      </c>
      <c r="AL290" s="7">
        <f t="shared" si="3967"/>
        <v>0</v>
      </c>
      <c r="AM290" s="7">
        <f t="shared" si="3967"/>
        <v>0</v>
      </c>
      <c r="AN290" s="7">
        <f t="shared" si="3967"/>
        <v>0</v>
      </c>
      <c r="AO290" s="7">
        <f t="shared" si="3967"/>
        <v>0</v>
      </c>
      <c r="AP290" s="7">
        <f t="shared" si="3967"/>
        <v>0</v>
      </c>
      <c r="AQ290" s="7">
        <f t="shared" si="3967"/>
        <v>0</v>
      </c>
      <c r="AR290" s="7">
        <f t="shared" si="3967"/>
        <v>0</v>
      </c>
      <c r="AS290" s="7">
        <f t="shared" si="3967"/>
        <v>0</v>
      </c>
      <c r="AT290" s="7">
        <f t="shared" si="3967"/>
        <v>0</v>
      </c>
      <c r="AU290" s="7">
        <f t="shared" si="3967"/>
        <v>0</v>
      </c>
      <c r="AV290" s="7">
        <f t="shared" si="3967"/>
        <v>0</v>
      </c>
      <c r="AW290" s="7">
        <f t="shared" si="3967"/>
        <v>0</v>
      </c>
      <c r="AX290" s="7">
        <f t="shared" si="3967"/>
        <v>0</v>
      </c>
      <c r="AY290" s="7">
        <f t="shared" si="3967"/>
        <v>0</v>
      </c>
      <c r="AZ290" s="7">
        <f t="shared" si="3967"/>
        <v>0</v>
      </c>
    </row>
    <row r="291" spans="1:238" hidden="1" x14ac:dyDescent="0.3">
      <c r="A291" s="31" t="s">
        <v>677</v>
      </c>
      <c r="B291" s="31" t="str">
        <f>VLOOKUP($A291,POINTS!$O$3:$W$168,B$232,FALSE)</f>
        <v>Freyburg United Methodist Church</v>
      </c>
      <c r="C291" s="31" t="str">
        <f>VLOOKUP($A291,POINTS!$O$3:$W$168,C$232,FALSE)</f>
        <v>Freyburg</v>
      </c>
      <c r="D291" s="32">
        <f>VLOOKUP($A291,POINTS!$O$3:$W$168,D$232,FALSE)</f>
        <v>29.735949999999999</v>
      </c>
      <c r="E291" s="32">
        <f>VLOOKUP($A291,POINTS!$O$3:$W$168,E$232,FALSE)</f>
        <v>-96.999487000000002</v>
      </c>
      <c r="F291" s="31">
        <f>VLOOKUP($A291,POINTS!$O$3:$W$168,F$232,FALSE)</f>
        <v>0</v>
      </c>
      <c r="G291" s="31">
        <f>VLOOKUP($A291,POINTS!$O$3:$W$168,G$232,FALSE)</f>
        <v>73</v>
      </c>
      <c r="H291" s="31">
        <f>VLOOKUP($A291,POINTS!$O$3:$W$168,H$232,FALSE)</f>
        <v>0</v>
      </c>
      <c r="I291" s="7">
        <f>ROUNDUP(VLOOKUP(A291,POINTS!$A$3:$J$168,10,FALSE)/2,0)</f>
        <v>37</v>
      </c>
      <c r="Z291" s="29"/>
      <c r="AA291" s="29"/>
      <c r="AB291" s="7" t="str">
        <f t="shared" ref="AB291:AB292" si="3968">IFERROR(VLOOKUP(AA291,$F$449:$V$496,2,FALSE),"")</f>
        <v/>
      </c>
      <c r="AD291" s="7" t="str">
        <f t="shared" ref="AD291" si="3969">IF(AB289="","",AA289)</f>
        <v/>
      </c>
      <c r="AE291" s="7" t="str">
        <f t="shared" ref="AE291" si="3970">IFERROR(VLOOKUP($AD291&amp;"X",$AL$449:$ID$546,COLUMN(B287),FALSE),"")</f>
        <v/>
      </c>
      <c r="AF291" s="7" t="str">
        <f t="shared" ref="AF291" si="3971">IFERROR(VLOOKUP($AD291&amp;"X",$AL$449:$ID$546,COLUMN(C287),FALSE),"")</f>
        <v/>
      </c>
      <c r="AG291" s="7" t="str">
        <f t="shared" ref="AG291" si="3972">IFERROR(VLOOKUP($AD291&amp;"X",$AL$449:$ID$546,COLUMN(D287),FALSE),"")</f>
        <v/>
      </c>
      <c r="AH291" s="7" t="str">
        <f t="shared" ref="AH291" si="3973">IFERROR(VLOOKUP($AD291&amp;"X",$AL$449:$ID$546,COLUMN(E287),FALSE),"")</f>
        <v/>
      </c>
      <c r="AI291" s="7" t="str">
        <f t="shared" ref="AI291" si="3974">IFERROR(VLOOKUP($AD291&amp;"X",$AL$449:$ID$546,COLUMN(F287),FALSE),"")</f>
        <v/>
      </c>
      <c r="AJ291" s="7" t="str">
        <f t="shared" ref="AJ291" si="3975">IFERROR(VLOOKUP($AD291&amp;"X",$AL$449:$ID$546,COLUMN(G287),FALSE),"")</f>
        <v/>
      </c>
      <c r="AK291" s="7" t="str">
        <f t="shared" ref="AK291" si="3976">IFERROR(VLOOKUP($AD291&amp;"X",$AL$449:$ID$546,COLUMN(H287),FALSE),"")</f>
        <v/>
      </c>
      <c r="AL291" s="7" t="str">
        <f t="shared" ref="AL291" si="3977">IFERROR(VLOOKUP($AD291&amp;"X",$AL$449:$ID$546,COLUMN(I287),FALSE),"")</f>
        <v/>
      </c>
      <c r="AM291" s="7" t="str">
        <f t="shared" ref="AM291" si="3978">IFERROR(VLOOKUP($AD291&amp;"X",$AL$449:$ID$546,COLUMN(J287),FALSE),"")</f>
        <v/>
      </c>
      <c r="AN291" s="7" t="str">
        <f t="shared" ref="AN291" si="3979">IFERROR(VLOOKUP($AD291&amp;"X",$AL$449:$ID$546,COLUMN(K287),FALSE),"")</f>
        <v/>
      </c>
      <c r="AO291" s="7" t="str">
        <f t="shared" ref="AO291" si="3980">IFERROR(VLOOKUP($AD291&amp;"X",$AL$449:$ID$546,COLUMN(L287),FALSE),"")</f>
        <v/>
      </c>
      <c r="AP291" s="7" t="str">
        <f t="shared" ref="AP291" si="3981">IFERROR(VLOOKUP($AD291&amp;"X",$AL$449:$ID$546,COLUMN(M287),FALSE),"")</f>
        <v/>
      </c>
      <c r="AQ291" s="7" t="str">
        <f t="shared" ref="AQ291" si="3982">IFERROR(VLOOKUP($AD291&amp;"X",$AL$449:$ID$546,COLUMN(N287),FALSE),"")</f>
        <v/>
      </c>
      <c r="AR291" s="7" t="str">
        <f t="shared" ref="AR291" si="3983">IFERROR(VLOOKUP($AD291&amp;"X",$AL$449:$ID$546,COLUMN(O287),FALSE),"")</f>
        <v/>
      </c>
      <c r="AS291" s="7" t="str">
        <f t="shared" ref="AS291" si="3984">IFERROR(VLOOKUP($AD291&amp;"X",$AL$449:$ID$546,COLUMN(P287),FALSE),"")</f>
        <v/>
      </c>
      <c r="AT291" s="7" t="str">
        <f t="shared" ref="AT291" si="3985">IFERROR(VLOOKUP($AD291&amp;"X",$AL$449:$ID$546,COLUMN(Q287),FALSE),"")</f>
        <v/>
      </c>
      <c r="AU291" s="7" t="str">
        <f t="shared" ref="AU291" si="3986">IFERROR(VLOOKUP($AD291&amp;"X",$AL$449:$ID$546,COLUMN(R287),FALSE),"")</f>
        <v/>
      </c>
      <c r="AV291" s="7" t="str">
        <f t="shared" ref="AV291" si="3987">IFERROR(VLOOKUP($AD291&amp;"X",$AL$449:$ID$546,COLUMN(S287),FALSE),"")</f>
        <v/>
      </c>
      <c r="AW291" s="7" t="str">
        <f t="shared" ref="AW291" si="3988">IFERROR(VLOOKUP($AD291&amp;"X",$AL$449:$ID$546,COLUMN(T287),FALSE),"")</f>
        <v/>
      </c>
      <c r="AX291" s="7" t="str">
        <f t="shared" ref="AX291" si="3989">IFERROR(VLOOKUP($AD291&amp;"X",$AL$449:$ID$546,COLUMN(U287),FALSE),"")</f>
        <v/>
      </c>
      <c r="AY291" s="7" t="str">
        <f t="shared" ref="AY291" si="3990">IFERROR(VLOOKUP($AD291&amp;"X",$AL$449:$ID$546,COLUMN(V287),FALSE),"")</f>
        <v/>
      </c>
      <c r="AZ291" s="7" t="str">
        <f t="shared" ref="AZ291" si="3991">IFERROR(VLOOKUP($AD291&amp;"X",$AL$449:$ID$546,COLUMN(W287),FALSE),"")</f>
        <v/>
      </c>
      <c r="BA291" s="7" t="str">
        <f t="shared" ref="BA291" si="3992">IFERROR(VLOOKUP($AD291&amp;"X",$AL$449:$ID$546,COLUMN(X287),FALSE),"")</f>
        <v/>
      </c>
      <c r="BB291" s="7" t="str">
        <f t="shared" ref="BB291" si="3993">IFERROR(VLOOKUP($AD291&amp;"X",$AL$449:$ID$546,COLUMN(Y287),FALSE),"")</f>
        <v/>
      </c>
      <c r="BC291" s="7" t="str">
        <f t="shared" ref="BC291" si="3994">IFERROR(VLOOKUP($AD291&amp;"X",$AL$449:$ID$546,COLUMN(Z287),FALSE),"")</f>
        <v/>
      </c>
      <c r="BD291" s="7" t="str">
        <f t="shared" ref="BD291" si="3995">IFERROR(VLOOKUP($AD291&amp;"X",$AL$449:$ID$546,COLUMN(AA287),FALSE),"")</f>
        <v/>
      </c>
      <c r="BE291" s="7" t="str">
        <f t="shared" ref="BE291" si="3996">IFERROR(VLOOKUP($AD291&amp;"X",$AL$449:$ID$546,COLUMN(AB287),FALSE),"")</f>
        <v/>
      </c>
      <c r="BF291" s="7" t="str">
        <f t="shared" ref="BF291" si="3997">IFERROR(VLOOKUP($AD291&amp;"X",$AL$449:$ID$546,COLUMN(AC287),FALSE),"")</f>
        <v/>
      </c>
      <c r="BG291" s="7" t="str">
        <f t="shared" ref="BG291" si="3998">IFERROR(VLOOKUP($AD291&amp;"X",$AL$449:$ID$546,COLUMN(AD287),FALSE),"")</f>
        <v/>
      </c>
      <c r="BH291" s="7" t="str">
        <f t="shared" ref="BH291" si="3999">IFERROR(VLOOKUP($AD291&amp;"X",$AL$449:$ID$546,COLUMN(AE287),FALSE),"")</f>
        <v/>
      </c>
      <c r="BI291" s="7" t="str">
        <f t="shared" ref="BI291" si="4000">IFERROR(VLOOKUP($AD291&amp;"X",$AL$449:$ID$546,COLUMN(AF287),FALSE),"")</f>
        <v/>
      </c>
      <c r="BJ291" s="7" t="str">
        <f t="shared" ref="BJ291" si="4001">IFERROR(VLOOKUP($AD291&amp;"X",$AL$449:$ID$546,COLUMN(AG287),FALSE),"")</f>
        <v/>
      </c>
      <c r="BK291" s="7" t="str">
        <f t="shared" ref="BK291" si="4002">IFERROR(VLOOKUP($AD291&amp;"X",$AL$449:$ID$546,COLUMN(AH287),FALSE),"")</f>
        <v/>
      </c>
      <c r="BL291" s="7" t="str">
        <f t="shared" ref="BL291" si="4003">IFERROR(VLOOKUP($AD291&amp;"X",$AL$449:$ID$546,COLUMN(AI287),FALSE),"")</f>
        <v/>
      </c>
      <c r="BM291" s="7" t="str">
        <f t="shared" ref="BM291" si="4004">IFERROR(VLOOKUP($AD291&amp;"X",$AL$449:$ID$546,COLUMN(AJ287),FALSE),"")</f>
        <v/>
      </c>
      <c r="BN291" s="7" t="str">
        <f t="shared" ref="BN291" si="4005">IFERROR(VLOOKUP($AD291&amp;"X",$AL$449:$ID$546,COLUMN(AK287),FALSE),"")</f>
        <v/>
      </c>
      <c r="BO291" s="7" t="str">
        <f t="shared" ref="BO291" si="4006">IFERROR(VLOOKUP($AD291&amp;"X",$AL$449:$ID$546,COLUMN(AL287),FALSE),"")</f>
        <v/>
      </c>
      <c r="BP291" s="7" t="str">
        <f t="shared" ref="BP291" si="4007">IFERROR(VLOOKUP($AD291&amp;"X",$AL$449:$ID$546,COLUMN(AM287),FALSE),"")</f>
        <v/>
      </c>
      <c r="BQ291" s="7" t="str">
        <f t="shared" ref="BQ291" si="4008">IFERROR(VLOOKUP($AD291&amp;"X",$AL$449:$ID$546,COLUMN(AN287),FALSE),"")</f>
        <v/>
      </c>
      <c r="BR291" s="7" t="str">
        <f t="shared" ref="BR291" si="4009">IFERROR(VLOOKUP($AD291&amp;"X",$AL$449:$ID$546,COLUMN(AO287),FALSE),"")</f>
        <v/>
      </c>
      <c r="BS291" s="7" t="str">
        <f t="shared" ref="BS291" si="4010">IFERROR(VLOOKUP($AD291&amp;"X",$AL$449:$ID$546,COLUMN(AP287),FALSE),"")</f>
        <v/>
      </c>
      <c r="BT291" s="7" t="str">
        <f t="shared" ref="BT291" si="4011">IFERROR(VLOOKUP($AD291&amp;"X",$AL$449:$ID$546,COLUMN(AQ287),FALSE),"")</f>
        <v/>
      </c>
      <c r="BU291" s="7" t="str">
        <f t="shared" ref="BU291" si="4012">IFERROR(VLOOKUP($AD291&amp;"X",$AL$449:$ID$546,COLUMN(AR287),FALSE),"")</f>
        <v/>
      </c>
      <c r="BV291" s="7" t="str">
        <f t="shared" ref="BV291" si="4013">IFERROR(VLOOKUP($AD291&amp;"X",$AL$449:$ID$546,COLUMN(AS287),FALSE),"")</f>
        <v/>
      </c>
      <c r="BW291" s="7" t="str">
        <f t="shared" ref="BW291" si="4014">IFERROR(VLOOKUP($AD291&amp;"X",$AL$449:$ID$546,COLUMN(AT287),FALSE),"")</f>
        <v/>
      </c>
      <c r="BX291" s="7" t="str">
        <f t="shared" ref="BX291" si="4015">IFERROR(VLOOKUP($AD291&amp;"X",$AL$449:$ID$546,COLUMN(AU287),FALSE),"")</f>
        <v/>
      </c>
      <c r="BY291" s="7" t="str">
        <f t="shared" ref="BY291" si="4016">IFERROR(VLOOKUP($AD291&amp;"X",$AL$449:$ID$546,COLUMN(AV287),FALSE),"")</f>
        <v/>
      </c>
      <c r="BZ291" s="7" t="str">
        <f t="shared" ref="BZ291" si="4017">IFERROR(VLOOKUP($AD291&amp;"X",$AL$449:$ID$546,COLUMN(AW287),FALSE),"")</f>
        <v/>
      </c>
      <c r="CA291" s="7" t="str">
        <f t="shared" ref="CA291" si="4018">IFERROR(VLOOKUP($AD291&amp;"X",$AL$449:$ID$546,COLUMN(AX287),FALSE),"")</f>
        <v/>
      </c>
      <c r="CB291" s="7" t="str">
        <f t="shared" ref="CB291" si="4019">IFERROR(VLOOKUP($AD291&amp;"X",$AL$449:$ID$546,COLUMN(AY287),FALSE),"")</f>
        <v/>
      </c>
      <c r="CC291" s="7" t="str">
        <f t="shared" ref="CC291" si="4020">IFERROR(VLOOKUP($AD291&amp;"X",$AL$449:$ID$546,COLUMN(AZ287),FALSE),"")</f>
        <v/>
      </c>
      <c r="CD291" s="7" t="str">
        <f t="shared" ref="CD291" si="4021">IFERROR(VLOOKUP($AD291&amp;"X",$AL$449:$ID$546,COLUMN(BA287),FALSE),"")</f>
        <v/>
      </c>
      <c r="CE291" s="7" t="str">
        <f t="shared" ref="CE291" si="4022">IFERROR(VLOOKUP($AD291&amp;"X",$AL$449:$ID$546,COLUMN(BB287),FALSE),"")</f>
        <v/>
      </c>
      <c r="CF291" s="7" t="str">
        <f t="shared" ref="CF291" si="4023">IFERROR(VLOOKUP($AD291&amp;"X",$AL$449:$ID$546,COLUMN(BC287),FALSE),"")</f>
        <v/>
      </c>
      <c r="CG291" s="7" t="str">
        <f t="shared" ref="CG291" si="4024">IFERROR(VLOOKUP($AD291&amp;"X",$AL$449:$ID$546,COLUMN(BD287),FALSE),"")</f>
        <v/>
      </c>
      <c r="CH291" s="7" t="str">
        <f t="shared" ref="CH291" si="4025">IFERROR(VLOOKUP($AD291&amp;"X",$AL$449:$ID$546,COLUMN(BE287),FALSE),"")</f>
        <v/>
      </c>
      <c r="CI291" s="7" t="str">
        <f t="shared" ref="CI291" si="4026">IFERROR(VLOOKUP($AD291&amp;"X",$AL$449:$ID$546,COLUMN(BF287),FALSE),"")</f>
        <v/>
      </c>
      <c r="CJ291" s="7" t="str">
        <f t="shared" ref="CJ291" si="4027">IFERROR(VLOOKUP($AD291&amp;"X",$AL$449:$ID$546,COLUMN(BG287),FALSE),"")</f>
        <v/>
      </c>
      <c r="CK291" s="7" t="str">
        <f t="shared" ref="CK291" si="4028">IFERROR(VLOOKUP($AD291&amp;"X",$AL$449:$ID$546,COLUMN(BH287),FALSE),"")</f>
        <v/>
      </c>
      <c r="CL291" s="7" t="str">
        <f t="shared" ref="CL291" si="4029">IFERROR(VLOOKUP($AD291&amp;"X",$AL$449:$ID$546,COLUMN(BI287),FALSE),"")</f>
        <v/>
      </c>
      <c r="CM291" s="7" t="str">
        <f t="shared" ref="CM291" si="4030">IFERROR(VLOOKUP($AD291&amp;"X",$AL$449:$ID$546,COLUMN(BJ287),FALSE),"")</f>
        <v/>
      </c>
      <c r="CN291" s="7" t="str">
        <f t="shared" ref="CN291" si="4031">IFERROR(VLOOKUP($AD291&amp;"X",$AL$449:$ID$546,COLUMN(BK287),FALSE),"")</f>
        <v/>
      </c>
      <c r="CO291" s="7" t="str">
        <f t="shared" ref="CO291" si="4032">IFERROR(VLOOKUP($AD291&amp;"X",$AL$449:$ID$546,COLUMN(BL287),FALSE),"")</f>
        <v/>
      </c>
      <c r="CP291" s="7" t="str">
        <f t="shared" ref="CP291" si="4033">IFERROR(VLOOKUP($AD291&amp;"X",$AL$449:$ID$546,COLUMN(BM287),FALSE),"")</f>
        <v/>
      </c>
      <c r="CQ291" s="7" t="str">
        <f t="shared" ref="CQ291" si="4034">IFERROR(VLOOKUP($AD291&amp;"X",$AL$449:$ID$546,COLUMN(BN287),FALSE),"")</f>
        <v/>
      </c>
      <c r="CR291" s="7" t="str">
        <f t="shared" ref="CR291" si="4035">IFERROR(VLOOKUP($AD291&amp;"X",$AL$449:$ID$546,COLUMN(BO287),FALSE),"")</f>
        <v/>
      </c>
      <c r="CS291" s="7" t="str">
        <f t="shared" ref="CS291" si="4036">IFERROR(VLOOKUP($AD291&amp;"X",$AL$449:$ID$546,COLUMN(BP287),FALSE),"")</f>
        <v/>
      </c>
      <c r="CT291" s="7" t="str">
        <f t="shared" ref="CT291" si="4037">IFERROR(VLOOKUP($AD291&amp;"X",$AL$449:$ID$546,COLUMN(BQ287),FALSE),"")</f>
        <v/>
      </c>
      <c r="CU291" s="7" t="str">
        <f t="shared" ref="CU291" si="4038">IFERROR(VLOOKUP($AD291&amp;"X",$AL$449:$ID$546,COLUMN(BR287),FALSE),"")</f>
        <v/>
      </c>
      <c r="CV291" s="7" t="str">
        <f t="shared" ref="CV291" si="4039">IFERROR(VLOOKUP($AD291&amp;"X",$AL$449:$ID$546,COLUMN(BS287),FALSE),"")</f>
        <v/>
      </c>
      <c r="CW291" s="7" t="str">
        <f t="shared" ref="CW291" si="4040">IFERROR(VLOOKUP($AD291&amp;"X",$AL$449:$ID$546,COLUMN(BT287),FALSE),"")</f>
        <v/>
      </c>
      <c r="CX291" s="7" t="str">
        <f t="shared" ref="CX291" si="4041">IFERROR(VLOOKUP($AD291&amp;"X",$AL$449:$ID$546,COLUMN(BU287),FALSE),"")</f>
        <v/>
      </c>
      <c r="CY291" s="7" t="str">
        <f t="shared" ref="CY291" si="4042">IFERROR(VLOOKUP($AD291&amp;"X",$AL$449:$ID$546,COLUMN(BV287),FALSE),"")</f>
        <v/>
      </c>
      <c r="CZ291" s="7" t="str">
        <f t="shared" ref="CZ291" si="4043">IFERROR(VLOOKUP($AD291&amp;"X",$AL$449:$ID$546,COLUMN(BW287),FALSE),"")</f>
        <v/>
      </c>
      <c r="DA291" s="7" t="str">
        <f t="shared" ref="DA291" si="4044">IFERROR(VLOOKUP($AD291&amp;"X",$AL$449:$ID$546,COLUMN(BX287),FALSE),"")</f>
        <v/>
      </c>
      <c r="DB291" s="7" t="str">
        <f t="shared" ref="DB291" si="4045">IFERROR(VLOOKUP($AD291&amp;"X",$AL$449:$ID$546,COLUMN(BY287),FALSE),"")</f>
        <v/>
      </c>
      <c r="DC291" s="7" t="str">
        <f t="shared" ref="DC291" si="4046">IFERROR(VLOOKUP($AD291&amp;"X",$AL$449:$ID$546,COLUMN(BZ287),FALSE),"")</f>
        <v/>
      </c>
      <c r="DD291" s="7" t="str">
        <f t="shared" ref="DD291" si="4047">IFERROR(VLOOKUP($AD291&amp;"X",$AL$449:$ID$546,COLUMN(CA287),FALSE),"")</f>
        <v/>
      </c>
      <c r="DE291" s="7" t="str">
        <f t="shared" ref="DE291" si="4048">IFERROR(VLOOKUP($AD291&amp;"X",$AL$449:$ID$546,COLUMN(CB287),FALSE),"")</f>
        <v/>
      </c>
      <c r="DF291" s="7" t="str">
        <f t="shared" ref="DF291" si="4049">IFERROR(VLOOKUP($AD291&amp;"X",$AL$449:$ID$546,COLUMN(CC287),FALSE),"")</f>
        <v/>
      </c>
      <c r="DG291" s="7" t="str">
        <f t="shared" ref="DG291" si="4050">IFERROR(VLOOKUP($AD291&amp;"X",$AL$449:$ID$546,COLUMN(CD287),FALSE),"")</f>
        <v/>
      </c>
      <c r="DH291" s="7" t="str">
        <f t="shared" ref="DH291" si="4051">IFERROR(VLOOKUP($AD291&amp;"X",$AL$449:$ID$546,COLUMN(CE287),FALSE),"")</f>
        <v/>
      </c>
      <c r="DI291" s="7" t="str">
        <f t="shared" ref="DI291" si="4052">IFERROR(VLOOKUP($AD291&amp;"X",$AL$449:$ID$546,COLUMN(CF287),FALSE),"")</f>
        <v/>
      </c>
      <c r="DJ291" s="7" t="str">
        <f t="shared" ref="DJ291" si="4053">IFERROR(VLOOKUP($AD291&amp;"X",$AL$449:$ID$546,COLUMN(CG287),FALSE),"")</f>
        <v/>
      </c>
      <c r="DK291" s="7" t="str">
        <f t="shared" ref="DK291" si="4054">IFERROR(VLOOKUP($AD291&amp;"X",$AL$449:$ID$546,COLUMN(CH287),FALSE),"")</f>
        <v/>
      </c>
      <c r="DL291" s="7" t="str">
        <f t="shared" ref="DL291" si="4055">IFERROR(VLOOKUP($AD291&amp;"X",$AL$449:$ID$546,COLUMN(CI287),FALSE),"")</f>
        <v/>
      </c>
      <c r="DM291" s="7" t="str">
        <f t="shared" ref="DM291" si="4056">IFERROR(VLOOKUP($AD291&amp;"X",$AL$449:$ID$546,COLUMN(CJ287),FALSE),"")</f>
        <v/>
      </c>
      <c r="DN291" s="7" t="str">
        <f t="shared" ref="DN291" si="4057">IFERROR(VLOOKUP($AD291&amp;"X",$AL$449:$ID$546,COLUMN(CK287),FALSE),"")</f>
        <v/>
      </c>
      <c r="DO291" s="7" t="str">
        <f t="shared" ref="DO291" si="4058">IFERROR(VLOOKUP($AD291&amp;"X",$AL$449:$ID$546,COLUMN(CL287),FALSE),"")</f>
        <v/>
      </c>
      <c r="DP291" s="7" t="str">
        <f t="shared" ref="DP291" si="4059">IFERROR(VLOOKUP($AD291&amp;"X",$AL$449:$ID$546,COLUMN(CM287),FALSE),"")</f>
        <v/>
      </c>
      <c r="DQ291" s="7" t="str">
        <f t="shared" ref="DQ291" si="4060">IFERROR(VLOOKUP($AD291&amp;"X",$AL$449:$ID$546,COLUMN(CN287),FALSE),"")</f>
        <v/>
      </c>
      <c r="DR291" s="7" t="str">
        <f t="shared" ref="DR291" si="4061">IFERROR(VLOOKUP($AD291&amp;"X",$AL$449:$ID$546,COLUMN(CO287),FALSE),"")</f>
        <v/>
      </c>
      <c r="DS291" s="7" t="str">
        <f t="shared" ref="DS291" si="4062">IFERROR(VLOOKUP($AD291&amp;"X",$AL$449:$ID$546,COLUMN(CP287),FALSE),"")</f>
        <v/>
      </c>
      <c r="DT291" s="7" t="str">
        <f t="shared" ref="DT291" si="4063">IFERROR(VLOOKUP($AD291&amp;"X",$AL$449:$ID$546,COLUMN(CQ287),FALSE),"")</f>
        <v/>
      </c>
      <c r="DU291" s="7" t="str">
        <f t="shared" ref="DU291" si="4064">IFERROR(VLOOKUP($AD291&amp;"X",$AL$449:$ID$546,COLUMN(CR287),FALSE),"")</f>
        <v/>
      </c>
      <c r="DV291" s="7" t="str">
        <f t="shared" ref="DV291" si="4065">IFERROR(VLOOKUP($AD291&amp;"X",$AL$449:$ID$546,COLUMN(CS287),FALSE),"")</f>
        <v/>
      </c>
      <c r="DW291" s="7" t="str">
        <f t="shared" ref="DW291" si="4066">IFERROR(VLOOKUP($AD291&amp;"X",$AL$449:$ID$546,COLUMN(CT287),FALSE),"")</f>
        <v/>
      </c>
      <c r="DX291" s="7" t="str">
        <f t="shared" ref="DX291" si="4067">IFERROR(VLOOKUP($AD291&amp;"X",$AL$449:$ID$546,COLUMN(CU287),FALSE),"")</f>
        <v/>
      </c>
      <c r="DY291" s="7" t="str">
        <f t="shared" ref="DY291" si="4068">IFERROR(VLOOKUP($AD291&amp;"X",$AL$449:$ID$546,COLUMN(CV287),FALSE),"")</f>
        <v/>
      </c>
      <c r="DZ291" s="7" t="str">
        <f t="shared" ref="DZ291" si="4069">IFERROR(VLOOKUP($AD291&amp;"X",$AL$449:$ID$546,COLUMN(CW287),FALSE),"")</f>
        <v/>
      </c>
      <c r="EA291" s="7" t="str">
        <f t="shared" ref="EA291" si="4070">IFERROR(VLOOKUP($AD291&amp;"X",$AL$449:$ID$546,COLUMN(CX287),FALSE),"")</f>
        <v/>
      </c>
      <c r="EB291" s="7" t="str">
        <f t="shared" ref="EB291" si="4071">IFERROR(VLOOKUP($AD291&amp;"X",$AL$449:$ID$546,COLUMN(CY287),FALSE),"")</f>
        <v/>
      </c>
      <c r="EC291" s="7" t="str">
        <f t="shared" ref="EC291" si="4072">IFERROR(VLOOKUP($AD291&amp;"X",$AL$449:$ID$546,COLUMN(CZ287),FALSE),"")</f>
        <v/>
      </c>
      <c r="ED291" s="7" t="str">
        <f t="shared" ref="ED291" si="4073">IFERROR(VLOOKUP($AD291&amp;"X",$AL$449:$ID$546,COLUMN(DA287),FALSE),"")</f>
        <v/>
      </c>
      <c r="EE291" s="7" t="str">
        <f t="shared" ref="EE291" si="4074">IFERROR(VLOOKUP($AD291&amp;"X",$AL$449:$ID$546,COLUMN(DB287),FALSE),"")</f>
        <v/>
      </c>
      <c r="EF291" s="7" t="str">
        <f t="shared" ref="EF291" si="4075">IFERROR(VLOOKUP($AD291&amp;"X",$AL$449:$ID$546,COLUMN(DC287),FALSE),"")</f>
        <v/>
      </c>
      <c r="EG291" s="7" t="str">
        <f t="shared" ref="EG291" si="4076">IFERROR(VLOOKUP($AD291&amp;"X",$AL$449:$ID$546,COLUMN(DD287),FALSE),"")</f>
        <v/>
      </c>
      <c r="EH291" s="7" t="str">
        <f t="shared" ref="EH291" si="4077">IFERROR(VLOOKUP($AD291&amp;"X",$AL$449:$ID$546,COLUMN(DE287),FALSE),"")</f>
        <v/>
      </c>
      <c r="EI291" s="7" t="str">
        <f t="shared" ref="EI291" si="4078">IFERROR(VLOOKUP($AD291&amp;"X",$AL$449:$ID$546,COLUMN(DF287),FALSE),"")</f>
        <v/>
      </c>
      <c r="EJ291" s="7" t="str">
        <f t="shared" ref="EJ291" si="4079">IFERROR(VLOOKUP($AD291&amp;"X",$AL$449:$ID$546,COLUMN(DG287),FALSE),"")</f>
        <v/>
      </c>
      <c r="EK291" s="7" t="str">
        <f t="shared" ref="EK291" si="4080">IFERROR(VLOOKUP($AD291&amp;"X",$AL$449:$ID$546,COLUMN(DH287),FALSE),"")</f>
        <v/>
      </c>
      <c r="EL291" s="7" t="str">
        <f t="shared" ref="EL291" si="4081">IFERROR(VLOOKUP($AD291&amp;"X",$AL$449:$ID$546,COLUMN(DI287),FALSE),"")</f>
        <v/>
      </c>
      <c r="EM291" s="7" t="str">
        <f t="shared" ref="EM291" si="4082">IFERROR(VLOOKUP($AD291&amp;"X",$AL$449:$ID$546,COLUMN(DJ287),FALSE),"")</f>
        <v/>
      </c>
      <c r="EN291" s="7" t="str">
        <f t="shared" ref="EN291" si="4083">IFERROR(VLOOKUP($AD291&amp;"X",$AL$449:$ID$546,COLUMN(DK287),FALSE),"")</f>
        <v/>
      </c>
      <c r="EO291" s="7" t="str">
        <f t="shared" ref="EO291" si="4084">IFERROR(VLOOKUP($AD291&amp;"X",$AL$449:$ID$546,COLUMN(DL287),FALSE),"")</f>
        <v/>
      </c>
      <c r="EP291" s="7" t="str">
        <f t="shared" ref="EP291" si="4085">IFERROR(VLOOKUP($AD291&amp;"X",$AL$449:$ID$546,COLUMN(DM287),FALSE),"")</f>
        <v/>
      </c>
      <c r="EQ291" s="7" t="str">
        <f t="shared" ref="EQ291" si="4086">IFERROR(VLOOKUP($AD291&amp;"X",$AL$449:$ID$546,COLUMN(DN287),FALSE),"")</f>
        <v/>
      </c>
      <c r="ER291" s="7" t="str">
        <f t="shared" ref="ER291" si="4087">IFERROR(VLOOKUP($AD291&amp;"X",$AL$449:$ID$546,COLUMN(DO287),FALSE),"")</f>
        <v/>
      </c>
      <c r="ES291" s="7" t="str">
        <f t="shared" ref="ES291" si="4088">IFERROR(VLOOKUP($AD291&amp;"X",$AL$449:$ID$546,COLUMN(DP287),FALSE),"")</f>
        <v/>
      </c>
      <c r="ET291" s="7" t="str">
        <f t="shared" ref="ET291" si="4089">IFERROR(VLOOKUP($AD291&amp;"X",$AL$449:$ID$546,COLUMN(DQ287),FALSE),"")</f>
        <v/>
      </c>
      <c r="EU291" s="7" t="str">
        <f t="shared" ref="EU291" si="4090">IFERROR(VLOOKUP($AD291&amp;"X",$AL$449:$ID$546,COLUMN(DR287),FALSE),"")</f>
        <v/>
      </c>
      <c r="EV291" s="7" t="str">
        <f t="shared" ref="EV291" si="4091">IFERROR(VLOOKUP($AD291&amp;"X",$AL$449:$ID$546,COLUMN(DS287),FALSE),"")</f>
        <v/>
      </c>
      <c r="EW291" s="7" t="str">
        <f t="shared" ref="EW291" si="4092">IFERROR(VLOOKUP($AD291&amp;"X",$AL$449:$ID$546,COLUMN(DT287),FALSE),"")</f>
        <v/>
      </c>
      <c r="EX291" s="7" t="str">
        <f t="shared" ref="EX291" si="4093">IFERROR(VLOOKUP($AD291&amp;"X",$AL$449:$ID$546,COLUMN(DU287),FALSE),"")</f>
        <v/>
      </c>
      <c r="EY291" s="7" t="str">
        <f t="shared" ref="EY291" si="4094">IFERROR(VLOOKUP($AD291&amp;"X",$AL$449:$ID$546,COLUMN(DV287),FALSE),"")</f>
        <v/>
      </c>
      <c r="EZ291" s="7" t="str">
        <f t="shared" ref="EZ291" si="4095">IFERROR(VLOOKUP($AD291&amp;"X",$AL$449:$ID$546,COLUMN(DW287),FALSE),"")</f>
        <v/>
      </c>
      <c r="FA291" s="7" t="str">
        <f t="shared" ref="FA291" si="4096">IFERROR(VLOOKUP($AD291&amp;"X",$AL$449:$ID$546,COLUMN(DX287),FALSE),"")</f>
        <v/>
      </c>
      <c r="FB291" s="7" t="str">
        <f t="shared" ref="FB291" si="4097">IFERROR(VLOOKUP($AD291&amp;"X",$AL$449:$ID$546,COLUMN(DY287),FALSE),"")</f>
        <v/>
      </c>
      <c r="FC291" s="7" t="str">
        <f t="shared" ref="FC291" si="4098">IFERROR(VLOOKUP($AD291&amp;"X",$AL$449:$ID$546,COLUMN(DZ287),FALSE),"")</f>
        <v/>
      </c>
      <c r="FD291" s="7" t="str">
        <f t="shared" ref="FD291" si="4099">IFERROR(VLOOKUP($AD291&amp;"X",$AL$449:$ID$546,COLUMN(EA287),FALSE),"")</f>
        <v/>
      </c>
      <c r="FE291" s="7" t="str">
        <f t="shared" ref="FE291" si="4100">IFERROR(VLOOKUP($AD291&amp;"X",$AL$449:$ID$546,COLUMN(EB287),FALSE),"")</f>
        <v/>
      </c>
      <c r="FF291" s="7" t="str">
        <f t="shared" ref="FF291" si="4101">IFERROR(VLOOKUP($AD291&amp;"X",$AL$449:$ID$546,COLUMN(EC287),FALSE),"")</f>
        <v/>
      </c>
      <c r="FG291" s="7" t="str">
        <f t="shared" ref="FG291" si="4102">IFERROR(VLOOKUP($AD291&amp;"X",$AL$449:$ID$546,COLUMN(ED287),FALSE),"")</f>
        <v/>
      </c>
      <c r="FH291" s="7" t="str">
        <f t="shared" ref="FH291" si="4103">IFERROR(VLOOKUP($AD291&amp;"X",$AL$449:$ID$546,COLUMN(EE287),FALSE),"")</f>
        <v/>
      </c>
      <c r="FI291" s="7" t="str">
        <f t="shared" ref="FI291" si="4104">IFERROR(VLOOKUP($AD291&amp;"X",$AL$449:$ID$546,COLUMN(EF287),FALSE),"")</f>
        <v/>
      </c>
      <c r="FJ291" s="7" t="str">
        <f t="shared" ref="FJ291" si="4105">IFERROR(VLOOKUP($AD291&amp;"X",$AL$449:$ID$546,COLUMN(EG287),FALSE),"")</f>
        <v/>
      </c>
      <c r="FK291" s="7" t="str">
        <f t="shared" ref="FK291" si="4106">IFERROR(VLOOKUP($AD291&amp;"X",$AL$449:$ID$546,COLUMN(EH287),FALSE),"")</f>
        <v/>
      </c>
      <c r="FL291" s="7" t="str">
        <f t="shared" ref="FL291" si="4107">IFERROR(VLOOKUP($AD291&amp;"X",$AL$449:$ID$546,COLUMN(EI287),FALSE),"")</f>
        <v/>
      </c>
      <c r="FM291" s="7" t="str">
        <f t="shared" ref="FM291" si="4108">IFERROR(VLOOKUP($AD291&amp;"X",$AL$449:$ID$546,COLUMN(EJ287),FALSE),"")</f>
        <v/>
      </c>
      <c r="FN291" s="7" t="str">
        <f t="shared" ref="FN291" si="4109">IFERROR(VLOOKUP($AD291&amp;"X",$AL$449:$ID$546,COLUMN(EK287),FALSE),"")</f>
        <v/>
      </c>
      <c r="FO291" s="7" t="str">
        <f t="shared" ref="FO291" si="4110">IFERROR(VLOOKUP($AD291&amp;"X",$AL$449:$ID$546,COLUMN(EL287),FALSE),"")</f>
        <v/>
      </c>
      <c r="FP291" s="7" t="str">
        <f t="shared" ref="FP291" si="4111">IFERROR(VLOOKUP($AD291&amp;"X",$AL$449:$ID$546,COLUMN(EM287),FALSE),"")</f>
        <v/>
      </c>
      <c r="FQ291" s="7" t="str">
        <f t="shared" ref="FQ291" si="4112">IFERROR(VLOOKUP($AD291&amp;"X",$AL$449:$ID$546,COLUMN(EN287),FALSE),"")</f>
        <v/>
      </c>
      <c r="FR291" s="7" t="str">
        <f t="shared" ref="FR291" si="4113">IFERROR(VLOOKUP($AD291&amp;"X",$AL$449:$ID$546,COLUMN(EO287),FALSE),"")</f>
        <v/>
      </c>
      <c r="FS291" s="7" t="str">
        <f t="shared" ref="FS291" si="4114">IFERROR(VLOOKUP($AD291&amp;"X",$AL$449:$ID$546,COLUMN(EP287),FALSE),"")</f>
        <v/>
      </c>
      <c r="FT291" s="7" t="str">
        <f t="shared" ref="FT291" si="4115">IFERROR(VLOOKUP($AD291&amp;"X",$AL$449:$ID$546,COLUMN(EQ287),FALSE),"")</f>
        <v/>
      </c>
      <c r="FU291" s="7" t="str">
        <f t="shared" ref="FU291" si="4116">IFERROR(VLOOKUP($AD291&amp;"X",$AL$449:$ID$546,COLUMN(ER287),FALSE),"")</f>
        <v/>
      </c>
      <c r="FV291" s="7" t="str">
        <f t="shared" ref="FV291" si="4117">IFERROR(VLOOKUP($AD291&amp;"X",$AL$449:$ID$546,COLUMN(ES287),FALSE),"")</f>
        <v/>
      </c>
      <c r="FW291" s="7" t="str">
        <f t="shared" ref="FW291" si="4118">IFERROR(VLOOKUP($AD291&amp;"X",$AL$449:$ID$546,COLUMN(ET287),FALSE),"")</f>
        <v/>
      </c>
      <c r="FX291" s="7" t="str">
        <f t="shared" ref="FX291" si="4119">IFERROR(VLOOKUP($AD291&amp;"X",$AL$449:$ID$546,COLUMN(EU287),FALSE),"")</f>
        <v/>
      </c>
      <c r="FY291" s="7" t="str">
        <f t="shared" ref="FY291" si="4120">IFERROR(VLOOKUP($AD291&amp;"X",$AL$449:$ID$546,COLUMN(EV287),FALSE),"")</f>
        <v/>
      </c>
      <c r="FZ291" s="7" t="str">
        <f t="shared" ref="FZ291" si="4121">IFERROR(VLOOKUP($AD291&amp;"X",$AL$449:$ID$546,COLUMN(EW287),FALSE),"")</f>
        <v/>
      </c>
      <c r="GA291" s="7" t="str">
        <f t="shared" ref="GA291" si="4122">IFERROR(VLOOKUP($AD291&amp;"X",$AL$449:$ID$546,COLUMN(EX287),FALSE),"")</f>
        <v/>
      </c>
      <c r="GB291" s="7" t="str">
        <f t="shared" ref="GB291" si="4123">IFERROR(VLOOKUP($AD291&amp;"X",$AL$449:$ID$546,COLUMN(EY287),FALSE),"")</f>
        <v/>
      </c>
      <c r="GC291" s="7" t="str">
        <f t="shared" ref="GC291" si="4124">IFERROR(VLOOKUP($AD291&amp;"X",$AL$449:$ID$546,COLUMN(EZ287),FALSE),"")</f>
        <v/>
      </c>
      <c r="GD291" s="7" t="str">
        <f t="shared" ref="GD291" si="4125">IFERROR(VLOOKUP($AD291&amp;"X",$AL$449:$ID$546,COLUMN(FA287),FALSE),"")</f>
        <v/>
      </c>
      <c r="GE291" s="7" t="str">
        <f t="shared" ref="GE291" si="4126">IFERROR(VLOOKUP($AD291&amp;"X",$AL$449:$ID$546,COLUMN(FB287),FALSE),"")</f>
        <v/>
      </c>
      <c r="GF291" s="7" t="str">
        <f t="shared" ref="GF291" si="4127">IFERROR(VLOOKUP($AD291&amp;"X",$AL$449:$ID$546,COLUMN(FC287),FALSE),"")</f>
        <v/>
      </c>
      <c r="GG291" s="7" t="str">
        <f t="shared" ref="GG291" si="4128">IFERROR(VLOOKUP($AD291&amp;"X",$AL$449:$ID$546,COLUMN(FD287),FALSE),"")</f>
        <v/>
      </c>
      <c r="GH291" s="7" t="str">
        <f t="shared" ref="GH291" si="4129">IFERROR(VLOOKUP($AD291&amp;"X",$AL$449:$ID$546,COLUMN(FE287),FALSE),"")</f>
        <v/>
      </c>
      <c r="GI291" s="7" t="str">
        <f t="shared" ref="GI291" si="4130">IFERROR(VLOOKUP($AD291&amp;"X",$AL$449:$ID$546,COLUMN(FF287),FALSE),"")</f>
        <v/>
      </c>
      <c r="GJ291" s="7" t="str">
        <f t="shared" ref="GJ291" si="4131">IFERROR(VLOOKUP($AD291&amp;"X",$AL$449:$ID$546,COLUMN(FG287),FALSE),"")</f>
        <v/>
      </c>
      <c r="GK291" s="7" t="str">
        <f t="shared" ref="GK291" si="4132">IFERROR(VLOOKUP($AD291&amp;"X",$AL$449:$ID$546,COLUMN(FH287),FALSE),"")</f>
        <v/>
      </c>
      <c r="GL291" s="7" t="str">
        <f t="shared" ref="GL291" si="4133">IFERROR(VLOOKUP($AD291&amp;"X",$AL$449:$ID$546,COLUMN(FI287),FALSE),"")</f>
        <v/>
      </c>
      <c r="GM291" s="7" t="str">
        <f t="shared" ref="GM291" si="4134">IFERROR(VLOOKUP($AD291&amp;"X",$AL$449:$ID$546,COLUMN(FJ287),FALSE),"")</f>
        <v/>
      </c>
      <c r="GN291" s="7" t="str">
        <f t="shared" ref="GN291" si="4135">IFERROR(VLOOKUP($AD291&amp;"X",$AL$449:$ID$546,COLUMN(FK287),FALSE),"")</f>
        <v/>
      </c>
      <c r="GO291" s="7" t="str">
        <f t="shared" ref="GO291" si="4136">IFERROR(VLOOKUP($AD291&amp;"X",$AL$449:$ID$546,COLUMN(FL287),FALSE),"")</f>
        <v/>
      </c>
      <c r="GP291" s="7" t="str">
        <f t="shared" ref="GP291" si="4137">IFERROR(VLOOKUP($AD291&amp;"X",$AL$449:$ID$546,COLUMN(FM287),FALSE),"")</f>
        <v/>
      </c>
      <c r="GQ291" s="7" t="str">
        <f t="shared" ref="GQ291" si="4138">IFERROR(VLOOKUP($AD291&amp;"X",$AL$449:$ID$546,COLUMN(FN287),FALSE),"")</f>
        <v/>
      </c>
      <c r="GR291" s="7" t="str">
        <f t="shared" ref="GR291" si="4139">IFERROR(VLOOKUP($AD291&amp;"X",$AL$449:$ID$546,COLUMN(FO287),FALSE),"")</f>
        <v/>
      </c>
      <c r="GS291" s="7" t="str">
        <f t="shared" ref="GS291" si="4140">IFERROR(VLOOKUP($AD291&amp;"X",$AL$449:$ID$546,COLUMN(FP287),FALSE),"")</f>
        <v/>
      </c>
      <c r="GT291" s="7" t="str">
        <f t="shared" ref="GT291" si="4141">IFERROR(VLOOKUP($AD291&amp;"X",$AL$449:$ID$546,COLUMN(FQ287),FALSE),"")</f>
        <v/>
      </c>
      <c r="GU291" s="7" t="str">
        <f t="shared" ref="GU291" si="4142">IFERROR(VLOOKUP($AD291&amp;"X",$AL$449:$ID$546,COLUMN(FR287),FALSE),"")</f>
        <v/>
      </c>
      <c r="GV291" s="7" t="str">
        <f t="shared" ref="GV291" si="4143">IFERROR(VLOOKUP($AD291&amp;"X",$AL$449:$ID$546,COLUMN(FS287),FALSE),"")</f>
        <v/>
      </c>
      <c r="GW291" s="7" t="str">
        <f t="shared" ref="GW291" si="4144">IFERROR(VLOOKUP($AD291&amp;"X",$AL$449:$ID$546,COLUMN(FT287),FALSE),"")</f>
        <v/>
      </c>
      <c r="GX291" s="7" t="str">
        <f t="shared" ref="GX291" si="4145">IFERROR(VLOOKUP($AD291&amp;"X",$AL$449:$ID$546,COLUMN(FU287),FALSE),"")</f>
        <v/>
      </c>
      <c r="GY291" s="7" t="str">
        <f t="shared" ref="GY291" si="4146">IFERROR(VLOOKUP($AD291&amp;"X",$AL$449:$ID$546,COLUMN(FV287),FALSE),"")</f>
        <v/>
      </c>
      <c r="GZ291" s="7" t="str">
        <f t="shared" ref="GZ291" si="4147">IFERROR(VLOOKUP($AD291&amp;"X",$AL$449:$ID$546,COLUMN(FW287),FALSE),"")</f>
        <v/>
      </c>
      <c r="HA291" s="7" t="str">
        <f t="shared" ref="HA291" si="4148">IFERROR(VLOOKUP($AD291&amp;"X",$AL$449:$ID$546,COLUMN(FX287),FALSE),"")</f>
        <v/>
      </c>
      <c r="HB291" s="7" t="str">
        <f t="shared" ref="HB291" si="4149">IFERROR(VLOOKUP($AD291&amp;"X",$AL$449:$ID$546,COLUMN(FY287),FALSE),"")</f>
        <v/>
      </c>
      <c r="HC291" s="7" t="str">
        <f t="shared" ref="HC291" si="4150">IFERROR(VLOOKUP($AD291&amp;"X",$AL$449:$ID$546,COLUMN(FZ287),FALSE),"")</f>
        <v/>
      </c>
      <c r="HD291" s="7" t="str">
        <f t="shared" ref="HD291" si="4151">IFERROR(VLOOKUP($AD291&amp;"X",$AL$449:$ID$546,COLUMN(GA287),FALSE),"")</f>
        <v/>
      </c>
      <c r="HE291" s="7" t="str">
        <f t="shared" ref="HE291" si="4152">IFERROR(VLOOKUP($AD291&amp;"X",$AL$449:$ID$546,COLUMN(GB287),FALSE),"")</f>
        <v/>
      </c>
      <c r="HF291" s="7" t="str">
        <f t="shared" ref="HF291" si="4153">IFERROR(VLOOKUP($AD291&amp;"X",$AL$449:$ID$546,COLUMN(GC287),FALSE),"")</f>
        <v/>
      </c>
      <c r="HG291" s="7" t="str">
        <f t="shared" ref="HG291" si="4154">IFERROR(VLOOKUP($AD291&amp;"X",$AL$449:$ID$546,COLUMN(GD287),FALSE),"")</f>
        <v/>
      </c>
      <c r="HH291" s="7" t="str">
        <f t="shared" ref="HH291" si="4155">IFERROR(VLOOKUP($AD291&amp;"X",$AL$449:$ID$546,COLUMN(GE287),FALSE),"")</f>
        <v/>
      </c>
      <c r="HI291" s="7" t="str">
        <f t="shared" ref="HI291" si="4156">IFERROR(VLOOKUP($AD291&amp;"X",$AL$449:$ID$546,COLUMN(GF287),FALSE),"")</f>
        <v/>
      </c>
      <c r="HJ291" s="7" t="str">
        <f t="shared" ref="HJ291" si="4157">IFERROR(VLOOKUP($AD291&amp;"X",$AL$449:$ID$546,COLUMN(GG287),FALSE),"")</f>
        <v/>
      </c>
      <c r="HK291" s="7" t="str">
        <f t="shared" ref="HK291" si="4158">IFERROR(VLOOKUP($AD291&amp;"X",$AL$449:$ID$546,COLUMN(GH287),FALSE),"")</f>
        <v/>
      </c>
      <c r="HL291" s="7" t="str">
        <f t="shared" ref="HL291" si="4159">IFERROR(VLOOKUP($AD291&amp;"X",$AL$449:$ID$546,COLUMN(GI287),FALSE),"")</f>
        <v/>
      </c>
      <c r="HM291" s="7" t="str">
        <f t="shared" ref="HM291" si="4160">IFERROR(VLOOKUP($AD291&amp;"X",$AL$449:$ID$546,COLUMN(GJ287),FALSE),"")</f>
        <v/>
      </c>
      <c r="HN291" s="7" t="str">
        <f t="shared" ref="HN291" si="4161">IFERROR(VLOOKUP($AD291&amp;"X",$AL$449:$ID$546,COLUMN(GK287),FALSE),"")</f>
        <v/>
      </c>
      <c r="HO291" s="7" t="str">
        <f t="shared" ref="HO291" si="4162">IFERROR(VLOOKUP($AD291&amp;"X",$AL$449:$ID$546,COLUMN(GL287),FALSE),"")</f>
        <v/>
      </c>
      <c r="HP291" s="7" t="str">
        <f t="shared" ref="HP291" si="4163">IFERROR(VLOOKUP($AD291&amp;"X",$AL$449:$ID$546,COLUMN(GM287),FALSE),"")</f>
        <v/>
      </c>
      <c r="HQ291" s="7" t="str">
        <f t="shared" ref="HQ291" si="4164">IFERROR(VLOOKUP($AD291&amp;"X",$AL$449:$ID$546,COLUMN(GN287),FALSE),"")</f>
        <v/>
      </c>
      <c r="HR291" s="7" t="str">
        <f t="shared" ref="HR291" si="4165">IFERROR(VLOOKUP($AD291&amp;"X",$AL$449:$ID$546,COLUMN(GO287),FALSE),"")</f>
        <v/>
      </c>
      <c r="HS291" s="7" t="str">
        <f t="shared" ref="HS291" si="4166">IFERROR(VLOOKUP($AD291&amp;"X",$AL$449:$ID$546,COLUMN(GP287),FALSE),"")</f>
        <v/>
      </c>
      <c r="HT291" s="7" t="str">
        <f t="shared" ref="HT291" si="4167">IFERROR(VLOOKUP($AD291&amp;"X",$AL$449:$ID$546,COLUMN(GQ287),FALSE),"")</f>
        <v/>
      </c>
      <c r="HU291" s="7" t="str">
        <f t="shared" ref="HU291" si="4168">IFERROR(VLOOKUP($AD291&amp;"X",$AL$449:$ID$546,COLUMN(GR287),FALSE),"")</f>
        <v/>
      </c>
      <c r="HV291" s="7" t="str">
        <f t="shared" ref="HV291" si="4169">IFERROR(VLOOKUP($AD291&amp;"X",$AL$449:$ID$546,COLUMN(GS287),FALSE),"")</f>
        <v/>
      </c>
    </row>
    <row r="292" spans="1:238" hidden="1" x14ac:dyDescent="0.3">
      <c r="A292" s="31" t="s">
        <v>678</v>
      </c>
      <c r="B292" s="31" t="str">
        <f>VLOOKUP($A292,POINTS!$O$3:$W$168,B$232,FALSE)</f>
        <v>Holt Church</v>
      </c>
      <c r="C292" s="31" t="str">
        <f>VLOOKUP($A292,POINTS!$O$3:$W$168,C$232,FALSE)</f>
        <v>Richland Springs</v>
      </c>
      <c r="D292" s="32">
        <f>VLOOKUP($A292,POINTS!$O$3:$W$168,D$232,FALSE)</f>
        <v>31.378373</v>
      </c>
      <c r="E292" s="32">
        <f>VLOOKUP($A292,POINTS!$O$3:$W$168,E$232,FALSE)</f>
        <v>-99.031507000000005</v>
      </c>
      <c r="F292" s="31">
        <f>VLOOKUP($A292,POINTS!$O$3:$W$168,F$232,FALSE)</f>
        <v>0</v>
      </c>
      <c r="G292" s="31">
        <f>VLOOKUP($A292,POINTS!$O$3:$W$168,G$232,FALSE)</f>
        <v>168</v>
      </c>
      <c r="H292" s="31">
        <f>VLOOKUP($A292,POINTS!$O$3:$W$168,H$232,FALSE)</f>
        <v>0</v>
      </c>
      <c r="I292" s="7">
        <f>ROUNDUP(VLOOKUP(A292,POINTS!$A$3:$J$168,10,FALSE)/2,0)</f>
        <v>84</v>
      </c>
      <c r="Z292" s="29"/>
      <c r="AA292" s="29"/>
      <c r="AB292" s="7" t="str">
        <f t="shared" si="3968"/>
        <v/>
      </c>
      <c r="AD292" s="7" t="str">
        <f t="shared" ref="AD292" si="4170">IFERROR(VLOOKUP(AB292,$G$449:$AG$614,17,FALSE),"")</f>
        <v/>
      </c>
      <c r="AE292" s="7" t="str">
        <f t="shared" ref="AE292:AT292" si="4171">IFERROR(IF((VLOOKUP(AE291,$X$449:$Z$614,3,FALSE))="D","",LEFT(AE291,1)),"")</f>
        <v/>
      </c>
      <c r="AF292" s="7" t="str">
        <f t="shared" si="4171"/>
        <v/>
      </c>
      <c r="AG292" s="7" t="str">
        <f t="shared" si="4171"/>
        <v/>
      </c>
      <c r="AH292" s="7" t="str">
        <f t="shared" si="4171"/>
        <v/>
      </c>
      <c r="AI292" s="7" t="str">
        <f t="shared" si="4171"/>
        <v/>
      </c>
      <c r="AJ292" s="7" t="str">
        <f t="shared" si="4171"/>
        <v/>
      </c>
      <c r="AK292" s="7" t="str">
        <f t="shared" si="4171"/>
        <v/>
      </c>
      <c r="AL292" s="7" t="str">
        <f t="shared" si="4171"/>
        <v/>
      </c>
      <c r="AM292" s="7" t="str">
        <f t="shared" si="4171"/>
        <v/>
      </c>
      <c r="AN292" s="7" t="str">
        <f t="shared" si="4171"/>
        <v/>
      </c>
      <c r="AO292" s="7" t="str">
        <f t="shared" si="4171"/>
        <v/>
      </c>
      <c r="AP292" s="7" t="str">
        <f t="shared" si="4171"/>
        <v/>
      </c>
      <c r="AQ292" s="7" t="str">
        <f t="shared" si="4171"/>
        <v/>
      </c>
      <c r="AR292" s="7" t="str">
        <f t="shared" si="4171"/>
        <v/>
      </c>
      <c r="AS292" s="7" t="str">
        <f t="shared" si="4171"/>
        <v/>
      </c>
      <c r="AT292" s="7" t="str">
        <f t="shared" si="4171"/>
        <v/>
      </c>
      <c r="AU292" s="7" t="str">
        <f t="shared" ref="AU292:DF292" si="4172">IFERROR(IF((VLOOKUP(AU291,$X$449:$Z$614,3,FALSE))="D","",LEFT(AU291,1)),"")</f>
        <v/>
      </c>
      <c r="AV292" s="7" t="str">
        <f t="shared" si="4172"/>
        <v/>
      </c>
      <c r="AW292" s="7" t="str">
        <f t="shared" si="4172"/>
        <v/>
      </c>
      <c r="AX292" s="7" t="str">
        <f t="shared" si="4172"/>
        <v/>
      </c>
      <c r="AY292" s="7" t="str">
        <f t="shared" si="4172"/>
        <v/>
      </c>
      <c r="AZ292" s="7" t="str">
        <f t="shared" si="4172"/>
        <v/>
      </c>
      <c r="BA292" s="7" t="str">
        <f t="shared" si="4172"/>
        <v/>
      </c>
      <c r="BB292" s="7" t="str">
        <f t="shared" si="4172"/>
        <v/>
      </c>
      <c r="BC292" s="7" t="str">
        <f t="shared" si="4172"/>
        <v/>
      </c>
      <c r="BD292" s="7" t="str">
        <f t="shared" si="4172"/>
        <v/>
      </c>
      <c r="BE292" s="7" t="str">
        <f t="shared" si="4172"/>
        <v/>
      </c>
      <c r="BF292" s="7" t="str">
        <f t="shared" si="4172"/>
        <v/>
      </c>
      <c r="BG292" s="7" t="str">
        <f t="shared" si="4172"/>
        <v/>
      </c>
      <c r="BH292" s="7" t="str">
        <f t="shared" si="4172"/>
        <v/>
      </c>
      <c r="BI292" s="7" t="str">
        <f t="shared" si="4172"/>
        <v/>
      </c>
      <c r="BJ292" s="7" t="str">
        <f t="shared" si="4172"/>
        <v/>
      </c>
      <c r="BK292" s="7" t="str">
        <f t="shared" si="4172"/>
        <v/>
      </c>
      <c r="BL292" s="7" t="str">
        <f t="shared" si="4172"/>
        <v/>
      </c>
      <c r="BM292" s="7" t="str">
        <f t="shared" si="4172"/>
        <v/>
      </c>
      <c r="BN292" s="7" t="str">
        <f t="shared" si="4172"/>
        <v/>
      </c>
      <c r="BO292" s="7" t="str">
        <f t="shared" si="4172"/>
        <v/>
      </c>
      <c r="BP292" s="7" t="str">
        <f t="shared" si="4172"/>
        <v/>
      </c>
      <c r="BQ292" s="7" t="str">
        <f t="shared" si="4172"/>
        <v/>
      </c>
      <c r="BR292" s="7" t="str">
        <f t="shared" si="4172"/>
        <v/>
      </c>
      <c r="BS292" s="7" t="str">
        <f t="shared" si="4172"/>
        <v/>
      </c>
      <c r="BT292" s="7" t="str">
        <f t="shared" si="4172"/>
        <v/>
      </c>
      <c r="BU292" s="7" t="str">
        <f t="shared" si="4172"/>
        <v/>
      </c>
      <c r="BV292" s="7" t="str">
        <f t="shared" si="4172"/>
        <v/>
      </c>
      <c r="BW292" s="7" t="str">
        <f t="shared" si="4172"/>
        <v/>
      </c>
      <c r="BX292" s="7" t="str">
        <f t="shared" si="4172"/>
        <v/>
      </c>
      <c r="BY292" s="7" t="str">
        <f t="shared" si="4172"/>
        <v/>
      </c>
      <c r="BZ292" s="7" t="str">
        <f t="shared" si="4172"/>
        <v/>
      </c>
      <c r="CA292" s="7" t="str">
        <f t="shared" si="4172"/>
        <v/>
      </c>
      <c r="CB292" s="7" t="str">
        <f t="shared" si="4172"/>
        <v/>
      </c>
      <c r="CC292" s="7" t="str">
        <f t="shared" si="4172"/>
        <v/>
      </c>
      <c r="CD292" s="7" t="str">
        <f t="shared" si="4172"/>
        <v/>
      </c>
      <c r="CE292" s="7" t="str">
        <f t="shared" si="4172"/>
        <v/>
      </c>
      <c r="CF292" s="7" t="str">
        <f t="shared" si="4172"/>
        <v/>
      </c>
      <c r="CG292" s="7" t="str">
        <f t="shared" si="4172"/>
        <v/>
      </c>
      <c r="CH292" s="7" t="str">
        <f t="shared" si="4172"/>
        <v/>
      </c>
      <c r="CI292" s="7" t="str">
        <f t="shared" si="4172"/>
        <v/>
      </c>
      <c r="CJ292" s="7" t="str">
        <f t="shared" si="4172"/>
        <v/>
      </c>
      <c r="CK292" s="7" t="str">
        <f t="shared" si="4172"/>
        <v/>
      </c>
      <c r="CL292" s="7" t="str">
        <f t="shared" si="4172"/>
        <v/>
      </c>
      <c r="CM292" s="7" t="str">
        <f t="shared" si="4172"/>
        <v/>
      </c>
      <c r="CN292" s="7" t="str">
        <f t="shared" si="4172"/>
        <v/>
      </c>
      <c r="CO292" s="7" t="str">
        <f t="shared" si="4172"/>
        <v/>
      </c>
      <c r="CP292" s="7" t="str">
        <f t="shared" si="4172"/>
        <v/>
      </c>
      <c r="CQ292" s="7" t="str">
        <f t="shared" si="4172"/>
        <v/>
      </c>
      <c r="CR292" s="7" t="str">
        <f t="shared" si="4172"/>
        <v/>
      </c>
      <c r="CS292" s="7" t="str">
        <f t="shared" si="4172"/>
        <v/>
      </c>
      <c r="CT292" s="7" t="str">
        <f t="shared" si="4172"/>
        <v/>
      </c>
      <c r="CU292" s="7" t="str">
        <f t="shared" si="4172"/>
        <v/>
      </c>
      <c r="CV292" s="7" t="str">
        <f t="shared" si="4172"/>
        <v/>
      </c>
      <c r="CW292" s="7" t="str">
        <f t="shared" si="4172"/>
        <v/>
      </c>
      <c r="CX292" s="7" t="str">
        <f t="shared" si="4172"/>
        <v/>
      </c>
      <c r="CY292" s="7" t="str">
        <f t="shared" si="4172"/>
        <v/>
      </c>
      <c r="CZ292" s="7" t="str">
        <f t="shared" si="4172"/>
        <v/>
      </c>
      <c r="DA292" s="7" t="str">
        <f t="shared" si="4172"/>
        <v/>
      </c>
      <c r="DB292" s="7" t="str">
        <f t="shared" si="4172"/>
        <v/>
      </c>
      <c r="DC292" s="7" t="str">
        <f t="shared" si="4172"/>
        <v/>
      </c>
      <c r="DD292" s="7" t="str">
        <f t="shared" si="4172"/>
        <v/>
      </c>
      <c r="DE292" s="7" t="str">
        <f t="shared" si="4172"/>
        <v/>
      </c>
      <c r="DF292" s="7" t="str">
        <f t="shared" si="4172"/>
        <v/>
      </c>
      <c r="DG292" s="7" t="str">
        <f t="shared" ref="DG292:FR292" si="4173">IFERROR(IF((VLOOKUP(DG291,$X$449:$Z$614,3,FALSE))="D","",LEFT(DG291,1)),"")</f>
        <v/>
      </c>
      <c r="DH292" s="7" t="str">
        <f t="shared" si="4173"/>
        <v/>
      </c>
      <c r="DI292" s="7" t="str">
        <f t="shared" si="4173"/>
        <v/>
      </c>
      <c r="DJ292" s="7" t="str">
        <f t="shared" si="4173"/>
        <v/>
      </c>
      <c r="DK292" s="7" t="str">
        <f t="shared" si="4173"/>
        <v/>
      </c>
      <c r="DL292" s="7" t="str">
        <f t="shared" si="4173"/>
        <v/>
      </c>
      <c r="DM292" s="7" t="str">
        <f t="shared" si="4173"/>
        <v/>
      </c>
      <c r="DN292" s="7" t="str">
        <f t="shared" si="4173"/>
        <v/>
      </c>
      <c r="DO292" s="7" t="str">
        <f t="shared" si="4173"/>
        <v/>
      </c>
      <c r="DP292" s="7" t="str">
        <f t="shared" si="4173"/>
        <v/>
      </c>
      <c r="DQ292" s="7" t="str">
        <f t="shared" si="4173"/>
        <v/>
      </c>
      <c r="DR292" s="7" t="str">
        <f t="shared" si="4173"/>
        <v/>
      </c>
      <c r="DS292" s="7" t="str">
        <f t="shared" si="4173"/>
        <v/>
      </c>
      <c r="DT292" s="7" t="str">
        <f t="shared" si="4173"/>
        <v/>
      </c>
      <c r="DU292" s="7" t="str">
        <f t="shared" si="4173"/>
        <v/>
      </c>
      <c r="DV292" s="7" t="str">
        <f t="shared" si="4173"/>
        <v/>
      </c>
      <c r="DW292" s="7" t="str">
        <f t="shared" si="4173"/>
        <v/>
      </c>
      <c r="DX292" s="7" t="str">
        <f t="shared" si="4173"/>
        <v/>
      </c>
      <c r="DY292" s="7" t="str">
        <f t="shared" si="4173"/>
        <v/>
      </c>
      <c r="DZ292" s="7" t="str">
        <f t="shared" si="4173"/>
        <v/>
      </c>
      <c r="EA292" s="7" t="str">
        <f t="shared" si="4173"/>
        <v/>
      </c>
      <c r="EB292" s="7" t="str">
        <f t="shared" si="4173"/>
        <v/>
      </c>
      <c r="EC292" s="7" t="str">
        <f t="shared" si="4173"/>
        <v/>
      </c>
      <c r="ED292" s="7" t="str">
        <f t="shared" si="4173"/>
        <v/>
      </c>
      <c r="EE292" s="7" t="str">
        <f t="shared" si="4173"/>
        <v/>
      </c>
      <c r="EF292" s="7" t="str">
        <f t="shared" si="4173"/>
        <v/>
      </c>
      <c r="EG292" s="7" t="str">
        <f t="shared" si="4173"/>
        <v/>
      </c>
      <c r="EH292" s="7" t="str">
        <f t="shared" si="4173"/>
        <v/>
      </c>
      <c r="EI292" s="7" t="str">
        <f t="shared" si="4173"/>
        <v/>
      </c>
      <c r="EJ292" s="7" t="str">
        <f t="shared" si="4173"/>
        <v/>
      </c>
      <c r="EK292" s="7" t="str">
        <f t="shared" si="4173"/>
        <v/>
      </c>
      <c r="EL292" s="7" t="str">
        <f t="shared" si="4173"/>
        <v/>
      </c>
      <c r="EM292" s="7" t="str">
        <f t="shared" si="4173"/>
        <v/>
      </c>
      <c r="EN292" s="7" t="str">
        <f t="shared" si="4173"/>
        <v/>
      </c>
      <c r="EO292" s="7" t="str">
        <f t="shared" si="4173"/>
        <v/>
      </c>
      <c r="EP292" s="7" t="str">
        <f t="shared" si="4173"/>
        <v/>
      </c>
      <c r="EQ292" s="7" t="str">
        <f t="shared" si="4173"/>
        <v/>
      </c>
      <c r="ER292" s="7" t="str">
        <f t="shared" si="4173"/>
        <v/>
      </c>
      <c r="ES292" s="7" t="str">
        <f t="shared" si="4173"/>
        <v/>
      </c>
      <c r="ET292" s="7" t="str">
        <f t="shared" si="4173"/>
        <v/>
      </c>
      <c r="EU292" s="7" t="str">
        <f t="shared" si="4173"/>
        <v/>
      </c>
      <c r="EV292" s="7" t="str">
        <f t="shared" si="4173"/>
        <v/>
      </c>
      <c r="EW292" s="7" t="str">
        <f t="shared" si="4173"/>
        <v/>
      </c>
      <c r="EX292" s="7" t="str">
        <f t="shared" si="4173"/>
        <v/>
      </c>
      <c r="EY292" s="7" t="str">
        <f t="shared" si="4173"/>
        <v/>
      </c>
      <c r="EZ292" s="7" t="str">
        <f t="shared" si="4173"/>
        <v/>
      </c>
      <c r="FA292" s="7" t="str">
        <f t="shared" si="4173"/>
        <v/>
      </c>
      <c r="FB292" s="7" t="str">
        <f t="shared" si="4173"/>
        <v/>
      </c>
      <c r="FC292" s="7" t="str">
        <f t="shared" si="4173"/>
        <v/>
      </c>
      <c r="FD292" s="7" t="str">
        <f t="shared" si="4173"/>
        <v/>
      </c>
      <c r="FE292" s="7" t="str">
        <f t="shared" si="4173"/>
        <v/>
      </c>
      <c r="FF292" s="7" t="str">
        <f t="shared" si="4173"/>
        <v/>
      </c>
      <c r="FG292" s="7" t="str">
        <f t="shared" si="4173"/>
        <v/>
      </c>
      <c r="FH292" s="7" t="str">
        <f t="shared" si="4173"/>
        <v/>
      </c>
      <c r="FI292" s="7" t="str">
        <f t="shared" si="4173"/>
        <v/>
      </c>
      <c r="FJ292" s="7" t="str">
        <f t="shared" si="4173"/>
        <v/>
      </c>
      <c r="FK292" s="7" t="str">
        <f t="shared" si="4173"/>
        <v/>
      </c>
      <c r="FL292" s="7" t="str">
        <f t="shared" si="4173"/>
        <v/>
      </c>
      <c r="FM292" s="7" t="str">
        <f t="shared" si="4173"/>
        <v/>
      </c>
      <c r="FN292" s="7" t="str">
        <f t="shared" si="4173"/>
        <v/>
      </c>
      <c r="FO292" s="7" t="str">
        <f t="shared" si="4173"/>
        <v/>
      </c>
      <c r="FP292" s="7" t="str">
        <f t="shared" si="4173"/>
        <v/>
      </c>
      <c r="FQ292" s="7" t="str">
        <f t="shared" si="4173"/>
        <v/>
      </c>
      <c r="FR292" s="7" t="str">
        <f t="shared" si="4173"/>
        <v/>
      </c>
      <c r="FS292" s="7" t="str">
        <f t="shared" ref="FS292:HU292" si="4174">IFERROR(IF((VLOOKUP(FS291,$X$449:$Z$614,3,FALSE))="D","",LEFT(FS291,1)),"")</f>
        <v/>
      </c>
      <c r="FT292" s="7" t="str">
        <f t="shared" si="4174"/>
        <v/>
      </c>
      <c r="FU292" s="7" t="str">
        <f t="shared" si="4174"/>
        <v/>
      </c>
      <c r="FV292" s="7" t="str">
        <f t="shared" si="4174"/>
        <v/>
      </c>
      <c r="FW292" s="7" t="str">
        <f t="shared" si="4174"/>
        <v/>
      </c>
      <c r="FX292" s="7" t="str">
        <f t="shared" si="4174"/>
        <v/>
      </c>
      <c r="FY292" s="7" t="str">
        <f t="shared" si="4174"/>
        <v/>
      </c>
      <c r="FZ292" s="7" t="str">
        <f t="shared" si="4174"/>
        <v/>
      </c>
      <c r="GA292" s="7" t="str">
        <f t="shared" si="4174"/>
        <v/>
      </c>
      <c r="GB292" s="7" t="str">
        <f t="shared" si="4174"/>
        <v/>
      </c>
      <c r="GC292" s="7" t="str">
        <f t="shared" si="4174"/>
        <v/>
      </c>
      <c r="GD292" s="7" t="str">
        <f t="shared" si="4174"/>
        <v/>
      </c>
      <c r="GE292" s="7" t="str">
        <f t="shared" si="4174"/>
        <v/>
      </c>
      <c r="GF292" s="7" t="str">
        <f t="shared" si="4174"/>
        <v/>
      </c>
      <c r="GG292" s="7" t="str">
        <f t="shared" si="4174"/>
        <v/>
      </c>
      <c r="GH292" s="7" t="str">
        <f t="shared" si="4174"/>
        <v/>
      </c>
      <c r="GI292" s="7" t="str">
        <f t="shared" si="4174"/>
        <v/>
      </c>
      <c r="GJ292" s="7" t="str">
        <f t="shared" si="4174"/>
        <v/>
      </c>
      <c r="GK292" s="7" t="str">
        <f t="shared" si="4174"/>
        <v/>
      </c>
      <c r="GL292" s="7" t="str">
        <f t="shared" si="4174"/>
        <v/>
      </c>
      <c r="GM292" s="7" t="str">
        <f t="shared" si="4174"/>
        <v/>
      </c>
      <c r="GN292" s="7" t="str">
        <f t="shared" si="4174"/>
        <v/>
      </c>
      <c r="GO292" s="7" t="str">
        <f t="shared" si="4174"/>
        <v/>
      </c>
      <c r="GP292" s="7" t="str">
        <f t="shared" si="4174"/>
        <v/>
      </c>
      <c r="GQ292" s="7" t="str">
        <f t="shared" si="4174"/>
        <v/>
      </c>
      <c r="GR292" s="7" t="str">
        <f t="shared" si="4174"/>
        <v/>
      </c>
      <c r="GS292" s="7" t="str">
        <f t="shared" si="4174"/>
        <v/>
      </c>
      <c r="GT292" s="7" t="str">
        <f t="shared" si="4174"/>
        <v/>
      </c>
      <c r="GU292" s="7" t="str">
        <f t="shared" si="4174"/>
        <v/>
      </c>
      <c r="GV292" s="7" t="str">
        <f t="shared" si="4174"/>
        <v/>
      </c>
      <c r="GW292" s="7" t="str">
        <f t="shared" si="4174"/>
        <v/>
      </c>
      <c r="GX292" s="7" t="str">
        <f t="shared" si="4174"/>
        <v/>
      </c>
      <c r="GY292" s="7" t="str">
        <f t="shared" si="4174"/>
        <v/>
      </c>
      <c r="GZ292" s="7" t="str">
        <f t="shared" si="4174"/>
        <v/>
      </c>
      <c r="HA292" s="7" t="str">
        <f t="shared" si="4174"/>
        <v/>
      </c>
      <c r="HB292" s="7" t="str">
        <f t="shared" si="4174"/>
        <v/>
      </c>
      <c r="HC292" s="7" t="str">
        <f t="shared" si="4174"/>
        <v/>
      </c>
      <c r="HD292" s="7" t="str">
        <f t="shared" si="4174"/>
        <v/>
      </c>
      <c r="HE292" s="7" t="str">
        <f t="shared" si="4174"/>
        <v/>
      </c>
      <c r="HF292" s="7" t="str">
        <f t="shared" si="4174"/>
        <v/>
      </c>
      <c r="HG292" s="7" t="str">
        <f t="shared" si="4174"/>
        <v/>
      </c>
      <c r="HH292" s="7" t="str">
        <f t="shared" si="4174"/>
        <v/>
      </c>
      <c r="HI292" s="7" t="str">
        <f t="shared" si="4174"/>
        <v/>
      </c>
      <c r="HJ292" s="7" t="str">
        <f t="shared" si="4174"/>
        <v/>
      </c>
      <c r="HK292" s="7" t="str">
        <f t="shared" si="4174"/>
        <v/>
      </c>
      <c r="HL292" s="7" t="str">
        <f t="shared" si="4174"/>
        <v/>
      </c>
      <c r="HM292" s="7" t="str">
        <f t="shared" si="4174"/>
        <v/>
      </c>
      <c r="HN292" s="7" t="str">
        <f t="shared" si="4174"/>
        <v/>
      </c>
      <c r="HO292" s="7" t="str">
        <f t="shared" si="4174"/>
        <v/>
      </c>
      <c r="HP292" s="7" t="str">
        <f t="shared" si="4174"/>
        <v/>
      </c>
      <c r="HQ292" s="7" t="str">
        <f t="shared" si="4174"/>
        <v/>
      </c>
      <c r="HR292" s="7" t="str">
        <f t="shared" si="4174"/>
        <v/>
      </c>
      <c r="HS292" s="7" t="str">
        <f t="shared" si="4174"/>
        <v/>
      </c>
      <c r="HT292" s="7" t="str">
        <f t="shared" si="4174"/>
        <v/>
      </c>
      <c r="HU292" s="7" t="str">
        <f t="shared" si="4174"/>
        <v/>
      </c>
      <c r="HV292" s="7" t="str">
        <f t="shared" ref="HV292" si="4175">LEFT(HV291,1)</f>
        <v/>
      </c>
    </row>
    <row r="293" spans="1:238" hidden="1" x14ac:dyDescent="0.3">
      <c r="A293" s="31" t="s">
        <v>679</v>
      </c>
      <c r="B293" s="31" t="str">
        <f>VLOOKUP($A293,POINTS!$O$3:$W$168,B$232,FALSE)</f>
        <v>Coahoma Methodist Church</v>
      </c>
      <c r="C293" s="31" t="str">
        <f>VLOOKUP($A293,POINTS!$O$3:$W$168,C$232,FALSE)</f>
        <v>Coahoma</v>
      </c>
      <c r="D293" s="32">
        <f>VLOOKUP($A293,POINTS!$O$3:$W$168,D$232,FALSE)</f>
        <v>32.299273999999997</v>
      </c>
      <c r="E293" s="32">
        <f>VLOOKUP($A293,POINTS!$O$3:$W$168,E$232,FALSE)</f>
        <v>-101.30520300000001</v>
      </c>
      <c r="F293" s="31">
        <f>VLOOKUP($A293,POINTS!$O$3:$W$168,F$232,FALSE)</f>
        <v>0</v>
      </c>
      <c r="G293" s="31">
        <f>VLOOKUP($A293,POINTS!$O$3:$W$168,G$232,FALSE)</f>
        <v>315</v>
      </c>
      <c r="H293" s="31">
        <f>VLOOKUP($A293,POINTS!$O$3:$W$168,H$232,FALSE)</f>
        <v>0</v>
      </c>
      <c r="I293" s="7">
        <f>ROUNDUP(VLOOKUP(A293,POINTS!$A$3:$J$168,10,FALSE)/2,0)</f>
        <v>158</v>
      </c>
      <c r="Z293" s="29"/>
      <c r="AA293" s="29"/>
      <c r="AE293" s="7" t="str">
        <f t="shared" ref="AE293:AZ293" si="4176">IF(AE289="","",IF(AE290-AE289&lt;0,"FAIL","Good"))</f>
        <v/>
      </c>
      <c r="AF293" s="7" t="str">
        <f t="shared" si="4176"/>
        <v/>
      </c>
      <c r="AG293" s="7" t="str">
        <f t="shared" si="4176"/>
        <v/>
      </c>
      <c r="AH293" s="7" t="str">
        <f t="shared" si="4176"/>
        <v/>
      </c>
      <c r="AI293" s="7" t="str">
        <f t="shared" si="4176"/>
        <v/>
      </c>
      <c r="AJ293" s="7" t="str">
        <f t="shared" si="4176"/>
        <v/>
      </c>
      <c r="AK293" s="7" t="str">
        <f t="shared" si="4176"/>
        <v/>
      </c>
      <c r="AL293" s="7" t="str">
        <f t="shared" si="4176"/>
        <v/>
      </c>
      <c r="AM293" s="7" t="str">
        <f t="shared" si="4176"/>
        <v/>
      </c>
      <c r="AN293" s="7" t="str">
        <f t="shared" si="4176"/>
        <v/>
      </c>
      <c r="AO293" s="7" t="str">
        <f t="shared" si="4176"/>
        <v/>
      </c>
      <c r="AP293" s="7" t="str">
        <f t="shared" si="4176"/>
        <v/>
      </c>
      <c r="AQ293" s="7" t="str">
        <f t="shared" si="4176"/>
        <v/>
      </c>
      <c r="AR293" s="7" t="str">
        <f t="shared" si="4176"/>
        <v/>
      </c>
      <c r="AS293" s="7" t="str">
        <f t="shared" si="4176"/>
        <v/>
      </c>
      <c r="AT293" s="7" t="str">
        <f t="shared" si="4176"/>
        <v/>
      </c>
      <c r="AU293" s="7" t="str">
        <f t="shared" si="4176"/>
        <v/>
      </c>
      <c r="AV293" s="7" t="str">
        <f t="shared" si="4176"/>
        <v/>
      </c>
      <c r="AW293" s="7" t="str">
        <f t="shared" si="4176"/>
        <v/>
      </c>
      <c r="AX293" s="7" t="str">
        <f t="shared" si="4176"/>
        <v/>
      </c>
      <c r="AY293" s="7" t="str">
        <f t="shared" si="4176"/>
        <v/>
      </c>
      <c r="AZ293" s="7" t="str">
        <f t="shared" si="4176"/>
        <v/>
      </c>
    </row>
    <row r="294" spans="1:238" hidden="1" x14ac:dyDescent="0.3">
      <c r="A294" s="31" t="s">
        <v>680</v>
      </c>
      <c r="B294" s="31" t="str">
        <f>VLOOKUP($A294,POINTS!$O$3:$W$168,B$232,FALSE)</f>
        <v>Zion Hill Baptist Church - Nacogdoches</v>
      </c>
      <c r="C294" s="31" t="str">
        <f>VLOOKUP($A294,POINTS!$O$3:$W$168,C$232,FALSE)</f>
        <v>Nacogdoches</v>
      </c>
      <c r="D294" s="32">
        <f>VLOOKUP($A294,POINTS!$O$3:$W$168,D$232,FALSE)</f>
        <v>31.605139000000001</v>
      </c>
      <c r="E294" s="32">
        <f>VLOOKUP($A294,POINTS!$O$3:$W$168,E$232,FALSE)</f>
        <v>-94.648943000000003</v>
      </c>
      <c r="F294" s="31">
        <f>VLOOKUP($A294,POINTS!$O$3:$W$168,F$232,FALSE)</f>
        <v>0</v>
      </c>
      <c r="G294" s="31">
        <f>VLOOKUP($A294,POINTS!$O$3:$W$168,G$232,FALSE)</f>
        <v>121</v>
      </c>
      <c r="H294" s="31">
        <f>VLOOKUP($A294,POINTS!$O$3:$W$168,H$232,FALSE)</f>
        <v>0</v>
      </c>
      <c r="I294" s="7">
        <f>ROUNDUP(VLOOKUP(A294,POINTS!$A$3:$J$168,10,FALSE)/2,0)</f>
        <v>61</v>
      </c>
      <c r="Z294" s="29" t="str">
        <f t="shared" ref="Z294" si="4177">AB289</f>
        <v/>
      </c>
      <c r="AA294" s="29"/>
      <c r="AB294" s="7">
        <f t="shared" ref="AB294" si="4178">SUM(AE294:HU294)</f>
        <v>0</v>
      </c>
      <c r="AC294" s="7" t="s">
        <v>805</v>
      </c>
      <c r="AE294" s="7" t="str">
        <f t="shared" ref="AE294:CP294" si="4179">IF(AE292="","",IF(LEFT(AE291,1)="F",0,IF(AE291="","",IF(AE295="Day",VLOOKUP(AE291,$A$449:$E$614,5,FALSE),IF(AE295="Night",VLOOKUP(AE291,$A$449:$E$614,4,FALSE),"")))))</f>
        <v/>
      </c>
      <c r="AF294" s="7" t="str">
        <f t="shared" si="4179"/>
        <v/>
      </c>
      <c r="AG294" s="7" t="str">
        <f t="shared" si="4179"/>
        <v/>
      </c>
      <c r="AH294" s="7" t="str">
        <f t="shared" si="4179"/>
        <v/>
      </c>
      <c r="AI294" s="7" t="str">
        <f t="shared" si="4179"/>
        <v/>
      </c>
      <c r="AJ294" s="7" t="str">
        <f t="shared" si="4179"/>
        <v/>
      </c>
      <c r="AK294" s="7" t="str">
        <f t="shared" si="4179"/>
        <v/>
      </c>
      <c r="AL294" s="7" t="str">
        <f t="shared" si="4179"/>
        <v/>
      </c>
      <c r="AM294" s="7" t="str">
        <f t="shared" si="4179"/>
        <v/>
      </c>
      <c r="AN294" s="7" t="str">
        <f t="shared" si="4179"/>
        <v/>
      </c>
      <c r="AO294" s="7" t="str">
        <f t="shared" si="4179"/>
        <v/>
      </c>
      <c r="AP294" s="7" t="str">
        <f t="shared" si="4179"/>
        <v/>
      </c>
      <c r="AQ294" s="7" t="str">
        <f t="shared" si="4179"/>
        <v/>
      </c>
      <c r="AR294" s="7" t="str">
        <f t="shared" si="4179"/>
        <v/>
      </c>
      <c r="AS294" s="7" t="str">
        <f t="shared" si="4179"/>
        <v/>
      </c>
      <c r="AT294" s="7" t="str">
        <f t="shared" si="4179"/>
        <v/>
      </c>
      <c r="AU294" s="7" t="str">
        <f t="shared" si="4179"/>
        <v/>
      </c>
      <c r="AV294" s="7" t="str">
        <f t="shared" si="4179"/>
        <v/>
      </c>
      <c r="AW294" s="7" t="str">
        <f t="shared" si="4179"/>
        <v/>
      </c>
      <c r="AX294" s="7" t="str">
        <f t="shared" si="4179"/>
        <v/>
      </c>
      <c r="AY294" s="7" t="str">
        <f t="shared" si="4179"/>
        <v/>
      </c>
      <c r="AZ294" s="7" t="str">
        <f t="shared" si="4179"/>
        <v/>
      </c>
      <c r="BA294" s="7" t="str">
        <f t="shared" si="4179"/>
        <v/>
      </c>
      <c r="BB294" s="7" t="str">
        <f t="shared" si="4179"/>
        <v/>
      </c>
      <c r="BC294" s="7" t="str">
        <f t="shared" si="4179"/>
        <v/>
      </c>
      <c r="BD294" s="7" t="str">
        <f t="shared" si="4179"/>
        <v/>
      </c>
      <c r="BE294" s="7" t="str">
        <f t="shared" si="4179"/>
        <v/>
      </c>
      <c r="BF294" s="7" t="str">
        <f t="shared" si="4179"/>
        <v/>
      </c>
      <c r="BG294" s="7" t="str">
        <f t="shared" si="4179"/>
        <v/>
      </c>
      <c r="BH294" s="7" t="str">
        <f t="shared" si="4179"/>
        <v/>
      </c>
      <c r="BI294" s="7" t="str">
        <f t="shared" si="4179"/>
        <v/>
      </c>
      <c r="BJ294" s="7" t="str">
        <f t="shared" si="4179"/>
        <v/>
      </c>
      <c r="BK294" s="7" t="str">
        <f t="shared" si="4179"/>
        <v/>
      </c>
      <c r="BL294" s="7" t="str">
        <f t="shared" si="4179"/>
        <v/>
      </c>
      <c r="BM294" s="7" t="str">
        <f t="shared" si="4179"/>
        <v/>
      </c>
      <c r="BN294" s="7" t="str">
        <f t="shared" si="4179"/>
        <v/>
      </c>
      <c r="BO294" s="7" t="str">
        <f t="shared" si="4179"/>
        <v/>
      </c>
      <c r="BP294" s="7" t="str">
        <f t="shared" si="4179"/>
        <v/>
      </c>
      <c r="BQ294" s="7" t="str">
        <f t="shared" si="4179"/>
        <v/>
      </c>
      <c r="BR294" s="7" t="str">
        <f t="shared" si="4179"/>
        <v/>
      </c>
      <c r="BS294" s="7" t="str">
        <f t="shared" si="4179"/>
        <v/>
      </c>
      <c r="BT294" s="7" t="str">
        <f t="shared" si="4179"/>
        <v/>
      </c>
      <c r="BU294" s="7" t="str">
        <f t="shared" si="4179"/>
        <v/>
      </c>
      <c r="BV294" s="7" t="str">
        <f t="shared" si="4179"/>
        <v/>
      </c>
      <c r="BW294" s="7" t="str">
        <f t="shared" si="4179"/>
        <v/>
      </c>
      <c r="BX294" s="7" t="str">
        <f t="shared" si="4179"/>
        <v/>
      </c>
      <c r="BY294" s="7" t="str">
        <f t="shared" si="4179"/>
        <v/>
      </c>
      <c r="BZ294" s="7" t="str">
        <f t="shared" si="4179"/>
        <v/>
      </c>
      <c r="CA294" s="7" t="str">
        <f t="shared" si="4179"/>
        <v/>
      </c>
      <c r="CB294" s="7" t="str">
        <f t="shared" si="4179"/>
        <v/>
      </c>
      <c r="CC294" s="7" t="str">
        <f t="shared" si="4179"/>
        <v/>
      </c>
      <c r="CD294" s="7" t="str">
        <f t="shared" si="4179"/>
        <v/>
      </c>
      <c r="CE294" s="7" t="str">
        <f t="shared" si="4179"/>
        <v/>
      </c>
      <c r="CF294" s="7" t="str">
        <f t="shared" si="4179"/>
        <v/>
      </c>
      <c r="CG294" s="7" t="str">
        <f t="shared" si="4179"/>
        <v/>
      </c>
      <c r="CH294" s="7" t="str">
        <f t="shared" si="4179"/>
        <v/>
      </c>
      <c r="CI294" s="7" t="str">
        <f t="shared" si="4179"/>
        <v/>
      </c>
      <c r="CJ294" s="7" t="str">
        <f t="shared" si="4179"/>
        <v/>
      </c>
      <c r="CK294" s="7" t="str">
        <f t="shared" si="4179"/>
        <v/>
      </c>
      <c r="CL294" s="7" t="str">
        <f t="shared" si="4179"/>
        <v/>
      </c>
      <c r="CM294" s="7" t="str">
        <f t="shared" si="4179"/>
        <v/>
      </c>
      <c r="CN294" s="7" t="str">
        <f t="shared" si="4179"/>
        <v/>
      </c>
      <c r="CO294" s="7" t="str">
        <f t="shared" si="4179"/>
        <v/>
      </c>
      <c r="CP294" s="7" t="str">
        <f t="shared" si="4179"/>
        <v/>
      </c>
      <c r="CQ294" s="7" t="str">
        <f t="shared" ref="CQ294:FB294" si="4180">IF(CQ292="","",IF(LEFT(CQ291,1)="F",0,IF(CQ291="","",IF(CQ295="Day",VLOOKUP(CQ291,$A$449:$E$614,5,FALSE),IF(CQ295="Night",VLOOKUP(CQ291,$A$449:$E$614,4,FALSE),"")))))</f>
        <v/>
      </c>
      <c r="CR294" s="7" t="str">
        <f t="shared" si="4180"/>
        <v/>
      </c>
      <c r="CS294" s="7" t="str">
        <f t="shared" si="4180"/>
        <v/>
      </c>
      <c r="CT294" s="7" t="str">
        <f t="shared" si="4180"/>
        <v/>
      </c>
      <c r="CU294" s="7" t="str">
        <f t="shared" si="4180"/>
        <v/>
      </c>
      <c r="CV294" s="7" t="str">
        <f t="shared" si="4180"/>
        <v/>
      </c>
      <c r="CW294" s="7" t="str">
        <f t="shared" si="4180"/>
        <v/>
      </c>
      <c r="CX294" s="7" t="str">
        <f t="shared" si="4180"/>
        <v/>
      </c>
      <c r="CY294" s="7" t="str">
        <f t="shared" si="4180"/>
        <v/>
      </c>
      <c r="CZ294" s="7" t="str">
        <f t="shared" si="4180"/>
        <v/>
      </c>
      <c r="DA294" s="7" t="str">
        <f t="shared" si="4180"/>
        <v/>
      </c>
      <c r="DB294" s="7" t="str">
        <f t="shared" si="4180"/>
        <v/>
      </c>
      <c r="DC294" s="7" t="str">
        <f t="shared" si="4180"/>
        <v/>
      </c>
      <c r="DD294" s="7" t="str">
        <f t="shared" si="4180"/>
        <v/>
      </c>
      <c r="DE294" s="7" t="str">
        <f t="shared" si="4180"/>
        <v/>
      </c>
      <c r="DF294" s="7" t="str">
        <f t="shared" si="4180"/>
        <v/>
      </c>
      <c r="DG294" s="7" t="str">
        <f t="shared" si="4180"/>
        <v/>
      </c>
      <c r="DH294" s="7" t="str">
        <f t="shared" si="4180"/>
        <v/>
      </c>
      <c r="DI294" s="7" t="str">
        <f t="shared" si="4180"/>
        <v/>
      </c>
      <c r="DJ294" s="7" t="str">
        <f t="shared" si="4180"/>
        <v/>
      </c>
      <c r="DK294" s="7" t="str">
        <f t="shared" si="4180"/>
        <v/>
      </c>
      <c r="DL294" s="7" t="str">
        <f t="shared" si="4180"/>
        <v/>
      </c>
      <c r="DM294" s="7" t="str">
        <f t="shared" si="4180"/>
        <v/>
      </c>
      <c r="DN294" s="7" t="str">
        <f t="shared" si="4180"/>
        <v/>
      </c>
      <c r="DO294" s="7" t="str">
        <f t="shared" si="4180"/>
        <v/>
      </c>
      <c r="DP294" s="7" t="str">
        <f t="shared" si="4180"/>
        <v/>
      </c>
      <c r="DQ294" s="7" t="str">
        <f t="shared" si="4180"/>
        <v/>
      </c>
      <c r="DR294" s="7" t="str">
        <f t="shared" si="4180"/>
        <v/>
      </c>
      <c r="DS294" s="7" t="str">
        <f t="shared" si="4180"/>
        <v/>
      </c>
      <c r="DT294" s="7" t="str">
        <f t="shared" si="4180"/>
        <v/>
      </c>
      <c r="DU294" s="7" t="str">
        <f t="shared" si="4180"/>
        <v/>
      </c>
      <c r="DV294" s="7" t="str">
        <f t="shared" si="4180"/>
        <v/>
      </c>
      <c r="DW294" s="7" t="str">
        <f t="shared" si="4180"/>
        <v/>
      </c>
      <c r="DX294" s="7" t="str">
        <f t="shared" si="4180"/>
        <v/>
      </c>
      <c r="DY294" s="7" t="str">
        <f t="shared" si="4180"/>
        <v/>
      </c>
      <c r="DZ294" s="7" t="str">
        <f t="shared" si="4180"/>
        <v/>
      </c>
      <c r="EA294" s="7" t="str">
        <f t="shared" si="4180"/>
        <v/>
      </c>
      <c r="EB294" s="7" t="str">
        <f t="shared" si="4180"/>
        <v/>
      </c>
      <c r="EC294" s="7" t="str">
        <f t="shared" si="4180"/>
        <v/>
      </c>
      <c r="ED294" s="7" t="str">
        <f t="shared" si="4180"/>
        <v/>
      </c>
      <c r="EE294" s="7" t="str">
        <f t="shared" si="4180"/>
        <v/>
      </c>
      <c r="EF294" s="7" t="str">
        <f t="shared" si="4180"/>
        <v/>
      </c>
      <c r="EG294" s="7" t="str">
        <f t="shared" si="4180"/>
        <v/>
      </c>
      <c r="EH294" s="7" t="str">
        <f t="shared" si="4180"/>
        <v/>
      </c>
      <c r="EI294" s="7" t="str">
        <f t="shared" si="4180"/>
        <v/>
      </c>
      <c r="EJ294" s="7" t="str">
        <f t="shared" si="4180"/>
        <v/>
      </c>
      <c r="EK294" s="7" t="str">
        <f t="shared" si="4180"/>
        <v/>
      </c>
      <c r="EL294" s="7" t="str">
        <f t="shared" si="4180"/>
        <v/>
      </c>
      <c r="EM294" s="7" t="str">
        <f t="shared" si="4180"/>
        <v/>
      </c>
      <c r="EN294" s="7" t="str">
        <f t="shared" si="4180"/>
        <v/>
      </c>
      <c r="EO294" s="7" t="str">
        <f t="shared" si="4180"/>
        <v/>
      </c>
      <c r="EP294" s="7" t="str">
        <f t="shared" si="4180"/>
        <v/>
      </c>
      <c r="EQ294" s="7" t="str">
        <f t="shared" si="4180"/>
        <v/>
      </c>
      <c r="ER294" s="7" t="str">
        <f t="shared" si="4180"/>
        <v/>
      </c>
      <c r="ES294" s="7" t="str">
        <f t="shared" si="4180"/>
        <v/>
      </c>
      <c r="ET294" s="7" t="str">
        <f t="shared" si="4180"/>
        <v/>
      </c>
      <c r="EU294" s="7" t="str">
        <f t="shared" si="4180"/>
        <v/>
      </c>
      <c r="EV294" s="7" t="str">
        <f t="shared" si="4180"/>
        <v/>
      </c>
      <c r="EW294" s="7" t="str">
        <f t="shared" si="4180"/>
        <v/>
      </c>
      <c r="EX294" s="7" t="str">
        <f t="shared" si="4180"/>
        <v/>
      </c>
      <c r="EY294" s="7" t="str">
        <f t="shared" si="4180"/>
        <v/>
      </c>
      <c r="EZ294" s="7" t="str">
        <f t="shared" si="4180"/>
        <v/>
      </c>
      <c r="FA294" s="7" t="str">
        <f t="shared" si="4180"/>
        <v/>
      </c>
      <c r="FB294" s="7" t="str">
        <f t="shared" si="4180"/>
        <v/>
      </c>
      <c r="FC294" s="7" t="str">
        <f t="shared" ref="FC294:HN294" si="4181">IF(FC292="","",IF(LEFT(FC291,1)="F",0,IF(FC291="","",IF(FC295="Day",VLOOKUP(FC291,$A$449:$E$614,5,FALSE),IF(FC295="Night",VLOOKUP(FC291,$A$449:$E$614,4,FALSE),"")))))</f>
        <v/>
      </c>
      <c r="FD294" s="7" t="str">
        <f t="shared" si="4181"/>
        <v/>
      </c>
      <c r="FE294" s="7" t="str">
        <f t="shared" si="4181"/>
        <v/>
      </c>
      <c r="FF294" s="7" t="str">
        <f t="shared" si="4181"/>
        <v/>
      </c>
      <c r="FG294" s="7" t="str">
        <f t="shared" si="4181"/>
        <v/>
      </c>
      <c r="FH294" s="7" t="str">
        <f t="shared" si="4181"/>
        <v/>
      </c>
      <c r="FI294" s="7" t="str">
        <f t="shared" si="4181"/>
        <v/>
      </c>
      <c r="FJ294" s="7" t="str">
        <f t="shared" si="4181"/>
        <v/>
      </c>
      <c r="FK294" s="7" t="str">
        <f t="shared" si="4181"/>
        <v/>
      </c>
      <c r="FL294" s="7" t="str">
        <f t="shared" si="4181"/>
        <v/>
      </c>
      <c r="FM294" s="7" t="str">
        <f t="shared" si="4181"/>
        <v/>
      </c>
      <c r="FN294" s="7" t="str">
        <f t="shared" si="4181"/>
        <v/>
      </c>
      <c r="FO294" s="7" t="str">
        <f t="shared" si="4181"/>
        <v/>
      </c>
      <c r="FP294" s="7" t="str">
        <f t="shared" si="4181"/>
        <v/>
      </c>
      <c r="FQ294" s="7" t="str">
        <f t="shared" si="4181"/>
        <v/>
      </c>
      <c r="FR294" s="7" t="str">
        <f t="shared" si="4181"/>
        <v/>
      </c>
      <c r="FS294" s="7" t="str">
        <f t="shared" si="4181"/>
        <v/>
      </c>
      <c r="FT294" s="7" t="str">
        <f t="shared" si="4181"/>
        <v/>
      </c>
      <c r="FU294" s="7" t="str">
        <f t="shared" si="4181"/>
        <v/>
      </c>
      <c r="FV294" s="7" t="str">
        <f t="shared" si="4181"/>
        <v/>
      </c>
      <c r="FW294" s="7" t="str">
        <f t="shared" si="4181"/>
        <v/>
      </c>
      <c r="FX294" s="7" t="str">
        <f t="shared" si="4181"/>
        <v/>
      </c>
      <c r="FY294" s="7" t="str">
        <f t="shared" si="4181"/>
        <v/>
      </c>
      <c r="FZ294" s="7" t="str">
        <f t="shared" si="4181"/>
        <v/>
      </c>
      <c r="GA294" s="7" t="str">
        <f t="shared" si="4181"/>
        <v/>
      </c>
      <c r="GB294" s="7" t="str">
        <f t="shared" si="4181"/>
        <v/>
      </c>
      <c r="GC294" s="7" t="str">
        <f t="shared" si="4181"/>
        <v/>
      </c>
      <c r="GD294" s="7" t="str">
        <f t="shared" si="4181"/>
        <v/>
      </c>
      <c r="GE294" s="7" t="str">
        <f t="shared" si="4181"/>
        <v/>
      </c>
      <c r="GF294" s="7" t="str">
        <f t="shared" si="4181"/>
        <v/>
      </c>
      <c r="GG294" s="7" t="str">
        <f t="shared" si="4181"/>
        <v/>
      </c>
      <c r="GH294" s="7" t="str">
        <f t="shared" si="4181"/>
        <v/>
      </c>
      <c r="GI294" s="7" t="str">
        <f t="shared" si="4181"/>
        <v/>
      </c>
      <c r="GJ294" s="7" t="str">
        <f t="shared" si="4181"/>
        <v/>
      </c>
      <c r="GK294" s="7" t="str">
        <f t="shared" si="4181"/>
        <v/>
      </c>
      <c r="GL294" s="7" t="str">
        <f t="shared" si="4181"/>
        <v/>
      </c>
      <c r="GM294" s="7" t="str">
        <f t="shared" si="4181"/>
        <v/>
      </c>
      <c r="GN294" s="7" t="str">
        <f t="shared" si="4181"/>
        <v/>
      </c>
      <c r="GO294" s="7" t="str">
        <f t="shared" si="4181"/>
        <v/>
      </c>
      <c r="GP294" s="7" t="str">
        <f t="shared" si="4181"/>
        <v/>
      </c>
      <c r="GQ294" s="7" t="str">
        <f t="shared" si="4181"/>
        <v/>
      </c>
      <c r="GR294" s="7" t="str">
        <f t="shared" si="4181"/>
        <v/>
      </c>
      <c r="GS294" s="7" t="str">
        <f t="shared" si="4181"/>
        <v/>
      </c>
      <c r="GT294" s="7" t="str">
        <f t="shared" si="4181"/>
        <v/>
      </c>
      <c r="GU294" s="7" t="str">
        <f t="shared" si="4181"/>
        <v/>
      </c>
      <c r="GV294" s="7" t="str">
        <f t="shared" si="4181"/>
        <v/>
      </c>
      <c r="GW294" s="7" t="str">
        <f t="shared" si="4181"/>
        <v/>
      </c>
      <c r="GX294" s="7" t="str">
        <f t="shared" si="4181"/>
        <v/>
      </c>
      <c r="GY294" s="7" t="str">
        <f t="shared" si="4181"/>
        <v/>
      </c>
      <c r="GZ294" s="7" t="str">
        <f t="shared" si="4181"/>
        <v/>
      </c>
      <c r="HA294" s="7" t="str">
        <f t="shared" si="4181"/>
        <v/>
      </c>
      <c r="HB294" s="7" t="str">
        <f t="shared" si="4181"/>
        <v/>
      </c>
      <c r="HC294" s="7" t="str">
        <f t="shared" si="4181"/>
        <v/>
      </c>
      <c r="HD294" s="7" t="str">
        <f t="shared" si="4181"/>
        <v/>
      </c>
      <c r="HE294" s="7" t="str">
        <f t="shared" si="4181"/>
        <v/>
      </c>
      <c r="HF294" s="7" t="str">
        <f t="shared" si="4181"/>
        <v/>
      </c>
      <c r="HG294" s="7" t="str">
        <f t="shared" si="4181"/>
        <v/>
      </c>
      <c r="HH294" s="7" t="str">
        <f t="shared" si="4181"/>
        <v/>
      </c>
      <c r="HI294" s="7" t="str">
        <f t="shared" si="4181"/>
        <v/>
      </c>
      <c r="HJ294" s="7" t="str">
        <f t="shared" si="4181"/>
        <v/>
      </c>
      <c r="HK294" s="7" t="str">
        <f t="shared" si="4181"/>
        <v/>
      </c>
      <c r="HL294" s="7" t="str">
        <f t="shared" si="4181"/>
        <v/>
      </c>
      <c r="HM294" s="7" t="str">
        <f t="shared" si="4181"/>
        <v/>
      </c>
      <c r="HN294" s="7" t="str">
        <f t="shared" si="4181"/>
        <v/>
      </c>
      <c r="HO294" s="7" t="str">
        <f t="shared" ref="HO294:ID294" si="4182">IF(HO292="","",IF(LEFT(HO291,1)="F",0,IF(HO291="","",IF(HO295="Day",VLOOKUP(HO291,$A$449:$E$614,5,FALSE),IF(HO295="Night",VLOOKUP(HO291,$A$449:$E$614,4,FALSE),"")))))</f>
        <v/>
      </c>
      <c r="HP294" s="7" t="str">
        <f t="shared" si="4182"/>
        <v/>
      </c>
      <c r="HQ294" s="7" t="str">
        <f t="shared" si="4182"/>
        <v/>
      </c>
      <c r="HR294" s="7" t="str">
        <f t="shared" si="4182"/>
        <v/>
      </c>
      <c r="HS294" s="7" t="str">
        <f t="shared" si="4182"/>
        <v/>
      </c>
      <c r="HT294" s="7" t="str">
        <f t="shared" si="4182"/>
        <v/>
      </c>
      <c r="HU294" s="7" t="str">
        <f t="shared" si="4182"/>
        <v/>
      </c>
      <c r="HV294" s="7" t="str">
        <f t="shared" si="4182"/>
        <v/>
      </c>
      <c r="HW294" s="7" t="str">
        <f t="shared" si="4182"/>
        <v/>
      </c>
      <c r="HX294" s="7" t="str">
        <f t="shared" si="4182"/>
        <v/>
      </c>
      <c r="HY294" s="7" t="str">
        <f t="shared" si="4182"/>
        <v/>
      </c>
      <c r="HZ294" s="7" t="str">
        <f t="shared" si="4182"/>
        <v/>
      </c>
      <c r="IA294" s="7" t="str">
        <f t="shared" si="4182"/>
        <v/>
      </c>
      <c r="IB294" s="7" t="str">
        <f t="shared" si="4182"/>
        <v/>
      </c>
      <c r="IC294" s="7" t="str">
        <f t="shared" si="4182"/>
        <v/>
      </c>
      <c r="ID294" s="7" t="str">
        <f t="shared" si="4182"/>
        <v/>
      </c>
    </row>
    <row r="295" spans="1:238" hidden="1" x14ac:dyDescent="0.3">
      <c r="A295" s="31" t="s">
        <v>681</v>
      </c>
      <c r="B295" s="31" t="str">
        <f>VLOOKUP($A295,POINTS!$O$3:$W$168,B$232,FALSE)</f>
        <v>New Sweden Lutheran Church</v>
      </c>
      <c r="C295" s="31" t="str">
        <f>VLOOKUP($A295,POINTS!$O$3:$W$168,C$232,FALSE)</f>
        <v>Manor</v>
      </c>
      <c r="D295" s="32">
        <f>VLOOKUP($A295,POINTS!$O$3:$W$168,D$232,FALSE)</f>
        <v>30.405836999999998</v>
      </c>
      <c r="E295" s="32">
        <f>VLOOKUP($A295,POINTS!$O$3:$W$168,E$232,FALSE)</f>
        <v>-97.486424999999997</v>
      </c>
      <c r="F295" s="31">
        <f>VLOOKUP($A295,POINTS!$O$3:$W$168,F$232,FALSE)</f>
        <v>0</v>
      </c>
      <c r="G295" s="31">
        <f>VLOOKUP($A295,POINTS!$O$3:$W$168,G$232,FALSE)</f>
        <v>280</v>
      </c>
      <c r="H295" s="31">
        <f>VLOOKUP($A295,POINTS!$O$3:$W$168,H$232,FALSE)</f>
        <v>0</v>
      </c>
      <c r="I295" s="7">
        <f>ROUNDUP(VLOOKUP(A295,POINTS!$A$3:$J$168,10,FALSE)/2,0)</f>
        <v>35</v>
      </c>
      <c r="Z295" s="29"/>
      <c r="AA295" s="29"/>
      <c r="AB295" s="7">
        <f>IF(BR1184*0.1&gt;=0.5,0.5,1-(BR1184*0.1))</f>
        <v>1</v>
      </c>
      <c r="AC295" s="7" t="s">
        <v>1036</v>
      </c>
      <c r="AE295" s="7" t="str">
        <f t="shared" ref="AE295:CP295" si="4183">IF(LEFT(AE291,6)="Duplic","",IF(AE291="","",VLOOKUP(AE291,$AD$26:$AI$191,6,FALSE)))</f>
        <v/>
      </c>
      <c r="AF295" s="7" t="str">
        <f t="shared" si="4183"/>
        <v/>
      </c>
      <c r="AG295" s="7" t="str">
        <f t="shared" si="4183"/>
        <v/>
      </c>
      <c r="AH295" s="7" t="str">
        <f t="shared" si="4183"/>
        <v/>
      </c>
      <c r="AI295" s="7" t="str">
        <f t="shared" si="4183"/>
        <v/>
      </c>
      <c r="AJ295" s="7" t="str">
        <f t="shared" si="4183"/>
        <v/>
      </c>
      <c r="AK295" s="7" t="str">
        <f t="shared" si="4183"/>
        <v/>
      </c>
      <c r="AL295" s="7" t="str">
        <f t="shared" si="4183"/>
        <v/>
      </c>
      <c r="AM295" s="7" t="str">
        <f t="shared" si="4183"/>
        <v/>
      </c>
      <c r="AN295" s="7" t="str">
        <f t="shared" si="4183"/>
        <v/>
      </c>
      <c r="AO295" s="7" t="str">
        <f t="shared" si="4183"/>
        <v/>
      </c>
      <c r="AP295" s="7" t="str">
        <f t="shared" si="4183"/>
        <v/>
      </c>
      <c r="AQ295" s="7" t="str">
        <f t="shared" si="4183"/>
        <v/>
      </c>
      <c r="AR295" s="7" t="str">
        <f t="shared" si="4183"/>
        <v/>
      </c>
      <c r="AS295" s="7" t="str">
        <f t="shared" si="4183"/>
        <v/>
      </c>
      <c r="AT295" s="7" t="str">
        <f t="shared" si="4183"/>
        <v/>
      </c>
      <c r="AU295" s="7" t="str">
        <f t="shared" si="4183"/>
        <v/>
      </c>
      <c r="AV295" s="7" t="str">
        <f t="shared" si="4183"/>
        <v/>
      </c>
      <c r="AW295" s="7" t="str">
        <f t="shared" si="4183"/>
        <v/>
      </c>
      <c r="AX295" s="7" t="str">
        <f t="shared" si="4183"/>
        <v/>
      </c>
      <c r="AY295" s="7" t="str">
        <f t="shared" si="4183"/>
        <v/>
      </c>
      <c r="AZ295" s="7" t="str">
        <f t="shared" si="4183"/>
        <v/>
      </c>
      <c r="BA295" s="7" t="str">
        <f t="shared" si="4183"/>
        <v/>
      </c>
      <c r="BB295" s="7" t="str">
        <f t="shared" si="4183"/>
        <v/>
      </c>
      <c r="BC295" s="7" t="str">
        <f t="shared" si="4183"/>
        <v/>
      </c>
      <c r="BD295" s="7" t="str">
        <f t="shared" si="4183"/>
        <v/>
      </c>
      <c r="BE295" s="7" t="str">
        <f t="shared" si="4183"/>
        <v/>
      </c>
      <c r="BF295" s="7" t="str">
        <f t="shared" si="4183"/>
        <v/>
      </c>
      <c r="BG295" s="7" t="str">
        <f t="shared" si="4183"/>
        <v/>
      </c>
      <c r="BH295" s="7" t="str">
        <f t="shared" si="4183"/>
        <v/>
      </c>
      <c r="BI295" s="7" t="str">
        <f t="shared" si="4183"/>
        <v/>
      </c>
      <c r="BJ295" s="7" t="str">
        <f t="shared" si="4183"/>
        <v/>
      </c>
      <c r="BK295" s="7" t="str">
        <f t="shared" si="4183"/>
        <v/>
      </c>
      <c r="BL295" s="7" t="str">
        <f t="shared" si="4183"/>
        <v/>
      </c>
      <c r="BM295" s="7" t="str">
        <f t="shared" si="4183"/>
        <v/>
      </c>
      <c r="BN295" s="7" t="str">
        <f t="shared" si="4183"/>
        <v/>
      </c>
      <c r="BO295" s="7" t="str">
        <f t="shared" si="4183"/>
        <v/>
      </c>
      <c r="BP295" s="7" t="str">
        <f t="shared" si="4183"/>
        <v/>
      </c>
      <c r="BQ295" s="7" t="str">
        <f t="shared" si="4183"/>
        <v/>
      </c>
      <c r="BR295" s="7" t="str">
        <f t="shared" si="4183"/>
        <v/>
      </c>
      <c r="BS295" s="7" t="str">
        <f t="shared" si="4183"/>
        <v/>
      </c>
      <c r="BT295" s="7" t="str">
        <f t="shared" si="4183"/>
        <v/>
      </c>
      <c r="BU295" s="7" t="str">
        <f t="shared" si="4183"/>
        <v/>
      </c>
      <c r="BV295" s="7" t="str">
        <f t="shared" si="4183"/>
        <v/>
      </c>
      <c r="BW295" s="7" t="str">
        <f t="shared" si="4183"/>
        <v/>
      </c>
      <c r="BX295" s="7" t="str">
        <f t="shared" si="4183"/>
        <v/>
      </c>
      <c r="BY295" s="7" t="str">
        <f t="shared" si="4183"/>
        <v/>
      </c>
      <c r="BZ295" s="7" t="str">
        <f t="shared" si="4183"/>
        <v/>
      </c>
      <c r="CA295" s="7" t="str">
        <f t="shared" si="4183"/>
        <v/>
      </c>
      <c r="CB295" s="7" t="str">
        <f t="shared" si="4183"/>
        <v/>
      </c>
      <c r="CC295" s="7" t="str">
        <f t="shared" si="4183"/>
        <v/>
      </c>
      <c r="CD295" s="7" t="str">
        <f t="shared" si="4183"/>
        <v/>
      </c>
      <c r="CE295" s="7" t="str">
        <f t="shared" si="4183"/>
        <v/>
      </c>
      <c r="CF295" s="7" t="str">
        <f t="shared" si="4183"/>
        <v/>
      </c>
      <c r="CG295" s="7" t="str">
        <f t="shared" si="4183"/>
        <v/>
      </c>
      <c r="CH295" s="7" t="str">
        <f t="shared" si="4183"/>
        <v/>
      </c>
      <c r="CI295" s="7" t="str">
        <f t="shared" si="4183"/>
        <v/>
      </c>
      <c r="CJ295" s="7" t="str">
        <f t="shared" si="4183"/>
        <v/>
      </c>
      <c r="CK295" s="7" t="str">
        <f t="shared" si="4183"/>
        <v/>
      </c>
      <c r="CL295" s="7" t="str">
        <f t="shared" si="4183"/>
        <v/>
      </c>
      <c r="CM295" s="7" t="str">
        <f t="shared" si="4183"/>
        <v/>
      </c>
      <c r="CN295" s="7" t="str">
        <f t="shared" si="4183"/>
        <v/>
      </c>
      <c r="CO295" s="7" t="str">
        <f t="shared" si="4183"/>
        <v/>
      </c>
      <c r="CP295" s="7" t="str">
        <f t="shared" si="4183"/>
        <v/>
      </c>
      <c r="CQ295" s="7" t="str">
        <f t="shared" ref="CQ295:FB295" si="4184">IF(LEFT(CQ291,6)="Duplic","",IF(CQ291="","",VLOOKUP(CQ291,$AD$26:$AI$191,6,FALSE)))</f>
        <v/>
      </c>
      <c r="CR295" s="7" t="str">
        <f t="shared" si="4184"/>
        <v/>
      </c>
      <c r="CS295" s="7" t="str">
        <f t="shared" si="4184"/>
        <v/>
      </c>
      <c r="CT295" s="7" t="str">
        <f t="shared" si="4184"/>
        <v/>
      </c>
      <c r="CU295" s="7" t="str">
        <f t="shared" si="4184"/>
        <v/>
      </c>
      <c r="CV295" s="7" t="str">
        <f t="shared" si="4184"/>
        <v/>
      </c>
      <c r="CW295" s="7" t="str">
        <f t="shared" si="4184"/>
        <v/>
      </c>
      <c r="CX295" s="7" t="str">
        <f t="shared" si="4184"/>
        <v/>
      </c>
      <c r="CY295" s="7" t="str">
        <f t="shared" si="4184"/>
        <v/>
      </c>
      <c r="CZ295" s="7" t="str">
        <f t="shared" si="4184"/>
        <v/>
      </c>
      <c r="DA295" s="7" t="str">
        <f t="shared" si="4184"/>
        <v/>
      </c>
      <c r="DB295" s="7" t="str">
        <f t="shared" si="4184"/>
        <v/>
      </c>
      <c r="DC295" s="7" t="str">
        <f t="shared" si="4184"/>
        <v/>
      </c>
      <c r="DD295" s="7" t="str">
        <f t="shared" si="4184"/>
        <v/>
      </c>
      <c r="DE295" s="7" t="str">
        <f t="shared" si="4184"/>
        <v/>
      </c>
      <c r="DF295" s="7" t="str">
        <f t="shared" si="4184"/>
        <v/>
      </c>
      <c r="DG295" s="7" t="str">
        <f t="shared" si="4184"/>
        <v/>
      </c>
      <c r="DH295" s="7" t="str">
        <f t="shared" si="4184"/>
        <v/>
      </c>
      <c r="DI295" s="7" t="str">
        <f t="shared" si="4184"/>
        <v/>
      </c>
      <c r="DJ295" s="7" t="str">
        <f t="shared" si="4184"/>
        <v/>
      </c>
      <c r="DK295" s="7" t="str">
        <f t="shared" si="4184"/>
        <v/>
      </c>
      <c r="DL295" s="7" t="str">
        <f t="shared" si="4184"/>
        <v/>
      </c>
      <c r="DM295" s="7" t="str">
        <f t="shared" si="4184"/>
        <v/>
      </c>
      <c r="DN295" s="7" t="str">
        <f t="shared" si="4184"/>
        <v/>
      </c>
      <c r="DO295" s="7" t="str">
        <f t="shared" si="4184"/>
        <v/>
      </c>
      <c r="DP295" s="7" t="str">
        <f t="shared" si="4184"/>
        <v/>
      </c>
      <c r="DQ295" s="7" t="str">
        <f t="shared" si="4184"/>
        <v/>
      </c>
      <c r="DR295" s="7" t="str">
        <f t="shared" si="4184"/>
        <v/>
      </c>
      <c r="DS295" s="7" t="str">
        <f t="shared" si="4184"/>
        <v/>
      </c>
      <c r="DT295" s="7" t="str">
        <f t="shared" si="4184"/>
        <v/>
      </c>
      <c r="DU295" s="7" t="str">
        <f t="shared" si="4184"/>
        <v/>
      </c>
      <c r="DV295" s="7" t="str">
        <f t="shared" si="4184"/>
        <v/>
      </c>
      <c r="DW295" s="7" t="str">
        <f t="shared" si="4184"/>
        <v/>
      </c>
      <c r="DX295" s="7" t="str">
        <f t="shared" si="4184"/>
        <v/>
      </c>
      <c r="DY295" s="7" t="str">
        <f t="shared" si="4184"/>
        <v/>
      </c>
      <c r="DZ295" s="7" t="str">
        <f t="shared" si="4184"/>
        <v/>
      </c>
      <c r="EA295" s="7" t="str">
        <f t="shared" si="4184"/>
        <v/>
      </c>
      <c r="EB295" s="7" t="str">
        <f t="shared" si="4184"/>
        <v/>
      </c>
      <c r="EC295" s="7" t="str">
        <f t="shared" si="4184"/>
        <v/>
      </c>
      <c r="ED295" s="7" t="str">
        <f t="shared" si="4184"/>
        <v/>
      </c>
      <c r="EE295" s="7" t="str">
        <f t="shared" si="4184"/>
        <v/>
      </c>
      <c r="EF295" s="7" t="str">
        <f t="shared" si="4184"/>
        <v/>
      </c>
      <c r="EG295" s="7" t="str">
        <f t="shared" si="4184"/>
        <v/>
      </c>
      <c r="EH295" s="7" t="str">
        <f t="shared" si="4184"/>
        <v/>
      </c>
      <c r="EI295" s="7" t="str">
        <f t="shared" si="4184"/>
        <v/>
      </c>
      <c r="EJ295" s="7" t="str">
        <f t="shared" si="4184"/>
        <v/>
      </c>
      <c r="EK295" s="7" t="str">
        <f t="shared" si="4184"/>
        <v/>
      </c>
      <c r="EL295" s="7" t="str">
        <f t="shared" si="4184"/>
        <v/>
      </c>
      <c r="EM295" s="7" t="str">
        <f t="shared" si="4184"/>
        <v/>
      </c>
      <c r="EN295" s="7" t="str">
        <f t="shared" si="4184"/>
        <v/>
      </c>
      <c r="EO295" s="7" t="str">
        <f t="shared" si="4184"/>
        <v/>
      </c>
      <c r="EP295" s="7" t="str">
        <f t="shared" si="4184"/>
        <v/>
      </c>
      <c r="EQ295" s="7" t="str">
        <f t="shared" si="4184"/>
        <v/>
      </c>
      <c r="ER295" s="7" t="str">
        <f t="shared" si="4184"/>
        <v/>
      </c>
      <c r="ES295" s="7" t="str">
        <f t="shared" si="4184"/>
        <v/>
      </c>
      <c r="ET295" s="7" t="str">
        <f t="shared" si="4184"/>
        <v/>
      </c>
      <c r="EU295" s="7" t="str">
        <f t="shared" si="4184"/>
        <v/>
      </c>
      <c r="EV295" s="7" t="str">
        <f t="shared" si="4184"/>
        <v/>
      </c>
      <c r="EW295" s="7" t="str">
        <f t="shared" si="4184"/>
        <v/>
      </c>
      <c r="EX295" s="7" t="str">
        <f t="shared" si="4184"/>
        <v/>
      </c>
      <c r="EY295" s="7" t="str">
        <f t="shared" si="4184"/>
        <v/>
      </c>
      <c r="EZ295" s="7" t="str">
        <f t="shared" si="4184"/>
        <v/>
      </c>
      <c r="FA295" s="7" t="str">
        <f t="shared" si="4184"/>
        <v/>
      </c>
      <c r="FB295" s="7" t="str">
        <f t="shared" si="4184"/>
        <v/>
      </c>
      <c r="FC295" s="7" t="str">
        <f t="shared" ref="FC295:HN295" si="4185">IF(LEFT(FC291,6)="Duplic","",IF(FC291="","",VLOOKUP(FC291,$AD$26:$AI$191,6,FALSE)))</f>
        <v/>
      </c>
      <c r="FD295" s="7" t="str">
        <f t="shared" si="4185"/>
        <v/>
      </c>
      <c r="FE295" s="7" t="str">
        <f t="shared" si="4185"/>
        <v/>
      </c>
      <c r="FF295" s="7" t="str">
        <f t="shared" si="4185"/>
        <v/>
      </c>
      <c r="FG295" s="7" t="str">
        <f t="shared" si="4185"/>
        <v/>
      </c>
      <c r="FH295" s="7" t="str">
        <f t="shared" si="4185"/>
        <v/>
      </c>
      <c r="FI295" s="7" t="str">
        <f t="shared" si="4185"/>
        <v/>
      </c>
      <c r="FJ295" s="7" t="str">
        <f t="shared" si="4185"/>
        <v/>
      </c>
      <c r="FK295" s="7" t="str">
        <f t="shared" si="4185"/>
        <v/>
      </c>
      <c r="FL295" s="7" t="str">
        <f t="shared" si="4185"/>
        <v/>
      </c>
      <c r="FM295" s="7" t="str">
        <f t="shared" si="4185"/>
        <v/>
      </c>
      <c r="FN295" s="7" t="str">
        <f t="shared" si="4185"/>
        <v/>
      </c>
      <c r="FO295" s="7" t="str">
        <f t="shared" si="4185"/>
        <v/>
      </c>
      <c r="FP295" s="7" t="str">
        <f t="shared" si="4185"/>
        <v/>
      </c>
      <c r="FQ295" s="7" t="str">
        <f t="shared" si="4185"/>
        <v/>
      </c>
      <c r="FR295" s="7" t="str">
        <f t="shared" si="4185"/>
        <v/>
      </c>
      <c r="FS295" s="7" t="str">
        <f t="shared" si="4185"/>
        <v/>
      </c>
      <c r="FT295" s="7" t="str">
        <f t="shared" si="4185"/>
        <v/>
      </c>
      <c r="FU295" s="7" t="str">
        <f t="shared" si="4185"/>
        <v/>
      </c>
      <c r="FV295" s="7" t="str">
        <f t="shared" si="4185"/>
        <v/>
      </c>
      <c r="FW295" s="7" t="str">
        <f t="shared" si="4185"/>
        <v/>
      </c>
      <c r="FX295" s="7" t="str">
        <f t="shared" si="4185"/>
        <v/>
      </c>
      <c r="FY295" s="7" t="str">
        <f t="shared" si="4185"/>
        <v/>
      </c>
      <c r="FZ295" s="7" t="str">
        <f t="shared" si="4185"/>
        <v/>
      </c>
      <c r="GA295" s="7" t="str">
        <f t="shared" si="4185"/>
        <v/>
      </c>
      <c r="GB295" s="7" t="str">
        <f t="shared" si="4185"/>
        <v/>
      </c>
      <c r="GC295" s="7" t="str">
        <f t="shared" si="4185"/>
        <v/>
      </c>
      <c r="GD295" s="7" t="str">
        <f t="shared" si="4185"/>
        <v/>
      </c>
      <c r="GE295" s="7" t="str">
        <f t="shared" si="4185"/>
        <v/>
      </c>
      <c r="GF295" s="7" t="str">
        <f t="shared" si="4185"/>
        <v/>
      </c>
      <c r="GG295" s="7" t="str">
        <f t="shared" si="4185"/>
        <v/>
      </c>
      <c r="GH295" s="7" t="str">
        <f t="shared" si="4185"/>
        <v/>
      </c>
      <c r="GI295" s="7" t="str">
        <f t="shared" si="4185"/>
        <v/>
      </c>
      <c r="GJ295" s="7" t="str">
        <f t="shared" si="4185"/>
        <v/>
      </c>
      <c r="GK295" s="7" t="str">
        <f t="shared" si="4185"/>
        <v/>
      </c>
      <c r="GL295" s="7" t="str">
        <f t="shared" si="4185"/>
        <v/>
      </c>
      <c r="GM295" s="7" t="str">
        <f t="shared" si="4185"/>
        <v/>
      </c>
      <c r="GN295" s="7" t="str">
        <f t="shared" si="4185"/>
        <v/>
      </c>
      <c r="GO295" s="7" t="str">
        <f t="shared" si="4185"/>
        <v/>
      </c>
      <c r="GP295" s="7" t="str">
        <f t="shared" si="4185"/>
        <v/>
      </c>
      <c r="GQ295" s="7" t="str">
        <f t="shared" si="4185"/>
        <v/>
      </c>
      <c r="GR295" s="7" t="str">
        <f t="shared" si="4185"/>
        <v/>
      </c>
      <c r="GS295" s="7" t="str">
        <f t="shared" si="4185"/>
        <v/>
      </c>
      <c r="GT295" s="7" t="str">
        <f t="shared" si="4185"/>
        <v/>
      </c>
      <c r="GU295" s="7" t="str">
        <f t="shared" si="4185"/>
        <v/>
      </c>
      <c r="GV295" s="7" t="str">
        <f t="shared" si="4185"/>
        <v/>
      </c>
      <c r="GW295" s="7" t="str">
        <f t="shared" si="4185"/>
        <v/>
      </c>
      <c r="GX295" s="7" t="str">
        <f t="shared" si="4185"/>
        <v/>
      </c>
      <c r="GY295" s="7" t="str">
        <f t="shared" si="4185"/>
        <v/>
      </c>
      <c r="GZ295" s="7" t="str">
        <f t="shared" si="4185"/>
        <v/>
      </c>
      <c r="HA295" s="7" t="str">
        <f t="shared" si="4185"/>
        <v/>
      </c>
      <c r="HB295" s="7" t="str">
        <f t="shared" si="4185"/>
        <v/>
      </c>
      <c r="HC295" s="7" t="str">
        <f t="shared" si="4185"/>
        <v/>
      </c>
      <c r="HD295" s="7" t="str">
        <f t="shared" si="4185"/>
        <v/>
      </c>
      <c r="HE295" s="7" t="str">
        <f t="shared" si="4185"/>
        <v/>
      </c>
      <c r="HF295" s="7" t="str">
        <f t="shared" si="4185"/>
        <v/>
      </c>
      <c r="HG295" s="7" t="str">
        <f t="shared" si="4185"/>
        <v/>
      </c>
      <c r="HH295" s="7" t="str">
        <f t="shared" si="4185"/>
        <v/>
      </c>
      <c r="HI295" s="7" t="str">
        <f t="shared" si="4185"/>
        <v/>
      </c>
      <c r="HJ295" s="7" t="str">
        <f t="shared" si="4185"/>
        <v/>
      </c>
      <c r="HK295" s="7" t="str">
        <f t="shared" si="4185"/>
        <v/>
      </c>
      <c r="HL295" s="7" t="str">
        <f t="shared" si="4185"/>
        <v/>
      </c>
      <c r="HM295" s="7" t="str">
        <f t="shared" si="4185"/>
        <v/>
      </c>
      <c r="HN295" s="7" t="str">
        <f t="shared" si="4185"/>
        <v/>
      </c>
      <c r="HO295" s="7" t="str">
        <f t="shared" ref="HO295:ID295" si="4186">IF(LEFT(HO291,6)="Duplic","",IF(HO291="","",VLOOKUP(HO291,$AD$26:$AI$191,6,FALSE)))</f>
        <v/>
      </c>
      <c r="HP295" s="7" t="str">
        <f t="shared" si="4186"/>
        <v/>
      </c>
      <c r="HQ295" s="7" t="str">
        <f t="shared" si="4186"/>
        <v/>
      </c>
      <c r="HR295" s="7" t="str">
        <f t="shared" si="4186"/>
        <v/>
      </c>
      <c r="HS295" s="7" t="str">
        <f t="shared" si="4186"/>
        <v/>
      </c>
      <c r="HT295" s="7" t="str">
        <f t="shared" si="4186"/>
        <v/>
      </c>
      <c r="HU295" s="7" t="str">
        <f t="shared" si="4186"/>
        <v/>
      </c>
      <c r="HV295" s="7" t="str">
        <f t="shared" si="4186"/>
        <v/>
      </c>
      <c r="HW295" s="7" t="str">
        <f t="shared" si="4186"/>
        <v/>
      </c>
      <c r="HX295" s="7" t="str">
        <f t="shared" si="4186"/>
        <v/>
      </c>
      <c r="HY295" s="7" t="str">
        <f t="shared" si="4186"/>
        <v/>
      </c>
      <c r="HZ295" s="7" t="str">
        <f t="shared" si="4186"/>
        <v/>
      </c>
      <c r="IA295" s="7" t="str">
        <f t="shared" si="4186"/>
        <v/>
      </c>
      <c r="IB295" s="7" t="str">
        <f t="shared" si="4186"/>
        <v/>
      </c>
      <c r="IC295" s="7" t="str">
        <f t="shared" si="4186"/>
        <v/>
      </c>
      <c r="ID295" s="7" t="str">
        <f t="shared" si="4186"/>
        <v/>
      </c>
    </row>
    <row r="296" spans="1:238" hidden="1" x14ac:dyDescent="0.3">
      <c r="A296" s="31" t="s">
        <v>682</v>
      </c>
      <c r="B296" s="31" t="str">
        <f>VLOOKUP($A296,POINTS!$O$3:$W$168,B$232,FALSE)</f>
        <v>St. Barnabas Episcopal Church</v>
      </c>
      <c r="C296" s="31" t="str">
        <f>VLOOKUP($A296,POINTS!$O$3:$W$168,C$232,FALSE)</f>
        <v>Fredericksburg</v>
      </c>
      <c r="D296" s="32">
        <f>VLOOKUP($A296,POINTS!$O$3:$W$168,D$232,FALSE)</f>
        <v>30.279336000000001</v>
      </c>
      <c r="E296" s="32">
        <f>VLOOKUP($A296,POINTS!$O$3:$W$168,E$232,FALSE)</f>
        <v>-98.883353999999997</v>
      </c>
      <c r="F296" s="31">
        <f>VLOOKUP($A296,POINTS!$O$3:$W$168,F$232,FALSE)</f>
        <v>0</v>
      </c>
      <c r="G296" s="31">
        <f>VLOOKUP($A296,POINTS!$O$3:$W$168,G$232,FALSE)</f>
        <v>153</v>
      </c>
      <c r="H296" s="31">
        <f>VLOOKUP($A296,POINTS!$O$3:$W$168,H$232,FALSE)</f>
        <v>0</v>
      </c>
      <c r="I296" s="7">
        <f>ROUNDUP(VLOOKUP(A296,POINTS!$A$3:$J$168,10,FALSE)/2,0)</f>
        <v>77</v>
      </c>
      <c r="Z296" s="29"/>
      <c r="AA296" s="29" t="s">
        <v>802</v>
      </c>
      <c r="AE296" s="7" t="str">
        <f t="shared" ref="AE296" si="4187">IF(COUNTIF($A$449:$A$614,AE291)&gt;0,IF(LEN($AB289)-LEN(SUBSTITUTE($AB289,LEFT(AE291,1),""))&gt;=1,IF(AE295="Night",0.1,""),""),"")</f>
        <v/>
      </c>
      <c r="AF296" s="7" t="str">
        <f t="shared" ref="AF296" si="4188">IF(COUNTIF($A$449:$A$614,AF291)&gt;0,IF(LEN($AB289)-LEN(SUBSTITUTE($AB289,LEFT(AF291,1),""))&gt;=1,IF(AF295="Night",0.1,""),""),"")</f>
        <v/>
      </c>
      <c r="AG296" s="7" t="str">
        <f t="shared" ref="AG296" si="4189">IF(COUNTIF($A$449:$A$614,AG291)&gt;0,IF(LEN($AB289)-LEN(SUBSTITUTE($AB289,LEFT(AG291,1),""))&gt;=1,IF(AG295="Night",0.1,""),""),"")</f>
        <v/>
      </c>
      <c r="AH296" s="7" t="str">
        <f t="shared" ref="AH296" si="4190">IF(COUNTIF($A$449:$A$614,AH291)&gt;0,IF(LEN($AB289)-LEN(SUBSTITUTE($AB289,LEFT(AH291,1),""))&gt;=1,IF(AH295="Night",0.1,""),""),"")</f>
        <v/>
      </c>
      <c r="AI296" s="7" t="str">
        <f t="shared" ref="AI296" si="4191">IF(COUNTIF($A$449:$A$614,AI291)&gt;0,IF(LEN($AB289)-LEN(SUBSTITUTE($AB289,LEFT(AI291,1),""))&gt;=1,IF(AI295="Night",0.1,""),""),"")</f>
        <v/>
      </c>
      <c r="AJ296" s="7" t="str">
        <f t="shared" ref="AJ296" si="4192">IF(COUNTIF($A$449:$A$614,AJ291)&gt;0,IF(LEN($AB289)-LEN(SUBSTITUTE($AB289,LEFT(AJ291,1),""))&gt;=1,IF(AJ295="Night",0.1,""),""),"")</f>
        <v/>
      </c>
      <c r="AK296" s="7" t="str">
        <f t="shared" ref="AK296" si="4193">IF(COUNTIF($A$449:$A$614,AK291)&gt;0,IF(LEN($AB289)-LEN(SUBSTITUTE($AB289,LEFT(AK291,1),""))&gt;=1,IF(AK295="Night",0.1,""),""),"")</f>
        <v/>
      </c>
      <c r="AL296" s="7" t="str">
        <f t="shared" ref="AL296" si="4194">IF(COUNTIF($A$449:$A$614,AL291)&gt;0,IF(LEN($AB289)-LEN(SUBSTITUTE($AB289,LEFT(AL291,1),""))&gt;=1,IF(AL295="Night",0.1,""),""),"")</f>
        <v/>
      </c>
      <c r="AM296" s="7" t="str">
        <f t="shared" ref="AM296" si="4195">IF(COUNTIF($A$449:$A$614,AM291)&gt;0,IF(LEN($AB289)-LEN(SUBSTITUTE($AB289,LEFT(AM291,1),""))&gt;=1,IF(AM295="Night",0.1,""),""),"")</f>
        <v/>
      </c>
      <c r="AN296" s="7" t="str">
        <f t="shared" ref="AN296" si="4196">IF(COUNTIF($A$449:$A$614,AN291)&gt;0,IF(LEN($AB289)-LEN(SUBSTITUTE($AB289,LEFT(AN291,1),""))&gt;=1,IF(AN295="Night",0.1,""),""),"")</f>
        <v/>
      </c>
      <c r="AO296" s="7" t="str">
        <f t="shared" ref="AO296" si="4197">IF(COUNTIF($A$449:$A$614,AO291)&gt;0,IF(LEN($AB289)-LEN(SUBSTITUTE($AB289,LEFT(AO291,1),""))&gt;=1,IF(AO295="Night",0.1,""),""),"")</f>
        <v/>
      </c>
      <c r="AP296" s="7" t="str">
        <f t="shared" ref="AP296" si="4198">IF(COUNTIF($A$449:$A$614,AP291)&gt;0,IF(LEN($AB289)-LEN(SUBSTITUTE($AB289,LEFT(AP291,1),""))&gt;=1,IF(AP295="Night",0.1,""),""),"")</f>
        <v/>
      </c>
      <c r="AQ296" s="7" t="str">
        <f t="shared" ref="AQ296" si="4199">IF(COUNTIF($A$449:$A$614,AQ291)&gt;0,IF(LEN($AB289)-LEN(SUBSTITUTE($AB289,LEFT(AQ291,1),""))&gt;=1,IF(AQ295="Night",0.1,""),""),"")</f>
        <v/>
      </c>
      <c r="AR296" s="7" t="str">
        <f t="shared" ref="AR296" si="4200">IF(COUNTIF($A$449:$A$614,AR291)&gt;0,IF(LEN($AB289)-LEN(SUBSTITUTE($AB289,LEFT(AR291,1),""))&gt;=1,IF(AR295="Night",0.1,""),""),"")</f>
        <v/>
      </c>
      <c r="AS296" s="7" t="str">
        <f t="shared" ref="AS296" si="4201">IF(COUNTIF($A$449:$A$614,AS291)&gt;0,IF(LEN($AB289)-LEN(SUBSTITUTE($AB289,LEFT(AS291,1),""))&gt;=1,IF(AS295="Night",0.1,""),""),"")</f>
        <v/>
      </c>
      <c r="AT296" s="7" t="str">
        <f t="shared" ref="AT296" si="4202">IF(COUNTIF($A$449:$A$614,AT291)&gt;0,IF(LEN($AB289)-LEN(SUBSTITUTE($AB289,LEFT(AT291,1),""))&gt;=1,IF(AT295="Night",0.1,""),""),"")</f>
        <v/>
      </c>
      <c r="AU296" s="7" t="str">
        <f t="shared" ref="AU296" si="4203">IF(COUNTIF($A$449:$A$614,AU291)&gt;0,IF(LEN($AB289)-LEN(SUBSTITUTE($AB289,LEFT(AU291,1),""))&gt;=1,IF(AU295="Night",0.1,""),""),"")</f>
        <v/>
      </c>
      <c r="AV296" s="7" t="str">
        <f t="shared" ref="AV296" si="4204">IF(COUNTIF($A$449:$A$614,AV291)&gt;0,IF(LEN($AB289)-LEN(SUBSTITUTE($AB289,LEFT(AV291,1),""))&gt;=1,IF(AV295="Night",0.1,""),""),"")</f>
        <v/>
      </c>
      <c r="AW296" s="7" t="str">
        <f t="shared" ref="AW296" si="4205">IF(COUNTIF($A$449:$A$614,AW291)&gt;0,IF(LEN($AB289)-LEN(SUBSTITUTE($AB289,LEFT(AW291,1),""))&gt;=1,IF(AW295="Night",0.1,""),""),"")</f>
        <v/>
      </c>
      <c r="AX296" s="7" t="str">
        <f t="shared" ref="AX296" si="4206">IF(COUNTIF($A$449:$A$614,AX291)&gt;0,IF(LEN($AB289)-LEN(SUBSTITUTE($AB289,LEFT(AX291,1),""))&gt;=1,IF(AX295="Night",0.1,""),""),"")</f>
        <v/>
      </c>
      <c r="AY296" s="7" t="str">
        <f t="shared" ref="AY296" si="4207">IF(COUNTIF($A$449:$A$614,AY291)&gt;0,IF(LEN($AB289)-LEN(SUBSTITUTE($AB289,LEFT(AY291,1),""))&gt;=1,IF(AY295="Night",0.1,""),""),"")</f>
        <v/>
      </c>
      <c r="AZ296" s="7" t="str">
        <f t="shared" ref="AZ296" si="4208">IF(COUNTIF($A$449:$A$614,AZ291)&gt;0,IF(LEN($AB289)-LEN(SUBSTITUTE($AB289,LEFT(AZ291,1),""))&gt;=1,IF(AZ295="Night",0.1,""),""),"")</f>
        <v/>
      </c>
      <c r="BA296" s="7" t="str">
        <f t="shared" ref="BA296" si="4209">IF(COUNTIF($A$449:$A$614,BA291)&gt;0,IF(LEN($AB289)-LEN(SUBSTITUTE($AB289,LEFT(BA291,1),""))&gt;=1,IF(BA295="Night",0.1,""),""),"")</f>
        <v/>
      </c>
      <c r="BB296" s="7" t="str">
        <f t="shared" ref="BB296" si="4210">IF(COUNTIF($A$449:$A$614,BB291)&gt;0,IF(LEN($AB289)-LEN(SUBSTITUTE($AB289,LEFT(BB291,1),""))&gt;=1,IF(BB295="Night",0.1,""),""),"")</f>
        <v/>
      </c>
      <c r="BC296" s="7" t="str">
        <f t="shared" ref="BC296" si="4211">IF(COUNTIF($A$449:$A$614,BC291)&gt;0,IF(LEN($AB289)-LEN(SUBSTITUTE($AB289,LEFT(BC291,1),""))&gt;=1,IF(BC295="Night",0.1,""),""),"")</f>
        <v/>
      </c>
      <c r="BD296" s="7" t="str">
        <f t="shared" ref="BD296" si="4212">IF(COUNTIF($A$449:$A$614,BD291)&gt;0,IF(LEN($AB289)-LEN(SUBSTITUTE($AB289,LEFT(BD291,1),""))&gt;=1,IF(BD295="Night",0.1,""),""),"")</f>
        <v/>
      </c>
      <c r="BE296" s="7" t="str">
        <f t="shared" ref="BE296" si="4213">IF(COUNTIF($A$449:$A$614,BE291)&gt;0,IF(LEN($AB289)-LEN(SUBSTITUTE($AB289,LEFT(BE291,1),""))&gt;=1,IF(BE295="Night",0.1,""),""),"")</f>
        <v/>
      </c>
      <c r="BF296" s="7" t="str">
        <f t="shared" ref="BF296" si="4214">IF(COUNTIF($A$449:$A$614,BF291)&gt;0,IF(LEN($AB289)-LEN(SUBSTITUTE($AB289,LEFT(BF291,1),""))&gt;=1,IF(BF295="Night",0.1,""),""),"")</f>
        <v/>
      </c>
      <c r="BG296" s="7" t="str">
        <f t="shared" ref="BG296" si="4215">IF(COUNTIF($A$449:$A$614,BG291)&gt;0,IF(LEN($AB289)-LEN(SUBSTITUTE($AB289,LEFT(BG291,1),""))&gt;=1,IF(BG295="Night",0.1,""),""),"")</f>
        <v/>
      </c>
      <c r="BH296" s="7" t="str">
        <f t="shared" ref="BH296" si="4216">IF(COUNTIF($A$449:$A$614,BH291)&gt;0,IF(LEN($AB289)-LEN(SUBSTITUTE($AB289,LEFT(BH291,1),""))&gt;=1,IF(BH295="Night",0.1,""),""),"")</f>
        <v/>
      </c>
      <c r="BI296" s="7" t="str">
        <f t="shared" ref="BI296" si="4217">IF(COUNTIF($A$449:$A$614,BI291)&gt;0,IF(LEN($AB289)-LEN(SUBSTITUTE($AB289,LEFT(BI291,1),""))&gt;=1,IF(BI295="Night",0.1,""),""),"")</f>
        <v/>
      </c>
      <c r="BJ296" s="7" t="str">
        <f t="shared" ref="BJ296" si="4218">IF(COUNTIF($A$449:$A$614,BJ291)&gt;0,IF(LEN($AB289)-LEN(SUBSTITUTE($AB289,LEFT(BJ291,1),""))&gt;=1,IF(BJ295="Night",0.1,""),""),"")</f>
        <v/>
      </c>
      <c r="BK296" s="7" t="str">
        <f t="shared" ref="BK296" si="4219">IF(COUNTIF($A$449:$A$614,BK291)&gt;0,IF(LEN($AB289)-LEN(SUBSTITUTE($AB289,LEFT(BK291,1),""))&gt;=1,IF(BK295="Night",0.1,""),""),"")</f>
        <v/>
      </c>
      <c r="BL296" s="7" t="str">
        <f t="shared" ref="BL296" si="4220">IF(COUNTIF($A$449:$A$614,BL291)&gt;0,IF(LEN($AB289)-LEN(SUBSTITUTE($AB289,LEFT(BL291,1),""))&gt;=1,IF(BL295="Night",0.1,""),""),"")</f>
        <v/>
      </c>
      <c r="BM296" s="7" t="str">
        <f t="shared" ref="BM296" si="4221">IF(COUNTIF($A$449:$A$614,BM291)&gt;0,IF(LEN($AB289)-LEN(SUBSTITUTE($AB289,LEFT(BM291,1),""))&gt;=1,IF(BM295="Night",0.1,""),""),"")</f>
        <v/>
      </c>
      <c r="BN296" s="7" t="str">
        <f t="shared" ref="BN296" si="4222">IF(COUNTIF($A$449:$A$614,BN291)&gt;0,IF(LEN($AB289)-LEN(SUBSTITUTE($AB289,LEFT(BN291,1),""))&gt;=1,IF(BN295="Night",0.1,""),""),"")</f>
        <v/>
      </c>
      <c r="BO296" s="7" t="str">
        <f t="shared" ref="BO296" si="4223">IF(COUNTIF($A$449:$A$614,BO291)&gt;0,IF(LEN($AB289)-LEN(SUBSTITUTE($AB289,LEFT(BO291,1),""))&gt;=1,IF(BO295="Night",0.1,""),""),"")</f>
        <v/>
      </c>
      <c r="BP296" s="7" t="str">
        <f t="shared" ref="BP296" si="4224">IF(COUNTIF($A$449:$A$614,BP291)&gt;0,IF(LEN($AB289)-LEN(SUBSTITUTE($AB289,LEFT(BP291,1),""))&gt;=1,IF(BP295="Night",0.1,""),""),"")</f>
        <v/>
      </c>
      <c r="BQ296" s="7" t="str">
        <f t="shared" ref="BQ296" si="4225">IF(COUNTIF($A$449:$A$614,BQ291)&gt;0,IF(LEN($AB289)-LEN(SUBSTITUTE($AB289,LEFT(BQ291,1),""))&gt;=1,IF(BQ295="Night",0.1,""),""),"")</f>
        <v/>
      </c>
      <c r="BR296" s="7" t="str">
        <f t="shared" ref="BR296" si="4226">IF(COUNTIF($A$449:$A$614,BR291)&gt;0,IF(LEN($AB289)-LEN(SUBSTITUTE($AB289,LEFT(BR291,1),""))&gt;=1,IF(BR295="Night",0.1,""),""),"")</f>
        <v/>
      </c>
      <c r="BS296" s="7" t="str">
        <f t="shared" ref="BS296" si="4227">IF(COUNTIF($A$449:$A$614,BS291)&gt;0,IF(LEN($AB289)-LEN(SUBSTITUTE($AB289,LEFT(BS291,1),""))&gt;=1,IF(BS295="Night",0.1,""),""),"")</f>
        <v/>
      </c>
      <c r="BT296" s="7" t="str">
        <f t="shared" ref="BT296" si="4228">IF(COUNTIF($A$449:$A$614,BT291)&gt;0,IF(LEN($AB289)-LEN(SUBSTITUTE($AB289,LEFT(BT291,1),""))&gt;=1,IF(BT295="Night",0.1,""),""),"")</f>
        <v/>
      </c>
      <c r="BU296" s="7" t="str">
        <f t="shared" ref="BU296" si="4229">IF(COUNTIF($A$449:$A$614,BU291)&gt;0,IF(LEN($AB289)-LEN(SUBSTITUTE($AB289,LEFT(BU291,1),""))&gt;=1,IF(BU295="Night",0.1,""),""),"")</f>
        <v/>
      </c>
      <c r="BV296" s="7" t="str">
        <f t="shared" ref="BV296" si="4230">IF(COUNTIF($A$449:$A$614,BV291)&gt;0,IF(LEN($AB289)-LEN(SUBSTITUTE($AB289,LEFT(BV291,1),""))&gt;=1,IF(BV295="Night",0.1,""),""),"")</f>
        <v/>
      </c>
      <c r="BW296" s="7" t="str">
        <f t="shared" ref="BW296" si="4231">IF(COUNTIF($A$449:$A$614,BW291)&gt;0,IF(LEN($AB289)-LEN(SUBSTITUTE($AB289,LEFT(BW291,1),""))&gt;=1,IF(BW295="Night",0.1,""),""),"")</f>
        <v/>
      </c>
      <c r="BX296" s="7" t="str">
        <f t="shared" ref="BX296" si="4232">IF(COUNTIF($A$449:$A$614,BX291)&gt;0,IF(LEN($AB289)-LEN(SUBSTITUTE($AB289,LEFT(BX291,1),""))&gt;=1,IF(BX295="Night",0.1,""),""),"")</f>
        <v/>
      </c>
      <c r="BY296" s="7" t="str">
        <f t="shared" ref="BY296" si="4233">IF(COUNTIF($A$449:$A$614,BY291)&gt;0,IF(LEN($AB289)-LEN(SUBSTITUTE($AB289,LEFT(BY291,1),""))&gt;=1,IF(BY295="Night",0.1,""),""),"")</f>
        <v/>
      </c>
      <c r="BZ296" s="7" t="str">
        <f t="shared" ref="BZ296" si="4234">IF(COUNTIF($A$449:$A$614,BZ291)&gt;0,IF(LEN($AB289)-LEN(SUBSTITUTE($AB289,LEFT(BZ291,1),""))&gt;=1,IF(BZ295="Night",0.1,""),""),"")</f>
        <v/>
      </c>
      <c r="CA296" s="7" t="str">
        <f t="shared" ref="CA296" si="4235">IF(COUNTIF($A$449:$A$614,CA291)&gt;0,IF(LEN($AB289)-LEN(SUBSTITUTE($AB289,LEFT(CA291,1),""))&gt;=1,IF(CA295="Night",0.1,""),""),"")</f>
        <v/>
      </c>
      <c r="CB296" s="7" t="str">
        <f t="shared" ref="CB296" si="4236">IF(COUNTIF($A$449:$A$614,CB291)&gt;0,IF(LEN($AB289)-LEN(SUBSTITUTE($AB289,LEFT(CB291,1),""))&gt;=1,IF(CB295="Night",0.1,""),""),"")</f>
        <v/>
      </c>
      <c r="CC296" s="7" t="str">
        <f t="shared" ref="CC296" si="4237">IF(COUNTIF($A$449:$A$614,CC291)&gt;0,IF(LEN($AB289)-LEN(SUBSTITUTE($AB289,LEFT(CC291,1),""))&gt;=1,IF(CC295="Night",0.1,""),""),"")</f>
        <v/>
      </c>
      <c r="CD296" s="7" t="str">
        <f t="shared" ref="CD296" si="4238">IF(COUNTIF($A$449:$A$614,CD291)&gt;0,IF(LEN($AB289)-LEN(SUBSTITUTE($AB289,LEFT(CD291,1),""))&gt;=1,IF(CD295="Night",0.1,""),""),"")</f>
        <v/>
      </c>
      <c r="CE296" s="7" t="str">
        <f t="shared" ref="CE296" si="4239">IF(COUNTIF($A$449:$A$614,CE291)&gt;0,IF(LEN($AB289)-LEN(SUBSTITUTE($AB289,LEFT(CE291,1),""))&gt;=1,IF(CE295="Night",0.1,""),""),"")</f>
        <v/>
      </c>
      <c r="CF296" s="7" t="str">
        <f t="shared" ref="CF296" si="4240">IF(COUNTIF($A$449:$A$614,CF291)&gt;0,IF(LEN($AB289)-LEN(SUBSTITUTE($AB289,LEFT(CF291,1),""))&gt;=1,IF(CF295="Night",0.1,""),""),"")</f>
        <v/>
      </c>
      <c r="CG296" s="7" t="str">
        <f t="shared" ref="CG296" si="4241">IF(COUNTIF($A$449:$A$614,CG291)&gt;0,IF(LEN($AB289)-LEN(SUBSTITUTE($AB289,LEFT(CG291,1),""))&gt;=1,IF(CG295="Night",0.1,""),""),"")</f>
        <v/>
      </c>
      <c r="CH296" s="7" t="str">
        <f t="shared" ref="CH296" si="4242">IF(COUNTIF($A$449:$A$614,CH291)&gt;0,IF(LEN($AB289)-LEN(SUBSTITUTE($AB289,LEFT(CH291,1),""))&gt;=1,IF(CH295="Night",0.1,""),""),"")</f>
        <v/>
      </c>
      <c r="CI296" s="7" t="str">
        <f t="shared" ref="CI296" si="4243">IF(COUNTIF($A$449:$A$614,CI291)&gt;0,IF(LEN($AB289)-LEN(SUBSTITUTE($AB289,LEFT(CI291,1),""))&gt;=1,IF(CI295="Night",0.1,""),""),"")</f>
        <v/>
      </c>
      <c r="CJ296" s="7" t="str">
        <f t="shared" ref="CJ296" si="4244">IF(COUNTIF($A$449:$A$614,CJ291)&gt;0,IF(LEN($AB289)-LEN(SUBSTITUTE($AB289,LEFT(CJ291,1),""))&gt;=1,IF(CJ295="Night",0.1,""),""),"")</f>
        <v/>
      </c>
      <c r="CK296" s="7" t="str">
        <f t="shared" ref="CK296" si="4245">IF(COUNTIF($A$449:$A$614,CK291)&gt;0,IF(LEN($AB289)-LEN(SUBSTITUTE($AB289,LEFT(CK291,1),""))&gt;=1,IF(CK295="Night",0.1,""),""),"")</f>
        <v/>
      </c>
      <c r="CL296" s="7" t="str">
        <f t="shared" ref="CL296" si="4246">IF(COUNTIF($A$449:$A$614,CL291)&gt;0,IF(LEN($AB289)-LEN(SUBSTITUTE($AB289,LEFT(CL291,1),""))&gt;=1,IF(CL295="Night",0.1,""),""),"")</f>
        <v/>
      </c>
      <c r="CM296" s="7" t="str">
        <f t="shared" ref="CM296" si="4247">IF(COUNTIF($A$449:$A$614,CM291)&gt;0,IF(LEN($AB289)-LEN(SUBSTITUTE($AB289,LEFT(CM291,1),""))&gt;=1,IF(CM295="Night",0.1,""),""),"")</f>
        <v/>
      </c>
      <c r="CN296" s="7" t="str">
        <f t="shared" ref="CN296" si="4248">IF(COUNTIF($A$449:$A$614,CN291)&gt;0,IF(LEN($AB289)-LEN(SUBSTITUTE($AB289,LEFT(CN291,1),""))&gt;=1,IF(CN295="Night",0.1,""),""),"")</f>
        <v/>
      </c>
      <c r="CO296" s="7" t="str">
        <f t="shared" ref="CO296" si="4249">IF(COUNTIF($A$449:$A$614,CO291)&gt;0,IF(LEN($AB289)-LEN(SUBSTITUTE($AB289,LEFT(CO291,1),""))&gt;=1,IF(CO295="Night",0.1,""),""),"")</f>
        <v/>
      </c>
      <c r="CP296" s="7" t="str">
        <f t="shared" ref="CP296" si="4250">IF(COUNTIF($A$449:$A$614,CP291)&gt;0,IF(LEN($AB289)-LEN(SUBSTITUTE($AB289,LEFT(CP291,1),""))&gt;=1,IF(CP295="Night",0.1,""),""),"")</f>
        <v/>
      </c>
      <c r="CQ296" s="7" t="str">
        <f t="shared" ref="CQ296" si="4251">IF(COUNTIF($A$449:$A$614,CQ291)&gt;0,IF(LEN($AB289)-LEN(SUBSTITUTE($AB289,LEFT(CQ291,1),""))&gt;=1,IF(CQ295="Night",0.1,""),""),"")</f>
        <v/>
      </c>
      <c r="CR296" s="7" t="str">
        <f t="shared" ref="CR296" si="4252">IF(COUNTIF($A$449:$A$614,CR291)&gt;0,IF(LEN($AB289)-LEN(SUBSTITUTE($AB289,LEFT(CR291,1),""))&gt;=1,IF(CR295="Night",0.1,""),""),"")</f>
        <v/>
      </c>
      <c r="CS296" s="7" t="str">
        <f t="shared" ref="CS296" si="4253">IF(COUNTIF($A$449:$A$614,CS291)&gt;0,IF(LEN($AB289)-LEN(SUBSTITUTE($AB289,LEFT(CS291,1),""))&gt;=1,IF(CS295="Night",0.1,""),""),"")</f>
        <v/>
      </c>
      <c r="CT296" s="7" t="str">
        <f t="shared" ref="CT296" si="4254">IF(COUNTIF($A$449:$A$614,CT291)&gt;0,IF(LEN($AB289)-LEN(SUBSTITUTE($AB289,LEFT(CT291,1),""))&gt;=1,IF(CT295="Night",0.1,""),""),"")</f>
        <v/>
      </c>
      <c r="CU296" s="7" t="str">
        <f t="shared" ref="CU296" si="4255">IF(COUNTIF($A$449:$A$614,CU291)&gt;0,IF(LEN($AB289)-LEN(SUBSTITUTE($AB289,LEFT(CU291,1),""))&gt;=1,IF(CU295="Night",0.1,""),""),"")</f>
        <v/>
      </c>
      <c r="CV296" s="7" t="str">
        <f t="shared" ref="CV296" si="4256">IF(COUNTIF($A$449:$A$614,CV291)&gt;0,IF(LEN($AB289)-LEN(SUBSTITUTE($AB289,LEFT(CV291,1),""))&gt;=1,IF(CV295="Night",0.1,""),""),"")</f>
        <v/>
      </c>
      <c r="CW296" s="7" t="str">
        <f t="shared" ref="CW296" si="4257">IF(COUNTIF($A$449:$A$614,CW291)&gt;0,IF(LEN($AB289)-LEN(SUBSTITUTE($AB289,LEFT(CW291,1),""))&gt;=1,IF(CW295="Night",0.1,""),""),"")</f>
        <v/>
      </c>
      <c r="CX296" s="7" t="str">
        <f t="shared" ref="CX296" si="4258">IF(COUNTIF($A$449:$A$614,CX291)&gt;0,IF(LEN($AB289)-LEN(SUBSTITUTE($AB289,LEFT(CX291,1),""))&gt;=1,IF(CX295="Night",0.1,""),""),"")</f>
        <v/>
      </c>
      <c r="CY296" s="7" t="str">
        <f t="shared" ref="CY296" si="4259">IF(COUNTIF($A$449:$A$614,CY291)&gt;0,IF(LEN($AB289)-LEN(SUBSTITUTE($AB289,LEFT(CY291,1),""))&gt;=1,IF(CY295="Night",0.1,""),""),"")</f>
        <v/>
      </c>
      <c r="CZ296" s="7" t="str">
        <f t="shared" ref="CZ296" si="4260">IF(COUNTIF($A$449:$A$614,CZ291)&gt;0,IF(LEN($AB289)-LEN(SUBSTITUTE($AB289,LEFT(CZ291,1),""))&gt;=1,IF(CZ295="Night",0.1,""),""),"")</f>
        <v/>
      </c>
      <c r="DA296" s="7" t="str">
        <f t="shared" ref="DA296" si="4261">IF(COUNTIF($A$449:$A$614,DA291)&gt;0,IF(LEN($AB289)-LEN(SUBSTITUTE($AB289,LEFT(DA291,1),""))&gt;=1,IF(DA295="Night",0.1,""),""),"")</f>
        <v/>
      </c>
      <c r="DB296" s="7" t="str">
        <f t="shared" ref="DB296" si="4262">IF(COUNTIF($A$449:$A$614,DB291)&gt;0,IF(LEN($AB289)-LEN(SUBSTITUTE($AB289,LEFT(DB291,1),""))&gt;=1,IF(DB295="Night",0.1,""),""),"")</f>
        <v/>
      </c>
      <c r="DC296" s="7" t="str">
        <f t="shared" ref="DC296" si="4263">IF(COUNTIF($A$449:$A$614,DC291)&gt;0,IF(LEN($AB289)-LEN(SUBSTITUTE($AB289,LEFT(DC291,1),""))&gt;=1,IF(DC295="Night",0.1,""),""),"")</f>
        <v/>
      </c>
      <c r="DD296" s="7" t="str">
        <f t="shared" ref="DD296" si="4264">IF(COUNTIF($A$449:$A$614,DD291)&gt;0,IF(LEN($AB289)-LEN(SUBSTITUTE($AB289,LEFT(DD291,1),""))&gt;=1,IF(DD295="Night",0.1,""),""),"")</f>
        <v/>
      </c>
      <c r="DE296" s="7" t="str">
        <f t="shared" ref="DE296" si="4265">IF(COUNTIF($A$449:$A$614,DE291)&gt;0,IF(LEN($AB289)-LEN(SUBSTITUTE($AB289,LEFT(DE291,1),""))&gt;=1,IF(DE295="Night",0.1,""),""),"")</f>
        <v/>
      </c>
      <c r="DF296" s="7" t="str">
        <f t="shared" ref="DF296" si="4266">IF(COUNTIF($A$449:$A$614,DF291)&gt;0,IF(LEN($AB289)-LEN(SUBSTITUTE($AB289,LEFT(DF291,1),""))&gt;=1,IF(DF295="Night",0.1,""),""),"")</f>
        <v/>
      </c>
      <c r="DG296" s="7" t="str">
        <f t="shared" ref="DG296" si="4267">IF(COUNTIF($A$449:$A$614,DG291)&gt;0,IF(LEN($AB289)-LEN(SUBSTITUTE($AB289,LEFT(DG291,1),""))&gt;=1,IF(DG295="Night",0.1,""),""),"")</f>
        <v/>
      </c>
      <c r="DH296" s="7" t="str">
        <f t="shared" ref="DH296" si="4268">IF(COUNTIF($A$449:$A$614,DH291)&gt;0,IF(LEN($AB289)-LEN(SUBSTITUTE($AB289,LEFT(DH291,1),""))&gt;=1,IF(DH295="Night",0.1,""),""),"")</f>
        <v/>
      </c>
      <c r="DI296" s="7" t="str">
        <f t="shared" ref="DI296" si="4269">IF(COUNTIF($A$449:$A$614,DI291)&gt;0,IF(LEN($AB289)-LEN(SUBSTITUTE($AB289,LEFT(DI291,1),""))&gt;=1,IF(DI295="Night",0.1,""),""),"")</f>
        <v/>
      </c>
      <c r="DJ296" s="7" t="str">
        <f t="shared" ref="DJ296" si="4270">IF(COUNTIF($A$449:$A$614,DJ291)&gt;0,IF(LEN($AB289)-LEN(SUBSTITUTE($AB289,LEFT(DJ291,1),""))&gt;=1,IF(DJ295="Night",0.1,""),""),"")</f>
        <v/>
      </c>
      <c r="DK296" s="7" t="str">
        <f t="shared" ref="DK296" si="4271">IF(COUNTIF($A$449:$A$614,DK291)&gt;0,IF(LEN($AB289)-LEN(SUBSTITUTE($AB289,LEFT(DK291,1),""))&gt;=1,IF(DK295="Night",0.1,""),""),"")</f>
        <v/>
      </c>
      <c r="DL296" s="7" t="str">
        <f t="shared" ref="DL296" si="4272">IF(COUNTIF($A$449:$A$614,DL291)&gt;0,IF(LEN($AB289)-LEN(SUBSTITUTE($AB289,LEFT(DL291,1),""))&gt;=1,IF(DL295="Night",0.1,""),""),"")</f>
        <v/>
      </c>
      <c r="DM296" s="7" t="str">
        <f t="shared" ref="DM296" si="4273">IF(COUNTIF($A$449:$A$614,DM291)&gt;0,IF(LEN($AB289)-LEN(SUBSTITUTE($AB289,LEFT(DM291,1),""))&gt;=1,IF(DM295="Night",0.1,""),""),"")</f>
        <v/>
      </c>
      <c r="DN296" s="7" t="str">
        <f t="shared" ref="DN296" si="4274">IF(COUNTIF($A$449:$A$614,DN291)&gt;0,IF(LEN($AB289)-LEN(SUBSTITUTE($AB289,LEFT(DN291,1),""))&gt;=1,IF(DN295="Night",0.1,""),""),"")</f>
        <v/>
      </c>
      <c r="DO296" s="7" t="str">
        <f t="shared" ref="DO296" si="4275">IF(COUNTIF($A$449:$A$614,DO291)&gt;0,IF(LEN($AB289)-LEN(SUBSTITUTE($AB289,LEFT(DO291,1),""))&gt;=1,IF(DO295="Night",0.1,""),""),"")</f>
        <v/>
      </c>
      <c r="DP296" s="7" t="str">
        <f t="shared" ref="DP296" si="4276">IF(COUNTIF($A$449:$A$614,DP291)&gt;0,IF(LEN($AB289)-LEN(SUBSTITUTE($AB289,LEFT(DP291,1),""))&gt;=1,IF(DP295="Night",0.1,""),""),"")</f>
        <v/>
      </c>
      <c r="DQ296" s="7" t="str">
        <f t="shared" ref="DQ296" si="4277">IF(COUNTIF($A$449:$A$614,DQ291)&gt;0,IF(LEN($AB289)-LEN(SUBSTITUTE($AB289,LEFT(DQ291,1),""))&gt;=1,IF(DQ295="Night",0.1,""),""),"")</f>
        <v/>
      </c>
      <c r="DR296" s="7" t="str">
        <f t="shared" ref="DR296" si="4278">IF(COUNTIF($A$449:$A$614,DR291)&gt;0,IF(LEN($AB289)-LEN(SUBSTITUTE($AB289,LEFT(DR291,1),""))&gt;=1,IF(DR295="Night",0.1,""),""),"")</f>
        <v/>
      </c>
      <c r="DS296" s="7" t="str">
        <f t="shared" ref="DS296" si="4279">IF(COUNTIF($A$449:$A$614,DS291)&gt;0,IF(LEN($AB289)-LEN(SUBSTITUTE($AB289,LEFT(DS291,1),""))&gt;=1,IF(DS295="Night",0.1,""),""),"")</f>
        <v/>
      </c>
      <c r="DT296" s="7" t="str">
        <f t="shared" ref="DT296" si="4280">IF(COUNTIF($A$449:$A$614,DT291)&gt;0,IF(LEN($AB289)-LEN(SUBSTITUTE($AB289,LEFT(DT291,1),""))&gt;=1,IF(DT295="Night",0.1,""),""),"")</f>
        <v/>
      </c>
      <c r="DU296" s="7" t="str">
        <f t="shared" ref="DU296" si="4281">IF(COUNTIF($A$449:$A$614,DU291)&gt;0,IF(LEN($AB289)-LEN(SUBSTITUTE($AB289,LEFT(DU291,1),""))&gt;=1,IF(DU295="Night",0.1,""),""),"")</f>
        <v/>
      </c>
      <c r="DV296" s="7" t="str">
        <f t="shared" ref="DV296" si="4282">IF(COUNTIF($A$449:$A$614,DV291)&gt;0,IF(LEN($AB289)-LEN(SUBSTITUTE($AB289,LEFT(DV291,1),""))&gt;=1,IF(DV295="Night",0.1,""),""),"")</f>
        <v/>
      </c>
      <c r="DW296" s="7" t="str">
        <f t="shared" ref="DW296" si="4283">IF(COUNTIF($A$449:$A$614,DW291)&gt;0,IF(LEN($AB289)-LEN(SUBSTITUTE($AB289,LEFT(DW291,1),""))&gt;=1,IF(DW295="Night",0.1,""),""),"")</f>
        <v/>
      </c>
      <c r="DX296" s="7" t="str">
        <f t="shared" ref="DX296" si="4284">IF(COUNTIF($A$449:$A$614,DX291)&gt;0,IF(LEN($AB289)-LEN(SUBSTITUTE($AB289,LEFT(DX291,1),""))&gt;=1,IF(DX295="Night",0.1,""),""),"")</f>
        <v/>
      </c>
      <c r="DY296" s="7" t="str">
        <f t="shared" ref="DY296" si="4285">IF(COUNTIF($A$449:$A$614,DY291)&gt;0,IF(LEN($AB289)-LEN(SUBSTITUTE($AB289,LEFT(DY291,1),""))&gt;=1,IF(DY295="Night",0.1,""),""),"")</f>
        <v/>
      </c>
      <c r="DZ296" s="7" t="str">
        <f t="shared" ref="DZ296" si="4286">IF(COUNTIF($A$449:$A$614,DZ291)&gt;0,IF(LEN($AB289)-LEN(SUBSTITUTE($AB289,LEFT(DZ291,1),""))&gt;=1,IF(DZ295="Night",0.1,""),""),"")</f>
        <v/>
      </c>
      <c r="EA296" s="7" t="str">
        <f t="shared" ref="EA296" si="4287">IF(COUNTIF($A$449:$A$614,EA291)&gt;0,IF(LEN($AB289)-LEN(SUBSTITUTE($AB289,LEFT(EA291,1),""))&gt;=1,IF(EA295="Night",0.1,""),""),"")</f>
        <v/>
      </c>
      <c r="EB296" s="7" t="str">
        <f t="shared" ref="EB296" si="4288">IF(COUNTIF($A$449:$A$614,EB291)&gt;0,IF(LEN($AB289)-LEN(SUBSTITUTE($AB289,LEFT(EB291,1),""))&gt;=1,IF(EB295="Night",0.1,""),""),"")</f>
        <v/>
      </c>
      <c r="EC296" s="7" t="str">
        <f t="shared" ref="EC296" si="4289">IF(COUNTIF($A$449:$A$614,EC291)&gt;0,IF(LEN($AB289)-LEN(SUBSTITUTE($AB289,LEFT(EC291,1),""))&gt;=1,IF(EC295="Night",0.1,""),""),"")</f>
        <v/>
      </c>
      <c r="ED296" s="7" t="str">
        <f t="shared" ref="ED296" si="4290">IF(COUNTIF($A$449:$A$614,ED291)&gt;0,IF(LEN($AB289)-LEN(SUBSTITUTE($AB289,LEFT(ED291,1),""))&gt;=1,IF(ED295="Night",0.1,""),""),"")</f>
        <v/>
      </c>
      <c r="EE296" s="7" t="str">
        <f t="shared" ref="EE296" si="4291">IF(COUNTIF($A$449:$A$614,EE291)&gt;0,IF(LEN($AB289)-LEN(SUBSTITUTE($AB289,LEFT(EE291,1),""))&gt;=1,IF(EE295="Night",0.1,""),""),"")</f>
        <v/>
      </c>
      <c r="EF296" s="7" t="str">
        <f t="shared" ref="EF296" si="4292">IF(COUNTIF($A$449:$A$614,EF291)&gt;0,IF(LEN($AB289)-LEN(SUBSTITUTE($AB289,LEFT(EF291,1),""))&gt;=1,IF(EF295="Night",0.1,""),""),"")</f>
        <v/>
      </c>
      <c r="EG296" s="7" t="str">
        <f t="shared" ref="EG296" si="4293">IF(COUNTIF($A$449:$A$614,EG291)&gt;0,IF(LEN($AB289)-LEN(SUBSTITUTE($AB289,LEFT(EG291,1),""))&gt;=1,IF(EG295="Night",0.1,""),""),"")</f>
        <v/>
      </c>
      <c r="EH296" s="7" t="str">
        <f t="shared" ref="EH296" si="4294">IF(COUNTIF($A$449:$A$614,EH291)&gt;0,IF(LEN($AB289)-LEN(SUBSTITUTE($AB289,LEFT(EH291,1),""))&gt;=1,IF(EH295="Night",0.1,""),""),"")</f>
        <v/>
      </c>
      <c r="EI296" s="7" t="str">
        <f t="shared" ref="EI296" si="4295">IF(COUNTIF($A$449:$A$614,EI291)&gt;0,IF(LEN($AB289)-LEN(SUBSTITUTE($AB289,LEFT(EI291,1),""))&gt;=1,IF(EI295="Night",0.1,""),""),"")</f>
        <v/>
      </c>
      <c r="EJ296" s="7" t="str">
        <f t="shared" ref="EJ296" si="4296">IF(COUNTIF($A$449:$A$614,EJ291)&gt;0,IF(LEN($AB289)-LEN(SUBSTITUTE($AB289,LEFT(EJ291,1),""))&gt;=1,IF(EJ295="Night",0.1,""),""),"")</f>
        <v/>
      </c>
      <c r="EK296" s="7" t="str">
        <f t="shared" ref="EK296" si="4297">IF(COUNTIF($A$449:$A$614,EK291)&gt;0,IF(LEN($AB289)-LEN(SUBSTITUTE($AB289,LEFT(EK291,1),""))&gt;=1,IF(EK295="Night",0.1,""),""),"")</f>
        <v/>
      </c>
      <c r="EL296" s="7" t="str">
        <f t="shared" ref="EL296" si="4298">IF(COUNTIF($A$449:$A$614,EL291)&gt;0,IF(LEN($AB289)-LEN(SUBSTITUTE($AB289,LEFT(EL291,1),""))&gt;=1,IF(EL295="Night",0.1,""),""),"")</f>
        <v/>
      </c>
      <c r="EM296" s="7" t="str">
        <f t="shared" ref="EM296" si="4299">IF(COUNTIF($A$449:$A$614,EM291)&gt;0,IF(LEN($AB289)-LEN(SUBSTITUTE($AB289,LEFT(EM291,1),""))&gt;=1,IF(EM295="Night",0.1,""),""),"")</f>
        <v/>
      </c>
      <c r="EN296" s="7" t="str">
        <f t="shared" ref="EN296" si="4300">IF(COUNTIF($A$449:$A$614,EN291)&gt;0,IF(LEN($AB289)-LEN(SUBSTITUTE($AB289,LEFT(EN291,1),""))&gt;=1,IF(EN295="Night",0.1,""),""),"")</f>
        <v/>
      </c>
      <c r="EO296" s="7" t="str">
        <f t="shared" ref="EO296" si="4301">IF(COUNTIF($A$449:$A$614,EO291)&gt;0,IF(LEN($AB289)-LEN(SUBSTITUTE($AB289,LEFT(EO291,1),""))&gt;=1,IF(EO295="Night",0.1,""),""),"")</f>
        <v/>
      </c>
      <c r="EP296" s="7" t="str">
        <f t="shared" ref="EP296" si="4302">IF(COUNTIF($A$449:$A$614,EP291)&gt;0,IF(LEN($AB289)-LEN(SUBSTITUTE($AB289,LEFT(EP291,1),""))&gt;=1,IF(EP295="Night",0.1,""),""),"")</f>
        <v/>
      </c>
      <c r="EQ296" s="7" t="str">
        <f t="shared" ref="EQ296" si="4303">IF(COUNTIF($A$449:$A$614,EQ291)&gt;0,IF(LEN($AB289)-LEN(SUBSTITUTE($AB289,LEFT(EQ291,1),""))&gt;=1,IF(EQ295="Night",0.1,""),""),"")</f>
        <v/>
      </c>
      <c r="ER296" s="7" t="str">
        <f t="shared" ref="ER296" si="4304">IF(COUNTIF($A$449:$A$614,ER291)&gt;0,IF(LEN($AB289)-LEN(SUBSTITUTE($AB289,LEFT(ER291,1),""))&gt;=1,IF(ER295="Night",0.1,""),""),"")</f>
        <v/>
      </c>
      <c r="ES296" s="7" t="str">
        <f t="shared" ref="ES296" si="4305">IF(COUNTIF($A$449:$A$614,ES291)&gt;0,IF(LEN($AB289)-LEN(SUBSTITUTE($AB289,LEFT(ES291,1),""))&gt;=1,IF(ES295="Night",0.1,""),""),"")</f>
        <v/>
      </c>
      <c r="ET296" s="7" t="str">
        <f t="shared" ref="ET296" si="4306">IF(COUNTIF($A$449:$A$614,ET291)&gt;0,IF(LEN($AB289)-LEN(SUBSTITUTE($AB289,LEFT(ET291,1),""))&gt;=1,IF(ET295="Night",0.1,""),""),"")</f>
        <v/>
      </c>
      <c r="EU296" s="7" t="str">
        <f t="shared" ref="EU296" si="4307">IF(COUNTIF($A$449:$A$614,EU291)&gt;0,IF(LEN($AB289)-LEN(SUBSTITUTE($AB289,LEFT(EU291,1),""))&gt;=1,IF(EU295="Night",0.1,""),""),"")</f>
        <v/>
      </c>
      <c r="EV296" s="7" t="str">
        <f t="shared" ref="EV296" si="4308">IF(COUNTIF($A$449:$A$614,EV291)&gt;0,IF(LEN($AB289)-LEN(SUBSTITUTE($AB289,LEFT(EV291,1),""))&gt;=1,IF(EV295="Night",0.1,""),""),"")</f>
        <v/>
      </c>
      <c r="EW296" s="7" t="str">
        <f t="shared" ref="EW296" si="4309">IF(COUNTIF($A$449:$A$614,EW291)&gt;0,IF(LEN($AB289)-LEN(SUBSTITUTE($AB289,LEFT(EW291,1),""))&gt;=1,IF(EW295="Night",0.1,""),""),"")</f>
        <v/>
      </c>
      <c r="EX296" s="7" t="str">
        <f t="shared" ref="EX296" si="4310">IF(COUNTIF($A$449:$A$614,EX291)&gt;0,IF(LEN($AB289)-LEN(SUBSTITUTE($AB289,LEFT(EX291,1),""))&gt;=1,IF(EX295="Night",0.1,""),""),"")</f>
        <v/>
      </c>
      <c r="EY296" s="7" t="str">
        <f t="shared" ref="EY296" si="4311">IF(COUNTIF($A$449:$A$614,EY291)&gt;0,IF(LEN($AB289)-LEN(SUBSTITUTE($AB289,LEFT(EY291,1),""))&gt;=1,IF(EY295="Night",0.1,""),""),"")</f>
        <v/>
      </c>
      <c r="EZ296" s="7" t="str">
        <f t="shared" ref="EZ296" si="4312">IF(COUNTIF($A$449:$A$614,EZ291)&gt;0,IF(LEN($AB289)-LEN(SUBSTITUTE($AB289,LEFT(EZ291,1),""))&gt;=1,IF(EZ295="Night",0.1,""),""),"")</f>
        <v/>
      </c>
      <c r="FA296" s="7" t="str">
        <f t="shared" ref="FA296" si="4313">IF(COUNTIF($A$449:$A$614,FA291)&gt;0,IF(LEN($AB289)-LEN(SUBSTITUTE($AB289,LEFT(FA291,1),""))&gt;=1,IF(FA295="Night",0.1,""),""),"")</f>
        <v/>
      </c>
      <c r="FB296" s="7" t="str">
        <f t="shared" ref="FB296" si="4314">IF(COUNTIF($A$449:$A$614,FB291)&gt;0,IF(LEN($AB289)-LEN(SUBSTITUTE($AB289,LEFT(FB291,1),""))&gt;=1,IF(FB295="Night",0.1,""),""),"")</f>
        <v/>
      </c>
      <c r="FC296" s="7" t="str">
        <f t="shared" ref="FC296" si="4315">IF(COUNTIF($A$449:$A$614,FC291)&gt;0,IF(LEN($AB289)-LEN(SUBSTITUTE($AB289,LEFT(FC291,1),""))&gt;=1,IF(FC295="Night",0.1,""),""),"")</f>
        <v/>
      </c>
      <c r="FD296" s="7" t="str">
        <f t="shared" ref="FD296" si="4316">IF(COUNTIF($A$449:$A$614,FD291)&gt;0,IF(LEN($AB289)-LEN(SUBSTITUTE($AB289,LEFT(FD291,1),""))&gt;=1,IF(FD295="Night",0.1,""),""),"")</f>
        <v/>
      </c>
      <c r="FE296" s="7" t="str">
        <f t="shared" ref="FE296" si="4317">IF(COUNTIF($A$449:$A$614,FE291)&gt;0,IF(LEN($AB289)-LEN(SUBSTITUTE($AB289,LEFT(FE291,1),""))&gt;=1,IF(FE295="Night",0.1,""),""),"")</f>
        <v/>
      </c>
      <c r="FF296" s="7" t="str">
        <f t="shared" ref="FF296" si="4318">IF(COUNTIF($A$449:$A$614,FF291)&gt;0,IF(LEN($AB289)-LEN(SUBSTITUTE($AB289,LEFT(FF291,1),""))&gt;=1,IF(FF295="Night",0.1,""),""),"")</f>
        <v/>
      </c>
      <c r="FG296" s="7" t="str">
        <f t="shared" ref="FG296" si="4319">IF(COUNTIF($A$449:$A$614,FG291)&gt;0,IF(LEN($AB289)-LEN(SUBSTITUTE($AB289,LEFT(FG291,1),""))&gt;=1,IF(FG295="Night",0.1,""),""),"")</f>
        <v/>
      </c>
      <c r="FH296" s="7" t="str">
        <f t="shared" ref="FH296" si="4320">IF(COUNTIF($A$449:$A$614,FH291)&gt;0,IF(LEN($AB289)-LEN(SUBSTITUTE($AB289,LEFT(FH291,1),""))&gt;=1,IF(FH295="Night",0.1,""),""),"")</f>
        <v/>
      </c>
      <c r="FI296" s="7" t="str">
        <f t="shared" ref="FI296" si="4321">IF(COUNTIF($A$449:$A$614,FI291)&gt;0,IF(LEN($AB289)-LEN(SUBSTITUTE($AB289,LEFT(FI291,1),""))&gt;=1,IF(FI295="Night",0.1,""),""),"")</f>
        <v/>
      </c>
      <c r="FJ296" s="7" t="str">
        <f t="shared" ref="FJ296" si="4322">IF(COUNTIF($A$449:$A$614,FJ291)&gt;0,IF(LEN($AB289)-LEN(SUBSTITUTE($AB289,LEFT(FJ291,1),""))&gt;=1,IF(FJ295="Night",0.1,""),""),"")</f>
        <v/>
      </c>
      <c r="FK296" s="7" t="str">
        <f t="shared" ref="FK296" si="4323">IF(COUNTIF($A$449:$A$614,FK291)&gt;0,IF(LEN($AB289)-LEN(SUBSTITUTE($AB289,LEFT(FK291,1),""))&gt;=1,IF(FK295="Night",0.1,""),""),"")</f>
        <v/>
      </c>
      <c r="FL296" s="7" t="str">
        <f t="shared" ref="FL296" si="4324">IF(COUNTIF($A$449:$A$614,FL291)&gt;0,IF(LEN($AB289)-LEN(SUBSTITUTE($AB289,LEFT(FL291,1),""))&gt;=1,IF(FL295="Night",0.1,""),""),"")</f>
        <v/>
      </c>
      <c r="FM296" s="7" t="str">
        <f t="shared" ref="FM296" si="4325">IF(COUNTIF($A$449:$A$614,FM291)&gt;0,IF(LEN($AB289)-LEN(SUBSTITUTE($AB289,LEFT(FM291,1),""))&gt;=1,IF(FM295="Night",0.1,""),""),"")</f>
        <v/>
      </c>
      <c r="FN296" s="7" t="str">
        <f t="shared" ref="FN296" si="4326">IF(COUNTIF($A$449:$A$614,FN291)&gt;0,IF(LEN($AB289)-LEN(SUBSTITUTE($AB289,LEFT(FN291,1),""))&gt;=1,IF(FN295="Night",0.1,""),""),"")</f>
        <v/>
      </c>
      <c r="FO296" s="7" t="str">
        <f t="shared" ref="FO296" si="4327">IF(COUNTIF($A$449:$A$614,FO291)&gt;0,IF(LEN($AB289)-LEN(SUBSTITUTE($AB289,LEFT(FO291,1),""))&gt;=1,IF(FO295="Night",0.1,""),""),"")</f>
        <v/>
      </c>
      <c r="FP296" s="7" t="str">
        <f t="shared" ref="FP296" si="4328">IF(COUNTIF($A$449:$A$614,FP291)&gt;0,IF(LEN($AB289)-LEN(SUBSTITUTE($AB289,LEFT(FP291,1),""))&gt;=1,IF(FP295="Night",0.1,""),""),"")</f>
        <v/>
      </c>
      <c r="FQ296" s="7" t="str">
        <f t="shared" ref="FQ296" si="4329">IF(COUNTIF($A$449:$A$614,FQ291)&gt;0,IF(LEN($AB289)-LEN(SUBSTITUTE($AB289,LEFT(FQ291,1),""))&gt;=1,IF(FQ295="Night",0.1,""),""),"")</f>
        <v/>
      </c>
      <c r="FR296" s="7" t="str">
        <f t="shared" ref="FR296" si="4330">IF(COUNTIF($A$449:$A$614,FR291)&gt;0,IF(LEN($AB289)-LEN(SUBSTITUTE($AB289,LEFT(FR291,1),""))&gt;=1,IF(FR295="Night",0.1,""),""),"")</f>
        <v/>
      </c>
      <c r="FS296" s="7" t="str">
        <f t="shared" ref="FS296" si="4331">IF(COUNTIF($A$449:$A$614,FS291)&gt;0,IF(LEN($AB289)-LEN(SUBSTITUTE($AB289,LEFT(FS291,1),""))&gt;=1,IF(FS295="Night",0.1,""),""),"")</f>
        <v/>
      </c>
      <c r="FT296" s="7" t="str">
        <f t="shared" ref="FT296" si="4332">IF(COUNTIF($A$449:$A$614,FT291)&gt;0,IF(LEN($AB289)-LEN(SUBSTITUTE($AB289,LEFT(FT291,1),""))&gt;=1,IF(FT295="Night",0.1,""),""),"")</f>
        <v/>
      </c>
      <c r="FU296" s="7" t="str">
        <f t="shared" ref="FU296" si="4333">IF(COUNTIF($A$449:$A$614,FU291)&gt;0,IF(LEN($AB289)-LEN(SUBSTITUTE($AB289,LEFT(FU291,1),""))&gt;=1,IF(FU295="Night",0.1,""),""),"")</f>
        <v/>
      </c>
      <c r="FV296" s="7" t="str">
        <f t="shared" ref="FV296" si="4334">IF(COUNTIF($A$449:$A$614,FV291)&gt;0,IF(LEN($AB289)-LEN(SUBSTITUTE($AB289,LEFT(FV291,1),""))&gt;=1,IF(FV295="Night",0.1,""),""),"")</f>
        <v/>
      </c>
      <c r="FW296" s="7" t="str">
        <f t="shared" ref="FW296" si="4335">IF(COUNTIF($A$449:$A$614,FW291)&gt;0,IF(LEN($AB289)-LEN(SUBSTITUTE($AB289,LEFT(FW291,1),""))&gt;=1,IF(FW295="Night",0.1,""),""),"")</f>
        <v/>
      </c>
      <c r="FX296" s="7" t="str">
        <f t="shared" ref="FX296" si="4336">IF(COUNTIF($A$449:$A$614,FX291)&gt;0,IF(LEN($AB289)-LEN(SUBSTITUTE($AB289,LEFT(FX291,1),""))&gt;=1,IF(FX295="Night",0.1,""),""),"")</f>
        <v/>
      </c>
      <c r="FY296" s="7" t="str">
        <f t="shared" ref="FY296" si="4337">IF(COUNTIF($A$449:$A$614,FY291)&gt;0,IF(LEN($AB289)-LEN(SUBSTITUTE($AB289,LEFT(FY291,1),""))&gt;=1,IF(FY295="Night",0.1,""),""),"")</f>
        <v/>
      </c>
      <c r="FZ296" s="7" t="str">
        <f t="shared" ref="FZ296" si="4338">IF(COUNTIF($A$449:$A$614,FZ291)&gt;0,IF(LEN($AB289)-LEN(SUBSTITUTE($AB289,LEFT(FZ291,1),""))&gt;=1,IF(FZ295="Night",0.1,""),""),"")</f>
        <v/>
      </c>
      <c r="GA296" s="7" t="str">
        <f t="shared" ref="GA296" si="4339">IF(COUNTIF($A$449:$A$614,GA291)&gt;0,IF(LEN($AB289)-LEN(SUBSTITUTE($AB289,LEFT(GA291,1),""))&gt;=1,IF(GA295="Night",0.1,""),""),"")</f>
        <v/>
      </c>
      <c r="GB296" s="7" t="str">
        <f t="shared" ref="GB296" si="4340">IF(COUNTIF($A$449:$A$614,GB291)&gt;0,IF(LEN($AB289)-LEN(SUBSTITUTE($AB289,LEFT(GB291,1),""))&gt;=1,IF(GB295="Night",0.1,""),""),"")</f>
        <v/>
      </c>
      <c r="GC296" s="7" t="str">
        <f t="shared" ref="GC296" si="4341">IF(COUNTIF($A$449:$A$614,GC291)&gt;0,IF(LEN($AB289)-LEN(SUBSTITUTE($AB289,LEFT(GC291,1),""))&gt;=1,IF(GC295="Night",0.1,""),""),"")</f>
        <v/>
      </c>
      <c r="GD296" s="7" t="str">
        <f t="shared" ref="GD296" si="4342">IF(COUNTIF($A$449:$A$614,GD291)&gt;0,IF(LEN($AB289)-LEN(SUBSTITUTE($AB289,LEFT(GD291,1),""))&gt;=1,IF(GD295="Night",0.1,""),""),"")</f>
        <v/>
      </c>
      <c r="GE296" s="7" t="str">
        <f t="shared" ref="GE296" si="4343">IF(COUNTIF($A$449:$A$614,GE291)&gt;0,IF(LEN($AB289)-LEN(SUBSTITUTE($AB289,LEFT(GE291,1),""))&gt;=1,IF(GE295="Night",0.1,""),""),"")</f>
        <v/>
      </c>
      <c r="GF296" s="7" t="str">
        <f t="shared" ref="GF296" si="4344">IF(COUNTIF($A$449:$A$614,GF291)&gt;0,IF(LEN($AB289)-LEN(SUBSTITUTE($AB289,LEFT(GF291,1),""))&gt;=1,IF(GF295="Night",0.1,""),""),"")</f>
        <v/>
      </c>
      <c r="GG296" s="7" t="str">
        <f t="shared" ref="GG296" si="4345">IF(COUNTIF($A$449:$A$614,GG291)&gt;0,IF(LEN($AB289)-LEN(SUBSTITUTE($AB289,LEFT(GG291,1),""))&gt;=1,IF(GG295="Night",0.1,""),""),"")</f>
        <v/>
      </c>
      <c r="GH296" s="7" t="str">
        <f t="shared" ref="GH296" si="4346">IF(COUNTIF($A$449:$A$614,GH291)&gt;0,IF(LEN($AB289)-LEN(SUBSTITUTE($AB289,LEFT(GH291,1),""))&gt;=1,IF(GH295="Night",0.1,""),""),"")</f>
        <v/>
      </c>
      <c r="GI296" s="7" t="str">
        <f t="shared" ref="GI296" si="4347">IF(COUNTIF($A$449:$A$614,GI291)&gt;0,IF(LEN($AB289)-LEN(SUBSTITUTE($AB289,LEFT(GI291,1),""))&gt;=1,IF(GI295="Night",0.1,""),""),"")</f>
        <v/>
      </c>
      <c r="GJ296" s="7" t="str">
        <f t="shared" ref="GJ296" si="4348">IF(COUNTIF($A$449:$A$614,GJ291)&gt;0,IF(LEN($AB289)-LEN(SUBSTITUTE($AB289,LEFT(GJ291,1),""))&gt;=1,IF(GJ295="Night",0.1,""),""),"")</f>
        <v/>
      </c>
      <c r="GK296" s="7" t="str">
        <f t="shared" ref="GK296" si="4349">IF(COUNTIF($A$449:$A$614,GK291)&gt;0,IF(LEN($AB289)-LEN(SUBSTITUTE($AB289,LEFT(GK291,1),""))&gt;=1,IF(GK295="Night",0.1,""),""),"")</f>
        <v/>
      </c>
      <c r="GL296" s="7" t="str">
        <f t="shared" ref="GL296" si="4350">IF(COUNTIF($A$449:$A$614,GL291)&gt;0,IF(LEN($AB289)-LEN(SUBSTITUTE($AB289,LEFT(GL291,1),""))&gt;=1,IF(GL295="Night",0.1,""),""),"")</f>
        <v/>
      </c>
      <c r="GM296" s="7" t="str">
        <f t="shared" ref="GM296" si="4351">IF(COUNTIF($A$449:$A$614,GM291)&gt;0,IF(LEN($AB289)-LEN(SUBSTITUTE($AB289,LEFT(GM291,1),""))&gt;=1,IF(GM295="Night",0.1,""),""),"")</f>
        <v/>
      </c>
      <c r="GN296" s="7" t="str">
        <f t="shared" ref="GN296" si="4352">IF(COUNTIF($A$449:$A$614,GN291)&gt;0,IF(LEN($AB289)-LEN(SUBSTITUTE($AB289,LEFT(GN291,1),""))&gt;=1,IF(GN295="Night",0.1,""),""),"")</f>
        <v/>
      </c>
      <c r="GO296" s="7" t="str">
        <f t="shared" ref="GO296" si="4353">IF(COUNTIF($A$449:$A$614,GO291)&gt;0,IF(LEN($AB289)-LEN(SUBSTITUTE($AB289,LEFT(GO291,1),""))&gt;=1,IF(GO295="Night",0.1,""),""),"")</f>
        <v/>
      </c>
      <c r="GP296" s="7" t="str">
        <f t="shared" ref="GP296" si="4354">IF(COUNTIF($A$449:$A$614,GP291)&gt;0,IF(LEN($AB289)-LEN(SUBSTITUTE($AB289,LEFT(GP291,1),""))&gt;=1,IF(GP295="Night",0.1,""),""),"")</f>
        <v/>
      </c>
      <c r="GQ296" s="7" t="str">
        <f t="shared" ref="GQ296" si="4355">IF(COUNTIF($A$449:$A$614,GQ291)&gt;0,IF(LEN($AB289)-LEN(SUBSTITUTE($AB289,LEFT(GQ291,1),""))&gt;=1,IF(GQ295="Night",0.1,""),""),"")</f>
        <v/>
      </c>
      <c r="GR296" s="7" t="str">
        <f t="shared" ref="GR296" si="4356">IF(COUNTIF($A$449:$A$614,GR291)&gt;0,IF(LEN($AB289)-LEN(SUBSTITUTE($AB289,LEFT(GR291,1),""))&gt;=1,IF(GR295="Night",0.1,""),""),"")</f>
        <v/>
      </c>
      <c r="GS296" s="7" t="str">
        <f t="shared" ref="GS296" si="4357">IF(COUNTIF($A$449:$A$614,GS291)&gt;0,IF(LEN($AB289)-LEN(SUBSTITUTE($AB289,LEFT(GS291,1),""))&gt;=1,IF(GS295="Night",0.1,""),""),"")</f>
        <v/>
      </c>
      <c r="GT296" s="7" t="str">
        <f t="shared" ref="GT296" si="4358">IF(COUNTIF($A$449:$A$614,GT291)&gt;0,IF(LEN($AB289)-LEN(SUBSTITUTE($AB289,LEFT(GT291,1),""))&gt;=1,IF(GT295="Night",0.1,""),""),"")</f>
        <v/>
      </c>
      <c r="GU296" s="7" t="str">
        <f t="shared" ref="GU296" si="4359">IF(COUNTIF($A$449:$A$614,GU291)&gt;0,IF(LEN($AB289)-LEN(SUBSTITUTE($AB289,LEFT(GU291,1),""))&gt;=1,IF(GU295="Night",0.1,""),""),"")</f>
        <v/>
      </c>
      <c r="GV296" s="7" t="str">
        <f t="shared" ref="GV296" si="4360">IF(COUNTIF($A$449:$A$614,GV291)&gt;0,IF(LEN($AB289)-LEN(SUBSTITUTE($AB289,LEFT(GV291,1),""))&gt;=1,IF(GV295="Night",0.1,""),""),"")</f>
        <v/>
      </c>
      <c r="GW296" s="7" t="str">
        <f t="shared" ref="GW296" si="4361">IF(COUNTIF($A$449:$A$614,GW291)&gt;0,IF(LEN($AB289)-LEN(SUBSTITUTE($AB289,LEFT(GW291,1),""))&gt;=1,IF(GW295="Night",0.1,""),""),"")</f>
        <v/>
      </c>
      <c r="GX296" s="7" t="str">
        <f t="shared" ref="GX296" si="4362">IF(COUNTIF($A$449:$A$614,GX291)&gt;0,IF(LEN($AB289)-LEN(SUBSTITUTE($AB289,LEFT(GX291,1),""))&gt;=1,IF(GX295="Night",0.1,""),""),"")</f>
        <v/>
      </c>
      <c r="GY296" s="7" t="str">
        <f t="shared" ref="GY296" si="4363">IF(COUNTIF($A$449:$A$614,GY291)&gt;0,IF(LEN($AB289)-LEN(SUBSTITUTE($AB289,LEFT(GY291,1),""))&gt;=1,IF(GY295="Night",0.1,""),""),"")</f>
        <v/>
      </c>
      <c r="GZ296" s="7" t="str">
        <f t="shared" ref="GZ296" si="4364">IF(COUNTIF($A$449:$A$614,GZ291)&gt;0,IF(LEN($AB289)-LEN(SUBSTITUTE($AB289,LEFT(GZ291,1),""))&gt;=1,IF(GZ295="Night",0.1,""),""),"")</f>
        <v/>
      </c>
      <c r="HA296" s="7" t="str">
        <f t="shared" ref="HA296" si="4365">IF(COUNTIF($A$449:$A$614,HA291)&gt;0,IF(LEN($AB289)-LEN(SUBSTITUTE($AB289,LEFT(HA291,1),""))&gt;=1,IF(HA295="Night",0.1,""),""),"")</f>
        <v/>
      </c>
      <c r="HB296" s="7" t="str">
        <f t="shared" ref="HB296" si="4366">IF(COUNTIF($A$449:$A$614,HB291)&gt;0,IF(LEN($AB289)-LEN(SUBSTITUTE($AB289,LEFT(HB291,1),""))&gt;=1,IF(HB295="Night",0.1,""),""),"")</f>
        <v/>
      </c>
      <c r="HC296" s="7" t="str">
        <f t="shared" ref="HC296" si="4367">IF(COUNTIF($A$449:$A$614,HC291)&gt;0,IF(LEN($AB289)-LEN(SUBSTITUTE($AB289,LEFT(HC291,1),""))&gt;=1,IF(HC295="Night",0.1,""),""),"")</f>
        <v/>
      </c>
      <c r="HD296" s="7" t="str">
        <f t="shared" ref="HD296" si="4368">IF(COUNTIF($A$449:$A$614,HD291)&gt;0,IF(LEN($AB289)-LEN(SUBSTITUTE($AB289,LEFT(HD291,1),""))&gt;=1,IF(HD295="Night",0.1,""),""),"")</f>
        <v/>
      </c>
      <c r="HE296" s="7" t="str">
        <f t="shared" ref="HE296" si="4369">IF(COUNTIF($A$449:$A$614,HE291)&gt;0,IF(LEN($AB289)-LEN(SUBSTITUTE($AB289,LEFT(HE291,1),""))&gt;=1,IF(HE295="Night",0.1,""),""),"")</f>
        <v/>
      </c>
      <c r="HF296" s="7" t="str">
        <f t="shared" ref="HF296" si="4370">IF(COUNTIF($A$449:$A$614,HF291)&gt;0,IF(LEN($AB289)-LEN(SUBSTITUTE($AB289,LEFT(HF291,1),""))&gt;=1,IF(HF295="Night",0.1,""),""),"")</f>
        <v/>
      </c>
      <c r="HG296" s="7" t="str">
        <f t="shared" ref="HG296" si="4371">IF(COUNTIF($A$449:$A$614,HG291)&gt;0,IF(LEN($AB289)-LEN(SUBSTITUTE($AB289,LEFT(HG291,1),""))&gt;=1,IF(HG295="Night",0.1,""),""),"")</f>
        <v/>
      </c>
      <c r="HH296" s="7" t="str">
        <f t="shared" ref="HH296" si="4372">IF(COUNTIF($A$449:$A$614,HH291)&gt;0,IF(LEN($AB289)-LEN(SUBSTITUTE($AB289,LEFT(HH291,1),""))&gt;=1,IF(HH295="Night",0.1,""),""),"")</f>
        <v/>
      </c>
      <c r="HI296" s="7" t="str">
        <f t="shared" ref="HI296" si="4373">IF(COUNTIF($A$449:$A$614,HI291)&gt;0,IF(LEN($AB289)-LEN(SUBSTITUTE($AB289,LEFT(HI291,1),""))&gt;=1,IF(HI295="Night",0.1,""),""),"")</f>
        <v/>
      </c>
      <c r="HJ296" s="7" t="str">
        <f t="shared" ref="HJ296" si="4374">IF(COUNTIF($A$449:$A$614,HJ291)&gt;0,IF(LEN($AB289)-LEN(SUBSTITUTE($AB289,LEFT(HJ291,1),""))&gt;=1,IF(HJ295="Night",0.1,""),""),"")</f>
        <v/>
      </c>
      <c r="HK296" s="7" t="str">
        <f t="shared" ref="HK296" si="4375">IF(COUNTIF($A$449:$A$614,HK291)&gt;0,IF(LEN($AB289)-LEN(SUBSTITUTE($AB289,LEFT(HK291,1),""))&gt;=1,IF(HK295="Night",0.1,""),""),"")</f>
        <v/>
      </c>
      <c r="HL296" s="7" t="str">
        <f t="shared" ref="HL296" si="4376">IF(COUNTIF($A$449:$A$614,HL291)&gt;0,IF(LEN($AB289)-LEN(SUBSTITUTE($AB289,LEFT(HL291,1),""))&gt;=1,IF(HL295="Night",0.1,""),""),"")</f>
        <v/>
      </c>
      <c r="HM296" s="7" t="str">
        <f t="shared" ref="HM296" si="4377">IF(COUNTIF($A$449:$A$614,HM291)&gt;0,IF(LEN($AB289)-LEN(SUBSTITUTE($AB289,LEFT(HM291,1),""))&gt;=1,IF(HM295="Night",0.1,""),""),"")</f>
        <v/>
      </c>
      <c r="HN296" s="7" t="str">
        <f t="shared" ref="HN296" si="4378">IF(COUNTIF($A$449:$A$614,HN291)&gt;0,IF(LEN($AB289)-LEN(SUBSTITUTE($AB289,LEFT(HN291,1),""))&gt;=1,IF(HN295="Night",0.1,""),""),"")</f>
        <v/>
      </c>
      <c r="HO296" s="7" t="str">
        <f t="shared" ref="HO296" si="4379">IF(COUNTIF($A$449:$A$614,HO291)&gt;0,IF(LEN($AB289)-LEN(SUBSTITUTE($AB289,LEFT(HO291,1),""))&gt;=1,IF(HO295="Night",0.1,""),""),"")</f>
        <v/>
      </c>
      <c r="HP296" s="7" t="str">
        <f t="shared" ref="HP296" si="4380">IF(COUNTIF($A$449:$A$614,HP291)&gt;0,IF(LEN($AB289)-LEN(SUBSTITUTE($AB289,LEFT(HP291,1),""))&gt;=1,IF(HP295="Night",0.1,""),""),"")</f>
        <v/>
      </c>
      <c r="HQ296" s="7" t="str">
        <f t="shared" ref="HQ296" si="4381">IF(COUNTIF($A$449:$A$614,HQ291)&gt;0,IF(LEN($AB289)-LEN(SUBSTITUTE($AB289,LEFT(HQ291,1),""))&gt;=1,IF(HQ295="Night",0.1,""),""),"")</f>
        <v/>
      </c>
      <c r="HR296" s="7" t="str">
        <f t="shared" ref="HR296" si="4382">IF(COUNTIF($A$449:$A$614,HR291)&gt;0,IF(LEN($AB289)-LEN(SUBSTITUTE($AB289,LEFT(HR291,1),""))&gt;=1,IF(HR295="Night",0.1,""),""),"")</f>
        <v/>
      </c>
      <c r="HS296" s="7" t="str">
        <f t="shared" ref="HS296" si="4383">IF(COUNTIF($A$449:$A$614,HS291)&gt;0,IF(LEN($AB289)-LEN(SUBSTITUTE($AB289,LEFT(HS291,1),""))&gt;=1,IF(HS295="Night",0.1,""),""),"")</f>
        <v/>
      </c>
      <c r="HT296" s="7" t="str">
        <f t="shared" ref="HT296" si="4384">IF(COUNTIF($A$449:$A$614,HT291)&gt;0,IF(LEN($AB289)-LEN(SUBSTITUTE($AB289,LEFT(HT291,1),""))&gt;=1,IF(HT295="Night",0.1,""),""),"")</f>
        <v/>
      </c>
      <c r="HU296" s="7" t="str">
        <f t="shared" ref="HU296" si="4385">IF(COUNTIF($A$449:$A$614,HU291)&gt;0,IF(LEN($AB289)-LEN(SUBSTITUTE($AB289,LEFT(HU291,1),""))&gt;=1,IF(HU295="Night",0.1,""),""),"")</f>
        <v/>
      </c>
      <c r="HV296" s="7" t="str">
        <f t="shared" ref="HV296" si="4386">IF(COUNTIF($A$449:$A$614,HV291)&gt;0,IF(LEN($AB289)-LEN(SUBSTITUTE($AB289,LEFT(HV291,1),""))&gt;=1,IF(HV295="Night",0.1,""),""),"")</f>
        <v/>
      </c>
      <c r="HW296" s="7" t="str">
        <f t="shared" ref="HW296" si="4387">IF(COUNTIF($A$449:$A$614,HW291)&gt;0,IF(LEN($AB289)-LEN(SUBSTITUTE($AB289,LEFT(HW291,1),""))&gt;=1,IF(HW295="Night",0.1,""),""),"")</f>
        <v/>
      </c>
      <c r="HX296" s="7" t="str">
        <f t="shared" ref="HX296" si="4388">IF(COUNTIF($A$449:$A$614,HX291)&gt;0,IF(LEN($AB289)-LEN(SUBSTITUTE($AB289,LEFT(HX291,1),""))&gt;=1,IF(HX295="Night",0.1,""),""),"")</f>
        <v/>
      </c>
      <c r="HY296" s="7" t="str">
        <f t="shared" ref="HY296" si="4389">IF(COUNTIF($A$449:$A$614,HY291)&gt;0,IF(LEN($AB289)-LEN(SUBSTITUTE($AB289,LEFT(HY291,1),""))&gt;=1,IF(HY295="Night",0.1,""),""),"")</f>
        <v/>
      </c>
      <c r="HZ296" s="7" t="str">
        <f t="shared" ref="HZ296" si="4390">IF(COUNTIF($A$449:$A$614,HZ291)&gt;0,IF(LEN($AB289)-LEN(SUBSTITUTE($AB289,LEFT(HZ291,1),""))&gt;=1,IF(HZ295="Night",0.1,""),""),"")</f>
        <v/>
      </c>
      <c r="IA296" s="7" t="str">
        <f t="shared" ref="IA296" si="4391">IF(COUNTIF($A$449:$A$614,IA291)&gt;0,IF(LEN($AB289)-LEN(SUBSTITUTE($AB289,LEFT(IA291,1),""))&gt;=1,IF(IA295="Night",0.1,""),""),"")</f>
        <v/>
      </c>
      <c r="IB296" s="7" t="str">
        <f t="shared" ref="IB296" si="4392">IF(COUNTIF($A$449:$A$614,IB291)&gt;0,IF(LEN($AB289)-LEN(SUBSTITUTE($AB289,LEFT(IB291,1),""))&gt;=1,IF(IB295="Night",0.1,""),""),"")</f>
        <v/>
      </c>
      <c r="IC296" s="7" t="str">
        <f t="shared" ref="IC296" si="4393">IF(COUNTIF($A$449:$A$614,IC291)&gt;0,IF(LEN($AB289)-LEN(SUBSTITUTE($AB289,LEFT(IC291,1),""))&gt;=1,IF(IC295="Night",0.1,""),""),"")</f>
        <v/>
      </c>
      <c r="ID296" s="7" t="str">
        <f t="shared" ref="ID296" si="4394">IF(COUNTIF($A$449:$A$614,ID291)&gt;0,IF(LEN($AB289)-LEN(SUBSTITUTE($AB289,LEFT(ID291,1),""))&gt;=1,IF(ID295="Night",0.1,""),""),"")</f>
        <v/>
      </c>
    </row>
    <row r="297" spans="1:238" hidden="1" x14ac:dyDescent="0.3">
      <c r="A297" s="31" t="s">
        <v>683</v>
      </c>
      <c r="B297" s="31" t="str">
        <f>VLOOKUP($A297,POINTS!$O$3:$W$168,B$232,FALSE)</f>
        <v>Calera Chapel</v>
      </c>
      <c r="C297" s="31" t="str">
        <f>VLOOKUP($A297,POINTS!$O$3:$W$168,C$232,FALSE)</f>
        <v>Toyahvale</v>
      </c>
      <c r="D297" s="32">
        <f>VLOOKUP($A297,POINTS!$O$3:$W$168,D$232,FALSE)</f>
        <v>30.938417999999999</v>
      </c>
      <c r="E297" s="32">
        <f>VLOOKUP($A297,POINTS!$O$3:$W$168,E$232,FALSE)</f>
        <v>-103.82781300000001</v>
      </c>
      <c r="F297" s="31">
        <f>VLOOKUP($A297,POINTS!$O$3:$W$168,F$232,FALSE)</f>
        <v>0</v>
      </c>
      <c r="G297" s="31">
        <f>VLOOKUP($A297,POINTS!$O$3:$W$168,G$232,FALSE)</f>
        <v>445</v>
      </c>
      <c r="H297" s="31">
        <f>VLOOKUP($A297,POINTS!$O$3:$W$168,H$232,FALSE)</f>
        <v>0</v>
      </c>
      <c r="I297" s="7">
        <f>ROUNDUP(VLOOKUP(A297,POINTS!$A$3:$J$168,10,FALSE)/2,0)</f>
        <v>223</v>
      </c>
      <c r="Z297" s="29"/>
      <c r="AA297" s="29">
        <v>12</v>
      </c>
      <c r="AB297" s="7" t="str">
        <f t="shared" ref="AB297" si="4395">IFERROR(VLOOKUP(AA297,$F$449:$V$496,2,FALSE),"")</f>
        <v/>
      </c>
      <c r="AC297" s="7" t="str">
        <f t="shared" ref="AC297" si="4396">IF(AB297="","",IF((COUNTIF(AE301:AZ301,"FAIL"))&gt;0,"DENIED","APPROVED"))</f>
        <v/>
      </c>
      <c r="AD297" s="7" t="str">
        <f t="shared" ref="AD297:AD298" si="4397">IFERROR(VLOOKUP(AB297,$G$449:$AG$614,17,FALSE),"")</f>
        <v/>
      </c>
      <c r="AE297" s="30" t="str" cm="1">
        <f t="array" ref="AE297">IFERROR(IF(LEN($AB297)-LEN(SUBSTITUTE($AB297,AE$208,""))=0,””, LEN($AB297)-LEN(SUBSTITUTE($AB297,AE$208,""))),"")</f>
        <v/>
      </c>
      <c r="AF297" s="30" t="str" cm="1">
        <f t="array" ref="AF297">IFERROR(IF(LEN($AB297)-LEN(SUBSTITUTE($AB297,AF$208,""))=0,””, LEN($AB297)-LEN(SUBSTITUTE($AB297,AF$208,""))),"")</f>
        <v/>
      </c>
      <c r="AG297" s="30" t="str" cm="1">
        <f t="array" ref="AG297">IFERROR(IF(LEN($AB297)-LEN(SUBSTITUTE($AB297,AG$208,""))=0,””, LEN($AB297)-LEN(SUBSTITUTE($AB297,AG$208,""))),"")</f>
        <v/>
      </c>
      <c r="AH297" s="30" t="str" cm="1">
        <f t="array" ref="AH297">IFERROR(IF(LEN($AB297)-LEN(SUBSTITUTE($AB297,AH$208,""))=0,””, LEN($AB297)-LEN(SUBSTITUTE($AB297,AH$208,""))),"")</f>
        <v/>
      </c>
      <c r="AI297" s="30" t="str" cm="1">
        <f t="array" ref="AI297">IFERROR(IF(LEN($AB297)-LEN(SUBSTITUTE($AB297,AI$208,""))=0,””, LEN($AB297)-LEN(SUBSTITUTE($AB297,AI$208,""))),"")</f>
        <v/>
      </c>
      <c r="AJ297" s="30" t="str" cm="1">
        <f t="array" ref="AJ297">IFERROR(IF(LEN($AB297)-LEN(SUBSTITUTE($AB297,AJ$208,""))=0,””, LEN($AB297)-LEN(SUBSTITUTE($AB297,AJ$208,""))),"")</f>
        <v/>
      </c>
      <c r="AK297" s="30" t="str" cm="1">
        <f t="array" ref="AK297">IFERROR(IF(LEN($AB297)-LEN(SUBSTITUTE($AB297,AK$208,""))=0,””, LEN($AB297)-LEN(SUBSTITUTE($AB297,AK$208,""))),"")</f>
        <v/>
      </c>
      <c r="AL297" s="30" t="str" cm="1">
        <f t="array" ref="AL297">IFERROR(IF(LEN($AB297)-LEN(SUBSTITUTE($AB297,AL$208,""))=0,””, LEN($AB297)-LEN(SUBSTITUTE($AB297,AL$208,""))),"")</f>
        <v/>
      </c>
      <c r="AM297" s="30" t="str" cm="1">
        <f t="array" ref="AM297">IFERROR(IF(LEN($AB297)-LEN(SUBSTITUTE($AB297,AM$208,""))=0,””, LEN($AB297)-LEN(SUBSTITUTE($AB297,AM$208,""))),"")</f>
        <v/>
      </c>
      <c r="AN297" s="30" t="str" cm="1">
        <f t="array" ref="AN297">IFERROR(IF(LEN($AB297)-LEN(SUBSTITUTE($AB297,AN$208,""))=0,””, LEN($AB297)-LEN(SUBSTITUTE($AB297,AN$208,""))),"")</f>
        <v/>
      </c>
      <c r="AO297" s="30" t="str" cm="1">
        <f t="array" ref="AO297">IFERROR(IF(LEN($AB297)-LEN(SUBSTITUTE($AB297,AO$208,""))=0,””, LEN($AB297)-LEN(SUBSTITUTE($AB297,AO$208,""))),"")</f>
        <v/>
      </c>
      <c r="AP297" s="30" t="str" cm="1">
        <f t="array" ref="AP297">IFERROR(IF(LEN($AB297)-LEN(SUBSTITUTE($AB297,AP$208,""))=0,””, LEN($AB297)-LEN(SUBSTITUTE($AB297,AP$208,""))),"")</f>
        <v/>
      </c>
      <c r="AQ297" s="30" t="str" cm="1">
        <f t="array" ref="AQ297">IFERROR(IF(LEN($AB297)-LEN(SUBSTITUTE($AB297,AQ$208,""))=0,””, LEN($AB297)-LEN(SUBSTITUTE($AB297,AQ$208,""))),"")</f>
        <v/>
      </c>
      <c r="AR297" s="30" t="str" cm="1">
        <f t="array" ref="AR297">IFERROR(IF(LEN($AB297)-LEN(SUBSTITUTE($AB297,AR$208,""))=0,””, LEN($AB297)-LEN(SUBSTITUTE($AB297,AR$208,""))),"")</f>
        <v/>
      </c>
      <c r="AS297" s="30" t="str" cm="1">
        <f t="array" ref="AS297">IFERROR(IF(LEN($AB297)-LEN(SUBSTITUTE($AB297,AS$208,""))=0,””, LEN($AB297)-LEN(SUBSTITUTE($AB297,AS$208,""))),"")</f>
        <v/>
      </c>
      <c r="AT297" s="30" t="str" cm="1">
        <f t="array" ref="AT297">IFERROR(IF(LEN($AB297)-LEN(SUBSTITUTE($AB297,AT$208,""))=0,””, LEN($AB297)-LEN(SUBSTITUTE($AB297,AT$208,""))),"")</f>
        <v/>
      </c>
      <c r="AU297" s="30" t="str" cm="1">
        <f t="array" ref="AU297">IFERROR(IF(LEN($AB297)-LEN(SUBSTITUTE($AB297,AU$208,""))=0,””, LEN($AB297)-LEN(SUBSTITUTE($AB297,AU$208,""))),"")</f>
        <v/>
      </c>
      <c r="AV297" s="30" t="str" cm="1">
        <f t="array" ref="AV297">IFERROR(IF(LEN($AB297)-LEN(SUBSTITUTE($AB297,AV$208,""))=0,””, LEN($AB297)-LEN(SUBSTITUTE($AB297,AV$208,""))),"")</f>
        <v/>
      </c>
      <c r="AW297" s="30" t="str" cm="1">
        <f t="array" ref="AW297">IFERROR(IF(LEN($AB297)-LEN(SUBSTITUTE($AB297,AW$208,""))=0,””, LEN($AB297)-LEN(SUBSTITUTE($AB297,AW$208,""))),"")</f>
        <v/>
      </c>
      <c r="AX297" s="30" t="str" cm="1">
        <f t="array" ref="AX297">IFERROR(IF(LEN($AB297)-LEN(SUBSTITUTE($AB297,AX$208,""))=0,””, LEN($AB297)-LEN(SUBSTITUTE($AB297,AX$208,""))),"")</f>
        <v/>
      </c>
      <c r="AY297" s="30" t="str" cm="1">
        <f t="array" ref="AY297">IFERROR(IF(LEN($AB297)-LEN(SUBSTITUTE($AB297,AY$208,""))=0,””, LEN($AB297)-LEN(SUBSTITUTE($AB297,AY$208,""))),"")</f>
        <v/>
      </c>
      <c r="AZ297" s="30" t="str" cm="1">
        <f t="array" ref="AZ297">IFERROR(IF(LEN($AB297)-LEN(SUBSTITUTE($AB297,AZ$208,""))=0,””, LEN($AB297)-LEN(SUBSTITUTE($AB297,AZ$208,""))),"")</f>
        <v/>
      </c>
    </row>
    <row r="298" spans="1:238" hidden="1" x14ac:dyDescent="0.3">
      <c r="A298" s="31" t="s">
        <v>684</v>
      </c>
      <c r="B298" s="31" t="str">
        <f>VLOOKUP($A298,POINTS!$O$3:$W$168,B$232,FALSE)</f>
        <v>Our Lady of Mt. Carmel Catholic Church</v>
      </c>
      <c r="C298" s="31" t="str">
        <f>VLOOKUP($A298,POINTS!$O$3:$W$168,C$232,FALSE)</f>
        <v>Bigfoot</v>
      </c>
      <c r="D298" s="32">
        <f>VLOOKUP($A298,POINTS!$O$3:$W$168,D$232,FALSE)</f>
        <v>29.050917999999999</v>
      </c>
      <c r="E298" s="32">
        <f>VLOOKUP($A298,POINTS!$O$3:$W$168,E$232,FALSE)</f>
        <v>-98.865639000000002</v>
      </c>
      <c r="F298" s="31">
        <f>VLOOKUP($A298,POINTS!$O$3:$W$168,F$232,FALSE)</f>
        <v>0</v>
      </c>
      <c r="G298" s="31">
        <f>VLOOKUP($A298,POINTS!$O$3:$W$168,G$232,FALSE)</f>
        <v>744</v>
      </c>
      <c r="H298" s="31">
        <f>VLOOKUP($A298,POINTS!$O$3:$W$168,H$232,FALSE)</f>
        <v>0</v>
      </c>
      <c r="I298" s="7">
        <f>ROUNDUP(VLOOKUP(A298,POINTS!$A$3:$J$168,10,FALSE)/2,0)</f>
        <v>93</v>
      </c>
      <c r="Z298" s="29"/>
      <c r="AA298" s="29" t="str">
        <f t="shared" ref="AA298" si="4398">AB297</f>
        <v/>
      </c>
      <c r="AB298" s="7" t="str">
        <f t="shared" ref="AB298" si="4399">IFERROR(VLOOKUP(AB297,$A$615:$E$638,5,FALSE)*AB303,"")</f>
        <v/>
      </c>
      <c r="AC298" s="31" t="str">
        <f t="shared" ref="AC298" si="4400">IF(AC297="APPROVED",AB298,"")</f>
        <v/>
      </c>
      <c r="AD298" s="7" t="str">
        <f t="shared" si="4397"/>
        <v/>
      </c>
      <c r="AE298" s="7">
        <f t="shared" ref="AE298:AZ298" si="4401">IF(COUNTIF($AE300:$IE300,"*"&amp;AE$208&amp;"*")=0,0,COUNTIF($AE300:$IE300,"*"&amp;AE$208&amp;"*"))</f>
        <v>0</v>
      </c>
      <c r="AF298" s="7">
        <f t="shared" si="4401"/>
        <v>0</v>
      </c>
      <c r="AG298" s="7">
        <f t="shared" si="4401"/>
        <v>0</v>
      </c>
      <c r="AH298" s="7">
        <f t="shared" si="4401"/>
        <v>0</v>
      </c>
      <c r="AI298" s="7">
        <f t="shared" si="4401"/>
        <v>0</v>
      </c>
      <c r="AJ298" s="7">
        <f t="shared" si="4401"/>
        <v>0</v>
      </c>
      <c r="AK298" s="7">
        <f t="shared" si="4401"/>
        <v>0</v>
      </c>
      <c r="AL298" s="7">
        <f t="shared" si="4401"/>
        <v>0</v>
      </c>
      <c r="AM298" s="7">
        <f t="shared" si="4401"/>
        <v>0</v>
      </c>
      <c r="AN298" s="7">
        <f t="shared" si="4401"/>
        <v>0</v>
      </c>
      <c r="AO298" s="7">
        <f t="shared" si="4401"/>
        <v>0</v>
      </c>
      <c r="AP298" s="7">
        <f t="shared" si="4401"/>
        <v>0</v>
      </c>
      <c r="AQ298" s="7">
        <f t="shared" si="4401"/>
        <v>0</v>
      </c>
      <c r="AR298" s="7">
        <f t="shared" si="4401"/>
        <v>0</v>
      </c>
      <c r="AS298" s="7">
        <f t="shared" si="4401"/>
        <v>0</v>
      </c>
      <c r="AT298" s="7">
        <f t="shared" si="4401"/>
        <v>0</v>
      </c>
      <c r="AU298" s="7">
        <f t="shared" si="4401"/>
        <v>0</v>
      </c>
      <c r="AV298" s="7">
        <f t="shared" si="4401"/>
        <v>0</v>
      </c>
      <c r="AW298" s="7">
        <f t="shared" si="4401"/>
        <v>0</v>
      </c>
      <c r="AX298" s="7">
        <f t="shared" si="4401"/>
        <v>0</v>
      </c>
      <c r="AY298" s="7">
        <f t="shared" si="4401"/>
        <v>0</v>
      </c>
      <c r="AZ298" s="7">
        <f t="shared" si="4401"/>
        <v>0</v>
      </c>
    </row>
    <row r="299" spans="1:238" hidden="1" x14ac:dyDescent="0.3">
      <c r="A299" s="31" t="s">
        <v>685</v>
      </c>
      <c r="B299" s="31" t="str">
        <f>VLOOKUP($A299,POINTS!$O$3:$W$168,B$232,FALSE)</f>
        <v>Nativity of the Blessed Virgin Mary Catholic Church - Cestohowa</v>
      </c>
      <c r="C299" s="31" t="str">
        <f>VLOOKUP($A299,POINTS!$O$3:$W$168,C$232,FALSE)</f>
        <v>Cestohowa</v>
      </c>
      <c r="D299" s="32">
        <f>VLOOKUP($A299,POINTS!$O$3:$W$168,D$232,FALSE)</f>
        <v>29.010881999999999</v>
      </c>
      <c r="E299" s="32">
        <f>VLOOKUP($A299,POINTS!$O$3:$W$168,E$232,FALSE)</f>
        <v>-97.933916999999994</v>
      </c>
      <c r="F299" s="31">
        <f>VLOOKUP($A299,POINTS!$O$3:$W$168,F$232,FALSE)</f>
        <v>0</v>
      </c>
      <c r="G299" s="31">
        <f>VLOOKUP($A299,POINTS!$O$3:$W$168,G$232,FALSE)</f>
        <v>147</v>
      </c>
      <c r="H299" s="31">
        <f>VLOOKUP($A299,POINTS!$O$3:$W$168,H$232,FALSE)</f>
        <v>0</v>
      </c>
      <c r="I299" s="7">
        <f>ROUNDUP(VLOOKUP(A299,POINTS!$A$3:$J$168,10,FALSE)/2,0)</f>
        <v>74</v>
      </c>
      <c r="Z299" s="29"/>
      <c r="AA299" s="29"/>
      <c r="AB299" s="7" t="str">
        <f t="shared" ref="AB299:AB300" si="4402">IFERROR(VLOOKUP(AA299,$F$449:$V$496,2,FALSE),"")</f>
        <v/>
      </c>
      <c r="AD299" s="7" t="str">
        <f t="shared" ref="AD299" si="4403">IF(AB297="","",AA297)</f>
        <v/>
      </c>
      <c r="AE299" s="7" t="str">
        <f t="shared" ref="AE299" si="4404">IFERROR(VLOOKUP($AD299&amp;"X",$AL$449:$ID$546,COLUMN(B295),FALSE),"")</f>
        <v/>
      </c>
      <c r="AF299" s="7" t="str">
        <f t="shared" ref="AF299" si="4405">IFERROR(VLOOKUP($AD299&amp;"X",$AL$449:$ID$546,COLUMN(C295),FALSE),"")</f>
        <v/>
      </c>
      <c r="AG299" s="7" t="str">
        <f t="shared" ref="AG299" si="4406">IFERROR(VLOOKUP($AD299&amp;"X",$AL$449:$ID$546,COLUMN(D295),FALSE),"")</f>
        <v/>
      </c>
      <c r="AH299" s="7" t="str">
        <f t="shared" ref="AH299" si="4407">IFERROR(VLOOKUP($AD299&amp;"X",$AL$449:$ID$546,COLUMN(E295),FALSE),"")</f>
        <v/>
      </c>
      <c r="AI299" s="7" t="str">
        <f t="shared" ref="AI299" si="4408">IFERROR(VLOOKUP($AD299&amp;"X",$AL$449:$ID$546,COLUMN(F295),FALSE),"")</f>
        <v/>
      </c>
      <c r="AJ299" s="7" t="str">
        <f t="shared" ref="AJ299" si="4409">IFERROR(VLOOKUP($AD299&amp;"X",$AL$449:$ID$546,COLUMN(G295),FALSE),"")</f>
        <v/>
      </c>
      <c r="AK299" s="7" t="str">
        <f t="shared" ref="AK299" si="4410">IFERROR(VLOOKUP($AD299&amp;"X",$AL$449:$ID$546,COLUMN(H295),FALSE),"")</f>
        <v/>
      </c>
      <c r="AL299" s="7" t="str">
        <f t="shared" ref="AL299" si="4411">IFERROR(VLOOKUP($AD299&amp;"X",$AL$449:$ID$546,COLUMN(I295),FALSE),"")</f>
        <v/>
      </c>
      <c r="AM299" s="7" t="str">
        <f t="shared" ref="AM299" si="4412">IFERROR(VLOOKUP($AD299&amp;"X",$AL$449:$ID$546,COLUMN(J295),FALSE),"")</f>
        <v/>
      </c>
      <c r="AN299" s="7" t="str">
        <f t="shared" ref="AN299" si="4413">IFERROR(VLOOKUP($AD299&amp;"X",$AL$449:$ID$546,COLUMN(K295),FALSE),"")</f>
        <v/>
      </c>
      <c r="AO299" s="7" t="str">
        <f t="shared" ref="AO299" si="4414">IFERROR(VLOOKUP($AD299&amp;"X",$AL$449:$ID$546,COLUMN(L295),FALSE),"")</f>
        <v/>
      </c>
      <c r="AP299" s="7" t="str">
        <f t="shared" ref="AP299" si="4415">IFERROR(VLOOKUP($AD299&amp;"X",$AL$449:$ID$546,COLUMN(M295),FALSE),"")</f>
        <v/>
      </c>
      <c r="AQ299" s="7" t="str">
        <f t="shared" ref="AQ299" si="4416">IFERROR(VLOOKUP($AD299&amp;"X",$AL$449:$ID$546,COLUMN(N295),FALSE),"")</f>
        <v/>
      </c>
      <c r="AR299" s="7" t="str">
        <f t="shared" ref="AR299" si="4417">IFERROR(VLOOKUP($AD299&amp;"X",$AL$449:$ID$546,COLUMN(O295),FALSE),"")</f>
        <v/>
      </c>
      <c r="AS299" s="7" t="str">
        <f t="shared" ref="AS299" si="4418">IFERROR(VLOOKUP($AD299&amp;"X",$AL$449:$ID$546,COLUMN(P295),FALSE),"")</f>
        <v/>
      </c>
      <c r="AT299" s="7" t="str">
        <f t="shared" ref="AT299" si="4419">IFERROR(VLOOKUP($AD299&amp;"X",$AL$449:$ID$546,COLUMN(Q295),FALSE),"")</f>
        <v/>
      </c>
      <c r="AU299" s="7" t="str">
        <f t="shared" ref="AU299" si="4420">IFERROR(VLOOKUP($AD299&amp;"X",$AL$449:$ID$546,COLUMN(R295),FALSE),"")</f>
        <v/>
      </c>
      <c r="AV299" s="7" t="str">
        <f t="shared" ref="AV299" si="4421">IFERROR(VLOOKUP($AD299&amp;"X",$AL$449:$ID$546,COLUMN(S295),FALSE),"")</f>
        <v/>
      </c>
      <c r="AW299" s="7" t="str">
        <f t="shared" ref="AW299" si="4422">IFERROR(VLOOKUP($AD299&amp;"X",$AL$449:$ID$546,COLUMN(T295),FALSE),"")</f>
        <v/>
      </c>
      <c r="AX299" s="7" t="str">
        <f t="shared" ref="AX299" si="4423">IFERROR(VLOOKUP($AD299&amp;"X",$AL$449:$ID$546,COLUMN(U295),FALSE),"")</f>
        <v/>
      </c>
      <c r="AY299" s="7" t="str">
        <f t="shared" ref="AY299" si="4424">IFERROR(VLOOKUP($AD299&amp;"X",$AL$449:$ID$546,COLUMN(V295),FALSE),"")</f>
        <v/>
      </c>
      <c r="AZ299" s="7" t="str">
        <f t="shared" ref="AZ299" si="4425">IFERROR(VLOOKUP($AD299&amp;"X",$AL$449:$ID$546,COLUMN(W295),FALSE),"")</f>
        <v/>
      </c>
      <c r="BA299" s="7" t="str">
        <f t="shared" ref="BA299" si="4426">IFERROR(VLOOKUP($AD299&amp;"X",$AL$449:$ID$546,COLUMN(X295),FALSE),"")</f>
        <v/>
      </c>
      <c r="BB299" s="7" t="str">
        <f t="shared" ref="BB299" si="4427">IFERROR(VLOOKUP($AD299&amp;"X",$AL$449:$ID$546,COLUMN(Y295),FALSE),"")</f>
        <v/>
      </c>
      <c r="BC299" s="7" t="str">
        <f t="shared" ref="BC299" si="4428">IFERROR(VLOOKUP($AD299&amp;"X",$AL$449:$ID$546,COLUMN(Z295),FALSE),"")</f>
        <v/>
      </c>
      <c r="BD299" s="7" t="str">
        <f t="shared" ref="BD299" si="4429">IFERROR(VLOOKUP($AD299&amp;"X",$AL$449:$ID$546,COLUMN(AA295),FALSE),"")</f>
        <v/>
      </c>
      <c r="BE299" s="7" t="str">
        <f t="shared" ref="BE299" si="4430">IFERROR(VLOOKUP($AD299&amp;"X",$AL$449:$ID$546,COLUMN(AB295),FALSE),"")</f>
        <v/>
      </c>
      <c r="BF299" s="7" t="str">
        <f t="shared" ref="BF299" si="4431">IFERROR(VLOOKUP($AD299&amp;"X",$AL$449:$ID$546,COLUMN(AC295),FALSE),"")</f>
        <v/>
      </c>
      <c r="BG299" s="7" t="str">
        <f t="shared" ref="BG299" si="4432">IFERROR(VLOOKUP($AD299&amp;"X",$AL$449:$ID$546,COLUMN(AD295),FALSE),"")</f>
        <v/>
      </c>
      <c r="BH299" s="7" t="str">
        <f t="shared" ref="BH299" si="4433">IFERROR(VLOOKUP($AD299&amp;"X",$AL$449:$ID$546,COLUMN(AE295),FALSE),"")</f>
        <v/>
      </c>
      <c r="BI299" s="7" t="str">
        <f t="shared" ref="BI299" si="4434">IFERROR(VLOOKUP($AD299&amp;"X",$AL$449:$ID$546,COLUMN(AF295),FALSE),"")</f>
        <v/>
      </c>
      <c r="BJ299" s="7" t="str">
        <f t="shared" ref="BJ299" si="4435">IFERROR(VLOOKUP($AD299&amp;"X",$AL$449:$ID$546,COLUMN(AG295),FALSE),"")</f>
        <v/>
      </c>
      <c r="BK299" s="7" t="str">
        <f t="shared" ref="BK299" si="4436">IFERROR(VLOOKUP($AD299&amp;"X",$AL$449:$ID$546,COLUMN(AH295),FALSE),"")</f>
        <v/>
      </c>
      <c r="BL299" s="7" t="str">
        <f t="shared" ref="BL299" si="4437">IFERROR(VLOOKUP($AD299&amp;"X",$AL$449:$ID$546,COLUMN(AI295),FALSE),"")</f>
        <v/>
      </c>
      <c r="BM299" s="7" t="str">
        <f t="shared" ref="BM299" si="4438">IFERROR(VLOOKUP($AD299&amp;"X",$AL$449:$ID$546,COLUMN(AJ295),FALSE),"")</f>
        <v/>
      </c>
      <c r="BN299" s="7" t="str">
        <f t="shared" ref="BN299" si="4439">IFERROR(VLOOKUP($AD299&amp;"X",$AL$449:$ID$546,COLUMN(AK295),FALSE),"")</f>
        <v/>
      </c>
      <c r="BO299" s="7" t="str">
        <f t="shared" ref="BO299" si="4440">IFERROR(VLOOKUP($AD299&amp;"X",$AL$449:$ID$546,COLUMN(AL295),FALSE),"")</f>
        <v/>
      </c>
      <c r="BP299" s="7" t="str">
        <f t="shared" ref="BP299" si="4441">IFERROR(VLOOKUP($AD299&amp;"X",$AL$449:$ID$546,COLUMN(AM295),FALSE),"")</f>
        <v/>
      </c>
      <c r="BQ299" s="7" t="str">
        <f t="shared" ref="BQ299" si="4442">IFERROR(VLOOKUP($AD299&amp;"X",$AL$449:$ID$546,COLUMN(AN295),FALSE),"")</f>
        <v/>
      </c>
      <c r="BR299" s="7" t="str">
        <f t="shared" ref="BR299" si="4443">IFERROR(VLOOKUP($AD299&amp;"X",$AL$449:$ID$546,COLUMN(AO295),FALSE),"")</f>
        <v/>
      </c>
      <c r="BS299" s="7" t="str">
        <f t="shared" ref="BS299" si="4444">IFERROR(VLOOKUP($AD299&amp;"X",$AL$449:$ID$546,COLUMN(AP295),FALSE),"")</f>
        <v/>
      </c>
      <c r="BT299" s="7" t="str">
        <f t="shared" ref="BT299" si="4445">IFERROR(VLOOKUP($AD299&amp;"X",$AL$449:$ID$546,COLUMN(AQ295),FALSE),"")</f>
        <v/>
      </c>
      <c r="BU299" s="7" t="str">
        <f t="shared" ref="BU299" si="4446">IFERROR(VLOOKUP($AD299&amp;"X",$AL$449:$ID$546,COLUMN(AR295),FALSE),"")</f>
        <v/>
      </c>
      <c r="BV299" s="7" t="str">
        <f t="shared" ref="BV299" si="4447">IFERROR(VLOOKUP($AD299&amp;"X",$AL$449:$ID$546,COLUMN(AS295),FALSE),"")</f>
        <v/>
      </c>
      <c r="BW299" s="7" t="str">
        <f t="shared" ref="BW299" si="4448">IFERROR(VLOOKUP($AD299&amp;"X",$AL$449:$ID$546,COLUMN(AT295),FALSE),"")</f>
        <v/>
      </c>
      <c r="BX299" s="7" t="str">
        <f t="shared" ref="BX299" si="4449">IFERROR(VLOOKUP($AD299&amp;"X",$AL$449:$ID$546,COLUMN(AU295),FALSE),"")</f>
        <v/>
      </c>
      <c r="BY299" s="7" t="str">
        <f t="shared" ref="BY299" si="4450">IFERROR(VLOOKUP($AD299&amp;"X",$AL$449:$ID$546,COLUMN(AV295),FALSE),"")</f>
        <v/>
      </c>
      <c r="BZ299" s="7" t="str">
        <f t="shared" ref="BZ299" si="4451">IFERROR(VLOOKUP($AD299&amp;"X",$AL$449:$ID$546,COLUMN(AW295),FALSE),"")</f>
        <v/>
      </c>
      <c r="CA299" s="7" t="str">
        <f t="shared" ref="CA299" si="4452">IFERROR(VLOOKUP($AD299&amp;"X",$AL$449:$ID$546,COLUMN(AX295),FALSE),"")</f>
        <v/>
      </c>
      <c r="CB299" s="7" t="str">
        <f t="shared" ref="CB299" si="4453">IFERROR(VLOOKUP($AD299&amp;"X",$AL$449:$ID$546,COLUMN(AY295),FALSE),"")</f>
        <v/>
      </c>
      <c r="CC299" s="7" t="str">
        <f t="shared" ref="CC299" si="4454">IFERROR(VLOOKUP($AD299&amp;"X",$AL$449:$ID$546,COLUMN(AZ295),FALSE),"")</f>
        <v/>
      </c>
      <c r="CD299" s="7" t="str">
        <f t="shared" ref="CD299" si="4455">IFERROR(VLOOKUP($AD299&amp;"X",$AL$449:$ID$546,COLUMN(BA295),FALSE),"")</f>
        <v/>
      </c>
      <c r="CE299" s="7" t="str">
        <f t="shared" ref="CE299" si="4456">IFERROR(VLOOKUP($AD299&amp;"X",$AL$449:$ID$546,COLUMN(BB295),FALSE),"")</f>
        <v/>
      </c>
      <c r="CF299" s="7" t="str">
        <f t="shared" ref="CF299" si="4457">IFERROR(VLOOKUP($AD299&amp;"X",$AL$449:$ID$546,COLUMN(BC295),FALSE),"")</f>
        <v/>
      </c>
      <c r="CG299" s="7" t="str">
        <f t="shared" ref="CG299" si="4458">IFERROR(VLOOKUP($AD299&amp;"X",$AL$449:$ID$546,COLUMN(BD295),FALSE),"")</f>
        <v/>
      </c>
      <c r="CH299" s="7" t="str">
        <f t="shared" ref="CH299" si="4459">IFERROR(VLOOKUP($AD299&amp;"X",$AL$449:$ID$546,COLUMN(BE295),FALSE),"")</f>
        <v/>
      </c>
      <c r="CI299" s="7" t="str">
        <f t="shared" ref="CI299" si="4460">IFERROR(VLOOKUP($AD299&amp;"X",$AL$449:$ID$546,COLUMN(BF295),FALSE),"")</f>
        <v/>
      </c>
      <c r="CJ299" s="7" t="str">
        <f t="shared" ref="CJ299" si="4461">IFERROR(VLOOKUP($AD299&amp;"X",$AL$449:$ID$546,COLUMN(BG295),FALSE),"")</f>
        <v/>
      </c>
      <c r="CK299" s="7" t="str">
        <f t="shared" ref="CK299" si="4462">IFERROR(VLOOKUP($AD299&amp;"X",$AL$449:$ID$546,COLUMN(BH295),FALSE),"")</f>
        <v/>
      </c>
      <c r="CL299" s="7" t="str">
        <f t="shared" ref="CL299" si="4463">IFERROR(VLOOKUP($AD299&amp;"X",$AL$449:$ID$546,COLUMN(BI295),FALSE),"")</f>
        <v/>
      </c>
      <c r="CM299" s="7" t="str">
        <f t="shared" ref="CM299" si="4464">IFERROR(VLOOKUP($AD299&amp;"X",$AL$449:$ID$546,COLUMN(BJ295),FALSE),"")</f>
        <v/>
      </c>
      <c r="CN299" s="7" t="str">
        <f t="shared" ref="CN299" si="4465">IFERROR(VLOOKUP($AD299&amp;"X",$AL$449:$ID$546,COLUMN(BK295),FALSE),"")</f>
        <v/>
      </c>
      <c r="CO299" s="7" t="str">
        <f t="shared" ref="CO299" si="4466">IFERROR(VLOOKUP($AD299&amp;"X",$AL$449:$ID$546,COLUMN(BL295),FALSE),"")</f>
        <v/>
      </c>
      <c r="CP299" s="7" t="str">
        <f t="shared" ref="CP299" si="4467">IFERROR(VLOOKUP($AD299&amp;"X",$AL$449:$ID$546,COLUMN(BM295),FALSE),"")</f>
        <v/>
      </c>
      <c r="CQ299" s="7" t="str">
        <f t="shared" ref="CQ299" si="4468">IFERROR(VLOOKUP($AD299&amp;"X",$AL$449:$ID$546,COLUMN(BN295),FALSE),"")</f>
        <v/>
      </c>
      <c r="CR299" s="7" t="str">
        <f t="shared" ref="CR299" si="4469">IFERROR(VLOOKUP($AD299&amp;"X",$AL$449:$ID$546,COLUMN(BO295),FALSE),"")</f>
        <v/>
      </c>
      <c r="CS299" s="7" t="str">
        <f t="shared" ref="CS299" si="4470">IFERROR(VLOOKUP($AD299&amp;"X",$AL$449:$ID$546,COLUMN(BP295),FALSE),"")</f>
        <v/>
      </c>
      <c r="CT299" s="7" t="str">
        <f t="shared" ref="CT299" si="4471">IFERROR(VLOOKUP($AD299&amp;"X",$AL$449:$ID$546,COLUMN(BQ295),FALSE),"")</f>
        <v/>
      </c>
      <c r="CU299" s="7" t="str">
        <f t="shared" ref="CU299" si="4472">IFERROR(VLOOKUP($AD299&amp;"X",$AL$449:$ID$546,COLUMN(BR295),FALSE),"")</f>
        <v/>
      </c>
      <c r="CV299" s="7" t="str">
        <f t="shared" ref="CV299" si="4473">IFERROR(VLOOKUP($AD299&amp;"X",$AL$449:$ID$546,COLUMN(BS295),FALSE),"")</f>
        <v/>
      </c>
      <c r="CW299" s="7" t="str">
        <f t="shared" ref="CW299" si="4474">IFERROR(VLOOKUP($AD299&amp;"X",$AL$449:$ID$546,COLUMN(BT295),FALSE),"")</f>
        <v/>
      </c>
      <c r="CX299" s="7" t="str">
        <f t="shared" ref="CX299" si="4475">IFERROR(VLOOKUP($AD299&amp;"X",$AL$449:$ID$546,COLUMN(BU295),FALSE),"")</f>
        <v/>
      </c>
      <c r="CY299" s="7" t="str">
        <f t="shared" ref="CY299" si="4476">IFERROR(VLOOKUP($AD299&amp;"X",$AL$449:$ID$546,COLUMN(BV295),FALSE),"")</f>
        <v/>
      </c>
      <c r="CZ299" s="7" t="str">
        <f t="shared" ref="CZ299" si="4477">IFERROR(VLOOKUP($AD299&amp;"X",$AL$449:$ID$546,COLUMN(BW295),FALSE),"")</f>
        <v/>
      </c>
      <c r="DA299" s="7" t="str">
        <f t="shared" ref="DA299" si="4478">IFERROR(VLOOKUP($AD299&amp;"X",$AL$449:$ID$546,COLUMN(BX295),FALSE),"")</f>
        <v/>
      </c>
      <c r="DB299" s="7" t="str">
        <f t="shared" ref="DB299" si="4479">IFERROR(VLOOKUP($AD299&amp;"X",$AL$449:$ID$546,COLUMN(BY295),FALSE),"")</f>
        <v/>
      </c>
      <c r="DC299" s="7" t="str">
        <f t="shared" ref="DC299" si="4480">IFERROR(VLOOKUP($AD299&amp;"X",$AL$449:$ID$546,COLUMN(BZ295),FALSE),"")</f>
        <v/>
      </c>
      <c r="DD299" s="7" t="str">
        <f t="shared" ref="DD299" si="4481">IFERROR(VLOOKUP($AD299&amp;"X",$AL$449:$ID$546,COLUMN(CA295),FALSE),"")</f>
        <v/>
      </c>
      <c r="DE299" s="7" t="str">
        <f t="shared" ref="DE299" si="4482">IFERROR(VLOOKUP($AD299&amp;"X",$AL$449:$ID$546,COLUMN(CB295),FALSE),"")</f>
        <v/>
      </c>
      <c r="DF299" s="7" t="str">
        <f t="shared" ref="DF299" si="4483">IFERROR(VLOOKUP($AD299&amp;"X",$AL$449:$ID$546,COLUMN(CC295),FALSE),"")</f>
        <v/>
      </c>
      <c r="DG299" s="7" t="str">
        <f t="shared" ref="DG299" si="4484">IFERROR(VLOOKUP($AD299&amp;"X",$AL$449:$ID$546,COLUMN(CD295),FALSE),"")</f>
        <v/>
      </c>
      <c r="DH299" s="7" t="str">
        <f t="shared" ref="DH299" si="4485">IFERROR(VLOOKUP($AD299&amp;"X",$AL$449:$ID$546,COLUMN(CE295),FALSE),"")</f>
        <v/>
      </c>
      <c r="DI299" s="7" t="str">
        <f t="shared" ref="DI299" si="4486">IFERROR(VLOOKUP($AD299&amp;"X",$AL$449:$ID$546,COLUMN(CF295),FALSE),"")</f>
        <v/>
      </c>
      <c r="DJ299" s="7" t="str">
        <f t="shared" ref="DJ299" si="4487">IFERROR(VLOOKUP($AD299&amp;"X",$AL$449:$ID$546,COLUMN(CG295),FALSE),"")</f>
        <v/>
      </c>
      <c r="DK299" s="7" t="str">
        <f t="shared" ref="DK299" si="4488">IFERROR(VLOOKUP($AD299&amp;"X",$AL$449:$ID$546,COLUMN(CH295),FALSE),"")</f>
        <v/>
      </c>
      <c r="DL299" s="7" t="str">
        <f t="shared" ref="DL299" si="4489">IFERROR(VLOOKUP($AD299&amp;"X",$AL$449:$ID$546,COLUMN(CI295),FALSE),"")</f>
        <v/>
      </c>
      <c r="DM299" s="7" t="str">
        <f t="shared" ref="DM299" si="4490">IFERROR(VLOOKUP($AD299&amp;"X",$AL$449:$ID$546,COLUMN(CJ295),FALSE),"")</f>
        <v/>
      </c>
      <c r="DN299" s="7" t="str">
        <f t="shared" ref="DN299" si="4491">IFERROR(VLOOKUP($AD299&amp;"X",$AL$449:$ID$546,COLUMN(CK295),FALSE),"")</f>
        <v/>
      </c>
      <c r="DO299" s="7" t="str">
        <f t="shared" ref="DO299" si="4492">IFERROR(VLOOKUP($AD299&amp;"X",$AL$449:$ID$546,COLUMN(CL295),FALSE),"")</f>
        <v/>
      </c>
      <c r="DP299" s="7" t="str">
        <f t="shared" ref="DP299" si="4493">IFERROR(VLOOKUP($AD299&amp;"X",$AL$449:$ID$546,COLUMN(CM295),FALSE),"")</f>
        <v/>
      </c>
      <c r="DQ299" s="7" t="str">
        <f t="shared" ref="DQ299" si="4494">IFERROR(VLOOKUP($AD299&amp;"X",$AL$449:$ID$546,COLUMN(CN295),FALSE),"")</f>
        <v/>
      </c>
      <c r="DR299" s="7" t="str">
        <f t="shared" ref="DR299" si="4495">IFERROR(VLOOKUP($AD299&amp;"X",$AL$449:$ID$546,COLUMN(CO295),FALSE),"")</f>
        <v/>
      </c>
      <c r="DS299" s="7" t="str">
        <f t="shared" ref="DS299" si="4496">IFERROR(VLOOKUP($AD299&amp;"X",$AL$449:$ID$546,COLUMN(CP295),FALSE),"")</f>
        <v/>
      </c>
      <c r="DT299" s="7" t="str">
        <f t="shared" ref="DT299" si="4497">IFERROR(VLOOKUP($AD299&amp;"X",$AL$449:$ID$546,COLUMN(CQ295),FALSE),"")</f>
        <v/>
      </c>
      <c r="DU299" s="7" t="str">
        <f t="shared" ref="DU299" si="4498">IFERROR(VLOOKUP($AD299&amp;"X",$AL$449:$ID$546,COLUMN(CR295),FALSE),"")</f>
        <v/>
      </c>
      <c r="DV299" s="7" t="str">
        <f t="shared" ref="DV299" si="4499">IFERROR(VLOOKUP($AD299&amp;"X",$AL$449:$ID$546,COLUMN(CS295),FALSE),"")</f>
        <v/>
      </c>
      <c r="DW299" s="7" t="str">
        <f t="shared" ref="DW299" si="4500">IFERROR(VLOOKUP($AD299&amp;"X",$AL$449:$ID$546,COLUMN(CT295),FALSE),"")</f>
        <v/>
      </c>
      <c r="DX299" s="7" t="str">
        <f t="shared" ref="DX299" si="4501">IFERROR(VLOOKUP($AD299&amp;"X",$AL$449:$ID$546,COLUMN(CU295),FALSE),"")</f>
        <v/>
      </c>
      <c r="DY299" s="7" t="str">
        <f t="shared" ref="DY299" si="4502">IFERROR(VLOOKUP($AD299&amp;"X",$AL$449:$ID$546,COLUMN(CV295),FALSE),"")</f>
        <v/>
      </c>
      <c r="DZ299" s="7" t="str">
        <f t="shared" ref="DZ299" si="4503">IFERROR(VLOOKUP($AD299&amp;"X",$AL$449:$ID$546,COLUMN(CW295),FALSE),"")</f>
        <v/>
      </c>
      <c r="EA299" s="7" t="str">
        <f t="shared" ref="EA299" si="4504">IFERROR(VLOOKUP($AD299&amp;"X",$AL$449:$ID$546,COLUMN(CX295),FALSE),"")</f>
        <v/>
      </c>
      <c r="EB299" s="7" t="str">
        <f t="shared" ref="EB299" si="4505">IFERROR(VLOOKUP($AD299&amp;"X",$AL$449:$ID$546,COLUMN(CY295),FALSE),"")</f>
        <v/>
      </c>
      <c r="EC299" s="7" t="str">
        <f t="shared" ref="EC299" si="4506">IFERROR(VLOOKUP($AD299&amp;"X",$AL$449:$ID$546,COLUMN(CZ295),FALSE),"")</f>
        <v/>
      </c>
      <c r="ED299" s="7" t="str">
        <f t="shared" ref="ED299" si="4507">IFERROR(VLOOKUP($AD299&amp;"X",$AL$449:$ID$546,COLUMN(DA295),FALSE),"")</f>
        <v/>
      </c>
      <c r="EE299" s="7" t="str">
        <f t="shared" ref="EE299" si="4508">IFERROR(VLOOKUP($AD299&amp;"X",$AL$449:$ID$546,COLUMN(DB295),FALSE),"")</f>
        <v/>
      </c>
      <c r="EF299" s="7" t="str">
        <f t="shared" ref="EF299" si="4509">IFERROR(VLOOKUP($AD299&amp;"X",$AL$449:$ID$546,COLUMN(DC295),FALSE),"")</f>
        <v/>
      </c>
      <c r="EG299" s="7" t="str">
        <f t="shared" ref="EG299" si="4510">IFERROR(VLOOKUP($AD299&amp;"X",$AL$449:$ID$546,COLUMN(DD295),FALSE),"")</f>
        <v/>
      </c>
      <c r="EH299" s="7" t="str">
        <f t="shared" ref="EH299" si="4511">IFERROR(VLOOKUP($AD299&amp;"X",$AL$449:$ID$546,COLUMN(DE295),FALSE),"")</f>
        <v/>
      </c>
      <c r="EI299" s="7" t="str">
        <f t="shared" ref="EI299" si="4512">IFERROR(VLOOKUP($AD299&amp;"X",$AL$449:$ID$546,COLUMN(DF295),FALSE),"")</f>
        <v/>
      </c>
      <c r="EJ299" s="7" t="str">
        <f t="shared" ref="EJ299" si="4513">IFERROR(VLOOKUP($AD299&amp;"X",$AL$449:$ID$546,COLUMN(DG295),FALSE),"")</f>
        <v/>
      </c>
      <c r="EK299" s="7" t="str">
        <f t="shared" ref="EK299" si="4514">IFERROR(VLOOKUP($AD299&amp;"X",$AL$449:$ID$546,COLUMN(DH295),FALSE),"")</f>
        <v/>
      </c>
      <c r="EL299" s="7" t="str">
        <f t="shared" ref="EL299" si="4515">IFERROR(VLOOKUP($AD299&amp;"X",$AL$449:$ID$546,COLUMN(DI295),FALSE),"")</f>
        <v/>
      </c>
      <c r="EM299" s="7" t="str">
        <f t="shared" ref="EM299" si="4516">IFERROR(VLOOKUP($AD299&amp;"X",$AL$449:$ID$546,COLUMN(DJ295),FALSE),"")</f>
        <v/>
      </c>
      <c r="EN299" s="7" t="str">
        <f t="shared" ref="EN299" si="4517">IFERROR(VLOOKUP($AD299&amp;"X",$AL$449:$ID$546,COLUMN(DK295),FALSE),"")</f>
        <v/>
      </c>
      <c r="EO299" s="7" t="str">
        <f t="shared" ref="EO299" si="4518">IFERROR(VLOOKUP($AD299&amp;"X",$AL$449:$ID$546,COLUMN(DL295),FALSE),"")</f>
        <v/>
      </c>
      <c r="EP299" s="7" t="str">
        <f t="shared" ref="EP299" si="4519">IFERROR(VLOOKUP($AD299&amp;"X",$AL$449:$ID$546,COLUMN(DM295),FALSE),"")</f>
        <v/>
      </c>
      <c r="EQ299" s="7" t="str">
        <f t="shared" ref="EQ299" si="4520">IFERROR(VLOOKUP($AD299&amp;"X",$AL$449:$ID$546,COLUMN(DN295),FALSE),"")</f>
        <v/>
      </c>
      <c r="ER299" s="7" t="str">
        <f t="shared" ref="ER299" si="4521">IFERROR(VLOOKUP($AD299&amp;"X",$AL$449:$ID$546,COLUMN(DO295),FALSE),"")</f>
        <v/>
      </c>
      <c r="ES299" s="7" t="str">
        <f t="shared" ref="ES299" si="4522">IFERROR(VLOOKUP($AD299&amp;"X",$AL$449:$ID$546,COLUMN(DP295),FALSE),"")</f>
        <v/>
      </c>
      <c r="ET299" s="7" t="str">
        <f t="shared" ref="ET299" si="4523">IFERROR(VLOOKUP($AD299&amp;"X",$AL$449:$ID$546,COLUMN(DQ295),FALSE),"")</f>
        <v/>
      </c>
      <c r="EU299" s="7" t="str">
        <f t="shared" ref="EU299" si="4524">IFERROR(VLOOKUP($AD299&amp;"X",$AL$449:$ID$546,COLUMN(DR295),FALSE),"")</f>
        <v/>
      </c>
      <c r="EV299" s="7" t="str">
        <f t="shared" ref="EV299" si="4525">IFERROR(VLOOKUP($AD299&amp;"X",$AL$449:$ID$546,COLUMN(DS295),FALSE),"")</f>
        <v/>
      </c>
      <c r="EW299" s="7" t="str">
        <f t="shared" ref="EW299" si="4526">IFERROR(VLOOKUP($AD299&amp;"X",$AL$449:$ID$546,COLUMN(DT295),FALSE),"")</f>
        <v/>
      </c>
      <c r="EX299" s="7" t="str">
        <f t="shared" ref="EX299" si="4527">IFERROR(VLOOKUP($AD299&amp;"X",$AL$449:$ID$546,COLUMN(DU295),FALSE),"")</f>
        <v/>
      </c>
      <c r="EY299" s="7" t="str">
        <f t="shared" ref="EY299" si="4528">IFERROR(VLOOKUP($AD299&amp;"X",$AL$449:$ID$546,COLUMN(DV295),FALSE),"")</f>
        <v/>
      </c>
      <c r="EZ299" s="7" t="str">
        <f t="shared" ref="EZ299" si="4529">IFERROR(VLOOKUP($AD299&amp;"X",$AL$449:$ID$546,COLUMN(DW295),FALSE),"")</f>
        <v/>
      </c>
      <c r="FA299" s="7" t="str">
        <f t="shared" ref="FA299" si="4530">IFERROR(VLOOKUP($AD299&amp;"X",$AL$449:$ID$546,COLUMN(DX295),FALSE),"")</f>
        <v/>
      </c>
      <c r="FB299" s="7" t="str">
        <f t="shared" ref="FB299" si="4531">IFERROR(VLOOKUP($AD299&amp;"X",$AL$449:$ID$546,COLUMN(DY295),FALSE),"")</f>
        <v/>
      </c>
      <c r="FC299" s="7" t="str">
        <f t="shared" ref="FC299" si="4532">IFERROR(VLOOKUP($AD299&amp;"X",$AL$449:$ID$546,COLUMN(DZ295),FALSE),"")</f>
        <v/>
      </c>
      <c r="FD299" s="7" t="str">
        <f t="shared" ref="FD299" si="4533">IFERROR(VLOOKUP($AD299&amp;"X",$AL$449:$ID$546,COLUMN(EA295),FALSE),"")</f>
        <v/>
      </c>
      <c r="FE299" s="7" t="str">
        <f t="shared" ref="FE299" si="4534">IFERROR(VLOOKUP($AD299&amp;"X",$AL$449:$ID$546,COLUMN(EB295),FALSE),"")</f>
        <v/>
      </c>
      <c r="FF299" s="7" t="str">
        <f t="shared" ref="FF299" si="4535">IFERROR(VLOOKUP($AD299&amp;"X",$AL$449:$ID$546,COLUMN(EC295),FALSE),"")</f>
        <v/>
      </c>
      <c r="FG299" s="7" t="str">
        <f t="shared" ref="FG299" si="4536">IFERROR(VLOOKUP($AD299&amp;"X",$AL$449:$ID$546,COLUMN(ED295),FALSE),"")</f>
        <v/>
      </c>
      <c r="FH299" s="7" t="str">
        <f t="shared" ref="FH299" si="4537">IFERROR(VLOOKUP($AD299&amp;"X",$AL$449:$ID$546,COLUMN(EE295),FALSE),"")</f>
        <v/>
      </c>
      <c r="FI299" s="7" t="str">
        <f t="shared" ref="FI299" si="4538">IFERROR(VLOOKUP($AD299&amp;"X",$AL$449:$ID$546,COLUMN(EF295),FALSE),"")</f>
        <v/>
      </c>
      <c r="FJ299" s="7" t="str">
        <f t="shared" ref="FJ299" si="4539">IFERROR(VLOOKUP($AD299&amp;"X",$AL$449:$ID$546,COLUMN(EG295),FALSE),"")</f>
        <v/>
      </c>
      <c r="FK299" s="7" t="str">
        <f t="shared" ref="FK299" si="4540">IFERROR(VLOOKUP($AD299&amp;"X",$AL$449:$ID$546,COLUMN(EH295),FALSE),"")</f>
        <v/>
      </c>
      <c r="FL299" s="7" t="str">
        <f t="shared" ref="FL299" si="4541">IFERROR(VLOOKUP($AD299&amp;"X",$AL$449:$ID$546,COLUMN(EI295),FALSE),"")</f>
        <v/>
      </c>
      <c r="FM299" s="7" t="str">
        <f t="shared" ref="FM299" si="4542">IFERROR(VLOOKUP($AD299&amp;"X",$AL$449:$ID$546,COLUMN(EJ295),FALSE),"")</f>
        <v/>
      </c>
      <c r="FN299" s="7" t="str">
        <f t="shared" ref="FN299" si="4543">IFERROR(VLOOKUP($AD299&amp;"X",$AL$449:$ID$546,COLUMN(EK295),FALSE),"")</f>
        <v/>
      </c>
      <c r="FO299" s="7" t="str">
        <f t="shared" ref="FO299" si="4544">IFERROR(VLOOKUP($AD299&amp;"X",$AL$449:$ID$546,COLUMN(EL295),FALSE),"")</f>
        <v/>
      </c>
      <c r="FP299" s="7" t="str">
        <f t="shared" ref="FP299" si="4545">IFERROR(VLOOKUP($AD299&amp;"X",$AL$449:$ID$546,COLUMN(EM295),FALSE),"")</f>
        <v/>
      </c>
      <c r="FQ299" s="7" t="str">
        <f t="shared" ref="FQ299" si="4546">IFERROR(VLOOKUP($AD299&amp;"X",$AL$449:$ID$546,COLUMN(EN295),FALSE),"")</f>
        <v/>
      </c>
      <c r="FR299" s="7" t="str">
        <f t="shared" ref="FR299" si="4547">IFERROR(VLOOKUP($AD299&amp;"X",$AL$449:$ID$546,COLUMN(EO295),FALSE),"")</f>
        <v/>
      </c>
      <c r="FS299" s="7" t="str">
        <f t="shared" ref="FS299" si="4548">IFERROR(VLOOKUP($AD299&amp;"X",$AL$449:$ID$546,COLUMN(EP295),FALSE),"")</f>
        <v/>
      </c>
      <c r="FT299" s="7" t="str">
        <f t="shared" ref="FT299" si="4549">IFERROR(VLOOKUP($AD299&amp;"X",$AL$449:$ID$546,COLUMN(EQ295),FALSE),"")</f>
        <v/>
      </c>
      <c r="FU299" s="7" t="str">
        <f t="shared" ref="FU299" si="4550">IFERROR(VLOOKUP($AD299&amp;"X",$AL$449:$ID$546,COLUMN(ER295),FALSE),"")</f>
        <v/>
      </c>
      <c r="FV299" s="7" t="str">
        <f t="shared" ref="FV299" si="4551">IFERROR(VLOOKUP($AD299&amp;"X",$AL$449:$ID$546,COLUMN(ES295),FALSE),"")</f>
        <v/>
      </c>
      <c r="FW299" s="7" t="str">
        <f t="shared" ref="FW299" si="4552">IFERROR(VLOOKUP($AD299&amp;"X",$AL$449:$ID$546,COLUMN(ET295),FALSE),"")</f>
        <v/>
      </c>
      <c r="FX299" s="7" t="str">
        <f t="shared" ref="FX299" si="4553">IFERROR(VLOOKUP($AD299&amp;"X",$AL$449:$ID$546,COLUMN(EU295),FALSE),"")</f>
        <v/>
      </c>
      <c r="FY299" s="7" t="str">
        <f t="shared" ref="FY299" si="4554">IFERROR(VLOOKUP($AD299&amp;"X",$AL$449:$ID$546,COLUMN(EV295),FALSE),"")</f>
        <v/>
      </c>
      <c r="FZ299" s="7" t="str">
        <f t="shared" ref="FZ299" si="4555">IFERROR(VLOOKUP($AD299&amp;"X",$AL$449:$ID$546,COLUMN(EW295),FALSE),"")</f>
        <v/>
      </c>
      <c r="GA299" s="7" t="str">
        <f t="shared" ref="GA299" si="4556">IFERROR(VLOOKUP($AD299&amp;"X",$AL$449:$ID$546,COLUMN(EX295),FALSE),"")</f>
        <v/>
      </c>
      <c r="GB299" s="7" t="str">
        <f t="shared" ref="GB299" si="4557">IFERROR(VLOOKUP($AD299&amp;"X",$AL$449:$ID$546,COLUMN(EY295),FALSE),"")</f>
        <v/>
      </c>
      <c r="GC299" s="7" t="str">
        <f t="shared" ref="GC299" si="4558">IFERROR(VLOOKUP($AD299&amp;"X",$AL$449:$ID$546,COLUMN(EZ295),FALSE),"")</f>
        <v/>
      </c>
      <c r="GD299" s="7" t="str">
        <f t="shared" ref="GD299" si="4559">IFERROR(VLOOKUP($AD299&amp;"X",$AL$449:$ID$546,COLUMN(FA295),FALSE),"")</f>
        <v/>
      </c>
      <c r="GE299" s="7" t="str">
        <f t="shared" ref="GE299" si="4560">IFERROR(VLOOKUP($AD299&amp;"X",$AL$449:$ID$546,COLUMN(FB295),FALSE),"")</f>
        <v/>
      </c>
      <c r="GF299" s="7" t="str">
        <f t="shared" ref="GF299" si="4561">IFERROR(VLOOKUP($AD299&amp;"X",$AL$449:$ID$546,COLUMN(FC295),FALSE),"")</f>
        <v/>
      </c>
      <c r="GG299" s="7" t="str">
        <f t="shared" ref="GG299" si="4562">IFERROR(VLOOKUP($AD299&amp;"X",$AL$449:$ID$546,COLUMN(FD295),FALSE),"")</f>
        <v/>
      </c>
      <c r="GH299" s="7" t="str">
        <f t="shared" ref="GH299" si="4563">IFERROR(VLOOKUP($AD299&amp;"X",$AL$449:$ID$546,COLUMN(FE295),FALSE),"")</f>
        <v/>
      </c>
      <c r="GI299" s="7" t="str">
        <f t="shared" ref="GI299" si="4564">IFERROR(VLOOKUP($AD299&amp;"X",$AL$449:$ID$546,COLUMN(FF295),FALSE),"")</f>
        <v/>
      </c>
      <c r="GJ299" s="7" t="str">
        <f t="shared" ref="GJ299" si="4565">IFERROR(VLOOKUP($AD299&amp;"X",$AL$449:$ID$546,COLUMN(FG295),FALSE),"")</f>
        <v/>
      </c>
      <c r="GK299" s="7" t="str">
        <f t="shared" ref="GK299" si="4566">IFERROR(VLOOKUP($AD299&amp;"X",$AL$449:$ID$546,COLUMN(FH295),FALSE),"")</f>
        <v/>
      </c>
      <c r="GL299" s="7" t="str">
        <f t="shared" ref="GL299" si="4567">IFERROR(VLOOKUP($AD299&amp;"X",$AL$449:$ID$546,COLUMN(FI295),FALSE),"")</f>
        <v/>
      </c>
      <c r="GM299" s="7" t="str">
        <f t="shared" ref="GM299" si="4568">IFERROR(VLOOKUP($AD299&amp;"X",$AL$449:$ID$546,COLUMN(FJ295),FALSE),"")</f>
        <v/>
      </c>
      <c r="GN299" s="7" t="str">
        <f t="shared" ref="GN299" si="4569">IFERROR(VLOOKUP($AD299&amp;"X",$AL$449:$ID$546,COLUMN(FK295),FALSE),"")</f>
        <v/>
      </c>
      <c r="GO299" s="7" t="str">
        <f t="shared" ref="GO299" si="4570">IFERROR(VLOOKUP($AD299&amp;"X",$AL$449:$ID$546,COLUMN(FL295),FALSE),"")</f>
        <v/>
      </c>
      <c r="GP299" s="7" t="str">
        <f t="shared" ref="GP299" si="4571">IFERROR(VLOOKUP($AD299&amp;"X",$AL$449:$ID$546,COLUMN(FM295),FALSE),"")</f>
        <v/>
      </c>
      <c r="GQ299" s="7" t="str">
        <f t="shared" ref="GQ299" si="4572">IFERROR(VLOOKUP($AD299&amp;"X",$AL$449:$ID$546,COLUMN(FN295),FALSE),"")</f>
        <v/>
      </c>
      <c r="GR299" s="7" t="str">
        <f t="shared" ref="GR299" si="4573">IFERROR(VLOOKUP($AD299&amp;"X",$AL$449:$ID$546,COLUMN(FO295),FALSE),"")</f>
        <v/>
      </c>
      <c r="GS299" s="7" t="str">
        <f t="shared" ref="GS299" si="4574">IFERROR(VLOOKUP($AD299&amp;"X",$AL$449:$ID$546,COLUMN(FP295),FALSE),"")</f>
        <v/>
      </c>
      <c r="GT299" s="7" t="str">
        <f t="shared" ref="GT299" si="4575">IFERROR(VLOOKUP($AD299&amp;"X",$AL$449:$ID$546,COLUMN(FQ295),FALSE),"")</f>
        <v/>
      </c>
      <c r="GU299" s="7" t="str">
        <f t="shared" ref="GU299" si="4576">IFERROR(VLOOKUP($AD299&amp;"X",$AL$449:$ID$546,COLUMN(FR295),FALSE),"")</f>
        <v/>
      </c>
      <c r="GV299" s="7" t="str">
        <f t="shared" ref="GV299" si="4577">IFERROR(VLOOKUP($AD299&amp;"X",$AL$449:$ID$546,COLUMN(FS295),FALSE),"")</f>
        <v/>
      </c>
      <c r="GW299" s="7" t="str">
        <f t="shared" ref="GW299" si="4578">IFERROR(VLOOKUP($AD299&amp;"X",$AL$449:$ID$546,COLUMN(FT295),FALSE),"")</f>
        <v/>
      </c>
      <c r="GX299" s="7" t="str">
        <f t="shared" ref="GX299" si="4579">IFERROR(VLOOKUP($AD299&amp;"X",$AL$449:$ID$546,COLUMN(FU295),FALSE),"")</f>
        <v/>
      </c>
      <c r="GY299" s="7" t="str">
        <f t="shared" ref="GY299" si="4580">IFERROR(VLOOKUP($AD299&amp;"X",$AL$449:$ID$546,COLUMN(FV295),FALSE),"")</f>
        <v/>
      </c>
      <c r="GZ299" s="7" t="str">
        <f t="shared" ref="GZ299" si="4581">IFERROR(VLOOKUP($AD299&amp;"X",$AL$449:$ID$546,COLUMN(FW295),FALSE),"")</f>
        <v/>
      </c>
      <c r="HA299" s="7" t="str">
        <f t="shared" ref="HA299" si="4582">IFERROR(VLOOKUP($AD299&amp;"X",$AL$449:$ID$546,COLUMN(FX295),FALSE),"")</f>
        <v/>
      </c>
      <c r="HB299" s="7" t="str">
        <f t="shared" ref="HB299" si="4583">IFERROR(VLOOKUP($AD299&amp;"X",$AL$449:$ID$546,COLUMN(FY295),FALSE),"")</f>
        <v/>
      </c>
      <c r="HC299" s="7" t="str">
        <f t="shared" ref="HC299" si="4584">IFERROR(VLOOKUP($AD299&amp;"X",$AL$449:$ID$546,COLUMN(FZ295),FALSE),"")</f>
        <v/>
      </c>
      <c r="HD299" s="7" t="str">
        <f t="shared" ref="HD299" si="4585">IFERROR(VLOOKUP($AD299&amp;"X",$AL$449:$ID$546,COLUMN(GA295),FALSE),"")</f>
        <v/>
      </c>
      <c r="HE299" s="7" t="str">
        <f t="shared" ref="HE299" si="4586">IFERROR(VLOOKUP($AD299&amp;"X",$AL$449:$ID$546,COLUMN(GB295),FALSE),"")</f>
        <v/>
      </c>
      <c r="HF299" s="7" t="str">
        <f t="shared" ref="HF299" si="4587">IFERROR(VLOOKUP($AD299&amp;"X",$AL$449:$ID$546,COLUMN(GC295),FALSE),"")</f>
        <v/>
      </c>
      <c r="HG299" s="7" t="str">
        <f t="shared" ref="HG299" si="4588">IFERROR(VLOOKUP($AD299&amp;"X",$AL$449:$ID$546,COLUMN(GD295),FALSE),"")</f>
        <v/>
      </c>
      <c r="HH299" s="7" t="str">
        <f t="shared" ref="HH299" si="4589">IFERROR(VLOOKUP($AD299&amp;"X",$AL$449:$ID$546,COLUMN(GE295),FALSE),"")</f>
        <v/>
      </c>
      <c r="HI299" s="7" t="str">
        <f t="shared" ref="HI299" si="4590">IFERROR(VLOOKUP($AD299&amp;"X",$AL$449:$ID$546,COLUMN(GF295),FALSE),"")</f>
        <v/>
      </c>
      <c r="HJ299" s="7" t="str">
        <f t="shared" ref="HJ299" si="4591">IFERROR(VLOOKUP($AD299&amp;"X",$AL$449:$ID$546,COLUMN(GG295),FALSE),"")</f>
        <v/>
      </c>
      <c r="HK299" s="7" t="str">
        <f t="shared" ref="HK299" si="4592">IFERROR(VLOOKUP($AD299&amp;"X",$AL$449:$ID$546,COLUMN(GH295),FALSE),"")</f>
        <v/>
      </c>
      <c r="HL299" s="7" t="str">
        <f t="shared" ref="HL299" si="4593">IFERROR(VLOOKUP($AD299&amp;"X",$AL$449:$ID$546,COLUMN(GI295),FALSE),"")</f>
        <v/>
      </c>
      <c r="HM299" s="7" t="str">
        <f t="shared" ref="HM299" si="4594">IFERROR(VLOOKUP($AD299&amp;"X",$AL$449:$ID$546,COLUMN(GJ295),FALSE),"")</f>
        <v/>
      </c>
      <c r="HN299" s="7" t="str">
        <f t="shared" ref="HN299" si="4595">IFERROR(VLOOKUP($AD299&amp;"X",$AL$449:$ID$546,COLUMN(GK295),FALSE),"")</f>
        <v/>
      </c>
      <c r="HO299" s="7" t="str">
        <f t="shared" ref="HO299" si="4596">IFERROR(VLOOKUP($AD299&amp;"X",$AL$449:$ID$546,COLUMN(GL295),FALSE),"")</f>
        <v/>
      </c>
      <c r="HP299" s="7" t="str">
        <f t="shared" ref="HP299" si="4597">IFERROR(VLOOKUP($AD299&amp;"X",$AL$449:$ID$546,COLUMN(GM295),FALSE),"")</f>
        <v/>
      </c>
      <c r="HQ299" s="7" t="str">
        <f t="shared" ref="HQ299" si="4598">IFERROR(VLOOKUP($AD299&amp;"X",$AL$449:$ID$546,COLUMN(GN295),FALSE),"")</f>
        <v/>
      </c>
      <c r="HR299" s="7" t="str">
        <f t="shared" ref="HR299" si="4599">IFERROR(VLOOKUP($AD299&amp;"X",$AL$449:$ID$546,COLUMN(GO295),FALSE),"")</f>
        <v/>
      </c>
      <c r="HS299" s="7" t="str">
        <f t="shared" ref="HS299" si="4600">IFERROR(VLOOKUP($AD299&amp;"X",$AL$449:$ID$546,COLUMN(GP295),FALSE),"")</f>
        <v/>
      </c>
      <c r="HT299" s="7" t="str">
        <f t="shared" ref="HT299" si="4601">IFERROR(VLOOKUP($AD299&amp;"X",$AL$449:$ID$546,COLUMN(GQ295),FALSE),"")</f>
        <v/>
      </c>
      <c r="HU299" s="7" t="str">
        <f t="shared" ref="HU299" si="4602">IFERROR(VLOOKUP($AD299&amp;"X",$AL$449:$ID$546,COLUMN(GR295),FALSE),"")</f>
        <v/>
      </c>
      <c r="HV299" s="7" t="str">
        <f t="shared" ref="HV299" si="4603">IFERROR(VLOOKUP($AD299&amp;"X",$AL$449:$ID$546,COLUMN(GS295),FALSE),"")</f>
        <v/>
      </c>
    </row>
    <row r="300" spans="1:238" hidden="1" x14ac:dyDescent="0.3">
      <c r="A300" s="31" t="s">
        <v>686</v>
      </c>
      <c r="B300" s="31" t="str">
        <f>VLOOKUP($A300,POINTS!$O$3:$W$168,B$232,FALSE)</f>
        <v>Eben-Ezer Lutheran Church of Berlin</v>
      </c>
      <c r="C300" s="31" t="str">
        <f>VLOOKUP($A300,POINTS!$O$3:$W$168,C$232,FALSE)</f>
        <v>Brenham</v>
      </c>
      <c r="D300" s="32">
        <f>VLOOKUP($A300,POINTS!$O$3:$W$168,D$232,FALSE)</f>
        <v>30.166969000000002</v>
      </c>
      <c r="E300" s="32">
        <f>VLOOKUP($A300,POINTS!$O$3:$W$168,E$232,FALSE)</f>
        <v>-96.447951000000003</v>
      </c>
      <c r="F300" s="31">
        <f>VLOOKUP($A300,POINTS!$O$3:$W$168,F$232,FALSE)</f>
        <v>0</v>
      </c>
      <c r="G300" s="31">
        <f>VLOOKUP($A300,POINTS!$O$3:$W$168,G$232,FALSE)</f>
        <v>32</v>
      </c>
      <c r="H300" s="31">
        <f>VLOOKUP($A300,POINTS!$O$3:$W$168,H$232,FALSE)</f>
        <v>0</v>
      </c>
      <c r="I300" s="7">
        <f>ROUNDUP(VLOOKUP(A300,POINTS!$A$3:$J$168,10,FALSE)/2,0)</f>
        <v>16</v>
      </c>
      <c r="Z300" s="29"/>
      <c r="AA300" s="29"/>
      <c r="AB300" s="7" t="str">
        <f t="shared" si="4402"/>
        <v/>
      </c>
      <c r="AD300" s="7" t="str">
        <f t="shared" ref="AD300" si="4604">IFERROR(VLOOKUP(AB300,$G$449:$AG$614,17,FALSE),"")</f>
        <v/>
      </c>
      <c r="AE300" s="7" t="str">
        <f t="shared" ref="AE300:AT300" si="4605">IFERROR(IF((VLOOKUP(AE299,$X$449:$Z$614,3,FALSE))="D","",LEFT(AE299,1)),"")</f>
        <v/>
      </c>
      <c r="AF300" s="7" t="str">
        <f t="shared" si="4605"/>
        <v/>
      </c>
      <c r="AG300" s="7" t="str">
        <f t="shared" si="4605"/>
        <v/>
      </c>
      <c r="AH300" s="7" t="str">
        <f t="shared" si="4605"/>
        <v/>
      </c>
      <c r="AI300" s="7" t="str">
        <f t="shared" si="4605"/>
        <v/>
      </c>
      <c r="AJ300" s="7" t="str">
        <f t="shared" si="4605"/>
        <v/>
      </c>
      <c r="AK300" s="7" t="str">
        <f t="shared" si="4605"/>
        <v/>
      </c>
      <c r="AL300" s="7" t="str">
        <f t="shared" si="4605"/>
        <v/>
      </c>
      <c r="AM300" s="7" t="str">
        <f t="shared" si="4605"/>
        <v/>
      </c>
      <c r="AN300" s="7" t="str">
        <f t="shared" si="4605"/>
        <v/>
      </c>
      <c r="AO300" s="7" t="str">
        <f t="shared" si="4605"/>
        <v/>
      </c>
      <c r="AP300" s="7" t="str">
        <f t="shared" si="4605"/>
        <v/>
      </c>
      <c r="AQ300" s="7" t="str">
        <f t="shared" si="4605"/>
        <v/>
      </c>
      <c r="AR300" s="7" t="str">
        <f t="shared" si="4605"/>
        <v/>
      </c>
      <c r="AS300" s="7" t="str">
        <f t="shared" si="4605"/>
        <v/>
      </c>
      <c r="AT300" s="7" t="str">
        <f t="shared" si="4605"/>
        <v/>
      </c>
      <c r="AU300" s="7" t="str">
        <f t="shared" ref="AU300:DF300" si="4606">IFERROR(IF((VLOOKUP(AU299,$X$449:$Z$614,3,FALSE))="D","",LEFT(AU299,1)),"")</f>
        <v/>
      </c>
      <c r="AV300" s="7" t="str">
        <f t="shared" si="4606"/>
        <v/>
      </c>
      <c r="AW300" s="7" t="str">
        <f t="shared" si="4606"/>
        <v/>
      </c>
      <c r="AX300" s="7" t="str">
        <f t="shared" si="4606"/>
        <v/>
      </c>
      <c r="AY300" s="7" t="str">
        <f t="shared" si="4606"/>
        <v/>
      </c>
      <c r="AZ300" s="7" t="str">
        <f t="shared" si="4606"/>
        <v/>
      </c>
      <c r="BA300" s="7" t="str">
        <f t="shared" si="4606"/>
        <v/>
      </c>
      <c r="BB300" s="7" t="str">
        <f t="shared" si="4606"/>
        <v/>
      </c>
      <c r="BC300" s="7" t="str">
        <f t="shared" si="4606"/>
        <v/>
      </c>
      <c r="BD300" s="7" t="str">
        <f t="shared" si="4606"/>
        <v/>
      </c>
      <c r="BE300" s="7" t="str">
        <f t="shared" si="4606"/>
        <v/>
      </c>
      <c r="BF300" s="7" t="str">
        <f t="shared" si="4606"/>
        <v/>
      </c>
      <c r="BG300" s="7" t="str">
        <f t="shared" si="4606"/>
        <v/>
      </c>
      <c r="BH300" s="7" t="str">
        <f t="shared" si="4606"/>
        <v/>
      </c>
      <c r="BI300" s="7" t="str">
        <f t="shared" si="4606"/>
        <v/>
      </c>
      <c r="BJ300" s="7" t="str">
        <f t="shared" si="4606"/>
        <v/>
      </c>
      <c r="BK300" s="7" t="str">
        <f t="shared" si="4606"/>
        <v/>
      </c>
      <c r="BL300" s="7" t="str">
        <f t="shared" si="4606"/>
        <v/>
      </c>
      <c r="BM300" s="7" t="str">
        <f t="shared" si="4606"/>
        <v/>
      </c>
      <c r="BN300" s="7" t="str">
        <f t="shared" si="4606"/>
        <v/>
      </c>
      <c r="BO300" s="7" t="str">
        <f t="shared" si="4606"/>
        <v/>
      </c>
      <c r="BP300" s="7" t="str">
        <f t="shared" si="4606"/>
        <v/>
      </c>
      <c r="BQ300" s="7" t="str">
        <f t="shared" si="4606"/>
        <v/>
      </c>
      <c r="BR300" s="7" t="str">
        <f t="shared" si="4606"/>
        <v/>
      </c>
      <c r="BS300" s="7" t="str">
        <f t="shared" si="4606"/>
        <v/>
      </c>
      <c r="BT300" s="7" t="str">
        <f t="shared" si="4606"/>
        <v/>
      </c>
      <c r="BU300" s="7" t="str">
        <f t="shared" si="4606"/>
        <v/>
      </c>
      <c r="BV300" s="7" t="str">
        <f t="shared" si="4606"/>
        <v/>
      </c>
      <c r="BW300" s="7" t="str">
        <f t="shared" si="4606"/>
        <v/>
      </c>
      <c r="BX300" s="7" t="str">
        <f t="shared" si="4606"/>
        <v/>
      </c>
      <c r="BY300" s="7" t="str">
        <f t="shared" si="4606"/>
        <v/>
      </c>
      <c r="BZ300" s="7" t="str">
        <f t="shared" si="4606"/>
        <v/>
      </c>
      <c r="CA300" s="7" t="str">
        <f t="shared" si="4606"/>
        <v/>
      </c>
      <c r="CB300" s="7" t="str">
        <f t="shared" si="4606"/>
        <v/>
      </c>
      <c r="CC300" s="7" t="str">
        <f t="shared" si="4606"/>
        <v/>
      </c>
      <c r="CD300" s="7" t="str">
        <f t="shared" si="4606"/>
        <v/>
      </c>
      <c r="CE300" s="7" t="str">
        <f t="shared" si="4606"/>
        <v/>
      </c>
      <c r="CF300" s="7" t="str">
        <f t="shared" si="4606"/>
        <v/>
      </c>
      <c r="CG300" s="7" t="str">
        <f t="shared" si="4606"/>
        <v/>
      </c>
      <c r="CH300" s="7" t="str">
        <f t="shared" si="4606"/>
        <v/>
      </c>
      <c r="CI300" s="7" t="str">
        <f t="shared" si="4606"/>
        <v/>
      </c>
      <c r="CJ300" s="7" t="str">
        <f t="shared" si="4606"/>
        <v/>
      </c>
      <c r="CK300" s="7" t="str">
        <f t="shared" si="4606"/>
        <v/>
      </c>
      <c r="CL300" s="7" t="str">
        <f t="shared" si="4606"/>
        <v/>
      </c>
      <c r="CM300" s="7" t="str">
        <f t="shared" si="4606"/>
        <v/>
      </c>
      <c r="CN300" s="7" t="str">
        <f t="shared" si="4606"/>
        <v/>
      </c>
      <c r="CO300" s="7" t="str">
        <f t="shared" si="4606"/>
        <v/>
      </c>
      <c r="CP300" s="7" t="str">
        <f t="shared" si="4606"/>
        <v/>
      </c>
      <c r="CQ300" s="7" t="str">
        <f t="shared" si="4606"/>
        <v/>
      </c>
      <c r="CR300" s="7" t="str">
        <f t="shared" si="4606"/>
        <v/>
      </c>
      <c r="CS300" s="7" t="str">
        <f t="shared" si="4606"/>
        <v/>
      </c>
      <c r="CT300" s="7" t="str">
        <f t="shared" si="4606"/>
        <v/>
      </c>
      <c r="CU300" s="7" t="str">
        <f t="shared" si="4606"/>
        <v/>
      </c>
      <c r="CV300" s="7" t="str">
        <f t="shared" si="4606"/>
        <v/>
      </c>
      <c r="CW300" s="7" t="str">
        <f t="shared" si="4606"/>
        <v/>
      </c>
      <c r="CX300" s="7" t="str">
        <f t="shared" si="4606"/>
        <v/>
      </c>
      <c r="CY300" s="7" t="str">
        <f t="shared" si="4606"/>
        <v/>
      </c>
      <c r="CZ300" s="7" t="str">
        <f t="shared" si="4606"/>
        <v/>
      </c>
      <c r="DA300" s="7" t="str">
        <f t="shared" si="4606"/>
        <v/>
      </c>
      <c r="DB300" s="7" t="str">
        <f t="shared" si="4606"/>
        <v/>
      </c>
      <c r="DC300" s="7" t="str">
        <f t="shared" si="4606"/>
        <v/>
      </c>
      <c r="DD300" s="7" t="str">
        <f t="shared" si="4606"/>
        <v/>
      </c>
      <c r="DE300" s="7" t="str">
        <f t="shared" si="4606"/>
        <v/>
      </c>
      <c r="DF300" s="7" t="str">
        <f t="shared" si="4606"/>
        <v/>
      </c>
      <c r="DG300" s="7" t="str">
        <f t="shared" ref="DG300:FR300" si="4607">IFERROR(IF((VLOOKUP(DG299,$X$449:$Z$614,3,FALSE))="D","",LEFT(DG299,1)),"")</f>
        <v/>
      </c>
      <c r="DH300" s="7" t="str">
        <f t="shared" si="4607"/>
        <v/>
      </c>
      <c r="DI300" s="7" t="str">
        <f t="shared" si="4607"/>
        <v/>
      </c>
      <c r="DJ300" s="7" t="str">
        <f t="shared" si="4607"/>
        <v/>
      </c>
      <c r="DK300" s="7" t="str">
        <f t="shared" si="4607"/>
        <v/>
      </c>
      <c r="DL300" s="7" t="str">
        <f t="shared" si="4607"/>
        <v/>
      </c>
      <c r="DM300" s="7" t="str">
        <f t="shared" si="4607"/>
        <v/>
      </c>
      <c r="DN300" s="7" t="str">
        <f t="shared" si="4607"/>
        <v/>
      </c>
      <c r="DO300" s="7" t="str">
        <f t="shared" si="4607"/>
        <v/>
      </c>
      <c r="DP300" s="7" t="str">
        <f t="shared" si="4607"/>
        <v/>
      </c>
      <c r="DQ300" s="7" t="str">
        <f t="shared" si="4607"/>
        <v/>
      </c>
      <c r="DR300" s="7" t="str">
        <f t="shared" si="4607"/>
        <v/>
      </c>
      <c r="DS300" s="7" t="str">
        <f t="shared" si="4607"/>
        <v/>
      </c>
      <c r="DT300" s="7" t="str">
        <f t="shared" si="4607"/>
        <v/>
      </c>
      <c r="DU300" s="7" t="str">
        <f t="shared" si="4607"/>
        <v/>
      </c>
      <c r="DV300" s="7" t="str">
        <f t="shared" si="4607"/>
        <v/>
      </c>
      <c r="DW300" s="7" t="str">
        <f t="shared" si="4607"/>
        <v/>
      </c>
      <c r="DX300" s="7" t="str">
        <f t="shared" si="4607"/>
        <v/>
      </c>
      <c r="DY300" s="7" t="str">
        <f t="shared" si="4607"/>
        <v/>
      </c>
      <c r="DZ300" s="7" t="str">
        <f t="shared" si="4607"/>
        <v/>
      </c>
      <c r="EA300" s="7" t="str">
        <f t="shared" si="4607"/>
        <v/>
      </c>
      <c r="EB300" s="7" t="str">
        <f t="shared" si="4607"/>
        <v/>
      </c>
      <c r="EC300" s="7" t="str">
        <f t="shared" si="4607"/>
        <v/>
      </c>
      <c r="ED300" s="7" t="str">
        <f t="shared" si="4607"/>
        <v/>
      </c>
      <c r="EE300" s="7" t="str">
        <f t="shared" si="4607"/>
        <v/>
      </c>
      <c r="EF300" s="7" t="str">
        <f t="shared" si="4607"/>
        <v/>
      </c>
      <c r="EG300" s="7" t="str">
        <f t="shared" si="4607"/>
        <v/>
      </c>
      <c r="EH300" s="7" t="str">
        <f t="shared" si="4607"/>
        <v/>
      </c>
      <c r="EI300" s="7" t="str">
        <f t="shared" si="4607"/>
        <v/>
      </c>
      <c r="EJ300" s="7" t="str">
        <f t="shared" si="4607"/>
        <v/>
      </c>
      <c r="EK300" s="7" t="str">
        <f t="shared" si="4607"/>
        <v/>
      </c>
      <c r="EL300" s="7" t="str">
        <f t="shared" si="4607"/>
        <v/>
      </c>
      <c r="EM300" s="7" t="str">
        <f t="shared" si="4607"/>
        <v/>
      </c>
      <c r="EN300" s="7" t="str">
        <f t="shared" si="4607"/>
        <v/>
      </c>
      <c r="EO300" s="7" t="str">
        <f t="shared" si="4607"/>
        <v/>
      </c>
      <c r="EP300" s="7" t="str">
        <f t="shared" si="4607"/>
        <v/>
      </c>
      <c r="EQ300" s="7" t="str">
        <f t="shared" si="4607"/>
        <v/>
      </c>
      <c r="ER300" s="7" t="str">
        <f t="shared" si="4607"/>
        <v/>
      </c>
      <c r="ES300" s="7" t="str">
        <f t="shared" si="4607"/>
        <v/>
      </c>
      <c r="ET300" s="7" t="str">
        <f t="shared" si="4607"/>
        <v/>
      </c>
      <c r="EU300" s="7" t="str">
        <f t="shared" si="4607"/>
        <v/>
      </c>
      <c r="EV300" s="7" t="str">
        <f t="shared" si="4607"/>
        <v/>
      </c>
      <c r="EW300" s="7" t="str">
        <f t="shared" si="4607"/>
        <v/>
      </c>
      <c r="EX300" s="7" t="str">
        <f t="shared" si="4607"/>
        <v/>
      </c>
      <c r="EY300" s="7" t="str">
        <f t="shared" si="4607"/>
        <v/>
      </c>
      <c r="EZ300" s="7" t="str">
        <f t="shared" si="4607"/>
        <v/>
      </c>
      <c r="FA300" s="7" t="str">
        <f t="shared" si="4607"/>
        <v/>
      </c>
      <c r="FB300" s="7" t="str">
        <f t="shared" si="4607"/>
        <v/>
      </c>
      <c r="FC300" s="7" t="str">
        <f t="shared" si="4607"/>
        <v/>
      </c>
      <c r="FD300" s="7" t="str">
        <f t="shared" si="4607"/>
        <v/>
      </c>
      <c r="FE300" s="7" t="str">
        <f t="shared" si="4607"/>
        <v/>
      </c>
      <c r="FF300" s="7" t="str">
        <f t="shared" si="4607"/>
        <v/>
      </c>
      <c r="FG300" s="7" t="str">
        <f t="shared" si="4607"/>
        <v/>
      </c>
      <c r="FH300" s="7" t="str">
        <f t="shared" si="4607"/>
        <v/>
      </c>
      <c r="FI300" s="7" t="str">
        <f t="shared" si="4607"/>
        <v/>
      </c>
      <c r="FJ300" s="7" t="str">
        <f t="shared" si="4607"/>
        <v/>
      </c>
      <c r="FK300" s="7" t="str">
        <f t="shared" si="4607"/>
        <v/>
      </c>
      <c r="FL300" s="7" t="str">
        <f t="shared" si="4607"/>
        <v/>
      </c>
      <c r="FM300" s="7" t="str">
        <f t="shared" si="4607"/>
        <v/>
      </c>
      <c r="FN300" s="7" t="str">
        <f t="shared" si="4607"/>
        <v/>
      </c>
      <c r="FO300" s="7" t="str">
        <f t="shared" si="4607"/>
        <v/>
      </c>
      <c r="FP300" s="7" t="str">
        <f t="shared" si="4607"/>
        <v/>
      </c>
      <c r="FQ300" s="7" t="str">
        <f t="shared" si="4607"/>
        <v/>
      </c>
      <c r="FR300" s="7" t="str">
        <f t="shared" si="4607"/>
        <v/>
      </c>
      <c r="FS300" s="7" t="str">
        <f t="shared" ref="FS300:HU300" si="4608">IFERROR(IF((VLOOKUP(FS299,$X$449:$Z$614,3,FALSE))="D","",LEFT(FS299,1)),"")</f>
        <v/>
      </c>
      <c r="FT300" s="7" t="str">
        <f t="shared" si="4608"/>
        <v/>
      </c>
      <c r="FU300" s="7" t="str">
        <f t="shared" si="4608"/>
        <v/>
      </c>
      <c r="FV300" s="7" t="str">
        <f t="shared" si="4608"/>
        <v/>
      </c>
      <c r="FW300" s="7" t="str">
        <f t="shared" si="4608"/>
        <v/>
      </c>
      <c r="FX300" s="7" t="str">
        <f t="shared" si="4608"/>
        <v/>
      </c>
      <c r="FY300" s="7" t="str">
        <f t="shared" si="4608"/>
        <v/>
      </c>
      <c r="FZ300" s="7" t="str">
        <f t="shared" si="4608"/>
        <v/>
      </c>
      <c r="GA300" s="7" t="str">
        <f t="shared" si="4608"/>
        <v/>
      </c>
      <c r="GB300" s="7" t="str">
        <f t="shared" si="4608"/>
        <v/>
      </c>
      <c r="GC300" s="7" t="str">
        <f t="shared" si="4608"/>
        <v/>
      </c>
      <c r="GD300" s="7" t="str">
        <f t="shared" si="4608"/>
        <v/>
      </c>
      <c r="GE300" s="7" t="str">
        <f t="shared" si="4608"/>
        <v/>
      </c>
      <c r="GF300" s="7" t="str">
        <f t="shared" si="4608"/>
        <v/>
      </c>
      <c r="GG300" s="7" t="str">
        <f t="shared" si="4608"/>
        <v/>
      </c>
      <c r="GH300" s="7" t="str">
        <f t="shared" si="4608"/>
        <v/>
      </c>
      <c r="GI300" s="7" t="str">
        <f t="shared" si="4608"/>
        <v/>
      </c>
      <c r="GJ300" s="7" t="str">
        <f t="shared" si="4608"/>
        <v/>
      </c>
      <c r="GK300" s="7" t="str">
        <f t="shared" si="4608"/>
        <v/>
      </c>
      <c r="GL300" s="7" t="str">
        <f t="shared" si="4608"/>
        <v/>
      </c>
      <c r="GM300" s="7" t="str">
        <f t="shared" si="4608"/>
        <v/>
      </c>
      <c r="GN300" s="7" t="str">
        <f t="shared" si="4608"/>
        <v/>
      </c>
      <c r="GO300" s="7" t="str">
        <f t="shared" si="4608"/>
        <v/>
      </c>
      <c r="GP300" s="7" t="str">
        <f t="shared" si="4608"/>
        <v/>
      </c>
      <c r="GQ300" s="7" t="str">
        <f t="shared" si="4608"/>
        <v/>
      </c>
      <c r="GR300" s="7" t="str">
        <f t="shared" si="4608"/>
        <v/>
      </c>
      <c r="GS300" s="7" t="str">
        <f t="shared" si="4608"/>
        <v/>
      </c>
      <c r="GT300" s="7" t="str">
        <f t="shared" si="4608"/>
        <v/>
      </c>
      <c r="GU300" s="7" t="str">
        <f t="shared" si="4608"/>
        <v/>
      </c>
      <c r="GV300" s="7" t="str">
        <f t="shared" si="4608"/>
        <v/>
      </c>
      <c r="GW300" s="7" t="str">
        <f t="shared" si="4608"/>
        <v/>
      </c>
      <c r="GX300" s="7" t="str">
        <f t="shared" si="4608"/>
        <v/>
      </c>
      <c r="GY300" s="7" t="str">
        <f t="shared" si="4608"/>
        <v/>
      </c>
      <c r="GZ300" s="7" t="str">
        <f t="shared" si="4608"/>
        <v/>
      </c>
      <c r="HA300" s="7" t="str">
        <f t="shared" si="4608"/>
        <v/>
      </c>
      <c r="HB300" s="7" t="str">
        <f t="shared" si="4608"/>
        <v/>
      </c>
      <c r="HC300" s="7" t="str">
        <f t="shared" si="4608"/>
        <v/>
      </c>
      <c r="HD300" s="7" t="str">
        <f t="shared" si="4608"/>
        <v/>
      </c>
      <c r="HE300" s="7" t="str">
        <f t="shared" si="4608"/>
        <v/>
      </c>
      <c r="HF300" s="7" t="str">
        <f t="shared" si="4608"/>
        <v/>
      </c>
      <c r="HG300" s="7" t="str">
        <f t="shared" si="4608"/>
        <v/>
      </c>
      <c r="HH300" s="7" t="str">
        <f t="shared" si="4608"/>
        <v/>
      </c>
      <c r="HI300" s="7" t="str">
        <f t="shared" si="4608"/>
        <v/>
      </c>
      <c r="HJ300" s="7" t="str">
        <f t="shared" si="4608"/>
        <v/>
      </c>
      <c r="HK300" s="7" t="str">
        <f t="shared" si="4608"/>
        <v/>
      </c>
      <c r="HL300" s="7" t="str">
        <f t="shared" si="4608"/>
        <v/>
      </c>
      <c r="HM300" s="7" t="str">
        <f t="shared" si="4608"/>
        <v/>
      </c>
      <c r="HN300" s="7" t="str">
        <f t="shared" si="4608"/>
        <v/>
      </c>
      <c r="HO300" s="7" t="str">
        <f t="shared" si="4608"/>
        <v/>
      </c>
      <c r="HP300" s="7" t="str">
        <f t="shared" si="4608"/>
        <v/>
      </c>
      <c r="HQ300" s="7" t="str">
        <f t="shared" si="4608"/>
        <v/>
      </c>
      <c r="HR300" s="7" t="str">
        <f t="shared" si="4608"/>
        <v/>
      </c>
      <c r="HS300" s="7" t="str">
        <f t="shared" si="4608"/>
        <v/>
      </c>
      <c r="HT300" s="7" t="str">
        <f t="shared" si="4608"/>
        <v/>
      </c>
      <c r="HU300" s="7" t="str">
        <f t="shared" si="4608"/>
        <v/>
      </c>
      <c r="HV300" s="7" t="str">
        <f t="shared" ref="HV300" si="4609">LEFT(HV299,1)</f>
        <v/>
      </c>
    </row>
    <row r="301" spans="1:238" hidden="1" x14ac:dyDescent="0.3">
      <c r="A301" s="31" t="s">
        <v>689</v>
      </c>
      <c r="B301" s="31" t="str">
        <f>VLOOKUP($A301,POINTS!$O$3:$W$168,B$232,FALSE)</f>
        <v>First United Methodist Church - Alpine</v>
      </c>
      <c r="C301" s="31" t="str">
        <f>VLOOKUP($A301,POINTS!$O$3:$W$168,C$232,FALSE)</f>
        <v>Alpine</v>
      </c>
      <c r="D301" s="32">
        <f>VLOOKUP($A301,POINTS!$O$3:$W$168,D$232,FALSE)</f>
        <v>30.35981</v>
      </c>
      <c r="E301" s="32">
        <f>VLOOKUP($A301,POINTS!$O$3:$W$168,E$232,FALSE)</f>
        <v>-103.66015299999999</v>
      </c>
      <c r="F301" s="31">
        <f>VLOOKUP($A301,POINTS!$O$3:$W$168,F$232,FALSE)</f>
        <v>0</v>
      </c>
      <c r="G301" s="31">
        <f>VLOOKUP($A301,POINTS!$O$3:$W$168,G$232,FALSE)</f>
        <v>436</v>
      </c>
      <c r="H301" s="31">
        <f>VLOOKUP($A301,POINTS!$O$3:$W$168,H$232,FALSE)</f>
        <v>0</v>
      </c>
      <c r="I301" s="7">
        <f>ROUNDUP(VLOOKUP(A301,POINTS!$A$3:$J$168,10,FALSE)/2,0)</f>
        <v>218</v>
      </c>
      <c r="Z301" s="29"/>
      <c r="AA301" s="29"/>
      <c r="AE301" s="7" t="str">
        <f t="shared" ref="AE301:AZ301" si="4610">IF(AE297="","",IF(AE298-AE297&lt;0,"FAIL","Good"))</f>
        <v/>
      </c>
      <c r="AF301" s="7" t="str">
        <f t="shared" si="4610"/>
        <v/>
      </c>
      <c r="AG301" s="7" t="str">
        <f t="shared" si="4610"/>
        <v/>
      </c>
      <c r="AH301" s="7" t="str">
        <f t="shared" si="4610"/>
        <v/>
      </c>
      <c r="AI301" s="7" t="str">
        <f t="shared" si="4610"/>
        <v/>
      </c>
      <c r="AJ301" s="7" t="str">
        <f t="shared" si="4610"/>
        <v/>
      </c>
      <c r="AK301" s="7" t="str">
        <f t="shared" si="4610"/>
        <v/>
      </c>
      <c r="AL301" s="7" t="str">
        <f t="shared" si="4610"/>
        <v/>
      </c>
      <c r="AM301" s="7" t="str">
        <f t="shared" si="4610"/>
        <v/>
      </c>
      <c r="AN301" s="7" t="str">
        <f t="shared" si="4610"/>
        <v/>
      </c>
      <c r="AO301" s="7" t="str">
        <f t="shared" si="4610"/>
        <v/>
      </c>
      <c r="AP301" s="7" t="str">
        <f t="shared" si="4610"/>
        <v/>
      </c>
      <c r="AQ301" s="7" t="str">
        <f t="shared" si="4610"/>
        <v/>
      </c>
      <c r="AR301" s="7" t="str">
        <f t="shared" si="4610"/>
        <v/>
      </c>
      <c r="AS301" s="7" t="str">
        <f t="shared" si="4610"/>
        <v/>
      </c>
      <c r="AT301" s="7" t="str">
        <f t="shared" si="4610"/>
        <v/>
      </c>
      <c r="AU301" s="7" t="str">
        <f t="shared" si="4610"/>
        <v/>
      </c>
      <c r="AV301" s="7" t="str">
        <f t="shared" si="4610"/>
        <v/>
      </c>
      <c r="AW301" s="7" t="str">
        <f t="shared" si="4610"/>
        <v/>
      </c>
      <c r="AX301" s="7" t="str">
        <f t="shared" si="4610"/>
        <v/>
      </c>
      <c r="AY301" s="7" t="str">
        <f t="shared" si="4610"/>
        <v/>
      </c>
      <c r="AZ301" s="7" t="str">
        <f t="shared" si="4610"/>
        <v/>
      </c>
    </row>
    <row r="302" spans="1:238" hidden="1" x14ac:dyDescent="0.3">
      <c r="A302" s="31" t="s">
        <v>687</v>
      </c>
      <c r="B302" s="31" t="str">
        <f>VLOOKUP($A302,POINTS!$O$3:$W$168,B$232,FALSE)</f>
        <v>Union Lee Baptist Church</v>
      </c>
      <c r="C302" s="31" t="str">
        <f>VLOOKUP($A302,POINTS!$O$3:$W$168,C$232,FALSE)</f>
        <v>Manor</v>
      </c>
      <c r="D302" s="32">
        <f>VLOOKUP($A302,POINTS!$O$3:$W$168,D$232,FALSE)</f>
        <v>30.255972</v>
      </c>
      <c r="E302" s="32">
        <f>VLOOKUP($A302,POINTS!$O$3:$W$168,E$232,FALSE)</f>
        <v>-97.481408000000002</v>
      </c>
      <c r="F302" s="31">
        <f>VLOOKUP($A302,POINTS!$O$3:$W$168,F$232,FALSE)</f>
        <v>0</v>
      </c>
      <c r="G302" s="31">
        <f>VLOOKUP($A302,POINTS!$O$3:$W$168,G$232,FALSE)</f>
        <v>219</v>
      </c>
      <c r="H302" s="31">
        <f>VLOOKUP($A302,POINTS!$O$3:$W$168,H$232,FALSE)</f>
        <v>0</v>
      </c>
      <c r="I302" s="7">
        <f>ROUNDUP(VLOOKUP(A302,POINTS!$A$3:$J$168,10,FALSE)/2,0)</f>
        <v>37</v>
      </c>
      <c r="Z302" s="29" t="str">
        <f t="shared" ref="Z302" si="4611">AB297</f>
        <v/>
      </c>
      <c r="AA302" s="29"/>
      <c r="AB302" s="7">
        <f t="shared" ref="AB302" si="4612">SUM(AE302:HU302)</f>
        <v>0</v>
      </c>
      <c r="AC302" s="7" t="s">
        <v>805</v>
      </c>
      <c r="AE302" s="7" t="str">
        <f t="shared" ref="AE302:CP302" si="4613">IF(AE300="","",IF(LEFT(AE299,1)="F",0,IF(AE299="","",IF(AE303="Day",VLOOKUP(AE299,$A$449:$E$614,5,FALSE),IF(AE303="Night",VLOOKUP(AE299,$A$449:$E$614,4,FALSE),"")))))</f>
        <v/>
      </c>
      <c r="AF302" s="7" t="str">
        <f t="shared" si="4613"/>
        <v/>
      </c>
      <c r="AG302" s="7" t="str">
        <f t="shared" si="4613"/>
        <v/>
      </c>
      <c r="AH302" s="7" t="str">
        <f t="shared" si="4613"/>
        <v/>
      </c>
      <c r="AI302" s="7" t="str">
        <f t="shared" si="4613"/>
        <v/>
      </c>
      <c r="AJ302" s="7" t="str">
        <f t="shared" si="4613"/>
        <v/>
      </c>
      <c r="AK302" s="7" t="str">
        <f t="shared" si="4613"/>
        <v/>
      </c>
      <c r="AL302" s="7" t="str">
        <f t="shared" si="4613"/>
        <v/>
      </c>
      <c r="AM302" s="7" t="str">
        <f t="shared" si="4613"/>
        <v/>
      </c>
      <c r="AN302" s="7" t="str">
        <f t="shared" si="4613"/>
        <v/>
      </c>
      <c r="AO302" s="7" t="str">
        <f t="shared" si="4613"/>
        <v/>
      </c>
      <c r="AP302" s="7" t="str">
        <f t="shared" si="4613"/>
        <v/>
      </c>
      <c r="AQ302" s="7" t="str">
        <f t="shared" si="4613"/>
        <v/>
      </c>
      <c r="AR302" s="7" t="str">
        <f t="shared" si="4613"/>
        <v/>
      </c>
      <c r="AS302" s="7" t="str">
        <f t="shared" si="4613"/>
        <v/>
      </c>
      <c r="AT302" s="7" t="str">
        <f t="shared" si="4613"/>
        <v/>
      </c>
      <c r="AU302" s="7" t="str">
        <f t="shared" si="4613"/>
        <v/>
      </c>
      <c r="AV302" s="7" t="str">
        <f t="shared" si="4613"/>
        <v/>
      </c>
      <c r="AW302" s="7" t="str">
        <f t="shared" si="4613"/>
        <v/>
      </c>
      <c r="AX302" s="7" t="str">
        <f t="shared" si="4613"/>
        <v/>
      </c>
      <c r="AY302" s="7" t="str">
        <f t="shared" si="4613"/>
        <v/>
      </c>
      <c r="AZ302" s="7" t="str">
        <f t="shared" si="4613"/>
        <v/>
      </c>
      <c r="BA302" s="7" t="str">
        <f t="shared" si="4613"/>
        <v/>
      </c>
      <c r="BB302" s="7" t="str">
        <f t="shared" si="4613"/>
        <v/>
      </c>
      <c r="BC302" s="7" t="str">
        <f t="shared" si="4613"/>
        <v/>
      </c>
      <c r="BD302" s="7" t="str">
        <f t="shared" si="4613"/>
        <v/>
      </c>
      <c r="BE302" s="7" t="str">
        <f t="shared" si="4613"/>
        <v/>
      </c>
      <c r="BF302" s="7" t="str">
        <f t="shared" si="4613"/>
        <v/>
      </c>
      <c r="BG302" s="7" t="str">
        <f t="shared" si="4613"/>
        <v/>
      </c>
      <c r="BH302" s="7" t="str">
        <f t="shared" si="4613"/>
        <v/>
      </c>
      <c r="BI302" s="7" t="str">
        <f t="shared" si="4613"/>
        <v/>
      </c>
      <c r="BJ302" s="7" t="str">
        <f t="shared" si="4613"/>
        <v/>
      </c>
      <c r="BK302" s="7" t="str">
        <f t="shared" si="4613"/>
        <v/>
      </c>
      <c r="BL302" s="7" t="str">
        <f t="shared" si="4613"/>
        <v/>
      </c>
      <c r="BM302" s="7" t="str">
        <f t="shared" si="4613"/>
        <v/>
      </c>
      <c r="BN302" s="7" t="str">
        <f t="shared" si="4613"/>
        <v/>
      </c>
      <c r="BO302" s="7" t="str">
        <f t="shared" si="4613"/>
        <v/>
      </c>
      <c r="BP302" s="7" t="str">
        <f t="shared" si="4613"/>
        <v/>
      </c>
      <c r="BQ302" s="7" t="str">
        <f t="shared" si="4613"/>
        <v/>
      </c>
      <c r="BR302" s="7" t="str">
        <f t="shared" si="4613"/>
        <v/>
      </c>
      <c r="BS302" s="7" t="str">
        <f t="shared" si="4613"/>
        <v/>
      </c>
      <c r="BT302" s="7" t="str">
        <f t="shared" si="4613"/>
        <v/>
      </c>
      <c r="BU302" s="7" t="str">
        <f t="shared" si="4613"/>
        <v/>
      </c>
      <c r="BV302" s="7" t="str">
        <f t="shared" si="4613"/>
        <v/>
      </c>
      <c r="BW302" s="7" t="str">
        <f t="shared" si="4613"/>
        <v/>
      </c>
      <c r="BX302" s="7" t="str">
        <f t="shared" si="4613"/>
        <v/>
      </c>
      <c r="BY302" s="7" t="str">
        <f t="shared" si="4613"/>
        <v/>
      </c>
      <c r="BZ302" s="7" t="str">
        <f t="shared" si="4613"/>
        <v/>
      </c>
      <c r="CA302" s="7" t="str">
        <f t="shared" si="4613"/>
        <v/>
      </c>
      <c r="CB302" s="7" t="str">
        <f t="shared" si="4613"/>
        <v/>
      </c>
      <c r="CC302" s="7" t="str">
        <f t="shared" si="4613"/>
        <v/>
      </c>
      <c r="CD302" s="7" t="str">
        <f t="shared" si="4613"/>
        <v/>
      </c>
      <c r="CE302" s="7" t="str">
        <f t="shared" si="4613"/>
        <v/>
      </c>
      <c r="CF302" s="7" t="str">
        <f t="shared" si="4613"/>
        <v/>
      </c>
      <c r="CG302" s="7" t="str">
        <f t="shared" si="4613"/>
        <v/>
      </c>
      <c r="CH302" s="7" t="str">
        <f t="shared" si="4613"/>
        <v/>
      </c>
      <c r="CI302" s="7" t="str">
        <f t="shared" si="4613"/>
        <v/>
      </c>
      <c r="CJ302" s="7" t="str">
        <f t="shared" si="4613"/>
        <v/>
      </c>
      <c r="CK302" s="7" t="str">
        <f t="shared" si="4613"/>
        <v/>
      </c>
      <c r="CL302" s="7" t="str">
        <f t="shared" si="4613"/>
        <v/>
      </c>
      <c r="CM302" s="7" t="str">
        <f t="shared" si="4613"/>
        <v/>
      </c>
      <c r="CN302" s="7" t="str">
        <f t="shared" si="4613"/>
        <v/>
      </c>
      <c r="CO302" s="7" t="str">
        <f t="shared" si="4613"/>
        <v/>
      </c>
      <c r="CP302" s="7" t="str">
        <f t="shared" si="4613"/>
        <v/>
      </c>
      <c r="CQ302" s="7" t="str">
        <f t="shared" ref="CQ302:FB302" si="4614">IF(CQ300="","",IF(LEFT(CQ299,1)="F",0,IF(CQ299="","",IF(CQ303="Day",VLOOKUP(CQ299,$A$449:$E$614,5,FALSE),IF(CQ303="Night",VLOOKUP(CQ299,$A$449:$E$614,4,FALSE),"")))))</f>
        <v/>
      </c>
      <c r="CR302" s="7" t="str">
        <f t="shared" si="4614"/>
        <v/>
      </c>
      <c r="CS302" s="7" t="str">
        <f t="shared" si="4614"/>
        <v/>
      </c>
      <c r="CT302" s="7" t="str">
        <f t="shared" si="4614"/>
        <v/>
      </c>
      <c r="CU302" s="7" t="str">
        <f t="shared" si="4614"/>
        <v/>
      </c>
      <c r="CV302" s="7" t="str">
        <f t="shared" si="4614"/>
        <v/>
      </c>
      <c r="CW302" s="7" t="str">
        <f t="shared" si="4614"/>
        <v/>
      </c>
      <c r="CX302" s="7" t="str">
        <f t="shared" si="4614"/>
        <v/>
      </c>
      <c r="CY302" s="7" t="str">
        <f t="shared" si="4614"/>
        <v/>
      </c>
      <c r="CZ302" s="7" t="str">
        <f t="shared" si="4614"/>
        <v/>
      </c>
      <c r="DA302" s="7" t="str">
        <f t="shared" si="4614"/>
        <v/>
      </c>
      <c r="DB302" s="7" t="str">
        <f t="shared" si="4614"/>
        <v/>
      </c>
      <c r="DC302" s="7" t="str">
        <f t="shared" si="4614"/>
        <v/>
      </c>
      <c r="DD302" s="7" t="str">
        <f t="shared" si="4614"/>
        <v/>
      </c>
      <c r="DE302" s="7" t="str">
        <f t="shared" si="4614"/>
        <v/>
      </c>
      <c r="DF302" s="7" t="str">
        <f t="shared" si="4614"/>
        <v/>
      </c>
      <c r="DG302" s="7" t="str">
        <f t="shared" si="4614"/>
        <v/>
      </c>
      <c r="DH302" s="7" t="str">
        <f t="shared" si="4614"/>
        <v/>
      </c>
      <c r="DI302" s="7" t="str">
        <f t="shared" si="4614"/>
        <v/>
      </c>
      <c r="DJ302" s="7" t="str">
        <f t="shared" si="4614"/>
        <v/>
      </c>
      <c r="DK302" s="7" t="str">
        <f t="shared" si="4614"/>
        <v/>
      </c>
      <c r="DL302" s="7" t="str">
        <f t="shared" si="4614"/>
        <v/>
      </c>
      <c r="DM302" s="7" t="str">
        <f t="shared" si="4614"/>
        <v/>
      </c>
      <c r="DN302" s="7" t="str">
        <f t="shared" si="4614"/>
        <v/>
      </c>
      <c r="DO302" s="7" t="str">
        <f t="shared" si="4614"/>
        <v/>
      </c>
      <c r="DP302" s="7" t="str">
        <f t="shared" si="4614"/>
        <v/>
      </c>
      <c r="DQ302" s="7" t="str">
        <f t="shared" si="4614"/>
        <v/>
      </c>
      <c r="DR302" s="7" t="str">
        <f t="shared" si="4614"/>
        <v/>
      </c>
      <c r="DS302" s="7" t="str">
        <f t="shared" si="4614"/>
        <v/>
      </c>
      <c r="DT302" s="7" t="str">
        <f t="shared" si="4614"/>
        <v/>
      </c>
      <c r="DU302" s="7" t="str">
        <f t="shared" si="4614"/>
        <v/>
      </c>
      <c r="DV302" s="7" t="str">
        <f t="shared" si="4614"/>
        <v/>
      </c>
      <c r="DW302" s="7" t="str">
        <f t="shared" si="4614"/>
        <v/>
      </c>
      <c r="DX302" s="7" t="str">
        <f t="shared" si="4614"/>
        <v/>
      </c>
      <c r="DY302" s="7" t="str">
        <f t="shared" si="4614"/>
        <v/>
      </c>
      <c r="DZ302" s="7" t="str">
        <f t="shared" si="4614"/>
        <v/>
      </c>
      <c r="EA302" s="7" t="str">
        <f t="shared" si="4614"/>
        <v/>
      </c>
      <c r="EB302" s="7" t="str">
        <f t="shared" si="4614"/>
        <v/>
      </c>
      <c r="EC302" s="7" t="str">
        <f t="shared" si="4614"/>
        <v/>
      </c>
      <c r="ED302" s="7" t="str">
        <f t="shared" si="4614"/>
        <v/>
      </c>
      <c r="EE302" s="7" t="str">
        <f t="shared" si="4614"/>
        <v/>
      </c>
      <c r="EF302" s="7" t="str">
        <f t="shared" si="4614"/>
        <v/>
      </c>
      <c r="EG302" s="7" t="str">
        <f t="shared" si="4614"/>
        <v/>
      </c>
      <c r="EH302" s="7" t="str">
        <f t="shared" si="4614"/>
        <v/>
      </c>
      <c r="EI302" s="7" t="str">
        <f t="shared" si="4614"/>
        <v/>
      </c>
      <c r="EJ302" s="7" t="str">
        <f t="shared" si="4614"/>
        <v/>
      </c>
      <c r="EK302" s="7" t="str">
        <f t="shared" si="4614"/>
        <v/>
      </c>
      <c r="EL302" s="7" t="str">
        <f t="shared" si="4614"/>
        <v/>
      </c>
      <c r="EM302" s="7" t="str">
        <f t="shared" si="4614"/>
        <v/>
      </c>
      <c r="EN302" s="7" t="str">
        <f t="shared" si="4614"/>
        <v/>
      </c>
      <c r="EO302" s="7" t="str">
        <f t="shared" si="4614"/>
        <v/>
      </c>
      <c r="EP302" s="7" t="str">
        <f t="shared" si="4614"/>
        <v/>
      </c>
      <c r="EQ302" s="7" t="str">
        <f t="shared" si="4614"/>
        <v/>
      </c>
      <c r="ER302" s="7" t="str">
        <f t="shared" si="4614"/>
        <v/>
      </c>
      <c r="ES302" s="7" t="str">
        <f t="shared" si="4614"/>
        <v/>
      </c>
      <c r="ET302" s="7" t="str">
        <f t="shared" si="4614"/>
        <v/>
      </c>
      <c r="EU302" s="7" t="str">
        <f t="shared" si="4614"/>
        <v/>
      </c>
      <c r="EV302" s="7" t="str">
        <f t="shared" si="4614"/>
        <v/>
      </c>
      <c r="EW302" s="7" t="str">
        <f t="shared" si="4614"/>
        <v/>
      </c>
      <c r="EX302" s="7" t="str">
        <f t="shared" si="4614"/>
        <v/>
      </c>
      <c r="EY302" s="7" t="str">
        <f t="shared" si="4614"/>
        <v/>
      </c>
      <c r="EZ302" s="7" t="str">
        <f t="shared" si="4614"/>
        <v/>
      </c>
      <c r="FA302" s="7" t="str">
        <f t="shared" si="4614"/>
        <v/>
      </c>
      <c r="FB302" s="7" t="str">
        <f t="shared" si="4614"/>
        <v/>
      </c>
      <c r="FC302" s="7" t="str">
        <f t="shared" ref="FC302:HN302" si="4615">IF(FC300="","",IF(LEFT(FC299,1)="F",0,IF(FC299="","",IF(FC303="Day",VLOOKUP(FC299,$A$449:$E$614,5,FALSE),IF(FC303="Night",VLOOKUP(FC299,$A$449:$E$614,4,FALSE),"")))))</f>
        <v/>
      </c>
      <c r="FD302" s="7" t="str">
        <f t="shared" si="4615"/>
        <v/>
      </c>
      <c r="FE302" s="7" t="str">
        <f t="shared" si="4615"/>
        <v/>
      </c>
      <c r="FF302" s="7" t="str">
        <f t="shared" si="4615"/>
        <v/>
      </c>
      <c r="FG302" s="7" t="str">
        <f t="shared" si="4615"/>
        <v/>
      </c>
      <c r="FH302" s="7" t="str">
        <f t="shared" si="4615"/>
        <v/>
      </c>
      <c r="FI302" s="7" t="str">
        <f t="shared" si="4615"/>
        <v/>
      </c>
      <c r="FJ302" s="7" t="str">
        <f t="shared" si="4615"/>
        <v/>
      </c>
      <c r="FK302" s="7" t="str">
        <f t="shared" si="4615"/>
        <v/>
      </c>
      <c r="FL302" s="7" t="str">
        <f t="shared" si="4615"/>
        <v/>
      </c>
      <c r="FM302" s="7" t="str">
        <f t="shared" si="4615"/>
        <v/>
      </c>
      <c r="FN302" s="7" t="str">
        <f t="shared" si="4615"/>
        <v/>
      </c>
      <c r="FO302" s="7" t="str">
        <f t="shared" si="4615"/>
        <v/>
      </c>
      <c r="FP302" s="7" t="str">
        <f t="shared" si="4615"/>
        <v/>
      </c>
      <c r="FQ302" s="7" t="str">
        <f t="shared" si="4615"/>
        <v/>
      </c>
      <c r="FR302" s="7" t="str">
        <f t="shared" si="4615"/>
        <v/>
      </c>
      <c r="FS302" s="7" t="str">
        <f t="shared" si="4615"/>
        <v/>
      </c>
      <c r="FT302" s="7" t="str">
        <f t="shared" si="4615"/>
        <v/>
      </c>
      <c r="FU302" s="7" t="str">
        <f t="shared" si="4615"/>
        <v/>
      </c>
      <c r="FV302" s="7" t="str">
        <f t="shared" si="4615"/>
        <v/>
      </c>
      <c r="FW302" s="7" t="str">
        <f t="shared" si="4615"/>
        <v/>
      </c>
      <c r="FX302" s="7" t="str">
        <f t="shared" si="4615"/>
        <v/>
      </c>
      <c r="FY302" s="7" t="str">
        <f t="shared" si="4615"/>
        <v/>
      </c>
      <c r="FZ302" s="7" t="str">
        <f t="shared" si="4615"/>
        <v/>
      </c>
      <c r="GA302" s="7" t="str">
        <f t="shared" si="4615"/>
        <v/>
      </c>
      <c r="GB302" s="7" t="str">
        <f t="shared" si="4615"/>
        <v/>
      </c>
      <c r="GC302" s="7" t="str">
        <f t="shared" si="4615"/>
        <v/>
      </c>
      <c r="GD302" s="7" t="str">
        <f t="shared" si="4615"/>
        <v/>
      </c>
      <c r="GE302" s="7" t="str">
        <f t="shared" si="4615"/>
        <v/>
      </c>
      <c r="GF302" s="7" t="str">
        <f t="shared" si="4615"/>
        <v/>
      </c>
      <c r="GG302" s="7" t="str">
        <f t="shared" si="4615"/>
        <v/>
      </c>
      <c r="GH302" s="7" t="str">
        <f t="shared" si="4615"/>
        <v/>
      </c>
      <c r="GI302" s="7" t="str">
        <f t="shared" si="4615"/>
        <v/>
      </c>
      <c r="GJ302" s="7" t="str">
        <f t="shared" si="4615"/>
        <v/>
      </c>
      <c r="GK302" s="7" t="str">
        <f t="shared" si="4615"/>
        <v/>
      </c>
      <c r="GL302" s="7" t="str">
        <f t="shared" si="4615"/>
        <v/>
      </c>
      <c r="GM302" s="7" t="str">
        <f t="shared" si="4615"/>
        <v/>
      </c>
      <c r="GN302" s="7" t="str">
        <f t="shared" si="4615"/>
        <v/>
      </c>
      <c r="GO302" s="7" t="str">
        <f t="shared" si="4615"/>
        <v/>
      </c>
      <c r="GP302" s="7" t="str">
        <f t="shared" si="4615"/>
        <v/>
      </c>
      <c r="GQ302" s="7" t="str">
        <f t="shared" si="4615"/>
        <v/>
      </c>
      <c r="GR302" s="7" t="str">
        <f t="shared" si="4615"/>
        <v/>
      </c>
      <c r="GS302" s="7" t="str">
        <f t="shared" si="4615"/>
        <v/>
      </c>
      <c r="GT302" s="7" t="str">
        <f t="shared" si="4615"/>
        <v/>
      </c>
      <c r="GU302" s="7" t="str">
        <f t="shared" si="4615"/>
        <v/>
      </c>
      <c r="GV302" s="7" t="str">
        <f t="shared" si="4615"/>
        <v/>
      </c>
      <c r="GW302" s="7" t="str">
        <f t="shared" si="4615"/>
        <v/>
      </c>
      <c r="GX302" s="7" t="str">
        <f t="shared" si="4615"/>
        <v/>
      </c>
      <c r="GY302" s="7" t="str">
        <f t="shared" si="4615"/>
        <v/>
      </c>
      <c r="GZ302" s="7" t="str">
        <f t="shared" si="4615"/>
        <v/>
      </c>
      <c r="HA302" s="7" t="str">
        <f t="shared" si="4615"/>
        <v/>
      </c>
      <c r="HB302" s="7" t="str">
        <f t="shared" si="4615"/>
        <v/>
      </c>
      <c r="HC302" s="7" t="str">
        <f t="shared" si="4615"/>
        <v/>
      </c>
      <c r="HD302" s="7" t="str">
        <f t="shared" si="4615"/>
        <v/>
      </c>
      <c r="HE302" s="7" t="str">
        <f t="shared" si="4615"/>
        <v/>
      </c>
      <c r="HF302" s="7" t="str">
        <f t="shared" si="4615"/>
        <v/>
      </c>
      <c r="HG302" s="7" t="str">
        <f t="shared" si="4615"/>
        <v/>
      </c>
      <c r="HH302" s="7" t="str">
        <f t="shared" si="4615"/>
        <v/>
      </c>
      <c r="HI302" s="7" t="str">
        <f t="shared" si="4615"/>
        <v/>
      </c>
      <c r="HJ302" s="7" t="str">
        <f t="shared" si="4615"/>
        <v/>
      </c>
      <c r="HK302" s="7" t="str">
        <f t="shared" si="4615"/>
        <v/>
      </c>
      <c r="HL302" s="7" t="str">
        <f t="shared" si="4615"/>
        <v/>
      </c>
      <c r="HM302" s="7" t="str">
        <f t="shared" si="4615"/>
        <v/>
      </c>
      <c r="HN302" s="7" t="str">
        <f t="shared" si="4615"/>
        <v/>
      </c>
      <c r="HO302" s="7" t="str">
        <f t="shared" ref="HO302:ID302" si="4616">IF(HO300="","",IF(LEFT(HO299,1)="F",0,IF(HO299="","",IF(HO303="Day",VLOOKUP(HO299,$A$449:$E$614,5,FALSE),IF(HO303="Night",VLOOKUP(HO299,$A$449:$E$614,4,FALSE),"")))))</f>
        <v/>
      </c>
      <c r="HP302" s="7" t="str">
        <f t="shared" si="4616"/>
        <v/>
      </c>
      <c r="HQ302" s="7" t="str">
        <f t="shared" si="4616"/>
        <v/>
      </c>
      <c r="HR302" s="7" t="str">
        <f t="shared" si="4616"/>
        <v/>
      </c>
      <c r="HS302" s="7" t="str">
        <f t="shared" si="4616"/>
        <v/>
      </c>
      <c r="HT302" s="7" t="str">
        <f t="shared" si="4616"/>
        <v/>
      </c>
      <c r="HU302" s="7" t="str">
        <f t="shared" si="4616"/>
        <v/>
      </c>
      <c r="HV302" s="7" t="str">
        <f t="shared" si="4616"/>
        <v/>
      </c>
      <c r="HW302" s="7" t="str">
        <f t="shared" si="4616"/>
        <v/>
      </c>
      <c r="HX302" s="7" t="str">
        <f t="shared" si="4616"/>
        <v/>
      </c>
      <c r="HY302" s="7" t="str">
        <f t="shared" si="4616"/>
        <v/>
      </c>
      <c r="HZ302" s="7" t="str">
        <f t="shared" si="4616"/>
        <v/>
      </c>
      <c r="IA302" s="7" t="str">
        <f t="shared" si="4616"/>
        <v/>
      </c>
      <c r="IB302" s="7" t="str">
        <f t="shared" si="4616"/>
        <v/>
      </c>
      <c r="IC302" s="7" t="str">
        <f t="shared" si="4616"/>
        <v/>
      </c>
      <c r="ID302" s="7" t="str">
        <f t="shared" si="4616"/>
        <v/>
      </c>
    </row>
    <row r="303" spans="1:238" hidden="1" x14ac:dyDescent="0.3">
      <c r="A303" s="31" t="s">
        <v>688</v>
      </c>
      <c r="B303" s="31" t="str">
        <f>VLOOKUP($A303,POINTS!$O$3:$W$168,B$232,FALSE)</f>
        <v>First United Methodist Church - Mount Vernon</v>
      </c>
      <c r="C303" s="31" t="str">
        <f>VLOOKUP($A303,POINTS!$O$3:$W$168,C$232,FALSE)</f>
        <v>Mount Vernon</v>
      </c>
      <c r="D303" s="32">
        <f>VLOOKUP($A303,POINTS!$O$3:$W$168,D$232,FALSE)</f>
        <v>33.184457000000002</v>
      </c>
      <c r="E303" s="32">
        <f>VLOOKUP($A303,POINTS!$O$3:$W$168,E$232,FALSE)</f>
        <v>-95.221451000000002</v>
      </c>
      <c r="F303" s="31">
        <f>VLOOKUP($A303,POINTS!$O$3:$W$168,F$232,FALSE)</f>
        <v>0</v>
      </c>
      <c r="G303" s="31">
        <f>VLOOKUP($A303,POINTS!$O$3:$W$168,G$232,FALSE)</f>
        <v>189</v>
      </c>
      <c r="H303" s="31">
        <f>VLOOKUP($A303,POINTS!$O$3:$W$168,H$232,FALSE)</f>
        <v>0</v>
      </c>
      <c r="I303" s="7">
        <f>ROUNDUP(VLOOKUP(A303,POINTS!$A$3:$J$168,10,FALSE)/2,0)</f>
        <v>95</v>
      </c>
      <c r="Z303" s="29"/>
      <c r="AA303" s="29"/>
      <c r="AB303" s="7">
        <f>IF(BR1214*0.1&gt;=0.5,0.5,1-(BR1214*0.1))</f>
        <v>1</v>
      </c>
      <c r="AC303" s="7" t="s">
        <v>1036</v>
      </c>
      <c r="AE303" s="7" t="str">
        <f t="shared" ref="AE303:CP303" si="4617">IF(LEFT(AE299,6)="Duplic","",IF(AE299="","",VLOOKUP(AE299,$AD$26:$AI$191,6,FALSE)))</f>
        <v/>
      </c>
      <c r="AF303" s="7" t="str">
        <f t="shared" si="4617"/>
        <v/>
      </c>
      <c r="AG303" s="7" t="str">
        <f t="shared" si="4617"/>
        <v/>
      </c>
      <c r="AH303" s="7" t="str">
        <f t="shared" si="4617"/>
        <v/>
      </c>
      <c r="AI303" s="7" t="str">
        <f t="shared" si="4617"/>
        <v/>
      </c>
      <c r="AJ303" s="7" t="str">
        <f t="shared" si="4617"/>
        <v/>
      </c>
      <c r="AK303" s="7" t="str">
        <f t="shared" si="4617"/>
        <v/>
      </c>
      <c r="AL303" s="7" t="str">
        <f t="shared" si="4617"/>
        <v/>
      </c>
      <c r="AM303" s="7" t="str">
        <f t="shared" si="4617"/>
        <v/>
      </c>
      <c r="AN303" s="7" t="str">
        <f t="shared" si="4617"/>
        <v/>
      </c>
      <c r="AO303" s="7" t="str">
        <f t="shared" si="4617"/>
        <v/>
      </c>
      <c r="AP303" s="7" t="str">
        <f t="shared" si="4617"/>
        <v/>
      </c>
      <c r="AQ303" s="7" t="str">
        <f t="shared" si="4617"/>
        <v/>
      </c>
      <c r="AR303" s="7" t="str">
        <f t="shared" si="4617"/>
        <v/>
      </c>
      <c r="AS303" s="7" t="str">
        <f t="shared" si="4617"/>
        <v/>
      </c>
      <c r="AT303" s="7" t="str">
        <f t="shared" si="4617"/>
        <v/>
      </c>
      <c r="AU303" s="7" t="str">
        <f t="shared" si="4617"/>
        <v/>
      </c>
      <c r="AV303" s="7" t="str">
        <f t="shared" si="4617"/>
        <v/>
      </c>
      <c r="AW303" s="7" t="str">
        <f t="shared" si="4617"/>
        <v/>
      </c>
      <c r="AX303" s="7" t="str">
        <f t="shared" si="4617"/>
        <v/>
      </c>
      <c r="AY303" s="7" t="str">
        <f t="shared" si="4617"/>
        <v/>
      </c>
      <c r="AZ303" s="7" t="str">
        <f t="shared" si="4617"/>
        <v/>
      </c>
      <c r="BA303" s="7" t="str">
        <f t="shared" si="4617"/>
        <v/>
      </c>
      <c r="BB303" s="7" t="str">
        <f t="shared" si="4617"/>
        <v/>
      </c>
      <c r="BC303" s="7" t="str">
        <f t="shared" si="4617"/>
        <v/>
      </c>
      <c r="BD303" s="7" t="str">
        <f t="shared" si="4617"/>
        <v/>
      </c>
      <c r="BE303" s="7" t="str">
        <f t="shared" si="4617"/>
        <v/>
      </c>
      <c r="BF303" s="7" t="str">
        <f t="shared" si="4617"/>
        <v/>
      </c>
      <c r="BG303" s="7" t="str">
        <f t="shared" si="4617"/>
        <v/>
      </c>
      <c r="BH303" s="7" t="str">
        <f t="shared" si="4617"/>
        <v/>
      </c>
      <c r="BI303" s="7" t="str">
        <f t="shared" si="4617"/>
        <v/>
      </c>
      <c r="BJ303" s="7" t="str">
        <f t="shared" si="4617"/>
        <v/>
      </c>
      <c r="BK303" s="7" t="str">
        <f t="shared" si="4617"/>
        <v/>
      </c>
      <c r="BL303" s="7" t="str">
        <f t="shared" si="4617"/>
        <v/>
      </c>
      <c r="BM303" s="7" t="str">
        <f t="shared" si="4617"/>
        <v/>
      </c>
      <c r="BN303" s="7" t="str">
        <f t="shared" si="4617"/>
        <v/>
      </c>
      <c r="BO303" s="7" t="str">
        <f t="shared" si="4617"/>
        <v/>
      </c>
      <c r="BP303" s="7" t="str">
        <f t="shared" si="4617"/>
        <v/>
      </c>
      <c r="BQ303" s="7" t="str">
        <f t="shared" si="4617"/>
        <v/>
      </c>
      <c r="BR303" s="7" t="str">
        <f t="shared" si="4617"/>
        <v/>
      </c>
      <c r="BS303" s="7" t="str">
        <f t="shared" si="4617"/>
        <v/>
      </c>
      <c r="BT303" s="7" t="str">
        <f t="shared" si="4617"/>
        <v/>
      </c>
      <c r="BU303" s="7" t="str">
        <f t="shared" si="4617"/>
        <v/>
      </c>
      <c r="BV303" s="7" t="str">
        <f t="shared" si="4617"/>
        <v/>
      </c>
      <c r="BW303" s="7" t="str">
        <f t="shared" si="4617"/>
        <v/>
      </c>
      <c r="BX303" s="7" t="str">
        <f t="shared" si="4617"/>
        <v/>
      </c>
      <c r="BY303" s="7" t="str">
        <f t="shared" si="4617"/>
        <v/>
      </c>
      <c r="BZ303" s="7" t="str">
        <f t="shared" si="4617"/>
        <v/>
      </c>
      <c r="CA303" s="7" t="str">
        <f t="shared" si="4617"/>
        <v/>
      </c>
      <c r="CB303" s="7" t="str">
        <f t="shared" si="4617"/>
        <v/>
      </c>
      <c r="CC303" s="7" t="str">
        <f t="shared" si="4617"/>
        <v/>
      </c>
      <c r="CD303" s="7" t="str">
        <f t="shared" si="4617"/>
        <v/>
      </c>
      <c r="CE303" s="7" t="str">
        <f t="shared" si="4617"/>
        <v/>
      </c>
      <c r="CF303" s="7" t="str">
        <f t="shared" si="4617"/>
        <v/>
      </c>
      <c r="CG303" s="7" t="str">
        <f t="shared" si="4617"/>
        <v/>
      </c>
      <c r="CH303" s="7" t="str">
        <f t="shared" si="4617"/>
        <v/>
      </c>
      <c r="CI303" s="7" t="str">
        <f t="shared" si="4617"/>
        <v/>
      </c>
      <c r="CJ303" s="7" t="str">
        <f t="shared" si="4617"/>
        <v/>
      </c>
      <c r="CK303" s="7" t="str">
        <f t="shared" si="4617"/>
        <v/>
      </c>
      <c r="CL303" s="7" t="str">
        <f t="shared" si="4617"/>
        <v/>
      </c>
      <c r="CM303" s="7" t="str">
        <f t="shared" si="4617"/>
        <v/>
      </c>
      <c r="CN303" s="7" t="str">
        <f t="shared" si="4617"/>
        <v/>
      </c>
      <c r="CO303" s="7" t="str">
        <f t="shared" si="4617"/>
        <v/>
      </c>
      <c r="CP303" s="7" t="str">
        <f t="shared" si="4617"/>
        <v/>
      </c>
      <c r="CQ303" s="7" t="str">
        <f t="shared" ref="CQ303:FB303" si="4618">IF(LEFT(CQ299,6)="Duplic","",IF(CQ299="","",VLOOKUP(CQ299,$AD$26:$AI$191,6,FALSE)))</f>
        <v/>
      </c>
      <c r="CR303" s="7" t="str">
        <f t="shared" si="4618"/>
        <v/>
      </c>
      <c r="CS303" s="7" t="str">
        <f t="shared" si="4618"/>
        <v/>
      </c>
      <c r="CT303" s="7" t="str">
        <f t="shared" si="4618"/>
        <v/>
      </c>
      <c r="CU303" s="7" t="str">
        <f t="shared" si="4618"/>
        <v/>
      </c>
      <c r="CV303" s="7" t="str">
        <f t="shared" si="4618"/>
        <v/>
      </c>
      <c r="CW303" s="7" t="str">
        <f t="shared" si="4618"/>
        <v/>
      </c>
      <c r="CX303" s="7" t="str">
        <f t="shared" si="4618"/>
        <v/>
      </c>
      <c r="CY303" s="7" t="str">
        <f t="shared" si="4618"/>
        <v/>
      </c>
      <c r="CZ303" s="7" t="str">
        <f t="shared" si="4618"/>
        <v/>
      </c>
      <c r="DA303" s="7" t="str">
        <f t="shared" si="4618"/>
        <v/>
      </c>
      <c r="DB303" s="7" t="str">
        <f t="shared" si="4618"/>
        <v/>
      </c>
      <c r="DC303" s="7" t="str">
        <f t="shared" si="4618"/>
        <v/>
      </c>
      <c r="DD303" s="7" t="str">
        <f t="shared" si="4618"/>
        <v/>
      </c>
      <c r="DE303" s="7" t="str">
        <f t="shared" si="4618"/>
        <v/>
      </c>
      <c r="DF303" s="7" t="str">
        <f t="shared" si="4618"/>
        <v/>
      </c>
      <c r="DG303" s="7" t="str">
        <f t="shared" si="4618"/>
        <v/>
      </c>
      <c r="DH303" s="7" t="str">
        <f t="shared" si="4618"/>
        <v/>
      </c>
      <c r="DI303" s="7" t="str">
        <f t="shared" si="4618"/>
        <v/>
      </c>
      <c r="DJ303" s="7" t="str">
        <f t="shared" si="4618"/>
        <v/>
      </c>
      <c r="DK303" s="7" t="str">
        <f t="shared" si="4618"/>
        <v/>
      </c>
      <c r="DL303" s="7" t="str">
        <f t="shared" si="4618"/>
        <v/>
      </c>
      <c r="DM303" s="7" t="str">
        <f t="shared" si="4618"/>
        <v/>
      </c>
      <c r="DN303" s="7" t="str">
        <f t="shared" si="4618"/>
        <v/>
      </c>
      <c r="DO303" s="7" t="str">
        <f t="shared" si="4618"/>
        <v/>
      </c>
      <c r="DP303" s="7" t="str">
        <f t="shared" si="4618"/>
        <v/>
      </c>
      <c r="DQ303" s="7" t="str">
        <f t="shared" si="4618"/>
        <v/>
      </c>
      <c r="DR303" s="7" t="str">
        <f t="shared" si="4618"/>
        <v/>
      </c>
      <c r="DS303" s="7" t="str">
        <f t="shared" si="4618"/>
        <v/>
      </c>
      <c r="DT303" s="7" t="str">
        <f t="shared" si="4618"/>
        <v/>
      </c>
      <c r="DU303" s="7" t="str">
        <f t="shared" si="4618"/>
        <v/>
      </c>
      <c r="DV303" s="7" t="str">
        <f t="shared" si="4618"/>
        <v/>
      </c>
      <c r="DW303" s="7" t="str">
        <f t="shared" si="4618"/>
        <v/>
      </c>
      <c r="DX303" s="7" t="str">
        <f t="shared" si="4618"/>
        <v/>
      </c>
      <c r="DY303" s="7" t="str">
        <f t="shared" si="4618"/>
        <v/>
      </c>
      <c r="DZ303" s="7" t="str">
        <f t="shared" si="4618"/>
        <v/>
      </c>
      <c r="EA303" s="7" t="str">
        <f t="shared" si="4618"/>
        <v/>
      </c>
      <c r="EB303" s="7" t="str">
        <f t="shared" si="4618"/>
        <v/>
      </c>
      <c r="EC303" s="7" t="str">
        <f t="shared" si="4618"/>
        <v/>
      </c>
      <c r="ED303" s="7" t="str">
        <f t="shared" si="4618"/>
        <v/>
      </c>
      <c r="EE303" s="7" t="str">
        <f t="shared" si="4618"/>
        <v/>
      </c>
      <c r="EF303" s="7" t="str">
        <f t="shared" si="4618"/>
        <v/>
      </c>
      <c r="EG303" s="7" t="str">
        <f t="shared" si="4618"/>
        <v/>
      </c>
      <c r="EH303" s="7" t="str">
        <f t="shared" si="4618"/>
        <v/>
      </c>
      <c r="EI303" s="7" t="str">
        <f t="shared" si="4618"/>
        <v/>
      </c>
      <c r="EJ303" s="7" t="str">
        <f t="shared" si="4618"/>
        <v/>
      </c>
      <c r="EK303" s="7" t="str">
        <f t="shared" si="4618"/>
        <v/>
      </c>
      <c r="EL303" s="7" t="str">
        <f t="shared" si="4618"/>
        <v/>
      </c>
      <c r="EM303" s="7" t="str">
        <f t="shared" si="4618"/>
        <v/>
      </c>
      <c r="EN303" s="7" t="str">
        <f t="shared" si="4618"/>
        <v/>
      </c>
      <c r="EO303" s="7" t="str">
        <f t="shared" si="4618"/>
        <v/>
      </c>
      <c r="EP303" s="7" t="str">
        <f t="shared" si="4618"/>
        <v/>
      </c>
      <c r="EQ303" s="7" t="str">
        <f t="shared" si="4618"/>
        <v/>
      </c>
      <c r="ER303" s="7" t="str">
        <f t="shared" si="4618"/>
        <v/>
      </c>
      <c r="ES303" s="7" t="str">
        <f t="shared" si="4618"/>
        <v/>
      </c>
      <c r="ET303" s="7" t="str">
        <f t="shared" si="4618"/>
        <v/>
      </c>
      <c r="EU303" s="7" t="str">
        <f t="shared" si="4618"/>
        <v/>
      </c>
      <c r="EV303" s="7" t="str">
        <f t="shared" si="4618"/>
        <v/>
      </c>
      <c r="EW303" s="7" t="str">
        <f t="shared" si="4618"/>
        <v/>
      </c>
      <c r="EX303" s="7" t="str">
        <f t="shared" si="4618"/>
        <v/>
      </c>
      <c r="EY303" s="7" t="str">
        <f t="shared" si="4618"/>
        <v/>
      </c>
      <c r="EZ303" s="7" t="str">
        <f t="shared" si="4618"/>
        <v/>
      </c>
      <c r="FA303" s="7" t="str">
        <f t="shared" si="4618"/>
        <v/>
      </c>
      <c r="FB303" s="7" t="str">
        <f t="shared" si="4618"/>
        <v/>
      </c>
      <c r="FC303" s="7" t="str">
        <f t="shared" ref="FC303:HN303" si="4619">IF(LEFT(FC299,6)="Duplic","",IF(FC299="","",VLOOKUP(FC299,$AD$26:$AI$191,6,FALSE)))</f>
        <v/>
      </c>
      <c r="FD303" s="7" t="str">
        <f t="shared" si="4619"/>
        <v/>
      </c>
      <c r="FE303" s="7" t="str">
        <f t="shared" si="4619"/>
        <v/>
      </c>
      <c r="FF303" s="7" t="str">
        <f t="shared" si="4619"/>
        <v/>
      </c>
      <c r="FG303" s="7" t="str">
        <f t="shared" si="4619"/>
        <v/>
      </c>
      <c r="FH303" s="7" t="str">
        <f t="shared" si="4619"/>
        <v/>
      </c>
      <c r="FI303" s="7" t="str">
        <f t="shared" si="4619"/>
        <v/>
      </c>
      <c r="FJ303" s="7" t="str">
        <f t="shared" si="4619"/>
        <v/>
      </c>
      <c r="FK303" s="7" t="str">
        <f t="shared" si="4619"/>
        <v/>
      </c>
      <c r="FL303" s="7" t="str">
        <f t="shared" si="4619"/>
        <v/>
      </c>
      <c r="FM303" s="7" t="str">
        <f t="shared" si="4619"/>
        <v/>
      </c>
      <c r="FN303" s="7" t="str">
        <f t="shared" si="4619"/>
        <v/>
      </c>
      <c r="FO303" s="7" t="str">
        <f t="shared" si="4619"/>
        <v/>
      </c>
      <c r="FP303" s="7" t="str">
        <f t="shared" si="4619"/>
        <v/>
      </c>
      <c r="FQ303" s="7" t="str">
        <f t="shared" si="4619"/>
        <v/>
      </c>
      <c r="FR303" s="7" t="str">
        <f t="shared" si="4619"/>
        <v/>
      </c>
      <c r="FS303" s="7" t="str">
        <f t="shared" si="4619"/>
        <v/>
      </c>
      <c r="FT303" s="7" t="str">
        <f t="shared" si="4619"/>
        <v/>
      </c>
      <c r="FU303" s="7" t="str">
        <f t="shared" si="4619"/>
        <v/>
      </c>
      <c r="FV303" s="7" t="str">
        <f t="shared" si="4619"/>
        <v/>
      </c>
      <c r="FW303" s="7" t="str">
        <f t="shared" si="4619"/>
        <v/>
      </c>
      <c r="FX303" s="7" t="str">
        <f t="shared" si="4619"/>
        <v/>
      </c>
      <c r="FY303" s="7" t="str">
        <f t="shared" si="4619"/>
        <v/>
      </c>
      <c r="FZ303" s="7" t="str">
        <f t="shared" si="4619"/>
        <v/>
      </c>
      <c r="GA303" s="7" t="str">
        <f t="shared" si="4619"/>
        <v/>
      </c>
      <c r="GB303" s="7" t="str">
        <f t="shared" si="4619"/>
        <v/>
      </c>
      <c r="GC303" s="7" t="str">
        <f t="shared" si="4619"/>
        <v/>
      </c>
      <c r="GD303" s="7" t="str">
        <f t="shared" si="4619"/>
        <v/>
      </c>
      <c r="GE303" s="7" t="str">
        <f t="shared" si="4619"/>
        <v/>
      </c>
      <c r="GF303" s="7" t="str">
        <f t="shared" si="4619"/>
        <v/>
      </c>
      <c r="GG303" s="7" t="str">
        <f t="shared" si="4619"/>
        <v/>
      </c>
      <c r="GH303" s="7" t="str">
        <f t="shared" si="4619"/>
        <v/>
      </c>
      <c r="GI303" s="7" t="str">
        <f t="shared" si="4619"/>
        <v/>
      </c>
      <c r="GJ303" s="7" t="str">
        <f t="shared" si="4619"/>
        <v/>
      </c>
      <c r="GK303" s="7" t="str">
        <f t="shared" si="4619"/>
        <v/>
      </c>
      <c r="GL303" s="7" t="str">
        <f t="shared" si="4619"/>
        <v/>
      </c>
      <c r="GM303" s="7" t="str">
        <f t="shared" si="4619"/>
        <v/>
      </c>
      <c r="GN303" s="7" t="str">
        <f t="shared" si="4619"/>
        <v/>
      </c>
      <c r="GO303" s="7" t="str">
        <f t="shared" si="4619"/>
        <v/>
      </c>
      <c r="GP303" s="7" t="str">
        <f t="shared" si="4619"/>
        <v/>
      </c>
      <c r="GQ303" s="7" t="str">
        <f t="shared" si="4619"/>
        <v/>
      </c>
      <c r="GR303" s="7" t="str">
        <f t="shared" si="4619"/>
        <v/>
      </c>
      <c r="GS303" s="7" t="str">
        <f t="shared" si="4619"/>
        <v/>
      </c>
      <c r="GT303" s="7" t="str">
        <f t="shared" si="4619"/>
        <v/>
      </c>
      <c r="GU303" s="7" t="str">
        <f t="shared" si="4619"/>
        <v/>
      </c>
      <c r="GV303" s="7" t="str">
        <f t="shared" si="4619"/>
        <v/>
      </c>
      <c r="GW303" s="7" t="str">
        <f t="shared" si="4619"/>
        <v/>
      </c>
      <c r="GX303" s="7" t="str">
        <f t="shared" si="4619"/>
        <v/>
      </c>
      <c r="GY303" s="7" t="str">
        <f t="shared" si="4619"/>
        <v/>
      </c>
      <c r="GZ303" s="7" t="str">
        <f t="shared" si="4619"/>
        <v/>
      </c>
      <c r="HA303" s="7" t="str">
        <f t="shared" si="4619"/>
        <v/>
      </c>
      <c r="HB303" s="7" t="str">
        <f t="shared" si="4619"/>
        <v/>
      </c>
      <c r="HC303" s="7" t="str">
        <f t="shared" si="4619"/>
        <v/>
      </c>
      <c r="HD303" s="7" t="str">
        <f t="shared" si="4619"/>
        <v/>
      </c>
      <c r="HE303" s="7" t="str">
        <f t="shared" si="4619"/>
        <v/>
      </c>
      <c r="HF303" s="7" t="str">
        <f t="shared" si="4619"/>
        <v/>
      </c>
      <c r="HG303" s="7" t="str">
        <f t="shared" si="4619"/>
        <v/>
      </c>
      <c r="HH303" s="7" t="str">
        <f t="shared" si="4619"/>
        <v/>
      </c>
      <c r="HI303" s="7" t="str">
        <f t="shared" si="4619"/>
        <v/>
      </c>
      <c r="HJ303" s="7" t="str">
        <f t="shared" si="4619"/>
        <v/>
      </c>
      <c r="HK303" s="7" t="str">
        <f t="shared" si="4619"/>
        <v/>
      </c>
      <c r="HL303" s="7" t="str">
        <f t="shared" si="4619"/>
        <v/>
      </c>
      <c r="HM303" s="7" t="str">
        <f t="shared" si="4619"/>
        <v/>
      </c>
      <c r="HN303" s="7" t="str">
        <f t="shared" si="4619"/>
        <v/>
      </c>
      <c r="HO303" s="7" t="str">
        <f t="shared" ref="HO303:ID303" si="4620">IF(LEFT(HO299,6)="Duplic","",IF(HO299="","",VLOOKUP(HO299,$AD$26:$AI$191,6,FALSE)))</f>
        <v/>
      </c>
      <c r="HP303" s="7" t="str">
        <f t="shared" si="4620"/>
        <v/>
      </c>
      <c r="HQ303" s="7" t="str">
        <f t="shared" si="4620"/>
        <v/>
      </c>
      <c r="HR303" s="7" t="str">
        <f t="shared" si="4620"/>
        <v/>
      </c>
      <c r="HS303" s="7" t="str">
        <f t="shared" si="4620"/>
        <v/>
      </c>
      <c r="HT303" s="7" t="str">
        <f t="shared" si="4620"/>
        <v/>
      </c>
      <c r="HU303" s="7" t="str">
        <f t="shared" si="4620"/>
        <v/>
      </c>
      <c r="HV303" s="7" t="str">
        <f t="shared" si="4620"/>
        <v/>
      </c>
      <c r="HW303" s="7" t="str">
        <f t="shared" si="4620"/>
        <v/>
      </c>
      <c r="HX303" s="7" t="str">
        <f t="shared" si="4620"/>
        <v/>
      </c>
      <c r="HY303" s="7" t="str">
        <f t="shared" si="4620"/>
        <v/>
      </c>
      <c r="HZ303" s="7" t="str">
        <f t="shared" si="4620"/>
        <v/>
      </c>
      <c r="IA303" s="7" t="str">
        <f t="shared" si="4620"/>
        <v/>
      </c>
      <c r="IB303" s="7" t="str">
        <f t="shared" si="4620"/>
        <v/>
      </c>
      <c r="IC303" s="7" t="str">
        <f t="shared" si="4620"/>
        <v/>
      </c>
      <c r="ID303" s="7" t="str">
        <f t="shared" si="4620"/>
        <v/>
      </c>
    </row>
    <row r="304" spans="1:238" hidden="1" x14ac:dyDescent="0.3">
      <c r="A304" s="31" t="s">
        <v>690</v>
      </c>
      <c r="B304" s="31" t="str">
        <f>VLOOKUP($A304,POINTS!$O$3:$W$168,B$232,FALSE)</f>
        <v>Guardian Angel Catholic Church</v>
      </c>
      <c r="C304" s="31" t="str">
        <f>VLOOKUP($A304,POINTS!$O$3:$W$168,C$232,FALSE)</f>
        <v>Wallis</v>
      </c>
      <c r="D304" s="32">
        <f>VLOOKUP($A304,POINTS!$O$3:$W$168,D$232,FALSE)</f>
        <v>29.624509</v>
      </c>
      <c r="E304" s="32">
        <f>VLOOKUP($A304,POINTS!$O$3:$W$168,E$232,FALSE)</f>
        <v>-96.055051000000006</v>
      </c>
      <c r="F304" s="31">
        <f>VLOOKUP($A304,POINTS!$O$3:$W$168,F$232,FALSE)</f>
        <v>0</v>
      </c>
      <c r="G304" s="31">
        <f>VLOOKUP($A304,POINTS!$O$3:$W$168,G$232,FALSE)</f>
        <v>142</v>
      </c>
      <c r="H304" s="31">
        <f>VLOOKUP($A304,POINTS!$O$3:$W$168,H$232,FALSE)</f>
        <v>0</v>
      </c>
      <c r="I304" s="7">
        <f>ROUNDUP(VLOOKUP(A304,POINTS!$A$3:$J$168,10,FALSE)/2,0)</f>
        <v>36</v>
      </c>
      <c r="Z304" s="29"/>
      <c r="AA304" s="29" t="s">
        <v>802</v>
      </c>
      <c r="AE304" s="7" t="str">
        <f t="shared" ref="AE304" si="4621">IF(COUNTIF($A$449:$A$614,AE299)&gt;0,IF(LEN($AB297)-LEN(SUBSTITUTE($AB297,LEFT(AE299,1),""))&gt;=1,IF(AE303="Night",0.1,""),""),"")</f>
        <v/>
      </c>
      <c r="AF304" s="7" t="str">
        <f t="shared" ref="AF304" si="4622">IF(COUNTIF($A$449:$A$614,AF299)&gt;0,IF(LEN($AB297)-LEN(SUBSTITUTE($AB297,LEFT(AF299,1),""))&gt;=1,IF(AF303="Night",0.1,""),""),"")</f>
        <v/>
      </c>
      <c r="AG304" s="7" t="str">
        <f t="shared" ref="AG304" si="4623">IF(COUNTIF($A$449:$A$614,AG299)&gt;0,IF(LEN($AB297)-LEN(SUBSTITUTE($AB297,LEFT(AG299,1),""))&gt;=1,IF(AG303="Night",0.1,""),""),"")</f>
        <v/>
      </c>
      <c r="AH304" s="7" t="str">
        <f t="shared" ref="AH304" si="4624">IF(COUNTIF($A$449:$A$614,AH299)&gt;0,IF(LEN($AB297)-LEN(SUBSTITUTE($AB297,LEFT(AH299,1),""))&gt;=1,IF(AH303="Night",0.1,""),""),"")</f>
        <v/>
      </c>
      <c r="AI304" s="7" t="str">
        <f t="shared" ref="AI304" si="4625">IF(COUNTIF($A$449:$A$614,AI299)&gt;0,IF(LEN($AB297)-LEN(SUBSTITUTE($AB297,LEFT(AI299,1),""))&gt;=1,IF(AI303="Night",0.1,""),""),"")</f>
        <v/>
      </c>
      <c r="AJ304" s="7" t="str">
        <f t="shared" ref="AJ304" si="4626">IF(COUNTIF($A$449:$A$614,AJ299)&gt;0,IF(LEN($AB297)-LEN(SUBSTITUTE($AB297,LEFT(AJ299,1),""))&gt;=1,IF(AJ303="Night",0.1,""),""),"")</f>
        <v/>
      </c>
      <c r="AK304" s="7" t="str">
        <f t="shared" ref="AK304" si="4627">IF(COUNTIF($A$449:$A$614,AK299)&gt;0,IF(LEN($AB297)-LEN(SUBSTITUTE($AB297,LEFT(AK299,1),""))&gt;=1,IF(AK303="Night",0.1,""),""),"")</f>
        <v/>
      </c>
      <c r="AL304" s="7" t="str">
        <f t="shared" ref="AL304" si="4628">IF(COUNTIF($A$449:$A$614,AL299)&gt;0,IF(LEN($AB297)-LEN(SUBSTITUTE($AB297,LEFT(AL299,1),""))&gt;=1,IF(AL303="Night",0.1,""),""),"")</f>
        <v/>
      </c>
      <c r="AM304" s="7" t="str">
        <f t="shared" ref="AM304" si="4629">IF(COUNTIF($A$449:$A$614,AM299)&gt;0,IF(LEN($AB297)-LEN(SUBSTITUTE($AB297,LEFT(AM299,1),""))&gt;=1,IF(AM303="Night",0.1,""),""),"")</f>
        <v/>
      </c>
      <c r="AN304" s="7" t="str">
        <f t="shared" ref="AN304" si="4630">IF(COUNTIF($A$449:$A$614,AN299)&gt;0,IF(LEN($AB297)-LEN(SUBSTITUTE($AB297,LEFT(AN299,1),""))&gt;=1,IF(AN303="Night",0.1,""),""),"")</f>
        <v/>
      </c>
      <c r="AO304" s="7" t="str">
        <f t="shared" ref="AO304" si="4631">IF(COUNTIF($A$449:$A$614,AO299)&gt;0,IF(LEN($AB297)-LEN(SUBSTITUTE($AB297,LEFT(AO299,1),""))&gt;=1,IF(AO303="Night",0.1,""),""),"")</f>
        <v/>
      </c>
      <c r="AP304" s="7" t="str">
        <f t="shared" ref="AP304" si="4632">IF(COUNTIF($A$449:$A$614,AP299)&gt;0,IF(LEN($AB297)-LEN(SUBSTITUTE($AB297,LEFT(AP299,1),""))&gt;=1,IF(AP303="Night",0.1,""),""),"")</f>
        <v/>
      </c>
      <c r="AQ304" s="7" t="str">
        <f t="shared" ref="AQ304" si="4633">IF(COUNTIF($A$449:$A$614,AQ299)&gt;0,IF(LEN($AB297)-LEN(SUBSTITUTE($AB297,LEFT(AQ299,1),""))&gt;=1,IF(AQ303="Night",0.1,""),""),"")</f>
        <v/>
      </c>
      <c r="AR304" s="7" t="str">
        <f t="shared" ref="AR304" si="4634">IF(COUNTIF($A$449:$A$614,AR299)&gt;0,IF(LEN($AB297)-LEN(SUBSTITUTE($AB297,LEFT(AR299,1),""))&gt;=1,IF(AR303="Night",0.1,""),""),"")</f>
        <v/>
      </c>
      <c r="AS304" s="7" t="str">
        <f t="shared" ref="AS304" si="4635">IF(COUNTIF($A$449:$A$614,AS299)&gt;0,IF(LEN($AB297)-LEN(SUBSTITUTE($AB297,LEFT(AS299,1),""))&gt;=1,IF(AS303="Night",0.1,""),""),"")</f>
        <v/>
      </c>
      <c r="AT304" s="7" t="str">
        <f t="shared" ref="AT304" si="4636">IF(COUNTIF($A$449:$A$614,AT299)&gt;0,IF(LEN($AB297)-LEN(SUBSTITUTE($AB297,LEFT(AT299,1),""))&gt;=1,IF(AT303="Night",0.1,""),""),"")</f>
        <v/>
      </c>
      <c r="AU304" s="7" t="str">
        <f t="shared" ref="AU304" si="4637">IF(COUNTIF($A$449:$A$614,AU299)&gt;0,IF(LEN($AB297)-LEN(SUBSTITUTE($AB297,LEFT(AU299,1),""))&gt;=1,IF(AU303="Night",0.1,""),""),"")</f>
        <v/>
      </c>
      <c r="AV304" s="7" t="str">
        <f t="shared" ref="AV304" si="4638">IF(COUNTIF($A$449:$A$614,AV299)&gt;0,IF(LEN($AB297)-LEN(SUBSTITUTE($AB297,LEFT(AV299,1),""))&gt;=1,IF(AV303="Night",0.1,""),""),"")</f>
        <v/>
      </c>
      <c r="AW304" s="7" t="str">
        <f t="shared" ref="AW304" si="4639">IF(COUNTIF($A$449:$A$614,AW299)&gt;0,IF(LEN($AB297)-LEN(SUBSTITUTE($AB297,LEFT(AW299,1),""))&gt;=1,IF(AW303="Night",0.1,""),""),"")</f>
        <v/>
      </c>
      <c r="AX304" s="7" t="str">
        <f t="shared" ref="AX304" si="4640">IF(COUNTIF($A$449:$A$614,AX299)&gt;0,IF(LEN($AB297)-LEN(SUBSTITUTE($AB297,LEFT(AX299,1),""))&gt;=1,IF(AX303="Night",0.1,""),""),"")</f>
        <v/>
      </c>
      <c r="AY304" s="7" t="str">
        <f t="shared" ref="AY304" si="4641">IF(COUNTIF($A$449:$A$614,AY299)&gt;0,IF(LEN($AB297)-LEN(SUBSTITUTE($AB297,LEFT(AY299,1),""))&gt;=1,IF(AY303="Night",0.1,""),""),"")</f>
        <v/>
      </c>
      <c r="AZ304" s="7" t="str">
        <f t="shared" ref="AZ304" si="4642">IF(COUNTIF($A$449:$A$614,AZ299)&gt;0,IF(LEN($AB297)-LEN(SUBSTITUTE($AB297,LEFT(AZ299,1),""))&gt;=1,IF(AZ303="Night",0.1,""),""),"")</f>
        <v/>
      </c>
      <c r="BA304" s="7" t="str">
        <f t="shared" ref="BA304" si="4643">IF(COUNTIF($A$449:$A$614,BA299)&gt;0,IF(LEN($AB297)-LEN(SUBSTITUTE($AB297,LEFT(BA299,1),""))&gt;=1,IF(BA303="Night",0.1,""),""),"")</f>
        <v/>
      </c>
      <c r="BB304" s="7" t="str">
        <f t="shared" ref="BB304" si="4644">IF(COUNTIF($A$449:$A$614,BB299)&gt;0,IF(LEN($AB297)-LEN(SUBSTITUTE($AB297,LEFT(BB299,1),""))&gt;=1,IF(BB303="Night",0.1,""),""),"")</f>
        <v/>
      </c>
      <c r="BC304" s="7" t="str">
        <f t="shared" ref="BC304" si="4645">IF(COUNTIF($A$449:$A$614,BC299)&gt;0,IF(LEN($AB297)-LEN(SUBSTITUTE($AB297,LEFT(BC299,1),""))&gt;=1,IF(BC303="Night",0.1,""),""),"")</f>
        <v/>
      </c>
      <c r="BD304" s="7" t="str">
        <f t="shared" ref="BD304" si="4646">IF(COUNTIF($A$449:$A$614,BD299)&gt;0,IF(LEN($AB297)-LEN(SUBSTITUTE($AB297,LEFT(BD299,1),""))&gt;=1,IF(BD303="Night",0.1,""),""),"")</f>
        <v/>
      </c>
      <c r="BE304" s="7" t="str">
        <f t="shared" ref="BE304" si="4647">IF(COUNTIF($A$449:$A$614,BE299)&gt;0,IF(LEN($AB297)-LEN(SUBSTITUTE($AB297,LEFT(BE299,1),""))&gt;=1,IF(BE303="Night",0.1,""),""),"")</f>
        <v/>
      </c>
      <c r="BF304" s="7" t="str">
        <f t="shared" ref="BF304" si="4648">IF(COUNTIF($A$449:$A$614,BF299)&gt;0,IF(LEN($AB297)-LEN(SUBSTITUTE($AB297,LEFT(BF299,1),""))&gt;=1,IF(BF303="Night",0.1,""),""),"")</f>
        <v/>
      </c>
      <c r="BG304" s="7" t="str">
        <f t="shared" ref="BG304" si="4649">IF(COUNTIF($A$449:$A$614,BG299)&gt;0,IF(LEN($AB297)-LEN(SUBSTITUTE($AB297,LEFT(BG299,1),""))&gt;=1,IF(BG303="Night",0.1,""),""),"")</f>
        <v/>
      </c>
      <c r="BH304" s="7" t="str">
        <f t="shared" ref="BH304" si="4650">IF(COUNTIF($A$449:$A$614,BH299)&gt;0,IF(LEN($AB297)-LEN(SUBSTITUTE($AB297,LEFT(BH299,1),""))&gt;=1,IF(BH303="Night",0.1,""),""),"")</f>
        <v/>
      </c>
      <c r="BI304" s="7" t="str">
        <f t="shared" ref="BI304" si="4651">IF(COUNTIF($A$449:$A$614,BI299)&gt;0,IF(LEN($AB297)-LEN(SUBSTITUTE($AB297,LEFT(BI299,1),""))&gt;=1,IF(BI303="Night",0.1,""),""),"")</f>
        <v/>
      </c>
      <c r="BJ304" s="7" t="str">
        <f t="shared" ref="BJ304" si="4652">IF(COUNTIF($A$449:$A$614,BJ299)&gt;0,IF(LEN($AB297)-LEN(SUBSTITUTE($AB297,LEFT(BJ299,1),""))&gt;=1,IF(BJ303="Night",0.1,""),""),"")</f>
        <v/>
      </c>
      <c r="BK304" s="7" t="str">
        <f t="shared" ref="BK304" si="4653">IF(COUNTIF($A$449:$A$614,BK299)&gt;0,IF(LEN($AB297)-LEN(SUBSTITUTE($AB297,LEFT(BK299,1),""))&gt;=1,IF(BK303="Night",0.1,""),""),"")</f>
        <v/>
      </c>
      <c r="BL304" s="7" t="str">
        <f t="shared" ref="BL304" si="4654">IF(COUNTIF($A$449:$A$614,BL299)&gt;0,IF(LEN($AB297)-LEN(SUBSTITUTE($AB297,LEFT(BL299,1),""))&gt;=1,IF(BL303="Night",0.1,""),""),"")</f>
        <v/>
      </c>
      <c r="BM304" s="7" t="str">
        <f t="shared" ref="BM304" si="4655">IF(COUNTIF($A$449:$A$614,BM299)&gt;0,IF(LEN($AB297)-LEN(SUBSTITUTE($AB297,LEFT(BM299,1),""))&gt;=1,IF(BM303="Night",0.1,""),""),"")</f>
        <v/>
      </c>
      <c r="BN304" s="7" t="str">
        <f t="shared" ref="BN304" si="4656">IF(COUNTIF($A$449:$A$614,BN299)&gt;0,IF(LEN($AB297)-LEN(SUBSTITUTE($AB297,LEFT(BN299,1),""))&gt;=1,IF(BN303="Night",0.1,""),""),"")</f>
        <v/>
      </c>
      <c r="BO304" s="7" t="str">
        <f t="shared" ref="BO304" si="4657">IF(COUNTIF($A$449:$A$614,BO299)&gt;0,IF(LEN($AB297)-LEN(SUBSTITUTE($AB297,LEFT(BO299,1),""))&gt;=1,IF(BO303="Night",0.1,""),""),"")</f>
        <v/>
      </c>
      <c r="BP304" s="7" t="str">
        <f t="shared" ref="BP304" si="4658">IF(COUNTIF($A$449:$A$614,BP299)&gt;0,IF(LEN($AB297)-LEN(SUBSTITUTE($AB297,LEFT(BP299,1),""))&gt;=1,IF(BP303="Night",0.1,""),""),"")</f>
        <v/>
      </c>
      <c r="BQ304" s="7" t="str">
        <f t="shared" ref="BQ304" si="4659">IF(COUNTIF($A$449:$A$614,BQ299)&gt;0,IF(LEN($AB297)-LEN(SUBSTITUTE($AB297,LEFT(BQ299,1),""))&gt;=1,IF(BQ303="Night",0.1,""),""),"")</f>
        <v/>
      </c>
      <c r="BR304" s="7" t="str">
        <f t="shared" ref="BR304" si="4660">IF(COUNTIF($A$449:$A$614,BR299)&gt;0,IF(LEN($AB297)-LEN(SUBSTITUTE($AB297,LEFT(BR299,1),""))&gt;=1,IF(BR303="Night",0.1,""),""),"")</f>
        <v/>
      </c>
      <c r="BS304" s="7" t="str">
        <f t="shared" ref="BS304" si="4661">IF(COUNTIF($A$449:$A$614,BS299)&gt;0,IF(LEN($AB297)-LEN(SUBSTITUTE($AB297,LEFT(BS299,1),""))&gt;=1,IF(BS303="Night",0.1,""),""),"")</f>
        <v/>
      </c>
      <c r="BT304" s="7" t="str">
        <f t="shared" ref="BT304" si="4662">IF(COUNTIF($A$449:$A$614,BT299)&gt;0,IF(LEN($AB297)-LEN(SUBSTITUTE($AB297,LEFT(BT299,1),""))&gt;=1,IF(BT303="Night",0.1,""),""),"")</f>
        <v/>
      </c>
      <c r="BU304" s="7" t="str">
        <f t="shared" ref="BU304" si="4663">IF(COUNTIF($A$449:$A$614,BU299)&gt;0,IF(LEN($AB297)-LEN(SUBSTITUTE($AB297,LEFT(BU299,1),""))&gt;=1,IF(BU303="Night",0.1,""),""),"")</f>
        <v/>
      </c>
      <c r="BV304" s="7" t="str">
        <f t="shared" ref="BV304" si="4664">IF(COUNTIF($A$449:$A$614,BV299)&gt;0,IF(LEN($AB297)-LEN(SUBSTITUTE($AB297,LEFT(BV299,1),""))&gt;=1,IF(BV303="Night",0.1,""),""),"")</f>
        <v/>
      </c>
      <c r="BW304" s="7" t="str">
        <f t="shared" ref="BW304" si="4665">IF(COUNTIF($A$449:$A$614,BW299)&gt;0,IF(LEN($AB297)-LEN(SUBSTITUTE($AB297,LEFT(BW299,1),""))&gt;=1,IF(BW303="Night",0.1,""),""),"")</f>
        <v/>
      </c>
      <c r="BX304" s="7" t="str">
        <f t="shared" ref="BX304" si="4666">IF(COUNTIF($A$449:$A$614,BX299)&gt;0,IF(LEN($AB297)-LEN(SUBSTITUTE($AB297,LEFT(BX299,1),""))&gt;=1,IF(BX303="Night",0.1,""),""),"")</f>
        <v/>
      </c>
      <c r="BY304" s="7" t="str">
        <f t="shared" ref="BY304" si="4667">IF(COUNTIF($A$449:$A$614,BY299)&gt;0,IF(LEN($AB297)-LEN(SUBSTITUTE($AB297,LEFT(BY299,1),""))&gt;=1,IF(BY303="Night",0.1,""),""),"")</f>
        <v/>
      </c>
      <c r="BZ304" s="7" t="str">
        <f t="shared" ref="BZ304" si="4668">IF(COUNTIF($A$449:$A$614,BZ299)&gt;0,IF(LEN($AB297)-LEN(SUBSTITUTE($AB297,LEFT(BZ299,1),""))&gt;=1,IF(BZ303="Night",0.1,""),""),"")</f>
        <v/>
      </c>
      <c r="CA304" s="7" t="str">
        <f t="shared" ref="CA304" si="4669">IF(COUNTIF($A$449:$A$614,CA299)&gt;0,IF(LEN($AB297)-LEN(SUBSTITUTE($AB297,LEFT(CA299,1),""))&gt;=1,IF(CA303="Night",0.1,""),""),"")</f>
        <v/>
      </c>
      <c r="CB304" s="7" t="str">
        <f t="shared" ref="CB304" si="4670">IF(COUNTIF($A$449:$A$614,CB299)&gt;0,IF(LEN($AB297)-LEN(SUBSTITUTE($AB297,LEFT(CB299,1),""))&gt;=1,IF(CB303="Night",0.1,""),""),"")</f>
        <v/>
      </c>
      <c r="CC304" s="7" t="str">
        <f t="shared" ref="CC304" si="4671">IF(COUNTIF($A$449:$A$614,CC299)&gt;0,IF(LEN($AB297)-LEN(SUBSTITUTE($AB297,LEFT(CC299,1),""))&gt;=1,IF(CC303="Night",0.1,""),""),"")</f>
        <v/>
      </c>
      <c r="CD304" s="7" t="str">
        <f t="shared" ref="CD304" si="4672">IF(COUNTIF($A$449:$A$614,CD299)&gt;0,IF(LEN($AB297)-LEN(SUBSTITUTE($AB297,LEFT(CD299,1),""))&gt;=1,IF(CD303="Night",0.1,""),""),"")</f>
        <v/>
      </c>
      <c r="CE304" s="7" t="str">
        <f t="shared" ref="CE304" si="4673">IF(COUNTIF($A$449:$A$614,CE299)&gt;0,IF(LEN($AB297)-LEN(SUBSTITUTE($AB297,LEFT(CE299,1),""))&gt;=1,IF(CE303="Night",0.1,""),""),"")</f>
        <v/>
      </c>
      <c r="CF304" s="7" t="str">
        <f t="shared" ref="CF304" si="4674">IF(COUNTIF($A$449:$A$614,CF299)&gt;0,IF(LEN($AB297)-LEN(SUBSTITUTE($AB297,LEFT(CF299,1),""))&gt;=1,IF(CF303="Night",0.1,""),""),"")</f>
        <v/>
      </c>
      <c r="CG304" s="7" t="str">
        <f t="shared" ref="CG304" si="4675">IF(COUNTIF($A$449:$A$614,CG299)&gt;0,IF(LEN($AB297)-LEN(SUBSTITUTE($AB297,LEFT(CG299,1),""))&gt;=1,IF(CG303="Night",0.1,""),""),"")</f>
        <v/>
      </c>
      <c r="CH304" s="7" t="str">
        <f t="shared" ref="CH304" si="4676">IF(COUNTIF($A$449:$A$614,CH299)&gt;0,IF(LEN($AB297)-LEN(SUBSTITUTE($AB297,LEFT(CH299,1),""))&gt;=1,IF(CH303="Night",0.1,""),""),"")</f>
        <v/>
      </c>
      <c r="CI304" s="7" t="str">
        <f t="shared" ref="CI304" si="4677">IF(COUNTIF($A$449:$A$614,CI299)&gt;0,IF(LEN($AB297)-LEN(SUBSTITUTE($AB297,LEFT(CI299,1),""))&gt;=1,IF(CI303="Night",0.1,""),""),"")</f>
        <v/>
      </c>
      <c r="CJ304" s="7" t="str">
        <f t="shared" ref="CJ304" si="4678">IF(COUNTIF($A$449:$A$614,CJ299)&gt;0,IF(LEN($AB297)-LEN(SUBSTITUTE($AB297,LEFT(CJ299,1),""))&gt;=1,IF(CJ303="Night",0.1,""),""),"")</f>
        <v/>
      </c>
      <c r="CK304" s="7" t="str">
        <f t="shared" ref="CK304" si="4679">IF(COUNTIF($A$449:$A$614,CK299)&gt;0,IF(LEN($AB297)-LEN(SUBSTITUTE($AB297,LEFT(CK299,1),""))&gt;=1,IF(CK303="Night",0.1,""),""),"")</f>
        <v/>
      </c>
      <c r="CL304" s="7" t="str">
        <f t="shared" ref="CL304" si="4680">IF(COUNTIF($A$449:$A$614,CL299)&gt;0,IF(LEN($AB297)-LEN(SUBSTITUTE($AB297,LEFT(CL299,1),""))&gt;=1,IF(CL303="Night",0.1,""),""),"")</f>
        <v/>
      </c>
      <c r="CM304" s="7" t="str">
        <f t="shared" ref="CM304" si="4681">IF(COUNTIF($A$449:$A$614,CM299)&gt;0,IF(LEN($AB297)-LEN(SUBSTITUTE($AB297,LEFT(CM299,1),""))&gt;=1,IF(CM303="Night",0.1,""),""),"")</f>
        <v/>
      </c>
      <c r="CN304" s="7" t="str">
        <f t="shared" ref="CN304" si="4682">IF(COUNTIF($A$449:$A$614,CN299)&gt;0,IF(LEN($AB297)-LEN(SUBSTITUTE($AB297,LEFT(CN299,1),""))&gt;=1,IF(CN303="Night",0.1,""),""),"")</f>
        <v/>
      </c>
      <c r="CO304" s="7" t="str">
        <f t="shared" ref="CO304" si="4683">IF(COUNTIF($A$449:$A$614,CO299)&gt;0,IF(LEN($AB297)-LEN(SUBSTITUTE($AB297,LEFT(CO299,1),""))&gt;=1,IF(CO303="Night",0.1,""),""),"")</f>
        <v/>
      </c>
      <c r="CP304" s="7" t="str">
        <f t="shared" ref="CP304" si="4684">IF(COUNTIF($A$449:$A$614,CP299)&gt;0,IF(LEN($AB297)-LEN(SUBSTITUTE($AB297,LEFT(CP299,1),""))&gt;=1,IF(CP303="Night",0.1,""),""),"")</f>
        <v/>
      </c>
      <c r="CQ304" s="7" t="str">
        <f t="shared" ref="CQ304" si="4685">IF(COUNTIF($A$449:$A$614,CQ299)&gt;0,IF(LEN($AB297)-LEN(SUBSTITUTE($AB297,LEFT(CQ299,1),""))&gt;=1,IF(CQ303="Night",0.1,""),""),"")</f>
        <v/>
      </c>
      <c r="CR304" s="7" t="str">
        <f t="shared" ref="CR304" si="4686">IF(COUNTIF($A$449:$A$614,CR299)&gt;0,IF(LEN($AB297)-LEN(SUBSTITUTE($AB297,LEFT(CR299,1),""))&gt;=1,IF(CR303="Night",0.1,""),""),"")</f>
        <v/>
      </c>
      <c r="CS304" s="7" t="str">
        <f t="shared" ref="CS304" si="4687">IF(COUNTIF($A$449:$A$614,CS299)&gt;0,IF(LEN($AB297)-LEN(SUBSTITUTE($AB297,LEFT(CS299,1),""))&gt;=1,IF(CS303="Night",0.1,""),""),"")</f>
        <v/>
      </c>
      <c r="CT304" s="7" t="str">
        <f t="shared" ref="CT304" si="4688">IF(COUNTIF($A$449:$A$614,CT299)&gt;0,IF(LEN($AB297)-LEN(SUBSTITUTE($AB297,LEFT(CT299,1),""))&gt;=1,IF(CT303="Night",0.1,""),""),"")</f>
        <v/>
      </c>
      <c r="CU304" s="7" t="str">
        <f t="shared" ref="CU304" si="4689">IF(COUNTIF($A$449:$A$614,CU299)&gt;0,IF(LEN($AB297)-LEN(SUBSTITUTE($AB297,LEFT(CU299,1),""))&gt;=1,IF(CU303="Night",0.1,""),""),"")</f>
        <v/>
      </c>
      <c r="CV304" s="7" t="str">
        <f t="shared" ref="CV304" si="4690">IF(COUNTIF($A$449:$A$614,CV299)&gt;0,IF(LEN($AB297)-LEN(SUBSTITUTE($AB297,LEFT(CV299,1),""))&gt;=1,IF(CV303="Night",0.1,""),""),"")</f>
        <v/>
      </c>
      <c r="CW304" s="7" t="str">
        <f t="shared" ref="CW304" si="4691">IF(COUNTIF($A$449:$A$614,CW299)&gt;0,IF(LEN($AB297)-LEN(SUBSTITUTE($AB297,LEFT(CW299,1),""))&gt;=1,IF(CW303="Night",0.1,""),""),"")</f>
        <v/>
      </c>
      <c r="CX304" s="7" t="str">
        <f t="shared" ref="CX304" si="4692">IF(COUNTIF($A$449:$A$614,CX299)&gt;0,IF(LEN($AB297)-LEN(SUBSTITUTE($AB297,LEFT(CX299,1),""))&gt;=1,IF(CX303="Night",0.1,""),""),"")</f>
        <v/>
      </c>
      <c r="CY304" s="7" t="str">
        <f t="shared" ref="CY304" si="4693">IF(COUNTIF($A$449:$A$614,CY299)&gt;0,IF(LEN($AB297)-LEN(SUBSTITUTE($AB297,LEFT(CY299,1),""))&gt;=1,IF(CY303="Night",0.1,""),""),"")</f>
        <v/>
      </c>
      <c r="CZ304" s="7" t="str">
        <f t="shared" ref="CZ304" si="4694">IF(COUNTIF($A$449:$A$614,CZ299)&gt;0,IF(LEN($AB297)-LEN(SUBSTITUTE($AB297,LEFT(CZ299,1),""))&gt;=1,IF(CZ303="Night",0.1,""),""),"")</f>
        <v/>
      </c>
      <c r="DA304" s="7" t="str">
        <f t="shared" ref="DA304" si="4695">IF(COUNTIF($A$449:$A$614,DA299)&gt;0,IF(LEN($AB297)-LEN(SUBSTITUTE($AB297,LEFT(DA299,1),""))&gt;=1,IF(DA303="Night",0.1,""),""),"")</f>
        <v/>
      </c>
      <c r="DB304" s="7" t="str">
        <f t="shared" ref="DB304" si="4696">IF(COUNTIF($A$449:$A$614,DB299)&gt;0,IF(LEN($AB297)-LEN(SUBSTITUTE($AB297,LEFT(DB299,1),""))&gt;=1,IF(DB303="Night",0.1,""),""),"")</f>
        <v/>
      </c>
      <c r="DC304" s="7" t="str">
        <f t="shared" ref="DC304" si="4697">IF(COUNTIF($A$449:$A$614,DC299)&gt;0,IF(LEN($AB297)-LEN(SUBSTITUTE($AB297,LEFT(DC299,1),""))&gt;=1,IF(DC303="Night",0.1,""),""),"")</f>
        <v/>
      </c>
      <c r="DD304" s="7" t="str">
        <f t="shared" ref="DD304" si="4698">IF(COUNTIF($A$449:$A$614,DD299)&gt;0,IF(LEN($AB297)-LEN(SUBSTITUTE($AB297,LEFT(DD299,1),""))&gt;=1,IF(DD303="Night",0.1,""),""),"")</f>
        <v/>
      </c>
      <c r="DE304" s="7" t="str">
        <f t="shared" ref="DE304" si="4699">IF(COUNTIF($A$449:$A$614,DE299)&gt;0,IF(LEN($AB297)-LEN(SUBSTITUTE($AB297,LEFT(DE299,1),""))&gt;=1,IF(DE303="Night",0.1,""),""),"")</f>
        <v/>
      </c>
      <c r="DF304" s="7" t="str">
        <f t="shared" ref="DF304" si="4700">IF(COUNTIF($A$449:$A$614,DF299)&gt;0,IF(LEN($AB297)-LEN(SUBSTITUTE($AB297,LEFT(DF299,1),""))&gt;=1,IF(DF303="Night",0.1,""),""),"")</f>
        <v/>
      </c>
      <c r="DG304" s="7" t="str">
        <f t="shared" ref="DG304" si="4701">IF(COUNTIF($A$449:$A$614,DG299)&gt;0,IF(LEN($AB297)-LEN(SUBSTITUTE($AB297,LEFT(DG299,1),""))&gt;=1,IF(DG303="Night",0.1,""),""),"")</f>
        <v/>
      </c>
      <c r="DH304" s="7" t="str">
        <f t="shared" ref="DH304" si="4702">IF(COUNTIF($A$449:$A$614,DH299)&gt;0,IF(LEN($AB297)-LEN(SUBSTITUTE($AB297,LEFT(DH299,1),""))&gt;=1,IF(DH303="Night",0.1,""),""),"")</f>
        <v/>
      </c>
      <c r="DI304" s="7" t="str">
        <f t="shared" ref="DI304" si="4703">IF(COUNTIF($A$449:$A$614,DI299)&gt;0,IF(LEN($AB297)-LEN(SUBSTITUTE($AB297,LEFT(DI299,1),""))&gt;=1,IF(DI303="Night",0.1,""),""),"")</f>
        <v/>
      </c>
      <c r="DJ304" s="7" t="str">
        <f t="shared" ref="DJ304" si="4704">IF(COUNTIF($A$449:$A$614,DJ299)&gt;0,IF(LEN($AB297)-LEN(SUBSTITUTE($AB297,LEFT(DJ299,1),""))&gt;=1,IF(DJ303="Night",0.1,""),""),"")</f>
        <v/>
      </c>
      <c r="DK304" s="7" t="str">
        <f t="shared" ref="DK304" si="4705">IF(COUNTIF($A$449:$A$614,DK299)&gt;0,IF(LEN($AB297)-LEN(SUBSTITUTE($AB297,LEFT(DK299,1),""))&gt;=1,IF(DK303="Night",0.1,""),""),"")</f>
        <v/>
      </c>
      <c r="DL304" s="7" t="str">
        <f t="shared" ref="DL304" si="4706">IF(COUNTIF($A$449:$A$614,DL299)&gt;0,IF(LEN($AB297)-LEN(SUBSTITUTE($AB297,LEFT(DL299,1),""))&gt;=1,IF(DL303="Night",0.1,""),""),"")</f>
        <v/>
      </c>
      <c r="DM304" s="7" t="str">
        <f t="shared" ref="DM304" si="4707">IF(COUNTIF($A$449:$A$614,DM299)&gt;0,IF(LEN($AB297)-LEN(SUBSTITUTE($AB297,LEFT(DM299,1),""))&gt;=1,IF(DM303="Night",0.1,""),""),"")</f>
        <v/>
      </c>
      <c r="DN304" s="7" t="str">
        <f t="shared" ref="DN304" si="4708">IF(COUNTIF($A$449:$A$614,DN299)&gt;0,IF(LEN($AB297)-LEN(SUBSTITUTE($AB297,LEFT(DN299,1),""))&gt;=1,IF(DN303="Night",0.1,""),""),"")</f>
        <v/>
      </c>
      <c r="DO304" s="7" t="str">
        <f t="shared" ref="DO304" si="4709">IF(COUNTIF($A$449:$A$614,DO299)&gt;0,IF(LEN($AB297)-LEN(SUBSTITUTE($AB297,LEFT(DO299,1),""))&gt;=1,IF(DO303="Night",0.1,""),""),"")</f>
        <v/>
      </c>
      <c r="DP304" s="7" t="str">
        <f t="shared" ref="DP304" si="4710">IF(COUNTIF($A$449:$A$614,DP299)&gt;0,IF(LEN($AB297)-LEN(SUBSTITUTE($AB297,LEFT(DP299,1),""))&gt;=1,IF(DP303="Night",0.1,""),""),"")</f>
        <v/>
      </c>
      <c r="DQ304" s="7" t="str">
        <f t="shared" ref="DQ304" si="4711">IF(COUNTIF($A$449:$A$614,DQ299)&gt;0,IF(LEN($AB297)-LEN(SUBSTITUTE($AB297,LEFT(DQ299,1),""))&gt;=1,IF(DQ303="Night",0.1,""),""),"")</f>
        <v/>
      </c>
      <c r="DR304" s="7" t="str">
        <f t="shared" ref="DR304" si="4712">IF(COUNTIF($A$449:$A$614,DR299)&gt;0,IF(LEN($AB297)-LEN(SUBSTITUTE($AB297,LEFT(DR299,1),""))&gt;=1,IF(DR303="Night",0.1,""),""),"")</f>
        <v/>
      </c>
      <c r="DS304" s="7" t="str">
        <f t="shared" ref="DS304" si="4713">IF(COUNTIF($A$449:$A$614,DS299)&gt;0,IF(LEN($AB297)-LEN(SUBSTITUTE($AB297,LEFT(DS299,1),""))&gt;=1,IF(DS303="Night",0.1,""),""),"")</f>
        <v/>
      </c>
      <c r="DT304" s="7" t="str">
        <f t="shared" ref="DT304" si="4714">IF(COUNTIF($A$449:$A$614,DT299)&gt;0,IF(LEN($AB297)-LEN(SUBSTITUTE($AB297,LEFT(DT299,1),""))&gt;=1,IF(DT303="Night",0.1,""),""),"")</f>
        <v/>
      </c>
      <c r="DU304" s="7" t="str">
        <f t="shared" ref="DU304" si="4715">IF(COUNTIF($A$449:$A$614,DU299)&gt;0,IF(LEN($AB297)-LEN(SUBSTITUTE($AB297,LEFT(DU299,1),""))&gt;=1,IF(DU303="Night",0.1,""),""),"")</f>
        <v/>
      </c>
      <c r="DV304" s="7" t="str">
        <f t="shared" ref="DV304" si="4716">IF(COUNTIF($A$449:$A$614,DV299)&gt;0,IF(LEN($AB297)-LEN(SUBSTITUTE($AB297,LEFT(DV299,1),""))&gt;=1,IF(DV303="Night",0.1,""),""),"")</f>
        <v/>
      </c>
      <c r="DW304" s="7" t="str">
        <f t="shared" ref="DW304" si="4717">IF(COUNTIF($A$449:$A$614,DW299)&gt;0,IF(LEN($AB297)-LEN(SUBSTITUTE($AB297,LEFT(DW299,1),""))&gt;=1,IF(DW303="Night",0.1,""),""),"")</f>
        <v/>
      </c>
      <c r="DX304" s="7" t="str">
        <f t="shared" ref="DX304" si="4718">IF(COUNTIF($A$449:$A$614,DX299)&gt;0,IF(LEN($AB297)-LEN(SUBSTITUTE($AB297,LEFT(DX299,1),""))&gt;=1,IF(DX303="Night",0.1,""),""),"")</f>
        <v/>
      </c>
      <c r="DY304" s="7" t="str">
        <f t="shared" ref="DY304" si="4719">IF(COUNTIF($A$449:$A$614,DY299)&gt;0,IF(LEN($AB297)-LEN(SUBSTITUTE($AB297,LEFT(DY299,1),""))&gt;=1,IF(DY303="Night",0.1,""),""),"")</f>
        <v/>
      </c>
      <c r="DZ304" s="7" t="str">
        <f t="shared" ref="DZ304" si="4720">IF(COUNTIF($A$449:$A$614,DZ299)&gt;0,IF(LEN($AB297)-LEN(SUBSTITUTE($AB297,LEFT(DZ299,1),""))&gt;=1,IF(DZ303="Night",0.1,""),""),"")</f>
        <v/>
      </c>
      <c r="EA304" s="7" t="str">
        <f t="shared" ref="EA304" si="4721">IF(COUNTIF($A$449:$A$614,EA299)&gt;0,IF(LEN($AB297)-LEN(SUBSTITUTE($AB297,LEFT(EA299,1),""))&gt;=1,IF(EA303="Night",0.1,""),""),"")</f>
        <v/>
      </c>
      <c r="EB304" s="7" t="str">
        <f t="shared" ref="EB304" si="4722">IF(COUNTIF($A$449:$A$614,EB299)&gt;0,IF(LEN($AB297)-LEN(SUBSTITUTE($AB297,LEFT(EB299,1),""))&gt;=1,IF(EB303="Night",0.1,""),""),"")</f>
        <v/>
      </c>
      <c r="EC304" s="7" t="str">
        <f t="shared" ref="EC304" si="4723">IF(COUNTIF($A$449:$A$614,EC299)&gt;0,IF(LEN($AB297)-LEN(SUBSTITUTE($AB297,LEFT(EC299,1),""))&gt;=1,IF(EC303="Night",0.1,""),""),"")</f>
        <v/>
      </c>
      <c r="ED304" s="7" t="str">
        <f t="shared" ref="ED304" si="4724">IF(COUNTIF($A$449:$A$614,ED299)&gt;0,IF(LEN($AB297)-LEN(SUBSTITUTE($AB297,LEFT(ED299,1),""))&gt;=1,IF(ED303="Night",0.1,""),""),"")</f>
        <v/>
      </c>
      <c r="EE304" s="7" t="str">
        <f t="shared" ref="EE304" si="4725">IF(COUNTIF($A$449:$A$614,EE299)&gt;0,IF(LEN($AB297)-LEN(SUBSTITUTE($AB297,LEFT(EE299,1),""))&gt;=1,IF(EE303="Night",0.1,""),""),"")</f>
        <v/>
      </c>
      <c r="EF304" s="7" t="str">
        <f t="shared" ref="EF304" si="4726">IF(COUNTIF($A$449:$A$614,EF299)&gt;0,IF(LEN($AB297)-LEN(SUBSTITUTE($AB297,LEFT(EF299,1),""))&gt;=1,IF(EF303="Night",0.1,""),""),"")</f>
        <v/>
      </c>
      <c r="EG304" s="7" t="str">
        <f t="shared" ref="EG304" si="4727">IF(COUNTIF($A$449:$A$614,EG299)&gt;0,IF(LEN($AB297)-LEN(SUBSTITUTE($AB297,LEFT(EG299,1),""))&gt;=1,IF(EG303="Night",0.1,""),""),"")</f>
        <v/>
      </c>
      <c r="EH304" s="7" t="str">
        <f t="shared" ref="EH304" si="4728">IF(COUNTIF($A$449:$A$614,EH299)&gt;0,IF(LEN($AB297)-LEN(SUBSTITUTE($AB297,LEFT(EH299,1),""))&gt;=1,IF(EH303="Night",0.1,""),""),"")</f>
        <v/>
      </c>
      <c r="EI304" s="7" t="str">
        <f t="shared" ref="EI304" si="4729">IF(COUNTIF($A$449:$A$614,EI299)&gt;0,IF(LEN($AB297)-LEN(SUBSTITUTE($AB297,LEFT(EI299,1),""))&gt;=1,IF(EI303="Night",0.1,""),""),"")</f>
        <v/>
      </c>
      <c r="EJ304" s="7" t="str">
        <f t="shared" ref="EJ304" si="4730">IF(COUNTIF($A$449:$A$614,EJ299)&gt;0,IF(LEN($AB297)-LEN(SUBSTITUTE($AB297,LEFT(EJ299,1),""))&gt;=1,IF(EJ303="Night",0.1,""),""),"")</f>
        <v/>
      </c>
      <c r="EK304" s="7" t="str">
        <f t="shared" ref="EK304" si="4731">IF(COUNTIF($A$449:$A$614,EK299)&gt;0,IF(LEN($AB297)-LEN(SUBSTITUTE($AB297,LEFT(EK299,1),""))&gt;=1,IF(EK303="Night",0.1,""),""),"")</f>
        <v/>
      </c>
      <c r="EL304" s="7" t="str">
        <f t="shared" ref="EL304" si="4732">IF(COUNTIF($A$449:$A$614,EL299)&gt;0,IF(LEN($AB297)-LEN(SUBSTITUTE($AB297,LEFT(EL299,1),""))&gt;=1,IF(EL303="Night",0.1,""),""),"")</f>
        <v/>
      </c>
      <c r="EM304" s="7" t="str">
        <f t="shared" ref="EM304" si="4733">IF(COUNTIF($A$449:$A$614,EM299)&gt;0,IF(LEN($AB297)-LEN(SUBSTITUTE($AB297,LEFT(EM299,1),""))&gt;=1,IF(EM303="Night",0.1,""),""),"")</f>
        <v/>
      </c>
      <c r="EN304" s="7" t="str">
        <f t="shared" ref="EN304" si="4734">IF(COUNTIF($A$449:$A$614,EN299)&gt;0,IF(LEN($AB297)-LEN(SUBSTITUTE($AB297,LEFT(EN299,1),""))&gt;=1,IF(EN303="Night",0.1,""),""),"")</f>
        <v/>
      </c>
      <c r="EO304" s="7" t="str">
        <f t="shared" ref="EO304" si="4735">IF(COUNTIF($A$449:$A$614,EO299)&gt;0,IF(LEN($AB297)-LEN(SUBSTITUTE($AB297,LEFT(EO299,1),""))&gt;=1,IF(EO303="Night",0.1,""),""),"")</f>
        <v/>
      </c>
      <c r="EP304" s="7" t="str">
        <f t="shared" ref="EP304" si="4736">IF(COUNTIF($A$449:$A$614,EP299)&gt;0,IF(LEN($AB297)-LEN(SUBSTITUTE($AB297,LEFT(EP299,1),""))&gt;=1,IF(EP303="Night",0.1,""),""),"")</f>
        <v/>
      </c>
      <c r="EQ304" s="7" t="str">
        <f t="shared" ref="EQ304" si="4737">IF(COUNTIF($A$449:$A$614,EQ299)&gt;0,IF(LEN($AB297)-LEN(SUBSTITUTE($AB297,LEFT(EQ299,1),""))&gt;=1,IF(EQ303="Night",0.1,""),""),"")</f>
        <v/>
      </c>
      <c r="ER304" s="7" t="str">
        <f t="shared" ref="ER304" si="4738">IF(COUNTIF($A$449:$A$614,ER299)&gt;0,IF(LEN($AB297)-LEN(SUBSTITUTE($AB297,LEFT(ER299,1),""))&gt;=1,IF(ER303="Night",0.1,""),""),"")</f>
        <v/>
      </c>
      <c r="ES304" s="7" t="str">
        <f t="shared" ref="ES304" si="4739">IF(COUNTIF($A$449:$A$614,ES299)&gt;0,IF(LEN($AB297)-LEN(SUBSTITUTE($AB297,LEFT(ES299,1),""))&gt;=1,IF(ES303="Night",0.1,""),""),"")</f>
        <v/>
      </c>
      <c r="ET304" s="7" t="str">
        <f t="shared" ref="ET304" si="4740">IF(COUNTIF($A$449:$A$614,ET299)&gt;0,IF(LEN($AB297)-LEN(SUBSTITUTE($AB297,LEFT(ET299,1),""))&gt;=1,IF(ET303="Night",0.1,""),""),"")</f>
        <v/>
      </c>
      <c r="EU304" s="7" t="str">
        <f t="shared" ref="EU304" si="4741">IF(COUNTIF($A$449:$A$614,EU299)&gt;0,IF(LEN($AB297)-LEN(SUBSTITUTE($AB297,LEFT(EU299,1),""))&gt;=1,IF(EU303="Night",0.1,""),""),"")</f>
        <v/>
      </c>
      <c r="EV304" s="7" t="str">
        <f t="shared" ref="EV304" si="4742">IF(COUNTIF($A$449:$A$614,EV299)&gt;0,IF(LEN($AB297)-LEN(SUBSTITUTE($AB297,LEFT(EV299,1),""))&gt;=1,IF(EV303="Night",0.1,""),""),"")</f>
        <v/>
      </c>
      <c r="EW304" s="7" t="str">
        <f t="shared" ref="EW304" si="4743">IF(COUNTIF($A$449:$A$614,EW299)&gt;0,IF(LEN($AB297)-LEN(SUBSTITUTE($AB297,LEFT(EW299,1),""))&gt;=1,IF(EW303="Night",0.1,""),""),"")</f>
        <v/>
      </c>
      <c r="EX304" s="7" t="str">
        <f t="shared" ref="EX304" si="4744">IF(COUNTIF($A$449:$A$614,EX299)&gt;0,IF(LEN($AB297)-LEN(SUBSTITUTE($AB297,LEFT(EX299,1),""))&gt;=1,IF(EX303="Night",0.1,""),""),"")</f>
        <v/>
      </c>
      <c r="EY304" s="7" t="str">
        <f t="shared" ref="EY304" si="4745">IF(COUNTIF($A$449:$A$614,EY299)&gt;0,IF(LEN($AB297)-LEN(SUBSTITUTE($AB297,LEFT(EY299,1),""))&gt;=1,IF(EY303="Night",0.1,""),""),"")</f>
        <v/>
      </c>
      <c r="EZ304" s="7" t="str">
        <f t="shared" ref="EZ304" si="4746">IF(COUNTIF($A$449:$A$614,EZ299)&gt;0,IF(LEN($AB297)-LEN(SUBSTITUTE($AB297,LEFT(EZ299,1),""))&gt;=1,IF(EZ303="Night",0.1,""),""),"")</f>
        <v/>
      </c>
      <c r="FA304" s="7" t="str">
        <f t="shared" ref="FA304" si="4747">IF(COUNTIF($A$449:$A$614,FA299)&gt;0,IF(LEN($AB297)-LEN(SUBSTITUTE($AB297,LEFT(FA299,1),""))&gt;=1,IF(FA303="Night",0.1,""),""),"")</f>
        <v/>
      </c>
      <c r="FB304" s="7" t="str">
        <f t="shared" ref="FB304" si="4748">IF(COUNTIF($A$449:$A$614,FB299)&gt;0,IF(LEN($AB297)-LEN(SUBSTITUTE($AB297,LEFT(FB299,1),""))&gt;=1,IF(FB303="Night",0.1,""),""),"")</f>
        <v/>
      </c>
      <c r="FC304" s="7" t="str">
        <f t="shared" ref="FC304" si="4749">IF(COUNTIF($A$449:$A$614,FC299)&gt;0,IF(LEN($AB297)-LEN(SUBSTITUTE($AB297,LEFT(FC299,1),""))&gt;=1,IF(FC303="Night",0.1,""),""),"")</f>
        <v/>
      </c>
      <c r="FD304" s="7" t="str">
        <f t="shared" ref="FD304" si="4750">IF(COUNTIF($A$449:$A$614,FD299)&gt;0,IF(LEN($AB297)-LEN(SUBSTITUTE($AB297,LEFT(FD299,1),""))&gt;=1,IF(FD303="Night",0.1,""),""),"")</f>
        <v/>
      </c>
      <c r="FE304" s="7" t="str">
        <f t="shared" ref="FE304" si="4751">IF(COUNTIF($A$449:$A$614,FE299)&gt;0,IF(LEN($AB297)-LEN(SUBSTITUTE($AB297,LEFT(FE299,1),""))&gt;=1,IF(FE303="Night",0.1,""),""),"")</f>
        <v/>
      </c>
      <c r="FF304" s="7" t="str">
        <f t="shared" ref="FF304" si="4752">IF(COUNTIF($A$449:$A$614,FF299)&gt;0,IF(LEN($AB297)-LEN(SUBSTITUTE($AB297,LEFT(FF299,1),""))&gt;=1,IF(FF303="Night",0.1,""),""),"")</f>
        <v/>
      </c>
      <c r="FG304" s="7" t="str">
        <f t="shared" ref="FG304" si="4753">IF(COUNTIF($A$449:$A$614,FG299)&gt;0,IF(LEN($AB297)-LEN(SUBSTITUTE($AB297,LEFT(FG299,1),""))&gt;=1,IF(FG303="Night",0.1,""),""),"")</f>
        <v/>
      </c>
      <c r="FH304" s="7" t="str">
        <f t="shared" ref="FH304" si="4754">IF(COUNTIF($A$449:$A$614,FH299)&gt;0,IF(LEN($AB297)-LEN(SUBSTITUTE($AB297,LEFT(FH299,1),""))&gt;=1,IF(FH303="Night",0.1,""),""),"")</f>
        <v/>
      </c>
      <c r="FI304" s="7" t="str">
        <f t="shared" ref="FI304" si="4755">IF(COUNTIF($A$449:$A$614,FI299)&gt;0,IF(LEN($AB297)-LEN(SUBSTITUTE($AB297,LEFT(FI299,1),""))&gt;=1,IF(FI303="Night",0.1,""),""),"")</f>
        <v/>
      </c>
      <c r="FJ304" s="7" t="str">
        <f t="shared" ref="FJ304" si="4756">IF(COUNTIF($A$449:$A$614,FJ299)&gt;0,IF(LEN($AB297)-LEN(SUBSTITUTE($AB297,LEFT(FJ299,1),""))&gt;=1,IF(FJ303="Night",0.1,""),""),"")</f>
        <v/>
      </c>
      <c r="FK304" s="7" t="str">
        <f t="shared" ref="FK304" si="4757">IF(COUNTIF($A$449:$A$614,FK299)&gt;0,IF(LEN($AB297)-LEN(SUBSTITUTE($AB297,LEFT(FK299,1),""))&gt;=1,IF(FK303="Night",0.1,""),""),"")</f>
        <v/>
      </c>
      <c r="FL304" s="7" t="str">
        <f t="shared" ref="FL304" si="4758">IF(COUNTIF($A$449:$A$614,FL299)&gt;0,IF(LEN($AB297)-LEN(SUBSTITUTE($AB297,LEFT(FL299,1),""))&gt;=1,IF(FL303="Night",0.1,""),""),"")</f>
        <v/>
      </c>
      <c r="FM304" s="7" t="str">
        <f t="shared" ref="FM304" si="4759">IF(COUNTIF($A$449:$A$614,FM299)&gt;0,IF(LEN($AB297)-LEN(SUBSTITUTE($AB297,LEFT(FM299,1),""))&gt;=1,IF(FM303="Night",0.1,""),""),"")</f>
        <v/>
      </c>
      <c r="FN304" s="7" t="str">
        <f t="shared" ref="FN304" si="4760">IF(COUNTIF($A$449:$A$614,FN299)&gt;0,IF(LEN($AB297)-LEN(SUBSTITUTE($AB297,LEFT(FN299,1),""))&gt;=1,IF(FN303="Night",0.1,""),""),"")</f>
        <v/>
      </c>
      <c r="FO304" s="7" t="str">
        <f t="shared" ref="FO304" si="4761">IF(COUNTIF($A$449:$A$614,FO299)&gt;0,IF(LEN($AB297)-LEN(SUBSTITUTE($AB297,LEFT(FO299,1),""))&gt;=1,IF(FO303="Night",0.1,""),""),"")</f>
        <v/>
      </c>
      <c r="FP304" s="7" t="str">
        <f t="shared" ref="FP304" si="4762">IF(COUNTIF($A$449:$A$614,FP299)&gt;0,IF(LEN($AB297)-LEN(SUBSTITUTE($AB297,LEFT(FP299,1),""))&gt;=1,IF(FP303="Night",0.1,""),""),"")</f>
        <v/>
      </c>
      <c r="FQ304" s="7" t="str">
        <f t="shared" ref="FQ304" si="4763">IF(COUNTIF($A$449:$A$614,FQ299)&gt;0,IF(LEN($AB297)-LEN(SUBSTITUTE($AB297,LEFT(FQ299,1),""))&gt;=1,IF(FQ303="Night",0.1,""),""),"")</f>
        <v/>
      </c>
      <c r="FR304" s="7" t="str">
        <f t="shared" ref="FR304" si="4764">IF(COUNTIF($A$449:$A$614,FR299)&gt;0,IF(LEN($AB297)-LEN(SUBSTITUTE($AB297,LEFT(FR299,1),""))&gt;=1,IF(FR303="Night",0.1,""),""),"")</f>
        <v/>
      </c>
      <c r="FS304" s="7" t="str">
        <f t="shared" ref="FS304" si="4765">IF(COUNTIF($A$449:$A$614,FS299)&gt;0,IF(LEN($AB297)-LEN(SUBSTITUTE($AB297,LEFT(FS299,1),""))&gt;=1,IF(FS303="Night",0.1,""),""),"")</f>
        <v/>
      </c>
      <c r="FT304" s="7" t="str">
        <f t="shared" ref="FT304" si="4766">IF(COUNTIF($A$449:$A$614,FT299)&gt;0,IF(LEN($AB297)-LEN(SUBSTITUTE($AB297,LEFT(FT299,1),""))&gt;=1,IF(FT303="Night",0.1,""),""),"")</f>
        <v/>
      </c>
      <c r="FU304" s="7" t="str">
        <f t="shared" ref="FU304" si="4767">IF(COUNTIF($A$449:$A$614,FU299)&gt;0,IF(LEN($AB297)-LEN(SUBSTITUTE($AB297,LEFT(FU299,1),""))&gt;=1,IF(FU303="Night",0.1,""),""),"")</f>
        <v/>
      </c>
      <c r="FV304" s="7" t="str">
        <f t="shared" ref="FV304" si="4768">IF(COUNTIF($A$449:$A$614,FV299)&gt;0,IF(LEN($AB297)-LEN(SUBSTITUTE($AB297,LEFT(FV299,1),""))&gt;=1,IF(FV303="Night",0.1,""),""),"")</f>
        <v/>
      </c>
      <c r="FW304" s="7" t="str">
        <f t="shared" ref="FW304" si="4769">IF(COUNTIF($A$449:$A$614,FW299)&gt;0,IF(LEN($AB297)-LEN(SUBSTITUTE($AB297,LEFT(FW299,1),""))&gt;=1,IF(FW303="Night",0.1,""),""),"")</f>
        <v/>
      </c>
      <c r="FX304" s="7" t="str">
        <f t="shared" ref="FX304" si="4770">IF(COUNTIF($A$449:$A$614,FX299)&gt;0,IF(LEN($AB297)-LEN(SUBSTITUTE($AB297,LEFT(FX299,1),""))&gt;=1,IF(FX303="Night",0.1,""),""),"")</f>
        <v/>
      </c>
      <c r="FY304" s="7" t="str">
        <f t="shared" ref="FY304" si="4771">IF(COUNTIF($A$449:$A$614,FY299)&gt;0,IF(LEN($AB297)-LEN(SUBSTITUTE($AB297,LEFT(FY299,1),""))&gt;=1,IF(FY303="Night",0.1,""),""),"")</f>
        <v/>
      </c>
      <c r="FZ304" s="7" t="str">
        <f t="shared" ref="FZ304" si="4772">IF(COUNTIF($A$449:$A$614,FZ299)&gt;0,IF(LEN($AB297)-LEN(SUBSTITUTE($AB297,LEFT(FZ299,1),""))&gt;=1,IF(FZ303="Night",0.1,""),""),"")</f>
        <v/>
      </c>
      <c r="GA304" s="7" t="str">
        <f t="shared" ref="GA304" si="4773">IF(COUNTIF($A$449:$A$614,GA299)&gt;0,IF(LEN($AB297)-LEN(SUBSTITUTE($AB297,LEFT(GA299,1),""))&gt;=1,IF(GA303="Night",0.1,""),""),"")</f>
        <v/>
      </c>
      <c r="GB304" s="7" t="str">
        <f t="shared" ref="GB304" si="4774">IF(COUNTIF($A$449:$A$614,GB299)&gt;0,IF(LEN($AB297)-LEN(SUBSTITUTE($AB297,LEFT(GB299,1),""))&gt;=1,IF(GB303="Night",0.1,""),""),"")</f>
        <v/>
      </c>
      <c r="GC304" s="7" t="str">
        <f t="shared" ref="GC304" si="4775">IF(COUNTIF($A$449:$A$614,GC299)&gt;0,IF(LEN($AB297)-LEN(SUBSTITUTE($AB297,LEFT(GC299,1),""))&gt;=1,IF(GC303="Night",0.1,""),""),"")</f>
        <v/>
      </c>
      <c r="GD304" s="7" t="str">
        <f t="shared" ref="GD304" si="4776">IF(COUNTIF($A$449:$A$614,GD299)&gt;0,IF(LEN($AB297)-LEN(SUBSTITUTE($AB297,LEFT(GD299,1),""))&gt;=1,IF(GD303="Night",0.1,""),""),"")</f>
        <v/>
      </c>
      <c r="GE304" s="7" t="str">
        <f t="shared" ref="GE304" si="4777">IF(COUNTIF($A$449:$A$614,GE299)&gt;0,IF(LEN($AB297)-LEN(SUBSTITUTE($AB297,LEFT(GE299,1),""))&gt;=1,IF(GE303="Night",0.1,""),""),"")</f>
        <v/>
      </c>
      <c r="GF304" s="7" t="str">
        <f t="shared" ref="GF304" si="4778">IF(COUNTIF($A$449:$A$614,GF299)&gt;0,IF(LEN($AB297)-LEN(SUBSTITUTE($AB297,LEFT(GF299,1),""))&gt;=1,IF(GF303="Night",0.1,""),""),"")</f>
        <v/>
      </c>
      <c r="GG304" s="7" t="str">
        <f t="shared" ref="GG304" si="4779">IF(COUNTIF($A$449:$A$614,GG299)&gt;0,IF(LEN($AB297)-LEN(SUBSTITUTE($AB297,LEFT(GG299,1),""))&gt;=1,IF(GG303="Night",0.1,""),""),"")</f>
        <v/>
      </c>
      <c r="GH304" s="7" t="str">
        <f t="shared" ref="GH304" si="4780">IF(COUNTIF($A$449:$A$614,GH299)&gt;0,IF(LEN($AB297)-LEN(SUBSTITUTE($AB297,LEFT(GH299,1),""))&gt;=1,IF(GH303="Night",0.1,""),""),"")</f>
        <v/>
      </c>
      <c r="GI304" s="7" t="str">
        <f t="shared" ref="GI304" si="4781">IF(COUNTIF($A$449:$A$614,GI299)&gt;0,IF(LEN($AB297)-LEN(SUBSTITUTE($AB297,LEFT(GI299,1),""))&gt;=1,IF(GI303="Night",0.1,""),""),"")</f>
        <v/>
      </c>
      <c r="GJ304" s="7" t="str">
        <f t="shared" ref="GJ304" si="4782">IF(COUNTIF($A$449:$A$614,GJ299)&gt;0,IF(LEN($AB297)-LEN(SUBSTITUTE($AB297,LEFT(GJ299,1),""))&gt;=1,IF(GJ303="Night",0.1,""),""),"")</f>
        <v/>
      </c>
      <c r="GK304" s="7" t="str">
        <f t="shared" ref="GK304" si="4783">IF(COUNTIF($A$449:$A$614,GK299)&gt;0,IF(LEN($AB297)-LEN(SUBSTITUTE($AB297,LEFT(GK299,1),""))&gt;=1,IF(GK303="Night",0.1,""),""),"")</f>
        <v/>
      </c>
      <c r="GL304" s="7" t="str">
        <f t="shared" ref="GL304" si="4784">IF(COUNTIF($A$449:$A$614,GL299)&gt;0,IF(LEN($AB297)-LEN(SUBSTITUTE($AB297,LEFT(GL299,1),""))&gt;=1,IF(GL303="Night",0.1,""),""),"")</f>
        <v/>
      </c>
      <c r="GM304" s="7" t="str">
        <f t="shared" ref="GM304" si="4785">IF(COUNTIF($A$449:$A$614,GM299)&gt;0,IF(LEN($AB297)-LEN(SUBSTITUTE($AB297,LEFT(GM299,1),""))&gt;=1,IF(GM303="Night",0.1,""),""),"")</f>
        <v/>
      </c>
      <c r="GN304" s="7" t="str">
        <f t="shared" ref="GN304" si="4786">IF(COUNTIF($A$449:$A$614,GN299)&gt;0,IF(LEN($AB297)-LEN(SUBSTITUTE($AB297,LEFT(GN299,1),""))&gt;=1,IF(GN303="Night",0.1,""),""),"")</f>
        <v/>
      </c>
      <c r="GO304" s="7" t="str">
        <f t="shared" ref="GO304" si="4787">IF(COUNTIF($A$449:$A$614,GO299)&gt;0,IF(LEN($AB297)-LEN(SUBSTITUTE($AB297,LEFT(GO299,1),""))&gt;=1,IF(GO303="Night",0.1,""),""),"")</f>
        <v/>
      </c>
      <c r="GP304" s="7" t="str">
        <f t="shared" ref="GP304" si="4788">IF(COUNTIF($A$449:$A$614,GP299)&gt;0,IF(LEN($AB297)-LEN(SUBSTITUTE($AB297,LEFT(GP299,1),""))&gt;=1,IF(GP303="Night",0.1,""),""),"")</f>
        <v/>
      </c>
      <c r="GQ304" s="7" t="str">
        <f t="shared" ref="GQ304" si="4789">IF(COUNTIF($A$449:$A$614,GQ299)&gt;0,IF(LEN($AB297)-LEN(SUBSTITUTE($AB297,LEFT(GQ299,1),""))&gt;=1,IF(GQ303="Night",0.1,""),""),"")</f>
        <v/>
      </c>
      <c r="GR304" s="7" t="str">
        <f t="shared" ref="GR304" si="4790">IF(COUNTIF($A$449:$A$614,GR299)&gt;0,IF(LEN($AB297)-LEN(SUBSTITUTE($AB297,LEFT(GR299,1),""))&gt;=1,IF(GR303="Night",0.1,""),""),"")</f>
        <v/>
      </c>
      <c r="GS304" s="7" t="str">
        <f t="shared" ref="GS304" si="4791">IF(COUNTIF($A$449:$A$614,GS299)&gt;0,IF(LEN($AB297)-LEN(SUBSTITUTE($AB297,LEFT(GS299,1),""))&gt;=1,IF(GS303="Night",0.1,""),""),"")</f>
        <v/>
      </c>
      <c r="GT304" s="7" t="str">
        <f t="shared" ref="GT304" si="4792">IF(COUNTIF($A$449:$A$614,GT299)&gt;0,IF(LEN($AB297)-LEN(SUBSTITUTE($AB297,LEFT(GT299,1),""))&gt;=1,IF(GT303="Night",0.1,""),""),"")</f>
        <v/>
      </c>
      <c r="GU304" s="7" t="str">
        <f t="shared" ref="GU304" si="4793">IF(COUNTIF($A$449:$A$614,GU299)&gt;0,IF(LEN($AB297)-LEN(SUBSTITUTE($AB297,LEFT(GU299,1),""))&gt;=1,IF(GU303="Night",0.1,""),""),"")</f>
        <v/>
      </c>
      <c r="GV304" s="7" t="str">
        <f t="shared" ref="GV304" si="4794">IF(COUNTIF($A$449:$A$614,GV299)&gt;0,IF(LEN($AB297)-LEN(SUBSTITUTE($AB297,LEFT(GV299,1),""))&gt;=1,IF(GV303="Night",0.1,""),""),"")</f>
        <v/>
      </c>
      <c r="GW304" s="7" t="str">
        <f t="shared" ref="GW304" si="4795">IF(COUNTIF($A$449:$A$614,GW299)&gt;0,IF(LEN($AB297)-LEN(SUBSTITUTE($AB297,LEFT(GW299,1),""))&gt;=1,IF(GW303="Night",0.1,""),""),"")</f>
        <v/>
      </c>
      <c r="GX304" s="7" t="str">
        <f t="shared" ref="GX304" si="4796">IF(COUNTIF($A$449:$A$614,GX299)&gt;0,IF(LEN($AB297)-LEN(SUBSTITUTE($AB297,LEFT(GX299,1),""))&gt;=1,IF(GX303="Night",0.1,""),""),"")</f>
        <v/>
      </c>
      <c r="GY304" s="7" t="str">
        <f t="shared" ref="GY304" si="4797">IF(COUNTIF($A$449:$A$614,GY299)&gt;0,IF(LEN($AB297)-LEN(SUBSTITUTE($AB297,LEFT(GY299,1),""))&gt;=1,IF(GY303="Night",0.1,""),""),"")</f>
        <v/>
      </c>
      <c r="GZ304" s="7" t="str">
        <f t="shared" ref="GZ304" si="4798">IF(COUNTIF($A$449:$A$614,GZ299)&gt;0,IF(LEN($AB297)-LEN(SUBSTITUTE($AB297,LEFT(GZ299,1),""))&gt;=1,IF(GZ303="Night",0.1,""),""),"")</f>
        <v/>
      </c>
      <c r="HA304" s="7" t="str">
        <f t="shared" ref="HA304" si="4799">IF(COUNTIF($A$449:$A$614,HA299)&gt;0,IF(LEN($AB297)-LEN(SUBSTITUTE($AB297,LEFT(HA299,1),""))&gt;=1,IF(HA303="Night",0.1,""),""),"")</f>
        <v/>
      </c>
      <c r="HB304" s="7" t="str">
        <f t="shared" ref="HB304" si="4800">IF(COUNTIF($A$449:$A$614,HB299)&gt;0,IF(LEN($AB297)-LEN(SUBSTITUTE($AB297,LEFT(HB299,1),""))&gt;=1,IF(HB303="Night",0.1,""),""),"")</f>
        <v/>
      </c>
      <c r="HC304" s="7" t="str">
        <f t="shared" ref="HC304" si="4801">IF(COUNTIF($A$449:$A$614,HC299)&gt;0,IF(LEN($AB297)-LEN(SUBSTITUTE($AB297,LEFT(HC299,1),""))&gt;=1,IF(HC303="Night",0.1,""),""),"")</f>
        <v/>
      </c>
      <c r="HD304" s="7" t="str">
        <f t="shared" ref="HD304" si="4802">IF(COUNTIF($A$449:$A$614,HD299)&gt;0,IF(LEN($AB297)-LEN(SUBSTITUTE($AB297,LEFT(HD299,1),""))&gt;=1,IF(HD303="Night",0.1,""),""),"")</f>
        <v/>
      </c>
      <c r="HE304" s="7" t="str">
        <f t="shared" ref="HE304" si="4803">IF(COUNTIF($A$449:$A$614,HE299)&gt;0,IF(LEN($AB297)-LEN(SUBSTITUTE($AB297,LEFT(HE299,1),""))&gt;=1,IF(HE303="Night",0.1,""),""),"")</f>
        <v/>
      </c>
      <c r="HF304" s="7" t="str">
        <f t="shared" ref="HF304" si="4804">IF(COUNTIF($A$449:$A$614,HF299)&gt;0,IF(LEN($AB297)-LEN(SUBSTITUTE($AB297,LEFT(HF299,1),""))&gt;=1,IF(HF303="Night",0.1,""),""),"")</f>
        <v/>
      </c>
      <c r="HG304" s="7" t="str">
        <f t="shared" ref="HG304" si="4805">IF(COUNTIF($A$449:$A$614,HG299)&gt;0,IF(LEN($AB297)-LEN(SUBSTITUTE($AB297,LEFT(HG299,1),""))&gt;=1,IF(HG303="Night",0.1,""),""),"")</f>
        <v/>
      </c>
      <c r="HH304" s="7" t="str">
        <f t="shared" ref="HH304" si="4806">IF(COUNTIF($A$449:$A$614,HH299)&gt;0,IF(LEN($AB297)-LEN(SUBSTITUTE($AB297,LEFT(HH299,1),""))&gt;=1,IF(HH303="Night",0.1,""),""),"")</f>
        <v/>
      </c>
      <c r="HI304" s="7" t="str">
        <f t="shared" ref="HI304" si="4807">IF(COUNTIF($A$449:$A$614,HI299)&gt;0,IF(LEN($AB297)-LEN(SUBSTITUTE($AB297,LEFT(HI299,1),""))&gt;=1,IF(HI303="Night",0.1,""),""),"")</f>
        <v/>
      </c>
      <c r="HJ304" s="7" t="str">
        <f t="shared" ref="HJ304" si="4808">IF(COUNTIF($A$449:$A$614,HJ299)&gt;0,IF(LEN($AB297)-LEN(SUBSTITUTE($AB297,LEFT(HJ299,1),""))&gt;=1,IF(HJ303="Night",0.1,""),""),"")</f>
        <v/>
      </c>
      <c r="HK304" s="7" t="str">
        <f t="shared" ref="HK304" si="4809">IF(COUNTIF($A$449:$A$614,HK299)&gt;0,IF(LEN($AB297)-LEN(SUBSTITUTE($AB297,LEFT(HK299,1),""))&gt;=1,IF(HK303="Night",0.1,""),""),"")</f>
        <v/>
      </c>
      <c r="HL304" s="7" t="str">
        <f t="shared" ref="HL304" si="4810">IF(COUNTIF($A$449:$A$614,HL299)&gt;0,IF(LEN($AB297)-LEN(SUBSTITUTE($AB297,LEFT(HL299,1),""))&gt;=1,IF(HL303="Night",0.1,""),""),"")</f>
        <v/>
      </c>
      <c r="HM304" s="7" t="str">
        <f t="shared" ref="HM304" si="4811">IF(COUNTIF($A$449:$A$614,HM299)&gt;0,IF(LEN($AB297)-LEN(SUBSTITUTE($AB297,LEFT(HM299,1),""))&gt;=1,IF(HM303="Night",0.1,""),""),"")</f>
        <v/>
      </c>
      <c r="HN304" s="7" t="str">
        <f t="shared" ref="HN304" si="4812">IF(COUNTIF($A$449:$A$614,HN299)&gt;0,IF(LEN($AB297)-LEN(SUBSTITUTE($AB297,LEFT(HN299,1),""))&gt;=1,IF(HN303="Night",0.1,""),""),"")</f>
        <v/>
      </c>
      <c r="HO304" s="7" t="str">
        <f t="shared" ref="HO304" si="4813">IF(COUNTIF($A$449:$A$614,HO299)&gt;0,IF(LEN($AB297)-LEN(SUBSTITUTE($AB297,LEFT(HO299,1),""))&gt;=1,IF(HO303="Night",0.1,""),""),"")</f>
        <v/>
      </c>
      <c r="HP304" s="7" t="str">
        <f t="shared" ref="HP304" si="4814">IF(COUNTIF($A$449:$A$614,HP299)&gt;0,IF(LEN($AB297)-LEN(SUBSTITUTE($AB297,LEFT(HP299,1),""))&gt;=1,IF(HP303="Night",0.1,""),""),"")</f>
        <v/>
      </c>
      <c r="HQ304" s="7" t="str">
        <f t="shared" ref="HQ304" si="4815">IF(COUNTIF($A$449:$A$614,HQ299)&gt;0,IF(LEN($AB297)-LEN(SUBSTITUTE($AB297,LEFT(HQ299,1),""))&gt;=1,IF(HQ303="Night",0.1,""),""),"")</f>
        <v/>
      </c>
      <c r="HR304" s="7" t="str">
        <f t="shared" ref="HR304" si="4816">IF(COUNTIF($A$449:$A$614,HR299)&gt;0,IF(LEN($AB297)-LEN(SUBSTITUTE($AB297,LEFT(HR299,1),""))&gt;=1,IF(HR303="Night",0.1,""),""),"")</f>
        <v/>
      </c>
      <c r="HS304" s="7" t="str">
        <f t="shared" ref="HS304" si="4817">IF(COUNTIF($A$449:$A$614,HS299)&gt;0,IF(LEN($AB297)-LEN(SUBSTITUTE($AB297,LEFT(HS299,1),""))&gt;=1,IF(HS303="Night",0.1,""),""),"")</f>
        <v/>
      </c>
      <c r="HT304" s="7" t="str">
        <f t="shared" ref="HT304" si="4818">IF(COUNTIF($A$449:$A$614,HT299)&gt;0,IF(LEN($AB297)-LEN(SUBSTITUTE($AB297,LEFT(HT299,1),""))&gt;=1,IF(HT303="Night",0.1,""),""),"")</f>
        <v/>
      </c>
      <c r="HU304" s="7" t="str">
        <f t="shared" ref="HU304" si="4819">IF(COUNTIF($A$449:$A$614,HU299)&gt;0,IF(LEN($AB297)-LEN(SUBSTITUTE($AB297,LEFT(HU299,1),""))&gt;=1,IF(HU303="Night",0.1,""),""),"")</f>
        <v/>
      </c>
      <c r="HV304" s="7" t="str">
        <f t="shared" ref="HV304" si="4820">IF(COUNTIF($A$449:$A$614,HV299)&gt;0,IF(LEN($AB297)-LEN(SUBSTITUTE($AB297,LEFT(HV299,1),""))&gt;=1,IF(HV303="Night",0.1,""),""),"")</f>
        <v/>
      </c>
      <c r="HW304" s="7" t="str">
        <f t="shared" ref="HW304" si="4821">IF(COUNTIF($A$449:$A$614,HW299)&gt;0,IF(LEN($AB297)-LEN(SUBSTITUTE($AB297,LEFT(HW299,1),""))&gt;=1,IF(HW303="Night",0.1,""),""),"")</f>
        <v/>
      </c>
      <c r="HX304" s="7" t="str">
        <f t="shared" ref="HX304" si="4822">IF(COUNTIF($A$449:$A$614,HX299)&gt;0,IF(LEN($AB297)-LEN(SUBSTITUTE($AB297,LEFT(HX299,1),""))&gt;=1,IF(HX303="Night",0.1,""),""),"")</f>
        <v/>
      </c>
      <c r="HY304" s="7" t="str">
        <f t="shared" ref="HY304" si="4823">IF(COUNTIF($A$449:$A$614,HY299)&gt;0,IF(LEN($AB297)-LEN(SUBSTITUTE($AB297,LEFT(HY299,1),""))&gt;=1,IF(HY303="Night",0.1,""),""),"")</f>
        <v/>
      </c>
      <c r="HZ304" s="7" t="str">
        <f t="shared" ref="HZ304" si="4824">IF(COUNTIF($A$449:$A$614,HZ299)&gt;0,IF(LEN($AB297)-LEN(SUBSTITUTE($AB297,LEFT(HZ299,1),""))&gt;=1,IF(HZ303="Night",0.1,""),""),"")</f>
        <v/>
      </c>
      <c r="IA304" s="7" t="str">
        <f t="shared" ref="IA304" si="4825">IF(COUNTIF($A$449:$A$614,IA299)&gt;0,IF(LEN($AB297)-LEN(SUBSTITUTE($AB297,LEFT(IA299,1),""))&gt;=1,IF(IA303="Night",0.1,""),""),"")</f>
        <v/>
      </c>
      <c r="IB304" s="7" t="str">
        <f t="shared" ref="IB304" si="4826">IF(COUNTIF($A$449:$A$614,IB299)&gt;0,IF(LEN($AB297)-LEN(SUBSTITUTE($AB297,LEFT(IB299,1),""))&gt;=1,IF(IB303="Night",0.1,""),""),"")</f>
        <v/>
      </c>
      <c r="IC304" s="7" t="str">
        <f t="shared" ref="IC304" si="4827">IF(COUNTIF($A$449:$A$614,IC299)&gt;0,IF(LEN($AB297)-LEN(SUBSTITUTE($AB297,LEFT(IC299,1),""))&gt;=1,IF(IC303="Night",0.1,""),""),"")</f>
        <v/>
      </c>
      <c r="ID304" s="7" t="str">
        <f t="shared" ref="ID304" si="4828">IF(COUNTIF($A$449:$A$614,ID299)&gt;0,IF(LEN($AB297)-LEN(SUBSTITUTE($AB297,LEFT(ID299,1),""))&gt;=1,IF(ID303="Night",0.1,""),""),"")</f>
        <v/>
      </c>
    </row>
    <row r="305" spans="1:238" hidden="1" x14ac:dyDescent="0.3">
      <c r="A305" s="31" t="s">
        <v>691</v>
      </c>
      <c r="B305" s="31" t="str">
        <f>VLOOKUP($A305,POINTS!$O$3:$W$168,B$232,FALSE)</f>
        <v>Macedonia Baptist Church</v>
      </c>
      <c r="C305" s="31" t="str">
        <f>VLOOKUP($A305,POINTS!$O$3:$W$168,C$232,FALSE)</f>
        <v>Hemphill</v>
      </c>
      <c r="D305" s="32">
        <f>VLOOKUP($A305,POINTS!$O$3:$W$168,D$232,FALSE)</f>
        <v>31.352338</v>
      </c>
      <c r="E305" s="32">
        <f>VLOOKUP($A305,POINTS!$O$3:$W$168,E$232,FALSE)</f>
        <v>-93.829061999999993</v>
      </c>
      <c r="F305" s="31">
        <f>VLOOKUP($A305,POINTS!$O$3:$W$168,F$232,FALSE)</f>
        <v>0</v>
      </c>
      <c r="G305" s="31">
        <f>VLOOKUP($A305,POINTS!$O$3:$W$168,G$232,FALSE)</f>
        <v>157</v>
      </c>
      <c r="H305" s="31">
        <f>VLOOKUP($A305,POINTS!$O$3:$W$168,H$232,FALSE)</f>
        <v>0</v>
      </c>
      <c r="I305" s="7">
        <f>ROUNDUP(VLOOKUP(A305,POINTS!$A$3:$J$168,10,FALSE)/2,0)</f>
        <v>79</v>
      </c>
      <c r="Z305" s="29"/>
      <c r="AA305" s="29">
        <v>13</v>
      </c>
      <c r="AB305" s="7" t="str">
        <f t="shared" ref="AB305" si="4829">IFERROR(VLOOKUP(AA305,$F$449:$V$496,2,FALSE),"")</f>
        <v/>
      </c>
      <c r="AC305" s="7" t="str">
        <f t="shared" ref="AC305" si="4830">IF(AB305="","",IF((COUNTIF(AE309:AZ309,"FAIL"))&gt;0,"DENIED","APPROVED"))</f>
        <v/>
      </c>
      <c r="AD305" s="7" t="str">
        <f t="shared" ref="AD305:AD306" si="4831">IFERROR(VLOOKUP(AB305,$G$449:$AG$614,17,FALSE),"")</f>
        <v/>
      </c>
      <c r="AE305" s="30" t="str" cm="1">
        <f t="array" ref="AE305">IFERROR(IF(LEN($AB305)-LEN(SUBSTITUTE($AB305,AE$208,""))=0,””, LEN($AB305)-LEN(SUBSTITUTE($AB305,AE$208,""))),"")</f>
        <v/>
      </c>
      <c r="AF305" s="30" t="str" cm="1">
        <f t="array" ref="AF305">IFERROR(IF(LEN($AB305)-LEN(SUBSTITUTE($AB305,AF$208,""))=0,””, LEN($AB305)-LEN(SUBSTITUTE($AB305,AF$208,""))),"")</f>
        <v/>
      </c>
      <c r="AG305" s="30" t="str" cm="1">
        <f t="array" ref="AG305">IFERROR(IF(LEN($AB305)-LEN(SUBSTITUTE($AB305,AG$208,""))=0,””, LEN($AB305)-LEN(SUBSTITUTE($AB305,AG$208,""))),"")</f>
        <v/>
      </c>
      <c r="AH305" s="30" t="str" cm="1">
        <f t="array" ref="AH305">IFERROR(IF(LEN($AB305)-LEN(SUBSTITUTE($AB305,AH$208,""))=0,””, LEN($AB305)-LEN(SUBSTITUTE($AB305,AH$208,""))),"")</f>
        <v/>
      </c>
      <c r="AI305" s="30" t="str" cm="1">
        <f t="array" ref="AI305">IFERROR(IF(LEN($AB305)-LEN(SUBSTITUTE($AB305,AI$208,""))=0,””, LEN($AB305)-LEN(SUBSTITUTE($AB305,AI$208,""))),"")</f>
        <v/>
      </c>
      <c r="AJ305" s="30" t="str" cm="1">
        <f t="array" ref="AJ305">IFERROR(IF(LEN($AB305)-LEN(SUBSTITUTE($AB305,AJ$208,""))=0,””, LEN($AB305)-LEN(SUBSTITUTE($AB305,AJ$208,""))),"")</f>
        <v/>
      </c>
      <c r="AK305" s="30" t="str" cm="1">
        <f t="array" ref="AK305">IFERROR(IF(LEN($AB305)-LEN(SUBSTITUTE($AB305,AK$208,""))=0,””, LEN($AB305)-LEN(SUBSTITUTE($AB305,AK$208,""))),"")</f>
        <v/>
      </c>
      <c r="AL305" s="30" t="str" cm="1">
        <f t="array" ref="AL305">IFERROR(IF(LEN($AB305)-LEN(SUBSTITUTE($AB305,AL$208,""))=0,””, LEN($AB305)-LEN(SUBSTITUTE($AB305,AL$208,""))),"")</f>
        <v/>
      </c>
      <c r="AM305" s="30" t="str" cm="1">
        <f t="array" ref="AM305">IFERROR(IF(LEN($AB305)-LEN(SUBSTITUTE($AB305,AM$208,""))=0,””, LEN($AB305)-LEN(SUBSTITUTE($AB305,AM$208,""))),"")</f>
        <v/>
      </c>
      <c r="AN305" s="30" t="str" cm="1">
        <f t="array" ref="AN305">IFERROR(IF(LEN($AB305)-LEN(SUBSTITUTE($AB305,AN$208,""))=0,””, LEN($AB305)-LEN(SUBSTITUTE($AB305,AN$208,""))),"")</f>
        <v/>
      </c>
      <c r="AO305" s="30" t="str" cm="1">
        <f t="array" ref="AO305">IFERROR(IF(LEN($AB305)-LEN(SUBSTITUTE($AB305,AO$208,""))=0,””, LEN($AB305)-LEN(SUBSTITUTE($AB305,AO$208,""))),"")</f>
        <v/>
      </c>
      <c r="AP305" s="30" t="str" cm="1">
        <f t="array" ref="AP305">IFERROR(IF(LEN($AB305)-LEN(SUBSTITUTE($AB305,AP$208,""))=0,””, LEN($AB305)-LEN(SUBSTITUTE($AB305,AP$208,""))),"")</f>
        <v/>
      </c>
      <c r="AQ305" s="30" t="str" cm="1">
        <f t="array" ref="AQ305">IFERROR(IF(LEN($AB305)-LEN(SUBSTITUTE($AB305,AQ$208,""))=0,””, LEN($AB305)-LEN(SUBSTITUTE($AB305,AQ$208,""))),"")</f>
        <v/>
      </c>
      <c r="AR305" s="30" t="str" cm="1">
        <f t="array" ref="AR305">IFERROR(IF(LEN($AB305)-LEN(SUBSTITUTE($AB305,AR$208,""))=0,””, LEN($AB305)-LEN(SUBSTITUTE($AB305,AR$208,""))),"")</f>
        <v/>
      </c>
      <c r="AS305" s="30" t="str" cm="1">
        <f t="array" ref="AS305">IFERROR(IF(LEN($AB305)-LEN(SUBSTITUTE($AB305,AS$208,""))=0,””, LEN($AB305)-LEN(SUBSTITUTE($AB305,AS$208,""))),"")</f>
        <v/>
      </c>
      <c r="AT305" s="30" t="str" cm="1">
        <f t="array" ref="AT305">IFERROR(IF(LEN($AB305)-LEN(SUBSTITUTE($AB305,AT$208,""))=0,””, LEN($AB305)-LEN(SUBSTITUTE($AB305,AT$208,""))),"")</f>
        <v/>
      </c>
      <c r="AU305" s="30" t="str" cm="1">
        <f t="array" ref="AU305">IFERROR(IF(LEN($AB305)-LEN(SUBSTITUTE($AB305,AU$208,""))=0,””, LEN($AB305)-LEN(SUBSTITUTE($AB305,AU$208,""))),"")</f>
        <v/>
      </c>
      <c r="AV305" s="30" t="str" cm="1">
        <f t="array" ref="AV305">IFERROR(IF(LEN($AB305)-LEN(SUBSTITUTE($AB305,AV$208,""))=0,””, LEN($AB305)-LEN(SUBSTITUTE($AB305,AV$208,""))),"")</f>
        <v/>
      </c>
      <c r="AW305" s="30" t="str" cm="1">
        <f t="array" ref="AW305">IFERROR(IF(LEN($AB305)-LEN(SUBSTITUTE($AB305,AW$208,""))=0,””, LEN($AB305)-LEN(SUBSTITUTE($AB305,AW$208,""))),"")</f>
        <v/>
      </c>
      <c r="AX305" s="30" t="str" cm="1">
        <f t="array" ref="AX305">IFERROR(IF(LEN($AB305)-LEN(SUBSTITUTE($AB305,AX$208,""))=0,””, LEN($AB305)-LEN(SUBSTITUTE($AB305,AX$208,""))),"")</f>
        <v/>
      </c>
      <c r="AY305" s="30" t="str" cm="1">
        <f t="array" ref="AY305">IFERROR(IF(LEN($AB305)-LEN(SUBSTITUTE($AB305,AY$208,""))=0,””, LEN($AB305)-LEN(SUBSTITUTE($AB305,AY$208,""))),"")</f>
        <v/>
      </c>
      <c r="AZ305" s="30" t="str" cm="1">
        <f t="array" ref="AZ305">IFERROR(IF(LEN($AB305)-LEN(SUBSTITUTE($AB305,AZ$208,""))=0,””, LEN($AB305)-LEN(SUBSTITUTE($AB305,AZ$208,""))),"")</f>
        <v/>
      </c>
    </row>
    <row r="306" spans="1:238" hidden="1" x14ac:dyDescent="0.3">
      <c r="A306" s="31" t="s">
        <v>692</v>
      </c>
      <c r="B306" s="31" t="str">
        <f>VLOOKUP($A306,POINTS!$O$3:$W$168,B$232,FALSE)</f>
        <v>Four Mile Lutheran Church</v>
      </c>
      <c r="C306" s="31" t="str">
        <f>VLOOKUP($A306,POINTS!$O$3:$W$168,C$232,FALSE)</f>
        <v>Mabank</v>
      </c>
      <c r="D306" s="32">
        <f>VLOOKUP($A306,POINTS!$O$3:$W$168,D$232,FALSE)</f>
        <v>32.492092</v>
      </c>
      <c r="E306" s="32">
        <f>VLOOKUP($A306,POINTS!$O$3:$W$168,E$232,FALSE)</f>
        <v>-96.070075000000003</v>
      </c>
      <c r="F306" s="31">
        <f>VLOOKUP($A306,POINTS!$O$3:$W$168,F$232,FALSE)</f>
        <v>0</v>
      </c>
      <c r="G306" s="31">
        <f>VLOOKUP($A306,POINTS!$O$3:$W$168,G$232,FALSE)</f>
        <v>210</v>
      </c>
      <c r="H306" s="31">
        <f>VLOOKUP($A306,POINTS!$O$3:$W$168,H$232,FALSE)</f>
        <v>0</v>
      </c>
      <c r="I306" s="7">
        <f>ROUNDUP(VLOOKUP(A306,POINTS!$A$3:$J$168,10,FALSE)/2,0)</f>
        <v>65</v>
      </c>
      <c r="Z306" s="29"/>
      <c r="AA306" s="29" t="str">
        <f t="shared" ref="AA306" si="4832">AB305</f>
        <v/>
      </c>
      <c r="AB306" s="7" t="str">
        <f t="shared" ref="AB306" si="4833">IFERROR(VLOOKUP(AB305,$A$615:$E$638,5,FALSE)*AB311,"")</f>
        <v/>
      </c>
      <c r="AC306" s="31" t="str">
        <f t="shared" ref="AC306" si="4834">IF(AC305="APPROVED",AB306,"")</f>
        <v/>
      </c>
      <c r="AD306" s="7" t="str">
        <f t="shared" si="4831"/>
        <v/>
      </c>
      <c r="AE306" s="7">
        <f t="shared" ref="AE306:AZ306" si="4835">IF(COUNTIF($AE308:$IE308,"*"&amp;AE$208&amp;"*")=0,0,COUNTIF($AE308:$IE308,"*"&amp;AE$208&amp;"*"))</f>
        <v>0</v>
      </c>
      <c r="AF306" s="7">
        <f t="shared" si="4835"/>
        <v>0</v>
      </c>
      <c r="AG306" s="7">
        <f t="shared" si="4835"/>
        <v>0</v>
      </c>
      <c r="AH306" s="7">
        <f t="shared" si="4835"/>
        <v>0</v>
      </c>
      <c r="AI306" s="7">
        <f t="shared" si="4835"/>
        <v>0</v>
      </c>
      <c r="AJ306" s="7">
        <f t="shared" si="4835"/>
        <v>0</v>
      </c>
      <c r="AK306" s="7">
        <f t="shared" si="4835"/>
        <v>0</v>
      </c>
      <c r="AL306" s="7">
        <f t="shared" si="4835"/>
        <v>0</v>
      </c>
      <c r="AM306" s="7">
        <f t="shared" si="4835"/>
        <v>0</v>
      </c>
      <c r="AN306" s="7">
        <f t="shared" si="4835"/>
        <v>0</v>
      </c>
      <c r="AO306" s="7">
        <f t="shared" si="4835"/>
        <v>0</v>
      </c>
      <c r="AP306" s="7">
        <f t="shared" si="4835"/>
        <v>0</v>
      </c>
      <c r="AQ306" s="7">
        <f t="shared" si="4835"/>
        <v>0</v>
      </c>
      <c r="AR306" s="7">
        <f t="shared" si="4835"/>
        <v>0</v>
      </c>
      <c r="AS306" s="7">
        <f t="shared" si="4835"/>
        <v>0</v>
      </c>
      <c r="AT306" s="7">
        <f t="shared" si="4835"/>
        <v>0</v>
      </c>
      <c r="AU306" s="7">
        <f t="shared" si="4835"/>
        <v>0</v>
      </c>
      <c r="AV306" s="7">
        <f t="shared" si="4835"/>
        <v>0</v>
      </c>
      <c r="AW306" s="7">
        <f t="shared" si="4835"/>
        <v>0</v>
      </c>
      <c r="AX306" s="7">
        <f t="shared" si="4835"/>
        <v>0</v>
      </c>
      <c r="AY306" s="7">
        <f t="shared" si="4835"/>
        <v>0</v>
      </c>
      <c r="AZ306" s="7">
        <f t="shared" si="4835"/>
        <v>0</v>
      </c>
    </row>
    <row r="307" spans="1:238" hidden="1" x14ac:dyDescent="0.3">
      <c r="A307" s="31" t="s">
        <v>693</v>
      </c>
      <c r="B307" s="31" t="str">
        <f>VLOOKUP($A307,POINTS!$O$3:$W$168,B$232,FALSE)</f>
        <v>First United Methodist Church - San Augustine</v>
      </c>
      <c r="C307" s="31" t="str">
        <f>VLOOKUP($A307,POINTS!$O$3:$W$168,C$232,FALSE)</f>
        <v>San Augustine</v>
      </c>
      <c r="D307" s="32">
        <f>VLOOKUP($A307,POINTS!$O$3:$W$168,D$232,FALSE)</f>
        <v>31.528186999999999</v>
      </c>
      <c r="E307" s="32">
        <f>VLOOKUP($A307,POINTS!$O$3:$W$168,E$232,FALSE)</f>
        <v>-94.107059000000007</v>
      </c>
      <c r="F307" s="31">
        <f>VLOOKUP($A307,POINTS!$O$3:$W$168,F$232,FALSE)</f>
        <v>0</v>
      </c>
      <c r="G307" s="31">
        <f>VLOOKUP($A307,POINTS!$O$3:$W$168,G$232,FALSE)</f>
        <v>292</v>
      </c>
      <c r="H307" s="31">
        <f>VLOOKUP($A307,POINTS!$O$3:$W$168,H$232,FALSE)</f>
        <v>0</v>
      </c>
      <c r="I307" s="7">
        <f>ROUNDUP(VLOOKUP(A307,POINTS!$A$3:$J$168,10,FALSE)/2,0)</f>
        <v>73</v>
      </c>
      <c r="Z307" s="29"/>
      <c r="AA307" s="29"/>
      <c r="AB307" s="7" t="str">
        <f t="shared" ref="AB307:AB308" si="4836">IFERROR(VLOOKUP(AA307,$F$449:$V$496,2,FALSE),"")</f>
        <v/>
      </c>
      <c r="AD307" s="7" t="str">
        <f t="shared" ref="AD307" si="4837">IF(AB305="","",AA305)</f>
        <v/>
      </c>
      <c r="AE307" s="7" t="str">
        <f t="shared" ref="AE307" si="4838">IFERROR(VLOOKUP($AD307&amp;"X",$AL$449:$ID$546,COLUMN(B303),FALSE),"")</f>
        <v/>
      </c>
      <c r="AF307" s="7" t="str">
        <f t="shared" ref="AF307" si="4839">IFERROR(VLOOKUP($AD307&amp;"X",$AL$449:$ID$546,COLUMN(C303),FALSE),"")</f>
        <v/>
      </c>
      <c r="AG307" s="7" t="str">
        <f t="shared" ref="AG307" si="4840">IFERROR(VLOOKUP($AD307&amp;"X",$AL$449:$ID$546,COLUMN(D303),FALSE),"")</f>
        <v/>
      </c>
      <c r="AH307" s="7" t="str">
        <f t="shared" ref="AH307" si="4841">IFERROR(VLOOKUP($AD307&amp;"X",$AL$449:$ID$546,COLUMN(E303),FALSE),"")</f>
        <v/>
      </c>
      <c r="AI307" s="7" t="str">
        <f t="shared" ref="AI307" si="4842">IFERROR(VLOOKUP($AD307&amp;"X",$AL$449:$ID$546,COLUMN(F303),FALSE),"")</f>
        <v/>
      </c>
      <c r="AJ307" s="7" t="str">
        <f t="shared" ref="AJ307" si="4843">IFERROR(VLOOKUP($AD307&amp;"X",$AL$449:$ID$546,COLUMN(G303),FALSE),"")</f>
        <v/>
      </c>
      <c r="AK307" s="7" t="str">
        <f t="shared" ref="AK307" si="4844">IFERROR(VLOOKUP($AD307&amp;"X",$AL$449:$ID$546,COLUMN(H303),FALSE),"")</f>
        <v/>
      </c>
      <c r="AL307" s="7" t="str">
        <f t="shared" ref="AL307" si="4845">IFERROR(VLOOKUP($AD307&amp;"X",$AL$449:$ID$546,COLUMN(I303),FALSE),"")</f>
        <v/>
      </c>
      <c r="AM307" s="7" t="str">
        <f t="shared" ref="AM307" si="4846">IFERROR(VLOOKUP($AD307&amp;"X",$AL$449:$ID$546,COLUMN(J303),FALSE),"")</f>
        <v/>
      </c>
      <c r="AN307" s="7" t="str">
        <f t="shared" ref="AN307" si="4847">IFERROR(VLOOKUP($AD307&amp;"X",$AL$449:$ID$546,COLUMN(K303),FALSE),"")</f>
        <v/>
      </c>
      <c r="AO307" s="7" t="str">
        <f t="shared" ref="AO307" si="4848">IFERROR(VLOOKUP($AD307&amp;"X",$AL$449:$ID$546,COLUMN(L303),FALSE),"")</f>
        <v/>
      </c>
      <c r="AP307" s="7" t="str">
        <f t="shared" ref="AP307" si="4849">IFERROR(VLOOKUP($AD307&amp;"X",$AL$449:$ID$546,COLUMN(M303),FALSE),"")</f>
        <v/>
      </c>
      <c r="AQ307" s="7" t="str">
        <f t="shared" ref="AQ307" si="4850">IFERROR(VLOOKUP($AD307&amp;"X",$AL$449:$ID$546,COLUMN(N303),FALSE),"")</f>
        <v/>
      </c>
      <c r="AR307" s="7" t="str">
        <f t="shared" ref="AR307" si="4851">IFERROR(VLOOKUP($AD307&amp;"X",$AL$449:$ID$546,COLUMN(O303),FALSE),"")</f>
        <v/>
      </c>
      <c r="AS307" s="7" t="str">
        <f t="shared" ref="AS307" si="4852">IFERROR(VLOOKUP($AD307&amp;"X",$AL$449:$ID$546,COLUMN(P303),FALSE),"")</f>
        <v/>
      </c>
      <c r="AT307" s="7" t="str">
        <f t="shared" ref="AT307" si="4853">IFERROR(VLOOKUP($AD307&amp;"X",$AL$449:$ID$546,COLUMN(Q303),FALSE),"")</f>
        <v/>
      </c>
      <c r="AU307" s="7" t="str">
        <f t="shared" ref="AU307" si="4854">IFERROR(VLOOKUP($AD307&amp;"X",$AL$449:$ID$546,COLUMN(R303),FALSE),"")</f>
        <v/>
      </c>
      <c r="AV307" s="7" t="str">
        <f t="shared" ref="AV307" si="4855">IFERROR(VLOOKUP($AD307&amp;"X",$AL$449:$ID$546,COLUMN(S303),FALSE),"")</f>
        <v/>
      </c>
      <c r="AW307" s="7" t="str">
        <f t="shared" ref="AW307" si="4856">IFERROR(VLOOKUP($AD307&amp;"X",$AL$449:$ID$546,COLUMN(T303),FALSE),"")</f>
        <v/>
      </c>
      <c r="AX307" s="7" t="str">
        <f t="shared" ref="AX307" si="4857">IFERROR(VLOOKUP($AD307&amp;"X",$AL$449:$ID$546,COLUMN(U303),FALSE),"")</f>
        <v/>
      </c>
      <c r="AY307" s="7" t="str">
        <f t="shared" ref="AY307" si="4858">IFERROR(VLOOKUP($AD307&amp;"X",$AL$449:$ID$546,COLUMN(V303),FALSE),"")</f>
        <v/>
      </c>
      <c r="AZ307" s="7" t="str">
        <f t="shared" ref="AZ307" si="4859">IFERROR(VLOOKUP($AD307&amp;"X",$AL$449:$ID$546,COLUMN(W303),FALSE),"")</f>
        <v/>
      </c>
      <c r="BA307" s="7" t="str">
        <f t="shared" ref="BA307" si="4860">IFERROR(VLOOKUP($AD307&amp;"X",$AL$449:$ID$546,COLUMN(X303),FALSE),"")</f>
        <v/>
      </c>
      <c r="BB307" s="7" t="str">
        <f t="shared" ref="BB307" si="4861">IFERROR(VLOOKUP($AD307&amp;"X",$AL$449:$ID$546,COLUMN(Y303),FALSE),"")</f>
        <v/>
      </c>
      <c r="BC307" s="7" t="str">
        <f t="shared" ref="BC307" si="4862">IFERROR(VLOOKUP($AD307&amp;"X",$AL$449:$ID$546,COLUMN(Z303),FALSE),"")</f>
        <v/>
      </c>
      <c r="BD307" s="7" t="str">
        <f t="shared" ref="BD307" si="4863">IFERROR(VLOOKUP($AD307&amp;"X",$AL$449:$ID$546,COLUMN(AA303),FALSE),"")</f>
        <v/>
      </c>
      <c r="BE307" s="7" t="str">
        <f t="shared" ref="BE307" si="4864">IFERROR(VLOOKUP($AD307&amp;"X",$AL$449:$ID$546,COLUMN(AB303),FALSE),"")</f>
        <v/>
      </c>
      <c r="BF307" s="7" t="str">
        <f t="shared" ref="BF307" si="4865">IFERROR(VLOOKUP($AD307&amp;"X",$AL$449:$ID$546,COLUMN(AC303),FALSE),"")</f>
        <v/>
      </c>
      <c r="BG307" s="7" t="str">
        <f t="shared" ref="BG307" si="4866">IFERROR(VLOOKUP($AD307&amp;"X",$AL$449:$ID$546,COLUMN(AD303),FALSE),"")</f>
        <v/>
      </c>
      <c r="BH307" s="7" t="str">
        <f t="shared" ref="BH307" si="4867">IFERROR(VLOOKUP($AD307&amp;"X",$AL$449:$ID$546,COLUMN(AE303),FALSE),"")</f>
        <v/>
      </c>
      <c r="BI307" s="7" t="str">
        <f t="shared" ref="BI307" si="4868">IFERROR(VLOOKUP($AD307&amp;"X",$AL$449:$ID$546,COLUMN(AF303),FALSE),"")</f>
        <v/>
      </c>
      <c r="BJ307" s="7" t="str">
        <f t="shared" ref="BJ307" si="4869">IFERROR(VLOOKUP($AD307&amp;"X",$AL$449:$ID$546,COLUMN(AG303),FALSE),"")</f>
        <v/>
      </c>
      <c r="BK307" s="7" t="str">
        <f t="shared" ref="BK307" si="4870">IFERROR(VLOOKUP($AD307&amp;"X",$AL$449:$ID$546,COLUMN(AH303),FALSE),"")</f>
        <v/>
      </c>
      <c r="BL307" s="7" t="str">
        <f t="shared" ref="BL307" si="4871">IFERROR(VLOOKUP($AD307&amp;"X",$AL$449:$ID$546,COLUMN(AI303),FALSE),"")</f>
        <v/>
      </c>
      <c r="BM307" s="7" t="str">
        <f t="shared" ref="BM307" si="4872">IFERROR(VLOOKUP($AD307&amp;"X",$AL$449:$ID$546,COLUMN(AJ303),FALSE),"")</f>
        <v/>
      </c>
      <c r="BN307" s="7" t="str">
        <f t="shared" ref="BN307" si="4873">IFERROR(VLOOKUP($AD307&amp;"X",$AL$449:$ID$546,COLUMN(AK303),FALSE),"")</f>
        <v/>
      </c>
      <c r="BO307" s="7" t="str">
        <f t="shared" ref="BO307" si="4874">IFERROR(VLOOKUP($AD307&amp;"X",$AL$449:$ID$546,COLUMN(AL303),FALSE),"")</f>
        <v/>
      </c>
      <c r="BP307" s="7" t="str">
        <f t="shared" ref="BP307" si="4875">IFERROR(VLOOKUP($AD307&amp;"X",$AL$449:$ID$546,COLUMN(AM303),FALSE),"")</f>
        <v/>
      </c>
      <c r="BQ307" s="7" t="str">
        <f t="shared" ref="BQ307" si="4876">IFERROR(VLOOKUP($AD307&amp;"X",$AL$449:$ID$546,COLUMN(AN303),FALSE),"")</f>
        <v/>
      </c>
      <c r="BR307" s="7" t="str">
        <f t="shared" ref="BR307" si="4877">IFERROR(VLOOKUP($AD307&amp;"X",$AL$449:$ID$546,COLUMN(AO303),FALSE),"")</f>
        <v/>
      </c>
      <c r="BS307" s="7" t="str">
        <f t="shared" ref="BS307" si="4878">IFERROR(VLOOKUP($AD307&amp;"X",$AL$449:$ID$546,COLUMN(AP303),FALSE),"")</f>
        <v/>
      </c>
      <c r="BT307" s="7" t="str">
        <f t="shared" ref="BT307" si="4879">IFERROR(VLOOKUP($AD307&amp;"X",$AL$449:$ID$546,COLUMN(AQ303),FALSE),"")</f>
        <v/>
      </c>
      <c r="BU307" s="7" t="str">
        <f t="shared" ref="BU307" si="4880">IFERROR(VLOOKUP($AD307&amp;"X",$AL$449:$ID$546,COLUMN(AR303),FALSE),"")</f>
        <v/>
      </c>
      <c r="BV307" s="7" t="str">
        <f t="shared" ref="BV307" si="4881">IFERROR(VLOOKUP($AD307&amp;"X",$AL$449:$ID$546,COLUMN(AS303),FALSE),"")</f>
        <v/>
      </c>
      <c r="BW307" s="7" t="str">
        <f t="shared" ref="BW307" si="4882">IFERROR(VLOOKUP($AD307&amp;"X",$AL$449:$ID$546,COLUMN(AT303),FALSE),"")</f>
        <v/>
      </c>
      <c r="BX307" s="7" t="str">
        <f t="shared" ref="BX307" si="4883">IFERROR(VLOOKUP($AD307&amp;"X",$AL$449:$ID$546,COLUMN(AU303),FALSE),"")</f>
        <v/>
      </c>
      <c r="BY307" s="7" t="str">
        <f t="shared" ref="BY307" si="4884">IFERROR(VLOOKUP($AD307&amp;"X",$AL$449:$ID$546,COLUMN(AV303),FALSE),"")</f>
        <v/>
      </c>
      <c r="BZ307" s="7" t="str">
        <f t="shared" ref="BZ307" si="4885">IFERROR(VLOOKUP($AD307&amp;"X",$AL$449:$ID$546,COLUMN(AW303),FALSE),"")</f>
        <v/>
      </c>
      <c r="CA307" s="7" t="str">
        <f t="shared" ref="CA307" si="4886">IFERROR(VLOOKUP($AD307&amp;"X",$AL$449:$ID$546,COLUMN(AX303),FALSE),"")</f>
        <v/>
      </c>
      <c r="CB307" s="7" t="str">
        <f t="shared" ref="CB307" si="4887">IFERROR(VLOOKUP($AD307&amp;"X",$AL$449:$ID$546,COLUMN(AY303),FALSE),"")</f>
        <v/>
      </c>
      <c r="CC307" s="7" t="str">
        <f t="shared" ref="CC307" si="4888">IFERROR(VLOOKUP($AD307&amp;"X",$AL$449:$ID$546,COLUMN(AZ303),FALSE),"")</f>
        <v/>
      </c>
      <c r="CD307" s="7" t="str">
        <f t="shared" ref="CD307" si="4889">IFERROR(VLOOKUP($AD307&amp;"X",$AL$449:$ID$546,COLUMN(BA303),FALSE),"")</f>
        <v/>
      </c>
      <c r="CE307" s="7" t="str">
        <f t="shared" ref="CE307" si="4890">IFERROR(VLOOKUP($AD307&amp;"X",$AL$449:$ID$546,COLUMN(BB303),FALSE),"")</f>
        <v/>
      </c>
      <c r="CF307" s="7" t="str">
        <f t="shared" ref="CF307" si="4891">IFERROR(VLOOKUP($AD307&amp;"X",$AL$449:$ID$546,COLUMN(BC303),FALSE),"")</f>
        <v/>
      </c>
      <c r="CG307" s="7" t="str">
        <f t="shared" ref="CG307" si="4892">IFERROR(VLOOKUP($AD307&amp;"X",$AL$449:$ID$546,COLUMN(BD303),FALSE),"")</f>
        <v/>
      </c>
      <c r="CH307" s="7" t="str">
        <f t="shared" ref="CH307" si="4893">IFERROR(VLOOKUP($AD307&amp;"X",$AL$449:$ID$546,COLUMN(BE303),FALSE),"")</f>
        <v/>
      </c>
      <c r="CI307" s="7" t="str">
        <f t="shared" ref="CI307" si="4894">IFERROR(VLOOKUP($AD307&amp;"X",$AL$449:$ID$546,COLUMN(BF303),FALSE),"")</f>
        <v/>
      </c>
      <c r="CJ307" s="7" t="str">
        <f t="shared" ref="CJ307" si="4895">IFERROR(VLOOKUP($AD307&amp;"X",$AL$449:$ID$546,COLUMN(BG303),FALSE),"")</f>
        <v/>
      </c>
      <c r="CK307" s="7" t="str">
        <f t="shared" ref="CK307" si="4896">IFERROR(VLOOKUP($AD307&amp;"X",$AL$449:$ID$546,COLUMN(BH303),FALSE),"")</f>
        <v/>
      </c>
      <c r="CL307" s="7" t="str">
        <f t="shared" ref="CL307" si="4897">IFERROR(VLOOKUP($AD307&amp;"X",$AL$449:$ID$546,COLUMN(BI303),FALSE),"")</f>
        <v/>
      </c>
      <c r="CM307" s="7" t="str">
        <f t="shared" ref="CM307" si="4898">IFERROR(VLOOKUP($AD307&amp;"X",$AL$449:$ID$546,COLUMN(BJ303),FALSE),"")</f>
        <v/>
      </c>
      <c r="CN307" s="7" t="str">
        <f t="shared" ref="CN307" si="4899">IFERROR(VLOOKUP($AD307&amp;"X",$AL$449:$ID$546,COLUMN(BK303),FALSE),"")</f>
        <v/>
      </c>
      <c r="CO307" s="7" t="str">
        <f t="shared" ref="CO307" si="4900">IFERROR(VLOOKUP($AD307&amp;"X",$AL$449:$ID$546,COLUMN(BL303),FALSE),"")</f>
        <v/>
      </c>
      <c r="CP307" s="7" t="str">
        <f t="shared" ref="CP307" si="4901">IFERROR(VLOOKUP($AD307&amp;"X",$AL$449:$ID$546,COLUMN(BM303),FALSE),"")</f>
        <v/>
      </c>
      <c r="CQ307" s="7" t="str">
        <f t="shared" ref="CQ307" si="4902">IFERROR(VLOOKUP($AD307&amp;"X",$AL$449:$ID$546,COLUMN(BN303),FALSE),"")</f>
        <v/>
      </c>
      <c r="CR307" s="7" t="str">
        <f t="shared" ref="CR307" si="4903">IFERROR(VLOOKUP($AD307&amp;"X",$AL$449:$ID$546,COLUMN(BO303),FALSE),"")</f>
        <v/>
      </c>
      <c r="CS307" s="7" t="str">
        <f t="shared" ref="CS307" si="4904">IFERROR(VLOOKUP($AD307&amp;"X",$AL$449:$ID$546,COLUMN(BP303),FALSE),"")</f>
        <v/>
      </c>
      <c r="CT307" s="7" t="str">
        <f t="shared" ref="CT307" si="4905">IFERROR(VLOOKUP($AD307&amp;"X",$AL$449:$ID$546,COLUMN(BQ303),FALSE),"")</f>
        <v/>
      </c>
      <c r="CU307" s="7" t="str">
        <f t="shared" ref="CU307" si="4906">IFERROR(VLOOKUP($AD307&amp;"X",$AL$449:$ID$546,COLUMN(BR303),FALSE),"")</f>
        <v/>
      </c>
      <c r="CV307" s="7" t="str">
        <f t="shared" ref="CV307" si="4907">IFERROR(VLOOKUP($AD307&amp;"X",$AL$449:$ID$546,COLUMN(BS303),FALSE),"")</f>
        <v/>
      </c>
      <c r="CW307" s="7" t="str">
        <f t="shared" ref="CW307" si="4908">IFERROR(VLOOKUP($AD307&amp;"X",$AL$449:$ID$546,COLUMN(BT303),FALSE),"")</f>
        <v/>
      </c>
      <c r="CX307" s="7" t="str">
        <f t="shared" ref="CX307" si="4909">IFERROR(VLOOKUP($AD307&amp;"X",$AL$449:$ID$546,COLUMN(BU303),FALSE),"")</f>
        <v/>
      </c>
      <c r="CY307" s="7" t="str">
        <f t="shared" ref="CY307" si="4910">IFERROR(VLOOKUP($AD307&amp;"X",$AL$449:$ID$546,COLUMN(BV303),FALSE),"")</f>
        <v/>
      </c>
      <c r="CZ307" s="7" t="str">
        <f t="shared" ref="CZ307" si="4911">IFERROR(VLOOKUP($AD307&amp;"X",$AL$449:$ID$546,COLUMN(BW303),FALSE),"")</f>
        <v/>
      </c>
      <c r="DA307" s="7" t="str">
        <f t="shared" ref="DA307" si="4912">IFERROR(VLOOKUP($AD307&amp;"X",$AL$449:$ID$546,COLUMN(BX303),FALSE),"")</f>
        <v/>
      </c>
      <c r="DB307" s="7" t="str">
        <f t="shared" ref="DB307" si="4913">IFERROR(VLOOKUP($AD307&amp;"X",$AL$449:$ID$546,COLUMN(BY303),FALSE),"")</f>
        <v/>
      </c>
      <c r="DC307" s="7" t="str">
        <f t="shared" ref="DC307" si="4914">IFERROR(VLOOKUP($AD307&amp;"X",$AL$449:$ID$546,COLUMN(BZ303),FALSE),"")</f>
        <v/>
      </c>
      <c r="DD307" s="7" t="str">
        <f t="shared" ref="DD307" si="4915">IFERROR(VLOOKUP($AD307&amp;"X",$AL$449:$ID$546,COLUMN(CA303),FALSE),"")</f>
        <v/>
      </c>
      <c r="DE307" s="7" t="str">
        <f t="shared" ref="DE307" si="4916">IFERROR(VLOOKUP($AD307&amp;"X",$AL$449:$ID$546,COLUMN(CB303),FALSE),"")</f>
        <v/>
      </c>
      <c r="DF307" s="7" t="str">
        <f t="shared" ref="DF307" si="4917">IFERROR(VLOOKUP($AD307&amp;"X",$AL$449:$ID$546,COLUMN(CC303),FALSE),"")</f>
        <v/>
      </c>
      <c r="DG307" s="7" t="str">
        <f t="shared" ref="DG307" si="4918">IFERROR(VLOOKUP($AD307&amp;"X",$AL$449:$ID$546,COLUMN(CD303),FALSE),"")</f>
        <v/>
      </c>
      <c r="DH307" s="7" t="str">
        <f t="shared" ref="DH307" si="4919">IFERROR(VLOOKUP($AD307&amp;"X",$AL$449:$ID$546,COLUMN(CE303),FALSE),"")</f>
        <v/>
      </c>
      <c r="DI307" s="7" t="str">
        <f t="shared" ref="DI307" si="4920">IFERROR(VLOOKUP($AD307&amp;"X",$AL$449:$ID$546,COLUMN(CF303),FALSE),"")</f>
        <v/>
      </c>
      <c r="DJ307" s="7" t="str">
        <f t="shared" ref="DJ307" si="4921">IFERROR(VLOOKUP($AD307&amp;"X",$AL$449:$ID$546,COLUMN(CG303),FALSE),"")</f>
        <v/>
      </c>
      <c r="DK307" s="7" t="str">
        <f t="shared" ref="DK307" si="4922">IFERROR(VLOOKUP($AD307&amp;"X",$AL$449:$ID$546,COLUMN(CH303),FALSE),"")</f>
        <v/>
      </c>
      <c r="DL307" s="7" t="str">
        <f t="shared" ref="DL307" si="4923">IFERROR(VLOOKUP($AD307&amp;"X",$AL$449:$ID$546,COLUMN(CI303),FALSE),"")</f>
        <v/>
      </c>
      <c r="DM307" s="7" t="str">
        <f t="shared" ref="DM307" si="4924">IFERROR(VLOOKUP($AD307&amp;"X",$AL$449:$ID$546,COLUMN(CJ303),FALSE),"")</f>
        <v/>
      </c>
      <c r="DN307" s="7" t="str">
        <f t="shared" ref="DN307" si="4925">IFERROR(VLOOKUP($AD307&amp;"X",$AL$449:$ID$546,COLUMN(CK303),FALSE),"")</f>
        <v/>
      </c>
      <c r="DO307" s="7" t="str">
        <f t="shared" ref="DO307" si="4926">IFERROR(VLOOKUP($AD307&amp;"X",$AL$449:$ID$546,COLUMN(CL303),FALSE),"")</f>
        <v/>
      </c>
      <c r="DP307" s="7" t="str">
        <f t="shared" ref="DP307" si="4927">IFERROR(VLOOKUP($AD307&amp;"X",$AL$449:$ID$546,COLUMN(CM303),FALSE),"")</f>
        <v/>
      </c>
      <c r="DQ307" s="7" t="str">
        <f t="shared" ref="DQ307" si="4928">IFERROR(VLOOKUP($AD307&amp;"X",$AL$449:$ID$546,COLUMN(CN303),FALSE),"")</f>
        <v/>
      </c>
      <c r="DR307" s="7" t="str">
        <f t="shared" ref="DR307" si="4929">IFERROR(VLOOKUP($AD307&amp;"X",$AL$449:$ID$546,COLUMN(CO303),FALSE),"")</f>
        <v/>
      </c>
      <c r="DS307" s="7" t="str">
        <f t="shared" ref="DS307" si="4930">IFERROR(VLOOKUP($AD307&amp;"X",$AL$449:$ID$546,COLUMN(CP303),FALSE),"")</f>
        <v/>
      </c>
      <c r="DT307" s="7" t="str">
        <f t="shared" ref="DT307" si="4931">IFERROR(VLOOKUP($AD307&amp;"X",$AL$449:$ID$546,COLUMN(CQ303),FALSE),"")</f>
        <v/>
      </c>
      <c r="DU307" s="7" t="str">
        <f t="shared" ref="DU307" si="4932">IFERROR(VLOOKUP($AD307&amp;"X",$AL$449:$ID$546,COLUMN(CR303),FALSE),"")</f>
        <v/>
      </c>
      <c r="DV307" s="7" t="str">
        <f t="shared" ref="DV307" si="4933">IFERROR(VLOOKUP($AD307&amp;"X",$AL$449:$ID$546,COLUMN(CS303),FALSE),"")</f>
        <v/>
      </c>
      <c r="DW307" s="7" t="str">
        <f t="shared" ref="DW307" si="4934">IFERROR(VLOOKUP($AD307&amp;"X",$AL$449:$ID$546,COLUMN(CT303),FALSE),"")</f>
        <v/>
      </c>
      <c r="DX307" s="7" t="str">
        <f t="shared" ref="DX307" si="4935">IFERROR(VLOOKUP($AD307&amp;"X",$AL$449:$ID$546,COLUMN(CU303),FALSE),"")</f>
        <v/>
      </c>
      <c r="DY307" s="7" t="str">
        <f t="shared" ref="DY307" si="4936">IFERROR(VLOOKUP($AD307&amp;"X",$AL$449:$ID$546,COLUMN(CV303),FALSE),"")</f>
        <v/>
      </c>
      <c r="DZ307" s="7" t="str">
        <f t="shared" ref="DZ307" si="4937">IFERROR(VLOOKUP($AD307&amp;"X",$AL$449:$ID$546,COLUMN(CW303),FALSE),"")</f>
        <v/>
      </c>
      <c r="EA307" s="7" t="str">
        <f t="shared" ref="EA307" si="4938">IFERROR(VLOOKUP($AD307&amp;"X",$AL$449:$ID$546,COLUMN(CX303),FALSE),"")</f>
        <v/>
      </c>
      <c r="EB307" s="7" t="str">
        <f t="shared" ref="EB307" si="4939">IFERROR(VLOOKUP($AD307&amp;"X",$AL$449:$ID$546,COLUMN(CY303),FALSE),"")</f>
        <v/>
      </c>
      <c r="EC307" s="7" t="str">
        <f t="shared" ref="EC307" si="4940">IFERROR(VLOOKUP($AD307&amp;"X",$AL$449:$ID$546,COLUMN(CZ303),FALSE),"")</f>
        <v/>
      </c>
      <c r="ED307" s="7" t="str">
        <f t="shared" ref="ED307" si="4941">IFERROR(VLOOKUP($AD307&amp;"X",$AL$449:$ID$546,COLUMN(DA303),FALSE),"")</f>
        <v/>
      </c>
      <c r="EE307" s="7" t="str">
        <f t="shared" ref="EE307" si="4942">IFERROR(VLOOKUP($AD307&amp;"X",$AL$449:$ID$546,COLUMN(DB303),FALSE),"")</f>
        <v/>
      </c>
      <c r="EF307" s="7" t="str">
        <f t="shared" ref="EF307" si="4943">IFERROR(VLOOKUP($AD307&amp;"X",$AL$449:$ID$546,COLUMN(DC303),FALSE),"")</f>
        <v/>
      </c>
      <c r="EG307" s="7" t="str">
        <f t="shared" ref="EG307" si="4944">IFERROR(VLOOKUP($AD307&amp;"X",$AL$449:$ID$546,COLUMN(DD303),FALSE),"")</f>
        <v/>
      </c>
      <c r="EH307" s="7" t="str">
        <f t="shared" ref="EH307" si="4945">IFERROR(VLOOKUP($AD307&amp;"X",$AL$449:$ID$546,COLUMN(DE303),FALSE),"")</f>
        <v/>
      </c>
      <c r="EI307" s="7" t="str">
        <f t="shared" ref="EI307" si="4946">IFERROR(VLOOKUP($AD307&amp;"X",$AL$449:$ID$546,COLUMN(DF303),FALSE),"")</f>
        <v/>
      </c>
      <c r="EJ307" s="7" t="str">
        <f t="shared" ref="EJ307" si="4947">IFERROR(VLOOKUP($AD307&amp;"X",$AL$449:$ID$546,COLUMN(DG303),FALSE),"")</f>
        <v/>
      </c>
      <c r="EK307" s="7" t="str">
        <f t="shared" ref="EK307" si="4948">IFERROR(VLOOKUP($AD307&amp;"X",$AL$449:$ID$546,COLUMN(DH303),FALSE),"")</f>
        <v/>
      </c>
      <c r="EL307" s="7" t="str">
        <f t="shared" ref="EL307" si="4949">IFERROR(VLOOKUP($AD307&amp;"X",$AL$449:$ID$546,COLUMN(DI303),FALSE),"")</f>
        <v/>
      </c>
      <c r="EM307" s="7" t="str">
        <f t="shared" ref="EM307" si="4950">IFERROR(VLOOKUP($AD307&amp;"X",$AL$449:$ID$546,COLUMN(DJ303),FALSE),"")</f>
        <v/>
      </c>
      <c r="EN307" s="7" t="str">
        <f t="shared" ref="EN307" si="4951">IFERROR(VLOOKUP($AD307&amp;"X",$AL$449:$ID$546,COLUMN(DK303),FALSE),"")</f>
        <v/>
      </c>
      <c r="EO307" s="7" t="str">
        <f t="shared" ref="EO307" si="4952">IFERROR(VLOOKUP($AD307&amp;"X",$AL$449:$ID$546,COLUMN(DL303),FALSE),"")</f>
        <v/>
      </c>
      <c r="EP307" s="7" t="str">
        <f t="shared" ref="EP307" si="4953">IFERROR(VLOOKUP($AD307&amp;"X",$AL$449:$ID$546,COLUMN(DM303),FALSE),"")</f>
        <v/>
      </c>
      <c r="EQ307" s="7" t="str">
        <f t="shared" ref="EQ307" si="4954">IFERROR(VLOOKUP($AD307&amp;"X",$AL$449:$ID$546,COLUMN(DN303),FALSE),"")</f>
        <v/>
      </c>
      <c r="ER307" s="7" t="str">
        <f t="shared" ref="ER307" si="4955">IFERROR(VLOOKUP($AD307&amp;"X",$AL$449:$ID$546,COLUMN(DO303),FALSE),"")</f>
        <v/>
      </c>
      <c r="ES307" s="7" t="str">
        <f t="shared" ref="ES307" si="4956">IFERROR(VLOOKUP($AD307&amp;"X",$AL$449:$ID$546,COLUMN(DP303),FALSE),"")</f>
        <v/>
      </c>
      <c r="ET307" s="7" t="str">
        <f t="shared" ref="ET307" si="4957">IFERROR(VLOOKUP($AD307&amp;"X",$AL$449:$ID$546,COLUMN(DQ303),FALSE),"")</f>
        <v/>
      </c>
      <c r="EU307" s="7" t="str">
        <f t="shared" ref="EU307" si="4958">IFERROR(VLOOKUP($AD307&amp;"X",$AL$449:$ID$546,COLUMN(DR303),FALSE),"")</f>
        <v/>
      </c>
      <c r="EV307" s="7" t="str">
        <f t="shared" ref="EV307" si="4959">IFERROR(VLOOKUP($AD307&amp;"X",$AL$449:$ID$546,COLUMN(DS303),FALSE),"")</f>
        <v/>
      </c>
      <c r="EW307" s="7" t="str">
        <f t="shared" ref="EW307" si="4960">IFERROR(VLOOKUP($AD307&amp;"X",$AL$449:$ID$546,COLUMN(DT303),FALSE),"")</f>
        <v/>
      </c>
      <c r="EX307" s="7" t="str">
        <f t="shared" ref="EX307" si="4961">IFERROR(VLOOKUP($AD307&amp;"X",$AL$449:$ID$546,COLUMN(DU303),FALSE),"")</f>
        <v/>
      </c>
      <c r="EY307" s="7" t="str">
        <f t="shared" ref="EY307" si="4962">IFERROR(VLOOKUP($AD307&amp;"X",$AL$449:$ID$546,COLUMN(DV303),FALSE),"")</f>
        <v/>
      </c>
      <c r="EZ307" s="7" t="str">
        <f t="shared" ref="EZ307" si="4963">IFERROR(VLOOKUP($AD307&amp;"X",$AL$449:$ID$546,COLUMN(DW303),FALSE),"")</f>
        <v/>
      </c>
      <c r="FA307" s="7" t="str">
        <f t="shared" ref="FA307" si="4964">IFERROR(VLOOKUP($AD307&amp;"X",$AL$449:$ID$546,COLUMN(DX303),FALSE),"")</f>
        <v/>
      </c>
      <c r="FB307" s="7" t="str">
        <f t="shared" ref="FB307" si="4965">IFERROR(VLOOKUP($AD307&amp;"X",$AL$449:$ID$546,COLUMN(DY303),FALSE),"")</f>
        <v/>
      </c>
      <c r="FC307" s="7" t="str">
        <f t="shared" ref="FC307" si="4966">IFERROR(VLOOKUP($AD307&amp;"X",$AL$449:$ID$546,COLUMN(DZ303),FALSE),"")</f>
        <v/>
      </c>
      <c r="FD307" s="7" t="str">
        <f t="shared" ref="FD307" si="4967">IFERROR(VLOOKUP($AD307&amp;"X",$AL$449:$ID$546,COLUMN(EA303),FALSE),"")</f>
        <v/>
      </c>
      <c r="FE307" s="7" t="str">
        <f t="shared" ref="FE307" si="4968">IFERROR(VLOOKUP($AD307&amp;"X",$AL$449:$ID$546,COLUMN(EB303),FALSE),"")</f>
        <v/>
      </c>
      <c r="FF307" s="7" t="str">
        <f t="shared" ref="FF307" si="4969">IFERROR(VLOOKUP($AD307&amp;"X",$AL$449:$ID$546,COLUMN(EC303),FALSE),"")</f>
        <v/>
      </c>
      <c r="FG307" s="7" t="str">
        <f t="shared" ref="FG307" si="4970">IFERROR(VLOOKUP($AD307&amp;"X",$AL$449:$ID$546,COLUMN(ED303),FALSE),"")</f>
        <v/>
      </c>
      <c r="FH307" s="7" t="str">
        <f t="shared" ref="FH307" si="4971">IFERROR(VLOOKUP($AD307&amp;"X",$AL$449:$ID$546,COLUMN(EE303),FALSE),"")</f>
        <v/>
      </c>
      <c r="FI307" s="7" t="str">
        <f t="shared" ref="FI307" si="4972">IFERROR(VLOOKUP($AD307&amp;"X",$AL$449:$ID$546,COLUMN(EF303),FALSE),"")</f>
        <v/>
      </c>
      <c r="FJ307" s="7" t="str">
        <f t="shared" ref="FJ307" si="4973">IFERROR(VLOOKUP($AD307&amp;"X",$AL$449:$ID$546,COLUMN(EG303),FALSE),"")</f>
        <v/>
      </c>
      <c r="FK307" s="7" t="str">
        <f t="shared" ref="FK307" si="4974">IFERROR(VLOOKUP($AD307&amp;"X",$AL$449:$ID$546,COLUMN(EH303),FALSE),"")</f>
        <v/>
      </c>
      <c r="FL307" s="7" t="str">
        <f t="shared" ref="FL307" si="4975">IFERROR(VLOOKUP($AD307&amp;"X",$AL$449:$ID$546,COLUMN(EI303),FALSE),"")</f>
        <v/>
      </c>
      <c r="FM307" s="7" t="str">
        <f t="shared" ref="FM307" si="4976">IFERROR(VLOOKUP($AD307&amp;"X",$AL$449:$ID$546,COLUMN(EJ303),FALSE),"")</f>
        <v/>
      </c>
      <c r="FN307" s="7" t="str">
        <f t="shared" ref="FN307" si="4977">IFERROR(VLOOKUP($AD307&amp;"X",$AL$449:$ID$546,COLUMN(EK303),FALSE),"")</f>
        <v/>
      </c>
      <c r="FO307" s="7" t="str">
        <f t="shared" ref="FO307" si="4978">IFERROR(VLOOKUP($AD307&amp;"X",$AL$449:$ID$546,COLUMN(EL303),FALSE),"")</f>
        <v/>
      </c>
      <c r="FP307" s="7" t="str">
        <f t="shared" ref="FP307" si="4979">IFERROR(VLOOKUP($AD307&amp;"X",$AL$449:$ID$546,COLUMN(EM303),FALSE),"")</f>
        <v/>
      </c>
      <c r="FQ307" s="7" t="str">
        <f t="shared" ref="FQ307" si="4980">IFERROR(VLOOKUP($AD307&amp;"X",$AL$449:$ID$546,COLUMN(EN303),FALSE),"")</f>
        <v/>
      </c>
      <c r="FR307" s="7" t="str">
        <f t="shared" ref="FR307" si="4981">IFERROR(VLOOKUP($AD307&amp;"X",$AL$449:$ID$546,COLUMN(EO303),FALSE),"")</f>
        <v/>
      </c>
      <c r="FS307" s="7" t="str">
        <f t="shared" ref="FS307" si="4982">IFERROR(VLOOKUP($AD307&amp;"X",$AL$449:$ID$546,COLUMN(EP303),FALSE),"")</f>
        <v/>
      </c>
      <c r="FT307" s="7" t="str">
        <f t="shared" ref="FT307" si="4983">IFERROR(VLOOKUP($AD307&amp;"X",$AL$449:$ID$546,COLUMN(EQ303),FALSE),"")</f>
        <v/>
      </c>
      <c r="FU307" s="7" t="str">
        <f t="shared" ref="FU307" si="4984">IFERROR(VLOOKUP($AD307&amp;"X",$AL$449:$ID$546,COLUMN(ER303),FALSE),"")</f>
        <v/>
      </c>
      <c r="FV307" s="7" t="str">
        <f t="shared" ref="FV307" si="4985">IFERROR(VLOOKUP($AD307&amp;"X",$AL$449:$ID$546,COLUMN(ES303),FALSE),"")</f>
        <v/>
      </c>
      <c r="FW307" s="7" t="str">
        <f t="shared" ref="FW307" si="4986">IFERROR(VLOOKUP($AD307&amp;"X",$AL$449:$ID$546,COLUMN(ET303),FALSE),"")</f>
        <v/>
      </c>
      <c r="FX307" s="7" t="str">
        <f t="shared" ref="FX307" si="4987">IFERROR(VLOOKUP($AD307&amp;"X",$AL$449:$ID$546,COLUMN(EU303),FALSE),"")</f>
        <v/>
      </c>
      <c r="FY307" s="7" t="str">
        <f t="shared" ref="FY307" si="4988">IFERROR(VLOOKUP($AD307&amp;"X",$AL$449:$ID$546,COLUMN(EV303),FALSE),"")</f>
        <v/>
      </c>
      <c r="FZ307" s="7" t="str">
        <f t="shared" ref="FZ307" si="4989">IFERROR(VLOOKUP($AD307&amp;"X",$AL$449:$ID$546,COLUMN(EW303),FALSE),"")</f>
        <v/>
      </c>
      <c r="GA307" s="7" t="str">
        <f t="shared" ref="GA307" si="4990">IFERROR(VLOOKUP($AD307&amp;"X",$AL$449:$ID$546,COLUMN(EX303),FALSE),"")</f>
        <v/>
      </c>
      <c r="GB307" s="7" t="str">
        <f t="shared" ref="GB307" si="4991">IFERROR(VLOOKUP($AD307&amp;"X",$AL$449:$ID$546,COLUMN(EY303),FALSE),"")</f>
        <v/>
      </c>
      <c r="GC307" s="7" t="str">
        <f t="shared" ref="GC307" si="4992">IFERROR(VLOOKUP($AD307&amp;"X",$AL$449:$ID$546,COLUMN(EZ303),FALSE),"")</f>
        <v/>
      </c>
      <c r="GD307" s="7" t="str">
        <f t="shared" ref="GD307" si="4993">IFERROR(VLOOKUP($AD307&amp;"X",$AL$449:$ID$546,COLUMN(FA303),FALSE),"")</f>
        <v/>
      </c>
      <c r="GE307" s="7" t="str">
        <f t="shared" ref="GE307" si="4994">IFERROR(VLOOKUP($AD307&amp;"X",$AL$449:$ID$546,COLUMN(FB303),FALSE),"")</f>
        <v/>
      </c>
      <c r="GF307" s="7" t="str">
        <f t="shared" ref="GF307" si="4995">IFERROR(VLOOKUP($AD307&amp;"X",$AL$449:$ID$546,COLUMN(FC303),FALSE),"")</f>
        <v/>
      </c>
      <c r="GG307" s="7" t="str">
        <f t="shared" ref="GG307" si="4996">IFERROR(VLOOKUP($AD307&amp;"X",$AL$449:$ID$546,COLUMN(FD303),FALSE),"")</f>
        <v/>
      </c>
      <c r="GH307" s="7" t="str">
        <f t="shared" ref="GH307" si="4997">IFERROR(VLOOKUP($AD307&amp;"X",$AL$449:$ID$546,COLUMN(FE303),FALSE),"")</f>
        <v/>
      </c>
      <c r="GI307" s="7" t="str">
        <f t="shared" ref="GI307" si="4998">IFERROR(VLOOKUP($AD307&amp;"X",$AL$449:$ID$546,COLUMN(FF303),FALSE),"")</f>
        <v/>
      </c>
      <c r="GJ307" s="7" t="str">
        <f t="shared" ref="GJ307" si="4999">IFERROR(VLOOKUP($AD307&amp;"X",$AL$449:$ID$546,COLUMN(FG303),FALSE),"")</f>
        <v/>
      </c>
      <c r="GK307" s="7" t="str">
        <f t="shared" ref="GK307" si="5000">IFERROR(VLOOKUP($AD307&amp;"X",$AL$449:$ID$546,COLUMN(FH303),FALSE),"")</f>
        <v/>
      </c>
      <c r="GL307" s="7" t="str">
        <f t="shared" ref="GL307" si="5001">IFERROR(VLOOKUP($AD307&amp;"X",$AL$449:$ID$546,COLUMN(FI303),FALSE),"")</f>
        <v/>
      </c>
      <c r="GM307" s="7" t="str">
        <f t="shared" ref="GM307" si="5002">IFERROR(VLOOKUP($AD307&amp;"X",$AL$449:$ID$546,COLUMN(FJ303),FALSE),"")</f>
        <v/>
      </c>
      <c r="GN307" s="7" t="str">
        <f t="shared" ref="GN307" si="5003">IFERROR(VLOOKUP($AD307&amp;"X",$AL$449:$ID$546,COLUMN(FK303),FALSE),"")</f>
        <v/>
      </c>
      <c r="GO307" s="7" t="str">
        <f t="shared" ref="GO307" si="5004">IFERROR(VLOOKUP($AD307&amp;"X",$AL$449:$ID$546,COLUMN(FL303),FALSE),"")</f>
        <v/>
      </c>
      <c r="GP307" s="7" t="str">
        <f t="shared" ref="GP307" si="5005">IFERROR(VLOOKUP($AD307&amp;"X",$AL$449:$ID$546,COLUMN(FM303),FALSE),"")</f>
        <v/>
      </c>
      <c r="GQ307" s="7" t="str">
        <f t="shared" ref="GQ307" si="5006">IFERROR(VLOOKUP($AD307&amp;"X",$AL$449:$ID$546,COLUMN(FN303),FALSE),"")</f>
        <v/>
      </c>
      <c r="GR307" s="7" t="str">
        <f t="shared" ref="GR307" si="5007">IFERROR(VLOOKUP($AD307&amp;"X",$AL$449:$ID$546,COLUMN(FO303),FALSE),"")</f>
        <v/>
      </c>
      <c r="GS307" s="7" t="str">
        <f t="shared" ref="GS307" si="5008">IFERROR(VLOOKUP($AD307&amp;"X",$AL$449:$ID$546,COLUMN(FP303),FALSE),"")</f>
        <v/>
      </c>
      <c r="GT307" s="7" t="str">
        <f t="shared" ref="GT307" si="5009">IFERROR(VLOOKUP($AD307&amp;"X",$AL$449:$ID$546,COLUMN(FQ303),FALSE),"")</f>
        <v/>
      </c>
      <c r="GU307" s="7" t="str">
        <f t="shared" ref="GU307" si="5010">IFERROR(VLOOKUP($AD307&amp;"X",$AL$449:$ID$546,COLUMN(FR303),FALSE),"")</f>
        <v/>
      </c>
      <c r="GV307" s="7" t="str">
        <f t="shared" ref="GV307" si="5011">IFERROR(VLOOKUP($AD307&amp;"X",$AL$449:$ID$546,COLUMN(FS303),FALSE),"")</f>
        <v/>
      </c>
      <c r="GW307" s="7" t="str">
        <f t="shared" ref="GW307" si="5012">IFERROR(VLOOKUP($AD307&amp;"X",$AL$449:$ID$546,COLUMN(FT303),FALSE),"")</f>
        <v/>
      </c>
      <c r="GX307" s="7" t="str">
        <f t="shared" ref="GX307" si="5013">IFERROR(VLOOKUP($AD307&amp;"X",$AL$449:$ID$546,COLUMN(FU303),FALSE),"")</f>
        <v/>
      </c>
      <c r="GY307" s="7" t="str">
        <f t="shared" ref="GY307" si="5014">IFERROR(VLOOKUP($AD307&amp;"X",$AL$449:$ID$546,COLUMN(FV303),FALSE),"")</f>
        <v/>
      </c>
      <c r="GZ307" s="7" t="str">
        <f t="shared" ref="GZ307" si="5015">IFERROR(VLOOKUP($AD307&amp;"X",$AL$449:$ID$546,COLUMN(FW303),FALSE),"")</f>
        <v/>
      </c>
      <c r="HA307" s="7" t="str">
        <f t="shared" ref="HA307" si="5016">IFERROR(VLOOKUP($AD307&amp;"X",$AL$449:$ID$546,COLUMN(FX303),FALSE),"")</f>
        <v/>
      </c>
      <c r="HB307" s="7" t="str">
        <f t="shared" ref="HB307" si="5017">IFERROR(VLOOKUP($AD307&amp;"X",$AL$449:$ID$546,COLUMN(FY303),FALSE),"")</f>
        <v/>
      </c>
      <c r="HC307" s="7" t="str">
        <f t="shared" ref="HC307" si="5018">IFERROR(VLOOKUP($AD307&amp;"X",$AL$449:$ID$546,COLUMN(FZ303),FALSE),"")</f>
        <v/>
      </c>
      <c r="HD307" s="7" t="str">
        <f t="shared" ref="HD307" si="5019">IFERROR(VLOOKUP($AD307&amp;"X",$AL$449:$ID$546,COLUMN(GA303),FALSE),"")</f>
        <v/>
      </c>
      <c r="HE307" s="7" t="str">
        <f t="shared" ref="HE307" si="5020">IFERROR(VLOOKUP($AD307&amp;"X",$AL$449:$ID$546,COLUMN(GB303),FALSE),"")</f>
        <v/>
      </c>
      <c r="HF307" s="7" t="str">
        <f t="shared" ref="HF307" si="5021">IFERROR(VLOOKUP($AD307&amp;"X",$AL$449:$ID$546,COLUMN(GC303),FALSE),"")</f>
        <v/>
      </c>
      <c r="HG307" s="7" t="str">
        <f t="shared" ref="HG307" si="5022">IFERROR(VLOOKUP($AD307&amp;"X",$AL$449:$ID$546,COLUMN(GD303),FALSE),"")</f>
        <v/>
      </c>
      <c r="HH307" s="7" t="str">
        <f t="shared" ref="HH307" si="5023">IFERROR(VLOOKUP($AD307&amp;"X",$AL$449:$ID$546,COLUMN(GE303),FALSE),"")</f>
        <v/>
      </c>
      <c r="HI307" s="7" t="str">
        <f t="shared" ref="HI307" si="5024">IFERROR(VLOOKUP($AD307&amp;"X",$AL$449:$ID$546,COLUMN(GF303),FALSE),"")</f>
        <v/>
      </c>
      <c r="HJ307" s="7" t="str">
        <f t="shared" ref="HJ307" si="5025">IFERROR(VLOOKUP($AD307&amp;"X",$AL$449:$ID$546,COLUMN(GG303),FALSE),"")</f>
        <v/>
      </c>
      <c r="HK307" s="7" t="str">
        <f t="shared" ref="HK307" si="5026">IFERROR(VLOOKUP($AD307&amp;"X",$AL$449:$ID$546,COLUMN(GH303),FALSE),"")</f>
        <v/>
      </c>
      <c r="HL307" s="7" t="str">
        <f t="shared" ref="HL307" si="5027">IFERROR(VLOOKUP($AD307&amp;"X",$AL$449:$ID$546,COLUMN(GI303),FALSE),"")</f>
        <v/>
      </c>
      <c r="HM307" s="7" t="str">
        <f t="shared" ref="HM307" si="5028">IFERROR(VLOOKUP($AD307&amp;"X",$AL$449:$ID$546,COLUMN(GJ303),FALSE),"")</f>
        <v/>
      </c>
      <c r="HN307" s="7" t="str">
        <f t="shared" ref="HN307" si="5029">IFERROR(VLOOKUP($AD307&amp;"X",$AL$449:$ID$546,COLUMN(GK303),FALSE),"")</f>
        <v/>
      </c>
      <c r="HO307" s="7" t="str">
        <f t="shared" ref="HO307" si="5030">IFERROR(VLOOKUP($AD307&amp;"X",$AL$449:$ID$546,COLUMN(GL303),FALSE),"")</f>
        <v/>
      </c>
      <c r="HP307" s="7" t="str">
        <f t="shared" ref="HP307" si="5031">IFERROR(VLOOKUP($AD307&amp;"X",$AL$449:$ID$546,COLUMN(GM303),FALSE),"")</f>
        <v/>
      </c>
      <c r="HQ307" s="7" t="str">
        <f t="shared" ref="HQ307" si="5032">IFERROR(VLOOKUP($AD307&amp;"X",$AL$449:$ID$546,COLUMN(GN303),FALSE),"")</f>
        <v/>
      </c>
      <c r="HR307" s="7" t="str">
        <f t="shared" ref="HR307" si="5033">IFERROR(VLOOKUP($AD307&amp;"X",$AL$449:$ID$546,COLUMN(GO303),FALSE),"")</f>
        <v/>
      </c>
      <c r="HS307" s="7" t="str">
        <f t="shared" ref="HS307" si="5034">IFERROR(VLOOKUP($AD307&amp;"X",$AL$449:$ID$546,COLUMN(GP303),FALSE),"")</f>
        <v/>
      </c>
      <c r="HT307" s="7" t="str">
        <f t="shared" ref="HT307" si="5035">IFERROR(VLOOKUP($AD307&amp;"X",$AL$449:$ID$546,COLUMN(GQ303),FALSE),"")</f>
        <v/>
      </c>
      <c r="HU307" s="7" t="str">
        <f t="shared" ref="HU307" si="5036">IFERROR(VLOOKUP($AD307&amp;"X",$AL$449:$ID$546,COLUMN(GR303),FALSE),"")</f>
        <v/>
      </c>
      <c r="HV307" s="7" t="str">
        <f t="shared" ref="HV307" si="5037">IFERROR(VLOOKUP($AD307&amp;"X",$AL$449:$ID$546,COLUMN(GS303),FALSE),"")</f>
        <v/>
      </c>
    </row>
    <row r="308" spans="1:238" hidden="1" x14ac:dyDescent="0.3">
      <c r="A308" s="31" t="s">
        <v>694</v>
      </c>
      <c r="B308" s="31" t="str">
        <f>VLOOKUP($A308,POINTS!$O$3:$W$168,B$232,FALSE)</f>
        <v>Old Ysleta Mission</v>
      </c>
      <c r="C308" s="31" t="str">
        <f>VLOOKUP($A308,POINTS!$O$3:$W$168,C$232,FALSE)</f>
        <v>El Paso</v>
      </c>
      <c r="D308" s="32">
        <f>VLOOKUP($A308,POINTS!$O$3:$W$168,D$232,FALSE)</f>
        <v>31.691033999999998</v>
      </c>
      <c r="E308" s="32">
        <f>VLOOKUP($A308,POINTS!$O$3:$W$168,E$232,FALSE)</f>
        <v>-106.32726599999999</v>
      </c>
      <c r="F308" s="31">
        <f>VLOOKUP($A308,POINTS!$O$3:$W$168,F$232,FALSE)</f>
        <v>0</v>
      </c>
      <c r="G308" s="31">
        <f>VLOOKUP($A308,POINTS!$O$3:$W$168,G$232,FALSE)</f>
        <v>595</v>
      </c>
      <c r="H308" s="31">
        <f>VLOOKUP($A308,POINTS!$O$3:$W$168,H$232,FALSE)</f>
        <v>0</v>
      </c>
      <c r="I308" s="7">
        <f>ROUNDUP(VLOOKUP(A308,POINTS!$A$3:$J$168,10,FALSE)/2,0)</f>
        <v>298</v>
      </c>
      <c r="Z308" s="29"/>
      <c r="AA308" s="29"/>
      <c r="AB308" s="7" t="str">
        <f t="shared" si="4836"/>
        <v/>
      </c>
      <c r="AD308" s="7" t="str">
        <f t="shared" ref="AD308" si="5038">IFERROR(VLOOKUP(AB308,$G$449:$AG$614,17,FALSE),"")</f>
        <v/>
      </c>
      <c r="AE308" s="7" t="str">
        <f t="shared" ref="AE308:AT308" si="5039">IFERROR(IF((VLOOKUP(AE307,$X$449:$Z$614,3,FALSE))="D","",LEFT(AE307,1)),"")</f>
        <v/>
      </c>
      <c r="AF308" s="7" t="str">
        <f t="shared" si="5039"/>
        <v/>
      </c>
      <c r="AG308" s="7" t="str">
        <f t="shared" si="5039"/>
        <v/>
      </c>
      <c r="AH308" s="7" t="str">
        <f t="shared" si="5039"/>
        <v/>
      </c>
      <c r="AI308" s="7" t="str">
        <f t="shared" si="5039"/>
        <v/>
      </c>
      <c r="AJ308" s="7" t="str">
        <f t="shared" si="5039"/>
        <v/>
      </c>
      <c r="AK308" s="7" t="str">
        <f t="shared" si="5039"/>
        <v/>
      </c>
      <c r="AL308" s="7" t="str">
        <f t="shared" si="5039"/>
        <v/>
      </c>
      <c r="AM308" s="7" t="str">
        <f t="shared" si="5039"/>
        <v/>
      </c>
      <c r="AN308" s="7" t="str">
        <f t="shared" si="5039"/>
        <v/>
      </c>
      <c r="AO308" s="7" t="str">
        <f t="shared" si="5039"/>
        <v/>
      </c>
      <c r="AP308" s="7" t="str">
        <f t="shared" si="5039"/>
        <v/>
      </c>
      <c r="AQ308" s="7" t="str">
        <f t="shared" si="5039"/>
        <v/>
      </c>
      <c r="AR308" s="7" t="str">
        <f t="shared" si="5039"/>
        <v/>
      </c>
      <c r="AS308" s="7" t="str">
        <f t="shared" si="5039"/>
        <v/>
      </c>
      <c r="AT308" s="7" t="str">
        <f t="shared" si="5039"/>
        <v/>
      </c>
      <c r="AU308" s="7" t="str">
        <f t="shared" ref="AU308:DF308" si="5040">IFERROR(IF((VLOOKUP(AU307,$X$449:$Z$614,3,FALSE))="D","",LEFT(AU307,1)),"")</f>
        <v/>
      </c>
      <c r="AV308" s="7" t="str">
        <f t="shared" si="5040"/>
        <v/>
      </c>
      <c r="AW308" s="7" t="str">
        <f t="shared" si="5040"/>
        <v/>
      </c>
      <c r="AX308" s="7" t="str">
        <f t="shared" si="5040"/>
        <v/>
      </c>
      <c r="AY308" s="7" t="str">
        <f t="shared" si="5040"/>
        <v/>
      </c>
      <c r="AZ308" s="7" t="str">
        <f t="shared" si="5040"/>
        <v/>
      </c>
      <c r="BA308" s="7" t="str">
        <f t="shared" si="5040"/>
        <v/>
      </c>
      <c r="BB308" s="7" t="str">
        <f t="shared" si="5040"/>
        <v/>
      </c>
      <c r="BC308" s="7" t="str">
        <f t="shared" si="5040"/>
        <v/>
      </c>
      <c r="BD308" s="7" t="str">
        <f t="shared" si="5040"/>
        <v/>
      </c>
      <c r="BE308" s="7" t="str">
        <f t="shared" si="5040"/>
        <v/>
      </c>
      <c r="BF308" s="7" t="str">
        <f t="shared" si="5040"/>
        <v/>
      </c>
      <c r="BG308" s="7" t="str">
        <f t="shared" si="5040"/>
        <v/>
      </c>
      <c r="BH308" s="7" t="str">
        <f t="shared" si="5040"/>
        <v/>
      </c>
      <c r="BI308" s="7" t="str">
        <f t="shared" si="5040"/>
        <v/>
      </c>
      <c r="BJ308" s="7" t="str">
        <f t="shared" si="5040"/>
        <v/>
      </c>
      <c r="BK308" s="7" t="str">
        <f t="shared" si="5040"/>
        <v/>
      </c>
      <c r="BL308" s="7" t="str">
        <f t="shared" si="5040"/>
        <v/>
      </c>
      <c r="BM308" s="7" t="str">
        <f t="shared" si="5040"/>
        <v/>
      </c>
      <c r="BN308" s="7" t="str">
        <f t="shared" si="5040"/>
        <v/>
      </c>
      <c r="BO308" s="7" t="str">
        <f t="shared" si="5040"/>
        <v/>
      </c>
      <c r="BP308" s="7" t="str">
        <f t="shared" si="5040"/>
        <v/>
      </c>
      <c r="BQ308" s="7" t="str">
        <f t="shared" si="5040"/>
        <v/>
      </c>
      <c r="BR308" s="7" t="str">
        <f t="shared" si="5040"/>
        <v/>
      </c>
      <c r="BS308" s="7" t="str">
        <f t="shared" si="5040"/>
        <v/>
      </c>
      <c r="BT308" s="7" t="str">
        <f t="shared" si="5040"/>
        <v/>
      </c>
      <c r="BU308" s="7" t="str">
        <f t="shared" si="5040"/>
        <v/>
      </c>
      <c r="BV308" s="7" t="str">
        <f t="shared" si="5040"/>
        <v/>
      </c>
      <c r="BW308" s="7" t="str">
        <f t="shared" si="5040"/>
        <v/>
      </c>
      <c r="BX308" s="7" t="str">
        <f t="shared" si="5040"/>
        <v/>
      </c>
      <c r="BY308" s="7" t="str">
        <f t="shared" si="5040"/>
        <v/>
      </c>
      <c r="BZ308" s="7" t="str">
        <f t="shared" si="5040"/>
        <v/>
      </c>
      <c r="CA308" s="7" t="str">
        <f t="shared" si="5040"/>
        <v/>
      </c>
      <c r="CB308" s="7" t="str">
        <f t="shared" si="5040"/>
        <v/>
      </c>
      <c r="CC308" s="7" t="str">
        <f t="shared" si="5040"/>
        <v/>
      </c>
      <c r="CD308" s="7" t="str">
        <f t="shared" si="5040"/>
        <v/>
      </c>
      <c r="CE308" s="7" t="str">
        <f t="shared" si="5040"/>
        <v/>
      </c>
      <c r="CF308" s="7" t="str">
        <f t="shared" si="5040"/>
        <v/>
      </c>
      <c r="CG308" s="7" t="str">
        <f t="shared" si="5040"/>
        <v/>
      </c>
      <c r="CH308" s="7" t="str">
        <f t="shared" si="5040"/>
        <v/>
      </c>
      <c r="CI308" s="7" t="str">
        <f t="shared" si="5040"/>
        <v/>
      </c>
      <c r="CJ308" s="7" t="str">
        <f t="shared" si="5040"/>
        <v/>
      </c>
      <c r="CK308" s="7" t="str">
        <f t="shared" si="5040"/>
        <v/>
      </c>
      <c r="CL308" s="7" t="str">
        <f t="shared" si="5040"/>
        <v/>
      </c>
      <c r="CM308" s="7" t="str">
        <f t="shared" si="5040"/>
        <v/>
      </c>
      <c r="CN308" s="7" t="str">
        <f t="shared" si="5040"/>
        <v/>
      </c>
      <c r="CO308" s="7" t="str">
        <f t="shared" si="5040"/>
        <v/>
      </c>
      <c r="CP308" s="7" t="str">
        <f t="shared" si="5040"/>
        <v/>
      </c>
      <c r="CQ308" s="7" t="str">
        <f t="shared" si="5040"/>
        <v/>
      </c>
      <c r="CR308" s="7" t="str">
        <f t="shared" si="5040"/>
        <v/>
      </c>
      <c r="CS308" s="7" t="str">
        <f t="shared" si="5040"/>
        <v/>
      </c>
      <c r="CT308" s="7" t="str">
        <f t="shared" si="5040"/>
        <v/>
      </c>
      <c r="CU308" s="7" t="str">
        <f t="shared" si="5040"/>
        <v/>
      </c>
      <c r="CV308" s="7" t="str">
        <f t="shared" si="5040"/>
        <v/>
      </c>
      <c r="CW308" s="7" t="str">
        <f t="shared" si="5040"/>
        <v/>
      </c>
      <c r="CX308" s="7" t="str">
        <f t="shared" si="5040"/>
        <v/>
      </c>
      <c r="CY308" s="7" t="str">
        <f t="shared" si="5040"/>
        <v/>
      </c>
      <c r="CZ308" s="7" t="str">
        <f t="shared" si="5040"/>
        <v/>
      </c>
      <c r="DA308" s="7" t="str">
        <f t="shared" si="5040"/>
        <v/>
      </c>
      <c r="DB308" s="7" t="str">
        <f t="shared" si="5040"/>
        <v/>
      </c>
      <c r="DC308" s="7" t="str">
        <f t="shared" si="5040"/>
        <v/>
      </c>
      <c r="DD308" s="7" t="str">
        <f t="shared" si="5040"/>
        <v/>
      </c>
      <c r="DE308" s="7" t="str">
        <f t="shared" si="5040"/>
        <v/>
      </c>
      <c r="DF308" s="7" t="str">
        <f t="shared" si="5040"/>
        <v/>
      </c>
      <c r="DG308" s="7" t="str">
        <f t="shared" ref="DG308:FR308" si="5041">IFERROR(IF((VLOOKUP(DG307,$X$449:$Z$614,3,FALSE))="D","",LEFT(DG307,1)),"")</f>
        <v/>
      </c>
      <c r="DH308" s="7" t="str">
        <f t="shared" si="5041"/>
        <v/>
      </c>
      <c r="DI308" s="7" t="str">
        <f t="shared" si="5041"/>
        <v/>
      </c>
      <c r="DJ308" s="7" t="str">
        <f t="shared" si="5041"/>
        <v/>
      </c>
      <c r="DK308" s="7" t="str">
        <f t="shared" si="5041"/>
        <v/>
      </c>
      <c r="DL308" s="7" t="str">
        <f t="shared" si="5041"/>
        <v/>
      </c>
      <c r="DM308" s="7" t="str">
        <f t="shared" si="5041"/>
        <v/>
      </c>
      <c r="DN308" s="7" t="str">
        <f t="shared" si="5041"/>
        <v/>
      </c>
      <c r="DO308" s="7" t="str">
        <f t="shared" si="5041"/>
        <v/>
      </c>
      <c r="DP308" s="7" t="str">
        <f t="shared" si="5041"/>
        <v/>
      </c>
      <c r="DQ308" s="7" t="str">
        <f t="shared" si="5041"/>
        <v/>
      </c>
      <c r="DR308" s="7" t="str">
        <f t="shared" si="5041"/>
        <v/>
      </c>
      <c r="DS308" s="7" t="str">
        <f t="shared" si="5041"/>
        <v/>
      </c>
      <c r="DT308" s="7" t="str">
        <f t="shared" si="5041"/>
        <v/>
      </c>
      <c r="DU308" s="7" t="str">
        <f t="shared" si="5041"/>
        <v/>
      </c>
      <c r="DV308" s="7" t="str">
        <f t="shared" si="5041"/>
        <v/>
      </c>
      <c r="DW308" s="7" t="str">
        <f t="shared" si="5041"/>
        <v/>
      </c>
      <c r="DX308" s="7" t="str">
        <f t="shared" si="5041"/>
        <v/>
      </c>
      <c r="DY308" s="7" t="str">
        <f t="shared" si="5041"/>
        <v/>
      </c>
      <c r="DZ308" s="7" t="str">
        <f t="shared" si="5041"/>
        <v/>
      </c>
      <c r="EA308" s="7" t="str">
        <f t="shared" si="5041"/>
        <v/>
      </c>
      <c r="EB308" s="7" t="str">
        <f t="shared" si="5041"/>
        <v/>
      </c>
      <c r="EC308" s="7" t="str">
        <f t="shared" si="5041"/>
        <v/>
      </c>
      <c r="ED308" s="7" t="str">
        <f t="shared" si="5041"/>
        <v/>
      </c>
      <c r="EE308" s="7" t="str">
        <f t="shared" si="5041"/>
        <v/>
      </c>
      <c r="EF308" s="7" t="str">
        <f t="shared" si="5041"/>
        <v/>
      </c>
      <c r="EG308" s="7" t="str">
        <f t="shared" si="5041"/>
        <v/>
      </c>
      <c r="EH308" s="7" t="str">
        <f t="shared" si="5041"/>
        <v/>
      </c>
      <c r="EI308" s="7" t="str">
        <f t="shared" si="5041"/>
        <v/>
      </c>
      <c r="EJ308" s="7" t="str">
        <f t="shared" si="5041"/>
        <v/>
      </c>
      <c r="EK308" s="7" t="str">
        <f t="shared" si="5041"/>
        <v/>
      </c>
      <c r="EL308" s="7" t="str">
        <f t="shared" si="5041"/>
        <v/>
      </c>
      <c r="EM308" s="7" t="str">
        <f t="shared" si="5041"/>
        <v/>
      </c>
      <c r="EN308" s="7" t="str">
        <f t="shared" si="5041"/>
        <v/>
      </c>
      <c r="EO308" s="7" t="str">
        <f t="shared" si="5041"/>
        <v/>
      </c>
      <c r="EP308" s="7" t="str">
        <f t="shared" si="5041"/>
        <v/>
      </c>
      <c r="EQ308" s="7" t="str">
        <f t="shared" si="5041"/>
        <v/>
      </c>
      <c r="ER308" s="7" t="str">
        <f t="shared" si="5041"/>
        <v/>
      </c>
      <c r="ES308" s="7" t="str">
        <f t="shared" si="5041"/>
        <v/>
      </c>
      <c r="ET308" s="7" t="str">
        <f t="shared" si="5041"/>
        <v/>
      </c>
      <c r="EU308" s="7" t="str">
        <f t="shared" si="5041"/>
        <v/>
      </c>
      <c r="EV308" s="7" t="str">
        <f t="shared" si="5041"/>
        <v/>
      </c>
      <c r="EW308" s="7" t="str">
        <f t="shared" si="5041"/>
        <v/>
      </c>
      <c r="EX308" s="7" t="str">
        <f t="shared" si="5041"/>
        <v/>
      </c>
      <c r="EY308" s="7" t="str">
        <f t="shared" si="5041"/>
        <v/>
      </c>
      <c r="EZ308" s="7" t="str">
        <f t="shared" si="5041"/>
        <v/>
      </c>
      <c r="FA308" s="7" t="str">
        <f t="shared" si="5041"/>
        <v/>
      </c>
      <c r="FB308" s="7" t="str">
        <f t="shared" si="5041"/>
        <v/>
      </c>
      <c r="FC308" s="7" t="str">
        <f t="shared" si="5041"/>
        <v/>
      </c>
      <c r="FD308" s="7" t="str">
        <f t="shared" si="5041"/>
        <v/>
      </c>
      <c r="FE308" s="7" t="str">
        <f t="shared" si="5041"/>
        <v/>
      </c>
      <c r="FF308" s="7" t="str">
        <f t="shared" si="5041"/>
        <v/>
      </c>
      <c r="FG308" s="7" t="str">
        <f t="shared" si="5041"/>
        <v/>
      </c>
      <c r="FH308" s="7" t="str">
        <f t="shared" si="5041"/>
        <v/>
      </c>
      <c r="FI308" s="7" t="str">
        <f t="shared" si="5041"/>
        <v/>
      </c>
      <c r="FJ308" s="7" t="str">
        <f t="shared" si="5041"/>
        <v/>
      </c>
      <c r="FK308" s="7" t="str">
        <f t="shared" si="5041"/>
        <v/>
      </c>
      <c r="FL308" s="7" t="str">
        <f t="shared" si="5041"/>
        <v/>
      </c>
      <c r="FM308" s="7" t="str">
        <f t="shared" si="5041"/>
        <v/>
      </c>
      <c r="FN308" s="7" t="str">
        <f t="shared" si="5041"/>
        <v/>
      </c>
      <c r="FO308" s="7" t="str">
        <f t="shared" si="5041"/>
        <v/>
      </c>
      <c r="FP308" s="7" t="str">
        <f t="shared" si="5041"/>
        <v/>
      </c>
      <c r="FQ308" s="7" t="str">
        <f t="shared" si="5041"/>
        <v/>
      </c>
      <c r="FR308" s="7" t="str">
        <f t="shared" si="5041"/>
        <v/>
      </c>
      <c r="FS308" s="7" t="str">
        <f t="shared" ref="FS308:HU308" si="5042">IFERROR(IF((VLOOKUP(FS307,$X$449:$Z$614,3,FALSE))="D","",LEFT(FS307,1)),"")</f>
        <v/>
      </c>
      <c r="FT308" s="7" t="str">
        <f t="shared" si="5042"/>
        <v/>
      </c>
      <c r="FU308" s="7" t="str">
        <f t="shared" si="5042"/>
        <v/>
      </c>
      <c r="FV308" s="7" t="str">
        <f t="shared" si="5042"/>
        <v/>
      </c>
      <c r="FW308" s="7" t="str">
        <f t="shared" si="5042"/>
        <v/>
      </c>
      <c r="FX308" s="7" t="str">
        <f t="shared" si="5042"/>
        <v/>
      </c>
      <c r="FY308" s="7" t="str">
        <f t="shared" si="5042"/>
        <v/>
      </c>
      <c r="FZ308" s="7" t="str">
        <f t="shared" si="5042"/>
        <v/>
      </c>
      <c r="GA308" s="7" t="str">
        <f t="shared" si="5042"/>
        <v/>
      </c>
      <c r="GB308" s="7" t="str">
        <f t="shared" si="5042"/>
        <v/>
      </c>
      <c r="GC308" s="7" t="str">
        <f t="shared" si="5042"/>
        <v/>
      </c>
      <c r="GD308" s="7" t="str">
        <f t="shared" si="5042"/>
        <v/>
      </c>
      <c r="GE308" s="7" t="str">
        <f t="shared" si="5042"/>
        <v/>
      </c>
      <c r="GF308" s="7" t="str">
        <f t="shared" si="5042"/>
        <v/>
      </c>
      <c r="GG308" s="7" t="str">
        <f t="shared" si="5042"/>
        <v/>
      </c>
      <c r="GH308" s="7" t="str">
        <f t="shared" si="5042"/>
        <v/>
      </c>
      <c r="GI308" s="7" t="str">
        <f t="shared" si="5042"/>
        <v/>
      </c>
      <c r="GJ308" s="7" t="str">
        <f t="shared" si="5042"/>
        <v/>
      </c>
      <c r="GK308" s="7" t="str">
        <f t="shared" si="5042"/>
        <v/>
      </c>
      <c r="GL308" s="7" t="str">
        <f t="shared" si="5042"/>
        <v/>
      </c>
      <c r="GM308" s="7" t="str">
        <f t="shared" si="5042"/>
        <v/>
      </c>
      <c r="GN308" s="7" t="str">
        <f t="shared" si="5042"/>
        <v/>
      </c>
      <c r="GO308" s="7" t="str">
        <f t="shared" si="5042"/>
        <v/>
      </c>
      <c r="GP308" s="7" t="str">
        <f t="shared" si="5042"/>
        <v/>
      </c>
      <c r="GQ308" s="7" t="str">
        <f t="shared" si="5042"/>
        <v/>
      </c>
      <c r="GR308" s="7" t="str">
        <f t="shared" si="5042"/>
        <v/>
      </c>
      <c r="GS308" s="7" t="str">
        <f t="shared" si="5042"/>
        <v/>
      </c>
      <c r="GT308" s="7" t="str">
        <f t="shared" si="5042"/>
        <v/>
      </c>
      <c r="GU308" s="7" t="str">
        <f t="shared" si="5042"/>
        <v/>
      </c>
      <c r="GV308" s="7" t="str">
        <f t="shared" si="5042"/>
        <v/>
      </c>
      <c r="GW308" s="7" t="str">
        <f t="shared" si="5042"/>
        <v/>
      </c>
      <c r="GX308" s="7" t="str">
        <f t="shared" si="5042"/>
        <v/>
      </c>
      <c r="GY308" s="7" t="str">
        <f t="shared" si="5042"/>
        <v/>
      </c>
      <c r="GZ308" s="7" t="str">
        <f t="shared" si="5042"/>
        <v/>
      </c>
      <c r="HA308" s="7" t="str">
        <f t="shared" si="5042"/>
        <v/>
      </c>
      <c r="HB308" s="7" t="str">
        <f t="shared" si="5042"/>
        <v/>
      </c>
      <c r="HC308" s="7" t="str">
        <f t="shared" si="5042"/>
        <v/>
      </c>
      <c r="HD308" s="7" t="str">
        <f t="shared" si="5042"/>
        <v/>
      </c>
      <c r="HE308" s="7" t="str">
        <f t="shared" si="5042"/>
        <v/>
      </c>
      <c r="HF308" s="7" t="str">
        <f t="shared" si="5042"/>
        <v/>
      </c>
      <c r="HG308" s="7" t="str">
        <f t="shared" si="5042"/>
        <v/>
      </c>
      <c r="HH308" s="7" t="str">
        <f t="shared" si="5042"/>
        <v/>
      </c>
      <c r="HI308" s="7" t="str">
        <f t="shared" si="5042"/>
        <v/>
      </c>
      <c r="HJ308" s="7" t="str">
        <f t="shared" si="5042"/>
        <v/>
      </c>
      <c r="HK308" s="7" t="str">
        <f t="shared" si="5042"/>
        <v/>
      </c>
      <c r="HL308" s="7" t="str">
        <f t="shared" si="5042"/>
        <v/>
      </c>
      <c r="HM308" s="7" t="str">
        <f t="shared" si="5042"/>
        <v/>
      </c>
      <c r="HN308" s="7" t="str">
        <f t="shared" si="5042"/>
        <v/>
      </c>
      <c r="HO308" s="7" t="str">
        <f t="shared" si="5042"/>
        <v/>
      </c>
      <c r="HP308" s="7" t="str">
        <f t="shared" si="5042"/>
        <v/>
      </c>
      <c r="HQ308" s="7" t="str">
        <f t="shared" si="5042"/>
        <v/>
      </c>
      <c r="HR308" s="7" t="str">
        <f t="shared" si="5042"/>
        <v/>
      </c>
      <c r="HS308" s="7" t="str">
        <f t="shared" si="5042"/>
        <v/>
      </c>
      <c r="HT308" s="7" t="str">
        <f t="shared" si="5042"/>
        <v/>
      </c>
      <c r="HU308" s="7" t="str">
        <f t="shared" si="5042"/>
        <v/>
      </c>
      <c r="HV308" s="7" t="str">
        <f t="shared" ref="HV308" si="5043">LEFT(HV307,1)</f>
        <v/>
      </c>
    </row>
    <row r="309" spans="1:238" hidden="1" x14ac:dyDescent="0.3">
      <c r="A309" s="31" t="s">
        <v>695</v>
      </c>
      <c r="B309" s="31" t="str">
        <f>VLOOKUP($A309,POINTS!$O$3:$W$168,B$232,FALSE)</f>
        <v>Zephyr Baptist Church</v>
      </c>
      <c r="C309" s="31" t="str">
        <f>VLOOKUP($A309,POINTS!$O$3:$W$168,C$232,FALSE)</f>
        <v>Zephyr</v>
      </c>
      <c r="D309" s="32">
        <f>VLOOKUP($A309,POINTS!$O$3:$W$168,D$232,FALSE)</f>
        <v>31.67895</v>
      </c>
      <c r="E309" s="32">
        <f>VLOOKUP($A309,POINTS!$O$3:$W$168,E$232,FALSE)</f>
        <v>-98.797422999999995</v>
      </c>
      <c r="F309" s="31">
        <f>VLOOKUP($A309,POINTS!$O$3:$W$168,F$232,FALSE)</f>
        <v>0</v>
      </c>
      <c r="G309" s="31">
        <f>VLOOKUP($A309,POINTS!$O$3:$W$168,G$232,FALSE)</f>
        <v>648</v>
      </c>
      <c r="H309" s="31">
        <f>VLOOKUP($A309,POINTS!$O$3:$W$168,H$232,FALSE)</f>
        <v>0</v>
      </c>
      <c r="I309" s="7">
        <f>ROUNDUP(VLOOKUP(A309,POINTS!$A$3:$J$168,10,FALSE)/2,0)</f>
        <v>81</v>
      </c>
      <c r="Z309" s="29"/>
      <c r="AA309" s="29"/>
      <c r="AE309" s="7" t="str">
        <f t="shared" ref="AE309:AZ309" si="5044">IF(AE305="","",IF(AE306-AE305&lt;0,"FAIL","Good"))</f>
        <v/>
      </c>
      <c r="AF309" s="7" t="str">
        <f t="shared" si="5044"/>
        <v/>
      </c>
      <c r="AG309" s="7" t="str">
        <f t="shared" si="5044"/>
        <v/>
      </c>
      <c r="AH309" s="7" t="str">
        <f t="shared" si="5044"/>
        <v/>
      </c>
      <c r="AI309" s="7" t="str">
        <f t="shared" si="5044"/>
        <v/>
      </c>
      <c r="AJ309" s="7" t="str">
        <f t="shared" si="5044"/>
        <v/>
      </c>
      <c r="AK309" s="7" t="str">
        <f t="shared" si="5044"/>
        <v/>
      </c>
      <c r="AL309" s="7" t="str">
        <f t="shared" si="5044"/>
        <v/>
      </c>
      <c r="AM309" s="7" t="str">
        <f t="shared" si="5044"/>
        <v/>
      </c>
      <c r="AN309" s="7" t="str">
        <f t="shared" si="5044"/>
        <v/>
      </c>
      <c r="AO309" s="7" t="str">
        <f t="shared" si="5044"/>
        <v/>
      </c>
      <c r="AP309" s="7" t="str">
        <f t="shared" si="5044"/>
        <v/>
      </c>
      <c r="AQ309" s="7" t="str">
        <f t="shared" si="5044"/>
        <v/>
      </c>
      <c r="AR309" s="7" t="str">
        <f t="shared" si="5044"/>
        <v/>
      </c>
      <c r="AS309" s="7" t="str">
        <f t="shared" si="5044"/>
        <v/>
      </c>
      <c r="AT309" s="7" t="str">
        <f t="shared" si="5044"/>
        <v/>
      </c>
      <c r="AU309" s="7" t="str">
        <f t="shared" si="5044"/>
        <v/>
      </c>
      <c r="AV309" s="7" t="str">
        <f t="shared" si="5044"/>
        <v/>
      </c>
      <c r="AW309" s="7" t="str">
        <f t="shared" si="5044"/>
        <v/>
      </c>
      <c r="AX309" s="7" t="str">
        <f t="shared" si="5044"/>
        <v/>
      </c>
      <c r="AY309" s="7" t="str">
        <f t="shared" si="5044"/>
        <v/>
      </c>
      <c r="AZ309" s="7" t="str">
        <f t="shared" si="5044"/>
        <v/>
      </c>
    </row>
    <row r="310" spans="1:238" hidden="1" x14ac:dyDescent="0.3">
      <c r="A310" s="31" t="s">
        <v>696</v>
      </c>
      <c r="B310" s="31" t="str">
        <f>VLOOKUP($A310,POINTS!$O$3:$W$168,B$232,FALSE)</f>
        <v>Old North Baptist Church</v>
      </c>
      <c r="C310" s="31" t="str">
        <f>VLOOKUP($A310,POINTS!$O$3:$W$168,C$232,FALSE)</f>
        <v>Nacogdoches</v>
      </c>
      <c r="D310" s="32">
        <f>VLOOKUP($A310,POINTS!$O$3:$W$168,D$232,FALSE)</f>
        <v>31.668142</v>
      </c>
      <c r="E310" s="32">
        <f>VLOOKUP($A310,POINTS!$O$3:$W$168,E$232,FALSE)</f>
        <v>-94.658278999999993</v>
      </c>
      <c r="F310" s="31">
        <f>VLOOKUP($A310,POINTS!$O$3:$W$168,F$232,FALSE)</f>
        <v>0</v>
      </c>
      <c r="G310" s="31">
        <f>VLOOKUP($A310,POINTS!$O$3:$W$168,G$232,FALSE)</f>
        <v>226</v>
      </c>
      <c r="H310" s="31">
        <f>VLOOKUP($A310,POINTS!$O$3:$W$168,H$232,FALSE)</f>
        <v>0</v>
      </c>
      <c r="I310" s="7">
        <f>ROUNDUP(VLOOKUP(A310,POINTS!$A$3:$J$168,10,FALSE)/2,0)</f>
        <v>62</v>
      </c>
      <c r="Z310" s="29" t="str">
        <f t="shared" ref="Z310" si="5045">AB305</f>
        <v/>
      </c>
      <c r="AA310" s="29"/>
      <c r="AB310" s="7">
        <f t="shared" ref="AB310" si="5046">SUM(AE310:HU310)</f>
        <v>0</v>
      </c>
      <c r="AC310" s="7" t="s">
        <v>805</v>
      </c>
      <c r="AE310" s="7" t="str">
        <f t="shared" ref="AE310:CP310" si="5047">IF(AE308="","",IF(LEFT(AE307,1)="F",0,IF(AE307="","",IF(AE311="Day",VLOOKUP(AE307,$A$449:$E$614,5,FALSE),IF(AE311="Night",VLOOKUP(AE307,$A$449:$E$614,4,FALSE),"")))))</f>
        <v/>
      </c>
      <c r="AF310" s="7" t="str">
        <f t="shared" si="5047"/>
        <v/>
      </c>
      <c r="AG310" s="7" t="str">
        <f t="shared" si="5047"/>
        <v/>
      </c>
      <c r="AH310" s="7" t="str">
        <f t="shared" si="5047"/>
        <v/>
      </c>
      <c r="AI310" s="7" t="str">
        <f t="shared" si="5047"/>
        <v/>
      </c>
      <c r="AJ310" s="7" t="str">
        <f t="shared" si="5047"/>
        <v/>
      </c>
      <c r="AK310" s="7" t="str">
        <f t="shared" si="5047"/>
        <v/>
      </c>
      <c r="AL310" s="7" t="str">
        <f t="shared" si="5047"/>
        <v/>
      </c>
      <c r="AM310" s="7" t="str">
        <f t="shared" si="5047"/>
        <v/>
      </c>
      <c r="AN310" s="7" t="str">
        <f t="shared" si="5047"/>
        <v/>
      </c>
      <c r="AO310" s="7" t="str">
        <f t="shared" si="5047"/>
        <v/>
      </c>
      <c r="AP310" s="7" t="str">
        <f t="shared" si="5047"/>
        <v/>
      </c>
      <c r="AQ310" s="7" t="str">
        <f t="shared" si="5047"/>
        <v/>
      </c>
      <c r="AR310" s="7" t="str">
        <f t="shared" si="5047"/>
        <v/>
      </c>
      <c r="AS310" s="7" t="str">
        <f t="shared" si="5047"/>
        <v/>
      </c>
      <c r="AT310" s="7" t="str">
        <f t="shared" si="5047"/>
        <v/>
      </c>
      <c r="AU310" s="7" t="str">
        <f t="shared" si="5047"/>
        <v/>
      </c>
      <c r="AV310" s="7" t="str">
        <f t="shared" si="5047"/>
        <v/>
      </c>
      <c r="AW310" s="7" t="str">
        <f t="shared" si="5047"/>
        <v/>
      </c>
      <c r="AX310" s="7" t="str">
        <f t="shared" si="5047"/>
        <v/>
      </c>
      <c r="AY310" s="7" t="str">
        <f t="shared" si="5047"/>
        <v/>
      </c>
      <c r="AZ310" s="7" t="str">
        <f t="shared" si="5047"/>
        <v/>
      </c>
      <c r="BA310" s="7" t="str">
        <f t="shared" si="5047"/>
        <v/>
      </c>
      <c r="BB310" s="7" t="str">
        <f t="shared" si="5047"/>
        <v/>
      </c>
      <c r="BC310" s="7" t="str">
        <f t="shared" si="5047"/>
        <v/>
      </c>
      <c r="BD310" s="7" t="str">
        <f t="shared" si="5047"/>
        <v/>
      </c>
      <c r="BE310" s="7" t="str">
        <f t="shared" si="5047"/>
        <v/>
      </c>
      <c r="BF310" s="7" t="str">
        <f t="shared" si="5047"/>
        <v/>
      </c>
      <c r="BG310" s="7" t="str">
        <f t="shared" si="5047"/>
        <v/>
      </c>
      <c r="BH310" s="7" t="str">
        <f t="shared" si="5047"/>
        <v/>
      </c>
      <c r="BI310" s="7" t="str">
        <f t="shared" si="5047"/>
        <v/>
      </c>
      <c r="BJ310" s="7" t="str">
        <f t="shared" si="5047"/>
        <v/>
      </c>
      <c r="BK310" s="7" t="str">
        <f t="shared" si="5047"/>
        <v/>
      </c>
      <c r="BL310" s="7" t="str">
        <f t="shared" si="5047"/>
        <v/>
      </c>
      <c r="BM310" s="7" t="str">
        <f t="shared" si="5047"/>
        <v/>
      </c>
      <c r="BN310" s="7" t="str">
        <f t="shared" si="5047"/>
        <v/>
      </c>
      <c r="BO310" s="7" t="str">
        <f t="shared" si="5047"/>
        <v/>
      </c>
      <c r="BP310" s="7" t="str">
        <f t="shared" si="5047"/>
        <v/>
      </c>
      <c r="BQ310" s="7" t="str">
        <f t="shared" si="5047"/>
        <v/>
      </c>
      <c r="BR310" s="7" t="str">
        <f t="shared" si="5047"/>
        <v/>
      </c>
      <c r="BS310" s="7" t="str">
        <f t="shared" si="5047"/>
        <v/>
      </c>
      <c r="BT310" s="7" t="str">
        <f t="shared" si="5047"/>
        <v/>
      </c>
      <c r="BU310" s="7" t="str">
        <f t="shared" si="5047"/>
        <v/>
      </c>
      <c r="BV310" s="7" t="str">
        <f t="shared" si="5047"/>
        <v/>
      </c>
      <c r="BW310" s="7" t="str">
        <f t="shared" si="5047"/>
        <v/>
      </c>
      <c r="BX310" s="7" t="str">
        <f t="shared" si="5047"/>
        <v/>
      </c>
      <c r="BY310" s="7" t="str">
        <f t="shared" si="5047"/>
        <v/>
      </c>
      <c r="BZ310" s="7" t="str">
        <f t="shared" si="5047"/>
        <v/>
      </c>
      <c r="CA310" s="7" t="str">
        <f t="shared" si="5047"/>
        <v/>
      </c>
      <c r="CB310" s="7" t="str">
        <f t="shared" si="5047"/>
        <v/>
      </c>
      <c r="CC310" s="7" t="str">
        <f t="shared" si="5047"/>
        <v/>
      </c>
      <c r="CD310" s="7" t="str">
        <f t="shared" si="5047"/>
        <v/>
      </c>
      <c r="CE310" s="7" t="str">
        <f t="shared" si="5047"/>
        <v/>
      </c>
      <c r="CF310" s="7" t="str">
        <f t="shared" si="5047"/>
        <v/>
      </c>
      <c r="CG310" s="7" t="str">
        <f t="shared" si="5047"/>
        <v/>
      </c>
      <c r="CH310" s="7" t="str">
        <f t="shared" si="5047"/>
        <v/>
      </c>
      <c r="CI310" s="7" t="str">
        <f t="shared" si="5047"/>
        <v/>
      </c>
      <c r="CJ310" s="7" t="str">
        <f t="shared" si="5047"/>
        <v/>
      </c>
      <c r="CK310" s="7" t="str">
        <f t="shared" si="5047"/>
        <v/>
      </c>
      <c r="CL310" s="7" t="str">
        <f t="shared" si="5047"/>
        <v/>
      </c>
      <c r="CM310" s="7" t="str">
        <f t="shared" si="5047"/>
        <v/>
      </c>
      <c r="CN310" s="7" t="str">
        <f t="shared" si="5047"/>
        <v/>
      </c>
      <c r="CO310" s="7" t="str">
        <f t="shared" si="5047"/>
        <v/>
      </c>
      <c r="CP310" s="7" t="str">
        <f t="shared" si="5047"/>
        <v/>
      </c>
      <c r="CQ310" s="7" t="str">
        <f t="shared" ref="CQ310:FB310" si="5048">IF(CQ308="","",IF(LEFT(CQ307,1)="F",0,IF(CQ307="","",IF(CQ311="Day",VLOOKUP(CQ307,$A$449:$E$614,5,FALSE),IF(CQ311="Night",VLOOKUP(CQ307,$A$449:$E$614,4,FALSE),"")))))</f>
        <v/>
      </c>
      <c r="CR310" s="7" t="str">
        <f t="shared" si="5048"/>
        <v/>
      </c>
      <c r="CS310" s="7" t="str">
        <f t="shared" si="5048"/>
        <v/>
      </c>
      <c r="CT310" s="7" t="str">
        <f t="shared" si="5048"/>
        <v/>
      </c>
      <c r="CU310" s="7" t="str">
        <f t="shared" si="5048"/>
        <v/>
      </c>
      <c r="CV310" s="7" t="str">
        <f t="shared" si="5048"/>
        <v/>
      </c>
      <c r="CW310" s="7" t="str">
        <f t="shared" si="5048"/>
        <v/>
      </c>
      <c r="CX310" s="7" t="str">
        <f t="shared" si="5048"/>
        <v/>
      </c>
      <c r="CY310" s="7" t="str">
        <f t="shared" si="5048"/>
        <v/>
      </c>
      <c r="CZ310" s="7" t="str">
        <f t="shared" si="5048"/>
        <v/>
      </c>
      <c r="DA310" s="7" t="str">
        <f t="shared" si="5048"/>
        <v/>
      </c>
      <c r="DB310" s="7" t="str">
        <f t="shared" si="5048"/>
        <v/>
      </c>
      <c r="DC310" s="7" t="str">
        <f t="shared" si="5048"/>
        <v/>
      </c>
      <c r="DD310" s="7" t="str">
        <f t="shared" si="5048"/>
        <v/>
      </c>
      <c r="DE310" s="7" t="str">
        <f t="shared" si="5048"/>
        <v/>
      </c>
      <c r="DF310" s="7" t="str">
        <f t="shared" si="5048"/>
        <v/>
      </c>
      <c r="DG310" s="7" t="str">
        <f t="shared" si="5048"/>
        <v/>
      </c>
      <c r="DH310" s="7" t="str">
        <f t="shared" si="5048"/>
        <v/>
      </c>
      <c r="DI310" s="7" t="str">
        <f t="shared" si="5048"/>
        <v/>
      </c>
      <c r="DJ310" s="7" t="str">
        <f t="shared" si="5048"/>
        <v/>
      </c>
      <c r="DK310" s="7" t="str">
        <f t="shared" si="5048"/>
        <v/>
      </c>
      <c r="DL310" s="7" t="str">
        <f t="shared" si="5048"/>
        <v/>
      </c>
      <c r="DM310" s="7" t="str">
        <f t="shared" si="5048"/>
        <v/>
      </c>
      <c r="DN310" s="7" t="str">
        <f t="shared" si="5048"/>
        <v/>
      </c>
      <c r="DO310" s="7" t="str">
        <f t="shared" si="5048"/>
        <v/>
      </c>
      <c r="DP310" s="7" t="str">
        <f t="shared" si="5048"/>
        <v/>
      </c>
      <c r="DQ310" s="7" t="str">
        <f t="shared" si="5048"/>
        <v/>
      </c>
      <c r="DR310" s="7" t="str">
        <f t="shared" si="5048"/>
        <v/>
      </c>
      <c r="DS310" s="7" t="str">
        <f t="shared" si="5048"/>
        <v/>
      </c>
      <c r="DT310" s="7" t="str">
        <f t="shared" si="5048"/>
        <v/>
      </c>
      <c r="DU310" s="7" t="str">
        <f t="shared" si="5048"/>
        <v/>
      </c>
      <c r="DV310" s="7" t="str">
        <f t="shared" si="5048"/>
        <v/>
      </c>
      <c r="DW310" s="7" t="str">
        <f t="shared" si="5048"/>
        <v/>
      </c>
      <c r="DX310" s="7" t="str">
        <f t="shared" si="5048"/>
        <v/>
      </c>
      <c r="DY310" s="7" t="str">
        <f t="shared" si="5048"/>
        <v/>
      </c>
      <c r="DZ310" s="7" t="str">
        <f t="shared" si="5048"/>
        <v/>
      </c>
      <c r="EA310" s="7" t="str">
        <f t="shared" si="5048"/>
        <v/>
      </c>
      <c r="EB310" s="7" t="str">
        <f t="shared" si="5048"/>
        <v/>
      </c>
      <c r="EC310" s="7" t="str">
        <f t="shared" si="5048"/>
        <v/>
      </c>
      <c r="ED310" s="7" t="str">
        <f t="shared" si="5048"/>
        <v/>
      </c>
      <c r="EE310" s="7" t="str">
        <f t="shared" si="5048"/>
        <v/>
      </c>
      <c r="EF310" s="7" t="str">
        <f t="shared" si="5048"/>
        <v/>
      </c>
      <c r="EG310" s="7" t="str">
        <f t="shared" si="5048"/>
        <v/>
      </c>
      <c r="EH310" s="7" t="str">
        <f t="shared" si="5048"/>
        <v/>
      </c>
      <c r="EI310" s="7" t="str">
        <f t="shared" si="5048"/>
        <v/>
      </c>
      <c r="EJ310" s="7" t="str">
        <f t="shared" si="5048"/>
        <v/>
      </c>
      <c r="EK310" s="7" t="str">
        <f t="shared" si="5048"/>
        <v/>
      </c>
      <c r="EL310" s="7" t="str">
        <f t="shared" si="5048"/>
        <v/>
      </c>
      <c r="EM310" s="7" t="str">
        <f t="shared" si="5048"/>
        <v/>
      </c>
      <c r="EN310" s="7" t="str">
        <f t="shared" si="5048"/>
        <v/>
      </c>
      <c r="EO310" s="7" t="str">
        <f t="shared" si="5048"/>
        <v/>
      </c>
      <c r="EP310" s="7" t="str">
        <f t="shared" si="5048"/>
        <v/>
      </c>
      <c r="EQ310" s="7" t="str">
        <f t="shared" si="5048"/>
        <v/>
      </c>
      <c r="ER310" s="7" t="str">
        <f t="shared" si="5048"/>
        <v/>
      </c>
      <c r="ES310" s="7" t="str">
        <f t="shared" si="5048"/>
        <v/>
      </c>
      <c r="ET310" s="7" t="str">
        <f t="shared" si="5048"/>
        <v/>
      </c>
      <c r="EU310" s="7" t="str">
        <f t="shared" si="5048"/>
        <v/>
      </c>
      <c r="EV310" s="7" t="str">
        <f t="shared" si="5048"/>
        <v/>
      </c>
      <c r="EW310" s="7" t="str">
        <f t="shared" si="5048"/>
        <v/>
      </c>
      <c r="EX310" s="7" t="str">
        <f t="shared" si="5048"/>
        <v/>
      </c>
      <c r="EY310" s="7" t="str">
        <f t="shared" si="5048"/>
        <v/>
      </c>
      <c r="EZ310" s="7" t="str">
        <f t="shared" si="5048"/>
        <v/>
      </c>
      <c r="FA310" s="7" t="str">
        <f t="shared" si="5048"/>
        <v/>
      </c>
      <c r="FB310" s="7" t="str">
        <f t="shared" si="5048"/>
        <v/>
      </c>
      <c r="FC310" s="7" t="str">
        <f t="shared" ref="FC310:HN310" si="5049">IF(FC308="","",IF(LEFT(FC307,1)="F",0,IF(FC307="","",IF(FC311="Day",VLOOKUP(FC307,$A$449:$E$614,5,FALSE),IF(FC311="Night",VLOOKUP(FC307,$A$449:$E$614,4,FALSE),"")))))</f>
        <v/>
      </c>
      <c r="FD310" s="7" t="str">
        <f t="shared" si="5049"/>
        <v/>
      </c>
      <c r="FE310" s="7" t="str">
        <f t="shared" si="5049"/>
        <v/>
      </c>
      <c r="FF310" s="7" t="str">
        <f t="shared" si="5049"/>
        <v/>
      </c>
      <c r="FG310" s="7" t="str">
        <f t="shared" si="5049"/>
        <v/>
      </c>
      <c r="FH310" s="7" t="str">
        <f t="shared" si="5049"/>
        <v/>
      </c>
      <c r="FI310" s="7" t="str">
        <f t="shared" si="5049"/>
        <v/>
      </c>
      <c r="FJ310" s="7" t="str">
        <f t="shared" si="5049"/>
        <v/>
      </c>
      <c r="FK310" s="7" t="str">
        <f t="shared" si="5049"/>
        <v/>
      </c>
      <c r="FL310" s="7" t="str">
        <f t="shared" si="5049"/>
        <v/>
      </c>
      <c r="FM310" s="7" t="str">
        <f t="shared" si="5049"/>
        <v/>
      </c>
      <c r="FN310" s="7" t="str">
        <f t="shared" si="5049"/>
        <v/>
      </c>
      <c r="FO310" s="7" t="str">
        <f t="shared" si="5049"/>
        <v/>
      </c>
      <c r="FP310" s="7" t="str">
        <f t="shared" si="5049"/>
        <v/>
      </c>
      <c r="FQ310" s="7" t="str">
        <f t="shared" si="5049"/>
        <v/>
      </c>
      <c r="FR310" s="7" t="str">
        <f t="shared" si="5049"/>
        <v/>
      </c>
      <c r="FS310" s="7" t="str">
        <f t="shared" si="5049"/>
        <v/>
      </c>
      <c r="FT310" s="7" t="str">
        <f t="shared" si="5049"/>
        <v/>
      </c>
      <c r="FU310" s="7" t="str">
        <f t="shared" si="5049"/>
        <v/>
      </c>
      <c r="FV310" s="7" t="str">
        <f t="shared" si="5049"/>
        <v/>
      </c>
      <c r="FW310" s="7" t="str">
        <f t="shared" si="5049"/>
        <v/>
      </c>
      <c r="FX310" s="7" t="str">
        <f t="shared" si="5049"/>
        <v/>
      </c>
      <c r="FY310" s="7" t="str">
        <f t="shared" si="5049"/>
        <v/>
      </c>
      <c r="FZ310" s="7" t="str">
        <f t="shared" si="5049"/>
        <v/>
      </c>
      <c r="GA310" s="7" t="str">
        <f t="shared" si="5049"/>
        <v/>
      </c>
      <c r="GB310" s="7" t="str">
        <f t="shared" si="5049"/>
        <v/>
      </c>
      <c r="GC310" s="7" t="str">
        <f t="shared" si="5049"/>
        <v/>
      </c>
      <c r="GD310" s="7" t="str">
        <f t="shared" si="5049"/>
        <v/>
      </c>
      <c r="GE310" s="7" t="str">
        <f t="shared" si="5049"/>
        <v/>
      </c>
      <c r="GF310" s="7" t="str">
        <f t="shared" si="5049"/>
        <v/>
      </c>
      <c r="GG310" s="7" t="str">
        <f t="shared" si="5049"/>
        <v/>
      </c>
      <c r="GH310" s="7" t="str">
        <f t="shared" si="5049"/>
        <v/>
      </c>
      <c r="GI310" s="7" t="str">
        <f t="shared" si="5049"/>
        <v/>
      </c>
      <c r="GJ310" s="7" t="str">
        <f t="shared" si="5049"/>
        <v/>
      </c>
      <c r="GK310" s="7" t="str">
        <f t="shared" si="5049"/>
        <v/>
      </c>
      <c r="GL310" s="7" t="str">
        <f t="shared" si="5049"/>
        <v/>
      </c>
      <c r="GM310" s="7" t="str">
        <f t="shared" si="5049"/>
        <v/>
      </c>
      <c r="GN310" s="7" t="str">
        <f t="shared" si="5049"/>
        <v/>
      </c>
      <c r="GO310" s="7" t="str">
        <f t="shared" si="5049"/>
        <v/>
      </c>
      <c r="GP310" s="7" t="str">
        <f t="shared" si="5049"/>
        <v/>
      </c>
      <c r="GQ310" s="7" t="str">
        <f t="shared" si="5049"/>
        <v/>
      </c>
      <c r="GR310" s="7" t="str">
        <f t="shared" si="5049"/>
        <v/>
      </c>
      <c r="GS310" s="7" t="str">
        <f t="shared" si="5049"/>
        <v/>
      </c>
      <c r="GT310" s="7" t="str">
        <f t="shared" si="5049"/>
        <v/>
      </c>
      <c r="GU310" s="7" t="str">
        <f t="shared" si="5049"/>
        <v/>
      </c>
      <c r="GV310" s="7" t="str">
        <f t="shared" si="5049"/>
        <v/>
      </c>
      <c r="GW310" s="7" t="str">
        <f t="shared" si="5049"/>
        <v/>
      </c>
      <c r="GX310" s="7" t="str">
        <f t="shared" si="5049"/>
        <v/>
      </c>
      <c r="GY310" s="7" t="str">
        <f t="shared" si="5049"/>
        <v/>
      </c>
      <c r="GZ310" s="7" t="str">
        <f t="shared" si="5049"/>
        <v/>
      </c>
      <c r="HA310" s="7" t="str">
        <f t="shared" si="5049"/>
        <v/>
      </c>
      <c r="HB310" s="7" t="str">
        <f t="shared" si="5049"/>
        <v/>
      </c>
      <c r="HC310" s="7" t="str">
        <f t="shared" si="5049"/>
        <v/>
      </c>
      <c r="HD310" s="7" t="str">
        <f t="shared" si="5049"/>
        <v/>
      </c>
      <c r="HE310" s="7" t="str">
        <f t="shared" si="5049"/>
        <v/>
      </c>
      <c r="HF310" s="7" t="str">
        <f t="shared" si="5049"/>
        <v/>
      </c>
      <c r="HG310" s="7" t="str">
        <f t="shared" si="5049"/>
        <v/>
      </c>
      <c r="HH310" s="7" t="str">
        <f t="shared" si="5049"/>
        <v/>
      </c>
      <c r="HI310" s="7" t="str">
        <f t="shared" si="5049"/>
        <v/>
      </c>
      <c r="HJ310" s="7" t="str">
        <f t="shared" si="5049"/>
        <v/>
      </c>
      <c r="HK310" s="7" t="str">
        <f t="shared" si="5049"/>
        <v/>
      </c>
      <c r="HL310" s="7" t="str">
        <f t="shared" si="5049"/>
        <v/>
      </c>
      <c r="HM310" s="7" t="str">
        <f t="shared" si="5049"/>
        <v/>
      </c>
      <c r="HN310" s="7" t="str">
        <f t="shared" si="5049"/>
        <v/>
      </c>
      <c r="HO310" s="7" t="str">
        <f t="shared" ref="HO310:ID310" si="5050">IF(HO308="","",IF(LEFT(HO307,1)="F",0,IF(HO307="","",IF(HO311="Day",VLOOKUP(HO307,$A$449:$E$614,5,FALSE),IF(HO311="Night",VLOOKUP(HO307,$A$449:$E$614,4,FALSE),"")))))</f>
        <v/>
      </c>
      <c r="HP310" s="7" t="str">
        <f t="shared" si="5050"/>
        <v/>
      </c>
      <c r="HQ310" s="7" t="str">
        <f t="shared" si="5050"/>
        <v/>
      </c>
      <c r="HR310" s="7" t="str">
        <f t="shared" si="5050"/>
        <v/>
      </c>
      <c r="HS310" s="7" t="str">
        <f t="shared" si="5050"/>
        <v/>
      </c>
      <c r="HT310" s="7" t="str">
        <f t="shared" si="5050"/>
        <v/>
      </c>
      <c r="HU310" s="7" t="str">
        <f t="shared" si="5050"/>
        <v/>
      </c>
      <c r="HV310" s="7" t="str">
        <f t="shared" si="5050"/>
        <v/>
      </c>
      <c r="HW310" s="7" t="str">
        <f t="shared" si="5050"/>
        <v/>
      </c>
      <c r="HX310" s="7" t="str">
        <f t="shared" si="5050"/>
        <v/>
      </c>
      <c r="HY310" s="7" t="str">
        <f t="shared" si="5050"/>
        <v/>
      </c>
      <c r="HZ310" s="7" t="str">
        <f t="shared" si="5050"/>
        <v/>
      </c>
      <c r="IA310" s="7" t="str">
        <f t="shared" si="5050"/>
        <v/>
      </c>
      <c r="IB310" s="7" t="str">
        <f t="shared" si="5050"/>
        <v/>
      </c>
      <c r="IC310" s="7" t="str">
        <f t="shared" si="5050"/>
        <v/>
      </c>
      <c r="ID310" s="7" t="str">
        <f t="shared" si="5050"/>
        <v/>
      </c>
    </row>
    <row r="311" spans="1:238" hidden="1" x14ac:dyDescent="0.3">
      <c r="A311" s="31" t="s">
        <v>697</v>
      </c>
      <c r="B311" s="31" t="str">
        <f>VLOOKUP($A311,POINTS!$O$3:$W$168,B$232,FALSE)</f>
        <v>Zion-Lutheran Church - Fredericksburg</v>
      </c>
      <c r="C311" s="31" t="str">
        <f>VLOOKUP($A311,POINTS!$O$3:$W$168,C$232,FALSE)</f>
        <v>Fredericksburg</v>
      </c>
      <c r="D311" s="32">
        <f>VLOOKUP($A311,POINTS!$O$3:$W$168,D$232,FALSE)</f>
        <v>30.280110000000001</v>
      </c>
      <c r="E311" s="32">
        <f>VLOOKUP($A311,POINTS!$O$3:$W$168,E$232,FALSE)</f>
        <v>-98.878652000000002</v>
      </c>
      <c r="F311" s="31">
        <f>VLOOKUP($A311,POINTS!$O$3:$W$168,F$232,FALSE)</f>
        <v>0</v>
      </c>
      <c r="G311" s="31">
        <f>VLOOKUP($A311,POINTS!$O$3:$W$168,G$232,FALSE)</f>
        <v>306</v>
      </c>
      <c r="H311" s="31">
        <f>VLOOKUP($A311,POINTS!$O$3:$W$168,H$232,FALSE)</f>
        <v>0</v>
      </c>
      <c r="I311" s="7">
        <f>ROUNDUP(VLOOKUP(A311,POINTS!$A$3:$J$168,10,FALSE)/2,0)</f>
        <v>77</v>
      </c>
      <c r="Z311" s="29"/>
      <c r="AA311" s="29"/>
      <c r="AB311" s="7">
        <f>IF(BR1244*0.1&gt;=0.5,0.5,1-(BR1244*0.1))</f>
        <v>1</v>
      </c>
      <c r="AC311" s="7" t="s">
        <v>1036</v>
      </c>
      <c r="AE311" s="7" t="str">
        <f t="shared" ref="AE311:CP311" si="5051">IF(LEFT(AE307,6)="Duplic","",IF(AE307="","",VLOOKUP(AE307,$AD$26:$AI$191,6,FALSE)))</f>
        <v/>
      </c>
      <c r="AF311" s="7" t="str">
        <f t="shared" si="5051"/>
        <v/>
      </c>
      <c r="AG311" s="7" t="str">
        <f t="shared" si="5051"/>
        <v/>
      </c>
      <c r="AH311" s="7" t="str">
        <f t="shared" si="5051"/>
        <v/>
      </c>
      <c r="AI311" s="7" t="str">
        <f t="shared" si="5051"/>
        <v/>
      </c>
      <c r="AJ311" s="7" t="str">
        <f t="shared" si="5051"/>
        <v/>
      </c>
      <c r="AK311" s="7" t="str">
        <f t="shared" si="5051"/>
        <v/>
      </c>
      <c r="AL311" s="7" t="str">
        <f t="shared" si="5051"/>
        <v/>
      </c>
      <c r="AM311" s="7" t="str">
        <f t="shared" si="5051"/>
        <v/>
      </c>
      <c r="AN311" s="7" t="str">
        <f t="shared" si="5051"/>
        <v/>
      </c>
      <c r="AO311" s="7" t="str">
        <f t="shared" si="5051"/>
        <v/>
      </c>
      <c r="AP311" s="7" t="str">
        <f t="shared" si="5051"/>
        <v/>
      </c>
      <c r="AQ311" s="7" t="str">
        <f t="shared" si="5051"/>
        <v/>
      </c>
      <c r="AR311" s="7" t="str">
        <f t="shared" si="5051"/>
        <v/>
      </c>
      <c r="AS311" s="7" t="str">
        <f t="shared" si="5051"/>
        <v/>
      </c>
      <c r="AT311" s="7" t="str">
        <f t="shared" si="5051"/>
        <v/>
      </c>
      <c r="AU311" s="7" t="str">
        <f t="shared" si="5051"/>
        <v/>
      </c>
      <c r="AV311" s="7" t="str">
        <f t="shared" si="5051"/>
        <v/>
      </c>
      <c r="AW311" s="7" t="str">
        <f t="shared" si="5051"/>
        <v/>
      </c>
      <c r="AX311" s="7" t="str">
        <f t="shared" si="5051"/>
        <v/>
      </c>
      <c r="AY311" s="7" t="str">
        <f t="shared" si="5051"/>
        <v/>
      </c>
      <c r="AZ311" s="7" t="str">
        <f t="shared" si="5051"/>
        <v/>
      </c>
      <c r="BA311" s="7" t="str">
        <f t="shared" si="5051"/>
        <v/>
      </c>
      <c r="BB311" s="7" t="str">
        <f t="shared" si="5051"/>
        <v/>
      </c>
      <c r="BC311" s="7" t="str">
        <f t="shared" si="5051"/>
        <v/>
      </c>
      <c r="BD311" s="7" t="str">
        <f t="shared" si="5051"/>
        <v/>
      </c>
      <c r="BE311" s="7" t="str">
        <f t="shared" si="5051"/>
        <v/>
      </c>
      <c r="BF311" s="7" t="str">
        <f t="shared" si="5051"/>
        <v/>
      </c>
      <c r="BG311" s="7" t="str">
        <f t="shared" si="5051"/>
        <v/>
      </c>
      <c r="BH311" s="7" t="str">
        <f t="shared" si="5051"/>
        <v/>
      </c>
      <c r="BI311" s="7" t="str">
        <f t="shared" si="5051"/>
        <v/>
      </c>
      <c r="BJ311" s="7" t="str">
        <f t="shared" si="5051"/>
        <v/>
      </c>
      <c r="BK311" s="7" t="str">
        <f t="shared" si="5051"/>
        <v/>
      </c>
      <c r="BL311" s="7" t="str">
        <f t="shared" si="5051"/>
        <v/>
      </c>
      <c r="BM311" s="7" t="str">
        <f t="shared" si="5051"/>
        <v/>
      </c>
      <c r="BN311" s="7" t="str">
        <f t="shared" si="5051"/>
        <v/>
      </c>
      <c r="BO311" s="7" t="str">
        <f t="shared" si="5051"/>
        <v/>
      </c>
      <c r="BP311" s="7" t="str">
        <f t="shared" si="5051"/>
        <v/>
      </c>
      <c r="BQ311" s="7" t="str">
        <f t="shared" si="5051"/>
        <v/>
      </c>
      <c r="BR311" s="7" t="str">
        <f t="shared" si="5051"/>
        <v/>
      </c>
      <c r="BS311" s="7" t="str">
        <f t="shared" si="5051"/>
        <v/>
      </c>
      <c r="BT311" s="7" t="str">
        <f t="shared" si="5051"/>
        <v/>
      </c>
      <c r="BU311" s="7" t="str">
        <f t="shared" si="5051"/>
        <v/>
      </c>
      <c r="BV311" s="7" t="str">
        <f t="shared" si="5051"/>
        <v/>
      </c>
      <c r="BW311" s="7" t="str">
        <f t="shared" si="5051"/>
        <v/>
      </c>
      <c r="BX311" s="7" t="str">
        <f t="shared" si="5051"/>
        <v/>
      </c>
      <c r="BY311" s="7" t="str">
        <f t="shared" si="5051"/>
        <v/>
      </c>
      <c r="BZ311" s="7" t="str">
        <f t="shared" si="5051"/>
        <v/>
      </c>
      <c r="CA311" s="7" t="str">
        <f t="shared" si="5051"/>
        <v/>
      </c>
      <c r="CB311" s="7" t="str">
        <f t="shared" si="5051"/>
        <v/>
      </c>
      <c r="CC311" s="7" t="str">
        <f t="shared" si="5051"/>
        <v/>
      </c>
      <c r="CD311" s="7" t="str">
        <f t="shared" si="5051"/>
        <v/>
      </c>
      <c r="CE311" s="7" t="str">
        <f t="shared" si="5051"/>
        <v/>
      </c>
      <c r="CF311" s="7" t="str">
        <f t="shared" si="5051"/>
        <v/>
      </c>
      <c r="CG311" s="7" t="str">
        <f t="shared" si="5051"/>
        <v/>
      </c>
      <c r="CH311" s="7" t="str">
        <f t="shared" si="5051"/>
        <v/>
      </c>
      <c r="CI311" s="7" t="str">
        <f t="shared" si="5051"/>
        <v/>
      </c>
      <c r="CJ311" s="7" t="str">
        <f t="shared" si="5051"/>
        <v/>
      </c>
      <c r="CK311" s="7" t="str">
        <f t="shared" si="5051"/>
        <v/>
      </c>
      <c r="CL311" s="7" t="str">
        <f t="shared" si="5051"/>
        <v/>
      </c>
      <c r="CM311" s="7" t="str">
        <f t="shared" si="5051"/>
        <v/>
      </c>
      <c r="CN311" s="7" t="str">
        <f t="shared" si="5051"/>
        <v/>
      </c>
      <c r="CO311" s="7" t="str">
        <f t="shared" si="5051"/>
        <v/>
      </c>
      <c r="CP311" s="7" t="str">
        <f t="shared" si="5051"/>
        <v/>
      </c>
      <c r="CQ311" s="7" t="str">
        <f t="shared" ref="CQ311:FB311" si="5052">IF(LEFT(CQ307,6)="Duplic","",IF(CQ307="","",VLOOKUP(CQ307,$AD$26:$AI$191,6,FALSE)))</f>
        <v/>
      </c>
      <c r="CR311" s="7" t="str">
        <f t="shared" si="5052"/>
        <v/>
      </c>
      <c r="CS311" s="7" t="str">
        <f t="shared" si="5052"/>
        <v/>
      </c>
      <c r="CT311" s="7" t="str">
        <f t="shared" si="5052"/>
        <v/>
      </c>
      <c r="CU311" s="7" t="str">
        <f t="shared" si="5052"/>
        <v/>
      </c>
      <c r="CV311" s="7" t="str">
        <f t="shared" si="5052"/>
        <v/>
      </c>
      <c r="CW311" s="7" t="str">
        <f t="shared" si="5052"/>
        <v/>
      </c>
      <c r="CX311" s="7" t="str">
        <f t="shared" si="5052"/>
        <v/>
      </c>
      <c r="CY311" s="7" t="str">
        <f t="shared" si="5052"/>
        <v/>
      </c>
      <c r="CZ311" s="7" t="str">
        <f t="shared" si="5052"/>
        <v/>
      </c>
      <c r="DA311" s="7" t="str">
        <f t="shared" si="5052"/>
        <v/>
      </c>
      <c r="DB311" s="7" t="str">
        <f t="shared" si="5052"/>
        <v/>
      </c>
      <c r="DC311" s="7" t="str">
        <f t="shared" si="5052"/>
        <v/>
      </c>
      <c r="DD311" s="7" t="str">
        <f t="shared" si="5052"/>
        <v/>
      </c>
      <c r="DE311" s="7" t="str">
        <f t="shared" si="5052"/>
        <v/>
      </c>
      <c r="DF311" s="7" t="str">
        <f t="shared" si="5052"/>
        <v/>
      </c>
      <c r="DG311" s="7" t="str">
        <f t="shared" si="5052"/>
        <v/>
      </c>
      <c r="DH311" s="7" t="str">
        <f t="shared" si="5052"/>
        <v/>
      </c>
      <c r="DI311" s="7" t="str">
        <f t="shared" si="5052"/>
        <v/>
      </c>
      <c r="DJ311" s="7" t="str">
        <f t="shared" si="5052"/>
        <v/>
      </c>
      <c r="DK311" s="7" t="str">
        <f t="shared" si="5052"/>
        <v/>
      </c>
      <c r="DL311" s="7" t="str">
        <f t="shared" si="5052"/>
        <v/>
      </c>
      <c r="DM311" s="7" t="str">
        <f t="shared" si="5052"/>
        <v/>
      </c>
      <c r="DN311" s="7" t="str">
        <f t="shared" si="5052"/>
        <v/>
      </c>
      <c r="DO311" s="7" t="str">
        <f t="shared" si="5052"/>
        <v/>
      </c>
      <c r="DP311" s="7" t="str">
        <f t="shared" si="5052"/>
        <v/>
      </c>
      <c r="DQ311" s="7" t="str">
        <f t="shared" si="5052"/>
        <v/>
      </c>
      <c r="DR311" s="7" t="str">
        <f t="shared" si="5052"/>
        <v/>
      </c>
      <c r="DS311" s="7" t="str">
        <f t="shared" si="5052"/>
        <v/>
      </c>
      <c r="DT311" s="7" t="str">
        <f t="shared" si="5052"/>
        <v/>
      </c>
      <c r="DU311" s="7" t="str">
        <f t="shared" si="5052"/>
        <v/>
      </c>
      <c r="DV311" s="7" t="str">
        <f t="shared" si="5052"/>
        <v/>
      </c>
      <c r="DW311" s="7" t="str">
        <f t="shared" si="5052"/>
        <v/>
      </c>
      <c r="DX311" s="7" t="str">
        <f t="shared" si="5052"/>
        <v/>
      </c>
      <c r="DY311" s="7" t="str">
        <f t="shared" si="5052"/>
        <v/>
      </c>
      <c r="DZ311" s="7" t="str">
        <f t="shared" si="5052"/>
        <v/>
      </c>
      <c r="EA311" s="7" t="str">
        <f t="shared" si="5052"/>
        <v/>
      </c>
      <c r="EB311" s="7" t="str">
        <f t="shared" si="5052"/>
        <v/>
      </c>
      <c r="EC311" s="7" t="str">
        <f t="shared" si="5052"/>
        <v/>
      </c>
      <c r="ED311" s="7" t="str">
        <f t="shared" si="5052"/>
        <v/>
      </c>
      <c r="EE311" s="7" t="str">
        <f t="shared" si="5052"/>
        <v/>
      </c>
      <c r="EF311" s="7" t="str">
        <f t="shared" si="5052"/>
        <v/>
      </c>
      <c r="EG311" s="7" t="str">
        <f t="shared" si="5052"/>
        <v/>
      </c>
      <c r="EH311" s="7" t="str">
        <f t="shared" si="5052"/>
        <v/>
      </c>
      <c r="EI311" s="7" t="str">
        <f t="shared" si="5052"/>
        <v/>
      </c>
      <c r="EJ311" s="7" t="str">
        <f t="shared" si="5052"/>
        <v/>
      </c>
      <c r="EK311" s="7" t="str">
        <f t="shared" si="5052"/>
        <v/>
      </c>
      <c r="EL311" s="7" t="str">
        <f t="shared" si="5052"/>
        <v/>
      </c>
      <c r="EM311" s="7" t="str">
        <f t="shared" si="5052"/>
        <v/>
      </c>
      <c r="EN311" s="7" t="str">
        <f t="shared" si="5052"/>
        <v/>
      </c>
      <c r="EO311" s="7" t="str">
        <f t="shared" si="5052"/>
        <v/>
      </c>
      <c r="EP311" s="7" t="str">
        <f t="shared" si="5052"/>
        <v/>
      </c>
      <c r="EQ311" s="7" t="str">
        <f t="shared" si="5052"/>
        <v/>
      </c>
      <c r="ER311" s="7" t="str">
        <f t="shared" si="5052"/>
        <v/>
      </c>
      <c r="ES311" s="7" t="str">
        <f t="shared" si="5052"/>
        <v/>
      </c>
      <c r="ET311" s="7" t="str">
        <f t="shared" si="5052"/>
        <v/>
      </c>
      <c r="EU311" s="7" t="str">
        <f t="shared" si="5052"/>
        <v/>
      </c>
      <c r="EV311" s="7" t="str">
        <f t="shared" si="5052"/>
        <v/>
      </c>
      <c r="EW311" s="7" t="str">
        <f t="shared" si="5052"/>
        <v/>
      </c>
      <c r="EX311" s="7" t="str">
        <f t="shared" si="5052"/>
        <v/>
      </c>
      <c r="EY311" s="7" t="str">
        <f t="shared" si="5052"/>
        <v/>
      </c>
      <c r="EZ311" s="7" t="str">
        <f t="shared" si="5052"/>
        <v/>
      </c>
      <c r="FA311" s="7" t="str">
        <f t="shared" si="5052"/>
        <v/>
      </c>
      <c r="FB311" s="7" t="str">
        <f t="shared" si="5052"/>
        <v/>
      </c>
      <c r="FC311" s="7" t="str">
        <f t="shared" ref="FC311:HN311" si="5053">IF(LEFT(FC307,6)="Duplic","",IF(FC307="","",VLOOKUP(FC307,$AD$26:$AI$191,6,FALSE)))</f>
        <v/>
      </c>
      <c r="FD311" s="7" t="str">
        <f t="shared" si="5053"/>
        <v/>
      </c>
      <c r="FE311" s="7" t="str">
        <f t="shared" si="5053"/>
        <v/>
      </c>
      <c r="FF311" s="7" t="str">
        <f t="shared" si="5053"/>
        <v/>
      </c>
      <c r="FG311" s="7" t="str">
        <f t="shared" si="5053"/>
        <v/>
      </c>
      <c r="FH311" s="7" t="str">
        <f t="shared" si="5053"/>
        <v/>
      </c>
      <c r="FI311" s="7" t="str">
        <f t="shared" si="5053"/>
        <v/>
      </c>
      <c r="FJ311" s="7" t="str">
        <f t="shared" si="5053"/>
        <v/>
      </c>
      <c r="FK311" s="7" t="str">
        <f t="shared" si="5053"/>
        <v/>
      </c>
      <c r="FL311" s="7" t="str">
        <f t="shared" si="5053"/>
        <v/>
      </c>
      <c r="FM311" s="7" t="str">
        <f t="shared" si="5053"/>
        <v/>
      </c>
      <c r="FN311" s="7" t="str">
        <f t="shared" si="5053"/>
        <v/>
      </c>
      <c r="FO311" s="7" t="str">
        <f t="shared" si="5053"/>
        <v/>
      </c>
      <c r="FP311" s="7" t="str">
        <f t="shared" si="5053"/>
        <v/>
      </c>
      <c r="FQ311" s="7" t="str">
        <f t="shared" si="5053"/>
        <v/>
      </c>
      <c r="FR311" s="7" t="str">
        <f t="shared" si="5053"/>
        <v/>
      </c>
      <c r="FS311" s="7" t="str">
        <f t="shared" si="5053"/>
        <v/>
      </c>
      <c r="FT311" s="7" t="str">
        <f t="shared" si="5053"/>
        <v/>
      </c>
      <c r="FU311" s="7" t="str">
        <f t="shared" si="5053"/>
        <v/>
      </c>
      <c r="FV311" s="7" t="str">
        <f t="shared" si="5053"/>
        <v/>
      </c>
      <c r="FW311" s="7" t="str">
        <f t="shared" si="5053"/>
        <v/>
      </c>
      <c r="FX311" s="7" t="str">
        <f t="shared" si="5053"/>
        <v/>
      </c>
      <c r="FY311" s="7" t="str">
        <f t="shared" si="5053"/>
        <v/>
      </c>
      <c r="FZ311" s="7" t="str">
        <f t="shared" si="5053"/>
        <v/>
      </c>
      <c r="GA311" s="7" t="str">
        <f t="shared" si="5053"/>
        <v/>
      </c>
      <c r="GB311" s="7" t="str">
        <f t="shared" si="5053"/>
        <v/>
      </c>
      <c r="GC311" s="7" t="str">
        <f t="shared" si="5053"/>
        <v/>
      </c>
      <c r="GD311" s="7" t="str">
        <f t="shared" si="5053"/>
        <v/>
      </c>
      <c r="GE311" s="7" t="str">
        <f t="shared" si="5053"/>
        <v/>
      </c>
      <c r="GF311" s="7" t="str">
        <f t="shared" si="5053"/>
        <v/>
      </c>
      <c r="GG311" s="7" t="str">
        <f t="shared" si="5053"/>
        <v/>
      </c>
      <c r="GH311" s="7" t="str">
        <f t="shared" si="5053"/>
        <v/>
      </c>
      <c r="GI311" s="7" t="str">
        <f t="shared" si="5053"/>
        <v/>
      </c>
      <c r="GJ311" s="7" t="str">
        <f t="shared" si="5053"/>
        <v/>
      </c>
      <c r="GK311" s="7" t="str">
        <f t="shared" si="5053"/>
        <v/>
      </c>
      <c r="GL311" s="7" t="str">
        <f t="shared" si="5053"/>
        <v/>
      </c>
      <c r="GM311" s="7" t="str">
        <f t="shared" si="5053"/>
        <v/>
      </c>
      <c r="GN311" s="7" t="str">
        <f t="shared" si="5053"/>
        <v/>
      </c>
      <c r="GO311" s="7" t="str">
        <f t="shared" si="5053"/>
        <v/>
      </c>
      <c r="GP311" s="7" t="str">
        <f t="shared" si="5053"/>
        <v/>
      </c>
      <c r="GQ311" s="7" t="str">
        <f t="shared" si="5053"/>
        <v/>
      </c>
      <c r="GR311" s="7" t="str">
        <f t="shared" si="5053"/>
        <v/>
      </c>
      <c r="GS311" s="7" t="str">
        <f t="shared" si="5053"/>
        <v/>
      </c>
      <c r="GT311" s="7" t="str">
        <f t="shared" si="5053"/>
        <v/>
      </c>
      <c r="GU311" s="7" t="str">
        <f t="shared" si="5053"/>
        <v/>
      </c>
      <c r="GV311" s="7" t="str">
        <f t="shared" si="5053"/>
        <v/>
      </c>
      <c r="GW311" s="7" t="str">
        <f t="shared" si="5053"/>
        <v/>
      </c>
      <c r="GX311" s="7" t="str">
        <f t="shared" si="5053"/>
        <v/>
      </c>
      <c r="GY311" s="7" t="str">
        <f t="shared" si="5053"/>
        <v/>
      </c>
      <c r="GZ311" s="7" t="str">
        <f t="shared" si="5053"/>
        <v/>
      </c>
      <c r="HA311" s="7" t="str">
        <f t="shared" si="5053"/>
        <v/>
      </c>
      <c r="HB311" s="7" t="str">
        <f t="shared" si="5053"/>
        <v/>
      </c>
      <c r="HC311" s="7" t="str">
        <f t="shared" si="5053"/>
        <v/>
      </c>
      <c r="HD311" s="7" t="str">
        <f t="shared" si="5053"/>
        <v/>
      </c>
      <c r="HE311" s="7" t="str">
        <f t="shared" si="5053"/>
        <v/>
      </c>
      <c r="HF311" s="7" t="str">
        <f t="shared" si="5053"/>
        <v/>
      </c>
      <c r="HG311" s="7" t="str">
        <f t="shared" si="5053"/>
        <v/>
      </c>
      <c r="HH311" s="7" t="str">
        <f t="shared" si="5053"/>
        <v/>
      </c>
      <c r="HI311" s="7" t="str">
        <f t="shared" si="5053"/>
        <v/>
      </c>
      <c r="HJ311" s="7" t="str">
        <f t="shared" si="5053"/>
        <v/>
      </c>
      <c r="HK311" s="7" t="str">
        <f t="shared" si="5053"/>
        <v/>
      </c>
      <c r="HL311" s="7" t="str">
        <f t="shared" si="5053"/>
        <v/>
      </c>
      <c r="HM311" s="7" t="str">
        <f t="shared" si="5053"/>
        <v/>
      </c>
      <c r="HN311" s="7" t="str">
        <f t="shared" si="5053"/>
        <v/>
      </c>
      <c r="HO311" s="7" t="str">
        <f t="shared" ref="HO311:ID311" si="5054">IF(LEFT(HO307,6)="Duplic","",IF(HO307="","",VLOOKUP(HO307,$AD$26:$AI$191,6,FALSE)))</f>
        <v/>
      </c>
      <c r="HP311" s="7" t="str">
        <f t="shared" si="5054"/>
        <v/>
      </c>
      <c r="HQ311" s="7" t="str">
        <f t="shared" si="5054"/>
        <v/>
      </c>
      <c r="HR311" s="7" t="str">
        <f t="shared" si="5054"/>
        <v/>
      </c>
      <c r="HS311" s="7" t="str">
        <f t="shared" si="5054"/>
        <v/>
      </c>
      <c r="HT311" s="7" t="str">
        <f t="shared" si="5054"/>
        <v/>
      </c>
      <c r="HU311" s="7" t="str">
        <f t="shared" si="5054"/>
        <v/>
      </c>
      <c r="HV311" s="7" t="str">
        <f t="shared" si="5054"/>
        <v/>
      </c>
      <c r="HW311" s="7" t="str">
        <f t="shared" si="5054"/>
        <v/>
      </c>
      <c r="HX311" s="7" t="str">
        <f t="shared" si="5054"/>
        <v/>
      </c>
      <c r="HY311" s="7" t="str">
        <f t="shared" si="5054"/>
        <v/>
      </c>
      <c r="HZ311" s="7" t="str">
        <f t="shared" si="5054"/>
        <v/>
      </c>
      <c r="IA311" s="7" t="str">
        <f t="shared" si="5054"/>
        <v/>
      </c>
      <c r="IB311" s="7" t="str">
        <f t="shared" si="5054"/>
        <v/>
      </c>
      <c r="IC311" s="7" t="str">
        <f t="shared" si="5054"/>
        <v/>
      </c>
      <c r="ID311" s="7" t="str">
        <f t="shared" si="5054"/>
        <v/>
      </c>
    </row>
    <row r="312" spans="1:238" hidden="1" x14ac:dyDescent="0.3">
      <c r="A312" s="31" t="s">
        <v>698</v>
      </c>
      <c r="B312" s="31" t="str">
        <f>VLOOKUP($A312,POINTS!$O$3:$W$168,B$232,FALSE)</f>
        <v>Church of the Blessed Virgin Mary, the Queen of Peace</v>
      </c>
      <c r="C312" s="31" t="str">
        <f>VLOOKUP($A312,POINTS!$O$3:$W$168,C$232,FALSE)</f>
        <v>Sweet Home</v>
      </c>
      <c r="D312" s="32">
        <f>VLOOKUP($A312,POINTS!$O$3:$W$168,D$232,FALSE)</f>
        <v>29.342243</v>
      </c>
      <c r="E312" s="32">
        <f>VLOOKUP($A312,POINTS!$O$3:$W$168,E$232,FALSE)</f>
        <v>-97.069412999999997</v>
      </c>
      <c r="F312" s="31">
        <f>VLOOKUP($A312,POINTS!$O$3:$W$168,F$232,FALSE)</f>
        <v>0</v>
      </c>
      <c r="G312" s="31">
        <f>VLOOKUP($A312,POINTS!$O$3:$W$168,G$232,FALSE)</f>
        <v>198</v>
      </c>
      <c r="H312" s="31">
        <f>VLOOKUP($A312,POINTS!$O$3:$W$168,H$232,FALSE)</f>
        <v>0</v>
      </c>
      <c r="I312" s="7">
        <f>ROUNDUP(VLOOKUP(A312,POINTS!$A$3:$J$168,10,FALSE)/2,0)</f>
        <v>50</v>
      </c>
      <c r="Z312" s="29"/>
      <c r="AA312" s="29" t="s">
        <v>802</v>
      </c>
      <c r="AE312" s="7" t="str">
        <f t="shared" ref="AE312" si="5055">IF(COUNTIF($A$449:$A$614,AE307)&gt;0,IF(LEN($AB305)-LEN(SUBSTITUTE($AB305,LEFT(AE307,1),""))&gt;=1,IF(AE311="Night",0.1,""),""),"")</f>
        <v/>
      </c>
      <c r="AF312" s="7" t="str">
        <f t="shared" ref="AF312" si="5056">IF(COUNTIF($A$449:$A$614,AF307)&gt;0,IF(LEN($AB305)-LEN(SUBSTITUTE($AB305,LEFT(AF307,1),""))&gt;=1,IF(AF311="Night",0.1,""),""),"")</f>
        <v/>
      </c>
      <c r="AG312" s="7" t="str">
        <f t="shared" ref="AG312" si="5057">IF(COUNTIF($A$449:$A$614,AG307)&gt;0,IF(LEN($AB305)-LEN(SUBSTITUTE($AB305,LEFT(AG307,1),""))&gt;=1,IF(AG311="Night",0.1,""),""),"")</f>
        <v/>
      </c>
      <c r="AH312" s="7" t="str">
        <f t="shared" ref="AH312" si="5058">IF(COUNTIF($A$449:$A$614,AH307)&gt;0,IF(LEN($AB305)-LEN(SUBSTITUTE($AB305,LEFT(AH307,1),""))&gt;=1,IF(AH311="Night",0.1,""),""),"")</f>
        <v/>
      </c>
      <c r="AI312" s="7" t="str">
        <f t="shared" ref="AI312" si="5059">IF(COUNTIF($A$449:$A$614,AI307)&gt;0,IF(LEN($AB305)-LEN(SUBSTITUTE($AB305,LEFT(AI307,1),""))&gt;=1,IF(AI311="Night",0.1,""),""),"")</f>
        <v/>
      </c>
      <c r="AJ312" s="7" t="str">
        <f t="shared" ref="AJ312" si="5060">IF(COUNTIF($A$449:$A$614,AJ307)&gt;0,IF(LEN($AB305)-LEN(SUBSTITUTE($AB305,LEFT(AJ307,1),""))&gt;=1,IF(AJ311="Night",0.1,""),""),"")</f>
        <v/>
      </c>
      <c r="AK312" s="7" t="str">
        <f t="shared" ref="AK312" si="5061">IF(COUNTIF($A$449:$A$614,AK307)&gt;0,IF(LEN($AB305)-LEN(SUBSTITUTE($AB305,LEFT(AK307,1),""))&gt;=1,IF(AK311="Night",0.1,""),""),"")</f>
        <v/>
      </c>
      <c r="AL312" s="7" t="str">
        <f t="shared" ref="AL312" si="5062">IF(COUNTIF($A$449:$A$614,AL307)&gt;0,IF(LEN($AB305)-LEN(SUBSTITUTE($AB305,LEFT(AL307,1),""))&gt;=1,IF(AL311="Night",0.1,""),""),"")</f>
        <v/>
      </c>
      <c r="AM312" s="7" t="str">
        <f t="shared" ref="AM312" si="5063">IF(COUNTIF($A$449:$A$614,AM307)&gt;0,IF(LEN($AB305)-LEN(SUBSTITUTE($AB305,LEFT(AM307,1),""))&gt;=1,IF(AM311="Night",0.1,""),""),"")</f>
        <v/>
      </c>
      <c r="AN312" s="7" t="str">
        <f t="shared" ref="AN312" si="5064">IF(COUNTIF($A$449:$A$614,AN307)&gt;0,IF(LEN($AB305)-LEN(SUBSTITUTE($AB305,LEFT(AN307,1),""))&gt;=1,IF(AN311="Night",0.1,""),""),"")</f>
        <v/>
      </c>
      <c r="AO312" s="7" t="str">
        <f t="shared" ref="AO312" si="5065">IF(COUNTIF($A$449:$A$614,AO307)&gt;0,IF(LEN($AB305)-LEN(SUBSTITUTE($AB305,LEFT(AO307,1),""))&gt;=1,IF(AO311="Night",0.1,""),""),"")</f>
        <v/>
      </c>
      <c r="AP312" s="7" t="str">
        <f t="shared" ref="AP312" si="5066">IF(COUNTIF($A$449:$A$614,AP307)&gt;0,IF(LEN($AB305)-LEN(SUBSTITUTE($AB305,LEFT(AP307,1),""))&gt;=1,IF(AP311="Night",0.1,""),""),"")</f>
        <v/>
      </c>
      <c r="AQ312" s="7" t="str">
        <f t="shared" ref="AQ312" si="5067">IF(COUNTIF($A$449:$A$614,AQ307)&gt;0,IF(LEN($AB305)-LEN(SUBSTITUTE($AB305,LEFT(AQ307,1),""))&gt;=1,IF(AQ311="Night",0.1,""),""),"")</f>
        <v/>
      </c>
      <c r="AR312" s="7" t="str">
        <f t="shared" ref="AR312" si="5068">IF(COUNTIF($A$449:$A$614,AR307)&gt;0,IF(LEN($AB305)-LEN(SUBSTITUTE($AB305,LEFT(AR307,1),""))&gt;=1,IF(AR311="Night",0.1,""),""),"")</f>
        <v/>
      </c>
      <c r="AS312" s="7" t="str">
        <f t="shared" ref="AS312" si="5069">IF(COUNTIF($A$449:$A$614,AS307)&gt;0,IF(LEN($AB305)-LEN(SUBSTITUTE($AB305,LEFT(AS307,1),""))&gt;=1,IF(AS311="Night",0.1,""),""),"")</f>
        <v/>
      </c>
      <c r="AT312" s="7" t="str">
        <f t="shared" ref="AT312" si="5070">IF(COUNTIF($A$449:$A$614,AT307)&gt;0,IF(LEN($AB305)-LEN(SUBSTITUTE($AB305,LEFT(AT307,1),""))&gt;=1,IF(AT311="Night",0.1,""),""),"")</f>
        <v/>
      </c>
      <c r="AU312" s="7" t="str">
        <f t="shared" ref="AU312" si="5071">IF(COUNTIF($A$449:$A$614,AU307)&gt;0,IF(LEN($AB305)-LEN(SUBSTITUTE($AB305,LEFT(AU307,1),""))&gt;=1,IF(AU311="Night",0.1,""),""),"")</f>
        <v/>
      </c>
      <c r="AV312" s="7" t="str">
        <f t="shared" ref="AV312" si="5072">IF(COUNTIF($A$449:$A$614,AV307)&gt;0,IF(LEN($AB305)-LEN(SUBSTITUTE($AB305,LEFT(AV307,1),""))&gt;=1,IF(AV311="Night",0.1,""),""),"")</f>
        <v/>
      </c>
      <c r="AW312" s="7" t="str">
        <f t="shared" ref="AW312" si="5073">IF(COUNTIF($A$449:$A$614,AW307)&gt;0,IF(LEN($AB305)-LEN(SUBSTITUTE($AB305,LEFT(AW307,1),""))&gt;=1,IF(AW311="Night",0.1,""),""),"")</f>
        <v/>
      </c>
      <c r="AX312" s="7" t="str">
        <f t="shared" ref="AX312" si="5074">IF(COUNTIF($A$449:$A$614,AX307)&gt;0,IF(LEN($AB305)-LEN(SUBSTITUTE($AB305,LEFT(AX307,1),""))&gt;=1,IF(AX311="Night",0.1,""),""),"")</f>
        <v/>
      </c>
      <c r="AY312" s="7" t="str">
        <f t="shared" ref="AY312" si="5075">IF(COUNTIF($A$449:$A$614,AY307)&gt;0,IF(LEN($AB305)-LEN(SUBSTITUTE($AB305,LEFT(AY307,1),""))&gt;=1,IF(AY311="Night",0.1,""),""),"")</f>
        <v/>
      </c>
      <c r="AZ312" s="7" t="str">
        <f t="shared" ref="AZ312" si="5076">IF(COUNTIF($A$449:$A$614,AZ307)&gt;0,IF(LEN($AB305)-LEN(SUBSTITUTE($AB305,LEFT(AZ307,1),""))&gt;=1,IF(AZ311="Night",0.1,""),""),"")</f>
        <v/>
      </c>
      <c r="BA312" s="7" t="str">
        <f t="shared" ref="BA312" si="5077">IF(COUNTIF($A$449:$A$614,BA307)&gt;0,IF(LEN($AB305)-LEN(SUBSTITUTE($AB305,LEFT(BA307,1),""))&gt;=1,IF(BA311="Night",0.1,""),""),"")</f>
        <v/>
      </c>
      <c r="BB312" s="7" t="str">
        <f t="shared" ref="BB312" si="5078">IF(COUNTIF($A$449:$A$614,BB307)&gt;0,IF(LEN($AB305)-LEN(SUBSTITUTE($AB305,LEFT(BB307,1),""))&gt;=1,IF(BB311="Night",0.1,""),""),"")</f>
        <v/>
      </c>
      <c r="BC312" s="7" t="str">
        <f t="shared" ref="BC312" si="5079">IF(COUNTIF($A$449:$A$614,BC307)&gt;0,IF(LEN($AB305)-LEN(SUBSTITUTE($AB305,LEFT(BC307,1),""))&gt;=1,IF(BC311="Night",0.1,""),""),"")</f>
        <v/>
      </c>
      <c r="BD312" s="7" t="str">
        <f t="shared" ref="BD312" si="5080">IF(COUNTIF($A$449:$A$614,BD307)&gt;0,IF(LEN($AB305)-LEN(SUBSTITUTE($AB305,LEFT(BD307,1),""))&gt;=1,IF(BD311="Night",0.1,""),""),"")</f>
        <v/>
      </c>
      <c r="BE312" s="7" t="str">
        <f t="shared" ref="BE312" si="5081">IF(COUNTIF($A$449:$A$614,BE307)&gt;0,IF(LEN($AB305)-LEN(SUBSTITUTE($AB305,LEFT(BE307,1),""))&gt;=1,IF(BE311="Night",0.1,""),""),"")</f>
        <v/>
      </c>
      <c r="BF312" s="7" t="str">
        <f t="shared" ref="BF312" si="5082">IF(COUNTIF($A$449:$A$614,BF307)&gt;0,IF(LEN($AB305)-LEN(SUBSTITUTE($AB305,LEFT(BF307,1),""))&gt;=1,IF(BF311="Night",0.1,""),""),"")</f>
        <v/>
      </c>
      <c r="BG312" s="7" t="str">
        <f t="shared" ref="BG312" si="5083">IF(COUNTIF($A$449:$A$614,BG307)&gt;0,IF(LEN($AB305)-LEN(SUBSTITUTE($AB305,LEFT(BG307,1),""))&gt;=1,IF(BG311="Night",0.1,""),""),"")</f>
        <v/>
      </c>
      <c r="BH312" s="7" t="str">
        <f t="shared" ref="BH312" si="5084">IF(COUNTIF($A$449:$A$614,BH307)&gt;0,IF(LEN($AB305)-LEN(SUBSTITUTE($AB305,LEFT(BH307,1),""))&gt;=1,IF(BH311="Night",0.1,""),""),"")</f>
        <v/>
      </c>
      <c r="BI312" s="7" t="str">
        <f t="shared" ref="BI312" si="5085">IF(COUNTIF($A$449:$A$614,BI307)&gt;0,IF(LEN($AB305)-LEN(SUBSTITUTE($AB305,LEFT(BI307,1),""))&gt;=1,IF(BI311="Night",0.1,""),""),"")</f>
        <v/>
      </c>
      <c r="BJ312" s="7" t="str">
        <f t="shared" ref="BJ312" si="5086">IF(COUNTIF($A$449:$A$614,BJ307)&gt;0,IF(LEN($AB305)-LEN(SUBSTITUTE($AB305,LEFT(BJ307,1),""))&gt;=1,IF(BJ311="Night",0.1,""),""),"")</f>
        <v/>
      </c>
      <c r="BK312" s="7" t="str">
        <f t="shared" ref="BK312" si="5087">IF(COUNTIF($A$449:$A$614,BK307)&gt;0,IF(LEN($AB305)-LEN(SUBSTITUTE($AB305,LEFT(BK307,1),""))&gt;=1,IF(BK311="Night",0.1,""),""),"")</f>
        <v/>
      </c>
      <c r="BL312" s="7" t="str">
        <f t="shared" ref="BL312" si="5088">IF(COUNTIF($A$449:$A$614,BL307)&gt;0,IF(LEN($AB305)-LEN(SUBSTITUTE($AB305,LEFT(BL307,1),""))&gt;=1,IF(BL311="Night",0.1,""),""),"")</f>
        <v/>
      </c>
      <c r="BM312" s="7" t="str">
        <f t="shared" ref="BM312" si="5089">IF(COUNTIF($A$449:$A$614,BM307)&gt;0,IF(LEN($AB305)-LEN(SUBSTITUTE($AB305,LEFT(BM307,1),""))&gt;=1,IF(BM311="Night",0.1,""),""),"")</f>
        <v/>
      </c>
      <c r="BN312" s="7" t="str">
        <f t="shared" ref="BN312" si="5090">IF(COUNTIF($A$449:$A$614,BN307)&gt;0,IF(LEN($AB305)-LEN(SUBSTITUTE($AB305,LEFT(BN307,1),""))&gt;=1,IF(BN311="Night",0.1,""),""),"")</f>
        <v/>
      </c>
      <c r="BO312" s="7" t="str">
        <f t="shared" ref="BO312" si="5091">IF(COUNTIF($A$449:$A$614,BO307)&gt;0,IF(LEN($AB305)-LEN(SUBSTITUTE($AB305,LEFT(BO307,1),""))&gt;=1,IF(BO311="Night",0.1,""),""),"")</f>
        <v/>
      </c>
      <c r="BP312" s="7" t="str">
        <f t="shared" ref="BP312" si="5092">IF(COUNTIF($A$449:$A$614,BP307)&gt;0,IF(LEN($AB305)-LEN(SUBSTITUTE($AB305,LEFT(BP307,1),""))&gt;=1,IF(BP311="Night",0.1,""),""),"")</f>
        <v/>
      </c>
      <c r="BQ312" s="7" t="str">
        <f t="shared" ref="BQ312" si="5093">IF(COUNTIF($A$449:$A$614,BQ307)&gt;0,IF(LEN($AB305)-LEN(SUBSTITUTE($AB305,LEFT(BQ307,1),""))&gt;=1,IF(BQ311="Night",0.1,""),""),"")</f>
        <v/>
      </c>
      <c r="BR312" s="7" t="str">
        <f t="shared" ref="BR312" si="5094">IF(COUNTIF($A$449:$A$614,BR307)&gt;0,IF(LEN($AB305)-LEN(SUBSTITUTE($AB305,LEFT(BR307,1),""))&gt;=1,IF(BR311="Night",0.1,""),""),"")</f>
        <v/>
      </c>
      <c r="BS312" s="7" t="str">
        <f t="shared" ref="BS312" si="5095">IF(COUNTIF($A$449:$A$614,BS307)&gt;0,IF(LEN($AB305)-LEN(SUBSTITUTE($AB305,LEFT(BS307,1),""))&gt;=1,IF(BS311="Night",0.1,""),""),"")</f>
        <v/>
      </c>
      <c r="BT312" s="7" t="str">
        <f t="shared" ref="BT312" si="5096">IF(COUNTIF($A$449:$A$614,BT307)&gt;0,IF(LEN($AB305)-LEN(SUBSTITUTE($AB305,LEFT(BT307,1),""))&gt;=1,IF(BT311="Night",0.1,""),""),"")</f>
        <v/>
      </c>
      <c r="BU312" s="7" t="str">
        <f t="shared" ref="BU312" si="5097">IF(COUNTIF($A$449:$A$614,BU307)&gt;0,IF(LEN($AB305)-LEN(SUBSTITUTE($AB305,LEFT(BU307,1),""))&gt;=1,IF(BU311="Night",0.1,""),""),"")</f>
        <v/>
      </c>
      <c r="BV312" s="7" t="str">
        <f t="shared" ref="BV312" si="5098">IF(COUNTIF($A$449:$A$614,BV307)&gt;0,IF(LEN($AB305)-LEN(SUBSTITUTE($AB305,LEFT(BV307,1),""))&gt;=1,IF(BV311="Night",0.1,""),""),"")</f>
        <v/>
      </c>
      <c r="BW312" s="7" t="str">
        <f t="shared" ref="BW312" si="5099">IF(COUNTIF($A$449:$A$614,BW307)&gt;0,IF(LEN($AB305)-LEN(SUBSTITUTE($AB305,LEFT(BW307,1),""))&gt;=1,IF(BW311="Night",0.1,""),""),"")</f>
        <v/>
      </c>
      <c r="BX312" s="7" t="str">
        <f t="shared" ref="BX312" si="5100">IF(COUNTIF($A$449:$A$614,BX307)&gt;0,IF(LEN($AB305)-LEN(SUBSTITUTE($AB305,LEFT(BX307,1),""))&gt;=1,IF(BX311="Night",0.1,""),""),"")</f>
        <v/>
      </c>
      <c r="BY312" s="7" t="str">
        <f t="shared" ref="BY312" si="5101">IF(COUNTIF($A$449:$A$614,BY307)&gt;0,IF(LEN($AB305)-LEN(SUBSTITUTE($AB305,LEFT(BY307,1),""))&gt;=1,IF(BY311="Night",0.1,""),""),"")</f>
        <v/>
      </c>
      <c r="BZ312" s="7" t="str">
        <f t="shared" ref="BZ312" si="5102">IF(COUNTIF($A$449:$A$614,BZ307)&gt;0,IF(LEN($AB305)-LEN(SUBSTITUTE($AB305,LEFT(BZ307,1),""))&gt;=1,IF(BZ311="Night",0.1,""),""),"")</f>
        <v/>
      </c>
      <c r="CA312" s="7" t="str">
        <f t="shared" ref="CA312" si="5103">IF(COUNTIF($A$449:$A$614,CA307)&gt;0,IF(LEN($AB305)-LEN(SUBSTITUTE($AB305,LEFT(CA307,1),""))&gt;=1,IF(CA311="Night",0.1,""),""),"")</f>
        <v/>
      </c>
      <c r="CB312" s="7" t="str">
        <f t="shared" ref="CB312" si="5104">IF(COUNTIF($A$449:$A$614,CB307)&gt;0,IF(LEN($AB305)-LEN(SUBSTITUTE($AB305,LEFT(CB307,1),""))&gt;=1,IF(CB311="Night",0.1,""),""),"")</f>
        <v/>
      </c>
      <c r="CC312" s="7" t="str">
        <f t="shared" ref="CC312" si="5105">IF(COUNTIF($A$449:$A$614,CC307)&gt;0,IF(LEN($AB305)-LEN(SUBSTITUTE($AB305,LEFT(CC307,1),""))&gt;=1,IF(CC311="Night",0.1,""),""),"")</f>
        <v/>
      </c>
      <c r="CD312" s="7" t="str">
        <f t="shared" ref="CD312" si="5106">IF(COUNTIF($A$449:$A$614,CD307)&gt;0,IF(LEN($AB305)-LEN(SUBSTITUTE($AB305,LEFT(CD307,1),""))&gt;=1,IF(CD311="Night",0.1,""),""),"")</f>
        <v/>
      </c>
      <c r="CE312" s="7" t="str">
        <f t="shared" ref="CE312" si="5107">IF(COUNTIF($A$449:$A$614,CE307)&gt;0,IF(LEN($AB305)-LEN(SUBSTITUTE($AB305,LEFT(CE307,1),""))&gt;=1,IF(CE311="Night",0.1,""),""),"")</f>
        <v/>
      </c>
      <c r="CF312" s="7" t="str">
        <f t="shared" ref="CF312" si="5108">IF(COUNTIF($A$449:$A$614,CF307)&gt;0,IF(LEN($AB305)-LEN(SUBSTITUTE($AB305,LEFT(CF307,1),""))&gt;=1,IF(CF311="Night",0.1,""),""),"")</f>
        <v/>
      </c>
      <c r="CG312" s="7" t="str">
        <f t="shared" ref="CG312" si="5109">IF(COUNTIF($A$449:$A$614,CG307)&gt;0,IF(LEN($AB305)-LEN(SUBSTITUTE($AB305,LEFT(CG307,1),""))&gt;=1,IF(CG311="Night",0.1,""),""),"")</f>
        <v/>
      </c>
      <c r="CH312" s="7" t="str">
        <f t="shared" ref="CH312" si="5110">IF(COUNTIF($A$449:$A$614,CH307)&gt;0,IF(LEN($AB305)-LEN(SUBSTITUTE($AB305,LEFT(CH307,1),""))&gt;=1,IF(CH311="Night",0.1,""),""),"")</f>
        <v/>
      </c>
      <c r="CI312" s="7" t="str">
        <f t="shared" ref="CI312" si="5111">IF(COUNTIF($A$449:$A$614,CI307)&gt;0,IF(LEN($AB305)-LEN(SUBSTITUTE($AB305,LEFT(CI307,1),""))&gt;=1,IF(CI311="Night",0.1,""),""),"")</f>
        <v/>
      </c>
      <c r="CJ312" s="7" t="str">
        <f t="shared" ref="CJ312" si="5112">IF(COUNTIF($A$449:$A$614,CJ307)&gt;0,IF(LEN($AB305)-LEN(SUBSTITUTE($AB305,LEFT(CJ307,1),""))&gt;=1,IF(CJ311="Night",0.1,""),""),"")</f>
        <v/>
      </c>
      <c r="CK312" s="7" t="str">
        <f t="shared" ref="CK312" si="5113">IF(COUNTIF($A$449:$A$614,CK307)&gt;0,IF(LEN($AB305)-LEN(SUBSTITUTE($AB305,LEFT(CK307,1),""))&gt;=1,IF(CK311="Night",0.1,""),""),"")</f>
        <v/>
      </c>
      <c r="CL312" s="7" t="str">
        <f t="shared" ref="CL312" si="5114">IF(COUNTIF($A$449:$A$614,CL307)&gt;0,IF(LEN($AB305)-LEN(SUBSTITUTE($AB305,LEFT(CL307,1),""))&gt;=1,IF(CL311="Night",0.1,""),""),"")</f>
        <v/>
      </c>
      <c r="CM312" s="7" t="str">
        <f t="shared" ref="CM312" si="5115">IF(COUNTIF($A$449:$A$614,CM307)&gt;0,IF(LEN($AB305)-LEN(SUBSTITUTE($AB305,LEFT(CM307,1),""))&gt;=1,IF(CM311="Night",0.1,""),""),"")</f>
        <v/>
      </c>
      <c r="CN312" s="7" t="str">
        <f t="shared" ref="CN312" si="5116">IF(COUNTIF($A$449:$A$614,CN307)&gt;0,IF(LEN($AB305)-LEN(SUBSTITUTE($AB305,LEFT(CN307,1),""))&gt;=1,IF(CN311="Night",0.1,""),""),"")</f>
        <v/>
      </c>
      <c r="CO312" s="7" t="str">
        <f t="shared" ref="CO312" si="5117">IF(COUNTIF($A$449:$A$614,CO307)&gt;0,IF(LEN($AB305)-LEN(SUBSTITUTE($AB305,LEFT(CO307,1),""))&gt;=1,IF(CO311="Night",0.1,""),""),"")</f>
        <v/>
      </c>
      <c r="CP312" s="7" t="str">
        <f t="shared" ref="CP312" si="5118">IF(COUNTIF($A$449:$A$614,CP307)&gt;0,IF(LEN($AB305)-LEN(SUBSTITUTE($AB305,LEFT(CP307,1),""))&gt;=1,IF(CP311="Night",0.1,""),""),"")</f>
        <v/>
      </c>
      <c r="CQ312" s="7" t="str">
        <f t="shared" ref="CQ312" si="5119">IF(COUNTIF($A$449:$A$614,CQ307)&gt;0,IF(LEN($AB305)-LEN(SUBSTITUTE($AB305,LEFT(CQ307,1),""))&gt;=1,IF(CQ311="Night",0.1,""),""),"")</f>
        <v/>
      </c>
      <c r="CR312" s="7" t="str">
        <f t="shared" ref="CR312" si="5120">IF(COUNTIF($A$449:$A$614,CR307)&gt;0,IF(LEN($AB305)-LEN(SUBSTITUTE($AB305,LEFT(CR307,1),""))&gt;=1,IF(CR311="Night",0.1,""),""),"")</f>
        <v/>
      </c>
      <c r="CS312" s="7" t="str">
        <f t="shared" ref="CS312" si="5121">IF(COUNTIF($A$449:$A$614,CS307)&gt;0,IF(LEN($AB305)-LEN(SUBSTITUTE($AB305,LEFT(CS307,1),""))&gt;=1,IF(CS311="Night",0.1,""),""),"")</f>
        <v/>
      </c>
      <c r="CT312" s="7" t="str">
        <f t="shared" ref="CT312" si="5122">IF(COUNTIF($A$449:$A$614,CT307)&gt;0,IF(LEN($AB305)-LEN(SUBSTITUTE($AB305,LEFT(CT307,1),""))&gt;=1,IF(CT311="Night",0.1,""),""),"")</f>
        <v/>
      </c>
      <c r="CU312" s="7" t="str">
        <f t="shared" ref="CU312" si="5123">IF(COUNTIF($A$449:$A$614,CU307)&gt;0,IF(LEN($AB305)-LEN(SUBSTITUTE($AB305,LEFT(CU307,1),""))&gt;=1,IF(CU311="Night",0.1,""),""),"")</f>
        <v/>
      </c>
      <c r="CV312" s="7" t="str">
        <f t="shared" ref="CV312" si="5124">IF(COUNTIF($A$449:$A$614,CV307)&gt;0,IF(LEN($AB305)-LEN(SUBSTITUTE($AB305,LEFT(CV307,1),""))&gt;=1,IF(CV311="Night",0.1,""),""),"")</f>
        <v/>
      </c>
      <c r="CW312" s="7" t="str">
        <f t="shared" ref="CW312" si="5125">IF(COUNTIF($A$449:$A$614,CW307)&gt;0,IF(LEN($AB305)-LEN(SUBSTITUTE($AB305,LEFT(CW307,1),""))&gt;=1,IF(CW311="Night",0.1,""),""),"")</f>
        <v/>
      </c>
      <c r="CX312" s="7" t="str">
        <f t="shared" ref="CX312" si="5126">IF(COUNTIF($A$449:$A$614,CX307)&gt;0,IF(LEN($AB305)-LEN(SUBSTITUTE($AB305,LEFT(CX307,1),""))&gt;=1,IF(CX311="Night",0.1,""),""),"")</f>
        <v/>
      </c>
      <c r="CY312" s="7" t="str">
        <f t="shared" ref="CY312" si="5127">IF(COUNTIF($A$449:$A$614,CY307)&gt;0,IF(LEN($AB305)-LEN(SUBSTITUTE($AB305,LEFT(CY307,1),""))&gt;=1,IF(CY311="Night",0.1,""),""),"")</f>
        <v/>
      </c>
      <c r="CZ312" s="7" t="str">
        <f t="shared" ref="CZ312" si="5128">IF(COUNTIF($A$449:$A$614,CZ307)&gt;0,IF(LEN($AB305)-LEN(SUBSTITUTE($AB305,LEFT(CZ307,1),""))&gt;=1,IF(CZ311="Night",0.1,""),""),"")</f>
        <v/>
      </c>
      <c r="DA312" s="7" t="str">
        <f t="shared" ref="DA312" si="5129">IF(COUNTIF($A$449:$A$614,DA307)&gt;0,IF(LEN($AB305)-LEN(SUBSTITUTE($AB305,LEFT(DA307,1),""))&gt;=1,IF(DA311="Night",0.1,""),""),"")</f>
        <v/>
      </c>
      <c r="DB312" s="7" t="str">
        <f t="shared" ref="DB312" si="5130">IF(COUNTIF($A$449:$A$614,DB307)&gt;0,IF(LEN($AB305)-LEN(SUBSTITUTE($AB305,LEFT(DB307,1),""))&gt;=1,IF(DB311="Night",0.1,""),""),"")</f>
        <v/>
      </c>
      <c r="DC312" s="7" t="str">
        <f t="shared" ref="DC312" si="5131">IF(COUNTIF($A$449:$A$614,DC307)&gt;0,IF(LEN($AB305)-LEN(SUBSTITUTE($AB305,LEFT(DC307,1),""))&gt;=1,IF(DC311="Night",0.1,""),""),"")</f>
        <v/>
      </c>
      <c r="DD312" s="7" t="str">
        <f t="shared" ref="DD312" si="5132">IF(COUNTIF($A$449:$A$614,DD307)&gt;0,IF(LEN($AB305)-LEN(SUBSTITUTE($AB305,LEFT(DD307,1),""))&gt;=1,IF(DD311="Night",0.1,""),""),"")</f>
        <v/>
      </c>
      <c r="DE312" s="7" t="str">
        <f t="shared" ref="DE312" si="5133">IF(COUNTIF($A$449:$A$614,DE307)&gt;0,IF(LEN($AB305)-LEN(SUBSTITUTE($AB305,LEFT(DE307,1),""))&gt;=1,IF(DE311="Night",0.1,""),""),"")</f>
        <v/>
      </c>
      <c r="DF312" s="7" t="str">
        <f t="shared" ref="DF312" si="5134">IF(COUNTIF($A$449:$A$614,DF307)&gt;0,IF(LEN($AB305)-LEN(SUBSTITUTE($AB305,LEFT(DF307,1),""))&gt;=1,IF(DF311="Night",0.1,""),""),"")</f>
        <v/>
      </c>
      <c r="DG312" s="7" t="str">
        <f t="shared" ref="DG312" si="5135">IF(COUNTIF($A$449:$A$614,DG307)&gt;0,IF(LEN($AB305)-LEN(SUBSTITUTE($AB305,LEFT(DG307,1),""))&gt;=1,IF(DG311="Night",0.1,""),""),"")</f>
        <v/>
      </c>
      <c r="DH312" s="7" t="str">
        <f t="shared" ref="DH312" si="5136">IF(COUNTIF($A$449:$A$614,DH307)&gt;0,IF(LEN($AB305)-LEN(SUBSTITUTE($AB305,LEFT(DH307,1),""))&gt;=1,IF(DH311="Night",0.1,""),""),"")</f>
        <v/>
      </c>
      <c r="DI312" s="7" t="str">
        <f t="shared" ref="DI312" si="5137">IF(COUNTIF($A$449:$A$614,DI307)&gt;0,IF(LEN($AB305)-LEN(SUBSTITUTE($AB305,LEFT(DI307,1),""))&gt;=1,IF(DI311="Night",0.1,""),""),"")</f>
        <v/>
      </c>
      <c r="DJ312" s="7" t="str">
        <f t="shared" ref="DJ312" si="5138">IF(COUNTIF($A$449:$A$614,DJ307)&gt;0,IF(LEN($AB305)-LEN(SUBSTITUTE($AB305,LEFT(DJ307,1),""))&gt;=1,IF(DJ311="Night",0.1,""),""),"")</f>
        <v/>
      </c>
      <c r="DK312" s="7" t="str">
        <f t="shared" ref="DK312" si="5139">IF(COUNTIF($A$449:$A$614,DK307)&gt;0,IF(LEN($AB305)-LEN(SUBSTITUTE($AB305,LEFT(DK307,1),""))&gt;=1,IF(DK311="Night",0.1,""),""),"")</f>
        <v/>
      </c>
      <c r="DL312" s="7" t="str">
        <f t="shared" ref="DL312" si="5140">IF(COUNTIF($A$449:$A$614,DL307)&gt;0,IF(LEN($AB305)-LEN(SUBSTITUTE($AB305,LEFT(DL307,1),""))&gt;=1,IF(DL311="Night",0.1,""),""),"")</f>
        <v/>
      </c>
      <c r="DM312" s="7" t="str">
        <f t="shared" ref="DM312" si="5141">IF(COUNTIF($A$449:$A$614,DM307)&gt;0,IF(LEN($AB305)-LEN(SUBSTITUTE($AB305,LEFT(DM307,1),""))&gt;=1,IF(DM311="Night",0.1,""),""),"")</f>
        <v/>
      </c>
      <c r="DN312" s="7" t="str">
        <f t="shared" ref="DN312" si="5142">IF(COUNTIF($A$449:$A$614,DN307)&gt;0,IF(LEN($AB305)-LEN(SUBSTITUTE($AB305,LEFT(DN307,1),""))&gt;=1,IF(DN311="Night",0.1,""),""),"")</f>
        <v/>
      </c>
      <c r="DO312" s="7" t="str">
        <f t="shared" ref="DO312" si="5143">IF(COUNTIF($A$449:$A$614,DO307)&gt;0,IF(LEN($AB305)-LEN(SUBSTITUTE($AB305,LEFT(DO307,1),""))&gt;=1,IF(DO311="Night",0.1,""),""),"")</f>
        <v/>
      </c>
      <c r="DP312" s="7" t="str">
        <f t="shared" ref="DP312" si="5144">IF(COUNTIF($A$449:$A$614,DP307)&gt;0,IF(LEN($AB305)-LEN(SUBSTITUTE($AB305,LEFT(DP307,1),""))&gt;=1,IF(DP311="Night",0.1,""),""),"")</f>
        <v/>
      </c>
      <c r="DQ312" s="7" t="str">
        <f t="shared" ref="DQ312" si="5145">IF(COUNTIF($A$449:$A$614,DQ307)&gt;0,IF(LEN($AB305)-LEN(SUBSTITUTE($AB305,LEFT(DQ307,1),""))&gt;=1,IF(DQ311="Night",0.1,""),""),"")</f>
        <v/>
      </c>
      <c r="DR312" s="7" t="str">
        <f t="shared" ref="DR312" si="5146">IF(COUNTIF($A$449:$A$614,DR307)&gt;0,IF(LEN($AB305)-LEN(SUBSTITUTE($AB305,LEFT(DR307,1),""))&gt;=1,IF(DR311="Night",0.1,""),""),"")</f>
        <v/>
      </c>
      <c r="DS312" s="7" t="str">
        <f t="shared" ref="DS312" si="5147">IF(COUNTIF($A$449:$A$614,DS307)&gt;0,IF(LEN($AB305)-LEN(SUBSTITUTE($AB305,LEFT(DS307,1),""))&gt;=1,IF(DS311="Night",0.1,""),""),"")</f>
        <v/>
      </c>
      <c r="DT312" s="7" t="str">
        <f t="shared" ref="DT312" si="5148">IF(COUNTIF($A$449:$A$614,DT307)&gt;0,IF(LEN($AB305)-LEN(SUBSTITUTE($AB305,LEFT(DT307,1),""))&gt;=1,IF(DT311="Night",0.1,""),""),"")</f>
        <v/>
      </c>
      <c r="DU312" s="7" t="str">
        <f t="shared" ref="DU312" si="5149">IF(COUNTIF($A$449:$A$614,DU307)&gt;0,IF(LEN($AB305)-LEN(SUBSTITUTE($AB305,LEFT(DU307,1),""))&gt;=1,IF(DU311="Night",0.1,""),""),"")</f>
        <v/>
      </c>
      <c r="DV312" s="7" t="str">
        <f t="shared" ref="DV312" si="5150">IF(COUNTIF($A$449:$A$614,DV307)&gt;0,IF(LEN($AB305)-LEN(SUBSTITUTE($AB305,LEFT(DV307,1),""))&gt;=1,IF(DV311="Night",0.1,""),""),"")</f>
        <v/>
      </c>
      <c r="DW312" s="7" t="str">
        <f t="shared" ref="DW312" si="5151">IF(COUNTIF($A$449:$A$614,DW307)&gt;0,IF(LEN($AB305)-LEN(SUBSTITUTE($AB305,LEFT(DW307,1),""))&gt;=1,IF(DW311="Night",0.1,""),""),"")</f>
        <v/>
      </c>
      <c r="DX312" s="7" t="str">
        <f t="shared" ref="DX312" si="5152">IF(COUNTIF($A$449:$A$614,DX307)&gt;0,IF(LEN($AB305)-LEN(SUBSTITUTE($AB305,LEFT(DX307,1),""))&gt;=1,IF(DX311="Night",0.1,""),""),"")</f>
        <v/>
      </c>
      <c r="DY312" s="7" t="str">
        <f t="shared" ref="DY312" si="5153">IF(COUNTIF($A$449:$A$614,DY307)&gt;0,IF(LEN($AB305)-LEN(SUBSTITUTE($AB305,LEFT(DY307,1),""))&gt;=1,IF(DY311="Night",0.1,""),""),"")</f>
        <v/>
      </c>
      <c r="DZ312" s="7" t="str">
        <f t="shared" ref="DZ312" si="5154">IF(COUNTIF($A$449:$A$614,DZ307)&gt;0,IF(LEN($AB305)-LEN(SUBSTITUTE($AB305,LEFT(DZ307,1),""))&gt;=1,IF(DZ311="Night",0.1,""),""),"")</f>
        <v/>
      </c>
      <c r="EA312" s="7" t="str">
        <f t="shared" ref="EA312" si="5155">IF(COUNTIF($A$449:$A$614,EA307)&gt;0,IF(LEN($AB305)-LEN(SUBSTITUTE($AB305,LEFT(EA307,1),""))&gt;=1,IF(EA311="Night",0.1,""),""),"")</f>
        <v/>
      </c>
      <c r="EB312" s="7" t="str">
        <f t="shared" ref="EB312" si="5156">IF(COUNTIF($A$449:$A$614,EB307)&gt;0,IF(LEN($AB305)-LEN(SUBSTITUTE($AB305,LEFT(EB307,1),""))&gt;=1,IF(EB311="Night",0.1,""),""),"")</f>
        <v/>
      </c>
      <c r="EC312" s="7" t="str">
        <f t="shared" ref="EC312" si="5157">IF(COUNTIF($A$449:$A$614,EC307)&gt;0,IF(LEN($AB305)-LEN(SUBSTITUTE($AB305,LEFT(EC307,1),""))&gt;=1,IF(EC311="Night",0.1,""),""),"")</f>
        <v/>
      </c>
      <c r="ED312" s="7" t="str">
        <f t="shared" ref="ED312" si="5158">IF(COUNTIF($A$449:$A$614,ED307)&gt;0,IF(LEN($AB305)-LEN(SUBSTITUTE($AB305,LEFT(ED307,1),""))&gt;=1,IF(ED311="Night",0.1,""),""),"")</f>
        <v/>
      </c>
      <c r="EE312" s="7" t="str">
        <f t="shared" ref="EE312" si="5159">IF(COUNTIF($A$449:$A$614,EE307)&gt;0,IF(LEN($AB305)-LEN(SUBSTITUTE($AB305,LEFT(EE307,1),""))&gt;=1,IF(EE311="Night",0.1,""),""),"")</f>
        <v/>
      </c>
      <c r="EF312" s="7" t="str">
        <f t="shared" ref="EF312" si="5160">IF(COUNTIF($A$449:$A$614,EF307)&gt;0,IF(LEN($AB305)-LEN(SUBSTITUTE($AB305,LEFT(EF307,1),""))&gt;=1,IF(EF311="Night",0.1,""),""),"")</f>
        <v/>
      </c>
      <c r="EG312" s="7" t="str">
        <f t="shared" ref="EG312" si="5161">IF(COUNTIF($A$449:$A$614,EG307)&gt;0,IF(LEN($AB305)-LEN(SUBSTITUTE($AB305,LEFT(EG307,1),""))&gt;=1,IF(EG311="Night",0.1,""),""),"")</f>
        <v/>
      </c>
      <c r="EH312" s="7" t="str">
        <f t="shared" ref="EH312" si="5162">IF(COUNTIF($A$449:$A$614,EH307)&gt;0,IF(LEN($AB305)-LEN(SUBSTITUTE($AB305,LEFT(EH307,1),""))&gt;=1,IF(EH311="Night",0.1,""),""),"")</f>
        <v/>
      </c>
      <c r="EI312" s="7" t="str">
        <f t="shared" ref="EI312" si="5163">IF(COUNTIF($A$449:$A$614,EI307)&gt;0,IF(LEN($AB305)-LEN(SUBSTITUTE($AB305,LEFT(EI307,1),""))&gt;=1,IF(EI311="Night",0.1,""),""),"")</f>
        <v/>
      </c>
      <c r="EJ312" s="7" t="str">
        <f t="shared" ref="EJ312" si="5164">IF(COUNTIF($A$449:$A$614,EJ307)&gt;0,IF(LEN($AB305)-LEN(SUBSTITUTE($AB305,LEFT(EJ307,1),""))&gt;=1,IF(EJ311="Night",0.1,""),""),"")</f>
        <v/>
      </c>
      <c r="EK312" s="7" t="str">
        <f t="shared" ref="EK312" si="5165">IF(COUNTIF($A$449:$A$614,EK307)&gt;0,IF(LEN($AB305)-LEN(SUBSTITUTE($AB305,LEFT(EK307,1),""))&gt;=1,IF(EK311="Night",0.1,""),""),"")</f>
        <v/>
      </c>
      <c r="EL312" s="7" t="str">
        <f t="shared" ref="EL312" si="5166">IF(COUNTIF($A$449:$A$614,EL307)&gt;0,IF(LEN($AB305)-LEN(SUBSTITUTE($AB305,LEFT(EL307,1),""))&gt;=1,IF(EL311="Night",0.1,""),""),"")</f>
        <v/>
      </c>
      <c r="EM312" s="7" t="str">
        <f t="shared" ref="EM312" si="5167">IF(COUNTIF($A$449:$A$614,EM307)&gt;0,IF(LEN($AB305)-LEN(SUBSTITUTE($AB305,LEFT(EM307,1),""))&gt;=1,IF(EM311="Night",0.1,""),""),"")</f>
        <v/>
      </c>
      <c r="EN312" s="7" t="str">
        <f t="shared" ref="EN312" si="5168">IF(COUNTIF($A$449:$A$614,EN307)&gt;0,IF(LEN($AB305)-LEN(SUBSTITUTE($AB305,LEFT(EN307,1),""))&gt;=1,IF(EN311="Night",0.1,""),""),"")</f>
        <v/>
      </c>
      <c r="EO312" s="7" t="str">
        <f t="shared" ref="EO312" si="5169">IF(COUNTIF($A$449:$A$614,EO307)&gt;0,IF(LEN($AB305)-LEN(SUBSTITUTE($AB305,LEFT(EO307,1),""))&gt;=1,IF(EO311="Night",0.1,""),""),"")</f>
        <v/>
      </c>
      <c r="EP312" s="7" t="str">
        <f t="shared" ref="EP312" si="5170">IF(COUNTIF($A$449:$A$614,EP307)&gt;0,IF(LEN($AB305)-LEN(SUBSTITUTE($AB305,LEFT(EP307,1),""))&gt;=1,IF(EP311="Night",0.1,""),""),"")</f>
        <v/>
      </c>
      <c r="EQ312" s="7" t="str">
        <f t="shared" ref="EQ312" si="5171">IF(COUNTIF($A$449:$A$614,EQ307)&gt;0,IF(LEN($AB305)-LEN(SUBSTITUTE($AB305,LEFT(EQ307,1),""))&gt;=1,IF(EQ311="Night",0.1,""),""),"")</f>
        <v/>
      </c>
      <c r="ER312" s="7" t="str">
        <f t="shared" ref="ER312" si="5172">IF(COUNTIF($A$449:$A$614,ER307)&gt;0,IF(LEN($AB305)-LEN(SUBSTITUTE($AB305,LEFT(ER307,1),""))&gt;=1,IF(ER311="Night",0.1,""),""),"")</f>
        <v/>
      </c>
      <c r="ES312" s="7" t="str">
        <f t="shared" ref="ES312" si="5173">IF(COUNTIF($A$449:$A$614,ES307)&gt;0,IF(LEN($AB305)-LEN(SUBSTITUTE($AB305,LEFT(ES307,1),""))&gt;=1,IF(ES311="Night",0.1,""),""),"")</f>
        <v/>
      </c>
      <c r="ET312" s="7" t="str">
        <f t="shared" ref="ET312" si="5174">IF(COUNTIF($A$449:$A$614,ET307)&gt;0,IF(LEN($AB305)-LEN(SUBSTITUTE($AB305,LEFT(ET307,1),""))&gt;=1,IF(ET311="Night",0.1,""),""),"")</f>
        <v/>
      </c>
      <c r="EU312" s="7" t="str">
        <f t="shared" ref="EU312" si="5175">IF(COUNTIF($A$449:$A$614,EU307)&gt;0,IF(LEN($AB305)-LEN(SUBSTITUTE($AB305,LEFT(EU307,1),""))&gt;=1,IF(EU311="Night",0.1,""),""),"")</f>
        <v/>
      </c>
      <c r="EV312" s="7" t="str">
        <f t="shared" ref="EV312" si="5176">IF(COUNTIF($A$449:$A$614,EV307)&gt;0,IF(LEN($AB305)-LEN(SUBSTITUTE($AB305,LEFT(EV307,1),""))&gt;=1,IF(EV311="Night",0.1,""),""),"")</f>
        <v/>
      </c>
      <c r="EW312" s="7" t="str">
        <f t="shared" ref="EW312" si="5177">IF(COUNTIF($A$449:$A$614,EW307)&gt;0,IF(LEN($AB305)-LEN(SUBSTITUTE($AB305,LEFT(EW307,1),""))&gt;=1,IF(EW311="Night",0.1,""),""),"")</f>
        <v/>
      </c>
      <c r="EX312" s="7" t="str">
        <f t="shared" ref="EX312" si="5178">IF(COUNTIF($A$449:$A$614,EX307)&gt;0,IF(LEN($AB305)-LEN(SUBSTITUTE($AB305,LEFT(EX307,1),""))&gt;=1,IF(EX311="Night",0.1,""),""),"")</f>
        <v/>
      </c>
      <c r="EY312" s="7" t="str">
        <f t="shared" ref="EY312" si="5179">IF(COUNTIF($A$449:$A$614,EY307)&gt;0,IF(LEN($AB305)-LEN(SUBSTITUTE($AB305,LEFT(EY307,1),""))&gt;=1,IF(EY311="Night",0.1,""),""),"")</f>
        <v/>
      </c>
      <c r="EZ312" s="7" t="str">
        <f t="shared" ref="EZ312" si="5180">IF(COUNTIF($A$449:$A$614,EZ307)&gt;0,IF(LEN($AB305)-LEN(SUBSTITUTE($AB305,LEFT(EZ307,1),""))&gt;=1,IF(EZ311="Night",0.1,""),""),"")</f>
        <v/>
      </c>
      <c r="FA312" s="7" t="str">
        <f t="shared" ref="FA312" si="5181">IF(COUNTIF($A$449:$A$614,FA307)&gt;0,IF(LEN($AB305)-LEN(SUBSTITUTE($AB305,LEFT(FA307,1),""))&gt;=1,IF(FA311="Night",0.1,""),""),"")</f>
        <v/>
      </c>
      <c r="FB312" s="7" t="str">
        <f t="shared" ref="FB312" si="5182">IF(COUNTIF($A$449:$A$614,FB307)&gt;0,IF(LEN($AB305)-LEN(SUBSTITUTE($AB305,LEFT(FB307,1),""))&gt;=1,IF(FB311="Night",0.1,""),""),"")</f>
        <v/>
      </c>
      <c r="FC312" s="7" t="str">
        <f t="shared" ref="FC312" si="5183">IF(COUNTIF($A$449:$A$614,FC307)&gt;0,IF(LEN($AB305)-LEN(SUBSTITUTE($AB305,LEFT(FC307,1),""))&gt;=1,IF(FC311="Night",0.1,""),""),"")</f>
        <v/>
      </c>
      <c r="FD312" s="7" t="str">
        <f t="shared" ref="FD312" si="5184">IF(COUNTIF($A$449:$A$614,FD307)&gt;0,IF(LEN($AB305)-LEN(SUBSTITUTE($AB305,LEFT(FD307,1),""))&gt;=1,IF(FD311="Night",0.1,""),""),"")</f>
        <v/>
      </c>
      <c r="FE312" s="7" t="str">
        <f t="shared" ref="FE312" si="5185">IF(COUNTIF($A$449:$A$614,FE307)&gt;0,IF(LEN($AB305)-LEN(SUBSTITUTE($AB305,LEFT(FE307,1),""))&gt;=1,IF(FE311="Night",0.1,""),""),"")</f>
        <v/>
      </c>
      <c r="FF312" s="7" t="str">
        <f t="shared" ref="FF312" si="5186">IF(COUNTIF($A$449:$A$614,FF307)&gt;0,IF(LEN($AB305)-LEN(SUBSTITUTE($AB305,LEFT(FF307,1),""))&gt;=1,IF(FF311="Night",0.1,""),""),"")</f>
        <v/>
      </c>
      <c r="FG312" s="7" t="str">
        <f t="shared" ref="FG312" si="5187">IF(COUNTIF($A$449:$A$614,FG307)&gt;0,IF(LEN($AB305)-LEN(SUBSTITUTE($AB305,LEFT(FG307,1),""))&gt;=1,IF(FG311="Night",0.1,""),""),"")</f>
        <v/>
      </c>
      <c r="FH312" s="7" t="str">
        <f t="shared" ref="FH312" si="5188">IF(COUNTIF($A$449:$A$614,FH307)&gt;0,IF(LEN($AB305)-LEN(SUBSTITUTE($AB305,LEFT(FH307,1),""))&gt;=1,IF(FH311="Night",0.1,""),""),"")</f>
        <v/>
      </c>
      <c r="FI312" s="7" t="str">
        <f t="shared" ref="FI312" si="5189">IF(COUNTIF($A$449:$A$614,FI307)&gt;0,IF(LEN($AB305)-LEN(SUBSTITUTE($AB305,LEFT(FI307,1),""))&gt;=1,IF(FI311="Night",0.1,""),""),"")</f>
        <v/>
      </c>
      <c r="FJ312" s="7" t="str">
        <f t="shared" ref="FJ312" si="5190">IF(COUNTIF($A$449:$A$614,FJ307)&gt;0,IF(LEN($AB305)-LEN(SUBSTITUTE($AB305,LEFT(FJ307,1),""))&gt;=1,IF(FJ311="Night",0.1,""),""),"")</f>
        <v/>
      </c>
      <c r="FK312" s="7" t="str">
        <f t="shared" ref="FK312" si="5191">IF(COUNTIF($A$449:$A$614,FK307)&gt;0,IF(LEN($AB305)-LEN(SUBSTITUTE($AB305,LEFT(FK307,1),""))&gt;=1,IF(FK311="Night",0.1,""),""),"")</f>
        <v/>
      </c>
      <c r="FL312" s="7" t="str">
        <f t="shared" ref="FL312" si="5192">IF(COUNTIF($A$449:$A$614,FL307)&gt;0,IF(LEN($AB305)-LEN(SUBSTITUTE($AB305,LEFT(FL307,1),""))&gt;=1,IF(FL311="Night",0.1,""),""),"")</f>
        <v/>
      </c>
      <c r="FM312" s="7" t="str">
        <f t="shared" ref="FM312" si="5193">IF(COUNTIF($A$449:$A$614,FM307)&gt;0,IF(LEN($AB305)-LEN(SUBSTITUTE($AB305,LEFT(FM307,1),""))&gt;=1,IF(FM311="Night",0.1,""),""),"")</f>
        <v/>
      </c>
      <c r="FN312" s="7" t="str">
        <f t="shared" ref="FN312" si="5194">IF(COUNTIF($A$449:$A$614,FN307)&gt;0,IF(LEN($AB305)-LEN(SUBSTITUTE($AB305,LEFT(FN307,1),""))&gt;=1,IF(FN311="Night",0.1,""),""),"")</f>
        <v/>
      </c>
      <c r="FO312" s="7" t="str">
        <f t="shared" ref="FO312" si="5195">IF(COUNTIF($A$449:$A$614,FO307)&gt;0,IF(LEN($AB305)-LEN(SUBSTITUTE($AB305,LEFT(FO307,1),""))&gt;=1,IF(FO311="Night",0.1,""),""),"")</f>
        <v/>
      </c>
      <c r="FP312" s="7" t="str">
        <f t="shared" ref="FP312" si="5196">IF(COUNTIF($A$449:$A$614,FP307)&gt;0,IF(LEN($AB305)-LEN(SUBSTITUTE($AB305,LEFT(FP307,1),""))&gt;=1,IF(FP311="Night",0.1,""),""),"")</f>
        <v/>
      </c>
      <c r="FQ312" s="7" t="str">
        <f t="shared" ref="FQ312" si="5197">IF(COUNTIF($A$449:$A$614,FQ307)&gt;0,IF(LEN($AB305)-LEN(SUBSTITUTE($AB305,LEFT(FQ307,1),""))&gt;=1,IF(FQ311="Night",0.1,""),""),"")</f>
        <v/>
      </c>
      <c r="FR312" s="7" t="str">
        <f t="shared" ref="FR312" si="5198">IF(COUNTIF($A$449:$A$614,FR307)&gt;0,IF(LEN($AB305)-LEN(SUBSTITUTE($AB305,LEFT(FR307,1),""))&gt;=1,IF(FR311="Night",0.1,""),""),"")</f>
        <v/>
      </c>
      <c r="FS312" s="7" t="str">
        <f t="shared" ref="FS312" si="5199">IF(COUNTIF($A$449:$A$614,FS307)&gt;0,IF(LEN($AB305)-LEN(SUBSTITUTE($AB305,LEFT(FS307,1),""))&gt;=1,IF(FS311="Night",0.1,""),""),"")</f>
        <v/>
      </c>
      <c r="FT312" s="7" t="str">
        <f t="shared" ref="FT312" si="5200">IF(COUNTIF($A$449:$A$614,FT307)&gt;0,IF(LEN($AB305)-LEN(SUBSTITUTE($AB305,LEFT(FT307,1),""))&gt;=1,IF(FT311="Night",0.1,""),""),"")</f>
        <v/>
      </c>
      <c r="FU312" s="7" t="str">
        <f t="shared" ref="FU312" si="5201">IF(COUNTIF($A$449:$A$614,FU307)&gt;0,IF(LEN($AB305)-LEN(SUBSTITUTE($AB305,LEFT(FU307,1),""))&gt;=1,IF(FU311="Night",0.1,""),""),"")</f>
        <v/>
      </c>
      <c r="FV312" s="7" t="str">
        <f t="shared" ref="FV312" si="5202">IF(COUNTIF($A$449:$A$614,FV307)&gt;0,IF(LEN($AB305)-LEN(SUBSTITUTE($AB305,LEFT(FV307,1),""))&gt;=1,IF(FV311="Night",0.1,""),""),"")</f>
        <v/>
      </c>
      <c r="FW312" s="7" t="str">
        <f t="shared" ref="FW312" si="5203">IF(COUNTIF($A$449:$A$614,FW307)&gt;0,IF(LEN($AB305)-LEN(SUBSTITUTE($AB305,LEFT(FW307,1),""))&gt;=1,IF(FW311="Night",0.1,""),""),"")</f>
        <v/>
      </c>
      <c r="FX312" s="7" t="str">
        <f t="shared" ref="FX312" si="5204">IF(COUNTIF($A$449:$A$614,FX307)&gt;0,IF(LEN($AB305)-LEN(SUBSTITUTE($AB305,LEFT(FX307,1),""))&gt;=1,IF(FX311="Night",0.1,""),""),"")</f>
        <v/>
      </c>
      <c r="FY312" s="7" t="str">
        <f t="shared" ref="FY312" si="5205">IF(COUNTIF($A$449:$A$614,FY307)&gt;0,IF(LEN($AB305)-LEN(SUBSTITUTE($AB305,LEFT(FY307,1),""))&gt;=1,IF(FY311="Night",0.1,""),""),"")</f>
        <v/>
      </c>
      <c r="FZ312" s="7" t="str">
        <f t="shared" ref="FZ312" si="5206">IF(COUNTIF($A$449:$A$614,FZ307)&gt;0,IF(LEN($AB305)-LEN(SUBSTITUTE($AB305,LEFT(FZ307,1),""))&gt;=1,IF(FZ311="Night",0.1,""),""),"")</f>
        <v/>
      </c>
      <c r="GA312" s="7" t="str">
        <f t="shared" ref="GA312" si="5207">IF(COUNTIF($A$449:$A$614,GA307)&gt;0,IF(LEN($AB305)-LEN(SUBSTITUTE($AB305,LEFT(GA307,1),""))&gt;=1,IF(GA311="Night",0.1,""),""),"")</f>
        <v/>
      </c>
      <c r="GB312" s="7" t="str">
        <f t="shared" ref="GB312" si="5208">IF(COUNTIF($A$449:$A$614,GB307)&gt;0,IF(LEN($AB305)-LEN(SUBSTITUTE($AB305,LEFT(GB307,1),""))&gt;=1,IF(GB311="Night",0.1,""),""),"")</f>
        <v/>
      </c>
      <c r="GC312" s="7" t="str">
        <f t="shared" ref="GC312" si="5209">IF(COUNTIF($A$449:$A$614,GC307)&gt;0,IF(LEN($AB305)-LEN(SUBSTITUTE($AB305,LEFT(GC307,1),""))&gt;=1,IF(GC311="Night",0.1,""),""),"")</f>
        <v/>
      </c>
      <c r="GD312" s="7" t="str">
        <f t="shared" ref="GD312" si="5210">IF(COUNTIF($A$449:$A$614,GD307)&gt;0,IF(LEN($AB305)-LEN(SUBSTITUTE($AB305,LEFT(GD307,1),""))&gt;=1,IF(GD311="Night",0.1,""),""),"")</f>
        <v/>
      </c>
      <c r="GE312" s="7" t="str">
        <f t="shared" ref="GE312" si="5211">IF(COUNTIF($A$449:$A$614,GE307)&gt;0,IF(LEN($AB305)-LEN(SUBSTITUTE($AB305,LEFT(GE307,1),""))&gt;=1,IF(GE311="Night",0.1,""),""),"")</f>
        <v/>
      </c>
      <c r="GF312" s="7" t="str">
        <f t="shared" ref="GF312" si="5212">IF(COUNTIF($A$449:$A$614,GF307)&gt;0,IF(LEN($AB305)-LEN(SUBSTITUTE($AB305,LEFT(GF307,1),""))&gt;=1,IF(GF311="Night",0.1,""),""),"")</f>
        <v/>
      </c>
      <c r="GG312" s="7" t="str">
        <f t="shared" ref="GG312" si="5213">IF(COUNTIF($A$449:$A$614,GG307)&gt;0,IF(LEN($AB305)-LEN(SUBSTITUTE($AB305,LEFT(GG307,1),""))&gt;=1,IF(GG311="Night",0.1,""),""),"")</f>
        <v/>
      </c>
      <c r="GH312" s="7" t="str">
        <f t="shared" ref="GH312" si="5214">IF(COUNTIF($A$449:$A$614,GH307)&gt;0,IF(LEN($AB305)-LEN(SUBSTITUTE($AB305,LEFT(GH307,1),""))&gt;=1,IF(GH311="Night",0.1,""),""),"")</f>
        <v/>
      </c>
      <c r="GI312" s="7" t="str">
        <f t="shared" ref="GI312" si="5215">IF(COUNTIF($A$449:$A$614,GI307)&gt;0,IF(LEN($AB305)-LEN(SUBSTITUTE($AB305,LEFT(GI307,1),""))&gt;=1,IF(GI311="Night",0.1,""),""),"")</f>
        <v/>
      </c>
      <c r="GJ312" s="7" t="str">
        <f t="shared" ref="GJ312" si="5216">IF(COUNTIF($A$449:$A$614,GJ307)&gt;0,IF(LEN($AB305)-LEN(SUBSTITUTE($AB305,LEFT(GJ307,1),""))&gt;=1,IF(GJ311="Night",0.1,""),""),"")</f>
        <v/>
      </c>
      <c r="GK312" s="7" t="str">
        <f t="shared" ref="GK312" si="5217">IF(COUNTIF($A$449:$A$614,GK307)&gt;0,IF(LEN($AB305)-LEN(SUBSTITUTE($AB305,LEFT(GK307,1),""))&gt;=1,IF(GK311="Night",0.1,""),""),"")</f>
        <v/>
      </c>
      <c r="GL312" s="7" t="str">
        <f t="shared" ref="GL312" si="5218">IF(COUNTIF($A$449:$A$614,GL307)&gt;0,IF(LEN($AB305)-LEN(SUBSTITUTE($AB305,LEFT(GL307,1),""))&gt;=1,IF(GL311="Night",0.1,""),""),"")</f>
        <v/>
      </c>
      <c r="GM312" s="7" t="str">
        <f t="shared" ref="GM312" si="5219">IF(COUNTIF($A$449:$A$614,GM307)&gt;0,IF(LEN($AB305)-LEN(SUBSTITUTE($AB305,LEFT(GM307,1),""))&gt;=1,IF(GM311="Night",0.1,""),""),"")</f>
        <v/>
      </c>
      <c r="GN312" s="7" t="str">
        <f t="shared" ref="GN312" si="5220">IF(COUNTIF($A$449:$A$614,GN307)&gt;0,IF(LEN($AB305)-LEN(SUBSTITUTE($AB305,LEFT(GN307,1),""))&gt;=1,IF(GN311="Night",0.1,""),""),"")</f>
        <v/>
      </c>
      <c r="GO312" s="7" t="str">
        <f t="shared" ref="GO312" si="5221">IF(COUNTIF($A$449:$A$614,GO307)&gt;0,IF(LEN($AB305)-LEN(SUBSTITUTE($AB305,LEFT(GO307,1),""))&gt;=1,IF(GO311="Night",0.1,""),""),"")</f>
        <v/>
      </c>
      <c r="GP312" s="7" t="str">
        <f t="shared" ref="GP312" si="5222">IF(COUNTIF($A$449:$A$614,GP307)&gt;0,IF(LEN($AB305)-LEN(SUBSTITUTE($AB305,LEFT(GP307,1),""))&gt;=1,IF(GP311="Night",0.1,""),""),"")</f>
        <v/>
      </c>
      <c r="GQ312" s="7" t="str">
        <f t="shared" ref="GQ312" si="5223">IF(COUNTIF($A$449:$A$614,GQ307)&gt;0,IF(LEN($AB305)-LEN(SUBSTITUTE($AB305,LEFT(GQ307,1),""))&gt;=1,IF(GQ311="Night",0.1,""),""),"")</f>
        <v/>
      </c>
      <c r="GR312" s="7" t="str">
        <f t="shared" ref="GR312" si="5224">IF(COUNTIF($A$449:$A$614,GR307)&gt;0,IF(LEN($AB305)-LEN(SUBSTITUTE($AB305,LEFT(GR307,1),""))&gt;=1,IF(GR311="Night",0.1,""),""),"")</f>
        <v/>
      </c>
      <c r="GS312" s="7" t="str">
        <f t="shared" ref="GS312" si="5225">IF(COUNTIF($A$449:$A$614,GS307)&gt;0,IF(LEN($AB305)-LEN(SUBSTITUTE($AB305,LEFT(GS307,1),""))&gt;=1,IF(GS311="Night",0.1,""),""),"")</f>
        <v/>
      </c>
      <c r="GT312" s="7" t="str">
        <f t="shared" ref="GT312" si="5226">IF(COUNTIF($A$449:$A$614,GT307)&gt;0,IF(LEN($AB305)-LEN(SUBSTITUTE($AB305,LEFT(GT307,1),""))&gt;=1,IF(GT311="Night",0.1,""),""),"")</f>
        <v/>
      </c>
      <c r="GU312" s="7" t="str">
        <f t="shared" ref="GU312" si="5227">IF(COUNTIF($A$449:$A$614,GU307)&gt;0,IF(LEN($AB305)-LEN(SUBSTITUTE($AB305,LEFT(GU307,1),""))&gt;=1,IF(GU311="Night",0.1,""),""),"")</f>
        <v/>
      </c>
      <c r="GV312" s="7" t="str">
        <f t="shared" ref="GV312" si="5228">IF(COUNTIF($A$449:$A$614,GV307)&gt;0,IF(LEN($AB305)-LEN(SUBSTITUTE($AB305,LEFT(GV307,1),""))&gt;=1,IF(GV311="Night",0.1,""),""),"")</f>
        <v/>
      </c>
      <c r="GW312" s="7" t="str">
        <f t="shared" ref="GW312" si="5229">IF(COUNTIF($A$449:$A$614,GW307)&gt;0,IF(LEN($AB305)-LEN(SUBSTITUTE($AB305,LEFT(GW307,1),""))&gt;=1,IF(GW311="Night",0.1,""),""),"")</f>
        <v/>
      </c>
      <c r="GX312" s="7" t="str">
        <f t="shared" ref="GX312" si="5230">IF(COUNTIF($A$449:$A$614,GX307)&gt;0,IF(LEN($AB305)-LEN(SUBSTITUTE($AB305,LEFT(GX307,1),""))&gt;=1,IF(GX311="Night",0.1,""),""),"")</f>
        <v/>
      </c>
      <c r="GY312" s="7" t="str">
        <f t="shared" ref="GY312" si="5231">IF(COUNTIF($A$449:$A$614,GY307)&gt;0,IF(LEN($AB305)-LEN(SUBSTITUTE($AB305,LEFT(GY307,1),""))&gt;=1,IF(GY311="Night",0.1,""),""),"")</f>
        <v/>
      </c>
      <c r="GZ312" s="7" t="str">
        <f t="shared" ref="GZ312" si="5232">IF(COUNTIF($A$449:$A$614,GZ307)&gt;0,IF(LEN($AB305)-LEN(SUBSTITUTE($AB305,LEFT(GZ307,1),""))&gt;=1,IF(GZ311="Night",0.1,""),""),"")</f>
        <v/>
      </c>
      <c r="HA312" s="7" t="str">
        <f t="shared" ref="HA312" si="5233">IF(COUNTIF($A$449:$A$614,HA307)&gt;0,IF(LEN($AB305)-LEN(SUBSTITUTE($AB305,LEFT(HA307,1),""))&gt;=1,IF(HA311="Night",0.1,""),""),"")</f>
        <v/>
      </c>
      <c r="HB312" s="7" t="str">
        <f t="shared" ref="HB312" si="5234">IF(COUNTIF($A$449:$A$614,HB307)&gt;0,IF(LEN($AB305)-LEN(SUBSTITUTE($AB305,LEFT(HB307,1),""))&gt;=1,IF(HB311="Night",0.1,""),""),"")</f>
        <v/>
      </c>
      <c r="HC312" s="7" t="str">
        <f t="shared" ref="HC312" si="5235">IF(COUNTIF($A$449:$A$614,HC307)&gt;0,IF(LEN($AB305)-LEN(SUBSTITUTE($AB305,LEFT(HC307,1),""))&gt;=1,IF(HC311="Night",0.1,""),""),"")</f>
        <v/>
      </c>
      <c r="HD312" s="7" t="str">
        <f t="shared" ref="HD312" si="5236">IF(COUNTIF($A$449:$A$614,HD307)&gt;0,IF(LEN($AB305)-LEN(SUBSTITUTE($AB305,LEFT(HD307,1),""))&gt;=1,IF(HD311="Night",0.1,""),""),"")</f>
        <v/>
      </c>
      <c r="HE312" s="7" t="str">
        <f t="shared" ref="HE312" si="5237">IF(COUNTIF($A$449:$A$614,HE307)&gt;0,IF(LEN($AB305)-LEN(SUBSTITUTE($AB305,LEFT(HE307,1),""))&gt;=1,IF(HE311="Night",0.1,""),""),"")</f>
        <v/>
      </c>
      <c r="HF312" s="7" t="str">
        <f t="shared" ref="HF312" si="5238">IF(COUNTIF($A$449:$A$614,HF307)&gt;0,IF(LEN($AB305)-LEN(SUBSTITUTE($AB305,LEFT(HF307,1),""))&gt;=1,IF(HF311="Night",0.1,""),""),"")</f>
        <v/>
      </c>
      <c r="HG312" s="7" t="str">
        <f t="shared" ref="HG312" si="5239">IF(COUNTIF($A$449:$A$614,HG307)&gt;0,IF(LEN($AB305)-LEN(SUBSTITUTE($AB305,LEFT(HG307,1),""))&gt;=1,IF(HG311="Night",0.1,""),""),"")</f>
        <v/>
      </c>
      <c r="HH312" s="7" t="str">
        <f t="shared" ref="HH312" si="5240">IF(COUNTIF($A$449:$A$614,HH307)&gt;0,IF(LEN($AB305)-LEN(SUBSTITUTE($AB305,LEFT(HH307,1),""))&gt;=1,IF(HH311="Night",0.1,""),""),"")</f>
        <v/>
      </c>
      <c r="HI312" s="7" t="str">
        <f t="shared" ref="HI312" si="5241">IF(COUNTIF($A$449:$A$614,HI307)&gt;0,IF(LEN($AB305)-LEN(SUBSTITUTE($AB305,LEFT(HI307,1),""))&gt;=1,IF(HI311="Night",0.1,""),""),"")</f>
        <v/>
      </c>
      <c r="HJ312" s="7" t="str">
        <f t="shared" ref="HJ312" si="5242">IF(COUNTIF($A$449:$A$614,HJ307)&gt;0,IF(LEN($AB305)-LEN(SUBSTITUTE($AB305,LEFT(HJ307,1),""))&gt;=1,IF(HJ311="Night",0.1,""),""),"")</f>
        <v/>
      </c>
      <c r="HK312" s="7" t="str">
        <f t="shared" ref="HK312" si="5243">IF(COUNTIF($A$449:$A$614,HK307)&gt;0,IF(LEN($AB305)-LEN(SUBSTITUTE($AB305,LEFT(HK307,1),""))&gt;=1,IF(HK311="Night",0.1,""),""),"")</f>
        <v/>
      </c>
      <c r="HL312" s="7" t="str">
        <f t="shared" ref="HL312" si="5244">IF(COUNTIF($A$449:$A$614,HL307)&gt;0,IF(LEN($AB305)-LEN(SUBSTITUTE($AB305,LEFT(HL307,1),""))&gt;=1,IF(HL311="Night",0.1,""),""),"")</f>
        <v/>
      </c>
      <c r="HM312" s="7" t="str">
        <f t="shared" ref="HM312" si="5245">IF(COUNTIF($A$449:$A$614,HM307)&gt;0,IF(LEN($AB305)-LEN(SUBSTITUTE($AB305,LEFT(HM307,1),""))&gt;=1,IF(HM311="Night",0.1,""),""),"")</f>
        <v/>
      </c>
      <c r="HN312" s="7" t="str">
        <f t="shared" ref="HN312" si="5246">IF(COUNTIF($A$449:$A$614,HN307)&gt;0,IF(LEN($AB305)-LEN(SUBSTITUTE($AB305,LEFT(HN307,1),""))&gt;=1,IF(HN311="Night",0.1,""),""),"")</f>
        <v/>
      </c>
      <c r="HO312" s="7" t="str">
        <f t="shared" ref="HO312" si="5247">IF(COUNTIF($A$449:$A$614,HO307)&gt;0,IF(LEN($AB305)-LEN(SUBSTITUTE($AB305,LEFT(HO307,1),""))&gt;=1,IF(HO311="Night",0.1,""),""),"")</f>
        <v/>
      </c>
      <c r="HP312" s="7" t="str">
        <f t="shared" ref="HP312" si="5248">IF(COUNTIF($A$449:$A$614,HP307)&gt;0,IF(LEN($AB305)-LEN(SUBSTITUTE($AB305,LEFT(HP307,1),""))&gt;=1,IF(HP311="Night",0.1,""),""),"")</f>
        <v/>
      </c>
      <c r="HQ312" s="7" t="str">
        <f t="shared" ref="HQ312" si="5249">IF(COUNTIF($A$449:$A$614,HQ307)&gt;0,IF(LEN($AB305)-LEN(SUBSTITUTE($AB305,LEFT(HQ307,1),""))&gt;=1,IF(HQ311="Night",0.1,""),""),"")</f>
        <v/>
      </c>
      <c r="HR312" s="7" t="str">
        <f t="shared" ref="HR312" si="5250">IF(COUNTIF($A$449:$A$614,HR307)&gt;0,IF(LEN($AB305)-LEN(SUBSTITUTE($AB305,LEFT(HR307,1),""))&gt;=1,IF(HR311="Night",0.1,""),""),"")</f>
        <v/>
      </c>
      <c r="HS312" s="7" t="str">
        <f t="shared" ref="HS312" si="5251">IF(COUNTIF($A$449:$A$614,HS307)&gt;0,IF(LEN($AB305)-LEN(SUBSTITUTE($AB305,LEFT(HS307,1),""))&gt;=1,IF(HS311="Night",0.1,""),""),"")</f>
        <v/>
      </c>
      <c r="HT312" s="7" t="str">
        <f t="shared" ref="HT312" si="5252">IF(COUNTIF($A$449:$A$614,HT307)&gt;0,IF(LEN($AB305)-LEN(SUBSTITUTE($AB305,LEFT(HT307,1),""))&gt;=1,IF(HT311="Night",0.1,""),""),"")</f>
        <v/>
      </c>
      <c r="HU312" s="7" t="str">
        <f t="shared" ref="HU312" si="5253">IF(COUNTIF($A$449:$A$614,HU307)&gt;0,IF(LEN($AB305)-LEN(SUBSTITUTE($AB305,LEFT(HU307,1),""))&gt;=1,IF(HU311="Night",0.1,""),""),"")</f>
        <v/>
      </c>
      <c r="HV312" s="7" t="str">
        <f t="shared" ref="HV312" si="5254">IF(COUNTIF($A$449:$A$614,HV307)&gt;0,IF(LEN($AB305)-LEN(SUBSTITUTE($AB305,LEFT(HV307,1),""))&gt;=1,IF(HV311="Night",0.1,""),""),"")</f>
        <v/>
      </c>
      <c r="HW312" s="7" t="str">
        <f t="shared" ref="HW312" si="5255">IF(COUNTIF($A$449:$A$614,HW307)&gt;0,IF(LEN($AB305)-LEN(SUBSTITUTE($AB305,LEFT(HW307,1),""))&gt;=1,IF(HW311="Night",0.1,""),""),"")</f>
        <v/>
      </c>
      <c r="HX312" s="7" t="str">
        <f t="shared" ref="HX312" si="5256">IF(COUNTIF($A$449:$A$614,HX307)&gt;0,IF(LEN($AB305)-LEN(SUBSTITUTE($AB305,LEFT(HX307,1),""))&gt;=1,IF(HX311="Night",0.1,""),""),"")</f>
        <v/>
      </c>
      <c r="HY312" s="7" t="str">
        <f t="shared" ref="HY312" si="5257">IF(COUNTIF($A$449:$A$614,HY307)&gt;0,IF(LEN($AB305)-LEN(SUBSTITUTE($AB305,LEFT(HY307,1),""))&gt;=1,IF(HY311="Night",0.1,""),""),"")</f>
        <v/>
      </c>
      <c r="HZ312" s="7" t="str">
        <f t="shared" ref="HZ312" si="5258">IF(COUNTIF($A$449:$A$614,HZ307)&gt;0,IF(LEN($AB305)-LEN(SUBSTITUTE($AB305,LEFT(HZ307,1),""))&gt;=1,IF(HZ311="Night",0.1,""),""),"")</f>
        <v/>
      </c>
      <c r="IA312" s="7" t="str">
        <f t="shared" ref="IA312" si="5259">IF(COUNTIF($A$449:$A$614,IA307)&gt;0,IF(LEN($AB305)-LEN(SUBSTITUTE($AB305,LEFT(IA307,1),""))&gt;=1,IF(IA311="Night",0.1,""),""),"")</f>
        <v/>
      </c>
      <c r="IB312" s="7" t="str">
        <f t="shared" ref="IB312" si="5260">IF(COUNTIF($A$449:$A$614,IB307)&gt;0,IF(LEN($AB305)-LEN(SUBSTITUTE($AB305,LEFT(IB307,1),""))&gt;=1,IF(IB311="Night",0.1,""),""),"")</f>
        <v/>
      </c>
      <c r="IC312" s="7" t="str">
        <f t="shared" ref="IC312" si="5261">IF(COUNTIF($A$449:$A$614,IC307)&gt;0,IF(LEN($AB305)-LEN(SUBSTITUTE($AB305,LEFT(IC307,1),""))&gt;=1,IF(IC311="Night",0.1,""),""),"")</f>
        <v/>
      </c>
      <c r="ID312" s="7" t="str">
        <f t="shared" ref="ID312" si="5262">IF(COUNTIF($A$449:$A$614,ID307)&gt;0,IF(LEN($AB305)-LEN(SUBSTITUTE($AB305,LEFT(ID307,1),""))&gt;=1,IF(ID311="Night",0.1,""),""),"")</f>
        <v/>
      </c>
    </row>
    <row r="313" spans="1:238" hidden="1" x14ac:dyDescent="0.3">
      <c r="A313" s="31" t="s">
        <v>699</v>
      </c>
      <c r="B313" s="31" t="str">
        <f>VLOOKUP($A313,POINTS!$O$3:$W$168,B$232,FALSE)</f>
        <v>Antioch Church</v>
      </c>
      <c r="C313" s="31" t="str">
        <f>VLOOKUP($A313,POINTS!$O$3:$W$168,C$232,FALSE)</f>
        <v>Leigh</v>
      </c>
      <c r="D313" s="32">
        <f>VLOOKUP($A313,POINTS!$O$3:$W$168,D$232,FALSE)</f>
        <v>32.604252000000002</v>
      </c>
      <c r="E313" s="32">
        <f>VLOOKUP($A313,POINTS!$O$3:$W$168,E$232,FALSE)</f>
        <v>-94.131603999999996</v>
      </c>
      <c r="F313" s="31">
        <f>VLOOKUP($A313,POINTS!$O$3:$W$168,F$232,FALSE)</f>
        <v>0</v>
      </c>
      <c r="G313" s="31">
        <f>VLOOKUP($A313,POINTS!$O$3:$W$168,G$232,FALSE)</f>
        <v>184</v>
      </c>
      <c r="H313" s="31">
        <f>VLOOKUP($A313,POINTS!$O$3:$W$168,H$232,FALSE)</f>
        <v>0</v>
      </c>
      <c r="I313" s="7">
        <f>ROUNDUP(VLOOKUP(A313,POINTS!$A$3:$J$168,10,FALSE)/2,0)</f>
        <v>95</v>
      </c>
      <c r="Z313" s="29"/>
      <c r="AA313" s="29">
        <v>14</v>
      </c>
      <c r="AB313" s="7" t="str">
        <f t="shared" ref="AB313" si="5263">IFERROR(VLOOKUP(AA313,$F$449:$V$496,2,FALSE),"")</f>
        <v/>
      </c>
      <c r="AC313" s="7" t="str">
        <f t="shared" ref="AC313" si="5264">IF(AB313="","",IF((COUNTIF(AE317:AZ317,"FAIL"))&gt;0,"DENIED","APPROVED"))</f>
        <v/>
      </c>
      <c r="AD313" s="7" t="str">
        <f t="shared" ref="AD313:AD314" si="5265">IFERROR(VLOOKUP(AB313,$G$449:$AG$614,17,FALSE),"")</f>
        <v/>
      </c>
      <c r="AE313" s="30" t="str" cm="1">
        <f t="array" ref="AE313">IFERROR(IF(LEN($AB313)-LEN(SUBSTITUTE($AB313,AE$208,""))=0,””, LEN($AB313)-LEN(SUBSTITUTE($AB313,AE$208,""))),"")</f>
        <v/>
      </c>
      <c r="AF313" s="30" t="str" cm="1">
        <f t="array" ref="AF313">IFERROR(IF(LEN($AB313)-LEN(SUBSTITUTE($AB313,AF$208,""))=0,””, LEN($AB313)-LEN(SUBSTITUTE($AB313,AF$208,""))),"")</f>
        <v/>
      </c>
      <c r="AG313" s="30" t="str" cm="1">
        <f t="array" ref="AG313">IFERROR(IF(LEN($AB313)-LEN(SUBSTITUTE($AB313,AG$208,""))=0,””, LEN($AB313)-LEN(SUBSTITUTE($AB313,AG$208,""))),"")</f>
        <v/>
      </c>
      <c r="AH313" s="30" t="str" cm="1">
        <f t="array" ref="AH313">IFERROR(IF(LEN($AB313)-LEN(SUBSTITUTE($AB313,AH$208,""))=0,””, LEN($AB313)-LEN(SUBSTITUTE($AB313,AH$208,""))),"")</f>
        <v/>
      </c>
      <c r="AI313" s="30" t="str" cm="1">
        <f t="array" ref="AI313">IFERROR(IF(LEN($AB313)-LEN(SUBSTITUTE($AB313,AI$208,""))=0,””, LEN($AB313)-LEN(SUBSTITUTE($AB313,AI$208,""))),"")</f>
        <v/>
      </c>
      <c r="AJ313" s="30" t="str" cm="1">
        <f t="array" ref="AJ313">IFERROR(IF(LEN($AB313)-LEN(SUBSTITUTE($AB313,AJ$208,""))=0,””, LEN($AB313)-LEN(SUBSTITUTE($AB313,AJ$208,""))),"")</f>
        <v/>
      </c>
      <c r="AK313" s="30" t="str" cm="1">
        <f t="array" ref="AK313">IFERROR(IF(LEN($AB313)-LEN(SUBSTITUTE($AB313,AK$208,""))=0,””, LEN($AB313)-LEN(SUBSTITUTE($AB313,AK$208,""))),"")</f>
        <v/>
      </c>
      <c r="AL313" s="30" t="str" cm="1">
        <f t="array" ref="AL313">IFERROR(IF(LEN($AB313)-LEN(SUBSTITUTE($AB313,AL$208,""))=0,””, LEN($AB313)-LEN(SUBSTITUTE($AB313,AL$208,""))),"")</f>
        <v/>
      </c>
      <c r="AM313" s="30" t="str" cm="1">
        <f t="array" ref="AM313">IFERROR(IF(LEN($AB313)-LEN(SUBSTITUTE($AB313,AM$208,""))=0,””, LEN($AB313)-LEN(SUBSTITUTE($AB313,AM$208,""))),"")</f>
        <v/>
      </c>
      <c r="AN313" s="30" t="str" cm="1">
        <f t="array" ref="AN313">IFERROR(IF(LEN($AB313)-LEN(SUBSTITUTE($AB313,AN$208,""))=0,””, LEN($AB313)-LEN(SUBSTITUTE($AB313,AN$208,""))),"")</f>
        <v/>
      </c>
      <c r="AO313" s="30" t="str" cm="1">
        <f t="array" ref="AO313">IFERROR(IF(LEN($AB313)-LEN(SUBSTITUTE($AB313,AO$208,""))=0,””, LEN($AB313)-LEN(SUBSTITUTE($AB313,AO$208,""))),"")</f>
        <v/>
      </c>
      <c r="AP313" s="30" t="str" cm="1">
        <f t="array" ref="AP313">IFERROR(IF(LEN($AB313)-LEN(SUBSTITUTE($AB313,AP$208,""))=0,””, LEN($AB313)-LEN(SUBSTITUTE($AB313,AP$208,""))),"")</f>
        <v/>
      </c>
      <c r="AQ313" s="30" t="str" cm="1">
        <f t="array" ref="AQ313">IFERROR(IF(LEN($AB313)-LEN(SUBSTITUTE($AB313,AQ$208,""))=0,””, LEN($AB313)-LEN(SUBSTITUTE($AB313,AQ$208,""))),"")</f>
        <v/>
      </c>
      <c r="AR313" s="30" t="str" cm="1">
        <f t="array" ref="AR313">IFERROR(IF(LEN($AB313)-LEN(SUBSTITUTE($AB313,AR$208,""))=0,””, LEN($AB313)-LEN(SUBSTITUTE($AB313,AR$208,""))),"")</f>
        <v/>
      </c>
      <c r="AS313" s="30" t="str" cm="1">
        <f t="array" ref="AS313">IFERROR(IF(LEN($AB313)-LEN(SUBSTITUTE($AB313,AS$208,""))=0,””, LEN($AB313)-LEN(SUBSTITUTE($AB313,AS$208,""))),"")</f>
        <v/>
      </c>
      <c r="AT313" s="30" t="str" cm="1">
        <f t="array" ref="AT313">IFERROR(IF(LEN($AB313)-LEN(SUBSTITUTE($AB313,AT$208,""))=0,””, LEN($AB313)-LEN(SUBSTITUTE($AB313,AT$208,""))),"")</f>
        <v/>
      </c>
      <c r="AU313" s="30" t="str" cm="1">
        <f t="array" ref="AU313">IFERROR(IF(LEN($AB313)-LEN(SUBSTITUTE($AB313,AU$208,""))=0,””, LEN($AB313)-LEN(SUBSTITUTE($AB313,AU$208,""))),"")</f>
        <v/>
      </c>
      <c r="AV313" s="30" t="str" cm="1">
        <f t="array" ref="AV313">IFERROR(IF(LEN($AB313)-LEN(SUBSTITUTE($AB313,AV$208,""))=0,””, LEN($AB313)-LEN(SUBSTITUTE($AB313,AV$208,""))),"")</f>
        <v/>
      </c>
      <c r="AW313" s="30" t="str" cm="1">
        <f t="array" ref="AW313">IFERROR(IF(LEN($AB313)-LEN(SUBSTITUTE($AB313,AW$208,""))=0,””, LEN($AB313)-LEN(SUBSTITUTE($AB313,AW$208,""))),"")</f>
        <v/>
      </c>
      <c r="AX313" s="30" t="str" cm="1">
        <f t="array" ref="AX313">IFERROR(IF(LEN($AB313)-LEN(SUBSTITUTE($AB313,AX$208,""))=0,””, LEN($AB313)-LEN(SUBSTITUTE($AB313,AX$208,""))),"")</f>
        <v/>
      </c>
      <c r="AY313" s="30" t="str" cm="1">
        <f t="array" ref="AY313">IFERROR(IF(LEN($AB313)-LEN(SUBSTITUTE($AB313,AY$208,""))=0,””, LEN($AB313)-LEN(SUBSTITUTE($AB313,AY$208,""))),"")</f>
        <v/>
      </c>
      <c r="AZ313" s="30" t="str" cm="1">
        <f t="array" ref="AZ313">IFERROR(IF(LEN($AB313)-LEN(SUBSTITUTE($AB313,AZ$208,""))=0,””, LEN($AB313)-LEN(SUBSTITUTE($AB313,AZ$208,""))),"")</f>
        <v/>
      </c>
    </row>
    <row r="314" spans="1:238" hidden="1" x14ac:dyDescent="0.3">
      <c r="A314" s="31" t="s">
        <v>700</v>
      </c>
      <c r="B314" s="31" t="str">
        <f>VLOOKUP($A314,POINTS!$O$3:$W$168,B$232,FALSE)</f>
        <v>First Baptist Church - Bastrop</v>
      </c>
      <c r="C314" s="31" t="str">
        <f>VLOOKUP($A314,POINTS!$O$3:$W$168,C$232,FALSE)</f>
        <v>Bastrop</v>
      </c>
      <c r="D314" s="32">
        <f>VLOOKUP($A314,POINTS!$O$3:$W$168,D$232,FALSE)</f>
        <v>30.112860000000001</v>
      </c>
      <c r="E314" s="32">
        <f>VLOOKUP($A314,POINTS!$O$3:$W$168,E$232,FALSE)</f>
        <v>-97.318650000000005</v>
      </c>
      <c r="F314" s="31">
        <f>VLOOKUP($A314,POINTS!$O$3:$W$168,F$232,FALSE)</f>
        <v>0</v>
      </c>
      <c r="G314" s="31">
        <f>VLOOKUP($A314,POINTS!$O$3:$W$168,G$232,FALSE)</f>
        <v>68</v>
      </c>
      <c r="H314" s="31">
        <f>VLOOKUP($A314,POINTS!$O$3:$W$168,H$232,FALSE)</f>
        <v>0</v>
      </c>
      <c r="I314" s="7">
        <f>ROUNDUP(VLOOKUP(A314,POINTS!$A$3:$J$168,10,FALSE)/2,0)</f>
        <v>34</v>
      </c>
      <c r="Z314" s="29"/>
      <c r="AA314" s="29" t="str">
        <f t="shared" ref="AA314" si="5266">AB313</f>
        <v/>
      </c>
      <c r="AB314" s="7" t="str">
        <f t="shared" ref="AB314" si="5267">IFERROR(VLOOKUP(AB313,$A$615:$E$638,5,FALSE)*AB319,"")</f>
        <v/>
      </c>
      <c r="AC314" s="31" t="str">
        <f t="shared" ref="AC314" si="5268">IF(AC313="APPROVED",AB314,"")</f>
        <v/>
      </c>
      <c r="AD314" s="7" t="str">
        <f t="shared" si="5265"/>
        <v/>
      </c>
      <c r="AE314" s="7">
        <f t="shared" ref="AE314:AZ314" si="5269">IF(COUNTIF($AE316:$IE316,"*"&amp;AE$208&amp;"*")=0,0,COUNTIF($AE316:$IE316,"*"&amp;AE$208&amp;"*"))</f>
        <v>0</v>
      </c>
      <c r="AF314" s="7">
        <f t="shared" si="5269"/>
        <v>0</v>
      </c>
      <c r="AG314" s="7">
        <f t="shared" si="5269"/>
        <v>0</v>
      </c>
      <c r="AH314" s="7">
        <f t="shared" si="5269"/>
        <v>0</v>
      </c>
      <c r="AI314" s="7">
        <f t="shared" si="5269"/>
        <v>0</v>
      </c>
      <c r="AJ314" s="7">
        <f t="shared" si="5269"/>
        <v>0</v>
      </c>
      <c r="AK314" s="7">
        <f t="shared" si="5269"/>
        <v>0</v>
      </c>
      <c r="AL314" s="7">
        <f t="shared" si="5269"/>
        <v>0</v>
      </c>
      <c r="AM314" s="7">
        <f t="shared" si="5269"/>
        <v>0</v>
      </c>
      <c r="AN314" s="7">
        <f t="shared" si="5269"/>
        <v>0</v>
      </c>
      <c r="AO314" s="7">
        <f t="shared" si="5269"/>
        <v>0</v>
      </c>
      <c r="AP314" s="7">
        <f t="shared" si="5269"/>
        <v>0</v>
      </c>
      <c r="AQ314" s="7">
        <f t="shared" si="5269"/>
        <v>0</v>
      </c>
      <c r="AR314" s="7">
        <f t="shared" si="5269"/>
        <v>0</v>
      </c>
      <c r="AS314" s="7">
        <f t="shared" si="5269"/>
        <v>0</v>
      </c>
      <c r="AT314" s="7">
        <f t="shared" si="5269"/>
        <v>0</v>
      </c>
      <c r="AU314" s="7">
        <f t="shared" si="5269"/>
        <v>0</v>
      </c>
      <c r="AV314" s="7">
        <f t="shared" si="5269"/>
        <v>0</v>
      </c>
      <c r="AW314" s="7">
        <f t="shared" si="5269"/>
        <v>0</v>
      </c>
      <c r="AX314" s="7">
        <f t="shared" si="5269"/>
        <v>0</v>
      </c>
      <c r="AY314" s="7">
        <f t="shared" si="5269"/>
        <v>0</v>
      </c>
      <c r="AZ314" s="7">
        <f t="shared" si="5269"/>
        <v>0</v>
      </c>
    </row>
    <row r="315" spans="1:238" hidden="1" x14ac:dyDescent="0.3">
      <c r="A315" s="31" t="s">
        <v>701</v>
      </c>
      <c r="B315" s="31" t="str">
        <f>VLOOKUP($A315,POINTS!$O$3:$W$168,B$232,FALSE)</f>
        <v>First United Methodist Church - Rankin</v>
      </c>
      <c r="C315" s="31" t="str">
        <f>VLOOKUP($A315,POINTS!$O$3:$W$168,C$232,FALSE)</f>
        <v>Rankin</v>
      </c>
      <c r="D315" s="32">
        <f>VLOOKUP($A315,POINTS!$O$3:$W$168,D$232,FALSE)</f>
        <v>31.224094000000001</v>
      </c>
      <c r="E315" s="32">
        <f>VLOOKUP($A315,POINTS!$O$3:$W$168,E$232,FALSE)</f>
        <v>-101.942865</v>
      </c>
      <c r="F315" s="31">
        <f>VLOOKUP($A315,POINTS!$O$3:$W$168,F$232,FALSE)</f>
        <v>0</v>
      </c>
      <c r="G315" s="31">
        <f>VLOOKUP($A315,POINTS!$O$3:$W$168,G$232,FALSE)</f>
        <v>335</v>
      </c>
      <c r="H315" s="31">
        <f>VLOOKUP($A315,POINTS!$O$3:$W$168,H$232,FALSE)</f>
        <v>0</v>
      </c>
      <c r="I315" s="7">
        <f>ROUNDUP(VLOOKUP(A315,POINTS!$A$3:$J$168,10,FALSE)/2,0)</f>
        <v>168</v>
      </c>
      <c r="Z315" s="29"/>
      <c r="AA315" s="29"/>
      <c r="AB315" s="7" t="str">
        <f t="shared" ref="AB315:AB316" si="5270">IFERROR(VLOOKUP(AA315,$F$449:$V$496,2,FALSE),"")</f>
        <v/>
      </c>
      <c r="AD315" s="7" t="str">
        <f t="shared" ref="AD315" si="5271">IF(AB313="","",AA313)</f>
        <v/>
      </c>
      <c r="AE315" s="7" t="str">
        <f t="shared" ref="AE315" si="5272">IFERROR(VLOOKUP($AD315&amp;"X",$AL$449:$ID$546,COLUMN(B311),FALSE),"")</f>
        <v/>
      </c>
      <c r="AF315" s="7" t="str">
        <f t="shared" ref="AF315" si="5273">IFERROR(VLOOKUP($AD315&amp;"X",$AL$449:$ID$546,COLUMN(C311),FALSE),"")</f>
        <v/>
      </c>
      <c r="AG315" s="7" t="str">
        <f t="shared" ref="AG315" si="5274">IFERROR(VLOOKUP($AD315&amp;"X",$AL$449:$ID$546,COLUMN(D311),FALSE),"")</f>
        <v/>
      </c>
      <c r="AH315" s="7" t="str">
        <f t="shared" ref="AH315" si="5275">IFERROR(VLOOKUP($AD315&amp;"X",$AL$449:$ID$546,COLUMN(E311),FALSE),"")</f>
        <v/>
      </c>
      <c r="AI315" s="7" t="str">
        <f t="shared" ref="AI315" si="5276">IFERROR(VLOOKUP($AD315&amp;"X",$AL$449:$ID$546,COLUMN(F311),FALSE),"")</f>
        <v/>
      </c>
      <c r="AJ315" s="7" t="str">
        <f t="shared" ref="AJ315" si="5277">IFERROR(VLOOKUP($AD315&amp;"X",$AL$449:$ID$546,COLUMN(G311),FALSE),"")</f>
        <v/>
      </c>
      <c r="AK315" s="7" t="str">
        <f t="shared" ref="AK315" si="5278">IFERROR(VLOOKUP($AD315&amp;"X",$AL$449:$ID$546,COLUMN(H311),FALSE),"")</f>
        <v/>
      </c>
      <c r="AL315" s="7" t="str">
        <f t="shared" ref="AL315" si="5279">IFERROR(VLOOKUP($AD315&amp;"X",$AL$449:$ID$546,COLUMN(I311),FALSE),"")</f>
        <v/>
      </c>
      <c r="AM315" s="7" t="str">
        <f t="shared" ref="AM315" si="5280">IFERROR(VLOOKUP($AD315&amp;"X",$AL$449:$ID$546,COLUMN(J311),FALSE),"")</f>
        <v/>
      </c>
      <c r="AN315" s="7" t="str">
        <f t="shared" ref="AN315" si="5281">IFERROR(VLOOKUP($AD315&amp;"X",$AL$449:$ID$546,COLUMN(K311),FALSE),"")</f>
        <v/>
      </c>
      <c r="AO315" s="7" t="str">
        <f t="shared" ref="AO315" si="5282">IFERROR(VLOOKUP($AD315&amp;"X",$AL$449:$ID$546,COLUMN(L311),FALSE),"")</f>
        <v/>
      </c>
      <c r="AP315" s="7" t="str">
        <f t="shared" ref="AP315" si="5283">IFERROR(VLOOKUP($AD315&amp;"X",$AL$449:$ID$546,COLUMN(M311),FALSE),"")</f>
        <v/>
      </c>
      <c r="AQ315" s="7" t="str">
        <f t="shared" ref="AQ315" si="5284">IFERROR(VLOOKUP($AD315&amp;"X",$AL$449:$ID$546,COLUMN(N311),FALSE),"")</f>
        <v/>
      </c>
      <c r="AR315" s="7" t="str">
        <f t="shared" ref="AR315" si="5285">IFERROR(VLOOKUP($AD315&amp;"X",$AL$449:$ID$546,COLUMN(O311),FALSE),"")</f>
        <v/>
      </c>
      <c r="AS315" s="7" t="str">
        <f t="shared" ref="AS315" si="5286">IFERROR(VLOOKUP($AD315&amp;"X",$AL$449:$ID$546,COLUMN(P311),FALSE),"")</f>
        <v/>
      </c>
      <c r="AT315" s="7" t="str">
        <f t="shared" ref="AT315" si="5287">IFERROR(VLOOKUP($AD315&amp;"X",$AL$449:$ID$546,COLUMN(Q311),FALSE),"")</f>
        <v/>
      </c>
      <c r="AU315" s="7" t="str">
        <f t="shared" ref="AU315" si="5288">IFERROR(VLOOKUP($AD315&amp;"X",$AL$449:$ID$546,COLUMN(R311),FALSE),"")</f>
        <v/>
      </c>
      <c r="AV315" s="7" t="str">
        <f t="shared" ref="AV315" si="5289">IFERROR(VLOOKUP($AD315&amp;"X",$AL$449:$ID$546,COLUMN(S311),FALSE),"")</f>
        <v/>
      </c>
      <c r="AW315" s="7" t="str">
        <f t="shared" ref="AW315" si="5290">IFERROR(VLOOKUP($AD315&amp;"X",$AL$449:$ID$546,COLUMN(T311),FALSE),"")</f>
        <v/>
      </c>
      <c r="AX315" s="7" t="str">
        <f t="shared" ref="AX315" si="5291">IFERROR(VLOOKUP($AD315&amp;"X",$AL$449:$ID$546,COLUMN(U311),FALSE),"")</f>
        <v/>
      </c>
      <c r="AY315" s="7" t="str">
        <f t="shared" ref="AY315" si="5292">IFERROR(VLOOKUP($AD315&amp;"X",$AL$449:$ID$546,COLUMN(V311),FALSE),"")</f>
        <v/>
      </c>
      <c r="AZ315" s="7" t="str">
        <f t="shared" ref="AZ315" si="5293">IFERROR(VLOOKUP($AD315&amp;"X",$AL$449:$ID$546,COLUMN(W311),FALSE),"")</f>
        <v/>
      </c>
      <c r="BA315" s="7" t="str">
        <f t="shared" ref="BA315" si="5294">IFERROR(VLOOKUP($AD315&amp;"X",$AL$449:$ID$546,COLUMN(X311),FALSE),"")</f>
        <v/>
      </c>
      <c r="BB315" s="7" t="str">
        <f t="shared" ref="BB315" si="5295">IFERROR(VLOOKUP($AD315&amp;"X",$AL$449:$ID$546,COLUMN(Y311),FALSE),"")</f>
        <v/>
      </c>
      <c r="BC315" s="7" t="str">
        <f t="shared" ref="BC315" si="5296">IFERROR(VLOOKUP($AD315&amp;"X",$AL$449:$ID$546,COLUMN(Z311),FALSE),"")</f>
        <v/>
      </c>
      <c r="BD315" s="7" t="str">
        <f t="shared" ref="BD315" si="5297">IFERROR(VLOOKUP($AD315&amp;"X",$AL$449:$ID$546,COLUMN(AA311),FALSE),"")</f>
        <v/>
      </c>
      <c r="BE315" s="7" t="str">
        <f t="shared" ref="BE315" si="5298">IFERROR(VLOOKUP($AD315&amp;"X",$AL$449:$ID$546,COLUMN(AB311),FALSE),"")</f>
        <v/>
      </c>
      <c r="BF315" s="7" t="str">
        <f t="shared" ref="BF315" si="5299">IFERROR(VLOOKUP($AD315&amp;"X",$AL$449:$ID$546,COLUMN(AC311),FALSE),"")</f>
        <v/>
      </c>
      <c r="BG315" s="7" t="str">
        <f t="shared" ref="BG315" si="5300">IFERROR(VLOOKUP($AD315&amp;"X",$AL$449:$ID$546,COLUMN(AD311),FALSE),"")</f>
        <v/>
      </c>
      <c r="BH315" s="7" t="str">
        <f t="shared" ref="BH315" si="5301">IFERROR(VLOOKUP($AD315&amp;"X",$AL$449:$ID$546,COLUMN(AE311),FALSE),"")</f>
        <v/>
      </c>
      <c r="BI315" s="7" t="str">
        <f t="shared" ref="BI315" si="5302">IFERROR(VLOOKUP($AD315&amp;"X",$AL$449:$ID$546,COLUMN(AF311),FALSE),"")</f>
        <v/>
      </c>
      <c r="BJ315" s="7" t="str">
        <f t="shared" ref="BJ315" si="5303">IFERROR(VLOOKUP($AD315&amp;"X",$AL$449:$ID$546,COLUMN(AG311),FALSE),"")</f>
        <v/>
      </c>
      <c r="BK315" s="7" t="str">
        <f t="shared" ref="BK315" si="5304">IFERROR(VLOOKUP($AD315&amp;"X",$AL$449:$ID$546,COLUMN(AH311),FALSE),"")</f>
        <v/>
      </c>
      <c r="BL315" s="7" t="str">
        <f t="shared" ref="BL315" si="5305">IFERROR(VLOOKUP($AD315&amp;"X",$AL$449:$ID$546,COLUMN(AI311),FALSE),"")</f>
        <v/>
      </c>
      <c r="BM315" s="7" t="str">
        <f t="shared" ref="BM315" si="5306">IFERROR(VLOOKUP($AD315&amp;"X",$AL$449:$ID$546,COLUMN(AJ311),FALSE),"")</f>
        <v/>
      </c>
      <c r="BN315" s="7" t="str">
        <f t="shared" ref="BN315" si="5307">IFERROR(VLOOKUP($AD315&amp;"X",$AL$449:$ID$546,COLUMN(AK311),FALSE),"")</f>
        <v/>
      </c>
      <c r="BO315" s="7" t="str">
        <f t="shared" ref="BO315" si="5308">IFERROR(VLOOKUP($AD315&amp;"X",$AL$449:$ID$546,COLUMN(AL311),FALSE),"")</f>
        <v/>
      </c>
      <c r="BP315" s="7" t="str">
        <f t="shared" ref="BP315" si="5309">IFERROR(VLOOKUP($AD315&amp;"X",$AL$449:$ID$546,COLUMN(AM311),FALSE),"")</f>
        <v/>
      </c>
      <c r="BQ315" s="7" t="str">
        <f t="shared" ref="BQ315" si="5310">IFERROR(VLOOKUP($AD315&amp;"X",$AL$449:$ID$546,COLUMN(AN311),FALSE),"")</f>
        <v/>
      </c>
      <c r="BR315" s="7" t="str">
        <f t="shared" ref="BR315" si="5311">IFERROR(VLOOKUP($AD315&amp;"X",$AL$449:$ID$546,COLUMN(AO311),FALSE),"")</f>
        <v/>
      </c>
      <c r="BS315" s="7" t="str">
        <f t="shared" ref="BS315" si="5312">IFERROR(VLOOKUP($AD315&amp;"X",$AL$449:$ID$546,COLUMN(AP311),FALSE),"")</f>
        <v/>
      </c>
      <c r="BT315" s="7" t="str">
        <f t="shared" ref="BT315" si="5313">IFERROR(VLOOKUP($AD315&amp;"X",$AL$449:$ID$546,COLUMN(AQ311),FALSE),"")</f>
        <v/>
      </c>
      <c r="BU315" s="7" t="str">
        <f t="shared" ref="BU315" si="5314">IFERROR(VLOOKUP($AD315&amp;"X",$AL$449:$ID$546,COLUMN(AR311),FALSE),"")</f>
        <v/>
      </c>
      <c r="BV315" s="7" t="str">
        <f t="shared" ref="BV315" si="5315">IFERROR(VLOOKUP($AD315&amp;"X",$AL$449:$ID$546,COLUMN(AS311),FALSE),"")</f>
        <v/>
      </c>
      <c r="BW315" s="7" t="str">
        <f t="shared" ref="BW315" si="5316">IFERROR(VLOOKUP($AD315&amp;"X",$AL$449:$ID$546,COLUMN(AT311),FALSE),"")</f>
        <v/>
      </c>
      <c r="BX315" s="7" t="str">
        <f t="shared" ref="BX315" si="5317">IFERROR(VLOOKUP($AD315&amp;"X",$AL$449:$ID$546,COLUMN(AU311),FALSE),"")</f>
        <v/>
      </c>
      <c r="BY315" s="7" t="str">
        <f t="shared" ref="BY315" si="5318">IFERROR(VLOOKUP($AD315&amp;"X",$AL$449:$ID$546,COLUMN(AV311),FALSE),"")</f>
        <v/>
      </c>
      <c r="BZ315" s="7" t="str">
        <f t="shared" ref="BZ315" si="5319">IFERROR(VLOOKUP($AD315&amp;"X",$AL$449:$ID$546,COLUMN(AW311),FALSE),"")</f>
        <v/>
      </c>
      <c r="CA315" s="7" t="str">
        <f t="shared" ref="CA315" si="5320">IFERROR(VLOOKUP($AD315&amp;"X",$AL$449:$ID$546,COLUMN(AX311),FALSE),"")</f>
        <v/>
      </c>
      <c r="CB315" s="7" t="str">
        <f t="shared" ref="CB315" si="5321">IFERROR(VLOOKUP($AD315&amp;"X",$AL$449:$ID$546,COLUMN(AY311),FALSE),"")</f>
        <v/>
      </c>
      <c r="CC315" s="7" t="str">
        <f t="shared" ref="CC315" si="5322">IFERROR(VLOOKUP($AD315&amp;"X",$AL$449:$ID$546,COLUMN(AZ311),FALSE),"")</f>
        <v/>
      </c>
      <c r="CD315" s="7" t="str">
        <f t="shared" ref="CD315" si="5323">IFERROR(VLOOKUP($AD315&amp;"X",$AL$449:$ID$546,COLUMN(BA311),FALSE),"")</f>
        <v/>
      </c>
      <c r="CE315" s="7" t="str">
        <f t="shared" ref="CE315" si="5324">IFERROR(VLOOKUP($AD315&amp;"X",$AL$449:$ID$546,COLUMN(BB311),FALSE),"")</f>
        <v/>
      </c>
      <c r="CF315" s="7" t="str">
        <f t="shared" ref="CF315" si="5325">IFERROR(VLOOKUP($AD315&amp;"X",$AL$449:$ID$546,COLUMN(BC311),FALSE),"")</f>
        <v/>
      </c>
      <c r="CG315" s="7" t="str">
        <f t="shared" ref="CG315" si="5326">IFERROR(VLOOKUP($AD315&amp;"X",$AL$449:$ID$546,COLUMN(BD311),FALSE),"")</f>
        <v/>
      </c>
      <c r="CH315" s="7" t="str">
        <f t="shared" ref="CH315" si="5327">IFERROR(VLOOKUP($AD315&amp;"X",$AL$449:$ID$546,COLUMN(BE311),FALSE),"")</f>
        <v/>
      </c>
      <c r="CI315" s="7" t="str">
        <f t="shared" ref="CI315" si="5328">IFERROR(VLOOKUP($AD315&amp;"X",$AL$449:$ID$546,COLUMN(BF311),FALSE),"")</f>
        <v/>
      </c>
      <c r="CJ315" s="7" t="str">
        <f t="shared" ref="CJ315" si="5329">IFERROR(VLOOKUP($AD315&amp;"X",$AL$449:$ID$546,COLUMN(BG311),FALSE),"")</f>
        <v/>
      </c>
      <c r="CK315" s="7" t="str">
        <f t="shared" ref="CK315" si="5330">IFERROR(VLOOKUP($AD315&amp;"X",$AL$449:$ID$546,COLUMN(BH311),FALSE),"")</f>
        <v/>
      </c>
      <c r="CL315" s="7" t="str">
        <f t="shared" ref="CL315" si="5331">IFERROR(VLOOKUP($AD315&amp;"X",$AL$449:$ID$546,COLUMN(BI311),FALSE),"")</f>
        <v/>
      </c>
      <c r="CM315" s="7" t="str">
        <f t="shared" ref="CM315" si="5332">IFERROR(VLOOKUP($AD315&amp;"X",$AL$449:$ID$546,COLUMN(BJ311),FALSE),"")</f>
        <v/>
      </c>
      <c r="CN315" s="7" t="str">
        <f t="shared" ref="CN315" si="5333">IFERROR(VLOOKUP($AD315&amp;"X",$AL$449:$ID$546,COLUMN(BK311),FALSE),"")</f>
        <v/>
      </c>
      <c r="CO315" s="7" t="str">
        <f t="shared" ref="CO315" si="5334">IFERROR(VLOOKUP($AD315&amp;"X",$AL$449:$ID$546,COLUMN(BL311),FALSE),"")</f>
        <v/>
      </c>
      <c r="CP315" s="7" t="str">
        <f t="shared" ref="CP315" si="5335">IFERROR(VLOOKUP($AD315&amp;"X",$AL$449:$ID$546,COLUMN(BM311),FALSE),"")</f>
        <v/>
      </c>
      <c r="CQ315" s="7" t="str">
        <f t="shared" ref="CQ315" si="5336">IFERROR(VLOOKUP($AD315&amp;"X",$AL$449:$ID$546,COLUMN(BN311),FALSE),"")</f>
        <v/>
      </c>
      <c r="CR315" s="7" t="str">
        <f t="shared" ref="CR315" si="5337">IFERROR(VLOOKUP($AD315&amp;"X",$AL$449:$ID$546,COLUMN(BO311),FALSE),"")</f>
        <v/>
      </c>
      <c r="CS315" s="7" t="str">
        <f t="shared" ref="CS315" si="5338">IFERROR(VLOOKUP($AD315&amp;"X",$AL$449:$ID$546,COLUMN(BP311),FALSE),"")</f>
        <v/>
      </c>
      <c r="CT315" s="7" t="str">
        <f t="shared" ref="CT315" si="5339">IFERROR(VLOOKUP($AD315&amp;"X",$AL$449:$ID$546,COLUMN(BQ311),FALSE),"")</f>
        <v/>
      </c>
      <c r="CU315" s="7" t="str">
        <f t="shared" ref="CU315" si="5340">IFERROR(VLOOKUP($AD315&amp;"X",$AL$449:$ID$546,COLUMN(BR311),FALSE),"")</f>
        <v/>
      </c>
      <c r="CV315" s="7" t="str">
        <f t="shared" ref="CV315" si="5341">IFERROR(VLOOKUP($AD315&amp;"X",$AL$449:$ID$546,COLUMN(BS311),FALSE),"")</f>
        <v/>
      </c>
      <c r="CW315" s="7" t="str">
        <f t="shared" ref="CW315" si="5342">IFERROR(VLOOKUP($AD315&amp;"X",$AL$449:$ID$546,COLUMN(BT311),FALSE),"")</f>
        <v/>
      </c>
      <c r="CX315" s="7" t="str">
        <f t="shared" ref="CX315" si="5343">IFERROR(VLOOKUP($AD315&amp;"X",$AL$449:$ID$546,COLUMN(BU311),FALSE),"")</f>
        <v/>
      </c>
      <c r="CY315" s="7" t="str">
        <f t="shared" ref="CY315" si="5344">IFERROR(VLOOKUP($AD315&amp;"X",$AL$449:$ID$546,COLUMN(BV311),FALSE),"")</f>
        <v/>
      </c>
      <c r="CZ315" s="7" t="str">
        <f t="shared" ref="CZ315" si="5345">IFERROR(VLOOKUP($AD315&amp;"X",$AL$449:$ID$546,COLUMN(BW311),FALSE),"")</f>
        <v/>
      </c>
      <c r="DA315" s="7" t="str">
        <f t="shared" ref="DA315" si="5346">IFERROR(VLOOKUP($AD315&amp;"X",$AL$449:$ID$546,COLUMN(BX311),FALSE),"")</f>
        <v/>
      </c>
      <c r="DB315" s="7" t="str">
        <f t="shared" ref="DB315" si="5347">IFERROR(VLOOKUP($AD315&amp;"X",$AL$449:$ID$546,COLUMN(BY311),FALSE),"")</f>
        <v/>
      </c>
      <c r="DC315" s="7" t="str">
        <f t="shared" ref="DC315" si="5348">IFERROR(VLOOKUP($AD315&amp;"X",$AL$449:$ID$546,COLUMN(BZ311),FALSE),"")</f>
        <v/>
      </c>
      <c r="DD315" s="7" t="str">
        <f t="shared" ref="DD315" si="5349">IFERROR(VLOOKUP($AD315&amp;"X",$AL$449:$ID$546,COLUMN(CA311),FALSE),"")</f>
        <v/>
      </c>
      <c r="DE315" s="7" t="str">
        <f t="shared" ref="DE315" si="5350">IFERROR(VLOOKUP($AD315&amp;"X",$AL$449:$ID$546,COLUMN(CB311),FALSE),"")</f>
        <v/>
      </c>
      <c r="DF315" s="7" t="str">
        <f t="shared" ref="DF315" si="5351">IFERROR(VLOOKUP($AD315&amp;"X",$AL$449:$ID$546,COLUMN(CC311),FALSE),"")</f>
        <v/>
      </c>
      <c r="DG315" s="7" t="str">
        <f t="shared" ref="DG315" si="5352">IFERROR(VLOOKUP($AD315&amp;"X",$AL$449:$ID$546,COLUMN(CD311),FALSE),"")</f>
        <v/>
      </c>
      <c r="DH315" s="7" t="str">
        <f t="shared" ref="DH315" si="5353">IFERROR(VLOOKUP($AD315&amp;"X",$AL$449:$ID$546,COLUMN(CE311),FALSE),"")</f>
        <v/>
      </c>
      <c r="DI315" s="7" t="str">
        <f t="shared" ref="DI315" si="5354">IFERROR(VLOOKUP($AD315&amp;"X",$AL$449:$ID$546,COLUMN(CF311),FALSE),"")</f>
        <v/>
      </c>
      <c r="DJ315" s="7" t="str">
        <f t="shared" ref="DJ315" si="5355">IFERROR(VLOOKUP($AD315&amp;"X",$AL$449:$ID$546,COLUMN(CG311),FALSE),"")</f>
        <v/>
      </c>
      <c r="DK315" s="7" t="str">
        <f t="shared" ref="DK315" si="5356">IFERROR(VLOOKUP($AD315&amp;"X",$AL$449:$ID$546,COLUMN(CH311),FALSE),"")</f>
        <v/>
      </c>
      <c r="DL315" s="7" t="str">
        <f t="shared" ref="DL315" si="5357">IFERROR(VLOOKUP($AD315&amp;"X",$AL$449:$ID$546,COLUMN(CI311),FALSE),"")</f>
        <v/>
      </c>
      <c r="DM315" s="7" t="str">
        <f t="shared" ref="DM315" si="5358">IFERROR(VLOOKUP($AD315&amp;"X",$AL$449:$ID$546,COLUMN(CJ311),FALSE),"")</f>
        <v/>
      </c>
      <c r="DN315" s="7" t="str">
        <f t="shared" ref="DN315" si="5359">IFERROR(VLOOKUP($AD315&amp;"X",$AL$449:$ID$546,COLUMN(CK311),FALSE),"")</f>
        <v/>
      </c>
      <c r="DO315" s="7" t="str">
        <f t="shared" ref="DO315" si="5360">IFERROR(VLOOKUP($AD315&amp;"X",$AL$449:$ID$546,COLUMN(CL311),FALSE),"")</f>
        <v/>
      </c>
      <c r="DP315" s="7" t="str">
        <f t="shared" ref="DP315" si="5361">IFERROR(VLOOKUP($AD315&amp;"X",$AL$449:$ID$546,COLUMN(CM311),FALSE),"")</f>
        <v/>
      </c>
      <c r="DQ315" s="7" t="str">
        <f t="shared" ref="DQ315" si="5362">IFERROR(VLOOKUP($AD315&amp;"X",$AL$449:$ID$546,COLUMN(CN311),FALSE),"")</f>
        <v/>
      </c>
      <c r="DR315" s="7" t="str">
        <f t="shared" ref="DR315" si="5363">IFERROR(VLOOKUP($AD315&amp;"X",$AL$449:$ID$546,COLUMN(CO311),FALSE),"")</f>
        <v/>
      </c>
      <c r="DS315" s="7" t="str">
        <f t="shared" ref="DS315" si="5364">IFERROR(VLOOKUP($AD315&amp;"X",$AL$449:$ID$546,COLUMN(CP311),FALSE),"")</f>
        <v/>
      </c>
      <c r="DT315" s="7" t="str">
        <f t="shared" ref="DT315" si="5365">IFERROR(VLOOKUP($AD315&amp;"X",$AL$449:$ID$546,COLUMN(CQ311),FALSE),"")</f>
        <v/>
      </c>
      <c r="DU315" s="7" t="str">
        <f t="shared" ref="DU315" si="5366">IFERROR(VLOOKUP($AD315&amp;"X",$AL$449:$ID$546,COLUMN(CR311),FALSE),"")</f>
        <v/>
      </c>
      <c r="DV315" s="7" t="str">
        <f t="shared" ref="DV315" si="5367">IFERROR(VLOOKUP($AD315&amp;"X",$AL$449:$ID$546,COLUMN(CS311),FALSE),"")</f>
        <v/>
      </c>
      <c r="DW315" s="7" t="str">
        <f t="shared" ref="DW315" si="5368">IFERROR(VLOOKUP($AD315&amp;"X",$AL$449:$ID$546,COLUMN(CT311),FALSE),"")</f>
        <v/>
      </c>
      <c r="DX315" s="7" t="str">
        <f t="shared" ref="DX315" si="5369">IFERROR(VLOOKUP($AD315&amp;"X",$AL$449:$ID$546,COLUMN(CU311),FALSE),"")</f>
        <v/>
      </c>
      <c r="DY315" s="7" t="str">
        <f t="shared" ref="DY315" si="5370">IFERROR(VLOOKUP($AD315&amp;"X",$AL$449:$ID$546,COLUMN(CV311),FALSE),"")</f>
        <v/>
      </c>
      <c r="DZ315" s="7" t="str">
        <f t="shared" ref="DZ315" si="5371">IFERROR(VLOOKUP($AD315&amp;"X",$AL$449:$ID$546,COLUMN(CW311),FALSE),"")</f>
        <v/>
      </c>
      <c r="EA315" s="7" t="str">
        <f t="shared" ref="EA315" si="5372">IFERROR(VLOOKUP($AD315&amp;"X",$AL$449:$ID$546,COLUMN(CX311),FALSE),"")</f>
        <v/>
      </c>
      <c r="EB315" s="7" t="str">
        <f t="shared" ref="EB315" si="5373">IFERROR(VLOOKUP($AD315&amp;"X",$AL$449:$ID$546,COLUMN(CY311),FALSE),"")</f>
        <v/>
      </c>
      <c r="EC315" s="7" t="str">
        <f t="shared" ref="EC315" si="5374">IFERROR(VLOOKUP($AD315&amp;"X",$AL$449:$ID$546,COLUMN(CZ311),FALSE),"")</f>
        <v/>
      </c>
      <c r="ED315" s="7" t="str">
        <f t="shared" ref="ED315" si="5375">IFERROR(VLOOKUP($AD315&amp;"X",$AL$449:$ID$546,COLUMN(DA311),FALSE),"")</f>
        <v/>
      </c>
      <c r="EE315" s="7" t="str">
        <f t="shared" ref="EE315" si="5376">IFERROR(VLOOKUP($AD315&amp;"X",$AL$449:$ID$546,COLUMN(DB311),FALSE),"")</f>
        <v/>
      </c>
      <c r="EF315" s="7" t="str">
        <f t="shared" ref="EF315" si="5377">IFERROR(VLOOKUP($AD315&amp;"X",$AL$449:$ID$546,COLUMN(DC311),FALSE),"")</f>
        <v/>
      </c>
      <c r="EG315" s="7" t="str">
        <f t="shared" ref="EG315" si="5378">IFERROR(VLOOKUP($AD315&amp;"X",$AL$449:$ID$546,COLUMN(DD311),FALSE),"")</f>
        <v/>
      </c>
      <c r="EH315" s="7" t="str">
        <f t="shared" ref="EH315" si="5379">IFERROR(VLOOKUP($AD315&amp;"X",$AL$449:$ID$546,COLUMN(DE311),FALSE),"")</f>
        <v/>
      </c>
      <c r="EI315" s="7" t="str">
        <f t="shared" ref="EI315" si="5380">IFERROR(VLOOKUP($AD315&amp;"X",$AL$449:$ID$546,COLUMN(DF311),FALSE),"")</f>
        <v/>
      </c>
      <c r="EJ315" s="7" t="str">
        <f t="shared" ref="EJ315" si="5381">IFERROR(VLOOKUP($AD315&amp;"X",$AL$449:$ID$546,COLUMN(DG311),FALSE),"")</f>
        <v/>
      </c>
      <c r="EK315" s="7" t="str">
        <f t="shared" ref="EK315" si="5382">IFERROR(VLOOKUP($AD315&amp;"X",$AL$449:$ID$546,COLUMN(DH311),FALSE),"")</f>
        <v/>
      </c>
      <c r="EL315" s="7" t="str">
        <f t="shared" ref="EL315" si="5383">IFERROR(VLOOKUP($AD315&amp;"X",$AL$449:$ID$546,COLUMN(DI311),FALSE),"")</f>
        <v/>
      </c>
      <c r="EM315" s="7" t="str">
        <f t="shared" ref="EM315" si="5384">IFERROR(VLOOKUP($AD315&amp;"X",$AL$449:$ID$546,COLUMN(DJ311),FALSE),"")</f>
        <v/>
      </c>
      <c r="EN315" s="7" t="str">
        <f t="shared" ref="EN315" si="5385">IFERROR(VLOOKUP($AD315&amp;"X",$AL$449:$ID$546,COLUMN(DK311),FALSE),"")</f>
        <v/>
      </c>
      <c r="EO315" s="7" t="str">
        <f t="shared" ref="EO315" si="5386">IFERROR(VLOOKUP($AD315&amp;"X",$AL$449:$ID$546,COLUMN(DL311),FALSE),"")</f>
        <v/>
      </c>
      <c r="EP315" s="7" t="str">
        <f t="shared" ref="EP315" si="5387">IFERROR(VLOOKUP($AD315&amp;"X",$AL$449:$ID$546,COLUMN(DM311),FALSE),"")</f>
        <v/>
      </c>
      <c r="EQ315" s="7" t="str">
        <f t="shared" ref="EQ315" si="5388">IFERROR(VLOOKUP($AD315&amp;"X",$AL$449:$ID$546,COLUMN(DN311),FALSE),"")</f>
        <v/>
      </c>
      <c r="ER315" s="7" t="str">
        <f t="shared" ref="ER315" si="5389">IFERROR(VLOOKUP($AD315&amp;"X",$AL$449:$ID$546,COLUMN(DO311),FALSE),"")</f>
        <v/>
      </c>
      <c r="ES315" s="7" t="str">
        <f t="shared" ref="ES315" si="5390">IFERROR(VLOOKUP($AD315&amp;"X",$AL$449:$ID$546,COLUMN(DP311),FALSE),"")</f>
        <v/>
      </c>
      <c r="ET315" s="7" t="str">
        <f t="shared" ref="ET315" si="5391">IFERROR(VLOOKUP($AD315&amp;"X",$AL$449:$ID$546,COLUMN(DQ311),FALSE),"")</f>
        <v/>
      </c>
      <c r="EU315" s="7" t="str">
        <f t="shared" ref="EU315" si="5392">IFERROR(VLOOKUP($AD315&amp;"X",$AL$449:$ID$546,COLUMN(DR311),FALSE),"")</f>
        <v/>
      </c>
      <c r="EV315" s="7" t="str">
        <f t="shared" ref="EV315" si="5393">IFERROR(VLOOKUP($AD315&amp;"X",$AL$449:$ID$546,COLUMN(DS311),FALSE),"")</f>
        <v/>
      </c>
      <c r="EW315" s="7" t="str">
        <f t="shared" ref="EW315" si="5394">IFERROR(VLOOKUP($AD315&amp;"X",$AL$449:$ID$546,COLUMN(DT311),FALSE),"")</f>
        <v/>
      </c>
      <c r="EX315" s="7" t="str">
        <f t="shared" ref="EX315" si="5395">IFERROR(VLOOKUP($AD315&amp;"X",$AL$449:$ID$546,COLUMN(DU311),FALSE),"")</f>
        <v/>
      </c>
      <c r="EY315" s="7" t="str">
        <f t="shared" ref="EY315" si="5396">IFERROR(VLOOKUP($AD315&amp;"X",$AL$449:$ID$546,COLUMN(DV311),FALSE),"")</f>
        <v/>
      </c>
      <c r="EZ315" s="7" t="str">
        <f t="shared" ref="EZ315" si="5397">IFERROR(VLOOKUP($AD315&amp;"X",$AL$449:$ID$546,COLUMN(DW311),FALSE),"")</f>
        <v/>
      </c>
      <c r="FA315" s="7" t="str">
        <f t="shared" ref="FA315" si="5398">IFERROR(VLOOKUP($AD315&amp;"X",$AL$449:$ID$546,COLUMN(DX311),FALSE),"")</f>
        <v/>
      </c>
      <c r="FB315" s="7" t="str">
        <f t="shared" ref="FB315" si="5399">IFERROR(VLOOKUP($AD315&amp;"X",$AL$449:$ID$546,COLUMN(DY311),FALSE),"")</f>
        <v/>
      </c>
      <c r="FC315" s="7" t="str">
        <f t="shared" ref="FC315" si="5400">IFERROR(VLOOKUP($AD315&amp;"X",$AL$449:$ID$546,COLUMN(DZ311),FALSE),"")</f>
        <v/>
      </c>
      <c r="FD315" s="7" t="str">
        <f t="shared" ref="FD315" si="5401">IFERROR(VLOOKUP($AD315&amp;"X",$AL$449:$ID$546,COLUMN(EA311),FALSE),"")</f>
        <v/>
      </c>
      <c r="FE315" s="7" t="str">
        <f t="shared" ref="FE315" si="5402">IFERROR(VLOOKUP($AD315&amp;"X",$AL$449:$ID$546,COLUMN(EB311),FALSE),"")</f>
        <v/>
      </c>
      <c r="FF315" s="7" t="str">
        <f t="shared" ref="FF315" si="5403">IFERROR(VLOOKUP($AD315&amp;"X",$AL$449:$ID$546,COLUMN(EC311),FALSE),"")</f>
        <v/>
      </c>
      <c r="FG315" s="7" t="str">
        <f t="shared" ref="FG315" si="5404">IFERROR(VLOOKUP($AD315&amp;"X",$AL$449:$ID$546,COLUMN(ED311),FALSE),"")</f>
        <v/>
      </c>
      <c r="FH315" s="7" t="str">
        <f t="shared" ref="FH315" si="5405">IFERROR(VLOOKUP($AD315&amp;"X",$AL$449:$ID$546,COLUMN(EE311),FALSE),"")</f>
        <v/>
      </c>
      <c r="FI315" s="7" t="str">
        <f t="shared" ref="FI315" si="5406">IFERROR(VLOOKUP($AD315&amp;"X",$AL$449:$ID$546,COLUMN(EF311),FALSE),"")</f>
        <v/>
      </c>
      <c r="FJ315" s="7" t="str">
        <f t="shared" ref="FJ315" si="5407">IFERROR(VLOOKUP($AD315&amp;"X",$AL$449:$ID$546,COLUMN(EG311),FALSE),"")</f>
        <v/>
      </c>
      <c r="FK315" s="7" t="str">
        <f t="shared" ref="FK315" si="5408">IFERROR(VLOOKUP($AD315&amp;"X",$AL$449:$ID$546,COLUMN(EH311),FALSE),"")</f>
        <v/>
      </c>
      <c r="FL315" s="7" t="str">
        <f t="shared" ref="FL315" si="5409">IFERROR(VLOOKUP($AD315&amp;"X",$AL$449:$ID$546,COLUMN(EI311),FALSE),"")</f>
        <v/>
      </c>
      <c r="FM315" s="7" t="str">
        <f t="shared" ref="FM315" si="5410">IFERROR(VLOOKUP($AD315&amp;"X",$AL$449:$ID$546,COLUMN(EJ311),FALSE),"")</f>
        <v/>
      </c>
      <c r="FN315" s="7" t="str">
        <f t="shared" ref="FN315" si="5411">IFERROR(VLOOKUP($AD315&amp;"X",$AL$449:$ID$546,COLUMN(EK311),FALSE),"")</f>
        <v/>
      </c>
      <c r="FO315" s="7" t="str">
        <f t="shared" ref="FO315" si="5412">IFERROR(VLOOKUP($AD315&amp;"X",$AL$449:$ID$546,COLUMN(EL311),FALSE),"")</f>
        <v/>
      </c>
      <c r="FP315" s="7" t="str">
        <f t="shared" ref="FP315" si="5413">IFERROR(VLOOKUP($AD315&amp;"X",$AL$449:$ID$546,COLUMN(EM311),FALSE),"")</f>
        <v/>
      </c>
      <c r="FQ315" s="7" t="str">
        <f t="shared" ref="FQ315" si="5414">IFERROR(VLOOKUP($AD315&amp;"X",$AL$449:$ID$546,COLUMN(EN311),FALSE),"")</f>
        <v/>
      </c>
      <c r="FR315" s="7" t="str">
        <f t="shared" ref="FR315" si="5415">IFERROR(VLOOKUP($AD315&amp;"X",$AL$449:$ID$546,COLUMN(EO311),FALSE),"")</f>
        <v/>
      </c>
      <c r="FS315" s="7" t="str">
        <f t="shared" ref="FS315" si="5416">IFERROR(VLOOKUP($AD315&amp;"X",$AL$449:$ID$546,COLUMN(EP311),FALSE),"")</f>
        <v/>
      </c>
      <c r="FT315" s="7" t="str">
        <f t="shared" ref="FT315" si="5417">IFERROR(VLOOKUP($AD315&amp;"X",$AL$449:$ID$546,COLUMN(EQ311),FALSE),"")</f>
        <v/>
      </c>
      <c r="FU315" s="7" t="str">
        <f t="shared" ref="FU315" si="5418">IFERROR(VLOOKUP($AD315&amp;"X",$AL$449:$ID$546,COLUMN(ER311),FALSE),"")</f>
        <v/>
      </c>
      <c r="FV315" s="7" t="str">
        <f t="shared" ref="FV315" si="5419">IFERROR(VLOOKUP($AD315&amp;"X",$AL$449:$ID$546,COLUMN(ES311),FALSE),"")</f>
        <v/>
      </c>
      <c r="FW315" s="7" t="str">
        <f t="shared" ref="FW315" si="5420">IFERROR(VLOOKUP($AD315&amp;"X",$AL$449:$ID$546,COLUMN(ET311),FALSE),"")</f>
        <v/>
      </c>
      <c r="FX315" s="7" t="str">
        <f t="shared" ref="FX315" si="5421">IFERROR(VLOOKUP($AD315&amp;"X",$AL$449:$ID$546,COLUMN(EU311),FALSE),"")</f>
        <v/>
      </c>
      <c r="FY315" s="7" t="str">
        <f t="shared" ref="FY315" si="5422">IFERROR(VLOOKUP($AD315&amp;"X",$AL$449:$ID$546,COLUMN(EV311),FALSE),"")</f>
        <v/>
      </c>
      <c r="FZ315" s="7" t="str">
        <f t="shared" ref="FZ315" si="5423">IFERROR(VLOOKUP($AD315&amp;"X",$AL$449:$ID$546,COLUMN(EW311),FALSE),"")</f>
        <v/>
      </c>
      <c r="GA315" s="7" t="str">
        <f t="shared" ref="GA315" si="5424">IFERROR(VLOOKUP($AD315&amp;"X",$AL$449:$ID$546,COLUMN(EX311),FALSE),"")</f>
        <v/>
      </c>
      <c r="GB315" s="7" t="str">
        <f t="shared" ref="GB315" si="5425">IFERROR(VLOOKUP($AD315&amp;"X",$AL$449:$ID$546,COLUMN(EY311),FALSE),"")</f>
        <v/>
      </c>
      <c r="GC315" s="7" t="str">
        <f t="shared" ref="GC315" si="5426">IFERROR(VLOOKUP($AD315&amp;"X",$AL$449:$ID$546,COLUMN(EZ311),FALSE),"")</f>
        <v/>
      </c>
      <c r="GD315" s="7" t="str">
        <f t="shared" ref="GD315" si="5427">IFERROR(VLOOKUP($AD315&amp;"X",$AL$449:$ID$546,COLUMN(FA311),FALSE),"")</f>
        <v/>
      </c>
      <c r="GE315" s="7" t="str">
        <f t="shared" ref="GE315" si="5428">IFERROR(VLOOKUP($AD315&amp;"X",$AL$449:$ID$546,COLUMN(FB311),FALSE),"")</f>
        <v/>
      </c>
      <c r="GF315" s="7" t="str">
        <f t="shared" ref="GF315" si="5429">IFERROR(VLOOKUP($AD315&amp;"X",$AL$449:$ID$546,COLUMN(FC311),FALSE),"")</f>
        <v/>
      </c>
      <c r="GG315" s="7" t="str">
        <f t="shared" ref="GG315" si="5430">IFERROR(VLOOKUP($AD315&amp;"X",$AL$449:$ID$546,COLUMN(FD311),FALSE),"")</f>
        <v/>
      </c>
      <c r="GH315" s="7" t="str">
        <f t="shared" ref="GH315" si="5431">IFERROR(VLOOKUP($AD315&amp;"X",$AL$449:$ID$546,COLUMN(FE311),FALSE),"")</f>
        <v/>
      </c>
      <c r="GI315" s="7" t="str">
        <f t="shared" ref="GI315" si="5432">IFERROR(VLOOKUP($AD315&amp;"X",$AL$449:$ID$546,COLUMN(FF311),FALSE),"")</f>
        <v/>
      </c>
      <c r="GJ315" s="7" t="str">
        <f t="shared" ref="GJ315" si="5433">IFERROR(VLOOKUP($AD315&amp;"X",$AL$449:$ID$546,COLUMN(FG311),FALSE),"")</f>
        <v/>
      </c>
      <c r="GK315" s="7" t="str">
        <f t="shared" ref="GK315" si="5434">IFERROR(VLOOKUP($AD315&amp;"X",$AL$449:$ID$546,COLUMN(FH311),FALSE),"")</f>
        <v/>
      </c>
      <c r="GL315" s="7" t="str">
        <f t="shared" ref="GL315" si="5435">IFERROR(VLOOKUP($AD315&amp;"X",$AL$449:$ID$546,COLUMN(FI311),FALSE),"")</f>
        <v/>
      </c>
      <c r="GM315" s="7" t="str">
        <f t="shared" ref="GM315" si="5436">IFERROR(VLOOKUP($AD315&amp;"X",$AL$449:$ID$546,COLUMN(FJ311),FALSE),"")</f>
        <v/>
      </c>
      <c r="GN315" s="7" t="str">
        <f t="shared" ref="GN315" si="5437">IFERROR(VLOOKUP($AD315&amp;"X",$AL$449:$ID$546,COLUMN(FK311),FALSE),"")</f>
        <v/>
      </c>
      <c r="GO315" s="7" t="str">
        <f t="shared" ref="GO315" si="5438">IFERROR(VLOOKUP($AD315&amp;"X",$AL$449:$ID$546,COLUMN(FL311),FALSE),"")</f>
        <v/>
      </c>
      <c r="GP315" s="7" t="str">
        <f t="shared" ref="GP315" si="5439">IFERROR(VLOOKUP($AD315&amp;"X",$AL$449:$ID$546,COLUMN(FM311),FALSE),"")</f>
        <v/>
      </c>
      <c r="GQ315" s="7" t="str">
        <f t="shared" ref="GQ315" si="5440">IFERROR(VLOOKUP($AD315&amp;"X",$AL$449:$ID$546,COLUMN(FN311),FALSE),"")</f>
        <v/>
      </c>
      <c r="GR315" s="7" t="str">
        <f t="shared" ref="GR315" si="5441">IFERROR(VLOOKUP($AD315&amp;"X",$AL$449:$ID$546,COLUMN(FO311),FALSE),"")</f>
        <v/>
      </c>
      <c r="GS315" s="7" t="str">
        <f t="shared" ref="GS315" si="5442">IFERROR(VLOOKUP($AD315&amp;"X",$AL$449:$ID$546,COLUMN(FP311),FALSE),"")</f>
        <v/>
      </c>
      <c r="GT315" s="7" t="str">
        <f t="shared" ref="GT315" si="5443">IFERROR(VLOOKUP($AD315&amp;"X",$AL$449:$ID$546,COLUMN(FQ311),FALSE),"")</f>
        <v/>
      </c>
      <c r="GU315" s="7" t="str">
        <f t="shared" ref="GU315" si="5444">IFERROR(VLOOKUP($AD315&amp;"X",$AL$449:$ID$546,COLUMN(FR311),FALSE),"")</f>
        <v/>
      </c>
      <c r="GV315" s="7" t="str">
        <f t="shared" ref="GV315" si="5445">IFERROR(VLOOKUP($AD315&amp;"X",$AL$449:$ID$546,COLUMN(FS311),FALSE),"")</f>
        <v/>
      </c>
      <c r="GW315" s="7" t="str">
        <f t="shared" ref="GW315" si="5446">IFERROR(VLOOKUP($AD315&amp;"X",$AL$449:$ID$546,COLUMN(FT311),FALSE),"")</f>
        <v/>
      </c>
      <c r="GX315" s="7" t="str">
        <f t="shared" ref="GX315" si="5447">IFERROR(VLOOKUP($AD315&amp;"X",$AL$449:$ID$546,COLUMN(FU311),FALSE),"")</f>
        <v/>
      </c>
      <c r="GY315" s="7" t="str">
        <f t="shared" ref="GY315" si="5448">IFERROR(VLOOKUP($AD315&amp;"X",$AL$449:$ID$546,COLUMN(FV311),FALSE),"")</f>
        <v/>
      </c>
      <c r="GZ315" s="7" t="str">
        <f t="shared" ref="GZ315" si="5449">IFERROR(VLOOKUP($AD315&amp;"X",$AL$449:$ID$546,COLUMN(FW311),FALSE),"")</f>
        <v/>
      </c>
      <c r="HA315" s="7" t="str">
        <f t="shared" ref="HA315" si="5450">IFERROR(VLOOKUP($AD315&amp;"X",$AL$449:$ID$546,COLUMN(FX311),FALSE),"")</f>
        <v/>
      </c>
      <c r="HB315" s="7" t="str">
        <f t="shared" ref="HB315" si="5451">IFERROR(VLOOKUP($AD315&amp;"X",$AL$449:$ID$546,COLUMN(FY311),FALSE),"")</f>
        <v/>
      </c>
      <c r="HC315" s="7" t="str">
        <f t="shared" ref="HC315" si="5452">IFERROR(VLOOKUP($AD315&amp;"X",$AL$449:$ID$546,COLUMN(FZ311),FALSE),"")</f>
        <v/>
      </c>
      <c r="HD315" s="7" t="str">
        <f t="shared" ref="HD315" si="5453">IFERROR(VLOOKUP($AD315&amp;"X",$AL$449:$ID$546,COLUMN(GA311),FALSE),"")</f>
        <v/>
      </c>
      <c r="HE315" s="7" t="str">
        <f t="shared" ref="HE315" si="5454">IFERROR(VLOOKUP($AD315&amp;"X",$AL$449:$ID$546,COLUMN(GB311),FALSE),"")</f>
        <v/>
      </c>
      <c r="HF315" s="7" t="str">
        <f t="shared" ref="HF315" si="5455">IFERROR(VLOOKUP($AD315&amp;"X",$AL$449:$ID$546,COLUMN(GC311),FALSE),"")</f>
        <v/>
      </c>
      <c r="HG315" s="7" t="str">
        <f t="shared" ref="HG315" si="5456">IFERROR(VLOOKUP($AD315&amp;"X",$AL$449:$ID$546,COLUMN(GD311),FALSE),"")</f>
        <v/>
      </c>
      <c r="HH315" s="7" t="str">
        <f t="shared" ref="HH315" si="5457">IFERROR(VLOOKUP($AD315&amp;"X",$AL$449:$ID$546,COLUMN(GE311),FALSE),"")</f>
        <v/>
      </c>
      <c r="HI315" s="7" t="str">
        <f t="shared" ref="HI315" si="5458">IFERROR(VLOOKUP($AD315&amp;"X",$AL$449:$ID$546,COLUMN(GF311),FALSE),"")</f>
        <v/>
      </c>
      <c r="HJ315" s="7" t="str">
        <f t="shared" ref="HJ315" si="5459">IFERROR(VLOOKUP($AD315&amp;"X",$AL$449:$ID$546,COLUMN(GG311),FALSE),"")</f>
        <v/>
      </c>
      <c r="HK315" s="7" t="str">
        <f t="shared" ref="HK315" si="5460">IFERROR(VLOOKUP($AD315&amp;"X",$AL$449:$ID$546,COLUMN(GH311),FALSE),"")</f>
        <v/>
      </c>
      <c r="HL315" s="7" t="str">
        <f t="shared" ref="HL315" si="5461">IFERROR(VLOOKUP($AD315&amp;"X",$AL$449:$ID$546,COLUMN(GI311),FALSE),"")</f>
        <v/>
      </c>
      <c r="HM315" s="7" t="str">
        <f t="shared" ref="HM315" si="5462">IFERROR(VLOOKUP($AD315&amp;"X",$AL$449:$ID$546,COLUMN(GJ311),FALSE),"")</f>
        <v/>
      </c>
      <c r="HN315" s="7" t="str">
        <f t="shared" ref="HN315" si="5463">IFERROR(VLOOKUP($AD315&amp;"X",$AL$449:$ID$546,COLUMN(GK311),FALSE),"")</f>
        <v/>
      </c>
      <c r="HO315" s="7" t="str">
        <f t="shared" ref="HO315" si="5464">IFERROR(VLOOKUP($AD315&amp;"X",$AL$449:$ID$546,COLUMN(GL311),FALSE),"")</f>
        <v/>
      </c>
      <c r="HP315" s="7" t="str">
        <f t="shared" ref="HP315" si="5465">IFERROR(VLOOKUP($AD315&amp;"X",$AL$449:$ID$546,COLUMN(GM311),FALSE),"")</f>
        <v/>
      </c>
      <c r="HQ315" s="7" t="str">
        <f t="shared" ref="HQ315" si="5466">IFERROR(VLOOKUP($AD315&amp;"X",$AL$449:$ID$546,COLUMN(GN311),FALSE),"")</f>
        <v/>
      </c>
      <c r="HR315" s="7" t="str">
        <f t="shared" ref="HR315" si="5467">IFERROR(VLOOKUP($AD315&amp;"X",$AL$449:$ID$546,COLUMN(GO311),FALSE),"")</f>
        <v/>
      </c>
      <c r="HS315" s="7" t="str">
        <f t="shared" ref="HS315" si="5468">IFERROR(VLOOKUP($AD315&amp;"X",$AL$449:$ID$546,COLUMN(GP311),FALSE),"")</f>
        <v/>
      </c>
      <c r="HT315" s="7" t="str">
        <f t="shared" ref="HT315" si="5469">IFERROR(VLOOKUP($AD315&amp;"X",$AL$449:$ID$546,COLUMN(GQ311),FALSE),"")</f>
        <v/>
      </c>
      <c r="HU315" s="7" t="str">
        <f t="shared" ref="HU315" si="5470">IFERROR(VLOOKUP($AD315&amp;"X",$AL$449:$ID$546,COLUMN(GR311),FALSE),"")</f>
        <v/>
      </c>
      <c r="HV315" s="7" t="str">
        <f t="shared" ref="HV315" si="5471">IFERROR(VLOOKUP($AD315&amp;"X",$AL$449:$ID$546,COLUMN(GS311),FALSE),"")</f>
        <v/>
      </c>
    </row>
    <row r="316" spans="1:238" hidden="1" x14ac:dyDescent="0.3">
      <c r="A316" s="31" t="s">
        <v>1065</v>
      </c>
      <c r="B316" s="31" t="str">
        <f>VLOOKUP($A316,POINTS!$O$3:$W$168,B$232,FALSE)</f>
        <v>First United Methodist Church - Rock Springs</v>
      </c>
      <c r="C316" s="31" t="str">
        <f>VLOOKUP($A316,POINTS!$O$3:$W$168,C$232,FALSE)</f>
        <v>Rocksprings</v>
      </c>
      <c r="D316" s="32">
        <f>VLOOKUP($A316,POINTS!$O$3:$W$168,D$232,FALSE)</f>
        <v>30.016753999999999</v>
      </c>
      <c r="E316" s="32">
        <f>VLOOKUP($A316,POINTS!$O$3:$W$168,E$232,FALSE)</f>
        <v>-100.209374</v>
      </c>
      <c r="F316" s="31">
        <f>VLOOKUP($A316,POINTS!$O$3:$W$168,F$232,FALSE)</f>
        <v>0</v>
      </c>
      <c r="G316" s="31">
        <f>VLOOKUP($A316,POINTS!$O$3:$W$168,G$232,FALSE)</f>
        <v>235</v>
      </c>
      <c r="H316" s="31">
        <f>VLOOKUP($A316,POINTS!$O$3:$W$168,H$232,FALSE)</f>
        <v>0</v>
      </c>
      <c r="I316" s="7">
        <f>ROUNDUP(VLOOKUP(A316,POINTS!$A$3:$J$168,10,FALSE)/2,0)</f>
        <v>118</v>
      </c>
      <c r="Z316" s="29"/>
      <c r="AA316" s="29"/>
      <c r="AB316" s="7" t="str">
        <f t="shared" si="5270"/>
        <v/>
      </c>
      <c r="AD316" s="7" t="str">
        <f t="shared" ref="AD316" si="5472">IFERROR(VLOOKUP(AB316,$G$449:$AG$614,17,FALSE),"")</f>
        <v/>
      </c>
      <c r="AE316" s="7" t="str">
        <f t="shared" ref="AE316:AT316" si="5473">IFERROR(IF((VLOOKUP(AE315,$X$449:$Z$614,3,FALSE))="D","",LEFT(AE315,1)),"")</f>
        <v/>
      </c>
      <c r="AF316" s="7" t="str">
        <f t="shared" si="5473"/>
        <v/>
      </c>
      <c r="AG316" s="7" t="str">
        <f t="shared" si="5473"/>
        <v/>
      </c>
      <c r="AH316" s="7" t="str">
        <f t="shared" si="5473"/>
        <v/>
      </c>
      <c r="AI316" s="7" t="str">
        <f t="shared" si="5473"/>
        <v/>
      </c>
      <c r="AJ316" s="7" t="str">
        <f t="shared" si="5473"/>
        <v/>
      </c>
      <c r="AK316" s="7" t="str">
        <f t="shared" si="5473"/>
        <v/>
      </c>
      <c r="AL316" s="7" t="str">
        <f t="shared" si="5473"/>
        <v/>
      </c>
      <c r="AM316" s="7" t="str">
        <f t="shared" si="5473"/>
        <v/>
      </c>
      <c r="AN316" s="7" t="str">
        <f t="shared" si="5473"/>
        <v/>
      </c>
      <c r="AO316" s="7" t="str">
        <f t="shared" si="5473"/>
        <v/>
      </c>
      <c r="AP316" s="7" t="str">
        <f t="shared" si="5473"/>
        <v/>
      </c>
      <c r="AQ316" s="7" t="str">
        <f t="shared" si="5473"/>
        <v/>
      </c>
      <c r="AR316" s="7" t="str">
        <f t="shared" si="5473"/>
        <v/>
      </c>
      <c r="AS316" s="7" t="str">
        <f t="shared" si="5473"/>
        <v/>
      </c>
      <c r="AT316" s="7" t="str">
        <f t="shared" si="5473"/>
        <v/>
      </c>
      <c r="AU316" s="7" t="str">
        <f t="shared" ref="AU316:DF316" si="5474">IFERROR(IF((VLOOKUP(AU315,$X$449:$Z$614,3,FALSE))="D","",LEFT(AU315,1)),"")</f>
        <v/>
      </c>
      <c r="AV316" s="7" t="str">
        <f t="shared" si="5474"/>
        <v/>
      </c>
      <c r="AW316" s="7" t="str">
        <f t="shared" si="5474"/>
        <v/>
      </c>
      <c r="AX316" s="7" t="str">
        <f t="shared" si="5474"/>
        <v/>
      </c>
      <c r="AY316" s="7" t="str">
        <f t="shared" si="5474"/>
        <v/>
      </c>
      <c r="AZ316" s="7" t="str">
        <f t="shared" si="5474"/>
        <v/>
      </c>
      <c r="BA316" s="7" t="str">
        <f t="shared" si="5474"/>
        <v/>
      </c>
      <c r="BB316" s="7" t="str">
        <f t="shared" si="5474"/>
        <v/>
      </c>
      <c r="BC316" s="7" t="str">
        <f t="shared" si="5474"/>
        <v/>
      </c>
      <c r="BD316" s="7" t="str">
        <f t="shared" si="5474"/>
        <v/>
      </c>
      <c r="BE316" s="7" t="str">
        <f t="shared" si="5474"/>
        <v/>
      </c>
      <c r="BF316" s="7" t="str">
        <f t="shared" si="5474"/>
        <v/>
      </c>
      <c r="BG316" s="7" t="str">
        <f t="shared" si="5474"/>
        <v/>
      </c>
      <c r="BH316" s="7" t="str">
        <f t="shared" si="5474"/>
        <v/>
      </c>
      <c r="BI316" s="7" t="str">
        <f t="shared" si="5474"/>
        <v/>
      </c>
      <c r="BJ316" s="7" t="str">
        <f t="shared" si="5474"/>
        <v/>
      </c>
      <c r="BK316" s="7" t="str">
        <f t="shared" si="5474"/>
        <v/>
      </c>
      <c r="BL316" s="7" t="str">
        <f t="shared" si="5474"/>
        <v/>
      </c>
      <c r="BM316" s="7" t="str">
        <f t="shared" si="5474"/>
        <v/>
      </c>
      <c r="BN316" s="7" t="str">
        <f t="shared" si="5474"/>
        <v/>
      </c>
      <c r="BO316" s="7" t="str">
        <f t="shared" si="5474"/>
        <v/>
      </c>
      <c r="BP316" s="7" t="str">
        <f t="shared" si="5474"/>
        <v/>
      </c>
      <c r="BQ316" s="7" t="str">
        <f t="shared" si="5474"/>
        <v/>
      </c>
      <c r="BR316" s="7" t="str">
        <f t="shared" si="5474"/>
        <v/>
      </c>
      <c r="BS316" s="7" t="str">
        <f t="shared" si="5474"/>
        <v/>
      </c>
      <c r="BT316" s="7" t="str">
        <f t="shared" si="5474"/>
        <v/>
      </c>
      <c r="BU316" s="7" t="str">
        <f t="shared" si="5474"/>
        <v/>
      </c>
      <c r="BV316" s="7" t="str">
        <f t="shared" si="5474"/>
        <v/>
      </c>
      <c r="BW316" s="7" t="str">
        <f t="shared" si="5474"/>
        <v/>
      </c>
      <c r="BX316" s="7" t="str">
        <f t="shared" si="5474"/>
        <v/>
      </c>
      <c r="BY316" s="7" t="str">
        <f t="shared" si="5474"/>
        <v/>
      </c>
      <c r="BZ316" s="7" t="str">
        <f t="shared" si="5474"/>
        <v/>
      </c>
      <c r="CA316" s="7" t="str">
        <f t="shared" si="5474"/>
        <v/>
      </c>
      <c r="CB316" s="7" t="str">
        <f t="shared" si="5474"/>
        <v/>
      </c>
      <c r="CC316" s="7" t="str">
        <f t="shared" si="5474"/>
        <v/>
      </c>
      <c r="CD316" s="7" t="str">
        <f t="shared" si="5474"/>
        <v/>
      </c>
      <c r="CE316" s="7" t="str">
        <f t="shared" si="5474"/>
        <v/>
      </c>
      <c r="CF316" s="7" t="str">
        <f t="shared" si="5474"/>
        <v/>
      </c>
      <c r="CG316" s="7" t="str">
        <f t="shared" si="5474"/>
        <v/>
      </c>
      <c r="CH316" s="7" t="str">
        <f t="shared" si="5474"/>
        <v/>
      </c>
      <c r="CI316" s="7" t="str">
        <f t="shared" si="5474"/>
        <v/>
      </c>
      <c r="CJ316" s="7" t="str">
        <f t="shared" si="5474"/>
        <v/>
      </c>
      <c r="CK316" s="7" t="str">
        <f t="shared" si="5474"/>
        <v/>
      </c>
      <c r="CL316" s="7" t="str">
        <f t="shared" si="5474"/>
        <v/>
      </c>
      <c r="CM316" s="7" t="str">
        <f t="shared" si="5474"/>
        <v/>
      </c>
      <c r="CN316" s="7" t="str">
        <f t="shared" si="5474"/>
        <v/>
      </c>
      <c r="CO316" s="7" t="str">
        <f t="shared" si="5474"/>
        <v/>
      </c>
      <c r="CP316" s="7" t="str">
        <f t="shared" si="5474"/>
        <v/>
      </c>
      <c r="CQ316" s="7" t="str">
        <f t="shared" si="5474"/>
        <v/>
      </c>
      <c r="CR316" s="7" t="str">
        <f t="shared" si="5474"/>
        <v/>
      </c>
      <c r="CS316" s="7" t="str">
        <f t="shared" si="5474"/>
        <v/>
      </c>
      <c r="CT316" s="7" t="str">
        <f t="shared" si="5474"/>
        <v/>
      </c>
      <c r="CU316" s="7" t="str">
        <f t="shared" si="5474"/>
        <v/>
      </c>
      <c r="CV316" s="7" t="str">
        <f t="shared" si="5474"/>
        <v/>
      </c>
      <c r="CW316" s="7" t="str">
        <f t="shared" si="5474"/>
        <v/>
      </c>
      <c r="CX316" s="7" t="str">
        <f t="shared" si="5474"/>
        <v/>
      </c>
      <c r="CY316" s="7" t="str">
        <f t="shared" si="5474"/>
        <v/>
      </c>
      <c r="CZ316" s="7" t="str">
        <f t="shared" si="5474"/>
        <v/>
      </c>
      <c r="DA316" s="7" t="str">
        <f t="shared" si="5474"/>
        <v/>
      </c>
      <c r="DB316" s="7" t="str">
        <f t="shared" si="5474"/>
        <v/>
      </c>
      <c r="DC316" s="7" t="str">
        <f t="shared" si="5474"/>
        <v/>
      </c>
      <c r="DD316" s="7" t="str">
        <f t="shared" si="5474"/>
        <v/>
      </c>
      <c r="DE316" s="7" t="str">
        <f t="shared" si="5474"/>
        <v/>
      </c>
      <c r="DF316" s="7" t="str">
        <f t="shared" si="5474"/>
        <v/>
      </c>
      <c r="DG316" s="7" t="str">
        <f t="shared" ref="DG316:FR316" si="5475">IFERROR(IF((VLOOKUP(DG315,$X$449:$Z$614,3,FALSE))="D","",LEFT(DG315,1)),"")</f>
        <v/>
      </c>
      <c r="DH316" s="7" t="str">
        <f t="shared" si="5475"/>
        <v/>
      </c>
      <c r="DI316" s="7" t="str">
        <f t="shared" si="5475"/>
        <v/>
      </c>
      <c r="DJ316" s="7" t="str">
        <f t="shared" si="5475"/>
        <v/>
      </c>
      <c r="DK316" s="7" t="str">
        <f t="shared" si="5475"/>
        <v/>
      </c>
      <c r="DL316" s="7" t="str">
        <f t="shared" si="5475"/>
        <v/>
      </c>
      <c r="DM316" s="7" t="str">
        <f t="shared" si="5475"/>
        <v/>
      </c>
      <c r="DN316" s="7" t="str">
        <f t="shared" si="5475"/>
        <v/>
      </c>
      <c r="DO316" s="7" t="str">
        <f t="shared" si="5475"/>
        <v/>
      </c>
      <c r="DP316" s="7" t="str">
        <f t="shared" si="5475"/>
        <v/>
      </c>
      <c r="DQ316" s="7" t="str">
        <f t="shared" si="5475"/>
        <v/>
      </c>
      <c r="DR316" s="7" t="str">
        <f t="shared" si="5475"/>
        <v/>
      </c>
      <c r="DS316" s="7" t="str">
        <f t="shared" si="5475"/>
        <v/>
      </c>
      <c r="DT316" s="7" t="str">
        <f t="shared" si="5475"/>
        <v/>
      </c>
      <c r="DU316" s="7" t="str">
        <f t="shared" si="5475"/>
        <v/>
      </c>
      <c r="DV316" s="7" t="str">
        <f t="shared" si="5475"/>
        <v/>
      </c>
      <c r="DW316" s="7" t="str">
        <f t="shared" si="5475"/>
        <v/>
      </c>
      <c r="DX316" s="7" t="str">
        <f t="shared" si="5475"/>
        <v/>
      </c>
      <c r="DY316" s="7" t="str">
        <f t="shared" si="5475"/>
        <v/>
      </c>
      <c r="DZ316" s="7" t="str">
        <f t="shared" si="5475"/>
        <v/>
      </c>
      <c r="EA316" s="7" t="str">
        <f t="shared" si="5475"/>
        <v/>
      </c>
      <c r="EB316" s="7" t="str">
        <f t="shared" si="5475"/>
        <v/>
      </c>
      <c r="EC316" s="7" t="str">
        <f t="shared" si="5475"/>
        <v/>
      </c>
      <c r="ED316" s="7" t="str">
        <f t="shared" si="5475"/>
        <v/>
      </c>
      <c r="EE316" s="7" t="str">
        <f t="shared" si="5475"/>
        <v/>
      </c>
      <c r="EF316" s="7" t="str">
        <f t="shared" si="5475"/>
        <v/>
      </c>
      <c r="EG316" s="7" t="str">
        <f t="shared" si="5475"/>
        <v/>
      </c>
      <c r="EH316" s="7" t="str">
        <f t="shared" si="5475"/>
        <v/>
      </c>
      <c r="EI316" s="7" t="str">
        <f t="shared" si="5475"/>
        <v/>
      </c>
      <c r="EJ316" s="7" t="str">
        <f t="shared" si="5475"/>
        <v/>
      </c>
      <c r="EK316" s="7" t="str">
        <f t="shared" si="5475"/>
        <v/>
      </c>
      <c r="EL316" s="7" t="str">
        <f t="shared" si="5475"/>
        <v/>
      </c>
      <c r="EM316" s="7" t="str">
        <f t="shared" si="5475"/>
        <v/>
      </c>
      <c r="EN316" s="7" t="str">
        <f t="shared" si="5475"/>
        <v/>
      </c>
      <c r="EO316" s="7" t="str">
        <f t="shared" si="5475"/>
        <v/>
      </c>
      <c r="EP316" s="7" t="str">
        <f t="shared" si="5475"/>
        <v/>
      </c>
      <c r="EQ316" s="7" t="str">
        <f t="shared" si="5475"/>
        <v/>
      </c>
      <c r="ER316" s="7" t="str">
        <f t="shared" si="5475"/>
        <v/>
      </c>
      <c r="ES316" s="7" t="str">
        <f t="shared" si="5475"/>
        <v/>
      </c>
      <c r="ET316" s="7" t="str">
        <f t="shared" si="5475"/>
        <v/>
      </c>
      <c r="EU316" s="7" t="str">
        <f t="shared" si="5475"/>
        <v/>
      </c>
      <c r="EV316" s="7" t="str">
        <f t="shared" si="5475"/>
        <v/>
      </c>
      <c r="EW316" s="7" t="str">
        <f t="shared" si="5475"/>
        <v/>
      </c>
      <c r="EX316" s="7" t="str">
        <f t="shared" si="5475"/>
        <v/>
      </c>
      <c r="EY316" s="7" t="str">
        <f t="shared" si="5475"/>
        <v/>
      </c>
      <c r="EZ316" s="7" t="str">
        <f t="shared" si="5475"/>
        <v/>
      </c>
      <c r="FA316" s="7" t="str">
        <f t="shared" si="5475"/>
        <v/>
      </c>
      <c r="FB316" s="7" t="str">
        <f t="shared" si="5475"/>
        <v/>
      </c>
      <c r="FC316" s="7" t="str">
        <f t="shared" si="5475"/>
        <v/>
      </c>
      <c r="FD316" s="7" t="str">
        <f t="shared" si="5475"/>
        <v/>
      </c>
      <c r="FE316" s="7" t="str">
        <f t="shared" si="5475"/>
        <v/>
      </c>
      <c r="FF316" s="7" t="str">
        <f t="shared" si="5475"/>
        <v/>
      </c>
      <c r="FG316" s="7" t="str">
        <f t="shared" si="5475"/>
        <v/>
      </c>
      <c r="FH316" s="7" t="str">
        <f t="shared" si="5475"/>
        <v/>
      </c>
      <c r="FI316" s="7" t="str">
        <f t="shared" si="5475"/>
        <v/>
      </c>
      <c r="FJ316" s="7" t="str">
        <f t="shared" si="5475"/>
        <v/>
      </c>
      <c r="FK316" s="7" t="str">
        <f t="shared" si="5475"/>
        <v/>
      </c>
      <c r="FL316" s="7" t="str">
        <f t="shared" si="5475"/>
        <v/>
      </c>
      <c r="FM316" s="7" t="str">
        <f t="shared" si="5475"/>
        <v/>
      </c>
      <c r="FN316" s="7" t="str">
        <f t="shared" si="5475"/>
        <v/>
      </c>
      <c r="FO316" s="7" t="str">
        <f t="shared" si="5475"/>
        <v/>
      </c>
      <c r="FP316" s="7" t="str">
        <f t="shared" si="5475"/>
        <v/>
      </c>
      <c r="FQ316" s="7" t="str">
        <f t="shared" si="5475"/>
        <v/>
      </c>
      <c r="FR316" s="7" t="str">
        <f t="shared" si="5475"/>
        <v/>
      </c>
      <c r="FS316" s="7" t="str">
        <f t="shared" ref="FS316:HU316" si="5476">IFERROR(IF((VLOOKUP(FS315,$X$449:$Z$614,3,FALSE))="D","",LEFT(FS315,1)),"")</f>
        <v/>
      </c>
      <c r="FT316" s="7" t="str">
        <f t="shared" si="5476"/>
        <v/>
      </c>
      <c r="FU316" s="7" t="str">
        <f t="shared" si="5476"/>
        <v/>
      </c>
      <c r="FV316" s="7" t="str">
        <f t="shared" si="5476"/>
        <v/>
      </c>
      <c r="FW316" s="7" t="str">
        <f t="shared" si="5476"/>
        <v/>
      </c>
      <c r="FX316" s="7" t="str">
        <f t="shared" si="5476"/>
        <v/>
      </c>
      <c r="FY316" s="7" t="str">
        <f t="shared" si="5476"/>
        <v/>
      </c>
      <c r="FZ316" s="7" t="str">
        <f t="shared" si="5476"/>
        <v/>
      </c>
      <c r="GA316" s="7" t="str">
        <f t="shared" si="5476"/>
        <v/>
      </c>
      <c r="GB316" s="7" t="str">
        <f t="shared" si="5476"/>
        <v/>
      </c>
      <c r="GC316" s="7" t="str">
        <f t="shared" si="5476"/>
        <v/>
      </c>
      <c r="GD316" s="7" t="str">
        <f t="shared" si="5476"/>
        <v/>
      </c>
      <c r="GE316" s="7" t="str">
        <f t="shared" si="5476"/>
        <v/>
      </c>
      <c r="GF316" s="7" t="str">
        <f t="shared" si="5476"/>
        <v/>
      </c>
      <c r="GG316" s="7" t="str">
        <f t="shared" si="5476"/>
        <v/>
      </c>
      <c r="GH316" s="7" t="str">
        <f t="shared" si="5476"/>
        <v/>
      </c>
      <c r="GI316" s="7" t="str">
        <f t="shared" si="5476"/>
        <v/>
      </c>
      <c r="GJ316" s="7" t="str">
        <f t="shared" si="5476"/>
        <v/>
      </c>
      <c r="GK316" s="7" t="str">
        <f t="shared" si="5476"/>
        <v/>
      </c>
      <c r="GL316" s="7" t="str">
        <f t="shared" si="5476"/>
        <v/>
      </c>
      <c r="GM316" s="7" t="str">
        <f t="shared" si="5476"/>
        <v/>
      </c>
      <c r="GN316" s="7" t="str">
        <f t="shared" si="5476"/>
        <v/>
      </c>
      <c r="GO316" s="7" t="str">
        <f t="shared" si="5476"/>
        <v/>
      </c>
      <c r="GP316" s="7" t="str">
        <f t="shared" si="5476"/>
        <v/>
      </c>
      <c r="GQ316" s="7" t="str">
        <f t="shared" si="5476"/>
        <v/>
      </c>
      <c r="GR316" s="7" t="str">
        <f t="shared" si="5476"/>
        <v/>
      </c>
      <c r="GS316" s="7" t="str">
        <f t="shared" si="5476"/>
        <v/>
      </c>
      <c r="GT316" s="7" t="str">
        <f t="shared" si="5476"/>
        <v/>
      </c>
      <c r="GU316" s="7" t="str">
        <f t="shared" si="5476"/>
        <v/>
      </c>
      <c r="GV316" s="7" t="str">
        <f t="shared" si="5476"/>
        <v/>
      </c>
      <c r="GW316" s="7" t="str">
        <f t="shared" si="5476"/>
        <v/>
      </c>
      <c r="GX316" s="7" t="str">
        <f t="shared" si="5476"/>
        <v/>
      </c>
      <c r="GY316" s="7" t="str">
        <f t="shared" si="5476"/>
        <v/>
      </c>
      <c r="GZ316" s="7" t="str">
        <f t="shared" si="5476"/>
        <v/>
      </c>
      <c r="HA316" s="7" t="str">
        <f t="shared" si="5476"/>
        <v/>
      </c>
      <c r="HB316" s="7" t="str">
        <f t="shared" si="5476"/>
        <v/>
      </c>
      <c r="HC316" s="7" t="str">
        <f t="shared" si="5476"/>
        <v/>
      </c>
      <c r="HD316" s="7" t="str">
        <f t="shared" si="5476"/>
        <v/>
      </c>
      <c r="HE316" s="7" t="str">
        <f t="shared" si="5476"/>
        <v/>
      </c>
      <c r="HF316" s="7" t="str">
        <f t="shared" si="5476"/>
        <v/>
      </c>
      <c r="HG316" s="7" t="str">
        <f t="shared" si="5476"/>
        <v/>
      </c>
      <c r="HH316" s="7" t="str">
        <f t="shared" si="5476"/>
        <v/>
      </c>
      <c r="HI316" s="7" t="str">
        <f t="shared" si="5476"/>
        <v/>
      </c>
      <c r="HJ316" s="7" t="str">
        <f t="shared" si="5476"/>
        <v/>
      </c>
      <c r="HK316" s="7" t="str">
        <f t="shared" si="5476"/>
        <v/>
      </c>
      <c r="HL316" s="7" t="str">
        <f t="shared" si="5476"/>
        <v/>
      </c>
      <c r="HM316" s="7" t="str">
        <f t="shared" si="5476"/>
        <v/>
      </c>
      <c r="HN316" s="7" t="str">
        <f t="shared" si="5476"/>
        <v/>
      </c>
      <c r="HO316" s="7" t="str">
        <f t="shared" si="5476"/>
        <v/>
      </c>
      <c r="HP316" s="7" t="str">
        <f t="shared" si="5476"/>
        <v/>
      </c>
      <c r="HQ316" s="7" t="str">
        <f t="shared" si="5476"/>
        <v/>
      </c>
      <c r="HR316" s="7" t="str">
        <f t="shared" si="5476"/>
        <v/>
      </c>
      <c r="HS316" s="7" t="str">
        <f t="shared" si="5476"/>
        <v/>
      </c>
      <c r="HT316" s="7" t="str">
        <f t="shared" si="5476"/>
        <v/>
      </c>
      <c r="HU316" s="7" t="str">
        <f t="shared" si="5476"/>
        <v/>
      </c>
      <c r="HV316" s="7" t="str">
        <f t="shared" ref="HV316" si="5477">LEFT(HV315,1)</f>
        <v/>
      </c>
    </row>
    <row r="317" spans="1:238" hidden="1" x14ac:dyDescent="0.3">
      <c r="A317" s="31" t="s">
        <v>702</v>
      </c>
      <c r="B317" s="31" t="str">
        <f>VLOOKUP($A317,POINTS!$O$3:$W$168,B$232,FALSE)</f>
        <v>Christ Lutheran Church of Cherry Spring</v>
      </c>
      <c r="C317" s="31" t="str">
        <f>VLOOKUP($A317,POINTS!$O$3:$W$168,C$232,FALSE)</f>
        <v>Cherry Spring</v>
      </c>
      <c r="D317" s="32">
        <f>VLOOKUP($A317,POINTS!$O$3:$W$168,D$232,FALSE)</f>
        <v>30.482368999999998</v>
      </c>
      <c r="E317" s="32">
        <f>VLOOKUP($A317,POINTS!$O$3:$W$168,E$232,FALSE)</f>
        <v>-98.984191999999993</v>
      </c>
      <c r="F317" s="31">
        <f>VLOOKUP($A317,POINTS!$O$3:$W$168,F$232,FALSE)</f>
        <v>0</v>
      </c>
      <c r="G317" s="31">
        <f>VLOOKUP($A317,POINTS!$O$3:$W$168,G$232,FALSE)</f>
        <v>474</v>
      </c>
      <c r="H317" s="31">
        <f>VLOOKUP($A317,POINTS!$O$3:$W$168,H$232,FALSE)</f>
        <v>0</v>
      </c>
      <c r="I317" s="7">
        <f>ROUNDUP(VLOOKUP(A317,POINTS!$A$3:$J$168,10,FALSE)/2,0)</f>
        <v>79</v>
      </c>
      <c r="Z317" s="29"/>
      <c r="AA317" s="29"/>
      <c r="AE317" s="7" t="str">
        <f t="shared" ref="AE317:AZ317" si="5478">IF(AE313="","",IF(AE314-AE313&lt;0,"FAIL","Good"))</f>
        <v/>
      </c>
      <c r="AF317" s="7" t="str">
        <f t="shared" si="5478"/>
        <v/>
      </c>
      <c r="AG317" s="7" t="str">
        <f t="shared" si="5478"/>
        <v/>
      </c>
      <c r="AH317" s="7" t="str">
        <f t="shared" si="5478"/>
        <v/>
      </c>
      <c r="AI317" s="7" t="str">
        <f t="shared" si="5478"/>
        <v/>
      </c>
      <c r="AJ317" s="7" t="str">
        <f t="shared" si="5478"/>
        <v/>
      </c>
      <c r="AK317" s="7" t="str">
        <f t="shared" si="5478"/>
        <v/>
      </c>
      <c r="AL317" s="7" t="str">
        <f t="shared" si="5478"/>
        <v/>
      </c>
      <c r="AM317" s="7" t="str">
        <f t="shared" si="5478"/>
        <v/>
      </c>
      <c r="AN317" s="7" t="str">
        <f t="shared" si="5478"/>
        <v/>
      </c>
      <c r="AO317" s="7" t="str">
        <f t="shared" si="5478"/>
        <v/>
      </c>
      <c r="AP317" s="7" t="str">
        <f t="shared" si="5478"/>
        <v/>
      </c>
      <c r="AQ317" s="7" t="str">
        <f t="shared" si="5478"/>
        <v/>
      </c>
      <c r="AR317" s="7" t="str">
        <f t="shared" si="5478"/>
        <v/>
      </c>
      <c r="AS317" s="7" t="str">
        <f t="shared" si="5478"/>
        <v/>
      </c>
      <c r="AT317" s="7" t="str">
        <f t="shared" si="5478"/>
        <v/>
      </c>
      <c r="AU317" s="7" t="str">
        <f t="shared" si="5478"/>
        <v/>
      </c>
      <c r="AV317" s="7" t="str">
        <f t="shared" si="5478"/>
        <v/>
      </c>
      <c r="AW317" s="7" t="str">
        <f t="shared" si="5478"/>
        <v/>
      </c>
      <c r="AX317" s="7" t="str">
        <f t="shared" si="5478"/>
        <v/>
      </c>
      <c r="AY317" s="7" t="str">
        <f t="shared" si="5478"/>
        <v/>
      </c>
      <c r="AZ317" s="7" t="str">
        <f t="shared" si="5478"/>
        <v/>
      </c>
    </row>
    <row r="318" spans="1:238" hidden="1" x14ac:dyDescent="0.3">
      <c r="A318" s="31" t="s">
        <v>703</v>
      </c>
      <c r="B318" s="31" t="str">
        <f>VLOOKUP($A318,POINTS!$O$3:$W$168,B$232,FALSE)</f>
        <v>St. Joseph Catholic Church - Galveston</v>
      </c>
      <c r="C318" s="31" t="str">
        <f>VLOOKUP($A318,POINTS!$O$3:$W$168,C$232,FALSE)</f>
        <v>Galveston</v>
      </c>
      <c r="D318" s="32">
        <f>VLOOKUP($A318,POINTS!$O$3:$W$168,D$232,FALSE)</f>
        <v>29.299458999999999</v>
      </c>
      <c r="E318" s="32">
        <f>VLOOKUP($A318,POINTS!$O$3:$W$168,E$232,FALSE)</f>
        <v>-94.790706</v>
      </c>
      <c r="F318" s="31">
        <f>VLOOKUP($A318,POINTS!$O$3:$W$168,F$232,FALSE)</f>
        <v>0</v>
      </c>
      <c r="G318" s="31">
        <f>VLOOKUP($A318,POINTS!$O$3:$W$168,G$232,FALSE)</f>
        <v>260</v>
      </c>
      <c r="H318" s="31">
        <f>VLOOKUP($A318,POINTS!$O$3:$W$168,H$232,FALSE)</f>
        <v>0</v>
      </c>
      <c r="I318" s="7">
        <f>ROUNDUP(VLOOKUP(A318,POINTS!$A$3:$J$168,10,FALSE)/2,0)</f>
        <v>65</v>
      </c>
      <c r="Z318" s="29" t="str">
        <f t="shared" ref="Z318" si="5479">AB313</f>
        <v/>
      </c>
      <c r="AA318" s="29"/>
      <c r="AB318" s="7">
        <f t="shared" ref="AB318" si="5480">SUM(AE318:HU318)</f>
        <v>0</v>
      </c>
      <c r="AC318" s="7" t="s">
        <v>805</v>
      </c>
      <c r="AE318" s="7" t="str">
        <f t="shared" ref="AE318:CP318" si="5481">IF(AE316="","",IF(LEFT(AE315,1)="F",0,IF(AE315="","",IF(AE319="Day",VLOOKUP(AE315,$A$449:$E$614,5,FALSE),IF(AE319="Night",VLOOKUP(AE315,$A$449:$E$614,4,FALSE),"")))))</f>
        <v/>
      </c>
      <c r="AF318" s="7" t="str">
        <f t="shared" si="5481"/>
        <v/>
      </c>
      <c r="AG318" s="7" t="str">
        <f t="shared" si="5481"/>
        <v/>
      </c>
      <c r="AH318" s="7" t="str">
        <f t="shared" si="5481"/>
        <v/>
      </c>
      <c r="AI318" s="7" t="str">
        <f t="shared" si="5481"/>
        <v/>
      </c>
      <c r="AJ318" s="7" t="str">
        <f t="shared" si="5481"/>
        <v/>
      </c>
      <c r="AK318" s="7" t="str">
        <f t="shared" si="5481"/>
        <v/>
      </c>
      <c r="AL318" s="7" t="str">
        <f t="shared" si="5481"/>
        <v/>
      </c>
      <c r="AM318" s="7" t="str">
        <f t="shared" si="5481"/>
        <v/>
      </c>
      <c r="AN318" s="7" t="str">
        <f t="shared" si="5481"/>
        <v/>
      </c>
      <c r="AO318" s="7" t="str">
        <f t="shared" si="5481"/>
        <v/>
      </c>
      <c r="AP318" s="7" t="str">
        <f t="shared" si="5481"/>
        <v/>
      </c>
      <c r="AQ318" s="7" t="str">
        <f t="shared" si="5481"/>
        <v/>
      </c>
      <c r="AR318" s="7" t="str">
        <f t="shared" si="5481"/>
        <v/>
      </c>
      <c r="AS318" s="7" t="str">
        <f t="shared" si="5481"/>
        <v/>
      </c>
      <c r="AT318" s="7" t="str">
        <f t="shared" si="5481"/>
        <v/>
      </c>
      <c r="AU318" s="7" t="str">
        <f t="shared" si="5481"/>
        <v/>
      </c>
      <c r="AV318" s="7" t="str">
        <f t="shared" si="5481"/>
        <v/>
      </c>
      <c r="AW318" s="7" t="str">
        <f t="shared" si="5481"/>
        <v/>
      </c>
      <c r="AX318" s="7" t="str">
        <f t="shared" si="5481"/>
        <v/>
      </c>
      <c r="AY318" s="7" t="str">
        <f t="shared" si="5481"/>
        <v/>
      </c>
      <c r="AZ318" s="7" t="str">
        <f t="shared" si="5481"/>
        <v/>
      </c>
      <c r="BA318" s="7" t="str">
        <f t="shared" si="5481"/>
        <v/>
      </c>
      <c r="BB318" s="7" t="str">
        <f t="shared" si="5481"/>
        <v/>
      </c>
      <c r="BC318" s="7" t="str">
        <f t="shared" si="5481"/>
        <v/>
      </c>
      <c r="BD318" s="7" t="str">
        <f t="shared" si="5481"/>
        <v/>
      </c>
      <c r="BE318" s="7" t="str">
        <f t="shared" si="5481"/>
        <v/>
      </c>
      <c r="BF318" s="7" t="str">
        <f t="shared" si="5481"/>
        <v/>
      </c>
      <c r="BG318" s="7" t="str">
        <f t="shared" si="5481"/>
        <v/>
      </c>
      <c r="BH318" s="7" t="str">
        <f t="shared" si="5481"/>
        <v/>
      </c>
      <c r="BI318" s="7" t="str">
        <f t="shared" si="5481"/>
        <v/>
      </c>
      <c r="BJ318" s="7" t="str">
        <f t="shared" si="5481"/>
        <v/>
      </c>
      <c r="BK318" s="7" t="str">
        <f t="shared" si="5481"/>
        <v/>
      </c>
      <c r="BL318" s="7" t="str">
        <f t="shared" si="5481"/>
        <v/>
      </c>
      <c r="BM318" s="7" t="str">
        <f t="shared" si="5481"/>
        <v/>
      </c>
      <c r="BN318" s="7" t="str">
        <f t="shared" si="5481"/>
        <v/>
      </c>
      <c r="BO318" s="7" t="str">
        <f t="shared" si="5481"/>
        <v/>
      </c>
      <c r="BP318" s="7" t="str">
        <f t="shared" si="5481"/>
        <v/>
      </c>
      <c r="BQ318" s="7" t="str">
        <f t="shared" si="5481"/>
        <v/>
      </c>
      <c r="BR318" s="7" t="str">
        <f t="shared" si="5481"/>
        <v/>
      </c>
      <c r="BS318" s="7" t="str">
        <f t="shared" si="5481"/>
        <v/>
      </c>
      <c r="BT318" s="7" t="str">
        <f t="shared" si="5481"/>
        <v/>
      </c>
      <c r="BU318" s="7" t="str">
        <f t="shared" si="5481"/>
        <v/>
      </c>
      <c r="BV318" s="7" t="str">
        <f t="shared" si="5481"/>
        <v/>
      </c>
      <c r="BW318" s="7" t="str">
        <f t="shared" si="5481"/>
        <v/>
      </c>
      <c r="BX318" s="7" t="str">
        <f t="shared" si="5481"/>
        <v/>
      </c>
      <c r="BY318" s="7" t="str">
        <f t="shared" si="5481"/>
        <v/>
      </c>
      <c r="BZ318" s="7" t="str">
        <f t="shared" si="5481"/>
        <v/>
      </c>
      <c r="CA318" s="7" t="str">
        <f t="shared" si="5481"/>
        <v/>
      </c>
      <c r="CB318" s="7" t="str">
        <f t="shared" si="5481"/>
        <v/>
      </c>
      <c r="CC318" s="7" t="str">
        <f t="shared" si="5481"/>
        <v/>
      </c>
      <c r="CD318" s="7" t="str">
        <f t="shared" si="5481"/>
        <v/>
      </c>
      <c r="CE318" s="7" t="str">
        <f t="shared" si="5481"/>
        <v/>
      </c>
      <c r="CF318" s="7" t="str">
        <f t="shared" si="5481"/>
        <v/>
      </c>
      <c r="CG318" s="7" t="str">
        <f t="shared" si="5481"/>
        <v/>
      </c>
      <c r="CH318" s="7" t="str">
        <f t="shared" si="5481"/>
        <v/>
      </c>
      <c r="CI318" s="7" t="str">
        <f t="shared" si="5481"/>
        <v/>
      </c>
      <c r="CJ318" s="7" t="str">
        <f t="shared" si="5481"/>
        <v/>
      </c>
      <c r="CK318" s="7" t="str">
        <f t="shared" si="5481"/>
        <v/>
      </c>
      <c r="CL318" s="7" t="str">
        <f t="shared" si="5481"/>
        <v/>
      </c>
      <c r="CM318" s="7" t="str">
        <f t="shared" si="5481"/>
        <v/>
      </c>
      <c r="CN318" s="7" t="str">
        <f t="shared" si="5481"/>
        <v/>
      </c>
      <c r="CO318" s="7" t="str">
        <f t="shared" si="5481"/>
        <v/>
      </c>
      <c r="CP318" s="7" t="str">
        <f t="shared" si="5481"/>
        <v/>
      </c>
      <c r="CQ318" s="7" t="str">
        <f t="shared" ref="CQ318:FB318" si="5482">IF(CQ316="","",IF(LEFT(CQ315,1)="F",0,IF(CQ315="","",IF(CQ319="Day",VLOOKUP(CQ315,$A$449:$E$614,5,FALSE),IF(CQ319="Night",VLOOKUP(CQ315,$A$449:$E$614,4,FALSE),"")))))</f>
        <v/>
      </c>
      <c r="CR318" s="7" t="str">
        <f t="shared" si="5482"/>
        <v/>
      </c>
      <c r="CS318" s="7" t="str">
        <f t="shared" si="5482"/>
        <v/>
      </c>
      <c r="CT318" s="7" t="str">
        <f t="shared" si="5482"/>
        <v/>
      </c>
      <c r="CU318" s="7" t="str">
        <f t="shared" si="5482"/>
        <v/>
      </c>
      <c r="CV318" s="7" t="str">
        <f t="shared" si="5482"/>
        <v/>
      </c>
      <c r="CW318" s="7" t="str">
        <f t="shared" si="5482"/>
        <v/>
      </c>
      <c r="CX318" s="7" t="str">
        <f t="shared" si="5482"/>
        <v/>
      </c>
      <c r="CY318" s="7" t="str">
        <f t="shared" si="5482"/>
        <v/>
      </c>
      <c r="CZ318" s="7" t="str">
        <f t="shared" si="5482"/>
        <v/>
      </c>
      <c r="DA318" s="7" t="str">
        <f t="shared" si="5482"/>
        <v/>
      </c>
      <c r="DB318" s="7" t="str">
        <f t="shared" si="5482"/>
        <v/>
      </c>
      <c r="DC318" s="7" t="str">
        <f t="shared" si="5482"/>
        <v/>
      </c>
      <c r="DD318" s="7" t="str">
        <f t="shared" si="5482"/>
        <v/>
      </c>
      <c r="DE318" s="7" t="str">
        <f t="shared" si="5482"/>
        <v/>
      </c>
      <c r="DF318" s="7" t="str">
        <f t="shared" si="5482"/>
        <v/>
      </c>
      <c r="DG318" s="7" t="str">
        <f t="shared" si="5482"/>
        <v/>
      </c>
      <c r="DH318" s="7" t="str">
        <f t="shared" si="5482"/>
        <v/>
      </c>
      <c r="DI318" s="7" t="str">
        <f t="shared" si="5482"/>
        <v/>
      </c>
      <c r="DJ318" s="7" t="str">
        <f t="shared" si="5482"/>
        <v/>
      </c>
      <c r="DK318" s="7" t="str">
        <f t="shared" si="5482"/>
        <v/>
      </c>
      <c r="DL318" s="7" t="str">
        <f t="shared" si="5482"/>
        <v/>
      </c>
      <c r="DM318" s="7" t="str">
        <f t="shared" si="5482"/>
        <v/>
      </c>
      <c r="DN318" s="7" t="str">
        <f t="shared" si="5482"/>
        <v/>
      </c>
      <c r="DO318" s="7" t="str">
        <f t="shared" si="5482"/>
        <v/>
      </c>
      <c r="DP318" s="7" t="str">
        <f t="shared" si="5482"/>
        <v/>
      </c>
      <c r="DQ318" s="7" t="str">
        <f t="shared" si="5482"/>
        <v/>
      </c>
      <c r="DR318" s="7" t="str">
        <f t="shared" si="5482"/>
        <v/>
      </c>
      <c r="DS318" s="7" t="str">
        <f t="shared" si="5482"/>
        <v/>
      </c>
      <c r="DT318" s="7" t="str">
        <f t="shared" si="5482"/>
        <v/>
      </c>
      <c r="DU318" s="7" t="str">
        <f t="shared" si="5482"/>
        <v/>
      </c>
      <c r="DV318" s="7" t="str">
        <f t="shared" si="5482"/>
        <v/>
      </c>
      <c r="DW318" s="7" t="str">
        <f t="shared" si="5482"/>
        <v/>
      </c>
      <c r="DX318" s="7" t="str">
        <f t="shared" si="5482"/>
        <v/>
      </c>
      <c r="DY318" s="7" t="str">
        <f t="shared" si="5482"/>
        <v/>
      </c>
      <c r="DZ318" s="7" t="str">
        <f t="shared" si="5482"/>
        <v/>
      </c>
      <c r="EA318" s="7" t="str">
        <f t="shared" si="5482"/>
        <v/>
      </c>
      <c r="EB318" s="7" t="str">
        <f t="shared" si="5482"/>
        <v/>
      </c>
      <c r="EC318" s="7" t="str">
        <f t="shared" si="5482"/>
        <v/>
      </c>
      <c r="ED318" s="7" t="str">
        <f t="shared" si="5482"/>
        <v/>
      </c>
      <c r="EE318" s="7" t="str">
        <f t="shared" si="5482"/>
        <v/>
      </c>
      <c r="EF318" s="7" t="str">
        <f t="shared" si="5482"/>
        <v/>
      </c>
      <c r="EG318" s="7" t="str">
        <f t="shared" si="5482"/>
        <v/>
      </c>
      <c r="EH318" s="7" t="str">
        <f t="shared" si="5482"/>
        <v/>
      </c>
      <c r="EI318" s="7" t="str">
        <f t="shared" si="5482"/>
        <v/>
      </c>
      <c r="EJ318" s="7" t="str">
        <f t="shared" si="5482"/>
        <v/>
      </c>
      <c r="EK318" s="7" t="str">
        <f t="shared" si="5482"/>
        <v/>
      </c>
      <c r="EL318" s="7" t="str">
        <f t="shared" si="5482"/>
        <v/>
      </c>
      <c r="EM318" s="7" t="str">
        <f t="shared" si="5482"/>
        <v/>
      </c>
      <c r="EN318" s="7" t="str">
        <f t="shared" si="5482"/>
        <v/>
      </c>
      <c r="EO318" s="7" t="str">
        <f t="shared" si="5482"/>
        <v/>
      </c>
      <c r="EP318" s="7" t="str">
        <f t="shared" si="5482"/>
        <v/>
      </c>
      <c r="EQ318" s="7" t="str">
        <f t="shared" si="5482"/>
        <v/>
      </c>
      <c r="ER318" s="7" t="str">
        <f t="shared" si="5482"/>
        <v/>
      </c>
      <c r="ES318" s="7" t="str">
        <f t="shared" si="5482"/>
        <v/>
      </c>
      <c r="ET318" s="7" t="str">
        <f t="shared" si="5482"/>
        <v/>
      </c>
      <c r="EU318" s="7" t="str">
        <f t="shared" si="5482"/>
        <v/>
      </c>
      <c r="EV318" s="7" t="str">
        <f t="shared" si="5482"/>
        <v/>
      </c>
      <c r="EW318" s="7" t="str">
        <f t="shared" si="5482"/>
        <v/>
      </c>
      <c r="EX318" s="7" t="str">
        <f t="shared" si="5482"/>
        <v/>
      </c>
      <c r="EY318" s="7" t="str">
        <f t="shared" si="5482"/>
        <v/>
      </c>
      <c r="EZ318" s="7" t="str">
        <f t="shared" si="5482"/>
        <v/>
      </c>
      <c r="FA318" s="7" t="str">
        <f t="shared" si="5482"/>
        <v/>
      </c>
      <c r="FB318" s="7" t="str">
        <f t="shared" si="5482"/>
        <v/>
      </c>
      <c r="FC318" s="7" t="str">
        <f t="shared" ref="FC318:HN318" si="5483">IF(FC316="","",IF(LEFT(FC315,1)="F",0,IF(FC315="","",IF(FC319="Day",VLOOKUP(FC315,$A$449:$E$614,5,FALSE),IF(FC319="Night",VLOOKUP(FC315,$A$449:$E$614,4,FALSE),"")))))</f>
        <v/>
      </c>
      <c r="FD318" s="7" t="str">
        <f t="shared" si="5483"/>
        <v/>
      </c>
      <c r="FE318" s="7" t="str">
        <f t="shared" si="5483"/>
        <v/>
      </c>
      <c r="FF318" s="7" t="str">
        <f t="shared" si="5483"/>
        <v/>
      </c>
      <c r="FG318" s="7" t="str">
        <f t="shared" si="5483"/>
        <v/>
      </c>
      <c r="FH318" s="7" t="str">
        <f t="shared" si="5483"/>
        <v/>
      </c>
      <c r="FI318" s="7" t="str">
        <f t="shared" si="5483"/>
        <v/>
      </c>
      <c r="FJ318" s="7" t="str">
        <f t="shared" si="5483"/>
        <v/>
      </c>
      <c r="FK318" s="7" t="str">
        <f t="shared" si="5483"/>
        <v/>
      </c>
      <c r="FL318" s="7" t="str">
        <f t="shared" si="5483"/>
        <v/>
      </c>
      <c r="FM318" s="7" t="str">
        <f t="shared" si="5483"/>
        <v/>
      </c>
      <c r="FN318" s="7" t="str">
        <f t="shared" si="5483"/>
        <v/>
      </c>
      <c r="FO318" s="7" t="str">
        <f t="shared" si="5483"/>
        <v/>
      </c>
      <c r="FP318" s="7" t="str">
        <f t="shared" si="5483"/>
        <v/>
      </c>
      <c r="FQ318" s="7" t="str">
        <f t="shared" si="5483"/>
        <v/>
      </c>
      <c r="FR318" s="7" t="str">
        <f t="shared" si="5483"/>
        <v/>
      </c>
      <c r="FS318" s="7" t="str">
        <f t="shared" si="5483"/>
        <v/>
      </c>
      <c r="FT318" s="7" t="str">
        <f t="shared" si="5483"/>
        <v/>
      </c>
      <c r="FU318" s="7" t="str">
        <f t="shared" si="5483"/>
        <v/>
      </c>
      <c r="FV318" s="7" t="str">
        <f t="shared" si="5483"/>
        <v/>
      </c>
      <c r="FW318" s="7" t="str">
        <f t="shared" si="5483"/>
        <v/>
      </c>
      <c r="FX318" s="7" t="str">
        <f t="shared" si="5483"/>
        <v/>
      </c>
      <c r="FY318" s="7" t="str">
        <f t="shared" si="5483"/>
        <v/>
      </c>
      <c r="FZ318" s="7" t="str">
        <f t="shared" si="5483"/>
        <v/>
      </c>
      <c r="GA318" s="7" t="str">
        <f t="shared" si="5483"/>
        <v/>
      </c>
      <c r="GB318" s="7" t="str">
        <f t="shared" si="5483"/>
        <v/>
      </c>
      <c r="GC318" s="7" t="str">
        <f t="shared" si="5483"/>
        <v/>
      </c>
      <c r="GD318" s="7" t="str">
        <f t="shared" si="5483"/>
        <v/>
      </c>
      <c r="GE318" s="7" t="str">
        <f t="shared" si="5483"/>
        <v/>
      </c>
      <c r="GF318" s="7" t="str">
        <f t="shared" si="5483"/>
        <v/>
      </c>
      <c r="GG318" s="7" t="str">
        <f t="shared" si="5483"/>
        <v/>
      </c>
      <c r="GH318" s="7" t="str">
        <f t="shared" si="5483"/>
        <v/>
      </c>
      <c r="GI318" s="7" t="str">
        <f t="shared" si="5483"/>
        <v/>
      </c>
      <c r="GJ318" s="7" t="str">
        <f t="shared" si="5483"/>
        <v/>
      </c>
      <c r="GK318" s="7" t="str">
        <f t="shared" si="5483"/>
        <v/>
      </c>
      <c r="GL318" s="7" t="str">
        <f t="shared" si="5483"/>
        <v/>
      </c>
      <c r="GM318" s="7" t="str">
        <f t="shared" si="5483"/>
        <v/>
      </c>
      <c r="GN318" s="7" t="str">
        <f t="shared" si="5483"/>
        <v/>
      </c>
      <c r="GO318" s="7" t="str">
        <f t="shared" si="5483"/>
        <v/>
      </c>
      <c r="GP318" s="7" t="str">
        <f t="shared" si="5483"/>
        <v/>
      </c>
      <c r="GQ318" s="7" t="str">
        <f t="shared" si="5483"/>
        <v/>
      </c>
      <c r="GR318" s="7" t="str">
        <f t="shared" si="5483"/>
        <v/>
      </c>
      <c r="GS318" s="7" t="str">
        <f t="shared" si="5483"/>
        <v/>
      </c>
      <c r="GT318" s="7" t="str">
        <f t="shared" si="5483"/>
        <v/>
      </c>
      <c r="GU318" s="7" t="str">
        <f t="shared" si="5483"/>
        <v/>
      </c>
      <c r="GV318" s="7" t="str">
        <f t="shared" si="5483"/>
        <v/>
      </c>
      <c r="GW318" s="7" t="str">
        <f t="shared" si="5483"/>
        <v/>
      </c>
      <c r="GX318" s="7" t="str">
        <f t="shared" si="5483"/>
        <v/>
      </c>
      <c r="GY318" s="7" t="str">
        <f t="shared" si="5483"/>
        <v/>
      </c>
      <c r="GZ318" s="7" t="str">
        <f t="shared" si="5483"/>
        <v/>
      </c>
      <c r="HA318" s="7" t="str">
        <f t="shared" si="5483"/>
        <v/>
      </c>
      <c r="HB318" s="7" t="str">
        <f t="shared" si="5483"/>
        <v/>
      </c>
      <c r="HC318" s="7" t="str">
        <f t="shared" si="5483"/>
        <v/>
      </c>
      <c r="HD318" s="7" t="str">
        <f t="shared" si="5483"/>
        <v/>
      </c>
      <c r="HE318" s="7" t="str">
        <f t="shared" si="5483"/>
        <v/>
      </c>
      <c r="HF318" s="7" t="str">
        <f t="shared" si="5483"/>
        <v/>
      </c>
      <c r="HG318" s="7" t="str">
        <f t="shared" si="5483"/>
        <v/>
      </c>
      <c r="HH318" s="7" t="str">
        <f t="shared" si="5483"/>
        <v/>
      </c>
      <c r="HI318" s="7" t="str">
        <f t="shared" si="5483"/>
        <v/>
      </c>
      <c r="HJ318" s="7" t="str">
        <f t="shared" si="5483"/>
        <v/>
      </c>
      <c r="HK318" s="7" t="str">
        <f t="shared" si="5483"/>
        <v/>
      </c>
      <c r="HL318" s="7" t="str">
        <f t="shared" si="5483"/>
        <v/>
      </c>
      <c r="HM318" s="7" t="str">
        <f t="shared" si="5483"/>
        <v/>
      </c>
      <c r="HN318" s="7" t="str">
        <f t="shared" si="5483"/>
        <v/>
      </c>
      <c r="HO318" s="7" t="str">
        <f t="shared" ref="HO318:ID318" si="5484">IF(HO316="","",IF(LEFT(HO315,1)="F",0,IF(HO315="","",IF(HO319="Day",VLOOKUP(HO315,$A$449:$E$614,5,FALSE),IF(HO319="Night",VLOOKUP(HO315,$A$449:$E$614,4,FALSE),"")))))</f>
        <v/>
      </c>
      <c r="HP318" s="7" t="str">
        <f t="shared" si="5484"/>
        <v/>
      </c>
      <c r="HQ318" s="7" t="str">
        <f t="shared" si="5484"/>
        <v/>
      </c>
      <c r="HR318" s="7" t="str">
        <f t="shared" si="5484"/>
        <v/>
      </c>
      <c r="HS318" s="7" t="str">
        <f t="shared" si="5484"/>
        <v/>
      </c>
      <c r="HT318" s="7" t="str">
        <f t="shared" si="5484"/>
        <v/>
      </c>
      <c r="HU318" s="7" t="str">
        <f t="shared" si="5484"/>
        <v/>
      </c>
      <c r="HV318" s="7" t="str">
        <f t="shared" si="5484"/>
        <v/>
      </c>
      <c r="HW318" s="7" t="str">
        <f t="shared" si="5484"/>
        <v/>
      </c>
      <c r="HX318" s="7" t="str">
        <f t="shared" si="5484"/>
        <v/>
      </c>
      <c r="HY318" s="7" t="str">
        <f t="shared" si="5484"/>
        <v/>
      </c>
      <c r="HZ318" s="7" t="str">
        <f t="shared" si="5484"/>
        <v/>
      </c>
      <c r="IA318" s="7" t="str">
        <f t="shared" si="5484"/>
        <v/>
      </c>
      <c r="IB318" s="7" t="str">
        <f t="shared" si="5484"/>
        <v/>
      </c>
      <c r="IC318" s="7" t="str">
        <f t="shared" si="5484"/>
        <v/>
      </c>
      <c r="ID318" s="7" t="str">
        <f t="shared" si="5484"/>
        <v/>
      </c>
    </row>
    <row r="319" spans="1:238" hidden="1" x14ac:dyDescent="0.3">
      <c r="A319" s="31" t="s">
        <v>704</v>
      </c>
      <c r="B319" s="31" t="str">
        <f>VLOOKUP($A319,POINTS!$O$3:$W$168,B$232,FALSE)</f>
        <v>Anson-Jones Museum</v>
      </c>
      <c r="C319" s="31" t="str">
        <f>VLOOKUP($A319,POINTS!$O$3:$W$168,C$232,FALSE)</f>
        <v>Anson</v>
      </c>
      <c r="D319" s="32">
        <f>VLOOKUP($A319,POINTS!$O$3:$W$168,D$232,FALSE)</f>
        <v>32.754860000000001</v>
      </c>
      <c r="E319" s="32">
        <f>VLOOKUP($A319,POINTS!$O$3:$W$168,E$232,FALSE)</f>
        <v>-99.898161999999999</v>
      </c>
      <c r="F319" s="31">
        <f>VLOOKUP($A319,POINTS!$O$3:$W$168,F$232,FALSE)</f>
        <v>0</v>
      </c>
      <c r="G319" s="31">
        <f>VLOOKUP($A319,POINTS!$O$3:$W$168,G$232,FALSE)</f>
        <v>256</v>
      </c>
      <c r="H319" s="31">
        <f>VLOOKUP($A319,POINTS!$O$3:$W$168,H$232,FALSE)</f>
        <v>0</v>
      </c>
      <c r="I319" s="7">
        <f>ROUNDUP(VLOOKUP(A319,POINTS!$A$3:$J$168,10,FALSE)/2,0)</f>
        <v>128</v>
      </c>
      <c r="Z319" s="29"/>
      <c r="AA319" s="29"/>
      <c r="AB319" s="7">
        <f>IF(BR1274*0.1&gt;=0.5,0.5,1-(BR1274*0.1))</f>
        <v>1</v>
      </c>
      <c r="AC319" s="7" t="s">
        <v>1036</v>
      </c>
      <c r="AE319" s="7" t="str">
        <f t="shared" ref="AE319:CP319" si="5485">IF(LEFT(AE315,6)="Duplic","",IF(AE315="","",VLOOKUP(AE315,$AD$26:$AI$191,6,FALSE)))</f>
        <v/>
      </c>
      <c r="AF319" s="7" t="str">
        <f t="shared" si="5485"/>
        <v/>
      </c>
      <c r="AG319" s="7" t="str">
        <f t="shared" si="5485"/>
        <v/>
      </c>
      <c r="AH319" s="7" t="str">
        <f t="shared" si="5485"/>
        <v/>
      </c>
      <c r="AI319" s="7" t="str">
        <f t="shared" si="5485"/>
        <v/>
      </c>
      <c r="AJ319" s="7" t="str">
        <f t="shared" si="5485"/>
        <v/>
      </c>
      <c r="AK319" s="7" t="str">
        <f t="shared" si="5485"/>
        <v/>
      </c>
      <c r="AL319" s="7" t="str">
        <f t="shared" si="5485"/>
        <v/>
      </c>
      <c r="AM319" s="7" t="str">
        <f t="shared" si="5485"/>
        <v/>
      </c>
      <c r="AN319" s="7" t="str">
        <f t="shared" si="5485"/>
        <v/>
      </c>
      <c r="AO319" s="7" t="str">
        <f t="shared" si="5485"/>
        <v/>
      </c>
      <c r="AP319" s="7" t="str">
        <f t="shared" si="5485"/>
        <v/>
      </c>
      <c r="AQ319" s="7" t="str">
        <f t="shared" si="5485"/>
        <v/>
      </c>
      <c r="AR319" s="7" t="str">
        <f t="shared" si="5485"/>
        <v/>
      </c>
      <c r="AS319" s="7" t="str">
        <f t="shared" si="5485"/>
        <v/>
      </c>
      <c r="AT319" s="7" t="str">
        <f t="shared" si="5485"/>
        <v/>
      </c>
      <c r="AU319" s="7" t="str">
        <f t="shared" si="5485"/>
        <v/>
      </c>
      <c r="AV319" s="7" t="str">
        <f t="shared" si="5485"/>
        <v/>
      </c>
      <c r="AW319" s="7" t="str">
        <f t="shared" si="5485"/>
        <v/>
      </c>
      <c r="AX319" s="7" t="str">
        <f t="shared" si="5485"/>
        <v/>
      </c>
      <c r="AY319" s="7" t="str">
        <f t="shared" si="5485"/>
        <v/>
      </c>
      <c r="AZ319" s="7" t="str">
        <f t="shared" si="5485"/>
        <v/>
      </c>
      <c r="BA319" s="7" t="str">
        <f t="shared" si="5485"/>
        <v/>
      </c>
      <c r="BB319" s="7" t="str">
        <f t="shared" si="5485"/>
        <v/>
      </c>
      <c r="BC319" s="7" t="str">
        <f t="shared" si="5485"/>
        <v/>
      </c>
      <c r="BD319" s="7" t="str">
        <f t="shared" si="5485"/>
        <v/>
      </c>
      <c r="BE319" s="7" t="str">
        <f t="shared" si="5485"/>
        <v/>
      </c>
      <c r="BF319" s="7" t="str">
        <f t="shared" si="5485"/>
        <v/>
      </c>
      <c r="BG319" s="7" t="str">
        <f t="shared" si="5485"/>
        <v/>
      </c>
      <c r="BH319" s="7" t="str">
        <f t="shared" si="5485"/>
        <v/>
      </c>
      <c r="BI319" s="7" t="str">
        <f t="shared" si="5485"/>
        <v/>
      </c>
      <c r="BJ319" s="7" t="str">
        <f t="shared" si="5485"/>
        <v/>
      </c>
      <c r="BK319" s="7" t="str">
        <f t="shared" si="5485"/>
        <v/>
      </c>
      <c r="BL319" s="7" t="str">
        <f t="shared" si="5485"/>
        <v/>
      </c>
      <c r="BM319" s="7" t="str">
        <f t="shared" si="5485"/>
        <v/>
      </c>
      <c r="BN319" s="7" t="str">
        <f t="shared" si="5485"/>
        <v/>
      </c>
      <c r="BO319" s="7" t="str">
        <f t="shared" si="5485"/>
        <v/>
      </c>
      <c r="BP319" s="7" t="str">
        <f t="shared" si="5485"/>
        <v/>
      </c>
      <c r="BQ319" s="7" t="str">
        <f t="shared" si="5485"/>
        <v/>
      </c>
      <c r="BR319" s="7" t="str">
        <f t="shared" si="5485"/>
        <v/>
      </c>
      <c r="BS319" s="7" t="str">
        <f t="shared" si="5485"/>
        <v/>
      </c>
      <c r="BT319" s="7" t="str">
        <f t="shared" si="5485"/>
        <v/>
      </c>
      <c r="BU319" s="7" t="str">
        <f t="shared" si="5485"/>
        <v/>
      </c>
      <c r="BV319" s="7" t="str">
        <f t="shared" si="5485"/>
        <v/>
      </c>
      <c r="BW319" s="7" t="str">
        <f t="shared" si="5485"/>
        <v/>
      </c>
      <c r="BX319" s="7" t="str">
        <f t="shared" si="5485"/>
        <v/>
      </c>
      <c r="BY319" s="7" t="str">
        <f t="shared" si="5485"/>
        <v/>
      </c>
      <c r="BZ319" s="7" t="str">
        <f t="shared" si="5485"/>
        <v/>
      </c>
      <c r="CA319" s="7" t="str">
        <f t="shared" si="5485"/>
        <v/>
      </c>
      <c r="CB319" s="7" t="str">
        <f t="shared" si="5485"/>
        <v/>
      </c>
      <c r="CC319" s="7" t="str">
        <f t="shared" si="5485"/>
        <v/>
      </c>
      <c r="CD319" s="7" t="str">
        <f t="shared" si="5485"/>
        <v/>
      </c>
      <c r="CE319" s="7" t="str">
        <f t="shared" si="5485"/>
        <v/>
      </c>
      <c r="CF319" s="7" t="str">
        <f t="shared" si="5485"/>
        <v/>
      </c>
      <c r="CG319" s="7" t="str">
        <f t="shared" si="5485"/>
        <v/>
      </c>
      <c r="CH319" s="7" t="str">
        <f t="shared" si="5485"/>
        <v/>
      </c>
      <c r="CI319" s="7" t="str">
        <f t="shared" si="5485"/>
        <v/>
      </c>
      <c r="CJ319" s="7" t="str">
        <f t="shared" si="5485"/>
        <v/>
      </c>
      <c r="CK319" s="7" t="str">
        <f t="shared" si="5485"/>
        <v/>
      </c>
      <c r="CL319" s="7" t="str">
        <f t="shared" si="5485"/>
        <v/>
      </c>
      <c r="CM319" s="7" t="str">
        <f t="shared" si="5485"/>
        <v/>
      </c>
      <c r="CN319" s="7" t="str">
        <f t="shared" si="5485"/>
        <v/>
      </c>
      <c r="CO319" s="7" t="str">
        <f t="shared" si="5485"/>
        <v/>
      </c>
      <c r="CP319" s="7" t="str">
        <f t="shared" si="5485"/>
        <v/>
      </c>
      <c r="CQ319" s="7" t="str">
        <f t="shared" ref="CQ319:FB319" si="5486">IF(LEFT(CQ315,6)="Duplic","",IF(CQ315="","",VLOOKUP(CQ315,$AD$26:$AI$191,6,FALSE)))</f>
        <v/>
      </c>
      <c r="CR319" s="7" t="str">
        <f t="shared" si="5486"/>
        <v/>
      </c>
      <c r="CS319" s="7" t="str">
        <f t="shared" si="5486"/>
        <v/>
      </c>
      <c r="CT319" s="7" t="str">
        <f t="shared" si="5486"/>
        <v/>
      </c>
      <c r="CU319" s="7" t="str">
        <f t="shared" si="5486"/>
        <v/>
      </c>
      <c r="CV319" s="7" t="str">
        <f t="shared" si="5486"/>
        <v/>
      </c>
      <c r="CW319" s="7" t="str">
        <f t="shared" si="5486"/>
        <v/>
      </c>
      <c r="CX319" s="7" t="str">
        <f t="shared" si="5486"/>
        <v/>
      </c>
      <c r="CY319" s="7" t="str">
        <f t="shared" si="5486"/>
        <v/>
      </c>
      <c r="CZ319" s="7" t="str">
        <f t="shared" si="5486"/>
        <v/>
      </c>
      <c r="DA319" s="7" t="str">
        <f t="shared" si="5486"/>
        <v/>
      </c>
      <c r="DB319" s="7" t="str">
        <f t="shared" si="5486"/>
        <v/>
      </c>
      <c r="DC319" s="7" t="str">
        <f t="shared" si="5486"/>
        <v/>
      </c>
      <c r="DD319" s="7" t="str">
        <f t="shared" si="5486"/>
        <v/>
      </c>
      <c r="DE319" s="7" t="str">
        <f t="shared" si="5486"/>
        <v/>
      </c>
      <c r="DF319" s="7" t="str">
        <f t="shared" si="5486"/>
        <v/>
      </c>
      <c r="DG319" s="7" t="str">
        <f t="shared" si="5486"/>
        <v/>
      </c>
      <c r="DH319" s="7" t="str">
        <f t="shared" si="5486"/>
        <v/>
      </c>
      <c r="DI319" s="7" t="str">
        <f t="shared" si="5486"/>
        <v/>
      </c>
      <c r="DJ319" s="7" t="str">
        <f t="shared" si="5486"/>
        <v/>
      </c>
      <c r="DK319" s="7" t="str">
        <f t="shared" si="5486"/>
        <v/>
      </c>
      <c r="DL319" s="7" t="str">
        <f t="shared" si="5486"/>
        <v/>
      </c>
      <c r="DM319" s="7" t="str">
        <f t="shared" si="5486"/>
        <v/>
      </c>
      <c r="DN319" s="7" t="str">
        <f t="shared" si="5486"/>
        <v/>
      </c>
      <c r="DO319" s="7" t="str">
        <f t="shared" si="5486"/>
        <v/>
      </c>
      <c r="DP319" s="7" t="str">
        <f t="shared" si="5486"/>
        <v/>
      </c>
      <c r="DQ319" s="7" t="str">
        <f t="shared" si="5486"/>
        <v/>
      </c>
      <c r="DR319" s="7" t="str">
        <f t="shared" si="5486"/>
        <v/>
      </c>
      <c r="DS319" s="7" t="str">
        <f t="shared" si="5486"/>
        <v/>
      </c>
      <c r="DT319" s="7" t="str">
        <f t="shared" si="5486"/>
        <v/>
      </c>
      <c r="DU319" s="7" t="str">
        <f t="shared" si="5486"/>
        <v/>
      </c>
      <c r="DV319" s="7" t="str">
        <f t="shared" si="5486"/>
        <v/>
      </c>
      <c r="DW319" s="7" t="str">
        <f t="shared" si="5486"/>
        <v/>
      </c>
      <c r="DX319" s="7" t="str">
        <f t="shared" si="5486"/>
        <v/>
      </c>
      <c r="DY319" s="7" t="str">
        <f t="shared" si="5486"/>
        <v/>
      </c>
      <c r="DZ319" s="7" t="str">
        <f t="shared" si="5486"/>
        <v/>
      </c>
      <c r="EA319" s="7" t="str">
        <f t="shared" si="5486"/>
        <v/>
      </c>
      <c r="EB319" s="7" t="str">
        <f t="shared" si="5486"/>
        <v/>
      </c>
      <c r="EC319" s="7" t="str">
        <f t="shared" si="5486"/>
        <v/>
      </c>
      <c r="ED319" s="7" t="str">
        <f t="shared" si="5486"/>
        <v/>
      </c>
      <c r="EE319" s="7" t="str">
        <f t="shared" si="5486"/>
        <v/>
      </c>
      <c r="EF319" s="7" t="str">
        <f t="shared" si="5486"/>
        <v/>
      </c>
      <c r="EG319" s="7" t="str">
        <f t="shared" si="5486"/>
        <v/>
      </c>
      <c r="EH319" s="7" t="str">
        <f t="shared" si="5486"/>
        <v/>
      </c>
      <c r="EI319" s="7" t="str">
        <f t="shared" si="5486"/>
        <v/>
      </c>
      <c r="EJ319" s="7" t="str">
        <f t="shared" si="5486"/>
        <v/>
      </c>
      <c r="EK319" s="7" t="str">
        <f t="shared" si="5486"/>
        <v/>
      </c>
      <c r="EL319" s="7" t="str">
        <f t="shared" si="5486"/>
        <v/>
      </c>
      <c r="EM319" s="7" t="str">
        <f t="shared" si="5486"/>
        <v/>
      </c>
      <c r="EN319" s="7" t="str">
        <f t="shared" si="5486"/>
        <v/>
      </c>
      <c r="EO319" s="7" t="str">
        <f t="shared" si="5486"/>
        <v/>
      </c>
      <c r="EP319" s="7" t="str">
        <f t="shared" si="5486"/>
        <v/>
      </c>
      <c r="EQ319" s="7" t="str">
        <f t="shared" si="5486"/>
        <v/>
      </c>
      <c r="ER319" s="7" t="str">
        <f t="shared" si="5486"/>
        <v/>
      </c>
      <c r="ES319" s="7" t="str">
        <f t="shared" si="5486"/>
        <v/>
      </c>
      <c r="ET319" s="7" t="str">
        <f t="shared" si="5486"/>
        <v/>
      </c>
      <c r="EU319" s="7" t="str">
        <f t="shared" si="5486"/>
        <v/>
      </c>
      <c r="EV319" s="7" t="str">
        <f t="shared" si="5486"/>
        <v/>
      </c>
      <c r="EW319" s="7" t="str">
        <f t="shared" si="5486"/>
        <v/>
      </c>
      <c r="EX319" s="7" t="str">
        <f t="shared" si="5486"/>
        <v/>
      </c>
      <c r="EY319" s="7" t="str">
        <f t="shared" si="5486"/>
        <v/>
      </c>
      <c r="EZ319" s="7" t="str">
        <f t="shared" si="5486"/>
        <v/>
      </c>
      <c r="FA319" s="7" t="str">
        <f t="shared" si="5486"/>
        <v/>
      </c>
      <c r="FB319" s="7" t="str">
        <f t="shared" si="5486"/>
        <v/>
      </c>
      <c r="FC319" s="7" t="str">
        <f t="shared" ref="FC319:HN319" si="5487">IF(LEFT(FC315,6)="Duplic","",IF(FC315="","",VLOOKUP(FC315,$AD$26:$AI$191,6,FALSE)))</f>
        <v/>
      </c>
      <c r="FD319" s="7" t="str">
        <f t="shared" si="5487"/>
        <v/>
      </c>
      <c r="FE319" s="7" t="str">
        <f t="shared" si="5487"/>
        <v/>
      </c>
      <c r="FF319" s="7" t="str">
        <f t="shared" si="5487"/>
        <v/>
      </c>
      <c r="FG319" s="7" t="str">
        <f t="shared" si="5487"/>
        <v/>
      </c>
      <c r="FH319" s="7" t="str">
        <f t="shared" si="5487"/>
        <v/>
      </c>
      <c r="FI319" s="7" t="str">
        <f t="shared" si="5487"/>
        <v/>
      </c>
      <c r="FJ319" s="7" t="str">
        <f t="shared" si="5487"/>
        <v/>
      </c>
      <c r="FK319" s="7" t="str">
        <f t="shared" si="5487"/>
        <v/>
      </c>
      <c r="FL319" s="7" t="str">
        <f t="shared" si="5487"/>
        <v/>
      </c>
      <c r="FM319" s="7" t="str">
        <f t="shared" si="5487"/>
        <v/>
      </c>
      <c r="FN319" s="7" t="str">
        <f t="shared" si="5487"/>
        <v/>
      </c>
      <c r="FO319" s="7" t="str">
        <f t="shared" si="5487"/>
        <v/>
      </c>
      <c r="FP319" s="7" t="str">
        <f t="shared" si="5487"/>
        <v/>
      </c>
      <c r="FQ319" s="7" t="str">
        <f t="shared" si="5487"/>
        <v/>
      </c>
      <c r="FR319" s="7" t="str">
        <f t="shared" si="5487"/>
        <v/>
      </c>
      <c r="FS319" s="7" t="str">
        <f t="shared" si="5487"/>
        <v/>
      </c>
      <c r="FT319" s="7" t="str">
        <f t="shared" si="5487"/>
        <v/>
      </c>
      <c r="FU319" s="7" t="str">
        <f t="shared" si="5487"/>
        <v/>
      </c>
      <c r="FV319" s="7" t="str">
        <f t="shared" si="5487"/>
        <v/>
      </c>
      <c r="FW319" s="7" t="str">
        <f t="shared" si="5487"/>
        <v/>
      </c>
      <c r="FX319" s="7" t="str">
        <f t="shared" si="5487"/>
        <v/>
      </c>
      <c r="FY319" s="7" t="str">
        <f t="shared" si="5487"/>
        <v/>
      </c>
      <c r="FZ319" s="7" t="str">
        <f t="shared" si="5487"/>
        <v/>
      </c>
      <c r="GA319" s="7" t="str">
        <f t="shared" si="5487"/>
        <v/>
      </c>
      <c r="GB319" s="7" t="str">
        <f t="shared" si="5487"/>
        <v/>
      </c>
      <c r="GC319" s="7" t="str">
        <f t="shared" si="5487"/>
        <v/>
      </c>
      <c r="GD319" s="7" t="str">
        <f t="shared" si="5487"/>
        <v/>
      </c>
      <c r="GE319" s="7" t="str">
        <f t="shared" si="5487"/>
        <v/>
      </c>
      <c r="GF319" s="7" t="str">
        <f t="shared" si="5487"/>
        <v/>
      </c>
      <c r="GG319" s="7" t="str">
        <f t="shared" si="5487"/>
        <v/>
      </c>
      <c r="GH319" s="7" t="str">
        <f t="shared" si="5487"/>
        <v/>
      </c>
      <c r="GI319" s="7" t="str">
        <f t="shared" si="5487"/>
        <v/>
      </c>
      <c r="GJ319" s="7" t="str">
        <f t="shared" si="5487"/>
        <v/>
      </c>
      <c r="GK319" s="7" t="str">
        <f t="shared" si="5487"/>
        <v/>
      </c>
      <c r="GL319" s="7" t="str">
        <f t="shared" si="5487"/>
        <v/>
      </c>
      <c r="GM319" s="7" t="str">
        <f t="shared" si="5487"/>
        <v/>
      </c>
      <c r="GN319" s="7" t="str">
        <f t="shared" si="5487"/>
        <v/>
      </c>
      <c r="GO319" s="7" t="str">
        <f t="shared" si="5487"/>
        <v/>
      </c>
      <c r="GP319" s="7" t="str">
        <f t="shared" si="5487"/>
        <v/>
      </c>
      <c r="GQ319" s="7" t="str">
        <f t="shared" si="5487"/>
        <v/>
      </c>
      <c r="GR319" s="7" t="str">
        <f t="shared" si="5487"/>
        <v/>
      </c>
      <c r="GS319" s="7" t="str">
        <f t="shared" si="5487"/>
        <v/>
      </c>
      <c r="GT319" s="7" t="str">
        <f t="shared" si="5487"/>
        <v/>
      </c>
      <c r="GU319" s="7" t="str">
        <f t="shared" si="5487"/>
        <v/>
      </c>
      <c r="GV319" s="7" t="str">
        <f t="shared" si="5487"/>
        <v/>
      </c>
      <c r="GW319" s="7" t="str">
        <f t="shared" si="5487"/>
        <v/>
      </c>
      <c r="GX319" s="7" t="str">
        <f t="shared" si="5487"/>
        <v/>
      </c>
      <c r="GY319" s="7" t="str">
        <f t="shared" si="5487"/>
        <v/>
      </c>
      <c r="GZ319" s="7" t="str">
        <f t="shared" si="5487"/>
        <v/>
      </c>
      <c r="HA319" s="7" t="str">
        <f t="shared" si="5487"/>
        <v/>
      </c>
      <c r="HB319" s="7" t="str">
        <f t="shared" si="5487"/>
        <v/>
      </c>
      <c r="HC319" s="7" t="str">
        <f t="shared" si="5487"/>
        <v/>
      </c>
      <c r="HD319" s="7" t="str">
        <f t="shared" si="5487"/>
        <v/>
      </c>
      <c r="HE319" s="7" t="str">
        <f t="shared" si="5487"/>
        <v/>
      </c>
      <c r="HF319" s="7" t="str">
        <f t="shared" si="5487"/>
        <v/>
      </c>
      <c r="HG319" s="7" t="str">
        <f t="shared" si="5487"/>
        <v/>
      </c>
      <c r="HH319" s="7" t="str">
        <f t="shared" si="5487"/>
        <v/>
      </c>
      <c r="HI319" s="7" t="str">
        <f t="shared" si="5487"/>
        <v/>
      </c>
      <c r="HJ319" s="7" t="str">
        <f t="shared" si="5487"/>
        <v/>
      </c>
      <c r="HK319" s="7" t="str">
        <f t="shared" si="5487"/>
        <v/>
      </c>
      <c r="HL319" s="7" t="str">
        <f t="shared" si="5487"/>
        <v/>
      </c>
      <c r="HM319" s="7" t="str">
        <f t="shared" si="5487"/>
        <v/>
      </c>
      <c r="HN319" s="7" t="str">
        <f t="shared" si="5487"/>
        <v/>
      </c>
      <c r="HO319" s="7" t="str">
        <f t="shared" ref="HO319:ID319" si="5488">IF(LEFT(HO315,6)="Duplic","",IF(HO315="","",VLOOKUP(HO315,$AD$26:$AI$191,6,FALSE)))</f>
        <v/>
      </c>
      <c r="HP319" s="7" t="str">
        <f t="shared" si="5488"/>
        <v/>
      </c>
      <c r="HQ319" s="7" t="str">
        <f t="shared" si="5488"/>
        <v/>
      </c>
      <c r="HR319" s="7" t="str">
        <f t="shared" si="5488"/>
        <v/>
      </c>
      <c r="HS319" s="7" t="str">
        <f t="shared" si="5488"/>
        <v/>
      </c>
      <c r="HT319" s="7" t="str">
        <f t="shared" si="5488"/>
        <v/>
      </c>
      <c r="HU319" s="7" t="str">
        <f t="shared" si="5488"/>
        <v/>
      </c>
      <c r="HV319" s="7" t="str">
        <f t="shared" si="5488"/>
        <v/>
      </c>
      <c r="HW319" s="7" t="str">
        <f t="shared" si="5488"/>
        <v/>
      </c>
      <c r="HX319" s="7" t="str">
        <f t="shared" si="5488"/>
        <v/>
      </c>
      <c r="HY319" s="7" t="str">
        <f t="shared" si="5488"/>
        <v/>
      </c>
      <c r="HZ319" s="7" t="str">
        <f t="shared" si="5488"/>
        <v/>
      </c>
      <c r="IA319" s="7" t="str">
        <f t="shared" si="5488"/>
        <v/>
      </c>
      <c r="IB319" s="7" t="str">
        <f t="shared" si="5488"/>
        <v/>
      </c>
      <c r="IC319" s="7" t="str">
        <f t="shared" si="5488"/>
        <v/>
      </c>
      <c r="ID319" s="7" t="str">
        <f t="shared" si="5488"/>
        <v/>
      </c>
    </row>
    <row r="320" spans="1:238" hidden="1" x14ac:dyDescent="0.3">
      <c r="A320" s="31" t="s">
        <v>705</v>
      </c>
      <c r="B320" s="31" t="str">
        <f>VLOOKUP($A320,POINTS!$O$3:$W$168,B$232,FALSE)</f>
        <v>Santa Rose de Lima Catholic Church</v>
      </c>
      <c r="C320" s="31" t="str">
        <f>VLOOKUP($A320,POINTS!$O$3:$W$168,C$232,FALSE)</f>
        <v>Benavides</v>
      </c>
      <c r="D320" s="32">
        <f>VLOOKUP($A320,POINTS!$O$3:$W$168,D$232,FALSE)</f>
        <v>27.596309000000002</v>
      </c>
      <c r="E320" s="32">
        <f>VLOOKUP($A320,POINTS!$O$3:$W$168,E$232,FALSE)</f>
        <v>-98.412479000000005</v>
      </c>
      <c r="F320" s="31">
        <f>VLOOKUP($A320,POINTS!$O$3:$W$168,F$232,FALSE)</f>
        <v>0</v>
      </c>
      <c r="G320" s="31">
        <f>VLOOKUP($A320,POINTS!$O$3:$W$168,G$232,FALSE)</f>
        <v>244</v>
      </c>
      <c r="H320" s="31">
        <f>VLOOKUP($A320,POINTS!$O$3:$W$168,H$232,FALSE)</f>
        <v>0</v>
      </c>
      <c r="I320" s="7">
        <f>ROUNDUP(VLOOKUP(A320,POINTS!$A$3:$J$168,10,FALSE)/2,0)</f>
        <v>122</v>
      </c>
      <c r="Z320" s="29"/>
      <c r="AA320" s="29" t="s">
        <v>802</v>
      </c>
      <c r="AE320" s="7" t="str">
        <f t="shared" ref="AE320" si="5489">IF(COUNTIF($A$449:$A$614,AE315)&gt;0,IF(LEN($AB313)-LEN(SUBSTITUTE($AB313,LEFT(AE315,1),""))&gt;=1,IF(AE319="Night",0.1,""),""),"")</f>
        <v/>
      </c>
      <c r="AF320" s="7" t="str">
        <f t="shared" ref="AF320" si="5490">IF(COUNTIF($A$449:$A$614,AF315)&gt;0,IF(LEN($AB313)-LEN(SUBSTITUTE($AB313,LEFT(AF315,1),""))&gt;=1,IF(AF319="Night",0.1,""),""),"")</f>
        <v/>
      </c>
      <c r="AG320" s="7" t="str">
        <f t="shared" ref="AG320" si="5491">IF(COUNTIF($A$449:$A$614,AG315)&gt;0,IF(LEN($AB313)-LEN(SUBSTITUTE($AB313,LEFT(AG315,1),""))&gt;=1,IF(AG319="Night",0.1,""),""),"")</f>
        <v/>
      </c>
      <c r="AH320" s="7" t="str">
        <f t="shared" ref="AH320" si="5492">IF(COUNTIF($A$449:$A$614,AH315)&gt;0,IF(LEN($AB313)-LEN(SUBSTITUTE($AB313,LEFT(AH315,1),""))&gt;=1,IF(AH319="Night",0.1,""),""),"")</f>
        <v/>
      </c>
      <c r="AI320" s="7" t="str">
        <f t="shared" ref="AI320" si="5493">IF(COUNTIF($A$449:$A$614,AI315)&gt;0,IF(LEN($AB313)-LEN(SUBSTITUTE($AB313,LEFT(AI315,1),""))&gt;=1,IF(AI319="Night",0.1,""),""),"")</f>
        <v/>
      </c>
      <c r="AJ320" s="7" t="str">
        <f t="shared" ref="AJ320" si="5494">IF(COUNTIF($A$449:$A$614,AJ315)&gt;0,IF(LEN($AB313)-LEN(SUBSTITUTE($AB313,LEFT(AJ315,1),""))&gt;=1,IF(AJ319="Night",0.1,""),""),"")</f>
        <v/>
      </c>
      <c r="AK320" s="7" t="str">
        <f t="shared" ref="AK320" si="5495">IF(COUNTIF($A$449:$A$614,AK315)&gt;0,IF(LEN($AB313)-LEN(SUBSTITUTE($AB313,LEFT(AK315,1),""))&gt;=1,IF(AK319="Night",0.1,""),""),"")</f>
        <v/>
      </c>
      <c r="AL320" s="7" t="str">
        <f t="shared" ref="AL320" si="5496">IF(COUNTIF($A$449:$A$614,AL315)&gt;0,IF(LEN($AB313)-LEN(SUBSTITUTE($AB313,LEFT(AL315,1),""))&gt;=1,IF(AL319="Night",0.1,""),""),"")</f>
        <v/>
      </c>
      <c r="AM320" s="7" t="str">
        <f t="shared" ref="AM320" si="5497">IF(COUNTIF($A$449:$A$614,AM315)&gt;0,IF(LEN($AB313)-LEN(SUBSTITUTE($AB313,LEFT(AM315,1),""))&gt;=1,IF(AM319="Night",0.1,""),""),"")</f>
        <v/>
      </c>
      <c r="AN320" s="7" t="str">
        <f t="shared" ref="AN320" si="5498">IF(COUNTIF($A$449:$A$614,AN315)&gt;0,IF(LEN($AB313)-LEN(SUBSTITUTE($AB313,LEFT(AN315,1),""))&gt;=1,IF(AN319="Night",0.1,""),""),"")</f>
        <v/>
      </c>
      <c r="AO320" s="7" t="str">
        <f t="shared" ref="AO320" si="5499">IF(COUNTIF($A$449:$A$614,AO315)&gt;0,IF(LEN($AB313)-LEN(SUBSTITUTE($AB313,LEFT(AO315,1),""))&gt;=1,IF(AO319="Night",0.1,""),""),"")</f>
        <v/>
      </c>
      <c r="AP320" s="7" t="str">
        <f t="shared" ref="AP320" si="5500">IF(COUNTIF($A$449:$A$614,AP315)&gt;0,IF(LEN($AB313)-LEN(SUBSTITUTE($AB313,LEFT(AP315,1),""))&gt;=1,IF(AP319="Night",0.1,""),""),"")</f>
        <v/>
      </c>
      <c r="AQ320" s="7" t="str">
        <f t="shared" ref="AQ320" si="5501">IF(COUNTIF($A$449:$A$614,AQ315)&gt;0,IF(LEN($AB313)-LEN(SUBSTITUTE($AB313,LEFT(AQ315,1),""))&gt;=1,IF(AQ319="Night",0.1,""),""),"")</f>
        <v/>
      </c>
      <c r="AR320" s="7" t="str">
        <f t="shared" ref="AR320" si="5502">IF(COUNTIF($A$449:$A$614,AR315)&gt;0,IF(LEN($AB313)-LEN(SUBSTITUTE($AB313,LEFT(AR315,1),""))&gt;=1,IF(AR319="Night",0.1,""),""),"")</f>
        <v/>
      </c>
      <c r="AS320" s="7" t="str">
        <f t="shared" ref="AS320" si="5503">IF(COUNTIF($A$449:$A$614,AS315)&gt;0,IF(LEN($AB313)-LEN(SUBSTITUTE($AB313,LEFT(AS315,1),""))&gt;=1,IF(AS319="Night",0.1,""),""),"")</f>
        <v/>
      </c>
      <c r="AT320" s="7" t="str">
        <f t="shared" ref="AT320" si="5504">IF(COUNTIF($A$449:$A$614,AT315)&gt;0,IF(LEN($AB313)-LEN(SUBSTITUTE($AB313,LEFT(AT315,1),""))&gt;=1,IF(AT319="Night",0.1,""),""),"")</f>
        <v/>
      </c>
      <c r="AU320" s="7" t="str">
        <f t="shared" ref="AU320" si="5505">IF(COUNTIF($A$449:$A$614,AU315)&gt;0,IF(LEN($AB313)-LEN(SUBSTITUTE($AB313,LEFT(AU315,1),""))&gt;=1,IF(AU319="Night",0.1,""),""),"")</f>
        <v/>
      </c>
      <c r="AV320" s="7" t="str">
        <f t="shared" ref="AV320" si="5506">IF(COUNTIF($A$449:$A$614,AV315)&gt;0,IF(LEN($AB313)-LEN(SUBSTITUTE($AB313,LEFT(AV315,1),""))&gt;=1,IF(AV319="Night",0.1,""),""),"")</f>
        <v/>
      </c>
      <c r="AW320" s="7" t="str">
        <f t="shared" ref="AW320" si="5507">IF(COUNTIF($A$449:$A$614,AW315)&gt;0,IF(LEN($AB313)-LEN(SUBSTITUTE($AB313,LEFT(AW315,1),""))&gt;=1,IF(AW319="Night",0.1,""),""),"")</f>
        <v/>
      </c>
      <c r="AX320" s="7" t="str">
        <f t="shared" ref="AX320" si="5508">IF(COUNTIF($A$449:$A$614,AX315)&gt;0,IF(LEN($AB313)-LEN(SUBSTITUTE($AB313,LEFT(AX315,1),""))&gt;=1,IF(AX319="Night",0.1,""),""),"")</f>
        <v/>
      </c>
      <c r="AY320" s="7" t="str">
        <f t="shared" ref="AY320" si="5509">IF(COUNTIF($A$449:$A$614,AY315)&gt;0,IF(LEN($AB313)-LEN(SUBSTITUTE($AB313,LEFT(AY315,1),""))&gt;=1,IF(AY319="Night",0.1,""),""),"")</f>
        <v/>
      </c>
      <c r="AZ320" s="7" t="str">
        <f t="shared" ref="AZ320" si="5510">IF(COUNTIF($A$449:$A$614,AZ315)&gt;0,IF(LEN($AB313)-LEN(SUBSTITUTE($AB313,LEFT(AZ315,1),""))&gt;=1,IF(AZ319="Night",0.1,""),""),"")</f>
        <v/>
      </c>
      <c r="BA320" s="7" t="str">
        <f t="shared" ref="BA320" si="5511">IF(COUNTIF($A$449:$A$614,BA315)&gt;0,IF(LEN($AB313)-LEN(SUBSTITUTE($AB313,LEFT(BA315,1),""))&gt;=1,IF(BA319="Night",0.1,""),""),"")</f>
        <v/>
      </c>
      <c r="BB320" s="7" t="str">
        <f t="shared" ref="BB320" si="5512">IF(COUNTIF($A$449:$A$614,BB315)&gt;0,IF(LEN($AB313)-LEN(SUBSTITUTE($AB313,LEFT(BB315,1),""))&gt;=1,IF(BB319="Night",0.1,""),""),"")</f>
        <v/>
      </c>
      <c r="BC320" s="7" t="str">
        <f t="shared" ref="BC320" si="5513">IF(COUNTIF($A$449:$A$614,BC315)&gt;0,IF(LEN($AB313)-LEN(SUBSTITUTE($AB313,LEFT(BC315,1),""))&gt;=1,IF(BC319="Night",0.1,""),""),"")</f>
        <v/>
      </c>
      <c r="BD320" s="7" t="str">
        <f t="shared" ref="BD320" si="5514">IF(COUNTIF($A$449:$A$614,BD315)&gt;0,IF(LEN($AB313)-LEN(SUBSTITUTE($AB313,LEFT(BD315,1),""))&gt;=1,IF(BD319="Night",0.1,""),""),"")</f>
        <v/>
      </c>
      <c r="BE320" s="7" t="str">
        <f t="shared" ref="BE320" si="5515">IF(COUNTIF($A$449:$A$614,BE315)&gt;0,IF(LEN($AB313)-LEN(SUBSTITUTE($AB313,LEFT(BE315,1),""))&gt;=1,IF(BE319="Night",0.1,""),""),"")</f>
        <v/>
      </c>
      <c r="BF320" s="7" t="str">
        <f t="shared" ref="BF320" si="5516">IF(COUNTIF($A$449:$A$614,BF315)&gt;0,IF(LEN($AB313)-LEN(SUBSTITUTE($AB313,LEFT(BF315,1),""))&gt;=1,IF(BF319="Night",0.1,""),""),"")</f>
        <v/>
      </c>
      <c r="BG320" s="7" t="str">
        <f t="shared" ref="BG320" si="5517">IF(COUNTIF($A$449:$A$614,BG315)&gt;0,IF(LEN($AB313)-LEN(SUBSTITUTE($AB313,LEFT(BG315,1),""))&gt;=1,IF(BG319="Night",0.1,""),""),"")</f>
        <v/>
      </c>
      <c r="BH320" s="7" t="str">
        <f t="shared" ref="BH320" si="5518">IF(COUNTIF($A$449:$A$614,BH315)&gt;0,IF(LEN($AB313)-LEN(SUBSTITUTE($AB313,LEFT(BH315,1),""))&gt;=1,IF(BH319="Night",0.1,""),""),"")</f>
        <v/>
      </c>
      <c r="BI320" s="7" t="str">
        <f t="shared" ref="BI320" si="5519">IF(COUNTIF($A$449:$A$614,BI315)&gt;0,IF(LEN($AB313)-LEN(SUBSTITUTE($AB313,LEFT(BI315,1),""))&gt;=1,IF(BI319="Night",0.1,""),""),"")</f>
        <v/>
      </c>
      <c r="BJ320" s="7" t="str">
        <f t="shared" ref="BJ320" si="5520">IF(COUNTIF($A$449:$A$614,BJ315)&gt;0,IF(LEN($AB313)-LEN(SUBSTITUTE($AB313,LEFT(BJ315,1),""))&gt;=1,IF(BJ319="Night",0.1,""),""),"")</f>
        <v/>
      </c>
      <c r="BK320" s="7" t="str">
        <f t="shared" ref="BK320" si="5521">IF(COUNTIF($A$449:$A$614,BK315)&gt;0,IF(LEN($AB313)-LEN(SUBSTITUTE($AB313,LEFT(BK315,1),""))&gt;=1,IF(BK319="Night",0.1,""),""),"")</f>
        <v/>
      </c>
      <c r="BL320" s="7" t="str">
        <f t="shared" ref="BL320" si="5522">IF(COUNTIF($A$449:$A$614,BL315)&gt;0,IF(LEN($AB313)-LEN(SUBSTITUTE($AB313,LEFT(BL315,1),""))&gt;=1,IF(BL319="Night",0.1,""),""),"")</f>
        <v/>
      </c>
      <c r="BM320" s="7" t="str">
        <f t="shared" ref="BM320" si="5523">IF(COUNTIF($A$449:$A$614,BM315)&gt;0,IF(LEN($AB313)-LEN(SUBSTITUTE($AB313,LEFT(BM315,1),""))&gt;=1,IF(BM319="Night",0.1,""),""),"")</f>
        <v/>
      </c>
      <c r="BN320" s="7" t="str">
        <f t="shared" ref="BN320" si="5524">IF(COUNTIF($A$449:$A$614,BN315)&gt;0,IF(LEN($AB313)-LEN(SUBSTITUTE($AB313,LEFT(BN315,1),""))&gt;=1,IF(BN319="Night",0.1,""),""),"")</f>
        <v/>
      </c>
      <c r="BO320" s="7" t="str">
        <f t="shared" ref="BO320" si="5525">IF(COUNTIF($A$449:$A$614,BO315)&gt;0,IF(LEN($AB313)-LEN(SUBSTITUTE($AB313,LEFT(BO315,1),""))&gt;=1,IF(BO319="Night",0.1,""),""),"")</f>
        <v/>
      </c>
      <c r="BP320" s="7" t="str">
        <f t="shared" ref="BP320" si="5526">IF(COUNTIF($A$449:$A$614,BP315)&gt;0,IF(LEN($AB313)-LEN(SUBSTITUTE($AB313,LEFT(BP315,1),""))&gt;=1,IF(BP319="Night",0.1,""),""),"")</f>
        <v/>
      </c>
      <c r="BQ320" s="7" t="str">
        <f t="shared" ref="BQ320" si="5527">IF(COUNTIF($A$449:$A$614,BQ315)&gt;0,IF(LEN($AB313)-LEN(SUBSTITUTE($AB313,LEFT(BQ315,1),""))&gt;=1,IF(BQ319="Night",0.1,""),""),"")</f>
        <v/>
      </c>
      <c r="BR320" s="7" t="str">
        <f t="shared" ref="BR320" si="5528">IF(COUNTIF($A$449:$A$614,BR315)&gt;0,IF(LEN($AB313)-LEN(SUBSTITUTE($AB313,LEFT(BR315,1),""))&gt;=1,IF(BR319="Night",0.1,""),""),"")</f>
        <v/>
      </c>
      <c r="BS320" s="7" t="str">
        <f t="shared" ref="BS320" si="5529">IF(COUNTIF($A$449:$A$614,BS315)&gt;0,IF(LEN($AB313)-LEN(SUBSTITUTE($AB313,LEFT(BS315,1),""))&gt;=1,IF(BS319="Night",0.1,""),""),"")</f>
        <v/>
      </c>
      <c r="BT320" s="7" t="str">
        <f t="shared" ref="BT320" si="5530">IF(COUNTIF($A$449:$A$614,BT315)&gt;0,IF(LEN($AB313)-LEN(SUBSTITUTE($AB313,LEFT(BT315,1),""))&gt;=1,IF(BT319="Night",0.1,""),""),"")</f>
        <v/>
      </c>
      <c r="BU320" s="7" t="str">
        <f t="shared" ref="BU320" si="5531">IF(COUNTIF($A$449:$A$614,BU315)&gt;0,IF(LEN($AB313)-LEN(SUBSTITUTE($AB313,LEFT(BU315,1),""))&gt;=1,IF(BU319="Night",0.1,""),""),"")</f>
        <v/>
      </c>
      <c r="BV320" s="7" t="str">
        <f t="shared" ref="BV320" si="5532">IF(COUNTIF($A$449:$A$614,BV315)&gt;0,IF(LEN($AB313)-LEN(SUBSTITUTE($AB313,LEFT(BV315,1),""))&gt;=1,IF(BV319="Night",0.1,""),""),"")</f>
        <v/>
      </c>
      <c r="BW320" s="7" t="str">
        <f t="shared" ref="BW320" si="5533">IF(COUNTIF($A$449:$A$614,BW315)&gt;0,IF(LEN($AB313)-LEN(SUBSTITUTE($AB313,LEFT(BW315,1),""))&gt;=1,IF(BW319="Night",0.1,""),""),"")</f>
        <v/>
      </c>
      <c r="BX320" s="7" t="str">
        <f t="shared" ref="BX320" si="5534">IF(COUNTIF($A$449:$A$614,BX315)&gt;0,IF(LEN($AB313)-LEN(SUBSTITUTE($AB313,LEFT(BX315,1),""))&gt;=1,IF(BX319="Night",0.1,""),""),"")</f>
        <v/>
      </c>
      <c r="BY320" s="7" t="str">
        <f t="shared" ref="BY320" si="5535">IF(COUNTIF($A$449:$A$614,BY315)&gt;0,IF(LEN($AB313)-LEN(SUBSTITUTE($AB313,LEFT(BY315,1),""))&gt;=1,IF(BY319="Night",0.1,""),""),"")</f>
        <v/>
      </c>
      <c r="BZ320" s="7" t="str">
        <f t="shared" ref="BZ320" si="5536">IF(COUNTIF($A$449:$A$614,BZ315)&gt;0,IF(LEN($AB313)-LEN(SUBSTITUTE($AB313,LEFT(BZ315,1),""))&gt;=1,IF(BZ319="Night",0.1,""),""),"")</f>
        <v/>
      </c>
      <c r="CA320" s="7" t="str">
        <f t="shared" ref="CA320" si="5537">IF(COUNTIF($A$449:$A$614,CA315)&gt;0,IF(LEN($AB313)-LEN(SUBSTITUTE($AB313,LEFT(CA315,1),""))&gt;=1,IF(CA319="Night",0.1,""),""),"")</f>
        <v/>
      </c>
      <c r="CB320" s="7" t="str">
        <f t="shared" ref="CB320" si="5538">IF(COUNTIF($A$449:$A$614,CB315)&gt;0,IF(LEN($AB313)-LEN(SUBSTITUTE($AB313,LEFT(CB315,1),""))&gt;=1,IF(CB319="Night",0.1,""),""),"")</f>
        <v/>
      </c>
      <c r="CC320" s="7" t="str">
        <f t="shared" ref="CC320" si="5539">IF(COUNTIF($A$449:$A$614,CC315)&gt;0,IF(LEN($AB313)-LEN(SUBSTITUTE($AB313,LEFT(CC315,1),""))&gt;=1,IF(CC319="Night",0.1,""),""),"")</f>
        <v/>
      </c>
      <c r="CD320" s="7" t="str">
        <f t="shared" ref="CD320" si="5540">IF(COUNTIF($A$449:$A$614,CD315)&gt;0,IF(LEN($AB313)-LEN(SUBSTITUTE($AB313,LEFT(CD315,1),""))&gt;=1,IF(CD319="Night",0.1,""),""),"")</f>
        <v/>
      </c>
      <c r="CE320" s="7" t="str">
        <f t="shared" ref="CE320" si="5541">IF(COUNTIF($A$449:$A$614,CE315)&gt;0,IF(LEN($AB313)-LEN(SUBSTITUTE($AB313,LEFT(CE315,1),""))&gt;=1,IF(CE319="Night",0.1,""),""),"")</f>
        <v/>
      </c>
      <c r="CF320" s="7" t="str">
        <f t="shared" ref="CF320" si="5542">IF(COUNTIF($A$449:$A$614,CF315)&gt;0,IF(LEN($AB313)-LEN(SUBSTITUTE($AB313,LEFT(CF315,1),""))&gt;=1,IF(CF319="Night",0.1,""),""),"")</f>
        <v/>
      </c>
      <c r="CG320" s="7" t="str">
        <f t="shared" ref="CG320" si="5543">IF(COUNTIF($A$449:$A$614,CG315)&gt;0,IF(LEN($AB313)-LEN(SUBSTITUTE($AB313,LEFT(CG315,1),""))&gt;=1,IF(CG319="Night",0.1,""),""),"")</f>
        <v/>
      </c>
      <c r="CH320" s="7" t="str">
        <f t="shared" ref="CH320" si="5544">IF(COUNTIF($A$449:$A$614,CH315)&gt;0,IF(LEN($AB313)-LEN(SUBSTITUTE($AB313,LEFT(CH315,1),""))&gt;=1,IF(CH319="Night",0.1,""),""),"")</f>
        <v/>
      </c>
      <c r="CI320" s="7" t="str">
        <f t="shared" ref="CI320" si="5545">IF(COUNTIF($A$449:$A$614,CI315)&gt;0,IF(LEN($AB313)-LEN(SUBSTITUTE($AB313,LEFT(CI315,1),""))&gt;=1,IF(CI319="Night",0.1,""),""),"")</f>
        <v/>
      </c>
      <c r="CJ320" s="7" t="str">
        <f t="shared" ref="CJ320" si="5546">IF(COUNTIF($A$449:$A$614,CJ315)&gt;0,IF(LEN($AB313)-LEN(SUBSTITUTE($AB313,LEFT(CJ315,1),""))&gt;=1,IF(CJ319="Night",0.1,""),""),"")</f>
        <v/>
      </c>
      <c r="CK320" s="7" t="str">
        <f t="shared" ref="CK320" si="5547">IF(COUNTIF($A$449:$A$614,CK315)&gt;0,IF(LEN($AB313)-LEN(SUBSTITUTE($AB313,LEFT(CK315,1),""))&gt;=1,IF(CK319="Night",0.1,""),""),"")</f>
        <v/>
      </c>
      <c r="CL320" s="7" t="str">
        <f t="shared" ref="CL320" si="5548">IF(COUNTIF($A$449:$A$614,CL315)&gt;0,IF(LEN($AB313)-LEN(SUBSTITUTE($AB313,LEFT(CL315,1),""))&gt;=1,IF(CL319="Night",0.1,""),""),"")</f>
        <v/>
      </c>
      <c r="CM320" s="7" t="str">
        <f t="shared" ref="CM320" si="5549">IF(COUNTIF($A$449:$A$614,CM315)&gt;0,IF(LEN($AB313)-LEN(SUBSTITUTE($AB313,LEFT(CM315,1),""))&gt;=1,IF(CM319="Night",0.1,""),""),"")</f>
        <v/>
      </c>
      <c r="CN320" s="7" t="str">
        <f t="shared" ref="CN320" si="5550">IF(COUNTIF($A$449:$A$614,CN315)&gt;0,IF(LEN($AB313)-LEN(SUBSTITUTE($AB313,LEFT(CN315,1),""))&gt;=1,IF(CN319="Night",0.1,""),""),"")</f>
        <v/>
      </c>
      <c r="CO320" s="7" t="str">
        <f t="shared" ref="CO320" si="5551">IF(COUNTIF($A$449:$A$614,CO315)&gt;0,IF(LEN($AB313)-LEN(SUBSTITUTE($AB313,LEFT(CO315,1),""))&gt;=1,IF(CO319="Night",0.1,""),""),"")</f>
        <v/>
      </c>
      <c r="CP320" s="7" t="str">
        <f t="shared" ref="CP320" si="5552">IF(COUNTIF($A$449:$A$614,CP315)&gt;0,IF(LEN($AB313)-LEN(SUBSTITUTE($AB313,LEFT(CP315,1),""))&gt;=1,IF(CP319="Night",0.1,""),""),"")</f>
        <v/>
      </c>
      <c r="CQ320" s="7" t="str">
        <f t="shared" ref="CQ320" si="5553">IF(COUNTIF($A$449:$A$614,CQ315)&gt;0,IF(LEN($AB313)-LEN(SUBSTITUTE($AB313,LEFT(CQ315,1),""))&gt;=1,IF(CQ319="Night",0.1,""),""),"")</f>
        <v/>
      </c>
      <c r="CR320" s="7" t="str">
        <f t="shared" ref="CR320" si="5554">IF(COUNTIF($A$449:$A$614,CR315)&gt;0,IF(LEN($AB313)-LEN(SUBSTITUTE($AB313,LEFT(CR315,1),""))&gt;=1,IF(CR319="Night",0.1,""),""),"")</f>
        <v/>
      </c>
      <c r="CS320" s="7" t="str">
        <f t="shared" ref="CS320" si="5555">IF(COUNTIF($A$449:$A$614,CS315)&gt;0,IF(LEN($AB313)-LEN(SUBSTITUTE($AB313,LEFT(CS315,1),""))&gt;=1,IF(CS319="Night",0.1,""),""),"")</f>
        <v/>
      </c>
      <c r="CT320" s="7" t="str">
        <f t="shared" ref="CT320" si="5556">IF(COUNTIF($A$449:$A$614,CT315)&gt;0,IF(LEN($AB313)-LEN(SUBSTITUTE($AB313,LEFT(CT315,1),""))&gt;=1,IF(CT319="Night",0.1,""),""),"")</f>
        <v/>
      </c>
      <c r="CU320" s="7" t="str">
        <f t="shared" ref="CU320" si="5557">IF(COUNTIF($A$449:$A$614,CU315)&gt;0,IF(LEN($AB313)-LEN(SUBSTITUTE($AB313,LEFT(CU315,1),""))&gt;=1,IF(CU319="Night",0.1,""),""),"")</f>
        <v/>
      </c>
      <c r="CV320" s="7" t="str">
        <f t="shared" ref="CV320" si="5558">IF(COUNTIF($A$449:$A$614,CV315)&gt;0,IF(LEN($AB313)-LEN(SUBSTITUTE($AB313,LEFT(CV315,1),""))&gt;=1,IF(CV319="Night",0.1,""),""),"")</f>
        <v/>
      </c>
      <c r="CW320" s="7" t="str">
        <f t="shared" ref="CW320" si="5559">IF(COUNTIF($A$449:$A$614,CW315)&gt;0,IF(LEN($AB313)-LEN(SUBSTITUTE($AB313,LEFT(CW315,1),""))&gt;=1,IF(CW319="Night",0.1,""),""),"")</f>
        <v/>
      </c>
      <c r="CX320" s="7" t="str">
        <f t="shared" ref="CX320" si="5560">IF(COUNTIF($A$449:$A$614,CX315)&gt;0,IF(LEN($AB313)-LEN(SUBSTITUTE($AB313,LEFT(CX315,1),""))&gt;=1,IF(CX319="Night",0.1,""),""),"")</f>
        <v/>
      </c>
      <c r="CY320" s="7" t="str">
        <f t="shared" ref="CY320" si="5561">IF(COUNTIF($A$449:$A$614,CY315)&gt;0,IF(LEN($AB313)-LEN(SUBSTITUTE($AB313,LEFT(CY315,1),""))&gt;=1,IF(CY319="Night",0.1,""),""),"")</f>
        <v/>
      </c>
      <c r="CZ320" s="7" t="str">
        <f t="shared" ref="CZ320" si="5562">IF(COUNTIF($A$449:$A$614,CZ315)&gt;0,IF(LEN($AB313)-LEN(SUBSTITUTE($AB313,LEFT(CZ315,1),""))&gt;=1,IF(CZ319="Night",0.1,""),""),"")</f>
        <v/>
      </c>
      <c r="DA320" s="7" t="str">
        <f t="shared" ref="DA320" si="5563">IF(COUNTIF($A$449:$A$614,DA315)&gt;0,IF(LEN($AB313)-LEN(SUBSTITUTE($AB313,LEFT(DA315,1),""))&gt;=1,IF(DA319="Night",0.1,""),""),"")</f>
        <v/>
      </c>
      <c r="DB320" s="7" t="str">
        <f t="shared" ref="DB320" si="5564">IF(COUNTIF($A$449:$A$614,DB315)&gt;0,IF(LEN($AB313)-LEN(SUBSTITUTE($AB313,LEFT(DB315,1),""))&gt;=1,IF(DB319="Night",0.1,""),""),"")</f>
        <v/>
      </c>
      <c r="DC320" s="7" t="str">
        <f t="shared" ref="DC320" si="5565">IF(COUNTIF($A$449:$A$614,DC315)&gt;0,IF(LEN($AB313)-LEN(SUBSTITUTE($AB313,LEFT(DC315,1),""))&gt;=1,IF(DC319="Night",0.1,""),""),"")</f>
        <v/>
      </c>
      <c r="DD320" s="7" t="str">
        <f t="shared" ref="DD320" si="5566">IF(COUNTIF($A$449:$A$614,DD315)&gt;0,IF(LEN($AB313)-LEN(SUBSTITUTE($AB313,LEFT(DD315,1),""))&gt;=1,IF(DD319="Night",0.1,""),""),"")</f>
        <v/>
      </c>
      <c r="DE320" s="7" t="str">
        <f t="shared" ref="DE320" si="5567">IF(COUNTIF($A$449:$A$614,DE315)&gt;0,IF(LEN($AB313)-LEN(SUBSTITUTE($AB313,LEFT(DE315,1),""))&gt;=1,IF(DE319="Night",0.1,""),""),"")</f>
        <v/>
      </c>
      <c r="DF320" s="7" t="str">
        <f t="shared" ref="DF320" si="5568">IF(COUNTIF($A$449:$A$614,DF315)&gt;0,IF(LEN($AB313)-LEN(SUBSTITUTE($AB313,LEFT(DF315,1),""))&gt;=1,IF(DF319="Night",0.1,""),""),"")</f>
        <v/>
      </c>
      <c r="DG320" s="7" t="str">
        <f t="shared" ref="DG320" si="5569">IF(COUNTIF($A$449:$A$614,DG315)&gt;0,IF(LEN($AB313)-LEN(SUBSTITUTE($AB313,LEFT(DG315,1),""))&gt;=1,IF(DG319="Night",0.1,""),""),"")</f>
        <v/>
      </c>
      <c r="DH320" s="7" t="str">
        <f t="shared" ref="DH320" si="5570">IF(COUNTIF($A$449:$A$614,DH315)&gt;0,IF(LEN($AB313)-LEN(SUBSTITUTE($AB313,LEFT(DH315,1),""))&gt;=1,IF(DH319="Night",0.1,""),""),"")</f>
        <v/>
      </c>
      <c r="DI320" s="7" t="str">
        <f t="shared" ref="DI320" si="5571">IF(COUNTIF($A$449:$A$614,DI315)&gt;0,IF(LEN($AB313)-LEN(SUBSTITUTE($AB313,LEFT(DI315,1),""))&gt;=1,IF(DI319="Night",0.1,""),""),"")</f>
        <v/>
      </c>
      <c r="DJ320" s="7" t="str">
        <f t="shared" ref="DJ320" si="5572">IF(COUNTIF($A$449:$A$614,DJ315)&gt;0,IF(LEN($AB313)-LEN(SUBSTITUTE($AB313,LEFT(DJ315,1),""))&gt;=1,IF(DJ319="Night",0.1,""),""),"")</f>
        <v/>
      </c>
      <c r="DK320" s="7" t="str">
        <f t="shared" ref="DK320" si="5573">IF(COUNTIF($A$449:$A$614,DK315)&gt;0,IF(LEN($AB313)-LEN(SUBSTITUTE($AB313,LEFT(DK315,1),""))&gt;=1,IF(DK319="Night",0.1,""),""),"")</f>
        <v/>
      </c>
      <c r="DL320" s="7" t="str">
        <f t="shared" ref="DL320" si="5574">IF(COUNTIF($A$449:$A$614,DL315)&gt;0,IF(LEN($AB313)-LEN(SUBSTITUTE($AB313,LEFT(DL315,1),""))&gt;=1,IF(DL319="Night",0.1,""),""),"")</f>
        <v/>
      </c>
      <c r="DM320" s="7" t="str">
        <f t="shared" ref="DM320" si="5575">IF(COUNTIF($A$449:$A$614,DM315)&gt;0,IF(LEN($AB313)-LEN(SUBSTITUTE($AB313,LEFT(DM315,1),""))&gt;=1,IF(DM319="Night",0.1,""),""),"")</f>
        <v/>
      </c>
      <c r="DN320" s="7" t="str">
        <f t="shared" ref="DN320" si="5576">IF(COUNTIF($A$449:$A$614,DN315)&gt;0,IF(LEN($AB313)-LEN(SUBSTITUTE($AB313,LEFT(DN315,1),""))&gt;=1,IF(DN319="Night",0.1,""),""),"")</f>
        <v/>
      </c>
      <c r="DO320" s="7" t="str">
        <f t="shared" ref="DO320" si="5577">IF(COUNTIF($A$449:$A$614,DO315)&gt;0,IF(LEN($AB313)-LEN(SUBSTITUTE($AB313,LEFT(DO315,1),""))&gt;=1,IF(DO319="Night",0.1,""),""),"")</f>
        <v/>
      </c>
      <c r="DP320" s="7" t="str">
        <f t="shared" ref="DP320" si="5578">IF(COUNTIF($A$449:$A$614,DP315)&gt;0,IF(LEN($AB313)-LEN(SUBSTITUTE($AB313,LEFT(DP315,1),""))&gt;=1,IF(DP319="Night",0.1,""),""),"")</f>
        <v/>
      </c>
      <c r="DQ320" s="7" t="str">
        <f t="shared" ref="DQ320" si="5579">IF(COUNTIF($A$449:$A$614,DQ315)&gt;0,IF(LEN($AB313)-LEN(SUBSTITUTE($AB313,LEFT(DQ315,1),""))&gt;=1,IF(DQ319="Night",0.1,""),""),"")</f>
        <v/>
      </c>
      <c r="DR320" s="7" t="str">
        <f t="shared" ref="DR320" si="5580">IF(COUNTIF($A$449:$A$614,DR315)&gt;0,IF(LEN($AB313)-LEN(SUBSTITUTE($AB313,LEFT(DR315,1),""))&gt;=1,IF(DR319="Night",0.1,""),""),"")</f>
        <v/>
      </c>
      <c r="DS320" s="7" t="str">
        <f t="shared" ref="DS320" si="5581">IF(COUNTIF($A$449:$A$614,DS315)&gt;0,IF(LEN($AB313)-LEN(SUBSTITUTE($AB313,LEFT(DS315,1),""))&gt;=1,IF(DS319="Night",0.1,""),""),"")</f>
        <v/>
      </c>
      <c r="DT320" s="7" t="str">
        <f t="shared" ref="DT320" si="5582">IF(COUNTIF($A$449:$A$614,DT315)&gt;0,IF(LEN($AB313)-LEN(SUBSTITUTE($AB313,LEFT(DT315,1),""))&gt;=1,IF(DT319="Night",0.1,""),""),"")</f>
        <v/>
      </c>
      <c r="DU320" s="7" t="str">
        <f t="shared" ref="DU320" si="5583">IF(COUNTIF($A$449:$A$614,DU315)&gt;0,IF(LEN($AB313)-LEN(SUBSTITUTE($AB313,LEFT(DU315,1),""))&gt;=1,IF(DU319="Night",0.1,""),""),"")</f>
        <v/>
      </c>
      <c r="DV320" s="7" t="str">
        <f t="shared" ref="DV320" si="5584">IF(COUNTIF($A$449:$A$614,DV315)&gt;0,IF(LEN($AB313)-LEN(SUBSTITUTE($AB313,LEFT(DV315,1),""))&gt;=1,IF(DV319="Night",0.1,""),""),"")</f>
        <v/>
      </c>
      <c r="DW320" s="7" t="str">
        <f t="shared" ref="DW320" si="5585">IF(COUNTIF($A$449:$A$614,DW315)&gt;0,IF(LEN($AB313)-LEN(SUBSTITUTE($AB313,LEFT(DW315,1),""))&gt;=1,IF(DW319="Night",0.1,""),""),"")</f>
        <v/>
      </c>
      <c r="DX320" s="7" t="str">
        <f t="shared" ref="DX320" si="5586">IF(COUNTIF($A$449:$A$614,DX315)&gt;0,IF(LEN($AB313)-LEN(SUBSTITUTE($AB313,LEFT(DX315,1),""))&gt;=1,IF(DX319="Night",0.1,""),""),"")</f>
        <v/>
      </c>
      <c r="DY320" s="7" t="str">
        <f t="shared" ref="DY320" si="5587">IF(COUNTIF($A$449:$A$614,DY315)&gt;0,IF(LEN($AB313)-LEN(SUBSTITUTE($AB313,LEFT(DY315,1),""))&gt;=1,IF(DY319="Night",0.1,""),""),"")</f>
        <v/>
      </c>
      <c r="DZ320" s="7" t="str">
        <f t="shared" ref="DZ320" si="5588">IF(COUNTIF($A$449:$A$614,DZ315)&gt;0,IF(LEN($AB313)-LEN(SUBSTITUTE($AB313,LEFT(DZ315,1),""))&gt;=1,IF(DZ319="Night",0.1,""),""),"")</f>
        <v/>
      </c>
      <c r="EA320" s="7" t="str">
        <f t="shared" ref="EA320" si="5589">IF(COUNTIF($A$449:$A$614,EA315)&gt;0,IF(LEN($AB313)-LEN(SUBSTITUTE($AB313,LEFT(EA315,1),""))&gt;=1,IF(EA319="Night",0.1,""),""),"")</f>
        <v/>
      </c>
      <c r="EB320" s="7" t="str">
        <f t="shared" ref="EB320" si="5590">IF(COUNTIF($A$449:$A$614,EB315)&gt;0,IF(LEN($AB313)-LEN(SUBSTITUTE($AB313,LEFT(EB315,1),""))&gt;=1,IF(EB319="Night",0.1,""),""),"")</f>
        <v/>
      </c>
      <c r="EC320" s="7" t="str">
        <f t="shared" ref="EC320" si="5591">IF(COUNTIF($A$449:$A$614,EC315)&gt;0,IF(LEN($AB313)-LEN(SUBSTITUTE($AB313,LEFT(EC315,1),""))&gt;=1,IF(EC319="Night",0.1,""),""),"")</f>
        <v/>
      </c>
      <c r="ED320" s="7" t="str">
        <f t="shared" ref="ED320" si="5592">IF(COUNTIF($A$449:$A$614,ED315)&gt;0,IF(LEN($AB313)-LEN(SUBSTITUTE($AB313,LEFT(ED315,1),""))&gt;=1,IF(ED319="Night",0.1,""),""),"")</f>
        <v/>
      </c>
      <c r="EE320" s="7" t="str">
        <f t="shared" ref="EE320" si="5593">IF(COUNTIF($A$449:$A$614,EE315)&gt;0,IF(LEN($AB313)-LEN(SUBSTITUTE($AB313,LEFT(EE315,1),""))&gt;=1,IF(EE319="Night",0.1,""),""),"")</f>
        <v/>
      </c>
      <c r="EF320" s="7" t="str">
        <f t="shared" ref="EF320" si="5594">IF(COUNTIF($A$449:$A$614,EF315)&gt;0,IF(LEN($AB313)-LEN(SUBSTITUTE($AB313,LEFT(EF315,1),""))&gt;=1,IF(EF319="Night",0.1,""),""),"")</f>
        <v/>
      </c>
      <c r="EG320" s="7" t="str">
        <f t="shared" ref="EG320" si="5595">IF(COUNTIF($A$449:$A$614,EG315)&gt;0,IF(LEN($AB313)-LEN(SUBSTITUTE($AB313,LEFT(EG315,1),""))&gt;=1,IF(EG319="Night",0.1,""),""),"")</f>
        <v/>
      </c>
      <c r="EH320" s="7" t="str">
        <f t="shared" ref="EH320" si="5596">IF(COUNTIF($A$449:$A$614,EH315)&gt;0,IF(LEN($AB313)-LEN(SUBSTITUTE($AB313,LEFT(EH315,1),""))&gt;=1,IF(EH319="Night",0.1,""),""),"")</f>
        <v/>
      </c>
      <c r="EI320" s="7" t="str">
        <f t="shared" ref="EI320" si="5597">IF(COUNTIF($A$449:$A$614,EI315)&gt;0,IF(LEN($AB313)-LEN(SUBSTITUTE($AB313,LEFT(EI315,1),""))&gt;=1,IF(EI319="Night",0.1,""),""),"")</f>
        <v/>
      </c>
      <c r="EJ320" s="7" t="str">
        <f t="shared" ref="EJ320" si="5598">IF(COUNTIF($A$449:$A$614,EJ315)&gt;0,IF(LEN($AB313)-LEN(SUBSTITUTE($AB313,LEFT(EJ315,1),""))&gt;=1,IF(EJ319="Night",0.1,""),""),"")</f>
        <v/>
      </c>
      <c r="EK320" s="7" t="str">
        <f t="shared" ref="EK320" si="5599">IF(COUNTIF($A$449:$A$614,EK315)&gt;0,IF(LEN($AB313)-LEN(SUBSTITUTE($AB313,LEFT(EK315,1),""))&gt;=1,IF(EK319="Night",0.1,""),""),"")</f>
        <v/>
      </c>
      <c r="EL320" s="7" t="str">
        <f t="shared" ref="EL320" si="5600">IF(COUNTIF($A$449:$A$614,EL315)&gt;0,IF(LEN($AB313)-LEN(SUBSTITUTE($AB313,LEFT(EL315,1),""))&gt;=1,IF(EL319="Night",0.1,""),""),"")</f>
        <v/>
      </c>
      <c r="EM320" s="7" t="str">
        <f t="shared" ref="EM320" si="5601">IF(COUNTIF($A$449:$A$614,EM315)&gt;0,IF(LEN($AB313)-LEN(SUBSTITUTE($AB313,LEFT(EM315,1),""))&gt;=1,IF(EM319="Night",0.1,""),""),"")</f>
        <v/>
      </c>
      <c r="EN320" s="7" t="str">
        <f t="shared" ref="EN320" si="5602">IF(COUNTIF($A$449:$A$614,EN315)&gt;0,IF(LEN($AB313)-LEN(SUBSTITUTE($AB313,LEFT(EN315,1),""))&gt;=1,IF(EN319="Night",0.1,""),""),"")</f>
        <v/>
      </c>
      <c r="EO320" s="7" t="str">
        <f t="shared" ref="EO320" si="5603">IF(COUNTIF($A$449:$A$614,EO315)&gt;0,IF(LEN($AB313)-LEN(SUBSTITUTE($AB313,LEFT(EO315,1),""))&gt;=1,IF(EO319="Night",0.1,""),""),"")</f>
        <v/>
      </c>
      <c r="EP320" s="7" t="str">
        <f t="shared" ref="EP320" si="5604">IF(COUNTIF($A$449:$A$614,EP315)&gt;0,IF(LEN($AB313)-LEN(SUBSTITUTE($AB313,LEFT(EP315,1),""))&gt;=1,IF(EP319="Night",0.1,""),""),"")</f>
        <v/>
      </c>
      <c r="EQ320" s="7" t="str">
        <f t="shared" ref="EQ320" si="5605">IF(COUNTIF($A$449:$A$614,EQ315)&gt;0,IF(LEN($AB313)-LEN(SUBSTITUTE($AB313,LEFT(EQ315,1),""))&gt;=1,IF(EQ319="Night",0.1,""),""),"")</f>
        <v/>
      </c>
      <c r="ER320" s="7" t="str">
        <f t="shared" ref="ER320" si="5606">IF(COUNTIF($A$449:$A$614,ER315)&gt;0,IF(LEN($AB313)-LEN(SUBSTITUTE($AB313,LEFT(ER315,1),""))&gt;=1,IF(ER319="Night",0.1,""),""),"")</f>
        <v/>
      </c>
      <c r="ES320" s="7" t="str">
        <f t="shared" ref="ES320" si="5607">IF(COUNTIF($A$449:$A$614,ES315)&gt;0,IF(LEN($AB313)-LEN(SUBSTITUTE($AB313,LEFT(ES315,1),""))&gt;=1,IF(ES319="Night",0.1,""),""),"")</f>
        <v/>
      </c>
      <c r="ET320" s="7" t="str">
        <f t="shared" ref="ET320" si="5608">IF(COUNTIF($A$449:$A$614,ET315)&gt;0,IF(LEN($AB313)-LEN(SUBSTITUTE($AB313,LEFT(ET315,1),""))&gt;=1,IF(ET319="Night",0.1,""),""),"")</f>
        <v/>
      </c>
      <c r="EU320" s="7" t="str">
        <f t="shared" ref="EU320" si="5609">IF(COUNTIF($A$449:$A$614,EU315)&gt;0,IF(LEN($AB313)-LEN(SUBSTITUTE($AB313,LEFT(EU315,1),""))&gt;=1,IF(EU319="Night",0.1,""),""),"")</f>
        <v/>
      </c>
      <c r="EV320" s="7" t="str">
        <f t="shared" ref="EV320" si="5610">IF(COUNTIF($A$449:$A$614,EV315)&gt;0,IF(LEN($AB313)-LEN(SUBSTITUTE($AB313,LEFT(EV315,1),""))&gt;=1,IF(EV319="Night",0.1,""),""),"")</f>
        <v/>
      </c>
      <c r="EW320" s="7" t="str">
        <f t="shared" ref="EW320" si="5611">IF(COUNTIF($A$449:$A$614,EW315)&gt;0,IF(LEN($AB313)-LEN(SUBSTITUTE($AB313,LEFT(EW315,1),""))&gt;=1,IF(EW319="Night",0.1,""),""),"")</f>
        <v/>
      </c>
      <c r="EX320" s="7" t="str">
        <f t="shared" ref="EX320" si="5612">IF(COUNTIF($A$449:$A$614,EX315)&gt;0,IF(LEN($AB313)-LEN(SUBSTITUTE($AB313,LEFT(EX315,1),""))&gt;=1,IF(EX319="Night",0.1,""),""),"")</f>
        <v/>
      </c>
      <c r="EY320" s="7" t="str">
        <f t="shared" ref="EY320" si="5613">IF(COUNTIF($A$449:$A$614,EY315)&gt;0,IF(LEN($AB313)-LEN(SUBSTITUTE($AB313,LEFT(EY315,1),""))&gt;=1,IF(EY319="Night",0.1,""),""),"")</f>
        <v/>
      </c>
      <c r="EZ320" s="7" t="str">
        <f t="shared" ref="EZ320" si="5614">IF(COUNTIF($A$449:$A$614,EZ315)&gt;0,IF(LEN($AB313)-LEN(SUBSTITUTE($AB313,LEFT(EZ315,1),""))&gt;=1,IF(EZ319="Night",0.1,""),""),"")</f>
        <v/>
      </c>
      <c r="FA320" s="7" t="str">
        <f t="shared" ref="FA320" si="5615">IF(COUNTIF($A$449:$A$614,FA315)&gt;0,IF(LEN($AB313)-LEN(SUBSTITUTE($AB313,LEFT(FA315,1),""))&gt;=1,IF(FA319="Night",0.1,""),""),"")</f>
        <v/>
      </c>
      <c r="FB320" s="7" t="str">
        <f t="shared" ref="FB320" si="5616">IF(COUNTIF($A$449:$A$614,FB315)&gt;0,IF(LEN($AB313)-LEN(SUBSTITUTE($AB313,LEFT(FB315,1),""))&gt;=1,IF(FB319="Night",0.1,""),""),"")</f>
        <v/>
      </c>
      <c r="FC320" s="7" t="str">
        <f t="shared" ref="FC320" si="5617">IF(COUNTIF($A$449:$A$614,FC315)&gt;0,IF(LEN($AB313)-LEN(SUBSTITUTE($AB313,LEFT(FC315,1),""))&gt;=1,IF(FC319="Night",0.1,""),""),"")</f>
        <v/>
      </c>
      <c r="FD320" s="7" t="str">
        <f t="shared" ref="FD320" si="5618">IF(COUNTIF($A$449:$A$614,FD315)&gt;0,IF(LEN($AB313)-LEN(SUBSTITUTE($AB313,LEFT(FD315,1),""))&gt;=1,IF(FD319="Night",0.1,""),""),"")</f>
        <v/>
      </c>
      <c r="FE320" s="7" t="str">
        <f t="shared" ref="FE320" si="5619">IF(COUNTIF($A$449:$A$614,FE315)&gt;0,IF(LEN($AB313)-LEN(SUBSTITUTE($AB313,LEFT(FE315,1),""))&gt;=1,IF(FE319="Night",0.1,""),""),"")</f>
        <v/>
      </c>
      <c r="FF320" s="7" t="str">
        <f t="shared" ref="FF320" si="5620">IF(COUNTIF($A$449:$A$614,FF315)&gt;0,IF(LEN($AB313)-LEN(SUBSTITUTE($AB313,LEFT(FF315,1),""))&gt;=1,IF(FF319="Night",0.1,""),""),"")</f>
        <v/>
      </c>
      <c r="FG320" s="7" t="str">
        <f t="shared" ref="FG320" si="5621">IF(COUNTIF($A$449:$A$614,FG315)&gt;0,IF(LEN($AB313)-LEN(SUBSTITUTE($AB313,LEFT(FG315,1),""))&gt;=1,IF(FG319="Night",0.1,""),""),"")</f>
        <v/>
      </c>
      <c r="FH320" s="7" t="str">
        <f t="shared" ref="FH320" si="5622">IF(COUNTIF($A$449:$A$614,FH315)&gt;0,IF(LEN($AB313)-LEN(SUBSTITUTE($AB313,LEFT(FH315,1),""))&gt;=1,IF(FH319="Night",0.1,""),""),"")</f>
        <v/>
      </c>
      <c r="FI320" s="7" t="str">
        <f t="shared" ref="FI320" si="5623">IF(COUNTIF($A$449:$A$614,FI315)&gt;0,IF(LEN($AB313)-LEN(SUBSTITUTE($AB313,LEFT(FI315,1),""))&gt;=1,IF(FI319="Night",0.1,""),""),"")</f>
        <v/>
      </c>
      <c r="FJ320" s="7" t="str">
        <f t="shared" ref="FJ320" si="5624">IF(COUNTIF($A$449:$A$614,FJ315)&gt;0,IF(LEN($AB313)-LEN(SUBSTITUTE($AB313,LEFT(FJ315,1),""))&gt;=1,IF(FJ319="Night",0.1,""),""),"")</f>
        <v/>
      </c>
      <c r="FK320" s="7" t="str">
        <f t="shared" ref="FK320" si="5625">IF(COUNTIF($A$449:$A$614,FK315)&gt;0,IF(LEN($AB313)-LEN(SUBSTITUTE($AB313,LEFT(FK315,1),""))&gt;=1,IF(FK319="Night",0.1,""),""),"")</f>
        <v/>
      </c>
      <c r="FL320" s="7" t="str">
        <f t="shared" ref="FL320" si="5626">IF(COUNTIF($A$449:$A$614,FL315)&gt;0,IF(LEN($AB313)-LEN(SUBSTITUTE($AB313,LEFT(FL315,1),""))&gt;=1,IF(FL319="Night",0.1,""),""),"")</f>
        <v/>
      </c>
      <c r="FM320" s="7" t="str">
        <f t="shared" ref="FM320" si="5627">IF(COUNTIF($A$449:$A$614,FM315)&gt;0,IF(LEN($AB313)-LEN(SUBSTITUTE($AB313,LEFT(FM315,1),""))&gt;=1,IF(FM319="Night",0.1,""),""),"")</f>
        <v/>
      </c>
      <c r="FN320" s="7" t="str">
        <f t="shared" ref="FN320" si="5628">IF(COUNTIF($A$449:$A$614,FN315)&gt;0,IF(LEN($AB313)-LEN(SUBSTITUTE($AB313,LEFT(FN315,1),""))&gt;=1,IF(FN319="Night",0.1,""),""),"")</f>
        <v/>
      </c>
      <c r="FO320" s="7" t="str">
        <f t="shared" ref="FO320" si="5629">IF(COUNTIF($A$449:$A$614,FO315)&gt;0,IF(LEN($AB313)-LEN(SUBSTITUTE($AB313,LEFT(FO315,1),""))&gt;=1,IF(FO319="Night",0.1,""),""),"")</f>
        <v/>
      </c>
      <c r="FP320" s="7" t="str">
        <f t="shared" ref="FP320" si="5630">IF(COUNTIF($A$449:$A$614,FP315)&gt;0,IF(LEN($AB313)-LEN(SUBSTITUTE($AB313,LEFT(FP315,1),""))&gt;=1,IF(FP319="Night",0.1,""),""),"")</f>
        <v/>
      </c>
      <c r="FQ320" s="7" t="str">
        <f t="shared" ref="FQ320" si="5631">IF(COUNTIF($A$449:$A$614,FQ315)&gt;0,IF(LEN($AB313)-LEN(SUBSTITUTE($AB313,LEFT(FQ315,1),""))&gt;=1,IF(FQ319="Night",0.1,""),""),"")</f>
        <v/>
      </c>
      <c r="FR320" s="7" t="str">
        <f t="shared" ref="FR320" si="5632">IF(COUNTIF($A$449:$A$614,FR315)&gt;0,IF(LEN($AB313)-LEN(SUBSTITUTE($AB313,LEFT(FR315,1),""))&gt;=1,IF(FR319="Night",0.1,""),""),"")</f>
        <v/>
      </c>
      <c r="FS320" s="7" t="str">
        <f t="shared" ref="FS320" si="5633">IF(COUNTIF($A$449:$A$614,FS315)&gt;0,IF(LEN($AB313)-LEN(SUBSTITUTE($AB313,LEFT(FS315,1),""))&gt;=1,IF(FS319="Night",0.1,""),""),"")</f>
        <v/>
      </c>
      <c r="FT320" s="7" t="str">
        <f t="shared" ref="FT320" si="5634">IF(COUNTIF($A$449:$A$614,FT315)&gt;0,IF(LEN($AB313)-LEN(SUBSTITUTE($AB313,LEFT(FT315,1),""))&gt;=1,IF(FT319="Night",0.1,""),""),"")</f>
        <v/>
      </c>
      <c r="FU320" s="7" t="str">
        <f t="shared" ref="FU320" si="5635">IF(COUNTIF($A$449:$A$614,FU315)&gt;0,IF(LEN($AB313)-LEN(SUBSTITUTE($AB313,LEFT(FU315,1),""))&gt;=1,IF(FU319="Night",0.1,""),""),"")</f>
        <v/>
      </c>
      <c r="FV320" s="7" t="str">
        <f t="shared" ref="FV320" si="5636">IF(COUNTIF($A$449:$A$614,FV315)&gt;0,IF(LEN($AB313)-LEN(SUBSTITUTE($AB313,LEFT(FV315,1),""))&gt;=1,IF(FV319="Night",0.1,""),""),"")</f>
        <v/>
      </c>
      <c r="FW320" s="7" t="str">
        <f t="shared" ref="FW320" si="5637">IF(COUNTIF($A$449:$A$614,FW315)&gt;0,IF(LEN($AB313)-LEN(SUBSTITUTE($AB313,LEFT(FW315,1),""))&gt;=1,IF(FW319="Night",0.1,""),""),"")</f>
        <v/>
      </c>
      <c r="FX320" s="7" t="str">
        <f t="shared" ref="FX320" si="5638">IF(COUNTIF($A$449:$A$614,FX315)&gt;0,IF(LEN($AB313)-LEN(SUBSTITUTE($AB313,LEFT(FX315,1),""))&gt;=1,IF(FX319="Night",0.1,""),""),"")</f>
        <v/>
      </c>
      <c r="FY320" s="7" t="str">
        <f t="shared" ref="FY320" si="5639">IF(COUNTIF($A$449:$A$614,FY315)&gt;0,IF(LEN($AB313)-LEN(SUBSTITUTE($AB313,LEFT(FY315,1),""))&gt;=1,IF(FY319="Night",0.1,""),""),"")</f>
        <v/>
      </c>
      <c r="FZ320" s="7" t="str">
        <f t="shared" ref="FZ320" si="5640">IF(COUNTIF($A$449:$A$614,FZ315)&gt;0,IF(LEN($AB313)-LEN(SUBSTITUTE($AB313,LEFT(FZ315,1),""))&gt;=1,IF(FZ319="Night",0.1,""),""),"")</f>
        <v/>
      </c>
      <c r="GA320" s="7" t="str">
        <f t="shared" ref="GA320" si="5641">IF(COUNTIF($A$449:$A$614,GA315)&gt;0,IF(LEN($AB313)-LEN(SUBSTITUTE($AB313,LEFT(GA315,1),""))&gt;=1,IF(GA319="Night",0.1,""),""),"")</f>
        <v/>
      </c>
      <c r="GB320" s="7" t="str">
        <f t="shared" ref="GB320" si="5642">IF(COUNTIF($A$449:$A$614,GB315)&gt;0,IF(LEN($AB313)-LEN(SUBSTITUTE($AB313,LEFT(GB315,1),""))&gt;=1,IF(GB319="Night",0.1,""),""),"")</f>
        <v/>
      </c>
      <c r="GC320" s="7" t="str">
        <f t="shared" ref="GC320" si="5643">IF(COUNTIF($A$449:$A$614,GC315)&gt;0,IF(LEN($AB313)-LEN(SUBSTITUTE($AB313,LEFT(GC315,1),""))&gt;=1,IF(GC319="Night",0.1,""),""),"")</f>
        <v/>
      </c>
      <c r="GD320" s="7" t="str">
        <f t="shared" ref="GD320" si="5644">IF(COUNTIF($A$449:$A$614,GD315)&gt;0,IF(LEN($AB313)-LEN(SUBSTITUTE($AB313,LEFT(GD315,1),""))&gt;=1,IF(GD319="Night",0.1,""),""),"")</f>
        <v/>
      </c>
      <c r="GE320" s="7" t="str">
        <f t="shared" ref="GE320" si="5645">IF(COUNTIF($A$449:$A$614,GE315)&gt;0,IF(LEN($AB313)-LEN(SUBSTITUTE($AB313,LEFT(GE315,1),""))&gt;=1,IF(GE319="Night",0.1,""),""),"")</f>
        <v/>
      </c>
      <c r="GF320" s="7" t="str">
        <f t="shared" ref="GF320" si="5646">IF(COUNTIF($A$449:$A$614,GF315)&gt;0,IF(LEN($AB313)-LEN(SUBSTITUTE($AB313,LEFT(GF315,1),""))&gt;=1,IF(GF319="Night",0.1,""),""),"")</f>
        <v/>
      </c>
      <c r="GG320" s="7" t="str">
        <f t="shared" ref="GG320" si="5647">IF(COUNTIF($A$449:$A$614,GG315)&gt;0,IF(LEN($AB313)-LEN(SUBSTITUTE($AB313,LEFT(GG315,1),""))&gt;=1,IF(GG319="Night",0.1,""),""),"")</f>
        <v/>
      </c>
      <c r="GH320" s="7" t="str">
        <f t="shared" ref="GH320" si="5648">IF(COUNTIF($A$449:$A$614,GH315)&gt;0,IF(LEN($AB313)-LEN(SUBSTITUTE($AB313,LEFT(GH315,1),""))&gt;=1,IF(GH319="Night",0.1,""),""),"")</f>
        <v/>
      </c>
      <c r="GI320" s="7" t="str">
        <f t="shared" ref="GI320" si="5649">IF(COUNTIF($A$449:$A$614,GI315)&gt;0,IF(LEN($AB313)-LEN(SUBSTITUTE($AB313,LEFT(GI315,1),""))&gt;=1,IF(GI319="Night",0.1,""),""),"")</f>
        <v/>
      </c>
      <c r="GJ320" s="7" t="str">
        <f t="shared" ref="GJ320" si="5650">IF(COUNTIF($A$449:$A$614,GJ315)&gt;0,IF(LEN($AB313)-LEN(SUBSTITUTE($AB313,LEFT(GJ315,1),""))&gt;=1,IF(GJ319="Night",0.1,""),""),"")</f>
        <v/>
      </c>
      <c r="GK320" s="7" t="str">
        <f t="shared" ref="GK320" si="5651">IF(COUNTIF($A$449:$A$614,GK315)&gt;0,IF(LEN($AB313)-LEN(SUBSTITUTE($AB313,LEFT(GK315,1),""))&gt;=1,IF(GK319="Night",0.1,""),""),"")</f>
        <v/>
      </c>
      <c r="GL320" s="7" t="str">
        <f t="shared" ref="GL320" si="5652">IF(COUNTIF($A$449:$A$614,GL315)&gt;0,IF(LEN($AB313)-LEN(SUBSTITUTE($AB313,LEFT(GL315,1),""))&gt;=1,IF(GL319="Night",0.1,""),""),"")</f>
        <v/>
      </c>
      <c r="GM320" s="7" t="str">
        <f t="shared" ref="GM320" si="5653">IF(COUNTIF($A$449:$A$614,GM315)&gt;0,IF(LEN($AB313)-LEN(SUBSTITUTE($AB313,LEFT(GM315,1),""))&gt;=1,IF(GM319="Night",0.1,""),""),"")</f>
        <v/>
      </c>
      <c r="GN320" s="7" t="str">
        <f t="shared" ref="GN320" si="5654">IF(COUNTIF($A$449:$A$614,GN315)&gt;0,IF(LEN($AB313)-LEN(SUBSTITUTE($AB313,LEFT(GN315,1),""))&gt;=1,IF(GN319="Night",0.1,""),""),"")</f>
        <v/>
      </c>
      <c r="GO320" s="7" t="str">
        <f t="shared" ref="GO320" si="5655">IF(COUNTIF($A$449:$A$614,GO315)&gt;0,IF(LEN($AB313)-LEN(SUBSTITUTE($AB313,LEFT(GO315,1),""))&gt;=1,IF(GO319="Night",0.1,""),""),"")</f>
        <v/>
      </c>
      <c r="GP320" s="7" t="str">
        <f t="shared" ref="GP320" si="5656">IF(COUNTIF($A$449:$A$614,GP315)&gt;0,IF(LEN($AB313)-LEN(SUBSTITUTE($AB313,LEFT(GP315,1),""))&gt;=1,IF(GP319="Night",0.1,""),""),"")</f>
        <v/>
      </c>
      <c r="GQ320" s="7" t="str">
        <f t="shared" ref="GQ320" si="5657">IF(COUNTIF($A$449:$A$614,GQ315)&gt;0,IF(LEN($AB313)-LEN(SUBSTITUTE($AB313,LEFT(GQ315,1),""))&gt;=1,IF(GQ319="Night",0.1,""),""),"")</f>
        <v/>
      </c>
      <c r="GR320" s="7" t="str">
        <f t="shared" ref="GR320" si="5658">IF(COUNTIF($A$449:$A$614,GR315)&gt;0,IF(LEN($AB313)-LEN(SUBSTITUTE($AB313,LEFT(GR315,1),""))&gt;=1,IF(GR319="Night",0.1,""),""),"")</f>
        <v/>
      </c>
      <c r="GS320" s="7" t="str">
        <f t="shared" ref="GS320" si="5659">IF(COUNTIF($A$449:$A$614,GS315)&gt;0,IF(LEN($AB313)-LEN(SUBSTITUTE($AB313,LEFT(GS315,1),""))&gt;=1,IF(GS319="Night",0.1,""),""),"")</f>
        <v/>
      </c>
      <c r="GT320" s="7" t="str">
        <f t="shared" ref="GT320" si="5660">IF(COUNTIF($A$449:$A$614,GT315)&gt;0,IF(LEN($AB313)-LEN(SUBSTITUTE($AB313,LEFT(GT315,1),""))&gt;=1,IF(GT319="Night",0.1,""),""),"")</f>
        <v/>
      </c>
      <c r="GU320" s="7" t="str">
        <f t="shared" ref="GU320" si="5661">IF(COUNTIF($A$449:$A$614,GU315)&gt;0,IF(LEN($AB313)-LEN(SUBSTITUTE($AB313,LEFT(GU315,1),""))&gt;=1,IF(GU319="Night",0.1,""),""),"")</f>
        <v/>
      </c>
      <c r="GV320" s="7" t="str">
        <f t="shared" ref="GV320" si="5662">IF(COUNTIF($A$449:$A$614,GV315)&gt;0,IF(LEN($AB313)-LEN(SUBSTITUTE($AB313,LEFT(GV315,1),""))&gt;=1,IF(GV319="Night",0.1,""),""),"")</f>
        <v/>
      </c>
      <c r="GW320" s="7" t="str">
        <f t="shared" ref="GW320" si="5663">IF(COUNTIF($A$449:$A$614,GW315)&gt;0,IF(LEN($AB313)-LEN(SUBSTITUTE($AB313,LEFT(GW315,1),""))&gt;=1,IF(GW319="Night",0.1,""),""),"")</f>
        <v/>
      </c>
      <c r="GX320" s="7" t="str">
        <f t="shared" ref="GX320" si="5664">IF(COUNTIF($A$449:$A$614,GX315)&gt;0,IF(LEN($AB313)-LEN(SUBSTITUTE($AB313,LEFT(GX315,1),""))&gt;=1,IF(GX319="Night",0.1,""),""),"")</f>
        <v/>
      </c>
      <c r="GY320" s="7" t="str">
        <f t="shared" ref="GY320" si="5665">IF(COUNTIF($A$449:$A$614,GY315)&gt;0,IF(LEN($AB313)-LEN(SUBSTITUTE($AB313,LEFT(GY315,1),""))&gt;=1,IF(GY319="Night",0.1,""),""),"")</f>
        <v/>
      </c>
      <c r="GZ320" s="7" t="str">
        <f t="shared" ref="GZ320" si="5666">IF(COUNTIF($A$449:$A$614,GZ315)&gt;0,IF(LEN($AB313)-LEN(SUBSTITUTE($AB313,LEFT(GZ315,1),""))&gt;=1,IF(GZ319="Night",0.1,""),""),"")</f>
        <v/>
      </c>
      <c r="HA320" s="7" t="str">
        <f t="shared" ref="HA320" si="5667">IF(COUNTIF($A$449:$A$614,HA315)&gt;0,IF(LEN($AB313)-LEN(SUBSTITUTE($AB313,LEFT(HA315,1),""))&gt;=1,IF(HA319="Night",0.1,""),""),"")</f>
        <v/>
      </c>
      <c r="HB320" s="7" t="str">
        <f t="shared" ref="HB320" si="5668">IF(COUNTIF($A$449:$A$614,HB315)&gt;0,IF(LEN($AB313)-LEN(SUBSTITUTE($AB313,LEFT(HB315,1),""))&gt;=1,IF(HB319="Night",0.1,""),""),"")</f>
        <v/>
      </c>
      <c r="HC320" s="7" t="str">
        <f t="shared" ref="HC320" si="5669">IF(COUNTIF($A$449:$A$614,HC315)&gt;0,IF(LEN($AB313)-LEN(SUBSTITUTE($AB313,LEFT(HC315,1),""))&gt;=1,IF(HC319="Night",0.1,""),""),"")</f>
        <v/>
      </c>
      <c r="HD320" s="7" t="str">
        <f t="shared" ref="HD320" si="5670">IF(COUNTIF($A$449:$A$614,HD315)&gt;0,IF(LEN($AB313)-LEN(SUBSTITUTE($AB313,LEFT(HD315,1),""))&gt;=1,IF(HD319="Night",0.1,""),""),"")</f>
        <v/>
      </c>
      <c r="HE320" s="7" t="str">
        <f t="shared" ref="HE320" si="5671">IF(COUNTIF($A$449:$A$614,HE315)&gt;0,IF(LEN($AB313)-LEN(SUBSTITUTE($AB313,LEFT(HE315,1),""))&gt;=1,IF(HE319="Night",0.1,""),""),"")</f>
        <v/>
      </c>
      <c r="HF320" s="7" t="str">
        <f t="shared" ref="HF320" si="5672">IF(COUNTIF($A$449:$A$614,HF315)&gt;0,IF(LEN($AB313)-LEN(SUBSTITUTE($AB313,LEFT(HF315,1),""))&gt;=1,IF(HF319="Night",0.1,""),""),"")</f>
        <v/>
      </c>
      <c r="HG320" s="7" t="str">
        <f t="shared" ref="HG320" si="5673">IF(COUNTIF($A$449:$A$614,HG315)&gt;0,IF(LEN($AB313)-LEN(SUBSTITUTE($AB313,LEFT(HG315,1),""))&gt;=1,IF(HG319="Night",0.1,""),""),"")</f>
        <v/>
      </c>
      <c r="HH320" s="7" t="str">
        <f t="shared" ref="HH320" si="5674">IF(COUNTIF($A$449:$A$614,HH315)&gt;0,IF(LEN($AB313)-LEN(SUBSTITUTE($AB313,LEFT(HH315,1),""))&gt;=1,IF(HH319="Night",0.1,""),""),"")</f>
        <v/>
      </c>
      <c r="HI320" s="7" t="str">
        <f t="shared" ref="HI320" si="5675">IF(COUNTIF($A$449:$A$614,HI315)&gt;0,IF(LEN($AB313)-LEN(SUBSTITUTE($AB313,LEFT(HI315,1),""))&gt;=1,IF(HI319="Night",0.1,""),""),"")</f>
        <v/>
      </c>
      <c r="HJ320" s="7" t="str">
        <f t="shared" ref="HJ320" si="5676">IF(COUNTIF($A$449:$A$614,HJ315)&gt;0,IF(LEN($AB313)-LEN(SUBSTITUTE($AB313,LEFT(HJ315,1),""))&gt;=1,IF(HJ319="Night",0.1,""),""),"")</f>
        <v/>
      </c>
      <c r="HK320" s="7" t="str">
        <f t="shared" ref="HK320" si="5677">IF(COUNTIF($A$449:$A$614,HK315)&gt;0,IF(LEN($AB313)-LEN(SUBSTITUTE($AB313,LEFT(HK315,1),""))&gt;=1,IF(HK319="Night",0.1,""),""),"")</f>
        <v/>
      </c>
      <c r="HL320" s="7" t="str">
        <f t="shared" ref="HL320" si="5678">IF(COUNTIF($A$449:$A$614,HL315)&gt;0,IF(LEN($AB313)-LEN(SUBSTITUTE($AB313,LEFT(HL315,1),""))&gt;=1,IF(HL319="Night",0.1,""),""),"")</f>
        <v/>
      </c>
      <c r="HM320" s="7" t="str">
        <f t="shared" ref="HM320" si="5679">IF(COUNTIF($A$449:$A$614,HM315)&gt;0,IF(LEN($AB313)-LEN(SUBSTITUTE($AB313,LEFT(HM315,1),""))&gt;=1,IF(HM319="Night",0.1,""),""),"")</f>
        <v/>
      </c>
      <c r="HN320" s="7" t="str">
        <f t="shared" ref="HN320" si="5680">IF(COUNTIF($A$449:$A$614,HN315)&gt;0,IF(LEN($AB313)-LEN(SUBSTITUTE($AB313,LEFT(HN315,1),""))&gt;=1,IF(HN319="Night",0.1,""),""),"")</f>
        <v/>
      </c>
      <c r="HO320" s="7" t="str">
        <f t="shared" ref="HO320" si="5681">IF(COUNTIF($A$449:$A$614,HO315)&gt;0,IF(LEN($AB313)-LEN(SUBSTITUTE($AB313,LEFT(HO315,1),""))&gt;=1,IF(HO319="Night",0.1,""),""),"")</f>
        <v/>
      </c>
      <c r="HP320" s="7" t="str">
        <f t="shared" ref="HP320" si="5682">IF(COUNTIF($A$449:$A$614,HP315)&gt;0,IF(LEN($AB313)-LEN(SUBSTITUTE($AB313,LEFT(HP315,1),""))&gt;=1,IF(HP319="Night",0.1,""),""),"")</f>
        <v/>
      </c>
      <c r="HQ320" s="7" t="str">
        <f t="shared" ref="HQ320" si="5683">IF(COUNTIF($A$449:$A$614,HQ315)&gt;0,IF(LEN($AB313)-LEN(SUBSTITUTE($AB313,LEFT(HQ315,1),""))&gt;=1,IF(HQ319="Night",0.1,""),""),"")</f>
        <v/>
      </c>
      <c r="HR320" s="7" t="str">
        <f t="shared" ref="HR320" si="5684">IF(COUNTIF($A$449:$A$614,HR315)&gt;0,IF(LEN($AB313)-LEN(SUBSTITUTE($AB313,LEFT(HR315,1),""))&gt;=1,IF(HR319="Night",0.1,""),""),"")</f>
        <v/>
      </c>
      <c r="HS320" s="7" t="str">
        <f t="shared" ref="HS320" si="5685">IF(COUNTIF($A$449:$A$614,HS315)&gt;0,IF(LEN($AB313)-LEN(SUBSTITUTE($AB313,LEFT(HS315,1),""))&gt;=1,IF(HS319="Night",0.1,""),""),"")</f>
        <v/>
      </c>
      <c r="HT320" s="7" t="str">
        <f t="shared" ref="HT320" si="5686">IF(COUNTIF($A$449:$A$614,HT315)&gt;0,IF(LEN($AB313)-LEN(SUBSTITUTE($AB313,LEFT(HT315,1),""))&gt;=1,IF(HT319="Night",0.1,""),""),"")</f>
        <v/>
      </c>
      <c r="HU320" s="7" t="str">
        <f t="shared" ref="HU320" si="5687">IF(COUNTIF($A$449:$A$614,HU315)&gt;0,IF(LEN($AB313)-LEN(SUBSTITUTE($AB313,LEFT(HU315,1),""))&gt;=1,IF(HU319="Night",0.1,""),""),"")</f>
        <v/>
      </c>
      <c r="HV320" s="7" t="str">
        <f t="shared" ref="HV320" si="5688">IF(COUNTIF($A$449:$A$614,HV315)&gt;0,IF(LEN($AB313)-LEN(SUBSTITUTE($AB313,LEFT(HV315,1),""))&gt;=1,IF(HV319="Night",0.1,""),""),"")</f>
        <v/>
      </c>
      <c r="HW320" s="7" t="str">
        <f t="shared" ref="HW320" si="5689">IF(COUNTIF($A$449:$A$614,HW315)&gt;0,IF(LEN($AB313)-LEN(SUBSTITUTE($AB313,LEFT(HW315,1),""))&gt;=1,IF(HW319="Night",0.1,""),""),"")</f>
        <v/>
      </c>
      <c r="HX320" s="7" t="str">
        <f t="shared" ref="HX320" si="5690">IF(COUNTIF($A$449:$A$614,HX315)&gt;0,IF(LEN($AB313)-LEN(SUBSTITUTE($AB313,LEFT(HX315,1),""))&gt;=1,IF(HX319="Night",0.1,""),""),"")</f>
        <v/>
      </c>
      <c r="HY320" s="7" t="str">
        <f t="shared" ref="HY320" si="5691">IF(COUNTIF($A$449:$A$614,HY315)&gt;0,IF(LEN($AB313)-LEN(SUBSTITUTE($AB313,LEFT(HY315,1),""))&gt;=1,IF(HY319="Night",0.1,""),""),"")</f>
        <v/>
      </c>
      <c r="HZ320" s="7" t="str">
        <f t="shared" ref="HZ320" si="5692">IF(COUNTIF($A$449:$A$614,HZ315)&gt;0,IF(LEN($AB313)-LEN(SUBSTITUTE($AB313,LEFT(HZ315,1),""))&gt;=1,IF(HZ319="Night",0.1,""),""),"")</f>
        <v/>
      </c>
      <c r="IA320" s="7" t="str">
        <f t="shared" ref="IA320" si="5693">IF(COUNTIF($A$449:$A$614,IA315)&gt;0,IF(LEN($AB313)-LEN(SUBSTITUTE($AB313,LEFT(IA315,1),""))&gt;=1,IF(IA319="Night",0.1,""),""),"")</f>
        <v/>
      </c>
      <c r="IB320" s="7" t="str">
        <f t="shared" ref="IB320" si="5694">IF(COUNTIF($A$449:$A$614,IB315)&gt;0,IF(LEN($AB313)-LEN(SUBSTITUTE($AB313,LEFT(IB315,1),""))&gt;=1,IF(IB319="Night",0.1,""),""),"")</f>
        <v/>
      </c>
      <c r="IC320" s="7" t="str">
        <f t="shared" ref="IC320" si="5695">IF(COUNTIF($A$449:$A$614,IC315)&gt;0,IF(LEN($AB313)-LEN(SUBSTITUTE($AB313,LEFT(IC315,1),""))&gt;=1,IF(IC319="Night",0.1,""),""),"")</f>
        <v/>
      </c>
      <c r="ID320" s="7" t="str">
        <f t="shared" ref="ID320" si="5696">IF(COUNTIF($A$449:$A$614,ID315)&gt;0,IF(LEN($AB313)-LEN(SUBSTITUTE($AB313,LEFT(ID315,1),""))&gt;=1,IF(ID319="Night",0.1,""),""),"")</f>
        <v/>
      </c>
    </row>
    <row r="321" spans="1:238" hidden="1" x14ac:dyDescent="0.3">
      <c r="A321" s="31" t="s">
        <v>706</v>
      </c>
      <c r="B321" s="31" t="str">
        <f>VLOOKUP($A321,POINTS!$O$3:$W$168,B$232,FALSE)</f>
        <v>St. Paul United Methodist Church - Dallas</v>
      </c>
      <c r="C321" s="31" t="str">
        <f>VLOOKUP($A321,POINTS!$O$3:$W$168,C$232,FALSE)</f>
        <v>Dallas</v>
      </c>
      <c r="D321" s="32">
        <f>VLOOKUP($A321,POINTS!$O$3:$W$168,D$232,FALSE)</f>
        <v>32.792191000000003</v>
      </c>
      <c r="E321" s="32">
        <f>VLOOKUP($A321,POINTS!$O$3:$W$168,E$232,FALSE)</f>
        <v>-96.796508000000003</v>
      </c>
      <c r="F321" s="31">
        <f>VLOOKUP($A321,POINTS!$O$3:$W$168,F$232,FALSE)</f>
        <v>0</v>
      </c>
      <c r="G321" s="31">
        <f>VLOOKUP($A321,POINTS!$O$3:$W$168,G$232,FALSE)</f>
        <v>152</v>
      </c>
      <c r="H321" s="31">
        <f>VLOOKUP($A321,POINTS!$O$3:$W$168,H$232,FALSE)</f>
        <v>0</v>
      </c>
      <c r="I321" s="7">
        <f>ROUNDUP(VLOOKUP(A321,POINTS!$A$3:$J$168,10,FALSE)/2,0)</f>
        <v>76</v>
      </c>
      <c r="Z321" s="29"/>
      <c r="AA321" s="29">
        <v>15</v>
      </c>
      <c r="AB321" s="7" t="str">
        <f t="shared" ref="AB321" si="5697">IFERROR(VLOOKUP(AA321,$F$449:$V$496,2,FALSE),"")</f>
        <v/>
      </c>
      <c r="AC321" s="7" t="str">
        <f t="shared" ref="AC321" si="5698">IF(AB321="","",IF((COUNTIF(AE325:AZ325,"FAIL"))&gt;0,"DENIED","APPROVED"))</f>
        <v/>
      </c>
      <c r="AD321" s="7" t="str">
        <f t="shared" ref="AD321:AD322" si="5699">IFERROR(VLOOKUP(AB321,$G$449:$AG$614,17,FALSE),"")</f>
        <v/>
      </c>
      <c r="AE321" s="30" t="str" cm="1">
        <f t="array" ref="AE321">IFERROR(IF(LEN($AB321)-LEN(SUBSTITUTE($AB321,AE$208,""))=0,””, LEN($AB321)-LEN(SUBSTITUTE($AB321,AE$208,""))),"")</f>
        <v/>
      </c>
      <c r="AF321" s="30" t="str" cm="1">
        <f t="array" ref="AF321">IFERROR(IF(LEN($AB321)-LEN(SUBSTITUTE($AB321,AF$208,""))=0,””, LEN($AB321)-LEN(SUBSTITUTE($AB321,AF$208,""))),"")</f>
        <v/>
      </c>
      <c r="AG321" s="30" t="str" cm="1">
        <f t="array" ref="AG321">IFERROR(IF(LEN($AB321)-LEN(SUBSTITUTE($AB321,AG$208,""))=0,””, LEN($AB321)-LEN(SUBSTITUTE($AB321,AG$208,""))),"")</f>
        <v/>
      </c>
      <c r="AH321" s="30" t="str" cm="1">
        <f t="array" ref="AH321">IFERROR(IF(LEN($AB321)-LEN(SUBSTITUTE($AB321,AH$208,""))=0,””, LEN($AB321)-LEN(SUBSTITUTE($AB321,AH$208,""))),"")</f>
        <v/>
      </c>
      <c r="AI321" s="30" t="str" cm="1">
        <f t="array" ref="AI321">IFERROR(IF(LEN($AB321)-LEN(SUBSTITUTE($AB321,AI$208,""))=0,””, LEN($AB321)-LEN(SUBSTITUTE($AB321,AI$208,""))),"")</f>
        <v/>
      </c>
      <c r="AJ321" s="30" t="str" cm="1">
        <f t="array" ref="AJ321">IFERROR(IF(LEN($AB321)-LEN(SUBSTITUTE($AB321,AJ$208,""))=0,””, LEN($AB321)-LEN(SUBSTITUTE($AB321,AJ$208,""))),"")</f>
        <v/>
      </c>
      <c r="AK321" s="30" t="str" cm="1">
        <f t="array" ref="AK321">IFERROR(IF(LEN($AB321)-LEN(SUBSTITUTE($AB321,AK$208,""))=0,””, LEN($AB321)-LEN(SUBSTITUTE($AB321,AK$208,""))),"")</f>
        <v/>
      </c>
      <c r="AL321" s="30" t="str" cm="1">
        <f t="array" ref="AL321">IFERROR(IF(LEN($AB321)-LEN(SUBSTITUTE($AB321,AL$208,""))=0,””, LEN($AB321)-LEN(SUBSTITUTE($AB321,AL$208,""))),"")</f>
        <v/>
      </c>
      <c r="AM321" s="30" t="str" cm="1">
        <f t="array" ref="AM321">IFERROR(IF(LEN($AB321)-LEN(SUBSTITUTE($AB321,AM$208,""))=0,””, LEN($AB321)-LEN(SUBSTITUTE($AB321,AM$208,""))),"")</f>
        <v/>
      </c>
      <c r="AN321" s="30" t="str" cm="1">
        <f t="array" ref="AN321">IFERROR(IF(LEN($AB321)-LEN(SUBSTITUTE($AB321,AN$208,""))=0,””, LEN($AB321)-LEN(SUBSTITUTE($AB321,AN$208,""))),"")</f>
        <v/>
      </c>
      <c r="AO321" s="30" t="str" cm="1">
        <f t="array" ref="AO321">IFERROR(IF(LEN($AB321)-LEN(SUBSTITUTE($AB321,AO$208,""))=0,””, LEN($AB321)-LEN(SUBSTITUTE($AB321,AO$208,""))),"")</f>
        <v/>
      </c>
      <c r="AP321" s="30" t="str" cm="1">
        <f t="array" ref="AP321">IFERROR(IF(LEN($AB321)-LEN(SUBSTITUTE($AB321,AP$208,""))=0,””, LEN($AB321)-LEN(SUBSTITUTE($AB321,AP$208,""))),"")</f>
        <v/>
      </c>
      <c r="AQ321" s="30" t="str" cm="1">
        <f t="array" ref="AQ321">IFERROR(IF(LEN($AB321)-LEN(SUBSTITUTE($AB321,AQ$208,""))=0,””, LEN($AB321)-LEN(SUBSTITUTE($AB321,AQ$208,""))),"")</f>
        <v/>
      </c>
      <c r="AR321" s="30" t="str" cm="1">
        <f t="array" ref="AR321">IFERROR(IF(LEN($AB321)-LEN(SUBSTITUTE($AB321,AR$208,""))=0,””, LEN($AB321)-LEN(SUBSTITUTE($AB321,AR$208,""))),"")</f>
        <v/>
      </c>
      <c r="AS321" s="30" t="str" cm="1">
        <f t="array" ref="AS321">IFERROR(IF(LEN($AB321)-LEN(SUBSTITUTE($AB321,AS$208,""))=0,””, LEN($AB321)-LEN(SUBSTITUTE($AB321,AS$208,""))),"")</f>
        <v/>
      </c>
      <c r="AT321" s="30" t="str" cm="1">
        <f t="array" ref="AT321">IFERROR(IF(LEN($AB321)-LEN(SUBSTITUTE($AB321,AT$208,""))=0,””, LEN($AB321)-LEN(SUBSTITUTE($AB321,AT$208,""))),"")</f>
        <v/>
      </c>
      <c r="AU321" s="30" t="str" cm="1">
        <f t="array" ref="AU321">IFERROR(IF(LEN($AB321)-LEN(SUBSTITUTE($AB321,AU$208,""))=0,””, LEN($AB321)-LEN(SUBSTITUTE($AB321,AU$208,""))),"")</f>
        <v/>
      </c>
      <c r="AV321" s="30" t="str" cm="1">
        <f t="array" ref="AV321">IFERROR(IF(LEN($AB321)-LEN(SUBSTITUTE($AB321,AV$208,""))=0,””, LEN($AB321)-LEN(SUBSTITUTE($AB321,AV$208,""))),"")</f>
        <v/>
      </c>
      <c r="AW321" s="30" t="str" cm="1">
        <f t="array" ref="AW321">IFERROR(IF(LEN($AB321)-LEN(SUBSTITUTE($AB321,AW$208,""))=0,””, LEN($AB321)-LEN(SUBSTITUTE($AB321,AW$208,""))),"")</f>
        <v/>
      </c>
      <c r="AX321" s="30" t="str" cm="1">
        <f t="array" ref="AX321">IFERROR(IF(LEN($AB321)-LEN(SUBSTITUTE($AB321,AX$208,""))=0,””, LEN($AB321)-LEN(SUBSTITUTE($AB321,AX$208,""))),"")</f>
        <v/>
      </c>
      <c r="AY321" s="30" t="str" cm="1">
        <f t="array" ref="AY321">IFERROR(IF(LEN($AB321)-LEN(SUBSTITUTE($AB321,AY$208,""))=0,””, LEN($AB321)-LEN(SUBSTITUTE($AB321,AY$208,""))),"")</f>
        <v/>
      </c>
      <c r="AZ321" s="30" t="str" cm="1">
        <f t="array" ref="AZ321">IFERROR(IF(LEN($AB321)-LEN(SUBSTITUTE($AB321,AZ$208,""))=0,””, LEN($AB321)-LEN(SUBSTITUTE($AB321,AZ$208,""))),"")</f>
        <v/>
      </c>
    </row>
    <row r="322" spans="1:238" hidden="1" x14ac:dyDescent="0.3">
      <c r="A322" s="31" t="s">
        <v>707</v>
      </c>
      <c r="B322" s="31" t="str">
        <f>VLOOKUP($A322,POINTS!$O$3:$W$168,B$232,FALSE)</f>
        <v>Pilgrim Chapel</v>
      </c>
      <c r="C322" s="31" t="str">
        <f>VLOOKUP($A322,POINTS!$O$3:$W$168,C$232,FALSE)</f>
        <v>Dallas</v>
      </c>
      <c r="D322" s="32">
        <f>VLOOKUP($A322,POINTS!$O$3:$W$168,D$232,FALSE)</f>
        <v>32.708525000000002</v>
      </c>
      <c r="E322" s="32">
        <f>VLOOKUP($A322,POINTS!$O$3:$W$168,E$232,FALSE)</f>
        <v>-96.947886999999994</v>
      </c>
      <c r="F322" s="31">
        <f>VLOOKUP($A322,POINTS!$O$3:$W$168,F$232,FALSE)</f>
        <v>0</v>
      </c>
      <c r="G322" s="31">
        <f>VLOOKUP($A322,POINTS!$O$3:$W$168,G$232,FALSE)</f>
        <v>148</v>
      </c>
      <c r="H322" s="31">
        <f>VLOOKUP($A322,POINTS!$O$3:$W$168,H$232,FALSE)</f>
        <v>0</v>
      </c>
      <c r="I322" s="7">
        <f>ROUNDUP(VLOOKUP(A322,POINTS!$A$3:$J$168,10,FALSE)/2,0)</f>
        <v>74</v>
      </c>
      <c r="Z322" s="29"/>
      <c r="AA322" s="29" t="str">
        <f t="shared" ref="AA322" si="5700">AB321</f>
        <v/>
      </c>
      <c r="AB322" s="7" t="str">
        <f t="shared" ref="AB322" si="5701">IFERROR(VLOOKUP(AB321,$A$615:$E$638,5,FALSE)*AB327,"")</f>
        <v/>
      </c>
      <c r="AC322" s="31" t="str">
        <f t="shared" ref="AC322" si="5702">IF(AC321="APPROVED",AB322,"")</f>
        <v/>
      </c>
      <c r="AD322" s="7" t="str">
        <f t="shared" si="5699"/>
        <v/>
      </c>
      <c r="AE322" s="7">
        <f t="shared" ref="AE322:AZ322" si="5703">IF(COUNTIF($AE324:$IE324,"*"&amp;AE$208&amp;"*")=0,0,COUNTIF($AE324:$IE324,"*"&amp;AE$208&amp;"*"))</f>
        <v>0</v>
      </c>
      <c r="AF322" s="7">
        <f t="shared" si="5703"/>
        <v>0</v>
      </c>
      <c r="AG322" s="7">
        <f t="shared" si="5703"/>
        <v>0</v>
      </c>
      <c r="AH322" s="7">
        <f t="shared" si="5703"/>
        <v>0</v>
      </c>
      <c r="AI322" s="7">
        <f t="shared" si="5703"/>
        <v>0</v>
      </c>
      <c r="AJ322" s="7">
        <f t="shared" si="5703"/>
        <v>0</v>
      </c>
      <c r="AK322" s="7">
        <f t="shared" si="5703"/>
        <v>0</v>
      </c>
      <c r="AL322" s="7">
        <f t="shared" si="5703"/>
        <v>0</v>
      </c>
      <c r="AM322" s="7">
        <f t="shared" si="5703"/>
        <v>0</v>
      </c>
      <c r="AN322" s="7">
        <f t="shared" si="5703"/>
        <v>0</v>
      </c>
      <c r="AO322" s="7">
        <f t="shared" si="5703"/>
        <v>0</v>
      </c>
      <c r="AP322" s="7">
        <f t="shared" si="5703"/>
        <v>0</v>
      </c>
      <c r="AQ322" s="7">
        <f t="shared" si="5703"/>
        <v>0</v>
      </c>
      <c r="AR322" s="7">
        <f t="shared" si="5703"/>
        <v>0</v>
      </c>
      <c r="AS322" s="7">
        <f t="shared" si="5703"/>
        <v>0</v>
      </c>
      <c r="AT322" s="7">
        <f t="shared" si="5703"/>
        <v>0</v>
      </c>
      <c r="AU322" s="7">
        <f t="shared" si="5703"/>
        <v>0</v>
      </c>
      <c r="AV322" s="7">
        <f t="shared" si="5703"/>
        <v>0</v>
      </c>
      <c r="AW322" s="7">
        <f t="shared" si="5703"/>
        <v>0</v>
      </c>
      <c r="AX322" s="7">
        <f t="shared" si="5703"/>
        <v>0</v>
      </c>
      <c r="AY322" s="7">
        <f t="shared" si="5703"/>
        <v>0</v>
      </c>
      <c r="AZ322" s="7">
        <f t="shared" si="5703"/>
        <v>0</v>
      </c>
    </row>
    <row r="323" spans="1:238" hidden="1" x14ac:dyDescent="0.3">
      <c r="A323" s="31" t="s">
        <v>708</v>
      </c>
      <c r="B323" s="31" t="str">
        <f>VLOOKUP($A323,POINTS!$O$3:$W$168,B$232,FALSE)</f>
        <v>Alanreed Baptist Church</v>
      </c>
      <c r="C323" s="31" t="str">
        <f>VLOOKUP($A323,POINTS!$O$3:$W$168,C$232,FALSE)</f>
        <v>Alanreed</v>
      </c>
      <c r="D323" s="32">
        <f>VLOOKUP($A323,POINTS!$O$3:$W$168,D$232,FALSE)</f>
        <v>35.212206000000002</v>
      </c>
      <c r="E323" s="32">
        <f>VLOOKUP($A323,POINTS!$O$3:$W$168,E$232,FALSE)</f>
        <v>-100.73670300000001</v>
      </c>
      <c r="F323" s="31">
        <f>VLOOKUP($A323,POINTS!$O$3:$W$168,F$232,FALSE)</f>
        <v>0</v>
      </c>
      <c r="G323" s="31">
        <f>VLOOKUP($A323,POINTS!$O$3:$W$168,G$232,FALSE)</f>
        <v>607</v>
      </c>
      <c r="H323" s="31">
        <f>VLOOKUP($A323,POINTS!$O$3:$W$168,H$232,FALSE)</f>
        <v>0</v>
      </c>
      <c r="I323" s="7">
        <f>ROUNDUP(VLOOKUP(A323,POINTS!$A$3:$J$168,10,FALSE)/2,0)</f>
        <v>204</v>
      </c>
      <c r="Z323" s="29"/>
      <c r="AA323" s="29"/>
      <c r="AB323" s="7" t="str">
        <f t="shared" ref="AB323:AB324" si="5704">IFERROR(VLOOKUP(AA323,$F$449:$V$496,2,FALSE),"")</f>
        <v/>
      </c>
      <c r="AD323" s="7" t="str">
        <f t="shared" ref="AD323" si="5705">IF(AB321="","",AA321)</f>
        <v/>
      </c>
      <c r="AE323" s="7" t="str">
        <f t="shared" ref="AE323" si="5706">IFERROR(VLOOKUP($AD323&amp;"X",$AL$449:$ID$546,COLUMN(B319),FALSE),"")</f>
        <v/>
      </c>
      <c r="AF323" s="7" t="str">
        <f t="shared" ref="AF323" si="5707">IFERROR(VLOOKUP($AD323&amp;"X",$AL$449:$ID$546,COLUMN(C319),FALSE),"")</f>
        <v/>
      </c>
      <c r="AG323" s="7" t="str">
        <f t="shared" ref="AG323" si="5708">IFERROR(VLOOKUP($AD323&amp;"X",$AL$449:$ID$546,COLUMN(D319),FALSE),"")</f>
        <v/>
      </c>
      <c r="AH323" s="7" t="str">
        <f t="shared" ref="AH323" si="5709">IFERROR(VLOOKUP($AD323&amp;"X",$AL$449:$ID$546,COLUMN(E319),FALSE),"")</f>
        <v/>
      </c>
      <c r="AI323" s="7" t="str">
        <f t="shared" ref="AI323" si="5710">IFERROR(VLOOKUP($AD323&amp;"X",$AL$449:$ID$546,COLUMN(F319),FALSE),"")</f>
        <v/>
      </c>
      <c r="AJ323" s="7" t="str">
        <f t="shared" ref="AJ323" si="5711">IFERROR(VLOOKUP($AD323&amp;"X",$AL$449:$ID$546,COLUMN(G319),FALSE),"")</f>
        <v/>
      </c>
      <c r="AK323" s="7" t="str">
        <f t="shared" ref="AK323" si="5712">IFERROR(VLOOKUP($AD323&amp;"X",$AL$449:$ID$546,COLUMN(H319),FALSE),"")</f>
        <v/>
      </c>
      <c r="AL323" s="7" t="str">
        <f t="shared" ref="AL323" si="5713">IFERROR(VLOOKUP($AD323&amp;"X",$AL$449:$ID$546,COLUMN(I319),FALSE),"")</f>
        <v/>
      </c>
      <c r="AM323" s="7" t="str">
        <f t="shared" ref="AM323" si="5714">IFERROR(VLOOKUP($AD323&amp;"X",$AL$449:$ID$546,COLUMN(J319),FALSE),"")</f>
        <v/>
      </c>
      <c r="AN323" s="7" t="str">
        <f t="shared" ref="AN323" si="5715">IFERROR(VLOOKUP($AD323&amp;"X",$AL$449:$ID$546,COLUMN(K319),FALSE),"")</f>
        <v/>
      </c>
      <c r="AO323" s="7" t="str">
        <f t="shared" ref="AO323" si="5716">IFERROR(VLOOKUP($AD323&amp;"X",$AL$449:$ID$546,COLUMN(L319),FALSE),"")</f>
        <v/>
      </c>
      <c r="AP323" s="7" t="str">
        <f t="shared" ref="AP323" si="5717">IFERROR(VLOOKUP($AD323&amp;"X",$AL$449:$ID$546,COLUMN(M319),FALSE),"")</f>
        <v/>
      </c>
      <c r="AQ323" s="7" t="str">
        <f t="shared" ref="AQ323" si="5718">IFERROR(VLOOKUP($AD323&amp;"X",$AL$449:$ID$546,COLUMN(N319),FALSE),"")</f>
        <v/>
      </c>
      <c r="AR323" s="7" t="str">
        <f t="shared" ref="AR323" si="5719">IFERROR(VLOOKUP($AD323&amp;"X",$AL$449:$ID$546,COLUMN(O319),FALSE),"")</f>
        <v/>
      </c>
      <c r="AS323" s="7" t="str">
        <f t="shared" ref="AS323" si="5720">IFERROR(VLOOKUP($AD323&amp;"X",$AL$449:$ID$546,COLUMN(P319),FALSE),"")</f>
        <v/>
      </c>
      <c r="AT323" s="7" t="str">
        <f t="shared" ref="AT323" si="5721">IFERROR(VLOOKUP($AD323&amp;"X",$AL$449:$ID$546,COLUMN(Q319),FALSE),"")</f>
        <v/>
      </c>
      <c r="AU323" s="7" t="str">
        <f t="shared" ref="AU323" si="5722">IFERROR(VLOOKUP($AD323&amp;"X",$AL$449:$ID$546,COLUMN(R319),FALSE),"")</f>
        <v/>
      </c>
      <c r="AV323" s="7" t="str">
        <f t="shared" ref="AV323" si="5723">IFERROR(VLOOKUP($AD323&amp;"X",$AL$449:$ID$546,COLUMN(S319),FALSE),"")</f>
        <v/>
      </c>
      <c r="AW323" s="7" t="str">
        <f t="shared" ref="AW323" si="5724">IFERROR(VLOOKUP($AD323&amp;"X",$AL$449:$ID$546,COLUMN(T319),FALSE),"")</f>
        <v/>
      </c>
      <c r="AX323" s="7" t="str">
        <f t="shared" ref="AX323" si="5725">IFERROR(VLOOKUP($AD323&amp;"X",$AL$449:$ID$546,COLUMN(U319),FALSE),"")</f>
        <v/>
      </c>
      <c r="AY323" s="7" t="str">
        <f t="shared" ref="AY323" si="5726">IFERROR(VLOOKUP($AD323&amp;"X",$AL$449:$ID$546,COLUMN(V319),FALSE),"")</f>
        <v/>
      </c>
      <c r="AZ323" s="7" t="str">
        <f t="shared" ref="AZ323" si="5727">IFERROR(VLOOKUP($AD323&amp;"X",$AL$449:$ID$546,COLUMN(W319),FALSE),"")</f>
        <v/>
      </c>
      <c r="BA323" s="7" t="str">
        <f t="shared" ref="BA323" si="5728">IFERROR(VLOOKUP($AD323&amp;"X",$AL$449:$ID$546,COLUMN(X319),FALSE),"")</f>
        <v/>
      </c>
      <c r="BB323" s="7" t="str">
        <f t="shared" ref="BB323" si="5729">IFERROR(VLOOKUP($AD323&amp;"X",$AL$449:$ID$546,COLUMN(Y319),FALSE),"")</f>
        <v/>
      </c>
      <c r="BC323" s="7" t="str">
        <f t="shared" ref="BC323" si="5730">IFERROR(VLOOKUP($AD323&amp;"X",$AL$449:$ID$546,COLUMN(Z319),FALSE),"")</f>
        <v/>
      </c>
      <c r="BD323" s="7" t="str">
        <f t="shared" ref="BD323" si="5731">IFERROR(VLOOKUP($AD323&amp;"X",$AL$449:$ID$546,COLUMN(AA319),FALSE),"")</f>
        <v/>
      </c>
      <c r="BE323" s="7" t="str">
        <f t="shared" ref="BE323" si="5732">IFERROR(VLOOKUP($AD323&amp;"X",$AL$449:$ID$546,COLUMN(AB319),FALSE),"")</f>
        <v/>
      </c>
      <c r="BF323" s="7" t="str">
        <f t="shared" ref="BF323" si="5733">IFERROR(VLOOKUP($AD323&amp;"X",$AL$449:$ID$546,COLUMN(AC319),FALSE),"")</f>
        <v/>
      </c>
      <c r="BG323" s="7" t="str">
        <f t="shared" ref="BG323" si="5734">IFERROR(VLOOKUP($AD323&amp;"X",$AL$449:$ID$546,COLUMN(AD319),FALSE),"")</f>
        <v/>
      </c>
      <c r="BH323" s="7" t="str">
        <f t="shared" ref="BH323" si="5735">IFERROR(VLOOKUP($AD323&amp;"X",$AL$449:$ID$546,COLUMN(AE319),FALSE),"")</f>
        <v/>
      </c>
      <c r="BI323" s="7" t="str">
        <f t="shared" ref="BI323" si="5736">IFERROR(VLOOKUP($AD323&amp;"X",$AL$449:$ID$546,COLUMN(AF319),FALSE),"")</f>
        <v/>
      </c>
      <c r="BJ323" s="7" t="str">
        <f t="shared" ref="BJ323" si="5737">IFERROR(VLOOKUP($AD323&amp;"X",$AL$449:$ID$546,COLUMN(AG319),FALSE),"")</f>
        <v/>
      </c>
      <c r="BK323" s="7" t="str">
        <f t="shared" ref="BK323" si="5738">IFERROR(VLOOKUP($AD323&amp;"X",$AL$449:$ID$546,COLUMN(AH319),FALSE),"")</f>
        <v/>
      </c>
      <c r="BL323" s="7" t="str">
        <f t="shared" ref="BL323" si="5739">IFERROR(VLOOKUP($AD323&amp;"X",$AL$449:$ID$546,COLUMN(AI319),FALSE),"")</f>
        <v/>
      </c>
      <c r="BM323" s="7" t="str">
        <f t="shared" ref="BM323" si="5740">IFERROR(VLOOKUP($AD323&amp;"X",$AL$449:$ID$546,COLUMN(AJ319),FALSE),"")</f>
        <v/>
      </c>
      <c r="BN323" s="7" t="str">
        <f t="shared" ref="BN323" si="5741">IFERROR(VLOOKUP($AD323&amp;"X",$AL$449:$ID$546,COLUMN(AK319),FALSE),"")</f>
        <v/>
      </c>
      <c r="BO323" s="7" t="str">
        <f t="shared" ref="BO323" si="5742">IFERROR(VLOOKUP($AD323&amp;"X",$AL$449:$ID$546,COLUMN(AL319),FALSE),"")</f>
        <v/>
      </c>
      <c r="BP323" s="7" t="str">
        <f t="shared" ref="BP323" si="5743">IFERROR(VLOOKUP($AD323&amp;"X",$AL$449:$ID$546,COLUMN(AM319),FALSE),"")</f>
        <v/>
      </c>
      <c r="BQ323" s="7" t="str">
        <f t="shared" ref="BQ323" si="5744">IFERROR(VLOOKUP($AD323&amp;"X",$AL$449:$ID$546,COLUMN(AN319),FALSE),"")</f>
        <v/>
      </c>
      <c r="BR323" s="7" t="str">
        <f t="shared" ref="BR323" si="5745">IFERROR(VLOOKUP($AD323&amp;"X",$AL$449:$ID$546,COLUMN(AO319),FALSE),"")</f>
        <v/>
      </c>
      <c r="BS323" s="7" t="str">
        <f t="shared" ref="BS323" si="5746">IFERROR(VLOOKUP($AD323&amp;"X",$AL$449:$ID$546,COLUMN(AP319),FALSE),"")</f>
        <v/>
      </c>
      <c r="BT323" s="7" t="str">
        <f t="shared" ref="BT323" si="5747">IFERROR(VLOOKUP($AD323&amp;"X",$AL$449:$ID$546,COLUMN(AQ319),FALSE),"")</f>
        <v/>
      </c>
      <c r="BU323" s="7" t="str">
        <f t="shared" ref="BU323" si="5748">IFERROR(VLOOKUP($AD323&amp;"X",$AL$449:$ID$546,COLUMN(AR319),FALSE),"")</f>
        <v/>
      </c>
      <c r="BV323" s="7" t="str">
        <f t="shared" ref="BV323" si="5749">IFERROR(VLOOKUP($AD323&amp;"X",$AL$449:$ID$546,COLUMN(AS319),FALSE),"")</f>
        <v/>
      </c>
      <c r="BW323" s="7" t="str">
        <f t="shared" ref="BW323" si="5750">IFERROR(VLOOKUP($AD323&amp;"X",$AL$449:$ID$546,COLUMN(AT319),FALSE),"")</f>
        <v/>
      </c>
      <c r="BX323" s="7" t="str">
        <f t="shared" ref="BX323" si="5751">IFERROR(VLOOKUP($AD323&amp;"X",$AL$449:$ID$546,COLUMN(AU319),FALSE),"")</f>
        <v/>
      </c>
      <c r="BY323" s="7" t="str">
        <f t="shared" ref="BY323" si="5752">IFERROR(VLOOKUP($AD323&amp;"X",$AL$449:$ID$546,COLUMN(AV319),FALSE),"")</f>
        <v/>
      </c>
      <c r="BZ323" s="7" t="str">
        <f t="shared" ref="BZ323" si="5753">IFERROR(VLOOKUP($AD323&amp;"X",$AL$449:$ID$546,COLUMN(AW319),FALSE),"")</f>
        <v/>
      </c>
      <c r="CA323" s="7" t="str">
        <f t="shared" ref="CA323" si="5754">IFERROR(VLOOKUP($AD323&amp;"X",$AL$449:$ID$546,COLUMN(AX319),FALSE),"")</f>
        <v/>
      </c>
      <c r="CB323" s="7" t="str">
        <f t="shared" ref="CB323" si="5755">IFERROR(VLOOKUP($AD323&amp;"X",$AL$449:$ID$546,COLUMN(AY319),FALSE),"")</f>
        <v/>
      </c>
      <c r="CC323" s="7" t="str">
        <f t="shared" ref="CC323" si="5756">IFERROR(VLOOKUP($AD323&amp;"X",$AL$449:$ID$546,COLUMN(AZ319),FALSE),"")</f>
        <v/>
      </c>
      <c r="CD323" s="7" t="str">
        <f t="shared" ref="CD323" si="5757">IFERROR(VLOOKUP($AD323&amp;"X",$AL$449:$ID$546,COLUMN(BA319),FALSE),"")</f>
        <v/>
      </c>
      <c r="CE323" s="7" t="str">
        <f t="shared" ref="CE323" si="5758">IFERROR(VLOOKUP($AD323&amp;"X",$AL$449:$ID$546,COLUMN(BB319),FALSE),"")</f>
        <v/>
      </c>
      <c r="CF323" s="7" t="str">
        <f t="shared" ref="CF323" si="5759">IFERROR(VLOOKUP($AD323&amp;"X",$AL$449:$ID$546,COLUMN(BC319),FALSE),"")</f>
        <v/>
      </c>
      <c r="CG323" s="7" t="str">
        <f t="shared" ref="CG323" si="5760">IFERROR(VLOOKUP($AD323&amp;"X",$AL$449:$ID$546,COLUMN(BD319),FALSE),"")</f>
        <v/>
      </c>
      <c r="CH323" s="7" t="str">
        <f t="shared" ref="CH323" si="5761">IFERROR(VLOOKUP($AD323&amp;"X",$AL$449:$ID$546,COLUMN(BE319),FALSE),"")</f>
        <v/>
      </c>
      <c r="CI323" s="7" t="str">
        <f t="shared" ref="CI323" si="5762">IFERROR(VLOOKUP($AD323&amp;"X",$AL$449:$ID$546,COLUMN(BF319),FALSE),"")</f>
        <v/>
      </c>
      <c r="CJ323" s="7" t="str">
        <f t="shared" ref="CJ323" si="5763">IFERROR(VLOOKUP($AD323&amp;"X",$AL$449:$ID$546,COLUMN(BG319),FALSE),"")</f>
        <v/>
      </c>
      <c r="CK323" s="7" t="str">
        <f t="shared" ref="CK323" si="5764">IFERROR(VLOOKUP($AD323&amp;"X",$AL$449:$ID$546,COLUMN(BH319),FALSE),"")</f>
        <v/>
      </c>
      <c r="CL323" s="7" t="str">
        <f t="shared" ref="CL323" si="5765">IFERROR(VLOOKUP($AD323&amp;"X",$AL$449:$ID$546,COLUMN(BI319),FALSE),"")</f>
        <v/>
      </c>
      <c r="CM323" s="7" t="str">
        <f t="shared" ref="CM323" si="5766">IFERROR(VLOOKUP($AD323&amp;"X",$AL$449:$ID$546,COLUMN(BJ319),FALSE),"")</f>
        <v/>
      </c>
      <c r="CN323" s="7" t="str">
        <f t="shared" ref="CN323" si="5767">IFERROR(VLOOKUP($AD323&amp;"X",$AL$449:$ID$546,COLUMN(BK319),FALSE),"")</f>
        <v/>
      </c>
      <c r="CO323" s="7" t="str">
        <f t="shared" ref="CO323" si="5768">IFERROR(VLOOKUP($AD323&amp;"X",$AL$449:$ID$546,COLUMN(BL319),FALSE),"")</f>
        <v/>
      </c>
      <c r="CP323" s="7" t="str">
        <f t="shared" ref="CP323" si="5769">IFERROR(VLOOKUP($AD323&amp;"X",$AL$449:$ID$546,COLUMN(BM319),FALSE),"")</f>
        <v/>
      </c>
      <c r="CQ323" s="7" t="str">
        <f t="shared" ref="CQ323" si="5770">IFERROR(VLOOKUP($AD323&amp;"X",$AL$449:$ID$546,COLUMN(BN319),FALSE),"")</f>
        <v/>
      </c>
      <c r="CR323" s="7" t="str">
        <f t="shared" ref="CR323" si="5771">IFERROR(VLOOKUP($AD323&amp;"X",$AL$449:$ID$546,COLUMN(BO319),FALSE),"")</f>
        <v/>
      </c>
      <c r="CS323" s="7" t="str">
        <f t="shared" ref="CS323" si="5772">IFERROR(VLOOKUP($AD323&amp;"X",$AL$449:$ID$546,COLUMN(BP319),FALSE),"")</f>
        <v/>
      </c>
      <c r="CT323" s="7" t="str">
        <f t="shared" ref="CT323" si="5773">IFERROR(VLOOKUP($AD323&amp;"X",$AL$449:$ID$546,COLUMN(BQ319),FALSE),"")</f>
        <v/>
      </c>
      <c r="CU323" s="7" t="str">
        <f t="shared" ref="CU323" si="5774">IFERROR(VLOOKUP($AD323&amp;"X",$AL$449:$ID$546,COLUMN(BR319),FALSE),"")</f>
        <v/>
      </c>
      <c r="CV323" s="7" t="str">
        <f t="shared" ref="CV323" si="5775">IFERROR(VLOOKUP($AD323&amp;"X",$AL$449:$ID$546,COLUMN(BS319),FALSE),"")</f>
        <v/>
      </c>
      <c r="CW323" s="7" t="str">
        <f t="shared" ref="CW323" si="5776">IFERROR(VLOOKUP($AD323&amp;"X",$AL$449:$ID$546,COLUMN(BT319),FALSE),"")</f>
        <v/>
      </c>
      <c r="CX323" s="7" t="str">
        <f t="shared" ref="CX323" si="5777">IFERROR(VLOOKUP($AD323&amp;"X",$AL$449:$ID$546,COLUMN(BU319),FALSE),"")</f>
        <v/>
      </c>
      <c r="CY323" s="7" t="str">
        <f t="shared" ref="CY323" si="5778">IFERROR(VLOOKUP($AD323&amp;"X",$AL$449:$ID$546,COLUMN(BV319),FALSE),"")</f>
        <v/>
      </c>
      <c r="CZ323" s="7" t="str">
        <f t="shared" ref="CZ323" si="5779">IFERROR(VLOOKUP($AD323&amp;"X",$AL$449:$ID$546,COLUMN(BW319),FALSE),"")</f>
        <v/>
      </c>
      <c r="DA323" s="7" t="str">
        <f t="shared" ref="DA323" si="5780">IFERROR(VLOOKUP($AD323&amp;"X",$AL$449:$ID$546,COLUMN(BX319),FALSE),"")</f>
        <v/>
      </c>
      <c r="DB323" s="7" t="str">
        <f t="shared" ref="DB323" si="5781">IFERROR(VLOOKUP($AD323&amp;"X",$AL$449:$ID$546,COLUMN(BY319),FALSE),"")</f>
        <v/>
      </c>
      <c r="DC323" s="7" t="str">
        <f t="shared" ref="DC323" si="5782">IFERROR(VLOOKUP($AD323&amp;"X",$AL$449:$ID$546,COLUMN(BZ319),FALSE),"")</f>
        <v/>
      </c>
      <c r="DD323" s="7" t="str">
        <f t="shared" ref="DD323" si="5783">IFERROR(VLOOKUP($AD323&amp;"X",$AL$449:$ID$546,COLUMN(CA319),FALSE),"")</f>
        <v/>
      </c>
      <c r="DE323" s="7" t="str">
        <f t="shared" ref="DE323" si="5784">IFERROR(VLOOKUP($AD323&amp;"X",$AL$449:$ID$546,COLUMN(CB319),FALSE),"")</f>
        <v/>
      </c>
      <c r="DF323" s="7" t="str">
        <f t="shared" ref="DF323" si="5785">IFERROR(VLOOKUP($AD323&amp;"X",$AL$449:$ID$546,COLUMN(CC319),FALSE),"")</f>
        <v/>
      </c>
      <c r="DG323" s="7" t="str">
        <f t="shared" ref="DG323" si="5786">IFERROR(VLOOKUP($AD323&amp;"X",$AL$449:$ID$546,COLUMN(CD319),FALSE),"")</f>
        <v/>
      </c>
      <c r="DH323" s="7" t="str">
        <f t="shared" ref="DH323" si="5787">IFERROR(VLOOKUP($AD323&amp;"X",$AL$449:$ID$546,COLUMN(CE319),FALSE),"")</f>
        <v/>
      </c>
      <c r="DI323" s="7" t="str">
        <f t="shared" ref="DI323" si="5788">IFERROR(VLOOKUP($AD323&amp;"X",$AL$449:$ID$546,COLUMN(CF319),FALSE),"")</f>
        <v/>
      </c>
      <c r="DJ323" s="7" t="str">
        <f t="shared" ref="DJ323" si="5789">IFERROR(VLOOKUP($AD323&amp;"X",$AL$449:$ID$546,COLUMN(CG319),FALSE),"")</f>
        <v/>
      </c>
      <c r="DK323" s="7" t="str">
        <f t="shared" ref="DK323" si="5790">IFERROR(VLOOKUP($AD323&amp;"X",$AL$449:$ID$546,COLUMN(CH319),FALSE),"")</f>
        <v/>
      </c>
      <c r="DL323" s="7" t="str">
        <f t="shared" ref="DL323" si="5791">IFERROR(VLOOKUP($AD323&amp;"X",$AL$449:$ID$546,COLUMN(CI319),FALSE),"")</f>
        <v/>
      </c>
      <c r="DM323" s="7" t="str">
        <f t="shared" ref="DM323" si="5792">IFERROR(VLOOKUP($AD323&amp;"X",$AL$449:$ID$546,COLUMN(CJ319),FALSE),"")</f>
        <v/>
      </c>
      <c r="DN323" s="7" t="str">
        <f t="shared" ref="DN323" si="5793">IFERROR(VLOOKUP($AD323&amp;"X",$AL$449:$ID$546,COLUMN(CK319),FALSE),"")</f>
        <v/>
      </c>
      <c r="DO323" s="7" t="str">
        <f t="shared" ref="DO323" si="5794">IFERROR(VLOOKUP($AD323&amp;"X",$AL$449:$ID$546,COLUMN(CL319),FALSE),"")</f>
        <v/>
      </c>
      <c r="DP323" s="7" t="str">
        <f t="shared" ref="DP323" si="5795">IFERROR(VLOOKUP($AD323&amp;"X",$AL$449:$ID$546,COLUMN(CM319),FALSE),"")</f>
        <v/>
      </c>
      <c r="DQ323" s="7" t="str">
        <f t="shared" ref="DQ323" si="5796">IFERROR(VLOOKUP($AD323&amp;"X",$AL$449:$ID$546,COLUMN(CN319),FALSE),"")</f>
        <v/>
      </c>
      <c r="DR323" s="7" t="str">
        <f t="shared" ref="DR323" si="5797">IFERROR(VLOOKUP($AD323&amp;"X",$AL$449:$ID$546,COLUMN(CO319),FALSE),"")</f>
        <v/>
      </c>
      <c r="DS323" s="7" t="str">
        <f t="shared" ref="DS323" si="5798">IFERROR(VLOOKUP($AD323&amp;"X",$AL$449:$ID$546,COLUMN(CP319),FALSE),"")</f>
        <v/>
      </c>
      <c r="DT323" s="7" t="str">
        <f t="shared" ref="DT323" si="5799">IFERROR(VLOOKUP($AD323&amp;"X",$AL$449:$ID$546,COLUMN(CQ319),FALSE),"")</f>
        <v/>
      </c>
      <c r="DU323" s="7" t="str">
        <f t="shared" ref="DU323" si="5800">IFERROR(VLOOKUP($AD323&amp;"X",$AL$449:$ID$546,COLUMN(CR319),FALSE),"")</f>
        <v/>
      </c>
      <c r="DV323" s="7" t="str">
        <f t="shared" ref="DV323" si="5801">IFERROR(VLOOKUP($AD323&amp;"X",$AL$449:$ID$546,COLUMN(CS319),FALSE),"")</f>
        <v/>
      </c>
      <c r="DW323" s="7" t="str">
        <f t="shared" ref="DW323" si="5802">IFERROR(VLOOKUP($AD323&amp;"X",$AL$449:$ID$546,COLUMN(CT319),FALSE),"")</f>
        <v/>
      </c>
      <c r="DX323" s="7" t="str">
        <f t="shared" ref="DX323" si="5803">IFERROR(VLOOKUP($AD323&amp;"X",$AL$449:$ID$546,COLUMN(CU319),FALSE),"")</f>
        <v/>
      </c>
      <c r="DY323" s="7" t="str">
        <f t="shared" ref="DY323" si="5804">IFERROR(VLOOKUP($AD323&amp;"X",$AL$449:$ID$546,COLUMN(CV319),FALSE),"")</f>
        <v/>
      </c>
      <c r="DZ323" s="7" t="str">
        <f t="shared" ref="DZ323" si="5805">IFERROR(VLOOKUP($AD323&amp;"X",$AL$449:$ID$546,COLUMN(CW319),FALSE),"")</f>
        <v/>
      </c>
      <c r="EA323" s="7" t="str">
        <f t="shared" ref="EA323" si="5806">IFERROR(VLOOKUP($AD323&amp;"X",$AL$449:$ID$546,COLUMN(CX319),FALSE),"")</f>
        <v/>
      </c>
      <c r="EB323" s="7" t="str">
        <f t="shared" ref="EB323" si="5807">IFERROR(VLOOKUP($AD323&amp;"X",$AL$449:$ID$546,COLUMN(CY319),FALSE),"")</f>
        <v/>
      </c>
      <c r="EC323" s="7" t="str">
        <f t="shared" ref="EC323" si="5808">IFERROR(VLOOKUP($AD323&amp;"X",$AL$449:$ID$546,COLUMN(CZ319),FALSE),"")</f>
        <v/>
      </c>
      <c r="ED323" s="7" t="str">
        <f t="shared" ref="ED323" si="5809">IFERROR(VLOOKUP($AD323&amp;"X",$AL$449:$ID$546,COLUMN(DA319),FALSE),"")</f>
        <v/>
      </c>
      <c r="EE323" s="7" t="str">
        <f t="shared" ref="EE323" si="5810">IFERROR(VLOOKUP($AD323&amp;"X",$AL$449:$ID$546,COLUMN(DB319),FALSE),"")</f>
        <v/>
      </c>
      <c r="EF323" s="7" t="str">
        <f t="shared" ref="EF323" si="5811">IFERROR(VLOOKUP($AD323&amp;"X",$AL$449:$ID$546,COLUMN(DC319),FALSE),"")</f>
        <v/>
      </c>
      <c r="EG323" s="7" t="str">
        <f t="shared" ref="EG323" si="5812">IFERROR(VLOOKUP($AD323&amp;"X",$AL$449:$ID$546,COLUMN(DD319),FALSE),"")</f>
        <v/>
      </c>
      <c r="EH323" s="7" t="str">
        <f t="shared" ref="EH323" si="5813">IFERROR(VLOOKUP($AD323&amp;"X",$AL$449:$ID$546,COLUMN(DE319),FALSE),"")</f>
        <v/>
      </c>
      <c r="EI323" s="7" t="str">
        <f t="shared" ref="EI323" si="5814">IFERROR(VLOOKUP($AD323&amp;"X",$AL$449:$ID$546,COLUMN(DF319),FALSE),"")</f>
        <v/>
      </c>
      <c r="EJ323" s="7" t="str">
        <f t="shared" ref="EJ323" si="5815">IFERROR(VLOOKUP($AD323&amp;"X",$AL$449:$ID$546,COLUMN(DG319),FALSE),"")</f>
        <v/>
      </c>
      <c r="EK323" s="7" t="str">
        <f t="shared" ref="EK323" si="5816">IFERROR(VLOOKUP($AD323&amp;"X",$AL$449:$ID$546,COLUMN(DH319),FALSE),"")</f>
        <v/>
      </c>
      <c r="EL323" s="7" t="str">
        <f t="shared" ref="EL323" si="5817">IFERROR(VLOOKUP($AD323&amp;"X",$AL$449:$ID$546,COLUMN(DI319),FALSE),"")</f>
        <v/>
      </c>
      <c r="EM323" s="7" t="str">
        <f t="shared" ref="EM323" si="5818">IFERROR(VLOOKUP($AD323&amp;"X",$AL$449:$ID$546,COLUMN(DJ319),FALSE),"")</f>
        <v/>
      </c>
      <c r="EN323" s="7" t="str">
        <f t="shared" ref="EN323" si="5819">IFERROR(VLOOKUP($AD323&amp;"X",$AL$449:$ID$546,COLUMN(DK319),FALSE),"")</f>
        <v/>
      </c>
      <c r="EO323" s="7" t="str">
        <f t="shared" ref="EO323" si="5820">IFERROR(VLOOKUP($AD323&amp;"X",$AL$449:$ID$546,COLUMN(DL319),FALSE),"")</f>
        <v/>
      </c>
      <c r="EP323" s="7" t="str">
        <f t="shared" ref="EP323" si="5821">IFERROR(VLOOKUP($AD323&amp;"X",$AL$449:$ID$546,COLUMN(DM319),FALSE),"")</f>
        <v/>
      </c>
      <c r="EQ323" s="7" t="str">
        <f t="shared" ref="EQ323" si="5822">IFERROR(VLOOKUP($AD323&amp;"X",$AL$449:$ID$546,COLUMN(DN319),FALSE),"")</f>
        <v/>
      </c>
      <c r="ER323" s="7" t="str">
        <f t="shared" ref="ER323" si="5823">IFERROR(VLOOKUP($AD323&amp;"X",$AL$449:$ID$546,COLUMN(DO319),FALSE),"")</f>
        <v/>
      </c>
      <c r="ES323" s="7" t="str">
        <f t="shared" ref="ES323" si="5824">IFERROR(VLOOKUP($AD323&amp;"X",$AL$449:$ID$546,COLUMN(DP319),FALSE),"")</f>
        <v/>
      </c>
      <c r="ET323" s="7" t="str">
        <f t="shared" ref="ET323" si="5825">IFERROR(VLOOKUP($AD323&amp;"X",$AL$449:$ID$546,COLUMN(DQ319),FALSE),"")</f>
        <v/>
      </c>
      <c r="EU323" s="7" t="str">
        <f t="shared" ref="EU323" si="5826">IFERROR(VLOOKUP($AD323&amp;"X",$AL$449:$ID$546,COLUMN(DR319),FALSE),"")</f>
        <v/>
      </c>
      <c r="EV323" s="7" t="str">
        <f t="shared" ref="EV323" si="5827">IFERROR(VLOOKUP($AD323&amp;"X",$AL$449:$ID$546,COLUMN(DS319),FALSE),"")</f>
        <v/>
      </c>
      <c r="EW323" s="7" t="str">
        <f t="shared" ref="EW323" si="5828">IFERROR(VLOOKUP($AD323&amp;"X",$AL$449:$ID$546,COLUMN(DT319),FALSE),"")</f>
        <v/>
      </c>
      <c r="EX323" s="7" t="str">
        <f t="shared" ref="EX323" si="5829">IFERROR(VLOOKUP($AD323&amp;"X",$AL$449:$ID$546,COLUMN(DU319),FALSE),"")</f>
        <v/>
      </c>
      <c r="EY323" s="7" t="str">
        <f t="shared" ref="EY323" si="5830">IFERROR(VLOOKUP($AD323&amp;"X",$AL$449:$ID$546,COLUMN(DV319),FALSE),"")</f>
        <v/>
      </c>
      <c r="EZ323" s="7" t="str">
        <f t="shared" ref="EZ323" si="5831">IFERROR(VLOOKUP($AD323&amp;"X",$AL$449:$ID$546,COLUMN(DW319),FALSE),"")</f>
        <v/>
      </c>
      <c r="FA323" s="7" t="str">
        <f t="shared" ref="FA323" si="5832">IFERROR(VLOOKUP($AD323&amp;"X",$AL$449:$ID$546,COLUMN(DX319),FALSE),"")</f>
        <v/>
      </c>
      <c r="FB323" s="7" t="str">
        <f t="shared" ref="FB323" si="5833">IFERROR(VLOOKUP($AD323&amp;"X",$AL$449:$ID$546,COLUMN(DY319),FALSE),"")</f>
        <v/>
      </c>
      <c r="FC323" s="7" t="str">
        <f t="shared" ref="FC323" si="5834">IFERROR(VLOOKUP($AD323&amp;"X",$AL$449:$ID$546,COLUMN(DZ319),FALSE),"")</f>
        <v/>
      </c>
      <c r="FD323" s="7" t="str">
        <f t="shared" ref="FD323" si="5835">IFERROR(VLOOKUP($AD323&amp;"X",$AL$449:$ID$546,COLUMN(EA319),FALSE),"")</f>
        <v/>
      </c>
      <c r="FE323" s="7" t="str">
        <f t="shared" ref="FE323" si="5836">IFERROR(VLOOKUP($AD323&amp;"X",$AL$449:$ID$546,COLUMN(EB319),FALSE),"")</f>
        <v/>
      </c>
      <c r="FF323" s="7" t="str">
        <f t="shared" ref="FF323" si="5837">IFERROR(VLOOKUP($AD323&amp;"X",$AL$449:$ID$546,COLUMN(EC319),FALSE),"")</f>
        <v/>
      </c>
      <c r="FG323" s="7" t="str">
        <f t="shared" ref="FG323" si="5838">IFERROR(VLOOKUP($AD323&amp;"X",$AL$449:$ID$546,COLUMN(ED319),FALSE),"")</f>
        <v/>
      </c>
      <c r="FH323" s="7" t="str">
        <f t="shared" ref="FH323" si="5839">IFERROR(VLOOKUP($AD323&amp;"X",$AL$449:$ID$546,COLUMN(EE319),FALSE),"")</f>
        <v/>
      </c>
      <c r="FI323" s="7" t="str">
        <f t="shared" ref="FI323" si="5840">IFERROR(VLOOKUP($AD323&amp;"X",$AL$449:$ID$546,COLUMN(EF319),FALSE),"")</f>
        <v/>
      </c>
      <c r="FJ323" s="7" t="str">
        <f t="shared" ref="FJ323" si="5841">IFERROR(VLOOKUP($AD323&amp;"X",$AL$449:$ID$546,COLUMN(EG319),FALSE),"")</f>
        <v/>
      </c>
      <c r="FK323" s="7" t="str">
        <f t="shared" ref="FK323" si="5842">IFERROR(VLOOKUP($AD323&amp;"X",$AL$449:$ID$546,COLUMN(EH319),FALSE),"")</f>
        <v/>
      </c>
      <c r="FL323" s="7" t="str">
        <f t="shared" ref="FL323" si="5843">IFERROR(VLOOKUP($AD323&amp;"X",$AL$449:$ID$546,COLUMN(EI319),FALSE),"")</f>
        <v/>
      </c>
      <c r="FM323" s="7" t="str">
        <f t="shared" ref="FM323" si="5844">IFERROR(VLOOKUP($AD323&amp;"X",$AL$449:$ID$546,COLUMN(EJ319),FALSE),"")</f>
        <v/>
      </c>
      <c r="FN323" s="7" t="str">
        <f t="shared" ref="FN323" si="5845">IFERROR(VLOOKUP($AD323&amp;"X",$AL$449:$ID$546,COLUMN(EK319),FALSE),"")</f>
        <v/>
      </c>
      <c r="FO323" s="7" t="str">
        <f t="shared" ref="FO323" si="5846">IFERROR(VLOOKUP($AD323&amp;"X",$AL$449:$ID$546,COLUMN(EL319),FALSE),"")</f>
        <v/>
      </c>
      <c r="FP323" s="7" t="str">
        <f t="shared" ref="FP323" si="5847">IFERROR(VLOOKUP($AD323&amp;"X",$AL$449:$ID$546,COLUMN(EM319),FALSE),"")</f>
        <v/>
      </c>
      <c r="FQ323" s="7" t="str">
        <f t="shared" ref="FQ323" si="5848">IFERROR(VLOOKUP($AD323&amp;"X",$AL$449:$ID$546,COLUMN(EN319),FALSE),"")</f>
        <v/>
      </c>
      <c r="FR323" s="7" t="str">
        <f t="shared" ref="FR323" si="5849">IFERROR(VLOOKUP($AD323&amp;"X",$AL$449:$ID$546,COLUMN(EO319),FALSE),"")</f>
        <v/>
      </c>
      <c r="FS323" s="7" t="str">
        <f t="shared" ref="FS323" si="5850">IFERROR(VLOOKUP($AD323&amp;"X",$AL$449:$ID$546,COLUMN(EP319),FALSE),"")</f>
        <v/>
      </c>
      <c r="FT323" s="7" t="str">
        <f t="shared" ref="FT323" si="5851">IFERROR(VLOOKUP($AD323&amp;"X",$AL$449:$ID$546,COLUMN(EQ319),FALSE),"")</f>
        <v/>
      </c>
      <c r="FU323" s="7" t="str">
        <f t="shared" ref="FU323" si="5852">IFERROR(VLOOKUP($AD323&amp;"X",$AL$449:$ID$546,COLUMN(ER319),FALSE),"")</f>
        <v/>
      </c>
      <c r="FV323" s="7" t="str">
        <f t="shared" ref="FV323" si="5853">IFERROR(VLOOKUP($AD323&amp;"X",$AL$449:$ID$546,COLUMN(ES319),FALSE),"")</f>
        <v/>
      </c>
      <c r="FW323" s="7" t="str">
        <f t="shared" ref="FW323" si="5854">IFERROR(VLOOKUP($AD323&amp;"X",$AL$449:$ID$546,COLUMN(ET319),FALSE),"")</f>
        <v/>
      </c>
      <c r="FX323" s="7" t="str">
        <f t="shared" ref="FX323" si="5855">IFERROR(VLOOKUP($AD323&amp;"X",$AL$449:$ID$546,COLUMN(EU319),FALSE),"")</f>
        <v/>
      </c>
      <c r="FY323" s="7" t="str">
        <f t="shared" ref="FY323" si="5856">IFERROR(VLOOKUP($AD323&amp;"X",$AL$449:$ID$546,COLUMN(EV319),FALSE),"")</f>
        <v/>
      </c>
      <c r="FZ323" s="7" t="str">
        <f t="shared" ref="FZ323" si="5857">IFERROR(VLOOKUP($AD323&amp;"X",$AL$449:$ID$546,COLUMN(EW319),FALSE),"")</f>
        <v/>
      </c>
      <c r="GA323" s="7" t="str">
        <f t="shared" ref="GA323" si="5858">IFERROR(VLOOKUP($AD323&amp;"X",$AL$449:$ID$546,COLUMN(EX319),FALSE),"")</f>
        <v/>
      </c>
      <c r="GB323" s="7" t="str">
        <f t="shared" ref="GB323" si="5859">IFERROR(VLOOKUP($AD323&amp;"X",$AL$449:$ID$546,COLUMN(EY319),FALSE),"")</f>
        <v/>
      </c>
      <c r="GC323" s="7" t="str">
        <f t="shared" ref="GC323" si="5860">IFERROR(VLOOKUP($AD323&amp;"X",$AL$449:$ID$546,COLUMN(EZ319),FALSE),"")</f>
        <v/>
      </c>
      <c r="GD323" s="7" t="str">
        <f t="shared" ref="GD323" si="5861">IFERROR(VLOOKUP($AD323&amp;"X",$AL$449:$ID$546,COLUMN(FA319),FALSE),"")</f>
        <v/>
      </c>
      <c r="GE323" s="7" t="str">
        <f t="shared" ref="GE323" si="5862">IFERROR(VLOOKUP($AD323&amp;"X",$AL$449:$ID$546,COLUMN(FB319),FALSE),"")</f>
        <v/>
      </c>
      <c r="GF323" s="7" t="str">
        <f t="shared" ref="GF323" si="5863">IFERROR(VLOOKUP($AD323&amp;"X",$AL$449:$ID$546,COLUMN(FC319),FALSE),"")</f>
        <v/>
      </c>
      <c r="GG323" s="7" t="str">
        <f t="shared" ref="GG323" si="5864">IFERROR(VLOOKUP($AD323&amp;"X",$AL$449:$ID$546,COLUMN(FD319),FALSE),"")</f>
        <v/>
      </c>
      <c r="GH323" s="7" t="str">
        <f t="shared" ref="GH323" si="5865">IFERROR(VLOOKUP($AD323&amp;"X",$AL$449:$ID$546,COLUMN(FE319),FALSE),"")</f>
        <v/>
      </c>
      <c r="GI323" s="7" t="str">
        <f t="shared" ref="GI323" si="5866">IFERROR(VLOOKUP($AD323&amp;"X",$AL$449:$ID$546,COLUMN(FF319),FALSE),"")</f>
        <v/>
      </c>
      <c r="GJ323" s="7" t="str">
        <f t="shared" ref="GJ323" si="5867">IFERROR(VLOOKUP($AD323&amp;"X",$AL$449:$ID$546,COLUMN(FG319),FALSE),"")</f>
        <v/>
      </c>
      <c r="GK323" s="7" t="str">
        <f t="shared" ref="GK323" si="5868">IFERROR(VLOOKUP($AD323&amp;"X",$AL$449:$ID$546,COLUMN(FH319),FALSE),"")</f>
        <v/>
      </c>
      <c r="GL323" s="7" t="str">
        <f t="shared" ref="GL323" si="5869">IFERROR(VLOOKUP($AD323&amp;"X",$AL$449:$ID$546,COLUMN(FI319),FALSE),"")</f>
        <v/>
      </c>
      <c r="GM323" s="7" t="str">
        <f t="shared" ref="GM323" si="5870">IFERROR(VLOOKUP($AD323&amp;"X",$AL$449:$ID$546,COLUMN(FJ319),FALSE),"")</f>
        <v/>
      </c>
      <c r="GN323" s="7" t="str">
        <f t="shared" ref="GN323" si="5871">IFERROR(VLOOKUP($AD323&amp;"X",$AL$449:$ID$546,COLUMN(FK319),FALSE),"")</f>
        <v/>
      </c>
      <c r="GO323" s="7" t="str">
        <f t="shared" ref="GO323" si="5872">IFERROR(VLOOKUP($AD323&amp;"X",$AL$449:$ID$546,COLUMN(FL319),FALSE),"")</f>
        <v/>
      </c>
      <c r="GP323" s="7" t="str">
        <f t="shared" ref="GP323" si="5873">IFERROR(VLOOKUP($AD323&amp;"X",$AL$449:$ID$546,COLUMN(FM319),FALSE),"")</f>
        <v/>
      </c>
      <c r="GQ323" s="7" t="str">
        <f t="shared" ref="GQ323" si="5874">IFERROR(VLOOKUP($AD323&amp;"X",$AL$449:$ID$546,COLUMN(FN319),FALSE),"")</f>
        <v/>
      </c>
      <c r="GR323" s="7" t="str">
        <f t="shared" ref="GR323" si="5875">IFERROR(VLOOKUP($AD323&amp;"X",$AL$449:$ID$546,COLUMN(FO319),FALSE),"")</f>
        <v/>
      </c>
      <c r="GS323" s="7" t="str">
        <f t="shared" ref="GS323" si="5876">IFERROR(VLOOKUP($AD323&amp;"X",$AL$449:$ID$546,COLUMN(FP319),FALSE),"")</f>
        <v/>
      </c>
      <c r="GT323" s="7" t="str">
        <f t="shared" ref="GT323" si="5877">IFERROR(VLOOKUP($AD323&amp;"X",$AL$449:$ID$546,COLUMN(FQ319),FALSE),"")</f>
        <v/>
      </c>
      <c r="GU323" s="7" t="str">
        <f t="shared" ref="GU323" si="5878">IFERROR(VLOOKUP($AD323&amp;"X",$AL$449:$ID$546,COLUMN(FR319),FALSE),"")</f>
        <v/>
      </c>
      <c r="GV323" s="7" t="str">
        <f t="shared" ref="GV323" si="5879">IFERROR(VLOOKUP($AD323&amp;"X",$AL$449:$ID$546,COLUMN(FS319),FALSE),"")</f>
        <v/>
      </c>
      <c r="GW323" s="7" t="str">
        <f t="shared" ref="GW323" si="5880">IFERROR(VLOOKUP($AD323&amp;"X",$AL$449:$ID$546,COLUMN(FT319),FALSE),"")</f>
        <v/>
      </c>
      <c r="GX323" s="7" t="str">
        <f t="shared" ref="GX323" si="5881">IFERROR(VLOOKUP($AD323&amp;"X",$AL$449:$ID$546,COLUMN(FU319),FALSE),"")</f>
        <v/>
      </c>
      <c r="GY323" s="7" t="str">
        <f t="shared" ref="GY323" si="5882">IFERROR(VLOOKUP($AD323&amp;"X",$AL$449:$ID$546,COLUMN(FV319),FALSE),"")</f>
        <v/>
      </c>
      <c r="GZ323" s="7" t="str">
        <f t="shared" ref="GZ323" si="5883">IFERROR(VLOOKUP($AD323&amp;"X",$AL$449:$ID$546,COLUMN(FW319),FALSE),"")</f>
        <v/>
      </c>
      <c r="HA323" s="7" t="str">
        <f t="shared" ref="HA323" si="5884">IFERROR(VLOOKUP($AD323&amp;"X",$AL$449:$ID$546,COLUMN(FX319),FALSE),"")</f>
        <v/>
      </c>
      <c r="HB323" s="7" t="str">
        <f t="shared" ref="HB323" si="5885">IFERROR(VLOOKUP($AD323&amp;"X",$AL$449:$ID$546,COLUMN(FY319),FALSE),"")</f>
        <v/>
      </c>
      <c r="HC323" s="7" t="str">
        <f t="shared" ref="HC323" si="5886">IFERROR(VLOOKUP($AD323&amp;"X",$AL$449:$ID$546,COLUMN(FZ319),FALSE),"")</f>
        <v/>
      </c>
      <c r="HD323" s="7" t="str">
        <f t="shared" ref="HD323" si="5887">IFERROR(VLOOKUP($AD323&amp;"X",$AL$449:$ID$546,COLUMN(GA319),FALSE),"")</f>
        <v/>
      </c>
      <c r="HE323" s="7" t="str">
        <f t="shared" ref="HE323" si="5888">IFERROR(VLOOKUP($AD323&amp;"X",$AL$449:$ID$546,COLUMN(GB319),FALSE),"")</f>
        <v/>
      </c>
      <c r="HF323" s="7" t="str">
        <f t="shared" ref="HF323" si="5889">IFERROR(VLOOKUP($AD323&amp;"X",$AL$449:$ID$546,COLUMN(GC319),FALSE),"")</f>
        <v/>
      </c>
      <c r="HG323" s="7" t="str">
        <f t="shared" ref="HG323" si="5890">IFERROR(VLOOKUP($AD323&amp;"X",$AL$449:$ID$546,COLUMN(GD319),FALSE),"")</f>
        <v/>
      </c>
      <c r="HH323" s="7" t="str">
        <f t="shared" ref="HH323" si="5891">IFERROR(VLOOKUP($AD323&amp;"X",$AL$449:$ID$546,COLUMN(GE319),FALSE),"")</f>
        <v/>
      </c>
      <c r="HI323" s="7" t="str">
        <f t="shared" ref="HI323" si="5892">IFERROR(VLOOKUP($AD323&amp;"X",$AL$449:$ID$546,COLUMN(GF319),FALSE),"")</f>
        <v/>
      </c>
      <c r="HJ323" s="7" t="str">
        <f t="shared" ref="HJ323" si="5893">IFERROR(VLOOKUP($AD323&amp;"X",$AL$449:$ID$546,COLUMN(GG319),FALSE),"")</f>
        <v/>
      </c>
      <c r="HK323" s="7" t="str">
        <f t="shared" ref="HK323" si="5894">IFERROR(VLOOKUP($AD323&amp;"X",$AL$449:$ID$546,COLUMN(GH319),FALSE),"")</f>
        <v/>
      </c>
      <c r="HL323" s="7" t="str">
        <f t="shared" ref="HL323" si="5895">IFERROR(VLOOKUP($AD323&amp;"X",$AL$449:$ID$546,COLUMN(GI319),FALSE),"")</f>
        <v/>
      </c>
      <c r="HM323" s="7" t="str">
        <f t="shared" ref="HM323" si="5896">IFERROR(VLOOKUP($AD323&amp;"X",$AL$449:$ID$546,COLUMN(GJ319),FALSE),"")</f>
        <v/>
      </c>
      <c r="HN323" s="7" t="str">
        <f t="shared" ref="HN323" si="5897">IFERROR(VLOOKUP($AD323&amp;"X",$AL$449:$ID$546,COLUMN(GK319),FALSE),"")</f>
        <v/>
      </c>
      <c r="HO323" s="7" t="str">
        <f t="shared" ref="HO323" si="5898">IFERROR(VLOOKUP($AD323&amp;"X",$AL$449:$ID$546,COLUMN(GL319),FALSE),"")</f>
        <v/>
      </c>
      <c r="HP323" s="7" t="str">
        <f t="shared" ref="HP323" si="5899">IFERROR(VLOOKUP($AD323&amp;"X",$AL$449:$ID$546,COLUMN(GM319),FALSE),"")</f>
        <v/>
      </c>
      <c r="HQ323" s="7" t="str">
        <f t="shared" ref="HQ323" si="5900">IFERROR(VLOOKUP($AD323&amp;"X",$AL$449:$ID$546,COLUMN(GN319),FALSE),"")</f>
        <v/>
      </c>
      <c r="HR323" s="7" t="str">
        <f t="shared" ref="HR323" si="5901">IFERROR(VLOOKUP($AD323&amp;"X",$AL$449:$ID$546,COLUMN(GO319),FALSE),"")</f>
        <v/>
      </c>
      <c r="HS323" s="7" t="str">
        <f t="shared" ref="HS323" si="5902">IFERROR(VLOOKUP($AD323&amp;"X",$AL$449:$ID$546,COLUMN(GP319),FALSE),"")</f>
        <v/>
      </c>
      <c r="HT323" s="7" t="str">
        <f t="shared" ref="HT323" si="5903">IFERROR(VLOOKUP($AD323&amp;"X",$AL$449:$ID$546,COLUMN(GQ319),FALSE),"")</f>
        <v/>
      </c>
      <c r="HU323" s="7" t="str">
        <f t="shared" ref="HU323" si="5904">IFERROR(VLOOKUP($AD323&amp;"X",$AL$449:$ID$546,COLUMN(GR319),FALSE),"")</f>
        <v/>
      </c>
      <c r="HV323" s="7" t="str">
        <f t="shared" ref="HV323" si="5905">IFERROR(VLOOKUP($AD323&amp;"X",$AL$449:$ID$546,COLUMN(GS319),FALSE),"")</f>
        <v/>
      </c>
    </row>
    <row r="324" spans="1:238" hidden="1" x14ac:dyDescent="0.3">
      <c r="A324" s="31" t="s">
        <v>709</v>
      </c>
      <c r="B324" s="31" t="str">
        <f>VLOOKUP($A324,POINTS!$O$3:$W$168,B$232,FALSE)</f>
        <v>Pumpville Baptist Church</v>
      </c>
      <c r="C324" s="31" t="str">
        <f>VLOOKUP($A324,POINTS!$O$3:$W$168,C$232,FALSE)</f>
        <v>Langtry</v>
      </c>
      <c r="D324" s="32">
        <f>VLOOKUP($A324,POINTS!$O$3:$W$168,D$232,FALSE)</f>
        <v>29.942582999999999</v>
      </c>
      <c r="E324" s="32">
        <f>VLOOKUP($A324,POINTS!$O$3:$W$168,E$232,FALSE)</f>
        <v>-101.735129</v>
      </c>
      <c r="F324" s="31">
        <f>VLOOKUP($A324,POINTS!$O$3:$W$168,F$232,FALSE)</f>
        <v>0</v>
      </c>
      <c r="G324" s="31">
        <f>VLOOKUP($A324,POINTS!$O$3:$W$168,G$232,FALSE)</f>
        <v>325</v>
      </c>
      <c r="H324" s="31">
        <f>VLOOKUP($A324,POINTS!$O$3:$W$168,H$232,FALSE)</f>
        <v>0</v>
      </c>
      <c r="I324" s="7">
        <f>ROUNDUP(VLOOKUP(A324,POINTS!$A$3:$J$168,10,FALSE)/2,0)</f>
        <v>163</v>
      </c>
      <c r="Z324" s="29"/>
      <c r="AA324" s="29"/>
      <c r="AB324" s="7" t="str">
        <f t="shared" si="5704"/>
        <v/>
      </c>
      <c r="AD324" s="7" t="str">
        <f t="shared" ref="AD324" si="5906">IFERROR(VLOOKUP(AB324,$G$449:$AG$614,17,FALSE),"")</f>
        <v/>
      </c>
      <c r="AE324" s="7" t="str">
        <f t="shared" ref="AE324:AT324" si="5907">IFERROR(IF((VLOOKUP(AE323,$X$449:$Z$614,3,FALSE))="D","",LEFT(AE323,1)),"")</f>
        <v/>
      </c>
      <c r="AF324" s="7" t="str">
        <f t="shared" si="5907"/>
        <v/>
      </c>
      <c r="AG324" s="7" t="str">
        <f t="shared" si="5907"/>
        <v/>
      </c>
      <c r="AH324" s="7" t="str">
        <f t="shared" si="5907"/>
        <v/>
      </c>
      <c r="AI324" s="7" t="str">
        <f t="shared" si="5907"/>
        <v/>
      </c>
      <c r="AJ324" s="7" t="str">
        <f t="shared" si="5907"/>
        <v/>
      </c>
      <c r="AK324" s="7" t="str">
        <f t="shared" si="5907"/>
        <v/>
      </c>
      <c r="AL324" s="7" t="str">
        <f t="shared" si="5907"/>
        <v/>
      </c>
      <c r="AM324" s="7" t="str">
        <f t="shared" si="5907"/>
        <v/>
      </c>
      <c r="AN324" s="7" t="str">
        <f t="shared" si="5907"/>
        <v/>
      </c>
      <c r="AO324" s="7" t="str">
        <f t="shared" si="5907"/>
        <v/>
      </c>
      <c r="AP324" s="7" t="str">
        <f t="shared" si="5907"/>
        <v/>
      </c>
      <c r="AQ324" s="7" t="str">
        <f t="shared" si="5907"/>
        <v/>
      </c>
      <c r="AR324" s="7" t="str">
        <f t="shared" si="5907"/>
        <v/>
      </c>
      <c r="AS324" s="7" t="str">
        <f t="shared" si="5907"/>
        <v/>
      </c>
      <c r="AT324" s="7" t="str">
        <f t="shared" si="5907"/>
        <v/>
      </c>
      <c r="AU324" s="7" t="str">
        <f t="shared" ref="AU324:DF324" si="5908">IFERROR(IF((VLOOKUP(AU323,$X$449:$Z$614,3,FALSE))="D","",LEFT(AU323,1)),"")</f>
        <v/>
      </c>
      <c r="AV324" s="7" t="str">
        <f t="shared" si="5908"/>
        <v/>
      </c>
      <c r="AW324" s="7" t="str">
        <f t="shared" si="5908"/>
        <v/>
      </c>
      <c r="AX324" s="7" t="str">
        <f t="shared" si="5908"/>
        <v/>
      </c>
      <c r="AY324" s="7" t="str">
        <f t="shared" si="5908"/>
        <v/>
      </c>
      <c r="AZ324" s="7" t="str">
        <f t="shared" si="5908"/>
        <v/>
      </c>
      <c r="BA324" s="7" t="str">
        <f t="shared" si="5908"/>
        <v/>
      </c>
      <c r="BB324" s="7" t="str">
        <f t="shared" si="5908"/>
        <v/>
      </c>
      <c r="BC324" s="7" t="str">
        <f t="shared" si="5908"/>
        <v/>
      </c>
      <c r="BD324" s="7" t="str">
        <f t="shared" si="5908"/>
        <v/>
      </c>
      <c r="BE324" s="7" t="str">
        <f t="shared" si="5908"/>
        <v/>
      </c>
      <c r="BF324" s="7" t="str">
        <f t="shared" si="5908"/>
        <v/>
      </c>
      <c r="BG324" s="7" t="str">
        <f t="shared" si="5908"/>
        <v/>
      </c>
      <c r="BH324" s="7" t="str">
        <f t="shared" si="5908"/>
        <v/>
      </c>
      <c r="BI324" s="7" t="str">
        <f t="shared" si="5908"/>
        <v/>
      </c>
      <c r="BJ324" s="7" t="str">
        <f t="shared" si="5908"/>
        <v/>
      </c>
      <c r="BK324" s="7" t="str">
        <f t="shared" si="5908"/>
        <v/>
      </c>
      <c r="BL324" s="7" t="str">
        <f t="shared" si="5908"/>
        <v/>
      </c>
      <c r="BM324" s="7" t="str">
        <f t="shared" si="5908"/>
        <v/>
      </c>
      <c r="BN324" s="7" t="str">
        <f t="shared" si="5908"/>
        <v/>
      </c>
      <c r="BO324" s="7" t="str">
        <f t="shared" si="5908"/>
        <v/>
      </c>
      <c r="BP324" s="7" t="str">
        <f t="shared" si="5908"/>
        <v/>
      </c>
      <c r="BQ324" s="7" t="str">
        <f t="shared" si="5908"/>
        <v/>
      </c>
      <c r="BR324" s="7" t="str">
        <f t="shared" si="5908"/>
        <v/>
      </c>
      <c r="BS324" s="7" t="str">
        <f t="shared" si="5908"/>
        <v/>
      </c>
      <c r="BT324" s="7" t="str">
        <f t="shared" si="5908"/>
        <v/>
      </c>
      <c r="BU324" s="7" t="str">
        <f t="shared" si="5908"/>
        <v/>
      </c>
      <c r="BV324" s="7" t="str">
        <f t="shared" si="5908"/>
        <v/>
      </c>
      <c r="BW324" s="7" t="str">
        <f t="shared" si="5908"/>
        <v/>
      </c>
      <c r="BX324" s="7" t="str">
        <f t="shared" si="5908"/>
        <v/>
      </c>
      <c r="BY324" s="7" t="str">
        <f t="shared" si="5908"/>
        <v/>
      </c>
      <c r="BZ324" s="7" t="str">
        <f t="shared" si="5908"/>
        <v/>
      </c>
      <c r="CA324" s="7" t="str">
        <f t="shared" si="5908"/>
        <v/>
      </c>
      <c r="CB324" s="7" t="str">
        <f t="shared" si="5908"/>
        <v/>
      </c>
      <c r="CC324" s="7" t="str">
        <f t="shared" si="5908"/>
        <v/>
      </c>
      <c r="CD324" s="7" t="str">
        <f t="shared" si="5908"/>
        <v/>
      </c>
      <c r="CE324" s="7" t="str">
        <f t="shared" si="5908"/>
        <v/>
      </c>
      <c r="CF324" s="7" t="str">
        <f t="shared" si="5908"/>
        <v/>
      </c>
      <c r="CG324" s="7" t="str">
        <f t="shared" si="5908"/>
        <v/>
      </c>
      <c r="CH324" s="7" t="str">
        <f t="shared" si="5908"/>
        <v/>
      </c>
      <c r="CI324" s="7" t="str">
        <f t="shared" si="5908"/>
        <v/>
      </c>
      <c r="CJ324" s="7" t="str">
        <f t="shared" si="5908"/>
        <v/>
      </c>
      <c r="CK324" s="7" t="str">
        <f t="shared" si="5908"/>
        <v/>
      </c>
      <c r="CL324" s="7" t="str">
        <f t="shared" si="5908"/>
        <v/>
      </c>
      <c r="CM324" s="7" t="str">
        <f t="shared" si="5908"/>
        <v/>
      </c>
      <c r="CN324" s="7" t="str">
        <f t="shared" si="5908"/>
        <v/>
      </c>
      <c r="CO324" s="7" t="str">
        <f t="shared" si="5908"/>
        <v/>
      </c>
      <c r="CP324" s="7" t="str">
        <f t="shared" si="5908"/>
        <v/>
      </c>
      <c r="CQ324" s="7" t="str">
        <f t="shared" si="5908"/>
        <v/>
      </c>
      <c r="CR324" s="7" t="str">
        <f t="shared" si="5908"/>
        <v/>
      </c>
      <c r="CS324" s="7" t="str">
        <f t="shared" si="5908"/>
        <v/>
      </c>
      <c r="CT324" s="7" t="str">
        <f t="shared" si="5908"/>
        <v/>
      </c>
      <c r="CU324" s="7" t="str">
        <f t="shared" si="5908"/>
        <v/>
      </c>
      <c r="CV324" s="7" t="str">
        <f t="shared" si="5908"/>
        <v/>
      </c>
      <c r="CW324" s="7" t="str">
        <f t="shared" si="5908"/>
        <v/>
      </c>
      <c r="CX324" s="7" t="str">
        <f t="shared" si="5908"/>
        <v/>
      </c>
      <c r="CY324" s="7" t="str">
        <f t="shared" si="5908"/>
        <v/>
      </c>
      <c r="CZ324" s="7" t="str">
        <f t="shared" si="5908"/>
        <v/>
      </c>
      <c r="DA324" s="7" t="str">
        <f t="shared" si="5908"/>
        <v/>
      </c>
      <c r="DB324" s="7" t="str">
        <f t="shared" si="5908"/>
        <v/>
      </c>
      <c r="DC324" s="7" t="str">
        <f t="shared" si="5908"/>
        <v/>
      </c>
      <c r="DD324" s="7" t="str">
        <f t="shared" si="5908"/>
        <v/>
      </c>
      <c r="DE324" s="7" t="str">
        <f t="shared" si="5908"/>
        <v/>
      </c>
      <c r="DF324" s="7" t="str">
        <f t="shared" si="5908"/>
        <v/>
      </c>
      <c r="DG324" s="7" t="str">
        <f t="shared" ref="DG324:FR324" si="5909">IFERROR(IF((VLOOKUP(DG323,$X$449:$Z$614,3,FALSE))="D","",LEFT(DG323,1)),"")</f>
        <v/>
      </c>
      <c r="DH324" s="7" t="str">
        <f t="shared" si="5909"/>
        <v/>
      </c>
      <c r="DI324" s="7" t="str">
        <f t="shared" si="5909"/>
        <v/>
      </c>
      <c r="DJ324" s="7" t="str">
        <f t="shared" si="5909"/>
        <v/>
      </c>
      <c r="DK324" s="7" t="str">
        <f t="shared" si="5909"/>
        <v/>
      </c>
      <c r="DL324" s="7" t="str">
        <f t="shared" si="5909"/>
        <v/>
      </c>
      <c r="DM324" s="7" t="str">
        <f t="shared" si="5909"/>
        <v/>
      </c>
      <c r="DN324" s="7" t="str">
        <f t="shared" si="5909"/>
        <v/>
      </c>
      <c r="DO324" s="7" t="str">
        <f t="shared" si="5909"/>
        <v/>
      </c>
      <c r="DP324" s="7" t="str">
        <f t="shared" si="5909"/>
        <v/>
      </c>
      <c r="DQ324" s="7" t="str">
        <f t="shared" si="5909"/>
        <v/>
      </c>
      <c r="DR324" s="7" t="str">
        <f t="shared" si="5909"/>
        <v/>
      </c>
      <c r="DS324" s="7" t="str">
        <f t="shared" si="5909"/>
        <v/>
      </c>
      <c r="DT324" s="7" t="str">
        <f t="shared" si="5909"/>
        <v/>
      </c>
      <c r="DU324" s="7" t="str">
        <f t="shared" si="5909"/>
        <v/>
      </c>
      <c r="DV324" s="7" t="str">
        <f t="shared" si="5909"/>
        <v/>
      </c>
      <c r="DW324" s="7" t="str">
        <f t="shared" si="5909"/>
        <v/>
      </c>
      <c r="DX324" s="7" t="str">
        <f t="shared" si="5909"/>
        <v/>
      </c>
      <c r="DY324" s="7" t="str">
        <f t="shared" si="5909"/>
        <v/>
      </c>
      <c r="DZ324" s="7" t="str">
        <f t="shared" si="5909"/>
        <v/>
      </c>
      <c r="EA324" s="7" t="str">
        <f t="shared" si="5909"/>
        <v/>
      </c>
      <c r="EB324" s="7" t="str">
        <f t="shared" si="5909"/>
        <v/>
      </c>
      <c r="EC324" s="7" t="str">
        <f t="shared" si="5909"/>
        <v/>
      </c>
      <c r="ED324" s="7" t="str">
        <f t="shared" si="5909"/>
        <v/>
      </c>
      <c r="EE324" s="7" t="str">
        <f t="shared" si="5909"/>
        <v/>
      </c>
      <c r="EF324" s="7" t="str">
        <f t="shared" si="5909"/>
        <v/>
      </c>
      <c r="EG324" s="7" t="str">
        <f t="shared" si="5909"/>
        <v/>
      </c>
      <c r="EH324" s="7" t="str">
        <f t="shared" si="5909"/>
        <v/>
      </c>
      <c r="EI324" s="7" t="str">
        <f t="shared" si="5909"/>
        <v/>
      </c>
      <c r="EJ324" s="7" t="str">
        <f t="shared" si="5909"/>
        <v/>
      </c>
      <c r="EK324" s="7" t="str">
        <f t="shared" si="5909"/>
        <v/>
      </c>
      <c r="EL324" s="7" t="str">
        <f t="shared" si="5909"/>
        <v/>
      </c>
      <c r="EM324" s="7" t="str">
        <f t="shared" si="5909"/>
        <v/>
      </c>
      <c r="EN324" s="7" t="str">
        <f t="shared" si="5909"/>
        <v/>
      </c>
      <c r="EO324" s="7" t="str">
        <f t="shared" si="5909"/>
        <v/>
      </c>
      <c r="EP324" s="7" t="str">
        <f t="shared" si="5909"/>
        <v/>
      </c>
      <c r="EQ324" s="7" t="str">
        <f t="shared" si="5909"/>
        <v/>
      </c>
      <c r="ER324" s="7" t="str">
        <f t="shared" si="5909"/>
        <v/>
      </c>
      <c r="ES324" s="7" t="str">
        <f t="shared" si="5909"/>
        <v/>
      </c>
      <c r="ET324" s="7" t="str">
        <f t="shared" si="5909"/>
        <v/>
      </c>
      <c r="EU324" s="7" t="str">
        <f t="shared" si="5909"/>
        <v/>
      </c>
      <c r="EV324" s="7" t="str">
        <f t="shared" si="5909"/>
        <v/>
      </c>
      <c r="EW324" s="7" t="str">
        <f t="shared" si="5909"/>
        <v/>
      </c>
      <c r="EX324" s="7" t="str">
        <f t="shared" si="5909"/>
        <v/>
      </c>
      <c r="EY324" s="7" t="str">
        <f t="shared" si="5909"/>
        <v/>
      </c>
      <c r="EZ324" s="7" t="str">
        <f t="shared" si="5909"/>
        <v/>
      </c>
      <c r="FA324" s="7" t="str">
        <f t="shared" si="5909"/>
        <v/>
      </c>
      <c r="FB324" s="7" t="str">
        <f t="shared" si="5909"/>
        <v/>
      </c>
      <c r="FC324" s="7" t="str">
        <f t="shared" si="5909"/>
        <v/>
      </c>
      <c r="FD324" s="7" t="str">
        <f t="shared" si="5909"/>
        <v/>
      </c>
      <c r="FE324" s="7" t="str">
        <f t="shared" si="5909"/>
        <v/>
      </c>
      <c r="FF324" s="7" t="str">
        <f t="shared" si="5909"/>
        <v/>
      </c>
      <c r="FG324" s="7" t="str">
        <f t="shared" si="5909"/>
        <v/>
      </c>
      <c r="FH324" s="7" t="str">
        <f t="shared" si="5909"/>
        <v/>
      </c>
      <c r="FI324" s="7" t="str">
        <f t="shared" si="5909"/>
        <v/>
      </c>
      <c r="FJ324" s="7" t="str">
        <f t="shared" si="5909"/>
        <v/>
      </c>
      <c r="FK324" s="7" t="str">
        <f t="shared" si="5909"/>
        <v/>
      </c>
      <c r="FL324" s="7" t="str">
        <f t="shared" si="5909"/>
        <v/>
      </c>
      <c r="FM324" s="7" t="str">
        <f t="shared" si="5909"/>
        <v/>
      </c>
      <c r="FN324" s="7" t="str">
        <f t="shared" si="5909"/>
        <v/>
      </c>
      <c r="FO324" s="7" t="str">
        <f t="shared" si="5909"/>
        <v/>
      </c>
      <c r="FP324" s="7" t="str">
        <f t="shared" si="5909"/>
        <v/>
      </c>
      <c r="FQ324" s="7" t="str">
        <f t="shared" si="5909"/>
        <v/>
      </c>
      <c r="FR324" s="7" t="str">
        <f t="shared" si="5909"/>
        <v/>
      </c>
      <c r="FS324" s="7" t="str">
        <f t="shared" ref="FS324:HU324" si="5910">IFERROR(IF((VLOOKUP(FS323,$X$449:$Z$614,3,FALSE))="D","",LEFT(FS323,1)),"")</f>
        <v/>
      </c>
      <c r="FT324" s="7" t="str">
        <f t="shared" si="5910"/>
        <v/>
      </c>
      <c r="FU324" s="7" t="str">
        <f t="shared" si="5910"/>
        <v/>
      </c>
      <c r="FV324" s="7" t="str">
        <f t="shared" si="5910"/>
        <v/>
      </c>
      <c r="FW324" s="7" t="str">
        <f t="shared" si="5910"/>
        <v/>
      </c>
      <c r="FX324" s="7" t="str">
        <f t="shared" si="5910"/>
        <v/>
      </c>
      <c r="FY324" s="7" t="str">
        <f t="shared" si="5910"/>
        <v/>
      </c>
      <c r="FZ324" s="7" t="str">
        <f t="shared" si="5910"/>
        <v/>
      </c>
      <c r="GA324" s="7" t="str">
        <f t="shared" si="5910"/>
        <v/>
      </c>
      <c r="GB324" s="7" t="str">
        <f t="shared" si="5910"/>
        <v/>
      </c>
      <c r="GC324" s="7" t="str">
        <f t="shared" si="5910"/>
        <v/>
      </c>
      <c r="GD324" s="7" t="str">
        <f t="shared" si="5910"/>
        <v/>
      </c>
      <c r="GE324" s="7" t="str">
        <f t="shared" si="5910"/>
        <v/>
      </c>
      <c r="GF324" s="7" t="str">
        <f t="shared" si="5910"/>
        <v/>
      </c>
      <c r="GG324" s="7" t="str">
        <f t="shared" si="5910"/>
        <v/>
      </c>
      <c r="GH324" s="7" t="str">
        <f t="shared" si="5910"/>
        <v/>
      </c>
      <c r="GI324" s="7" t="str">
        <f t="shared" si="5910"/>
        <v/>
      </c>
      <c r="GJ324" s="7" t="str">
        <f t="shared" si="5910"/>
        <v/>
      </c>
      <c r="GK324" s="7" t="str">
        <f t="shared" si="5910"/>
        <v/>
      </c>
      <c r="GL324" s="7" t="str">
        <f t="shared" si="5910"/>
        <v/>
      </c>
      <c r="GM324" s="7" t="str">
        <f t="shared" si="5910"/>
        <v/>
      </c>
      <c r="GN324" s="7" t="str">
        <f t="shared" si="5910"/>
        <v/>
      </c>
      <c r="GO324" s="7" t="str">
        <f t="shared" si="5910"/>
        <v/>
      </c>
      <c r="GP324" s="7" t="str">
        <f t="shared" si="5910"/>
        <v/>
      </c>
      <c r="GQ324" s="7" t="str">
        <f t="shared" si="5910"/>
        <v/>
      </c>
      <c r="GR324" s="7" t="str">
        <f t="shared" si="5910"/>
        <v/>
      </c>
      <c r="GS324" s="7" t="str">
        <f t="shared" si="5910"/>
        <v/>
      </c>
      <c r="GT324" s="7" t="str">
        <f t="shared" si="5910"/>
        <v/>
      </c>
      <c r="GU324" s="7" t="str">
        <f t="shared" si="5910"/>
        <v/>
      </c>
      <c r="GV324" s="7" t="str">
        <f t="shared" si="5910"/>
        <v/>
      </c>
      <c r="GW324" s="7" t="str">
        <f t="shared" si="5910"/>
        <v/>
      </c>
      <c r="GX324" s="7" t="str">
        <f t="shared" si="5910"/>
        <v/>
      </c>
      <c r="GY324" s="7" t="str">
        <f t="shared" si="5910"/>
        <v/>
      </c>
      <c r="GZ324" s="7" t="str">
        <f t="shared" si="5910"/>
        <v/>
      </c>
      <c r="HA324" s="7" t="str">
        <f t="shared" si="5910"/>
        <v/>
      </c>
      <c r="HB324" s="7" t="str">
        <f t="shared" si="5910"/>
        <v/>
      </c>
      <c r="HC324" s="7" t="str">
        <f t="shared" si="5910"/>
        <v/>
      </c>
      <c r="HD324" s="7" t="str">
        <f t="shared" si="5910"/>
        <v/>
      </c>
      <c r="HE324" s="7" t="str">
        <f t="shared" si="5910"/>
        <v/>
      </c>
      <c r="HF324" s="7" t="str">
        <f t="shared" si="5910"/>
        <v/>
      </c>
      <c r="HG324" s="7" t="str">
        <f t="shared" si="5910"/>
        <v/>
      </c>
      <c r="HH324" s="7" t="str">
        <f t="shared" si="5910"/>
        <v/>
      </c>
      <c r="HI324" s="7" t="str">
        <f t="shared" si="5910"/>
        <v/>
      </c>
      <c r="HJ324" s="7" t="str">
        <f t="shared" si="5910"/>
        <v/>
      </c>
      <c r="HK324" s="7" t="str">
        <f t="shared" si="5910"/>
        <v/>
      </c>
      <c r="HL324" s="7" t="str">
        <f t="shared" si="5910"/>
        <v/>
      </c>
      <c r="HM324" s="7" t="str">
        <f t="shared" si="5910"/>
        <v/>
      </c>
      <c r="HN324" s="7" t="str">
        <f t="shared" si="5910"/>
        <v/>
      </c>
      <c r="HO324" s="7" t="str">
        <f t="shared" si="5910"/>
        <v/>
      </c>
      <c r="HP324" s="7" t="str">
        <f t="shared" si="5910"/>
        <v/>
      </c>
      <c r="HQ324" s="7" t="str">
        <f t="shared" si="5910"/>
        <v/>
      </c>
      <c r="HR324" s="7" t="str">
        <f t="shared" si="5910"/>
        <v/>
      </c>
      <c r="HS324" s="7" t="str">
        <f t="shared" si="5910"/>
        <v/>
      </c>
      <c r="HT324" s="7" t="str">
        <f t="shared" si="5910"/>
        <v/>
      </c>
      <c r="HU324" s="7" t="str">
        <f t="shared" si="5910"/>
        <v/>
      </c>
      <c r="HV324" s="7" t="str">
        <f t="shared" ref="HV324" si="5911">LEFT(HV323,1)</f>
        <v/>
      </c>
    </row>
    <row r="325" spans="1:238" hidden="1" x14ac:dyDescent="0.3">
      <c r="A325" s="31" t="s">
        <v>710</v>
      </c>
      <c r="B325" s="31" t="str">
        <f>VLOOKUP($A325,POINTS!$O$3:$W$168,B$232,FALSE)</f>
        <v>Holy Family Catholic Church - Nazareth</v>
      </c>
      <c r="C325" s="31" t="str">
        <f>VLOOKUP($A325,POINTS!$O$3:$W$168,C$232,FALSE)</f>
        <v>Nazareth</v>
      </c>
      <c r="D325" s="32">
        <f>VLOOKUP($A325,POINTS!$O$3:$W$168,D$232,FALSE)</f>
        <v>34.545529000000002</v>
      </c>
      <c r="E325" s="32">
        <f>VLOOKUP($A325,POINTS!$O$3:$W$168,E$232,FALSE)</f>
        <v>-102.102918</v>
      </c>
      <c r="F325" s="31">
        <f>VLOOKUP($A325,POINTS!$O$3:$W$168,F$232,FALSE)</f>
        <v>0</v>
      </c>
      <c r="G325" s="31">
        <f>VLOOKUP($A325,POINTS!$O$3:$W$168,G$232,FALSE)</f>
        <v>431</v>
      </c>
      <c r="H325" s="31">
        <f>VLOOKUP($A325,POINTS!$O$3:$W$168,H$232,FALSE)</f>
        <v>0</v>
      </c>
      <c r="I325" s="7">
        <f>ROUNDUP(VLOOKUP(A325,POINTS!$A$3:$J$168,10,FALSE)/2,0)</f>
        <v>216</v>
      </c>
      <c r="Z325" s="29"/>
      <c r="AA325" s="29"/>
      <c r="AE325" s="7" t="str">
        <f t="shared" ref="AE325:AZ325" si="5912">IF(AE321="","",IF(AE322-AE321&lt;0,"FAIL","Good"))</f>
        <v/>
      </c>
      <c r="AF325" s="7" t="str">
        <f t="shared" si="5912"/>
        <v/>
      </c>
      <c r="AG325" s="7" t="str">
        <f t="shared" si="5912"/>
        <v/>
      </c>
      <c r="AH325" s="7" t="str">
        <f t="shared" si="5912"/>
        <v/>
      </c>
      <c r="AI325" s="7" t="str">
        <f t="shared" si="5912"/>
        <v/>
      </c>
      <c r="AJ325" s="7" t="str">
        <f t="shared" si="5912"/>
        <v/>
      </c>
      <c r="AK325" s="7" t="str">
        <f t="shared" si="5912"/>
        <v/>
      </c>
      <c r="AL325" s="7" t="str">
        <f t="shared" si="5912"/>
        <v/>
      </c>
      <c r="AM325" s="7" t="str">
        <f t="shared" si="5912"/>
        <v/>
      </c>
      <c r="AN325" s="7" t="str">
        <f t="shared" si="5912"/>
        <v/>
      </c>
      <c r="AO325" s="7" t="str">
        <f t="shared" si="5912"/>
        <v/>
      </c>
      <c r="AP325" s="7" t="str">
        <f t="shared" si="5912"/>
        <v/>
      </c>
      <c r="AQ325" s="7" t="str">
        <f t="shared" si="5912"/>
        <v/>
      </c>
      <c r="AR325" s="7" t="str">
        <f t="shared" si="5912"/>
        <v/>
      </c>
      <c r="AS325" s="7" t="str">
        <f t="shared" si="5912"/>
        <v/>
      </c>
      <c r="AT325" s="7" t="str">
        <f t="shared" si="5912"/>
        <v/>
      </c>
      <c r="AU325" s="7" t="str">
        <f t="shared" si="5912"/>
        <v/>
      </c>
      <c r="AV325" s="7" t="str">
        <f t="shared" si="5912"/>
        <v/>
      </c>
      <c r="AW325" s="7" t="str">
        <f t="shared" si="5912"/>
        <v/>
      </c>
      <c r="AX325" s="7" t="str">
        <f t="shared" si="5912"/>
        <v/>
      </c>
      <c r="AY325" s="7" t="str">
        <f t="shared" si="5912"/>
        <v/>
      </c>
      <c r="AZ325" s="7" t="str">
        <f t="shared" si="5912"/>
        <v/>
      </c>
    </row>
    <row r="326" spans="1:238" hidden="1" x14ac:dyDescent="0.3">
      <c r="A326" s="31" t="s">
        <v>711</v>
      </c>
      <c r="B326" s="31" t="str">
        <f>VLOOKUP($A326,POINTS!$O$3:$W$168,B$232,FALSE)</f>
        <v>St. Paul Lutheran - Serbin</v>
      </c>
      <c r="C326" s="31" t="str">
        <f>VLOOKUP($A326,POINTS!$O$3:$W$168,C$232,FALSE)</f>
        <v>Serbin</v>
      </c>
      <c r="D326" s="32">
        <f>VLOOKUP($A326,POINTS!$O$3:$W$168,D$232,FALSE)</f>
        <v>30.114388000000002</v>
      </c>
      <c r="E326" s="32">
        <f>VLOOKUP($A326,POINTS!$O$3:$W$168,E$232,FALSE)</f>
        <v>-96.988232999999994</v>
      </c>
      <c r="F326" s="31">
        <f>VLOOKUP($A326,POINTS!$O$3:$W$168,F$232,FALSE)</f>
        <v>0</v>
      </c>
      <c r="G326" s="31">
        <f>VLOOKUP($A326,POINTS!$O$3:$W$168,G$232,FALSE)</f>
        <v>104</v>
      </c>
      <c r="H326" s="31">
        <f>VLOOKUP($A326,POINTS!$O$3:$W$168,H$232,FALSE)</f>
        <v>0</v>
      </c>
      <c r="I326" s="7">
        <f>ROUNDUP(VLOOKUP(A326,POINTS!$A$3:$J$168,10,FALSE)/2,0)</f>
        <v>26</v>
      </c>
      <c r="Z326" s="29" t="str">
        <f t="shared" ref="Z326" si="5913">AB321</f>
        <v/>
      </c>
      <c r="AA326" s="29"/>
      <c r="AB326" s="7">
        <f t="shared" ref="AB326" si="5914">SUM(AE326:HU326)</f>
        <v>0</v>
      </c>
      <c r="AC326" s="7" t="s">
        <v>805</v>
      </c>
      <c r="AE326" s="7" t="str">
        <f t="shared" ref="AE326:CP326" si="5915">IF(AE324="","",IF(LEFT(AE323,1)="F",0,IF(AE323="","",IF(AE327="Day",VLOOKUP(AE323,$A$449:$E$614,5,FALSE),IF(AE327="Night",VLOOKUP(AE323,$A$449:$E$614,4,FALSE),"")))))</f>
        <v/>
      </c>
      <c r="AF326" s="7" t="str">
        <f t="shared" si="5915"/>
        <v/>
      </c>
      <c r="AG326" s="7" t="str">
        <f t="shared" si="5915"/>
        <v/>
      </c>
      <c r="AH326" s="7" t="str">
        <f t="shared" si="5915"/>
        <v/>
      </c>
      <c r="AI326" s="7" t="str">
        <f t="shared" si="5915"/>
        <v/>
      </c>
      <c r="AJ326" s="7" t="str">
        <f t="shared" si="5915"/>
        <v/>
      </c>
      <c r="AK326" s="7" t="str">
        <f t="shared" si="5915"/>
        <v/>
      </c>
      <c r="AL326" s="7" t="str">
        <f t="shared" si="5915"/>
        <v/>
      </c>
      <c r="AM326" s="7" t="str">
        <f t="shared" si="5915"/>
        <v/>
      </c>
      <c r="AN326" s="7" t="str">
        <f t="shared" si="5915"/>
        <v/>
      </c>
      <c r="AO326" s="7" t="str">
        <f t="shared" si="5915"/>
        <v/>
      </c>
      <c r="AP326" s="7" t="str">
        <f t="shared" si="5915"/>
        <v/>
      </c>
      <c r="AQ326" s="7" t="str">
        <f t="shared" si="5915"/>
        <v/>
      </c>
      <c r="AR326" s="7" t="str">
        <f t="shared" si="5915"/>
        <v/>
      </c>
      <c r="AS326" s="7" t="str">
        <f t="shared" si="5915"/>
        <v/>
      </c>
      <c r="AT326" s="7" t="str">
        <f t="shared" si="5915"/>
        <v/>
      </c>
      <c r="AU326" s="7" t="str">
        <f t="shared" si="5915"/>
        <v/>
      </c>
      <c r="AV326" s="7" t="str">
        <f t="shared" si="5915"/>
        <v/>
      </c>
      <c r="AW326" s="7" t="str">
        <f t="shared" si="5915"/>
        <v/>
      </c>
      <c r="AX326" s="7" t="str">
        <f t="shared" si="5915"/>
        <v/>
      </c>
      <c r="AY326" s="7" t="str">
        <f t="shared" si="5915"/>
        <v/>
      </c>
      <c r="AZ326" s="7" t="str">
        <f t="shared" si="5915"/>
        <v/>
      </c>
      <c r="BA326" s="7" t="str">
        <f t="shared" si="5915"/>
        <v/>
      </c>
      <c r="BB326" s="7" t="str">
        <f t="shared" si="5915"/>
        <v/>
      </c>
      <c r="BC326" s="7" t="str">
        <f t="shared" si="5915"/>
        <v/>
      </c>
      <c r="BD326" s="7" t="str">
        <f t="shared" si="5915"/>
        <v/>
      </c>
      <c r="BE326" s="7" t="str">
        <f t="shared" si="5915"/>
        <v/>
      </c>
      <c r="BF326" s="7" t="str">
        <f t="shared" si="5915"/>
        <v/>
      </c>
      <c r="BG326" s="7" t="str">
        <f t="shared" si="5915"/>
        <v/>
      </c>
      <c r="BH326" s="7" t="str">
        <f t="shared" si="5915"/>
        <v/>
      </c>
      <c r="BI326" s="7" t="str">
        <f t="shared" si="5915"/>
        <v/>
      </c>
      <c r="BJ326" s="7" t="str">
        <f t="shared" si="5915"/>
        <v/>
      </c>
      <c r="BK326" s="7" t="str">
        <f t="shared" si="5915"/>
        <v/>
      </c>
      <c r="BL326" s="7" t="str">
        <f t="shared" si="5915"/>
        <v/>
      </c>
      <c r="BM326" s="7" t="str">
        <f t="shared" si="5915"/>
        <v/>
      </c>
      <c r="BN326" s="7" t="str">
        <f t="shared" si="5915"/>
        <v/>
      </c>
      <c r="BO326" s="7" t="str">
        <f t="shared" si="5915"/>
        <v/>
      </c>
      <c r="BP326" s="7" t="str">
        <f t="shared" si="5915"/>
        <v/>
      </c>
      <c r="BQ326" s="7" t="str">
        <f t="shared" si="5915"/>
        <v/>
      </c>
      <c r="BR326" s="7" t="str">
        <f t="shared" si="5915"/>
        <v/>
      </c>
      <c r="BS326" s="7" t="str">
        <f t="shared" si="5915"/>
        <v/>
      </c>
      <c r="BT326" s="7" t="str">
        <f t="shared" si="5915"/>
        <v/>
      </c>
      <c r="BU326" s="7" t="str">
        <f t="shared" si="5915"/>
        <v/>
      </c>
      <c r="BV326" s="7" t="str">
        <f t="shared" si="5915"/>
        <v/>
      </c>
      <c r="BW326" s="7" t="str">
        <f t="shared" si="5915"/>
        <v/>
      </c>
      <c r="BX326" s="7" t="str">
        <f t="shared" si="5915"/>
        <v/>
      </c>
      <c r="BY326" s="7" t="str">
        <f t="shared" si="5915"/>
        <v/>
      </c>
      <c r="BZ326" s="7" t="str">
        <f t="shared" si="5915"/>
        <v/>
      </c>
      <c r="CA326" s="7" t="str">
        <f t="shared" si="5915"/>
        <v/>
      </c>
      <c r="CB326" s="7" t="str">
        <f t="shared" si="5915"/>
        <v/>
      </c>
      <c r="CC326" s="7" t="str">
        <f t="shared" si="5915"/>
        <v/>
      </c>
      <c r="CD326" s="7" t="str">
        <f t="shared" si="5915"/>
        <v/>
      </c>
      <c r="CE326" s="7" t="str">
        <f t="shared" si="5915"/>
        <v/>
      </c>
      <c r="CF326" s="7" t="str">
        <f t="shared" si="5915"/>
        <v/>
      </c>
      <c r="CG326" s="7" t="str">
        <f t="shared" si="5915"/>
        <v/>
      </c>
      <c r="CH326" s="7" t="str">
        <f t="shared" si="5915"/>
        <v/>
      </c>
      <c r="CI326" s="7" t="str">
        <f t="shared" si="5915"/>
        <v/>
      </c>
      <c r="CJ326" s="7" t="str">
        <f t="shared" si="5915"/>
        <v/>
      </c>
      <c r="CK326" s="7" t="str">
        <f t="shared" si="5915"/>
        <v/>
      </c>
      <c r="CL326" s="7" t="str">
        <f t="shared" si="5915"/>
        <v/>
      </c>
      <c r="CM326" s="7" t="str">
        <f t="shared" si="5915"/>
        <v/>
      </c>
      <c r="CN326" s="7" t="str">
        <f t="shared" si="5915"/>
        <v/>
      </c>
      <c r="CO326" s="7" t="str">
        <f t="shared" si="5915"/>
        <v/>
      </c>
      <c r="CP326" s="7" t="str">
        <f t="shared" si="5915"/>
        <v/>
      </c>
      <c r="CQ326" s="7" t="str">
        <f t="shared" ref="CQ326:FB326" si="5916">IF(CQ324="","",IF(LEFT(CQ323,1)="F",0,IF(CQ323="","",IF(CQ327="Day",VLOOKUP(CQ323,$A$449:$E$614,5,FALSE),IF(CQ327="Night",VLOOKUP(CQ323,$A$449:$E$614,4,FALSE),"")))))</f>
        <v/>
      </c>
      <c r="CR326" s="7" t="str">
        <f t="shared" si="5916"/>
        <v/>
      </c>
      <c r="CS326" s="7" t="str">
        <f t="shared" si="5916"/>
        <v/>
      </c>
      <c r="CT326" s="7" t="str">
        <f t="shared" si="5916"/>
        <v/>
      </c>
      <c r="CU326" s="7" t="str">
        <f t="shared" si="5916"/>
        <v/>
      </c>
      <c r="CV326" s="7" t="str">
        <f t="shared" si="5916"/>
        <v/>
      </c>
      <c r="CW326" s="7" t="str">
        <f t="shared" si="5916"/>
        <v/>
      </c>
      <c r="CX326" s="7" t="str">
        <f t="shared" si="5916"/>
        <v/>
      </c>
      <c r="CY326" s="7" t="str">
        <f t="shared" si="5916"/>
        <v/>
      </c>
      <c r="CZ326" s="7" t="str">
        <f t="shared" si="5916"/>
        <v/>
      </c>
      <c r="DA326" s="7" t="str">
        <f t="shared" si="5916"/>
        <v/>
      </c>
      <c r="DB326" s="7" t="str">
        <f t="shared" si="5916"/>
        <v/>
      </c>
      <c r="DC326" s="7" t="str">
        <f t="shared" si="5916"/>
        <v/>
      </c>
      <c r="DD326" s="7" t="str">
        <f t="shared" si="5916"/>
        <v/>
      </c>
      <c r="DE326" s="7" t="str">
        <f t="shared" si="5916"/>
        <v/>
      </c>
      <c r="DF326" s="7" t="str">
        <f t="shared" si="5916"/>
        <v/>
      </c>
      <c r="DG326" s="7" t="str">
        <f t="shared" si="5916"/>
        <v/>
      </c>
      <c r="DH326" s="7" t="str">
        <f t="shared" si="5916"/>
        <v/>
      </c>
      <c r="DI326" s="7" t="str">
        <f t="shared" si="5916"/>
        <v/>
      </c>
      <c r="DJ326" s="7" t="str">
        <f t="shared" si="5916"/>
        <v/>
      </c>
      <c r="DK326" s="7" t="str">
        <f t="shared" si="5916"/>
        <v/>
      </c>
      <c r="DL326" s="7" t="str">
        <f t="shared" si="5916"/>
        <v/>
      </c>
      <c r="DM326" s="7" t="str">
        <f t="shared" si="5916"/>
        <v/>
      </c>
      <c r="DN326" s="7" t="str">
        <f t="shared" si="5916"/>
        <v/>
      </c>
      <c r="DO326" s="7" t="str">
        <f t="shared" si="5916"/>
        <v/>
      </c>
      <c r="DP326" s="7" t="str">
        <f t="shared" si="5916"/>
        <v/>
      </c>
      <c r="DQ326" s="7" t="str">
        <f t="shared" si="5916"/>
        <v/>
      </c>
      <c r="DR326" s="7" t="str">
        <f t="shared" si="5916"/>
        <v/>
      </c>
      <c r="DS326" s="7" t="str">
        <f t="shared" si="5916"/>
        <v/>
      </c>
      <c r="DT326" s="7" t="str">
        <f t="shared" si="5916"/>
        <v/>
      </c>
      <c r="DU326" s="7" t="str">
        <f t="shared" si="5916"/>
        <v/>
      </c>
      <c r="DV326" s="7" t="str">
        <f t="shared" si="5916"/>
        <v/>
      </c>
      <c r="DW326" s="7" t="str">
        <f t="shared" si="5916"/>
        <v/>
      </c>
      <c r="DX326" s="7" t="str">
        <f t="shared" si="5916"/>
        <v/>
      </c>
      <c r="DY326" s="7" t="str">
        <f t="shared" si="5916"/>
        <v/>
      </c>
      <c r="DZ326" s="7" t="str">
        <f t="shared" si="5916"/>
        <v/>
      </c>
      <c r="EA326" s="7" t="str">
        <f t="shared" si="5916"/>
        <v/>
      </c>
      <c r="EB326" s="7" t="str">
        <f t="shared" si="5916"/>
        <v/>
      </c>
      <c r="EC326" s="7" t="str">
        <f t="shared" si="5916"/>
        <v/>
      </c>
      <c r="ED326" s="7" t="str">
        <f t="shared" si="5916"/>
        <v/>
      </c>
      <c r="EE326" s="7" t="str">
        <f t="shared" si="5916"/>
        <v/>
      </c>
      <c r="EF326" s="7" t="str">
        <f t="shared" si="5916"/>
        <v/>
      </c>
      <c r="EG326" s="7" t="str">
        <f t="shared" si="5916"/>
        <v/>
      </c>
      <c r="EH326" s="7" t="str">
        <f t="shared" si="5916"/>
        <v/>
      </c>
      <c r="EI326" s="7" t="str">
        <f t="shared" si="5916"/>
        <v/>
      </c>
      <c r="EJ326" s="7" t="str">
        <f t="shared" si="5916"/>
        <v/>
      </c>
      <c r="EK326" s="7" t="str">
        <f t="shared" si="5916"/>
        <v/>
      </c>
      <c r="EL326" s="7" t="str">
        <f t="shared" si="5916"/>
        <v/>
      </c>
      <c r="EM326" s="7" t="str">
        <f t="shared" si="5916"/>
        <v/>
      </c>
      <c r="EN326" s="7" t="str">
        <f t="shared" si="5916"/>
        <v/>
      </c>
      <c r="EO326" s="7" t="str">
        <f t="shared" si="5916"/>
        <v/>
      </c>
      <c r="EP326" s="7" t="str">
        <f t="shared" si="5916"/>
        <v/>
      </c>
      <c r="EQ326" s="7" t="str">
        <f t="shared" si="5916"/>
        <v/>
      </c>
      <c r="ER326" s="7" t="str">
        <f t="shared" si="5916"/>
        <v/>
      </c>
      <c r="ES326" s="7" t="str">
        <f t="shared" si="5916"/>
        <v/>
      </c>
      <c r="ET326" s="7" t="str">
        <f t="shared" si="5916"/>
        <v/>
      </c>
      <c r="EU326" s="7" t="str">
        <f t="shared" si="5916"/>
        <v/>
      </c>
      <c r="EV326" s="7" t="str">
        <f t="shared" si="5916"/>
        <v/>
      </c>
      <c r="EW326" s="7" t="str">
        <f t="shared" si="5916"/>
        <v/>
      </c>
      <c r="EX326" s="7" t="str">
        <f t="shared" si="5916"/>
        <v/>
      </c>
      <c r="EY326" s="7" t="str">
        <f t="shared" si="5916"/>
        <v/>
      </c>
      <c r="EZ326" s="7" t="str">
        <f t="shared" si="5916"/>
        <v/>
      </c>
      <c r="FA326" s="7" t="str">
        <f t="shared" si="5916"/>
        <v/>
      </c>
      <c r="FB326" s="7" t="str">
        <f t="shared" si="5916"/>
        <v/>
      </c>
      <c r="FC326" s="7" t="str">
        <f t="shared" ref="FC326:HN326" si="5917">IF(FC324="","",IF(LEFT(FC323,1)="F",0,IF(FC323="","",IF(FC327="Day",VLOOKUP(FC323,$A$449:$E$614,5,FALSE),IF(FC327="Night",VLOOKUP(FC323,$A$449:$E$614,4,FALSE),"")))))</f>
        <v/>
      </c>
      <c r="FD326" s="7" t="str">
        <f t="shared" si="5917"/>
        <v/>
      </c>
      <c r="FE326" s="7" t="str">
        <f t="shared" si="5917"/>
        <v/>
      </c>
      <c r="FF326" s="7" t="str">
        <f t="shared" si="5917"/>
        <v/>
      </c>
      <c r="FG326" s="7" t="str">
        <f t="shared" si="5917"/>
        <v/>
      </c>
      <c r="FH326" s="7" t="str">
        <f t="shared" si="5917"/>
        <v/>
      </c>
      <c r="FI326" s="7" t="str">
        <f t="shared" si="5917"/>
        <v/>
      </c>
      <c r="FJ326" s="7" t="str">
        <f t="shared" si="5917"/>
        <v/>
      </c>
      <c r="FK326" s="7" t="str">
        <f t="shared" si="5917"/>
        <v/>
      </c>
      <c r="FL326" s="7" t="str">
        <f t="shared" si="5917"/>
        <v/>
      </c>
      <c r="FM326" s="7" t="str">
        <f t="shared" si="5917"/>
        <v/>
      </c>
      <c r="FN326" s="7" t="str">
        <f t="shared" si="5917"/>
        <v/>
      </c>
      <c r="FO326" s="7" t="str">
        <f t="shared" si="5917"/>
        <v/>
      </c>
      <c r="FP326" s="7" t="str">
        <f t="shared" si="5917"/>
        <v/>
      </c>
      <c r="FQ326" s="7" t="str">
        <f t="shared" si="5917"/>
        <v/>
      </c>
      <c r="FR326" s="7" t="str">
        <f t="shared" si="5917"/>
        <v/>
      </c>
      <c r="FS326" s="7" t="str">
        <f t="shared" si="5917"/>
        <v/>
      </c>
      <c r="FT326" s="7" t="str">
        <f t="shared" si="5917"/>
        <v/>
      </c>
      <c r="FU326" s="7" t="str">
        <f t="shared" si="5917"/>
        <v/>
      </c>
      <c r="FV326" s="7" t="str">
        <f t="shared" si="5917"/>
        <v/>
      </c>
      <c r="FW326" s="7" t="str">
        <f t="shared" si="5917"/>
        <v/>
      </c>
      <c r="FX326" s="7" t="str">
        <f t="shared" si="5917"/>
        <v/>
      </c>
      <c r="FY326" s="7" t="str">
        <f t="shared" si="5917"/>
        <v/>
      </c>
      <c r="FZ326" s="7" t="str">
        <f t="shared" si="5917"/>
        <v/>
      </c>
      <c r="GA326" s="7" t="str">
        <f t="shared" si="5917"/>
        <v/>
      </c>
      <c r="GB326" s="7" t="str">
        <f t="shared" si="5917"/>
        <v/>
      </c>
      <c r="GC326" s="7" t="str">
        <f t="shared" si="5917"/>
        <v/>
      </c>
      <c r="GD326" s="7" t="str">
        <f t="shared" si="5917"/>
        <v/>
      </c>
      <c r="GE326" s="7" t="str">
        <f t="shared" si="5917"/>
        <v/>
      </c>
      <c r="GF326" s="7" t="str">
        <f t="shared" si="5917"/>
        <v/>
      </c>
      <c r="GG326" s="7" t="str">
        <f t="shared" si="5917"/>
        <v/>
      </c>
      <c r="GH326" s="7" t="str">
        <f t="shared" si="5917"/>
        <v/>
      </c>
      <c r="GI326" s="7" t="str">
        <f t="shared" si="5917"/>
        <v/>
      </c>
      <c r="GJ326" s="7" t="str">
        <f t="shared" si="5917"/>
        <v/>
      </c>
      <c r="GK326" s="7" t="str">
        <f t="shared" si="5917"/>
        <v/>
      </c>
      <c r="GL326" s="7" t="str">
        <f t="shared" si="5917"/>
        <v/>
      </c>
      <c r="GM326" s="7" t="str">
        <f t="shared" si="5917"/>
        <v/>
      </c>
      <c r="GN326" s="7" t="str">
        <f t="shared" si="5917"/>
        <v/>
      </c>
      <c r="GO326" s="7" t="str">
        <f t="shared" si="5917"/>
        <v/>
      </c>
      <c r="GP326" s="7" t="str">
        <f t="shared" si="5917"/>
        <v/>
      </c>
      <c r="GQ326" s="7" t="str">
        <f t="shared" si="5917"/>
        <v/>
      </c>
      <c r="GR326" s="7" t="str">
        <f t="shared" si="5917"/>
        <v/>
      </c>
      <c r="GS326" s="7" t="str">
        <f t="shared" si="5917"/>
        <v/>
      </c>
      <c r="GT326" s="7" t="str">
        <f t="shared" si="5917"/>
        <v/>
      </c>
      <c r="GU326" s="7" t="str">
        <f t="shared" si="5917"/>
        <v/>
      </c>
      <c r="GV326" s="7" t="str">
        <f t="shared" si="5917"/>
        <v/>
      </c>
      <c r="GW326" s="7" t="str">
        <f t="shared" si="5917"/>
        <v/>
      </c>
      <c r="GX326" s="7" t="str">
        <f t="shared" si="5917"/>
        <v/>
      </c>
      <c r="GY326" s="7" t="str">
        <f t="shared" si="5917"/>
        <v/>
      </c>
      <c r="GZ326" s="7" t="str">
        <f t="shared" si="5917"/>
        <v/>
      </c>
      <c r="HA326" s="7" t="str">
        <f t="shared" si="5917"/>
        <v/>
      </c>
      <c r="HB326" s="7" t="str">
        <f t="shared" si="5917"/>
        <v/>
      </c>
      <c r="HC326" s="7" t="str">
        <f t="shared" si="5917"/>
        <v/>
      </c>
      <c r="HD326" s="7" t="str">
        <f t="shared" si="5917"/>
        <v/>
      </c>
      <c r="HE326" s="7" t="str">
        <f t="shared" si="5917"/>
        <v/>
      </c>
      <c r="HF326" s="7" t="str">
        <f t="shared" si="5917"/>
        <v/>
      </c>
      <c r="HG326" s="7" t="str">
        <f t="shared" si="5917"/>
        <v/>
      </c>
      <c r="HH326" s="7" t="str">
        <f t="shared" si="5917"/>
        <v/>
      </c>
      <c r="HI326" s="7" t="str">
        <f t="shared" si="5917"/>
        <v/>
      </c>
      <c r="HJ326" s="7" t="str">
        <f t="shared" si="5917"/>
        <v/>
      </c>
      <c r="HK326" s="7" t="str">
        <f t="shared" si="5917"/>
        <v/>
      </c>
      <c r="HL326" s="7" t="str">
        <f t="shared" si="5917"/>
        <v/>
      </c>
      <c r="HM326" s="7" t="str">
        <f t="shared" si="5917"/>
        <v/>
      </c>
      <c r="HN326" s="7" t="str">
        <f t="shared" si="5917"/>
        <v/>
      </c>
      <c r="HO326" s="7" t="str">
        <f t="shared" ref="HO326:ID326" si="5918">IF(HO324="","",IF(LEFT(HO323,1)="F",0,IF(HO323="","",IF(HO327="Day",VLOOKUP(HO323,$A$449:$E$614,5,FALSE),IF(HO327="Night",VLOOKUP(HO323,$A$449:$E$614,4,FALSE),"")))))</f>
        <v/>
      </c>
      <c r="HP326" s="7" t="str">
        <f t="shared" si="5918"/>
        <v/>
      </c>
      <c r="HQ326" s="7" t="str">
        <f t="shared" si="5918"/>
        <v/>
      </c>
      <c r="HR326" s="7" t="str">
        <f t="shared" si="5918"/>
        <v/>
      </c>
      <c r="HS326" s="7" t="str">
        <f t="shared" si="5918"/>
        <v/>
      </c>
      <c r="HT326" s="7" t="str">
        <f t="shared" si="5918"/>
        <v/>
      </c>
      <c r="HU326" s="7" t="str">
        <f t="shared" si="5918"/>
        <v/>
      </c>
      <c r="HV326" s="7" t="str">
        <f t="shared" si="5918"/>
        <v/>
      </c>
      <c r="HW326" s="7" t="str">
        <f t="shared" si="5918"/>
        <v/>
      </c>
      <c r="HX326" s="7" t="str">
        <f t="shared" si="5918"/>
        <v/>
      </c>
      <c r="HY326" s="7" t="str">
        <f t="shared" si="5918"/>
        <v/>
      </c>
      <c r="HZ326" s="7" t="str">
        <f t="shared" si="5918"/>
        <v/>
      </c>
      <c r="IA326" s="7" t="str">
        <f t="shared" si="5918"/>
        <v/>
      </c>
      <c r="IB326" s="7" t="str">
        <f t="shared" si="5918"/>
        <v/>
      </c>
      <c r="IC326" s="7" t="str">
        <f t="shared" si="5918"/>
        <v/>
      </c>
      <c r="ID326" s="7" t="str">
        <f t="shared" si="5918"/>
        <v/>
      </c>
    </row>
    <row r="327" spans="1:238" hidden="1" x14ac:dyDescent="0.3">
      <c r="A327" s="31" t="s">
        <v>712</v>
      </c>
      <c r="B327" s="31" t="str">
        <f>VLOOKUP($A327,POINTS!$O$3:$W$168,B$232,FALSE)</f>
        <v>Bastrop Christian Church</v>
      </c>
      <c r="C327" s="31" t="str">
        <f>VLOOKUP($A327,POINTS!$O$3:$W$168,C$232,FALSE)</f>
        <v>Bastrop</v>
      </c>
      <c r="D327" s="32">
        <f>VLOOKUP($A327,POINTS!$O$3:$W$168,D$232,FALSE)</f>
        <v>30.112044000000001</v>
      </c>
      <c r="E327" s="32">
        <f>VLOOKUP($A327,POINTS!$O$3:$W$168,E$232,FALSE)</f>
        <v>-97.321324000000004</v>
      </c>
      <c r="F327" s="31">
        <f>VLOOKUP($A327,POINTS!$O$3:$W$168,F$232,FALSE)</f>
        <v>0</v>
      </c>
      <c r="G327" s="31">
        <f>VLOOKUP($A327,POINTS!$O$3:$W$168,G$232,FALSE)</f>
        <v>68</v>
      </c>
      <c r="H327" s="31">
        <f>VLOOKUP($A327,POINTS!$O$3:$W$168,H$232,FALSE)</f>
        <v>0</v>
      </c>
      <c r="I327" s="7">
        <f>ROUNDUP(VLOOKUP(A327,POINTS!$A$3:$J$168,10,FALSE)/2,0)</f>
        <v>34</v>
      </c>
      <c r="Z327" s="29"/>
      <c r="AA327" s="29"/>
      <c r="AB327" s="7">
        <f>IF(BR1304*0.1&gt;=0.5,0.5,1-(BR1304*0.1))</f>
        <v>1</v>
      </c>
      <c r="AC327" s="7" t="s">
        <v>1036</v>
      </c>
      <c r="AE327" s="7" t="str">
        <f t="shared" ref="AE327:CP327" si="5919">IF(LEFT(AE323,6)="Duplic","",IF(AE323="","",VLOOKUP(AE323,$AD$26:$AI$191,6,FALSE)))</f>
        <v/>
      </c>
      <c r="AF327" s="7" t="str">
        <f t="shared" si="5919"/>
        <v/>
      </c>
      <c r="AG327" s="7" t="str">
        <f t="shared" si="5919"/>
        <v/>
      </c>
      <c r="AH327" s="7" t="str">
        <f t="shared" si="5919"/>
        <v/>
      </c>
      <c r="AI327" s="7" t="str">
        <f t="shared" si="5919"/>
        <v/>
      </c>
      <c r="AJ327" s="7" t="str">
        <f t="shared" si="5919"/>
        <v/>
      </c>
      <c r="AK327" s="7" t="str">
        <f t="shared" si="5919"/>
        <v/>
      </c>
      <c r="AL327" s="7" t="str">
        <f t="shared" si="5919"/>
        <v/>
      </c>
      <c r="AM327" s="7" t="str">
        <f t="shared" si="5919"/>
        <v/>
      </c>
      <c r="AN327" s="7" t="str">
        <f t="shared" si="5919"/>
        <v/>
      </c>
      <c r="AO327" s="7" t="str">
        <f t="shared" si="5919"/>
        <v/>
      </c>
      <c r="AP327" s="7" t="str">
        <f t="shared" si="5919"/>
        <v/>
      </c>
      <c r="AQ327" s="7" t="str">
        <f t="shared" si="5919"/>
        <v/>
      </c>
      <c r="AR327" s="7" t="str">
        <f t="shared" si="5919"/>
        <v/>
      </c>
      <c r="AS327" s="7" t="str">
        <f t="shared" si="5919"/>
        <v/>
      </c>
      <c r="AT327" s="7" t="str">
        <f t="shared" si="5919"/>
        <v/>
      </c>
      <c r="AU327" s="7" t="str">
        <f t="shared" si="5919"/>
        <v/>
      </c>
      <c r="AV327" s="7" t="str">
        <f t="shared" si="5919"/>
        <v/>
      </c>
      <c r="AW327" s="7" t="str">
        <f t="shared" si="5919"/>
        <v/>
      </c>
      <c r="AX327" s="7" t="str">
        <f t="shared" si="5919"/>
        <v/>
      </c>
      <c r="AY327" s="7" t="str">
        <f t="shared" si="5919"/>
        <v/>
      </c>
      <c r="AZ327" s="7" t="str">
        <f t="shared" si="5919"/>
        <v/>
      </c>
      <c r="BA327" s="7" t="str">
        <f t="shared" si="5919"/>
        <v/>
      </c>
      <c r="BB327" s="7" t="str">
        <f t="shared" si="5919"/>
        <v/>
      </c>
      <c r="BC327" s="7" t="str">
        <f t="shared" si="5919"/>
        <v/>
      </c>
      <c r="BD327" s="7" t="str">
        <f t="shared" si="5919"/>
        <v/>
      </c>
      <c r="BE327" s="7" t="str">
        <f t="shared" si="5919"/>
        <v/>
      </c>
      <c r="BF327" s="7" t="str">
        <f t="shared" si="5919"/>
        <v/>
      </c>
      <c r="BG327" s="7" t="str">
        <f t="shared" si="5919"/>
        <v/>
      </c>
      <c r="BH327" s="7" t="str">
        <f t="shared" si="5919"/>
        <v/>
      </c>
      <c r="BI327" s="7" t="str">
        <f t="shared" si="5919"/>
        <v/>
      </c>
      <c r="BJ327" s="7" t="str">
        <f t="shared" si="5919"/>
        <v/>
      </c>
      <c r="BK327" s="7" t="str">
        <f t="shared" si="5919"/>
        <v/>
      </c>
      <c r="BL327" s="7" t="str">
        <f t="shared" si="5919"/>
        <v/>
      </c>
      <c r="BM327" s="7" t="str">
        <f t="shared" si="5919"/>
        <v/>
      </c>
      <c r="BN327" s="7" t="str">
        <f t="shared" si="5919"/>
        <v/>
      </c>
      <c r="BO327" s="7" t="str">
        <f t="shared" si="5919"/>
        <v/>
      </c>
      <c r="BP327" s="7" t="str">
        <f t="shared" si="5919"/>
        <v/>
      </c>
      <c r="BQ327" s="7" t="str">
        <f t="shared" si="5919"/>
        <v/>
      </c>
      <c r="BR327" s="7" t="str">
        <f t="shared" si="5919"/>
        <v/>
      </c>
      <c r="BS327" s="7" t="str">
        <f t="shared" si="5919"/>
        <v/>
      </c>
      <c r="BT327" s="7" t="str">
        <f t="shared" si="5919"/>
        <v/>
      </c>
      <c r="BU327" s="7" t="str">
        <f t="shared" si="5919"/>
        <v/>
      </c>
      <c r="BV327" s="7" t="str">
        <f t="shared" si="5919"/>
        <v/>
      </c>
      <c r="BW327" s="7" t="str">
        <f t="shared" si="5919"/>
        <v/>
      </c>
      <c r="BX327" s="7" t="str">
        <f t="shared" si="5919"/>
        <v/>
      </c>
      <c r="BY327" s="7" t="str">
        <f t="shared" si="5919"/>
        <v/>
      </c>
      <c r="BZ327" s="7" t="str">
        <f t="shared" si="5919"/>
        <v/>
      </c>
      <c r="CA327" s="7" t="str">
        <f t="shared" si="5919"/>
        <v/>
      </c>
      <c r="CB327" s="7" t="str">
        <f t="shared" si="5919"/>
        <v/>
      </c>
      <c r="CC327" s="7" t="str">
        <f t="shared" si="5919"/>
        <v/>
      </c>
      <c r="CD327" s="7" t="str">
        <f t="shared" si="5919"/>
        <v/>
      </c>
      <c r="CE327" s="7" t="str">
        <f t="shared" si="5919"/>
        <v/>
      </c>
      <c r="CF327" s="7" t="str">
        <f t="shared" si="5919"/>
        <v/>
      </c>
      <c r="CG327" s="7" t="str">
        <f t="shared" si="5919"/>
        <v/>
      </c>
      <c r="CH327" s="7" t="str">
        <f t="shared" si="5919"/>
        <v/>
      </c>
      <c r="CI327" s="7" t="str">
        <f t="shared" si="5919"/>
        <v/>
      </c>
      <c r="CJ327" s="7" t="str">
        <f t="shared" si="5919"/>
        <v/>
      </c>
      <c r="CK327" s="7" t="str">
        <f t="shared" si="5919"/>
        <v/>
      </c>
      <c r="CL327" s="7" t="str">
        <f t="shared" si="5919"/>
        <v/>
      </c>
      <c r="CM327" s="7" t="str">
        <f t="shared" si="5919"/>
        <v/>
      </c>
      <c r="CN327" s="7" t="str">
        <f t="shared" si="5919"/>
        <v/>
      </c>
      <c r="CO327" s="7" t="str">
        <f t="shared" si="5919"/>
        <v/>
      </c>
      <c r="CP327" s="7" t="str">
        <f t="shared" si="5919"/>
        <v/>
      </c>
      <c r="CQ327" s="7" t="str">
        <f t="shared" ref="CQ327:FB327" si="5920">IF(LEFT(CQ323,6)="Duplic","",IF(CQ323="","",VLOOKUP(CQ323,$AD$26:$AI$191,6,FALSE)))</f>
        <v/>
      </c>
      <c r="CR327" s="7" t="str">
        <f t="shared" si="5920"/>
        <v/>
      </c>
      <c r="CS327" s="7" t="str">
        <f t="shared" si="5920"/>
        <v/>
      </c>
      <c r="CT327" s="7" t="str">
        <f t="shared" si="5920"/>
        <v/>
      </c>
      <c r="CU327" s="7" t="str">
        <f t="shared" si="5920"/>
        <v/>
      </c>
      <c r="CV327" s="7" t="str">
        <f t="shared" si="5920"/>
        <v/>
      </c>
      <c r="CW327" s="7" t="str">
        <f t="shared" si="5920"/>
        <v/>
      </c>
      <c r="CX327" s="7" t="str">
        <f t="shared" si="5920"/>
        <v/>
      </c>
      <c r="CY327" s="7" t="str">
        <f t="shared" si="5920"/>
        <v/>
      </c>
      <c r="CZ327" s="7" t="str">
        <f t="shared" si="5920"/>
        <v/>
      </c>
      <c r="DA327" s="7" t="str">
        <f t="shared" si="5920"/>
        <v/>
      </c>
      <c r="DB327" s="7" t="str">
        <f t="shared" si="5920"/>
        <v/>
      </c>
      <c r="DC327" s="7" t="str">
        <f t="shared" si="5920"/>
        <v/>
      </c>
      <c r="DD327" s="7" t="str">
        <f t="shared" si="5920"/>
        <v/>
      </c>
      <c r="DE327" s="7" t="str">
        <f t="shared" si="5920"/>
        <v/>
      </c>
      <c r="DF327" s="7" t="str">
        <f t="shared" si="5920"/>
        <v/>
      </c>
      <c r="DG327" s="7" t="str">
        <f t="shared" si="5920"/>
        <v/>
      </c>
      <c r="DH327" s="7" t="str">
        <f t="shared" si="5920"/>
        <v/>
      </c>
      <c r="DI327" s="7" t="str">
        <f t="shared" si="5920"/>
        <v/>
      </c>
      <c r="DJ327" s="7" t="str">
        <f t="shared" si="5920"/>
        <v/>
      </c>
      <c r="DK327" s="7" t="str">
        <f t="shared" si="5920"/>
        <v/>
      </c>
      <c r="DL327" s="7" t="str">
        <f t="shared" si="5920"/>
        <v/>
      </c>
      <c r="DM327" s="7" t="str">
        <f t="shared" si="5920"/>
        <v/>
      </c>
      <c r="DN327" s="7" t="str">
        <f t="shared" si="5920"/>
        <v/>
      </c>
      <c r="DO327" s="7" t="str">
        <f t="shared" si="5920"/>
        <v/>
      </c>
      <c r="DP327" s="7" t="str">
        <f t="shared" si="5920"/>
        <v/>
      </c>
      <c r="DQ327" s="7" t="str">
        <f t="shared" si="5920"/>
        <v/>
      </c>
      <c r="DR327" s="7" t="str">
        <f t="shared" si="5920"/>
        <v/>
      </c>
      <c r="DS327" s="7" t="str">
        <f t="shared" si="5920"/>
        <v/>
      </c>
      <c r="DT327" s="7" t="str">
        <f t="shared" si="5920"/>
        <v/>
      </c>
      <c r="DU327" s="7" t="str">
        <f t="shared" si="5920"/>
        <v/>
      </c>
      <c r="DV327" s="7" t="str">
        <f t="shared" si="5920"/>
        <v/>
      </c>
      <c r="DW327" s="7" t="str">
        <f t="shared" si="5920"/>
        <v/>
      </c>
      <c r="DX327" s="7" t="str">
        <f t="shared" si="5920"/>
        <v/>
      </c>
      <c r="DY327" s="7" t="str">
        <f t="shared" si="5920"/>
        <v/>
      </c>
      <c r="DZ327" s="7" t="str">
        <f t="shared" si="5920"/>
        <v/>
      </c>
      <c r="EA327" s="7" t="str">
        <f t="shared" si="5920"/>
        <v/>
      </c>
      <c r="EB327" s="7" t="str">
        <f t="shared" si="5920"/>
        <v/>
      </c>
      <c r="EC327" s="7" t="str">
        <f t="shared" si="5920"/>
        <v/>
      </c>
      <c r="ED327" s="7" t="str">
        <f t="shared" si="5920"/>
        <v/>
      </c>
      <c r="EE327" s="7" t="str">
        <f t="shared" si="5920"/>
        <v/>
      </c>
      <c r="EF327" s="7" t="str">
        <f t="shared" si="5920"/>
        <v/>
      </c>
      <c r="EG327" s="7" t="str">
        <f t="shared" si="5920"/>
        <v/>
      </c>
      <c r="EH327" s="7" t="str">
        <f t="shared" si="5920"/>
        <v/>
      </c>
      <c r="EI327" s="7" t="str">
        <f t="shared" si="5920"/>
        <v/>
      </c>
      <c r="EJ327" s="7" t="str">
        <f t="shared" si="5920"/>
        <v/>
      </c>
      <c r="EK327" s="7" t="str">
        <f t="shared" si="5920"/>
        <v/>
      </c>
      <c r="EL327" s="7" t="str">
        <f t="shared" si="5920"/>
        <v/>
      </c>
      <c r="EM327" s="7" t="str">
        <f t="shared" si="5920"/>
        <v/>
      </c>
      <c r="EN327" s="7" t="str">
        <f t="shared" si="5920"/>
        <v/>
      </c>
      <c r="EO327" s="7" t="str">
        <f t="shared" si="5920"/>
        <v/>
      </c>
      <c r="EP327" s="7" t="str">
        <f t="shared" si="5920"/>
        <v/>
      </c>
      <c r="EQ327" s="7" t="str">
        <f t="shared" si="5920"/>
        <v/>
      </c>
      <c r="ER327" s="7" t="str">
        <f t="shared" si="5920"/>
        <v/>
      </c>
      <c r="ES327" s="7" t="str">
        <f t="shared" si="5920"/>
        <v/>
      </c>
      <c r="ET327" s="7" t="str">
        <f t="shared" si="5920"/>
        <v/>
      </c>
      <c r="EU327" s="7" t="str">
        <f t="shared" si="5920"/>
        <v/>
      </c>
      <c r="EV327" s="7" t="str">
        <f t="shared" si="5920"/>
        <v/>
      </c>
      <c r="EW327" s="7" t="str">
        <f t="shared" si="5920"/>
        <v/>
      </c>
      <c r="EX327" s="7" t="str">
        <f t="shared" si="5920"/>
        <v/>
      </c>
      <c r="EY327" s="7" t="str">
        <f t="shared" si="5920"/>
        <v/>
      </c>
      <c r="EZ327" s="7" t="str">
        <f t="shared" si="5920"/>
        <v/>
      </c>
      <c r="FA327" s="7" t="str">
        <f t="shared" si="5920"/>
        <v/>
      </c>
      <c r="FB327" s="7" t="str">
        <f t="shared" si="5920"/>
        <v/>
      </c>
      <c r="FC327" s="7" t="str">
        <f t="shared" ref="FC327:HN327" si="5921">IF(LEFT(FC323,6)="Duplic","",IF(FC323="","",VLOOKUP(FC323,$AD$26:$AI$191,6,FALSE)))</f>
        <v/>
      </c>
      <c r="FD327" s="7" t="str">
        <f t="shared" si="5921"/>
        <v/>
      </c>
      <c r="FE327" s="7" t="str">
        <f t="shared" si="5921"/>
        <v/>
      </c>
      <c r="FF327" s="7" t="str">
        <f t="shared" si="5921"/>
        <v/>
      </c>
      <c r="FG327" s="7" t="str">
        <f t="shared" si="5921"/>
        <v/>
      </c>
      <c r="FH327" s="7" t="str">
        <f t="shared" si="5921"/>
        <v/>
      </c>
      <c r="FI327" s="7" t="str">
        <f t="shared" si="5921"/>
        <v/>
      </c>
      <c r="FJ327" s="7" t="str">
        <f t="shared" si="5921"/>
        <v/>
      </c>
      <c r="FK327" s="7" t="str">
        <f t="shared" si="5921"/>
        <v/>
      </c>
      <c r="FL327" s="7" t="str">
        <f t="shared" si="5921"/>
        <v/>
      </c>
      <c r="FM327" s="7" t="str">
        <f t="shared" si="5921"/>
        <v/>
      </c>
      <c r="FN327" s="7" t="str">
        <f t="shared" si="5921"/>
        <v/>
      </c>
      <c r="FO327" s="7" t="str">
        <f t="shared" si="5921"/>
        <v/>
      </c>
      <c r="FP327" s="7" t="str">
        <f t="shared" si="5921"/>
        <v/>
      </c>
      <c r="FQ327" s="7" t="str">
        <f t="shared" si="5921"/>
        <v/>
      </c>
      <c r="FR327" s="7" t="str">
        <f t="shared" si="5921"/>
        <v/>
      </c>
      <c r="FS327" s="7" t="str">
        <f t="shared" si="5921"/>
        <v/>
      </c>
      <c r="FT327" s="7" t="str">
        <f t="shared" si="5921"/>
        <v/>
      </c>
      <c r="FU327" s="7" t="str">
        <f t="shared" si="5921"/>
        <v/>
      </c>
      <c r="FV327" s="7" t="str">
        <f t="shared" si="5921"/>
        <v/>
      </c>
      <c r="FW327" s="7" t="str">
        <f t="shared" si="5921"/>
        <v/>
      </c>
      <c r="FX327" s="7" t="str">
        <f t="shared" si="5921"/>
        <v/>
      </c>
      <c r="FY327" s="7" t="str">
        <f t="shared" si="5921"/>
        <v/>
      </c>
      <c r="FZ327" s="7" t="str">
        <f t="shared" si="5921"/>
        <v/>
      </c>
      <c r="GA327" s="7" t="str">
        <f t="shared" si="5921"/>
        <v/>
      </c>
      <c r="GB327" s="7" t="str">
        <f t="shared" si="5921"/>
        <v/>
      </c>
      <c r="GC327" s="7" t="str">
        <f t="shared" si="5921"/>
        <v/>
      </c>
      <c r="GD327" s="7" t="str">
        <f t="shared" si="5921"/>
        <v/>
      </c>
      <c r="GE327" s="7" t="str">
        <f t="shared" si="5921"/>
        <v/>
      </c>
      <c r="GF327" s="7" t="str">
        <f t="shared" si="5921"/>
        <v/>
      </c>
      <c r="GG327" s="7" t="str">
        <f t="shared" si="5921"/>
        <v/>
      </c>
      <c r="GH327" s="7" t="str">
        <f t="shared" si="5921"/>
        <v/>
      </c>
      <c r="GI327" s="7" t="str">
        <f t="shared" si="5921"/>
        <v/>
      </c>
      <c r="GJ327" s="7" t="str">
        <f t="shared" si="5921"/>
        <v/>
      </c>
      <c r="GK327" s="7" t="str">
        <f t="shared" si="5921"/>
        <v/>
      </c>
      <c r="GL327" s="7" t="str">
        <f t="shared" si="5921"/>
        <v/>
      </c>
      <c r="GM327" s="7" t="str">
        <f t="shared" si="5921"/>
        <v/>
      </c>
      <c r="GN327" s="7" t="str">
        <f t="shared" si="5921"/>
        <v/>
      </c>
      <c r="GO327" s="7" t="str">
        <f t="shared" si="5921"/>
        <v/>
      </c>
      <c r="GP327" s="7" t="str">
        <f t="shared" si="5921"/>
        <v/>
      </c>
      <c r="GQ327" s="7" t="str">
        <f t="shared" si="5921"/>
        <v/>
      </c>
      <c r="GR327" s="7" t="str">
        <f t="shared" si="5921"/>
        <v/>
      </c>
      <c r="GS327" s="7" t="str">
        <f t="shared" si="5921"/>
        <v/>
      </c>
      <c r="GT327" s="7" t="str">
        <f t="shared" si="5921"/>
        <v/>
      </c>
      <c r="GU327" s="7" t="str">
        <f t="shared" si="5921"/>
        <v/>
      </c>
      <c r="GV327" s="7" t="str">
        <f t="shared" si="5921"/>
        <v/>
      </c>
      <c r="GW327" s="7" t="str">
        <f t="shared" si="5921"/>
        <v/>
      </c>
      <c r="GX327" s="7" t="str">
        <f t="shared" si="5921"/>
        <v/>
      </c>
      <c r="GY327" s="7" t="str">
        <f t="shared" si="5921"/>
        <v/>
      </c>
      <c r="GZ327" s="7" t="str">
        <f t="shared" si="5921"/>
        <v/>
      </c>
      <c r="HA327" s="7" t="str">
        <f t="shared" si="5921"/>
        <v/>
      </c>
      <c r="HB327" s="7" t="str">
        <f t="shared" si="5921"/>
        <v/>
      </c>
      <c r="HC327" s="7" t="str">
        <f t="shared" si="5921"/>
        <v/>
      </c>
      <c r="HD327" s="7" t="str">
        <f t="shared" si="5921"/>
        <v/>
      </c>
      <c r="HE327" s="7" t="str">
        <f t="shared" si="5921"/>
        <v/>
      </c>
      <c r="HF327" s="7" t="str">
        <f t="shared" si="5921"/>
        <v/>
      </c>
      <c r="HG327" s="7" t="str">
        <f t="shared" si="5921"/>
        <v/>
      </c>
      <c r="HH327" s="7" t="str">
        <f t="shared" si="5921"/>
        <v/>
      </c>
      <c r="HI327" s="7" t="str">
        <f t="shared" si="5921"/>
        <v/>
      </c>
      <c r="HJ327" s="7" t="str">
        <f t="shared" si="5921"/>
        <v/>
      </c>
      <c r="HK327" s="7" t="str">
        <f t="shared" si="5921"/>
        <v/>
      </c>
      <c r="HL327" s="7" t="str">
        <f t="shared" si="5921"/>
        <v/>
      </c>
      <c r="HM327" s="7" t="str">
        <f t="shared" si="5921"/>
        <v/>
      </c>
      <c r="HN327" s="7" t="str">
        <f t="shared" si="5921"/>
        <v/>
      </c>
      <c r="HO327" s="7" t="str">
        <f t="shared" ref="HO327:ID327" si="5922">IF(LEFT(HO323,6)="Duplic","",IF(HO323="","",VLOOKUP(HO323,$AD$26:$AI$191,6,FALSE)))</f>
        <v/>
      </c>
      <c r="HP327" s="7" t="str">
        <f t="shared" si="5922"/>
        <v/>
      </c>
      <c r="HQ327" s="7" t="str">
        <f t="shared" si="5922"/>
        <v/>
      </c>
      <c r="HR327" s="7" t="str">
        <f t="shared" si="5922"/>
        <v/>
      </c>
      <c r="HS327" s="7" t="str">
        <f t="shared" si="5922"/>
        <v/>
      </c>
      <c r="HT327" s="7" t="str">
        <f t="shared" si="5922"/>
        <v/>
      </c>
      <c r="HU327" s="7" t="str">
        <f t="shared" si="5922"/>
        <v/>
      </c>
      <c r="HV327" s="7" t="str">
        <f t="shared" si="5922"/>
        <v/>
      </c>
      <c r="HW327" s="7" t="str">
        <f t="shared" si="5922"/>
        <v/>
      </c>
      <c r="HX327" s="7" t="str">
        <f t="shared" si="5922"/>
        <v/>
      </c>
      <c r="HY327" s="7" t="str">
        <f t="shared" si="5922"/>
        <v/>
      </c>
      <c r="HZ327" s="7" t="str">
        <f t="shared" si="5922"/>
        <v/>
      </c>
      <c r="IA327" s="7" t="str">
        <f t="shared" si="5922"/>
        <v/>
      </c>
      <c r="IB327" s="7" t="str">
        <f t="shared" si="5922"/>
        <v/>
      </c>
      <c r="IC327" s="7" t="str">
        <f t="shared" si="5922"/>
        <v/>
      </c>
      <c r="ID327" s="7" t="str">
        <f t="shared" si="5922"/>
        <v/>
      </c>
    </row>
    <row r="328" spans="1:238" hidden="1" x14ac:dyDescent="0.3">
      <c r="A328" s="31" t="s">
        <v>713</v>
      </c>
      <c r="B328" s="31" t="str">
        <f>VLOOKUP($A328,POINTS!$O$3:$W$168,B$232,FALSE)</f>
        <v>Holy Trinity Catholic Church</v>
      </c>
      <c r="C328" s="31" t="str">
        <f>VLOOKUP($A328,POINTS!$O$3:$W$168,C$232,FALSE)</f>
        <v>New Corn Hill</v>
      </c>
      <c r="D328" s="32">
        <f>VLOOKUP($A328,POINTS!$O$3:$W$168,D$232,FALSE)</f>
        <v>30.770164999999999</v>
      </c>
      <c r="E328" s="32">
        <f>VLOOKUP($A328,POINTS!$O$3:$W$168,E$232,FALSE)</f>
        <v>-97.587772999999999</v>
      </c>
      <c r="F328" s="31">
        <f>VLOOKUP($A328,POINTS!$O$3:$W$168,F$232,FALSE)</f>
        <v>0</v>
      </c>
      <c r="G328" s="31">
        <f>VLOOKUP($A328,POINTS!$O$3:$W$168,G$232,FALSE)</f>
        <v>185</v>
      </c>
      <c r="H328" s="31">
        <f>VLOOKUP($A328,POINTS!$O$3:$W$168,H$232,FALSE)</f>
        <v>0</v>
      </c>
      <c r="I328" s="7">
        <f>ROUNDUP(VLOOKUP(A328,POINTS!$A$3:$J$168,10,FALSE)/2,0)</f>
        <v>38</v>
      </c>
      <c r="Z328" s="29"/>
      <c r="AA328" s="29" t="s">
        <v>802</v>
      </c>
      <c r="AE328" s="7" t="str">
        <f t="shared" ref="AE328" si="5923">IF(COUNTIF($A$449:$A$614,AE323)&gt;0,IF(LEN($AB321)-LEN(SUBSTITUTE($AB321,LEFT(AE323,1),""))&gt;=1,IF(AE327="Night",0.1,""),""),"")</f>
        <v/>
      </c>
      <c r="AF328" s="7" t="str">
        <f t="shared" ref="AF328" si="5924">IF(COUNTIF($A$449:$A$614,AF323)&gt;0,IF(LEN($AB321)-LEN(SUBSTITUTE($AB321,LEFT(AF323,1),""))&gt;=1,IF(AF327="Night",0.1,""),""),"")</f>
        <v/>
      </c>
      <c r="AG328" s="7" t="str">
        <f t="shared" ref="AG328" si="5925">IF(COUNTIF($A$449:$A$614,AG323)&gt;0,IF(LEN($AB321)-LEN(SUBSTITUTE($AB321,LEFT(AG323,1),""))&gt;=1,IF(AG327="Night",0.1,""),""),"")</f>
        <v/>
      </c>
      <c r="AH328" s="7" t="str">
        <f t="shared" ref="AH328" si="5926">IF(COUNTIF($A$449:$A$614,AH323)&gt;0,IF(LEN($AB321)-LEN(SUBSTITUTE($AB321,LEFT(AH323,1),""))&gt;=1,IF(AH327="Night",0.1,""),""),"")</f>
        <v/>
      </c>
      <c r="AI328" s="7" t="str">
        <f t="shared" ref="AI328" si="5927">IF(COUNTIF($A$449:$A$614,AI323)&gt;0,IF(LEN($AB321)-LEN(SUBSTITUTE($AB321,LEFT(AI323,1),""))&gt;=1,IF(AI327="Night",0.1,""),""),"")</f>
        <v/>
      </c>
      <c r="AJ328" s="7" t="str">
        <f t="shared" ref="AJ328" si="5928">IF(COUNTIF($A$449:$A$614,AJ323)&gt;0,IF(LEN($AB321)-LEN(SUBSTITUTE($AB321,LEFT(AJ323,1),""))&gt;=1,IF(AJ327="Night",0.1,""),""),"")</f>
        <v/>
      </c>
      <c r="AK328" s="7" t="str">
        <f t="shared" ref="AK328" si="5929">IF(COUNTIF($A$449:$A$614,AK323)&gt;0,IF(LEN($AB321)-LEN(SUBSTITUTE($AB321,LEFT(AK323,1),""))&gt;=1,IF(AK327="Night",0.1,""),""),"")</f>
        <v/>
      </c>
      <c r="AL328" s="7" t="str">
        <f t="shared" ref="AL328" si="5930">IF(COUNTIF($A$449:$A$614,AL323)&gt;0,IF(LEN($AB321)-LEN(SUBSTITUTE($AB321,LEFT(AL323,1),""))&gt;=1,IF(AL327="Night",0.1,""),""),"")</f>
        <v/>
      </c>
      <c r="AM328" s="7" t="str">
        <f t="shared" ref="AM328" si="5931">IF(COUNTIF($A$449:$A$614,AM323)&gt;0,IF(LEN($AB321)-LEN(SUBSTITUTE($AB321,LEFT(AM323,1),""))&gt;=1,IF(AM327="Night",0.1,""),""),"")</f>
        <v/>
      </c>
      <c r="AN328" s="7" t="str">
        <f t="shared" ref="AN328" si="5932">IF(COUNTIF($A$449:$A$614,AN323)&gt;0,IF(LEN($AB321)-LEN(SUBSTITUTE($AB321,LEFT(AN323,1),""))&gt;=1,IF(AN327="Night",0.1,""),""),"")</f>
        <v/>
      </c>
      <c r="AO328" s="7" t="str">
        <f t="shared" ref="AO328" si="5933">IF(COUNTIF($A$449:$A$614,AO323)&gt;0,IF(LEN($AB321)-LEN(SUBSTITUTE($AB321,LEFT(AO323,1),""))&gt;=1,IF(AO327="Night",0.1,""),""),"")</f>
        <v/>
      </c>
      <c r="AP328" s="7" t="str">
        <f t="shared" ref="AP328" si="5934">IF(COUNTIF($A$449:$A$614,AP323)&gt;0,IF(LEN($AB321)-LEN(SUBSTITUTE($AB321,LEFT(AP323,1),""))&gt;=1,IF(AP327="Night",0.1,""),""),"")</f>
        <v/>
      </c>
      <c r="AQ328" s="7" t="str">
        <f t="shared" ref="AQ328" si="5935">IF(COUNTIF($A$449:$A$614,AQ323)&gt;0,IF(LEN($AB321)-LEN(SUBSTITUTE($AB321,LEFT(AQ323,1),""))&gt;=1,IF(AQ327="Night",0.1,""),""),"")</f>
        <v/>
      </c>
      <c r="AR328" s="7" t="str">
        <f t="shared" ref="AR328" si="5936">IF(COUNTIF($A$449:$A$614,AR323)&gt;0,IF(LEN($AB321)-LEN(SUBSTITUTE($AB321,LEFT(AR323,1),""))&gt;=1,IF(AR327="Night",0.1,""),""),"")</f>
        <v/>
      </c>
      <c r="AS328" s="7" t="str">
        <f t="shared" ref="AS328" si="5937">IF(COUNTIF($A$449:$A$614,AS323)&gt;0,IF(LEN($AB321)-LEN(SUBSTITUTE($AB321,LEFT(AS323,1),""))&gt;=1,IF(AS327="Night",0.1,""),""),"")</f>
        <v/>
      </c>
      <c r="AT328" s="7" t="str">
        <f t="shared" ref="AT328" si="5938">IF(COUNTIF($A$449:$A$614,AT323)&gt;0,IF(LEN($AB321)-LEN(SUBSTITUTE($AB321,LEFT(AT323,1),""))&gt;=1,IF(AT327="Night",0.1,""),""),"")</f>
        <v/>
      </c>
      <c r="AU328" s="7" t="str">
        <f t="shared" ref="AU328" si="5939">IF(COUNTIF($A$449:$A$614,AU323)&gt;0,IF(LEN($AB321)-LEN(SUBSTITUTE($AB321,LEFT(AU323,1),""))&gt;=1,IF(AU327="Night",0.1,""),""),"")</f>
        <v/>
      </c>
      <c r="AV328" s="7" t="str">
        <f t="shared" ref="AV328" si="5940">IF(COUNTIF($A$449:$A$614,AV323)&gt;0,IF(LEN($AB321)-LEN(SUBSTITUTE($AB321,LEFT(AV323,1),""))&gt;=1,IF(AV327="Night",0.1,""),""),"")</f>
        <v/>
      </c>
      <c r="AW328" s="7" t="str">
        <f t="shared" ref="AW328" si="5941">IF(COUNTIF($A$449:$A$614,AW323)&gt;0,IF(LEN($AB321)-LEN(SUBSTITUTE($AB321,LEFT(AW323,1),""))&gt;=1,IF(AW327="Night",0.1,""),""),"")</f>
        <v/>
      </c>
      <c r="AX328" s="7" t="str">
        <f t="shared" ref="AX328" si="5942">IF(COUNTIF($A$449:$A$614,AX323)&gt;0,IF(LEN($AB321)-LEN(SUBSTITUTE($AB321,LEFT(AX323,1),""))&gt;=1,IF(AX327="Night",0.1,""),""),"")</f>
        <v/>
      </c>
      <c r="AY328" s="7" t="str">
        <f t="shared" ref="AY328" si="5943">IF(COUNTIF($A$449:$A$614,AY323)&gt;0,IF(LEN($AB321)-LEN(SUBSTITUTE($AB321,LEFT(AY323,1),""))&gt;=1,IF(AY327="Night",0.1,""),""),"")</f>
        <v/>
      </c>
      <c r="AZ328" s="7" t="str">
        <f t="shared" ref="AZ328" si="5944">IF(COUNTIF($A$449:$A$614,AZ323)&gt;0,IF(LEN($AB321)-LEN(SUBSTITUTE($AB321,LEFT(AZ323,1),""))&gt;=1,IF(AZ327="Night",0.1,""),""),"")</f>
        <v/>
      </c>
      <c r="BA328" s="7" t="str">
        <f t="shared" ref="BA328" si="5945">IF(COUNTIF($A$449:$A$614,BA323)&gt;0,IF(LEN($AB321)-LEN(SUBSTITUTE($AB321,LEFT(BA323,1),""))&gt;=1,IF(BA327="Night",0.1,""),""),"")</f>
        <v/>
      </c>
      <c r="BB328" s="7" t="str">
        <f t="shared" ref="BB328" si="5946">IF(COUNTIF($A$449:$A$614,BB323)&gt;0,IF(LEN($AB321)-LEN(SUBSTITUTE($AB321,LEFT(BB323,1),""))&gt;=1,IF(BB327="Night",0.1,""),""),"")</f>
        <v/>
      </c>
      <c r="BC328" s="7" t="str">
        <f t="shared" ref="BC328" si="5947">IF(COUNTIF($A$449:$A$614,BC323)&gt;0,IF(LEN($AB321)-LEN(SUBSTITUTE($AB321,LEFT(BC323,1),""))&gt;=1,IF(BC327="Night",0.1,""),""),"")</f>
        <v/>
      </c>
      <c r="BD328" s="7" t="str">
        <f t="shared" ref="BD328" si="5948">IF(COUNTIF($A$449:$A$614,BD323)&gt;0,IF(LEN($AB321)-LEN(SUBSTITUTE($AB321,LEFT(BD323,1),""))&gt;=1,IF(BD327="Night",0.1,""),""),"")</f>
        <v/>
      </c>
      <c r="BE328" s="7" t="str">
        <f t="shared" ref="BE328" si="5949">IF(COUNTIF($A$449:$A$614,BE323)&gt;0,IF(LEN($AB321)-LEN(SUBSTITUTE($AB321,LEFT(BE323,1),""))&gt;=1,IF(BE327="Night",0.1,""),""),"")</f>
        <v/>
      </c>
      <c r="BF328" s="7" t="str">
        <f t="shared" ref="BF328" si="5950">IF(COUNTIF($A$449:$A$614,BF323)&gt;0,IF(LEN($AB321)-LEN(SUBSTITUTE($AB321,LEFT(BF323,1),""))&gt;=1,IF(BF327="Night",0.1,""),""),"")</f>
        <v/>
      </c>
      <c r="BG328" s="7" t="str">
        <f t="shared" ref="BG328" si="5951">IF(COUNTIF($A$449:$A$614,BG323)&gt;0,IF(LEN($AB321)-LEN(SUBSTITUTE($AB321,LEFT(BG323,1),""))&gt;=1,IF(BG327="Night",0.1,""),""),"")</f>
        <v/>
      </c>
      <c r="BH328" s="7" t="str">
        <f t="shared" ref="BH328" si="5952">IF(COUNTIF($A$449:$A$614,BH323)&gt;0,IF(LEN($AB321)-LEN(SUBSTITUTE($AB321,LEFT(BH323,1),""))&gt;=1,IF(BH327="Night",0.1,""),""),"")</f>
        <v/>
      </c>
      <c r="BI328" s="7" t="str">
        <f t="shared" ref="BI328" si="5953">IF(COUNTIF($A$449:$A$614,BI323)&gt;0,IF(LEN($AB321)-LEN(SUBSTITUTE($AB321,LEFT(BI323,1),""))&gt;=1,IF(BI327="Night",0.1,""),""),"")</f>
        <v/>
      </c>
      <c r="BJ328" s="7" t="str">
        <f t="shared" ref="BJ328" si="5954">IF(COUNTIF($A$449:$A$614,BJ323)&gt;0,IF(LEN($AB321)-LEN(SUBSTITUTE($AB321,LEFT(BJ323,1),""))&gt;=1,IF(BJ327="Night",0.1,""),""),"")</f>
        <v/>
      </c>
      <c r="BK328" s="7" t="str">
        <f t="shared" ref="BK328" si="5955">IF(COUNTIF($A$449:$A$614,BK323)&gt;0,IF(LEN($AB321)-LEN(SUBSTITUTE($AB321,LEFT(BK323,1),""))&gt;=1,IF(BK327="Night",0.1,""),""),"")</f>
        <v/>
      </c>
      <c r="BL328" s="7" t="str">
        <f t="shared" ref="BL328" si="5956">IF(COUNTIF($A$449:$A$614,BL323)&gt;0,IF(LEN($AB321)-LEN(SUBSTITUTE($AB321,LEFT(BL323,1),""))&gt;=1,IF(BL327="Night",0.1,""),""),"")</f>
        <v/>
      </c>
      <c r="BM328" s="7" t="str">
        <f t="shared" ref="BM328" si="5957">IF(COUNTIF($A$449:$A$614,BM323)&gt;0,IF(LEN($AB321)-LEN(SUBSTITUTE($AB321,LEFT(BM323,1),""))&gt;=1,IF(BM327="Night",0.1,""),""),"")</f>
        <v/>
      </c>
      <c r="BN328" s="7" t="str">
        <f t="shared" ref="BN328" si="5958">IF(COUNTIF($A$449:$A$614,BN323)&gt;0,IF(LEN($AB321)-LEN(SUBSTITUTE($AB321,LEFT(BN323,1),""))&gt;=1,IF(BN327="Night",0.1,""),""),"")</f>
        <v/>
      </c>
      <c r="BO328" s="7" t="str">
        <f t="shared" ref="BO328" si="5959">IF(COUNTIF($A$449:$A$614,BO323)&gt;0,IF(LEN($AB321)-LEN(SUBSTITUTE($AB321,LEFT(BO323,1),""))&gt;=1,IF(BO327="Night",0.1,""),""),"")</f>
        <v/>
      </c>
      <c r="BP328" s="7" t="str">
        <f t="shared" ref="BP328" si="5960">IF(COUNTIF($A$449:$A$614,BP323)&gt;0,IF(LEN($AB321)-LEN(SUBSTITUTE($AB321,LEFT(BP323,1),""))&gt;=1,IF(BP327="Night",0.1,""),""),"")</f>
        <v/>
      </c>
      <c r="BQ328" s="7" t="str">
        <f t="shared" ref="BQ328" si="5961">IF(COUNTIF($A$449:$A$614,BQ323)&gt;0,IF(LEN($AB321)-LEN(SUBSTITUTE($AB321,LEFT(BQ323,1),""))&gt;=1,IF(BQ327="Night",0.1,""),""),"")</f>
        <v/>
      </c>
      <c r="BR328" s="7" t="str">
        <f t="shared" ref="BR328" si="5962">IF(COUNTIF($A$449:$A$614,BR323)&gt;0,IF(LEN($AB321)-LEN(SUBSTITUTE($AB321,LEFT(BR323,1),""))&gt;=1,IF(BR327="Night",0.1,""),""),"")</f>
        <v/>
      </c>
      <c r="BS328" s="7" t="str">
        <f t="shared" ref="BS328" si="5963">IF(COUNTIF($A$449:$A$614,BS323)&gt;0,IF(LEN($AB321)-LEN(SUBSTITUTE($AB321,LEFT(BS323,1),""))&gt;=1,IF(BS327="Night",0.1,""),""),"")</f>
        <v/>
      </c>
      <c r="BT328" s="7" t="str">
        <f t="shared" ref="BT328" si="5964">IF(COUNTIF($A$449:$A$614,BT323)&gt;0,IF(LEN($AB321)-LEN(SUBSTITUTE($AB321,LEFT(BT323,1),""))&gt;=1,IF(BT327="Night",0.1,""),""),"")</f>
        <v/>
      </c>
      <c r="BU328" s="7" t="str">
        <f t="shared" ref="BU328" si="5965">IF(COUNTIF($A$449:$A$614,BU323)&gt;0,IF(LEN($AB321)-LEN(SUBSTITUTE($AB321,LEFT(BU323,1),""))&gt;=1,IF(BU327="Night",0.1,""),""),"")</f>
        <v/>
      </c>
      <c r="BV328" s="7" t="str">
        <f t="shared" ref="BV328" si="5966">IF(COUNTIF($A$449:$A$614,BV323)&gt;0,IF(LEN($AB321)-LEN(SUBSTITUTE($AB321,LEFT(BV323,1),""))&gt;=1,IF(BV327="Night",0.1,""),""),"")</f>
        <v/>
      </c>
      <c r="BW328" s="7" t="str">
        <f t="shared" ref="BW328" si="5967">IF(COUNTIF($A$449:$A$614,BW323)&gt;0,IF(LEN($AB321)-LEN(SUBSTITUTE($AB321,LEFT(BW323,1),""))&gt;=1,IF(BW327="Night",0.1,""),""),"")</f>
        <v/>
      </c>
      <c r="BX328" s="7" t="str">
        <f t="shared" ref="BX328" si="5968">IF(COUNTIF($A$449:$A$614,BX323)&gt;0,IF(LEN($AB321)-LEN(SUBSTITUTE($AB321,LEFT(BX323,1),""))&gt;=1,IF(BX327="Night",0.1,""),""),"")</f>
        <v/>
      </c>
      <c r="BY328" s="7" t="str">
        <f t="shared" ref="BY328" si="5969">IF(COUNTIF($A$449:$A$614,BY323)&gt;0,IF(LEN($AB321)-LEN(SUBSTITUTE($AB321,LEFT(BY323,1),""))&gt;=1,IF(BY327="Night",0.1,""),""),"")</f>
        <v/>
      </c>
      <c r="BZ328" s="7" t="str">
        <f t="shared" ref="BZ328" si="5970">IF(COUNTIF($A$449:$A$614,BZ323)&gt;0,IF(LEN($AB321)-LEN(SUBSTITUTE($AB321,LEFT(BZ323,1),""))&gt;=1,IF(BZ327="Night",0.1,""),""),"")</f>
        <v/>
      </c>
      <c r="CA328" s="7" t="str">
        <f t="shared" ref="CA328" si="5971">IF(COUNTIF($A$449:$A$614,CA323)&gt;0,IF(LEN($AB321)-LEN(SUBSTITUTE($AB321,LEFT(CA323,1),""))&gt;=1,IF(CA327="Night",0.1,""),""),"")</f>
        <v/>
      </c>
      <c r="CB328" s="7" t="str">
        <f t="shared" ref="CB328" si="5972">IF(COUNTIF($A$449:$A$614,CB323)&gt;0,IF(LEN($AB321)-LEN(SUBSTITUTE($AB321,LEFT(CB323,1),""))&gt;=1,IF(CB327="Night",0.1,""),""),"")</f>
        <v/>
      </c>
      <c r="CC328" s="7" t="str">
        <f t="shared" ref="CC328" si="5973">IF(COUNTIF($A$449:$A$614,CC323)&gt;0,IF(LEN($AB321)-LEN(SUBSTITUTE($AB321,LEFT(CC323,1),""))&gt;=1,IF(CC327="Night",0.1,""),""),"")</f>
        <v/>
      </c>
      <c r="CD328" s="7" t="str">
        <f t="shared" ref="CD328" si="5974">IF(COUNTIF($A$449:$A$614,CD323)&gt;0,IF(LEN($AB321)-LEN(SUBSTITUTE($AB321,LEFT(CD323,1),""))&gt;=1,IF(CD327="Night",0.1,""),""),"")</f>
        <v/>
      </c>
      <c r="CE328" s="7" t="str">
        <f t="shared" ref="CE328" si="5975">IF(COUNTIF($A$449:$A$614,CE323)&gt;0,IF(LEN($AB321)-LEN(SUBSTITUTE($AB321,LEFT(CE323,1),""))&gt;=1,IF(CE327="Night",0.1,""),""),"")</f>
        <v/>
      </c>
      <c r="CF328" s="7" t="str">
        <f t="shared" ref="CF328" si="5976">IF(COUNTIF($A$449:$A$614,CF323)&gt;0,IF(LEN($AB321)-LEN(SUBSTITUTE($AB321,LEFT(CF323,1),""))&gt;=1,IF(CF327="Night",0.1,""),""),"")</f>
        <v/>
      </c>
      <c r="CG328" s="7" t="str">
        <f t="shared" ref="CG328" si="5977">IF(COUNTIF($A$449:$A$614,CG323)&gt;0,IF(LEN($AB321)-LEN(SUBSTITUTE($AB321,LEFT(CG323,1),""))&gt;=1,IF(CG327="Night",0.1,""),""),"")</f>
        <v/>
      </c>
      <c r="CH328" s="7" t="str">
        <f t="shared" ref="CH328" si="5978">IF(COUNTIF($A$449:$A$614,CH323)&gt;0,IF(LEN($AB321)-LEN(SUBSTITUTE($AB321,LEFT(CH323,1),""))&gt;=1,IF(CH327="Night",0.1,""),""),"")</f>
        <v/>
      </c>
      <c r="CI328" s="7" t="str">
        <f t="shared" ref="CI328" si="5979">IF(COUNTIF($A$449:$A$614,CI323)&gt;0,IF(LEN($AB321)-LEN(SUBSTITUTE($AB321,LEFT(CI323,1),""))&gt;=1,IF(CI327="Night",0.1,""),""),"")</f>
        <v/>
      </c>
      <c r="CJ328" s="7" t="str">
        <f t="shared" ref="CJ328" si="5980">IF(COUNTIF($A$449:$A$614,CJ323)&gt;0,IF(LEN($AB321)-LEN(SUBSTITUTE($AB321,LEFT(CJ323,1),""))&gt;=1,IF(CJ327="Night",0.1,""),""),"")</f>
        <v/>
      </c>
      <c r="CK328" s="7" t="str">
        <f t="shared" ref="CK328" si="5981">IF(COUNTIF($A$449:$A$614,CK323)&gt;0,IF(LEN($AB321)-LEN(SUBSTITUTE($AB321,LEFT(CK323,1),""))&gt;=1,IF(CK327="Night",0.1,""),""),"")</f>
        <v/>
      </c>
      <c r="CL328" s="7" t="str">
        <f t="shared" ref="CL328" si="5982">IF(COUNTIF($A$449:$A$614,CL323)&gt;0,IF(LEN($AB321)-LEN(SUBSTITUTE($AB321,LEFT(CL323,1),""))&gt;=1,IF(CL327="Night",0.1,""),""),"")</f>
        <v/>
      </c>
      <c r="CM328" s="7" t="str">
        <f t="shared" ref="CM328" si="5983">IF(COUNTIF($A$449:$A$614,CM323)&gt;0,IF(LEN($AB321)-LEN(SUBSTITUTE($AB321,LEFT(CM323,1),""))&gt;=1,IF(CM327="Night",0.1,""),""),"")</f>
        <v/>
      </c>
      <c r="CN328" s="7" t="str">
        <f t="shared" ref="CN328" si="5984">IF(COUNTIF($A$449:$A$614,CN323)&gt;0,IF(LEN($AB321)-LEN(SUBSTITUTE($AB321,LEFT(CN323,1),""))&gt;=1,IF(CN327="Night",0.1,""),""),"")</f>
        <v/>
      </c>
      <c r="CO328" s="7" t="str">
        <f t="shared" ref="CO328" si="5985">IF(COUNTIF($A$449:$A$614,CO323)&gt;0,IF(LEN($AB321)-LEN(SUBSTITUTE($AB321,LEFT(CO323,1),""))&gt;=1,IF(CO327="Night",0.1,""),""),"")</f>
        <v/>
      </c>
      <c r="CP328" s="7" t="str">
        <f t="shared" ref="CP328" si="5986">IF(COUNTIF($A$449:$A$614,CP323)&gt;0,IF(LEN($AB321)-LEN(SUBSTITUTE($AB321,LEFT(CP323,1),""))&gt;=1,IF(CP327="Night",0.1,""),""),"")</f>
        <v/>
      </c>
      <c r="CQ328" s="7" t="str">
        <f t="shared" ref="CQ328" si="5987">IF(COUNTIF($A$449:$A$614,CQ323)&gt;0,IF(LEN($AB321)-LEN(SUBSTITUTE($AB321,LEFT(CQ323,1),""))&gt;=1,IF(CQ327="Night",0.1,""),""),"")</f>
        <v/>
      </c>
      <c r="CR328" s="7" t="str">
        <f t="shared" ref="CR328" si="5988">IF(COUNTIF($A$449:$A$614,CR323)&gt;0,IF(LEN($AB321)-LEN(SUBSTITUTE($AB321,LEFT(CR323,1),""))&gt;=1,IF(CR327="Night",0.1,""),""),"")</f>
        <v/>
      </c>
      <c r="CS328" s="7" t="str">
        <f t="shared" ref="CS328" si="5989">IF(COUNTIF($A$449:$A$614,CS323)&gt;0,IF(LEN($AB321)-LEN(SUBSTITUTE($AB321,LEFT(CS323,1),""))&gt;=1,IF(CS327="Night",0.1,""),""),"")</f>
        <v/>
      </c>
      <c r="CT328" s="7" t="str">
        <f t="shared" ref="CT328" si="5990">IF(COUNTIF($A$449:$A$614,CT323)&gt;0,IF(LEN($AB321)-LEN(SUBSTITUTE($AB321,LEFT(CT323,1),""))&gt;=1,IF(CT327="Night",0.1,""),""),"")</f>
        <v/>
      </c>
      <c r="CU328" s="7" t="str">
        <f t="shared" ref="CU328" si="5991">IF(COUNTIF($A$449:$A$614,CU323)&gt;0,IF(LEN($AB321)-LEN(SUBSTITUTE($AB321,LEFT(CU323,1),""))&gt;=1,IF(CU327="Night",0.1,""),""),"")</f>
        <v/>
      </c>
      <c r="CV328" s="7" t="str">
        <f t="shared" ref="CV328" si="5992">IF(COUNTIF($A$449:$A$614,CV323)&gt;0,IF(LEN($AB321)-LEN(SUBSTITUTE($AB321,LEFT(CV323,1),""))&gt;=1,IF(CV327="Night",0.1,""),""),"")</f>
        <v/>
      </c>
      <c r="CW328" s="7" t="str">
        <f t="shared" ref="CW328" si="5993">IF(COUNTIF($A$449:$A$614,CW323)&gt;0,IF(LEN($AB321)-LEN(SUBSTITUTE($AB321,LEFT(CW323,1),""))&gt;=1,IF(CW327="Night",0.1,""),""),"")</f>
        <v/>
      </c>
      <c r="CX328" s="7" t="str">
        <f t="shared" ref="CX328" si="5994">IF(COUNTIF($A$449:$A$614,CX323)&gt;0,IF(LEN($AB321)-LEN(SUBSTITUTE($AB321,LEFT(CX323,1),""))&gt;=1,IF(CX327="Night",0.1,""),""),"")</f>
        <v/>
      </c>
      <c r="CY328" s="7" t="str">
        <f t="shared" ref="CY328" si="5995">IF(COUNTIF($A$449:$A$614,CY323)&gt;0,IF(LEN($AB321)-LEN(SUBSTITUTE($AB321,LEFT(CY323,1),""))&gt;=1,IF(CY327="Night",0.1,""),""),"")</f>
        <v/>
      </c>
      <c r="CZ328" s="7" t="str">
        <f t="shared" ref="CZ328" si="5996">IF(COUNTIF($A$449:$A$614,CZ323)&gt;0,IF(LEN($AB321)-LEN(SUBSTITUTE($AB321,LEFT(CZ323,1),""))&gt;=1,IF(CZ327="Night",0.1,""),""),"")</f>
        <v/>
      </c>
      <c r="DA328" s="7" t="str">
        <f t="shared" ref="DA328" si="5997">IF(COUNTIF($A$449:$A$614,DA323)&gt;0,IF(LEN($AB321)-LEN(SUBSTITUTE($AB321,LEFT(DA323,1),""))&gt;=1,IF(DA327="Night",0.1,""),""),"")</f>
        <v/>
      </c>
      <c r="DB328" s="7" t="str">
        <f t="shared" ref="DB328" si="5998">IF(COUNTIF($A$449:$A$614,DB323)&gt;0,IF(LEN($AB321)-LEN(SUBSTITUTE($AB321,LEFT(DB323,1),""))&gt;=1,IF(DB327="Night",0.1,""),""),"")</f>
        <v/>
      </c>
      <c r="DC328" s="7" t="str">
        <f t="shared" ref="DC328" si="5999">IF(COUNTIF($A$449:$A$614,DC323)&gt;0,IF(LEN($AB321)-LEN(SUBSTITUTE($AB321,LEFT(DC323,1),""))&gt;=1,IF(DC327="Night",0.1,""),""),"")</f>
        <v/>
      </c>
      <c r="DD328" s="7" t="str">
        <f t="shared" ref="DD328" si="6000">IF(COUNTIF($A$449:$A$614,DD323)&gt;0,IF(LEN($AB321)-LEN(SUBSTITUTE($AB321,LEFT(DD323,1),""))&gt;=1,IF(DD327="Night",0.1,""),""),"")</f>
        <v/>
      </c>
      <c r="DE328" s="7" t="str">
        <f t="shared" ref="DE328" si="6001">IF(COUNTIF($A$449:$A$614,DE323)&gt;0,IF(LEN($AB321)-LEN(SUBSTITUTE($AB321,LEFT(DE323,1),""))&gt;=1,IF(DE327="Night",0.1,""),""),"")</f>
        <v/>
      </c>
      <c r="DF328" s="7" t="str">
        <f t="shared" ref="DF328" si="6002">IF(COUNTIF($A$449:$A$614,DF323)&gt;0,IF(LEN($AB321)-LEN(SUBSTITUTE($AB321,LEFT(DF323,1),""))&gt;=1,IF(DF327="Night",0.1,""),""),"")</f>
        <v/>
      </c>
      <c r="DG328" s="7" t="str">
        <f t="shared" ref="DG328" si="6003">IF(COUNTIF($A$449:$A$614,DG323)&gt;0,IF(LEN($AB321)-LEN(SUBSTITUTE($AB321,LEFT(DG323,1),""))&gt;=1,IF(DG327="Night",0.1,""),""),"")</f>
        <v/>
      </c>
      <c r="DH328" s="7" t="str">
        <f t="shared" ref="DH328" si="6004">IF(COUNTIF($A$449:$A$614,DH323)&gt;0,IF(LEN($AB321)-LEN(SUBSTITUTE($AB321,LEFT(DH323,1),""))&gt;=1,IF(DH327="Night",0.1,""),""),"")</f>
        <v/>
      </c>
      <c r="DI328" s="7" t="str">
        <f t="shared" ref="DI328" si="6005">IF(COUNTIF($A$449:$A$614,DI323)&gt;0,IF(LEN($AB321)-LEN(SUBSTITUTE($AB321,LEFT(DI323,1),""))&gt;=1,IF(DI327="Night",0.1,""),""),"")</f>
        <v/>
      </c>
      <c r="DJ328" s="7" t="str">
        <f t="shared" ref="DJ328" si="6006">IF(COUNTIF($A$449:$A$614,DJ323)&gt;0,IF(LEN($AB321)-LEN(SUBSTITUTE($AB321,LEFT(DJ323,1),""))&gt;=1,IF(DJ327="Night",0.1,""),""),"")</f>
        <v/>
      </c>
      <c r="DK328" s="7" t="str">
        <f t="shared" ref="DK328" si="6007">IF(COUNTIF($A$449:$A$614,DK323)&gt;0,IF(LEN($AB321)-LEN(SUBSTITUTE($AB321,LEFT(DK323,1),""))&gt;=1,IF(DK327="Night",0.1,""),""),"")</f>
        <v/>
      </c>
      <c r="DL328" s="7" t="str">
        <f t="shared" ref="DL328" si="6008">IF(COUNTIF($A$449:$A$614,DL323)&gt;0,IF(LEN($AB321)-LEN(SUBSTITUTE($AB321,LEFT(DL323,1),""))&gt;=1,IF(DL327="Night",0.1,""),""),"")</f>
        <v/>
      </c>
      <c r="DM328" s="7" t="str">
        <f t="shared" ref="DM328" si="6009">IF(COUNTIF($A$449:$A$614,DM323)&gt;0,IF(LEN($AB321)-LEN(SUBSTITUTE($AB321,LEFT(DM323,1),""))&gt;=1,IF(DM327="Night",0.1,""),""),"")</f>
        <v/>
      </c>
      <c r="DN328" s="7" t="str">
        <f t="shared" ref="DN328" si="6010">IF(COUNTIF($A$449:$A$614,DN323)&gt;0,IF(LEN($AB321)-LEN(SUBSTITUTE($AB321,LEFT(DN323,1),""))&gt;=1,IF(DN327="Night",0.1,""),""),"")</f>
        <v/>
      </c>
      <c r="DO328" s="7" t="str">
        <f t="shared" ref="DO328" si="6011">IF(COUNTIF($A$449:$A$614,DO323)&gt;0,IF(LEN($AB321)-LEN(SUBSTITUTE($AB321,LEFT(DO323,1),""))&gt;=1,IF(DO327="Night",0.1,""),""),"")</f>
        <v/>
      </c>
      <c r="DP328" s="7" t="str">
        <f t="shared" ref="DP328" si="6012">IF(COUNTIF($A$449:$A$614,DP323)&gt;0,IF(LEN($AB321)-LEN(SUBSTITUTE($AB321,LEFT(DP323,1),""))&gt;=1,IF(DP327="Night",0.1,""),""),"")</f>
        <v/>
      </c>
      <c r="DQ328" s="7" t="str">
        <f t="shared" ref="DQ328" si="6013">IF(COUNTIF($A$449:$A$614,DQ323)&gt;0,IF(LEN($AB321)-LEN(SUBSTITUTE($AB321,LEFT(DQ323,1),""))&gt;=1,IF(DQ327="Night",0.1,""),""),"")</f>
        <v/>
      </c>
      <c r="DR328" s="7" t="str">
        <f t="shared" ref="DR328" si="6014">IF(COUNTIF($A$449:$A$614,DR323)&gt;0,IF(LEN($AB321)-LEN(SUBSTITUTE($AB321,LEFT(DR323,1),""))&gt;=1,IF(DR327="Night",0.1,""),""),"")</f>
        <v/>
      </c>
      <c r="DS328" s="7" t="str">
        <f t="shared" ref="DS328" si="6015">IF(COUNTIF($A$449:$A$614,DS323)&gt;0,IF(LEN($AB321)-LEN(SUBSTITUTE($AB321,LEFT(DS323,1),""))&gt;=1,IF(DS327="Night",0.1,""),""),"")</f>
        <v/>
      </c>
      <c r="DT328" s="7" t="str">
        <f t="shared" ref="DT328" si="6016">IF(COUNTIF($A$449:$A$614,DT323)&gt;0,IF(LEN($AB321)-LEN(SUBSTITUTE($AB321,LEFT(DT323,1),""))&gt;=1,IF(DT327="Night",0.1,""),""),"")</f>
        <v/>
      </c>
      <c r="DU328" s="7" t="str">
        <f t="shared" ref="DU328" si="6017">IF(COUNTIF($A$449:$A$614,DU323)&gt;0,IF(LEN($AB321)-LEN(SUBSTITUTE($AB321,LEFT(DU323,1),""))&gt;=1,IF(DU327="Night",0.1,""),""),"")</f>
        <v/>
      </c>
      <c r="DV328" s="7" t="str">
        <f t="shared" ref="DV328" si="6018">IF(COUNTIF($A$449:$A$614,DV323)&gt;0,IF(LEN($AB321)-LEN(SUBSTITUTE($AB321,LEFT(DV323,1),""))&gt;=1,IF(DV327="Night",0.1,""),""),"")</f>
        <v/>
      </c>
      <c r="DW328" s="7" t="str">
        <f t="shared" ref="DW328" si="6019">IF(COUNTIF($A$449:$A$614,DW323)&gt;0,IF(LEN($AB321)-LEN(SUBSTITUTE($AB321,LEFT(DW323,1),""))&gt;=1,IF(DW327="Night",0.1,""),""),"")</f>
        <v/>
      </c>
      <c r="DX328" s="7" t="str">
        <f t="shared" ref="DX328" si="6020">IF(COUNTIF($A$449:$A$614,DX323)&gt;0,IF(LEN($AB321)-LEN(SUBSTITUTE($AB321,LEFT(DX323,1),""))&gt;=1,IF(DX327="Night",0.1,""),""),"")</f>
        <v/>
      </c>
      <c r="DY328" s="7" t="str">
        <f t="shared" ref="DY328" si="6021">IF(COUNTIF($A$449:$A$614,DY323)&gt;0,IF(LEN($AB321)-LEN(SUBSTITUTE($AB321,LEFT(DY323,1),""))&gt;=1,IF(DY327="Night",0.1,""),""),"")</f>
        <v/>
      </c>
      <c r="DZ328" s="7" t="str">
        <f t="shared" ref="DZ328" si="6022">IF(COUNTIF($A$449:$A$614,DZ323)&gt;0,IF(LEN($AB321)-LEN(SUBSTITUTE($AB321,LEFT(DZ323,1),""))&gt;=1,IF(DZ327="Night",0.1,""),""),"")</f>
        <v/>
      </c>
      <c r="EA328" s="7" t="str">
        <f t="shared" ref="EA328" si="6023">IF(COUNTIF($A$449:$A$614,EA323)&gt;0,IF(LEN($AB321)-LEN(SUBSTITUTE($AB321,LEFT(EA323,1),""))&gt;=1,IF(EA327="Night",0.1,""),""),"")</f>
        <v/>
      </c>
      <c r="EB328" s="7" t="str">
        <f t="shared" ref="EB328" si="6024">IF(COUNTIF($A$449:$A$614,EB323)&gt;0,IF(LEN($AB321)-LEN(SUBSTITUTE($AB321,LEFT(EB323,1),""))&gt;=1,IF(EB327="Night",0.1,""),""),"")</f>
        <v/>
      </c>
      <c r="EC328" s="7" t="str">
        <f t="shared" ref="EC328" si="6025">IF(COUNTIF($A$449:$A$614,EC323)&gt;0,IF(LEN($AB321)-LEN(SUBSTITUTE($AB321,LEFT(EC323,1),""))&gt;=1,IF(EC327="Night",0.1,""),""),"")</f>
        <v/>
      </c>
      <c r="ED328" s="7" t="str">
        <f t="shared" ref="ED328" si="6026">IF(COUNTIF($A$449:$A$614,ED323)&gt;0,IF(LEN($AB321)-LEN(SUBSTITUTE($AB321,LEFT(ED323,1),""))&gt;=1,IF(ED327="Night",0.1,""),""),"")</f>
        <v/>
      </c>
      <c r="EE328" s="7" t="str">
        <f t="shared" ref="EE328" si="6027">IF(COUNTIF($A$449:$A$614,EE323)&gt;0,IF(LEN($AB321)-LEN(SUBSTITUTE($AB321,LEFT(EE323,1),""))&gt;=1,IF(EE327="Night",0.1,""),""),"")</f>
        <v/>
      </c>
      <c r="EF328" s="7" t="str">
        <f t="shared" ref="EF328" si="6028">IF(COUNTIF($A$449:$A$614,EF323)&gt;0,IF(LEN($AB321)-LEN(SUBSTITUTE($AB321,LEFT(EF323,1),""))&gt;=1,IF(EF327="Night",0.1,""),""),"")</f>
        <v/>
      </c>
      <c r="EG328" s="7" t="str">
        <f t="shared" ref="EG328" si="6029">IF(COUNTIF($A$449:$A$614,EG323)&gt;0,IF(LEN($AB321)-LEN(SUBSTITUTE($AB321,LEFT(EG323,1),""))&gt;=1,IF(EG327="Night",0.1,""),""),"")</f>
        <v/>
      </c>
      <c r="EH328" s="7" t="str">
        <f t="shared" ref="EH328" si="6030">IF(COUNTIF($A$449:$A$614,EH323)&gt;0,IF(LEN($AB321)-LEN(SUBSTITUTE($AB321,LEFT(EH323,1),""))&gt;=1,IF(EH327="Night",0.1,""),""),"")</f>
        <v/>
      </c>
      <c r="EI328" s="7" t="str">
        <f t="shared" ref="EI328" si="6031">IF(COUNTIF($A$449:$A$614,EI323)&gt;0,IF(LEN($AB321)-LEN(SUBSTITUTE($AB321,LEFT(EI323,1),""))&gt;=1,IF(EI327="Night",0.1,""),""),"")</f>
        <v/>
      </c>
      <c r="EJ328" s="7" t="str">
        <f t="shared" ref="EJ328" si="6032">IF(COUNTIF($A$449:$A$614,EJ323)&gt;0,IF(LEN($AB321)-LEN(SUBSTITUTE($AB321,LEFT(EJ323,1),""))&gt;=1,IF(EJ327="Night",0.1,""),""),"")</f>
        <v/>
      </c>
      <c r="EK328" s="7" t="str">
        <f t="shared" ref="EK328" si="6033">IF(COUNTIF($A$449:$A$614,EK323)&gt;0,IF(LEN($AB321)-LEN(SUBSTITUTE($AB321,LEFT(EK323,1),""))&gt;=1,IF(EK327="Night",0.1,""),""),"")</f>
        <v/>
      </c>
      <c r="EL328" s="7" t="str">
        <f t="shared" ref="EL328" si="6034">IF(COUNTIF($A$449:$A$614,EL323)&gt;0,IF(LEN($AB321)-LEN(SUBSTITUTE($AB321,LEFT(EL323,1),""))&gt;=1,IF(EL327="Night",0.1,""),""),"")</f>
        <v/>
      </c>
      <c r="EM328" s="7" t="str">
        <f t="shared" ref="EM328" si="6035">IF(COUNTIF($A$449:$A$614,EM323)&gt;0,IF(LEN($AB321)-LEN(SUBSTITUTE($AB321,LEFT(EM323,1),""))&gt;=1,IF(EM327="Night",0.1,""),""),"")</f>
        <v/>
      </c>
      <c r="EN328" s="7" t="str">
        <f t="shared" ref="EN328" si="6036">IF(COUNTIF($A$449:$A$614,EN323)&gt;0,IF(LEN($AB321)-LEN(SUBSTITUTE($AB321,LEFT(EN323,1),""))&gt;=1,IF(EN327="Night",0.1,""),""),"")</f>
        <v/>
      </c>
      <c r="EO328" s="7" t="str">
        <f t="shared" ref="EO328" si="6037">IF(COUNTIF($A$449:$A$614,EO323)&gt;0,IF(LEN($AB321)-LEN(SUBSTITUTE($AB321,LEFT(EO323,1),""))&gt;=1,IF(EO327="Night",0.1,""),""),"")</f>
        <v/>
      </c>
      <c r="EP328" s="7" t="str">
        <f t="shared" ref="EP328" si="6038">IF(COUNTIF($A$449:$A$614,EP323)&gt;0,IF(LEN($AB321)-LEN(SUBSTITUTE($AB321,LEFT(EP323,1),""))&gt;=1,IF(EP327="Night",0.1,""),""),"")</f>
        <v/>
      </c>
      <c r="EQ328" s="7" t="str">
        <f t="shared" ref="EQ328" si="6039">IF(COUNTIF($A$449:$A$614,EQ323)&gt;0,IF(LEN($AB321)-LEN(SUBSTITUTE($AB321,LEFT(EQ323,1),""))&gt;=1,IF(EQ327="Night",0.1,""),""),"")</f>
        <v/>
      </c>
      <c r="ER328" s="7" t="str">
        <f t="shared" ref="ER328" si="6040">IF(COUNTIF($A$449:$A$614,ER323)&gt;0,IF(LEN($AB321)-LEN(SUBSTITUTE($AB321,LEFT(ER323,1),""))&gt;=1,IF(ER327="Night",0.1,""),""),"")</f>
        <v/>
      </c>
      <c r="ES328" s="7" t="str">
        <f t="shared" ref="ES328" si="6041">IF(COUNTIF($A$449:$A$614,ES323)&gt;0,IF(LEN($AB321)-LEN(SUBSTITUTE($AB321,LEFT(ES323,1),""))&gt;=1,IF(ES327="Night",0.1,""),""),"")</f>
        <v/>
      </c>
      <c r="ET328" s="7" t="str">
        <f t="shared" ref="ET328" si="6042">IF(COUNTIF($A$449:$A$614,ET323)&gt;0,IF(LEN($AB321)-LEN(SUBSTITUTE($AB321,LEFT(ET323,1),""))&gt;=1,IF(ET327="Night",0.1,""),""),"")</f>
        <v/>
      </c>
      <c r="EU328" s="7" t="str">
        <f t="shared" ref="EU328" si="6043">IF(COUNTIF($A$449:$A$614,EU323)&gt;0,IF(LEN($AB321)-LEN(SUBSTITUTE($AB321,LEFT(EU323,1),""))&gt;=1,IF(EU327="Night",0.1,""),""),"")</f>
        <v/>
      </c>
      <c r="EV328" s="7" t="str">
        <f t="shared" ref="EV328" si="6044">IF(COUNTIF($A$449:$A$614,EV323)&gt;0,IF(LEN($AB321)-LEN(SUBSTITUTE($AB321,LEFT(EV323,1),""))&gt;=1,IF(EV327="Night",0.1,""),""),"")</f>
        <v/>
      </c>
      <c r="EW328" s="7" t="str">
        <f t="shared" ref="EW328" si="6045">IF(COUNTIF($A$449:$A$614,EW323)&gt;0,IF(LEN($AB321)-LEN(SUBSTITUTE($AB321,LEFT(EW323,1),""))&gt;=1,IF(EW327="Night",0.1,""),""),"")</f>
        <v/>
      </c>
      <c r="EX328" s="7" t="str">
        <f t="shared" ref="EX328" si="6046">IF(COUNTIF($A$449:$A$614,EX323)&gt;0,IF(LEN($AB321)-LEN(SUBSTITUTE($AB321,LEFT(EX323,1),""))&gt;=1,IF(EX327="Night",0.1,""),""),"")</f>
        <v/>
      </c>
      <c r="EY328" s="7" t="str">
        <f t="shared" ref="EY328" si="6047">IF(COUNTIF($A$449:$A$614,EY323)&gt;0,IF(LEN($AB321)-LEN(SUBSTITUTE($AB321,LEFT(EY323,1),""))&gt;=1,IF(EY327="Night",0.1,""),""),"")</f>
        <v/>
      </c>
      <c r="EZ328" s="7" t="str">
        <f t="shared" ref="EZ328" si="6048">IF(COUNTIF($A$449:$A$614,EZ323)&gt;0,IF(LEN($AB321)-LEN(SUBSTITUTE($AB321,LEFT(EZ323,1),""))&gt;=1,IF(EZ327="Night",0.1,""),""),"")</f>
        <v/>
      </c>
      <c r="FA328" s="7" t="str">
        <f t="shared" ref="FA328" si="6049">IF(COUNTIF($A$449:$A$614,FA323)&gt;0,IF(LEN($AB321)-LEN(SUBSTITUTE($AB321,LEFT(FA323,1),""))&gt;=1,IF(FA327="Night",0.1,""),""),"")</f>
        <v/>
      </c>
      <c r="FB328" s="7" t="str">
        <f t="shared" ref="FB328" si="6050">IF(COUNTIF($A$449:$A$614,FB323)&gt;0,IF(LEN($AB321)-LEN(SUBSTITUTE($AB321,LEFT(FB323,1),""))&gt;=1,IF(FB327="Night",0.1,""),""),"")</f>
        <v/>
      </c>
      <c r="FC328" s="7" t="str">
        <f t="shared" ref="FC328" si="6051">IF(COUNTIF($A$449:$A$614,FC323)&gt;0,IF(LEN($AB321)-LEN(SUBSTITUTE($AB321,LEFT(FC323,1),""))&gt;=1,IF(FC327="Night",0.1,""),""),"")</f>
        <v/>
      </c>
      <c r="FD328" s="7" t="str">
        <f t="shared" ref="FD328" si="6052">IF(COUNTIF($A$449:$A$614,FD323)&gt;0,IF(LEN($AB321)-LEN(SUBSTITUTE($AB321,LEFT(FD323,1),""))&gt;=1,IF(FD327="Night",0.1,""),""),"")</f>
        <v/>
      </c>
      <c r="FE328" s="7" t="str">
        <f t="shared" ref="FE328" si="6053">IF(COUNTIF($A$449:$A$614,FE323)&gt;0,IF(LEN($AB321)-LEN(SUBSTITUTE($AB321,LEFT(FE323,1),""))&gt;=1,IF(FE327="Night",0.1,""),""),"")</f>
        <v/>
      </c>
      <c r="FF328" s="7" t="str">
        <f t="shared" ref="FF328" si="6054">IF(COUNTIF($A$449:$A$614,FF323)&gt;0,IF(LEN($AB321)-LEN(SUBSTITUTE($AB321,LEFT(FF323,1),""))&gt;=1,IF(FF327="Night",0.1,""),""),"")</f>
        <v/>
      </c>
      <c r="FG328" s="7" t="str">
        <f t="shared" ref="FG328" si="6055">IF(COUNTIF($A$449:$A$614,FG323)&gt;0,IF(LEN($AB321)-LEN(SUBSTITUTE($AB321,LEFT(FG323,1),""))&gt;=1,IF(FG327="Night",0.1,""),""),"")</f>
        <v/>
      </c>
      <c r="FH328" s="7" t="str">
        <f t="shared" ref="FH328" si="6056">IF(COUNTIF($A$449:$A$614,FH323)&gt;0,IF(LEN($AB321)-LEN(SUBSTITUTE($AB321,LEFT(FH323,1),""))&gt;=1,IF(FH327="Night",0.1,""),""),"")</f>
        <v/>
      </c>
      <c r="FI328" s="7" t="str">
        <f t="shared" ref="FI328" si="6057">IF(COUNTIF($A$449:$A$614,FI323)&gt;0,IF(LEN($AB321)-LEN(SUBSTITUTE($AB321,LEFT(FI323,1),""))&gt;=1,IF(FI327="Night",0.1,""),""),"")</f>
        <v/>
      </c>
      <c r="FJ328" s="7" t="str">
        <f t="shared" ref="FJ328" si="6058">IF(COUNTIF($A$449:$A$614,FJ323)&gt;0,IF(LEN($AB321)-LEN(SUBSTITUTE($AB321,LEFT(FJ323,1),""))&gt;=1,IF(FJ327="Night",0.1,""),""),"")</f>
        <v/>
      </c>
      <c r="FK328" s="7" t="str">
        <f t="shared" ref="FK328" si="6059">IF(COUNTIF($A$449:$A$614,FK323)&gt;0,IF(LEN($AB321)-LEN(SUBSTITUTE($AB321,LEFT(FK323,1),""))&gt;=1,IF(FK327="Night",0.1,""),""),"")</f>
        <v/>
      </c>
      <c r="FL328" s="7" t="str">
        <f t="shared" ref="FL328" si="6060">IF(COUNTIF($A$449:$A$614,FL323)&gt;0,IF(LEN($AB321)-LEN(SUBSTITUTE($AB321,LEFT(FL323,1),""))&gt;=1,IF(FL327="Night",0.1,""),""),"")</f>
        <v/>
      </c>
      <c r="FM328" s="7" t="str">
        <f t="shared" ref="FM328" si="6061">IF(COUNTIF($A$449:$A$614,FM323)&gt;0,IF(LEN($AB321)-LEN(SUBSTITUTE($AB321,LEFT(FM323,1),""))&gt;=1,IF(FM327="Night",0.1,""),""),"")</f>
        <v/>
      </c>
      <c r="FN328" s="7" t="str">
        <f t="shared" ref="FN328" si="6062">IF(COUNTIF($A$449:$A$614,FN323)&gt;0,IF(LEN($AB321)-LEN(SUBSTITUTE($AB321,LEFT(FN323,1),""))&gt;=1,IF(FN327="Night",0.1,""),""),"")</f>
        <v/>
      </c>
      <c r="FO328" s="7" t="str">
        <f t="shared" ref="FO328" si="6063">IF(COUNTIF($A$449:$A$614,FO323)&gt;0,IF(LEN($AB321)-LEN(SUBSTITUTE($AB321,LEFT(FO323,1),""))&gt;=1,IF(FO327="Night",0.1,""),""),"")</f>
        <v/>
      </c>
      <c r="FP328" s="7" t="str">
        <f t="shared" ref="FP328" si="6064">IF(COUNTIF($A$449:$A$614,FP323)&gt;0,IF(LEN($AB321)-LEN(SUBSTITUTE($AB321,LEFT(FP323,1),""))&gt;=1,IF(FP327="Night",0.1,""),""),"")</f>
        <v/>
      </c>
      <c r="FQ328" s="7" t="str">
        <f t="shared" ref="FQ328" si="6065">IF(COUNTIF($A$449:$A$614,FQ323)&gt;0,IF(LEN($AB321)-LEN(SUBSTITUTE($AB321,LEFT(FQ323,1),""))&gt;=1,IF(FQ327="Night",0.1,""),""),"")</f>
        <v/>
      </c>
      <c r="FR328" s="7" t="str">
        <f t="shared" ref="FR328" si="6066">IF(COUNTIF($A$449:$A$614,FR323)&gt;0,IF(LEN($AB321)-LEN(SUBSTITUTE($AB321,LEFT(FR323,1),""))&gt;=1,IF(FR327="Night",0.1,""),""),"")</f>
        <v/>
      </c>
      <c r="FS328" s="7" t="str">
        <f t="shared" ref="FS328" si="6067">IF(COUNTIF($A$449:$A$614,FS323)&gt;0,IF(LEN($AB321)-LEN(SUBSTITUTE($AB321,LEFT(FS323,1),""))&gt;=1,IF(FS327="Night",0.1,""),""),"")</f>
        <v/>
      </c>
      <c r="FT328" s="7" t="str">
        <f t="shared" ref="FT328" si="6068">IF(COUNTIF($A$449:$A$614,FT323)&gt;0,IF(LEN($AB321)-LEN(SUBSTITUTE($AB321,LEFT(FT323,1),""))&gt;=1,IF(FT327="Night",0.1,""),""),"")</f>
        <v/>
      </c>
      <c r="FU328" s="7" t="str">
        <f t="shared" ref="FU328" si="6069">IF(COUNTIF($A$449:$A$614,FU323)&gt;0,IF(LEN($AB321)-LEN(SUBSTITUTE($AB321,LEFT(FU323,1),""))&gt;=1,IF(FU327="Night",0.1,""),""),"")</f>
        <v/>
      </c>
      <c r="FV328" s="7" t="str">
        <f t="shared" ref="FV328" si="6070">IF(COUNTIF($A$449:$A$614,FV323)&gt;0,IF(LEN($AB321)-LEN(SUBSTITUTE($AB321,LEFT(FV323,1),""))&gt;=1,IF(FV327="Night",0.1,""),""),"")</f>
        <v/>
      </c>
      <c r="FW328" s="7" t="str">
        <f t="shared" ref="FW328" si="6071">IF(COUNTIF($A$449:$A$614,FW323)&gt;0,IF(LEN($AB321)-LEN(SUBSTITUTE($AB321,LEFT(FW323,1),""))&gt;=1,IF(FW327="Night",0.1,""),""),"")</f>
        <v/>
      </c>
      <c r="FX328" s="7" t="str">
        <f t="shared" ref="FX328" si="6072">IF(COUNTIF($A$449:$A$614,FX323)&gt;0,IF(LEN($AB321)-LEN(SUBSTITUTE($AB321,LEFT(FX323,1),""))&gt;=1,IF(FX327="Night",0.1,""),""),"")</f>
        <v/>
      </c>
      <c r="FY328" s="7" t="str">
        <f t="shared" ref="FY328" si="6073">IF(COUNTIF($A$449:$A$614,FY323)&gt;0,IF(LEN($AB321)-LEN(SUBSTITUTE($AB321,LEFT(FY323,1),""))&gt;=1,IF(FY327="Night",0.1,""),""),"")</f>
        <v/>
      </c>
      <c r="FZ328" s="7" t="str">
        <f t="shared" ref="FZ328" si="6074">IF(COUNTIF($A$449:$A$614,FZ323)&gt;0,IF(LEN($AB321)-LEN(SUBSTITUTE($AB321,LEFT(FZ323,1),""))&gt;=1,IF(FZ327="Night",0.1,""),""),"")</f>
        <v/>
      </c>
      <c r="GA328" s="7" t="str">
        <f t="shared" ref="GA328" si="6075">IF(COUNTIF($A$449:$A$614,GA323)&gt;0,IF(LEN($AB321)-LEN(SUBSTITUTE($AB321,LEFT(GA323,1),""))&gt;=1,IF(GA327="Night",0.1,""),""),"")</f>
        <v/>
      </c>
      <c r="GB328" s="7" t="str">
        <f t="shared" ref="GB328" si="6076">IF(COUNTIF($A$449:$A$614,GB323)&gt;0,IF(LEN($AB321)-LEN(SUBSTITUTE($AB321,LEFT(GB323,1),""))&gt;=1,IF(GB327="Night",0.1,""),""),"")</f>
        <v/>
      </c>
      <c r="GC328" s="7" t="str">
        <f t="shared" ref="GC328" si="6077">IF(COUNTIF($A$449:$A$614,GC323)&gt;0,IF(LEN($AB321)-LEN(SUBSTITUTE($AB321,LEFT(GC323,1),""))&gt;=1,IF(GC327="Night",0.1,""),""),"")</f>
        <v/>
      </c>
      <c r="GD328" s="7" t="str">
        <f t="shared" ref="GD328" si="6078">IF(COUNTIF($A$449:$A$614,GD323)&gt;0,IF(LEN($AB321)-LEN(SUBSTITUTE($AB321,LEFT(GD323,1),""))&gt;=1,IF(GD327="Night",0.1,""),""),"")</f>
        <v/>
      </c>
      <c r="GE328" s="7" t="str">
        <f t="shared" ref="GE328" si="6079">IF(COUNTIF($A$449:$A$614,GE323)&gt;0,IF(LEN($AB321)-LEN(SUBSTITUTE($AB321,LEFT(GE323,1),""))&gt;=1,IF(GE327="Night",0.1,""),""),"")</f>
        <v/>
      </c>
      <c r="GF328" s="7" t="str">
        <f t="shared" ref="GF328" si="6080">IF(COUNTIF($A$449:$A$614,GF323)&gt;0,IF(LEN($AB321)-LEN(SUBSTITUTE($AB321,LEFT(GF323,1),""))&gt;=1,IF(GF327="Night",0.1,""),""),"")</f>
        <v/>
      </c>
      <c r="GG328" s="7" t="str">
        <f t="shared" ref="GG328" si="6081">IF(COUNTIF($A$449:$A$614,GG323)&gt;0,IF(LEN($AB321)-LEN(SUBSTITUTE($AB321,LEFT(GG323,1),""))&gt;=1,IF(GG327="Night",0.1,""),""),"")</f>
        <v/>
      </c>
      <c r="GH328" s="7" t="str">
        <f t="shared" ref="GH328" si="6082">IF(COUNTIF($A$449:$A$614,GH323)&gt;0,IF(LEN($AB321)-LEN(SUBSTITUTE($AB321,LEFT(GH323,1),""))&gt;=1,IF(GH327="Night",0.1,""),""),"")</f>
        <v/>
      </c>
      <c r="GI328" s="7" t="str">
        <f t="shared" ref="GI328" si="6083">IF(COUNTIF($A$449:$A$614,GI323)&gt;0,IF(LEN($AB321)-LEN(SUBSTITUTE($AB321,LEFT(GI323,1),""))&gt;=1,IF(GI327="Night",0.1,""),""),"")</f>
        <v/>
      </c>
      <c r="GJ328" s="7" t="str">
        <f t="shared" ref="GJ328" si="6084">IF(COUNTIF($A$449:$A$614,GJ323)&gt;0,IF(LEN($AB321)-LEN(SUBSTITUTE($AB321,LEFT(GJ323,1),""))&gt;=1,IF(GJ327="Night",0.1,""),""),"")</f>
        <v/>
      </c>
      <c r="GK328" s="7" t="str">
        <f t="shared" ref="GK328" si="6085">IF(COUNTIF($A$449:$A$614,GK323)&gt;0,IF(LEN($AB321)-LEN(SUBSTITUTE($AB321,LEFT(GK323,1),""))&gt;=1,IF(GK327="Night",0.1,""),""),"")</f>
        <v/>
      </c>
      <c r="GL328" s="7" t="str">
        <f t="shared" ref="GL328" si="6086">IF(COUNTIF($A$449:$A$614,GL323)&gt;0,IF(LEN($AB321)-LEN(SUBSTITUTE($AB321,LEFT(GL323,1),""))&gt;=1,IF(GL327="Night",0.1,""),""),"")</f>
        <v/>
      </c>
      <c r="GM328" s="7" t="str">
        <f t="shared" ref="GM328" si="6087">IF(COUNTIF($A$449:$A$614,GM323)&gt;0,IF(LEN($AB321)-LEN(SUBSTITUTE($AB321,LEFT(GM323,1),""))&gt;=1,IF(GM327="Night",0.1,""),""),"")</f>
        <v/>
      </c>
      <c r="GN328" s="7" t="str">
        <f t="shared" ref="GN328" si="6088">IF(COUNTIF($A$449:$A$614,GN323)&gt;0,IF(LEN($AB321)-LEN(SUBSTITUTE($AB321,LEFT(GN323,1),""))&gt;=1,IF(GN327="Night",0.1,""),""),"")</f>
        <v/>
      </c>
      <c r="GO328" s="7" t="str">
        <f t="shared" ref="GO328" si="6089">IF(COUNTIF($A$449:$A$614,GO323)&gt;0,IF(LEN($AB321)-LEN(SUBSTITUTE($AB321,LEFT(GO323,1),""))&gt;=1,IF(GO327="Night",0.1,""),""),"")</f>
        <v/>
      </c>
      <c r="GP328" s="7" t="str">
        <f t="shared" ref="GP328" si="6090">IF(COUNTIF($A$449:$A$614,GP323)&gt;0,IF(LEN($AB321)-LEN(SUBSTITUTE($AB321,LEFT(GP323,1),""))&gt;=1,IF(GP327="Night",0.1,""),""),"")</f>
        <v/>
      </c>
      <c r="GQ328" s="7" t="str">
        <f t="shared" ref="GQ328" si="6091">IF(COUNTIF($A$449:$A$614,GQ323)&gt;0,IF(LEN($AB321)-LEN(SUBSTITUTE($AB321,LEFT(GQ323,1),""))&gt;=1,IF(GQ327="Night",0.1,""),""),"")</f>
        <v/>
      </c>
      <c r="GR328" s="7" t="str">
        <f t="shared" ref="GR328" si="6092">IF(COUNTIF($A$449:$A$614,GR323)&gt;0,IF(LEN($AB321)-LEN(SUBSTITUTE($AB321,LEFT(GR323,1),""))&gt;=1,IF(GR327="Night",0.1,""),""),"")</f>
        <v/>
      </c>
      <c r="GS328" s="7" t="str">
        <f t="shared" ref="GS328" si="6093">IF(COUNTIF($A$449:$A$614,GS323)&gt;0,IF(LEN($AB321)-LEN(SUBSTITUTE($AB321,LEFT(GS323,1),""))&gt;=1,IF(GS327="Night",0.1,""),""),"")</f>
        <v/>
      </c>
      <c r="GT328" s="7" t="str">
        <f t="shared" ref="GT328" si="6094">IF(COUNTIF($A$449:$A$614,GT323)&gt;0,IF(LEN($AB321)-LEN(SUBSTITUTE($AB321,LEFT(GT323,1),""))&gt;=1,IF(GT327="Night",0.1,""),""),"")</f>
        <v/>
      </c>
      <c r="GU328" s="7" t="str">
        <f t="shared" ref="GU328" si="6095">IF(COUNTIF($A$449:$A$614,GU323)&gt;0,IF(LEN($AB321)-LEN(SUBSTITUTE($AB321,LEFT(GU323,1),""))&gt;=1,IF(GU327="Night",0.1,""),""),"")</f>
        <v/>
      </c>
      <c r="GV328" s="7" t="str">
        <f t="shared" ref="GV328" si="6096">IF(COUNTIF($A$449:$A$614,GV323)&gt;0,IF(LEN($AB321)-LEN(SUBSTITUTE($AB321,LEFT(GV323,1),""))&gt;=1,IF(GV327="Night",0.1,""),""),"")</f>
        <v/>
      </c>
      <c r="GW328" s="7" t="str">
        <f t="shared" ref="GW328" si="6097">IF(COUNTIF($A$449:$A$614,GW323)&gt;0,IF(LEN($AB321)-LEN(SUBSTITUTE($AB321,LEFT(GW323,1),""))&gt;=1,IF(GW327="Night",0.1,""),""),"")</f>
        <v/>
      </c>
      <c r="GX328" s="7" t="str">
        <f t="shared" ref="GX328" si="6098">IF(COUNTIF($A$449:$A$614,GX323)&gt;0,IF(LEN($AB321)-LEN(SUBSTITUTE($AB321,LEFT(GX323,1),""))&gt;=1,IF(GX327="Night",0.1,""),""),"")</f>
        <v/>
      </c>
      <c r="GY328" s="7" t="str">
        <f t="shared" ref="GY328" si="6099">IF(COUNTIF($A$449:$A$614,GY323)&gt;0,IF(LEN($AB321)-LEN(SUBSTITUTE($AB321,LEFT(GY323,1),""))&gt;=1,IF(GY327="Night",0.1,""),""),"")</f>
        <v/>
      </c>
      <c r="GZ328" s="7" t="str">
        <f t="shared" ref="GZ328" si="6100">IF(COUNTIF($A$449:$A$614,GZ323)&gt;0,IF(LEN($AB321)-LEN(SUBSTITUTE($AB321,LEFT(GZ323,1),""))&gt;=1,IF(GZ327="Night",0.1,""),""),"")</f>
        <v/>
      </c>
      <c r="HA328" s="7" t="str">
        <f t="shared" ref="HA328" si="6101">IF(COUNTIF($A$449:$A$614,HA323)&gt;0,IF(LEN($AB321)-LEN(SUBSTITUTE($AB321,LEFT(HA323,1),""))&gt;=1,IF(HA327="Night",0.1,""),""),"")</f>
        <v/>
      </c>
      <c r="HB328" s="7" t="str">
        <f t="shared" ref="HB328" si="6102">IF(COUNTIF($A$449:$A$614,HB323)&gt;0,IF(LEN($AB321)-LEN(SUBSTITUTE($AB321,LEFT(HB323,1),""))&gt;=1,IF(HB327="Night",0.1,""),""),"")</f>
        <v/>
      </c>
      <c r="HC328" s="7" t="str">
        <f t="shared" ref="HC328" si="6103">IF(COUNTIF($A$449:$A$614,HC323)&gt;0,IF(LEN($AB321)-LEN(SUBSTITUTE($AB321,LEFT(HC323,1),""))&gt;=1,IF(HC327="Night",0.1,""),""),"")</f>
        <v/>
      </c>
      <c r="HD328" s="7" t="str">
        <f t="shared" ref="HD328" si="6104">IF(COUNTIF($A$449:$A$614,HD323)&gt;0,IF(LEN($AB321)-LEN(SUBSTITUTE($AB321,LEFT(HD323,1),""))&gt;=1,IF(HD327="Night",0.1,""),""),"")</f>
        <v/>
      </c>
      <c r="HE328" s="7" t="str">
        <f t="shared" ref="HE328" si="6105">IF(COUNTIF($A$449:$A$614,HE323)&gt;0,IF(LEN($AB321)-LEN(SUBSTITUTE($AB321,LEFT(HE323,1),""))&gt;=1,IF(HE327="Night",0.1,""),""),"")</f>
        <v/>
      </c>
      <c r="HF328" s="7" t="str">
        <f t="shared" ref="HF328" si="6106">IF(COUNTIF($A$449:$A$614,HF323)&gt;0,IF(LEN($AB321)-LEN(SUBSTITUTE($AB321,LEFT(HF323,1),""))&gt;=1,IF(HF327="Night",0.1,""),""),"")</f>
        <v/>
      </c>
      <c r="HG328" s="7" t="str">
        <f t="shared" ref="HG328" si="6107">IF(COUNTIF($A$449:$A$614,HG323)&gt;0,IF(LEN($AB321)-LEN(SUBSTITUTE($AB321,LEFT(HG323,1),""))&gt;=1,IF(HG327="Night",0.1,""),""),"")</f>
        <v/>
      </c>
      <c r="HH328" s="7" t="str">
        <f t="shared" ref="HH328" si="6108">IF(COUNTIF($A$449:$A$614,HH323)&gt;0,IF(LEN($AB321)-LEN(SUBSTITUTE($AB321,LEFT(HH323,1),""))&gt;=1,IF(HH327="Night",0.1,""),""),"")</f>
        <v/>
      </c>
      <c r="HI328" s="7" t="str">
        <f t="shared" ref="HI328" si="6109">IF(COUNTIF($A$449:$A$614,HI323)&gt;0,IF(LEN($AB321)-LEN(SUBSTITUTE($AB321,LEFT(HI323,1),""))&gt;=1,IF(HI327="Night",0.1,""),""),"")</f>
        <v/>
      </c>
      <c r="HJ328" s="7" t="str">
        <f t="shared" ref="HJ328" si="6110">IF(COUNTIF($A$449:$A$614,HJ323)&gt;0,IF(LEN($AB321)-LEN(SUBSTITUTE($AB321,LEFT(HJ323,1),""))&gt;=1,IF(HJ327="Night",0.1,""),""),"")</f>
        <v/>
      </c>
      <c r="HK328" s="7" t="str">
        <f t="shared" ref="HK328" si="6111">IF(COUNTIF($A$449:$A$614,HK323)&gt;0,IF(LEN($AB321)-LEN(SUBSTITUTE($AB321,LEFT(HK323,1),""))&gt;=1,IF(HK327="Night",0.1,""),""),"")</f>
        <v/>
      </c>
      <c r="HL328" s="7" t="str">
        <f t="shared" ref="HL328" si="6112">IF(COUNTIF($A$449:$A$614,HL323)&gt;0,IF(LEN($AB321)-LEN(SUBSTITUTE($AB321,LEFT(HL323,1),""))&gt;=1,IF(HL327="Night",0.1,""),""),"")</f>
        <v/>
      </c>
      <c r="HM328" s="7" t="str">
        <f t="shared" ref="HM328" si="6113">IF(COUNTIF($A$449:$A$614,HM323)&gt;0,IF(LEN($AB321)-LEN(SUBSTITUTE($AB321,LEFT(HM323,1),""))&gt;=1,IF(HM327="Night",0.1,""),""),"")</f>
        <v/>
      </c>
      <c r="HN328" s="7" t="str">
        <f t="shared" ref="HN328" si="6114">IF(COUNTIF($A$449:$A$614,HN323)&gt;0,IF(LEN($AB321)-LEN(SUBSTITUTE($AB321,LEFT(HN323,1),""))&gt;=1,IF(HN327="Night",0.1,""),""),"")</f>
        <v/>
      </c>
      <c r="HO328" s="7" t="str">
        <f t="shared" ref="HO328" si="6115">IF(COUNTIF($A$449:$A$614,HO323)&gt;0,IF(LEN($AB321)-LEN(SUBSTITUTE($AB321,LEFT(HO323,1),""))&gt;=1,IF(HO327="Night",0.1,""),""),"")</f>
        <v/>
      </c>
      <c r="HP328" s="7" t="str">
        <f t="shared" ref="HP328" si="6116">IF(COUNTIF($A$449:$A$614,HP323)&gt;0,IF(LEN($AB321)-LEN(SUBSTITUTE($AB321,LEFT(HP323,1),""))&gt;=1,IF(HP327="Night",0.1,""),""),"")</f>
        <v/>
      </c>
      <c r="HQ328" s="7" t="str">
        <f t="shared" ref="HQ328" si="6117">IF(COUNTIF($A$449:$A$614,HQ323)&gt;0,IF(LEN($AB321)-LEN(SUBSTITUTE($AB321,LEFT(HQ323,1),""))&gt;=1,IF(HQ327="Night",0.1,""),""),"")</f>
        <v/>
      </c>
      <c r="HR328" s="7" t="str">
        <f t="shared" ref="HR328" si="6118">IF(COUNTIF($A$449:$A$614,HR323)&gt;0,IF(LEN($AB321)-LEN(SUBSTITUTE($AB321,LEFT(HR323,1),""))&gt;=1,IF(HR327="Night",0.1,""),""),"")</f>
        <v/>
      </c>
      <c r="HS328" s="7" t="str">
        <f t="shared" ref="HS328" si="6119">IF(COUNTIF($A$449:$A$614,HS323)&gt;0,IF(LEN($AB321)-LEN(SUBSTITUTE($AB321,LEFT(HS323,1),""))&gt;=1,IF(HS327="Night",0.1,""),""),"")</f>
        <v/>
      </c>
      <c r="HT328" s="7" t="str">
        <f t="shared" ref="HT328" si="6120">IF(COUNTIF($A$449:$A$614,HT323)&gt;0,IF(LEN($AB321)-LEN(SUBSTITUTE($AB321,LEFT(HT323,1),""))&gt;=1,IF(HT327="Night",0.1,""),""),"")</f>
        <v/>
      </c>
      <c r="HU328" s="7" t="str">
        <f t="shared" ref="HU328" si="6121">IF(COUNTIF($A$449:$A$614,HU323)&gt;0,IF(LEN($AB321)-LEN(SUBSTITUTE($AB321,LEFT(HU323,1),""))&gt;=1,IF(HU327="Night",0.1,""),""),"")</f>
        <v/>
      </c>
      <c r="HV328" s="7" t="str">
        <f t="shared" ref="HV328" si="6122">IF(COUNTIF($A$449:$A$614,HV323)&gt;0,IF(LEN($AB321)-LEN(SUBSTITUTE($AB321,LEFT(HV323,1),""))&gt;=1,IF(HV327="Night",0.1,""),""),"")</f>
        <v/>
      </c>
      <c r="HW328" s="7" t="str">
        <f t="shared" ref="HW328" si="6123">IF(COUNTIF($A$449:$A$614,HW323)&gt;0,IF(LEN($AB321)-LEN(SUBSTITUTE($AB321,LEFT(HW323,1),""))&gt;=1,IF(HW327="Night",0.1,""),""),"")</f>
        <v/>
      </c>
      <c r="HX328" s="7" t="str">
        <f t="shared" ref="HX328" si="6124">IF(COUNTIF($A$449:$A$614,HX323)&gt;0,IF(LEN($AB321)-LEN(SUBSTITUTE($AB321,LEFT(HX323,1),""))&gt;=1,IF(HX327="Night",0.1,""),""),"")</f>
        <v/>
      </c>
      <c r="HY328" s="7" t="str">
        <f t="shared" ref="HY328" si="6125">IF(COUNTIF($A$449:$A$614,HY323)&gt;0,IF(LEN($AB321)-LEN(SUBSTITUTE($AB321,LEFT(HY323,1),""))&gt;=1,IF(HY327="Night",0.1,""),""),"")</f>
        <v/>
      </c>
      <c r="HZ328" s="7" t="str">
        <f t="shared" ref="HZ328" si="6126">IF(COUNTIF($A$449:$A$614,HZ323)&gt;0,IF(LEN($AB321)-LEN(SUBSTITUTE($AB321,LEFT(HZ323,1),""))&gt;=1,IF(HZ327="Night",0.1,""),""),"")</f>
        <v/>
      </c>
      <c r="IA328" s="7" t="str">
        <f t="shared" ref="IA328" si="6127">IF(COUNTIF($A$449:$A$614,IA323)&gt;0,IF(LEN($AB321)-LEN(SUBSTITUTE($AB321,LEFT(IA323,1),""))&gt;=1,IF(IA327="Night",0.1,""),""),"")</f>
        <v/>
      </c>
      <c r="IB328" s="7" t="str">
        <f t="shared" ref="IB328" si="6128">IF(COUNTIF($A$449:$A$614,IB323)&gt;0,IF(LEN($AB321)-LEN(SUBSTITUTE($AB321,LEFT(IB323,1),""))&gt;=1,IF(IB327="Night",0.1,""),""),"")</f>
        <v/>
      </c>
      <c r="IC328" s="7" t="str">
        <f t="shared" ref="IC328" si="6129">IF(COUNTIF($A$449:$A$614,IC323)&gt;0,IF(LEN($AB321)-LEN(SUBSTITUTE($AB321,LEFT(IC323,1),""))&gt;=1,IF(IC327="Night",0.1,""),""),"")</f>
        <v/>
      </c>
      <c r="ID328" s="7" t="str">
        <f t="shared" ref="ID328" si="6130">IF(COUNTIF($A$449:$A$614,ID323)&gt;0,IF(LEN($AB321)-LEN(SUBSTITUTE($AB321,LEFT(ID323,1),""))&gt;=1,IF(ID327="Night",0.1,""),""),"")</f>
        <v/>
      </c>
    </row>
    <row r="329" spans="1:238" hidden="1" x14ac:dyDescent="0.3">
      <c r="A329" s="31" t="s">
        <v>714</v>
      </c>
      <c r="B329" s="31" t="str">
        <f>VLOOKUP($A329,POINTS!$O$3:$W$168,B$232,FALSE)</f>
        <v>Moran Church</v>
      </c>
      <c r="C329" s="31" t="str">
        <f>VLOOKUP($A329,POINTS!$O$3:$W$168,C$232,FALSE)</f>
        <v>Moran</v>
      </c>
      <c r="D329" s="32">
        <f>VLOOKUP($A329,POINTS!$O$3:$W$168,D$232,FALSE)</f>
        <v>32.544486999999997</v>
      </c>
      <c r="E329" s="32">
        <f>VLOOKUP($A329,POINTS!$O$3:$W$168,E$232,FALSE)</f>
        <v>-99.165093999999996</v>
      </c>
      <c r="F329" s="31">
        <f>VLOOKUP($A329,POINTS!$O$3:$W$168,F$232,FALSE)</f>
        <v>0</v>
      </c>
      <c r="G329" s="31">
        <f>VLOOKUP($A329,POINTS!$O$3:$W$168,G$232,FALSE)</f>
        <v>213</v>
      </c>
      <c r="H329" s="31">
        <f>VLOOKUP($A329,POINTS!$O$3:$W$168,H$232,FALSE)</f>
        <v>0</v>
      </c>
      <c r="I329" s="7">
        <f>ROUNDUP(VLOOKUP(A329,POINTS!$A$3:$J$168,10,FALSE)/2,0)</f>
        <v>107</v>
      </c>
      <c r="Z329" s="29"/>
      <c r="AA329" s="29">
        <v>16</v>
      </c>
      <c r="AB329" s="7" t="str">
        <f t="shared" ref="AB329" si="6131">IFERROR(VLOOKUP(AA329,$F$449:$V$496,2,FALSE),"")</f>
        <v/>
      </c>
      <c r="AC329" s="7" t="str">
        <f t="shared" ref="AC329" si="6132">IF(AB329="","",IF((COUNTIF(AE333:AZ333,"FAIL"))&gt;0,"DENIED","APPROVED"))</f>
        <v/>
      </c>
      <c r="AD329" s="7" t="str">
        <f t="shared" ref="AD329:AD330" si="6133">IFERROR(VLOOKUP(AB329,$G$449:$AG$614,17,FALSE),"")</f>
        <v/>
      </c>
      <c r="AE329" s="30" t="str" cm="1">
        <f t="array" ref="AE329">IFERROR(IF(LEN($AB329)-LEN(SUBSTITUTE($AB329,AE$208,""))=0,””, LEN($AB329)-LEN(SUBSTITUTE($AB329,AE$208,""))),"")</f>
        <v/>
      </c>
      <c r="AF329" s="30" t="str" cm="1">
        <f t="array" ref="AF329">IFERROR(IF(LEN($AB329)-LEN(SUBSTITUTE($AB329,AF$208,""))=0,””, LEN($AB329)-LEN(SUBSTITUTE($AB329,AF$208,""))),"")</f>
        <v/>
      </c>
      <c r="AG329" s="30" t="str" cm="1">
        <f t="array" ref="AG329">IFERROR(IF(LEN($AB329)-LEN(SUBSTITUTE($AB329,AG$208,""))=0,””, LEN($AB329)-LEN(SUBSTITUTE($AB329,AG$208,""))),"")</f>
        <v/>
      </c>
      <c r="AH329" s="30" t="str" cm="1">
        <f t="array" ref="AH329">IFERROR(IF(LEN($AB329)-LEN(SUBSTITUTE($AB329,AH$208,""))=0,””, LEN($AB329)-LEN(SUBSTITUTE($AB329,AH$208,""))),"")</f>
        <v/>
      </c>
      <c r="AI329" s="30" t="str" cm="1">
        <f t="array" ref="AI329">IFERROR(IF(LEN($AB329)-LEN(SUBSTITUTE($AB329,AI$208,""))=0,””, LEN($AB329)-LEN(SUBSTITUTE($AB329,AI$208,""))),"")</f>
        <v/>
      </c>
      <c r="AJ329" s="30" t="str" cm="1">
        <f t="array" ref="AJ329">IFERROR(IF(LEN($AB329)-LEN(SUBSTITUTE($AB329,AJ$208,""))=0,””, LEN($AB329)-LEN(SUBSTITUTE($AB329,AJ$208,""))),"")</f>
        <v/>
      </c>
      <c r="AK329" s="30" t="str" cm="1">
        <f t="array" ref="AK329">IFERROR(IF(LEN($AB329)-LEN(SUBSTITUTE($AB329,AK$208,""))=0,””, LEN($AB329)-LEN(SUBSTITUTE($AB329,AK$208,""))),"")</f>
        <v/>
      </c>
      <c r="AL329" s="30" t="str" cm="1">
        <f t="array" ref="AL329">IFERROR(IF(LEN($AB329)-LEN(SUBSTITUTE($AB329,AL$208,""))=0,””, LEN($AB329)-LEN(SUBSTITUTE($AB329,AL$208,""))),"")</f>
        <v/>
      </c>
      <c r="AM329" s="30" t="str" cm="1">
        <f t="array" ref="AM329">IFERROR(IF(LEN($AB329)-LEN(SUBSTITUTE($AB329,AM$208,""))=0,””, LEN($AB329)-LEN(SUBSTITUTE($AB329,AM$208,""))),"")</f>
        <v/>
      </c>
      <c r="AN329" s="30" t="str" cm="1">
        <f t="array" ref="AN329">IFERROR(IF(LEN($AB329)-LEN(SUBSTITUTE($AB329,AN$208,""))=0,””, LEN($AB329)-LEN(SUBSTITUTE($AB329,AN$208,""))),"")</f>
        <v/>
      </c>
      <c r="AO329" s="30" t="str" cm="1">
        <f t="array" ref="AO329">IFERROR(IF(LEN($AB329)-LEN(SUBSTITUTE($AB329,AO$208,""))=0,””, LEN($AB329)-LEN(SUBSTITUTE($AB329,AO$208,""))),"")</f>
        <v/>
      </c>
      <c r="AP329" s="30" t="str" cm="1">
        <f t="array" ref="AP329">IFERROR(IF(LEN($AB329)-LEN(SUBSTITUTE($AB329,AP$208,""))=0,””, LEN($AB329)-LEN(SUBSTITUTE($AB329,AP$208,""))),"")</f>
        <v/>
      </c>
      <c r="AQ329" s="30" t="str" cm="1">
        <f t="array" ref="AQ329">IFERROR(IF(LEN($AB329)-LEN(SUBSTITUTE($AB329,AQ$208,""))=0,””, LEN($AB329)-LEN(SUBSTITUTE($AB329,AQ$208,""))),"")</f>
        <v/>
      </c>
      <c r="AR329" s="30" t="str" cm="1">
        <f t="array" ref="AR329">IFERROR(IF(LEN($AB329)-LEN(SUBSTITUTE($AB329,AR$208,""))=0,””, LEN($AB329)-LEN(SUBSTITUTE($AB329,AR$208,""))),"")</f>
        <v/>
      </c>
      <c r="AS329" s="30" t="str" cm="1">
        <f t="array" ref="AS329">IFERROR(IF(LEN($AB329)-LEN(SUBSTITUTE($AB329,AS$208,""))=0,””, LEN($AB329)-LEN(SUBSTITUTE($AB329,AS$208,""))),"")</f>
        <v/>
      </c>
      <c r="AT329" s="30" t="str" cm="1">
        <f t="array" ref="AT329">IFERROR(IF(LEN($AB329)-LEN(SUBSTITUTE($AB329,AT$208,""))=0,””, LEN($AB329)-LEN(SUBSTITUTE($AB329,AT$208,""))),"")</f>
        <v/>
      </c>
      <c r="AU329" s="30" t="str" cm="1">
        <f t="array" ref="AU329">IFERROR(IF(LEN($AB329)-LEN(SUBSTITUTE($AB329,AU$208,""))=0,””, LEN($AB329)-LEN(SUBSTITUTE($AB329,AU$208,""))),"")</f>
        <v/>
      </c>
      <c r="AV329" s="30" t="str" cm="1">
        <f t="array" ref="AV329">IFERROR(IF(LEN($AB329)-LEN(SUBSTITUTE($AB329,AV$208,""))=0,””, LEN($AB329)-LEN(SUBSTITUTE($AB329,AV$208,""))),"")</f>
        <v/>
      </c>
      <c r="AW329" s="30" t="str" cm="1">
        <f t="array" ref="AW329">IFERROR(IF(LEN($AB329)-LEN(SUBSTITUTE($AB329,AW$208,""))=0,””, LEN($AB329)-LEN(SUBSTITUTE($AB329,AW$208,""))),"")</f>
        <v/>
      </c>
      <c r="AX329" s="30" t="str" cm="1">
        <f t="array" ref="AX329">IFERROR(IF(LEN($AB329)-LEN(SUBSTITUTE($AB329,AX$208,""))=0,””, LEN($AB329)-LEN(SUBSTITUTE($AB329,AX$208,""))),"")</f>
        <v/>
      </c>
      <c r="AY329" s="30" t="str" cm="1">
        <f t="array" ref="AY329">IFERROR(IF(LEN($AB329)-LEN(SUBSTITUTE($AB329,AY$208,""))=0,””, LEN($AB329)-LEN(SUBSTITUTE($AB329,AY$208,""))),"")</f>
        <v/>
      </c>
      <c r="AZ329" s="30" t="str" cm="1">
        <f t="array" ref="AZ329">IFERROR(IF(LEN($AB329)-LEN(SUBSTITUTE($AB329,AZ$208,""))=0,””, LEN($AB329)-LEN(SUBSTITUTE($AB329,AZ$208,""))),"")</f>
        <v/>
      </c>
    </row>
    <row r="330" spans="1:238" hidden="1" x14ac:dyDescent="0.3">
      <c r="A330" s="31" t="s">
        <v>715</v>
      </c>
      <c r="B330" s="31" t="str">
        <f>VLOOKUP($A330,POINTS!$O$3:$W$168,B$232,FALSE)</f>
        <v>Christoval United Methodist Church</v>
      </c>
      <c r="C330" s="31" t="str">
        <f>VLOOKUP($A330,POINTS!$O$3:$W$168,C$232,FALSE)</f>
        <v>Christoval</v>
      </c>
      <c r="D330" s="32">
        <f>VLOOKUP($A330,POINTS!$O$3:$W$168,D$232,FALSE)</f>
        <v>31.193462</v>
      </c>
      <c r="E330" s="32">
        <f>VLOOKUP($A330,POINTS!$O$3:$W$168,E$232,FALSE)</f>
        <v>-100.49731199999999</v>
      </c>
      <c r="F330" s="31">
        <f>VLOOKUP($A330,POINTS!$O$3:$W$168,F$232,FALSE)</f>
        <v>0</v>
      </c>
      <c r="G330" s="31">
        <f>VLOOKUP($A330,POINTS!$O$3:$W$168,G$232,FALSE)</f>
        <v>250</v>
      </c>
      <c r="H330" s="31">
        <f>VLOOKUP($A330,POINTS!$O$3:$W$168,H$232,FALSE)</f>
        <v>0</v>
      </c>
      <c r="I330" s="7">
        <f>ROUNDUP(VLOOKUP(A330,POINTS!$A$3:$J$168,10,FALSE)/2,0)</f>
        <v>125</v>
      </c>
      <c r="Z330" s="29"/>
      <c r="AA330" s="29" t="str">
        <f t="shared" ref="AA330" si="6134">AB329</f>
        <v/>
      </c>
      <c r="AB330" s="7" t="str">
        <f t="shared" ref="AB330" si="6135">IFERROR(VLOOKUP(AB329,$A$615:$E$638,5,FALSE)*AB335,"")</f>
        <v/>
      </c>
      <c r="AC330" s="31" t="str">
        <f t="shared" ref="AC330" si="6136">IF(AC329="APPROVED",AB330,"")</f>
        <v/>
      </c>
      <c r="AD330" s="7" t="str">
        <f t="shared" si="6133"/>
        <v/>
      </c>
      <c r="AE330" s="7">
        <f t="shared" ref="AE330:AZ330" si="6137">IF(COUNTIF($AE332:$IE332,"*"&amp;AE$208&amp;"*")=0,0,COUNTIF($AE332:$IE332,"*"&amp;AE$208&amp;"*"))</f>
        <v>0</v>
      </c>
      <c r="AF330" s="7">
        <f t="shared" si="6137"/>
        <v>0</v>
      </c>
      <c r="AG330" s="7">
        <f t="shared" si="6137"/>
        <v>0</v>
      </c>
      <c r="AH330" s="7">
        <f t="shared" si="6137"/>
        <v>0</v>
      </c>
      <c r="AI330" s="7">
        <f t="shared" si="6137"/>
        <v>0</v>
      </c>
      <c r="AJ330" s="7">
        <f t="shared" si="6137"/>
        <v>0</v>
      </c>
      <c r="AK330" s="7">
        <f t="shared" si="6137"/>
        <v>0</v>
      </c>
      <c r="AL330" s="7">
        <f t="shared" si="6137"/>
        <v>0</v>
      </c>
      <c r="AM330" s="7">
        <f t="shared" si="6137"/>
        <v>0</v>
      </c>
      <c r="AN330" s="7">
        <f t="shared" si="6137"/>
        <v>0</v>
      </c>
      <c r="AO330" s="7">
        <f t="shared" si="6137"/>
        <v>0</v>
      </c>
      <c r="AP330" s="7">
        <f t="shared" si="6137"/>
        <v>0</v>
      </c>
      <c r="AQ330" s="7">
        <f t="shared" si="6137"/>
        <v>0</v>
      </c>
      <c r="AR330" s="7">
        <f t="shared" si="6137"/>
        <v>0</v>
      </c>
      <c r="AS330" s="7">
        <f t="shared" si="6137"/>
        <v>0</v>
      </c>
      <c r="AT330" s="7">
        <f t="shared" si="6137"/>
        <v>0</v>
      </c>
      <c r="AU330" s="7">
        <f t="shared" si="6137"/>
        <v>0</v>
      </c>
      <c r="AV330" s="7">
        <f t="shared" si="6137"/>
        <v>0</v>
      </c>
      <c r="AW330" s="7">
        <f t="shared" si="6137"/>
        <v>0</v>
      </c>
      <c r="AX330" s="7">
        <f t="shared" si="6137"/>
        <v>0</v>
      </c>
      <c r="AY330" s="7">
        <f t="shared" si="6137"/>
        <v>0</v>
      </c>
      <c r="AZ330" s="7">
        <f t="shared" si="6137"/>
        <v>0</v>
      </c>
    </row>
    <row r="331" spans="1:238" hidden="1" x14ac:dyDescent="0.3">
      <c r="A331" s="31" t="s">
        <v>716</v>
      </c>
      <c r="B331" s="31" t="str">
        <f>VLOOKUP($A331,POINTS!$O$3:$W$168,B$232,FALSE)</f>
        <v>Church of the Visitation</v>
      </c>
      <c r="C331" s="31" t="str">
        <f>VLOOKUP($A331,POINTS!$O$3:$W$168,C$232,FALSE)</f>
        <v>Westphalia</v>
      </c>
      <c r="D331" s="32">
        <f>VLOOKUP($A331,POINTS!$O$3:$W$168,D$232,FALSE)</f>
        <v>31.122482999999999</v>
      </c>
      <c r="E331" s="32">
        <f>VLOOKUP($A331,POINTS!$O$3:$W$168,E$232,FALSE)</f>
        <v>-97.116146999999998</v>
      </c>
      <c r="F331" s="31">
        <f>VLOOKUP($A331,POINTS!$O$3:$W$168,F$232,FALSE)</f>
        <v>0</v>
      </c>
      <c r="G331" s="31">
        <f>VLOOKUP($A331,POINTS!$O$3:$W$168,G$232,FALSE)</f>
        <v>228</v>
      </c>
      <c r="H331" s="31">
        <f>VLOOKUP($A331,POINTS!$O$3:$W$168,H$232,FALSE)</f>
        <v>0</v>
      </c>
      <c r="I331" s="7">
        <f>ROUNDUP(VLOOKUP(A331,POINTS!$A$3:$J$168,10,FALSE)/2,0)</f>
        <v>29</v>
      </c>
      <c r="Z331" s="29"/>
      <c r="AA331" s="29"/>
      <c r="AB331" s="7" t="str">
        <f t="shared" ref="AB331:AB332" si="6138">IFERROR(VLOOKUP(AA331,$F$449:$V$496,2,FALSE),"")</f>
        <v/>
      </c>
      <c r="AD331" s="7" t="str">
        <f t="shared" ref="AD331" si="6139">IF(AB329="","",AA329)</f>
        <v/>
      </c>
      <c r="AE331" s="7" t="str">
        <f t="shared" ref="AE331" si="6140">IFERROR(VLOOKUP($AD331&amp;"X",$AL$449:$ID$546,COLUMN(B327),FALSE),"")</f>
        <v/>
      </c>
      <c r="AF331" s="7" t="str">
        <f t="shared" ref="AF331" si="6141">IFERROR(VLOOKUP($AD331&amp;"X",$AL$449:$ID$546,COLUMN(C327),FALSE),"")</f>
        <v/>
      </c>
      <c r="AG331" s="7" t="str">
        <f t="shared" ref="AG331" si="6142">IFERROR(VLOOKUP($AD331&amp;"X",$AL$449:$ID$546,COLUMN(D327),FALSE),"")</f>
        <v/>
      </c>
      <c r="AH331" s="7" t="str">
        <f t="shared" ref="AH331" si="6143">IFERROR(VLOOKUP($AD331&amp;"X",$AL$449:$ID$546,COLUMN(E327),FALSE),"")</f>
        <v/>
      </c>
      <c r="AI331" s="7" t="str">
        <f t="shared" ref="AI331" si="6144">IFERROR(VLOOKUP($AD331&amp;"X",$AL$449:$ID$546,COLUMN(F327),FALSE),"")</f>
        <v/>
      </c>
      <c r="AJ331" s="7" t="str">
        <f t="shared" ref="AJ331" si="6145">IFERROR(VLOOKUP($AD331&amp;"X",$AL$449:$ID$546,COLUMN(G327),FALSE),"")</f>
        <v/>
      </c>
      <c r="AK331" s="7" t="str">
        <f t="shared" ref="AK331" si="6146">IFERROR(VLOOKUP($AD331&amp;"X",$AL$449:$ID$546,COLUMN(H327),FALSE),"")</f>
        <v/>
      </c>
      <c r="AL331" s="7" t="str">
        <f t="shared" ref="AL331" si="6147">IFERROR(VLOOKUP($AD331&amp;"X",$AL$449:$ID$546,COLUMN(I327),FALSE),"")</f>
        <v/>
      </c>
      <c r="AM331" s="7" t="str">
        <f t="shared" ref="AM331" si="6148">IFERROR(VLOOKUP($AD331&amp;"X",$AL$449:$ID$546,COLUMN(J327),FALSE),"")</f>
        <v/>
      </c>
      <c r="AN331" s="7" t="str">
        <f t="shared" ref="AN331" si="6149">IFERROR(VLOOKUP($AD331&amp;"X",$AL$449:$ID$546,COLUMN(K327),FALSE),"")</f>
        <v/>
      </c>
      <c r="AO331" s="7" t="str">
        <f t="shared" ref="AO331" si="6150">IFERROR(VLOOKUP($AD331&amp;"X",$AL$449:$ID$546,COLUMN(L327),FALSE),"")</f>
        <v/>
      </c>
      <c r="AP331" s="7" t="str">
        <f t="shared" ref="AP331" si="6151">IFERROR(VLOOKUP($AD331&amp;"X",$AL$449:$ID$546,COLUMN(M327),FALSE),"")</f>
        <v/>
      </c>
      <c r="AQ331" s="7" t="str">
        <f t="shared" ref="AQ331" si="6152">IFERROR(VLOOKUP($AD331&amp;"X",$AL$449:$ID$546,COLUMN(N327),FALSE),"")</f>
        <v/>
      </c>
      <c r="AR331" s="7" t="str">
        <f t="shared" ref="AR331" si="6153">IFERROR(VLOOKUP($AD331&amp;"X",$AL$449:$ID$546,COLUMN(O327),FALSE),"")</f>
        <v/>
      </c>
      <c r="AS331" s="7" t="str">
        <f t="shared" ref="AS331" si="6154">IFERROR(VLOOKUP($AD331&amp;"X",$AL$449:$ID$546,COLUMN(P327),FALSE),"")</f>
        <v/>
      </c>
      <c r="AT331" s="7" t="str">
        <f t="shared" ref="AT331" si="6155">IFERROR(VLOOKUP($AD331&amp;"X",$AL$449:$ID$546,COLUMN(Q327),FALSE),"")</f>
        <v/>
      </c>
      <c r="AU331" s="7" t="str">
        <f t="shared" ref="AU331" si="6156">IFERROR(VLOOKUP($AD331&amp;"X",$AL$449:$ID$546,COLUMN(R327),FALSE),"")</f>
        <v/>
      </c>
      <c r="AV331" s="7" t="str">
        <f t="shared" ref="AV331" si="6157">IFERROR(VLOOKUP($AD331&amp;"X",$AL$449:$ID$546,COLUMN(S327),FALSE),"")</f>
        <v/>
      </c>
      <c r="AW331" s="7" t="str">
        <f t="shared" ref="AW331" si="6158">IFERROR(VLOOKUP($AD331&amp;"X",$AL$449:$ID$546,COLUMN(T327),FALSE),"")</f>
        <v/>
      </c>
      <c r="AX331" s="7" t="str">
        <f t="shared" ref="AX331" si="6159">IFERROR(VLOOKUP($AD331&amp;"X",$AL$449:$ID$546,COLUMN(U327),FALSE),"")</f>
        <v/>
      </c>
      <c r="AY331" s="7" t="str">
        <f t="shared" ref="AY331" si="6160">IFERROR(VLOOKUP($AD331&amp;"X",$AL$449:$ID$546,COLUMN(V327),FALSE),"")</f>
        <v/>
      </c>
      <c r="AZ331" s="7" t="str">
        <f t="shared" ref="AZ331" si="6161">IFERROR(VLOOKUP($AD331&amp;"X",$AL$449:$ID$546,COLUMN(W327),FALSE),"")</f>
        <v/>
      </c>
      <c r="BA331" s="7" t="str">
        <f t="shared" ref="BA331" si="6162">IFERROR(VLOOKUP($AD331&amp;"X",$AL$449:$ID$546,COLUMN(X327),FALSE),"")</f>
        <v/>
      </c>
      <c r="BB331" s="7" t="str">
        <f t="shared" ref="BB331" si="6163">IFERROR(VLOOKUP($AD331&amp;"X",$AL$449:$ID$546,COLUMN(Y327),FALSE),"")</f>
        <v/>
      </c>
      <c r="BC331" s="7" t="str">
        <f t="shared" ref="BC331" si="6164">IFERROR(VLOOKUP($AD331&amp;"X",$AL$449:$ID$546,COLUMN(Z327),FALSE),"")</f>
        <v/>
      </c>
      <c r="BD331" s="7" t="str">
        <f t="shared" ref="BD331" si="6165">IFERROR(VLOOKUP($AD331&amp;"X",$AL$449:$ID$546,COLUMN(AA327),FALSE),"")</f>
        <v/>
      </c>
      <c r="BE331" s="7" t="str">
        <f t="shared" ref="BE331" si="6166">IFERROR(VLOOKUP($AD331&amp;"X",$AL$449:$ID$546,COLUMN(AB327),FALSE),"")</f>
        <v/>
      </c>
      <c r="BF331" s="7" t="str">
        <f t="shared" ref="BF331" si="6167">IFERROR(VLOOKUP($AD331&amp;"X",$AL$449:$ID$546,COLUMN(AC327),FALSE),"")</f>
        <v/>
      </c>
      <c r="BG331" s="7" t="str">
        <f t="shared" ref="BG331" si="6168">IFERROR(VLOOKUP($AD331&amp;"X",$AL$449:$ID$546,COLUMN(AD327),FALSE),"")</f>
        <v/>
      </c>
      <c r="BH331" s="7" t="str">
        <f t="shared" ref="BH331" si="6169">IFERROR(VLOOKUP($AD331&amp;"X",$AL$449:$ID$546,COLUMN(AE327),FALSE),"")</f>
        <v/>
      </c>
      <c r="BI331" s="7" t="str">
        <f t="shared" ref="BI331" si="6170">IFERROR(VLOOKUP($AD331&amp;"X",$AL$449:$ID$546,COLUMN(AF327),FALSE),"")</f>
        <v/>
      </c>
      <c r="BJ331" s="7" t="str">
        <f t="shared" ref="BJ331" si="6171">IFERROR(VLOOKUP($AD331&amp;"X",$AL$449:$ID$546,COLUMN(AG327),FALSE),"")</f>
        <v/>
      </c>
      <c r="BK331" s="7" t="str">
        <f t="shared" ref="BK331" si="6172">IFERROR(VLOOKUP($AD331&amp;"X",$AL$449:$ID$546,COLUMN(AH327),FALSE),"")</f>
        <v/>
      </c>
      <c r="BL331" s="7" t="str">
        <f t="shared" ref="BL331" si="6173">IFERROR(VLOOKUP($AD331&amp;"X",$AL$449:$ID$546,COLUMN(AI327),FALSE),"")</f>
        <v/>
      </c>
      <c r="BM331" s="7" t="str">
        <f t="shared" ref="BM331" si="6174">IFERROR(VLOOKUP($AD331&amp;"X",$AL$449:$ID$546,COLUMN(AJ327),FALSE),"")</f>
        <v/>
      </c>
      <c r="BN331" s="7" t="str">
        <f t="shared" ref="BN331" si="6175">IFERROR(VLOOKUP($AD331&amp;"X",$AL$449:$ID$546,COLUMN(AK327),FALSE),"")</f>
        <v/>
      </c>
      <c r="BO331" s="7" t="str">
        <f t="shared" ref="BO331" si="6176">IFERROR(VLOOKUP($AD331&amp;"X",$AL$449:$ID$546,COLUMN(AL327),FALSE),"")</f>
        <v/>
      </c>
      <c r="BP331" s="7" t="str">
        <f t="shared" ref="BP331" si="6177">IFERROR(VLOOKUP($AD331&amp;"X",$AL$449:$ID$546,COLUMN(AM327),FALSE),"")</f>
        <v/>
      </c>
      <c r="BQ331" s="7" t="str">
        <f t="shared" ref="BQ331" si="6178">IFERROR(VLOOKUP($AD331&amp;"X",$AL$449:$ID$546,COLUMN(AN327),FALSE),"")</f>
        <v/>
      </c>
      <c r="BR331" s="7" t="str">
        <f t="shared" ref="BR331" si="6179">IFERROR(VLOOKUP($AD331&amp;"X",$AL$449:$ID$546,COLUMN(AO327),FALSE),"")</f>
        <v/>
      </c>
      <c r="BS331" s="7" t="str">
        <f t="shared" ref="BS331" si="6180">IFERROR(VLOOKUP($AD331&amp;"X",$AL$449:$ID$546,COLUMN(AP327),FALSE),"")</f>
        <v/>
      </c>
      <c r="BT331" s="7" t="str">
        <f t="shared" ref="BT331" si="6181">IFERROR(VLOOKUP($AD331&amp;"X",$AL$449:$ID$546,COLUMN(AQ327),FALSE),"")</f>
        <v/>
      </c>
      <c r="BU331" s="7" t="str">
        <f t="shared" ref="BU331" si="6182">IFERROR(VLOOKUP($AD331&amp;"X",$AL$449:$ID$546,COLUMN(AR327),FALSE),"")</f>
        <v/>
      </c>
      <c r="BV331" s="7" t="str">
        <f t="shared" ref="BV331" si="6183">IFERROR(VLOOKUP($AD331&amp;"X",$AL$449:$ID$546,COLUMN(AS327),FALSE),"")</f>
        <v/>
      </c>
      <c r="BW331" s="7" t="str">
        <f t="shared" ref="BW331" si="6184">IFERROR(VLOOKUP($AD331&amp;"X",$AL$449:$ID$546,COLUMN(AT327),FALSE),"")</f>
        <v/>
      </c>
      <c r="BX331" s="7" t="str">
        <f t="shared" ref="BX331" si="6185">IFERROR(VLOOKUP($AD331&amp;"X",$AL$449:$ID$546,COLUMN(AU327),FALSE),"")</f>
        <v/>
      </c>
      <c r="BY331" s="7" t="str">
        <f t="shared" ref="BY331" si="6186">IFERROR(VLOOKUP($AD331&amp;"X",$AL$449:$ID$546,COLUMN(AV327),FALSE),"")</f>
        <v/>
      </c>
      <c r="BZ331" s="7" t="str">
        <f t="shared" ref="BZ331" si="6187">IFERROR(VLOOKUP($AD331&amp;"X",$AL$449:$ID$546,COLUMN(AW327),FALSE),"")</f>
        <v/>
      </c>
      <c r="CA331" s="7" t="str">
        <f t="shared" ref="CA331" si="6188">IFERROR(VLOOKUP($AD331&amp;"X",$AL$449:$ID$546,COLUMN(AX327),FALSE),"")</f>
        <v/>
      </c>
      <c r="CB331" s="7" t="str">
        <f t="shared" ref="CB331" si="6189">IFERROR(VLOOKUP($AD331&amp;"X",$AL$449:$ID$546,COLUMN(AY327),FALSE),"")</f>
        <v/>
      </c>
      <c r="CC331" s="7" t="str">
        <f t="shared" ref="CC331" si="6190">IFERROR(VLOOKUP($AD331&amp;"X",$AL$449:$ID$546,COLUMN(AZ327),FALSE),"")</f>
        <v/>
      </c>
      <c r="CD331" s="7" t="str">
        <f t="shared" ref="CD331" si="6191">IFERROR(VLOOKUP($AD331&amp;"X",$AL$449:$ID$546,COLUMN(BA327),FALSE),"")</f>
        <v/>
      </c>
      <c r="CE331" s="7" t="str">
        <f t="shared" ref="CE331" si="6192">IFERROR(VLOOKUP($AD331&amp;"X",$AL$449:$ID$546,COLUMN(BB327),FALSE),"")</f>
        <v/>
      </c>
      <c r="CF331" s="7" t="str">
        <f t="shared" ref="CF331" si="6193">IFERROR(VLOOKUP($AD331&amp;"X",$AL$449:$ID$546,COLUMN(BC327),FALSE),"")</f>
        <v/>
      </c>
      <c r="CG331" s="7" t="str">
        <f t="shared" ref="CG331" si="6194">IFERROR(VLOOKUP($AD331&amp;"X",$AL$449:$ID$546,COLUMN(BD327),FALSE),"")</f>
        <v/>
      </c>
      <c r="CH331" s="7" t="str">
        <f t="shared" ref="CH331" si="6195">IFERROR(VLOOKUP($AD331&amp;"X",$AL$449:$ID$546,COLUMN(BE327),FALSE),"")</f>
        <v/>
      </c>
      <c r="CI331" s="7" t="str">
        <f t="shared" ref="CI331" si="6196">IFERROR(VLOOKUP($AD331&amp;"X",$AL$449:$ID$546,COLUMN(BF327),FALSE),"")</f>
        <v/>
      </c>
      <c r="CJ331" s="7" t="str">
        <f t="shared" ref="CJ331" si="6197">IFERROR(VLOOKUP($AD331&amp;"X",$AL$449:$ID$546,COLUMN(BG327),FALSE),"")</f>
        <v/>
      </c>
      <c r="CK331" s="7" t="str">
        <f t="shared" ref="CK331" si="6198">IFERROR(VLOOKUP($AD331&amp;"X",$AL$449:$ID$546,COLUMN(BH327),FALSE),"")</f>
        <v/>
      </c>
      <c r="CL331" s="7" t="str">
        <f t="shared" ref="CL331" si="6199">IFERROR(VLOOKUP($AD331&amp;"X",$AL$449:$ID$546,COLUMN(BI327),FALSE),"")</f>
        <v/>
      </c>
      <c r="CM331" s="7" t="str">
        <f t="shared" ref="CM331" si="6200">IFERROR(VLOOKUP($AD331&amp;"X",$AL$449:$ID$546,COLUMN(BJ327),FALSE),"")</f>
        <v/>
      </c>
      <c r="CN331" s="7" t="str">
        <f t="shared" ref="CN331" si="6201">IFERROR(VLOOKUP($AD331&amp;"X",$AL$449:$ID$546,COLUMN(BK327),FALSE),"")</f>
        <v/>
      </c>
      <c r="CO331" s="7" t="str">
        <f t="shared" ref="CO331" si="6202">IFERROR(VLOOKUP($AD331&amp;"X",$AL$449:$ID$546,COLUMN(BL327),FALSE),"")</f>
        <v/>
      </c>
      <c r="CP331" s="7" t="str">
        <f t="shared" ref="CP331" si="6203">IFERROR(VLOOKUP($AD331&amp;"X",$AL$449:$ID$546,COLUMN(BM327),FALSE),"")</f>
        <v/>
      </c>
      <c r="CQ331" s="7" t="str">
        <f t="shared" ref="CQ331" si="6204">IFERROR(VLOOKUP($AD331&amp;"X",$AL$449:$ID$546,COLUMN(BN327),FALSE),"")</f>
        <v/>
      </c>
      <c r="CR331" s="7" t="str">
        <f t="shared" ref="CR331" si="6205">IFERROR(VLOOKUP($AD331&amp;"X",$AL$449:$ID$546,COLUMN(BO327),FALSE),"")</f>
        <v/>
      </c>
      <c r="CS331" s="7" t="str">
        <f t="shared" ref="CS331" si="6206">IFERROR(VLOOKUP($AD331&amp;"X",$AL$449:$ID$546,COLUMN(BP327),FALSE),"")</f>
        <v/>
      </c>
      <c r="CT331" s="7" t="str">
        <f t="shared" ref="CT331" si="6207">IFERROR(VLOOKUP($AD331&amp;"X",$AL$449:$ID$546,COLUMN(BQ327),FALSE),"")</f>
        <v/>
      </c>
      <c r="CU331" s="7" t="str">
        <f t="shared" ref="CU331" si="6208">IFERROR(VLOOKUP($AD331&amp;"X",$AL$449:$ID$546,COLUMN(BR327),FALSE),"")</f>
        <v/>
      </c>
      <c r="CV331" s="7" t="str">
        <f t="shared" ref="CV331" si="6209">IFERROR(VLOOKUP($AD331&amp;"X",$AL$449:$ID$546,COLUMN(BS327),FALSE),"")</f>
        <v/>
      </c>
      <c r="CW331" s="7" t="str">
        <f t="shared" ref="CW331" si="6210">IFERROR(VLOOKUP($AD331&amp;"X",$AL$449:$ID$546,COLUMN(BT327),FALSE),"")</f>
        <v/>
      </c>
      <c r="CX331" s="7" t="str">
        <f t="shared" ref="CX331" si="6211">IFERROR(VLOOKUP($AD331&amp;"X",$AL$449:$ID$546,COLUMN(BU327),FALSE),"")</f>
        <v/>
      </c>
      <c r="CY331" s="7" t="str">
        <f t="shared" ref="CY331" si="6212">IFERROR(VLOOKUP($AD331&amp;"X",$AL$449:$ID$546,COLUMN(BV327),FALSE),"")</f>
        <v/>
      </c>
      <c r="CZ331" s="7" t="str">
        <f t="shared" ref="CZ331" si="6213">IFERROR(VLOOKUP($AD331&amp;"X",$AL$449:$ID$546,COLUMN(BW327),FALSE),"")</f>
        <v/>
      </c>
      <c r="DA331" s="7" t="str">
        <f t="shared" ref="DA331" si="6214">IFERROR(VLOOKUP($AD331&amp;"X",$AL$449:$ID$546,COLUMN(BX327),FALSE),"")</f>
        <v/>
      </c>
      <c r="DB331" s="7" t="str">
        <f t="shared" ref="DB331" si="6215">IFERROR(VLOOKUP($AD331&amp;"X",$AL$449:$ID$546,COLUMN(BY327),FALSE),"")</f>
        <v/>
      </c>
      <c r="DC331" s="7" t="str">
        <f t="shared" ref="DC331" si="6216">IFERROR(VLOOKUP($AD331&amp;"X",$AL$449:$ID$546,COLUMN(BZ327),FALSE),"")</f>
        <v/>
      </c>
      <c r="DD331" s="7" t="str">
        <f t="shared" ref="DD331" si="6217">IFERROR(VLOOKUP($AD331&amp;"X",$AL$449:$ID$546,COLUMN(CA327),FALSE),"")</f>
        <v/>
      </c>
      <c r="DE331" s="7" t="str">
        <f t="shared" ref="DE331" si="6218">IFERROR(VLOOKUP($AD331&amp;"X",$AL$449:$ID$546,COLUMN(CB327),FALSE),"")</f>
        <v/>
      </c>
      <c r="DF331" s="7" t="str">
        <f t="shared" ref="DF331" si="6219">IFERROR(VLOOKUP($AD331&amp;"X",$AL$449:$ID$546,COLUMN(CC327),FALSE),"")</f>
        <v/>
      </c>
      <c r="DG331" s="7" t="str">
        <f t="shared" ref="DG331" si="6220">IFERROR(VLOOKUP($AD331&amp;"X",$AL$449:$ID$546,COLUMN(CD327),FALSE),"")</f>
        <v/>
      </c>
      <c r="DH331" s="7" t="str">
        <f t="shared" ref="DH331" si="6221">IFERROR(VLOOKUP($AD331&amp;"X",$AL$449:$ID$546,COLUMN(CE327),FALSE),"")</f>
        <v/>
      </c>
      <c r="DI331" s="7" t="str">
        <f t="shared" ref="DI331" si="6222">IFERROR(VLOOKUP($AD331&amp;"X",$AL$449:$ID$546,COLUMN(CF327),FALSE),"")</f>
        <v/>
      </c>
      <c r="DJ331" s="7" t="str">
        <f t="shared" ref="DJ331" si="6223">IFERROR(VLOOKUP($AD331&amp;"X",$AL$449:$ID$546,COLUMN(CG327),FALSE),"")</f>
        <v/>
      </c>
      <c r="DK331" s="7" t="str">
        <f t="shared" ref="DK331" si="6224">IFERROR(VLOOKUP($AD331&amp;"X",$AL$449:$ID$546,COLUMN(CH327),FALSE),"")</f>
        <v/>
      </c>
      <c r="DL331" s="7" t="str">
        <f t="shared" ref="DL331" si="6225">IFERROR(VLOOKUP($AD331&amp;"X",$AL$449:$ID$546,COLUMN(CI327),FALSE),"")</f>
        <v/>
      </c>
      <c r="DM331" s="7" t="str">
        <f t="shared" ref="DM331" si="6226">IFERROR(VLOOKUP($AD331&amp;"X",$AL$449:$ID$546,COLUMN(CJ327),FALSE),"")</f>
        <v/>
      </c>
      <c r="DN331" s="7" t="str">
        <f t="shared" ref="DN331" si="6227">IFERROR(VLOOKUP($AD331&amp;"X",$AL$449:$ID$546,COLUMN(CK327),FALSE),"")</f>
        <v/>
      </c>
      <c r="DO331" s="7" t="str">
        <f t="shared" ref="DO331" si="6228">IFERROR(VLOOKUP($AD331&amp;"X",$AL$449:$ID$546,COLUMN(CL327),FALSE),"")</f>
        <v/>
      </c>
      <c r="DP331" s="7" t="str">
        <f t="shared" ref="DP331" si="6229">IFERROR(VLOOKUP($AD331&amp;"X",$AL$449:$ID$546,COLUMN(CM327),FALSE),"")</f>
        <v/>
      </c>
      <c r="DQ331" s="7" t="str">
        <f t="shared" ref="DQ331" si="6230">IFERROR(VLOOKUP($AD331&amp;"X",$AL$449:$ID$546,COLUMN(CN327),FALSE),"")</f>
        <v/>
      </c>
      <c r="DR331" s="7" t="str">
        <f t="shared" ref="DR331" si="6231">IFERROR(VLOOKUP($AD331&amp;"X",$AL$449:$ID$546,COLUMN(CO327),FALSE),"")</f>
        <v/>
      </c>
      <c r="DS331" s="7" t="str">
        <f t="shared" ref="DS331" si="6232">IFERROR(VLOOKUP($AD331&amp;"X",$AL$449:$ID$546,COLUMN(CP327),FALSE),"")</f>
        <v/>
      </c>
      <c r="DT331" s="7" t="str">
        <f t="shared" ref="DT331" si="6233">IFERROR(VLOOKUP($AD331&amp;"X",$AL$449:$ID$546,COLUMN(CQ327),FALSE),"")</f>
        <v/>
      </c>
      <c r="DU331" s="7" t="str">
        <f t="shared" ref="DU331" si="6234">IFERROR(VLOOKUP($AD331&amp;"X",$AL$449:$ID$546,COLUMN(CR327),FALSE),"")</f>
        <v/>
      </c>
      <c r="DV331" s="7" t="str">
        <f t="shared" ref="DV331" si="6235">IFERROR(VLOOKUP($AD331&amp;"X",$AL$449:$ID$546,COLUMN(CS327),FALSE),"")</f>
        <v/>
      </c>
      <c r="DW331" s="7" t="str">
        <f t="shared" ref="DW331" si="6236">IFERROR(VLOOKUP($AD331&amp;"X",$AL$449:$ID$546,COLUMN(CT327),FALSE),"")</f>
        <v/>
      </c>
      <c r="DX331" s="7" t="str">
        <f t="shared" ref="DX331" si="6237">IFERROR(VLOOKUP($AD331&amp;"X",$AL$449:$ID$546,COLUMN(CU327),FALSE),"")</f>
        <v/>
      </c>
      <c r="DY331" s="7" t="str">
        <f t="shared" ref="DY331" si="6238">IFERROR(VLOOKUP($AD331&amp;"X",$AL$449:$ID$546,COLUMN(CV327),FALSE),"")</f>
        <v/>
      </c>
      <c r="DZ331" s="7" t="str">
        <f t="shared" ref="DZ331" si="6239">IFERROR(VLOOKUP($AD331&amp;"X",$AL$449:$ID$546,COLUMN(CW327),FALSE),"")</f>
        <v/>
      </c>
      <c r="EA331" s="7" t="str">
        <f t="shared" ref="EA331" si="6240">IFERROR(VLOOKUP($AD331&amp;"X",$AL$449:$ID$546,COLUMN(CX327),FALSE),"")</f>
        <v/>
      </c>
      <c r="EB331" s="7" t="str">
        <f t="shared" ref="EB331" si="6241">IFERROR(VLOOKUP($AD331&amp;"X",$AL$449:$ID$546,COLUMN(CY327),FALSE),"")</f>
        <v/>
      </c>
      <c r="EC331" s="7" t="str">
        <f t="shared" ref="EC331" si="6242">IFERROR(VLOOKUP($AD331&amp;"X",$AL$449:$ID$546,COLUMN(CZ327),FALSE),"")</f>
        <v/>
      </c>
      <c r="ED331" s="7" t="str">
        <f t="shared" ref="ED331" si="6243">IFERROR(VLOOKUP($AD331&amp;"X",$AL$449:$ID$546,COLUMN(DA327),FALSE),"")</f>
        <v/>
      </c>
      <c r="EE331" s="7" t="str">
        <f t="shared" ref="EE331" si="6244">IFERROR(VLOOKUP($AD331&amp;"X",$AL$449:$ID$546,COLUMN(DB327),FALSE),"")</f>
        <v/>
      </c>
      <c r="EF331" s="7" t="str">
        <f t="shared" ref="EF331" si="6245">IFERROR(VLOOKUP($AD331&amp;"X",$AL$449:$ID$546,COLUMN(DC327),FALSE),"")</f>
        <v/>
      </c>
      <c r="EG331" s="7" t="str">
        <f t="shared" ref="EG331" si="6246">IFERROR(VLOOKUP($AD331&amp;"X",$AL$449:$ID$546,COLUMN(DD327),FALSE),"")</f>
        <v/>
      </c>
      <c r="EH331" s="7" t="str">
        <f t="shared" ref="EH331" si="6247">IFERROR(VLOOKUP($AD331&amp;"X",$AL$449:$ID$546,COLUMN(DE327),FALSE),"")</f>
        <v/>
      </c>
      <c r="EI331" s="7" t="str">
        <f t="shared" ref="EI331" si="6248">IFERROR(VLOOKUP($AD331&amp;"X",$AL$449:$ID$546,COLUMN(DF327),FALSE),"")</f>
        <v/>
      </c>
      <c r="EJ331" s="7" t="str">
        <f t="shared" ref="EJ331" si="6249">IFERROR(VLOOKUP($AD331&amp;"X",$AL$449:$ID$546,COLUMN(DG327),FALSE),"")</f>
        <v/>
      </c>
      <c r="EK331" s="7" t="str">
        <f t="shared" ref="EK331" si="6250">IFERROR(VLOOKUP($AD331&amp;"X",$AL$449:$ID$546,COLUMN(DH327),FALSE),"")</f>
        <v/>
      </c>
      <c r="EL331" s="7" t="str">
        <f t="shared" ref="EL331" si="6251">IFERROR(VLOOKUP($AD331&amp;"X",$AL$449:$ID$546,COLUMN(DI327),FALSE),"")</f>
        <v/>
      </c>
      <c r="EM331" s="7" t="str">
        <f t="shared" ref="EM331" si="6252">IFERROR(VLOOKUP($AD331&amp;"X",$AL$449:$ID$546,COLUMN(DJ327),FALSE),"")</f>
        <v/>
      </c>
      <c r="EN331" s="7" t="str">
        <f t="shared" ref="EN331" si="6253">IFERROR(VLOOKUP($AD331&amp;"X",$AL$449:$ID$546,COLUMN(DK327),FALSE),"")</f>
        <v/>
      </c>
      <c r="EO331" s="7" t="str">
        <f t="shared" ref="EO331" si="6254">IFERROR(VLOOKUP($AD331&amp;"X",$AL$449:$ID$546,COLUMN(DL327),FALSE),"")</f>
        <v/>
      </c>
      <c r="EP331" s="7" t="str">
        <f t="shared" ref="EP331" si="6255">IFERROR(VLOOKUP($AD331&amp;"X",$AL$449:$ID$546,COLUMN(DM327),FALSE),"")</f>
        <v/>
      </c>
      <c r="EQ331" s="7" t="str">
        <f t="shared" ref="EQ331" si="6256">IFERROR(VLOOKUP($AD331&amp;"X",$AL$449:$ID$546,COLUMN(DN327),FALSE),"")</f>
        <v/>
      </c>
      <c r="ER331" s="7" t="str">
        <f t="shared" ref="ER331" si="6257">IFERROR(VLOOKUP($AD331&amp;"X",$AL$449:$ID$546,COLUMN(DO327),FALSE),"")</f>
        <v/>
      </c>
      <c r="ES331" s="7" t="str">
        <f t="shared" ref="ES331" si="6258">IFERROR(VLOOKUP($AD331&amp;"X",$AL$449:$ID$546,COLUMN(DP327),FALSE),"")</f>
        <v/>
      </c>
      <c r="ET331" s="7" t="str">
        <f t="shared" ref="ET331" si="6259">IFERROR(VLOOKUP($AD331&amp;"X",$AL$449:$ID$546,COLUMN(DQ327),FALSE),"")</f>
        <v/>
      </c>
      <c r="EU331" s="7" t="str">
        <f t="shared" ref="EU331" si="6260">IFERROR(VLOOKUP($AD331&amp;"X",$AL$449:$ID$546,COLUMN(DR327),FALSE),"")</f>
        <v/>
      </c>
      <c r="EV331" s="7" t="str">
        <f t="shared" ref="EV331" si="6261">IFERROR(VLOOKUP($AD331&amp;"X",$AL$449:$ID$546,COLUMN(DS327),FALSE),"")</f>
        <v/>
      </c>
      <c r="EW331" s="7" t="str">
        <f t="shared" ref="EW331" si="6262">IFERROR(VLOOKUP($AD331&amp;"X",$AL$449:$ID$546,COLUMN(DT327),FALSE),"")</f>
        <v/>
      </c>
      <c r="EX331" s="7" t="str">
        <f t="shared" ref="EX331" si="6263">IFERROR(VLOOKUP($AD331&amp;"X",$AL$449:$ID$546,COLUMN(DU327),FALSE),"")</f>
        <v/>
      </c>
      <c r="EY331" s="7" t="str">
        <f t="shared" ref="EY331" si="6264">IFERROR(VLOOKUP($AD331&amp;"X",$AL$449:$ID$546,COLUMN(DV327),FALSE),"")</f>
        <v/>
      </c>
      <c r="EZ331" s="7" t="str">
        <f t="shared" ref="EZ331" si="6265">IFERROR(VLOOKUP($AD331&amp;"X",$AL$449:$ID$546,COLUMN(DW327),FALSE),"")</f>
        <v/>
      </c>
      <c r="FA331" s="7" t="str">
        <f t="shared" ref="FA331" si="6266">IFERROR(VLOOKUP($AD331&amp;"X",$AL$449:$ID$546,COLUMN(DX327),FALSE),"")</f>
        <v/>
      </c>
      <c r="FB331" s="7" t="str">
        <f t="shared" ref="FB331" si="6267">IFERROR(VLOOKUP($AD331&amp;"X",$AL$449:$ID$546,COLUMN(DY327),FALSE),"")</f>
        <v/>
      </c>
      <c r="FC331" s="7" t="str">
        <f t="shared" ref="FC331" si="6268">IFERROR(VLOOKUP($AD331&amp;"X",$AL$449:$ID$546,COLUMN(DZ327),FALSE),"")</f>
        <v/>
      </c>
      <c r="FD331" s="7" t="str">
        <f t="shared" ref="FD331" si="6269">IFERROR(VLOOKUP($AD331&amp;"X",$AL$449:$ID$546,COLUMN(EA327),FALSE),"")</f>
        <v/>
      </c>
      <c r="FE331" s="7" t="str">
        <f t="shared" ref="FE331" si="6270">IFERROR(VLOOKUP($AD331&amp;"X",$AL$449:$ID$546,COLUMN(EB327),FALSE),"")</f>
        <v/>
      </c>
      <c r="FF331" s="7" t="str">
        <f t="shared" ref="FF331" si="6271">IFERROR(VLOOKUP($AD331&amp;"X",$AL$449:$ID$546,COLUMN(EC327),FALSE),"")</f>
        <v/>
      </c>
      <c r="FG331" s="7" t="str">
        <f t="shared" ref="FG331" si="6272">IFERROR(VLOOKUP($AD331&amp;"X",$AL$449:$ID$546,COLUMN(ED327),FALSE),"")</f>
        <v/>
      </c>
      <c r="FH331" s="7" t="str">
        <f t="shared" ref="FH331" si="6273">IFERROR(VLOOKUP($AD331&amp;"X",$AL$449:$ID$546,COLUMN(EE327),FALSE),"")</f>
        <v/>
      </c>
      <c r="FI331" s="7" t="str">
        <f t="shared" ref="FI331" si="6274">IFERROR(VLOOKUP($AD331&amp;"X",$AL$449:$ID$546,COLUMN(EF327),FALSE),"")</f>
        <v/>
      </c>
      <c r="FJ331" s="7" t="str">
        <f t="shared" ref="FJ331" si="6275">IFERROR(VLOOKUP($AD331&amp;"X",$AL$449:$ID$546,COLUMN(EG327),FALSE),"")</f>
        <v/>
      </c>
      <c r="FK331" s="7" t="str">
        <f t="shared" ref="FK331" si="6276">IFERROR(VLOOKUP($AD331&amp;"X",$AL$449:$ID$546,COLUMN(EH327),FALSE),"")</f>
        <v/>
      </c>
      <c r="FL331" s="7" t="str">
        <f t="shared" ref="FL331" si="6277">IFERROR(VLOOKUP($AD331&amp;"X",$AL$449:$ID$546,COLUMN(EI327),FALSE),"")</f>
        <v/>
      </c>
      <c r="FM331" s="7" t="str">
        <f t="shared" ref="FM331" si="6278">IFERROR(VLOOKUP($AD331&amp;"X",$AL$449:$ID$546,COLUMN(EJ327),FALSE),"")</f>
        <v/>
      </c>
      <c r="FN331" s="7" t="str">
        <f t="shared" ref="FN331" si="6279">IFERROR(VLOOKUP($AD331&amp;"X",$AL$449:$ID$546,COLUMN(EK327),FALSE),"")</f>
        <v/>
      </c>
      <c r="FO331" s="7" t="str">
        <f t="shared" ref="FO331" si="6280">IFERROR(VLOOKUP($AD331&amp;"X",$AL$449:$ID$546,COLUMN(EL327),FALSE),"")</f>
        <v/>
      </c>
      <c r="FP331" s="7" t="str">
        <f t="shared" ref="FP331" si="6281">IFERROR(VLOOKUP($AD331&amp;"X",$AL$449:$ID$546,COLUMN(EM327),FALSE),"")</f>
        <v/>
      </c>
      <c r="FQ331" s="7" t="str">
        <f t="shared" ref="FQ331" si="6282">IFERROR(VLOOKUP($AD331&amp;"X",$AL$449:$ID$546,COLUMN(EN327),FALSE),"")</f>
        <v/>
      </c>
      <c r="FR331" s="7" t="str">
        <f t="shared" ref="FR331" si="6283">IFERROR(VLOOKUP($AD331&amp;"X",$AL$449:$ID$546,COLUMN(EO327),FALSE),"")</f>
        <v/>
      </c>
      <c r="FS331" s="7" t="str">
        <f t="shared" ref="FS331" si="6284">IFERROR(VLOOKUP($AD331&amp;"X",$AL$449:$ID$546,COLUMN(EP327),FALSE),"")</f>
        <v/>
      </c>
      <c r="FT331" s="7" t="str">
        <f t="shared" ref="FT331" si="6285">IFERROR(VLOOKUP($AD331&amp;"X",$AL$449:$ID$546,COLUMN(EQ327),FALSE),"")</f>
        <v/>
      </c>
      <c r="FU331" s="7" t="str">
        <f t="shared" ref="FU331" si="6286">IFERROR(VLOOKUP($AD331&amp;"X",$AL$449:$ID$546,COLUMN(ER327),FALSE),"")</f>
        <v/>
      </c>
      <c r="FV331" s="7" t="str">
        <f t="shared" ref="FV331" si="6287">IFERROR(VLOOKUP($AD331&amp;"X",$AL$449:$ID$546,COLUMN(ES327),FALSE),"")</f>
        <v/>
      </c>
      <c r="FW331" s="7" t="str">
        <f t="shared" ref="FW331" si="6288">IFERROR(VLOOKUP($AD331&amp;"X",$AL$449:$ID$546,COLUMN(ET327),FALSE),"")</f>
        <v/>
      </c>
      <c r="FX331" s="7" t="str">
        <f t="shared" ref="FX331" si="6289">IFERROR(VLOOKUP($AD331&amp;"X",$AL$449:$ID$546,COLUMN(EU327),FALSE),"")</f>
        <v/>
      </c>
      <c r="FY331" s="7" t="str">
        <f t="shared" ref="FY331" si="6290">IFERROR(VLOOKUP($AD331&amp;"X",$AL$449:$ID$546,COLUMN(EV327),FALSE),"")</f>
        <v/>
      </c>
      <c r="FZ331" s="7" t="str">
        <f t="shared" ref="FZ331" si="6291">IFERROR(VLOOKUP($AD331&amp;"X",$AL$449:$ID$546,COLUMN(EW327),FALSE),"")</f>
        <v/>
      </c>
      <c r="GA331" s="7" t="str">
        <f t="shared" ref="GA331" si="6292">IFERROR(VLOOKUP($AD331&amp;"X",$AL$449:$ID$546,COLUMN(EX327),FALSE),"")</f>
        <v/>
      </c>
      <c r="GB331" s="7" t="str">
        <f t="shared" ref="GB331" si="6293">IFERROR(VLOOKUP($AD331&amp;"X",$AL$449:$ID$546,COLUMN(EY327),FALSE),"")</f>
        <v/>
      </c>
      <c r="GC331" s="7" t="str">
        <f t="shared" ref="GC331" si="6294">IFERROR(VLOOKUP($AD331&amp;"X",$AL$449:$ID$546,COLUMN(EZ327),FALSE),"")</f>
        <v/>
      </c>
      <c r="GD331" s="7" t="str">
        <f t="shared" ref="GD331" si="6295">IFERROR(VLOOKUP($AD331&amp;"X",$AL$449:$ID$546,COLUMN(FA327),FALSE),"")</f>
        <v/>
      </c>
      <c r="GE331" s="7" t="str">
        <f t="shared" ref="GE331" si="6296">IFERROR(VLOOKUP($AD331&amp;"X",$AL$449:$ID$546,COLUMN(FB327),FALSE),"")</f>
        <v/>
      </c>
      <c r="GF331" s="7" t="str">
        <f t="shared" ref="GF331" si="6297">IFERROR(VLOOKUP($AD331&amp;"X",$AL$449:$ID$546,COLUMN(FC327),FALSE),"")</f>
        <v/>
      </c>
      <c r="GG331" s="7" t="str">
        <f t="shared" ref="GG331" si="6298">IFERROR(VLOOKUP($AD331&amp;"X",$AL$449:$ID$546,COLUMN(FD327),FALSE),"")</f>
        <v/>
      </c>
      <c r="GH331" s="7" t="str">
        <f t="shared" ref="GH331" si="6299">IFERROR(VLOOKUP($AD331&amp;"X",$AL$449:$ID$546,COLUMN(FE327),FALSE),"")</f>
        <v/>
      </c>
      <c r="GI331" s="7" t="str">
        <f t="shared" ref="GI331" si="6300">IFERROR(VLOOKUP($AD331&amp;"X",$AL$449:$ID$546,COLUMN(FF327),FALSE),"")</f>
        <v/>
      </c>
      <c r="GJ331" s="7" t="str">
        <f t="shared" ref="GJ331" si="6301">IFERROR(VLOOKUP($AD331&amp;"X",$AL$449:$ID$546,COLUMN(FG327),FALSE),"")</f>
        <v/>
      </c>
      <c r="GK331" s="7" t="str">
        <f t="shared" ref="GK331" si="6302">IFERROR(VLOOKUP($AD331&amp;"X",$AL$449:$ID$546,COLUMN(FH327),FALSE),"")</f>
        <v/>
      </c>
      <c r="GL331" s="7" t="str">
        <f t="shared" ref="GL331" si="6303">IFERROR(VLOOKUP($AD331&amp;"X",$AL$449:$ID$546,COLUMN(FI327),FALSE),"")</f>
        <v/>
      </c>
      <c r="GM331" s="7" t="str">
        <f t="shared" ref="GM331" si="6304">IFERROR(VLOOKUP($AD331&amp;"X",$AL$449:$ID$546,COLUMN(FJ327),FALSE),"")</f>
        <v/>
      </c>
      <c r="GN331" s="7" t="str">
        <f t="shared" ref="GN331" si="6305">IFERROR(VLOOKUP($AD331&amp;"X",$AL$449:$ID$546,COLUMN(FK327),FALSE),"")</f>
        <v/>
      </c>
      <c r="GO331" s="7" t="str">
        <f t="shared" ref="GO331" si="6306">IFERROR(VLOOKUP($AD331&amp;"X",$AL$449:$ID$546,COLUMN(FL327),FALSE),"")</f>
        <v/>
      </c>
      <c r="GP331" s="7" t="str">
        <f t="shared" ref="GP331" si="6307">IFERROR(VLOOKUP($AD331&amp;"X",$AL$449:$ID$546,COLUMN(FM327),FALSE),"")</f>
        <v/>
      </c>
      <c r="GQ331" s="7" t="str">
        <f t="shared" ref="GQ331" si="6308">IFERROR(VLOOKUP($AD331&amp;"X",$AL$449:$ID$546,COLUMN(FN327),FALSE),"")</f>
        <v/>
      </c>
      <c r="GR331" s="7" t="str">
        <f t="shared" ref="GR331" si="6309">IFERROR(VLOOKUP($AD331&amp;"X",$AL$449:$ID$546,COLUMN(FO327),FALSE),"")</f>
        <v/>
      </c>
      <c r="GS331" s="7" t="str">
        <f t="shared" ref="GS331" si="6310">IFERROR(VLOOKUP($AD331&amp;"X",$AL$449:$ID$546,COLUMN(FP327),FALSE),"")</f>
        <v/>
      </c>
      <c r="GT331" s="7" t="str">
        <f t="shared" ref="GT331" si="6311">IFERROR(VLOOKUP($AD331&amp;"X",$AL$449:$ID$546,COLUMN(FQ327),FALSE),"")</f>
        <v/>
      </c>
      <c r="GU331" s="7" t="str">
        <f t="shared" ref="GU331" si="6312">IFERROR(VLOOKUP($AD331&amp;"X",$AL$449:$ID$546,COLUMN(FR327),FALSE),"")</f>
        <v/>
      </c>
      <c r="GV331" s="7" t="str">
        <f t="shared" ref="GV331" si="6313">IFERROR(VLOOKUP($AD331&amp;"X",$AL$449:$ID$546,COLUMN(FS327),FALSE),"")</f>
        <v/>
      </c>
      <c r="GW331" s="7" t="str">
        <f t="shared" ref="GW331" si="6314">IFERROR(VLOOKUP($AD331&amp;"X",$AL$449:$ID$546,COLUMN(FT327),FALSE),"")</f>
        <v/>
      </c>
      <c r="GX331" s="7" t="str">
        <f t="shared" ref="GX331" si="6315">IFERROR(VLOOKUP($AD331&amp;"X",$AL$449:$ID$546,COLUMN(FU327),FALSE),"")</f>
        <v/>
      </c>
      <c r="GY331" s="7" t="str">
        <f t="shared" ref="GY331" si="6316">IFERROR(VLOOKUP($AD331&amp;"X",$AL$449:$ID$546,COLUMN(FV327),FALSE),"")</f>
        <v/>
      </c>
      <c r="GZ331" s="7" t="str">
        <f t="shared" ref="GZ331" si="6317">IFERROR(VLOOKUP($AD331&amp;"X",$AL$449:$ID$546,COLUMN(FW327),FALSE),"")</f>
        <v/>
      </c>
      <c r="HA331" s="7" t="str">
        <f t="shared" ref="HA331" si="6318">IFERROR(VLOOKUP($AD331&amp;"X",$AL$449:$ID$546,COLUMN(FX327),FALSE),"")</f>
        <v/>
      </c>
      <c r="HB331" s="7" t="str">
        <f t="shared" ref="HB331" si="6319">IFERROR(VLOOKUP($AD331&amp;"X",$AL$449:$ID$546,COLUMN(FY327),FALSE),"")</f>
        <v/>
      </c>
      <c r="HC331" s="7" t="str">
        <f t="shared" ref="HC331" si="6320">IFERROR(VLOOKUP($AD331&amp;"X",$AL$449:$ID$546,COLUMN(FZ327),FALSE),"")</f>
        <v/>
      </c>
      <c r="HD331" s="7" t="str">
        <f t="shared" ref="HD331" si="6321">IFERROR(VLOOKUP($AD331&amp;"X",$AL$449:$ID$546,COLUMN(GA327),FALSE),"")</f>
        <v/>
      </c>
      <c r="HE331" s="7" t="str">
        <f t="shared" ref="HE331" si="6322">IFERROR(VLOOKUP($AD331&amp;"X",$AL$449:$ID$546,COLUMN(GB327),FALSE),"")</f>
        <v/>
      </c>
      <c r="HF331" s="7" t="str">
        <f t="shared" ref="HF331" si="6323">IFERROR(VLOOKUP($AD331&amp;"X",$AL$449:$ID$546,COLUMN(GC327),FALSE),"")</f>
        <v/>
      </c>
      <c r="HG331" s="7" t="str">
        <f t="shared" ref="HG331" si="6324">IFERROR(VLOOKUP($AD331&amp;"X",$AL$449:$ID$546,COLUMN(GD327),FALSE),"")</f>
        <v/>
      </c>
      <c r="HH331" s="7" t="str">
        <f t="shared" ref="HH331" si="6325">IFERROR(VLOOKUP($AD331&amp;"X",$AL$449:$ID$546,COLUMN(GE327),FALSE),"")</f>
        <v/>
      </c>
      <c r="HI331" s="7" t="str">
        <f t="shared" ref="HI331" si="6326">IFERROR(VLOOKUP($AD331&amp;"X",$AL$449:$ID$546,COLUMN(GF327),FALSE),"")</f>
        <v/>
      </c>
      <c r="HJ331" s="7" t="str">
        <f t="shared" ref="HJ331" si="6327">IFERROR(VLOOKUP($AD331&amp;"X",$AL$449:$ID$546,COLUMN(GG327),FALSE),"")</f>
        <v/>
      </c>
      <c r="HK331" s="7" t="str">
        <f t="shared" ref="HK331" si="6328">IFERROR(VLOOKUP($AD331&amp;"X",$AL$449:$ID$546,COLUMN(GH327),FALSE),"")</f>
        <v/>
      </c>
      <c r="HL331" s="7" t="str">
        <f t="shared" ref="HL331" si="6329">IFERROR(VLOOKUP($AD331&amp;"X",$AL$449:$ID$546,COLUMN(GI327),FALSE),"")</f>
        <v/>
      </c>
      <c r="HM331" s="7" t="str">
        <f t="shared" ref="HM331" si="6330">IFERROR(VLOOKUP($AD331&amp;"X",$AL$449:$ID$546,COLUMN(GJ327),FALSE),"")</f>
        <v/>
      </c>
      <c r="HN331" s="7" t="str">
        <f t="shared" ref="HN331" si="6331">IFERROR(VLOOKUP($AD331&amp;"X",$AL$449:$ID$546,COLUMN(GK327),FALSE),"")</f>
        <v/>
      </c>
      <c r="HO331" s="7" t="str">
        <f t="shared" ref="HO331" si="6332">IFERROR(VLOOKUP($AD331&amp;"X",$AL$449:$ID$546,COLUMN(GL327),FALSE),"")</f>
        <v/>
      </c>
      <c r="HP331" s="7" t="str">
        <f t="shared" ref="HP331" si="6333">IFERROR(VLOOKUP($AD331&amp;"X",$AL$449:$ID$546,COLUMN(GM327),FALSE),"")</f>
        <v/>
      </c>
      <c r="HQ331" s="7" t="str">
        <f t="shared" ref="HQ331" si="6334">IFERROR(VLOOKUP($AD331&amp;"X",$AL$449:$ID$546,COLUMN(GN327),FALSE),"")</f>
        <v/>
      </c>
      <c r="HR331" s="7" t="str">
        <f t="shared" ref="HR331" si="6335">IFERROR(VLOOKUP($AD331&amp;"X",$AL$449:$ID$546,COLUMN(GO327),FALSE),"")</f>
        <v/>
      </c>
      <c r="HS331" s="7" t="str">
        <f t="shared" ref="HS331" si="6336">IFERROR(VLOOKUP($AD331&amp;"X",$AL$449:$ID$546,COLUMN(GP327),FALSE),"")</f>
        <v/>
      </c>
      <c r="HT331" s="7" t="str">
        <f t="shared" ref="HT331" si="6337">IFERROR(VLOOKUP($AD331&amp;"X",$AL$449:$ID$546,COLUMN(GQ327),FALSE),"")</f>
        <v/>
      </c>
      <c r="HU331" s="7" t="str">
        <f t="shared" ref="HU331" si="6338">IFERROR(VLOOKUP($AD331&amp;"X",$AL$449:$ID$546,COLUMN(GR327),FALSE),"")</f>
        <v/>
      </c>
      <c r="HV331" s="7" t="str">
        <f t="shared" ref="HV331" si="6339">IFERROR(VLOOKUP($AD331&amp;"X",$AL$449:$ID$546,COLUMN(GS327),FALSE),"")</f>
        <v/>
      </c>
    </row>
    <row r="332" spans="1:238" hidden="1" x14ac:dyDescent="0.3">
      <c r="A332" s="31" t="s">
        <v>717</v>
      </c>
      <c r="B332" s="31" t="str">
        <f>VLOOKUP($A332,POINTS!$O$3:$W$168,B$232,FALSE)</f>
        <v>Paul Quinn African Methodist Episcopal Church</v>
      </c>
      <c r="C332" s="31" t="str">
        <f>VLOOKUP($A332,POINTS!$O$3:$W$168,C$232,FALSE)</f>
        <v>Bastrop</v>
      </c>
      <c r="D332" s="32">
        <f>VLOOKUP($A332,POINTS!$O$3:$W$168,D$232,FALSE)</f>
        <v>30.108511</v>
      </c>
      <c r="E332" s="32">
        <f>VLOOKUP($A332,POINTS!$O$3:$W$168,E$232,FALSE)</f>
        <v>-97.313953999999995</v>
      </c>
      <c r="F332" s="31">
        <f>VLOOKUP($A332,POINTS!$O$3:$W$168,F$232,FALSE)</f>
        <v>0</v>
      </c>
      <c r="G332" s="31">
        <f>VLOOKUP($A332,POINTS!$O$3:$W$168,G$232,FALSE)</f>
        <v>68</v>
      </c>
      <c r="H332" s="31">
        <f>VLOOKUP($A332,POINTS!$O$3:$W$168,H$232,FALSE)</f>
        <v>0</v>
      </c>
      <c r="I332" s="7">
        <f>ROUNDUP(VLOOKUP(A332,POINTS!$A$3:$J$168,10,FALSE)/2,0)</f>
        <v>34</v>
      </c>
      <c r="Z332" s="29"/>
      <c r="AA332" s="29"/>
      <c r="AB332" s="7" t="str">
        <f t="shared" si="6138"/>
        <v/>
      </c>
      <c r="AD332" s="7" t="str">
        <f t="shared" ref="AD332" si="6340">IFERROR(VLOOKUP(AB332,$G$449:$AG$614,17,FALSE),"")</f>
        <v/>
      </c>
      <c r="AE332" s="7" t="str">
        <f t="shared" ref="AE332:AT332" si="6341">IFERROR(IF((VLOOKUP(AE331,$X$449:$Z$614,3,FALSE))="D","",LEFT(AE331,1)),"")</f>
        <v/>
      </c>
      <c r="AF332" s="7" t="str">
        <f t="shared" si="6341"/>
        <v/>
      </c>
      <c r="AG332" s="7" t="str">
        <f t="shared" si="6341"/>
        <v/>
      </c>
      <c r="AH332" s="7" t="str">
        <f t="shared" si="6341"/>
        <v/>
      </c>
      <c r="AI332" s="7" t="str">
        <f t="shared" si="6341"/>
        <v/>
      </c>
      <c r="AJ332" s="7" t="str">
        <f t="shared" si="6341"/>
        <v/>
      </c>
      <c r="AK332" s="7" t="str">
        <f t="shared" si="6341"/>
        <v/>
      </c>
      <c r="AL332" s="7" t="str">
        <f t="shared" si="6341"/>
        <v/>
      </c>
      <c r="AM332" s="7" t="str">
        <f t="shared" si="6341"/>
        <v/>
      </c>
      <c r="AN332" s="7" t="str">
        <f t="shared" si="6341"/>
        <v/>
      </c>
      <c r="AO332" s="7" t="str">
        <f t="shared" si="6341"/>
        <v/>
      </c>
      <c r="AP332" s="7" t="str">
        <f t="shared" si="6341"/>
        <v/>
      </c>
      <c r="AQ332" s="7" t="str">
        <f t="shared" si="6341"/>
        <v/>
      </c>
      <c r="AR332" s="7" t="str">
        <f t="shared" si="6341"/>
        <v/>
      </c>
      <c r="AS332" s="7" t="str">
        <f t="shared" si="6341"/>
        <v/>
      </c>
      <c r="AT332" s="7" t="str">
        <f t="shared" si="6341"/>
        <v/>
      </c>
      <c r="AU332" s="7" t="str">
        <f t="shared" ref="AU332:DF332" si="6342">IFERROR(IF((VLOOKUP(AU331,$X$449:$Z$614,3,FALSE))="D","",LEFT(AU331,1)),"")</f>
        <v/>
      </c>
      <c r="AV332" s="7" t="str">
        <f t="shared" si="6342"/>
        <v/>
      </c>
      <c r="AW332" s="7" t="str">
        <f t="shared" si="6342"/>
        <v/>
      </c>
      <c r="AX332" s="7" t="str">
        <f t="shared" si="6342"/>
        <v/>
      </c>
      <c r="AY332" s="7" t="str">
        <f t="shared" si="6342"/>
        <v/>
      </c>
      <c r="AZ332" s="7" t="str">
        <f t="shared" si="6342"/>
        <v/>
      </c>
      <c r="BA332" s="7" t="str">
        <f t="shared" si="6342"/>
        <v/>
      </c>
      <c r="BB332" s="7" t="str">
        <f t="shared" si="6342"/>
        <v/>
      </c>
      <c r="BC332" s="7" t="str">
        <f t="shared" si="6342"/>
        <v/>
      </c>
      <c r="BD332" s="7" t="str">
        <f t="shared" si="6342"/>
        <v/>
      </c>
      <c r="BE332" s="7" t="str">
        <f t="shared" si="6342"/>
        <v/>
      </c>
      <c r="BF332" s="7" t="str">
        <f t="shared" si="6342"/>
        <v/>
      </c>
      <c r="BG332" s="7" t="str">
        <f t="shared" si="6342"/>
        <v/>
      </c>
      <c r="BH332" s="7" t="str">
        <f t="shared" si="6342"/>
        <v/>
      </c>
      <c r="BI332" s="7" t="str">
        <f t="shared" si="6342"/>
        <v/>
      </c>
      <c r="BJ332" s="7" t="str">
        <f t="shared" si="6342"/>
        <v/>
      </c>
      <c r="BK332" s="7" t="str">
        <f t="shared" si="6342"/>
        <v/>
      </c>
      <c r="BL332" s="7" t="str">
        <f t="shared" si="6342"/>
        <v/>
      </c>
      <c r="BM332" s="7" t="str">
        <f t="shared" si="6342"/>
        <v/>
      </c>
      <c r="BN332" s="7" t="str">
        <f t="shared" si="6342"/>
        <v/>
      </c>
      <c r="BO332" s="7" t="str">
        <f t="shared" si="6342"/>
        <v/>
      </c>
      <c r="BP332" s="7" t="str">
        <f t="shared" si="6342"/>
        <v/>
      </c>
      <c r="BQ332" s="7" t="str">
        <f t="shared" si="6342"/>
        <v/>
      </c>
      <c r="BR332" s="7" t="str">
        <f t="shared" si="6342"/>
        <v/>
      </c>
      <c r="BS332" s="7" t="str">
        <f t="shared" si="6342"/>
        <v/>
      </c>
      <c r="BT332" s="7" t="str">
        <f t="shared" si="6342"/>
        <v/>
      </c>
      <c r="BU332" s="7" t="str">
        <f t="shared" si="6342"/>
        <v/>
      </c>
      <c r="BV332" s="7" t="str">
        <f t="shared" si="6342"/>
        <v/>
      </c>
      <c r="BW332" s="7" t="str">
        <f t="shared" si="6342"/>
        <v/>
      </c>
      <c r="BX332" s="7" t="str">
        <f t="shared" si="6342"/>
        <v/>
      </c>
      <c r="BY332" s="7" t="str">
        <f t="shared" si="6342"/>
        <v/>
      </c>
      <c r="BZ332" s="7" t="str">
        <f t="shared" si="6342"/>
        <v/>
      </c>
      <c r="CA332" s="7" t="str">
        <f t="shared" si="6342"/>
        <v/>
      </c>
      <c r="CB332" s="7" t="str">
        <f t="shared" si="6342"/>
        <v/>
      </c>
      <c r="CC332" s="7" t="str">
        <f t="shared" si="6342"/>
        <v/>
      </c>
      <c r="CD332" s="7" t="str">
        <f t="shared" si="6342"/>
        <v/>
      </c>
      <c r="CE332" s="7" t="str">
        <f t="shared" si="6342"/>
        <v/>
      </c>
      <c r="CF332" s="7" t="str">
        <f t="shared" si="6342"/>
        <v/>
      </c>
      <c r="CG332" s="7" t="str">
        <f t="shared" si="6342"/>
        <v/>
      </c>
      <c r="CH332" s="7" t="str">
        <f t="shared" si="6342"/>
        <v/>
      </c>
      <c r="CI332" s="7" t="str">
        <f t="shared" si="6342"/>
        <v/>
      </c>
      <c r="CJ332" s="7" t="str">
        <f t="shared" si="6342"/>
        <v/>
      </c>
      <c r="CK332" s="7" t="str">
        <f t="shared" si="6342"/>
        <v/>
      </c>
      <c r="CL332" s="7" t="str">
        <f t="shared" si="6342"/>
        <v/>
      </c>
      <c r="CM332" s="7" t="str">
        <f t="shared" si="6342"/>
        <v/>
      </c>
      <c r="CN332" s="7" t="str">
        <f t="shared" si="6342"/>
        <v/>
      </c>
      <c r="CO332" s="7" t="str">
        <f t="shared" si="6342"/>
        <v/>
      </c>
      <c r="CP332" s="7" t="str">
        <f t="shared" si="6342"/>
        <v/>
      </c>
      <c r="CQ332" s="7" t="str">
        <f t="shared" si="6342"/>
        <v/>
      </c>
      <c r="CR332" s="7" t="str">
        <f t="shared" si="6342"/>
        <v/>
      </c>
      <c r="CS332" s="7" t="str">
        <f t="shared" si="6342"/>
        <v/>
      </c>
      <c r="CT332" s="7" t="str">
        <f t="shared" si="6342"/>
        <v/>
      </c>
      <c r="CU332" s="7" t="str">
        <f t="shared" si="6342"/>
        <v/>
      </c>
      <c r="CV332" s="7" t="str">
        <f t="shared" si="6342"/>
        <v/>
      </c>
      <c r="CW332" s="7" t="str">
        <f t="shared" si="6342"/>
        <v/>
      </c>
      <c r="CX332" s="7" t="str">
        <f t="shared" si="6342"/>
        <v/>
      </c>
      <c r="CY332" s="7" t="str">
        <f t="shared" si="6342"/>
        <v/>
      </c>
      <c r="CZ332" s="7" t="str">
        <f t="shared" si="6342"/>
        <v/>
      </c>
      <c r="DA332" s="7" t="str">
        <f t="shared" si="6342"/>
        <v/>
      </c>
      <c r="DB332" s="7" t="str">
        <f t="shared" si="6342"/>
        <v/>
      </c>
      <c r="DC332" s="7" t="str">
        <f t="shared" si="6342"/>
        <v/>
      </c>
      <c r="DD332" s="7" t="str">
        <f t="shared" si="6342"/>
        <v/>
      </c>
      <c r="DE332" s="7" t="str">
        <f t="shared" si="6342"/>
        <v/>
      </c>
      <c r="DF332" s="7" t="str">
        <f t="shared" si="6342"/>
        <v/>
      </c>
      <c r="DG332" s="7" t="str">
        <f t="shared" ref="DG332:FR332" si="6343">IFERROR(IF((VLOOKUP(DG331,$X$449:$Z$614,3,FALSE))="D","",LEFT(DG331,1)),"")</f>
        <v/>
      </c>
      <c r="DH332" s="7" t="str">
        <f t="shared" si="6343"/>
        <v/>
      </c>
      <c r="DI332" s="7" t="str">
        <f t="shared" si="6343"/>
        <v/>
      </c>
      <c r="DJ332" s="7" t="str">
        <f t="shared" si="6343"/>
        <v/>
      </c>
      <c r="DK332" s="7" t="str">
        <f t="shared" si="6343"/>
        <v/>
      </c>
      <c r="DL332" s="7" t="str">
        <f t="shared" si="6343"/>
        <v/>
      </c>
      <c r="DM332" s="7" t="str">
        <f t="shared" si="6343"/>
        <v/>
      </c>
      <c r="DN332" s="7" t="str">
        <f t="shared" si="6343"/>
        <v/>
      </c>
      <c r="DO332" s="7" t="str">
        <f t="shared" si="6343"/>
        <v/>
      </c>
      <c r="DP332" s="7" t="str">
        <f t="shared" si="6343"/>
        <v/>
      </c>
      <c r="DQ332" s="7" t="str">
        <f t="shared" si="6343"/>
        <v/>
      </c>
      <c r="DR332" s="7" t="str">
        <f t="shared" si="6343"/>
        <v/>
      </c>
      <c r="DS332" s="7" t="str">
        <f t="shared" si="6343"/>
        <v/>
      </c>
      <c r="DT332" s="7" t="str">
        <f t="shared" si="6343"/>
        <v/>
      </c>
      <c r="DU332" s="7" t="str">
        <f t="shared" si="6343"/>
        <v/>
      </c>
      <c r="DV332" s="7" t="str">
        <f t="shared" si="6343"/>
        <v/>
      </c>
      <c r="DW332" s="7" t="str">
        <f t="shared" si="6343"/>
        <v/>
      </c>
      <c r="DX332" s="7" t="str">
        <f t="shared" si="6343"/>
        <v/>
      </c>
      <c r="DY332" s="7" t="str">
        <f t="shared" si="6343"/>
        <v/>
      </c>
      <c r="DZ332" s="7" t="str">
        <f t="shared" si="6343"/>
        <v/>
      </c>
      <c r="EA332" s="7" t="str">
        <f t="shared" si="6343"/>
        <v/>
      </c>
      <c r="EB332" s="7" t="str">
        <f t="shared" si="6343"/>
        <v/>
      </c>
      <c r="EC332" s="7" t="str">
        <f t="shared" si="6343"/>
        <v/>
      </c>
      <c r="ED332" s="7" t="str">
        <f t="shared" si="6343"/>
        <v/>
      </c>
      <c r="EE332" s="7" t="str">
        <f t="shared" si="6343"/>
        <v/>
      </c>
      <c r="EF332" s="7" t="str">
        <f t="shared" si="6343"/>
        <v/>
      </c>
      <c r="EG332" s="7" t="str">
        <f t="shared" si="6343"/>
        <v/>
      </c>
      <c r="EH332" s="7" t="str">
        <f t="shared" si="6343"/>
        <v/>
      </c>
      <c r="EI332" s="7" t="str">
        <f t="shared" si="6343"/>
        <v/>
      </c>
      <c r="EJ332" s="7" t="str">
        <f t="shared" si="6343"/>
        <v/>
      </c>
      <c r="EK332" s="7" t="str">
        <f t="shared" si="6343"/>
        <v/>
      </c>
      <c r="EL332" s="7" t="str">
        <f t="shared" si="6343"/>
        <v/>
      </c>
      <c r="EM332" s="7" t="str">
        <f t="shared" si="6343"/>
        <v/>
      </c>
      <c r="EN332" s="7" t="str">
        <f t="shared" si="6343"/>
        <v/>
      </c>
      <c r="EO332" s="7" t="str">
        <f t="shared" si="6343"/>
        <v/>
      </c>
      <c r="EP332" s="7" t="str">
        <f t="shared" si="6343"/>
        <v/>
      </c>
      <c r="EQ332" s="7" t="str">
        <f t="shared" si="6343"/>
        <v/>
      </c>
      <c r="ER332" s="7" t="str">
        <f t="shared" si="6343"/>
        <v/>
      </c>
      <c r="ES332" s="7" t="str">
        <f t="shared" si="6343"/>
        <v/>
      </c>
      <c r="ET332" s="7" t="str">
        <f t="shared" si="6343"/>
        <v/>
      </c>
      <c r="EU332" s="7" t="str">
        <f t="shared" si="6343"/>
        <v/>
      </c>
      <c r="EV332" s="7" t="str">
        <f t="shared" si="6343"/>
        <v/>
      </c>
      <c r="EW332" s="7" t="str">
        <f t="shared" si="6343"/>
        <v/>
      </c>
      <c r="EX332" s="7" t="str">
        <f t="shared" si="6343"/>
        <v/>
      </c>
      <c r="EY332" s="7" t="str">
        <f t="shared" si="6343"/>
        <v/>
      </c>
      <c r="EZ332" s="7" t="str">
        <f t="shared" si="6343"/>
        <v/>
      </c>
      <c r="FA332" s="7" t="str">
        <f t="shared" si="6343"/>
        <v/>
      </c>
      <c r="FB332" s="7" t="str">
        <f t="shared" si="6343"/>
        <v/>
      </c>
      <c r="FC332" s="7" t="str">
        <f t="shared" si="6343"/>
        <v/>
      </c>
      <c r="FD332" s="7" t="str">
        <f t="shared" si="6343"/>
        <v/>
      </c>
      <c r="FE332" s="7" t="str">
        <f t="shared" si="6343"/>
        <v/>
      </c>
      <c r="FF332" s="7" t="str">
        <f t="shared" si="6343"/>
        <v/>
      </c>
      <c r="FG332" s="7" t="str">
        <f t="shared" si="6343"/>
        <v/>
      </c>
      <c r="FH332" s="7" t="str">
        <f t="shared" si="6343"/>
        <v/>
      </c>
      <c r="FI332" s="7" t="str">
        <f t="shared" si="6343"/>
        <v/>
      </c>
      <c r="FJ332" s="7" t="str">
        <f t="shared" si="6343"/>
        <v/>
      </c>
      <c r="FK332" s="7" t="str">
        <f t="shared" si="6343"/>
        <v/>
      </c>
      <c r="FL332" s="7" t="str">
        <f t="shared" si="6343"/>
        <v/>
      </c>
      <c r="FM332" s="7" t="str">
        <f t="shared" si="6343"/>
        <v/>
      </c>
      <c r="FN332" s="7" t="str">
        <f t="shared" si="6343"/>
        <v/>
      </c>
      <c r="FO332" s="7" t="str">
        <f t="shared" si="6343"/>
        <v/>
      </c>
      <c r="FP332" s="7" t="str">
        <f t="shared" si="6343"/>
        <v/>
      </c>
      <c r="FQ332" s="7" t="str">
        <f t="shared" si="6343"/>
        <v/>
      </c>
      <c r="FR332" s="7" t="str">
        <f t="shared" si="6343"/>
        <v/>
      </c>
      <c r="FS332" s="7" t="str">
        <f t="shared" ref="FS332:HU332" si="6344">IFERROR(IF((VLOOKUP(FS331,$X$449:$Z$614,3,FALSE))="D","",LEFT(FS331,1)),"")</f>
        <v/>
      </c>
      <c r="FT332" s="7" t="str">
        <f t="shared" si="6344"/>
        <v/>
      </c>
      <c r="FU332" s="7" t="str">
        <f t="shared" si="6344"/>
        <v/>
      </c>
      <c r="FV332" s="7" t="str">
        <f t="shared" si="6344"/>
        <v/>
      </c>
      <c r="FW332" s="7" t="str">
        <f t="shared" si="6344"/>
        <v/>
      </c>
      <c r="FX332" s="7" t="str">
        <f t="shared" si="6344"/>
        <v/>
      </c>
      <c r="FY332" s="7" t="str">
        <f t="shared" si="6344"/>
        <v/>
      </c>
      <c r="FZ332" s="7" t="str">
        <f t="shared" si="6344"/>
        <v/>
      </c>
      <c r="GA332" s="7" t="str">
        <f t="shared" si="6344"/>
        <v/>
      </c>
      <c r="GB332" s="7" t="str">
        <f t="shared" si="6344"/>
        <v/>
      </c>
      <c r="GC332" s="7" t="str">
        <f t="shared" si="6344"/>
        <v/>
      </c>
      <c r="GD332" s="7" t="str">
        <f t="shared" si="6344"/>
        <v/>
      </c>
      <c r="GE332" s="7" t="str">
        <f t="shared" si="6344"/>
        <v/>
      </c>
      <c r="GF332" s="7" t="str">
        <f t="shared" si="6344"/>
        <v/>
      </c>
      <c r="GG332" s="7" t="str">
        <f t="shared" si="6344"/>
        <v/>
      </c>
      <c r="GH332" s="7" t="str">
        <f t="shared" si="6344"/>
        <v/>
      </c>
      <c r="GI332" s="7" t="str">
        <f t="shared" si="6344"/>
        <v/>
      </c>
      <c r="GJ332" s="7" t="str">
        <f t="shared" si="6344"/>
        <v/>
      </c>
      <c r="GK332" s="7" t="str">
        <f t="shared" si="6344"/>
        <v/>
      </c>
      <c r="GL332" s="7" t="str">
        <f t="shared" si="6344"/>
        <v/>
      </c>
      <c r="GM332" s="7" t="str">
        <f t="shared" si="6344"/>
        <v/>
      </c>
      <c r="GN332" s="7" t="str">
        <f t="shared" si="6344"/>
        <v/>
      </c>
      <c r="GO332" s="7" t="str">
        <f t="shared" si="6344"/>
        <v/>
      </c>
      <c r="GP332" s="7" t="str">
        <f t="shared" si="6344"/>
        <v/>
      </c>
      <c r="GQ332" s="7" t="str">
        <f t="shared" si="6344"/>
        <v/>
      </c>
      <c r="GR332" s="7" t="str">
        <f t="shared" si="6344"/>
        <v/>
      </c>
      <c r="GS332" s="7" t="str">
        <f t="shared" si="6344"/>
        <v/>
      </c>
      <c r="GT332" s="7" t="str">
        <f t="shared" si="6344"/>
        <v/>
      </c>
      <c r="GU332" s="7" t="str">
        <f t="shared" si="6344"/>
        <v/>
      </c>
      <c r="GV332" s="7" t="str">
        <f t="shared" si="6344"/>
        <v/>
      </c>
      <c r="GW332" s="7" t="str">
        <f t="shared" si="6344"/>
        <v/>
      </c>
      <c r="GX332" s="7" t="str">
        <f t="shared" si="6344"/>
        <v/>
      </c>
      <c r="GY332" s="7" t="str">
        <f t="shared" si="6344"/>
        <v/>
      </c>
      <c r="GZ332" s="7" t="str">
        <f t="shared" si="6344"/>
        <v/>
      </c>
      <c r="HA332" s="7" t="str">
        <f t="shared" si="6344"/>
        <v/>
      </c>
      <c r="HB332" s="7" t="str">
        <f t="shared" si="6344"/>
        <v/>
      </c>
      <c r="HC332" s="7" t="str">
        <f t="shared" si="6344"/>
        <v/>
      </c>
      <c r="HD332" s="7" t="str">
        <f t="shared" si="6344"/>
        <v/>
      </c>
      <c r="HE332" s="7" t="str">
        <f t="shared" si="6344"/>
        <v/>
      </c>
      <c r="HF332" s="7" t="str">
        <f t="shared" si="6344"/>
        <v/>
      </c>
      <c r="HG332" s="7" t="str">
        <f t="shared" si="6344"/>
        <v/>
      </c>
      <c r="HH332" s="7" t="str">
        <f t="shared" si="6344"/>
        <v/>
      </c>
      <c r="HI332" s="7" t="str">
        <f t="shared" si="6344"/>
        <v/>
      </c>
      <c r="HJ332" s="7" t="str">
        <f t="shared" si="6344"/>
        <v/>
      </c>
      <c r="HK332" s="7" t="str">
        <f t="shared" si="6344"/>
        <v/>
      </c>
      <c r="HL332" s="7" t="str">
        <f t="shared" si="6344"/>
        <v/>
      </c>
      <c r="HM332" s="7" t="str">
        <f t="shared" si="6344"/>
        <v/>
      </c>
      <c r="HN332" s="7" t="str">
        <f t="shared" si="6344"/>
        <v/>
      </c>
      <c r="HO332" s="7" t="str">
        <f t="shared" si="6344"/>
        <v/>
      </c>
      <c r="HP332" s="7" t="str">
        <f t="shared" si="6344"/>
        <v/>
      </c>
      <c r="HQ332" s="7" t="str">
        <f t="shared" si="6344"/>
        <v/>
      </c>
      <c r="HR332" s="7" t="str">
        <f t="shared" si="6344"/>
        <v/>
      </c>
      <c r="HS332" s="7" t="str">
        <f t="shared" si="6344"/>
        <v/>
      </c>
      <c r="HT332" s="7" t="str">
        <f t="shared" si="6344"/>
        <v/>
      </c>
      <c r="HU332" s="7" t="str">
        <f t="shared" si="6344"/>
        <v/>
      </c>
      <c r="HV332" s="7" t="str">
        <f t="shared" ref="HV332" si="6345">LEFT(HV331,1)</f>
        <v/>
      </c>
    </row>
    <row r="333" spans="1:238" hidden="1" x14ac:dyDescent="0.3">
      <c r="A333" s="31" t="s">
        <v>718</v>
      </c>
      <c r="B333" s="31" t="str">
        <f>VLOOKUP($A333,POINTS!$O$3:$W$168,B$232,FALSE)</f>
        <v>St. Martin's Lutheran Church</v>
      </c>
      <c r="C333" s="31" t="str">
        <f>VLOOKUP($A333,POINTS!$O$3:$W$168,C$232,FALSE)</f>
        <v>Austin</v>
      </c>
      <c r="D333" s="32">
        <f>VLOOKUP($A333,POINTS!$O$3:$W$168,D$232,FALSE)</f>
        <v>30.278952</v>
      </c>
      <c r="E333" s="32">
        <f>VLOOKUP($A333,POINTS!$O$3:$W$168,E$232,FALSE)</f>
        <v>-97.745763999999994</v>
      </c>
      <c r="F333" s="31">
        <f>VLOOKUP($A333,POINTS!$O$3:$W$168,F$232,FALSE)</f>
        <v>0</v>
      </c>
      <c r="G333" s="31">
        <f>VLOOKUP($A333,POINTS!$O$3:$W$168,G$232,FALSE)</f>
        <v>87</v>
      </c>
      <c r="H333" s="31">
        <f>VLOOKUP($A333,POINTS!$O$3:$W$168,H$232,FALSE)</f>
        <v>0</v>
      </c>
      <c r="I333" s="7">
        <f>ROUNDUP(VLOOKUP(A333,POINTS!$A$3:$J$168,10,FALSE)/2,0)</f>
        <v>44</v>
      </c>
      <c r="Z333" s="29"/>
      <c r="AA333" s="29"/>
      <c r="AE333" s="7" t="str">
        <f t="shared" ref="AE333:AZ333" si="6346">IF(AE329="","",IF(AE330-AE329&lt;0,"FAIL","Good"))</f>
        <v/>
      </c>
      <c r="AF333" s="7" t="str">
        <f t="shared" si="6346"/>
        <v/>
      </c>
      <c r="AG333" s="7" t="str">
        <f t="shared" si="6346"/>
        <v/>
      </c>
      <c r="AH333" s="7" t="str">
        <f t="shared" si="6346"/>
        <v/>
      </c>
      <c r="AI333" s="7" t="str">
        <f t="shared" si="6346"/>
        <v/>
      </c>
      <c r="AJ333" s="7" t="str">
        <f t="shared" si="6346"/>
        <v/>
      </c>
      <c r="AK333" s="7" t="str">
        <f t="shared" si="6346"/>
        <v/>
      </c>
      <c r="AL333" s="7" t="str">
        <f t="shared" si="6346"/>
        <v/>
      </c>
      <c r="AM333" s="7" t="str">
        <f t="shared" si="6346"/>
        <v/>
      </c>
      <c r="AN333" s="7" t="str">
        <f t="shared" si="6346"/>
        <v/>
      </c>
      <c r="AO333" s="7" t="str">
        <f t="shared" si="6346"/>
        <v/>
      </c>
      <c r="AP333" s="7" t="str">
        <f t="shared" si="6346"/>
        <v/>
      </c>
      <c r="AQ333" s="7" t="str">
        <f t="shared" si="6346"/>
        <v/>
      </c>
      <c r="AR333" s="7" t="str">
        <f t="shared" si="6346"/>
        <v/>
      </c>
      <c r="AS333" s="7" t="str">
        <f t="shared" si="6346"/>
        <v/>
      </c>
      <c r="AT333" s="7" t="str">
        <f t="shared" si="6346"/>
        <v/>
      </c>
      <c r="AU333" s="7" t="str">
        <f t="shared" si="6346"/>
        <v/>
      </c>
      <c r="AV333" s="7" t="str">
        <f t="shared" si="6346"/>
        <v/>
      </c>
      <c r="AW333" s="7" t="str">
        <f t="shared" si="6346"/>
        <v/>
      </c>
      <c r="AX333" s="7" t="str">
        <f t="shared" si="6346"/>
        <v/>
      </c>
      <c r="AY333" s="7" t="str">
        <f t="shared" si="6346"/>
        <v/>
      </c>
      <c r="AZ333" s="7" t="str">
        <f t="shared" si="6346"/>
        <v/>
      </c>
    </row>
    <row r="334" spans="1:238" hidden="1" x14ac:dyDescent="0.3">
      <c r="A334" s="31" t="s">
        <v>719</v>
      </c>
      <c r="B334" s="31" t="str">
        <f>VLOOKUP($A334,POINTS!$O$3:$W$168,B$232,FALSE)</f>
        <v>Christ Episcopal Church - Matagorda</v>
      </c>
      <c r="C334" s="31" t="str">
        <f>VLOOKUP($A334,POINTS!$O$3:$W$168,C$232,FALSE)</f>
        <v>Matagorda</v>
      </c>
      <c r="D334" s="32">
        <f>VLOOKUP($A334,POINTS!$O$3:$W$168,D$232,FALSE)</f>
        <v>28.692354999999999</v>
      </c>
      <c r="E334" s="32">
        <f>VLOOKUP($A334,POINTS!$O$3:$W$168,E$232,FALSE)</f>
        <v>-95.967481000000006</v>
      </c>
      <c r="F334" s="31">
        <f>VLOOKUP($A334,POINTS!$O$3:$W$168,F$232,FALSE)</f>
        <v>0</v>
      </c>
      <c r="G334" s="31">
        <f>VLOOKUP($A334,POINTS!$O$3:$W$168,G$232,FALSE)</f>
        <v>135</v>
      </c>
      <c r="H334" s="31">
        <f>VLOOKUP($A334,POINTS!$O$3:$W$168,H$232,FALSE)</f>
        <v>0</v>
      </c>
      <c r="I334" s="7">
        <f>ROUNDUP(VLOOKUP(A334,POINTS!$A$3:$J$168,10,FALSE)/2,0)</f>
        <v>68</v>
      </c>
      <c r="Z334" s="29" t="str">
        <f t="shared" ref="Z334" si="6347">AB329</f>
        <v/>
      </c>
      <c r="AA334" s="29"/>
      <c r="AB334" s="7">
        <f t="shared" ref="AB334" si="6348">SUM(AE334:HU334)</f>
        <v>0</v>
      </c>
      <c r="AC334" s="7" t="s">
        <v>805</v>
      </c>
      <c r="AE334" s="7" t="str">
        <f t="shared" ref="AE334:CP334" si="6349">IF(AE332="","",IF(LEFT(AE331,1)="F",0,IF(AE331="","",IF(AE335="Day",VLOOKUP(AE331,$A$449:$E$614,5,FALSE),IF(AE335="Night",VLOOKUP(AE331,$A$449:$E$614,4,FALSE),"")))))</f>
        <v/>
      </c>
      <c r="AF334" s="7" t="str">
        <f t="shared" si="6349"/>
        <v/>
      </c>
      <c r="AG334" s="7" t="str">
        <f t="shared" si="6349"/>
        <v/>
      </c>
      <c r="AH334" s="7" t="str">
        <f t="shared" si="6349"/>
        <v/>
      </c>
      <c r="AI334" s="7" t="str">
        <f t="shared" si="6349"/>
        <v/>
      </c>
      <c r="AJ334" s="7" t="str">
        <f t="shared" si="6349"/>
        <v/>
      </c>
      <c r="AK334" s="7" t="str">
        <f t="shared" si="6349"/>
        <v/>
      </c>
      <c r="AL334" s="7" t="str">
        <f t="shared" si="6349"/>
        <v/>
      </c>
      <c r="AM334" s="7" t="str">
        <f t="shared" si="6349"/>
        <v/>
      </c>
      <c r="AN334" s="7" t="str">
        <f t="shared" si="6349"/>
        <v/>
      </c>
      <c r="AO334" s="7" t="str">
        <f t="shared" si="6349"/>
        <v/>
      </c>
      <c r="AP334" s="7" t="str">
        <f t="shared" si="6349"/>
        <v/>
      </c>
      <c r="AQ334" s="7" t="str">
        <f t="shared" si="6349"/>
        <v/>
      </c>
      <c r="AR334" s="7" t="str">
        <f t="shared" si="6349"/>
        <v/>
      </c>
      <c r="AS334" s="7" t="str">
        <f t="shared" si="6349"/>
        <v/>
      </c>
      <c r="AT334" s="7" t="str">
        <f t="shared" si="6349"/>
        <v/>
      </c>
      <c r="AU334" s="7" t="str">
        <f t="shared" si="6349"/>
        <v/>
      </c>
      <c r="AV334" s="7" t="str">
        <f t="shared" si="6349"/>
        <v/>
      </c>
      <c r="AW334" s="7" t="str">
        <f t="shared" si="6349"/>
        <v/>
      </c>
      <c r="AX334" s="7" t="str">
        <f t="shared" si="6349"/>
        <v/>
      </c>
      <c r="AY334" s="7" t="str">
        <f t="shared" si="6349"/>
        <v/>
      </c>
      <c r="AZ334" s="7" t="str">
        <f t="shared" si="6349"/>
        <v/>
      </c>
      <c r="BA334" s="7" t="str">
        <f t="shared" si="6349"/>
        <v/>
      </c>
      <c r="BB334" s="7" t="str">
        <f t="shared" si="6349"/>
        <v/>
      </c>
      <c r="BC334" s="7" t="str">
        <f t="shared" si="6349"/>
        <v/>
      </c>
      <c r="BD334" s="7" t="str">
        <f t="shared" si="6349"/>
        <v/>
      </c>
      <c r="BE334" s="7" t="str">
        <f t="shared" si="6349"/>
        <v/>
      </c>
      <c r="BF334" s="7" t="str">
        <f t="shared" si="6349"/>
        <v/>
      </c>
      <c r="BG334" s="7" t="str">
        <f t="shared" si="6349"/>
        <v/>
      </c>
      <c r="BH334" s="7" t="str">
        <f t="shared" si="6349"/>
        <v/>
      </c>
      <c r="BI334" s="7" t="str">
        <f t="shared" si="6349"/>
        <v/>
      </c>
      <c r="BJ334" s="7" t="str">
        <f t="shared" si="6349"/>
        <v/>
      </c>
      <c r="BK334" s="7" t="str">
        <f t="shared" si="6349"/>
        <v/>
      </c>
      <c r="BL334" s="7" t="str">
        <f t="shared" si="6349"/>
        <v/>
      </c>
      <c r="BM334" s="7" t="str">
        <f t="shared" si="6349"/>
        <v/>
      </c>
      <c r="BN334" s="7" t="str">
        <f t="shared" si="6349"/>
        <v/>
      </c>
      <c r="BO334" s="7" t="str">
        <f t="shared" si="6349"/>
        <v/>
      </c>
      <c r="BP334" s="7" t="str">
        <f t="shared" si="6349"/>
        <v/>
      </c>
      <c r="BQ334" s="7" t="str">
        <f t="shared" si="6349"/>
        <v/>
      </c>
      <c r="BR334" s="7" t="str">
        <f t="shared" si="6349"/>
        <v/>
      </c>
      <c r="BS334" s="7" t="str">
        <f t="shared" si="6349"/>
        <v/>
      </c>
      <c r="BT334" s="7" t="str">
        <f t="shared" si="6349"/>
        <v/>
      </c>
      <c r="BU334" s="7" t="str">
        <f t="shared" si="6349"/>
        <v/>
      </c>
      <c r="BV334" s="7" t="str">
        <f t="shared" si="6349"/>
        <v/>
      </c>
      <c r="BW334" s="7" t="str">
        <f t="shared" si="6349"/>
        <v/>
      </c>
      <c r="BX334" s="7" t="str">
        <f t="shared" si="6349"/>
        <v/>
      </c>
      <c r="BY334" s="7" t="str">
        <f t="shared" si="6349"/>
        <v/>
      </c>
      <c r="BZ334" s="7" t="str">
        <f t="shared" si="6349"/>
        <v/>
      </c>
      <c r="CA334" s="7" t="str">
        <f t="shared" si="6349"/>
        <v/>
      </c>
      <c r="CB334" s="7" t="str">
        <f t="shared" si="6349"/>
        <v/>
      </c>
      <c r="CC334" s="7" t="str">
        <f t="shared" si="6349"/>
        <v/>
      </c>
      <c r="CD334" s="7" t="str">
        <f t="shared" si="6349"/>
        <v/>
      </c>
      <c r="CE334" s="7" t="str">
        <f t="shared" si="6349"/>
        <v/>
      </c>
      <c r="CF334" s="7" t="str">
        <f t="shared" si="6349"/>
        <v/>
      </c>
      <c r="CG334" s="7" t="str">
        <f t="shared" si="6349"/>
        <v/>
      </c>
      <c r="CH334" s="7" t="str">
        <f t="shared" si="6349"/>
        <v/>
      </c>
      <c r="CI334" s="7" t="str">
        <f t="shared" si="6349"/>
        <v/>
      </c>
      <c r="CJ334" s="7" t="str">
        <f t="shared" si="6349"/>
        <v/>
      </c>
      <c r="CK334" s="7" t="str">
        <f t="shared" si="6349"/>
        <v/>
      </c>
      <c r="CL334" s="7" t="str">
        <f t="shared" si="6349"/>
        <v/>
      </c>
      <c r="CM334" s="7" t="str">
        <f t="shared" si="6349"/>
        <v/>
      </c>
      <c r="CN334" s="7" t="str">
        <f t="shared" si="6349"/>
        <v/>
      </c>
      <c r="CO334" s="7" t="str">
        <f t="shared" si="6349"/>
        <v/>
      </c>
      <c r="CP334" s="7" t="str">
        <f t="shared" si="6349"/>
        <v/>
      </c>
      <c r="CQ334" s="7" t="str">
        <f t="shared" ref="CQ334:FB334" si="6350">IF(CQ332="","",IF(LEFT(CQ331,1)="F",0,IF(CQ331="","",IF(CQ335="Day",VLOOKUP(CQ331,$A$449:$E$614,5,FALSE),IF(CQ335="Night",VLOOKUP(CQ331,$A$449:$E$614,4,FALSE),"")))))</f>
        <v/>
      </c>
      <c r="CR334" s="7" t="str">
        <f t="shared" si="6350"/>
        <v/>
      </c>
      <c r="CS334" s="7" t="str">
        <f t="shared" si="6350"/>
        <v/>
      </c>
      <c r="CT334" s="7" t="str">
        <f t="shared" si="6350"/>
        <v/>
      </c>
      <c r="CU334" s="7" t="str">
        <f t="shared" si="6350"/>
        <v/>
      </c>
      <c r="CV334" s="7" t="str">
        <f t="shared" si="6350"/>
        <v/>
      </c>
      <c r="CW334" s="7" t="str">
        <f t="shared" si="6350"/>
        <v/>
      </c>
      <c r="CX334" s="7" t="str">
        <f t="shared" si="6350"/>
        <v/>
      </c>
      <c r="CY334" s="7" t="str">
        <f t="shared" si="6350"/>
        <v/>
      </c>
      <c r="CZ334" s="7" t="str">
        <f t="shared" si="6350"/>
        <v/>
      </c>
      <c r="DA334" s="7" t="str">
        <f t="shared" si="6350"/>
        <v/>
      </c>
      <c r="DB334" s="7" t="str">
        <f t="shared" si="6350"/>
        <v/>
      </c>
      <c r="DC334" s="7" t="str">
        <f t="shared" si="6350"/>
        <v/>
      </c>
      <c r="DD334" s="7" t="str">
        <f t="shared" si="6350"/>
        <v/>
      </c>
      <c r="DE334" s="7" t="str">
        <f t="shared" si="6350"/>
        <v/>
      </c>
      <c r="DF334" s="7" t="str">
        <f t="shared" si="6350"/>
        <v/>
      </c>
      <c r="DG334" s="7" t="str">
        <f t="shared" si="6350"/>
        <v/>
      </c>
      <c r="DH334" s="7" t="str">
        <f t="shared" si="6350"/>
        <v/>
      </c>
      <c r="DI334" s="7" t="str">
        <f t="shared" si="6350"/>
        <v/>
      </c>
      <c r="DJ334" s="7" t="str">
        <f t="shared" si="6350"/>
        <v/>
      </c>
      <c r="DK334" s="7" t="str">
        <f t="shared" si="6350"/>
        <v/>
      </c>
      <c r="DL334" s="7" t="str">
        <f t="shared" si="6350"/>
        <v/>
      </c>
      <c r="DM334" s="7" t="str">
        <f t="shared" si="6350"/>
        <v/>
      </c>
      <c r="DN334" s="7" t="str">
        <f t="shared" si="6350"/>
        <v/>
      </c>
      <c r="DO334" s="7" t="str">
        <f t="shared" si="6350"/>
        <v/>
      </c>
      <c r="DP334" s="7" t="str">
        <f t="shared" si="6350"/>
        <v/>
      </c>
      <c r="DQ334" s="7" t="str">
        <f t="shared" si="6350"/>
        <v/>
      </c>
      <c r="DR334" s="7" t="str">
        <f t="shared" si="6350"/>
        <v/>
      </c>
      <c r="DS334" s="7" t="str">
        <f t="shared" si="6350"/>
        <v/>
      </c>
      <c r="DT334" s="7" t="str">
        <f t="shared" si="6350"/>
        <v/>
      </c>
      <c r="DU334" s="7" t="str">
        <f t="shared" si="6350"/>
        <v/>
      </c>
      <c r="DV334" s="7" t="str">
        <f t="shared" si="6350"/>
        <v/>
      </c>
      <c r="DW334" s="7" t="str">
        <f t="shared" si="6350"/>
        <v/>
      </c>
      <c r="DX334" s="7" t="str">
        <f t="shared" si="6350"/>
        <v/>
      </c>
      <c r="DY334" s="7" t="str">
        <f t="shared" si="6350"/>
        <v/>
      </c>
      <c r="DZ334" s="7" t="str">
        <f t="shared" si="6350"/>
        <v/>
      </c>
      <c r="EA334" s="7" t="str">
        <f t="shared" si="6350"/>
        <v/>
      </c>
      <c r="EB334" s="7" t="str">
        <f t="shared" si="6350"/>
        <v/>
      </c>
      <c r="EC334" s="7" t="str">
        <f t="shared" si="6350"/>
        <v/>
      </c>
      <c r="ED334" s="7" t="str">
        <f t="shared" si="6350"/>
        <v/>
      </c>
      <c r="EE334" s="7" t="str">
        <f t="shared" si="6350"/>
        <v/>
      </c>
      <c r="EF334" s="7" t="str">
        <f t="shared" si="6350"/>
        <v/>
      </c>
      <c r="EG334" s="7" t="str">
        <f t="shared" si="6350"/>
        <v/>
      </c>
      <c r="EH334" s="7" t="str">
        <f t="shared" si="6350"/>
        <v/>
      </c>
      <c r="EI334" s="7" t="str">
        <f t="shared" si="6350"/>
        <v/>
      </c>
      <c r="EJ334" s="7" t="str">
        <f t="shared" si="6350"/>
        <v/>
      </c>
      <c r="EK334" s="7" t="str">
        <f t="shared" si="6350"/>
        <v/>
      </c>
      <c r="EL334" s="7" t="str">
        <f t="shared" si="6350"/>
        <v/>
      </c>
      <c r="EM334" s="7" t="str">
        <f t="shared" si="6350"/>
        <v/>
      </c>
      <c r="EN334" s="7" t="str">
        <f t="shared" si="6350"/>
        <v/>
      </c>
      <c r="EO334" s="7" t="str">
        <f t="shared" si="6350"/>
        <v/>
      </c>
      <c r="EP334" s="7" t="str">
        <f t="shared" si="6350"/>
        <v/>
      </c>
      <c r="EQ334" s="7" t="str">
        <f t="shared" si="6350"/>
        <v/>
      </c>
      <c r="ER334" s="7" t="str">
        <f t="shared" si="6350"/>
        <v/>
      </c>
      <c r="ES334" s="7" t="str">
        <f t="shared" si="6350"/>
        <v/>
      </c>
      <c r="ET334" s="7" t="str">
        <f t="shared" si="6350"/>
        <v/>
      </c>
      <c r="EU334" s="7" t="str">
        <f t="shared" si="6350"/>
        <v/>
      </c>
      <c r="EV334" s="7" t="str">
        <f t="shared" si="6350"/>
        <v/>
      </c>
      <c r="EW334" s="7" t="str">
        <f t="shared" si="6350"/>
        <v/>
      </c>
      <c r="EX334" s="7" t="str">
        <f t="shared" si="6350"/>
        <v/>
      </c>
      <c r="EY334" s="7" t="str">
        <f t="shared" si="6350"/>
        <v/>
      </c>
      <c r="EZ334" s="7" t="str">
        <f t="shared" si="6350"/>
        <v/>
      </c>
      <c r="FA334" s="7" t="str">
        <f t="shared" si="6350"/>
        <v/>
      </c>
      <c r="FB334" s="7" t="str">
        <f t="shared" si="6350"/>
        <v/>
      </c>
      <c r="FC334" s="7" t="str">
        <f t="shared" ref="FC334:HN334" si="6351">IF(FC332="","",IF(LEFT(FC331,1)="F",0,IF(FC331="","",IF(FC335="Day",VLOOKUP(FC331,$A$449:$E$614,5,FALSE),IF(FC335="Night",VLOOKUP(FC331,$A$449:$E$614,4,FALSE),"")))))</f>
        <v/>
      </c>
      <c r="FD334" s="7" t="str">
        <f t="shared" si="6351"/>
        <v/>
      </c>
      <c r="FE334" s="7" t="str">
        <f t="shared" si="6351"/>
        <v/>
      </c>
      <c r="FF334" s="7" t="str">
        <f t="shared" si="6351"/>
        <v/>
      </c>
      <c r="FG334" s="7" t="str">
        <f t="shared" si="6351"/>
        <v/>
      </c>
      <c r="FH334" s="7" t="str">
        <f t="shared" si="6351"/>
        <v/>
      </c>
      <c r="FI334" s="7" t="str">
        <f t="shared" si="6351"/>
        <v/>
      </c>
      <c r="FJ334" s="7" t="str">
        <f t="shared" si="6351"/>
        <v/>
      </c>
      <c r="FK334" s="7" t="str">
        <f t="shared" si="6351"/>
        <v/>
      </c>
      <c r="FL334" s="7" t="str">
        <f t="shared" si="6351"/>
        <v/>
      </c>
      <c r="FM334" s="7" t="str">
        <f t="shared" si="6351"/>
        <v/>
      </c>
      <c r="FN334" s="7" t="str">
        <f t="shared" si="6351"/>
        <v/>
      </c>
      <c r="FO334" s="7" t="str">
        <f t="shared" si="6351"/>
        <v/>
      </c>
      <c r="FP334" s="7" t="str">
        <f t="shared" si="6351"/>
        <v/>
      </c>
      <c r="FQ334" s="7" t="str">
        <f t="shared" si="6351"/>
        <v/>
      </c>
      <c r="FR334" s="7" t="str">
        <f t="shared" si="6351"/>
        <v/>
      </c>
      <c r="FS334" s="7" t="str">
        <f t="shared" si="6351"/>
        <v/>
      </c>
      <c r="FT334" s="7" t="str">
        <f t="shared" si="6351"/>
        <v/>
      </c>
      <c r="FU334" s="7" t="str">
        <f t="shared" si="6351"/>
        <v/>
      </c>
      <c r="FV334" s="7" t="str">
        <f t="shared" si="6351"/>
        <v/>
      </c>
      <c r="FW334" s="7" t="str">
        <f t="shared" si="6351"/>
        <v/>
      </c>
      <c r="FX334" s="7" t="str">
        <f t="shared" si="6351"/>
        <v/>
      </c>
      <c r="FY334" s="7" t="str">
        <f t="shared" si="6351"/>
        <v/>
      </c>
      <c r="FZ334" s="7" t="str">
        <f t="shared" si="6351"/>
        <v/>
      </c>
      <c r="GA334" s="7" t="str">
        <f t="shared" si="6351"/>
        <v/>
      </c>
      <c r="GB334" s="7" t="str">
        <f t="shared" si="6351"/>
        <v/>
      </c>
      <c r="GC334" s="7" t="str">
        <f t="shared" si="6351"/>
        <v/>
      </c>
      <c r="GD334" s="7" t="str">
        <f t="shared" si="6351"/>
        <v/>
      </c>
      <c r="GE334" s="7" t="str">
        <f t="shared" si="6351"/>
        <v/>
      </c>
      <c r="GF334" s="7" t="str">
        <f t="shared" si="6351"/>
        <v/>
      </c>
      <c r="GG334" s="7" t="str">
        <f t="shared" si="6351"/>
        <v/>
      </c>
      <c r="GH334" s="7" t="str">
        <f t="shared" si="6351"/>
        <v/>
      </c>
      <c r="GI334" s="7" t="str">
        <f t="shared" si="6351"/>
        <v/>
      </c>
      <c r="GJ334" s="7" t="str">
        <f t="shared" si="6351"/>
        <v/>
      </c>
      <c r="GK334" s="7" t="str">
        <f t="shared" si="6351"/>
        <v/>
      </c>
      <c r="GL334" s="7" t="str">
        <f t="shared" si="6351"/>
        <v/>
      </c>
      <c r="GM334" s="7" t="str">
        <f t="shared" si="6351"/>
        <v/>
      </c>
      <c r="GN334" s="7" t="str">
        <f t="shared" si="6351"/>
        <v/>
      </c>
      <c r="GO334" s="7" t="str">
        <f t="shared" si="6351"/>
        <v/>
      </c>
      <c r="GP334" s="7" t="str">
        <f t="shared" si="6351"/>
        <v/>
      </c>
      <c r="GQ334" s="7" t="str">
        <f t="shared" si="6351"/>
        <v/>
      </c>
      <c r="GR334" s="7" t="str">
        <f t="shared" si="6351"/>
        <v/>
      </c>
      <c r="GS334" s="7" t="str">
        <f t="shared" si="6351"/>
        <v/>
      </c>
      <c r="GT334" s="7" t="str">
        <f t="shared" si="6351"/>
        <v/>
      </c>
      <c r="GU334" s="7" t="str">
        <f t="shared" si="6351"/>
        <v/>
      </c>
      <c r="GV334" s="7" t="str">
        <f t="shared" si="6351"/>
        <v/>
      </c>
      <c r="GW334" s="7" t="str">
        <f t="shared" si="6351"/>
        <v/>
      </c>
      <c r="GX334" s="7" t="str">
        <f t="shared" si="6351"/>
        <v/>
      </c>
      <c r="GY334" s="7" t="str">
        <f t="shared" si="6351"/>
        <v/>
      </c>
      <c r="GZ334" s="7" t="str">
        <f t="shared" si="6351"/>
        <v/>
      </c>
      <c r="HA334" s="7" t="str">
        <f t="shared" si="6351"/>
        <v/>
      </c>
      <c r="HB334" s="7" t="str">
        <f t="shared" si="6351"/>
        <v/>
      </c>
      <c r="HC334" s="7" t="str">
        <f t="shared" si="6351"/>
        <v/>
      </c>
      <c r="HD334" s="7" t="str">
        <f t="shared" si="6351"/>
        <v/>
      </c>
      <c r="HE334" s="7" t="str">
        <f t="shared" si="6351"/>
        <v/>
      </c>
      <c r="HF334" s="7" t="str">
        <f t="shared" si="6351"/>
        <v/>
      </c>
      <c r="HG334" s="7" t="str">
        <f t="shared" si="6351"/>
        <v/>
      </c>
      <c r="HH334" s="7" t="str">
        <f t="shared" si="6351"/>
        <v/>
      </c>
      <c r="HI334" s="7" t="str">
        <f t="shared" si="6351"/>
        <v/>
      </c>
      <c r="HJ334" s="7" t="str">
        <f t="shared" si="6351"/>
        <v/>
      </c>
      <c r="HK334" s="7" t="str">
        <f t="shared" si="6351"/>
        <v/>
      </c>
      <c r="HL334" s="7" t="str">
        <f t="shared" si="6351"/>
        <v/>
      </c>
      <c r="HM334" s="7" t="str">
        <f t="shared" si="6351"/>
        <v/>
      </c>
      <c r="HN334" s="7" t="str">
        <f t="shared" si="6351"/>
        <v/>
      </c>
      <c r="HO334" s="7" t="str">
        <f t="shared" ref="HO334:ID334" si="6352">IF(HO332="","",IF(LEFT(HO331,1)="F",0,IF(HO331="","",IF(HO335="Day",VLOOKUP(HO331,$A$449:$E$614,5,FALSE),IF(HO335="Night",VLOOKUP(HO331,$A$449:$E$614,4,FALSE),"")))))</f>
        <v/>
      </c>
      <c r="HP334" s="7" t="str">
        <f t="shared" si="6352"/>
        <v/>
      </c>
      <c r="HQ334" s="7" t="str">
        <f t="shared" si="6352"/>
        <v/>
      </c>
      <c r="HR334" s="7" t="str">
        <f t="shared" si="6352"/>
        <v/>
      </c>
      <c r="HS334" s="7" t="str">
        <f t="shared" si="6352"/>
        <v/>
      </c>
      <c r="HT334" s="7" t="str">
        <f t="shared" si="6352"/>
        <v/>
      </c>
      <c r="HU334" s="7" t="str">
        <f t="shared" si="6352"/>
        <v/>
      </c>
      <c r="HV334" s="7" t="str">
        <f t="shared" si="6352"/>
        <v/>
      </c>
      <c r="HW334" s="7" t="str">
        <f t="shared" si="6352"/>
        <v/>
      </c>
      <c r="HX334" s="7" t="str">
        <f t="shared" si="6352"/>
        <v/>
      </c>
      <c r="HY334" s="7" t="str">
        <f t="shared" si="6352"/>
        <v/>
      </c>
      <c r="HZ334" s="7" t="str">
        <f t="shared" si="6352"/>
        <v/>
      </c>
      <c r="IA334" s="7" t="str">
        <f t="shared" si="6352"/>
        <v/>
      </c>
      <c r="IB334" s="7" t="str">
        <f t="shared" si="6352"/>
        <v/>
      </c>
      <c r="IC334" s="7" t="str">
        <f t="shared" si="6352"/>
        <v/>
      </c>
      <c r="ID334" s="7" t="str">
        <f t="shared" si="6352"/>
        <v/>
      </c>
    </row>
    <row r="335" spans="1:238" hidden="1" x14ac:dyDescent="0.3">
      <c r="A335" s="31" t="s">
        <v>720</v>
      </c>
      <c r="B335" s="31" t="str">
        <f>VLOOKUP($A335,POINTS!$O$3:$W$168,B$232,FALSE)</f>
        <v>McMahan Chapel</v>
      </c>
      <c r="C335" s="31" t="str">
        <f>VLOOKUP($A335,POINTS!$O$3:$W$168,C$232,FALSE)</f>
        <v>Bronson</v>
      </c>
      <c r="D335" s="32">
        <f>VLOOKUP($A335,POINTS!$O$3:$W$168,D$232,FALSE)</f>
        <v>31.455352000000001</v>
      </c>
      <c r="E335" s="32">
        <f>VLOOKUP($A335,POINTS!$O$3:$W$168,E$232,FALSE)</f>
        <v>-93.965243000000001</v>
      </c>
      <c r="F335" s="31">
        <f>VLOOKUP($A335,POINTS!$O$3:$W$168,F$232,FALSE)</f>
        <v>0</v>
      </c>
      <c r="G335" s="31">
        <f>VLOOKUP($A335,POINTS!$O$3:$W$168,G$232,FALSE)</f>
        <v>604</v>
      </c>
      <c r="H335" s="31">
        <f>VLOOKUP($A335,POINTS!$O$3:$W$168,H$232,FALSE)</f>
        <v>0</v>
      </c>
      <c r="I335" s="7">
        <f>ROUNDUP(VLOOKUP(A335,POINTS!$A$3:$J$168,10,FALSE)/2,0)</f>
        <v>76</v>
      </c>
      <c r="Z335" s="29"/>
      <c r="AA335" s="29"/>
      <c r="AB335" s="7">
        <f>IF(BR1334*0.1&gt;=0.5,0.5,1-(BR1334*0.1))</f>
        <v>1</v>
      </c>
      <c r="AC335" s="7" t="s">
        <v>1036</v>
      </c>
      <c r="AE335" s="7" t="str">
        <f t="shared" ref="AE335:CP335" si="6353">IF(LEFT(AE331,6)="Duplic","",IF(AE331="","",VLOOKUP(AE331,$AD$26:$AI$191,6,FALSE)))</f>
        <v/>
      </c>
      <c r="AF335" s="7" t="str">
        <f t="shared" si="6353"/>
        <v/>
      </c>
      <c r="AG335" s="7" t="str">
        <f t="shared" si="6353"/>
        <v/>
      </c>
      <c r="AH335" s="7" t="str">
        <f t="shared" si="6353"/>
        <v/>
      </c>
      <c r="AI335" s="7" t="str">
        <f t="shared" si="6353"/>
        <v/>
      </c>
      <c r="AJ335" s="7" t="str">
        <f t="shared" si="6353"/>
        <v/>
      </c>
      <c r="AK335" s="7" t="str">
        <f t="shared" si="6353"/>
        <v/>
      </c>
      <c r="AL335" s="7" t="str">
        <f t="shared" si="6353"/>
        <v/>
      </c>
      <c r="AM335" s="7" t="str">
        <f t="shared" si="6353"/>
        <v/>
      </c>
      <c r="AN335" s="7" t="str">
        <f t="shared" si="6353"/>
        <v/>
      </c>
      <c r="AO335" s="7" t="str">
        <f t="shared" si="6353"/>
        <v/>
      </c>
      <c r="AP335" s="7" t="str">
        <f t="shared" si="6353"/>
        <v/>
      </c>
      <c r="AQ335" s="7" t="str">
        <f t="shared" si="6353"/>
        <v/>
      </c>
      <c r="AR335" s="7" t="str">
        <f t="shared" si="6353"/>
        <v/>
      </c>
      <c r="AS335" s="7" t="str">
        <f t="shared" si="6353"/>
        <v/>
      </c>
      <c r="AT335" s="7" t="str">
        <f t="shared" si="6353"/>
        <v/>
      </c>
      <c r="AU335" s="7" t="str">
        <f t="shared" si="6353"/>
        <v/>
      </c>
      <c r="AV335" s="7" t="str">
        <f t="shared" si="6353"/>
        <v/>
      </c>
      <c r="AW335" s="7" t="str">
        <f t="shared" si="6353"/>
        <v/>
      </c>
      <c r="AX335" s="7" t="str">
        <f t="shared" si="6353"/>
        <v/>
      </c>
      <c r="AY335" s="7" t="str">
        <f t="shared" si="6353"/>
        <v/>
      </c>
      <c r="AZ335" s="7" t="str">
        <f t="shared" si="6353"/>
        <v/>
      </c>
      <c r="BA335" s="7" t="str">
        <f t="shared" si="6353"/>
        <v/>
      </c>
      <c r="BB335" s="7" t="str">
        <f t="shared" si="6353"/>
        <v/>
      </c>
      <c r="BC335" s="7" t="str">
        <f t="shared" si="6353"/>
        <v/>
      </c>
      <c r="BD335" s="7" t="str">
        <f t="shared" si="6353"/>
        <v/>
      </c>
      <c r="BE335" s="7" t="str">
        <f t="shared" si="6353"/>
        <v/>
      </c>
      <c r="BF335" s="7" t="str">
        <f t="shared" si="6353"/>
        <v/>
      </c>
      <c r="BG335" s="7" t="str">
        <f t="shared" si="6353"/>
        <v/>
      </c>
      <c r="BH335" s="7" t="str">
        <f t="shared" si="6353"/>
        <v/>
      </c>
      <c r="BI335" s="7" t="str">
        <f t="shared" si="6353"/>
        <v/>
      </c>
      <c r="BJ335" s="7" t="str">
        <f t="shared" si="6353"/>
        <v/>
      </c>
      <c r="BK335" s="7" t="str">
        <f t="shared" si="6353"/>
        <v/>
      </c>
      <c r="BL335" s="7" t="str">
        <f t="shared" si="6353"/>
        <v/>
      </c>
      <c r="BM335" s="7" t="str">
        <f t="shared" si="6353"/>
        <v/>
      </c>
      <c r="BN335" s="7" t="str">
        <f t="shared" si="6353"/>
        <v/>
      </c>
      <c r="BO335" s="7" t="str">
        <f t="shared" si="6353"/>
        <v/>
      </c>
      <c r="BP335" s="7" t="str">
        <f t="shared" si="6353"/>
        <v/>
      </c>
      <c r="BQ335" s="7" t="str">
        <f t="shared" si="6353"/>
        <v/>
      </c>
      <c r="BR335" s="7" t="str">
        <f t="shared" si="6353"/>
        <v/>
      </c>
      <c r="BS335" s="7" t="str">
        <f t="shared" si="6353"/>
        <v/>
      </c>
      <c r="BT335" s="7" t="str">
        <f t="shared" si="6353"/>
        <v/>
      </c>
      <c r="BU335" s="7" t="str">
        <f t="shared" si="6353"/>
        <v/>
      </c>
      <c r="BV335" s="7" t="str">
        <f t="shared" si="6353"/>
        <v/>
      </c>
      <c r="BW335" s="7" t="str">
        <f t="shared" si="6353"/>
        <v/>
      </c>
      <c r="BX335" s="7" t="str">
        <f t="shared" si="6353"/>
        <v/>
      </c>
      <c r="BY335" s="7" t="str">
        <f t="shared" si="6353"/>
        <v/>
      </c>
      <c r="BZ335" s="7" t="str">
        <f t="shared" si="6353"/>
        <v/>
      </c>
      <c r="CA335" s="7" t="str">
        <f t="shared" si="6353"/>
        <v/>
      </c>
      <c r="CB335" s="7" t="str">
        <f t="shared" si="6353"/>
        <v/>
      </c>
      <c r="CC335" s="7" t="str">
        <f t="shared" si="6353"/>
        <v/>
      </c>
      <c r="CD335" s="7" t="str">
        <f t="shared" si="6353"/>
        <v/>
      </c>
      <c r="CE335" s="7" t="str">
        <f t="shared" si="6353"/>
        <v/>
      </c>
      <c r="CF335" s="7" t="str">
        <f t="shared" si="6353"/>
        <v/>
      </c>
      <c r="CG335" s="7" t="str">
        <f t="shared" si="6353"/>
        <v/>
      </c>
      <c r="CH335" s="7" t="str">
        <f t="shared" si="6353"/>
        <v/>
      </c>
      <c r="CI335" s="7" t="str">
        <f t="shared" si="6353"/>
        <v/>
      </c>
      <c r="CJ335" s="7" t="str">
        <f t="shared" si="6353"/>
        <v/>
      </c>
      <c r="CK335" s="7" t="str">
        <f t="shared" si="6353"/>
        <v/>
      </c>
      <c r="CL335" s="7" t="str">
        <f t="shared" si="6353"/>
        <v/>
      </c>
      <c r="CM335" s="7" t="str">
        <f t="shared" si="6353"/>
        <v/>
      </c>
      <c r="CN335" s="7" t="str">
        <f t="shared" si="6353"/>
        <v/>
      </c>
      <c r="CO335" s="7" t="str">
        <f t="shared" si="6353"/>
        <v/>
      </c>
      <c r="CP335" s="7" t="str">
        <f t="shared" si="6353"/>
        <v/>
      </c>
      <c r="CQ335" s="7" t="str">
        <f t="shared" ref="CQ335:FB335" si="6354">IF(LEFT(CQ331,6)="Duplic","",IF(CQ331="","",VLOOKUP(CQ331,$AD$26:$AI$191,6,FALSE)))</f>
        <v/>
      </c>
      <c r="CR335" s="7" t="str">
        <f t="shared" si="6354"/>
        <v/>
      </c>
      <c r="CS335" s="7" t="str">
        <f t="shared" si="6354"/>
        <v/>
      </c>
      <c r="CT335" s="7" t="str">
        <f t="shared" si="6354"/>
        <v/>
      </c>
      <c r="CU335" s="7" t="str">
        <f t="shared" si="6354"/>
        <v/>
      </c>
      <c r="CV335" s="7" t="str">
        <f t="shared" si="6354"/>
        <v/>
      </c>
      <c r="CW335" s="7" t="str">
        <f t="shared" si="6354"/>
        <v/>
      </c>
      <c r="CX335" s="7" t="str">
        <f t="shared" si="6354"/>
        <v/>
      </c>
      <c r="CY335" s="7" t="str">
        <f t="shared" si="6354"/>
        <v/>
      </c>
      <c r="CZ335" s="7" t="str">
        <f t="shared" si="6354"/>
        <v/>
      </c>
      <c r="DA335" s="7" t="str">
        <f t="shared" si="6354"/>
        <v/>
      </c>
      <c r="DB335" s="7" t="str">
        <f t="shared" si="6354"/>
        <v/>
      </c>
      <c r="DC335" s="7" t="str">
        <f t="shared" si="6354"/>
        <v/>
      </c>
      <c r="DD335" s="7" t="str">
        <f t="shared" si="6354"/>
        <v/>
      </c>
      <c r="DE335" s="7" t="str">
        <f t="shared" si="6354"/>
        <v/>
      </c>
      <c r="DF335" s="7" t="str">
        <f t="shared" si="6354"/>
        <v/>
      </c>
      <c r="DG335" s="7" t="str">
        <f t="shared" si="6354"/>
        <v/>
      </c>
      <c r="DH335" s="7" t="str">
        <f t="shared" si="6354"/>
        <v/>
      </c>
      <c r="DI335" s="7" t="str">
        <f t="shared" si="6354"/>
        <v/>
      </c>
      <c r="DJ335" s="7" t="str">
        <f t="shared" si="6354"/>
        <v/>
      </c>
      <c r="DK335" s="7" t="str">
        <f t="shared" si="6354"/>
        <v/>
      </c>
      <c r="DL335" s="7" t="str">
        <f t="shared" si="6354"/>
        <v/>
      </c>
      <c r="DM335" s="7" t="str">
        <f t="shared" si="6354"/>
        <v/>
      </c>
      <c r="DN335" s="7" t="str">
        <f t="shared" si="6354"/>
        <v/>
      </c>
      <c r="DO335" s="7" t="str">
        <f t="shared" si="6354"/>
        <v/>
      </c>
      <c r="DP335" s="7" t="str">
        <f t="shared" si="6354"/>
        <v/>
      </c>
      <c r="DQ335" s="7" t="str">
        <f t="shared" si="6354"/>
        <v/>
      </c>
      <c r="DR335" s="7" t="str">
        <f t="shared" si="6354"/>
        <v/>
      </c>
      <c r="DS335" s="7" t="str">
        <f t="shared" si="6354"/>
        <v/>
      </c>
      <c r="DT335" s="7" t="str">
        <f t="shared" si="6354"/>
        <v/>
      </c>
      <c r="DU335" s="7" t="str">
        <f t="shared" si="6354"/>
        <v/>
      </c>
      <c r="DV335" s="7" t="str">
        <f t="shared" si="6354"/>
        <v/>
      </c>
      <c r="DW335" s="7" t="str">
        <f t="shared" si="6354"/>
        <v/>
      </c>
      <c r="DX335" s="7" t="str">
        <f t="shared" si="6354"/>
        <v/>
      </c>
      <c r="DY335" s="7" t="str">
        <f t="shared" si="6354"/>
        <v/>
      </c>
      <c r="DZ335" s="7" t="str">
        <f t="shared" si="6354"/>
        <v/>
      </c>
      <c r="EA335" s="7" t="str">
        <f t="shared" si="6354"/>
        <v/>
      </c>
      <c r="EB335" s="7" t="str">
        <f t="shared" si="6354"/>
        <v/>
      </c>
      <c r="EC335" s="7" t="str">
        <f t="shared" si="6354"/>
        <v/>
      </c>
      <c r="ED335" s="7" t="str">
        <f t="shared" si="6354"/>
        <v/>
      </c>
      <c r="EE335" s="7" t="str">
        <f t="shared" si="6354"/>
        <v/>
      </c>
      <c r="EF335" s="7" t="str">
        <f t="shared" si="6354"/>
        <v/>
      </c>
      <c r="EG335" s="7" t="str">
        <f t="shared" si="6354"/>
        <v/>
      </c>
      <c r="EH335" s="7" t="str">
        <f t="shared" si="6354"/>
        <v/>
      </c>
      <c r="EI335" s="7" t="str">
        <f t="shared" si="6354"/>
        <v/>
      </c>
      <c r="EJ335" s="7" t="str">
        <f t="shared" si="6354"/>
        <v/>
      </c>
      <c r="EK335" s="7" t="str">
        <f t="shared" si="6354"/>
        <v/>
      </c>
      <c r="EL335" s="7" t="str">
        <f t="shared" si="6354"/>
        <v/>
      </c>
      <c r="EM335" s="7" t="str">
        <f t="shared" si="6354"/>
        <v/>
      </c>
      <c r="EN335" s="7" t="str">
        <f t="shared" si="6354"/>
        <v/>
      </c>
      <c r="EO335" s="7" t="str">
        <f t="shared" si="6354"/>
        <v/>
      </c>
      <c r="EP335" s="7" t="str">
        <f t="shared" si="6354"/>
        <v/>
      </c>
      <c r="EQ335" s="7" t="str">
        <f t="shared" si="6354"/>
        <v/>
      </c>
      <c r="ER335" s="7" t="str">
        <f t="shared" si="6354"/>
        <v/>
      </c>
      <c r="ES335" s="7" t="str">
        <f t="shared" si="6354"/>
        <v/>
      </c>
      <c r="ET335" s="7" t="str">
        <f t="shared" si="6354"/>
        <v/>
      </c>
      <c r="EU335" s="7" t="str">
        <f t="shared" si="6354"/>
        <v/>
      </c>
      <c r="EV335" s="7" t="str">
        <f t="shared" si="6354"/>
        <v/>
      </c>
      <c r="EW335" s="7" t="str">
        <f t="shared" si="6354"/>
        <v/>
      </c>
      <c r="EX335" s="7" t="str">
        <f t="shared" si="6354"/>
        <v/>
      </c>
      <c r="EY335" s="7" t="str">
        <f t="shared" si="6354"/>
        <v/>
      </c>
      <c r="EZ335" s="7" t="str">
        <f t="shared" si="6354"/>
        <v/>
      </c>
      <c r="FA335" s="7" t="str">
        <f t="shared" si="6354"/>
        <v/>
      </c>
      <c r="FB335" s="7" t="str">
        <f t="shared" si="6354"/>
        <v/>
      </c>
      <c r="FC335" s="7" t="str">
        <f t="shared" ref="FC335:HN335" si="6355">IF(LEFT(FC331,6)="Duplic","",IF(FC331="","",VLOOKUP(FC331,$AD$26:$AI$191,6,FALSE)))</f>
        <v/>
      </c>
      <c r="FD335" s="7" t="str">
        <f t="shared" si="6355"/>
        <v/>
      </c>
      <c r="FE335" s="7" t="str">
        <f t="shared" si="6355"/>
        <v/>
      </c>
      <c r="FF335" s="7" t="str">
        <f t="shared" si="6355"/>
        <v/>
      </c>
      <c r="FG335" s="7" t="str">
        <f t="shared" si="6355"/>
        <v/>
      </c>
      <c r="FH335" s="7" t="str">
        <f t="shared" si="6355"/>
        <v/>
      </c>
      <c r="FI335" s="7" t="str">
        <f t="shared" si="6355"/>
        <v/>
      </c>
      <c r="FJ335" s="7" t="str">
        <f t="shared" si="6355"/>
        <v/>
      </c>
      <c r="FK335" s="7" t="str">
        <f t="shared" si="6355"/>
        <v/>
      </c>
      <c r="FL335" s="7" t="str">
        <f t="shared" si="6355"/>
        <v/>
      </c>
      <c r="FM335" s="7" t="str">
        <f t="shared" si="6355"/>
        <v/>
      </c>
      <c r="FN335" s="7" t="str">
        <f t="shared" si="6355"/>
        <v/>
      </c>
      <c r="FO335" s="7" t="str">
        <f t="shared" si="6355"/>
        <v/>
      </c>
      <c r="FP335" s="7" t="str">
        <f t="shared" si="6355"/>
        <v/>
      </c>
      <c r="FQ335" s="7" t="str">
        <f t="shared" si="6355"/>
        <v/>
      </c>
      <c r="FR335" s="7" t="str">
        <f t="shared" si="6355"/>
        <v/>
      </c>
      <c r="FS335" s="7" t="str">
        <f t="shared" si="6355"/>
        <v/>
      </c>
      <c r="FT335" s="7" t="str">
        <f t="shared" si="6355"/>
        <v/>
      </c>
      <c r="FU335" s="7" t="str">
        <f t="shared" si="6355"/>
        <v/>
      </c>
      <c r="FV335" s="7" t="str">
        <f t="shared" si="6355"/>
        <v/>
      </c>
      <c r="FW335" s="7" t="str">
        <f t="shared" si="6355"/>
        <v/>
      </c>
      <c r="FX335" s="7" t="str">
        <f t="shared" si="6355"/>
        <v/>
      </c>
      <c r="FY335" s="7" t="str">
        <f t="shared" si="6355"/>
        <v/>
      </c>
      <c r="FZ335" s="7" t="str">
        <f t="shared" si="6355"/>
        <v/>
      </c>
      <c r="GA335" s="7" t="str">
        <f t="shared" si="6355"/>
        <v/>
      </c>
      <c r="GB335" s="7" t="str">
        <f t="shared" si="6355"/>
        <v/>
      </c>
      <c r="GC335" s="7" t="str">
        <f t="shared" si="6355"/>
        <v/>
      </c>
      <c r="GD335" s="7" t="str">
        <f t="shared" si="6355"/>
        <v/>
      </c>
      <c r="GE335" s="7" t="str">
        <f t="shared" si="6355"/>
        <v/>
      </c>
      <c r="GF335" s="7" t="str">
        <f t="shared" si="6355"/>
        <v/>
      </c>
      <c r="GG335" s="7" t="str">
        <f t="shared" si="6355"/>
        <v/>
      </c>
      <c r="GH335" s="7" t="str">
        <f t="shared" si="6355"/>
        <v/>
      </c>
      <c r="GI335" s="7" t="str">
        <f t="shared" si="6355"/>
        <v/>
      </c>
      <c r="GJ335" s="7" t="str">
        <f t="shared" si="6355"/>
        <v/>
      </c>
      <c r="GK335" s="7" t="str">
        <f t="shared" si="6355"/>
        <v/>
      </c>
      <c r="GL335" s="7" t="str">
        <f t="shared" si="6355"/>
        <v/>
      </c>
      <c r="GM335" s="7" t="str">
        <f t="shared" si="6355"/>
        <v/>
      </c>
      <c r="GN335" s="7" t="str">
        <f t="shared" si="6355"/>
        <v/>
      </c>
      <c r="GO335" s="7" t="str">
        <f t="shared" si="6355"/>
        <v/>
      </c>
      <c r="GP335" s="7" t="str">
        <f t="shared" si="6355"/>
        <v/>
      </c>
      <c r="GQ335" s="7" t="str">
        <f t="shared" si="6355"/>
        <v/>
      </c>
      <c r="GR335" s="7" t="str">
        <f t="shared" si="6355"/>
        <v/>
      </c>
      <c r="GS335" s="7" t="str">
        <f t="shared" si="6355"/>
        <v/>
      </c>
      <c r="GT335" s="7" t="str">
        <f t="shared" si="6355"/>
        <v/>
      </c>
      <c r="GU335" s="7" t="str">
        <f t="shared" si="6355"/>
        <v/>
      </c>
      <c r="GV335" s="7" t="str">
        <f t="shared" si="6355"/>
        <v/>
      </c>
      <c r="GW335" s="7" t="str">
        <f t="shared" si="6355"/>
        <v/>
      </c>
      <c r="GX335" s="7" t="str">
        <f t="shared" si="6355"/>
        <v/>
      </c>
      <c r="GY335" s="7" t="str">
        <f t="shared" si="6355"/>
        <v/>
      </c>
      <c r="GZ335" s="7" t="str">
        <f t="shared" si="6355"/>
        <v/>
      </c>
      <c r="HA335" s="7" t="str">
        <f t="shared" si="6355"/>
        <v/>
      </c>
      <c r="HB335" s="7" t="str">
        <f t="shared" si="6355"/>
        <v/>
      </c>
      <c r="HC335" s="7" t="str">
        <f t="shared" si="6355"/>
        <v/>
      </c>
      <c r="HD335" s="7" t="str">
        <f t="shared" si="6355"/>
        <v/>
      </c>
      <c r="HE335" s="7" t="str">
        <f t="shared" si="6355"/>
        <v/>
      </c>
      <c r="HF335" s="7" t="str">
        <f t="shared" si="6355"/>
        <v/>
      </c>
      <c r="HG335" s="7" t="str">
        <f t="shared" si="6355"/>
        <v/>
      </c>
      <c r="HH335" s="7" t="str">
        <f t="shared" si="6355"/>
        <v/>
      </c>
      <c r="HI335" s="7" t="str">
        <f t="shared" si="6355"/>
        <v/>
      </c>
      <c r="HJ335" s="7" t="str">
        <f t="shared" si="6355"/>
        <v/>
      </c>
      <c r="HK335" s="7" t="str">
        <f t="shared" si="6355"/>
        <v/>
      </c>
      <c r="HL335" s="7" t="str">
        <f t="shared" si="6355"/>
        <v/>
      </c>
      <c r="HM335" s="7" t="str">
        <f t="shared" si="6355"/>
        <v/>
      </c>
      <c r="HN335" s="7" t="str">
        <f t="shared" si="6355"/>
        <v/>
      </c>
      <c r="HO335" s="7" t="str">
        <f t="shared" ref="HO335:ID335" si="6356">IF(LEFT(HO331,6)="Duplic","",IF(HO331="","",VLOOKUP(HO331,$AD$26:$AI$191,6,FALSE)))</f>
        <v/>
      </c>
      <c r="HP335" s="7" t="str">
        <f t="shared" si="6356"/>
        <v/>
      </c>
      <c r="HQ335" s="7" t="str">
        <f t="shared" si="6356"/>
        <v/>
      </c>
      <c r="HR335" s="7" t="str">
        <f t="shared" si="6356"/>
        <v/>
      </c>
      <c r="HS335" s="7" t="str">
        <f t="shared" si="6356"/>
        <v/>
      </c>
      <c r="HT335" s="7" t="str">
        <f t="shared" si="6356"/>
        <v/>
      </c>
      <c r="HU335" s="7" t="str">
        <f t="shared" si="6356"/>
        <v/>
      </c>
      <c r="HV335" s="7" t="str">
        <f t="shared" si="6356"/>
        <v/>
      </c>
      <c r="HW335" s="7" t="str">
        <f t="shared" si="6356"/>
        <v/>
      </c>
      <c r="HX335" s="7" t="str">
        <f t="shared" si="6356"/>
        <v/>
      </c>
      <c r="HY335" s="7" t="str">
        <f t="shared" si="6356"/>
        <v/>
      </c>
      <c r="HZ335" s="7" t="str">
        <f t="shared" si="6356"/>
        <v/>
      </c>
      <c r="IA335" s="7" t="str">
        <f t="shared" si="6356"/>
        <v/>
      </c>
      <c r="IB335" s="7" t="str">
        <f t="shared" si="6356"/>
        <v/>
      </c>
      <c r="IC335" s="7" t="str">
        <f t="shared" si="6356"/>
        <v/>
      </c>
      <c r="ID335" s="7" t="str">
        <f t="shared" si="6356"/>
        <v/>
      </c>
    </row>
    <row r="336" spans="1:238" hidden="1" x14ac:dyDescent="0.3">
      <c r="A336" s="31" t="s">
        <v>721</v>
      </c>
      <c r="B336" s="31" t="str">
        <f>VLOOKUP($A336,POINTS!$O$3:$W$168,B$232,FALSE)</f>
        <v>Witness Park and Prayer Tower</v>
      </c>
      <c r="C336" s="31" t="str">
        <f>VLOOKUP($A336,POINTS!$O$3:$W$168,C$232,FALSE)</f>
        <v>Pittsburg</v>
      </c>
      <c r="D336" s="32">
        <f>VLOOKUP($A336,POINTS!$O$3:$W$168,D$232,FALSE)</f>
        <v>32.994362000000002</v>
      </c>
      <c r="E336" s="32">
        <f>VLOOKUP($A336,POINTS!$O$3:$W$168,E$232,FALSE)</f>
        <v>-94.964313000000004</v>
      </c>
      <c r="F336" s="31">
        <f>VLOOKUP($A336,POINTS!$O$3:$W$168,F$232,FALSE)</f>
        <v>0</v>
      </c>
      <c r="G336" s="31">
        <f>VLOOKUP($A336,POINTS!$O$3:$W$168,G$232,FALSE)</f>
        <v>732</v>
      </c>
      <c r="H336" s="31">
        <f>VLOOKUP($A336,POINTS!$O$3:$W$168,H$232,FALSE)</f>
        <v>0</v>
      </c>
      <c r="I336" s="7">
        <f>ROUNDUP(VLOOKUP(A336,POINTS!$A$3:$J$168,10,FALSE)/2,0)</f>
        <v>92</v>
      </c>
      <c r="Z336" s="29"/>
      <c r="AA336" s="29" t="s">
        <v>802</v>
      </c>
      <c r="AE336" s="7" t="str">
        <f t="shared" ref="AE336" si="6357">IF(COUNTIF($A$449:$A$614,AE331)&gt;0,IF(LEN($AB329)-LEN(SUBSTITUTE($AB329,LEFT(AE331,1),""))&gt;=1,IF(AE335="Night",0.1,""),""),"")</f>
        <v/>
      </c>
      <c r="AF336" s="7" t="str">
        <f t="shared" ref="AF336" si="6358">IF(COUNTIF($A$449:$A$614,AF331)&gt;0,IF(LEN($AB329)-LEN(SUBSTITUTE($AB329,LEFT(AF331,1),""))&gt;=1,IF(AF335="Night",0.1,""),""),"")</f>
        <v/>
      </c>
      <c r="AG336" s="7" t="str">
        <f t="shared" ref="AG336" si="6359">IF(COUNTIF($A$449:$A$614,AG331)&gt;0,IF(LEN($AB329)-LEN(SUBSTITUTE($AB329,LEFT(AG331,1),""))&gt;=1,IF(AG335="Night",0.1,""),""),"")</f>
        <v/>
      </c>
      <c r="AH336" s="7" t="str">
        <f t="shared" ref="AH336" si="6360">IF(COUNTIF($A$449:$A$614,AH331)&gt;0,IF(LEN($AB329)-LEN(SUBSTITUTE($AB329,LEFT(AH331,1),""))&gt;=1,IF(AH335="Night",0.1,""),""),"")</f>
        <v/>
      </c>
      <c r="AI336" s="7" t="str">
        <f t="shared" ref="AI336" si="6361">IF(COUNTIF($A$449:$A$614,AI331)&gt;0,IF(LEN($AB329)-LEN(SUBSTITUTE($AB329,LEFT(AI331,1),""))&gt;=1,IF(AI335="Night",0.1,""),""),"")</f>
        <v/>
      </c>
      <c r="AJ336" s="7" t="str">
        <f t="shared" ref="AJ336" si="6362">IF(COUNTIF($A$449:$A$614,AJ331)&gt;0,IF(LEN($AB329)-LEN(SUBSTITUTE($AB329,LEFT(AJ331,1),""))&gt;=1,IF(AJ335="Night",0.1,""),""),"")</f>
        <v/>
      </c>
      <c r="AK336" s="7" t="str">
        <f t="shared" ref="AK336" si="6363">IF(COUNTIF($A$449:$A$614,AK331)&gt;0,IF(LEN($AB329)-LEN(SUBSTITUTE($AB329,LEFT(AK331,1),""))&gt;=1,IF(AK335="Night",0.1,""),""),"")</f>
        <v/>
      </c>
      <c r="AL336" s="7" t="str">
        <f t="shared" ref="AL336" si="6364">IF(COUNTIF($A$449:$A$614,AL331)&gt;0,IF(LEN($AB329)-LEN(SUBSTITUTE($AB329,LEFT(AL331,1),""))&gt;=1,IF(AL335="Night",0.1,""),""),"")</f>
        <v/>
      </c>
      <c r="AM336" s="7" t="str">
        <f t="shared" ref="AM336" si="6365">IF(COUNTIF($A$449:$A$614,AM331)&gt;0,IF(LEN($AB329)-LEN(SUBSTITUTE($AB329,LEFT(AM331,1),""))&gt;=1,IF(AM335="Night",0.1,""),""),"")</f>
        <v/>
      </c>
      <c r="AN336" s="7" t="str">
        <f t="shared" ref="AN336" si="6366">IF(COUNTIF($A$449:$A$614,AN331)&gt;0,IF(LEN($AB329)-LEN(SUBSTITUTE($AB329,LEFT(AN331,1),""))&gt;=1,IF(AN335="Night",0.1,""),""),"")</f>
        <v/>
      </c>
      <c r="AO336" s="7" t="str">
        <f t="shared" ref="AO336" si="6367">IF(COUNTIF($A$449:$A$614,AO331)&gt;0,IF(LEN($AB329)-LEN(SUBSTITUTE($AB329,LEFT(AO331,1),""))&gt;=1,IF(AO335="Night",0.1,""),""),"")</f>
        <v/>
      </c>
      <c r="AP336" s="7" t="str">
        <f t="shared" ref="AP336" si="6368">IF(COUNTIF($A$449:$A$614,AP331)&gt;0,IF(LEN($AB329)-LEN(SUBSTITUTE($AB329,LEFT(AP331,1),""))&gt;=1,IF(AP335="Night",0.1,""),""),"")</f>
        <v/>
      </c>
      <c r="AQ336" s="7" t="str">
        <f t="shared" ref="AQ336" si="6369">IF(COUNTIF($A$449:$A$614,AQ331)&gt;0,IF(LEN($AB329)-LEN(SUBSTITUTE($AB329,LEFT(AQ331,1),""))&gt;=1,IF(AQ335="Night",0.1,""),""),"")</f>
        <v/>
      </c>
      <c r="AR336" s="7" t="str">
        <f t="shared" ref="AR336" si="6370">IF(COUNTIF($A$449:$A$614,AR331)&gt;0,IF(LEN($AB329)-LEN(SUBSTITUTE($AB329,LEFT(AR331,1),""))&gt;=1,IF(AR335="Night",0.1,""),""),"")</f>
        <v/>
      </c>
      <c r="AS336" s="7" t="str">
        <f t="shared" ref="AS336" si="6371">IF(COUNTIF($A$449:$A$614,AS331)&gt;0,IF(LEN($AB329)-LEN(SUBSTITUTE($AB329,LEFT(AS331,1),""))&gt;=1,IF(AS335="Night",0.1,""),""),"")</f>
        <v/>
      </c>
      <c r="AT336" s="7" t="str">
        <f t="shared" ref="AT336" si="6372">IF(COUNTIF($A$449:$A$614,AT331)&gt;0,IF(LEN($AB329)-LEN(SUBSTITUTE($AB329,LEFT(AT331,1),""))&gt;=1,IF(AT335="Night",0.1,""),""),"")</f>
        <v/>
      </c>
      <c r="AU336" s="7" t="str">
        <f t="shared" ref="AU336" si="6373">IF(COUNTIF($A$449:$A$614,AU331)&gt;0,IF(LEN($AB329)-LEN(SUBSTITUTE($AB329,LEFT(AU331,1),""))&gt;=1,IF(AU335="Night",0.1,""),""),"")</f>
        <v/>
      </c>
      <c r="AV336" s="7" t="str">
        <f t="shared" ref="AV336" si="6374">IF(COUNTIF($A$449:$A$614,AV331)&gt;0,IF(LEN($AB329)-LEN(SUBSTITUTE($AB329,LEFT(AV331,1),""))&gt;=1,IF(AV335="Night",0.1,""),""),"")</f>
        <v/>
      </c>
      <c r="AW336" s="7" t="str">
        <f t="shared" ref="AW336" si="6375">IF(COUNTIF($A$449:$A$614,AW331)&gt;0,IF(LEN($AB329)-LEN(SUBSTITUTE($AB329,LEFT(AW331,1),""))&gt;=1,IF(AW335="Night",0.1,""),""),"")</f>
        <v/>
      </c>
      <c r="AX336" s="7" t="str">
        <f t="shared" ref="AX336" si="6376">IF(COUNTIF($A$449:$A$614,AX331)&gt;0,IF(LEN($AB329)-LEN(SUBSTITUTE($AB329,LEFT(AX331,1),""))&gt;=1,IF(AX335="Night",0.1,""),""),"")</f>
        <v/>
      </c>
      <c r="AY336" s="7" t="str">
        <f t="shared" ref="AY336" si="6377">IF(COUNTIF($A$449:$A$614,AY331)&gt;0,IF(LEN($AB329)-LEN(SUBSTITUTE($AB329,LEFT(AY331,1),""))&gt;=1,IF(AY335="Night",0.1,""),""),"")</f>
        <v/>
      </c>
      <c r="AZ336" s="7" t="str">
        <f t="shared" ref="AZ336" si="6378">IF(COUNTIF($A$449:$A$614,AZ331)&gt;0,IF(LEN($AB329)-LEN(SUBSTITUTE($AB329,LEFT(AZ331,1),""))&gt;=1,IF(AZ335="Night",0.1,""),""),"")</f>
        <v/>
      </c>
      <c r="BA336" s="7" t="str">
        <f t="shared" ref="BA336" si="6379">IF(COUNTIF($A$449:$A$614,BA331)&gt;0,IF(LEN($AB329)-LEN(SUBSTITUTE($AB329,LEFT(BA331,1),""))&gt;=1,IF(BA335="Night",0.1,""),""),"")</f>
        <v/>
      </c>
      <c r="BB336" s="7" t="str">
        <f t="shared" ref="BB336" si="6380">IF(COUNTIF($A$449:$A$614,BB331)&gt;0,IF(LEN($AB329)-LEN(SUBSTITUTE($AB329,LEFT(BB331,1),""))&gt;=1,IF(BB335="Night",0.1,""),""),"")</f>
        <v/>
      </c>
      <c r="BC336" s="7" t="str">
        <f t="shared" ref="BC336" si="6381">IF(COUNTIF($A$449:$A$614,BC331)&gt;0,IF(LEN($AB329)-LEN(SUBSTITUTE($AB329,LEFT(BC331,1),""))&gt;=1,IF(BC335="Night",0.1,""),""),"")</f>
        <v/>
      </c>
      <c r="BD336" s="7" t="str">
        <f t="shared" ref="BD336" si="6382">IF(COUNTIF($A$449:$A$614,BD331)&gt;0,IF(LEN($AB329)-LEN(SUBSTITUTE($AB329,LEFT(BD331,1),""))&gt;=1,IF(BD335="Night",0.1,""),""),"")</f>
        <v/>
      </c>
      <c r="BE336" s="7" t="str">
        <f t="shared" ref="BE336" si="6383">IF(COUNTIF($A$449:$A$614,BE331)&gt;0,IF(LEN($AB329)-LEN(SUBSTITUTE($AB329,LEFT(BE331,1),""))&gt;=1,IF(BE335="Night",0.1,""),""),"")</f>
        <v/>
      </c>
      <c r="BF336" s="7" t="str">
        <f t="shared" ref="BF336" si="6384">IF(COUNTIF($A$449:$A$614,BF331)&gt;0,IF(LEN($AB329)-LEN(SUBSTITUTE($AB329,LEFT(BF331,1),""))&gt;=1,IF(BF335="Night",0.1,""),""),"")</f>
        <v/>
      </c>
      <c r="BG336" s="7" t="str">
        <f t="shared" ref="BG336" si="6385">IF(COUNTIF($A$449:$A$614,BG331)&gt;0,IF(LEN($AB329)-LEN(SUBSTITUTE($AB329,LEFT(BG331,1),""))&gt;=1,IF(BG335="Night",0.1,""),""),"")</f>
        <v/>
      </c>
      <c r="BH336" s="7" t="str">
        <f t="shared" ref="BH336" si="6386">IF(COUNTIF($A$449:$A$614,BH331)&gt;0,IF(LEN($AB329)-LEN(SUBSTITUTE($AB329,LEFT(BH331,1),""))&gt;=1,IF(BH335="Night",0.1,""),""),"")</f>
        <v/>
      </c>
      <c r="BI336" s="7" t="str">
        <f t="shared" ref="BI336" si="6387">IF(COUNTIF($A$449:$A$614,BI331)&gt;0,IF(LEN($AB329)-LEN(SUBSTITUTE($AB329,LEFT(BI331,1),""))&gt;=1,IF(BI335="Night",0.1,""),""),"")</f>
        <v/>
      </c>
      <c r="BJ336" s="7" t="str">
        <f t="shared" ref="BJ336" si="6388">IF(COUNTIF($A$449:$A$614,BJ331)&gt;0,IF(LEN($AB329)-LEN(SUBSTITUTE($AB329,LEFT(BJ331,1),""))&gt;=1,IF(BJ335="Night",0.1,""),""),"")</f>
        <v/>
      </c>
      <c r="BK336" s="7" t="str">
        <f t="shared" ref="BK336" si="6389">IF(COUNTIF($A$449:$A$614,BK331)&gt;0,IF(LEN($AB329)-LEN(SUBSTITUTE($AB329,LEFT(BK331,1),""))&gt;=1,IF(BK335="Night",0.1,""),""),"")</f>
        <v/>
      </c>
      <c r="BL336" s="7" t="str">
        <f t="shared" ref="BL336" si="6390">IF(COUNTIF($A$449:$A$614,BL331)&gt;0,IF(LEN($AB329)-LEN(SUBSTITUTE($AB329,LEFT(BL331,1),""))&gt;=1,IF(BL335="Night",0.1,""),""),"")</f>
        <v/>
      </c>
      <c r="BM336" s="7" t="str">
        <f t="shared" ref="BM336" si="6391">IF(COUNTIF($A$449:$A$614,BM331)&gt;0,IF(LEN($AB329)-LEN(SUBSTITUTE($AB329,LEFT(BM331,1),""))&gt;=1,IF(BM335="Night",0.1,""),""),"")</f>
        <v/>
      </c>
      <c r="BN336" s="7" t="str">
        <f t="shared" ref="BN336" si="6392">IF(COUNTIF($A$449:$A$614,BN331)&gt;0,IF(LEN($AB329)-LEN(SUBSTITUTE($AB329,LEFT(BN331,1),""))&gt;=1,IF(BN335="Night",0.1,""),""),"")</f>
        <v/>
      </c>
      <c r="BO336" s="7" t="str">
        <f t="shared" ref="BO336" si="6393">IF(COUNTIF($A$449:$A$614,BO331)&gt;0,IF(LEN($AB329)-LEN(SUBSTITUTE($AB329,LEFT(BO331,1),""))&gt;=1,IF(BO335="Night",0.1,""),""),"")</f>
        <v/>
      </c>
      <c r="BP336" s="7" t="str">
        <f t="shared" ref="BP336" si="6394">IF(COUNTIF($A$449:$A$614,BP331)&gt;0,IF(LEN($AB329)-LEN(SUBSTITUTE($AB329,LEFT(BP331,1),""))&gt;=1,IF(BP335="Night",0.1,""),""),"")</f>
        <v/>
      </c>
      <c r="BQ336" s="7" t="str">
        <f t="shared" ref="BQ336" si="6395">IF(COUNTIF($A$449:$A$614,BQ331)&gt;0,IF(LEN($AB329)-LEN(SUBSTITUTE($AB329,LEFT(BQ331,1),""))&gt;=1,IF(BQ335="Night",0.1,""),""),"")</f>
        <v/>
      </c>
      <c r="BR336" s="7" t="str">
        <f t="shared" ref="BR336" si="6396">IF(COUNTIF($A$449:$A$614,BR331)&gt;0,IF(LEN($AB329)-LEN(SUBSTITUTE($AB329,LEFT(BR331,1),""))&gt;=1,IF(BR335="Night",0.1,""),""),"")</f>
        <v/>
      </c>
      <c r="BS336" s="7" t="str">
        <f t="shared" ref="BS336" si="6397">IF(COUNTIF($A$449:$A$614,BS331)&gt;0,IF(LEN($AB329)-LEN(SUBSTITUTE($AB329,LEFT(BS331,1),""))&gt;=1,IF(BS335="Night",0.1,""),""),"")</f>
        <v/>
      </c>
      <c r="BT336" s="7" t="str">
        <f t="shared" ref="BT336" si="6398">IF(COUNTIF($A$449:$A$614,BT331)&gt;0,IF(LEN($AB329)-LEN(SUBSTITUTE($AB329,LEFT(BT331,1),""))&gt;=1,IF(BT335="Night",0.1,""),""),"")</f>
        <v/>
      </c>
      <c r="BU336" s="7" t="str">
        <f t="shared" ref="BU336" si="6399">IF(COUNTIF($A$449:$A$614,BU331)&gt;0,IF(LEN($AB329)-LEN(SUBSTITUTE($AB329,LEFT(BU331,1),""))&gt;=1,IF(BU335="Night",0.1,""),""),"")</f>
        <v/>
      </c>
      <c r="BV336" s="7" t="str">
        <f t="shared" ref="BV336" si="6400">IF(COUNTIF($A$449:$A$614,BV331)&gt;0,IF(LEN($AB329)-LEN(SUBSTITUTE($AB329,LEFT(BV331,1),""))&gt;=1,IF(BV335="Night",0.1,""),""),"")</f>
        <v/>
      </c>
      <c r="BW336" s="7" t="str">
        <f t="shared" ref="BW336" si="6401">IF(COUNTIF($A$449:$A$614,BW331)&gt;0,IF(LEN($AB329)-LEN(SUBSTITUTE($AB329,LEFT(BW331,1),""))&gt;=1,IF(BW335="Night",0.1,""),""),"")</f>
        <v/>
      </c>
      <c r="BX336" s="7" t="str">
        <f t="shared" ref="BX336" si="6402">IF(COUNTIF($A$449:$A$614,BX331)&gt;0,IF(LEN($AB329)-LEN(SUBSTITUTE($AB329,LEFT(BX331,1),""))&gt;=1,IF(BX335="Night",0.1,""),""),"")</f>
        <v/>
      </c>
      <c r="BY336" s="7" t="str">
        <f t="shared" ref="BY336" si="6403">IF(COUNTIF($A$449:$A$614,BY331)&gt;0,IF(LEN($AB329)-LEN(SUBSTITUTE($AB329,LEFT(BY331,1),""))&gt;=1,IF(BY335="Night",0.1,""),""),"")</f>
        <v/>
      </c>
      <c r="BZ336" s="7" t="str">
        <f t="shared" ref="BZ336" si="6404">IF(COUNTIF($A$449:$A$614,BZ331)&gt;0,IF(LEN($AB329)-LEN(SUBSTITUTE($AB329,LEFT(BZ331,1),""))&gt;=1,IF(BZ335="Night",0.1,""),""),"")</f>
        <v/>
      </c>
      <c r="CA336" s="7" t="str">
        <f t="shared" ref="CA336" si="6405">IF(COUNTIF($A$449:$A$614,CA331)&gt;0,IF(LEN($AB329)-LEN(SUBSTITUTE($AB329,LEFT(CA331,1),""))&gt;=1,IF(CA335="Night",0.1,""),""),"")</f>
        <v/>
      </c>
      <c r="CB336" s="7" t="str">
        <f t="shared" ref="CB336" si="6406">IF(COUNTIF($A$449:$A$614,CB331)&gt;0,IF(LEN($AB329)-LEN(SUBSTITUTE($AB329,LEFT(CB331,1),""))&gt;=1,IF(CB335="Night",0.1,""),""),"")</f>
        <v/>
      </c>
      <c r="CC336" s="7" t="str">
        <f t="shared" ref="CC336" si="6407">IF(COUNTIF($A$449:$A$614,CC331)&gt;0,IF(LEN($AB329)-LEN(SUBSTITUTE($AB329,LEFT(CC331,1),""))&gt;=1,IF(CC335="Night",0.1,""),""),"")</f>
        <v/>
      </c>
      <c r="CD336" s="7" t="str">
        <f t="shared" ref="CD336" si="6408">IF(COUNTIF($A$449:$A$614,CD331)&gt;0,IF(LEN($AB329)-LEN(SUBSTITUTE($AB329,LEFT(CD331,1),""))&gt;=1,IF(CD335="Night",0.1,""),""),"")</f>
        <v/>
      </c>
      <c r="CE336" s="7" t="str">
        <f t="shared" ref="CE336" si="6409">IF(COUNTIF($A$449:$A$614,CE331)&gt;0,IF(LEN($AB329)-LEN(SUBSTITUTE($AB329,LEFT(CE331,1),""))&gt;=1,IF(CE335="Night",0.1,""),""),"")</f>
        <v/>
      </c>
      <c r="CF336" s="7" t="str">
        <f t="shared" ref="CF336" si="6410">IF(COUNTIF($A$449:$A$614,CF331)&gt;0,IF(LEN($AB329)-LEN(SUBSTITUTE($AB329,LEFT(CF331,1),""))&gt;=1,IF(CF335="Night",0.1,""),""),"")</f>
        <v/>
      </c>
      <c r="CG336" s="7" t="str">
        <f t="shared" ref="CG336" si="6411">IF(COUNTIF($A$449:$A$614,CG331)&gt;0,IF(LEN($AB329)-LEN(SUBSTITUTE($AB329,LEFT(CG331,1),""))&gt;=1,IF(CG335="Night",0.1,""),""),"")</f>
        <v/>
      </c>
      <c r="CH336" s="7" t="str">
        <f t="shared" ref="CH336" si="6412">IF(COUNTIF($A$449:$A$614,CH331)&gt;0,IF(LEN($AB329)-LEN(SUBSTITUTE($AB329,LEFT(CH331,1),""))&gt;=1,IF(CH335="Night",0.1,""),""),"")</f>
        <v/>
      </c>
      <c r="CI336" s="7" t="str">
        <f t="shared" ref="CI336" si="6413">IF(COUNTIF($A$449:$A$614,CI331)&gt;0,IF(LEN($AB329)-LEN(SUBSTITUTE($AB329,LEFT(CI331,1),""))&gt;=1,IF(CI335="Night",0.1,""),""),"")</f>
        <v/>
      </c>
      <c r="CJ336" s="7" t="str">
        <f t="shared" ref="CJ336" si="6414">IF(COUNTIF($A$449:$A$614,CJ331)&gt;0,IF(LEN($AB329)-LEN(SUBSTITUTE($AB329,LEFT(CJ331,1),""))&gt;=1,IF(CJ335="Night",0.1,""),""),"")</f>
        <v/>
      </c>
      <c r="CK336" s="7" t="str">
        <f t="shared" ref="CK336" si="6415">IF(COUNTIF($A$449:$A$614,CK331)&gt;0,IF(LEN($AB329)-LEN(SUBSTITUTE($AB329,LEFT(CK331,1),""))&gt;=1,IF(CK335="Night",0.1,""),""),"")</f>
        <v/>
      </c>
      <c r="CL336" s="7" t="str">
        <f t="shared" ref="CL336" si="6416">IF(COUNTIF($A$449:$A$614,CL331)&gt;0,IF(LEN($AB329)-LEN(SUBSTITUTE($AB329,LEFT(CL331,1),""))&gt;=1,IF(CL335="Night",0.1,""),""),"")</f>
        <v/>
      </c>
      <c r="CM336" s="7" t="str">
        <f t="shared" ref="CM336" si="6417">IF(COUNTIF($A$449:$A$614,CM331)&gt;0,IF(LEN($AB329)-LEN(SUBSTITUTE($AB329,LEFT(CM331,1),""))&gt;=1,IF(CM335="Night",0.1,""),""),"")</f>
        <v/>
      </c>
      <c r="CN336" s="7" t="str">
        <f t="shared" ref="CN336" si="6418">IF(COUNTIF($A$449:$A$614,CN331)&gt;0,IF(LEN($AB329)-LEN(SUBSTITUTE($AB329,LEFT(CN331,1),""))&gt;=1,IF(CN335="Night",0.1,""),""),"")</f>
        <v/>
      </c>
      <c r="CO336" s="7" t="str">
        <f t="shared" ref="CO336" si="6419">IF(COUNTIF($A$449:$A$614,CO331)&gt;0,IF(LEN($AB329)-LEN(SUBSTITUTE($AB329,LEFT(CO331,1),""))&gt;=1,IF(CO335="Night",0.1,""),""),"")</f>
        <v/>
      </c>
      <c r="CP336" s="7" t="str">
        <f t="shared" ref="CP336" si="6420">IF(COUNTIF($A$449:$A$614,CP331)&gt;0,IF(LEN($AB329)-LEN(SUBSTITUTE($AB329,LEFT(CP331,1),""))&gt;=1,IF(CP335="Night",0.1,""),""),"")</f>
        <v/>
      </c>
      <c r="CQ336" s="7" t="str">
        <f t="shared" ref="CQ336" si="6421">IF(COUNTIF($A$449:$A$614,CQ331)&gt;0,IF(LEN($AB329)-LEN(SUBSTITUTE($AB329,LEFT(CQ331,1),""))&gt;=1,IF(CQ335="Night",0.1,""),""),"")</f>
        <v/>
      </c>
      <c r="CR336" s="7" t="str">
        <f t="shared" ref="CR336" si="6422">IF(COUNTIF($A$449:$A$614,CR331)&gt;0,IF(LEN($AB329)-LEN(SUBSTITUTE($AB329,LEFT(CR331,1),""))&gt;=1,IF(CR335="Night",0.1,""),""),"")</f>
        <v/>
      </c>
      <c r="CS336" s="7" t="str">
        <f t="shared" ref="CS336" si="6423">IF(COUNTIF($A$449:$A$614,CS331)&gt;0,IF(LEN($AB329)-LEN(SUBSTITUTE($AB329,LEFT(CS331,1),""))&gt;=1,IF(CS335="Night",0.1,""),""),"")</f>
        <v/>
      </c>
      <c r="CT336" s="7" t="str">
        <f t="shared" ref="CT336" si="6424">IF(COUNTIF($A$449:$A$614,CT331)&gt;0,IF(LEN($AB329)-LEN(SUBSTITUTE($AB329,LEFT(CT331,1),""))&gt;=1,IF(CT335="Night",0.1,""),""),"")</f>
        <v/>
      </c>
      <c r="CU336" s="7" t="str">
        <f t="shared" ref="CU336" si="6425">IF(COUNTIF($A$449:$A$614,CU331)&gt;0,IF(LEN($AB329)-LEN(SUBSTITUTE($AB329,LEFT(CU331,1),""))&gt;=1,IF(CU335="Night",0.1,""),""),"")</f>
        <v/>
      </c>
      <c r="CV336" s="7" t="str">
        <f t="shared" ref="CV336" si="6426">IF(COUNTIF($A$449:$A$614,CV331)&gt;0,IF(LEN($AB329)-LEN(SUBSTITUTE($AB329,LEFT(CV331,1),""))&gt;=1,IF(CV335="Night",0.1,""),""),"")</f>
        <v/>
      </c>
      <c r="CW336" s="7" t="str">
        <f t="shared" ref="CW336" si="6427">IF(COUNTIF($A$449:$A$614,CW331)&gt;0,IF(LEN($AB329)-LEN(SUBSTITUTE($AB329,LEFT(CW331,1),""))&gt;=1,IF(CW335="Night",0.1,""),""),"")</f>
        <v/>
      </c>
      <c r="CX336" s="7" t="str">
        <f t="shared" ref="CX336" si="6428">IF(COUNTIF($A$449:$A$614,CX331)&gt;0,IF(LEN($AB329)-LEN(SUBSTITUTE($AB329,LEFT(CX331,1),""))&gt;=1,IF(CX335="Night",0.1,""),""),"")</f>
        <v/>
      </c>
      <c r="CY336" s="7" t="str">
        <f t="shared" ref="CY336" si="6429">IF(COUNTIF($A$449:$A$614,CY331)&gt;0,IF(LEN($AB329)-LEN(SUBSTITUTE($AB329,LEFT(CY331,1),""))&gt;=1,IF(CY335="Night",0.1,""),""),"")</f>
        <v/>
      </c>
      <c r="CZ336" s="7" t="str">
        <f t="shared" ref="CZ336" si="6430">IF(COUNTIF($A$449:$A$614,CZ331)&gt;0,IF(LEN($AB329)-LEN(SUBSTITUTE($AB329,LEFT(CZ331,1),""))&gt;=1,IF(CZ335="Night",0.1,""),""),"")</f>
        <v/>
      </c>
      <c r="DA336" s="7" t="str">
        <f t="shared" ref="DA336" si="6431">IF(COUNTIF($A$449:$A$614,DA331)&gt;0,IF(LEN($AB329)-LEN(SUBSTITUTE($AB329,LEFT(DA331,1),""))&gt;=1,IF(DA335="Night",0.1,""),""),"")</f>
        <v/>
      </c>
      <c r="DB336" s="7" t="str">
        <f t="shared" ref="DB336" si="6432">IF(COUNTIF($A$449:$A$614,DB331)&gt;0,IF(LEN($AB329)-LEN(SUBSTITUTE($AB329,LEFT(DB331,1),""))&gt;=1,IF(DB335="Night",0.1,""),""),"")</f>
        <v/>
      </c>
      <c r="DC336" s="7" t="str">
        <f t="shared" ref="DC336" si="6433">IF(COUNTIF($A$449:$A$614,DC331)&gt;0,IF(LEN($AB329)-LEN(SUBSTITUTE($AB329,LEFT(DC331,1),""))&gt;=1,IF(DC335="Night",0.1,""),""),"")</f>
        <v/>
      </c>
      <c r="DD336" s="7" t="str">
        <f t="shared" ref="DD336" si="6434">IF(COUNTIF($A$449:$A$614,DD331)&gt;0,IF(LEN($AB329)-LEN(SUBSTITUTE($AB329,LEFT(DD331,1),""))&gt;=1,IF(DD335="Night",0.1,""),""),"")</f>
        <v/>
      </c>
      <c r="DE336" s="7" t="str">
        <f t="shared" ref="DE336" si="6435">IF(COUNTIF($A$449:$A$614,DE331)&gt;0,IF(LEN($AB329)-LEN(SUBSTITUTE($AB329,LEFT(DE331,1),""))&gt;=1,IF(DE335="Night",0.1,""),""),"")</f>
        <v/>
      </c>
      <c r="DF336" s="7" t="str">
        <f t="shared" ref="DF336" si="6436">IF(COUNTIF($A$449:$A$614,DF331)&gt;0,IF(LEN($AB329)-LEN(SUBSTITUTE($AB329,LEFT(DF331,1),""))&gt;=1,IF(DF335="Night",0.1,""),""),"")</f>
        <v/>
      </c>
      <c r="DG336" s="7" t="str">
        <f t="shared" ref="DG336" si="6437">IF(COUNTIF($A$449:$A$614,DG331)&gt;0,IF(LEN($AB329)-LEN(SUBSTITUTE($AB329,LEFT(DG331,1),""))&gt;=1,IF(DG335="Night",0.1,""),""),"")</f>
        <v/>
      </c>
      <c r="DH336" s="7" t="str">
        <f t="shared" ref="DH336" si="6438">IF(COUNTIF($A$449:$A$614,DH331)&gt;0,IF(LEN($AB329)-LEN(SUBSTITUTE($AB329,LEFT(DH331,1),""))&gt;=1,IF(DH335="Night",0.1,""),""),"")</f>
        <v/>
      </c>
      <c r="DI336" s="7" t="str">
        <f t="shared" ref="DI336" si="6439">IF(COUNTIF($A$449:$A$614,DI331)&gt;0,IF(LEN($AB329)-LEN(SUBSTITUTE($AB329,LEFT(DI331,1),""))&gt;=1,IF(DI335="Night",0.1,""),""),"")</f>
        <v/>
      </c>
      <c r="DJ336" s="7" t="str">
        <f t="shared" ref="DJ336" si="6440">IF(COUNTIF($A$449:$A$614,DJ331)&gt;0,IF(LEN($AB329)-LEN(SUBSTITUTE($AB329,LEFT(DJ331,1),""))&gt;=1,IF(DJ335="Night",0.1,""),""),"")</f>
        <v/>
      </c>
      <c r="DK336" s="7" t="str">
        <f t="shared" ref="DK336" si="6441">IF(COUNTIF($A$449:$A$614,DK331)&gt;0,IF(LEN($AB329)-LEN(SUBSTITUTE($AB329,LEFT(DK331,1),""))&gt;=1,IF(DK335="Night",0.1,""),""),"")</f>
        <v/>
      </c>
      <c r="DL336" s="7" t="str">
        <f t="shared" ref="DL336" si="6442">IF(COUNTIF($A$449:$A$614,DL331)&gt;0,IF(LEN($AB329)-LEN(SUBSTITUTE($AB329,LEFT(DL331,1),""))&gt;=1,IF(DL335="Night",0.1,""),""),"")</f>
        <v/>
      </c>
      <c r="DM336" s="7" t="str">
        <f t="shared" ref="DM336" si="6443">IF(COUNTIF($A$449:$A$614,DM331)&gt;0,IF(LEN($AB329)-LEN(SUBSTITUTE($AB329,LEFT(DM331,1),""))&gt;=1,IF(DM335="Night",0.1,""),""),"")</f>
        <v/>
      </c>
      <c r="DN336" s="7" t="str">
        <f t="shared" ref="DN336" si="6444">IF(COUNTIF($A$449:$A$614,DN331)&gt;0,IF(LEN($AB329)-LEN(SUBSTITUTE($AB329,LEFT(DN331,1),""))&gt;=1,IF(DN335="Night",0.1,""),""),"")</f>
        <v/>
      </c>
      <c r="DO336" s="7" t="str">
        <f t="shared" ref="DO336" si="6445">IF(COUNTIF($A$449:$A$614,DO331)&gt;0,IF(LEN($AB329)-LEN(SUBSTITUTE($AB329,LEFT(DO331,1),""))&gt;=1,IF(DO335="Night",0.1,""),""),"")</f>
        <v/>
      </c>
      <c r="DP336" s="7" t="str">
        <f t="shared" ref="DP336" si="6446">IF(COUNTIF($A$449:$A$614,DP331)&gt;0,IF(LEN($AB329)-LEN(SUBSTITUTE($AB329,LEFT(DP331,1),""))&gt;=1,IF(DP335="Night",0.1,""),""),"")</f>
        <v/>
      </c>
      <c r="DQ336" s="7" t="str">
        <f t="shared" ref="DQ336" si="6447">IF(COUNTIF($A$449:$A$614,DQ331)&gt;0,IF(LEN($AB329)-LEN(SUBSTITUTE($AB329,LEFT(DQ331,1),""))&gt;=1,IF(DQ335="Night",0.1,""),""),"")</f>
        <v/>
      </c>
      <c r="DR336" s="7" t="str">
        <f t="shared" ref="DR336" si="6448">IF(COUNTIF($A$449:$A$614,DR331)&gt;0,IF(LEN($AB329)-LEN(SUBSTITUTE($AB329,LEFT(DR331,1),""))&gt;=1,IF(DR335="Night",0.1,""),""),"")</f>
        <v/>
      </c>
      <c r="DS336" s="7" t="str">
        <f t="shared" ref="DS336" si="6449">IF(COUNTIF($A$449:$A$614,DS331)&gt;0,IF(LEN($AB329)-LEN(SUBSTITUTE($AB329,LEFT(DS331,1),""))&gt;=1,IF(DS335="Night",0.1,""),""),"")</f>
        <v/>
      </c>
      <c r="DT336" s="7" t="str">
        <f t="shared" ref="DT336" si="6450">IF(COUNTIF($A$449:$A$614,DT331)&gt;0,IF(LEN($AB329)-LEN(SUBSTITUTE($AB329,LEFT(DT331,1),""))&gt;=1,IF(DT335="Night",0.1,""),""),"")</f>
        <v/>
      </c>
      <c r="DU336" s="7" t="str">
        <f t="shared" ref="DU336" si="6451">IF(COUNTIF($A$449:$A$614,DU331)&gt;0,IF(LEN($AB329)-LEN(SUBSTITUTE($AB329,LEFT(DU331,1),""))&gt;=1,IF(DU335="Night",0.1,""),""),"")</f>
        <v/>
      </c>
      <c r="DV336" s="7" t="str">
        <f t="shared" ref="DV336" si="6452">IF(COUNTIF($A$449:$A$614,DV331)&gt;0,IF(LEN($AB329)-LEN(SUBSTITUTE($AB329,LEFT(DV331,1),""))&gt;=1,IF(DV335="Night",0.1,""),""),"")</f>
        <v/>
      </c>
      <c r="DW336" s="7" t="str">
        <f t="shared" ref="DW336" si="6453">IF(COUNTIF($A$449:$A$614,DW331)&gt;0,IF(LEN($AB329)-LEN(SUBSTITUTE($AB329,LEFT(DW331,1),""))&gt;=1,IF(DW335="Night",0.1,""),""),"")</f>
        <v/>
      </c>
      <c r="DX336" s="7" t="str">
        <f t="shared" ref="DX336" si="6454">IF(COUNTIF($A$449:$A$614,DX331)&gt;0,IF(LEN($AB329)-LEN(SUBSTITUTE($AB329,LEFT(DX331,1),""))&gt;=1,IF(DX335="Night",0.1,""),""),"")</f>
        <v/>
      </c>
      <c r="DY336" s="7" t="str">
        <f t="shared" ref="DY336" si="6455">IF(COUNTIF($A$449:$A$614,DY331)&gt;0,IF(LEN($AB329)-LEN(SUBSTITUTE($AB329,LEFT(DY331,1),""))&gt;=1,IF(DY335="Night",0.1,""),""),"")</f>
        <v/>
      </c>
      <c r="DZ336" s="7" t="str">
        <f t="shared" ref="DZ336" si="6456">IF(COUNTIF($A$449:$A$614,DZ331)&gt;0,IF(LEN($AB329)-LEN(SUBSTITUTE($AB329,LEFT(DZ331,1),""))&gt;=1,IF(DZ335="Night",0.1,""),""),"")</f>
        <v/>
      </c>
      <c r="EA336" s="7" t="str">
        <f t="shared" ref="EA336" si="6457">IF(COUNTIF($A$449:$A$614,EA331)&gt;0,IF(LEN($AB329)-LEN(SUBSTITUTE($AB329,LEFT(EA331,1),""))&gt;=1,IF(EA335="Night",0.1,""),""),"")</f>
        <v/>
      </c>
      <c r="EB336" s="7" t="str">
        <f t="shared" ref="EB336" si="6458">IF(COUNTIF($A$449:$A$614,EB331)&gt;0,IF(LEN($AB329)-LEN(SUBSTITUTE($AB329,LEFT(EB331,1),""))&gt;=1,IF(EB335="Night",0.1,""),""),"")</f>
        <v/>
      </c>
      <c r="EC336" s="7" t="str">
        <f t="shared" ref="EC336" si="6459">IF(COUNTIF($A$449:$A$614,EC331)&gt;0,IF(LEN($AB329)-LEN(SUBSTITUTE($AB329,LEFT(EC331,1),""))&gt;=1,IF(EC335="Night",0.1,""),""),"")</f>
        <v/>
      </c>
      <c r="ED336" s="7" t="str">
        <f t="shared" ref="ED336" si="6460">IF(COUNTIF($A$449:$A$614,ED331)&gt;0,IF(LEN($AB329)-LEN(SUBSTITUTE($AB329,LEFT(ED331,1),""))&gt;=1,IF(ED335="Night",0.1,""),""),"")</f>
        <v/>
      </c>
      <c r="EE336" s="7" t="str">
        <f t="shared" ref="EE336" si="6461">IF(COUNTIF($A$449:$A$614,EE331)&gt;0,IF(LEN($AB329)-LEN(SUBSTITUTE($AB329,LEFT(EE331,1),""))&gt;=1,IF(EE335="Night",0.1,""),""),"")</f>
        <v/>
      </c>
      <c r="EF336" s="7" t="str">
        <f t="shared" ref="EF336" si="6462">IF(COUNTIF($A$449:$A$614,EF331)&gt;0,IF(LEN($AB329)-LEN(SUBSTITUTE($AB329,LEFT(EF331,1),""))&gt;=1,IF(EF335="Night",0.1,""),""),"")</f>
        <v/>
      </c>
      <c r="EG336" s="7" t="str">
        <f t="shared" ref="EG336" si="6463">IF(COUNTIF($A$449:$A$614,EG331)&gt;0,IF(LEN($AB329)-LEN(SUBSTITUTE($AB329,LEFT(EG331,1),""))&gt;=1,IF(EG335="Night",0.1,""),""),"")</f>
        <v/>
      </c>
      <c r="EH336" s="7" t="str">
        <f t="shared" ref="EH336" si="6464">IF(COUNTIF($A$449:$A$614,EH331)&gt;0,IF(LEN($AB329)-LEN(SUBSTITUTE($AB329,LEFT(EH331,1),""))&gt;=1,IF(EH335="Night",0.1,""),""),"")</f>
        <v/>
      </c>
      <c r="EI336" s="7" t="str">
        <f t="shared" ref="EI336" si="6465">IF(COUNTIF($A$449:$A$614,EI331)&gt;0,IF(LEN($AB329)-LEN(SUBSTITUTE($AB329,LEFT(EI331,1),""))&gt;=1,IF(EI335="Night",0.1,""),""),"")</f>
        <v/>
      </c>
      <c r="EJ336" s="7" t="str">
        <f t="shared" ref="EJ336" si="6466">IF(COUNTIF($A$449:$A$614,EJ331)&gt;0,IF(LEN($AB329)-LEN(SUBSTITUTE($AB329,LEFT(EJ331,1),""))&gt;=1,IF(EJ335="Night",0.1,""),""),"")</f>
        <v/>
      </c>
      <c r="EK336" s="7" t="str">
        <f t="shared" ref="EK336" si="6467">IF(COUNTIF($A$449:$A$614,EK331)&gt;0,IF(LEN($AB329)-LEN(SUBSTITUTE($AB329,LEFT(EK331,1),""))&gt;=1,IF(EK335="Night",0.1,""),""),"")</f>
        <v/>
      </c>
      <c r="EL336" s="7" t="str">
        <f t="shared" ref="EL336" si="6468">IF(COUNTIF($A$449:$A$614,EL331)&gt;0,IF(LEN($AB329)-LEN(SUBSTITUTE($AB329,LEFT(EL331,1),""))&gt;=1,IF(EL335="Night",0.1,""),""),"")</f>
        <v/>
      </c>
      <c r="EM336" s="7" t="str">
        <f t="shared" ref="EM336" si="6469">IF(COUNTIF($A$449:$A$614,EM331)&gt;0,IF(LEN($AB329)-LEN(SUBSTITUTE($AB329,LEFT(EM331,1),""))&gt;=1,IF(EM335="Night",0.1,""),""),"")</f>
        <v/>
      </c>
      <c r="EN336" s="7" t="str">
        <f t="shared" ref="EN336" si="6470">IF(COUNTIF($A$449:$A$614,EN331)&gt;0,IF(LEN($AB329)-LEN(SUBSTITUTE($AB329,LEFT(EN331,1),""))&gt;=1,IF(EN335="Night",0.1,""),""),"")</f>
        <v/>
      </c>
      <c r="EO336" s="7" t="str">
        <f t="shared" ref="EO336" si="6471">IF(COUNTIF($A$449:$A$614,EO331)&gt;0,IF(LEN($AB329)-LEN(SUBSTITUTE($AB329,LEFT(EO331,1),""))&gt;=1,IF(EO335="Night",0.1,""),""),"")</f>
        <v/>
      </c>
      <c r="EP336" s="7" t="str">
        <f t="shared" ref="EP336" si="6472">IF(COUNTIF($A$449:$A$614,EP331)&gt;0,IF(LEN($AB329)-LEN(SUBSTITUTE($AB329,LEFT(EP331,1),""))&gt;=1,IF(EP335="Night",0.1,""),""),"")</f>
        <v/>
      </c>
      <c r="EQ336" s="7" t="str">
        <f t="shared" ref="EQ336" si="6473">IF(COUNTIF($A$449:$A$614,EQ331)&gt;0,IF(LEN($AB329)-LEN(SUBSTITUTE($AB329,LEFT(EQ331,1),""))&gt;=1,IF(EQ335="Night",0.1,""),""),"")</f>
        <v/>
      </c>
      <c r="ER336" s="7" t="str">
        <f t="shared" ref="ER336" si="6474">IF(COUNTIF($A$449:$A$614,ER331)&gt;0,IF(LEN($AB329)-LEN(SUBSTITUTE($AB329,LEFT(ER331,1),""))&gt;=1,IF(ER335="Night",0.1,""),""),"")</f>
        <v/>
      </c>
      <c r="ES336" s="7" t="str">
        <f t="shared" ref="ES336" si="6475">IF(COUNTIF($A$449:$A$614,ES331)&gt;0,IF(LEN($AB329)-LEN(SUBSTITUTE($AB329,LEFT(ES331,1),""))&gt;=1,IF(ES335="Night",0.1,""),""),"")</f>
        <v/>
      </c>
      <c r="ET336" s="7" t="str">
        <f t="shared" ref="ET336" si="6476">IF(COUNTIF($A$449:$A$614,ET331)&gt;0,IF(LEN($AB329)-LEN(SUBSTITUTE($AB329,LEFT(ET331,1),""))&gt;=1,IF(ET335="Night",0.1,""),""),"")</f>
        <v/>
      </c>
      <c r="EU336" s="7" t="str">
        <f t="shared" ref="EU336" si="6477">IF(COUNTIF($A$449:$A$614,EU331)&gt;0,IF(LEN($AB329)-LEN(SUBSTITUTE($AB329,LEFT(EU331,1),""))&gt;=1,IF(EU335="Night",0.1,""),""),"")</f>
        <v/>
      </c>
      <c r="EV336" s="7" t="str">
        <f t="shared" ref="EV336" si="6478">IF(COUNTIF($A$449:$A$614,EV331)&gt;0,IF(LEN($AB329)-LEN(SUBSTITUTE($AB329,LEFT(EV331,1),""))&gt;=1,IF(EV335="Night",0.1,""),""),"")</f>
        <v/>
      </c>
      <c r="EW336" s="7" t="str">
        <f t="shared" ref="EW336" si="6479">IF(COUNTIF($A$449:$A$614,EW331)&gt;0,IF(LEN($AB329)-LEN(SUBSTITUTE($AB329,LEFT(EW331,1),""))&gt;=1,IF(EW335="Night",0.1,""),""),"")</f>
        <v/>
      </c>
      <c r="EX336" s="7" t="str">
        <f t="shared" ref="EX336" si="6480">IF(COUNTIF($A$449:$A$614,EX331)&gt;0,IF(LEN($AB329)-LEN(SUBSTITUTE($AB329,LEFT(EX331,1),""))&gt;=1,IF(EX335="Night",0.1,""),""),"")</f>
        <v/>
      </c>
      <c r="EY336" s="7" t="str">
        <f t="shared" ref="EY336" si="6481">IF(COUNTIF($A$449:$A$614,EY331)&gt;0,IF(LEN($AB329)-LEN(SUBSTITUTE($AB329,LEFT(EY331,1),""))&gt;=1,IF(EY335="Night",0.1,""),""),"")</f>
        <v/>
      </c>
      <c r="EZ336" s="7" t="str">
        <f t="shared" ref="EZ336" si="6482">IF(COUNTIF($A$449:$A$614,EZ331)&gt;0,IF(LEN($AB329)-LEN(SUBSTITUTE($AB329,LEFT(EZ331,1),""))&gt;=1,IF(EZ335="Night",0.1,""),""),"")</f>
        <v/>
      </c>
      <c r="FA336" s="7" t="str">
        <f t="shared" ref="FA336" si="6483">IF(COUNTIF($A$449:$A$614,FA331)&gt;0,IF(LEN($AB329)-LEN(SUBSTITUTE($AB329,LEFT(FA331,1),""))&gt;=1,IF(FA335="Night",0.1,""),""),"")</f>
        <v/>
      </c>
      <c r="FB336" s="7" t="str">
        <f t="shared" ref="FB336" si="6484">IF(COUNTIF($A$449:$A$614,FB331)&gt;0,IF(LEN($AB329)-LEN(SUBSTITUTE($AB329,LEFT(FB331,1),""))&gt;=1,IF(FB335="Night",0.1,""),""),"")</f>
        <v/>
      </c>
      <c r="FC336" s="7" t="str">
        <f t="shared" ref="FC336" si="6485">IF(COUNTIF($A$449:$A$614,FC331)&gt;0,IF(LEN($AB329)-LEN(SUBSTITUTE($AB329,LEFT(FC331,1),""))&gt;=1,IF(FC335="Night",0.1,""),""),"")</f>
        <v/>
      </c>
      <c r="FD336" s="7" t="str">
        <f t="shared" ref="FD336" si="6486">IF(COUNTIF($A$449:$A$614,FD331)&gt;0,IF(LEN($AB329)-LEN(SUBSTITUTE($AB329,LEFT(FD331,1),""))&gt;=1,IF(FD335="Night",0.1,""),""),"")</f>
        <v/>
      </c>
      <c r="FE336" s="7" t="str">
        <f t="shared" ref="FE336" si="6487">IF(COUNTIF($A$449:$A$614,FE331)&gt;0,IF(LEN($AB329)-LEN(SUBSTITUTE($AB329,LEFT(FE331,1),""))&gt;=1,IF(FE335="Night",0.1,""),""),"")</f>
        <v/>
      </c>
      <c r="FF336" s="7" t="str">
        <f t="shared" ref="FF336" si="6488">IF(COUNTIF($A$449:$A$614,FF331)&gt;0,IF(LEN($AB329)-LEN(SUBSTITUTE($AB329,LEFT(FF331,1),""))&gt;=1,IF(FF335="Night",0.1,""),""),"")</f>
        <v/>
      </c>
      <c r="FG336" s="7" t="str">
        <f t="shared" ref="FG336" si="6489">IF(COUNTIF($A$449:$A$614,FG331)&gt;0,IF(LEN($AB329)-LEN(SUBSTITUTE($AB329,LEFT(FG331,1),""))&gt;=1,IF(FG335="Night",0.1,""),""),"")</f>
        <v/>
      </c>
      <c r="FH336" s="7" t="str">
        <f t="shared" ref="FH336" si="6490">IF(COUNTIF($A$449:$A$614,FH331)&gt;0,IF(LEN($AB329)-LEN(SUBSTITUTE($AB329,LEFT(FH331,1),""))&gt;=1,IF(FH335="Night",0.1,""),""),"")</f>
        <v/>
      </c>
      <c r="FI336" s="7" t="str">
        <f t="shared" ref="FI336" si="6491">IF(COUNTIF($A$449:$A$614,FI331)&gt;0,IF(LEN($AB329)-LEN(SUBSTITUTE($AB329,LEFT(FI331,1),""))&gt;=1,IF(FI335="Night",0.1,""),""),"")</f>
        <v/>
      </c>
      <c r="FJ336" s="7" t="str">
        <f t="shared" ref="FJ336" si="6492">IF(COUNTIF($A$449:$A$614,FJ331)&gt;0,IF(LEN($AB329)-LEN(SUBSTITUTE($AB329,LEFT(FJ331,1),""))&gt;=1,IF(FJ335="Night",0.1,""),""),"")</f>
        <v/>
      </c>
      <c r="FK336" s="7" t="str">
        <f t="shared" ref="FK336" si="6493">IF(COUNTIF($A$449:$A$614,FK331)&gt;0,IF(LEN($AB329)-LEN(SUBSTITUTE($AB329,LEFT(FK331,1),""))&gt;=1,IF(FK335="Night",0.1,""),""),"")</f>
        <v/>
      </c>
      <c r="FL336" s="7" t="str">
        <f t="shared" ref="FL336" si="6494">IF(COUNTIF($A$449:$A$614,FL331)&gt;0,IF(LEN($AB329)-LEN(SUBSTITUTE($AB329,LEFT(FL331,1),""))&gt;=1,IF(FL335="Night",0.1,""),""),"")</f>
        <v/>
      </c>
      <c r="FM336" s="7" t="str">
        <f t="shared" ref="FM336" si="6495">IF(COUNTIF($A$449:$A$614,FM331)&gt;0,IF(LEN($AB329)-LEN(SUBSTITUTE($AB329,LEFT(FM331,1),""))&gt;=1,IF(FM335="Night",0.1,""),""),"")</f>
        <v/>
      </c>
      <c r="FN336" s="7" t="str">
        <f t="shared" ref="FN336" si="6496">IF(COUNTIF($A$449:$A$614,FN331)&gt;0,IF(LEN($AB329)-LEN(SUBSTITUTE($AB329,LEFT(FN331,1),""))&gt;=1,IF(FN335="Night",0.1,""),""),"")</f>
        <v/>
      </c>
      <c r="FO336" s="7" t="str">
        <f t="shared" ref="FO336" si="6497">IF(COUNTIF($A$449:$A$614,FO331)&gt;0,IF(LEN($AB329)-LEN(SUBSTITUTE($AB329,LEFT(FO331,1),""))&gt;=1,IF(FO335="Night",0.1,""),""),"")</f>
        <v/>
      </c>
      <c r="FP336" s="7" t="str">
        <f t="shared" ref="FP336" si="6498">IF(COUNTIF($A$449:$A$614,FP331)&gt;0,IF(LEN($AB329)-LEN(SUBSTITUTE($AB329,LEFT(FP331,1),""))&gt;=1,IF(FP335="Night",0.1,""),""),"")</f>
        <v/>
      </c>
      <c r="FQ336" s="7" t="str">
        <f t="shared" ref="FQ336" si="6499">IF(COUNTIF($A$449:$A$614,FQ331)&gt;0,IF(LEN($AB329)-LEN(SUBSTITUTE($AB329,LEFT(FQ331,1),""))&gt;=1,IF(FQ335="Night",0.1,""),""),"")</f>
        <v/>
      </c>
      <c r="FR336" s="7" t="str">
        <f t="shared" ref="FR336" si="6500">IF(COUNTIF($A$449:$A$614,FR331)&gt;0,IF(LEN($AB329)-LEN(SUBSTITUTE($AB329,LEFT(FR331,1),""))&gt;=1,IF(FR335="Night",0.1,""),""),"")</f>
        <v/>
      </c>
      <c r="FS336" s="7" t="str">
        <f t="shared" ref="FS336" si="6501">IF(COUNTIF($A$449:$A$614,FS331)&gt;0,IF(LEN($AB329)-LEN(SUBSTITUTE($AB329,LEFT(FS331,1),""))&gt;=1,IF(FS335="Night",0.1,""),""),"")</f>
        <v/>
      </c>
      <c r="FT336" s="7" t="str">
        <f t="shared" ref="FT336" si="6502">IF(COUNTIF($A$449:$A$614,FT331)&gt;0,IF(LEN($AB329)-LEN(SUBSTITUTE($AB329,LEFT(FT331,1),""))&gt;=1,IF(FT335="Night",0.1,""),""),"")</f>
        <v/>
      </c>
      <c r="FU336" s="7" t="str">
        <f t="shared" ref="FU336" si="6503">IF(COUNTIF($A$449:$A$614,FU331)&gt;0,IF(LEN($AB329)-LEN(SUBSTITUTE($AB329,LEFT(FU331,1),""))&gt;=1,IF(FU335="Night",0.1,""),""),"")</f>
        <v/>
      </c>
      <c r="FV336" s="7" t="str">
        <f t="shared" ref="FV336" si="6504">IF(COUNTIF($A$449:$A$614,FV331)&gt;0,IF(LEN($AB329)-LEN(SUBSTITUTE($AB329,LEFT(FV331,1),""))&gt;=1,IF(FV335="Night",0.1,""),""),"")</f>
        <v/>
      </c>
      <c r="FW336" s="7" t="str">
        <f t="shared" ref="FW336" si="6505">IF(COUNTIF($A$449:$A$614,FW331)&gt;0,IF(LEN($AB329)-LEN(SUBSTITUTE($AB329,LEFT(FW331,1),""))&gt;=1,IF(FW335="Night",0.1,""),""),"")</f>
        <v/>
      </c>
      <c r="FX336" s="7" t="str">
        <f t="shared" ref="FX336" si="6506">IF(COUNTIF($A$449:$A$614,FX331)&gt;0,IF(LEN($AB329)-LEN(SUBSTITUTE($AB329,LEFT(FX331,1),""))&gt;=1,IF(FX335="Night",0.1,""),""),"")</f>
        <v/>
      </c>
      <c r="FY336" s="7" t="str">
        <f t="shared" ref="FY336" si="6507">IF(COUNTIF($A$449:$A$614,FY331)&gt;0,IF(LEN($AB329)-LEN(SUBSTITUTE($AB329,LEFT(FY331,1),""))&gt;=1,IF(FY335="Night",0.1,""),""),"")</f>
        <v/>
      </c>
      <c r="FZ336" s="7" t="str">
        <f t="shared" ref="FZ336" si="6508">IF(COUNTIF($A$449:$A$614,FZ331)&gt;0,IF(LEN($AB329)-LEN(SUBSTITUTE($AB329,LEFT(FZ331,1),""))&gt;=1,IF(FZ335="Night",0.1,""),""),"")</f>
        <v/>
      </c>
      <c r="GA336" s="7" t="str">
        <f t="shared" ref="GA336" si="6509">IF(COUNTIF($A$449:$A$614,GA331)&gt;0,IF(LEN($AB329)-LEN(SUBSTITUTE($AB329,LEFT(GA331,1),""))&gt;=1,IF(GA335="Night",0.1,""),""),"")</f>
        <v/>
      </c>
      <c r="GB336" s="7" t="str">
        <f t="shared" ref="GB336" si="6510">IF(COUNTIF($A$449:$A$614,GB331)&gt;0,IF(LEN($AB329)-LEN(SUBSTITUTE($AB329,LEFT(GB331,1),""))&gt;=1,IF(GB335="Night",0.1,""),""),"")</f>
        <v/>
      </c>
      <c r="GC336" s="7" t="str">
        <f t="shared" ref="GC336" si="6511">IF(COUNTIF($A$449:$A$614,GC331)&gt;0,IF(LEN($AB329)-LEN(SUBSTITUTE($AB329,LEFT(GC331,1),""))&gt;=1,IF(GC335="Night",0.1,""),""),"")</f>
        <v/>
      </c>
      <c r="GD336" s="7" t="str">
        <f t="shared" ref="GD336" si="6512">IF(COUNTIF($A$449:$A$614,GD331)&gt;0,IF(LEN($AB329)-LEN(SUBSTITUTE($AB329,LEFT(GD331,1),""))&gt;=1,IF(GD335="Night",0.1,""),""),"")</f>
        <v/>
      </c>
      <c r="GE336" s="7" t="str">
        <f t="shared" ref="GE336" si="6513">IF(COUNTIF($A$449:$A$614,GE331)&gt;0,IF(LEN($AB329)-LEN(SUBSTITUTE($AB329,LEFT(GE331,1),""))&gt;=1,IF(GE335="Night",0.1,""),""),"")</f>
        <v/>
      </c>
      <c r="GF336" s="7" t="str">
        <f t="shared" ref="GF336" si="6514">IF(COUNTIF($A$449:$A$614,GF331)&gt;0,IF(LEN($AB329)-LEN(SUBSTITUTE($AB329,LEFT(GF331,1),""))&gt;=1,IF(GF335="Night",0.1,""),""),"")</f>
        <v/>
      </c>
      <c r="GG336" s="7" t="str">
        <f t="shared" ref="GG336" si="6515">IF(COUNTIF($A$449:$A$614,GG331)&gt;0,IF(LEN($AB329)-LEN(SUBSTITUTE($AB329,LEFT(GG331,1),""))&gt;=1,IF(GG335="Night",0.1,""),""),"")</f>
        <v/>
      </c>
      <c r="GH336" s="7" t="str">
        <f t="shared" ref="GH336" si="6516">IF(COUNTIF($A$449:$A$614,GH331)&gt;0,IF(LEN($AB329)-LEN(SUBSTITUTE($AB329,LEFT(GH331,1),""))&gt;=1,IF(GH335="Night",0.1,""),""),"")</f>
        <v/>
      </c>
      <c r="GI336" s="7" t="str">
        <f t="shared" ref="GI336" si="6517">IF(COUNTIF($A$449:$A$614,GI331)&gt;0,IF(LEN($AB329)-LEN(SUBSTITUTE($AB329,LEFT(GI331,1),""))&gt;=1,IF(GI335="Night",0.1,""),""),"")</f>
        <v/>
      </c>
      <c r="GJ336" s="7" t="str">
        <f t="shared" ref="GJ336" si="6518">IF(COUNTIF($A$449:$A$614,GJ331)&gt;0,IF(LEN($AB329)-LEN(SUBSTITUTE($AB329,LEFT(GJ331,1),""))&gt;=1,IF(GJ335="Night",0.1,""),""),"")</f>
        <v/>
      </c>
      <c r="GK336" s="7" t="str">
        <f t="shared" ref="GK336" si="6519">IF(COUNTIF($A$449:$A$614,GK331)&gt;0,IF(LEN($AB329)-LEN(SUBSTITUTE($AB329,LEFT(GK331,1),""))&gt;=1,IF(GK335="Night",0.1,""),""),"")</f>
        <v/>
      </c>
      <c r="GL336" s="7" t="str">
        <f t="shared" ref="GL336" si="6520">IF(COUNTIF($A$449:$A$614,GL331)&gt;0,IF(LEN($AB329)-LEN(SUBSTITUTE($AB329,LEFT(GL331,1),""))&gt;=1,IF(GL335="Night",0.1,""),""),"")</f>
        <v/>
      </c>
      <c r="GM336" s="7" t="str">
        <f t="shared" ref="GM336" si="6521">IF(COUNTIF($A$449:$A$614,GM331)&gt;0,IF(LEN($AB329)-LEN(SUBSTITUTE($AB329,LEFT(GM331,1),""))&gt;=1,IF(GM335="Night",0.1,""),""),"")</f>
        <v/>
      </c>
      <c r="GN336" s="7" t="str">
        <f t="shared" ref="GN336" si="6522">IF(COUNTIF($A$449:$A$614,GN331)&gt;0,IF(LEN($AB329)-LEN(SUBSTITUTE($AB329,LEFT(GN331,1),""))&gt;=1,IF(GN335="Night",0.1,""),""),"")</f>
        <v/>
      </c>
      <c r="GO336" s="7" t="str">
        <f t="shared" ref="GO336" si="6523">IF(COUNTIF($A$449:$A$614,GO331)&gt;0,IF(LEN($AB329)-LEN(SUBSTITUTE($AB329,LEFT(GO331,1),""))&gt;=1,IF(GO335="Night",0.1,""),""),"")</f>
        <v/>
      </c>
      <c r="GP336" s="7" t="str">
        <f t="shared" ref="GP336" si="6524">IF(COUNTIF($A$449:$A$614,GP331)&gt;0,IF(LEN($AB329)-LEN(SUBSTITUTE($AB329,LEFT(GP331,1),""))&gt;=1,IF(GP335="Night",0.1,""),""),"")</f>
        <v/>
      </c>
      <c r="GQ336" s="7" t="str">
        <f t="shared" ref="GQ336" si="6525">IF(COUNTIF($A$449:$A$614,GQ331)&gt;0,IF(LEN($AB329)-LEN(SUBSTITUTE($AB329,LEFT(GQ331,1),""))&gt;=1,IF(GQ335="Night",0.1,""),""),"")</f>
        <v/>
      </c>
      <c r="GR336" s="7" t="str">
        <f t="shared" ref="GR336" si="6526">IF(COUNTIF($A$449:$A$614,GR331)&gt;0,IF(LEN($AB329)-LEN(SUBSTITUTE($AB329,LEFT(GR331,1),""))&gt;=1,IF(GR335="Night",0.1,""),""),"")</f>
        <v/>
      </c>
      <c r="GS336" s="7" t="str">
        <f t="shared" ref="GS336" si="6527">IF(COUNTIF($A$449:$A$614,GS331)&gt;0,IF(LEN($AB329)-LEN(SUBSTITUTE($AB329,LEFT(GS331,1),""))&gt;=1,IF(GS335="Night",0.1,""),""),"")</f>
        <v/>
      </c>
      <c r="GT336" s="7" t="str">
        <f t="shared" ref="GT336" si="6528">IF(COUNTIF($A$449:$A$614,GT331)&gt;0,IF(LEN($AB329)-LEN(SUBSTITUTE($AB329,LEFT(GT331,1),""))&gt;=1,IF(GT335="Night",0.1,""),""),"")</f>
        <v/>
      </c>
      <c r="GU336" s="7" t="str">
        <f t="shared" ref="GU336" si="6529">IF(COUNTIF($A$449:$A$614,GU331)&gt;0,IF(LEN($AB329)-LEN(SUBSTITUTE($AB329,LEFT(GU331,1),""))&gt;=1,IF(GU335="Night",0.1,""),""),"")</f>
        <v/>
      </c>
      <c r="GV336" s="7" t="str">
        <f t="shared" ref="GV336" si="6530">IF(COUNTIF($A$449:$A$614,GV331)&gt;0,IF(LEN($AB329)-LEN(SUBSTITUTE($AB329,LEFT(GV331,1),""))&gt;=1,IF(GV335="Night",0.1,""),""),"")</f>
        <v/>
      </c>
      <c r="GW336" s="7" t="str">
        <f t="shared" ref="GW336" si="6531">IF(COUNTIF($A$449:$A$614,GW331)&gt;0,IF(LEN($AB329)-LEN(SUBSTITUTE($AB329,LEFT(GW331,1),""))&gt;=1,IF(GW335="Night",0.1,""),""),"")</f>
        <v/>
      </c>
      <c r="GX336" s="7" t="str">
        <f t="shared" ref="GX336" si="6532">IF(COUNTIF($A$449:$A$614,GX331)&gt;0,IF(LEN($AB329)-LEN(SUBSTITUTE($AB329,LEFT(GX331,1),""))&gt;=1,IF(GX335="Night",0.1,""),""),"")</f>
        <v/>
      </c>
      <c r="GY336" s="7" t="str">
        <f t="shared" ref="GY336" si="6533">IF(COUNTIF($A$449:$A$614,GY331)&gt;0,IF(LEN($AB329)-LEN(SUBSTITUTE($AB329,LEFT(GY331,1),""))&gt;=1,IF(GY335="Night",0.1,""),""),"")</f>
        <v/>
      </c>
      <c r="GZ336" s="7" t="str">
        <f t="shared" ref="GZ336" si="6534">IF(COUNTIF($A$449:$A$614,GZ331)&gt;0,IF(LEN($AB329)-LEN(SUBSTITUTE($AB329,LEFT(GZ331,1),""))&gt;=1,IF(GZ335="Night",0.1,""),""),"")</f>
        <v/>
      </c>
      <c r="HA336" s="7" t="str">
        <f t="shared" ref="HA336" si="6535">IF(COUNTIF($A$449:$A$614,HA331)&gt;0,IF(LEN($AB329)-LEN(SUBSTITUTE($AB329,LEFT(HA331,1),""))&gt;=1,IF(HA335="Night",0.1,""),""),"")</f>
        <v/>
      </c>
      <c r="HB336" s="7" t="str">
        <f t="shared" ref="HB336" si="6536">IF(COUNTIF($A$449:$A$614,HB331)&gt;0,IF(LEN($AB329)-LEN(SUBSTITUTE($AB329,LEFT(HB331,1),""))&gt;=1,IF(HB335="Night",0.1,""),""),"")</f>
        <v/>
      </c>
      <c r="HC336" s="7" t="str">
        <f t="shared" ref="HC336" si="6537">IF(COUNTIF($A$449:$A$614,HC331)&gt;0,IF(LEN($AB329)-LEN(SUBSTITUTE($AB329,LEFT(HC331,1),""))&gt;=1,IF(HC335="Night",0.1,""),""),"")</f>
        <v/>
      </c>
      <c r="HD336" s="7" t="str">
        <f t="shared" ref="HD336" si="6538">IF(COUNTIF($A$449:$A$614,HD331)&gt;0,IF(LEN($AB329)-LEN(SUBSTITUTE($AB329,LEFT(HD331,1),""))&gt;=1,IF(HD335="Night",0.1,""),""),"")</f>
        <v/>
      </c>
      <c r="HE336" s="7" t="str">
        <f t="shared" ref="HE336" si="6539">IF(COUNTIF($A$449:$A$614,HE331)&gt;0,IF(LEN($AB329)-LEN(SUBSTITUTE($AB329,LEFT(HE331,1),""))&gt;=1,IF(HE335="Night",0.1,""),""),"")</f>
        <v/>
      </c>
      <c r="HF336" s="7" t="str">
        <f t="shared" ref="HF336" si="6540">IF(COUNTIF($A$449:$A$614,HF331)&gt;0,IF(LEN($AB329)-LEN(SUBSTITUTE($AB329,LEFT(HF331,1),""))&gt;=1,IF(HF335="Night",0.1,""),""),"")</f>
        <v/>
      </c>
      <c r="HG336" s="7" t="str">
        <f t="shared" ref="HG336" si="6541">IF(COUNTIF($A$449:$A$614,HG331)&gt;0,IF(LEN($AB329)-LEN(SUBSTITUTE($AB329,LEFT(HG331,1),""))&gt;=1,IF(HG335="Night",0.1,""),""),"")</f>
        <v/>
      </c>
      <c r="HH336" s="7" t="str">
        <f t="shared" ref="HH336" si="6542">IF(COUNTIF($A$449:$A$614,HH331)&gt;0,IF(LEN($AB329)-LEN(SUBSTITUTE($AB329,LEFT(HH331,1),""))&gt;=1,IF(HH335="Night",0.1,""),""),"")</f>
        <v/>
      </c>
      <c r="HI336" s="7" t="str">
        <f t="shared" ref="HI336" si="6543">IF(COUNTIF($A$449:$A$614,HI331)&gt;0,IF(LEN($AB329)-LEN(SUBSTITUTE($AB329,LEFT(HI331,1),""))&gt;=1,IF(HI335="Night",0.1,""),""),"")</f>
        <v/>
      </c>
      <c r="HJ336" s="7" t="str">
        <f t="shared" ref="HJ336" si="6544">IF(COUNTIF($A$449:$A$614,HJ331)&gt;0,IF(LEN($AB329)-LEN(SUBSTITUTE($AB329,LEFT(HJ331,1),""))&gt;=1,IF(HJ335="Night",0.1,""),""),"")</f>
        <v/>
      </c>
      <c r="HK336" s="7" t="str">
        <f t="shared" ref="HK336" si="6545">IF(COUNTIF($A$449:$A$614,HK331)&gt;0,IF(LEN($AB329)-LEN(SUBSTITUTE($AB329,LEFT(HK331,1),""))&gt;=1,IF(HK335="Night",0.1,""),""),"")</f>
        <v/>
      </c>
      <c r="HL336" s="7" t="str">
        <f t="shared" ref="HL336" si="6546">IF(COUNTIF($A$449:$A$614,HL331)&gt;0,IF(LEN($AB329)-LEN(SUBSTITUTE($AB329,LEFT(HL331,1),""))&gt;=1,IF(HL335="Night",0.1,""),""),"")</f>
        <v/>
      </c>
      <c r="HM336" s="7" t="str">
        <f t="shared" ref="HM336" si="6547">IF(COUNTIF($A$449:$A$614,HM331)&gt;0,IF(LEN($AB329)-LEN(SUBSTITUTE($AB329,LEFT(HM331,1),""))&gt;=1,IF(HM335="Night",0.1,""),""),"")</f>
        <v/>
      </c>
      <c r="HN336" s="7" t="str">
        <f t="shared" ref="HN336" si="6548">IF(COUNTIF($A$449:$A$614,HN331)&gt;0,IF(LEN($AB329)-LEN(SUBSTITUTE($AB329,LEFT(HN331,1),""))&gt;=1,IF(HN335="Night",0.1,""),""),"")</f>
        <v/>
      </c>
      <c r="HO336" s="7" t="str">
        <f t="shared" ref="HO336" si="6549">IF(COUNTIF($A$449:$A$614,HO331)&gt;0,IF(LEN($AB329)-LEN(SUBSTITUTE($AB329,LEFT(HO331,1),""))&gt;=1,IF(HO335="Night",0.1,""),""),"")</f>
        <v/>
      </c>
      <c r="HP336" s="7" t="str">
        <f t="shared" ref="HP336" si="6550">IF(COUNTIF($A$449:$A$614,HP331)&gt;0,IF(LEN($AB329)-LEN(SUBSTITUTE($AB329,LEFT(HP331,1),""))&gt;=1,IF(HP335="Night",0.1,""),""),"")</f>
        <v/>
      </c>
      <c r="HQ336" s="7" t="str">
        <f t="shared" ref="HQ336" si="6551">IF(COUNTIF($A$449:$A$614,HQ331)&gt;0,IF(LEN($AB329)-LEN(SUBSTITUTE($AB329,LEFT(HQ331,1),""))&gt;=1,IF(HQ335="Night",0.1,""),""),"")</f>
        <v/>
      </c>
      <c r="HR336" s="7" t="str">
        <f t="shared" ref="HR336" si="6552">IF(COUNTIF($A$449:$A$614,HR331)&gt;0,IF(LEN($AB329)-LEN(SUBSTITUTE($AB329,LEFT(HR331,1),""))&gt;=1,IF(HR335="Night",0.1,""),""),"")</f>
        <v/>
      </c>
      <c r="HS336" s="7" t="str">
        <f t="shared" ref="HS336" si="6553">IF(COUNTIF($A$449:$A$614,HS331)&gt;0,IF(LEN($AB329)-LEN(SUBSTITUTE($AB329,LEFT(HS331,1),""))&gt;=1,IF(HS335="Night",0.1,""),""),"")</f>
        <v/>
      </c>
      <c r="HT336" s="7" t="str">
        <f t="shared" ref="HT336" si="6554">IF(COUNTIF($A$449:$A$614,HT331)&gt;0,IF(LEN($AB329)-LEN(SUBSTITUTE($AB329,LEFT(HT331,1),""))&gt;=1,IF(HT335="Night",0.1,""),""),"")</f>
        <v/>
      </c>
      <c r="HU336" s="7" t="str">
        <f t="shared" ref="HU336" si="6555">IF(COUNTIF($A$449:$A$614,HU331)&gt;0,IF(LEN($AB329)-LEN(SUBSTITUTE($AB329,LEFT(HU331,1),""))&gt;=1,IF(HU335="Night",0.1,""),""),"")</f>
        <v/>
      </c>
      <c r="HV336" s="7" t="str">
        <f t="shared" ref="HV336" si="6556">IF(COUNTIF($A$449:$A$614,HV331)&gt;0,IF(LEN($AB329)-LEN(SUBSTITUTE($AB329,LEFT(HV331,1),""))&gt;=1,IF(HV335="Night",0.1,""),""),"")</f>
        <v/>
      </c>
      <c r="HW336" s="7" t="str">
        <f t="shared" ref="HW336" si="6557">IF(COUNTIF($A$449:$A$614,HW331)&gt;0,IF(LEN($AB329)-LEN(SUBSTITUTE($AB329,LEFT(HW331,1),""))&gt;=1,IF(HW335="Night",0.1,""),""),"")</f>
        <v/>
      </c>
      <c r="HX336" s="7" t="str">
        <f t="shared" ref="HX336" si="6558">IF(COUNTIF($A$449:$A$614,HX331)&gt;0,IF(LEN($AB329)-LEN(SUBSTITUTE($AB329,LEFT(HX331,1),""))&gt;=1,IF(HX335="Night",0.1,""),""),"")</f>
        <v/>
      </c>
      <c r="HY336" s="7" t="str">
        <f t="shared" ref="HY336" si="6559">IF(COUNTIF($A$449:$A$614,HY331)&gt;0,IF(LEN($AB329)-LEN(SUBSTITUTE($AB329,LEFT(HY331,1),""))&gt;=1,IF(HY335="Night",0.1,""),""),"")</f>
        <v/>
      </c>
      <c r="HZ336" s="7" t="str">
        <f t="shared" ref="HZ336" si="6560">IF(COUNTIF($A$449:$A$614,HZ331)&gt;0,IF(LEN($AB329)-LEN(SUBSTITUTE($AB329,LEFT(HZ331,1),""))&gt;=1,IF(HZ335="Night",0.1,""),""),"")</f>
        <v/>
      </c>
      <c r="IA336" s="7" t="str">
        <f t="shared" ref="IA336" si="6561">IF(COUNTIF($A$449:$A$614,IA331)&gt;0,IF(LEN($AB329)-LEN(SUBSTITUTE($AB329,LEFT(IA331,1),""))&gt;=1,IF(IA335="Night",0.1,""),""),"")</f>
        <v/>
      </c>
      <c r="IB336" s="7" t="str">
        <f t="shared" ref="IB336" si="6562">IF(COUNTIF($A$449:$A$614,IB331)&gt;0,IF(LEN($AB329)-LEN(SUBSTITUTE($AB329,LEFT(IB331,1),""))&gt;=1,IF(IB335="Night",0.1,""),""),"")</f>
        <v/>
      </c>
      <c r="IC336" s="7" t="str">
        <f t="shared" ref="IC336" si="6563">IF(COUNTIF($A$449:$A$614,IC331)&gt;0,IF(LEN($AB329)-LEN(SUBSTITUTE($AB329,LEFT(IC331,1),""))&gt;=1,IF(IC335="Night",0.1,""),""),"")</f>
        <v/>
      </c>
      <c r="ID336" s="7" t="str">
        <f t="shared" ref="ID336" si="6564">IF(COUNTIF($A$449:$A$614,ID331)&gt;0,IF(LEN($AB329)-LEN(SUBSTITUTE($AB329,LEFT(ID331,1),""))&gt;=1,IF(ID335="Night",0.1,""),""),"")</f>
        <v/>
      </c>
    </row>
    <row r="337" spans="1:238" hidden="1" x14ac:dyDescent="0.3">
      <c r="A337" s="31" t="s">
        <v>722</v>
      </c>
      <c r="B337" s="31" t="str">
        <f>VLOOKUP($A337,POINTS!$O$3:$W$168,B$232,FALSE)</f>
        <v>Chapel of St. Mary &amp; Joseph Lajitas Mission</v>
      </c>
      <c r="C337" s="31" t="str">
        <f>VLOOKUP($A337,POINTS!$O$3:$W$168,C$232,FALSE)</f>
        <v>Lajitas</v>
      </c>
      <c r="D337" s="32">
        <f>VLOOKUP($A337,POINTS!$O$3:$W$168,D$232,FALSE)</f>
        <v>29.262840000000001</v>
      </c>
      <c r="E337" s="32">
        <f>VLOOKUP($A337,POINTS!$O$3:$W$168,E$232,FALSE)</f>
        <v>-103.77923</v>
      </c>
      <c r="F337" s="31">
        <f>VLOOKUP($A337,POINTS!$O$3:$W$168,F$232,FALSE)</f>
        <v>0</v>
      </c>
      <c r="G337" s="31">
        <f>VLOOKUP($A337,POINTS!$O$3:$W$168,G$232,FALSE)</f>
        <v>455</v>
      </c>
      <c r="H337" s="31">
        <f>VLOOKUP($A337,POINTS!$O$3:$W$168,H$232,FALSE)</f>
        <v>0</v>
      </c>
      <c r="I337" s="7">
        <f>ROUNDUP(VLOOKUP(A337,POINTS!$A$3:$J$168,10,FALSE)/2,0)</f>
        <v>228</v>
      </c>
      <c r="Z337" s="29"/>
      <c r="AA337" s="29">
        <v>17</v>
      </c>
      <c r="AB337" s="7" t="str">
        <f t="shared" ref="AB337" si="6565">IFERROR(VLOOKUP(AA337,$F$449:$V$496,2,FALSE),"")</f>
        <v/>
      </c>
      <c r="AC337" s="7" t="str">
        <f t="shared" ref="AC337" si="6566">IF(AB337="","",IF((COUNTIF(AE341:AZ341,"FAIL"))&gt;0,"DENIED","APPROVED"))</f>
        <v/>
      </c>
      <c r="AD337" s="7" t="str">
        <f t="shared" ref="AD337:AD338" si="6567">IFERROR(VLOOKUP(AB337,$G$449:$AG$614,17,FALSE),"")</f>
        <v/>
      </c>
      <c r="AE337" s="30" t="str" cm="1">
        <f t="array" ref="AE337">IFERROR(IF(LEN($AB337)-LEN(SUBSTITUTE($AB337,AE$208,""))=0,””, LEN($AB337)-LEN(SUBSTITUTE($AB337,AE$208,""))),"")</f>
        <v/>
      </c>
      <c r="AF337" s="30" t="str" cm="1">
        <f t="array" ref="AF337">IFERROR(IF(LEN($AB337)-LEN(SUBSTITUTE($AB337,AF$208,""))=0,””, LEN($AB337)-LEN(SUBSTITUTE($AB337,AF$208,""))),"")</f>
        <v/>
      </c>
      <c r="AG337" s="30" t="str" cm="1">
        <f t="array" ref="AG337">IFERROR(IF(LEN($AB337)-LEN(SUBSTITUTE($AB337,AG$208,""))=0,””, LEN($AB337)-LEN(SUBSTITUTE($AB337,AG$208,""))),"")</f>
        <v/>
      </c>
      <c r="AH337" s="30" t="str" cm="1">
        <f t="array" ref="AH337">IFERROR(IF(LEN($AB337)-LEN(SUBSTITUTE($AB337,AH$208,""))=0,””, LEN($AB337)-LEN(SUBSTITUTE($AB337,AH$208,""))),"")</f>
        <v/>
      </c>
      <c r="AI337" s="30" t="str" cm="1">
        <f t="array" ref="AI337">IFERROR(IF(LEN($AB337)-LEN(SUBSTITUTE($AB337,AI$208,""))=0,””, LEN($AB337)-LEN(SUBSTITUTE($AB337,AI$208,""))),"")</f>
        <v/>
      </c>
      <c r="AJ337" s="30" t="str" cm="1">
        <f t="array" ref="AJ337">IFERROR(IF(LEN($AB337)-LEN(SUBSTITUTE($AB337,AJ$208,""))=0,””, LEN($AB337)-LEN(SUBSTITUTE($AB337,AJ$208,""))),"")</f>
        <v/>
      </c>
      <c r="AK337" s="30" t="str" cm="1">
        <f t="array" ref="AK337">IFERROR(IF(LEN($AB337)-LEN(SUBSTITUTE($AB337,AK$208,""))=0,””, LEN($AB337)-LEN(SUBSTITUTE($AB337,AK$208,""))),"")</f>
        <v/>
      </c>
      <c r="AL337" s="30" t="str" cm="1">
        <f t="array" ref="AL337">IFERROR(IF(LEN($AB337)-LEN(SUBSTITUTE($AB337,AL$208,""))=0,””, LEN($AB337)-LEN(SUBSTITUTE($AB337,AL$208,""))),"")</f>
        <v/>
      </c>
      <c r="AM337" s="30" t="str" cm="1">
        <f t="array" ref="AM337">IFERROR(IF(LEN($AB337)-LEN(SUBSTITUTE($AB337,AM$208,""))=0,””, LEN($AB337)-LEN(SUBSTITUTE($AB337,AM$208,""))),"")</f>
        <v/>
      </c>
      <c r="AN337" s="30" t="str" cm="1">
        <f t="array" ref="AN337">IFERROR(IF(LEN($AB337)-LEN(SUBSTITUTE($AB337,AN$208,""))=0,””, LEN($AB337)-LEN(SUBSTITUTE($AB337,AN$208,""))),"")</f>
        <v/>
      </c>
      <c r="AO337" s="30" t="str" cm="1">
        <f t="array" ref="AO337">IFERROR(IF(LEN($AB337)-LEN(SUBSTITUTE($AB337,AO$208,""))=0,””, LEN($AB337)-LEN(SUBSTITUTE($AB337,AO$208,""))),"")</f>
        <v/>
      </c>
      <c r="AP337" s="30" t="str" cm="1">
        <f t="array" ref="AP337">IFERROR(IF(LEN($AB337)-LEN(SUBSTITUTE($AB337,AP$208,""))=0,””, LEN($AB337)-LEN(SUBSTITUTE($AB337,AP$208,""))),"")</f>
        <v/>
      </c>
      <c r="AQ337" s="30" t="str" cm="1">
        <f t="array" ref="AQ337">IFERROR(IF(LEN($AB337)-LEN(SUBSTITUTE($AB337,AQ$208,""))=0,””, LEN($AB337)-LEN(SUBSTITUTE($AB337,AQ$208,""))),"")</f>
        <v/>
      </c>
      <c r="AR337" s="30" t="str" cm="1">
        <f t="array" ref="AR337">IFERROR(IF(LEN($AB337)-LEN(SUBSTITUTE($AB337,AR$208,""))=0,””, LEN($AB337)-LEN(SUBSTITUTE($AB337,AR$208,""))),"")</f>
        <v/>
      </c>
      <c r="AS337" s="30" t="str" cm="1">
        <f t="array" ref="AS337">IFERROR(IF(LEN($AB337)-LEN(SUBSTITUTE($AB337,AS$208,""))=0,””, LEN($AB337)-LEN(SUBSTITUTE($AB337,AS$208,""))),"")</f>
        <v/>
      </c>
      <c r="AT337" s="30" t="str" cm="1">
        <f t="array" ref="AT337">IFERROR(IF(LEN($AB337)-LEN(SUBSTITUTE($AB337,AT$208,""))=0,””, LEN($AB337)-LEN(SUBSTITUTE($AB337,AT$208,""))),"")</f>
        <v/>
      </c>
      <c r="AU337" s="30" t="str" cm="1">
        <f t="array" ref="AU337">IFERROR(IF(LEN($AB337)-LEN(SUBSTITUTE($AB337,AU$208,""))=0,””, LEN($AB337)-LEN(SUBSTITUTE($AB337,AU$208,""))),"")</f>
        <v/>
      </c>
      <c r="AV337" s="30" t="str" cm="1">
        <f t="array" ref="AV337">IFERROR(IF(LEN($AB337)-LEN(SUBSTITUTE($AB337,AV$208,""))=0,””, LEN($AB337)-LEN(SUBSTITUTE($AB337,AV$208,""))),"")</f>
        <v/>
      </c>
      <c r="AW337" s="30" t="str" cm="1">
        <f t="array" ref="AW337">IFERROR(IF(LEN($AB337)-LEN(SUBSTITUTE($AB337,AW$208,""))=0,””, LEN($AB337)-LEN(SUBSTITUTE($AB337,AW$208,""))),"")</f>
        <v/>
      </c>
      <c r="AX337" s="30" t="str" cm="1">
        <f t="array" ref="AX337">IFERROR(IF(LEN($AB337)-LEN(SUBSTITUTE($AB337,AX$208,""))=0,””, LEN($AB337)-LEN(SUBSTITUTE($AB337,AX$208,""))),"")</f>
        <v/>
      </c>
      <c r="AY337" s="30" t="str" cm="1">
        <f t="array" ref="AY337">IFERROR(IF(LEN($AB337)-LEN(SUBSTITUTE($AB337,AY$208,""))=0,””, LEN($AB337)-LEN(SUBSTITUTE($AB337,AY$208,""))),"")</f>
        <v/>
      </c>
      <c r="AZ337" s="30" t="str" cm="1">
        <f t="array" ref="AZ337">IFERROR(IF(LEN($AB337)-LEN(SUBSTITUTE($AB337,AZ$208,""))=0,””, LEN($AB337)-LEN(SUBSTITUTE($AB337,AZ$208,""))),"")</f>
        <v/>
      </c>
    </row>
    <row r="338" spans="1:238" hidden="1" x14ac:dyDescent="0.3">
      <c r="A338" s="31" t="s">
        <v>723</v>
      </c>
      <c r="B338" s="31" t="str">
        <f>VLOOKUP($A338,POINTS!$O$3:$W$168,B$232,FALSE)</f>
        <v>The Alamo (Mission San Antonio de Valero)</v>
      </c>
      <c r="C338" s="31" t="str">
        <f>VLOOKUP($A338,POINTS!$O$3:$W$168,C$232,FALSE)</f>
        <v>San Antonio</v>
      </c>
      <c r="D338" s="32">
        <f>VLOOKUP($A338,POINTS!$O$3:$W$168,D$232,FALSE)</f>
        <v>29.425739</v>
      </c>
      <c r="E338" s="32">
        <f>VLOOKUP($A338,POINTS!$O$3:$W$168,E$232,FALSE)</f>
        <v>-98.486288999999999</v>
      </c>
      <c r="F338" s="31">
        <f>VLOOKUP($A338,POINTS!$O$3:$W$168,F$232,FALSE)</f>
        <v>0</v>
      </c>
      <c r="G338" s="31">
        <f>VLOOKUP($A338,POINTS!$O$3:$W$168,G$232,FALSE)</f>
        <v>153</v>
      </c>
      <c r="H338" s="31">
        <f>VLOOKUP($A338,POINTS!$O$3:$W$168,H$232,FALSE)</f>
        <v>0</v>
      </c>
      <c r="I338" s="7">
        <f>ROUNDUP(VLOOKUP(A338,POINTS!$A$3:$J$168,10,FALSE)/2,0)</f>
        <v>77</v>
      </c>
      <c r="Z338" s="29"/>
      <c r="AA338" s="29" t="str">
        <f t="shared" ref="AA338" si="6568">AB337</f>
        <v/>
      </c>
      <c r="AB338" s="7" t="str">
        <f t="shared" ref="AB338" si="6569">IFERROR(VLOOKUP(AB337,$A$615:$E$638,5,FALSE)*AB343,"")</f>
        <v/>
      </c>
      <c r="AC338" s="31" t="str">
        <f t="shared" ref="AC338" si="6570">IF(AC337="APPROVED",AB338,"")</f>
        <v/>
      </c>
      <c r="AD338" s="7" t="str">
        <f t="shared" si="6567"/>
        <v/>
      </c>
      <c r="AE338" s="7">
        <f t="shared" ref="AE338:AZ338" si="6571">IF(COUNTIF($AE340:$IE340,"*"&amp;AE$208&amp;"*")=0,0,COUNTIF($AE340:$IE340,"*"&amp;AE$208&amp;"*"))</f>
        <v>0</v>
      </c>
      <c r="AF338" s="7">
        <f t="shared" si="6571"/>
        <v>0</v>
      </c>
      <c r="AG338" s="7">
        <f t="shared" si="6571"/>
        <v>0</v>
      </c>
      <c r="AH338" s="7">
        <f t="shared" si="6571"/>
        <v>0</v>
      </c>
      <c r="AI338" s="7">
        <f t="shared" si="6571"/>
        <v>0</v>
      </c>
      <c r="AJ338" s="7">
        <f t="shared" si="6571"/>
        <v>0</v>
      </c>
      <c r="AK338" s="7">
        <f t="shared" si="6571"/>
        <v>0</v>
      </c>
      <c r="AL338" s="7">
        <f t="shared" si="6571"/>
        <v>0</v>
      </c>
      <c r="AM338" s="7">
        <f t="shared" si="6571"/>
        <v>0</v>
      </c>
      <c r="AN338" s="7">
        <f t="shared" si="6571"/>
        <v>0</v>
      </c>
      <c r="AO338" s="7">
        <f t="shared" si="6571"/>
        <v>0</v>
      </c>
      <c r="AP338" s="7">
        <f t="shared" si="6571"/>
        <v>0</v>
      </c>
      <c r="AQ338" s="7">
        <f t="shared" si="6571"/>
        <v>0</v>
      </c>
      <c r="AR338" s="7">
        <f t="shared" si="6571"/>
        <v>0</v>
      </c>
      <c r="AS338" s="7">
        <f t="shared" si="6571"/>
        <v>0</v>
      </c>
      <c r="AT338" s="7">
        <f t="shared" si="6571"/>
        <v>0</v>
      </c>
      <c r="AU338" s="7">
        <f t="shared" si="6571"/>
        <v>0</v>
      </c>
      <c r="AV338" s="7">
        <f t="shared" si="6571"/>
        <v>0</v>
      </c>
      <c r="AW338" s="7">
        <f t="shared" si="6571"/>
        <v>0</v>
      </c>
      <c r="AX338" s="7">
        <f t="shared" si="6571"/>
        <v>0</v>
      </c>
      <c r="AY338" s="7">
        <f t="shared" si="6571"/>
        <v>0</v>
      </c>
      <c r="AZ338" s="7">
        <f t="shared" si="6571"/>
        <v>0</v>
      </c>
    </row>
    <row r="339" spans="1:238" hidden="1" x14ac:dyDescent="0.3">
      <c r="A339" s="31" t="s">
        <v>724</v>
      </c>
      <c r="B339" s="31" t="str">
        <f>VLOOKUP($A339,POINTS!$O$3:$W$168,B$232,FALSE)</f>
        <v>St. John the Baptist Church - Ammannsville</v>
      </c>
      <c r="C339" s="31" t="str">
        <f>VLOOKUP($A339,POINTS!$O$3:$W$168,C$232,FALSE)</f>
        <v>Ammannsville</v>
      </c>
      <c r="D339" s="32">
        <f>VLOOKUP($A339,POINTS!$O$3:$W$168,D$232,FALSE)</f>
        <v>29.787064000000001</v>
      </c>
      <c r="E339" s="32">
        <f>VLOOKUP($A339,POINTS!$O$3:$W$168,E$232,FALSE)</f>
        <v>-96.858941999999999</v>
      </c>
      <c r="F339" s="31">
        <f>VLOOKUP($A339,POINTS!$O$3:$W$168,F$232,FALSE)</f>
        <v>0</v>
      </c>
      <c r="G339" s="31">
        <f>VLOOKUP($A339,POINTS!$O$3:$W$168,G$232,FALSE)</f>
        <v>264</v>
      </c>
      <c r="H339" s="31">
        <f>VLOOKUP($A339,POINTS!$O$3:$W$168,H$232,FALSE)</f>
        <v>0</v>
      </c>
      <c r="I339" s="7">
        <f>ROUNDUP(VLOOKUP(A339,POINTS!$A$3:$J$168,10,FALSE)/2,0)</f>
        <v>33</v>
      </c>
      <c r="Z339" s="29"/>
      <c r="AA339" s="29"/>
      <c r="AB339" s="7" t="str">
        <f t="shared" ref="AB339:AB340" si="6572">IFERROR(VLOOKUP(AA339,$F$449:$V$496,2,FALSE),"")</f>
        <v/>
      </c>
      <c r="AD339" s="7" t="str">
        <f t="shared" ref="AD339" si="6573">IF(AB337="","",AA337)</f>
        <v/>
      </c>
      <c r="AE339" s="7" t="str">
        <f t="shared" ref="AE339" si="6574">IFERROR(VLOOKUP($AD339&amp;"X",$AL$449:$ID$546,COLUMN(B335),FALSE),"")</f>
        <v/>
      </c>
      <c r="AF339" s="7" t="str">
        <f t="shared" ref="AF339" si="6575">IFERROR(VLOOKUP($AD339&amp;"X",$AL$449:$ID$546,COLUMN(C335),FALSE),"")</f>
        <v/>
      </c>
      <c r="AG339" s="7" t="str">
        <f t="shared" ref="AG339" si="6576">IFERROR(VLOOKUP($AD339&amp;"X",$AL$449:$ID$546,COLUMN(D335),FALSE),"")</f>
        <v/>
      </c>
      <c r="AH339" s="7" t="str">
        <f t="shared" ref="AH339" si="6577">IFERROR(VLOOKUP($AD339&amp;"X",$AL$449:$ID$546,COLUMN(E335),FALSE),"")</f>
        <v/>
      </c>
      <c r="AI339" s="7" t="str">
        <f t="shared" ref="AI339" si="6578">IFERROR(VLOOKUP($AD339&amp;"X",$AL$449:$ID$546,COLUMN(F335),FALSE),"")</f>
        <v/>
      </c>
      <c r="AJ339" s="7" t="str">
        <f t="shared" ref="AJ339" si="6579">IFERROR(VLOOKUP($AD339&amp;"X",$AL$449:$ID$546,COLUMN(G335),FALSE),"")</f>
        <v/>
      </c>
      <c r="AK339" s="7" t="str">
        <f t="shared" ref="AK339" si="6580">IFERROR(VLOOKUP($AD339&amp;"X",$AL$449:$ID$546,COLUMN(H335),FALSE),"")</f>
        <v/>
      </c>
      <c r="AL339" s="7" t="str">
        <f t="shared" ref="AL339" si="6581">IFERROR(VLOOKUP($AD339&amp;"X",$AL$449:$ID$546,COLUMN(I335),FALSE),"")</f>
        <v/>
      </c>
      <c r="AM339" s="7" t="str">
        <f t="shared" ref="AM339" si="6582">IFERROR(VLOOKUP($AD339&amp;"X",$AL$449:$ID$546,COLUMN(J335),FALSE),"")</f>
        <v/>
      </c>
      <c r="AN339" s="7" t="str">
        <f t="shared" ref="AN339" si="6583">IFERROR(VLOOKUP($AD339&amp;"X",$AL$449:$ID$546,COLUMN(K335),FALSE),"")</f>
        <v/>
      </c>
      <c r="AO339" s="7" t="str">
        <f t="shared" ref="AO339" si="6584">IFERROR(VLOOKUP($AD339&amp;"X",$AL$449:$ID$546,COLUMN(L335),FALSE),"")</f>
        <v/>
      </c>
      <c r="AP339" s="7" t="str">
        <f t="shared" ref="AP339" si="6585">IFERROR(VLOOKUP($AD339&amp;"X",$AL$449:$ID$546,COLUMN(M335),FALSE),"")</f>
        <v/>
      </c>
      <c r="AQ339" s="7" t="str">
        <f t="shared" ref="AQ339" si="6586">IFERROR(VLOOKUP($AD339&amp;"X",$AL$449:$ID$546,COLUMN(N335),FALSE),"")</f>
        <v/>
      </c>
      <c r="AR339" s="7" t="str">
        <f t="shared" ref="AR339" si="6587">IFERROR(VLOOKUP($AD339&amp;"X",$AL$449:$ID$546,COLUMN(O335),FALSE),"")</f>
        <v/>
      </c>
      <c r="AS339" s="7" t="str">
        <f t="shared" ref="AS339" si="6588">IFERROR(VLOOKUP($AD339&amp;"X",$AL$449:$ID$546,COLUMN(P335),FALSE),"")</f>
        <v/>
      </c>
      <c r="AT339" s="7" t="str">
        <f t="shared" ref="AT339" si="6589">IFERROR(VLOOKUP($AD339&amp;"X",$AL$449:$ID$546,COLUMN(Q335),FALSE),"")</f>
        <v/>
      </c>
      <c r="AU339" s="7" t="str">
        <f t="shared" ref="AU339" si="6590">IFERROR(VLOOKUP($AD339&amp;"X",$AL$449:$ID$546,COLUMN(R335),FALSE),"")</f>
        <v/>
      </c>
      <c r="AV339" s="7" t="str">
        <f t="shared" ref="AV339" si="6591">IFERROR(VLOOKUP($AD339&amp;"X",$AL$449:$ID$546,COLUMN(S335),FALSE),"")</f>
        <v/>
      </c>
      <c r="AW339" s="7" t="str">
        <f t="shared" ref="AW339" si="6592">IFERROR(VLOOKUP($AD339&amp;"X",$AL$449:$ID$546,COLUMN(T335),FALSE),"")</f>
        <v/>
      </c>
      <c r="AX339" s="7" t="str">
        <f t="shared" ref="AX339" si="6593">IFERROR(VLOOKUP($AD339&amp;"X",$AL$449:$ID$546,COLUMN(U335),FALSE),"")</f>
        <v/>
      </c>
      <c r="AY339" s="7" t="str">
        <f t="shared" ref="AY339" si="6594">IFERROR(VLOOKUP($AD339&amp;"X",$AL$449:$ID$546,COLUMN(V335),FALSE),"")</f>
        <v/>
      </c>
      <c r="AZ339" s="7" t="str">
        <f t="shared" ref="AZ339" si="6595">IFERROR(VLOOKUP($AD339&amp;"X",$AL$449:$ID$546,COLUMN(W335),FALSE),"")</f>
        <v/>
      </c>
      <c r="BA339" s="7" t="str">
        <f t="shared" ref="BA339" si="6596">IFERROR(VLOOKUP($AD339&amp;"X",$AL$449:$ID$546,COLUMN(X335),FALSE),"")</f>
        <v/>
      </c>
      <c r="BB339" s="7" t="str">
        <f t="shared" ref="BB339" si="6597">IFERROR(VLOOKUP($AD339&amp;"X",$AL$449:$ID$546,COLUMN(Y335),FALSE),"")</f>
        <v/>
      </c>
      <c r="BC339" s="7" t="str">
        <f t="shared" ref="BC339" si="6598">IFERROR(VLOOKUP($AD339&amp;"X",$AL$449:$ID$546,COLUMN(Z335),FALSE),"")</f>
        <v/>
      </c>
      <c r="BD339" s="7" t="str">
        <f t="shared" ref="BD339" si="6599">IFERROR(VLOOKUP($AD339&amp;"X",$AL$449:$ID$546,COLUMN(AA335),FALSE),"")</f>
        <v/>
      </c>
      <c r="BE339" s="7" t="str">
        <f t="shared" ref="BE339" si="6600">IFERROR(VLOOKUP($AD339&amp;"X",$AL$449:$ID$546,COLUMN(AB335),FALSE),"")</f>
        <v/>
      </c>
      <c r="BF339" s="7" t="str">
        <f t="shared" ref="BF339" si="6601">IFERROR(VLOOKUP($AD339&amp;"X",$AL$449:$ID$546,COLUMN(AC335),FALSE),"")</f>
        <v/>
      </c>
      <c r="BG339" s="7" t="str">
        <f t="shared" ref="BG339" si="6602">IFERROR(VLOOKUP($AD339&amp;"X",$AL$449:$ID$546,COLUMN(AD335),FALSE),"")</f>
        <v/>
      </c>
      <c r="BH339" s="7" t="str">
        <f t="shared" ref="BH339" si="6603">IFERROR(VLOOKUP($AD339&amp;"X",$AL$449:$ID$546,COLUMN(AE335),FALSE),"")</f>
        <v/>
      </c>
      <c r="BI339" s="7" t="str">
        <f t="shared" ref="BI339" si="6604">IFERROR(VLOOKUP($AD339&amp;"X",$AL$449:$ID$546,COLUMN(AF335),FALSE),"")</f>
        <v/>
      </c>
      <c r="BJ339" s="7" t="str">
        <f t="shared" ref="BJ339" si="6605">IFERROR(VLOOKUP($AD339&amp;"X",$AL$449:$ID$546,COLUMN(AG335),FALSE),"")</f>
        <v/>
      </c>
      <c r="BK339" s="7" t="str">
        <f t="shared" ref="BK339" si="6606">IFERROR(VLOOKUP($AD339&amp;"X",$AL$449:$ID$546,COLUMN(AH335),FALSE),"")</f>
        <v/>
      </c>
      <c r="BL339" s="7" t="str">
        <f t="shared" ref="BL339" si="6607">IFERROR(VLOOKUP($AD339&amp;"X",$AL$449:$ID$546,COLUMN(AI335),FALSE),"")</f>
        <v/>
      </c>
      <c r="BM339" s="7" t="str">
        <f t="shared" ref="BM339" si="6608">IFERROR(VLOOKUP($AD339&amp;"X",$AL$449:$ID$546,COLUMN(AJ335),FALSE),"")</f>
        <v/>
      </c>
      <c r="BN339" s="7" t="str">
        <f t="shared" ref="BN339" si="6609">IFERROR(VLOOKUP($AD339&amp;"X",$AL$449:$ID$546,COLUMN(AK335),FALSE),"")</f>
        <v/>
      </c>
      <c r="BO339" s="7" t="str">
        <f t="shared" ref="BO339" si="6610">IFERROR(VLOOKUP($AD339&amp;"X",$AL$449:$ID$546,COLUMN(AL335),FALSE),"")</f>
        <v/>
      </c>
      <c r="BP339" s="7" t="str">
        <f t="shared" ref="BP339" si="6611">IFERROR(VLOOKUP($AD339&amp;"X",$AL$449:$ID$546,COLUMN(AM335),FALSE),"")</f>
        <v/>
      </c>
      <c r="BQ339" s="7" t="str">
        <f t="shared" ref="BQ339" si="6612">IFERROR(VLOOKUP($AD339&amp;"X",$AL$449:$ID$546,COLUMN(AN335),FALSE),"")</f>
        <v/>
      </c>
      <c r="BR339" s="7" t="str">
        <f t="shared" ref="BR339" si="6613">IFERROR(VLOOKUP($AD339&amp;"X",$AL$449:$ID$546,COLUMN(AO335),FALSE),"")</f>
        <v/>
      </c>
      <c r="BS339" s="7" t="str">
        <f t="shared" ref="BS339" si="6614">IFERROR(VLOOKUP($AD339&amp;"X",$AL$449:$ID$546,COLUMN(AP335),FALSE),"")</f>
        <v/>
      </c>
      <c r="BT339" s="7" t="str">
        <f t="shared" ref="BT339" si="6615">IFERROR(VLOOKUP($AD339&amp;"X",$AL$449:$ID$546,COLUMN(AQ335),FALSE),"")</f>
        <v/>
      </c>
      <c r="BU339" s="7" t="str">
        <f t="shared" ref="BU339" si="6616">IFERROR(VLOOKUP($AD339&amp;"X",$AL$449:$ID$546,COLUMN(AR335),FALSE),"")</f>
        <v/>
      </c>
      <c r="BV339" s="7" t="str">
        <f t="shared" ref="BV339" si="6617">IFERROR(VLOOKUP($AD339&amp;"X",$AL$449:$ID$546,COLUMN(AS335),FALSE),"")</f>
        <v/>
      </c>
      <c r="BW339" s="7" t="str">
        <f t="shared" ref="BW339" si="6618">IFERROR(VLOOKUP($AD339&amp;"X",$AL$449:$ID$546,COLUMN(AT335),FALSE),"")</f>
        <v/>
      </c>
      <c r="BX339" s="7" t="str">
        <f t="shared" ref="BX339" si="6619">IFERROR(VLOOKUP($AD339&amp;"X",$AL$449:$ID$546,COLUMN(AU335),FALSE),"")</f>
        <v/>
      </c>
      <c r="BY339" s="7" t="str">
        <f t="shared" ref="BY339" si="6620">IFERROR(VLOOKUP($AD339&amp;"X",$AL$449:$ID$546,COLUMN(AV335),FALSE),"")</f>
        <v/>
      </c>
      <c r="BZ339" s="7" t="str">
        <f t="shared" ref="BZ339" si="6621">IFERROR(VLOOKUP($AD339&amp;"X",$AL$449:$ID$546,COLUMN(AW335),FALSE),"")</f>
        <v/>
      </c>
      <c r="CA339" s="7" t="str">
        <f t="shared" ref="CA339" si="6622">IFERROR(VLOOKUP($AD339&amp;"X",$AL$449:$ID$546,COLUMN(AX335),FALSE),"")</f>
        <v/>
      </c>
      <c r="CB339" s="7" t="str">
        <f t="shared" ref="CB339" si="6623">IFERROR(VLOOKUP($AD339&amp;"X",$AL$449:$ID$546,COLUMN(AY335),FALSE),"")</f>
        <v/>
      </c>
      <c r="CC339" s="7" t="str">
        <f t="shared" ref="CC339" si="6624">IFERROR(VLOOKUP($AD339&amp;"X",$AL$449:$ID$546,COLUMN(AZ335),FALSE),"")</f>
        <v/>
      </c>
      <c r="CD339" s="7" t="str">
        <f t="shared" ref="CD339" si="6625">IFERROR(VLOOKUP($AD339&amp;"X",$AL$449:$ID$546,COLUMN(BA335),FALSE),"")</f>
        <v/>
      </c>
      <c r="CE339" s="7" t="str">
        <f t="shared" ref="CE339" si="6626">IFERROR(VLOOKUP($AD339&amp;"X",$AL$449:$ID$546,COLUMN(BB335),FALSE),"")</f>
        <v/>
      </c>
      <c r="CF339" s="7" t="str">
        <f t="shared" ref="CF339" si="6627">IFERROR(VLOOKUP($AD339&amp;"X",$AL$449:$ID$546,COLUMN(BC335),FALSE),"")</f>
        <v/>
      </c>
      <c r="CG339" s="7" t="str">
        <f t="shared" ref="CG339" si="6628">IFERROR(VLOOKUP($AD339&amp;"X",$AL$449:$ID$546,COLUMN(BD335),FALSE),"")</f>
        <v/>
      </c>
      <c r="CH339" s="7" t="str">
        <f t="shared" ref="CH339" si="6629">IFERROR(VLOOKUP($AD339&amp;"X",$AL$449:$ID$546,COLUMN(BE335),FALSE),"")</f>
        <v/>
      </c>
      <c r="CI339" s="7" t="str">
        <f t="shared" ref="CI339" si="6630">IFERROR(VLOOKUP($AD339&amp;"X",$AL$449:$ID$546,COLUMN(BF335),FALSE),"")</f>
        <v/>
      </c>
      <c r="CJ339" s="7" t="str">
        <f t="shared" ref="CJ339" si="6631">IFERROR(VLOOKUP($AD339&amp;"X",$AL$449:$ID$546,COLUMN(BG335),FALSE),"")</f>
        <v/>
      </c>
      <c r="CK339" s="7" t="str">
        <f t="shared" ref="CK339" si="6632">IFERROR(VLOOKUP($AD339&amp;"X",$AL$449:$ID$546,COLUMN(BH335),FALSE),"")</f>
        <v/>
      </c>
      <c r="CL339" s="7" t="str">
        <f t="shared" ref="CL339" si="6633">IFERROR(VLOOKUP($AD339&amp;"X",$AL$449:$ID$546,COLUMN(BI335),FALSE),"")</f>
        <v/>
      </c>
      <c r="CM339" s="7" t="str">
        <f t="shared" ref="CM339" si="6634">IFERROR(VLOOKUP($AD339&amp;"X",$AL$449:$ID$546,COLUMN(BJ335),FALSE),"")</f>
        <v/>
      </c>
      <c r="CN339" s="7" t="str">
        <f t="shared" ref="CN339" si="6635">IFERROR(VLOOKUP($AD339&amp;"X",$AL$449:$ID$546,COLUMN(BK335),FALSE),"")</f>
        <v/>
      </c>
      <c r="CO339" s="7" t="str">
        <f t="shared" ref="CO339" si="6636">IFERROR(VLOOKUP($AD339&amp;"X",$AL$449:$ID$546,COLUMN(BL335),FALSE),"")</f>
        <v/>
      </c>
      <c r="CP339" s="7" t="str">
        <f t="shared" ref="CP339" si="6637">IFERROR(VLOOKUP($AD339&amp;"X",$AL$449:$ID$546,COLUMN(BM335),FALSE),"")</f>
        <v/>
      </c>
      <c r="CQ339" s="7" t="str">
        <f t="shared" ref="CQ339" si="6638">IFERROR(VLOOKUP($AD339&amp;"X",$AL$449:$ID$546,COLUMN(BN335),FALSE),"")</f>
        <v/>
      </c>
      <c r="CR339" s="7" t="str">
        <f t="shared" ref="CR339" si="6639">IFERROR(VLOOKUP($AD339&amp;"X",$AL$449:$ID$546,COLUMN(BO335),FALSE),"")</f>
        <v/>
      </c>
      <c r="CS339" s="7" t="str">
        <f t="shared" ref="CS339" si="6640">IFERROR(VLOOKUP($AD339&amp;"X",$AL$449:$ID$546,COLUMN(BP335),FALSE),"")</f>
        <v/>
      </c>
      <c r="CT339" s="7" t="str">
        <f t="shared" ref="CT339" si="6641">IFERROR(VLOOKUP($AD339&amp;"X",$AL$449:$ID$546,COLUMN(BQ335),FALSE),"")</f>
        <v/>
      </c>
      <c r="CU339" s="7" t="str">
        <f t="shared" ref="CU339" si="6642">IFERROR(VLOOKUP($AD339&amp;"X",$AL$449:$ID$546,COLUMN(BR335),FALSE),"")</f>
        <v/>
      </c>
      <c r="CV339" s="7" t="str">
        <f t="shared" ref="CV339" si="6643">IFERROR(VLOOKUP($AD339&amp;"X",$AL$449:$ID$546,COLUMN(BS335),FALSE),"")</f>
        <v/>
      </c>
      <c r="CW339" s="7" t="str">
        <f t="shared" ref="CW339" si="6644">IFERROR(VLOOKUP($AD339&amp;"X",$AL$449:$ID$546,COLUMN(BT335),FALSE),"")</f>
        <v/>
      </c>
      <c r="CX339" s="7" t="str">
        <f t="shared" ref="CX339" si="6645">IFERROR(VLOOKUP($AD339&amp;"X",$AL$449:$ID$546,COLUMN(BU335),FALSE),"")</f>
        <v/>
      </c>
      <c r="CY339" s="7" t="str">
        <f t="shared" ref="CY339" si="6646">IFERROR(VLOOKUP($AD339&amp;"X",$AL$449:$ID$546,COLUMN(BV335),FALSE),"")</f>
        <v/>
      </c>
      <c r="CZ339" s="7" t="str">
        <f t="shared" ref="CZ339" si="6647">IFERROR(VLOOKUP($AD339&amp;"X",$AL$449:$ID$546,COLUMN(BW335),FALSE),"")</f>
        <v/>
      </c>
      <c r="DA339" s="7" t="str">
        <f t="shared" ref="DA339" si="6648">IFERROR(VLOOKUP($AD339&amp;"X",$AL$449:$ID$546,COLUMN(BX335),FALSE),"")</f>
        <v/>
      </c>
      <c r="DB339" s="7" t="str">
        <f t="shared" ref="DB339" si="6649">IFERROR(VLOOKUP($AD339&amp;"X",$AL$449:$ID$546,COLUMN(BY335),FALSE),"")</f>
        <v/>
      </c>
      <c r="DC339" s="7" t="str">
        <f t="shared" ref="DC339" si="6650">IFERROR(VLOOKUP($AD339&amp;"X",$AL$449:$ID$546,COLUMN(BZ335),FALSE),"")</f>
        <v/>
      </c>
      <c r="DD339" s="7" t="str">
        <f t="shared" ref="DD339" si="6651">IFERROR(VLOOKUP($AD339&amp;"X",$AL$449:$ID$546,COLUMN(CA335),FALSE),"")</f>
        <v/>
      </c>
      <c r="DE339" s="7" t="str">
        <f t="shared" ref="DE339" si="6652">IFERROR(VLOOKUP($AD339&amp;"X",$AL$449:$ID$546,COLUMN(CB335),FALSE),"")</f>
        <v/>
      </c>
      <c r="DF339" s="7" t="str">
        <f t="shared" ref="DF339" si="6653">IFERROR(VLOOKUP($AD339&amp;"X",$AL$449:$ID$546,COLUMN(CC335),FALSE),"")</f>
        <v/>
      </c>
      <c r="DG339" s="7" t="str">
        <f t="shared" ref="DG339" si="6654">IFERROR(VLOOKUP($AD339&amp;"X",$AL$449:$ID$546,COLUMN(CD335),FALSE),"")</f>
        <v/>
      </c>
      <c r="DH339" s="7" t="str">
        <f t="shared" ref="DH339" si="6655">IFERROR(VLOOKUP($AD339&amp;"X",$AL$449:$ID$546,COLUMN(CE335),FALSE),"")</f>
        <v/>
      </c>
      <c r="DI339" s="7" t="str">
        <f t="shared" ref="DI339" si="6656">IFERROR(VLOOKUP($AD339&amp;"X",$AL$449:$ID$546,COLUMN(CF335),FALSE),"")</f>
        <v/>
      </c>
      <c r="DJ339" s="7" t="str">
        <f t="shared" ref="DJ339" si="6657">IFERROR(VLOOKUP($AD339&amp;"X",$AL$449:$ID$546,COLUMN(CG335),FALSE),"")</f>
        <v/>
      </c>
      <c r="DK339" s="7" t="str">
        <f t="shared" ref="DK339" si="6658">IFERROR(VLOOKUP($AD339&amp;"X",$AL$449:$ID$546,COLUMN(CH335),FALSE),"")</f>
        <v/>
      </c>
      <c r="DL339" s="7" t="str">
        <f t="shared" ref="DL339" si="6659">IFERROR(VLOOKUP($AD339&amp;"X",$AL$449:$ID$546,COLUMN(CI335),FALSE),"")</f>
        <v/>
      </c>
      <c r="DM339" s="7" t="str">
        <f t="shared" ref="DM339" si="6660">IFERROR(VLOOKUP($AD339&amp;"X",$AL$449:$ID$546,COLUMN(CJ335),FALSE),"")</f>
        <v/>
      </c>
      <c r="DN339" s="7" t="str">
        <f t="shared" ref="DN339" si="6661">IFERROR(VLOOKUP($AD339&amp;"X",$AL$449:$ID$546,COLUMN(CK335),FALSE),"")</f>
        <v/>
      </c>
      <c r="DO339" s="7" t="str">
        <f t="shared" ref="DO339" si="6662">IFERROR(VLOOKUP($AD339&amp;"X",$AL$449:$ID$546,COLUMN(CL335),FALSE),"")</f>
        <v/>
      </c>
      <c r="DP339" s="7" t="str">
        <f t="shared" ref="DP339" si="6663">IFERROR(VLOOKUP($AD339&amp;"X",$AL$449:$ID$546,COLUMN(CM335),FALSE),"")</f>
        <v/>
      </c>
      <c r="DQ339" s="7" t="str">
        <f t="shared" ref="DQ339" si="6664">IFERROR(VLOOKUP($AD339&amp;"X",$AL$449:$ID$546,COLUMN(CN335),FALSE),"")</f>
        <v/>
      </c>
      <c r="DR339" s="7" t="str">
        <f t="shared" ref="DR339" si="6665">IFERROR(VLOOKUP($AD339&amp;"X",$AL$449:$ID$546,COLUMN(CO335),FALSE),"")</f>
        <v/>
      </c>
      <c r="DS339" s="7" t="str">
        <f t="shared" ref="DS339" si="6666">IFERROR(VLOOKUP($AD339&amp;"X",$AL$449:$ID$546,COLUMN(CP335),FALSE),"")</f>
        <v/>
      </c>
      <c r="DT339" s="7" t="str">
        <f t="shared" ref="DT339" si="6667">IFERROR(VLOOKUP($AD339&amp;"X",$AL$449:$ID$546,COLUMN(CQ335),FALSE),"")</f>
        <v/>
      </c>
      <c r="DU339" s="7" t="str">
        <f t="shared" ref="DU339" si="6668">IFERROR(VLOOKUP($AD339&amp;"X",$AL$449:$ID$546,COLUMN(CR335),FALSE),"")</f>
        <v/>
      </c>
      <c r="DV339" s="7" t="str">
        <f t="shared" ref="DV339" si="6669">IFERROR(VLOOKUP($AD339&amp;"X",$AL$449:$ID$546,COLUMN(CS335),FALSE),"")</f>
        <v/>
      </c>
      <c r="DW339" s="7" t="str">
        <f t="shared" ref="DW339" si="6670">IFERROR(VLOOKUP($AD339&amp;"X",$AL$449:$ID$546,COLUMN(CT335),FALSE),"")</f>
        <v/>
      </c>
      <c r="DX339" s="7" t="str">
        <f t="shared" ref="DX339" si="6671">IFERROR(VLOOKUP($AD339&amp;"X",$AL$449:$ID$546,COLUMN(CU335),FALSE),"")</f>
        <v/>
      </c>
      <c r="DY339" s="7" t="str">
        <f t="shared" ref="DY339" si="6672">IFERROR(VLOOKUP($AD339&amp;"X",$AL$449:$ID$546,COLUMN(CV335),FALSE),"")</f>
        <v/>
      </c>
      <c r="DZ339" s="7" t="str">
        <f t="shared" ref="DZ339" si="6673">IFERROR(VLOOKUP($AD339&amp;"X",$AL$449:$ID$546,COLUMN(CW335),FALSE),"")</f>
        <v/>
      </c>
      <c r="EA339" s="7" t="str">
        <f t="shared" ref="EA339" si="6674">IFERROR(VLOOKUP($AD339&amp;"X",$AL$449:$ID$546,COLUMN(CX335),FALSE),"")</f>
        <v/>
      </c>
      <c r="EB339" s="7" t="str">
        <f t="shared" ref="EB339" si="6675">IFERROR(VLOOKUP($AD339&amp;"X",$AL$449:$ID$546,COLUMN(CY335),FALSE),"")</f>
        <v/>
      </c>
      <c r="EC339" s="7" t="str">
        <f t="shared" ref="EC339" si="6676">IFERROR(VLOOKUP($AD339&amp;"X",$AL$449:$ID$546,COLUMN(CZ335),FALSE),"")</f>
        <v/>
      </c>
      <c r="ED339" s="7" t="str">
        <f t="shared" ref="ED339" si="6677">IFERROR(VLOOKUP($AD339&amp;"X",$AL$449:$ID$546,COLUMN(DA335),FALSE),"")</f>
        <v/>
      </c>
      <c r="EE339" s="7" t="str">
        <f t="shared" ref="EE339" si="6678">IFERROR(VLOOKUP($AD339&amp;"X",$AL$449:$ID$546,COLUMN(DB335),FALSE),"")</f>
        <v/>
      </c>
      <c r="EF339" s="7" t="str">
        <f t="shared" ref="EF339" si="6679">IFERROR(VLOOKUP($AD339&amp;"X",$AL$449:$ID$546,COLUMN(DC335),FALSE),"")</f>
        <v/>
      </c>
      <c r="EG339" s="7" t="str">
        <f t="shared" ref="EG339" si="6680">IFERROR(VLOOKUP($AD339&amp;"X",$AL$449:$ID$546,COLUMN(DD335),FALSE),"")</f>
        <v/>
      </c>
      <c r="EH339" s="7" t="str">
        <f t="shared" ref="EH339" si="6681">IFERROR(VLOOKUP($AD339&amp;"X",$AL$449:$ID$546,COLUMN(DE335),FALSE),"")</f>
        <v/>
      </c>
      <c r="EI339" s="7" t="str">
        <f t="shared" ref="EI339" si="6682">IFERROR(VLOOKUP($AD339&amp;"X",$AL$449:$ID$546,COLUMN(DF335),FALSE),"")</f>
        <v/>
      </c>
      <c r="EJ339" s="7" t="str">
        <f t="shared" ref="EJ339" si="6683">IFERROR(VLOOKUP($AD339&amp;"X",$AL$449:$ID$546,COLUMN(DG335),FALSE),"")</f>
        <v/>
      </c>
      <c r="EK339" s="7" t="str">
        <f t="shared" ref="EK339" si="6684">IFERROR(VLOOKUP($AD339&amp;"X",$AL$449:$ID$546,COLUMN(DH335),FALSE),"")</f>
        <v/>
      </c>
      <c r="EL339" s="7" t="str">
        <f t="shared" ref="EL339" si="6685">IFERROR(VLOOKUP($AD339&amp;"X",$AL$449:$ID$546,COLUMN(DI335),FALSE),"")</f>
        <v/>
      </c>
      <c r="EM339" s="7" t="str">
        <f t="shared" ref="EM339" si="6686">IFERROR(VLOOKUP($AD339&amp;"X",$AL$449:$ID$546,COLUMN(DJ335),FALSE),"")</f>
        <v/>
      </c>
      <c r="EN339" s="7" t="str">
        <f t="shared" ref="EN339" si="6687">IFERROR(VLOOKUP($AD339&amp;"X",$AL$449:$ID$546,COLUMN(DK335),FALSE),"")</f>
        <v/>
      </c>
      <c r="EO339" s="7" t="str">
        <f t="shared" ref="EO339" si="6688">IFERROR(VLOOKUP($AD339&amp;"X",$AL$449:$ID$546,COLUMN(DL335),FALSE),"")</f>
        <v/>
      </c>
      <c r="EP339" s="7" t="str">
        <f t="shared" ref="EP339" si="6689">IFERROR(VLOOKUP($AD339&amp;"X",$AL$449:$ID$546,COLUMN(DM335),FALSE),"")</f>
        <v/>
      </c>
      <c r="EQ339" s="7" t="str">
        <f t="shared" ref="EQ339" si="6690">IFERROR(VLOOKUP($AD339&amp;"X",$AL$449:$ID$546,COLUMN(DN335),FALSE),"")</f>
        <v/>
      </c>
      <c r="ER339" s="7" t="str">
        <f t="shared" ref="ER339" si="6691">IFERROR(VLOOKUP($AD339&amp;"X",$AL$449:$ID$546,COLUMN(DO335),FALSE),"")</f>
        <v/>
      </c>
      <c r="ES339" s="7" t="str">
        <f t="shared" ref="ES339" si="6692">IFERROR(VLOOKUP($AD339&amp;"X",$AL$449:$ID$546,COLUMN(DP335),FALSE),"")</f>
        <v/>
      </c>
      <c r="ET339" s="7" t="str">
        <f t="shared" ref="ET339" si="6693">IFERROR(VLOOKUP($AD339&amp;"X",$AL$449:$ID$546,COLUMN(DQ335),FALSE),"")</f>
        <v/>
      </c>
      <c r="EU339" s="7" t="str">
        <f t="shared" ref="EU339" si="6694">IFERROR(VLOOKUP($AD339&amp;"X",$AL$449:$ID$546,COLUMN(DR335),FALSE),"")</f>
        <v/>
      </c>
      <c r="EV339" s="7" t="str">
        <f t="shared" ref="EV339" si="6695">IFERROR(VLOOKUP($AD339&amp;"X",$AL$449:$ID$546,COLUMN(DS335),FALSE),"")</f>
        <v/>
      </c>
      <c r="EW339" s="7" t="str">
        <f t="shared" ref="EW339" si="6696">IFERROR(VLOOKUP($AD339&amp;"X",$AL$449:$ID$546,COLUMN(DT335),FALSE),"")</f>
        <v/>
      </c>
      <c r="EX339" s="7" t="str">
        <f t="shared" ref="EX339" si="6697">IFERROR(VLOOKUP($AD339&amp;"X",$AL$449:$ID$546,COLUMN(DU335),FALSE),"")</f>
        <v/>
      </c>
      <c r="EY339" s="7" t="str">
        <f t="shared" ref="EY339" si="6698">IFERROR(VLOOKUP($AD339&amp;"X",$AL$449:$ID$546,COLUMN(DV335),FALSE),"")</f>
        <v/>
      </c>
      <c r="EZ339" s="7" t="str">
        <f t="shared" ref="EZ339" si="6699">IFERROR(VLOOKUP($AD339&amp;"X",$AL$449:$ID$546,COLUMN(DW335),FALSE),"")</f>
        <v/>
      </c>
      <c r="FA339" s="7" t="str">
        <f t="shared" ref="FA339" si="6700">IFERROR(VLOOKUP($AD339&amp;"X",$AL$449:$ID$546,COLUMN(DX335),FALSE),"")</f>
        <v/>
      </c>
      <c r="FB339" s="7" t="str">
        <f t="shared" ref="FB339" si="6701">IFERROR(VLOOKUP($AD339&amp;"X",$AL$449:$ID$546,COLUMN(DY335),FALSE),"")</f>
        <v/>
      </c>
      <c r="FC339" s="7" t="str">
        <f t="shared" ref="FC339" si="6702">IFERROR(VLOOKUP($AD339&amp;"X",$AL$449:$ID$546,COLUMN(DZ335),FALSE),"")</f>
        <v/>
      </c>
      <c r="FD339" s="7" t="str">
        <f t="shared" ref="FD339" si="6703">IFERROR(VLOOKUP($AD339&amp;"X",$AL$449:$ID$546,COLUMN(EA335),FALSE),"")</f>
        <v/>
      </c>
      <c r="FE339" s="7" t="str">
        <f t="shared" ref="FE339" si="6704">IFERROR(VLOOKUP($AD339&amp;"X",$AL$449:$ID$546,COLUMN(EB335),FALSE),"")</f>
        <v/>
      </c>
      <c r="FF339" s="7" t="str">
        <f t="shared" ref="FF339" si="6705">IFERROR(VLOOKUP($AD339&amp;"X",$AL$449:$ID$546,COLUMN(EC335),FALSE),"")</f>
        <v/>
      </c>
      <c r="FG339" s="7" t="str">
        <f t="shared" ref="FG339" si="6706">IFERROR(VLOOKUP($AD339&amp;"X",$AL$449:$ID$546,COLUMN(ED335),FALSE),"")</f>
        <v/>
      </c>
      <c r="FH339" s="7" t="str">
        <f t="shared" ref="FH339" si="6707">IFERROR(VLOOKUP($AD339&amp;"X",$AL$449:$ID$546,COLUMN(EE335),FALSE),"")</f>
        <v/>
      </c>
      <c r="FI339" s="7" t="str">
        <f t="shared" ref="FI339" si="6708">IFERROR(VLOOKUP($AD339&amp;"X",$AL$449:$ID$546,COLUMN(EF335),FALSE),"")</f>
        <v/>
      </c>
      <c r="FJ339" s="7" t="str">
        <f t="shared" ref="FJ339" si="6709">IFERROR(VLOOKUP($AD339&amp;"X",$AL$449:$ID$546,COLUMN(EG335),FALSE),"")</f>
        <v/>
      </c>
      <c r="FK339" s="7" t="str">
        <f t="shared" ref="FK339" si="6710">IFERROR(VLOOKUP($AD339&amp;"X",$AL$449:$ID$546,COLUMN(EH335),FALSE),"")</f>
        <v/>
      </c>
      <c r="FL339" s="7" t="str">
        <f t="shared" ref="FL339" si="6711">IFERROR(VLOOKUP($AD339&amp;"X",$AL$449:$ID$546,COLUMN(EI335),FALSE),"")</f>
        <v/>
      </c>
      <c r="FM339" s="7" t="str">
        <f t="shared" ref="FM339" si="6712">IFERROR(VLOOKUP($AD339&amp;"X",$AL$449:$ID$546,COLUMN(EJ335),FALSE),"")</f>
        <v/>
      </c>
      <c r="FN339" s="7" t="str">
        <f t="shared" ref="FN339" si="6713">IFERROR(VLOOKUP($AD339&amp;"X",$AL$449:$ID$546,COLUMN(EK335),FALSE),"")</f>
        <v/>
      </c>
      <c r="FO339" s="7" t="str">
        <f t="shared" ref="FO339" si="6714">IFERROR(VLOOKUP($AD339&amp;"X",$AL$449:$ID$546,COLUMN(EL335),FALSE),"")</f>
        <v/>
      </c>
      <c r="FP339" s="7" t="str">
        <f t="shared" ref="FP339" si="6715">IFERROR(VLOOKUP($AD339&amp;"X",$AL$449:$ID$546,COLUMN(EM335),FALSE),"")</f>
        <v/>
      </c>
      <c r="FQ339" s="7" t="str">
        <f t="shared" ref="FQ339" si="6716">IFERROR(VLOOKUP($AD339&amp;"X",$AL$449:$ID$546,COLUMN(EN335),FALSE),"")</f>
        <v/>
      </c>
      <c r="FR339" s="7" t="str">
        <f t="shared" ref="FR339" si="6717">IFERROR(VLOOKUP($AD339&amp;"X",$AL$449:$ID$546,COLUMN(EO335),FALSE),"")</f>
        <v/>
      </c>
      <c r="FS339" s="7" t="str">
        <f t="shared" ref="FS339" si="6718">IFERROR(VLOOKUP($AD339&amp;"X",$AL$449:$ID$546,COLUMN(EP335),FALSE),"")</f>
        <v/>
      </c>
      <c r="FT339" s="7" t="str">
        <f t="shared" ref="FT339" si="6719">IFERROR(VLOOKUP($AD339&amp;"X",$AL$449:$ID$546,COLUMN(EQ335),FALSE),"")</f>
        <v/>
      </c>
      <c r="FU339" s="7" t="str">
        <f t="shared" ref="FU339" si="6720">IFERROR(VLOOKUP($AD339&amp;"X",$AL$449:$ID$546,COLUMN(ER335),FALSE),"")</f>
        <v/>
      </c>
      <c r="FV339" s="7" t="str">
        <f t="shared" ref="FV339" si="6721">IFERROR(VLOOKUP($AD339&amp;"X",$AL$449:$ID$546,COLUMN(ES335),FALSE),"")</f>
        <v/>
      </c>
      <c r="FW339" s="7" t="str">
        <f t="shared" ref="FW339" si="6722">IFERROR(VLOOKUP($AD339&amp;"X",$AL$449:$ID$546,COLUMN(ET335),FALSE),"")</f>
        <v/>
      </c>
      <c r="FX339" s="7" t="str">
        <f t="shared" ref="FX339" si="6723">IFERROR(VLOOKUP($AD339&amp;"X",$AL$449:$ID$546,COLUMN(EU335),FALSE),"")</f>
        <v/>
      </c>
      <c r="FY339" s="7" t="str">
        <f t="shared" ref="FY339" si="6724">IFERROR(VLOOKUP($AD339&amp;"X",$AL$449:$ID$546,COLUMN(EV335),FALSE),"")</f>
        <v/>
      </c>
      <c r="FZ339" s="7" t="str">
        <f t="shared" ref="FZ339" si="6725">IFERROR(VLOOKUP($AD339&amp;"X",$AL$449:$ID$546,COLUMN(EW335),FALSE),"")</f>
        <v/>
      </c>
      <c r="GA339" s="7" t="str">
        <f t="shared" ref="GA339" si="6726">IFERROR(VLOOKUP($AD339&amp;"X",$AL$449:$ID$546,COLUMN(EX335),FALSE),"")</f>
        <v/>
      </c>
      <c r="GB339" s="7" t="str">
        <f t="shared" ref="GB339" si="6727">IFERROR(VLOOKUP($AD339&amp;"X",$AL$449:$ID$546,COLUMN(EY335),FALSE),"")</f>
        <v/>
      </c>
      <c r="GC339" s="7" t="str">
        <f t="shared" ref="GC339" si="6728">IFERROR(VLOOKUP($AD339&amp;"X",$AL$449:$ID$546,COLUMN(EZ335),FALSE),"")</f>
        <v/>
      </c>
      <c r="GD339" s="7" t="str">
        <f t="shared" ref="GD339" si="6729">IFERROR(VLOOKUP($AD339&amp;"X",$AL$449:$ID$546,COLUMN(FA335),FALSE),"")</f>
        <v/>
      </c>
      <c r="GE339" s="7" t="str">
        <f t="shared" ref="GE339" si="6730">IFERROR(VLOOKUP($AD339&amp;"X",$AL$449:$ID$546,COLUMN(FB335),FALSE),"")</f>
        <v/>
      </c>
      <c r="GF339" s="7" t="str">
        <f t="shared" ref="GF339" si="6731">IFERROR(VLOOKUP($AD339&amp;"X",$AL$449:$ID$546,COLUMN(FC335),FALSE),"")</f>
        <v/>
      </c>
      <c r="GG339" s="7" t="str">
        <f t="shared" ref="GG339" si="6732">IFERROR(VLOOKUP($AD339&amp;"X",$AL$449:$ID$546,COLUMN(FD335),FALSE),"")</f>
        <v/>
      </c>
      <c r="GH339" s="7" t="str">
        <f t="shared" ref="GH339" si="6733">IFERROR(VLOOKUP($AD339&amp;"X",$AL$449:$ID$546,COLUMN(FE335),FALSE),"")</f>
        <v/>
      </c>
      <c r="GI339" s="7" t="str">
        <f t="shared" ref="GI339" si="6734">IFERROR(VLOOKUP($AD339&amp;"X",$AL$449:$ID$546,COLUMN(FF335),FALSE),"")</f>
        <v/>
      </c>
      <c r="GJ339" s="7" t="str">
        <f t="shared" ref="GJ339" si="6735">IFERROR(VLOOKUP($AD339&amp;"X",$AL$449:$ID$546,COLUMN(FG335),FALSE),"")</f>
        <v/>
      </c>
      <c r="GK339" s="7" t="str">
        <f t="shared" ref="GK339" si="6736">IFERROR(VLOOKUP($AD339&amp;"X",$AL$449:$ID$546,COLUMN(FH335),FALSE),"")</f>
        <v/>
      </c>
      <c r="GL339" s="7" t="str">
        <f t="shared" ref="GL339" si="6737">IFERROR(VLOOKUP($AD339&amp;"X",$AL$449:$ID$546,COLUMN(FI335),FALSE),"")</f>
        <v/>
      </c>
      <c r="GM339" s="7" t="str">
        <f t="shared" ref="GM339" si="6738">IFERROR(VLOOKUP($AD339&amp;"X",$AL$449:$ID$546,COLUMN(FJ335),FALSE),"")</f>
        <v/>
      </c>
      <c r="GN339" s="7" t="str">
        <f t="shared" ref="GN339" si="6739">IFERROR(VLOOKUP($AD339&amp;"X",$AL$449:$ID$546,COLUMN(FK335),FALSE),"")</f>
        <v/>
      </c>
      <c r="GO339" s="7" t="str">
        <f t="shared" ref="GO339" si="6740">IFERROR(VLOOKUP($AD339&amp;"X",$AL$449:$ID$546,COLUMN(FL335),FALSE),"")</f>
        <v/>
      </c>
      <c r="GP339" s="7" t="str">
        <f t="shared" ref="GP339" si="6741">IFERROR(VLOOKUP($AD339&amp;"X",$AL$449:$ID$546,COLUMN(FM335),FALSE),"")</f>
        <v/>
      </c>
      <c r="GQ339" s="7" t="str">
        <f t="shared" ref="GQ339" si="6742">IFERROR(VLOOKUP($AD339&amp;"X",$AL$449:$ID$546,COLUMN(FN335),FALSE),"")</f>
        <v/>
      </c>
      <c r="GR339" s="7" t="str">
        <f t="shared" ref="GR339" si="6743">IFERROR(VLOOKUP($AD339&amp;"X",$AL$449:$ID$546,COLUMN(FO335),FALSE),"")</f>
        <v/>
      </c>
      <c r="GS339" s="7" t="str">
        <f t="shared" ref="GS339" si="6744">IFERROR(VLOOKUP($AD339&amp;"X",$AL$449:$ID$546,COLUMN(FP335),FALSE),"")</f>
        <v/>
      </c>
      <c r="GT339" s="7" t="str">
        <f t="shared" ref="GT339" si="6745">IFERROR(VLOOKUP($AD339&amp;"X",$AL$449:$ID$546,COLUMN(FQ335),FALSE),"")</f>
        <v/>
      </c>
      <c r="GU339" s="7" t="str">
        <f t="shared" ref="GU339" si="6746">IFERROR(VLOOKUP($AD339&amp;"X",$AL$449:$ID$546,COLUMN(FR335),FALSE),"")</f>
        <v/>
      </c>
      <c r="GV339" s="7" t="str">
        <f t="shared" ref="GV339" si="6747">IFERROR(VLOOKUP($AD339&amp;"X",$AL$449:$ID$546,COLUMN(FS335),FALSE),"")</f>
        <v/>
      </c>
      <c r="GW339" s="7" t="str">
        <f t="shared" ref="GW339" si="6748">IFERROR(VLOOKUP($AD339&amp;"X",$AL$449:$ID$546,COLUMN(FT335),FALSE),"")</f>
        <v/>
      </c>
      <c r="GX339" s="7" t="str">
        <f t="shared" ref="GX339" si="6749">IFERROR(VLOOKUP($AD339&amp;"X",$AL$449:$ID$546,COLUMN(FU335),FALSE),"")</f>
        <v/>
      </c>
      <c r="GY339" s="7" t="str">
        <f t="shared" ref="GY339" si="6750">IFERROR(VLOOKUP($AD339&amp;"X",$AL$449:$ID$546,COLUMN(FV335),FALSE),"")</f>
        <v/>
      </c>
      <c r="GZ339" s="7" t="str">
        <f t="shared" ref="GZ339" si="6751">IFERROR(VLOOKUP($AD339&amp;"X",$AL$449:$ID$546,COLUMN(FW335),FALSE),"")</f>
        <v/>
      </c>
      <c r="HA339" s="7" t="str">
        <f t="shared" ref="HA339" si="6752">IFERROR(VLOOKUP($AD339&amp;"X",$AL$449:$ID$546,COLUMN(FX335),FALSE),"")</f>
        <v/>
      </c>
      <c r="HB339" s="7" t="str">
        <f t="shared" ref="HB339" si="6753">IFERROR(VLOOKUP($AD339&amp;"X",$AL$449:$ID$546,COLUMN(FY335),FALSE),"")</f>
        <v/>
      </c>
      <c r="HC339" s="7" t="str">
        <f t="shared" ref="HC339" si="6754">IFERROR(VLOOKUP($AD339&amp;"X",$AL$449:$ID$546,COLUMN(FZ335),FALSE),"")</f>
        <v/>
      </c>
      <c r="HD339" s="7" t="str">
        <f t="shared" ref="HD339" si="6755">IFERROR(VLOOKUP($AD339&amp;"X",$AL$449:$ID$546,COLUMN(GA335),FALSE),"")</f>
        <v/>
      </c>
      <c r="HE339" s="7" t="str">
        <f t="shared" ref="HE339" si="6756">IFERROR(VLOOKUP($AD339&amp;"X",$AL$449:$ID$546,COLUMN(GB335),FALSE),"")</f>
        <v/>
      </c>
      <c r="HF339" s="7" t="str">
        <f t="shared" ref="HF339" si="6757">IFERROR(VLOOKUP($AD339&amp;"X",$AL$449:$ID$546,COLUMN(GC335),FALSE),"")</f>
        <v/>
      </c>
      <c r="HG339" s="7" t="str">
        <f t="shared" ref="HG339" si="6758">IFERROR(VLOOKUP($AD339&amp;"X",$AL$449:$ID$546,COLUMN(GD335),FALSE),"")</f>
        <v/>
      </c>
      <c r="HH339" s="7" t="str">
        <f t="shared" ref="HH339" si="6759">IFERROR(VLOOKUP($AD339&amp;"X",$AL$449:$ID$546,COLUMN(GE335),FALSE),"")</f>
        <v/>
      </c>
      <c r="HI339" s="7" t="str">
        <f t="shared" ref="HI339" si="6760">IFERROR(VLOOKUP($AD339&amp;"X",$AL$449:$ID$546,COLUMN(GF335),FALSE),"")</f>
        <v/>
      </c>
      <c r="HJ339" s="7" t="str">
        <f t="shared" ref="HJ339" si="6761">IFERROR(VLOOKUP($AD339&amp;"X",$AL$449:$ID$546,COLUMN(GG335),FALSE),"")</f>
        <v/>
      </c>
      <c r="HK339" s="7" t="str">
        <f t="shared" ref="HK339" si="6762">IFERROR(VLOOKUP($AD339&amp;"X",$AL$449:$ID$546,COLUMN(GH335),FALSE),"")</f>
        <v/>
      </c>
      <c r="HL339" s="7" t="str">
        <f t="shared" ref="HL339" si="6763">IFERROR(VLOOKUP($AD339&amp;"X",$AL$449:$ID$546,COLUMN(GI335),FALSE),"")</f>
        <v/>
      </c>
      <c r="HM339" s="7" t="str">
        <f t="shared" ref="HM339" si="6764">IFERROR(VLOOKUP($AD339&amp;"X",$AL$449:$ID$546,COLUMN(GJ335),FALSE),"")</f>
        <v/>
      </c>
      <c r="HN339" s="7" t="str">
        <f t="shared" ref="HN339" si="6765">IFERROR(VLOOKUP($AD339&amp;"X",$AL$449:$ID$546,COLUMN(GK335),FALSE),"")</f>
        <v/>
      </c>
      <c r="HO339" s="7" t="str">
        <f t="shared" ref="HO339" si="6766">IFERROR(VLOOKUP($AD339&amp;"X",$AL$449:$ID$546,COLUMN(GL335),FALSE),"")</f>
        <v/>
      </c>
      <c r="HP339" s="7" t="str">
        <f t="shared" ref="HP339" si="6767">IFERROR(VLOOKUP($AD339&amp;"X",$AL$449:$ID$546,COLUMN(GM335),FALSE),"")</f>
        <v/>
      </c>
      <c r="HQ339" s="7" t="str">
        <f t="shared" ref="HQ339" si="6768">IFERROR(VLOOKUP($AD339&amp;"X",$AL$449:$ID$546,COLUMN(GN335),FALSE),"")</f>
        <v/>
      </c>
      <c r="HR339" s="7" t="str">
        <f t="shared" ref="HR339" si="6769">IFERROR(VLOOKUP($AD339&amp;"X",$AL$449:$ID$546,COLUMN(GO335),FALSE),"")</f>
        <v/>
      </c>
      <c r="HS339" s="7" t="str">
        <f t="shared" ref="HS339" si="6770">IFERROR(VLOOKUP($AD339&amp;"X",$AL$449:$ID$546,COLUMN(GP335),FALSE),"")</f>
        <v/>
      </c>
      <c r="HT339" s="7" t="str">
        <f t="shared" ref="HT339" si="6771">IFERROR(VLOOKUP($AD339&amp;"X",$AL$449:$ID$546,COLUMN(GQ335),FALSE),"")</f>
        <v/>
      </c>
      <c r="HU339" s="7" t="str">
        <f t="shared" ref="HU339" si="6772">IFERROR(VLOOKUP($AD339&amp;"X",$AL$449:$ID$546,COLUMN(GR335),FALSE),"")</f>
        <v/>
      </c>
      <c r="HV339" s="7" t="str">
        <f t="shared" ref="HV339" si="6773">IFERROR(VLOOKUP($AD339&amp;"X",$AL$449:$ID$546,COLUMN(GS335),FALSE),"")</f>
        <v/>
      </c>
    </row>
    <row r="340" spans="1:238" hidden="1" x14ac:dyDescent="0.3">
      <c r="A340" s="31" t="s">
        <v>725</v>
      </c>
      <c r="B340" s="31" t="str">
        <f>VLOOKUP($A340,POINTS!$O$3:$W$168,B$232,FALSE)</f>
        <v>St. Joseph's Catholic Church - Rhineland</v>
      </c>
      <c r="C340" s="31" t="str">
        <f>VLOOKUP($A340,POINTS!$O$3:$W$168,C$232,FALSE)</f>
        <v>Rhineland</v>
      </c>
      <c r="D340" s="32">
        <f>VLOOKUP($A340,POINTS!$O$3:$W$168,D$232,FALSE)</f>
        <v>33.530346999999999</v>
      </c>
      <c r="E340" s="32">
        <f>VLOOKUP($A340,POINTS!$O$3:$W$168,E$232,FALSE)</f>
        <v>-99.651982000000004</v>
      </c>
      <c r="F340" s="31">
        <f>VLOOKUP($A340,POINTS!$O$3:$W$168,F$232,FALSE)</f>
        <v>0</v>
      </c>
      <c r="G340" s="31">
        <f>VLOOKUP($A340,POINTS!$O$3:$W$168,G$232,FALSE)</f>
        <v>279</v>
      </c>
      <c r="H340" s="31">
        <f>VLOOKUP($A340,POINTS!$O$3:$W$168,H$232,FALSE)</f>
        <v>0</v>
      </c>
      <c r="I340" s="7">
        <f>ROUNDUP(VLOOKUP(A340,POINTS!$A$3:$J$168,10,FALSE)/2,0)</f>
        <v>140</v>
      </c>
      <c r="Z340" s="29"/>
      <c r="AA340" s="29"/>
      <c r="AB340" s="7" t="str">
        <f t="shared" si="6572"/>
        <v/>
      </c>
      <c r="AD340" s="7" t="str">
        <f t="shared" ref="AD340" si="6774">IFERROR(VLOOKUP(AB340,$G$449:$AG$614,17,FALSE),"")</f>
        <v/>
      </c>
      <c r="AE340" s="7" t="str">
        <f t="shared" ref="AE340:AT340" si="6775">IFERROR(IF((VLOOKUP(AE339,$X$449:$Z$614,3,FALSE))="D","",LEFT(AE339,1)),"")</f>
        <v/>
      </c>
      <c r="AF340" s="7" t="str">
        <f t="shared" si="6775"/>
        <v/>
      </c>
      <c r="AG340" s="7" t="str">
        <f t="shared" si="6775"/>
        <v/>
      </c>
      <c r="AH340" s="7" t="str">
        <f t="shared" si="6775"/>
        <v/>
      </c>
      <c r="AI340" s="7" t="str">
        <f t="shared" si="6775"/>
        <v/>
      </c>
      <c r="AJ340" s="7" t="str">
        <f t="shared" si="6775"/>
        <v/>
      </c>
      <c r="AK340" s="7" t="str">
        <f t="shared" si="6775"/>
        <v/>
      </c>
      <c r="AL340" s="7" t="str">
        <f t="shared" si="6775"/>
        <v/>
      </c>
      <c r="AM340" s="7" t="str">
        <f t="shared" si="6775"/>
        <v/>
      </c>
      <c r="AN340" s="7" t="str">
        <f t="shared" si="6775"/>
        <v/>
      </c>
      <c r="AO340" s="7" t="str">
        <f t="shared" si="6775"/>
        <v/>
      </c>
      <c r="AP340" s="7" t="str">
        <f t="shared" si="6775"/>
        <v/>
      </c>
      <c r="AQ340" s="7" t="str">
        <f t="shared" si="6775"/>
        <v/>
      </c>
      <c r="AR340" s="7" t="str">
        <f t="shared" si="6775"/>
        <v/>
      </c>
      <c r="AS340" s="7" t="str">
        <f t="shared" si="6775"/>
        <v/>
      </c>
      <c r="AT340" s="7" t="str">
        <f t="shared" si="6775"/>
        <v/>
      </c>
      <c r="AU340" s="7" t="str">
        <f t="shared" ref="AU340:DF340" si="6776">IFERROR(IF((VLOOKUP(AU339,$X$449:$Z$614,3,FALSE))="D","",LEFT(AU339,1)),"")</f>
        <v/>
      </c>
      <c r="AV340" s="7" t="str">
        <f t="shared" si="6776"/>
        <v/>
      </c>
      <c r="AW340" s="7" t="str">
        <f t="shared" si="6776"/>
        <v/>
      </c>
      <c r="AX340" s="7" t="str">
        <f t="shared" si="6776"/>
        <v/>
      </c>
      <c r="AY340" s="7" t="str">
        <f t="shared" si="6776"/>
        <v/>
      </c>
      <c r="AZ340" s="7" t="str">
        <f t="shared" si="6776"/>
        <v/>
      </c>
      <c r="BA340" s="7" t="str">
        <f t="shared" si="6776"/>
        <v/>
      </c>
      <c r="BB340" s="7" t="str">
        <f t="shared" si="6776"/>
        <v/>
      </c>
      <c r="BC340" s="7" t="str">
        <f t="shared" si="6776"/>
        <v/>
      </c>
      <c r="BD340" s="7" t="str">
        <f t="shared" si="6776"/>
        <v/>
      </c>
      <c r="BE340" s="7" t="str">
        <f t="shared" si="6776"/>
        <v/>
      </c>
      <c r="BF340" s="7" t="str">
        <f t="shared" si="6776"/>
        <v/>
      </c>
      <c r="BG340" s="7" t="str">
        <f t="shared" si="6776"/>
        <v/>
      </c>
      <c r="BH340" s="7" t="str">
        <f t="shared" si="6776"/>
        <v/>
      </c>
      <c r="BI340" s="7" t="str">
        <f t="shared" si="6776"/>
        <v/>
      </c>
      <c r="BJ340" s="7" t="str">
        <f t="shared" si="6776"/>
        <v/>
      </c>
      <c r="BK340" s="7" t="str">
        <f t="shared" si="6776"/>
        <v/>
      </c>
      <c r="BL340" s="7" t="str">
        <f t="shared" si="6776"/>
        <v/>
      </c>
      <c r="BM340" s="7" t="str">
        <f t="shared" si="6776"/>
        <v/>
      </c>
      <c r="BN340" s="7" t="str">
        <f t="shared" si="6776"/>
        <v/>
      </c>
      <c r="BO340" s="7" t="str">
        <f t="shared" si="6776"/>
        <v/>
      </c>
      <c r="BP340" s="7" t="str">
        <f t="shared" si="6776"/>
        <v/>
      </c>
      <c r="BQ340" s="7" t="str">
        <f t="shared" si="6776"/>
        <v/>
      </c>
      <c r="BR340" s="7" t="str">
        <f t="shared" si="6776"/>
        <v/>
      </c>
      <c r="BS340" s="7" t="str">
        <f t="shared" si="6776"/>
        <v/>
      </c>
      <c r="BT340" s="7" t="str">
        <f t="shared" si="6776"/>
        <v/>
      </c>
      <c r="BU340" s="7" t="str">
        <f t="shared" si="6776"/>
        <v/>
      </c>
      <c r="BV340" s="7" t="str">
        <f t="shared" si="6776"/>
        <v/>
      </c>
      <c r="BW340" s="7" t="str">
        <f t="shared" si="6776"/>
        <v/>
      </c>
      <c r="BX340" s="7" t="str">
        <f t="shared" si="6776"/>
        <v/>
      </c>
      <c r="BY340" s="7" t="str">
        <f t="shared" si="6776"/>
        <v/>
      </c>
      <c r="BZ340" s="7" t="str">
        <f t="shared" si="6776"/>
        <v/>
      </c>
      <c r="CA340" s="7" t="str">
        <f t="shared" si="6776"/>
        <v/>
      </c>
      <c r="CB340" s="7" t="str">
        <f t="shared" si="6776"/>
        <v/>
      </c>
      <c r="CC340" s="7" t="str">
        <f t="shared" si="6776"/>
        <v/>
      </c>
      <c r="CD340" s="7" t="str">
        <f t="shared" si="6776"/>
        <v/>
      </c>
      <c r="CE340" s="7" t="str">
        <f t="shared" si="6776"/>
        <v/>
      </c>
      <c r="CF340" s="7" t="str">
        <f t="shared" si="6776"/>
        <v/>
      </c>
      <c r="CG340" s="7" t="str">
        <f t="shared" si="6776"/>
        <v/>
      </c>
      <c r="CH340" s="7" t="str">
        <f t="shared" si="6776"/>
        <v/>
      </c>
      <c r="CI340" s="7" t="str">
        <f t="shared" si="6776"/>
        <v/>
      </c>
      <c r="CJ340" s="7" t="str">
        <f t="shared" si="6776"/>
        <v/>
      </c>
      <c r="CK340" s="7" t="str">
        <f t="shared" si="6776"/>
        <v/>
      </c>
      <c r="CL340" s="7" t="str">
        <f t="shared" si="6776"/>
        <v/>
      </c>
      <c r="CM340" s="7" t="str">
        <f t="shared" si="6776"/>
        <v/>
      </c>
      <c r="CN340" s="7" t="str">
        <f t="shared" si="6776"/>
        <v/>
      </c>
      <c r="CO340" s="7" t="str">
        <f t="shared" si="6776"/>
        <v/>
      </c>
      <c r="CP340" s="7" t="str">
        <f t="shared" si="6776"/>
        <v/>
      </c>
      <c r="CQ340" s="7" t="str">
        <f t="shared" si="6776"/>
        <v/>
      </c>
      <c r="CR340" s="7" t="str">
        <f t="shared" si="6776"/>
        <v/>
      </c>
      <c r="CS340" s="7" t="str">
        <f t="shared" si="6776"/>
        <v/>
      </c>
      <c r="CT340" s="7" t="str">
        <f t="shared" si="6776"/>
        <v/>
      </c>
      <c r="CU340" s="7" t="str">
        <f t="shared" si="6776"/>
        <v/>
      </c>
      <c r="CV340" s="7" t="str">
        <f t="shared" si="6776"/>
        <v/>
      </c>
      <c r="CW340" s="7" t="str">
        <f t="shared" si="6776"/>
        <v/>
      </c>
      <c r="CX340" s="7" t="str">
        <f t="shared" si="6776"/>
        <v/>
      </c>
      <c r="CY340" s="7" t="str">
        <f t="shared" si="6776"/>
        <v/>
      </c>
      <c r="CZ340" s="7" t="str">
        <f t="shared" si="6776"/>
        <v/>
      </c>
      <c r="DA340" s="7" t="str">
        <f t="shared" si="6776"/>
        <v/>
      </c>
      <c r="DB340" s="7" t="str">
        <f t="shared" si="6776"/>
        <v/>
      </c>
      <c r="DC340" s="7" t="str">
        <f t="shared" si="6776"/>
        <v/>
      </c>
      <c r="DD340" s="7" t="str">
        <f t="shared" si="6776"/>
        <v/>
      </c>
      <c r="DE340" s="7" t="str">
        <f t="shared" si="6776"/>
        <v/>
      </c>
      <c r="DF340" s="7" t="str">
        <f t="shared" si="6776"/>
        <v/>
      </c>
      <c r="DG340" s="7" t="str">
        <f t="shared" ref="DG340:FR340" si="6777">IFERROR(IF((VLOOKUP(DG339,$X$449:$Z$614,3,FALSE))="D","",LEFT(DG339,1)),"")</f>
        <v/>
      </c>
      <c r="DH340" s="7" t="str">
        <f t="shared" si="6777"/>
        <v/>
      </c>
      <c r="DI340" s="7" t="str">
        <f t="shared" si="6777"/>
        <v/>
      </c>
      <c r="DJ340" s="7" t="str">
        <f t="shared" si="6777"/>
        <v/>
      </c>
      <c r="DK340" s="7" t="str">
        <f t="shared" si="6777"/>
        <v/>
      </c>
      <c r="DL340" s="7" t="str">
        <f t="shared" si="6777"/>
        <v/>
      </c>
      <c r="DM340" s="7" t="str">
        <f t="shared" si="6777"/>
        <v/>
      </c>
      <c r="DN340" s="7" t="str">
        <f t="shared" si="6777"/>
        <v/>
      </c>
      <c r="DO340" s="7" t="str">
        <f t="shared" si="6777"/>
        <v/>
      </c>
      <c r="DP340" s="7" t="str">
        <f t="shared" si="6777"/>
        <v/>
      </c>
      <c r="DQ340" s="7" t="str">
        <f t="shared" si="6777"/>
        <v/>
      </c>
      <c r="DR340" s="7" t="str">
        <f t="shared" si="6777"/>
        <v/>
      </c>
      <c r="DS340" s="7" t="str">
        <f t="shared" si="6777"/>
        <v/>
      </c>
      <c r="DT340" s="7" t="str">
        <f t="shared" si="6777"/>
        <v/>
      </c>
      <c r="DU340" s="7" t="str">
        <f t="shared" si="6777"/>
        <v/>
      </c>
      <c r="DV340" s="7" t="str">
        <f t="shared" si="6777"/>
        <v/>
      </c>
      <c r="DW340" s="7" t="str">
        <f t="shared" si="6777"/>
        <v/>
      </c>
      <c r="DX340" s="7" t="str">
        <f t="shared" si="6777"/>
        <v/>
      </c>
      <c r="DY340" s="7" t="str">
        <f t="shared" si="6777"/>
        <v/>
      </c>
      <c r="DZ340" s="7" t="str">
        <f t="shared" si="6777"/>
        <v/>
      </c>
      <c r="EA340" s="7" t="str">
        <f t="shared" si="6777"/>
        <v/>
      </c>
      <c r="EB340" s="7" t="str">
        <f t="shared" si="6777"/>
        <v/>
      </c>
      <c r="EC340" s="7" t="str">
        <f t="shared" si="6777"/>
        <v/>
      </c>
      <c r="ED340" s="7" t="str">
        <f t="shared" si="6777"/>
        <v/>
      </c>
      <c r="EE340" s="7" t="str">
        <f t="shared" si="6777"/>
        <v/>
      </c>
      <c r="EF340" s="7" t="str">
        <f t="shared" si="6777"/>
        <v/>
      </c>
      <c r="EG340" s="7" t="str">
        <f t="shared" si="6777"/>
        <v/>
      </c>
      <c r="EH340" s="7" t="str">
        <f t="shared" si="6777"/>
        <v/>
      </c>
      <c r="EI340" s="7" t="str">
        <f t="shared" si="6777"/>
        <v/>
      </c>
      <c r="EJ340" s="7" t="str">
        <f t="shared" si="6777"/>
        <v/>
      </c>
      <c r="EK340" s="7" t="str">
        <f t="shared" si="6777"/>
        <v/>
      </c>
      <c r="EL340" s="7" t="str">
        <f t="shared" si="6777"/>
        <v/>
      </c>
      <c r="EM340" s="7" t="str">
        <f t="shared" si="6777"/>
        <v/>
      </c>
      <c r="EN340" s="7" t="str">
        <f t="shared" si="6777"/>
        <v/>
      </c>
      <c r="EO340" s="7" t="str">
        <f t="shared" si="6777"/>
        <v/>
      </c>
      <c r="EP340" s="7" t="str">
        <f t="shared" si="6777"/>
        <v/>
      </c>
      <c r="EQ340" s="7" t="str">
        <f t="shared" si="6777"/>
        <v/>
      </c>
      <c r="ER340" s="7" t="str">
        <f t="shared" si="6777"/>
        <v/>
      </c>
      <c r="ES340" s="7" t="str">
        <f t="shared" si="6777"/>
        <v/>
      </c>
      <c r="ET340" s="7" t="str">
        <f t="shared" si="6777"/>
        <v/>
      </c>
      <c r="EU340" s="7" t="str">
        <f t="shared" si="6777"/>
        <v/>
      </c>
      <c r="EV340" s="7" t="str">
        <f t="shared" si="6777"/>
        <v/>
      </c>
      <c r="EW340" s="7" t="str">
        <f t="shared" si="6777"/>
        <v/>
      </c>
      <c r="EX340" s="7" t="str">
        <f t="shared" si="6777"/>
        <v/>
      </c>
      <c r="EY340" s="7" t="str">
        <f t="shared" si="6777"/>
        <v/>
      </c>
      <c r="EZ340" s="7" t="str">
        <f t="shared" si="6777"/>
        <v/>
      </c>
      <c r="FA340" s="7" t="str">
        <f t="shared" si="6777"/>
        <v/>
      </c>
      <c r="FB340" s="7" t="str">
        <f t="shared" si="6777"/>
        <v/>
      </c>
      <c r="FC340" s="7" t="str">
        <f t="shared" si="6777"/>
        <v/>
      </c>
      <c r="FD340" s="7" t="str">
        <f t="shared" si="6777"/>
        <v/>
      </c>
      <c r="FE340" s="7" t="str">
        <f t="shared" si="6777"/>
        <v/>
      </c>
      <c r="FF340" s="7" t="str">
        <f t="shared" si="6777"/>
        <v/>
      </c>
      <c r="FG340" s="7" t="str">
        <f t="shared" si="6777"/>
        <v/>
      </c>
      <c r="FH340" s="7" t="str">
        <f t="shared" si="6777"/>
        <v/>
      </c>
      <c r="FI340" s="7" t="str">
        <f t="shared" si="6777"/>
        <v/>
      </c>
      <c r="FJ340" s="7" t="str">
        <f t="shared" si="6777"/>
        <v/>
      </c>
      <c r="FK340" s="7" t="str">
        <f t="shared" si="6777"/>
        <v/>
      </c>
      <c r="FL340" s="7" t="str">
        <f t="shared" si="6777"/>
        <v/>
      </c>
      <c r="FM340" s="7" t="str">
        <f t="shared" si="6777"/>
        <v/>
      </c>
      <c r="FN340" s="7" t="str">
        <f t="shared" si="6777"/>
        <v/>
      </c>
      <c r="FO340" s="7" t="str">
        <f t="shared" si="6777"/>
        <v/>
      </c>
      <c r="FP340" s="7" t="str">
        <f t="shared" si="6777"/>
        <v/>
      </c>
      <c r="FQ340" s="7" t="str">
        <f t="shared" si="6777"/>
        <v/>
      </c>
      <c r="FR340" s="7" t="str">
        <f t="shared" si="6777"/>
        <v/>
      </c>
      <c r="FS340" s="7" t="str">
        <f t="shared" ref="FS340:HU340" si="6778">IFERROR(IF((VLOOKUP(FS339,$X$449:$Z$614,3,FALSE))="D","",LEFT(FS339,1)),"")</f>
        <v/>
      </c>
      <c r="FT340" s="7" t="str">
        <f t="shared" si="6778"/>
        <v/>
      </c>
      <c r="FU340" s="7" t="str">
        <f t="shared" si="6778"/>
        <v/>
      </c>
      <c r="FV340" s="7" t="str">
        <f t="shared" si="6778"/>
        <v/>
      </c>
      <c r="FW340" s="7" t="str">
        <f t="shared" si="6778"/>
        <v/>
      </c>
      <c r="FX340" s="7" t="str">
        <f t="shared" si="6778"/>
        <v/>
      </c>
      <c r="FY340" s="7" t="str">
        <f t="shared" si="6778"/>
        <v/>
      </c>
      <c r="FZ340" s="7" t="str">
        <f t="shared" si="6778"/>
        <v/>
      </c>
      <c r="GA340" s="7" t="str">
        <f t="shared" si="6778"/>
        <v/>
      </c>
      <c r="GB340" s="7" t="str">
        <f t="shared" si="6778"/>
        <v/>
      </c>
      <c r="GC340" s="7" t="str">
        <f t="shared" si="6778"/>
        <v/>
      </c>
      <c r="GD340" s="7" t="str">
        <f t="shared" si="6778"/>
        <v/>
      </c>
      <c r="GE340" s="7" t="str">
        <f t="shared" si="6778"/>
        <v/>
      </c>
      <c r="GF340" s="7" t="str">
        <f t="shared" si="6778"/>
        <v/>
      </c>
      <c r="GG340" s="7" t="str">
        <f t="shared" si="6778"/>
        <v/>
      </c>
      <c r="GH340" s="7" t="str">
        <f t="shared" si="6778"/>
        <v/>
      </c>
      <c r="GI340" s="7" t="str">
        <f t="shared" si="6778"/>
        <v/>
      </c>
      <c r="GJ340" s="7" t="str">
        <f t="shared" si="6778"/>
        <v/>
      </c>
      <c r="GK340" s="7" t="str">
        <f t="shared" si="6778"/>
        <v/>
      </c>
      <c r="GL340" s="7" t="str">
        <f t="shared" si="6778"/>
        <v/>
      </c>
      <c r="GM340" s="7" t="str">
        <f t="shared" si="6778"/>
        <v/>
      </c>
      <c r="GN340" s="7" t="str">
        <f t="shared" si="6778"/>
        <v/>
      </c>
      <c r="GO340" s="7" t="str">
        <f t="shared" si="6778"/>
        <v/>
      </c>
      <c r="GP340" s="7" t="str">
        <f t="shared" si="6778"/>
        <v/>
      </c>
      <c r="GQ340" s="7" t="str">
        <f t="shared" si="6778"/>
        <v/>
      </c>
      <c r="GR340" s="7" t="str">
        <f t="shared" si="6778"/>
        <v/>
      </c>
      <c r="GS340" s="7" t="str">
        <f t="shared" si="6778"/>
        <v/>
      </c>
      <c r="GT340" s="7" t="str">
        <f t="shared" si="6778"/>
        <v/>
      </c>
      <c r="GU340" s="7" t="str">
        <f t="shared" si="6778"/>
        <v/>
      </c>
      <c r="GV340" s="7" t="str">
        <f t="shared" si="6778"/>
        <v/>
      </c>
      <c r="GW340" s="7" t="str">
        <f t="shared" si="6778"/>
        <v/>
      </c>
      <c r="GX340" s="7" t="str">
        <f t="shared" si="6778"/>
        <v/>
      </c>
      <c r="GY340" s="7" t="str">
        <f t="shared" si="6778"/>
        <v/>
      </c>
      <c r="GZ340" s="7" t="str">
        <f t="shared" si="6778"/>
        <v/>
      </c>
      <c r="HA340" s="7" t="str">
        <f t="shared" si="6778"/>
        <v/>
      </c>
      <c r="HB340" s="7" t="str">
        <f t="shared" si="6778"/>
        <v/>
      </c>
      <c r="HC340" s="7" t="str">
        <f t="shared" si="6778"/>
        <v/>
      </c>
      <c r="HD340" s="7" t="str">
        <f t="shared" si="6778"/>
        <v/>
      </c>
      <c r="HE340" s="7" t="str">
        <f t="shared" si="6778"/>
        <v/>
      </c>
      <c r="HF340" s="7" t="str">
        <f t="shared" si="6778"/>
        <v/>
      </c>
      <c r="HG340" s="7" t="str">
        <f t="shared" si="6778"/>
        <v/>
      </c>
      <c r="HH340" s="7" t="str">
        <f t="shared" si="6778"/>
        <v/>
      </c>
      <c r="HI340" s="7" t="str">
        <f t="shared" si="6778"/>
        <v/>
      </c>
      <c r="HJ340" s="7" t="str">
        <f t="shared" si="6778"/>
        <v/>
      </c>
      <c r="HK340" s="7" t="str">
        <f t="shared" si="6778"/>
        <v/>
      </c>
      <c r="HL340" s="7" t="str">
        <f t="shared" si="6778"/>
        <v/>
      </c>
      <c r="HM340" s="7" t="str">
        <f t="shared" si="6778"/>
        <v/>
      </c>
      <c r="HN340" s="7" t="str">
        <f t="shared" si="6778"/>
        <v/>
      </c>
      <c r="HO340" s="7" t="str">
        <f t="shared" si="6778"/>
        <v/>
      </c>
      <c r="HP340" s="7" t="str">
        <f t="shared" si="6778"/>
        <v/>
      </c>
      <c r="HQ340" s="7" t="str">
        <f t="shared" si="6778"/>
        <v/>
      </c>
      <c r="HR340" s="7" t="str">
        <f t="shared" si="6778"/>
        <v/>
      </c>
      <c r="HS340" s="7" t="str">
        <f t="shared" si="6778"/>
        <v/>
      </c>
      <c r="HT340" s="7" t="str">
        <f t="shared" si="6778"/>
        <v/>
      </c>
      <c r="HU340" s="7" t="str">
        <f t="shared" si="6778"/>
        <v/>
      </c>
      <c r="HV340" s="7" t="str">
        <f t="shared" ref="HV340" si="6779">LEFT(HV339,1)</f>
        <v/>
      </c>
    </row>
    <row r="341" spans="1:238" hidden="1" x14ac:dyDescent="0.3">
      <c r="A341" s="31" t="s">
        <v>726</v>
      </c>
      <c r="B341" s="31" t="str">
        <f>VLOOKUP($A341,POINTS!$O$3:$W$168,B$232,FALSE)</f>
        <v>Annunciation Church</v>
      </c>
      <c r="C341" s="31" t="str">
        <f>VLOOKUP($A341,POINTS!$O$3:$W$168,C$232,FALSE)</f>
        <v>St. Hedwig</v>
      </c>
      <c r="D341" s="32">
        <f>VLOOKUP($A341,POINTS!$O$3:$W$168,D$232,FALSE)</f>
        <v>29.415742000000002</v>
      </c>
      <c r="E341" s="32">
        <f>VLOOKUP($A341,POINTS!$O$3:$W$168,E$232,FALSE)</f>
        <v>-98.207060999999996</v>
      </c>
      <c r="F341" s="31">
        <f>VLOOKUP($A341,POINTS!$O$3:$W$168,F$232,FALSE)</f>
        <v>0</v>
      </c>
      <c r="G341" s="31">
        <f>VLOOKUP($A341,POINTS!$O$3:$W$168,G$232,FALSE)</f>
        <v>139</v>
      </c>
      <c r="H341" s="31">
        <f>VLOOKUP($A341,POINTS!$O$3:$W$168,H$232,FALSE)</f>
        <v>0</v>
      </c>
      <c r="I341" s="7">
        <f>ROUNDUP(VLOOKUP(A341,POINTS!$A$3:$J$168,10,FALSE)/2,0)</f>
        <v>70</v>
      </c>
      <c r="Z341" s="29"/>
      <c r="AA341" s="29"/>
      <c r="AE341" s="7" t="str">
        <f t="shared" ref="AE341:AZ341" si="6780">IF(AE337="","",IF(AE338-AE337&lt;0,"FAIL","Good"))</f>
        <v/>
      </c>
      <c r="AF341" s="7" t="str">
        <f t="shared" si="6780"/>
        <v/>
      </c>
      <c r="AG341" s="7" t="str">
        <f t="shared" si="6780"/>
        <v/>
      </c>
      <c r="AH341" s="7" t="str">
        <f t="shared" si="6780"/>
        <v/>
      </c>
      <c r="AI341" s="7" t="str">
        <f t="shared" si="6780"/>
        <v/>
      </c>
      <c r="AJ341" s="7" t="str">
        <f t="shared" si="6780"/>
        <v/>
      </c>
      <c r="AK341" s="7" t="str">
        <f t="shared" si="6780"/>
        <v/>
      </c>
      <c r="AL341" s="7" t="str">
        <f t="shared" si="6780"/>
        <v/>
      </c>
      <c r="AM341" s="7" t="str">
        <f t="shared" si="6780"/>
        <v/>
      </c>
      <c r="AN341" s="7" t="str">
        <f t="shared" si="6780"/>
        <v/>
      </c>
      <c r="AO341" s="7" t="str">
        <f t="shared" si="6780"/>
        <v/>
      </c>
      <c r="AP341" s="7" t="str">
        <f t="shared" si="6780"/>
        <v/>
      </c>
      <c r="AQ341" s="7" t="str">
        <f t="shared" si="6780"/>
        <v/>
      </c>
      <c r="AR341" s="7" t="str">
        <f t="shared" si="6780"/>
        <v/>
      </c>
      <c r="AS341" s="7" t="str">
        <f t="shared" si="6780"/>
        <v/>
      </c>
      <c r="AT341" s="7" t="str">
        <f t="shared" si="6780"/>
        <v/>
      </c>
      <c r="AU341" s="7" t="str">
        <f t="shared" si="6780"/>
        <v/>
      </c>
      <c r="AV341" s="7" t="str">
        <f t="shared" si="6780"/>
        <v/>
      </c>
      <c r="AW341" s="7" t="str">
        <f t="shared" si="6780"/>
        <v/>
      </c>
      <c r="AX341" s="7" t="str">
        <f t="shared" si="6780"/>
        <v/>
      </c>
      <c r="AY341" s="7" t="str">
        <f t="shared" si="6780"/>
        <v/>
      </c>
      <c r="AZ341" s="7" t="str">
        <f t="shared" si="6780"/>
        <v/>
      </c>
    </row>
    <row r="342" spans="1:238" hidden="1" x14ac:dyDescent="0.3">
      <c r="A342" s="31" t="s">
        <v>727</v>
      </c>
      <c r="B342" s="31" t="str">
        <f>VLOOKUP($A342,POINTS!$O$3:$W$168,B$232,FALSE)</f>
        <v>Immaculate Conception Catholic Church - Panna Maria</v>
      </c>
      <c r="C342" s="31" t="str">
        <f>VLOOKUP($A342,POINTS!$O$3:$W$168,C$232,FALSE)</f>
        <v>Panna Maria</v>
      </c>
      <c r="D342" s="32">
        <f>VLOOKUP($A342,POINTS!$O$3:$W$168,D$232,FALSE)</f>
        <v>28.957274000000002</v>
      </c>
      <c r="E342" s="32">
        <f>VLOOKUP($A342,POINTS!$O$3:$W$168,E$232,FALSE)</f>
        <v>-97.898188000000005</v>
      </c>
      <c r="F342" s="31">
        <f>VLOOKUP($A342,POINTS!$O$3:$W$168,F$232,FALSE)</f>
        <v>0</v>
      </c>
      <c r="G342" s="31">
        <f>VLOOKUP($A342,POINTS!$O$3:$W$168,G$232,FALSE)</f>
        <v>296</v>
      </c>
      <c r="H342" s="31">
        <f>VLOOKUP($A342,POINTS!$O$3:$W$168,H$232,FALSE)</f>
        <v>0</v>
      </c>
      <c r="I342" s="7">
        <f>ROUNDUP(VLOOKUP(A342,POINTS!$A$3:$J$168,10,FALSE)/2,0)</f>
        <v>74</v>
      </c>
      <c r="Z342" s="29" t="str">
        <f t="shared" ref="Z342" si="6781">AB337</f>
        <v/>
      </c>
      <c r="AA342" s="29"/>
      <c r="AB342" s="7">
        <f t="shared" ref="AB342" si="6782">SUM(AE342:HU342)</f>
        <v>0</v>
      </c>
      <c r="AC342" s="7" t="s">
        <v>805</v>
      </c>
      <c r="AE342" s="7" t="str">
        <f t="shared" ref="AE342:CP342" si="6783">IF(AE340="","",IF(LEFT(AE339,1)="F",0,IF(AE339="","",IF(AE343="Day",VLOOKUP(AE339,$A$449:$E$614,5,FALSE),IF(AE343="Night",VLOOKUP(AE339,$A$449:$E$614,4,FALSE),"")))))</f>
        <v/>
      </c>
      <c r="AF342" s="7" t="str">
        <f t="shared" si="6783"/>
        <v/>
      </c>
      <c r="AG342" s="7" t="str">
        <f t="shared" si="6783"/>
        <v/>
      </c>
      <c r="AH342" s="7" t="str">
        <f t="shared" si="6783"/>
        <v/>
      </c>
      <c r="AI342" s="7" t="str">
        <f t="shared" si="6783"/>
        <v/>
      </c>
      <c r="AJ342" s="7" t="str">
        <f t="shared" si="6783"/>
        <v/>
      </c>
      <c r="AK342" s="7" t="str">
        <f t="shared" si="6783"/>
        <v/>
      </c>
      <c r="AL342" s="7" t="str">
        <f t="shared" si="6783"/>
        <v/>
      </c>
      <c r="AM342" s="7" t="str">
        <f t="shared" si="6783"/>
        <v/>
      </c>
      <c r="AN342" s="7" t="str">
        <f t="shared" si="6783"/>
        <v/>
      </c>
      <c r="AO342" s="7" t="str">
        <f t="shared" si="6783"/>
        <v/>
      </c>
      <c r="AP342" s="7" t="str">
        <f t="shared" si="6783"/>
        <v/>
      </c>
      <c r="AQ342" s="7" t="str">
        <f t="shared" si="6783"/>
        <v/>
      </c>
      <c r="AR342" s="7" t="str">
        <f t="shared" si="6783"/>
        <v/>
      </c>
      <c r="AS342" s="7" t="str">
        <f t="shared" si="6783"/>
        <v/>
      </c>
      <c r="AT342" s="7" t="str">
        <f t="shared" si="6783"/>
        <v/>
      </c>
      <c r="AU342" s="7" t="str">
        <f t="shared" si="6783"/>
        <v/>
      </c>
      <c r="AV342" s="7" t="str">
        <f t="shared" si="6783"/>
        <v/>
      </c>
      <c r="AW342" s="7" t="str">
        <f t="shared" si="6783"/>
        <v/>
      </c>
      <c r="AX342" s="7" t="str">
        <f t="shared" si="6783"/>
        <v/>
      </c>
      <c r="AY342" s="7" t="str">
        <f t="shared" si="6783"/>
        <v/>
      </c>
      <c r="AZ342" s="7" t="str">
        <f t="shared" si="6783"/>
        <v/>
      </c>
      <c r="BA342" s="7" t="str">
        <f t="shared" si="6783"/>
        <v/>
      </c>
      <c r="BB342" s="7" t="str">
        <f t="shared" si="6783"/>
        <v/>
      </c>
      <c r="BC342" s="7" t="str">
        <f t="shared" si="6783"/>
        <v/>
      </c>
      <c r="BD342" s="7" t="str">
        <f t="shared" si="6783"/>
        <v/>
      </c>
      <c r="BE342" s="7" t="str">
        <f t="shared" si="6783"/>
        <v/>
      </c>
      <c r="BF342" s="7" t="str">
        <f t="shared" si="6783"/>
        <v/>
      </c>
      <c r="BG342" s="7" t="str">
        <f t="shared" si="6783"/>
        <v/>
      </c>
      <c r="BH342" s="7" t="str">
        <f t="shared" si="6783"/>
        <v/>
      </c>
      <c r="BI342" s="7" t="str">
        <f t="shared" si="6783"/>
        <v/>
      </c>
      <c r="BJ342" s="7" t="str">
        <f t="shared" si="6783"/>
        <v/>
      </c>
      <c r="BK342" s="7" t="str">
        <f t="shared" si="6783"/>
        <v/>
      </c>
      <c r="BL342" s="7" t="str">
        <f t="shared" si="6783"/>
        <v/>
      </c>
      <c r="BM342" s="7" t="str">
        <f t="shared" si="6783"/>
        <v/>
      </c>
      <c r="BN342" s="7" t="str">
        <f t="shared" si="6783"/>
        <v/>
      </c>
      <c r="BO342" s="7" t="str">
        <f t="shared" si="6783"/>
        <v/>
      </c>
      <c r="BP342" s="7" t="str">
        <f t="shared" si="6783"/>
        <v/>
      </c>
      <c r="BQ342" s="7" t="str">
        <f t="shared" si="6783"/>
        <v/>
      </c>
      <c r="BR342" s="7" t="str">
        <f t="shared" si="6783"/>
        <v/>
      </c>
      <c r="BS342" s="7" t="str">
        <f t="shared" si="6783"/>
        <v/>
      </c>
      <c r="BT342" s="7" t="str">
        <f t="shared" si="6783"/>
        <v/>
      </c>
      <c r="BU342" s="7" t="str">
        <f t="shared" si="6783"/>
        <v/>
      </c>
      <c r="BV342" s="7" t="str">
        <f t="shared" si="6783"/>
        <v/>
      </c>
      <c r="BW342" s="7" t="str">
        <f t="shared" si="6783"/>
        <v/>
      </c>
      <c r="BX342" s="7" t="str">
        <f t="shared" si="6783"/>
        <v/>
      </c>
      <c r="BY342" s="7" t="str">
        <f t="shared" si="6783"/>
        <v/>
      </c>
      <c r="BZ342" s="7" t="str">
        <f t="shared" si="6783"/>
        <v/>
      </c>
      <c r="CA342" s="7" t="str">
        <f t="shared" si="6783"/>
        <v/>
      </c>
      <c r="CB342" s="7" t="str">
        <f t="shared" si="6783"/>
        <v/>
      </c>
      <c r="CC342" s="7" t="str">
        <f t="shared" si="6783"/>
        <v/>
      </c>
      <c r="CD342" s="7" t="str">
        <f t="shared" si="6783"/>
        <v/>
      </c>
      <c r="CE342" s="7" t="str">
        <f t="shared" si="6783"/>
        <v/>
      </c>
      <c r="CF342" s="7" t="str">
        <f t="shared" si="6783"/>
        <v/>
      </c>
      <c r="CG342" s="7" t="str">
        <f t="shared" si="6783"/>
        <v/>
      </c>
      <c r="CH342" s="7" t="str">
        <f t="shared" si="6783"/>
        <v/>
      </c>
      <c r="CI342" s="7" t="str">
        <f t="shared" si="6783"/>
        <v/>
      </c>
      <c r="CJ342" s="7" t="str">
        <f t="shared" si="6783"/>
        <v/>
      </c>
      <c r="CK342" s="7" t="str">
        <f t="shared" si="6783"/>
        <v/>
      </c>
      <c r="CL342" s="7" t="str">
        <f t="shared" si="6783"/>
        <v/>
      </c>
      <c r="CM342" s="7" t="str">
        <f t="shared" si="6783"/>
        <v/>
      </c>
      <c r="CN342" s="7" t="str">
        <f t="shared" si="6783"/>
        <v/>
      </c>
      <c r="CO342" s="7" t="str">
        <f t="shared" si="6783"/>
        <v/>
      </c>
      <c r="CP342" s="7" t="str">
        <f t="shared" si="6783"/>
        <v/>
      </c>
      <c r="CQ342" s="7" t="str">
        <f t="shared" ref="CQ342:FB342" si="6784">IF(CQ340="","",IF(LEFT(CQ339,1)="F",0,IF(CQ339="","",IF(CQ343="Day",VLOOKUP(CQ339,$A$449:$E$614,5,FALSE),IF(CQ343="Night",VLOOKUP(CQ339,$A$449:$E$614,4,FALSE),"")))))</f>
        <v/>
      </c>
      <c r="CR342" s="7" t="str">
        <f t="shared" si="6784"/>
        <v/>
      </c>
      <c r="CS342" s="7" t="str">
        <f t="shared" si="6784"/>
        <v/>
      </c>
      <c r="CT342" s="7" t="str">
        <f t="shared" si="6784"/>
        <v/>
      </c>
      <c r="CU342" s="7" t="str">
        <f t="shared" si="6784"/>
        <v/>
      </c>
      <c r="CV342" s="7" t="str">
        <f t="shared" si="6784"/>
        <v/>
      </c>
      <c r="CW342" s="7" t="str">
        <f t="shared" si="6784"/>
        <v/>
      </c>
      <c r="CX342" s="7" t="str">
        <f t="shared" si="6784"/>
        <v/>
      </c>
      <c r="CY342" s="7" t="str">
        <f t="shared" si="6784"/>
        <v/>
      </c>
      <c r="CZ342" s="7" t="str">
        <f t="shared" si="6784"/>
        <v/>
      </c>
      <c r="DA342" s="7" t="str">
        <f t="shared" si="6784"/>
        <v/>
      </c>
      <c r="DB342" s="7" t="str">
        <f t="shared" si="6784"/>
        <v/>
      </c>
      <c r="DC342" s="7" t="str">
        <f t="shared" si="6784"/>
        <v/>
      </c>
      <c r="DD342" s="7" t="str">
        <f t="shared" si="6784"/>
        <v/>
      </c>
      <c r="DE342" s="7" t="str">
        <f t="shared" si="6784"/>
        <v/>
      </c>
      <c r="DF342" s="7" t="str">
        <f t="shared" si="6784"/>
        <v/>
      </c>
      <c r="DG342" s="7" t="str">
        <f t="shared" si="6784"/>
        <v/>
      </c>
      <c r="DH342" s="7" t="str">
        <f t="shared" si="6784"/>
        <v/>
      </c>
      <c r="DI342" s="7" t="str">
        <f t="shared" si="6784"/>
        <v/>
      </c>
      <c r="DJ342" s="7" t="str">
        <f t="shared" si="6784"/>
        <v/>
      </c>
      <c r="DK342" s="7" t="str">
        <f t="shared" si="6784"/>
        <v/>
      </c>
      <c r="DL342" s="7" t="str">
        <f t="shared" si="6784"/>
        <v/>
      </c>
      <c r="DM342" s="7" t="str">
        <f t="shared" si="6784"/>
        <v/>
      </c>
      <c r="DN342" s="7" t="str">
        <f t="shared" si="6784"/>
        <v/>
      </c>
      <c r="DO342" s="7" t="str">
        <f t="shared" si="6784"/>
        <v/>
      </c>
      <c r="DP342" s="7" t="str">
        <f t="shared" si="6784"/>
        <v/>
      </c>
      <c r="DQ342" s="7" t="str">
        <f t="shared" si="6784"/>
        <v/>
      </c>
      <c r="DR342" s="7" t="str">
        <f t="shared" si="6784"/>
        <v/>
      </c>
      <c r="DS342" s="7" t="str">
        <f t="shared" si="6784"/>
        <v/>
      </c>
      <c r="DT342" s="7" t="str">
        <f t="shared" si="6784"/>
        <v/>
      </c>
      <c r="DU342" s="7" t="str">
        <f t="shared" si="6784"/>
        <v/>
      </c>
      <c r="DV342" s="7" t="str">
        <f t="shared" si="6784"/>
        <v/>
      </c>
      <c r="DW342" s="7" t="str">
        <f t="shared" si="6784"/>
        <v/>
      </c>
      <c r="DX342" s="7" t="str">
        <f t="shared" si="6784"/>
        <v/>
      </c>
      <c r="DY342" s="7" t="str">
        <f t="shared" si="6784"/>
        <v/>
      </c>
      <c r="DZ342" s="7" t="str">
        <f t="shared" si="6784"/>
        <v/>
      </c>
      <c r="EA342" s="7" t="str">
        <f t="shared" si="6784"/>
        <v/>
      </c>
      <c r="EB342" s="7" t="str">
        <f t="shared" si="6784"/>
        <v/>
      </c>
      <c r="EC342" s="7" t="str">
        <f t="shared" si="6784"/>
        <v/>
      </c>
      <c r="ED342" s="7" t="str">
        <f t="shared" si="6784"/>
        <v/>
      </c>
      <c r="EE342" s="7" t="str">
        <f t="shared" si="6784"/>
        <v/>
      </c>
      <c r="EF342" s="7" t="str">
        <f t="shared" si="6784"/>
        <v/>
      </c>
      <c r="EG342" s="7" t="str">
        <f t="shared" si="6784"/>
        <v/>
      </c>
      <c r="EH342" s="7" t="str">
        <f t="shared" si="6784"/>
        <v/>
      </c>
      <c r="EI342" s="7" t="str">
        <f t="shared" si="6784"/>
        <v/>
      </c>
      <c r="EJ342" s="7" t="str">
        <f t="shared" si="6784"/>
        <v/>
      </c>
      <c r="EK342" s="7" t="str">
        <f t="shared" si="6784"/>
        <v/>
      </c>
      <c r="EL342" s="7" t="str">
        <f t="shared" si="6784"/>
        <v/>
      </c>
      <c r="EM342" s="7" t="str">
        <f t="shared" si="6784"/>
        <v/>
      </c>
      <c r="EN342" s="7" t="str">
        <f t="shared" si="6784"/>
        <v/>
      </c>
      <c r="EO342" s="7" t="str">
        <f t="shared" si="6784"/>
        <v/>
      </c>
      <c r="EP342" s="7" t="str">
        <f t="shared" si="6784"/>
        <v/>
      </c>
      <c r="EQ342" s="7" t="str">
        <f t="shared" si="6784"/>
        <v/>
      </c>
      <c r="ER342" s="7" t="str">
        <f t="shared" si="6784"/>
        <v/>
      </c>
      <c r="ES342" s="7" t="str">
        <f t="shared" si="6784"/>
        <v/>
      </c>
      <c r="ET342" s="7" t="str">
        <f t="shared" si="6784"/>
        <v/>
      </c>
      <c r="EU342" s="7" t="str">
        <f t="shared" si="6784"/>
        <v/>
      </c>
      <c r="EV342" s="7" t="str">
        <f t="shared" si="6784"/>
        <v/>
      </c>
      <c r="EW342" s="7" t="str">
        <f t="shared" si="6784"/>
        <v/>
      </c>
      <c r="EX342" s="7" t="str">
        <f t="shared" si="6784"/>
        <v/>
      </c>
      <c r="EY342" s="7" t="str">
        <f t="shared" si="6784"/>
        <v/>
      </c>
      <c r="EZ342" s="7" t="str">
        <f t="shared" si="6784"/>
        <v/>
      </c>
      <c r="FA342" s="7" t="str">
        <f t="shared" si="6784"/>
        <v/>
      </c>
      <c r="FB342" s="7" t="str">
        <f t="shared" si="6784"/>
        <v/>
      </c>
      <c r="FC342" s="7" t="str">
        <f t="shared" ref="FC342:HN342" si="6785">IF(FC340="","",IF(LEFT(FC339,1)="F",0,IF(FC339="","",IF(FC343="Day",VLOOKUP(FC339,$A$449:$E$614,5,FALSE),IF(FC343="Night",VLOOKUP(FC339,$A$449:$E$614,4,FALSE),"")))))</f>
        <v/>
      </c>
      <c r="FD342" s="7" t="str">
        <f t="shared" si="6785"/>
        <v/>
      </c>
      <c r="FE342" s="7" t="str">
        <f t="shared" si="6785"/>
        <v/>
      </c>
      <c r="FF342" s="7" t="str">
        <f t="shared" si="6785"/>
        <v/>
      </c>
      <c r="FG342" s="7" t="str">
        <f t="shared" si="6785"/>
        <v/>
      </c>
      <c r="FH342" s="7" t="str">
        <f t="shared" si="6785"/>
        <v/>
      </c>
      <c r="FI342" s="7" t="str">
        <f t="shared" si="6785"/>
        <v/>
      </c>
      <c r="FJ342" s="7" t="str">
        <f t="shared" si="6785"/>
        <v/>
      </c>
      <c r="FK342" s="7" t="str">
        <f t="shared" si="6785"/>
        <v/>
      </c>
      <c r="FL342" s="7" t="str">
        <f t="shared" si="6785"/>
        <v/>
      </c>
      <c r="FM342" s="7" t="str">
        <f t="shared" si="6785"/>
        <v/>
      </c>
      <c r="FN342" s="7" t="str">
        <f t="shared" si="6785"/>
        <v/>
      </c>
      <c r="FO342" s="7" t="str">
        <f t="shared" si="6785"/>
        <v/>
      </c>
      <c r="FP342" s="7" t="str">
        <f t="shared" si="6785"/>
        <v/>
      </c>
      <c r="FQ342" s="7" t="str">
        <f t="shared" si="6785"/>
        <v/>
      </c>
      <c r="FR342" s="7" t="str">
        <f t="shared" si="6785"/>
        <v/>
      </c>
      <c r="FS342" s="7" t="str">
        <f t="shared" si="6785"/>
        <v/>
      </c>
      <c r="FT342" s="7" t="str">
        <f t="shared" si="6785"/>
        <v/>
      </c>
      <c r="FU342" s="7" t="str">
        <f t="shared" si="6785"/>
        <v/>
      </c>
      <c r="FV342" s="7" t="str">
        <f t="shared" si="6785"/>
        <v/>
      </c>
      <c r="FW342" s="7" t="str">
        <f t="shared" si="6785"/>
        <v/>
      </c>
      <c r="FX342" s="7" t="str">
        <f t="shared" si="6785"/>
        <v/>
      </c>
      <c r="FY342" s="7" t="str">
        <f t="shared" si="6785"/>
        <v/>
      </c>
      <c r="FZ342" s="7" t="str">
        <f t="shared" si="6785"/>
        <v/>
      </c>
      <c r="GA342" s="7" t="str">
        <f t="shared" si="6785"/>
        <v/>
      </c>
      <c r="GB342" s="7" t="str">
        <f t="shared" si="6785"/>
        <v/>
      </c>
      <c r="GC342" s="7" t="str">
        <f t="shared" si="6785"/>
        <v/>
      </c>
      <c r="GD342" s="7" t="str">
        <f t="shared" si="6785"/>
        <v/>
      </c>
      <c r="GE342" s="7" t="str">
        <f t="shared" si="6785"/>
        <v/>
      </c>
      <c r="GF342" s="7" t="str">
        <f t="shared" si="6785"/>
        <v/>
      </c>
      <c r="GG342" s="7" t="str">
        <f t="shared" si="6785"/>
        <v/>
      </c>
      <c r="GH342" s="7" t="str">
        <f t="shared" si="6785"/>
        <v/>
      </c>
      <c r="GI342" s="7" t="str">
        <f t="shared" si="6785"/>
        <v/>
      </c>
      <c r="GJ342" s="7" t="str">
        <f t="shared" si="6785"/>
        <v/>
      </c>
      <c r="GK342" s="7" t="str">
        <f t="shared" si="6785"/>
        <v/>
      </c>
      <c r="GL342" s="7" t="str">
        <f t="shared" si="6785"/>
        <v/>
      </c>
      <c r="GM342" s="7" t="str">
        <f t="shared" si="6785"/>
        <v/>
      </c>
      <c r="GN342" s="7" t="str">
        <f t="shared" si="6785"/>
        <v/>
      </c>
      <c r="GO342" s="7" t="str">
        <f t="shared" si="6785"/>
        <v/>
      </c>
      <c r="GP342" s="7" t="str">
        <f t="shared" si="6785"/>
        <v/>
      </c>
      <c r="GQ342" s="7" t="str">
        <f t="shared" si="6785"/>
        <v/>
      </c>
      <c r="GR342" s="7" t="str">
        <f t="shared" si="6785"/>
        <v/>
      </c>
      <c r="GS342" s="7" t="str">
        <f t="shared" si="6785"/>
        <v/>
      </c>
      <c r="GT342" s="7" t="str">
        <f t="shared" si="6785"/>
        <v/>
      </c>
      <c r="GU342" s="7" t="str">
        <f t="shared" si="6785"/>
        <v/>
      </c>
      <c r="GV342" s="7" t="str">
        <f t="shared" si="6785"/>
        <v/>
      </c>
      <c r="GW342" s="7" t="str">
        <f t="shared" si="6785"/>
        <v/>
      </c>
      <c r="GX342" s="7" t="str">
        <f t="shared" si="6785"/>
        <v/>
      </c>
      <c r="GY342" s="7" t="str">
        <f t="shared" si="6785"/>
        <v/>
      </c>
      <c r="GZ342" s="7" t="str">
        <f t="shared" si="6785"/>
        <v/>
      </c>
      <c r="HA342" s="7" t="str">
        <f t="shared" si="6785"/>
        <v/>
      </c>
      <c r="HB342" s="7" t="str">
        <f t="shared" si="6785"/>
        <v/>
      </c>
      <c r="HC342" s="7" t="str">
        <f t="shared" si="6785"/>
        <v/>
      </c>
      <c r="HD342" s="7" t="str">
        <f t="shared" si="6785"/>
        <v/>
      </c>
      <c r="HE342" s="7" t="str">
        <f t="shared" si="6785"/>
        <v/>
      </c>
      <c r="HF342" s="7" t="str">
        <f t="shared" si="6785"/>
        <v/>
      </c>
      <c r="HG342" s="7" t="str">
        <f t="shared" si="6785"/>
        <v/>
      </c>
      <c r="HH342" s="7" t="str">
        <f t="shared" si="6785"/>
        <v/>
      </c>
      <c r="HI342" s="7" t="str">
        <f t="shared" si="6785"/>
        <v/>
      </c>
      <c r="HJ342" s="7" t="str">
        <f t="shared" si="6785"/>
        <v/>
      </c>
      <c r="HK342" s="7" t="str">
        <f t="shared" si="6785"/>
        <v/>
      </c>
      <c r="HL342" s="7" t="str">
        <f t="shared" si="6785"/>
        <v/>
      </c>
      <c r="HM342" s="7" t="str">
        <f t="shared" si="6785"/>
        <v/>
      </c>
      <c r="HN342" s="7" t="str">
        <f t="shared" si="6785"/>
        <v/>
      </c>
      <c r="HO342" s="7" t="str">
        <f t="shared" ref="HO342:ID342" si="6786">IF(HO340="","",IF(LEFT(HO339,1)="F",0,IF(HO339="","",IF(HO343="Day",VLOOKUP(HO339,$A$449:$E$614,5,FALSE),IF(HO343="Night",VLOOKUP(HO339,$A$449:$E$614,4,FALSE),"")))))</f>
        <v/>
      </c>
      <c r="HP342" s="7" t="str">
        <f t="shared" si="6786"/>
        <v/>
      </c>
      <c r="HQ342" s="7" t="str">
        <f t="shared" si="6786"/>
        <v/>
      </c>
      <c r="HR342" s="7" t="str">
        <f t="shared" si="6786"/>
        <v/>
      </c>
      <c r="HS342" s="7" t="str">
        <f t="shared" si="6786"/>
        <v/>
      </c>
      <c r="HT342" s="7" t="str">
        <f t="shared" si="6786"/>
        <v/>
      </c>
      <c r="HU342" s="7" t="str">
        <f t="shared" si="6786"/>
        <v/>
      </c>
      <c r="HV342" s="7" t="str">
        <f t="shared" si="6786"/>
        <v/>
      </c>
      <c r="HW342" s="7" t="str">
        <f t="shared" si="6786"/>
        <v/>
      </c>
      <c r="HX342" s="7" t="str">
        <f t="shared" si="6786"/>
        <v/>
      </c>
      <c r="HY342" s="7" t="str">
        <f t="shared" si="6786"/>
        <v/>
      </c>
      <c r="HZ342" s="7" t="str">
        <f t="shared" si="6786"/>
        <v/>
      </c>
      <c r="IA342" s="7" t="str">
        <f t="shared" si="6786"/>
        <v/>
      </c>
      <c r="IB342" s="7" t="str">
        <f t="shared" si="6786"/>
        <v/>
      </c>
      <c r="IC342" s="7" t="str">
        <f t="shared" si="6786"/>
        <v/>
      </c>
      <c r="ID342" s="7" t="str">
        <f t="shared" si="6786"/>
        <v/>
      </c>
    </row>
    <row r="343" spans="1:238" hidden="1" x14ac:dyDescent="0.3">
      <c r="A343" s="31" t="s">
        <v>728</v>
      </c>
      <c r="B343" s="31" t="str">
        <f>VLOOKUP($A343,POINTS!$O$3:$W$168,B$232,FALSE)</f>
        <v>St. John Evangelical Lutheran Church</v>
      </c>
      <c r="C343" s="31" t="str">
        <f>VLOOKUP($A343,POINTS!$O$3:$W$168,C$232,FALSE)</f>
        <v>Pflugerville</v>
      </c>
      <c r="D343" s="32">
        <f>VLOOKUP($A343,POINTS!$O$3:$W$168,D$232,FALSE)</f>
        <v>30.423193000000001</v>
      </c>
      <c r="E343" s="32">
        <f>VLOOKUP($A343,POINTS!$O$3:$W$168,E$232,FALSE)</f>
        <v>-97.533880999999994</v>
      </c>
      <c r="F343" s="31">
        <f>VLOOKUP($A343,POINTS!$O$3:$W$168,F$232,FALSE)</f>
        <v>0</v>
      </c>
      <c r="G343" s="31">
        <f>VLOOKUP($A343,POINTS!$O$3:$W$168,G$232,FALSE)</f>
        <v>216</v>
      </c>
      <c r="H343" s="31">
        <f>VLOOKUP($A343,POINTS!$O$3:$W$168,H$232,FALSE)</f>
        <v>0</v>
      </c>
      <c r="I343" s="7">
        <f>ROUNDUP(VLOOKUP(A343,POINTS!$A$3:$J$168,10,FALSE)/2,0)</f>
        <v>36</v>
      </c>
      <c r="Z343" s="29"/>
      <c r="AA343" s="29"/>
      <c r="AB343" s="7">
        <f>IF(BR1364*0.1&gt;=0.5,0.5,1-(BR1364*0.1))</f>
        <v>1</v>
      </c>
      <c r="AC343" s="7" t="s">
        <v>1036</v>
      </c>
      <c r="AE343" s="7" t="str">
        <f t="shared" ref="AE343:CP343" si="6787">IF(LEFT(AE339,6)="Duplic","",IF(AE339="","",VLOOKUP(AE339,$AD$26:$AI$191,6,FALSE)))</f>
        <v/>
      </c>
      <c r="AF343" s="7" t="str">
        <f t="shared" si="6787"/>
        <v/>
      </c>
      <c r="AG343" s="7" t="str">
        <f t="shared" si="6787"/>
        <v/>
      </c>
      <c r="AH343" s="7" t="str">
        <f t="shared" si="6787"/>
        <v/>
      </c>
      <c r="AI343" s="7" t="str">
        <f t="shared" si="6787"/>
        <v/>
      </c>
      <c r="AJ343" s="7" t="str">
        <f t="shared" si="6787"/>
        <v/>
      </c>
      <c r="AK343" s="7" t="str">
        <f t="shared" si="6787"/>
        <v/>
      </c>
      <c r="AL343" s="7" t="str">
        <f t="shared" si="6787"/>
        <v/>
      </c>
      <c r="AM343" s="7" t="str">
        <f t="shared" si="6787"/>
        <v/>
      </c>
      <c r="AN343" s="7" t="str">
        <f t="shared" si="6787"/>
        <v/>
      </c>
      <c r="AO343" s="7" t="str">
        <f t="shared" si="6787"/>
        <v/>
      </c>
      <c r="AP343" s="7" t="str">
        <f t="shared" si="6787"/>
        <v/>
      </c>
      <c r="AQ343" s="7" t="str">
        <f t="shared" si="6787"/>
        <v/>
      </c>
      <c r="AR343" s="7" t="str">
        <f t="shared" si="6787"/>
        <v/>
      </c>
      <c r="AS343" s="7" t="str">
        <f t="shared" si="6787"/>
        <v/>
      </c>
      <c r="AT343" s="7" t="str">
        <f t="shared" si="6787"/>
        <v/>
      </c>
      <c r="AU343" s="7" t="str">
        <f t="shared" si="6787"/>
        <v/>
      </c>
      <c r="AV343" s="7" t="str">
        <f t="shared" si="6787"/>
        <v/>
      </c>
      <c r="AW343" s="7" t="str">
        <f t="shared" si="6787"/>
        <v/>
      </c>
      <c r="AX343" s="7" t="str">
        <f t="shared" si="6787"/>
        <v/>
      </c>
      <c r="AY343" s="7" t="str">
        <f t="shared" si="6787"/>
        <v/>
      </c>
      <c r="AZ343" s="7" t="str">
        <f t="shared" si="6787"/>
        <v/>
      </c>
      <c r="BA343" s="7" t="str">
        <f t="shared" si="6787"/>
        <v/>
      </c>
      <c r="BB343" s="7" t="str">
        <f t="shared" si="6787"/>
        <v/>
      </c>
      <c r="BC343" s="7" t="str">
        <f t="shared" si="6787"/>
        <v/>
      </c>
      <c r="BD343" s="7" t="str">
        <f t="shared" si="6787"/>
        <v/>
      </c>
      <c r="BE343" s="7" t="str">
        <f t="shared" si="6787"/>
        <v/>
      </c>
      <c r="BF343" s="7" t="str">
        <f t="shared" si="6787"/>
        <v/>
      </c>
      <c r="BG343" s="7" t="str">
        <f t="shared" si="6787"/>
        <v/>
      </c>
      <c r="BH343" s="7" t="str">
        <f t="shared" si="6787"/>
        <v/>
      </c>
      <c r="BI343" s="7" t="str">
        <f t="shared" si="6787"/>
        <v/>
      </c>
      <c r="BJ343" s="7" t="str">
        <f t="shared" si="6787"/>
        <v/>
      </c>
      <c r="BK343" s="7" t="str">
        <f t="shared" si="6787"/>
        <v/>
      </c>
      <c r="BL343" s="7" t="str">
        <f t="shared" si="6787"/>
        <v/>
      </c>
      <c r="BM343" s="7" t="str">
        <f t="shared" si="6787"/>
        <v/>
      </c>
      <c r="BN343" s="7" t="str">
        <f t="shared" si="6787"/>
        <v/>
      </c>
      <c r="BO343" s="7" t="str">
        <f t="shared" si="6787"/>
        <v/>
      </c>
      <c r="BP343" s="7" t="str">
        <f t="shared" si="6787"/>
        <v/>
      </c>
      <c r="BQ343" s="7" t="str">
        <f t="shared" si="6787"/>
        <v/>
      </c>
      <c r="BR343" s="7" t="str">
        <f t="shared" si="6787"/>
        <v/>
      </c>
      <c r="BS343" s="7" t="str">
        <f t="shared" si="6787"/>
        <v/>
      </c>
      <c r="BT343" s="7" t="str">
        <f t="shared" si="6787"/>
        <v/>
      </c>
      <c r="BU343" s="7" t="str">
        <f t="shared" si="6787"/>
        <v/>
      </c>
      <c r="BV343" s="7" t="str">
        <f t="shared" si="6787"/>
        <v/>
      </c>
      <c r="BW343" s="7" t="str">
        <f t="shared" si="6787"/>
        <v/>
      </c>
      <c r="BX343" s="7" t="str">
        <f t="shared" si="6787"/>
        <v/>
      </c>
      <c r="BY343" s="7" t="str">
        <f t="shared" si="6787"/>
        <v/>
      </c>
      <c r="BZ343" s="7" t="str">
        <f t="shared" si="6787"/>
        <v/>
      </c>
      <c r="CA343" s="7" t="str">
        <f t="shared" si="6787"/>
        <v/>
      </c>
      <c r="CB343" s="7" t="str">
        <f t="shared" si="6787"/>
        <v/>
      </c>
      <c r="CC343" s="7" t="str">
        <f t="shared" si="6787"/>
        <v/>
      </c>
      <c r="CD343" s="7" t="str">
        <f t="shared" si="6787"/>
        <v/>
      </c>
      <c r="CE343" s="7" t="str">
        <f t="shared" si="6787"/>
        <v/>
      </c>
      <c r="CF343" s="7" t="str">
        <f t="shared" si="6787"/>
        <v/>
      </c>
      <c r="CG343" s="7" t="str">
        <f t="shared" si="6787"/>
        <v/>
      </c>
      <c r="CH343" s="7" t="str">
        <f t="shared" si="6787"/>
        <v/>
      </c>
      <c r="CI343" s="7" t="str">
        <f t="shared" si="6787"/>
        <v/>
      </c>
      <c r="CJ343" s="7" t="str">
        <f t="shared" si="6787"/>
        <v/>
      </c>
      <c r="CK343" s="7" t="str">
        <f t="shared" si="6787"/>
        <v/>
      </c>
      <c r="CL343" s="7" t="str">
        <f t="shared" si="6787"/>
        <v/>
      </c>
      <c r="CM343" s="7" t="str">
        <f t="shared" si="6787"/>
        <v/>
      </c>
      <c r="CN343" s="7" t="str">
        <f t="shared" si="6787"/>
        <v/>
      </c>
      <c r="CO343" s="7" t="str">
        <f t="shared" si="6787"/>
        <v/>
      </c>
      <c r="CP343" s="7" t="str">
        <f t="shared" si="6787"/>
        <v/>
      </c>
      <c r="CQ343" s="7" t="str">
        <f t="shared" ref="CQ343:FB343" si="6788">IF(LEFT(CQ339,6)="Duplic","",IF(CQ339="","",VLOOKUP(CQ339,$AD$26:$AI$191,6,FALSE)))</f>
        <v/>
      </c>
      <c r="CR343" s="7" t="str">
        <f t="shared" si="6788"/>
        <v/>
      </c>
      <c r="CS343" s="7" t="str">
        <f t="shared" si="6788"/>
        <v/>
      </c>
      <c r="CT343" s="7" t="str">
        <f t="shared" si="6788"/>
        <v/>
      </c>
      <c r="CU343" s="7" t="str">
        <f t="shared" si="6788"/>
        <v/>
      </c>
      <c r="CV343" s="7" t="str">
        <f t="shared" si="6788"/>
        <v/>
      </c>
      <c r="CW343" s="7" t="str">
        <f t="shared" si="6788"/>
        <v/>
      </c>
      <c r="CX343" s="7" t="str">
        <f t="shared" si="6788"/>
        <v/>
      </c>
      <c r="CY343" s="7" t="str">
        <f t="shared" si="6788"/>
        <v/>
      </c>
      <c r="CZ343" s="7" t="str">
        <f t="shared" si="6788"/>
        <v/>
      </c>
      <c r="DA343" s="7" t="str">
        <f t="shared" si="6788"/>
        <v/>
      </c>
      <c r="DB343" s="7" t="str">
        <f t="shared" si="6788"/>
        <v/>
      </c>
      <c r="DC343" s="7" t="str">
        <f t="shared" si="6788"/>
        <v/>
      </c>
      <c r="DD343" s="7" t="str">
        <f t="shared" si="6788"/>
        <v/>
      </c>
      <c r="DE343" s="7" t="str">
        <f t="shared" si="6788"/>
        <v/>
      </c>
      <c r="DF343" s="7" t="str">
        <f t="shared" si="6788"/>
        <v/>
      </c>
      <c r="DG343" s="7" t="str">
        <f t="shared" si="6788"/>
        <v/>
      </c>
      <c r="DH343" s="7" t="str">
        <f t="shared" si="6788"/>
        <v/>
      </c>
      <c r="DI343" s="7" t="str">
        <f t="shared" si="6788"/>
        <v/>
      </c>
      <c r="DJ343" s="7" t="str">
        <f t="shared" si="6788"/>
        <v/>
      </c>
      <c r="DK343" s="7" t="str">
        <f t="shared" si="6788"/>
        <v/>
      </c>
      <c r="DL343" s="7" t="str">
        <f t="shared" si="6788"/>
        <v/>
      </c>
      <c r="DM343" s="7" t="str">
        <f t="shared" si="6788"/>
        <v/>
      </c>
      <c r="DN343" s="7" t="str">
        <f t="shared" si="6788"/>
        <v/>
      </c>
      <c r="DO343" s="7" t="str">
        <f t="shared" si="6788"/>
        <v/>
      </c>
      <c r="DP343" s="7" t="str">
        <f t="shared" si="6788"/>
        <v/>
      </c>
      <c r="DQ343" s="7" t="str">
        <f t="shared" si="6788"/>
        <v/>
      </c>
      <c r="DR343" s="7" t="str">
        <f t="shared" si="6788"/>
        <v/>
      </c>
      <c r="DS343" s="7" t="str">
        <f t="shared" si="6788"/>
        <v/>
      </c>
      <c r="DT343" s="7" t="str">
        <f t="shared" si="6788"/>
        <v/>
      </c>
      <c r="DU343" s="7" t="str">
        <f t="shared" si="6788"/>
        <v/>
      </c>
      <c r="DV343" s="7" t="str">
        <f t="shared" si="6788"/>
        <v/>
      </c>
      <c r="DW343" s="7" t="str">
        <f t="shared" si="6788"/>
        <v/>
      </c>
      <c r="DX343" s="7" t="str">
        <f t="shared" si="6788"/>
        <v/>
      </c>
      <c r="DY343" s="7" t="str">
        <f t="shared" si="6788"/>
        <v/>
      </c>
      <c r="DZ343" s="7" t="str">
        <f t="shared" si="6788"/>
        <v/>
      </c>
      <c r="EA343" s="7" t="str">
        <f t="shared" si="6788"/>
        <v/>
      </c>
      <c r="EB343" s="7" t="str">
        <f t="shared" si="6788"/>
        <v/>
      </c>
      <c r="EC343" s="7" t="str">
        <f t="shared" si="6788"/>
        <v/>
      </c>
      <c r="ED343" s="7" t="str">
        <f t="shared" si="6788"/>
        <v/>
      </c>
      <c r="EE343" s="7" t="str">
        <f t="shared" si="6788"/>
        <v/>
      </c>
      <c r="EF343" s="7" t="str">
        <f t="shared" si="6788"/>
        <v/>
      </c>
      <c r="EG343" s="7" t="str">
        <f t="shared" si="6788"/>
        <v/>
      </c>
      <c r="EH343" s="7" t="str">
        <f t="shared" si="6788"/>
        <v/>
      </c>
      <c r="EI343" s="7" t="str">
        <f t="shared" si="6788"/>
        <v/>
      </c>
      <c r="EJ343" s="7" t="str">
        <f t="shared" si="6788"/>
        <v/>
      </c>
      <c r="EK343" s="7" t="str">
        <f t="shared" si="6788"/>
        <v/>
      </c>
      <c r="EL343" s="7" t="str">
        <f t="shared" si="6788"/>
        <v/>
      </c>
      <c r="EM343" s="7" t="str">
        <f t="shared" si="6788"/>
        <v/>
      </c>
      <c r="EN343" s="7" t="str">
        <f t="shared" si="6788"/>
        <v/>
      </c>
      <c r="EO343" s="7" t="str">
        <f t="shared" si="6788"/>
        <v/>
      </c>
      <c r="EP343" s="7" t="str">
        <f t="shared" si="6788"/>
        <v/>
      </c>
      <c r="EQ343" s="7" t="str">
        <f t="shared" si="6788"/>
        <v/>
      </c>
      <c r="ER343" s="7" t="str">
        <f t="shared" si="6788"/>
        <v/>
      </c>
      <c r="ES343" s="7" t="str">
        <f t="shared" si="6788"/>
        <v/>
      </c>
      <c r="ET343" s="7" t="str">
        <f t="shared" si="6788"/>
        <v/>
      </c>
      <c r="EU343" s="7" t="str">
        <f t="shared" si="6788"/>
        <v/>
      </c>
      <c r="EV343" s="7" t="str">
        <f t="shared" si="6788"/>
        <v/>
      </c>
      <c r="EW343" s="7" t="str">
        <f t="shared" si="6788"/>
        <v/>
      </c>
      <c r="EX343" s="7" t="str">
        <f t="shared" si="6788"/>
        <v/>
      </c>
      <c r="EY343" s="7" t="str">
        <f t="shared" si="6788"/>
        <v/>
      </c>
      <c r="EZ343" s="7" t="str">
        <f t="shared" si="6788"/>
        <v/>
      </c>
      <c r="FA343" s="7" t="str">
        <f t="shared" si="6788"/>
        <v/>
      </c>
      <c r="FB343" s="7" t="str">
        <f t="shared" si="6788"/>
        <v/>
      </c>
      <c r="FC343" s="7" t="str">
        <f t="shared" ref="FC343:HN343" si="6789">IF(LEFT(FC339,6)="Duplic","",IF(FC339="","",VLOOKUP(FC339,$AD$26:$AI$191,6,FALSE)))</f>
        <v/>
      </c>
      <c r="FD343" s="7" t="str">
        <f t="shared" si="6789"/>
        <v/>
      </c>
      <c r="FE343" s="7" t="str">
        <f t="shared" si="6789"/>
        <v/>
      </c>
      <c r="FF343" s="7" t="str">
        <f t="shared" si="6789"/>
        <v/>
      </c>
      <c r="FG343" s="7" t="str">
        <f t="shared" si="6789"/>
        <v/>
      </c>
      <c r="FH343" s="7" t="str">
        <f t="shared" si="6789"/>
        <v/>
      </c>
      <c r="FI343" s="7" t="str">
        <f t="shared" si="6789"/>
        <v/>
      </c>
      <c r="FJ343" s="7" t="str">
        <f t="shared" si="6789"/>
        <v/>
      </c>
      <c r="FK343" s="7" t="str">
        <f t="shared" si="6789"/>
        <v/>
      </c>
      <c r="FL343" s="7" t="str">
        <f t="shared" si="6789"/>
        <v/>
      </c>
      <c r="FM343" s="7" t="str">
        <f t="shared" si="6789"/>
        <v/>
      </c>
      <c r="FN343" s="7" t="str">
        <f t="shared" si="6789"/>
        <v/>
      </c>
      <c r="FO343" s="7" t="str">
        <f t="shared" si="6789"/>
        <v/>
      </c>
      <c r="FP343" s="7" t="str">
        <f t="shared" si="6789"/>
        <v/>
      </c>
      <c r="FQ343" s="7" t="str">
        <f t="shared" si="6789"/>
        <v/>
      </c>
      <c r="FR343" s="7" t="str">
        <f t="shared" si="6789"/>
        <v/>
      </c>
      <c r="FS343" s="7" t="str">
        <f t="shared" si="6789"/>
        <v/>
      </c>
      <c r="FT343" s="7" t="str">
        <f t="shared" si="6789"/>
        <v/>
      </c>
      <c r="FU343" s="7" t="str">
        <f t="shared" si="6789"/>
        <v/>
      </c>
      <c r="FV343" s="7" t="str">
        <f t="shared" si="6789"/>
        <v/>
      </c>
      <c r="FW343" s="7" t="str">
        <f t="shared" si="6789"/>
        <v/>
      </c>
      <c r="FX343" s="7" t="str">
        <f t="shared" si="6789"/>
        <v/>
      </c>
      <c r="FY343" s="7" t="str">
        <f t="shared" si="6789"/>
        <v/>
      </c>
      <c r="FZ343" s="7" t="str">
        <f t="shared" si="6789"/>
        <v/>
      </c>
      <c r="GA343" s="7" t="str">
        <f t="shared" si="6789"/>
        <v/>
      </c>
      <c r="GB343" s="7" t="str">
        <f t="shared" si="6789"/>
        <v/>
      </c>
      <c r="GC343" s="7" t="str">
        <f t="shared" si="6789"/>
        <v/>
      </c>
      <c r="GD343" s="7" t="str">
        <f t="shared" si="6789"/>
        <v/>
      </c>
      <c r="GE343" s="7" t="str">
        <f t="shared" si="6789"/>
        <v/>
      </c>
      <c r="GF343" s="7" t="str">
        <f t="shared" si="6789"/>
        <v/>
      </c>
      <c r="GG343" s="7" t="str">
        <f t="shared" si="6789"/>
        <v/>
      </c>
      <c r="GH343" s="7" t="str">
        <f t="shared" si="6789"/>
        <v/>
      </c>
      <c r="GI343" s="7" t="str">
        <f t="shared" si="6789"/>
        <v/>
      </c>
      <c r="GJ343" s="7" t="str">
        <f t="shared" si="6789"/>
        <v/>
      </c>
      <c r="GK343" s="7" t="str">
        <f t="shared" si="6789"/>
        <v/>
      </c>
      <c r="GL343" s="7" t="str">
        <f t="shared" si="6789"/>
        <v/>
      </c>
      <c r="GM343" s="7" t="str">
        <f t="shared" si="6789"/>
        <v/>
      </c>
      <c r="GN343" s="7" t="str">
        <f t="shared" si="6789"/>
        <v/>
      </c>
      <c r="GO343" s="7" t="str">
        <f t="shared" si="6789"/>
        <v/>
      </c>
      <c r="GP343" s="7" t="str">
        <f t="shared" si="6789"/>
        <v/>
      </c>
      <c r="GQ343" s="7" t="str">
        <f t="shared" si="6789"/>
        <v/>
      </c>
      <c r="GR343" s="7" t="str">
        <f t="shared" si="6789"/>
        <v/>
      </c>
      <c r="GS343" s="7" t="str">
        <f t="shared" si="6789"/>
        <v/>
      </c>
      <c r="GT343" s="7" t="str">
        <f t="shared" si="6789"/>
        <v/>
      </c>
      <c r="GU343" s="7" t="str">
        <f t="shared" si="6789"/>
        <v/>
      </c>
      <c r="GV343" s="7" t="str">
        <f t="shared" si="6789"/>
        <v/>
      </c>
      <c r="GW343" s="7" t="str">
        <f t="shared" si="6789"/>
        <v/>
      </c>
      <c r="GX343" s="7" t="str">
        <f t="shared" si="6789"/>
        <v/>
      </c>
      <c r="GY343" s="7" t="str">
        <f t="shared" si="6789"/>
        <v/>
      </c>
      <c r="GZ343" s="7" t="str">
        <f t="shared" si="6789"/>
        <v/>
      </c>
      <c r="HA343" s="7" t="str">
        <f t="shared" si="6789"/>
        <v/>
      </c>
      <c r="HB343" s="7" t="str">
        <f t="shared" si="6789"/>
        <v/>
      </c>
      <c r="HC343" s="7" t="str">
        <f t="shared" si="6789"/>
        <v/>
      </c>
      <c r="HD343" s="7" t="str">
        <f t="shared" si="6789"/>
        <v/>
      </c>
      <c r="HE343" s="7" t="str">
        <f t="shared" si="6789"/>
        <v/>
      </c>
      <c r="HF343" s="7" t="str">
        <f t="shared" si="6789"/>
        <v/>
      </c>
      <c r="HG343" s="7" t="str">
        <f t="shared" si="6789"/>
        <v/>
      </c>
      <c r="HH343" s="7" t="str">
        <f t="shared" si="6789"/>
        <v/>
      </c>
      <c r="HI343" s="7" t="str">
        <f t="shared" si="6789"/>
        <v/>
      </c>
      <c r="HJ343" s="7" t="str">
        <f t="shared" si="6789"/>
        <v/>
      </c>
      <c r="HK343" s="7" t="str">
        <f t="shared" si="6789"/>
        <v/>
      </c>
      <c r="HL343" s="7" t="str">
        <f t="shared" si="6789"/>
        <v/>
      </c>
      <c r="HM343" s="7" t="str">
        <f t="shared" si="6789"/>
        <v/>
      </c>
      <c r="HN343" s="7" t="str">
        <f t="shared" si="6789"/>
        <v/>
      </c>
      <c r="HO343" s="7" t="str">
        <f t="shared" ref="HO343:ID343" si="6790">IF(LEFT(HO339,6)="Duplic","",IF(HO339="","",VLOOKUP(HO339,$AD$26:$AI$191,6,FALSE)))</f>
        <v/>
      </c>
      <c r="HP343" s="7" t="str">
        <f t="shared" si="6790"/>
        <v/>
      </c>
      <c r="HQ343" s="7" t="str">
        <f t="shared" si="6790"/>
        <v/>
      </c>
      <c r="HR343" s="7" t="str">
        <f t="shared" si="6790"/>
        <v/>
      </c>
      <c r="HS343" s="7" t="str">
        <f t="shared" si="6790"/>
        <v/>
      </c>
      <c r="HT343" s="7" t="str">
        <f t="shared" si="6790"/>
        <v/>
      </c>
      <c r="HU343" s="7" t="str">
        <f t="shared" si="6790"/>
        <v/>
      </c>
      <c r="HV343" s="7" t="str">
        <f t="shared" si="6790"/>
        <v/>
      </c>
      <c r="HW343" s="7" t="str">
        <f t="shared" si="6790"/>
        <v/>
      </c>
      <c r="HX343" s="7" t="str">
        <f t="shared" si="6790"/>
        <v/>
      </c>
      <c r="HY343" s="7" t="str">
        <f t="shared" si="6790"/>
        <v/>
      </c>
      <c r="HZ343" s="7" t="str">
        <f t="shared" si="6790"/>
        <v/>
      </c>
      <c r="IA343" s="7" t="str">
        <f t="shared" si="6790"/>
        <v/>
      </c>
      <c r="IB343" s="7" t="str">
        <f t="shared" si="6790"/>
        <v/>
      </c>
      <c r="IC343" s="7" t="str">
        <f t="shared" si="6790"/>
        <v/>
      </c>
      <c r="ID343" s="7" t="str">
        <f t="shared" si="6790"/>
        <v/>
      </c>
    </row>
    <row r="344" spans="1:238" hidden="1" x14ac:dyDescent="0.3">
      <c r="A344" s="31" t="s">
        <v>729</v>
      </c>
      <c r="B344" s="31" t="str">
        <f>VLOOKUP($A344,POINTS!$O$3:$W$168,B$232,FALSE)</f>
        <v>Mt. Horeb Baptist Church</v>
      </c>
      <c r="C344" s="31" t="str">
        <f>VLOOKUP($A344,POINTS!$O$3:$W$168,C$232,FALSE)</f>
        <v>Blanco</v>
      </c>
      <c r="D344" s="32">
        <f>VLOOKUP($A344,POINTS!$O$3:$W$168,D$232,FALSE)</f>
        <v>30.121188</v>
      </c>
      <c r="E344" s="32">
        <f>VLOOKUP($A344,POINTS!$O$3:$W$168,E$232,FALSE)</f>
        <v>-98.30771</v>
      </c>
      <c r="F344" s="31">
        <f>VLOOKUP($A344,POINTS!$O$3:$W$168,F$232,FALSE)</f>
        <v>0</v>
      </c>
      <c r="G344" s="31">
        <f>VLOOKUP($A344,POINTS!$O$3:$W$168,G$232,FALSE)</f>
        <v>488</v>
      </c>
      <c r="H344" s="31">
        <f>VLOOKUP($A344,POINTS!$O$3:$W$168,H$232,FALSE)</f>
        <v>0</v>
      </c>
      <c r="I344" s="7">
        <f>ROUNDUP(VLOOKUP(A344,POINTS!$A$3:$J$168,10,FALSE)/2,0)</f>
        <v>61</v>
      </c>
      <c r="Z344" s="29"/>
      <c r="AA344" s="29" t="s">
        <v>802</v>
      </c>
      <c r="AE344" s="7" t="str">
        <f t="shared" ref="AE344" si="6791">IF(COUNTIF($A$449:$A$614,AE339)&gt;0,IF(LEN($AB337)-LEN(SUBSTITUTE($AB337,LEFT(AE339,1),""))&gt;=1,IF(AE343="Night",0.1,""),""),"")</f>
        <v/>
      </c>
      <c r="AF344" s="7" t="str">
        <f t="shared" ref="AF344" si="6792">IF(COUNTIF($A$449:$A$614,AF339)&gt;0,IF(LEN($AB337)-LEN(SUBSTITUTE($AB337,LEFT(AF339,1),""))&gt;=1,IF(AF343="Night",0.1,""),""),"")</f>
        <v/>
      </c>
      <c r="AG344" s="7" t="str">
        <f t="shared" ref="AG344" si="6793">IF(COUNTIF($A$449:$A$614,AG339)&gt;0,IF(LEN($AB337)-LEN(SUBSTITUTE($AB337,LEFT(AG339,1),""))&gt;=1,IF(AG343="Night",0.1,""),""),"")</f>
        <v/>
      </c>
      <c r="AH344" s="7" t="str">
        <f t="shared" ref="AH344" si="6794">IF(COUNTIF($A$449:$A$614,AH339)&gt;0,IF(LEN($AB337)-LEN(SUBSTITUTE($AB337,LEFT(AH339,1),""))&gt;=1,IF(AH343="Night",0.1,""),""),"")</f>
        <v/>
      </c>
      <c r="AI344" s="7" t="str">
        <f t="shared" ref="AI344" si="6795">IF(COUNTIF($A$449:$A$614,AI339)&gt;0,IF(LEN($AB337)-LEN(SUBSTITUTE($AB337,LEFT(AI339,1),""))&gt;=1,IF(AI343="Night",0.1,""),""),"")</f>
        <v/>
      </c>
      <c r="AJ344" s="7" t="str">
        <f t="shared" ref="AJ344" si="6796">IF(COUNTIF($A$449:$A$614,AJ339)&gt;0,IF(LEN($AB337)-LEN(SUBSTITUTE($AB337,LEFT(AJ339,1),""))&gt;=1,IF(AJ343="Night",0.1,""),""),"")</f>
        <v/>
      </c>
      <c r="AK344" s="7" t="str">
        <f t="shared" ref="AK344" si="6797">IF(COUNTIF($A$449:$A$614,AK339)&gt;0,IF(LEN($AB337)-LEN(SUBSTITUTE($AB337,LEFT(AK339,1),""))&gt;=1,IF(AK343="Night",0.1,""),""),"")</f>
        <v/>
      </c>
      <c r="AL344" s="7" t="str">
        <f t="shared" ref="AL344" si="6798">IF(COUNTIF($A$449:$A$614,AL339)&gt;0,IF(LEN($AB337)-LEN(SUBSTITUTE($AB337,LEFT(AL339,1),""))&gt;=1,IF(AL343="Night",0.1,""),""),"")</f>
        <v/>
      </c>
      <c r="AM344" s="7" t="str">
        <f t="shared" ref="AM344" si="6799">IF(COUNTIF($A$449:$A$614,AM339)&gt;0,IF(LEN($AB337)-LEN(SUBSTITUTE($AB337,LEFT(AM339,1),""))&gt;=1,IF(AM343="Night",0.1,""),""),"")</f>
        <v/>
      </c>
      <c r="AN344" s="7" t="str">
        <f t="shared" ref="AN344" si="6800">IF(COUNTIF($A$449:$A$614,AN339)&gt;0,IF(LEN($AB337)-LEN(SUBSTITUTE($AB337,LEFT(AN339,1),""))&gt;=1,IF(AN343="Night",0.1,""),""),"")</f>
        <v/>
      </c>
      <c r="AO344" s="7" t="str">
        <f t="shared" ref="AO344" si="6801">IF(COUNTIF($A$449:$A$614,AO339)&gt;0,IF(LEN($AB337)-LEN(SUBSTITUTE($AB337,LEFT(AO339,1),""))&gt;=1,IF(AO343="Night",0.1,""),""),"")</f>
        <v/>
      </c>
      <c r="AP344" s="7" t="str">
        <f t="shared" ref="AP344" si="6802">IF(COUNTIF($A$449:$A$614,AP339)&gt;0,IF(LEN($AB337)-LEN(SUBSTITUTE($AB337,LEFT(AP339,1),""))&gt;=1,IF(AP343="Night",0.1,""),""),"")</f>
        <v/>
      </c>
      <c r="AQ344" s="7" t="str">
        <f t="shared" ref="AQ344" si="6803">IF(COUNTIF($A$449:$A$614,AQ339)&gt;0,IF(LEN($AB337)-LEN(SUBSTITUTE($AB337,LEFT(AQ339,1),""))&gt;=1,IF(AQ343="Night",0.1,""),""),"")</f>
        <v/>
      </c>
      <c r="AR344" s="7" t="str">
        <f t="shared" ref="AR344" si="6804">IF(COUNTIF($A$449:$A$614,AR339)&gt;0,IF(LEN($AB337)-LEN(SUBSTITUTE($AB337,LEFT(AR339,1),""))&gt;=1,IF(AR343="Night",0.1,""),""),"")</f>
        <v/>
      </c>
      <c r="AS344" s="7" t="str">
        <f t="shared" ref="AS344" si="6805">IF(COUNTIF($A$449:$A$614,AS339)&gt;0,IF(LEN($AB337)-LEN(SUBSTITUTE($AB337,LEFT(AS339,1),""))&gt;=1,IF(AS343="Night",0.1,""),""),"")</f>
        <v/>
      </c>
      <c r="AT344" s="7" t="str">
        <f t="shared" ref="AT344" si="6806">IF(COUNTIF($A$449:$A$614,AT339)&gt;0,IF(LEN($AB337)-LEN(SUBSTITUTE($AB337,LEFT(AT339,1),""))&gt;=1,IF(AT343="Night",0.1,""),""),"")</f>
        <v/>
      </c>
      <c r="AU344" s="7" t="str">
        <f t="shared" ref="AU344" si="6807">IF(COUNTIF($A$449:$A$614,AU339)&gt;0,IF(LEN($AB337)-LEN(SUBSTITUTE($AB337,LEFT(AU339,1),""))&gt;=1,IF(AU343="Night",0.1,""),""),"")</f>
        <v/>
      </c>
      <c r="AV344" s="7" t="str">
        <f t="shared" ref="AV344" si="6808">IF(COUNTIF($A$449:$A$614,AV339)&gt;0,IF(LEN($AB337)-LEN(SUBSTITUTE($AB337,LEFT(AV339,1),""))&gt;=1,IF(AV343="Night",0.1,""),""),"")</f>
        <v/>
      </c>
      <c r="AW344" s="7" t="str">
        <f t="shared" ref="AW344" si="6809">IF(COUNTIF($A$449:$A$614,AW339)&gt;0,IF(LEN($AB337)-LEN(SUBSTITUTE($AB337,LEFT(AW339,1),""))&gt;=1,IF(AW343="Night",0.1,""),""),"")</f>
        <v/>
      </c>
      <c r="AX344" s="7" t="str">
        <f t="shared" ref="AX344" si="6810">IF(COUNTIF($A$449:$A$614,AX339)&gt;0,IF(LEN($AB337)-LEN(SUBSTITUTE($AB337,LEFT(AX339,1),""))&gt;=1,IF(AX343="Night",0.1,""),""),"")</f>
        <v/>
      </c>
      <c r="AY344" s="7" t="str">
        <f t="shared" ref="AY344" si="6811">IF(COUNTIF($A$449:$A$614,AY339)&gt;0,IF(LEN($AB337)-LEN(SUBSTITUTE($AB337,LEFT(AY339,1),""))&gt;=1,IF(AY343="Night",0.1,""),""),"")</f>
        <v/>
      </c>
      <c r="AZ344" s="7" t="str">
        <f t="shared" ref="AZ344" si="6812">IF(COUNTIF($A$449:$A$614,AZ339)&gt;0,IF(LEN($AB337)-LEN(SUBSTITUTE($AB337,LEFT(AZ339,1),""))&gt;=1,IF(AZ343="Night",0.1,""),""),"")</f>
        <v/>
      </c>
      <c r="BA344" s="7" t="str">
        <f t="shared" ref="BA344" si="6813">IF(COUNTIF($A$449:$A$614,BA339)&gt;0,IF(LEN($AB337)-LEN(SUBSTITUTE($AB337,LEFT(BA339,1),""))&gt;=1,IF(BA343="Night",0.1,""),""),"")</f>
        <v/>
      </c>
      <c r="BB344" s="7" t="str">
        <f t="shared" ref="BB344" si="6814">IF(COUNTIF($A$449:$A$614,BB339)&gt;0,IF(LEN($AB337)-LEN(SUBSTITUTE($AB337,LEFT(BB339,1),""))&gt;=1,IF(BB343="Night",0.1,""),""),"")</f>
        <v/>
      </c>
      <c r="BC344" s="7" t="str">
        <f t="shared" ref="BC344" si="6815">IF(COUNTIF($A$449:$A$614,BC339)&gt;0,IF(LEN($AB337)-LEN(SUBSTITUTE($AB337,LEFT(BC339,1),""))&gt;=1,IF(BC343="Night",0.1,""),""),"")</f>
        <v/>
      </c>
      <c r="BD344" s="7" t="str">
        <f t="shared" ref="BD344" si="6816">IF(COUNTIF($A$449:$A$614,BD339)&gt;0,IF(LEN($AB337)-LEN(SUBSTITUTE($AB337,LEFT(BD339,1),""))&gt;=1,IF(BD343="Night",0.1,""),""),"")</f>
        <v/>
      </c>
      <c r="BE344" s="7" t="str">
        <f t="shared" ref="BE344" si="6817">IF(COUNTIF($A$449:$A$614,BE339)&gt;0,IF(LEN($AB337)-LEN(SUBSTITUTE($AB337,LEFT(BE339,1),""))&gt;=1,IF(BE343="Night",0.1,""),""),"")</f>
        <v/>
      </c>
      <c r="BF344" s="7" t="str">
        <f t="shared" ref="BF344" si="6818">IF(COUNTIF($A$449:$A$614,BF339)&gt;0,IF(LEN($AB337)-LEN(SUBSTITUTE($AB337,LEFT(BF339,1),""))&gt;=1,IF(BF343="Night",0.1,""),""),"")</f>
        <v/>
      </c>
      <c r="BG344" s="7" t="str">
        <f t="shared" ref="BG344" si="6819">IF(COUNTIF($A$449:$A$614,BG339)&gt;0,IF(LEN($AB337)-LEN(SUBSTITUTE($AB337,LEFT(BG339,1),""))&gt;=1,IF(BG343="Night",0.1,""),""),"")</f>
        <v/>
      </c>
      <c r="BH344" s="7" t="str">
        <f t="shared" ref="BH344" si="6820">IF(COUNTIF($A$449:$A$614,BH339)&gt;0,IF(LEN($AB337)-LEN(SUBSTITUTE($AB337,LEFT(BH339,1),""))&gt;=1,IF(BH343="Night",0.1,""),""),"")</f>
        <v/>
      </c>
      <c r="BI344" s="7" t="str">
        <f t="shared" ref="BI344" si="6821">IF(COUNTIF($A$449:$A$614,BI339)&gt;0,IF(LEN($AB337)-LEN(SUBSTITUTE($AB337,LEFT(BI339,1),""))&gt;=1,IF(BI343="Night",0.1,""),""),"")</f>
        <v/>
      </c>
      <c r="BJ344" s="7" t="str">
        <f t="shared" ref="BJ344" si="6822">IF(COUNTIF($A$449:$A$614,BJ339)&gt;0,IF(LEN($AB337)-LEN(SUBSTITUTE($AB337,LEFT(BJ339,1),""))&gt;=1,IF(BJ343="Night",0.1,""),""),"")</f>
        <v/>
      </c>
      <c r="BK344" s="7" t="str">
        <f t="shared" ref="BK344" si="6823">IF(COUNTIF($A$449:$A$614,BK339)&gt;0,IF(LEN($AB337)-LEN(SUBSTITUTE($AB337,LEFT(BK339,1),""))&gt;=1,IF(BK343="Night",0.1,""),""),"")</f>
        <v/>
      </c>
      <c r="BL344" s="7" t="str">
        <f t="shared" ref="BL344" si="6824">IF(COUNTIF($A$449:$A$614,BL339)&gt;0,IF(LEN($AB337)-LEN(SUBSTITUTE($AB337,LEFT(BL339,1),""))&gt;=1,IF(BL343="Night",0.1,""),""),"")</f>
        <v/>
      </c>
      <c r="BM344" s="7" t="str">
        <f t="shared" ref="BM344" si="6825">IF(COUNTIF($A$449:$A$614,BM339)&gt;0,IF(LEN($AB337)-LEN(SUBSTITUTE($AB337,LEFT(BM339,1),""))&gt;=1,IF(BM343="Night",0.1,""),""),"")</f>
        <v/>
      </c>
      <c r="BN344" s="7" t="str">
        <f t="shared" ref="BN344" si="6826">IF(COUNTIF($A$449:$A$614,BN339)&gt;0,IF(LEN($AB337)-LEN(SUBSTITUTE($AB337,LEFT(BN339,1),""))&gt;=1,IF(BN343="Night",0.1,""),""),"")</f>
        <v/>
      </c>
      <c r="BO344" s="7" t="str">
        <f t="shared" ref="BO344" si="6827">IF(COUNTIF($A$449:$A$614,BO339)&gt;0,IF(LEN($AB337)-LEN(SUBSTITUTE($AB337,LEFT(BO339,1),""))&gt;=1,IF(BO343="Night",0.1,""),""),"")</f>
        <v/>
      </c>
      <c r="BP344" s="7" t="str">
        <f t="shared" ref="BP344" si="6828">IF(COUNTIF($A$449:$A$614,BP339)&gt;0,IF(LEN($AB337)-LEN(SUBSTITUTE($AB337,LEFT(BP339,1),""))&gt;=1,IF(BP343="Night",0.1,""),""),"")</f>
        <v/>
      </c>
      <c r="BQ344" s="7" t="str">
        <f t="shared" ref="BQ344" si="6829">IF(COUNTIF($A$449:$A$614,BQ339)&gt;0,IF(LEN($AB337)-LEN(SUBSTITUTE($AB337,LEFT(BQ339,1),""))&gt;=1,IF(BQ343="Night",0.1,""),""),"")</f>
        <v/>
      </c>
      <c r="BR344" s="7" t="str">
        <f t="shared" ref="BR344" si="6830">IF(COUNTIF($A$449:$A$614,BR339)&gt;0,IF(LEN($AB337)-LEN(SUBSTITUTE($AB337,LEFT(BR339,1),""))&gt;=1,IF(BR343="Night",0.1,""),""),"")</f>
        <v/>
      </c>
      <c r="BS344" s="7" t="str">
        <f t="shared" ref="BS344" si="6831">IF(COUNTIF($A$449:$A$614,BS339)&gt;0,IF(LEN($AB337)-LEN(SUBSTITUTE($AB337,LEFT(BS339,1),""))&gt;=1,IF(BS343="Night",0.1,""),""),"")</f>
        <v/>
      </c>
      <c r="BT344" s="7" t="str">
        <f t="shared" ref="BT344" si="6832">IF(COUNTIF($A$449:$A$614,BT339)&gt;0,IF(LEN($AB337)-LEN(SUBSTITUTE($AB337,LEFT(BT339,1),""))&gt;=1,IF(BT343="Night",0.1,""),""),"")</f>
        <v/>
      </c>
      <c r="BU344" s="7" t="str">
        <f t="shared" ref="BU344" si="6833">IF(COUNTIF($A$449:$A$614,BU339)&gt;0,IF(LEN($AB337)-LEN(SUBSTITUTE($AB337,LEFT(BU339,1),""))&gt;=1,IF(BU343="Night",0.1,""),""),"")</f>
        <v/>
      </c>
      <c r="BV344" s="7" t="str">
        <f t="shared" ref="BV344" si="6834">IF(COUNTIF($A$449:$A$614,BV339)&gt;0,IF(LEN($AB337)-LEN(SUBSTITUTE($AB337,LEFT(BV339,1),""))&gt;=1,IF(BV343="Night",0.1,""),""),"")</f>
        <v/>
      </c>
      <c r="BW344" s="7" t="str">
        <f t="shared" ref="BW344" si="6835">IF(COUNTIF($A$449:$A$614,BW339)&gt;0,IF(LEN($AB337)-LEN(SUBSTITUTE($AB337,LEFT(BW339,1),""))&gt;=1,IF(BW343="Night",0.1,""),""),"")</f>
        <v/>
      </c>
      <c r="BX344" s="7" t="str">
        <f t="shared" ref="BX344" si="6836">IF(COUNTIF($A$449:$A$614,BX339)&gt;0,IF(LEN($AB337)-LEN(SUBSTITUTE($AB337,LEFT(BX339,1),""))&gt;=1,IF(BX343="Night",0.1,""),""),"")</f>
        <v/>
      </c>
      <c r="BY344" s="7" t="str">
        <f t="shared" ref="BY344" si="6837">IF(COUNTIF($A$449:$A$614,BY339)&gt;0,IF(LEN($AB337)-LEN(SUBSTITUTE($AB337,LEFT(BY339,1),""))&gt;=1,IF(BY343="Night",0.1,""),""),"")</f>
        <v/>
      </c>
      <c r="BZ344" s="7" t="str">
        <f t="shared" ref="BZ344" si="6838">IF(COUNTIF($A$449:$A$614,BZ339)&gt;0,IF(LEN($AB337)-LEN(SUBSTITUTE($AB337,LEFT(BZ339,1),""))&gt;=1,IF(BZ343="Night",0.1,""),""),"")</f>
        <v/>
      </c>
      <c r="CA344" s="7" t="str">
        <f t="shared" ref="CA344" si="6839">IF(COUNTIF($A$449:$A$614,CA339)&gt;0,IF(LEN($AB337)-LEN(SUBSTITUTE($AB337,LEFT(CA339,1),""))&gt;=1,IF(CA343="Night",0.1,""),""),"")</f>
        <v/>
      </c>
      <c r="CB344" s="7" t="str">
        <f t="shared" ref="CB344" si="6840">IF(COUNTIF($A$449:$A$614,CB339)&gt;0,IF(LEN($AB337)-LEN(SUBSTITUTE($AB337,LEFT(CB339,1),""))&gt;=1,IF(CB343="Night",0.1,""),""),"")</f>
        <v/>
      </c>
      <c r="CC344" s="7" t="str">
        <f t="shared" ref="CC344" si="6841">IF(COUNTIF($A$449:$A$614,CC339)&gt;0,IF(LEN($AB337)-LEN(SUBSTITUTE($AB337,LEFT(CC339,1),""))&gt;=1,IF(CC343="Night",0.1,""),""),"")</f>
        <v/>
      </c>
      <c r="CD344" s="7" t="str">
        <f t="shared" ref="CD344" si="6842">IF(COUNTIF($A$449:$A$614,CD339)&gt;0,IF(LEN($AB337)-LEN(SUBSTITUTE($AB337,LEFT(CD339,1),""))&gt;=1,IF(CD343="Night",0.1,""),""),"")</f>
        <v/>
      </c>
      <c r="CE344" s="7" t="str">
        <f t="shared" ref="CE344" si="6843">IF(COUNTIF($A$449:$A$614,CE339)&gt;0,IF(LEN($AB337)-LEN(SUBSTITUTE($AB337,LEFT(CE339,1),""))&gt;=1,IF(CE343="Night",0.1,""),""),"")</f>
        <v/>
      </c>
      <c r="CF344" s="7" t="str">
        <f t="shared" ref="CF344" si="6844">IF(COUNTIF($A$449:$A$614,CF339)&gt;0,IF(LEN($AB337)-LEN(SUBSTITUTE($AB337,LEFT(CF339,1),""))&gt;=1,IF(CF343="Night",0.1,""),""),"")</f>
        <v/>
      </c>
      <c r="CG344" s="7" t="str">
        <f t="shared" ref="CG344" si="6845">IF(COUNTIF($A$449:$A$614,CG339)&gt;0,IF(LEN($AB337)-LEN(SUBSTITUTE($AB337,LEFT(CG339,1),""))&gt;=1,IF(CG343="Night",0.1,""),""),"")</f>
        <v/>
      </c>
      <c r="CH344" s="7" t="str">
        <f t="shared" ref="CH344" si="6846">IF(COUNTIF($A$449:$A$614,CH339)&gt;0,IF(LEN($AB337)-LEN(SUBSTITUTE($AB337,LEFT(CH339,1),""))&gt;=1,IF(CH343="Night",0.1,""),""),"")</f>
        <v/>
      </c>
      <c r="CI344" s="7" t="str">
        <f t="shared" ref="CI344" si="6847">IF(COUNTIF($A$449:$A$614,CI339)&gt;0,IF(LEN($AB337)-LEN(SUBSTITUTE($AB337,LEFT(CI339,1),""))&gt;=1,IF(CI343="Night",0.1,""),""),"")</f>
        <v/>
      </c>
      <c r="CJ344" s="7" t="str">
        <f t="shared" ref="CJ344" si="6848">IF(COUNTIF($A$449:$A$614,CJ339)&gt;0,IF(LEN($AB337)-LEN(SUBSTITUTE($AB337,LEFT(CJ339,1),""))&gt;=1,IF(CJ343="Night",0.1,""),""),"")</f>
        <v/>
      </c>
      <c r="CK344" s="7" t="str">
        <f t="shared" ref="CK344" si="6849">IF(COUNTIF($A$449:$A$614,CK339)&gt;0,IF(LEN($AB337)-LEN(SUBSTITUTE($AB337,LEFT(CK339,1),""))&gt;=1,IF(CK343="Night",0.1,""),""),"")</f>
        <v/>
      </c>
      <c r="CL344" s="7" t="str">
        <f t="shared" ref="CL344" si="6850">IF(COUNTIF($A$449:$A$614,CL339)&gt;0,IF(LEN($AB337)-LEN(SUBSTITUTE($AB337,LEFT(CL339,1),""))&gt;=1,IF(CL343="Night",0.1,""),""),"")</f>
        <v/>
      </c>
      <c r="CM344" s="7" t="str">
        <f t="shared" ref="CM344" si="6851">IF(COUNTIF($A$449:$A$614,CM339)&gt;0,IF(LEN($AB337)-LEN(SUBSTITUTE($AB337,LEFT(CM339,1),""))&gt;=1,IF(CM343="Night",0.1,""),""),"")</f>
        <v/>
      </c>
      <c r="CN344" s="7" t="str">
        <f t="shared" ref="CN344" si="6852">IF(COUNTIF($A$449:$A$614,CN339)&gt;0,IF(LEN($AB337)-LEN(SUBSTITUTE($AB337,LEFT(CN339,1),""))&gt;=1,IF(CN343="Night",0.1,""),""),"")</f>
        <v/>
      </c>
      <c r="CO344" s="7" t="str">
        <f t="shared" ref="CO344" si="6853">IF(COUNTIF($A$449:$A$614,CO339)&gt;0,IF(LEN($AB337)-LEN(SUBSTITUTE($AB337,LEFT(CO339,1),""))&gt;=1,IF(CO343="Night",0.1,""),""),"")</f>
        <v/>
      </c>
      <c r="CP344" s="7" t="str">
        <f t="shared" ref="CP344" si="6854">IF(COUNTIF($A$449:$A$614,CP339)&gt;0,IF(LEN($AB337)-LEN(SUBSTITUTE($AB337,LEFT(CP339,1),""))&gt;=1,IF(CP343="Night",0.1,""),""),"")</f>
        <v/>
      </c>
      <c r="CQ344" s="7" t="str">
        <f t="shared" ref="CQ344" si="6855">IF(COUNTIF($A$449:$A$614,CQ339)&gt;0,IF(LEN($AB337)-LEN(SUBSTITUTE($AB337,LEFT(CQ339,1),""))&gt;=1,IF(CQ343="Night",0.1,""),""),"")</f>
        <v/>
      </c>
      <c r="CR344" s="7" t="str">
        <f t="shared" ref="CR344" si="6856">IF(COUNTIF($A$449:$A$614,CR339)&gt;0,IF(LEN($AB337)-LEN(SUBSTITUTE($AB337,LEFT(CR339,1),""))&gt;=1,IF(CR343="Night",0.1,""),""),"")</f>
        <v/>
      </c>
      <c r="CS344" s="7" t="str">
        <f t="shared" ref="CS344" si="6857">IF(COUNTIF($A$449:$A$614,CS339)&gt;0,IF(LEN($AB337)-LEN(SUBSTITUTE($AB337,LEFT(CS339,1),""))&gt;=1,IF(CS343="Night",0.1,""),""),"")</f>
        <v/>
      </c>
      <c r="CT344" s="7" t="str">
        <f t="shared" ref="CT344" si="6858">IF(COUNTIF($A$449:$A$614,CT339)&gt;0,IF(LEN($AB337)-LEN(SUBSTITUTE($AB337,LEFT(CT339,1),""))&gt;=1,IF(CT343="Night",0.1,""),""),"")</f>
        <v/>
      </c>
      <c r="CU344" s="7" t="str">
        <f t="shared" ref="CU344" si="6859">IF(COUNTIF($A$449:$A$614,CU339)&gt;0,IF(LEN($AB337)-LEN(SUBSTITUTE($AB337,LEFT(CU339,1),""))&gt;=1,IF(CU343="Night",0.1,""),""),"")</f>
        <v/>
      </c>
      <c r="CV344" s="7" t="str">
        <f t="shared" ref="CV344" si="6860">IF(COUNTIF($A$449:$A$614,CV339)&gt;0,IF(LEN($AB337)-LEN(SUBSTITUTE($AB337,LEFT(CV339,1),""))&gt;=1,IF(CV343="Night",0.1,""),""),"")</f>
        <v/>
      </c>
      <c r="CW344" s="7" t="str">
        <f t="shared" ref="CW344" si="6861">IF(COUNTIF($A$449:$A$614,CW339)&gt;0,IF(LEN($AB337)-LEN(SUBSTITUTE($AB337,LEFT(CW339,1),""))&gt;=1,IF(CW343="Night",0.1,""),""),"")</f>
        <v/>
      </c>
      <c r="CX344" s="7" t="str">
        <f t="shared" ref="CX344" si="6862">IF(COUNTIF($A$449:$A$614,CX339)&gt;0,IF(LEN($AB337)-LEN(SUBSTITUTE($AB337,LEFT(CX339,1),""))&gt;=1,IF(CX343="Night",0.1,""),""),"")</f>
        <v/>
      </c>
      <c r="CY344" s="7" t="str">
        <f t="shared" ref="CY344" si="6863">IF(COUNTIF($A$449:$A$614,CY339)&gt;0,IF(LEN($AB337)-LEN(SUBSTITUTE($AB337,LEFT(CY339,1),""))&gt;=1,IF(CY343="Night",0.1,""),""),"")</f>
        <v/>
      </c>
      <c r="CZ344" s="7" t="str">
        <f t="shared" ref="CZ344" si="6864">IF(COUNTIF($A$449:$A$614,CZ339)&gt;0,IF(LEN($AB337)-LEN(SUBSTITUTE($AB337,LEFT(CZ339,1),""))&gt;=1,IF(CZ343="Night",0.1,""),""),"")</f>
        <v/>
      </c>
      <c r="DA344" s="7" t="str">
        <f t="shared" ref="DA344" si="6865">IF(COUNTIF($A$449:$A$614,DA339)&gt;0,IF(LEN($AB337)-LEN(SUBSTITUTE($AB337,LEFT(DA339,1),""))&gt;=1,IF(DA343="Night",0.1,""),""),"")</f>
        <v/>
      </c>
      <c r="DB344" s="7" t="str">
        <f t="shared" ref="DB344" si="6866">IF(COUNTIF($A$449:$A$614,DB339)&gt;0,IF(LEN($AB337)-LEN(SUBSTITUTE($AB337,LEFT(DB339,1),""))&gt;=1,IF(DB343="Night",0.1,""),""),"")</f>
        <v/>
      </c>
      <c r="DC344" s="7" t="str">
        <f t="shared" ref="DC344" si="6867">IF(COUNTIF($A$449:$A$614,DC339)&gt;0,IF(LEN($AB337)-LEN(SUBSTITUTE($AB337,LEFT(DC339,1),""))&gt;=1,IF(DC343="Night",0.1,""),""),"")</f>
        <v/>
      </c>
      <c r="DD344" s="7" t="str">
        <f t="shared" ref="DD344" si="6868">IF(COUNTIF($A$449:$A$614,DD339)&gt;0,IF(LEN($AB337)-LEN(SUBSTITUTE($AB337,LEFT(DD339,1),""))&gt;=1,IF(DD343="Night",0.1,""),""),"")</f>
        <v/>
      </c>
      <c r="DE344" s="7" t="str">
        <f t="shared" ref="DE344" si="6869">IF(COUNTIF($A$449:$A$614,DE339)&gt;0,IF(LEN($AB337)-LEN(SUBSTITUTE($AB337,LEFT(DE339,1),""))&gt;=1,IF(DE343="Night",0.1,""),""),"")</f>
        <v/>
      </c>
      <c r="DF344" s="7" t="str">
        <f t="shared" ref="DF344" si="6870">IF(COUNTIF($A$449:$A$614,DF339)&gt;0,IF(LEN($AB337)-LEN(SUBSTITUTE($AB337,LEFT(DF339,1),""))&gt;=1,IF(DF343="Night",0.1,""),""),"")</f>
        <v/>
      </c>
      <c r="DG344" s="7" t="str">
        <f t="shared" ref="DG344" si="6871">IF(COUNTIF($A$449:$A$614,DG339)&gt;0,IF(LEN($AB337)-LEN(SUBSTITUTE($AB337,LEFT(DG339,1),""))&gt;=1,IF(DG343="Night",0.1,""),""),"")</f>
        <v/>
      </c>
      <c r="DH344" s="7" t="str">
        <f t="shared" ref="DH344" si="6872">IF(COUNTIF($A$449:$A$614,DH339)&gt;0,IF(LEN($AB337)-LEN(SUBSTITUTE($AB337,LEFT(DH339,1),""))&gt;=1,IF(DH343="Night",0.1,""),""),"")</f>
        <v/>
      </c>
      <c r="DI344" s="7" t="str">
        <f t="shared" ref="DI344" si="6873">IF(COUNTIF($A$449:$A$614,DI339)&gt;0,IF(LEN($AB337)-LEN(SUBSTITUTE($AB337,LEFT(DI339,1),""))&gt;=1,IF(DI343="Night",0.1,""),""),"")</f>
        <v/>
      </c>
      <c r="DJ344" s="7" t="str">
        <f t="shared" ref="DJ344" si="6874">IF(COUNTIF($A$449:$A$614,DJ339)&gt;0,IF(LEN($AB337)-LEN(SUBSTITUTE($AB337,LEFT(DJ339,1),""))&gt;=1,IF(DJ343="Night",0.1,""),""),"")</f>
        <v/>
      </c>
      <c r="DK344" s="7" t="str">
        <f t="shared" ref="DK344" si="6875">IF(COUNTIF($A$449:$A$614,DK339)&gt;0,IF(LEN($AB337)-LEN(SUBSTITUTE($AB337,LEFT(DK339,1),""))&gt;=1,IF(DK343="Night",0.1,""),""),"")</f>
        <v/>
      </c>
      <c r="DL344" s="7" t="str">
        <f t="shared" ref="DL344" si="6876">IF(COUNTIF($A$449:$A$614,DL339)&gt;0,IF(LEN($AB337)-LEN(SUBSTITUTE($AB337,LEFT(DL339,1),""))&gt;=1,IF(DL343="Night",0.1,""),""),"")</f>
        <v/>
      </c>
      <c r="DM344" s="7" t="str">
        <f t="shared" ref="DM344" si="6877">IF(COUNTIF($A$449:$A$614,DM339)&gt;0,IF(LEN($AB337)-LEN(SUBSTITUTE($AB337,LEFT(DM339,1),""))&gt;=1,IF(DM343="Night",0.1,""),""),"")</f>
        <v/>
      </c>
      <c r="DN344" s="7" t="str">
        <f t="shared" ref="DN344" si="6878">IF(COUNTIF($A$449:$A$614,DN339)&gt;0,IF(LEN($AB337)-LEN(SUBSTITUTE($AB337,LEFT(DN339,1),""))&gt;=1,IF(DN343="Night",0.1,""),""),"")</f>
        <v/>
      </c>
      <c r="DO344" s="7" t="str">
        <f t="shared" ref="DO344" si="6879">IF(COUNTIF($A$449:$A$614,DO339)&gt;0,IF(LEN($AB337)-LEN(SUBSTITUTE($AB337,LEFT(DO339,1),""))&gt;=1,IF(DO343="Night",0.1,""),""),"")</f>
        <v/>
      </c>
      <c r="DP344" s="7" t="str">
        <f t="shared" ref="DP344" si="6880">IF(COUNTIF($A$449:$A$614,DP339)&gt;0,IF(LEN($AB337)-LEN(SUBSTITUTE($AB337,LEFT(DP339,1),""))&gt;=1,IF(DP343="Night",0.1,""),""),"")</f>
        <v/>
      </c>
      <c r="DQ344" s="7" t="str">
        <f t="shared" ref="DQ344" si="6881">IF(COUNTIF($A$449:$A$614,DQ339)&gt;0,IF(LEN($AB337)-LEN(SUBSTITUTE($AB337,LEFT(DQ339,1),""))&gt;=1,IF(DQ343="Night",0.1,""),""),"")</f>
        <v/>
      </c>
      <c r="DR344" s="7" t="str">
        <f t="shared" ref="DR344" si="6882">IF(COUNTIF($A$449:$A$614,DR339)&gt;0,IF(LEN($AB337)-LEN(SUBSTITUTE($AB337,LEFT(DR339,1),""))&gt;=1,IF(DR343="Night",0.1,""),""),"")</f>
        <v/>
      </c>
      <c r="DS344" s="7" t="str">
        <f t="shared" ref="DS344" si="6883">IF(COUNTIF($A$449:$A$614,DS339)&gt;0,IF(LEN($AB337)-LEN(SUBSTITUTE($AB337,LEFT(DS339,1),""))&gt;=1,IF(DS343="Night",0.1,""),""),"")</f>
        <v/>
      </c>
      <c r="DT344" s="7" t="str">
        <f t="shared" ref="DT344" si="6884">IF(COUNTIF($A$449:$A$614,DT339)&gt;0,IF(LEN($AB337)-LEN(SUBSTITUTE($AB337,LEFT(DT339,1),""))&gt;=1,IF(DT343="Night",0.1,""),""),"")</f>
        <v/>
      </c>
      <c r="DU344" s="7" t="str">
        <f t="shared" ref="DU344" si="6885">IF(COUNTIF($A$449:$A$614,DU339)&gt;0,IF(LEN($AB337)-LEN(SUBSTITUTE($AB337,LEFT(DU339,1),""))&gt;=1,IF(DU343="Night",0.1,""),""),"")</f>
        <v/>
      </c>
      <c r="DV344" s="7" t="str">
        <f t="shared" ref="DV344" si="6886">IF(COUNTIF($A$449:$A$614,DV339)&gt;0,IF(LEN($AB337)-LEN(SUBSTITUTE($AB337,LEFT(DV339,1),""))&gt;=1,IF(DV343="Night",0.1,""),""),"")</f>
        <v/>
      </c>
      <c r="DW344" s="7" t="str">
        <f t="shared" ref="DW344" si="6887">IF(COUNTIF($A$449:$A$614,DW339)&gt;0,IF(LEN($AB337)-LEN(SUBSTITUTE($AB337,LEFT(DW339,1),""))&gt;=1,IF(DW343="Night",0.1,""),""),"")</f>
        <v/>
      </c>
      <c r="DX344" s="7" t="str">
        <f t="shared" ref="DX344" si="6888">IF(COUNTIF($A$449:$A$614,DX339)&gt;0,IF(LEN($AB337)-LEN(SUBSTITUTE($AB337,LEFT(DX339,1),""))&gt;=1,IF(DX343="Night",0.1,""),""),"")</f>
        <v/>
      </c>
      <c r="DY344" s="7" t="str">
        <f t="shared" ref="DY344" si="6889">IF(COUNTIF($A$449:$A$614,DY339)&gt;0,IF(LEN($AB337)-LEN(SUBSTITUTE($AB337,LEFT(DY339,1),""))&gt;=1,IF(DY343="Night",0.1,""),""),"")</f>
        <v/>
      </c>
      <c r="DZ344" s="7" t="str">
        <f t="shared" ref="DZ344" si="6890">IF(COUNTIF($A$449:$A$614,DZ339)&gt;0,IF(LEN($AB337)-LEN(SUBSTITUTE($AB337,LEFT(DZ339,1),""))&gt;=1,IF(DZ343="Night",0.1,""),""),"")</f>
        <v/>
      </c>
      <c r="EA344" s="7" t="str">
        <f t="shared" ref="EA344" si="6891">IF(COUNTIF($A$449:$A$614,EA339)&gt;0,IF(LEN($AB337)-LEN(SUBSTITUTE($AB337,LEFT(EA339,1),""))&gt;=1,IF(EA343="Night",0.1,""),""),"")</f>
        <v/>
      </c>
      <c r="EB344" s="7" t="str">
        <f t="shared" ref="EB344" si="6892">IF(COUNTIF($A$449:$A$614,EB339)&gt;0,IF(LEN($AB337)-LEN(SUBSTITUTE($AB337,LEFT(EB339,1),""))&gt;=1,IF(EB343="Night",0.1,""),""),"")</f>
        <v/>
      </c>
      <c r="EC344" s="7" t="str">
        <f t="shared" ref="EC344" si="6893">IF(COUNTIF($A$449:$A$614,EC339)&gt;0,IF(LEN($AB337)-LEN(SUBSTITUTE($AB337,LEFT(EC339,1),""))&gt;=1,IF(EC343="Night",0.1,""),""),"")</f>
        <v/>
      </c>
      <c r="ED344" s="7" t="str">
        <f t="shared" ref="ED344" si="6894">IF(COUNTIF($A$449:$A$614,ED339)&gt;0,IF(LEN($AB337)-LEN(SUBSTITUTE($AB337,LEFT(ED339,1),""))&gt;=1,IF(ED343="Night",0.1,""),""),"")</f>
        <v/>
      </c>
      <c r="EE344" s="7" t="str">
        <f t="shared" ref="EE344" si="6895">IF(COUNTIF($A$449:$A$614,EE339)&gt;0,IF(LEN($AB337)-LEN(SUBSTITUTE($AB337,LEFT(EE339,1),""))&gt;=1,IF(EE343="Night",0.1,""),""),"")</f>
        <v/>
      </c>
      <c r="EF344" s="7" t="str">
        <f t="shared" ref="EF344" si="6896">IF(COUNTIF($A$449:$A$614,EF339)&gt;0,IF(LEN($AB337)-LEN(SUBSTITUTE($AB337,LEFT(EF339,1),""))&gt;=1,IF(EF343="Night",0.1,""),""),"")</f>
        <v/>
      </c>
      <c r="EG344" s="7" t="str">
        <f t="shared" ref="EG344" si="6897">IF(COUNTIF($A$449:$A$614,EG339)&gt;0,IF(LEN($AB337)-LEN(SUBSTITUTE($AB337,LEFT(EG339,1),""))&gt;=1,IF(EG343="Night",0.1,""),""),"")</f>
        <v/>
      </c>
      <c r="EH344" s="7" t="str">
        <f t="shared" ref="EH344" si="6898">IF(COUNTIF($A$449:$A$614,EH339)&gt;0,IF(LEN($AB337)-LEN(SUBSTITUTE($AB337,LEFT(EH339,1),""))&gt;=1,IF(EH343="Night",0.1,""),""),"")</f>
        <v/>
      </c>
      <c r="EI344" s="7" t="str">
        <f t="shared" ref="EI344" si="6899">IF(COUNTIF($A$449:$A$614,EI339)&gt;0,IF(LEN($AB337)-LEN(SUBSTITUTE($AB337,LEFT(EI339,1),""))&gt;=1,IF(EI343="Night",0.1,""),""),"")</f>
        <v/>
      </c>
      <c r="EJ344" s="7" t="str">
        <f t="shared" ref="EJ344" si="6900">IF(COUNTIF($A$449:$A$614,EJ339)&gt;0,IF(LEN($AB337)-LEN(SUBSTITUTE($AB337,LEFT(EJ339,1),""))&gt;=1,IF(EJ343="Night",0.1,""),""),"")</f>
        <v/>
      </c>
      <c r="EK344" s="7" t="str">
        <f t="shared" ref="EK344" si="6901">IF(COUNTIF($A$449:$A$614,EK339)&gt;0,IF(LEN($AB337)-LEN(SUBSTITUTE($AB337,LEFT(EK339,1),""))&gt;=1,IF(EK343="Night",0.1,""),""),"")</f>
        <v/>
      </c>
      <c r="EL344" s="7" t="str">
        <f t="shared" ref="EL344" si="6902">IF(COUNTIF($A$449:$A$614,EL339)&gt;0,IF(LEN($AB337)-LEN(SUBSTITUTE($AB337,LEFT(EL339,1),""))&gt;=1,IF(EL343="Night",0.1,""),""),"")</f>
        <v/>
      </c>
      <c r="EM344" s="7" t="str">
        <f t="shared" ref="EM344" si="6903">IF(COUNTIF($A$449:$A$614,EM339)&gt;0,IF(LEN($AB337)-LEN(SUBSTITUTE($AB337,LEFT(EM339,1),""))&gt;=1,IF(EM343="Night",0.1,""),""),"")</f>
        <v/>
      </c>
      <c r="EN344" s="7" t="str">
        <f t="shared" ref="EN344" si="6904">IF(COUNTIF($A$449:$A$614,EN339)&gt;0,IF(LEN($AB337)-LEN(SUBSTITUTE($AB337,LEFT(EN339,1),""))&gt;=1,IF(EN343="Night",0.1,""),""),"")</f>
        <v/>
      </c>
      <c r="EO344" s="7" t="str">
        <f t="shared" ref="EO344" si="6905">IF(COUNTIF($A$449:$A$614,EO339)&gt;0,IF(LEN($AB337)-LEN(SUBSTITUTE($AB337,LEFT(EO339,1),""))&gt;=1,IF(EO343="Night",0.1,""),""),"")</f>
        <v/>
      </c>
      <c r="EP344" s="7" t="str">
        <f t="shared" ref="EP344" si="6906">IF(COUNTIF($A$449:$A$614,EP339)&gt;0,IF(LEN($AB337)-LEN(SUBSTITUTE($AB337,LEFT(EP339,1),""))&gt;=1,IF(EP343="Night",0.1,""),""),"")</f>
        <v/>
      </c>
      <c r="EQ344" s="7" t="str">
        <f t="shared" ref="EQ344" si="6907">IF(COUNTIF($A$449:$A$614,EQ339)&gt;0,IF(LEN($AB337)-LEN(SUBSTITUTE($AB337,LEFT(EQ339,1),""))&gt;=1,IF(EQ343="Night",0.1,""),""),"")</f>
        <v/>
      </c>
      <c r="ER344" s="7" t="str">
        <f t="shared" ref="ER344" si="6908">IF(COUNTIF($A$449:$A$614,ER339)&gt;0,IF(LEN($AB337)-LEN(SUBSTITUTE($AB337,LEFT(ER339,1),""))&gt;=1,IF(ER343="Night",0.1,""),""),"")</f>
        <v/>
      </c>
      <c r="ES344" s="7" t="str">
        <f t="shared" ref="ES344" si="6909">IF(COUNTIF($A$449:$A$614,ES339)&gt;0,IF(LEN($AB337)-LEN(SUBSTITUTE($AB337,LEFT(ES339,1),""))&gt;=1,IF(ES343="Night",0.1,""),""),"")</f>
        <v/>
      </c>
      <c r="ET344" s="7" t="str">
        <f t="shared" ref="ET344" si="6910">IF(COUNTIF($A$449:$A$614,ET339)&gt;0,IF(LEN($AB337)-LEN(SUBSTITUTE($AB337,LEFT(ET339,1),""))&gt;=1,IF(ET343="Night",0.1,""),""),"")</f>
        <v/>
      </c>
      <c r="EU344" s="7" t="str">
        <f t="shared" ref="EU344" si="6911">IF(COUNTIF($A$449:$A$614,EU339)&gt;0,IF(LEN($AB337)-LEN(SUBSTITUTE($AB337,LEFT(EU339,1),""))&gt;=1,IF(EU343="Night",0.1,""),""),"")</f>
        <v/>
      </c>
      <c r="EV344" s="7" t="str">
        <f t="shared" ref="EV344" si="6912">IF(COUNTIF($A$449:$A$614,EV339)&gt;0,IF(LEN($AB337)-LEN(SUBSTITUTE($AB337,LEFT(EV339,1),""))&gt;=1,IF(EV343="Night",0.1,""),""),"")</f>
        <v/>
      </c>
      <c r="EW344" s="7" t="str">
        <f t="shared" ref="EW344" si="6913">IF(COUNTIF($A$449:$A$614,EW339)&gt;0,IF(LEN($AB337)-LEN(SUBSTITUTE($AB337,LEFT(EW339,1),""))&gt;=1,IF(EW343="Night",0.1,""),""),"")</f>
        <v/>
      </c>
      <c r="EX344" s="7" t="str">
        <f t="shared" ref="EX344" si="6914">IF(COUNTIF($A$449:$A$614,EX339)&gt;0,IF(LEN($AB337)-LEN(SUBSTITUTE($AB337,LEFT(EX339,1),""))&gt;=1,IF(EX343="Night",0.1,""),""),"")</f>
        <v/>
      </c>
      <c r="EY344" s="7" t="str">
        <f t="shared" ref="EY344" si="6915">IF(COUNTIF($A$449:$A$614,EY339)&gt;0,IF(LEN($AB337)-LEN(SUBSTITUTE($AB337,LEFT(EY339,1),""))&gt;=1,IF(EY343="Night",0.1,""),""),"")</f>
        <v/>
      </c>
      <c r="EZ344" s="7" t="str">
        <f t="shared" ref="EZ344" si="6916">IF(COUNTIF($A$449:$A$614,EZ339)&gt;0,IF(LEN($AB337)-LEN(SUBSTITUTE($AB337,LEFT(EZ339,1),""))&gt;=1,IF(EZ343="Night",0.1,""),""),"")</f>
        <v/>
      </c>
      <c r="FA344" s="7" t="str">
        <f t="shared" ref="FA344" si="6917">IF(COUNTIF($A$449:$A$614,FA339)&gt;0,IF(LEN($AB337)-LEN(SUBSTITUTE($AB337,LEFT(FA339,1),""))&gt;=1,IF(FA343="Night",0.1,""),""),"")</f>
        <v/>
      </c>
      <c r="FB344" s="7" t="str">
        <f t="shared" ref="FB344" si="6918">IF(COUNTIF($A$449:$A$614,FB339)&gt;0,IF(LEN($AB337)-LEN(SUBSTITUTE($AB337,LEFT(FB339,1),""))&gt;=1,IF(FB343="Night",0.1,""),""),"")</f>
        <v/>
      </c>
      <c r="FC344" s="7" t="str">
        <f t="shared" ref="FC344" si="6919">IF(COUNTIF($A$449:$A$614,FC339)&gt;0,IF(LEN($AB337)-LEN(SUBSTITUTE($AB337,LEFT(FC339,1),""))&gt;=1,IF(FC343="Night",0.1,""),""),"")</f>
        <v/>
      </c>
      <c r="FD344" s="7" t="str">
        <f t="shared" ref="FD344" si="6920">IF(COUNTIF($A$449:$A$614,FD339)&gt;0,IF(LEN($AB337)-LEN(SUBSTITUTE($AB337,LEFT(FD339,1),""))&gt;=1,IF(FD343="Night",0.1,""),""),"")</f>
        <v/>
      </c>
      <c r="FE344" s="7" t="str">
        <f t="shared" ref="FE344" si="6921">IF(COUNTIF($A$449:$A$614,FE339)&gt;0,IF(LEN($AB337)-LEN(SUBSTITUTE($AB337,LEFT(FE339,1),""))&gt;=1,IF(FE343="Night",0.1,""),""),"")</f>
        <v/>
      </c>
      <c r="FF344" s="7" t="str">
        <f t="shared" ref="FF344" si="6922">IF(COUNTIF($A$449:$A$614,FF339)&gt;0,IF(LEN($AB337)-LEN(SUBSTITUTE($AB337,LEFT(FF339,1),""))&gt;=1,IF(FF343="Night",0.1,""),""),"")</f>
        <v/>
      </c>
      <c r="FG344" s="7" t="str">
        <f t="shared" ref="FG344" si="6923">IF(COUNTIF($A$449:$A$614,FG339)&gt;0,IF(LEN($AB337)-LEN(SUBSTITUTE($AB337,LEFT(FG339,1),""))&gt;=1,IF(FG343="Night",0.1,""),""),"")</f>
        <v/>
      </c>
      <c r="FH344" s="7" t="str">
        <f t="shared" ref="FH344" si="6924">IF(COUNTIF($A$449:$A$614,FH339)&gt;0,IF(LEN($AB337)-LEN(SUBSTITUTE($AB337,LEFT(FH339,1),""))&gt;=1,IF(FH343="Night",0.1,""),""),"")</f>
        <v/>
      </c>
      <c r="FI344" s="7" t="str">
        <f t="shared" ref="FI344" si="6925">IF(COUNTIF($A$449:$A$614,FI339)&gt;0,IF(LEN($AB337)-LEN(SUBSTITUTE($AB337,LEFT(FI339,1),""))&gt;=1,IF(FI343="Night",0.1,""),""),"")</f>
        <v/>
      </c>
      <c r="FJ344" s="7" t="str">
        <f t="shared" ref="FJ344" si="6926">IF(COUNTIF($A$449:$A$614,FJ339)&gt;0,IF(LEN($AB337)-LEN(SUBSTITUTE($AB337,LEFT(FJ339,1),""))&gt;=1,IF(FJ343="Night",0.1,""),""),"")</f>
        <v/>
      </c>
      <c r="FK344" s="7" t="str">
        <f t="shared" ref="FK344" si="6927">IF(COUNTIF($A$449:$A$614,FK339)&gt;0,IF(LEN($AB337)-LEN(SUBSTITUTE($AB337,LEFT(FK339,1),""))&gt;=1,IF(FK343="Night",0.1,""),""),"")</f>
        <v/>
      </c>
      <c r="FL344" s="7" t="str">
        <f t="shared" ref="FL344" si="6928">IF(COUNTIF($A$449:$A$614,FL339)&gt;0,IF(LEN($AB337)-LEN(SUBSTITUTE($AB337,LEFT(FL339,1),""))&gt;=1,IF(FL343="Night",0.1,""),""),"")</f>
        <v/>
      </c>
      <c r="FM344" s="7" t="str">
        <f t="shared" ref="FM344" si="6929">IF(COUNTIF($A$449:$A$614,FM339)&gt;0,IF(LEN($AB337)-LEN(SUBSTITUTE($AB337,LEFT(FM339,1),""))&gt;=1,IF(FM343="Night",0.1,""),""),"")</f>
        <v/>
      </c>
      <c r="FN344" s="7" t="str">
        <f t="shared" ref="FN344" si="6930">IF(COUNTIF($A$449:$A$614,FN339)&gt;0,IF(LEN($AB337)-LEN(SUBSTITUTE($AB337,LEFT(FN339,1),""))&gt;=1,IF(FN343="Night",0.1,""),""),"")</f>
        <v/>
      </c>
      <c r="FO344" s="7" t="str">
        <f t="shared" ref="FO344" si="6931">IF(COUNTIF($A$449:$A$614,FO339)&gt;0,IF(LEN($AB337)-LEN(SUBSTITUTE($AB337,LEFT(FO339,1),""))&gt;=1,IF(FO343="Night",0.1,""),""),"")</f>
        <v/>
      </c>
      <c r="FP344" s="7" t="str">
        <f t="shared" ref="FP344" si="6932">IF(COUNTIF($A$449:$A$614,FP339)&gt;0,IF(LEN($AB337)-LEN(SUBSTITUTE($AB337,LEFT(FP339,1),""))&gt;=1,IF(FP343="Night",0.1,""),""),"")</f>
        <v/>
      </c>
      <c r="FQ344" s="7" t="str">
        <f t="shared" ref="FQ344" si="6933">IF(COUNTIF($A$449:$A$614,FQ339)&gt;0,IF(LEN($AB337)-LEN(SUBSTITUTE($AB337,LEFT(FQ339,1),""))&gt;=1,IF(FQ343="Night",0.1,""),""),"")</f>
        <v/>
      </c>
      <c r="FR344" s="7" t="str">
        <f t="shared" ref="FR344" si="6934">IF(COUNTIF($A$449:$A$614,FR339)&gt;0,IF(LEN($AB337)-LEN(SUBSTITUTE($AB337,LEFT(FR339,1),""))&gt;=1,IF(FR343="Night",0.1,""),""),"")</f>
        <v/>
      </c>
      <c r="FS344" s="7" t="str">
        <f t="shared" ref="FS344" si="6935">IF(COUNTIF($A$449:$A$614,FS339)&gt;0,IF(LEN($AB337)-LEN(SUBSTITUTE($AB337,LEFT(FS339,1),""))&gt;=1,IF(FS343="Night",0.1,""),""),"")</f>
        <v/>
      </c>
      <c r="FT344" s="7" t="str">
        <f t="shared" ref="FT344" si="6936">IF(COUNTIF($A$449:$A$614,FT339)&gt;0,IF(LEN($AB337)-LEN(SUBSTITUTE($AB337,LEFT(FT339,1),""))&gt;=1,IF(FT343="Night",0.1,""),""),"")</f>
        <v/>
      </c>
      <c r="FU344" s="7" t="str">
        <f t="shared" ref="FU344" si="6937">IF(COUNTIF($A$449:$A$614,FU339)&gt;0,IF(LEN($AB337)-LEN(SUBSTITUTE($AB337,LEFT(FU339,1),""))&gt;=1,IF(FU343="Night",0.1,""),""),"")</f>
        <v/>
      </c>
      <c r="FV344" s="7" t="str">
        <f t="shared" ref="FV344" si="6938">IF(COUNTIF($A$449:$A$614,FV339)&gt;0,IF(LEN($AB337)-LEN(SUBSTITUTE($AB337,LEFT(FV339,1),""))&gt;=1,IF(FV343="Night",0.1,""),""),"")</f>
        <v/>
      </c>
      <c r="FW344" s="7" t="str">
        <f t="shared" ref="FW344" si="6939">IF(COUNTIF($A$449:$A$614,FW339)&gt;0,IF(LEN($AB337)-LEN(SUBSTITUTE($AB337,LEFT(FW339,1),""))&gt;=1,IF(FW343="Night",0.1,""),""),"")</f>
        <v/>
      </c>
      <c r="FX344" s="7" t="str">
        <f t="shared" ref="FX344" si="6940">IF(COUNTIF($A$449:$A$614,FX339)&gt;0,IF(LEN($AB337)-LEN(SUBSTITUTE($AB337,LEFT(FX339,1),""))&gt;=1,IF(FX343="Night",0.1,""),""),"")</f>
        <v/>
      </c>
      <c r="FY344" s="7" t="str">
        <f t="shared" ref="FY344" si="6941">IF(COUNTIF($A$449:$A$614,FY339)&gt;0,IF(LEN($AB337)-LEN(SUBSTITUTE($AB337,LEFT(FY339,1),""))&gt;=1,IF(FY343="Night",0.1,""),""),"")</f>
        <v/>
      </c>
      <c r="FZ344" s="7" t="str">
        <f t="shared" ref="FZ344" si="6942">IF(COUNTIF($A$449:$A$614,FZ339)&gt;0,IF(LEN($AB337)-LEN(SUBSTITUTE($AB337,LEFT(FZ339,1),""))&gt;=1,IF(FZ343="Night",0.1,""),""),"")</f>
        <v/>
      </c>
      <c r="GA344" s="7" t="str">
        <f t="shared" ref="GA344" si="6943">IF(COUNTIF($A$449:$A$614,GA339)&gt;0,IF(LEN($AB337)-LEN(SUBSTITUTE($AB337,LEFT(GA339,1),""))&gt;=1,IF(GA343="Night",0.1,""),""),"")</f>
        <v/>
      </c>
      <c r="GB344" s="7" t="str">
        <f t="shared" ref="GB344" si="6944">IF(COUNTIF($A$449:$A$614,GB339)&gt;0,IF(LEN($AB337)-LEN(SUBSTITUTE($AB337,LEFT(GB339,1),""))&gt;=1,IF(GB343="Night",0.1,""),""),"")</f>
        <v/>
      </c>
      <c r="GC344" s="7" t="str">
        <f t="shared" ref="GC344" si="6945">IF(COUNTIF($A$449:$A$614,GC339)&gt;0,IF(LEN($AB337)-LEN(SUBSTITUTE($AB337,LEFT(GC339,1),""))&gt;=1,IF(GC343="Night",0.1,""),""),"")</f>
        <v/>
      </c>
      <c r="GD344" s="7" t="str">
        <f t="shared" ref="GD344" si="6946">IF(COUNTIF($A$449:$A$614,GD339)&gt;0,IF(LEN($AB337)-LEN(SUBSTITUTE($AB337,LEFT(GD339,1),""))&gt;=1,IF(GD343="Night",0.1,""),""),"")</f>
        <v/>
      </c>
      <c r="GE344" s="7" t="str">
        <f t="shared" ref="GE344" si="6947">IF(COUNTIF($A$449:$A$614,GE339)&gt;0,IF(LEN($AB337)-LEN(SUBSTITUTE($AB337,LEFT(GE339,1),""))&gt;=1,IF(GE343="Night",0.1,""),""),"")</f>
        <v/>
      </c>
      <c r="GF344" s="7" t="str">
        <f t="shared" ref="GF344" si="6948">IF(COUNTIF($A$449:$A$614,GF339)&gt;0,IF(LEN($AB337)-LEN(SUBSTITUTE($AB337,LEFT(GF339,1),""))&gt;=1,IF(GF343="Night",0.1,""),""),"")</f>
        <v/>
      </c>
      <c r="GG344" s="7" t="str">
        <f t="shared" ref="GG344" si="6949">IF(COUNTIF($A$449:$A$614,GG339)&gt;0,IF(LEN($AB337)-LEN(SUBSTITUTE($AB337,LEFT(GG339,1),""))&gt;=1,IF(GG343="Night",0.1,""),""),"")</f>
        <v/>
      </c>
      <c r="GH344" s="7" t="str">
        <f t="shared" ref="GH344" si="6950">IF(COUNTIF($A$449:$A$614,GH339)&gt;0,IF(LEN($AB337)-LEN(SUBSTITUTE($AB337,LEFT(GH339,1),""))&gt;=1,IF(GH343="Night",0.1,""),""),"")</f>
        <v/>
      </c>
      <c r="GI344" s="7" t="str">
        <f t="shared" ref="GI344" si="6951">IF(COUNTIF($A$449:$A$614,GI339)&gt;0,IF(LEN($AB337)-LEN(SUBSTITUTE($AB337,LEFT(GI339,1),""))&gt;=1,IF(GI343="Night",0.1,""),""),"")</f>
        <v/>
      </c>
      <c r="GJ344" s="7" t="str">
        <f t="shared" ref="GJ344" si="6952">IF(COUNTIF($A$449:$A$614,GJ339)&gt;0,IF(LEN($AB337)-LEN(SUBSTITUTE($AB337,LEFT(GJ339,1),""))&gt;=1,IF(GJ343="Night",0.1,""),""),"")</f>
        <v/>
      </c>
      <c r="GK344" s="7" t="str">
        <f t="shared" ref="GK344" si="6953">IF(COUNTIF($A$449:$A$614,GK339)&gt;0,IF(LEN($AB337)-LEN(SUBSTITUTE($AB337,LEFT(GK339,1),""))&gt;=1,IF(GK343="Night",0.1,""),""),"")</f>
        <v/>
      </c>
      <c r="GL344" s="7" t="str">
        <f t="shared" ref="GL344" si="6954">IF(COUNTIF($A$449:$A$614,GL339)&gt;0,IF(LEN($AB337)-LEN(SUBSTITUTE($AB337,LEFT(GL339,1),""))&gt;=1,IF(GL343="Night",0.1,""),""),"")</f>
        <v/>
      </c>
      <c r="GM344" s="7" t="str">
        <f t="shared" ref="GM344" si="6955">IF(COUNTIF($A$449:$A$614,GM339)&gt;0,IF(LEN($AB337)-LEN(SUBSTITUTE($AB337,LEFT(GM339,1),""))&gt;=1,IF(GM343="Night",0.1,""),""),"")</f>
        <v/>
      </c>
      <c r="GN344" s="7" t="str">
        <f t="shared" ref="GN344" si="6956">IF(COUNTIF($A$449:$A$614,GN339)&gt;0,IF(LEN($AB337)-LEN(SUBSTITUTE($AB337,LEFT(GN339,1),""))&gt;=1,IF(GN343="Night",0.1,""),""),"")</f>
        <v/>
      </c>
      <c r="GO344" s="7" t="str">
        <f t="shared" ref="GO344" si="6957">IF(COUNTIF($A$449:$A$614,GO339)&gt;0,IF(LEN($AB337)-LEN(SUBSTITUTE($AB337,LEFT(GO339,1),""))&gt;=1,IF(GO343="Night",0.1,""),""),"")</f>
        <v/>
      </c>
      <c r="GP344" s="7" t="str">
        <f t="shared" ref="GP344" si="6958">IF(COUNTIF($A$449:$A$614,GP339)&gt;0,IF(LEN($AB337)-LEN(SUBSTITUTE($AB337,LEFT(GP339,1),""))&gt;=1,IF(GP343="Night",0.1,""),""),"")</f>
        <v/>
      </c>
      <c r="GQ344" s="7" t="str">
        <f t="shared" ref="GQ344" si="6959">IF(COUNTIF($A$449:$A$614,GQ339)&gt;0,IF(LEN($AB337)-LEN(SUBSTITUTE($AB337,LEFT(GQ339,1),""))&gt;=1,IF(GQ343="Night",0.1,""),""),"")</f>
        <v/>
      </c>
      <c r="GR344" s="7" t="str">
        <f t="shared" ref="GR344" si="6960">IF(COUNTIF($A$449:$A$614,GR339)&gt;0,IF(LEN($AB337)-LEN(SUBSTITUTE($AB337,LEFT(GR339,1),""))&gt;=1,IF(GR343="Night",0.1,""),""),"")</f>
        <v/>
      </c>
      <c r="GS344" s="7" t="str">
        <f t="shared" ref="GS344" si="6961">IF(COUNTIF($A$449:$A$614,GS339)&gt;0,IF(LEN($AB337)-LEN(SUBSTITUTE($AB337,LEFT(GS339,1),""))&gt;=1,IF(GS343="Night",0.1,""),""),"")</f>
        <v/>
      </c>
      <c r="GT344" s="7" t="str">
        <f t="shared" ref="GT344" si="6962">IF(COUNTIF($A$449:$A$614,GT339)&gt;0,IF(LEN($AB337)-LEN(SUBSTITUTE($AB337,LEFT(GT339,1),""))&gt;=1,IF(GT343="Night",0.1,""),""),"")</f>
        <v/>
      </c>
      <c r="GU344" s="7" t="str">
        <f t="shared" ref="GU344" si="6963">IF(COUNTIF($A$449:$A$614,GU339)&gt;0,IF(LEN($AB337)-LEN(SUBSTITUTE($AB337,LEFT(GU339,1),""))&gt;=1,IF(GU343="Night",0.1,""),""),"")</f>
        <v/>
      </c>
      <c r="GV344" s="7" t="str">
        <f t="shared" ref="GV344" si="6964">IF(COUNTIF($A$449:$A$614,GV339)&gt;0,IF(LEN($AB337)-LEN(SUBSTITUTE($AB337,LEFT(GV339,1),""))&gt;=1,IF(GV343="Night",0.1,""),""),"")</f>
        <v/>
      </c>
      <c r="GW344" s="7" t="str">
        <f t="shared" ref="GW344" si="6965">IF(COUNTIF($A$449:$A$614,GW339)&gt;0,IF(LEN($AB337)-LEN(SUBSTITUTE($AB337,LEFT(GW339,1),""))&gt;=1,IF(GW343="Night",0.1,""),""),"")</f>
        <v/>
      </c>
      <c r="GX344" s="7" t="str">
        <f t="shared" ref="GX344" si="6966">IF(COUNTIF($A$449:$A$614,GX339)&gt;0,IF(LEN($AB337)-LEN(SUBSTITUTE($AB337,LEFT(GX339,1),""))&gt;=1,IF(GX343="Night",0.1,""),""),"")</f>
        <v/>
      </c>
      <c r="GY344" s="7" t="str">
        <f t="shared" ref="GY344" si="6967">IF(COUNTIF($A$449:$A$614,GY339)&gt;0,IF(LEN($AB337)-LEN(SUBSTITUTE($AB337,LEFT(GY339,1),""))&gt;=1,IF(GY343="Night",0.1,""),""),"")</f>
        <v/>
      </c>
      <c r="GZ344" s="7" t="str">
        <f t="shared" ref="GZ344" si="6968">IF(COUNTIF($A$449:$A$614,GZ339)&gt;0,IF(LEN($AB337)-LEN(SUBSTITUTE($AB337,LEFT(GZ339,1),""))&gt;=1,IF(GZ343="Night",0.1,""),""),"")</f>
        <v/>
      </c>
      <c r="HA344" s="7" t="str">
        <f t="shared" ref="HA344" si="6969">IF(COUNTIF($A$449:$A$614,HA339)&gt;0,IF(LEN($AB337)-LEN(SUBSTITUTE($AB337,LEFT(HA339,1),""))&gt;=1,IF(HA343="Night",0.1,""),""),"")</f>
        <v/>
      </c>
      <c r="HB344" s="7" t="str">
        <f t="shared" ref="HB344" si="6970">IF(COUNTIF($A$449:$A$614,HB339)&gt;0,IF(LEN($AB337)-LEN(SUBSTITUTE($AB337,LEFT(HB339,1),""))&gt;=1,IF(HB343="Night",0.1,""),""),"")</f>
        <v/>
      </c>
      <c r="HC344" s="7" t="str">
        <f t="shared" ref="HC344" si="6971">IF(COUNTIF($A$449:$A$614,HC339)&gt;0,IF(LEN($AB337)-LEN(SUBSTITUTE($AB337,LEFT(HC339,1),""))&gt;=1,IF(HC343="Night",0.1,""),""),"")</f>
        <v/>
      </c>
      <c r="HD344" s="7" t="str">
        <f t="shared" ref="HD344" si="6972">IF(COUNTIF($A$449:$A$614,HD339)&gt;0,IF(LEN($AB337)-LEN(SUBSTITUTE($AB337,LEFT(HD339,1),""))&gt;=1,IF(HD343="Night",0.1,""),""),"")</f>
        <v/>
      </c>
      <c r="HE344" s="7" t="str">
        <f t="shared" ref="HE344" si="6973">IF(COUNTIF($A$449:$A$614,HE339)&gt;0,IF(LEN($AB337)-LEN(SUBSTITUTE($AB337,LEFT(HE339,1),""))&gt;=1,IF(HE343="Night",0.1,""),""),"")</f>
        <v/>
      </c>
      <c r="HF344" s="7" t="str">
        <f t="shared" ref="HF344" si="6974">IF(COUNTIF($A$449:$A$614,HF339)&gt;0,IF(LEN($AB337)-LEN(SUBSTITUTE($AB337,LEFT(HF339,1),""))&gt;=1,IF(HF343="Night",0.1,""),""),"")</f>
        <v/>
      </c>
      <c r="HG344" s="7" t="str">
        <f t="shared" ref="HG344" si="6975">IF(COUNTIF($A$449:$A$614,HG339)&gt;0,IF(LEN($AB337)-LEN(SUBSTITUTE($AB337,LEFT(HG339,1),""))&gt;=1,IF(HG343="Night",0.1,""),""),"")</f>
        <v/>
      </c>
      <c r="HH344" s="7" t="str">
        <f t="shared" ref="HH344" si="6976">IF(COUNTIF($A$449:$A$614,HH339)&gt;0,IF(LEN($AB337)-LEN(SUBSTITUTE($AB337,LEFT(HH339,1),""))&gt;=1,IF(HH343="Night",0.1,""),""),"")</f>
        <v/>
      </c>
      <c r="HI344" s="7" t="str">
        <f t="shared" ref="HI344" si="6977">IF(COUNTIF($A$449:$A$614,HI339)&gt;0,IF(LEN($AB337)-LEN(SUBSTITUTE($AB337,LEFT(HI339,1),""))&gt;=1,IF(HI343="Night",0.1,""),""),"")</f>
        <v/>
      </c>
      <c r="HJ344" s="7" t="str">
        <f t="shared" ref="HJ344" si="6978">IF(COUNTIF($A$449:$A$614,HJ339)&gt;0,IF(LEN($AB337)-LEN(SUBSTITUTE($AB337,LEFT(HJ339,1),""))&gt;=1,IF(HJ343="Night",0.1,""),""),"")</f>
        <v/>
      </c>
      <c r="HK344" s="7" t="str">
        <f t="shared" ref="HK344" si="6979">IF(COUNTIF($A$449:$A$614,HK339)&gt;0,IF(LEN($AB337)-LEN(SUBSTITUTE($AB337,LEFT(HK339,1),""))&gt;=1,IF(HK343="Night",0.1,""),""),"")</f>
        <v/>
      </c>
      <c r="HL344" s="7" t="str">
        <f t="shared" ref="HL344" si="6980">IF(COUNTIF($A$449:$A$614,HL339)&gt;0,IF(LEN($AB337)-LEN(SUBSTITUTE($AB337,LEFT(HL339,1),""))&gt;=1,IF(HL343="Night",0.1,""),""),"")</f>
        <v/>
      </c>
      <c r="HM344" s="7" t="str">
        <f t="shared" ref="HM344" si="6981">IF(COUNTIF($A$449:$A$614,HM339)&gt;0,IF(LEN($AB337)-LEN(SUBSTITUTE($AB337,LEFT(HM339,1),""))&gt;=1,IF(HM343="Night",0.1,""),""),"")</f>
        <v/>
      </c>
      <c r="HN344" s="7" t="str">
        <f t="shared" ref="HN344" si="6982">IF(COUNTIF($A$449:$A$614,HN339)&gt;0,IF(LEN($AB337)-LEN(SUBSTITUTE($AB337,LEFT(HN339,1),""))&gt;=1,IF(HN343="Night",0.1,""),""),"")</f>
        <v/>
      </c>
      <c r="HO344" s="7" t="str">
        <f t="shared" ref="HO344" si="6983">IF(COUNTIF($A$449:$A$614,HO339)&gt;0,IF(LEN($AB337)-LEN(SUBSTITUTE($AB337,LEFT(HO339,1),""))&gt;=1,IF(HO343="Night",0.1,""),""),"")</f>
        <v/>
      </c>
      <c r="HP344" s="7" t="str">
        <f t="shared" ref="HP344" si="6984">IF(COUNTIF($A$449:$A$614,HP339)&gt;0,IF(LEN($AB337)-LEN(SUBSTITUTE($AB337,LEFT(HP339,1),""))&gt;=1,IF(HP343="Night",0.1,""),""),"")</f>
        <v/>
      </c>
      <c r="HQ344" s="7" t="str">
        <f t="shared" ref="HQ344" si="6985">IF(COUNTIF($A$449:$A$614,HQ339)&gt;0,IF(LEN($AB337)-LEN(SUBSTITUTE($AB337,LEFT(HQ339,1),""))&gt;=1,IF(HQ343="Night",0.1,""),""),"")</f>
        <v/>
      </c>
      <c r="HR344" s="7" t="str">
        <f t="shared" ref="HR344" si="6986">IF(COUNTIF($A$449:$A$614,HR339)&gt;0,IF(LEN($AB337)-LEN(SUBSTITUTE($AB337,LEFT(HR339,1),""))&gt;=1,IF(HR343="Night",0.1,""),""),"")</f>
        <v/>
      </c>
      <c r="HS344" s="7" t="str">
        <f t="shared" ref="HS344" si="6987">IF(COUNTIF($A$449:$A$614,HS339)&gt;0,IF(LEN($AB337)-LEN(SUBSTITUTE($AB337,LEFT(HS339,1),""))&gt;=1,IF(HS343="Night",0.1,""),""),"")</f>
        <v/>
      </c>
      <c r="HT344" s="7" t="str">
        <f t="shared" ref="HT344" si="6988">IF(COUNTIF($A$449:$A$614,HT339)&gt;0,IF(LEN($AB337)-LEN(SUBSTITUTE($AB337,LEFT(HT339,1),""))&gt;=1,IF(HT343="Night",0.1,""),""),"")</f>
        <v/>
      </c>
      <c r="HU344" s="7" t="str">
        <f t="shared" ref="HU344" si="6989">IF(COUNTIF($A$449:$A$614,HU339)&gt;0,IF(LEN($AB337)-LEN(SUBSTITUTE($AB337,LEFT(HU339,1),""))&gt;=1,IF(HU343="Night",0.1,""),""),"")</f>
        <v/>
      </c>
      <c r="HV344" s="7" t="str">
        <f t="shared" ref="HV344" si="6990">IF(COUNTIF($A$449:$A$614,HV339)&gt;0,IF(LEN($AB337)-LEN(SUBSTITUTE($AB337,LEFT(HV339,1),""))&gt;=1,IF(HV343="Night",0.1,""),""),"")</f>
        <v/>
      </c>
      <c r="HW344" s="7" t="str">
        <f t="shared" ref="HW344" si="6991">IF(COUNTIF($A$449:$A$614,HW339)&gt;0,IF(LEN($AB337)-LEN(SUBSTITUTE($AB337,LEFT(HW339,1),""))&gt;=1,IF(HW343="Night",0.1,""),""),"")</f>
        <v/>
      </c>
      <c r="HX344" s="7" t="str">
        <f t="shared" ref="HX344" si="6992">IF(COUNTIF($A$449:$A$614,HX339)&gt;0,IF(LEN($AB337)-LEN(SUBSTITUTE($AB337,LEFT(HX339,1),""))&gt;=1,IF(HX343="Night",0.1,""),""),"")</f>
        <v/>
      </c>
      <c r="HY344" s="7" t="str">
        <f t="shared" ref="HY344" si="6993">IF(COUNTIF($A$449:$A$614,HY339)&gt;0,IF(LEN($AB337)-LEN(SUBSTITUTE($AB337,LEFT(HY339,1),""))&gt;=1,IF(HY343="Night",0.1,""),""),"")</f>
        <v/>
      </c>
      <c r="HZ344" s="7" t="str">
        <f t="shared" ref="HZ344" si="6994">IF(COUNTIF($A$449:$A$614,HZ339)&gt;0,IF(LEN($AB337)-LEN(SUBSTITUTE($AB337,LEFT(HZ339,1),""))&gt;=1,IF(HZ343="Night",0.1,""),""),"")</f>
        <v/>
      </c>
      <c r="IA344" s="7" t="str">
        <f t="shared" ref="IA344" si="6995">IF(COUNTIF($A$449:$A$614,IA339)&gt;0,IF(LEN($AB337)-LEN(SUBSTITUTE($AB337,LEFT(IA339,1),""))&gt;=1,IF(IA343="Night",0.1,""),""),"")</f>
        <v/>
      </c>
      <c r="IB344" s="7" t="str">
        <f t="shared" ref="IB344" si="6996">IF(COUNTIF($A$449:$A$614,IB339)&gt;0,IF(LEN($AB337)-LEN(SUBSTITUTE($AB337,LEFT(IB339,1),""))&gt;=1,IF(IB343="Night",0.1,""),""),"")</f>
        <v/>
      </c>
      <c r="IC344" s="7" t="str">
        <f t="shared" ref="IC344" si="6997">IF(COUNTIF($A$449:$A$614,IC339)&gt;0,IF(LEN($AB337)-LEN(SUBSTITUTE($AB337,LEFT(IC339,1),""))&gt;=1,IF(IC343="Night",0.1,""),""),"")</f>
        <v/>
      </c>
      <c r="ID344" s="7" t="str">
        <f t="shared" ref="ID344" si="6998">IF(COUNTIF($A$449:$A$614,ID339)&gt;0,IF(LEN($AB337)-LEN(SUBSTITUTE($AB337,LEFT(ID339,1),""))&gt;=1,IF(ID343="Night",0.1,""),""),"")</f>
        <v/>
      </c>
    </row>
    <row r="345" spans="1:238" hidden="1" x14ac:dyDescent="0.3">
      <c r="A345" s="31" t="s">
        <v>730</v>
      </c>
      <c r="B345" s="31" t="str">
        <f>VLOOKUP($A345,POINTS!$O$3:$W$168,B$232,FALSE)</f>
        <v>Joshua Chapel African Methodist Episcopal Church</v>
      </c>
      <c r="C345" s="31" t="str">
        <f>VLOOKUP($A345,POINTS!$O$3:$W$168,C$232,FALSE)</f>
        <v>Waxahachie</v>
      </c>
      <c r="D345" s="32">
        <f>VLOOKUP($A345,POINTS!$O$3:$W$168,D$232,FALSE)</f>
        <v>32.383147999999998</v>
      </c>
      <c r="E345" s="32">
        <f>VLOOKUP($A345,POINTS!$O$3:$W$168,E$232,FALSE)</f>
        <v>-96.839709999999997</v>
      </c>
      <c r="F345" s="31">
        <f>VLOOKUP($A345,POINTS!$O$3:$W$168,F$232,FALSE)</f>
        <v>0</v>
      </c>
      <c r="G345" s="31">
        <f>VLOOKUP($A345,POINTS!$O$3:$W$168,G$232,FALSE)</f>
        <v>125</v>
      </c>
      <c r="H345" s="31">
        <f>VLOOKUP($A345,POINTS!$O$3:$W$168,H$232,FALSE)</f>
        <v>0</v>
      </c>
      <c r="I345" s="7">
        <f>ROUNDUP(VLOOKUP(A345,POINTS!$A$3:$J$168,10,FALSE)/2,0)</f>
        <v>63</v>
      </c>
      <c r="Z345" s="29"/>
      <c r="AA345" s="29">
        <v>18</v>
      </c>
      <c r="AB345" s="7" t="str">
        <f t="shared" ref="AB345" si="6999">IFERROR(VLOOKUP(AA345,$F$449:$V$496,2,FALSE),"")</f>
        <v/>
      </c>
      <c r="AC345" s="7" t="str">
        <f t="shared" ref="AC345" si="7000">IF(AB345="","",IF((COUNTIF(AE349:AZ349,"FAIL"))&gt;0,"DENIED","APPROVED"))</f>
        <v/>
      </c>
      <c r="AD345" s="7" t="str">
        <f t="shared" ref="AD345:AD346" si="7001">IFERROR(VLOOKUP(AB345,$G$449:$AG$614,17,FALSE),"")</f>
        <v/>
      </c>
      <c r="AE345" s="30" t="str" cm="1">
        <f t="array" ref="AE345">IFERROR(IF(LEN($AB345)-LEN(SUBSTITUTE($AB345,AE$208,""))=0,””, LEN($AB345)-LEN(SUBSTITUTE($AB345,AE$208,""))),"")</f>
        <v/>
      </c>
      <c r="AF345" s="30" t="str" cm="1">
        <f t="array" ref="AF345">IFERROR(IF(LEN($AB345)-LEN(SUBSTITUTE($AB345,AF$208,""))=0,””, LEN($AB345)-LEN(SUBSTITUTE($AB345,AF$208,""))),"")</f>
        <v/>
      </c>
      <c r="AG345" s="30" t="str" cm="1">
        <f t="array" ref="AG345">IFERROR(IF(LEN($AB345)-LEN(SUBSTITUTE($AB345,AG$208,""))=0,””, LEN($AB345)-LEN(SUBSTITUTE($AB345,AG$208,""))),"")</f>
        <v/>
      </c>
      <c r="AH345" s="30" t="str" cm="1">
        <f t="array" ref="AH345">IFERROR(IF(LEN($AB345)-LEN(SUBSTITUTE($AB345,AH$208,""))=0,””, LEN($AB345)-LEN(SUBSTITUTE($AB345,AH$208,""))),"")</f>
        <v/>
      </c>
      <c r="AI345" s="30" t="str" cm="1">
        <f t="array" ref="AI345">IFERROR(IF(LEN($AB345)-LEN(SUBSTITUTE($AB345,AI$208,""))=0,””, LEN($AB345)-LEN(SUBSTITUTE($AB345,AI$208,""))),"")</f>
        <v/>
      </c>
      <c r="AJ345" s="30" t="str" cm="1">
        <f t="array" ref="AJ345">IFERROR(IF(LEN($AB345)-LEN(SUBSTITUTE($AB345,AJ$208,""))=0,””, LEN($AB345)-LEN(SUBSTITUTE($AB345,AJ$208,""))),"")</f>
        <v/>
      </c>
      <c r="AK345" s="30" t="str" cm="1">
        <f t="array" ref="AK345">IFERROR(IF(LEN($AB345)-LEN(SUBSTITUTE($AB345,AK$208,""))=0,””, LEN($AB345)-LEN(SUBSTITUTE($AB345,AK$208,""))),"")</f>
        <v/>
      </c>
      <c r="AL345" s="30" t="str" cm="1">
        <f t="array" ref="AL345">IFERROR(IF(LEN($AB345)-LEN(SUBSTITUTE($AB345,AL$208,""))=0,””, LEN($AB345)-LEN(SUBSTITUTE($AB345,AL$208,""))),"")</f>
        <v/>
      </c>
      <c r="AM345" s="30" t="str" cm="1">
        <f t="array" ref="AM345">IFERROR(IF(LEN($AB345)-LEN(SUBSTITUTE($AB345,AM$208,""))=0,””, LEN($AB345)-LEN(SUBSTITUTE($AB345,AM$208,""))),"")</f>
        <v/>
      </c>
      <c r="AN345" s="30" t="str" cm="1">
        <f t="array" ref="AN345">IFERROR(IF(LEN($AB345)-LEN(SUBSTITUTE($AB345,AN$208,""))=0,””, LEN($AB345)-LEN(SUBSTITUTE($AB345,AN$208,""))),"")</f>
        <v/>
      </c>
      <c r="AO345" s="30" t="str" cm="1">
        <f t="array" ref="AO345">IFERROR(IF(LEN($AB345)-LEN(SUBSTITUTE($AB345,AO$208,""))=0,””, LEN($AB345)-LEN(SUBSTITUTE($AB345,AO$208,""))),"")</f>
        <v/>
      </c>
      <c r="AP345" s="30" t="str" cm="1">
        <f t="array" ref="AP345">IFERROR(IF(LEN($AB345)-LEN(SUBSTITUTE($AB345,AP$208,""))=0,””, LEN($AB345)-LEN(SUBSTITUTE($AB345,AP$208,""))),"")</f>
        <v/>
      </c>
      <c r="AQ345" s="30" t="str" cm="1">
        <f t="array" ref="AQ345">IFERROR(IF(LEN($AB345)-LEN(SUBSTITUTE($AB345,AQ$208,""))=0,””, LEN($AB345)-LEN(SUBSTITUTE($AB345,AQ$208,""))),"")</f>
        <v/>
      </c>
      <c r="AR345" s="30" t="str" cm="1">
        <f t="array" ref="AR345">IFERROR(IF(LEN($AB345)-LEN(SUBSTITUTE($AB345,AR$208,""))=0,””, LEN($AB345)-LEN(SUBSTITUTE($AB345,AR$208,""))),"")</f>
        <v/>
      </c>
      <c r="AS345" s="30" t="str" cm="1">
        <f t="array" ref="AS345">IFERROR(IF(LEN($AB345)-LEN(SUBSTITUTE($AB345,AS$208,""))=0,””, LEN($AB345)-LEN(SUBSTITUTE($AB345,AS$208,""))),"")</f>
        <v/>
      </c>
      <c r="AT345" s="30" t="str" cm="1">
        <f t="array" ref="AT345">IFERROR(IF(LEN($AB345)-LEN(SUBSTITUTE($AB345,AT$208,""))=0,””, LEN($AB345)-LEN(SUBSTITUTE($AB345,AT$208,""))),"")</f>
        <v/>
      </c>
      <c r="AU345" s="30" t="str" cm="1">
        <f t="array" ref="AU345">IFERROR(IF(LEN($AB345)-LEN(SUBSTITUTE($AB345,AU$208,""))=0,””, LEN($AB345)-LEN(SUBSTITUTE($AB345,AU$208,""))),"")</f>
        <v/>
      </c>
      <c r="AV345" s="30" t="str" cm="1">
        <f t="array" ref="AV345">IFERROR(IF(LEN($AB345)-LEN(SUBSTITUTE($AB345,AV$208,""))=0,””, LEN($AB345)-LEN(SUBSTITUTE($AB345,AV$208,""))),"")</f>
        <v/>
      </c>
      <c r="AW345" s="30" t="str" cm="1">
        <f t="array" ref="AW345">IFERROR(IF(LEN($AB345)-LEN(SUBSTITUTE($AB345,AW$208,""))=0,””, LEN($AB345)-LEN(SUBSTITUTE($AB345,AW$208,""))),"")</f>
        <v/>
      </c>
      <c r="AX345" s="30" t="str" cm="1">
        <f t="array" ref="AX345">IFERROR(IF(LEN($AB345)-LEN(SUBSTITUTE($AB345,AX$208,""))=0,””, LEN($AB345)-LEN(SUBSTITUTE($AB345,AX$208,""))),"")</f>
        <v/>
      </c>
      <c r="AY345" s="30" t="str" cm="1">
        <f t="array" ref="AY345">IFERROR(IF(LEN($AB345)-LEN(SUBSTITUTE($AB345,AY$208,""))=0,””, LEN($AB345)-LEN(SUBSTITUTE($AB345,AY$208,""))),"")</f>
        <v/>
      </c>
      <c r="AZ345" s="30" t="str" cm="1">
        <f t="array" ref="AZ345">IFERROR(IF(LEN($AB345)-LEN(SUBSTITUTE($AB345,AZ$208,""))=0,””, LEN($AB345)-LEN(SUBSTITUTE($AB345,AZ$208,""))),"")</f>
        <v/>
      </c>
    </row>
    <row r="346" spans="1:238" hidden="1" x14ac:dyDescent="0.3">
      <c r="A346" s="31" t="s">
        <v>731</v>
      </c>
      <c r="B346" s="31" t="str">
        <f>VLOOKUP($A346,POINTS!$O$3:$W$168,B$232,FALSE)</f>
        <v>Calvary Episcopal Church</v>
      </c>
      <c r="C346" s="31" t="str">
        <f>VLOOKUP($A346,POINTS!$O$3:$W$168,C$232,FALSE)</f>
        <v>Bastrop</v>
      </c>
      <c r="D346" s="32">
        <f>VLOOKUP($A346,POINTS!$O$3:$W$168,D$232,FALSE)</f>
        <v>30.111498999999998</v>
      </c>
      <c r="E346" s="32">
        <f>VLOOKUP($A346,POINTS!$O$3:$W$168,E$232,FALSE)</f>
        <v>-97.320727000000005</v>
      </c>
      <c r="F346" s="31">
        <f>VLOOKUP($A346,POINTS!$O$3:$W$168,F$232,FALSE)</f>
        <v>0</v>
      </c>
      <c r="G346" s="31">
        <f>VLOOKUP($A346,POINTS!$O$3:$W$168,G$232,FALSE)</f>
        <v>68</v>
      </c>
      <c r="H346" s="31">
        <f>VLOOKUP($A346,POINTS!$O$3:$W$168,H$232,FALSE)</f>
        <v>0</v>
      </c>
      <c r="I346" s="7">
        <f>ROUNDUP(VLOOKUP(A346,POINTS!$A$3:$J$168,10,FALSE)/2,0)</f>
        <v>34</v>
      </c>
      <c r="Z346" s="29"/>
      <c r="AA346" s="29" t="str">
        <f t="shared" ref="AA346" si="7002">AB345</f>
        <v/>
      </c>
      <c r="AB346" s="7" t="str">
        <f t="shared" ref="AB346" si="7003">IFERROR(VLOOKUP(AB345,$A$615:$E$638,5,FALSE)*AB351,"")</f>
        <v/>
      </c>
      <c r="AC346" s="31" t="str">
        <f t="shared" ref="AC346" si="7004">IF(AC345="APPROVED",AB346,"")</f>
        <v/>
      </c>
      <c r="AD346" s="7" t="str">
        <f t="shared" si="7001"/>
        <v/>
      </c>
      <c r="AE346" s="7">
        <f t="shared" ref="AE346:AZ346" si="7005">IF(COUNTIF($AE348:$IE348,"*"&amp;AE$208&amp;"*")=0,0,COUNTIF($AE348:$IE348,"*"&amp;AE$208&amp;"*"))</f>
        <v>0</v>
      </c>
      <c r="AF346" s="7">
        <f t="shared" si="7005"/>
        <v>0</v>
      </c>
      <c r="AG346" s="7">
        <f t="shared" si="7005"/>
        <v>0</v>
      </c>
      <c r="AH346" s="7">
        <f t="shared" si="7005"/>
        <v>0</v>
      </c>
      <c r="AI346" s="7">
        <f t="shared" si="7005"/>
        <v>0</v>
      </c>
      <c r="AJ346" s="7">
        <f t="shared" si="7005"/>
        <v>0</v>
      </c>
      <c r="AK346" s="7">
        <f t="shared" si="7005"/>
        <v>0</v>
      </c>
      <c r="AL346" s="7">
        <f t="shared" si="7005"/>
        <v>0</v>
      </c>
      <c r="AM346" s="7">
        <f t="shared" si="7005"/>
        <v>0</v>
      </c>
      <c r="AN346" s="7">
        <f t="shared" si="7005"/>
        <v>0</v>
      </c>
      <c r="AO346" s="7">
        <f t="shared" si="7005"/>
        <v>0</v>
      </c>
      <c r="AP346" s="7">
        <f t="shared" si="7005"/>
        <v>0</v>
      </c>
      <c r="AQ346" s="7">
        <f t="shared" si="7005"/>
        <v>0</v>
      </c>
      <c r="AR346" s="7">
        <f t="shared" si="7005"/>
        <v>0</v>
      </c>
      <c r="AS346" s="7">
        <f t="shared" si="7005"/>
        <v>0</v>
      </c>
      <c r="AT346" s="7">
        <f t="shared" si="7005"/>
        <v>0</v>
      </c>
      <c r="AU346" s="7">
        <f t="shared" si="7005"/>
        <v>0</v>
      </c>
      <c r="AV346" s="7">
        <f t="shared" si="7005"/>
        <v>0</v>
      </c>
      <c r="AW346" s="7">
        <f t="shared" si="7005"/>
        <v>0</v>
      </c>
      <c r="AX346" s="7">
        <f t="shared" si="7005"/>
        <v>0</v>
      </c>
      <c r="AY346" s="7">
        <f t="shared" si="7005"/>
        <v>0</v>
      </c>
      <c r="AZ346" s="7">
        <f t="shared" si="7005"/>
        <v>0</v>
      </c>
    </row>
    <row r="347" spans="1:238" hidden="1" x14ac:dyDescent="0.3">
      <c r="A347" s="31" t="s">
        <v>733</v>
      </c>
      <c r="B347" s="31" t="str">
        <f>VLOOKUP($A347,POINTS!$O$3:$W$168,B$232,FALSE)</f>
        <v>St. Paul's Episcopal Church - Navasota</v>
      </c>
      <c r="C347" s="31" t="str">
        <f>VLOOKUP($A347,POINTS!$O$3:$W$168,C$232,FALSE)</f>
        <v>Navasota</v>
      </c>
      <c r="D347" s="32">
        <f>VLOOKUP($A347,POINTS!$O$3:$W$168,D$232,FALSE)</f>
        <v>30.388541</v>
      </c>
      <c r="E347" s="32">
        <f>VLOOKUP($A347,POINTS!$O$3:$W$168,E$232,FALSE)</f>
        <v>-96.085924000000006</v>
      </c>
      <c r="F347" s="31">
        <f>VLOOKUP($A347,POINTS!$O$3:$W$168,F$232,FALSE)</f>
        <v>0</v>
      </c>
      <c r="G347" s="31">
        <f>VLOOKUP($A347,POINTS!$O$3:$W$168,G$232,FALSE)</f>
        <v>22</v>
      </c>
      <c r="H347" s="31">
        <f>VLOOKUP($A347,POINTS!$O$3:$W$168,H$232,FALSE)</f>
        <v>0</v>
      </c>
      <c r="I347" s="7">
        <f>ROUNDUP(VLOOKUP(A347,POINTS!$A$3:$J$168,10,FALSE)/2,0)</f>
        <v>11</v>
      </c>
      <c r="Z347" s="29"/>
      <c r="AA347" s="29"/>
      <c r="AB347" s="7" t="str">
        <f t="shared" ref="AB347:AB348" si="7006">IFERROR(VLOOKUP(AA347,$F$449:$V$496,2,FALSE),"")</f>
        <v/>
      </c>
      <c r="AD347" s="7" t="str">
        <f t="shared" ref="AD347" si="7007">IF(AB345="","",AA345)</f>
        <v/>
      </c>
      <c r="AE347" s="7" t="str">
        <f t="shared" ref="AE347" si="7008">IFERROR(VLOOKUP($AD347&amp;"X",$AL$449:$ID$546,COLUMN(B343),FALSE),"")</f>
        <v/>
      </c>
      <c r="AF347" s="7" t="str">
        <f t="shared" ref="AF347" si="7009">IFERROR(VLOOKUP($AD347&amp;"X",$AL$449:$ID$546,COLUMN(C343),FALSE),"")</f>
        <v/>
      </c>
      <c r="AG347" s="7" t="str">
        <f t="shared" ref="AG347" si="7010">IFERROR(VLOOKUP($AD347&amp;"X",$AL$449:$ID$546,COLUMN(D343),FALSE),"")</f>
        <v/>
      </c>
      <c r="AH347" s="7" t="str">
        <f t="shared" ref="AH347" si="7011">IFERROR(VLOOKUP($AD347&amp;"X",$AL$449:$ID$546,COLUMN(E343),FALSE),"")</f>
        <v/>
      </c>
      <c r="AI347" s="7" t="str">
        <f t="shared" ref="AI347" si="7012">IFERROR(VLOOKUP($AD347&amp;"X",$AL$449:$ID$546,COLUMN(F343),FALSE),"")</f>
        <v/>
      </c>
      <c r="AJ347" s="7" t="str">
        <f t="shared" ref="AJ347" si="7013">IFERROR(VLOOKUP($AD347&amp;"X",$AL$449:$ID$546,COLUMN(G343),FALSE),"")</f>
        <v/>
      </c>
      <c r="AK347" s="7" t="str">
        <f t="shared" ref="AK347" si="7014">IFERROR(VLOOKUP($AD347&amp;"X",$AL$449:$ID$546,COLUMN(H343),FALSE),"")</f>
        <v/>
      </c>
      <c r="AL347" s="7" t="str">
        <f t="shared" ref="AL347" si="7015">IFERROR(VLOOKUP($AD347&amp;"X",$AL$449:$ID$546,COLUMN(I343),FALSE),"")</f>
        <v/>
      </c>
      <c r="AM347" s="7" t="str">
        <f t="shared" ref="AM347" si="7016">IFERROR(VLOOKUP($AD347&amp;"X",$AL$449:$ID$546,COLUMN(J343),FALSE),"")</f>
        <v/>
      </c>
      <c r="AN347" s="7" t="str">
        <f t="shared" ref="AN347" si="7017">IFERROR(VLOOKUP($AD347&amp;"X",$AL$449:$ID$546,COLUMN(K343),FALSE),"")</f>
        <v/>
      </c>
      <c r="AO347" s="7" t="str">
        <f t="shared" ref="AO347" si="7018">IFERROR(VLOOKUP($AD347&amp;"X",$AL$449:$ID$546,COLUMN(L343),FALSE),"")</f>
        <v/>
      </c>
      <c r="AP347" s="7" t="str">
        <f t="shared" ref="AP347" si="7019">IFERROR(VLOOKUP($AD347&amp;"X",$AL$449:$ID$546,COLUMN(M343),FALSE),"")</f>
        <v/>
      </c>
      <c r="AQ347" s="7" t="str">
        <f t="shared" ref="AQ347" si="7020">IFERROR(VLOOKUP($AD347&amp;"X",$AL$449:$ID$546,COLUMN(N343),FALSE),"")</f>
        <v/>
      </c>
      <c r="AR347" s="7" t="str">
        <f t="shared" ref="AR347" si="7021">IFERROR(VLOOKUP($AD347&amp;"X",$AL$449:$ID$546,COLUMN(O343),FALSE),"")</f>
        <v/>
      </c>
      <c r="AS347" s="7" t="str">
        <f t="shared" ref="AS347" si="7022">IFERROR(VLOOKUP($AD347&amp;"X",$AL$449:$ID$546,COLUMN(P343),FALSE),"")</f>
        <v/>
      </c>
      <c r="AT347" s="7" t="str">
        <f t="shared" ref="AT347" si="7023">IFERROR(VLOOKUP($AD347&amp;"X",$AL$449:$ID$546,COLUMN(Q343),FALSE),"")</f>
        <v/>
      </c>
      <c r="AU347" s="7" t="str">
        <f t="shared" ref="AU347" si="7024">IFERROR(VLOOKUP($AD347&amp;"X",$AL$449:$ID$546,COLUMN(R343),FALSE),"")</f>
        <v/>
      </c>
      <c r="AV347" s="7" t="str">
        <f t="shared" ref="AV347" si="7025">IFERROR(VLOOKUP($AD347&amp;"X",$AL$449:$ID$546,COLUMN(S343),FALSE),"")</f>
        <v/>
      </c>
      <c r="AW347" s="7" t="str">
        <f t="shared" ref="AW347" si="7026">IFERROR(VLOOKUP($AD347&amp;"X",$AL$449:$ID$546,COLUMN(T343),FALSE),"")</f>
        <v/>
      </c>
      <c r="AX347" s="7" t="str">
        <f t="shared" ref="AX347" si="7027">IFERROR(VLOOKUP($AD347&amp;"X",$AL$449:$ID$546,COLUMN(U343),FALSE),"")</f>
        <v/>
      </c>
      <c r="AY347" s="7" t="str">
        <f t="shared" ref="AY347" si="7028">IFERROR(VLOOKUP($AD347&amp;"X",$AL$449:$ID$546,COLUMN(V343),FALSE),"")</f>
        <v/>
      </c>
      <c r="AZ347" s="7" t="str">
        <f t="shared" ref="AZ347" si="7029">IFERROR(VLOOKUP($AD347&amp;"X",$AL$449:$ID$546,COLUMN(W343),FALSE),"")</f>
        <v/>
      </c>
      <c r="BA347" s="7" t="str">
        <f t="shared" ref="BA347" si="7030">IFERROR(VLOOKUP($AD347&amp;"X",$AL$449:$ID$546,COLUMN(X343),FALSE),"")</f>
        <v/>
      </c>
      <c r="BB347" s="7" t="str">
        <f t="shared" ref="BB347" si="7031">IFERROR(VLOOKUP($AD347&amp;"X",$AL$449:$ID$546,COLUMN(Y343),FALSE),"")</f>
        <v/>
      </c>
      <c r="BC347" s="7" t="str">
        <f t="shared" ref="BC347" si="7032">IFERROR(VLOOKUP($AD347&amp;"X",$AL$449:$ID$546,COLUMN(Z343),FALSE),"")</f>
        <v/>
      </c>
      <c r="BD347" s="7" t="str">
        <f t="shared" ref="BD347" si="7033">IFERROR(VLOOKUP($AD347&amp;"X",$AL$449:$ID$546,COLUMN(AA343),FALSE),"")</f>
        <v/>
      </c>
      <c r="BE347" s="7" t="str">
        <f t="shared" ref="BE347" si="7034">IFERROR(VLOOKUP($AD347&amp;"X",$AL$449:$ID$546,COLUMN(AB343),FALSE),"")</f>
        <v/>
      </c>
      <c r="BF347" s="7" t="str">
        <f t="shared" ref="BF347" si="7035">IFERROR(VLOOKUP($AD347&amp;"X",$AL$449:$ID$546,COLUMN(AC343),FALSE),"")</f>
        <v/>
      </c>
      <c r="BG347" s="7" t="str">
        <f t="shared" ref="BG347" si="7036">IFERROR(VLOOKUP($AD347&amp;"X",$AL$449:$ID$546,COLUMN(AD343),FALSE),"")</f>
        <v/>
      </c>
      <c r="BH347" s="7" t="str">
        <f t="shared" ref="BH347" si="7037">IFERROR(VLOOKUP($AD347&amp;"X",$AL$449:$ID$546,COLUMN(AE343),FALSE),"")</f>
        <v/>
      </c>
      <c r="BI347" s="7" t="str">
        <f t="shared" ref="BI347" si="7038">IFERROR(VLOOKUP($AD347&amp;"X",$AL$449:$ID$546,COLUMN(AF343),FALSE),"")</f>
        <v/>
      </c>
      <c r="BJ347" s="7" t="str">
        <f t="shared" ref="BJ347" si="7039">IFERROR(VLOOKUP($AD347&amp;"X",$AL$449:$ID$546,COLUMN(AG343),FALSE),"")</f>
        <v/>
      </c>
      <c r="BK347" s="7" t="str">
        <f t="shared" ref="BK347" si="7040">IFERROR(VLOOKUP($AD347&amp;"X",$AL$449:$ID$546,COLUMN(AH343),FALSE),"")</f>
        <v/>
      </c>
      <c r="BL347" s="7" t="str">
        <f t="shared" ref="BL347" si="7041">IFERROR(VLOOKUP($AD347&amp;"X",$AL$449:$ID$546,COLUMN(AI343),FALSE),"")</f>
        <v/>
      </c>
      <c r="BM347" s="7" t="str">
        <f t="shared" ref="BM347" si="7042">IFERROR(VLOOKUP($AD347&amp;"X",$AL$449:$ID$546,COLUMN(AJ343),FALSE),"")</f>
        <v/>
      </c>
      <c r="BN347" s="7" t="str">
        <f t="shared" ref="BN347" si="7043">IFERROR(VLOOKUP($AD347&amp;"X",$AL$449:$ID$546,COLUMN(AK343),FALSE),"")</f>
        <v/>
      </c>
      <c r="BO347" s="7" t="str">
        <f t="shared" ref="BO347" si="7044">IFERROR(VLOOKUP($AD347&amp;"X",$AL$449:$ID$546,COLUMN(AL343),FALSE),"")</f>
        <v/>
      </c>
      <c r="BP347" s="7" t="str">
        <f t="shared" ref="BP347" si="7045">IFERROR(VLOOKUP($AD347&amp;"X",$AL$449:$ID$546,COLUMN(AM343),FALSE),"")</f>
        <v/>
      </c>
      <c r="BQ347" s="7" t="str">
        <f t="shared" ref="BQ347" si="7046">IFERROR(VLOOKUP($AD347&amp;"X",$AL$449:$ID$546,COLUMN(AN343),FALSE),"")</f>
        <v/>
      </c>
      <c r="BR347" s="7" t="str">
        <f t="shared" ref="BR347" si="7047">IFERROR(VLOOKUP($AD347&amp;"X",$AL$449:$ID$546,COLUMN(AO343),FALSE),"")</f>
        <v/>
      </c>
      <c r="BS347" s="7" t="str">
        <f t="shared" ref="BS347" si="7048">IFERROR(VLOOKUP($AD347&amp;"X",$AL$449:$ID$546,COLUMN(AP343),FALSE),"")</f>
        <v/>
      </c>
      <c r="BT347" s="7" t="str">
        <f t="shared" ref="BT347" si="7049">IFERROR(VLOOKUP($AD347&amp;"X",$AL$449:$ID$546,COLUMN(AQ343),FALSE),"")</f>
        <v/>
      </c>
      <c r="BU347" s="7" t="str">
        <f t="shared" ref="BU347" si="7050">IFERROR(VLOOKUP($AD347&amp;"X",$AL$449:$ID$546,COLUMN(AR343),FALSE),"")</f>
        <v/>
      </c>
      <c r="BV347" s="7" t="str">
        <f t="shared" ref="BV347" si="7051">IFERROR(VLOOKUP($AD347&amp;"X",$AL$449:$ID$546,COLUMN(AS343),FALSE),"")</f>
        <v/>
      </c>
      <c r="BW347" s="7" t="str">
        <f t="shared" ref="BW347" si="7052">IFERROR(VLOOKUP($AD347&amp;"X",$AL$449:$ID$546,COLUMN(AT343),FALSE),"")</f>
        <v/>
      </c>
      <c r="BX347" s="7" t="str">
        <f t="shared" ref="BX347" si="7053">IFERROR(VLOOKUP($AD347&amp;"X",$AL$449:$ID$546,COLUMN(AU343),FALSE),"")</f>
        <v/>
      </c>
      <c r="BY347" s="7" t="str">
        <f t="shared" ref="BY347" si="7054">IFERROR(VLOOKUP($AD347&amp;"X",$AL$449:$ID$546,COLUMN(AV343),FALSE),"")</f>
        <v/>
      </c>
      <c r="BZ347" s="7" t="str">
        <f t="shared" ref="BZ347" si="7055">IFERROR(VLOOKUP($AD347&amp;"X",$AL$449:$ID$546,COLUMN(AW343),FALSE),"")</f>
        <v/>
      </c>
      <c r="CA347" s="7" t="str">
        <f t="shared" ref="CA347" si="7056">IFERROR(VLOOKUP($AD347&amp;"X",$AL$449:$ID$546,COLUMN(AX343),FALSE),"")</f>
        <v/>
      </c>
      <c r="CB347" s="7" t="str">
        <f t="shared" ref="CB347" si="7057">IFERROR(VLOOKUP($AD347&amp;"X",$AL$449:$ID$546,COLUMN(AY343),FALSE),"")</f>
        <v/>
      </c>
      <c r="CC347" s="7" t="str">
        <f t="shared" ref="CC347" si="7058">IFERROR(VLOOKUP($AD347&amp;"X",$AL$449:$ID$546,COLUMN(AZ343),FALSE),"")</f>
        <v/>
      </c>
      <c r="CD347" s="7" t="str">
        <f t="shared" ref="CD347" si="7059">IFERROR(VLOOKUP($AD347&amp;"X",$AL$449:$ID$546,COLUMN(BA343),FALSE),"")</f>
        <v/>
      </c>
      <c r="CE347" s="7" t="str">
        <f t="shared" ref="CE347" si="7060">IFERROR(VLOOKUP($AD347&amp;"X",$AL$449:$ID$546,COLUMN(BB343),FALSE),"")</f>
        <v/>
      </c>
      <c r="CF347" s="7" t="str">
        <f t="shared" ref="CF347" si="7061">IFERROR(VLOOKUP($AD347&amp;"X",$AL$449:$ID$546,COLUMN(BC343),FALSE),"")</f>
        <v/>
      </c>
      <c r="CG347" s="7" t="str">
        <f t="shared" ref="CG347" si="7062">IFERROR(VLOOKUP($AD347&amp;"X",$AL$449:$ID$546,COLUMN(BD343),FALSE),"")</f>
        <v/>
      </c>
      <c r="CH347" s="7" t="str">
        <f t="shared" ref="CH347" si="7063">IFERROR(VLOOKUP($AD347&amp;"X",$AL$449:$ID$546,COLUMN(BE343),FALSE),"")</f>
        <v/>
      </c>
      <c r="CI347" s="7" t="str">
        <f t="shared" ref="CI347" si="7064">IFERROR(VLOOKUP($AD347&amp;"X",$AL$449:$ID$546,COLUMN(BF343),FALSE),"")</f>
        <v/>
      </c>
      <c r="CJ347" s="7" t="str">
        <f t="shared" ref="CJ347" si="7065">IFERROR(VLOOKUP($AD347&amp;"X",$AL$449:$ID$546,COLUMN(BG343),FALSE),"")</f>
        <v/>
      </c>
      <c r="CK347" s="7" t="str">
        <f t="shared" ref="CK347" si="7066">IFERROR(VLOOKUP($AD347&amp;"X",$AL$449:$ID$546,COLUMN(BH343),FALSE),"")</f>
        <v/>
      </c>
      <c r="CL347" s="7" t="str">
        <f t="shared" ref="CL347" si="7067">IFERROR(VLOOKUP($AD347&amp;"X",$AL$449:$ID$546,COLUMN(BI343),FALSE),"")</f>
        <v/>
      </c>
      <c r="CM347" s="7" t="str">
        <f t="shared" ref="CM347" si="7068">IFERROR(VLOOKUP($AD347&amp;"X",$AL$449:$ID$546,COLUMN(BJ343),FALSE),"")</f>
        <v/>
      </c>
      <c r="CN347" s="7" t="str">
        <f t="shared" ref="CN347" si="7069">IFERROR(VLOOKUP($AD347&amp;"X",$AL$449:$ID$546,COLUMN(BK343),FALSE),"")</f>
        <v/>
      </c>
      <c r="CO347" s="7" t="str">
        <f t="shared" ref="CO347" si="7070">IFERROR(VLOOKUP($AD347&amp;"X",$AL$449:$ID$546,COLUMN(BL343),FALSE),"")</f>
        <v/>
      </c>
      <c r="CP347" s="7" t="str">
        <f t="shared" ref="CP347" si="7071">IFERROR(VLOOKUP($AD347&amp;"X",$AL$449:$ID$546,COLUMN(BM343),FALSE),"")</f>
        <v/>
      </c>
      <c r="CQ347" s="7" t="str">
        <f t="shared" ref="CQ347" si="7072">IFERROR(VLOOKUP($AD347&amp;"X",$AL$449:$ID$546,COLUMN(BN343),FALSE),"")</f>
        <v/>
      </c>
      <c r="CR347" s="7" t="str">
        <f t="shared" ref="CR347" si="7073">IFERROR(VLOOKUP($AD347&amp;"X",$AL$449:$ID$546,COLUMN(BO343),FALSE),"")</f>
        <v/>
      </c>
      <c r="CS347" s="7" t="str">
        <f t="shared" ref="CS347" si="7074">IFERROR(VLOOKUP($AD347&amp;"X",$AL$449:$ID$546,COLUMN(BP343),FALSE),"")</f>
        <v/>
      </c>
      <c r="CT347" s="7" t="str">
        <f t="shared" ref="CT347" si="7075">IFERROR(VLOOKUP($AD347&amp;"X",$AL$449:$ID$546,COLUMN(BQ343),FALSE),"")</f>
        <v/>
      </c>
      <c r="CU347" s="7" t="str">
        <f t="shared" ref="CU347" si="7076">IFERROR(VLOOKUP($AD347&amp;"X",$AL$449:$ID$546,COLUMN(BR343),FALSE),"")</f>
        <v/>
      </c>
      <c r="CV347" s="7" t="str">
        <f t="shared" ref="CV347" si="7077">IFERROR(VLOOKUP($AD347&amp;"X",$AL$449:$ID$546,COLUMN(BS343),FALSE),"")</f>
        <v/>
      </c>
      <c r="CW347" s="7" t="str">
        <f t="shared" ref="CW347" si="7078">IFERROR(VLOOKUP($AD347&amp;"X",$AL$449:$ID$546,COLUMN(BT343),FALSE),"")</f>
        <v/>
      </c>
      <c r="CX347" s="7" t="str">
        <f t="shared" ref="CX347" si="7079">IFERROR(VLOOKUP($AD347&amp;"X",$AL$449:$ID$546,COLUMN(BU343),FALSE),"")</f>
        <v/>
      </c>
      <c r="CY347" s="7" t="str">
        <f t="shared" ref="CY347" si="7080">IFERROR(VLOOKUP($AD347&amp;"X",$AL$449:$ID$546,COLUMN(BV343),FALSE),"")</f>
        <v/>
      </c>
      <c r="CZ347" s="7" t="str">
        <f t="shared" ref="CZ347" si="7081">IFERROR(VLOOKUP($AD347&amp;"X",$AL$449:$ID$546,COLUMN(BW343),FALSE),"")</f>
        <v/>
      </c>
      <c r="DA347" s="7" t="str">
        <f t="shared" ref="DA347" si="7082">IFERROR(VLOOKUP($AD347&amp;"X",$AL$449:$ID$546,COLUMN(BX343),FALSE),"")</f>
        <v/>
      </c>
      <c r="DB347" s="7" t="str">
        <f t="shared" ref="DB347" si="7083">IFERROR(VLOOKUP($AD347&amp;"X",$AL$449:$ID$546,COLUMN(BY343),FALSE),"")</f>
        <v/>
      </c>
      <c r="DC347" s="7" t="str">
        <f t="shared" ref="DC347" si="7084">IFERROR(VLOOKUP($AD347&amp;"X",$AL$449:$ID$546,COLUMN(BZ343),FALSE),"")</f>
        <v/>
      </c>
      <c r="DD347" s="7" t="str">
        <f t="shared" ref="DD347" si="7085">IFERROR(VLOOKUP($AD347&amp;"X",$AL$449:$ID$546,COLUMN(CA343),FALSE),"")</f>
        <v/>
      </c>
      <c r="DE347" s="7" t="str">
        <f t="shared" ref="DE347" si="7086">IFERROR(VLOOKUP($AD347&amp;"X",$AL$449:$ID$546,COLUMN(CB343),FALSE),"")</f>
        <v/>
      </c>
      <c r="DF347" s="7" t="str">
        <f t="shared" ref="DF347" si="7087">IFERROR(VLOOKUP($AD347&amp;"X",$AL$449:$ID$546,COLUMN(CC343),FALSE),"")</f>
        <v/>
      </c>
      <c r="DG347" s="7" t="str">
        <f t="shared" ref="DG347" si="7088">IFERROR(VLOOKUP($AD347&amp;"X",$AL$449:$ID$546,COLUMN(CD343),FALSE),"")</f>
        <v/>
      </c>
      <c r="DH347" s="7" t="str">
        <f t="shared" ref="DH347" si="7089">IFERROR(VLOOKUP($AD347&amp;"X",$AL$449:$ID$546,COLUMN(CE343),FALSE),"")</f>
        <v/>
      </c>
      <c r="DI347" s="7" t="str">
        <f t="shared" ref="DI347" si="7090">IFERROR(VLOOKUP($AD347&amp;"X",$AL$449:$ID$546,COLUMN(CF343),FALSE),"")</f>
        <v/>
      </c>
      <c r="DJ347" s="7" t="str">
        <f t="shared" ref="DJ347" si="7091">IFERROR(VLOOKUP($AD347&amp;"X",$AL$449:$ID$546,COLUMN(CG343),FALSE),"")</f>
        <v/>
      </c>
      <c r="DK347" s="7" t="str">
        <f t="shared" ref="DK347" si="7092">IFERROR(VLOOKUP($AD347&amp;"X",$AL$449:$ID$546,COLUMN(CH343),FALSE),"")</f>
        <v/>
      </c>
      <c r="DL347" s="7" t="str">
        <f t="shared" ref="DL347" si="7093">IFERROR(VLOOKUP($AD347&amp;"X",$AL$449:$ID$546,COLUMN(CI343),FALSE),"")</f>
        <v/>
      </c>
      <c r="DM347" s="7" t="str">
        <f t="shared" ref="DM347" si="7094">IFERROR(VLOOKUP($AD347&amp;"X",$AL$449:$ID$546,COLUMN(CJ343),FALSE),"")</f>
        <v/>
      </c>
      <c r="DN347" s="7" t="str">
        <f t="shared" ref="DN347" si="7095">IFERROR(VLOOKUP($AD347&amp;"X",$AL$449:$ID$546,COLUMN(CK343),FALSE),"")</f>
        <v/>
      </c>
      <c r="DO347" s="7" t="str">
        <f t="shared" ref="DO347" si="7096">IFERROR(VLOOKUP($AD347&amp;"X",$AL$449:$ID$546,COLUMN(CL343),FALSE),"")</f>
        <v/>
      </c>
      <c r="DP347" s="7" t="str">
        <f t="shared" ref="DP347" si="7097">IFERROR(VLOOKUP($AD347&amp;"X",$AL$449:$ID$546,COLUMN(CM343),FALSE),"")</f>
        <v/>
      </c>
      <c r="DQ347" s="7" t="str">
        <f t="shared" ref="DQ347" si="7098">IFERROR(VLOOKUP($AD347&amp;"X",$AL$449:$ID$546,COLUMN(CN343),FALSE),"")</f>
        <v/>
      </c>
      <c r="DR347" s="7" t="str">
        <f t="shared" ref="DR347" si="7099">IFERROR(VLOOKUP($AD347&amp;"X",$AL$449:$ID$546,COLUMN(CO343),FALSE),"")</f>
        <v/>
      </c>
      <c r="DS347" s="7" t="str">
        <f t="shared" ref="DS347" si="7100">IFERROR(VLOOKUP($AD347&amp;"X",$AL$449:$ID$546,COLUMN(CP343),FALSE),"")</f>
        <v/>
      </c>
      <c r="DT347" s="7" t="str">
        <f t="shared" ref="DT347" si="7101">IFERROR(VLOOKUP($AD347&amp;"X",$AL$449:$ID$546,COLUMN(CQ343),FALSE),"")</f>
        <v/>
      </c>
      <c r="DU347" s="7" t="str">
        <f t="shared" ref="DU347" si="7102">IFERROR(VLOOKUP($AD347&amp;"X",$AL$449:$ID$546,COLUMN(CR343),FALSE),"")</f>
        <v/>
      </c>
      <c r="DV347" s="7" t="str">
        <f t="shared" ref="DV347" si="7103">IFERROR(VLOOKUP($AD347&amp;"X",$AL$449:$ID$546,COLUMN(CS343),FALSE),"")</f>
        <v/>
      </c>
      <c r="DW347" s="7" t="str">
        <f t="shared" ref="DW347" si="7104">IFERROR(VLOOKUP($AD347&amp;"X",$AL$449:$ID$546,COLUMN(CT343),FALSE),"")</f>
        <v/>
      </c>
      <c r="DX347" s="7" t="str">
        <f t="shared" ref="DX347" si="7105">IFERROR(VLOOKUP($AD347&amp;"X",$AL$449:$ID$546,COLUMN(CU343),FALSE),"")</f>
        <v/>
      </c>
      <c r="DY347" s="7" t="str">
        <f t="shared" ref="DY347" si="7106">IFERROR(VLOOKUP($AD347&amp;"X",$AL$449:$ID$546,COLUMN(CV343),FALSE),"")</f>
        <v/>
      </c>
      <c r="DZ347" s="7" t="str">
        <f t="shared" ref="DZ347" si="7107">IFERROR(VLOOKUP($AD347&amp;"X",$AL$449:$ID$546,COLUMN(CW343),FALSE),"")</f>
        <v/>
      </c>
      <c r="EA347" s="7" t="str">
        <f t="shared" ref="EA347" si="7108">IFERROR(VLOOKUP($AD347&amp;"X",$AL$449:$ID$546,COLUMN(CX343),FALSE),"")</f>
        <v/>
      </c>
      <c r="EB347" s="7" t="str">
        <f t="shared" ref="EB347" si="7109">IFERROR(VLOOKUP($AD347&amp;"X",$AL$449:$ID$546,COLUMN(CY343),FALSE),"")</f>
        <v/>
      </c>
      <c r="EC347" s="7" t="str">
        <f t="shared" ref="EC347" si="7110">IFERROR(VLOOKUP($AD347&amp;"X",$AL$449:$ID$546,COLUMN(CZ343),FALSE),"")</f>
        <v/>
      </c>
      <c r="ED347" s="7" t="str">
        <f t="shared" ref="ED347" si="7111">IFERROR(VLOOKUP($AD347&amp;"X",$AL$449:$ID$546,COLUMN(DA343),FALSE),"")</f>
        <v/>
      </c>
      <c r="EE347" s="7" t="str">
        <f t="shared" ref="EE347" si="7112">IFERROR(VLOOKUP($AD347&amp;"X",$AL$449:$ID$546,COLUMN(DB343),FALSE),"")</f>
        <v/>
      </c>
      <c r="EF347" s="7" t="str">
        <f t="shared" ref="EF347" si="7113">IFERROR(VLOOKUP($AD347&amp;"X",$AL$449:$ID$546,COLUMN(DC343),FALSE),"")</f>
        <v/>
      </c>
      <c r="EG347" s="7" t="str">
        <f t="shared" ref="EG347" si="7114">IFERROR(VLOOKUP($AD347&amp;"X",$AL$449:$ID$546,COLUMN(DD343),FALSE),"")</f>
        <v/>
      </c>
      <c r="EH347" s="7" t="str">
        <f t="shared" ref="EH347" si="7115">IFERROR(VLOOKUP($AD347&amp;"X",$AL$449:$ID$546,COLUMN(DE343),FALSE),"")</f>
        <v/>
      </c>
      <c r="EI347" s="7" t="str">
        <f t="shared" ref="EI347" si="7116">IFERROR(VLOOKUP($AD347&amp;"X",$AL$449:$ID$546,COLUMN(DF343),FALSE),"")</f>
        <v/>
      </c>
      <c r="EJ347" s="7" t="str">
        <f t="shared" ref="EJ347" si="7117">IFERROR(VLOOKUP($AD347&amp;"X",$AL$449:$ID$546,COLUMN(DG343),FALSE),"")</f>
        <v/>
      </c>
      <c r="EK347" s="7" t="str">
        <f t="shared" ref="EK347" si="7118">IFERROR(VLOOKUP($AD347&amp;"X",$AL$449:$ID$546,COLUMN(DH343),FALSE),"")</f>
        <v/>
      </c>
      <c r="EL347" s="7" t="str">
        <f t="shared" ref="EL347" si="7119">IFERROR(VLOOKUP($AD347&amp;"X",$AL$449:$ID$546,COLUMN(DI343),FALSE),"")</f>
        <v/>
      </c>
      <c r="EM347" s="7" t="str">
        <f t="shared" ref="EM347" si="7120">IFERROR(VLOOKUP($AD347&amp;"X",$AL$449:$ID$546,COLUMN(DJ343),FALSE),"")</f>
        <v/>
      </c>
      <c r="EN347" s="7" t="str">
        <f t="shared" ref="EN347" si="7121">IFERROR(VLOOKUP($AD347&amp;"X",$AL$449:$ID$546,COLUMN(DK343),FALSE),"")</f>
        <v/>
      </c>
      <c r="EO347" s="7" t="str">
        <f t="shared" ref="EO347" si="7122">IFERROR(VLOOKUP($AD347&amp;"X",$AL$449:$ID$546,COLUMN(DL343),FALSE),"")</f>
        <v/>
      </c>
      <c r="EP347" s="7" t="str">
        <f t="shared" ref="EP347" si="7123">IFERROR(VLOOKUP($AD347&amp;"X",$AL$449:$ID$546,COLUMN(DM343),FALSE),"")</f>
        <v/>
      </c>
      <c r="EQ347" s="7" t="str">
        <f t="shared" ref="EQ347" si="7124">IFERROR(VLOOKUP($AD347&amp;"X",$AL$449:$ID$546,COLUMN(DN343),FALSE),"")</f>
        <v/>
      </c>
      <c r="ER347" s="7" t="str">
        <f t="shared" ref="ER347" si="7125">IFERROR(VLOOKUP($AD347&amp;"X",$AL$449:$ID$546,COLUMN(DO343),FALSE),"")</f>
        <v/>
      </c>
      <c r="ES347" s="7" t="str">
        <f t="shared" ref="ES347" si="7126">IFERROR(VLOOKUP($AD347&amp;"X",$AL$449:$ID$546,COLUMN(DP343),FALSE),"")</f>
        <v/>
      </c>
      <c r="ET347" s="7" t="str">
        <f t="shared" ref="ET347" si="7127">IFERROR(VLOOKUP($AD347&amp;"X",$AL$449:$ID$546,COLUMN(DQ343),FALSE),"")</f>
        <v/>
      </c>
      <c r="EU347" s="7" t="str">
        <f t="shared" ref="EU347" si="7128">IFERROR(VLOOKUP($AD347&amp;"X",$AL$449:$ID$546,COLUMN(DR343),FALSE),"")</f>
        <v/>
      </c>
      <c r="EV347" s="7" t="str">
        <f t="shared" ref="EV347" si="7129">IFERROR(VLOOKUP($AD347&amp;"X",$AL$449:$ID$546,COLUMN(DS343),FALSE),"")</f>
        <v/>
      </c>
      <c r="EW347" s="7" t="str">
        <f t="shared" ref="EW347" si="7130">IFERROR(VLOOKUP($AD347&amp;"X",$AL$449:$ID$546,COLUMN(DT343),FALSE),"")</f>
        <v/>
      </c>
      <c r="EX347" s="7" t="str">
        <f t="shared" ref="EX347" si="7131">IFERROR(VLOOKUP($AD347&amp;"X",$AL$449:$ID$546,COLUMN(DU343),FALSE),"")</f>
        <v/>
      </c>
      <c r="EY347" s="7" t="str">
        <f t="shared" ref="EY347" si="7132">IFERROR(VLOOKUP($AD347&amp;"X",$AL$449:$ID$546,COLUMN(DV343),FALSE),"")</f>
        <v/>
      </c>
      <c r="EZ347" s="7" t="str">
        <f t="shared" ref="EZ347" si="7133">IFERROR(VLOOKUP($AD347&amp;"X",$AL$449:$ID$546,COLUMN(DW343),FALSE),"")</f>
        <v/>
      </c>
      <c r="FA347" s="7" t="str">
        <f t="shared" ref="FA347" si="7134">IFERROR(VLOOKUP($AD347&amp;"X",$AL$449:$ID$546,COLUMN(DX343),FALSE),"")</f>
        <v/>
      </c>
      <c r="FB347" s="7" t="str">
        <f t="shared" ref="FB347" si="7135">IFERROR(VLOOKUP($AD347&amp;"X",$AL$449:$ID$546,COLUMN(DY343),FALSE),"")</f>
        <v/>
      </c>
      <c r="FC347" s="7" t="str">
        <f t="shared" ref="FC347" si="7136">IFERROR(VLOOKUP($AD347&amp;"X",$AL$449:$ID$546,COLUMN(DZ343),FALSE),"")</f>
        <v/>
      </c>
      <c r="FD347" s="7" t="str">
        <f t="shared" ref="FD347" si="7137">IFERROR(VLOOKUP($AD347&amp;"X",$AL$449:$ID$546,COLUMN(EA343),FALSE),"")</f>
        <v/>
      </c>
      <c r="FE347" s="7" t="str">
        <f t="shared" ref="FE347" si="7138">IFERROR(VLOOKUP($AD347&amp;"X",$AL$449:$ID$546,COLUMN(EB343),FALSE),"")</f>
        <v/>
      </c>
      <c r="FF347" s="7" t="str">
        <f t="shared" ref="FF347" si="7139">IFERROR(VLOOKUP($AD347&amp;"X",$AL$449:$ID$546,COLUMN(EC343),FALSE),"")</f>
        <v/>
      </c>
      <c r="FG347" s="7" t="str">
        <f t="shared" ref="FG347" si="7140">IFERROR(VLOOKUP($AD347&amp;"X",$AL$449:$ID$546,COLUMN(ED343),FALSE),"")</f>
        <v/>
      </c>
      <c r="FH347" s="7" t="str">
        <f t="shared" ref="FH347" si="7141">IFERROR(VLOOKUP($AD347&amp;"X",$AL$449:$ID$546,COLUMN(EE343),FALSE),"")</f>
        <v/>
      </c>
      <c r="FI347" s="7" t="str">
        <f t="shared" ref="FI347" si="7142">IFERROR(VLOOKUP($AD347&amp;"X",$AL$449:$ID$546,COLUMN(EF343),FALSE),"")</f>
        <v/>
      </c>
      <c r="FJ347" s="7" t="str">
        <f t="shared" ref="FJ347" si="7143">IFERROR(VLOOKUP($AD347&amp;"X",$AL$449:$ID$546,COLUMN(EG343),FALSE),"")</f>
        <v/>
      </c>
      <c r="FK347" s="7" t="str">
        <f t="shared" ref="FK347" si="7144">IFERROR(VLOOKUP($AD347&amp;"X",$AL$449:$ID$546,COLUMN(EH343),FALSE),"")</f>
        <v/>
      </c>
      <c r="FL347" s="7" t="str">
        <f t="shared" ref="FL347" si="7145">IFERROR(VLOOKUP($AD347&amp;"X",$AL$449:$ID$546,COLUMN(EI343),FALSE),"")</f>
        <v/>
      </c>
      <c r="FM347" s="7" t="str">
        <f t="shared" ref="FM347" si="7146">IFERROR(VLOOKUP($AD347&amp;"X",$AL$449:$ID$546,COLUMN(EJ343),FALSE),"")</f>
        <v/>
      </c>
      <c r="FN347" s="7" t="str">
        <f t="shared" ref="FN347" si="7147">IFERROR(VLOOKUP($AD347&amp;"X",$AL$449:$ID$546,COLUMN(EK343),FALSE),"")</f>
        <v/>
      </c>
      <c r="FO347" s="7" t="str">
        <f t="shared" ref="FO347" si="7148">IFERROR(VLOOKUP($AD347&amp;"X",$AL$449:$ID$546,COLUMN(EL343),FALSE),"")</f>
        <v/>
      </c>
      <c r="FP347" s="7" t="str">
        <f t="shared" ref="FP347" si="7149">IFERROR(VLOOKUP($AD347&amp;"X",$AL$449:$ID$546,COLUMN(EM343),FALSE),"")</f>
        <v/>
      </c>
      <c r="FQ347" s="7" t="str">
        <f t="shared" ref="FQ347" si="7150">IFERROR(VLOOKUP($AD347&amp;"X",$AL$449:$ID$546,COLUMN(EN343),FALSE),"")</f>
        <v/>
      </c>
      <c r="FR347" s="7" t="str">
        <f t="shared" ref="FR347" si="7151">IFERROR(VLOOKUP($AD347&amp;"X",$AL$449:$ID$546,COLUMN(EO343),FALSE),"")</f>
        <v/>
      </c>
      <c r="FS347" s="7" t="str">
        <f t="shared" ref="FS347" si="7152">IFERROR(VLOOKUP($AD347&amp;"X",$AL$449:$ID$546,COLUMN(EP343),FALSE),"")</f>
        <v/>
      </c>
      <c r="FT347" s="7" t="str">
        <f t="shared" ref="FT347" si="7153">IFERROR(VLOOKUP($AD347&amp;"X",$AL$449:$ID$546,COLUMN(EQ343),FALSE),"")</f>
        <v/>
      </c>
      <c r="FU347" s="7" t="str">
        <f t="shared" ref="FU347" si="7154">IFERROR(VLOOKUP($AD347&amp;"X",$AL$449:$ID$546,COLUMN(ER343),FALSE),"")</f>
        <v/>
      </c>
      <c r="FV347" s="7" t="str">
        <f t="shared" ref="FV347" si="7155">IFERROR(VLOOKUP($AD347&amp;"X",$AL$449:$ID$546,COLUMN(ES343),FALSE),"")</f>
        <v/>
      </c>
      <c r="FW347" s="7" t="str">
        <f t="shared" ref="FW347" si="7156">IFERROR(VLOOKUP($AD347&amp;"X",$AL$449:$ID$546,COLUMN(ET343),FALSE),"")</f>
        <v/>
      </c>
      <c r="FX347" s="7" t="str">
        <f t="shared" ref="FX347" si="7157">IFERROR(VLOOKUP($AD347&amp;"X",$AL$449:$ID$546,COLUMN(EU343),FALSE),"")</f>
        <v/>
      </c>
      <c r="FY347" s="7" t="str">
        <f t="shared" ref="FY347" si="7158">IFERROR(VLOOKUP($AD347&amp;"X",$AL$449:$ID$546,COLUMN(EV343),FALSE),"")</f>
        <v/>
      </c>
      <c r="FZ347" s="7" t="str">
        <f t="shared" ref="FZ347" si="7159">IFERROR(VLOOKUP($AD347&amp;"X",$AL$449:$ID$546,COLUMN(EW343),FALSE),"")</f>
        <v/>
      </c>
      <c r="GA347" s="7" t="str">
        <f t="shared" ref="GA347" si="7160">IFERROR(VLOOKUP($AD347&amp;"X",$AL$449:$ID$546,COLUMN(EX343),FALSE),"")</f>
        <v/>
      </c>
      <c r="GB347" s="7" t="str">
        <f t="shared" ref="GB347" si="7161">IFERROR(VLOOKUP($AD347&amp;"X",$AL$449:$ID$546,COLUMN(EY343),FALSE),"")</f>
        <v/>
      </c>
      <c r="GC347" s="7" t="str">
        <f t="shared" ref="GC347" si="7162">IFERROR(VLOOKUP($AD347&amp;"X",$AL$449:$ID$546,COLUMN(EZ343),FALSE),"")</f>
        <v/>
      </c>
      <c r="GD347" s="7" t="str">
        <f t="shared" ref="GD347" si="7163">IFERROR(VLOOKUP($AD347&amp;"X",$AL$449:$ID$546,COLUMN(FA343),FALSE),"")</f>
        <v/>
      </c>
      <c r="GE347" s="7" t="str">
        <f t="shared" ref="GE347" si="7164">IFERROR(VLOOKUP($AD347&amp;"X",$AL$449:$ID$546,COLUMN(FB343),FALSE),"")</f>
        <v/>
      </c>
      <c r="GF347" s="7" t="str">
        <f t="shared" ref="GF347" si="7165">IFERROR(VLOOKUP($AD347&amp;"X",$AL$449:$ID$546,COLUMN(FC343),FALSE),"")</f>
        <v/>
      </c>
      <c r="GG347" s="7" t="str">
        <f t="shared" ref="GG347" si="7166">IFERROR(VLOOKUP($AD347&amp;"X",$AL$449:$ID$546,COLUMN(FD343),FALSE),"")</f>
        <v/>
      </c>
      <c r="GH347" s="7" t="str">
        <f t="shared" ref="GH347" si="7167">IFERROR(VLOOKUP($AD347&amp;"X",$AL$449:$ID$546,COLUMN(FE343),FALSE),"")</f>
        <v/>
      </c>
      <c r="GI347" s="7" t="str">
        <f t="shared" ref="GI347" si="7168">IFERROR(VLOOKUP($AD347&amp;"X",$AL$449:$ID$546,COLUMN(FF343),FALSE),"")</f>
        <v/>
      </c>
      <c r="GJ347" s="7" t="str">
        <f t="shared" ref="GJ347" si="7169">IFERROR(VLOOKUP($AD347&amp;"X",$AL$449:$ID$546,COLUMN(FG343),FALSE),"")</f>
        <v/>
      </c>
      <c r="GK347" s="7" t="str">
        <f t="shared" ref="GK347" si="7170">IFERROR(VLOOKUP($AD347&amp;"X",$AL$449:$ID$546,COLUMN(FH343),FALSE),"")</f>
        <v/>
      </c>
      <c r="GL347" s="7" t="str">
        <f t="shared" ref="GL347" si="7171">IFERROR(VLOOKUP($AD347&amp;"X",$AL$449:$ID$546,COLUMN(FI343),FALSE),"")</f>
        <v/>
      </c>
      <c r="GM347" s="7" t="str">
        <f t="shared" ref="GM347" si="7172">IFERROR(VLOOKUP($AD347&amp;"X",$AL$449:$ID$546,COLUMN(FJ343),FALSE),"")</f>
        <v/>
      </c>
      <c r="GN347" s="7" t="str">
        <f t="shared" ref="GN347" si="7173">IFERROR(VLOOKUP($AD347&amp;"X",$AL$449:$ID$546,COLUMN(FK343),FALSE),"")</f>
        <v/>
      </c>
      <c r="GO347" s="7" t="str">
        <f t="shared" ref="GO347" si="7174">IFERROR(VLOOKUP($AD347&amp;"X",$AL$449:$ID$546,COLUMN(FL343),FALSE),"")</f>
        <v/>
      </c>
      <c r="GP347" s="7" t="str">
        <f t="shared" ref="GP347" si="7175">IFERROR(VLOOKUP($AD347&amp;"X",$AL$449:$ID$546,COLUMN(FM343),FALSE),"")</f>
        <v/>
      </c>
      <c r="GQ347" s="7" t="str">
        <f t="shared" ref="GQ347" si="7176">IFERROR(VLOOKUP($AD347&amp;"X",$AL$449:$ID$546,COLUMN(FN343),FALSE),"")</f>
        <v/>
      </c>
      <c r="GR347" s="7" t="str">
        <f t="shared" ref="GR347" si="7177">IFERROR(VLOOKUP($AD347&amp;"X",$AL$449:$ID$546,COLUMN(FO343),FALSE),"")</f>
        <v/>
      </c>
      <c r="GS347" s="7" t="str">
        <f t="shared" ref="GS347" si="7178">IFERROR(VLOOKUP($AD347&amp;"X",$AL$449:$ID$546,COLUMN(FP343),FALSE),"")</f>
        <v/>
      </c>
      <c r="GT347" s="7" t="str">
        <f t="shared" ref="GT347" si="7179">IFERROR(VLOOKUP($AD347&amp;"X",$AL$449:$ID$546,COLUMN(FQ343),FALSE),"")</f>
        <v/>
      </c>
      <c r="GU347" s="7" t="str">
        <f t="shared" ref="GU347" si="7180">IFERROR(VLOOKUP($AD347&amp;"X",$AL$449:$ID$546,COLUMN(FR343),FALSE),"")</f>
        <v/>
      </c>
      <c r="GV347" s="7" t="str">
        <f t="shared" ref="GV347" si="7181">IFERROR(VLOOKUP($AD347&amp;"X",$AL$449:$ID$546,COLUMN(FS343),FALSE),"")</f>
        <v/>
      </c>
      <c r="GW347" s="7" t="str">
        <f t="shared" ref="GW347" si="7182">IFERROR(VLOOKUP($AD347&amp;"X",$AL$449:$ID$546,COLUMN(FT343),FALSE),"")</f>
        <v/>
      </c>
      <c r="GX347" s="7" t="str">
        <f t="shared" ref="GX347" si="7183">IFERROR(VLOOKUP($AD347&amp;"X",$AL$449:$ID$546,COLUMN(FU343),FALSE),"")</f>
        <v/>
      </c>
      <c r="GY347" s="7" t="str">
        <f t="shared" ref="GY347" si="7184">IFERROR(VLOOKUP($AD347&amp;"X",$AL$449:$ID$546,COLUMN(FV343),FALSE),"")</f>
        <v/>
      </c>
      <c r="GZ347" s="7" t="str">
        <f t="shared" ref="GZ347" si="7185">IFERROR(VLOOKUP($AD347&amp;"X",$AL$449:$ID$546,COLUMN(FW343),FALSE),"")</f>
        <v/>
      </c>
      <c r="HA347" s="7" t="str">
        <f t="shared" ref="HA347" si="7186">IFERROR(VLOOKUP($AD347&amp;"X",$AL$449:$ID$546,COLUMN(FX343),FALSE),"")</f>
        <v/>
      </c>
      <c r="HB347" s="7" t="str">
        <f t="shared" ref="HB347" si="7187">IFERROR(VLOOKUP($AD347&amp;"X",$AL$449:$ID$546,COLUMN(FY343),FALSE),"")</f>
        <v/>
      </c>
      <c r="HC347" s="7" t="str">
        <f t="shared" ref="HC347" si="7188">IFERROR(VLOOKUP($AD347&amp;"X",$AL$449:$ID$546,COLUMN(FZ343),FALSE),"")</f>
        <v/>
      </c>
      <c r="HD347" s="7" t="str">
        <f t="shared" ref="HD347" si="7189">IFERROR(VLOOKUP($AD347&amp;"X",$AL$449:$ID$546,COLUMN(GA343),FALSE),"")</f>
        <v/>
      </c>
      <c r="HE347" s="7" t="str">
        <f t="shared" ref="HE347" si="7190">IFERROR(VLOOKUP($AD347&amp;"X",$AL$449:$ID$546,COLUMN(GB343),FALSE),"")</f>
        <v/>
      </c>
      <c r="HF347" s="7" t="str">
        <f t="shared" ref="HF347" si="7191">IFERROR(VLOOKUP($AD347&amp;"X",$AL$449:$ID$546,COLUMN(GC343),FALSE),"")</f>
        <v/>
      </c>
      <c r="HG347" s="7" t="str">
        <f t="shared" ref="HG347" si="7192">IFERROR(VLOOKUP($AD347&amp;"X",$AL$449:$ID$546,COLUMN(GD343),FALSE),"")</f>
        <v/>
      </c>
      <c r="HH347" s="7" t="str">
        <f t="shared" ref="HH347" si="7193">IFERROR(VLOOKUP($AD347&amp;"X",$AL$449:$ID$546,COLUMN(GE343),FALSE),"")</f>
        <v/>
      </c>
      <c r="HI347" s="7" t="str">
        <f t="shared" ref="HI347" si="7194">IFERROR(VLOOKUP($AD347&amp;"X",$AL$449:$ID$546,COLUMN(GF343),FALSE),"")</f>
        <v/>
      </c>
      <c r="HJ347" s="7" t="str">
        <f t="shared" ref="HJ347" si="7195">IFERROR(VLOOKUP($AD347&amp;"X",$AL$449:$ID$546,COLUMN(GG343),FALSE),"")</f>
        <v/>
      </c>
      <c r="HK347" s="7" t="str">
        <f t="shared" ref="HK347" si="7196">IFERROR(VLOOKUP($AD347&amp;"X",$AL$449:$ID$546,COLUMN(GH343),FALSE),"")</f>
        <v/>
      </c>
      <c r="HL347" s="7" t="str">
        <f t="shared" ref="HL347" si="7197">IFERROR(VLOOKUP($AD347&amp;"X",$AL$449:$ID$546,COLUMN(GI343),FALSE),"")</f>
        <v/>
      </c>
      <c r="HM347" s="7" t="str">
        <f t="shared" ref="HM347" si="7198">IFERROR(VLOOKUP($AD347&amp;"X",$AL$449:$ID$546,COLUMN(GJ343),FALSE),"")</f>
        <v/>
      </c>
      <c r="HN347" s="7" t="str">
        <f t="shared" ref="HN347" si="7199">IFERROR(VLOOKUP($AD347&amp;"X",$AL$449:$ID$546,COLUMN(GK343),FALSE),"")</f>
        <v/>
      </c>
      <c r="HO347" s="7" t="str">
        <f t="shared" ref="HO347" si="7200">IFERROR(VLOOKUP($AD347&amp;"X",$AL$449:$ID$546,COLUMN(GL343),FALSE),"")</f>
        <v/>
      </c>
      <c r="HP347" s="7" t="str">
        <f t="shared" ref="HP347" si="7201">IFERROR(VLOOKUP($AD347&amp;"X",$AL$449:$ID$546,COLUMN(GM343),FALSE),"")</f>
        <v/>
      </c>
      <c r="HQ347" s="7" t="str">
        <f t="shared" ref="HQ347" si="7202">IFERROR(VLOOKUP($AD347&amp;"X",$AL$449:$ID$546,COLUMN(GN343),FALSE),"")</f>
        <v/>
      </c>
      <c r="HR347" s="7" t="str">
        <f t="shared" ref="HR347" si="7203">IFERROR(VLOOKUP($AD347&amp;"X",$AL$449:$ID$546,COLUMN(GO343),FALSE),"")</f>
        <v/>
      </c>
      <c r="HS347" s="7" t="str">
        <f t="shared" ref="HS347" si="7204">IFERROR(VLOOKUP($AD347&amp;"X",$AL$449:$ID$546,COLUMN(GP343),FALSE),"")</f>
        <v/>
      </c>
      <c r="HT347" s="7" t="str">
        <f t="shared" ref="HT347" si="7205">IFERROR(VLOOKUP($AD347&amp;"X",$AL$449:$ID$546,COLUMN(GQ343),FALSE),"")</f>
        <v/>
      </c>
      <c r="HU347" s="7" t="str">
        <f t="shared" ref="HU347" si="7206">IFERROR(VLOOKUP($AD347&amp;"X",$AL$449:$ID$546,COLUMN(GR343),FALSE),"")</f>
        <v/>
      </c>
      <c r="HV347" s="7" t="str">
        <f t="shared" ref="HV347" si="7207">IFERROR(VLOOKUP($AD347&amp;"X",$AL$449:$ID$546,COLUMN(GS343),FALSE),"")</f>
        <v/>
      </c>
    </row>
    <row r="348" spans="1:238" hidden="1" x14ac:dyDescent="0.3">
      <c r="A348" s="31" t="s">
        <v>734</v>
      </c>
      <c r="B348" s="31" t="str">
        <f>VLOOKUP($A348,POINTS!$O$3:$W$168,B$232,FALSE)</f>
        <v>Coldspring United Methodist Church</v>
      </c>
      <c r="C348" s="31" t="str">
        <f>VLOOKUP($A348,POINTS!$O$3:$W$168,C$232,FALSE)</f>
        <v>Coldspring</v>
      </c>
      <c r="D348" s="32">
        <f>VLOOKUP($A348,POINTS!$O$3:$W$168,D$232,FALSE)</f>
        <v>30.592410999999998</v>
      </c>
      <c r="E348" s="32">
        <f>VLOOKUP($A348,POINTS!$O$3:$W$168,E$232,FALSE)</f>
        <v>-95.130144000000001</v>
      </c>
      <c r="F348" s="31">
        <f>VLOOKUP($A348,POINTS!$O$3:$W$168,F$232,FALSE)</f>
        <v>0</v>
      </c>
      <c r="G348" s="31">
        <f>VLOOKUP($A348,POINTS!$O$3:$W$168,G$232,FALSE)</f>
        <v>72</v>
      </c>
      <c r="H348" s="31">
        <f>VLOOKUP($A348,POINTS!$O$3:$W$168,H$232,FALSE)</f>
        <v>0</v>
      </c>
      <c r="I348" s="7">
        <f>ROUNDUP(VLOOKUP(A348,POINTS!$A$3:$J$168,10,FALSE)/2,0)</f>
        <v>36</v>
      </c>
      <c r="Z348" s="29"/>
      <c r="AA348" s="29"/>
      <c r="AB348" s="7" t="str">
        <f t="shared" si="7006"/>
        <v/>
      </c>
      <c r="AD348" s="7" t="str">
        <f t="shared" ref="AD348" si="7208">IFERROR(VLOOKUP(AB348,$G$449:$AG$614,17,FALSE),"")</f>
        <v/>
      </c>
      <c r="AE348" s="7" t="str">
        <f t="shared" ref="AE348:AT348" si="7209">IFERROR(IF((VLOOKUP(AE347,$X$449:$Z$614,3,FALSE))="D","",LEFT(AE347,1)),"")</f>
        <v/>
      </c>
      <c r="AF348" s="7" t="str">
        <f t="shared" si="7209"/>
        <v/>
      </c>
      <c r="AG348" s="7" t="str">
        <f t="shared" si="7209"/>
        <v/>
      </c>
      <c r="AH348" s="7" t="str">
        <f t="shared" si="7209"/>
        <v/>
      </c>
      <c r="AI348" s="7" t="str">
        <f t="shared" si="7209"/>
        <v/>
      </c>
      <c r="AJ348" s="7" t="str">
        <f t="shared" si="7209"/>
        <v/>
      </c>
      <c r="AK348" s="7" t="str">
        <f t="shared" si="7209"/>
        <v/>
      </c>
      <c r="AL348" s="7" t="str">
        <f t="shared" si="7209"/>
        <v/>
      </c>
      <c r="AM348" s="7" t="str">
        <f t="shared" si="7209"/>
        <v/>
      </c>
      <c r="AN348" s="7" t="str">
        <f t="shared" si="7209"/>
        <v/>
      </c>
      <c r="AO348" s="7" t="str">
        <f t="shared" si="7209"/>
        <v/>
      </c>
      <c r="AP348" s="7" t="str">
        <f t="shared" si="7209"/>
        <v/>
      </c>
      <c r="AQ348" s="7" t="str">
        <f t="shared" si="7209"/>
        <v/>
      </c>
      <c r="AR348" s="7" t="str">
        <f t="shared" si="7209"/>
        <v/>
      </c>
      <c r="AS348" s="7" t="str">
        <f t="shared" si="7209"/>
        <v/>
      </c>
      <c r="AT348" s="7" t="str">
        <f t="shared" si="7209"/>
        <v/>
      </c>
      <c r="AU348" s="7" t="str">
        <f t="shared" ref="AU348:DF348" si="7210">IFERROR(IF((VLOOKUP(AU347,$X$449:$Z$614,3,FALSE))="D","",LEFT(AU347,1)),"")</f>
        <v/>
      </c>
      <c r="AV348" s="7" t="str">
        <f t="shared" si="7210"/>
        <v/>
      </c>
      <c r="AW348" s="7" t="str">
        <f t="shared" si="7210"/>
        <v/>
      </c>
      <c r="AX348" s="7" t="str">
        <f t="shared" si="7210"/>
        <v/>
      </c>
      <c r="AY348" s="7" t="str">
        <f t="shared" si="7210"/>
        <v/>
      </c>
      <c r="AZ348" s="7" t="str">
        <f t="shared" si="7210"/>
        <v/>
      </c>
      <c r="BA348" s="7" t="str">
        <f t="shared" si="7210"/>
        <v/>
      </c>
      <c r="BB348" s="7" t="str">
        <f t="shared" si="7210"/>
        <v/>
      </c>
      <c r="BC348" s="7" t="str">
        <f t="shared" si="7210"/>
        <v/>
      </c>
      <c r="BD348" s="7" t="str">
        <f t="shared" si="7210"/>
        <v/>
      </c>
      <c r="BE348" s="7" t="str">
        <f t="shared" si="7210"/>
        <v/>
      </c>
      <c r="BF348" s="7" t="str">
        <f t="shared" si="7210"/>
        <v/>
      </c>
      <c r="BG348" s="7" t="str">
        <f t="shared" si="7210"/>
        <v/>
      </c>
      <c r="BH348" s="7" t="str">
        <f t="shared" si="7210"/>
        <v/>
      </c>
      <c r="BI348" s="7" t="str">
        <f t="shared" si="7210"/>
        <v/>
      </c>
      <c r="BJ348" s="7" t="str">
        <f t="shared" si="7210"/>
        <v/>
      </c>
      <c r="BK348" s="7" t="str">
        <f t="shared" si="7210"/>
        <v/>
      </c>
      <c r="BL348" s="7" t="str">
        <f t="shared" si="7210"/>
        <v/>
      </c>
      <c r="BM348" s="7" t="str">
        <f t="shared" si="7210"/>
        <v/>
      </c>
      <c r="BN348" s="7" t="str">
        <f t="shared" si="7210"/>
        <v/>
      </c>
      <c r="BO348" s="7" t="str">
        <f t="shared" si="7210"/>
        <v/>
      </c>
      <c r="BP348" s="7" t="str">
        <f t="shared" si="7210"/>
        <v/>
      </c>
      <c r="BQ348" s="7" t="str">
        <f t="shared" si="7210"/>
        <v/>
      </c>
      <c r="BR348" s="7" t="str">
        <f t="shared" si="7210"/>
        <v/>
      </c>
      <c r="BS348" s="7" t="str">
        <f t="shared" si="7210"/>
        <v/>
      </c>
      <c r="BT348" s="7" t="str">
        <f t="shared" si="7210"/>
        <v/>
      </c>
      <c r="BU348" s="7" t="str">
        <f t="shared" si="7210"/>
        <v/>
      </c>
      <c r="BV348" s="7" t="str">
        <f t="shared" si="7210"/>
        <v/>
      </c>
      <c r="BW348" s="7" t="str">
        <f t="shared" si="7210"/>
        <v/>
      </c>
      <c r="BX348" s="7" t="str">
        <f t="shared" si="7210"/>
        <v/>
      </c>
      <c r="BY348" s="7" t="str">
        <f t="shared" si="7210"/>
        <v/>
      </c>
      <c r="BZ348" s="7" t="str">
        <f t="shared" si="7210"/>
        <v/>
      </c>
      <c r="CA348" s="7" t="str">
        <f t="shared" si="7210"/>
        <v/>
      </c>
      <c r="CB348" s="7" t="str">
        <f t="shared" si="7210"/>
        <v/>
      </c>
      <c r="CC348" s="7" t="str">
        <f t="shared" si="7210"/>
        <v/>
      </c>
      <c r="CD348" s="7" t="str">
        <f t="shared" si="7210"/>
        <v/>
      </c>
      <c r="CE348" s="7" t="str">
        <f t="shared" si="7210"/>
        <v/>
      </c>
      <c r="CF348" s="7" t="str">
        <f t="shared" si="7210"/>
        <v/>
      </c>
      <c r="CG348" s="7" t="str">
        <f t="shared" si="7210"/>
        <v/>
      </c>
      <c r="CH348" s="7" t="str">
        <f t="shared" si="7210"/>
        <v/>
      </c>
      <c r="CI348" s="7" t="str">
        <f t="shared" si="7210"/>
        <v/>
      </c>
      <c r="CJ348" s="7" t="str">
        <f t="shared" si="7210"/>
        <v/>
      </c>
      <c r="CK348" s="7" t="str">
        <f t="shared" si="7210"/>
        <v/>
      </c>
      <c r="CL348" s="7" t="str">
        <f t="shared" si="7210"/>
        <v/>
      </c>
      <c r="CM348" s="7" t="str">
        <f t="shared" si="7210"/>
        <v/>
      </c>
      <c r="CN348" s="7" t="str">
        <f t="shared" si="7210"/>
        <v/>
      </c>
      <c r="CO348" s="7" t="str">
        <f t="shared" si="7210"/>
        <v/>
      </c>
      <c r="CP348" s="7" t="str">
        <f t="shared" si="7210"/>
        <v/>
      </c>
      <c r="CQ348" s="7" t="str">
        <f t="shared" si="7210"/>
        <v/>
      </c>
      <c r="CR348" s="7" t="str">
        <f t="shared" si="7210"/>
        <v/>
      </c>
      <c r="CS348" s="7" t="str">
        <f t="shared" si="7210"/>
        <v/>
      </c>
      <c r="CT348" s="7" t="str">
        <f t="shared" si="7210"/>
        <v/>
      </c>
      <c r="CU348" s="7" t="str">
        <f t="shared" si="7210"/>
        <v/>
      </c>
      <c r="CV348" s="7" t="str">
        <f t="shared" si="7210"/>
        <v/>
      </c>
      <c r="CW348" s="7" t="str">
        <f t="shared" si="7210"/>
        <v/>
      </c>
      <c r="CX348" s="7" t="str">
        <f t="shared" si="7210"/>
        <v/>
      </c>
      <c r="CY348" s="7" t="str">
        <f t="shared" si="7210"/>
        <v/>
      </c>
      <c r="CZ348" s="7" t="str">
        <f t="shared" si="7210"/>
        <v/>
      </c>
      <c r="DA348" s="7" t="str">
        <f t="shared" si="7210"/>
        <v/>
      </c>
      <c r="DB348" s="7" t="str">
        <f t="shared" si="7210"/>
        <v/>
      </c>
      <c r="DC348" s="7" t="str">
        <f t="shared" si="7210"/>
        <v/>
      </c>
      <c r="DD348" s="7" t="str">
        <f t="shared" si="7210"/>
        <v/>
      </c>
      <c r="DE348" s="7" t="str">
        <f t="shared" si="7210"/>
        <v/>
      </c>
      <c r="DF348" s="7" t="str">
        <f t="shared" si="7210"/>
        <v/>
      </c>
      <c r="DG348" s="7" t="str">
        <f t="shared" ref="DG348:FR348" si="7211">IFERROR(IF((VLOOKUP(DG347,$X$449:$Z$614,3,FALSE))="D","",LEFT(DG347,1)),"")</f>
        <v/>
      </c>
      <c r="DH348" s="7" t="str">
        <f t="shared" si="7211"/>
        <v/>
      </c>
      <c r="DI348" s="7" t="str">
        <f t="shared" si="7211"/>
        <v/>
      </c>
      <c r="DJ348" s="7" t="str">
        <f t="shared" si="7211"/>
        <v/>
      </c>
      <c r="DK348" s="7" t="str">
        <f t="shared" si="7211"/>
        <v/>
      </c>
      <c r="DL348" s="7" t="str">
        <f t="shared" si="7211"/>
        <v/>
      </c>
      <c r="DM348" s="7" t="str">
        <f t="shared" si="7211"/>
        <v/>
      </c>
      <c r="DN348" s="7" t="str">
        <f t="shared" si="7211"/>
        <v/>
      </c>
      <c r="DO348" s="7" t="str">
        <f t="shared" si="7211"/>
        <v/>
      </c>
      <c r="DP348" s="7" t="str">
        <f t="shared" si="7211"/>
        <v/>
      </c>
      <c r="DQ348" s="7" t="str">
        <f t="shared" si="7211"/>
        <v/>
      </c>
      <c r="DR348" s="7" t="str">
        <f t="shared" si="7211"/>
        <v/>
      </c>
      <c r="DS348" s="7" t="str">
        <f t="shared" si="7211"/>
        <v/>
      </c>
      <c r="DT348" s="7" t="str">
        <f t="shared" si="7211"/>
        <v/>
      </c>
      <c r="DU348" s="7" t="str">
        <f t="shared" si="7211"/>
        <v/>
      </c>
      <c r="DV348" s="7" t="str">
        <f t="shared" si="7211"/>
        <v/>
      </c>
      <c r="DW348" s="7" t="str">
        <f t="shared" si="7211"/>
        <v/>
      </c>
      <c r="DX348" s="7" t="str">
        <f t="shared" si="7211"/>
        <v/>
      </c>
      <c r="DY348" s="7" t="str">
        <f t="shared" si="7211"/>
        <v/>
      </c>
      <c r="DZ348" s="7" t="str">
        <f t="shared" si="7211"/>
        <v/>
      </c>
      <c r="EA348" s="7" t="str">
        <f t="shared" si="7211"/>
        <v/>
      </c>
      <c r="EB348" s="7" t="str">
        <f t="shared" si="7211"/>
        <v/>
      </c>
      <c r="EC348" s="7" t="str">
        <f t="shared" si="7211"/>
        <v/>
      </c>
      <c r="ED348" s="7" t="str">
        <f t="shared" si="7211"/>
        <v/>
      </c>
      <c r="EE348" s="7" t="str">
        <f t="shared" si="7211"/>
        <v/>
      </c>
      <c r="EF348" s="7" t="str">
        <f t="shared" si="7211"/>
        <v/>
      </c>
      <c r="EG348" s="7" t="str">
        <f t="shared" si="7211"/>
        <v/>
      </c>
      <c r="EH348" s="7" t="str">
        <f t="shared" si="7211"/>
        <v/>
      </c>
      <c r="EI348" s="7" t="str">
        <f t="shared" si="7211"/>
        <v/>
      </c>
      <c r="EJ348" s="7" t="str">
        <f t="shared" si="7211"/>
        <v/>
      </c>
      <c r="EK348" s="7" t="str">
        <f t="shared" si="7211"/>
        <v/>
      </c>
      <c r="EL348" s="7" t="str">
        <f t="shared" si="7211"/>
        <v/>
      </c>
      <c r="EM348" s="7" t="str">
        <f t="shared" si="7211"/>
        <v/>
      </c>
      <c r="EN348" s="7" t="str">
        <f t="shared" si="7211"/>
        <v/>
      </c>
      <c r="EO348" s="7" t="str">
        <f t="shared" si="7211"/>
        <v/>
      </c>
      <c r="EP348" s="7" t="str">
        <f t="shared" si="7211"/>
        <v/>
      </c>
      <c r="EQ348" s="7" t="str">
        <f t="shared" si="7211"/>
        <v/>
      </c>
      <c r="ER348" s="7" t="str">
        <f t="shared" si="7211"/>
        <v/>
      </c>
      <c r="ES348" s="7" t="str">
        <f t="shared" si="7211"/>
        <v/>
      </c>
      <c r="ET348" s="7" t="str">
        <f t="shared" si="7211"/>
        <v/>
      </c>
      <c r="EU348" s="7" t="str">
        <f t="shared" si="7211"/>
        <v/>
      </c>
      <c r="EV348" s="7" t="str">
        <f t="shared" si="7211"/>
        <v/>
      </c>
      <c r="EW348" s="7" t="str">
        <f t="shared" si="7211"/>
        <v/>
      </c>
      <c r="EX348" s="7" t="str">
        <f t="shared" si="7211"/>
        <v/>
      </c>
      <c r="EY348" s="7" t="str">
        <f t="shared" si="7211"/>
        <v/>
      </c>
      <c r="EZ348" s="7" t="str">
        <f t="shared" si="7211"/>
        <v/>
      </c>
      <c r="FA348" s="7" t="str">
        <f t="shared" si="7211"/>
        <v/>
      </c>
      <c r="FB348" s="7" t="str">
        <f t="shared" si="7211"/>
        <v/>
      </c>
      <c r="FC348" s="7" t="str">
        <f t="shared" si="7211"/>
        <v/>
      </c>
      <c r="FD348" s="7" t="str">
        <f t="shared" si="7211"/>
        <v/>
      </c>
      <c r="FE348" s="7" t="str">
        <f t="shared" si="7211"/>
        <v/>
      </c>
      <c r="FF348" s="7" t="str">
        <f t="shared" si="7211"/>
        <v/>
      </c>
      <c r="FG348" s="7" t="str">
        <f t="shared" si="7211"/>
        <v/>
      </c>
      <c r="FH348" s="7" t="str">
        <f t="shared" si="7211"/>
        <v/>
      </c>
      <c r="FI348" s="7" t="str">
        <f t="shared" si="7211"/>
        <v/>
      </c>
      <c r="FJ348" s="7" t="str">
        <f t="shared" si="7211"/>
        <v/>
      </c>
      <c r="FK348" s="7" t="str">
        <f t="shared" si="7211"/>
        <v/>
      </c>
      <c r="FL348" s="7" t="str">
        <f t="shared" si="7211"/>
        <v/>
      </c>
      <c r="FM348" s="7" t="str">
        <f t="shared" si="7211"/>
        <v/>
      </c>
      <c r="FN348" s="7" t="str">
        <f t="shared" si="7211"/>
        <v/>
      </c>
      <c r="FO348" s="7" t="str">
        <f t="shared" si="7211"/>
        <v/>
      </c>
      <c r="FP348" s="7" t="str">
        <f t="shared" si="7211"/>
        <v/>
      </c>
      <c r="FQ348" s="7" t="str">
        <f t="shared" si="7211"/>
        <v/>
      </c>
      <c r="FR348" s="7" t="str">
        <f t="shared" si="7211"/>
        <v/>
      </c>
      <c r="FS348" s="7" t="str">
        <f t="shared" ref="FS348:HU348" si="7212">IFERROR(IF((VLOOKUP(FS347,$X$449:$Z$614,3,FALSE))="D","",LEFT(FS347,1)),"")</f>
        <v/>
      </c>
      <c r="FT348" s="7" t="str">
        <f t="shared" si="7212"/>
        <v/>
      </c>
      <c r="FU348" s="7" t="str">
        <f t="shared" si="7212"/>
        <v/>
      </c>
      <c r="FV348" s="7" t="str">
        <f t="shared" si="7212"/>
        <v/>
      </c>
      <c r="FW348" s="7" t="str">
        <f t="shared" si="7212"/>
        <v/>
      </c>
      <c r="FX348" s="7" t="str">
        <f t="shared" si="7212"/>
        <v/>
      </c>
      <c r="FY348" s="7" t="str">
        <f t="shared" si="7212"/>
        <v/>
      </c>
      <c r="FZ348" s="7" t="str">
        <f t="shared" si="7212"/>
        <v/>
      </c>
      <c r="GA348" s="7" t="str">
        <f t="shared" si="7212"/>
        <v/>
      </c>
      <c r="GB348" s="7" t="str">
        <f t="shared" si="7212"/>
        <v/>
      </c>
      <c r="GC348" s="7" t="str">
        <f t="shared" si="7212"/>
        <v/>
      </c>
      <c r="GD348" s="7" t="str">
        <f t="shared" si="7212"/>
        <v/>
      </c>
      <c r="GE348" s="7" t="str">
        <f t="shared" si="7212"/>
        <v/>
      </c>
      <c r="GF348" s="7" t="str">
        <f t="shared" si="7212"/>
        <v/>
      </c>
      <c r="GG348" s="7" t="str">
        <f t="shared" si="7212"/>
        <v/>
      </c>
      <c r="GH348" s="7" t="str">
        <f t="shared" si="7212"/>
        <v/>
      </c>
      <c r="GI348" s="7" t="str">
        <f t="shared" si="7212"/>
        <v/>
      </c>
      <c r="GJ348" s="7" t="str">
        <f t="shared" si="7212"/>
        <v/>
      </c>
      <c r="GK348" s="7" t="str">
        <f t="shared" si="7212"/>
        <v/>
      </c>
      <c r="GL348" s="7" t="str">
        <f t="shared" si="7212"/>
        <v/>
      </c>
      <c r="GM348" s="7" t="str">
        <f t="shared" si="7212"/>
        <v/>
      </c>
      <c r="GN348" s="7" t="str">
        <f t="shared" si="7212"/>
        <v/>
      </c>
      <c r="GO348" s="7" t="str">
        <f t="shared" si="7212"/>
        <v/>
      </c>
      <c r="GP348" s="7" t="str">
        <f t="shared" si="7212"/>
        <v/>
      </c>
      <c r="GQ348" s="7" t="str">
        <f t="shared" si="7212"/>
        <v/>
      </c>
      <c r="GR348" s="7" t="str">
        <f t="shared" si="7212"/>
        <v/>
      </c>
      <c r="GS348" s="7" t="str">
        <f t="shared" si="7212"/>
        <v/>
      </c>
      <c r="GT348" s="7" t="str">
        <f t="shared" si="7212"/>
        <v/>
      </c>
      <c r="GU348" s="7" t="str">
        <f t="shared" si="7212"/>
        <v/>
      </c>
      <c r="GV348" s="7" t="str">
        <f t="shared" si="7212"/>
        <v/>
      </c>
      <c r="GW348" s="7" t="str">
        <f t="shared" si="7212"/>
        <v/>
      </c>
      <c r="GX348" s="7" t="str">
        <f t="shared" si="7212"/>
        <v/>
      </c>
      <c r="GY348" s="7" t="str">
        <f t="shared" si="7212"/>
        <v/>
      </c>
      <c r="GZ348" s="7" t="str">
        <f t="shared" si="7212"/>
        <v/>
      </c>
      <c r="HA348" s="7" t="str">
        <f t="shared" si="7212"/>
        <v/>
      </c>
      <c r="HB348" s="7" t="str">
        <f t="shared" si="7212"/>
        <v/>
      </c>
      <c r="HC348" s="7" t="str">
        <f t="shared" si="7212"/>
        <v/>
      </c>
      <c r="HD348" s="7" t="str">
        <f t="shared" si="7212"/>
        <v/>
      </c>
      <c r="HE348" s="7" t="str">
        <f t="shared" si="7212"/>
        <v/>
      </c>
      <c r="HF348" s="7" t="str">
        <f t="shared" si="7212"/>
        <v/>
      </c>
      <c r="HG348" s="7" t="str">
        <f t="shared" si="7212"/>
        <v/>
      </c>
      <c r="HH348" s="7" t="str">
        <f t="shared" si="7212"/>
        <v/>
      </c>
      <c r="HI348" s="7" t="str">
        <f t="shared" si="7212"/>
        <v/>
      </c>
      <c r="HJ348" s="7" t="str">
        <f t="shared" si="7212"/>
        <v/>
      </c>
      <c r="HK348" s="7" t="str">
        <f t="shared" si="7212"/>
        <v/>
      </c>
      <c r="HL348" s="7" t="str">
        <f t="shared" si="7212"/>
        <v/>
      </c>
      <c r="HM348" s="7" t="str">
        <f t="shared" si="7212"/>
        <v/>
      </c>
      <c r="HN348" s="7" t="str">
        <f t="shared" si="7212"/>
        <v/>
      </c>
      <c r="HO348" s="7" t="str">
        <f t="shared" si="7212"/>
        <v/>
      </c>
      <c r="HP348" s="7" t="str">
        <f t="shared" si="7212"/>
        <v/>
      </c>
      <c r="HQ348" s="7" t="str">
        <f t="shared" si="7212"/>
        <v/>
      </c>
      <c r="HR348" s="7" t="str">
        <f t="shared" si="7212"/>
        <v/>
      </c>
      <c r="HS348" s="7" t="str">
        <f t="shared" si="7212"/>
        <v/>
      </c>
      <c r="HT348" s="7" t="str">
        <f t="shared" si="7212"/>
        <v/>
      </c>
      <c r="HU348" s="7" t="str">
        <f t="shared" si="7212"/>
        <v/>
      </c>
      <c r="HV348" s="7" t="str">
        <f t="shared" ref="HV348" si="7213">LEFT(HV347,1)</f>
        <v/>
      </c>
    </row>
    <row r="349" spans="1:238" hidden="1" x14ac:dyDescent="0.3">
      <c r="A349" s="31" t="s">
        <v>735</v>
      </c>
      <c r="B349" s="31" t="str">
        <f>VLOOKUP($A349,POINTS!$O$3:$W$168,B$232,FALSE)</f>
        <v>Sacred Heart Catholic School - Muenster</v>
      </c>
      <c r="C349" s="31" t="str">
        <f>VLOOKUP($A349,POINTS!$O$3:$W$168,C$232,FALSE)</f>
        <v>Muenster</v>
      </c>
      <c r="D349" s="32">
        <f>VLOOKUP($A349,POINTS!$O$3:$W$168,D$232,FALSE)</f>
        <v>33.654760000000003</v>
      </c>
      <c r="E349" s="32">
        <f>VLOOKUP($A349,POINTS!$O$3:$W$168,E$232,FALSE)</f>
        <v>-97.375039000000001</v>
      </c>
      <c r="F349" s="31">
        <f>VLOOKUP($A349,POINTS!$O$3:$W$168,F$232,FALSE)</f>
        <v>0</v>
      </c>
      <c r="G349" s="31">
        <f>VLOOKUP($A349,POINTS!$O$3:$W$168,G$232,FALSE)</f>
        <v>218</v>
      </c>
      <c r="H349" s="31">
        <f>VLOOKUP($A349,POINTS!$O$3:$W$168,H$232,FALSE)</f>
        <v>0</v>
      </c>
      <c r="I349" s="7">
        <f>ROUNDUP(VLOOKUP(A349,POINTS!$A$3:$J$168,10,FALSE)/2,0)</f>
        <v>109</v>
      </c>
      <c r="Z349" s="29"/>
      <c r="AA349" s="29"/>
      <c r="AE349" s="7" t="str">
        <f t="shared" ref="AE349:AZ349" si="7214">IF(AE345="","",IF(AE346-AE345&lt;0,"FAIL","Good"))</f>
        <v/>
      </c>
      <c r="AF349" s="7" t="str">
        <f t="shared" si="7214"/>
        <v/>
      </c>
      <c r="AG349" s="7" t="str">
        <f t="shared" si="7214"/>
        <v/>
      </c>
      <c r="AH349" s="7" t="str">
        <f t="shared" si="7214"/>
        <v/>
      </c>
      <c r="AI349" s="7" t="str">
        <f t="shared" si="7214"/>
        <v/>
      </c>
      <c r="AJ349" s="7" t="str">
        <f t="shared" si="7214"/>
        <v/>
      </c>
      <c r="AK349" s="7" t="str">
        <f t="shared" si="7214"/>
        <v/>
      </c>
      <c r="AL349" s="7" t="str">
        <f t="shared" si="7214"/>
        <v/>
      </c>
      <c r="AM349" s="7" t="str">
        <f t="shared" si="7214"/>
        <v/>
      </c>
      <c r="AN349" s="7" t="str">
        <f t="shared" si="7214"/>
        <v/>
      </c>
      <c r="AO349" s="7" t="str">
        <f t="shared" si="7214"/>
        <v/>
      </c>
      <c r="AP349" s="7" t="str">
        <f t="shared" si="7214"/>
        <v/>
      </c>
      <c r="AQ349" s="7" t="str">
        <f t="shared" si="7214"/>
        <v/>
      </c>
      <c r="AR349" s="7" t="str">
        <f t="shared" si="7214"/>
        <v/>
      </c>
      <c r="AS349" s="7" t="str">
        <f t="shared" si="7214"/>
        <v/>
      </c>
      <c r="AT349" s="7" t="str">
        <f t="shared" si="7214"/>
        <v/>
      </c>
      <c r="AU349" s="7" t="str">
        <f t="shared" si="7214"/>
        <v/>
      </c>
      <c r="AV349" s="7" t="str">
        <f t="shared" si="7214"/>
        <v/>
      </c>
      <c r="AW349" s="7" t="str">
        <f t="shared" si="7214"/>
        <v/>
      </c>
      <c r="AX349" s="7" t="str">
        <f t="shared" si="7214"/>
        <v/>
      </c>
      <c r="AY349" s="7" t="str">
        <f t="shared" si="7214"/>
        <v/>
      </c>
      <c r="AZ349" s="7" t="str">
        <f t="shared" si="7214"/>
        <v/>
      </c>
    </row>
    <row r="350" spans="1:238" hidden="1" x14ac:dyDescent="0.3">
      <c r="A350" s="31" t="s">
        <v>736</v>
      </c>
      <c r="B350" s="31" t="str">
        <f>VLOOKUP($A350,POINTS!$O$3:$W$168,B$232,FALSE)</f>
        <v>Our Lady of Guadalupe Church</v>
      </c>
      <c r="C350" s="31" t="str">
        <f>VLOOKUP($A350,POINTS!$O$3:$W$168,C$232,FALSE)</f>
        <v>Hebbronville</v>
      </c>
      <c r="D350" s="32">
        <f>VLOOKUP($A350,POINTS!$O$3:$W$168,D$232,FALSE)</f>
        <v>27.308529</v>
      </c>
      <c r="E350" s="32">
        <f>VLOOKUP($A350,POINTS!$O$3:$W$168,E$232,FALSE)</f>
        <v>-98.673422000000002</v>
      </c>
      <c r="F350" s="31">
        <f>VLOOKUP($A350,POINTS!$O$3:$W$168,F$232,FALSE)</f>
        <v>0</v>
      </c>
      <c r="G350" s="31">
        <f>VLOOKUP($A350,POINTS!$O$3:$W$168,G$232,FALSE)</f>
        <v>269</v>
      </c>
      <c r="H350" s="31">
        <f>VLOOKUP($A350,POINTS!$O$3:$W$168,H$232,FALSE)</f>
        <v>0</v>
      </c>
      <c r="I350" s="7">
        <f>ROUNDUP(VLOOKUP(A350,POINTS!$A$3:$J$168,10,FALSE)/2,0)</f>
        <v>135</v>
      </c>
      <c r="Z350" s="29" t="str">
        <f t="shared" ref="Z350" si="7215">AB345</f>
        <v/>
      </c>
      <c r="AA350" s="29"/>
      <c r="AB350" s="7">
        <f t="shared" ref="AB350" si="7216">SUM(AE350:HU350)</f>
        <v>0</v>
      </c>
      <c r="AC350" s="7" t="s">
        <v>805</v>
      </c>
      <c r="AE350" s="7" t="str">
        <f t="shared" ref="AE350:CP350" si="7217">IF(AE348="","",IF(LEFT(AE347,1)="F",0,IF(AE347="","",IF(AE351="Day",VLOOKUP(AE347,$A$449:$E$614,5,FALSE),IF(AE351="Night",VLOOKUP(AE347,$A$449:$E$614,4,FALSE),"")))))</f>
        <v/>
      </c>
      <c r="AF350" s="7" t="str">
        <f t="shared" si="7217"/>
        <v/>
      </c>
      <c r="AG350" s="7" t="str">
        <f t="shared" si="7217"/>
        <v/>
      </c>
      <c r="AH350" s="7" t="str">
        <f t="shared" si="7217"/>
        <v/>
      </c>
      <c r="AI350" s="7" t="str">
        <f t="shared" si="7217"/>
        <v/>
      </c>
      <c r="AJ350" s="7" t="str">
        <f t="shared" si="7217"/>
        <v/>
      </c>
      <c r="AK350" s="7" t="str">
        <f t="shared" si="7217"/>
        <v/>
      </c>
      <c r="AL350" s="7" t="str">
        <f t="shared" si="7217"/>
        <v/>
      </c>
      <c r="AM350" s="7" t="str">
        <f t="shared" si="7217"/>
        <v/>
      </c>
      <c r="AN350" s="7" t="str">
        <f t="shared" si="7217"/>
        <v/>
      </c>
      <c r="AO350" s="7" t="str">
        <f t="shared" si="7217"/>
        <v/>
      </c>
      <c r="AP350" s="7" t="str">
        <f t="shared" si="7217"/>
        <v/>
      </c>
      <c r="AQ350" s="7" t="str">
        <f t="shared" si="7217"/>
        <v/>
      </c>
      <c r="AR350" s="7" t="str">
        <f t="shared" si="7217"/>
        <v/>
      </c>
      <c r="AS350" s="7" t="str">
        <f t="shared" si="7217"/>
        <v/>
      </c>
      <c r="AT350" s="7" t="str">
        <f t="shared" si="7217"/>
        <v/>
      </c>
      <c r="AU350" s="7" t="str">
        <f t="shared" si="7217"/>
        <v/>
      </c>
      <c r="AV350" s="7" t="str">
        <f t="shared" si="7217"/>
        <v/>
      </c>
      <c r="AW350" s="7" t="str">
        <f t="shared" si="7217"/>
        <v/>
      </c>
      <c r="AX350" s="7" t="str">
        <f t="shared" si="7217"/>
        <v/>
      </c>
      <c r="AY350" s="7" t="str">
        <f t="shared" si="7217"/>
        <v/>
      </c>
      <c r="AZ350" s="7" t="str">
        <f t="shared" si="7217"/>
        <v/>
      </c>
      <c r="BA350" s="7" t="str">
        <f t="shared" si="7217"/>
        <v/>
      </c>
      <c r="BB350" s="7" t="str">
        <f t="shared" si="7217"/>
        <v/>
      </c>
      <c r="BC350" s="7" t="str">
        <f t="shared" si="7217"/>
        <v/>
      </c>
      <c r="BD350" s="7" t="str">
        <f t="shared" si="7217"/>
        <v/>
      </c>
      <c r="BE350" s="7" t="str">
        <f t="shared" si="7217"/>
        <v/>
      </c>
      <c r="BF350" s="7" t="str">
        <f t="shared" si="7217"/>
        <v/>
      </c>
      <c r="BG350" s="7" t="str">
        <f t="shared" si="7217"/>
        <v/>
      </c>
      <c r="BH350" s="7" t="str">
        <f t="shared" si="7217"/>
        <v/>
      </c>
      <c r="BI350" s="7" t="str">
        <f t="shared" si="7217"/>
        <v/>
      </c>
      <c r="BJ350" s="7" t="str">
        <f t="shared" si="7217"/>
        <v/>
      </c>
      <c r="BK350" s="7" t="str">
        <f t="shared" si="7217"/>
        <v/>
      </c>
      <c r="BL350" s="7" t="str">
        <f t="shared" si="7217"/>
        <v/>
      </c>
      <c r="BM350" s="7" t="str">
        <f t="shared" si="7217"/>
        <v/>
      </c>
      <c r="BN350" s="7" t="str">
        <f t="shared" si="7217"/>
        <v/>
      </c>
      <c r="BO350" s="7" t="str">
        <f t="shared" si="7217"/>
        <v/>
      </c>
      <c r="BP350" s="7" t="str">
        <f t="shared" si="7217"/>
        <v/>
      </c>
      <c r="BQ350" s="7" t="str">
        <f t="shared" si="7217"/>
        <v/>
      </c>
      <c r="BR350" s="7" t="str">
        <f t="shared" si="7217"/>
        <v/>
      </c>
      <c r="BS350" s="7" t="str">
        <f t="shared" si="7217"/>
        <v/>
      </c>
      <c r="BT350" s="7" t="str">
        <f t="shared" si="7217"/>
        <v/>
      </c>
      <c r="BU350" s="7" t="str">
        <f t="shared" si="7217"/>
        <v/>
      </c>
      <c r="BV350" s="7" t="str">
        <f t="shared" si="7217"/>
        <v/>
      </c>
      <c r="BW350" s="7" t="str">
        <f t="shared" si="7217"/>
        <v/>
      </c>
      <c r="BX350" s="7" t="str">
        <f t="shared" si="7217"/>
        <v/>
      </c>
      <c r="BY350" s="7" t="str">
        <f t="shared" si="7217"/>
        <v/>
      </c>
      <c r="BZ350" s="7" t="str">
        <f t="shared" si="7217"/>
        <v/>
      </c>
      <c r="CA350" s="7" t="str">
        <f t="shared" si="7217"/>
        <v/>
      </c>
      <c r="CB350" s="7" t="str">
        <f t="shared" si="7217"/>
        <v/>
      </c>
      <c r="CC350" s="7" t="str">
        <f t="shared" si="7217"/>
        <v/>
      </c>
      <c r="CD350" s="7" t="str">
        <f t="shared" si="7217"/>
        <v/>
      </c>
      <c r="CE350" s="7" t="str">
        <f t="shared" si="7217"/>
        <v/>
      </c>
      <c r="CF350" s="7" t="str">
        <f t="shared" si="7217"/>
        <v/>
      </c>
      <c r="CG350" s="7" t="str">
        <f t="shared" si="7217"/>
        <v/>
      </c>
      <c r="CH350" s="7" t="str">
        <f t="shared" si="7217"/>
        <v/>
      </c>
      <c r="CI350" s="7" t="str">
        <f t="shared" si="7217"/>
        <v/>
      </c>
      <c r="CJ350" s="7" t="str">
        <f t="shared" si="7217"/>
        <v/>
      </c>
      <c r="CK350" s="7" t="str">
        <f t="shared" si="7217"/>
        <v/>
      </c>
      <c r="CL350" s="7" t="str">
        <f t="shared" si="7217"/>
        <v/>
      </c>
      <c r="CM350" s="7" t="str">
        <f t="shared" si="7217"/>
        <v/>
      </c>
      <c r="CN350" s="7" t="str">
        <f t="shared" si="7217"/>
        <v/>
      </c>
      <c r="CO350" s="7" t="str">
        <f t="shared" si="7217"/>
        <v/>
      </c>
      <c r="CP350" s="7" t="str">
        <f t="shared" si="7217"/>
        <v/>
      </c>
      <c r="CQ350" s="7" t="str">
        <f t="shared" ref="CQ350:FB350" si="7218">IF(CQ348="","",IF(LEFT(CQ347,1)="F",0,IF(CQ347="","",IF(CQ351="Day",VLOOKUP(CQ347,$A$449:$E$614,5,FALSE),IF(CQ351="Night",VLOOKUP(CQ347,$A$449:$E$614,4,FALSE),"")))))</f>
        <v/>
      </c>
      <c r="CR350" s="7" t="str">
        <f t="shared" si="7218"/>
        <v/>
      </c>
      <c r="CS350" s="7" t="str">
        <f t="shared" si="7218"/>
        <v/>
      </c>
      <c r="CT350" s="7" t="str">
        <f t="shared" si="7218"/>
        <v/>
      </c>
      <c r="CU350" s="7" t="str">
        <f t="shared" si="7218"/>
        <v/>
      </c>
      <c r="CV350" s="7" t="str">
        <f t="shared" si="7218"/>
        <v/>
      </c>
      <c r="CW350" s="7" t="str">
        <f t="shared" si="7218"/>
        <v/>
      </c>
      <c r="CX350" s="7" t="str">
        <f t="shared" si="7218"/>
        <v/>
      </c>
      <c r="CY350" s="7" t="str">
        <f t="shared" si="7218"/>
        <v/>
      </c>
      <c r="CZ350" s="7" t="str">
        <f t="shared" si="7218"/>
        <v/>
      </c>
      <c r="DA350" s="7" t="str">
        <f t="shared" si="7218"/>
        <v/>
      </c>
      <c r="DB350" s="7" t="str">
        <f t="shared" si="7218"/>
        <v/>
      </c>
      <c r="DC350" s="7" t="str">
        <f t="shared" si="7218"/>
        <v/>
      </c>
      <c r="DD350" s="7" t="str">
        <f t="shared" si="7218"/>
        <v/>
      </c>
      <c r="DE350" s="7" t="str">
        <f t="shared" si="7218"/>
        <v/>
      </c>
      <c r="DF350" s="7" t="str">
        <f t="shared" si="7218"/>
        <v/>
      </c>
      <c r="DG350" s="7" t="str">
        <f t="shared" si="7218"/>
        <v/>
      </c>
      <c r="DH350" s="7" t="str">
        <f t="shared" si="7218"/>
        <v/>
      </c>
      <c r="DI350" s="7" t="str">
        <f t="shared" si="7218"/>
        <v/>
      </c>
      <c r="DJ350" s="7" t="str">
        <f t="shared" si="7218"/>
        <v/>
      </c>
      <c r="DK350" s="7" t="str">
        <f t="shared" si="7218"/>
        <v/>
      </c>
      <c r="DL350" s="7" t="str">
        <f t="shared" si="7218"/>
        <v/>
      </c>
      <c r="DM350" s="7" t="str">
        <f t="shared" si="7218"/>
        <v/>
      </c>
      <c r="DN350" s="7" t="str">
        <f t="shared" si="7218"/>
        <v/>
      </c>
      <c r="DO350" s="7" t="str">
        <f t="shared" si="7218"/>
        <v/>
      </c>
      <c r="DP350" s="7" t="str">
        <f t="shared" si="7218"/>
        <v/>
      </c>
      <c r="DQ350" s="7" t="str">
        <f t="shared" si="7218"/>
        <v/>
      </c>
      <c r="DR350" s="7" t="str">
        <f t="shared" si="7218"/>
        <v/>
      </c>
      <c r="DS350" s="7" t="str">
        <f t="shared" si="7218"/>
        <v/>
      </c>
      <c r="DT350" s="7" t="str">
        <f t="shared" si="7218"/>
        <v/>
      </c>
      <c r="DU350" s="7" t="str">
        <f t="shared" si="7218"/>
        <v/>
      </c>
      <c r="DV350" s="7" t="str">
        <f t="shared" si="7218"/>
        <v/>
      </c>
      <c r="DW350" s="7" t="str">
        <f t="shared" si="7218"/>
        <v/>
      </c>
      <c r="DX350" s="7" t="str">
        <f t="shared" si="7218"/>
        <v/>
      </c>
      <c r="DY350" s="7" t="str">
        <f t="shared" si="7218"/>
        <v/>
      </c>
      <c r="DZ350" s="7" t="str">
        <f t="shared" si="7218"/>
        <v/>
      </c>
      <c r="EA350" s="7" t="str">
        <f t="shared" si="7218"/>
        <v/>
      </c>
      <c r="EB350" s="7" t="str">
        <f t="shared" si="7218"/>
        <v/>
      </c>
      <c r="EC350" s="7" t="str">
        <f t="shared" si="7218"/>
        <v/>
      </c>
      <c r="ED350" s="7" t="str">
        <f t="shared" si="7218"/>
        <v/>
      </c>
      <c r="EE350" s="7" t="str">
        <f t="shared" si="7218"/>
        <v/>
      </c>
      <c r="EF350" s="7" t="str">
        <f t="shared" si="7218"/>
        <v/>
      </c>
      <c r="EG350" s="7" t="str">
        <f t="shared" si="7218"/>
        <v/>
      </c>
      <c r="EH350" s="7" t="str">
        <f t="shared" si="7218"/>
        <v/>
      </c>
      <c r="EI350" s="7" t="str">
        <f t="shared" si="7218"/>
        <v/>
      </c>
      <c r="EJ350" s="7" t="str">
        <f t="shared" si="7218"/>
        <v/>
      </c>
      <c r="EK350" s="7" t="str">
        <f t="shared" si="7218"/>
        <v/>
      </c>
      <c r="EL350" s="7" t="str">
        <f t="shared" si="7218"/>
        <v/>
      </c>
      <c r="EM350" s="7" t="str">
        <f t="shared" si="7218"/>
        <v/>
      </c>
      <c r="EN350" s="7" t="str">
        <f t="shared" si="7218"/>
        <v/>
      </c>
      <c r="EO350" s="7" t="str">
        <f t="shared" si="7218"/>
        <v/>
      </c>
      <c r="EP350" s="7" t="str">
        <f t="shared" si="7218"/>
        <v/>
      </c>
      <c r="EQ350" s="7" t="str">
        <f t="shared" si="7218"/>
        <v/>
      </c>
      <c r="ER350" s="7" t="str">
        <f t="shared" si="7218"/>
        <v/>
      </c>
      <c r="ES350" s="7" t="str">
        <f t="shared" si="7218"/>
        <v/>
      </c>
      <c r="ET350" s="7" t="str">
        <f t="shared" si="7218"/>
        <v/>
      </c>
      <c r="EU350" s="7" t="str">
        <f t="shared" si="7218"/>
        <v/>
      </c>
      <c r="EV350" s="7" t="str">
        <f t="shared" si="7218"/>
        <v/>
      </c>
      <c r="EW350" s="7" t="str">
        <f t="shared" si="7218"/>
        <v/>
      </c>
      <c r="EX350" s="7" t="str">
        <f t="shared" si="7218"/>
        <v/>
      </c>
      <c r="EY350" s="7" t="str">
        <f t="shared" si="7218"/>
        <v/>
      </c>
      <c r="EZ350" s="7" t="str">
        <f t="shared" si="7218"/>
        <v/>
      </c>
      <c r="FA350" s="7" t="str">
        <f t="shared" si="7218"/>
        <v/>
      </c>
      <c r="FB350" s="7" t="str">
        <f t="shared" si="7218"/>
        <v/>
      </c>
      <c r="FC350" s="7" t="str">
        <f t="shared" ref="FC350:HN350" si="7219">IF(FC348="","",IF(LEFT(FC347,1)="F",0,IF(FC347="","",IF(FC351="Day",VLOOKUP(FC347,$A$449:$E$614,5,FALSE),IF(FC351="Night",VLOOKUP(FC347,$A$449:$E$614,4,FALSE),"")))))</f>
        <v/>
      </c>
      <c r="FD350" s="7" t="str">
        <f t="shared" si="7219"/>
        <v/>
      </c>
      <c r="FE350" s="7" t="str">
        <f t="shared" si="7219"/>
        <v/>
      </c>
      <c r="FF350" s="7" t="str">
        <f t="shared" si="7219"/>
        <v/>
      </c>
      <c r="FG350" s="7" t="str">
        <f t="shared" si="7219"/>
        <v/>
      </c>
      <c r="FH350" s="7" t="str">
        <f t="shared" si="7219"/>
        <v/>
      </c>
      <c r="FI350" s="7" t="str">
        <f t="shared" si="7219"/>
        <v/>
      </c>
      <c r="FJ350" s="7" t="str">
        <f t="shared" si="7219"/>
        <v/>
      </c>
      <c r="FK350" s="7" t="str">
        <f t="shared" si="7219"/>
        <v/>
      </c>
      <c r="FL350" s="7" t="str">
        <f t="shared" si="7219"/>
        <v/>
      </c>
      <c r="FM350" s="7" t="str">
        <f t="shared" si="7219"/>
        <v/>
      </c>
      <c r="FN350" s="7" t="str">
        <f t="shared" si="7219"/>
        <v/>
      </c>
      <c r="FO350" s="7" t="str">
        <f t="shared" si="7219"/>
        <v/>
      </c>
      <c r="FP350" s="7" t="str">
        <f t="shared" si="7219"/>
        <v/>
      </c>
      <c r="FQ350" s="7" t="str">
        <f t="shared" si="7219"/>
        <v/>
      </c>
      <c r="FR350" s="7" t="str">
        <f t="shared" si="7219"/>
        <v/>
      </c>
      <c r="FS350" s="7" t="str">
        <f t="shared" si="7219"/>
        <v/>
      </c>
      <c r="FT350" s="7" t="str">
        <f t="shared" si="7219"/>
        <v/>
      </c>
      <c r="FU350" s="7" t="str">
        <f t="shared" si="7219"/>
        <v/>
      </c>
      <c r="FV350" s="7" t="str">
        <f t="shared" si="7219"/>
        <v/>
      </c>
      <c r="FW350" s="7" t="str">
        <f t="shared" si="7219"/>
        <v/>
      </c>
      <c r="FX350" s="7" t="str">
        <f t="shared" si="7219"/>
        <v/>
      </c>
      <c r="FY350" s="7" t="str">
        <f t="shared" si="7219"/>
        <v/>
      </c>
      <c r="FZ350" s="7" t="str">
        <f t="shared" si="7219"/>
        <v/>
      </c>
      <c r="GA350" s="7" t="str">
        <f t="shared" si="7219"/>
        <v/>
      </c>
      <c r="GB350" s="7" t="str">
        <f t="shared" si="7219"/>
        <v/>
      </c>
      <c r="GC350" s="7" t="str">
        <f t="shared" si="7219"/>
        <v/>
      </c>
      <c r="GD350" s="7" t="str">
        <f t="shared" si="7219"/>
        <v/>
      </c>
      <c r="GE350" s="7" t="str">
        <f t="shared" si="7219"/>
        <v/>
      </c>
      <c r="GF350" s="7" t="str">
        <f t="shared" si="7219"/>
        <v/>
      </c>
      <c r="GG350" s="7" t="str">
        <f t="shared" si="7219"/>
        <v/>
      </c>
      <c r="GH350" s="7" t="str">
        <f t="shared" si="7219"/>
        <v/>
      </c>
      <c r="GI350" s="7" t="str">
        <f t="shared" si="7219"/>
        <v/>
      </c>
      <c r="GJ350" s="7" t="str">
        <f t="shared" si="7219"/>
        <v/>
      </c>
      <c r="GK350" s="7" t="str">
        <f t="shared" si="7219"/>
        <v/>
      </c>
      <c r="GL350" s="7" t="str">
        <f t="shared" si="7219"/>
        <v/>
      </c>
      <c r="GM350" s="7" t="str">
        <f t="shared" si="7219"/>
        <v/>
      </c>
      <c r="GN350" s="7" t="str">
        <f t="shared" si="7219"/>
        <v/>
      </c>
      <c r="GO350" s="7" t="str">
        <f t="shared" si="7219"/>
        <v/>
      </c>
      <c r="GP350" s="7" t="str">
        <f t="shared" si="7219"/>
        <v/>
      </c>
      <c r="GQ350" s="7" t="str">
        <f t="shared" si="7219"/>
        <v/>
      </c>
      <c r="GR350" s="7" t="str">
        <f t="shared" si="7219"/>
        <v/>
      </c>
      <c r="GS350" s="7" t="str">
        <f t="shared" si="7219"/>
        <v/>
      </c>
      <c r="GT350" s="7" t="str">
        <f t="shared" si="7219"/>
        <v/>
      </c>
      <c r="GU350" s="7" t="str">
        <f t="shared" si="7219"/>
        <v/>
      </c>
      <c r="GV350" s="7" t="str">
        <f t="shared" si="7219"/>
        <v/>
      </c>
      <c r="GW350" s="7" t="str">
        <f t="shared" si="7219"/>
        <v/>
      </c>
      <c r="GX350" s="7" t="str">
        <f t="shared" si="7219"/>
        <v/>
      </c>
      <c r="GY350" s="7" t="str">
        <f t="shared" si="7219"/>
        <v/>
      </c>
      <c r="GZ350" s="7" t="str">
        <f t="shared" si="7219"/>
        <v/>
      </c>
      <c r="HA350" s="7" t="str">
        <f t="shared" si="7219"/>
        <v/>
      </c>
      <c r="HB350" s="7" t="str">
        <f t="shared" si="7219"/>
        <v/>
      </c>
      <c r="HC350" s="7" t="str">
        <f t="shared" si="7219"/>
        <v/>
      </c>
      <c r="HD350" s="7" t="str">
        <f t="shared" si="7219"/>
        <v/>
      </c>
      <c r="HE350" s="7" t="str">
        <f t="shared" si="7219"/>
        <v/>
      </c>
      <c r="HF350" s="7" t="str">
        <f t="shared" si="7219"/>
        <v/>
      </c>
      <c r="HG350" s="7" t="str">
        <f t="shared" si="7219"/>
        <v/>
      </c>
      <c r="HH350" s="7" t="str">
        <f t="shared" si="7219"/>
        <v/>
      </c>
      <c r="HI350" s="7" t="str">
        <f t="shared" si="7219"/>
        <v/>
      </c>
      <c r="HJ350" s="7" t="str">
        <f t="shared" si="7219"/>
        <v/>
      </c>
      <c r="HK350" s="7" t="str">
        <f t="shared" si="7219"/>
        <v/>
      </c>
      <c r="HL350" s="7" t="str">
        <f t="shared" si="7219"/>
        <v/>
      </c>
      <c r="HM350" s="7" t="str">
        <f t="shared" si="7219"/>
        <v/>
      </c>
      <c r="HN350" s="7" t="str">
        <f t="shared" si="7219"/>
        <v/>
      </c>
      <c r="HO350" s="7" t="str">
        <f t="shared" ref="HO350:ID350" si="7220">IF(HO348="","",IF(LEFT(HO347,1)="F",0,IF(HO347="","",IF(HO351="Day",VLOOKUP(HO347,$A$449:$E$614,5,FALSE),IF(HO351="Night",VLOOKUP(HO347,$A$449:$E$614,4,FALSE),"")))))</f>
        <v/>
      </c>
      <c r="HP350" s="7" t="str">
        <f t="shared" si="7220"/>
        <v/>
      </c>
      <c r="HQ350" s="7" t="str">
        <f t="shared" si="7220"/>
        <v/>
      </c>
      <c r="HR350" s="7" t="str">
        <f t="shared" si="7220"/>
        <v/>
      </c>
      <c r="HS350" s="7" t="str">
        <f t="shared" si="7220"/>
        <v/>
      </c>
      <c r="HT350" s="7" t="str">
        <f t="shared" si="7220"/>
        <v/>
      </c>
      <c r="HU350" s="7" t="str">
        <f t="shared" si="7220"/>
        <v/>
      </c>
      <c r="HV350" s="7" t="str">
        <f t="shared" si="7220"/>
        <v/>
      </c>
      <c r="HW350" s="7" t="str">
        <f t="shared" si="7220"/>
        <v/>
      </c>
      <c r="HX350" s="7" t="str">
        <f t="shared" si="7220"/>
        <v/>
      </c>
      <c r="HY350" s="7" t="str">
        <f t="shared" si="7220"/>
        <v/>
      </c>
      <c r="HZ350" s="7" t="str">
        <f t="shared" si="7220"/>
        <v/>
      </c>
      <c r="IA350" s="7" t="str">
        <f t="shared" si="7220"/>
        <v/>
      </c>
      <c r="IB350" s="7" t="str">
        <f t="shared" si="7220"/>
        <v/>
      </c>
      <c r="IC350" s="7" t="str">
        <f t="shared" si="7220"/>
        <v/>
      </c>
      <c r="ID350" s="7" t="str">
        <f t="shared" si="7220"/>
        <v/>
      </c>
    </row>
    <row r="351" spans="1:238" hidden="1" x14ac:dyDescent="0.3">
      <c r="A351" s="31" t="s">
        <v>737</v>
      </c>
      <c r="B351" s="31" t="str">
        <f>VLOOKUP($A351,POINTS!$O$3:$W$168,B$232,FALSE)</f>
        <v>Buu Mon Buddhist Temple</v>
      </c>
      <c r="C351" s="31" t="str">
        <f>VLOOKUP($A351,POINTS!$O$3:$W$168,C$232,FALSE)</f>
        <v>Port Arthur</v>
      </c>
      <c r="D351" s="32">
        <f>VLOOKUP($A351,POINTS!$O$3:$W$168,D$232,FALSE)</f>
        <v>29.889184</v>
      </c>
      <c r="E351" s="32">
        <f>VLOOKUP($A351,POINTS!$O$3:$W$168,E$232,FALSE)</f>
        <v>-93.918595999999994</v>
      </c>
      <c r="F351" s="31">
        <f>VLOOKUP($A351,POINTS!$O$3:$W$168,F$232,FALSE)</f>
        <v>0</v>
      </c>
      <c r="G351" s="31">
        <f>VLOOKUP($A351,POINTS!$O$3:$W$168,G$232,FALSE)</f>
        <v>153</v>
      </c>
      <c r="H351" s="31">
        <f>VLOOKUP($A351,POINTS!$O$3:$W$168,H$232,FALSE)</f>
        <v>0</v>
      </c>
      <c r="I351" s="7">
        <f>ROUNDUP(VLOOKUP(A351,POINTS!$A$3:$J$168,10,FALSE)/2,0)</f>
        <v>77</v>
      </c>
      <c r="Z351" s="29"/>
      <c r="AA351" s="29"/>
      <c r="AB351" s="7">
        <f>IF(BR1394*0.1&gt;=0.5,0.5,1-(BR1394*0.1))</f>
        <v>1</v>
      </c>
      <c r="AC351" s="7" t="s">
        <v>1036</v>
      </c>
      <c r="AE351" s="7" t="str">
        <f t="shared" ref="AE351:CP351" si="7221">IF(LEFT(AE347,6)="Duplic","",IF(AE347="","",VLOOKUP(AE347,$AD$26:$AI$191,6,FALSE)))</f>
        <v/>
      </c>
      <c r="AF351" s="7" t="str">
        <f t="shared" si="7221"/>
        <v/>
      </c>
      <c r="AG351" s="7" t="str">
        <f t="shared" si="7221"/>
        <v/>
      </c>
      <c r="AH351" s="7" t="str">
        <f t="shared" si="7221"/>
        <v/>
      </c>
      <c r="AI351" s="7" t="str">
        <f t="shared" si="7221"/>
        <v/>
      </c>
      <c r="AJ351" s="7" t="str">
        <f t="shared" si="7221"/>
        <v/>
      </c>
      <c r="AK351" s="7" t="str">
        <f t="shared" si="7221"/>
        <v/>
      </c>
      <c r="AL351" s="7" t="str">
        <f t="shared" si="7221"/>
        <v/>
      </c>
      <c r="AM351" s="7" t="str">
        <f t="shared" si="7221"/>
        <v/>
      </c>
      <c r="AN351" s="7" t="str">
        <f t="shared" si="7221"/>
        <v/>
      </c>
      <c r="AO351" s="7" t="str">
        <f t="shared" si="7221"/>
        <v/>
      </c>
      <c r="AP351" s="7" t="str">
        <f t="shared" si="7221"/>
        <v/>
      </c>
      <c r="AQ351" s="7" t="str">
        <f t="shared" si="7221"/>
        <v/>
      </c>
      <c r="AR351" s="7" t="str">
        <f t="shared" si="7221"/>
        <v/>
      </c>
      <c r="AS351" s="7" t="str">
        <f t="shared" si="7221"/>
        <v/>
      </c>
      <c r="AT351" s="7" t="str">
        <f t="shared" si="7221"/>
        <v/>
      </c>
      <c r="AU351" s="7" t="str">
        <f t="shared" si="7221"/>
        <v/>
      </c>
      <c r="AV351" s="7" t="str">
        <f t="shared" si="7221"/>
        <v/>
      </c>
      <c r="AW351" s="7" t="str">
        <f t="shared" si="7221"/>
        <v/>
      </c>
      <c r="AX351" s="7" t="str">
        <f t="shared" si="7221"/>
        <v/>
      </c>
      <c r="AY351" s="7" t="str">
        <f t="shared" si="7221"/>
        <v/>
      </c>
      <c r="AZ351" s="7" t="str">
        <f t="shared" si="7221"/>
        <v/>
      </c>
      <c r="BA351" s="7" t="str">
        <f t="shared" si="7221"/>
        <v/>
      </c>
      <c r="BB351" s="7" t="str">
        <f t="shared" si="7221"/>
        <v/>
      </c>
      <c r="BC351" s="7" t="str">
        <f t="shared" si="7221"/>
        <v/>
      </c>
      <c r="BD351" s="7" t="str">
        <f t="shared" si="7221"/>
        <v/>
      </c>
      <c r="BE351" s="7" t="str">
        <f t="shared" si="7221"/>
        <v/>
      </c>
      <c r="BF351" s="7" t="str">
        <f t="shared" si="7221"/>
        <v/>
      </c>
      <c r="BG351" s="7" t="str">
        <f t="shared" si="7221"/>
        <v/>
      </c>
      <c r="BH351" s="7" t="str">
        <f t="shared" si="7221"/>
        <v/>
      </c>
      <c r="BI351" s="7" t="str">
        <f t="shared" si="7221"/>
        <v/>
      </c>
      <c r="BJ351" s="7" t="str">
        <f t="shared" si="7221"/>
        <v/>
      </c>
      <c r="BK351" s="7" t="str">
        <f t="shared" si="7221"/>
        <v/>
      </c>
      <c r="BL351" s="7" t="str">
        <f t="shared" si="7221"/>
        <v/>
      </c>
      <c r="BM351" s="7" t="str">
        <f t="shared" si="7221"/>
        <v/>
      </c>
      <c r="BN351" s="7" t="str">
        <f t="shared" si="7221"/>
        <v/>
      </c>
      <c r="BO351" s="7" t="str">
        <f t="shared" si="7221"/>
        <v/>
      </c>
      <c r="BP351" s="7" t="str">
        <f t="shared" si="7221"/>
        <v/>
      </c>
      <c r="BQ351" s="7" t="str">
        <f t="shared" si="7221"/>
        <v/>
      </c>
      <c r="BR351" s="7" t="str">
        <f t="shared" si="7221"/>
        <v/>
      </c>
      <c r="BS351" s="7" t="str">
        <f t="shared" si="7221"/>
        <v/>
      </c>
      <c r="BT351" s="7" t="str">
        <f t="shared" si="7221"/>
        <v/>
      </c>
      <c r="BU351" s="7" t="str">
        <f t="shared" si="7221"/>
        <v/>
      </c>
      <c r="BV351" s="7" t="str">
        <f t="shared" si="7221"/>
        <v/>
      </c>
      <c r="BW351" s="7" t="str">
        <f t="shared" si="7221"/>
        <v/>
      </c>
      <c r="BX351" s="7" t="str">
        <f t="shared" si="7221"/>
        <v/>
      </c>
      <c r="BY351" s="7" t="str">
        <f t="shared" si="7221"/>
        <v/>
      </c>
      <c r="BZ351" s="7" t="str">
        <f t="shared" si="7221"/>
        <v/>
      </c>
      <c r="CA351" s="7" t="str">
        <f t="shared" si="7221"/>
        <v/>
      </c>
      <c r="CB351" s="7" t="str">
        <f t="shared" si="7221"/>
        <v/>
      </c>
      <c r="CC351" s="7" t="str">
        <f t="shared" si="7221"/>
        <v/>
      </c>
      <c r="CD351" s="7" t="str">
        <f t="shared" si="7221"/>
        <v/>
      </c>
      <c r="CE351" s="7" t="str">
        <f t="shared" si="7221"/>
        <v/>
      </c>
      <c r="CF351" s="7" t="str">
        <f t="shared" si="7221"/>
        <v/>
      </c>
      <c r="CG351" s="7" t="str">
        <f t="shared" si="7221"/>
        <v/>
      </c>
      <c r="CH351" s="7" t="str">
        <f t="shared" si="7221"/>
        <v/>
      </c>
      <c r="CI351" s="7" t="str">
        <f t="shared" si="7221"/>
        <v/>
      </c>
      <c r="CJ351" s="7" t="str">
        <f t="shared" si="7221"/>
        <v/>
      </c>
      <c r="CK351" s="7" t="str">
        <f t="shared" si="7221"/>
        <v/>
      </c>
      <c r="CL351" s="7" t="str">
        <f t="shared" si="7221"/>
        <v/>
      </c>
      <c r="CM351" s="7" t="str">
        <f t="shared" si="7221"/>
        <v/>
      </c>
      <c r="CN351" s="7" t="str">
        <f t="shared" si="7221"/>
        <v/>
      </c>
      <c r="CO351" s="7" t="str">
        <f t="shared" si="7221"/>
        <v/>
      </c>
      <c r="CP351" s="7" t="str">
        <f t="shared" si="7221"/>
        <v/>
      </c>
      <c r="CQ351" s="7" t="str">
        <f t="shared" ref="CQ351:FB351" si="7222">IF(LEFT(CQ347,6)="Duplic","",IF(CQ347="","",VLOOKUP(CQ347,$AD$26:$AI$191,6,FALSE)))</f>
        <v/>
      </c>
      <c r="CR351" s="7" t="str">
        <f t="shared" si="7222"/>
        <v/>
      </c>
      <c r="CS351" s="7" t="str">
        <f t="shared" si="7222"/>
        <v/>
      </c>
      <c r="CT351" s="7" t="str">
        <f t="shared" si="7222"/>
        <v/>
      </c>
      <c r="CU351" s="7" t="str">
        <f t="shared" si="7222"/>
        <v/>
      </c>
      <c r="CV351" s="7" t="str">
        <f t="shared" si="7222"/>
        <v/>
      </c>
      <c r="CW351" s="7" t="str">
        <f t="shared" si="7222"/>
        <v/>
      </c>
      <c r="CX351" s="7" t="str">
        <f t="shared" si="7222"/>
        <v/>
      </c>
      <c r="CY351" s="7" t="str">
        <f t="shared" si="7222"/>
        <v/>
      </c>
      <c r="CZ351" s="7" t="str">
        <f t="shared" si="7222"/>
        <v/>
      </c>
      <c r="DA351" s="7" t="str">
        <f t="shared" si="7222"/>
        <v/>
      </c>
      <c r="DB351" s="7" t="str">
        <f t="shared" si="7222"/>
        <v/>
      </c>
      <c r="DC351" s="7" t="str">
        <f t="shared" si="7222"/>
        <v/>
      </c>
      <c r="DD351" s="7" t="str">
        <f t="shared" si="7222"/>
        <v/>
      </c>
      <c r="DE351" s="7" t="str">
        <f t="shared" si="7222"/>
        <v/>
      </c>
      <c r="DF351" s="7" t="str">
        <f t="shared" si="7222"/>
        <v/>
      </c>
      <c r="DG351" s="7" t="str">
        <f t="shared" si="7222"/>
        <v/>
      </c>
      <c r="DH351" s="7" t="str">
        <f t="shared" si="7222"/>
        <v/>
      </c>
      <c r="DI351" s="7" t="str">
        <f t="shared" si="7222"/>
        <v/>
      </c>
      <c r="DJ351" s="7" t="str">
        <f t="shared" si="7222"/>
        <v/>
      </c>
      <c r="DK351" s="7" t="str">
        <f t="shared" si="7222"/>
        <v/>
      </c>
      <c r="DL351" s="7" t="str">
        <f t="shared" si="7222"/>
        <v/>
      </c>
      <c r="DM351" s="7" t="str">
        <f t="shared" si="7222"/>
        <v/>
      </c>
      <c r="DN351" s="7" t="str">
        <f t="shared" si="7222"/>
        <v/>
      </c>
      <c r="DO351" s="7" t="str">
        <f t="shared" si="7222"/>
        <v/>
      </c>
      <c r="DP351" s="7" t="str">
        <f t="shared" si="7222"/>
        <v/>
      </c>
      <c r="DQ351" s="7" t="str">
        <f t="shared" si="7222"/>
        <v/>
      </c>
      <c r="DR351" s="7" t="str">
        <f t="shared" si="7222"/>
        <v/>
      </c>
      <c r="DS351" s="7" t="str">
        <f t="shared" si="7222"/>
        <v/>
      </c>
      <c r="DT351" s="7" t="str">
        <f t="shared" si="7222"/>
        <v/>
      </c>
      <c r="DU351" s="7" t="str">
        <f t="shared" si="7222"/>
        <v/>
      </c>
      <c r="DV351" s="7" t="str">
        <f t="shared" si="7222"/>
        <v/>
      </c>
      <c r="DW351" s="7" t="str">
        <f t="shared" si="7222"/>
        <v/>
      </c>
      <c r="DX351" s="7" t="str">
        <f t="shared" si="7222"/>
        <v/>
      </c>
      <c r="DY351" s="7" t="str">
        <f t="shared" si="7222"/>
        <v/>
      </c>
      <c r="DZ351" s="7" t="str">
        <f t="shared" si="7222"/>
        <v/>
      </c>
      <c r="EA351" s="7" t="str">
        <f t="shared" si="7222"/>
        <v/>
      </c>
      <c r="EB351" s="7" t="str">
        <f t="shared" si="7222"/>
        <v/>
      </c>
      <c r="EC351" s="7" t="str">
        <f t="shared" si="7222"/>
        <v/>
      </c>
      <c r="ED351" s="7" t="str">
        <f t="shared" si="7222"/>
        <v/>
      </c>
      <c r="EE351" s="7" t="str">
        <f t="shared" si="7222"/>
        <v/>
      </c>
      <c r="EF351" s="7" t="str">
        <f t="shared" si="7222"/>
        <v/>
      </c>
      <c r="EG351" s="7" t="str">
        <f t="shared" si="7222"/>
        <v/>
      </c>
      <c r="EH351" s="7" t="str">
        <f t="shared" si="7222"/>
        <v/>
      </c>
      <c r="EI351" s="7" t="str">
        <f t="shared" si="7222"/>
        <v/>
      </c>
      <c r="EJ351" s="7" t="str">
        <f t="shared" si="7222"/>
        <v/>
      </c>
      <c r="EK351" s="7" t="str">
        <f t="shared" si="7222"/>
        <v/>
      </c>
      <c r="EL351" s="7" t="str">
        <f t="shared" si="7222"/>
        <v/>
      </c>
      <c r="EM351" s="7" t="str">
        <f t="shared" si="7222"/>
        <v/>
      </c>
      <c r="EN351" s="7" t="str">
        <f t="shared" si="7222"/>
        <v/>
      </c>
      <c r="EO351" s="7" t="str">
        <f t="shared" si="7222"/>
        <v/>
      </c>
      <c r="EP351" s="7" t="str">
        <f t="shared" si="7222"/>
        <v/>
      </c>
      <c r="EQ351" s="7" t="str">
        <f t="shared" si="7222"/>
        <v/>
      </c>
      <c r="ER351" s="7" t="str">
        <f t="shared" si="7222"/>
        <v/>
      </c>
      <c r="ES351" s="7" t="str">
        <f t="shared" si="7222"/>
        <v/>
      </c>
      <c r="ET351" s="7" t="str">
        <f t="shared" si="7222"/>
        <v/>
      </c>
      <c r="EU351" s="7" t="str">
        <f t="shared" si="7222"/>
        <v/>
      </c>
      <c r="EV351" s="7" t="str">
        <f t="shared" si="7222"/>
        <v/>
      </c>
      <c r="EW351" s="7" t="str">
        <f t="shared" si="7222"/>
        <v/>
      </c>
      <c r="EX351" s="7" t="str">
        <f t="shared" si="7222"/>
        <v/>
      </c>
      <c r="EY351" s="7" t="str">
        <f t="shared" si="7222"/>
        <v/>
      </c>
      <c r="EZ351" s="7" t="str">
        <f t="shared" si="7222"/>
        <v/>
      </c>
      <c r="FA351" s="7" t="str">
        <f t="shared" si="7222"/>
        <v/>
      </c>
      <c r="FB351" s="7" t="str">
        <f t="shared" si="7222"/>
        <v/>
      </c>
      <c r="FC351" s="7" t="str">
        <f t="shared" ref="FC351:HN351" si="7223">IF(LEFT(FC347,6)="Duplic","",IF(FC347="","",VLOOKUP(FC347,$AD$26:$AI$191,6,FALSE)))</f>
        <v/>
      </c>
      <c r="FD351" s="7" t="str">
        <f t="shared" si="7223"/>
        <v/>
      </c>
      <c r="FE351" s="7" t="str">
        <f t="shared" si="7223"/>
        <v/>
      </c>
      <c r="FF351" s="7" t="str">
        <f t="shared" si="7223"/>
        <v/>
      </c>
      <c r="FG351" s="7" t="str">
        <f t="shared" si="7223"/>
        <v/>
      </c>
      <c r="FH351" s="7" t="str">
        <f t="shared" si="7223"/>
        <v/>
      </c>
      <c r="FI351" s="7" t="str">
        <f t="shared" si="7223"/>
        <v/>
      </c>
      <c r="FJ351" s="7" t="str">
        <f t="shared" si="7223"/>
        <v/>
      </c>
      <c r="FK351" s="7" t="str">
        <f t="shared" si="7223"/>
        <v/>
      </c>
      <c r="FL351" s="7" t="str">
        <f t="shared" si="7223"/>
        <v/>
      </c>
      <c r="FM351" s="7" t="str">
        <f t="shared" si="7223"/>
        <v/>
      </c>
      <c r="FN351" s="7" t="str">
        <f t="shared" si="7223"/>
        <v/>
      </c>
      <c r="FO351" s="7" t="str">
        <f t="shared" si="7223"/>
        <v/>
      </c>
      <c r="FP351" s="7" t="str">
        <f t="shared" si="7223"/>
        <v/>
      </c>
      <c r="FQ351" s="7" t="str">
        <f t="shared" si="7223"/>
        <v/>
      </c>
      <c r="FR351" s="7" t="str">
        <f t="shared" si="7223"/>
        <v/>
      </c>
      <c r="FS351" s="7" t="str">
        <f t="shared" si="7223"/>
        <v/>
      </c>
      <c r="FT351" s="7" t="str">
        <f t="shared" si="7223"/>
        <v/>
      </c>
      <c r="FU351" s="7" t="str">
        <f t="shared" si="7223"/>
        <v/>
      </c>
      <c r="FV351" s="7" t="str">
        <f t="shared" si="7223"/>
        <v/>
      </c>
      <c r="FW351" s="7" t="str">
        <f t="shared" si="7223"/>
        <v/>
      </c>
      <c r="FX351" s="7" t="str">
        <f t="shared" si="7223"/>
        <v/>
      </c>
      <c r="FY351" s="7" t="str">
        <f t="shared" si="7223"/>
        <v/>
      </c>
      <c r="FZ351" s="7" t="str">
        <f t="shared" si="7223"/>
        <v/>
      </c>
      <c r="GA351" s="7" t="str">
        <f t="shared" si="7223"/>
        <v/>
      </c>
      <c r="GB351" s="7" t="str">
        <f t="shared" si="7223"/>
        <v/>
      </c>
      <c r="GC351" s="7" t="str">
        <f t="shared" si="7223"/>
        <v/>
      </c>
      <c r="GD351" s="7" t="str">
        <f t="shared" si="7223"/>
        <v/>
      </c>
      <c r="GE351" s="7" t="str">
        <f t="shared" si="7223"/>
        <v/>
      </c>
      <c r="GF351" s="7" t="str">
        <f t="shared" si="7223"/>
        <v/>
      </c>
      <c r="GG351" s="7" t="str">
        <f t="shared" si="7223"/>
        <v/>
      </c>
      <c r="GH351" s="7" t="str">
        <f t="shared" si="7223"/>
        <v/>
      </c>
      <c r="GI351" s="7" t="str">
        <f t="shared" si="7223"/>
        <v/>
      </c>
      <c r="GJ351" s="7" t="str">
        <f t="shared" si="7223"/>
        <v/>
      </c>
      <c r="GK351" s="7" t="str">
        <f t="shared" si="7223"/>
        <v/>
      </c>
      <c r="GL351" s="7" t="str">
        <f t="shared" si="7223"/>
        <v/>
      </c>
      <c r="GM351" s="7" t="str">
        <f t="shared" si="7223"/>
        <v/>
      </c>
      <c r="GN351" s="7" t="str">
        <f t="shared" si="7223"/>
        <v/>
      </c>
      <c r="GO351" s="7" t="str">
        <f t="shared" si="7223"/>
        <v/>
      </c>
      <c r="GP351" s="7" t="str">
        <f t="shared" si="7223"/>
        <v/>
      </c>
      <c r="GQ351" s="7" t="str">
        <f t="shared" si="7223"/>
        <v/>
      </c>
      <c r="GR351" s="7" t="str">
        <f t="shared" si="7223"/>
        <v/>
      </c>
      <c r="GS351" s="7" t="str">
        <f t="shared" si="7223"/>
        <v/>
      </c>
      <c r="GT351" s="7" t="str">
        <f t="shared" si="7223"/>
        <v/>
      </c>
      <c r="GU351" s="7" t="str">
        <f t="shared" si="7223"/>
        <v/>
      </c>
      <c r="GV351" s="7" t="str">
        <f t="shared" si="7223"/>
        <v/>
      </c>
      <c r="GW351" s="7" t="str">
        <f t="shared" si="7223"/>
        <v/>
      </c>
      <c r="GX351" s="7" t="str">
        <f t="shared" si="7223"/>
        <v/>
      </c>
      <c r="GY351" s="7" t="str">
        <f t="shared" si="7223"/>
        <v/>
      </c>
      <c r="GZ351" s="7" t="str">
        <f t="shared" si="7223"/>
        <v/>
      </c>
      <c r="HA351" s="7" t="str">
        <f t="shared" si="7223"/>
        <v/>
      </c>
      <c r="HB351" s="7" t="str">
        <f t="shared" si="7223"/>
        <v/>
      </c>
      <c r="HC351" s="7" t="str">
        <f t="shared" si="7223"/>
        <v/>
      </c>
      <c r="HD351" s="7" t="str">
        <f t="shared" si="7223"/>
        <v/>
      </c>
      <c r="HE351" s="7" t="str">
        <f t="shared" si="7223"/>
        <v/>
      </c>
      <c r="HF351" s="7" t="str">
        <f t="shared" si="7223"/>
        <v/>
      </c>
      <c r="HG351" s="7" t="str">
        <f t="shared" si="7223"/>
        <v/>
      </c>
      <c r="HH351" s="7" t="str">
        <f t="shared" si="7223"/>
        <v/>
      </c>
      <c r="HI351" s="7" t="str">
        <f t="shared" si="7223"/>
        <v/>
      </c>
      <c r="HJ351" s="7" t="str">
        <f t="shared" si="7223"/>
        <v/>
      </c>
      <c r="HK351" s="7" t="str">
        <f t="shared" si="7223"/>
        <v/>
      </c>
      <c r="HL351" s="7" t="str">
        <f t="shared" si="7223"/>
        <v/>
      </c>
      <c r="HM351" s="7" t="str">
        <f t="shared" si="7223"/>
        <v/>
      </c>
      <c r="HN351" s="7" t="str">
        <f t="shared" si="7223"/>
        <v/>
      </c>
      <c r="HO351" s="7" t="str">
        <f t="shared" ref="HO351:ID351" si="7224">IF(LEFT(HO347,6)="Duplic","",IF(HO347="","",VLOOKUP(HO347,$AD$26:$AI$191,6,FALSE)))</f>
        <v/>
      </c>
      <c r="HP351" s="7" t="str">
        <f t="shared" si="7224"/>
        <v/>
      </c>
      <c r="HQ351" s="7" t="str">
        <f t="shared" si="7224"/>
        <v/>
      </c>
      <c r="HR351" s="7" t="str">
        <f t="shared" si="7224"/>
        <v/>
      </c>
      <c r="HS351" s="7" t="str">
        <f t="shared" si="7224"/>
        <v/>
      </c>
      <c r="HT351" s="7" t="str">
        <f t="shared" si="7224"/>
        <v/>
      </c>
      <c r="HU351" s="7" t="str">
        <f t="shared" si="7224"/>
        <v/>
      </c>
      <c r="HV351" s="7" t="str">
        <f t="shared" si="7224"/>
        <v/>
      </c>
      <c r="HW351" s="7" t="str">
        <f t="shared" si="7224"/>
        <v/>
      </c>
      <c r="HX351" s="7" t="str">
        <f t="shared" si="7224"/>
        <v/>
      </c>
      <c r="HY351" s="7" t="str">
        <f t="shared" si="7224"/>
        <v/>
      </c>
      <c r="HZ351" s="7" t="str">
        <f t="shared" si="7224"/>
        <v/>
      </c>
      <c r="IA351" s="7" t="str">
        <f t="shared" si="7224"/>
        <v/>
      </c>
      <c r="IB351" s="7" t="str">
        <f t="shared" si="7224"/>
        <v/>
      </c>
      <c r="IC351" s="7" t="str">
        <f t="shared" si="7224"/>
        <v/>
      </c>
      <c r="ID351" s="7" t="str">
        <f t="shared" si="7224"/>
        <v/>
      </c>
    </row>
    <row r="352" spans="1:238" hidden="1" x14ac:dyDescent="0.3">
      <c r="A352" s="31" t="s">
        <v>739</v>
      </c>
      <c r="B352" s="31" t="str">
        <f>VLOOKUP($A352,POINTS!$O$3:$W$168,B$232,FALSE)</f>
        <v>First Baptist Church - Amarillo</v>
      </c>
      <c r="C352" s="31" t="str">
        <f>VLOOKUP($A352,POINTS!$O$3:$W$168,C$232,FALSE)</f>
        <v>Amarillo</v>
      </c>
      <c r="D352" s="32">
        <f>VLOOKUP($A352,POINTS!$O$3:$W$168,D$232,FALSE)</f>
        <v>35.200879999999998</v>
      </c>
      <c r="E352" s="32">
        <f>VLOOKUP($A352,POINTS!$O$3:$W$168,E$232,FALSE)</f>
        <v>-101.839823</v>
      </c>
      <c r="F352" s="31">
        <f>VLOOKUP($A352,POINTS!$O$3:$W$168,F$232,FALSE)</f>
        <v>0</v>
      </c>
      <c r="G352" s="31">
        <f>VLOOKUP($A352,POINTS!$O$3:$W$168,G$232,FALSE)</f>
        <v>449</v>
      </c>
      <c r="H352" s="31">
        <f>VLOOKUP($A352,POINTS!$O$3:$W$168,H$232,FALSE)</f>
        <v>0</v>
      </c>
      <c r="I352" s="7">
        <f>ROUNDUP(VLOOKUP(A352,POINTS!$A$3:$J$168,10,FALSE)/2,0)</f>
        <v>225</v>
      </c>
      <c r="Z352" s="29"/>
      <c r="AA352" s="29" t="s">
        <v>802</v>
      </c>
      <c r="AE352" s="7" t="str">
        <f t="shared" ref="AE352" si="7225">IF(COUNTIF($A$449:$A$614,AE347)&gt;0,IF(LEN($AB345)-LEN(SUBSTITUTE($AB345,LEFT(AE347,1),""))&gt;=1,IF(AE351="Night",0.1,""),""),"")</f>
        <v/>
      </c>
      <c r="AF352" s="7" t="str">
        <f t="shared" ref="AF352" si="7226">IF(COUNTIF($A$449:$A$614,AF347)&gt;0,IF(LEN($AB345)-LEN(SUBSTITUTE($AB345,LEFT(AF347,1),""))&gt;=1,IF(AF351="Night",0.1,""),""),"")</f>
        <v/>
      </c>
      <c r="AG352" s="7" t="str">
        <f t="shared" ref="AG352" si="7227">IF(COUNTIF($A$449:$A$614,AG347)&gt;0,IF(LEN($AB345)-LEN(SUBSTITUTE($AB345,LEFT(AG347,1),""))&gt;=1,IF(AG351="Night",0.1,""),""),"")</f>
        <v/>
      </c>
      <c r="AH352" s="7" t="str">
        <f t="shared" ref="AH352" si="7228">IF(COUNTIF($A$449:$A$614,AH347)&gt;0,IF(LEN($AB345)-LEN(SUBSTITUTE($AB345,LEFT(AH347,1),""))&gt;=1,IF(AH351="Night",0.1,""),""),"")</f>
        <v/>
      </c>
      <c r="AI352" s="7" t="str">
        <f t="shared" ref="AI352" si="7229">IF(COUNTIF($A$449:$A$614,AI347)&gt;0,IF(LEN($AB345)-LEN(SUBSTITUTE($AB345,LEFT(AI347,1),""))&gt;=1,IF(AI351="Night",0.1,""),""),"")</f>
        <v/>
      </c>
      <c r="AJ352" s="7" t="str">
        <f t="shared" ref="AJ352" si="7230">IF(COUNTIF($A$449:$A$614,AJ347)&gt;0,IF(LEN($AB345)-LEN(SUBSTITUTE($AB345,LEFT(AJ347,1),""))&gt;=1,IF(AJ351="Night",0.1,""),""),"")</f>
        <v/>
      </c>
      <c r="AK352" s="7" t="str">
        <f t="shared" ref="AK352" si="7231">IF(COUNTIF($A$449:$A$614,AK347)&gt;0,IF(LEN($AB345)-LEN(SUBSTITUTE($AB345,LEFT(AK347,1),""))&gt;=1,IF(AK351="Night",0.1,""),""),"")</f>
        <v/>
      </c>
      <c r="AL352" s="7" t="str">
        <f t="shared" ref="AL352" si="7232">IF(COUNTIF($A$449:$A$614,AL347)&gt;0,IF(LEN($AB345)-LEN(SUBSTITUTE($AB345,LEFT(AL347,1),""))&gt;=1,IF(AL351="Night",0.1,""),""),"")</f>
        <v/>
      </c>
      <c r="AM352" s="7" t="str">
        <f t="shared" ref="AM352" si="7233">IF(COUNTIF($A$449:$A$614,AM347)&gt;0,IF(LEN($AB345)-LEN(SUBSTITUTE($AB345,LEFT(AM347,1),""))&gt;=1,IF(AM351="Night",0.1,""),""),"")</f>
        <v/>
      </c>
      <c r="AN352" s="7" t="str">
        <f t="shared" ref="AN352" si="7234">IF(COUNTIF($A$449:$A$614,AN347)&gt;0,IF(LEN($AB345)-LEN(SUBSTITUTE($AB345,LEFT(AN347,1),""))&gt;=1,IF(AN351="Night",0.1,""),""),"")</f>
        <v/>
      </c>
      <c r="AO352" s="7" t="str">
        <f t="shared" ref="AO352" si="7235">IF(COUNTIF($A$449:$A$614,AO347)&gt;0,IF(LEN($AB345)-LEN(SUBSTITUTE($AB345,LEFT(AO347,1),""))&gt;=1,IF(AO351="Night",0.1,""),""),"")</f>
        <v/>
      </c>
      <c r="AP352" s="7" t="str">
        <f t="shared" ref="AP352" si="7236">IF(COUNTIF($A$449:$A$614,AP347)&gt;0,IF(LEN($AB345)-LEN(SUBSTITUTE($AB345,LEFT(AP347,1),""))&gt;=1,IF(AP351="Night",0.1,""),""),"")</f>
        <v/>
      </c>
      <c r="AQ352" s="7" t="str">
        <f t="shared" ref="AQ352" si="7237">IF(COUNTIF($A$449:$A$614,AQ347)&gt;0,IF(LEN($AB345)-LEN(SUBSTITUTE($AB345,LEFT(AQ347,1),""))&gt;=1,IF(AQ351="Night",0.1,""),""),"")</f>
        <v/>
      </c>
      <c r="AR352" s="7" t="str">
        <f t="shared" ref="AR352" si="7238">IF(COUNTIF($A$449:$A$614,AR347)&gt;0,IF(LEN($AB345)-LEN(SUBSTITUTE($AB345,LEFT(AR347,1),""))&gt;=1,IF(AR351="Night",0.1,""),""),"")</f>
        <v/>
      </c>
      <c r="AS352" s="7" t="str">
        <f t="shared" ref="AS352" si="7239">IF(COUNTIF($A$449:$A$614,AS347)&gt;0,IF(LEN($AB345)-LEN(SUBSTITUTE($AB345,LEFT(AS347,1),""))&gt;=1,IF(AS351="Night",0.1,""),""),"")</f>
        <v/>
      </c>
      <c r="AT352" s="7" t="str">
        <f t="shared" ref="AT352" si="7240">IF(COUNTIF($A$449:$A$614,AT347)&gt;0,IF(LEN($AB345)-LEN(SUBSTITUTE($AB345,LEFT(AT347,1),""))&gt;=1,IF(AT351="Night",0.1,""),""),"")</f>
        <v/>
      </c>
      <c r="AU352" s="7" t="str">
        <f t="shared" ref="AU352" si="7241">IF(COUNTIF($A$449:$A$614,AU347)&gt;0,IF(LEN($AB345)-LEN(SUBSTITUTE($AB345,LEFT(AU347,1),""))&gt;=1,IF(AU351="Night",0.1,""),""),"")</f>
        <v/>
      </c>
      <c r="AV352" s="7" t="str">
        <f t="shared" ref="AV352" si="7242">IF(COUNTIF($A$449:$A$614,AV347)&gt;0,IF(LEN($AB345)-LEN(SUBSTITUTE($AB345,LEFT(AV347,1),""))&gt;=1,IF(AV351="Night",0.1,""),""),"")</f>
        <v/>
      </c>
      <c r="AW352" s="7" t="str">
        <f t="shared" ref="AW352" si="7243">IF(COUNTIF($A$449:$A$614,AW347)&gt;0,IF(LEN($AB345)-LEN(SUBSTITUTE($AB345,LEFT(AW347,1),""))&gt;=1,IF(AW351="Night",0.1,""),""),"")</f>
        <v/>
      </c>
      <c r="AX352" s="7" t="str">
        <f t="shared" ref="AX352" si="7244">IF(COUNTIF($A$449:$A$614,AX347)&gt;0,IF(LEN($AB345)-LEN(SUBSTITUTE($AB345,LEFT(AX347,1),""))&gt;=1,IF(AX351="Night",0.1,""),""),"")</f>
        <v/>
      </c>
      <c r="AY352" s="7" t="str">
        <f t="shared" ref="AY352" si="7245">IF(COUNTIF($A$449:$A$614,AY347)&gt;0,IF(LEN($AB345)-LEN(SUBSTITUTE($AB345,LEFT(AY347,1),""))&gt;=1,IF(AY351="Night",0.1,""),""),"")</f>
        <v/>
      </c>
      <c r="AZ352" s="7" t="str">
        <f t="shared" ref="AZ352" si="7246">IF(COUNTIF($A$449:$A$614,AZ347)&gt;0,IF(LEN($AB345)-LEN(SUBSTITUTE($AB345,LEFT(AZ347,1),""))&gt;=1,IF(AZ351="Night",0.1,""),""),"")</f>
        <v/>
      </c>
      <c r="BA352" s="7" t="str">
        <f t="shared" ref="BA352" si="7247">IF(COUNTIF($A$449:$A$614,BA347)&gt;0,IF(LEN($AB345)-LEN(SUBSTITUTE($AB345,LEFT(BA347,1),""))&gt;=1,IF(BA351="Night",0.1,""),""),"")</f>
        <v/>
      </c>
      <c r="BB352" s="7" t="str">
        <f t="shared" ref="BB352" si="7248">IF(COUNTIF($A$449:$A$614,BB347)&gt;0,IF(LEN($AB345)-LEN(SUBSTITUTE($AB345,LEFT(BB347,1),""))&gt;=1,IF(BB351="Night",0.1,""),""),"")</f>
        <v/>
      </c>
      <c r="BC352" s="7" t="str">
        <f t="shared" ref="BC352" si="7249">IF(COUNTIF($A$449:$A$614,BC347)&gt;0,IF(LEN($AB345)-LEN(SUBSTITUTE($AB345,LEFT(BC347,1),""))&gt;=1,IF(BC351="Night",0.1,""),""),"")</f>
        <v/>
      </c>
      <c r="BD352" s="7" t="str">
        <f t="shared" ref="BD352" si="7250">IF(COUNTIF($A$449:$A$614,BD347)&gt;0,IF(LEN($AB345)-LEN(SUBSTITUTE($AB345,LEFT(BD347,1),""))&gt;=1,IF(BD351="Night",0.1,""),""),"")</f>
        <v/>
      </c>
      <c r="BE352" s="7" t="str">
        <f t="shared" ref="BE352" si="7251">IF(COUNTIF($A$449:$A$614,BE347)&gt;0,IF(LEN($AB345)-LEN(SUBSTITUTE($AB345,LEFT(BE347,1),""))&gt;=1,IF(BE351="Night",0.1,""),""),"")</f>
        <v/>
      </c>
      <c r="BF352" s="7" t="str">
        <f t="shared" ref="BF352" si="7252">IF(COUNTIF($A$449:$A$614,BF347)&gt;0,IF(LEN($AB345)-LEN(SUBSTITUTE($AB345,LEFT(BF347,1),""))&gt;=1,IF(BF351="Night",0.1,""),""),"")</f>
        <v/>
      </c>
      <c r="BG352" s="7" t="str">
        <f t="shared" ref="BG352" si="7253">IF(COUNTIF($A$449:$A$614,BG347)&gt;0,IF(LEN($AB345)-LEN(SUBSTITUTE($AB345,LEFT(BG347,1),""))&gt;=1,IF(BG351="Night",0.1,""),""),"")</f>
        <v/>
      </c>
      <c r="BH352" s="7" t="str">
        <f t="shared" ref="BH352" si="7254">IF(COUNTIF($A$449:$A$614,BH347)&gt;0,IF(LEN($AB345)-LEN(SUBSTITUTE($AB345,LEFT(BH347,1),""))&gt;=1,IF(BH351="Night",0.1,""),""),"")</f>
        <v/>
      </c>
      <c r="BI352" s="7" t="str">
        <f t="shared" ref="BI352" si="7255">IF(COUNTIF($A$449:$A$614,BI347)&gt;0,IF(LEN($AB345)-LEN(SUBSTITUTE($AB345,LEFT(BI347,1),""))&gt;=1,IF(BI351="Night",0.1,""),""),"")</f>
        <v/>
      </c>
      <c r="BJ352" s="7" t="str">
        <f t="shared" ref="BJ352" si="7256">IF(COUNTIF($A$449:$A$614,BJ347)&gt;0,IF(LEN($AB345)-LEN(SUBSTITUTE($AB345,LEFT(BJ347,1),""))&gt;=1,IF(BJ351="Night",0.1,""),""),"")</f>
        <v/>
      </c>
      <c r="BK352" s="7" t="str">
        <f t="shared" ref="BK352" si="7257">IF(COUNTIF($A$449:$A$614,BK347)&gt;0,IF(LEN($AB345)-LEN(SUBSTITUTE($AB345,LEFT(BK347,1),""))&gt;=1,IF(BK351="Night",0.1,""),""),"")</f>
        <v/>
      </c>
      <c r="BL352" s="7" t="str">
        <f t="shared" ref="BL352" si="7258">IF(COUNTIF($A$449:$A$614,BL347)&gt;0,IF(LEN($AB345)-LEN(SUBSTITUTE($AB345,LEFT(BL347,1),""))&gt;=1,IF(BL351="Night",0.1,""),""),"")</f>
        <v/>
      </c>
      <c r="BM352" s="7" t="str">
        <f t="shared" ref="BM352" si="7259">IF(COUNTIF($A$449:$A$614,BM347)&gt;0,IF(LEN($AB345)-LEN(SUBSTITUTE($AB345,LEFT(BM347,1),""))&gt;=1,IF(BM351="Night",0.1,""),""),"")</f>
        <v/>
      </c>
      <c r="BN352" s="7" t="str">
        <f t="shared" ref="BN352" si="7260">IF(COUNTIF($A$449:$A$614,BN347)&gt;0,IF(LEN($AB345)-LEN(SUBSTITUTE($AB345,LEFT(BN347,1),""))&gt;=1,IF(BN351="Night",0.1,""),""),"")</f>
        <v/>
      </c>
      <c r="BO352" s="7" t="str">
        <f t="shared" ref="BO352" si="7261">IF(COUNTIF($A$449:$A$614,BO347)&gt;0,IF(LEN($AB345)-LEN(SUBSTITUTE($AB345,LEFT(BO347,1),""))&gt;=1,IF(BO351="Night",0.1,""),""),"")</f>
        <v/>
      </c>
      <c r="BP352" s="7" t="str">
        <f t="shared" ref="BP352" si="7262">IF(COUNTIF($A$449:$A$614,BP347)&gt;0,IF(LEN($AB345)-LEN(SUBSTITUTE($AB345,LEFT(BP347,1),""))&gt;=1,IF(BP351="Night",0.1,""),""),"")</f>
        <v/>
      </c>
      <c r="BQ352" s="7" t="str">
        <f t="shared" ref="BQ352" si="7263">IF(COUNTIF($A$449:$A$614,BQ347)&gt;0,IF(LEN($AB345)-LEN(SUBSTITUTE($AB345,LEFT(BQ347,1),""))&gt;=1,IF(BQ351="Night",0.1,""),""),"")</f>
        <v/>
      </c>
      <c r="BR352" s="7" t="str">
        <f t="shared" ref="BR352" si="7264">IF(COUNTIF($A$449:$A$614,BR347)&gt;0,IF(LEN($AB345)-LEN(SUBSTITUTE($AB345,LEFT(BR347,1),""))&gt;=1,IF(BR351="Night",0.1,""),""),"")</f>
        <v/>
      </c>
      <c r="BS352" s="7" t="str">
        <f t="shared" ref="BS352" si="7265">IF(COUNTIF($A$449:$A$614,BS347)&gt;0,IF(LEN($AB345)-LEN(SUBSTITUTE($AB345,LEFT(BS347,1),""))&gt;=1,IF(BS351="Night",0.1,""),""),"")</f>
        <v/>
      </c>
      <c r="BT352" s="7" t="str">
        <f t="shared" ref="BT352" si="7266">IF(COUNTIF($A$449:$A$614,BT347)&gt;0,IF(LEN($AB345)-LEN(SUBSTITUTE($AB345,LEFT(BT347,1),""))&gt;=1,IF(BT351="Night",0.1,""),""),"")</f>
        <v/>
      </c>
      <c r="BU352" s="7" t="str">
        <f t="shared" ref="BU352" si="7267">IF(COUNTIF($A$449:$A$614,BU347)&gt;0,IF(LEN($AB345)-LEN(SUBSTITUTE($AB345,LEFT(BU347,1),""))&gt;=1,IF(BU351="Night",0.1,""),""),"")</f>
        <v/>
      </c>
      <c r="BV352" s="7" t="str">
        <f t="shared" ref="BV352" si="7268">IF(COUNTIF($A$449:$A$614,BV347)&gt;0,IF(LEN($AB345)-LEN(SUBSTITUTE($AB345,LEFT(BV347,1),""))&gt;=1,IF(BV351="Night",0.1,""),""),"")</f>
        <v/>
      </c>
      <c r="BW352" s="7" t="str">
        <f t="shared" ref="BW352" si="7269">IF(COUNTIF($A$449:$A$614,BW347)&gt;0,IF(LEN($AB345)-LEN(SUBSTITUTE($AB345,LEFT(BW347,1),""))&gt;=1,IF(BW351="Night",0.1,""),""),"")</f>
        <v/>
      </c>
      <c r="BX352" s="7" t="str">
        <f t="shared" ref="BX352" si="7270">IF(COUNTIF($A$449:$A$614,BX347)&gt;0,IF(LEN($AB345)-LEN(SUBSTITUTE($AB345,LEFT(BX347,1),""))&gt;=1,IF(BX351="Night",0.1,""),""),"")</f>
        <v/>
      </c>
      <c r="BY352" s="7" t="str">
        <f t="shared" ref="BY352" si="7271">IF(COUNTIF($A$449:$A$614,BY347)&gt;0,IF(LEN($AB345)-LEN(SUBSTITUTE($AB345,LEFT(BY347,1),""))&gt;=1,IF(BY351="Night",0.1,""),""),"")</f>
        <v/>
      </c>
      <c r="BZ352" s="7" t="str">
        <f t="shared" ref="BZ352" si="7272">IF(COUNTIF($A$449:$A$614,BZ347)&gt;0,IF(LEN($AB345)-LEN(SUBSTITUTE($AB345,LEFT(BZ347,1),""))&gt;=1,IF(BZ351="Night",0.1,""),""),"")</f>
        <v/>
      </c>
      <c r="CA352" s="7" t="str">
        <f t="shared" ref="CA352" si="7273">IF(COUNTIF($A$449:$A$614,CA347)&gt;0,IF(LEN($AB345)-LEN(SUBSTITUTE($AB345,LEFT(CA347,1),""))&gt;=1,IF(CA351="Night",0.1,""),""),"")</f>
        <v/>
      </c>
      <c r="CB352" s="7" t="str">
        <f t="shared" ref="CB352" si="7274">IF(COUNTIF($A$449:$A$614,CB347)&gt;0,IF(LEN($AB345)-LEN(SUBSTITUTE($AB345,LEFT(CB347,1),""))&gt;=1,IF(CB351="Night",0.1,""),""),"")</f>
        <v/>
      </c>
      <c r="CC352" s="7" t="str">
        <f t="shared" ref="CC352" si="7275">IF(COUNTIF($A$449:$A$614,CC347)&gt;0,IF(LEN($AB345)-LEN(SUBSTITUTE($AB345,LEFT(CC347,1),""))&gt;=1,IF(CC351="Night",0.1,""),""),"")</f>
        <v/>
      </c>
      <c r="CD352" s="7" t="str">
        <f t="shared" ref="CD352" si="7276">IF(COUNTIF($A$449:$A$614,CD347)&gt;0,IF(LEN($AB345)-LEN(SUBSTITUTE($AB345,LEFT(CD347,1),""))&gt;=1,IF(CD351="Night",0.1,""),""),"")</f>
        <v/>
      </c>
      <c r="CE352" s="7" t="str">
        <f t="shared" ref="CE352" si="7277">IF(COUNTIF($A$449:$A$614,CE347)&gt;0,IF(LEN($AB345)-LEN(SUBSTITUTE($AB345,LEFT(CE347,1),""))&gt;=1,IF(CE351="Night",0.1,""),""),"")</f>
        <v/>
      </c>
      <c r="CF352" s="7" t="str">
        <f t="shared" ref="CF352" si="7278">IF(COUNTIF($A$449:$A$614,CF347)&gt;0,IF(LEN($AB345)-LEN(SUBSTITUTE($AB345,LEFT(CF347,1),""))&gt;=1,IF(CF351="Night",0.1,""),""),"")</f>
        <v/>
      </c>
      <c r="CG352" s="7" t="str">
        <f t="shared" ref="CG352" si="7279">IF(COUNTIF($A$449:$A$614,CG347)&gt;0,IF(LEN($AB345)-LEN(SUBSTITUTE($AB345,LEFT(CG347,1),""))&gt;=1,IF(CG351="Night",0.1,""),""),"")</f>
        <v/>
      </c>
      <c r="CH352" s="7" t="str">
        <f t="shared" ref="CH352" si="7280">IF(COUNTIF($A$449:$A$614,CH347)&gt;0,IF(LEN($AB345)-LEN(SUBSTITUTE($AB345,LEFT(CH347,1),""))&gt;=1,IF(CH351="Night",0.1,""),""),"")</f>
        <v/>
      </c>
      <c r="CI352" s="7" t="str">
        <f t="shared" ref="CI352" si="7281">IF(COUNTIF($A$449:$A$614,CI347)&gt;0,IF(LEN($AB345)-LEN(SUBSTITUTE($AB345,LEFT(CI347,1),""))&gt;=1,IF(CI351="Night",0.1,""),""),"")</f>
        <v/>
      </c>
      <c r="CJ352" s="7" t="str">
        <f t="shared" ref="CJ352" si="7282">IF(COUNTIF($A$449:$A$614,CJ347)&gt;0,IF(LEN($AB345)-LEN(SUBSTITUTE($AB345,LEFT(CJ347,1),""))&gt;=1,IF(CJ351="Night",0.1,""),""),"")</f>
        <v/>
      </c>
      <c r="CK352" s="7" t="str">
        <f t="shared" ref="CK352" si="7283">IF(COUNTIF($A$449:$A$614,CK347)&gt;0,IF(LEN($AB345)-LEN(SUBSTITUTE($AB345,LEFT(CK347,1),""))&gt;=1,IF(CK351="Night",0.1,""),""),"")</f>
        <v/>
      </c>
      <c r="CL352" s="7" t="str">
        <f t="shared" ref="CL352" si="7284">IF(COUNTIF($A$449:$A$614,CL347)&gt;0,IF(LEN($AB345)-LEN(SUBSTITUTE($AB345,LEFT(CL347,1),""))&gt;=1,IF(CL351="Night",0.1,""),""),"")</f>
        <v/>
      </c>
      <c r="CM352" s="7" t="str">
        <f t="shared" ref="CM352" si="7285">IF(COUNTIF($A$449:$A$614,CM347)&gt;0,IF(LEN($AB345)-LEN(SUBSTITUTE($AB345,LEFT(CM347,1),""))&gt;=1,IF(CM351="Night",0.1,""),""),"")</f>
        <v/>
      </c>
      <c r="CN352" s="7" t="str">
        <f t="shared" ref="CN352" si="7286">IF(COUNTIF($A$449:$A$614,CN347)&gt;0,IF(LEN($AB345)-LEN(SUBSTITUTE($AB345,LEFT(CN347,1),""))&gt;=1,IF(CN351="Night",0.1,""),""),"")</f>
        <v/>
      </c>
      <c r="CO352" s="7" t="str">
        <f t="shared" ref="CO352" si="7287">IF(COUNTIF($A$449:$A$614,CO347)&gt;0,IF(LEN($AB345)-LEN(SUBSTITUTE($AB345,LEFT(CO347,1),""))&gt;=1,IF(CO351="Night",0.1,""),""),"")</f>
        <v/>
      </c>
      <c r="CP352" s="7" t="str">
        <f t="shared" ref="CP352" si="7288">IF(COUNTIF($A$449:$A$614,CP347)&gt;0,IF(LEN($AB345)-LEN(SUBSTITUTE($AB345,LEFT(CP347,1),""))&gt;=1,IF(CP351="Night",0.1,""),""),"")</f>
        <v/>
      </c>
      <c r="CQ352" s="7" t="str">
        <f t="shared" ref="CQ352" si="7289">IF(COUNTIF($A$449:$A$614,CQ347)&gt;0,IF(LEN($AB345)-LEN(SUBSTITUTE($AB345,LEFT(CQ347,1),""))&gt;=1,IF(CQ351="Night",0.1,""),""),"")</f>
        <v/>
      </c>
      <c r="CR352" s="7" t="str">
        <f t="shared" ref="CR352" si="7290">IF(COUNTIF($A$449:$A$614,CR347)&gt;0,IF(LEN($AB345)-LEN(SUBSTITUTE($AB345,LEFT(CR347,1),""))&gt;=1,IF(CR351="Night",0.1,""),""),"")</f>
        <v/>
      </c>
      <c r="CS352" s="7" t="str">
        <f t="shared" ref="CS352" si="7291">IF(COUNTIF($A$449:$A$614,CS347)&gt;0,IF(LEN($AB345)-LEN(SUBSTITUTE($AB345,LEFT(CS347,1),""))&gt;=1,IF(CS351="Night",0.1,""),""),"")</f>
        <v/>
      </c>
      <c r="CT352" s="7" t="str">
        <f t="shared" ref="CT352" si="7292">IF(COUNTIF($A$449:$A$614,CT347)&gt;0,IF(LEN($AB345)-LEN(SUBSTITUTE($AB345,LEFT(CT347,1),""))&gt;=1,IF(CT351="Night",0.1,""),""),"")</f>
        <v/>
      </c>
      <c r="CU352" s="7" t="str">
        <f t="shared" ref="CU352" si="7293">IF(COUNTIF($A$449:$A$614,CU347)&gt;0,IF(LEN($AB345)-LEN(SUBSTITUTE($AB345,LEFT(CU347,1),""))&gt;=1,IF(CU351="Night",0.1,""),""),"")</f>
        <v/>
      </c>
      <c r="CV352" s="7" t="str">
        <f t="shared" ref="CV352" si="7294">IF(COUNTIF($A$449:$A$614,CV347)&gt;0,IF(LEN($AB345)-LEN(SUBSTITUTE($AB345,LEFT(CV347,1),""))&gt;=1,IF(CV351="Night",0.1,""),""),"")</f>
        <v/>
      </c>
      <c r="CW352" s="7" t="str">
        <f t="shared" ref="CW352" si="7295">IF(COUNTIF($A$449:$A$614,CW347)&gt;0,IF(LEN($AB345)-LEN(SUBSTITUTE($AB345,LEFT(CW347,1),""))&gt;=1,IF(CW351="Night",0.1,""),""),"")</f>
        <v/>
      </c>
      <c r="CX352" s="7" t="str">
        <f t="shared" ref="CX352" si="7296">IF(COUNTIF($A$449:$A$614,CX347)&gt;0,IF(LEN($AB345)-LEN(SUBSTITUTE($AB345,LEFT(CX347,1),""))&gt;=1,IF(CX351="Night",0.1,""),""),"")</f>
        <v/>
      </c>
      <c r="CY352" s="7" t="str">
        <f t="shared" ref="CY352" si="7297">IF(COUNTIF($A$449:$A$614,CY347)&gt;0,IF(LEN($AB345)-LEN(SUBSTITUTE($AB345,LEFT(CY347,1),""))&gt;=1,IF(CY351="Night",0.1,""),""),"")</f>
        <v/>
      </c>
      <c r="CZ352" s="7" t="str">
        <f t="shared" ref="CZ352" si="7298">IF(COUNTIF($A$449:$A$614,CZ347)&gt;0,IF(LEN($AB345)-LEN(SUBSTITUTE($AB345,LEFT(CZ347,1),""))&gt;=1,IF(CZ351="Night",0.1,""),""),"")</f>
        <v/>
      </c>
      <c r="DA352" s="7" t="str">
        <f t="shared" ref="DA352" si="7299">IF(COUNTIF($A$449:$A$614,DA347)&gt;0,IF(LEN($AB345)-LEN(SUBSTITUTE($AB345,LEFT(DA347,1),""))&gt;=1,IF(DA351="Night",0.1,""),""),"")</f>
        <v/>
      </c>
      <c r="DB352" s="7" t="str">
        <f t="shared" ref="DB352" si="7300">IF(COUNTIF($A$449:$A$614,DB347)&gt;0,IF(LEN($AB345)-LEN(SUBSTITUTE($AB345,LEFT(DB347,1),""))&gt;=1,IF(DB351="Night",0.1,""),""),"")</f>
        <v/>
      </c>
      <c r="DC352" s="7" t="str">
        <f t="shared" ref="DC352" si="7301">IF(COUNTIF($A$449:$A$614,DC347)&gt;0,IF(LEN($AB345)-LEN(SUBSTITUTE($AB345,LEFT(DC347,1),""))&gt;=1,IF(DC351="Night",0.1,""),""),"")</f>
        <v/>
      </c>
      <c r="DD352" s="7" t="str">
        <f t="shared" ref="DD352" si="7302">IF(COUNTIF($A$449:$A$614,DD347)&gt;0,IF(LEN($AB345)-LEN(SUBSTITUTE($AB345,LEFT(DD347,1),""))&gt;=1,IF(DD351="Night",0.1,""),""),"")</f>
        <v/>
      </c>
      <c r="DE352" s="7" t="str">
        <f t="shared" ref="DE352" si="7303">IF(COUNTIF($A$449:$A$614,DE347)&gt;0,IF(LEN($AB345)-LEN(SUBSTITUTE($AB345,LEFT(DE347,1),""))&gt;=1,IF(DE351="Night",0.1,""),""),"")</f>
        <v/>
      </c>
      <c r="DF352" s="7" t="str">
        <f t="shared" ref="DF352" si="7304">IF(COUNTIF($A$449:$A$614,DF347)&gt;0,IF(LEN($AB345)-LEN(SUBSTITUTE($AB345,LEFT(DF347,1),""))&gt;=1,IF(DF351="Night",0.1,""),""),"")</f>
        <v/>
      </c>
      <c r="DG352" s="7" t="str">
        <f t="shared" ref="DG352" si="7305">IF(COUNTIF($A$449:$A$614,DG347)&gt;0,IF(LEN($AB345)-LEN(SUBSTITUTE($AB345,LEFT(DG347,1),""))&gt;=1,IF(DG351="Night",0.1,""),""),"")</f>
        <v/>
      </c>
      <c r="DH352" s="7" t="str">
        <f t="shared" ref="DH352" si="7306">IF(COUNTIF($A$449:$A$614,DH347)&gt;0,IF(LEN($AB345)-LEN(SUBSTITUTE($AB345,LEFT(DH347,1),""))&gt;=1,IF(DH351="Night",0.1,""),""),"")</f>
        <v/>
      </c>
      <c r="DI352" s="7" t="str">
        <f t="shared" ref="DI352" si="7307">IF(COUNTIF($A$449:$A$614,DI347)&gt;0,IF(LEN($AB345)-LEN(SUBSTITUTE($AB345,LEFT(DI347,1),""))&gt;=1,IF(DI351="Night",0.1,""),""),"")</f>
        <v/>
      </c>
      <c r="DJ352" s="7" t="str">
        <f t="shared" ref="DJ352" si="7308">IF(COUNTIF($A$449:$A$614,DJ347)&gt;0,IF(LEN($AB345)-LEN(SUBSTITUTE($AB345,LEFT(DJ347,1),""))&gt;=1,IF(DJ351="Night",0.1,""),""),"")</f>
        <v/>
      </c>
      <c r="DK352" s="7" t="str">
        <f t="shared" ref="DK352" si="7309">IF(COUNTIF($A$449:$A$614,DK347)&gt;0,IF(LEN($AB345)-LEN(SUBSTITUTE($AB345,LEFT(DK347,1),""))&gt;=1,IF(DK351="Night",0.1,""),""),"")</f>
        <v/>
      </c>
      <c r="DL352" s="7" t="str">
        <f t="shared" ref="DL352" si="7310">IF(COUNTIF($A$449:$A$614,DL347)&gt;0,IF(LEN($AB345)-LEN(SUBSTITUTE($AB345,LEFT(DL347,1),""))&gt;=1,IF(DL351="Night",0.1,""),""),"")</f>
        <v/>
      </c>
      <c r="DM352" s="7" t="str">
        <f t="shared" ref="DM352" si="7311">IF(COUNTIF($A$449:$A$614,DM347)&gt;0,IF(LEN($AB345)-LEN(SUBSTITUTE($AB345,LEFT(DM347,1),""))&gt;=1,IF(DM351="Night",0.1,""),""),"")</f>
        <v/>
      </c>
      <c r="DN352" s="7" t="str">
        <f t="shared" ref="DN352" si="7312">IF(COUNTIF($A$449:$A$614,DN347)&gt;0,IF(LEN($AB345)-LEN(SUBSTITUTE($AB345,LEFT(DN347,1),""))&gt;=1,IF(DN351="Night",0.1,""),""),"")</f>
        <v/>
      </c>
      <c r="DO352" s="7" t="str">
        <f t="shared" ref="DO352" si="7313">IF(COUNTIF($A$449:$A$614,DO347)&gt;0,IF(LEN($AB345)-LEN(SUBSTITUTE($AB345,LEFT(DO347,1),""))&gt;=1,IF(DO351="Night",0.1,""),""),"")</f>
        <v/>
      </c>
      <c r="DP352" s="7" t="str">
        <f t="shared" ref="DP352" si="7314">IF(COUNTIF($A$449:$A$614,DP347)&gt;0,IF(LEN($AB345)-LEN(SUBSTITUTE($AB345,LEFT(DP347,1),""))&gt;=1,IF(DP351="Night",0.1,""),""),"")</f>
        <v/>
      </c>
      <c r="DQ352" s="7" t="str">
        <f t="shared" ref="DQ352" si="7315">IF(COUNTIF($A$449:$A$614,DQ347)&gt;0,IF(LEN($AB345)-LEN(SUBSTITUTE($AB345,LEFT(DQ347,1),""))&gt;=1,IF(DQ351="Night",0.1,""),""),"")</f>
        <v/>
      </c>
      <c r="DR352" s="7" t="str">
        <f t="shared" ref="DR352" si="7316">IF(COUNTIF($A$449:$A$614,DR347)&gt;0,IF(LEN($AB345)-LEN(SUBSTITUTE($AB345,LEFT(DR347,1),""))&gt;=1,IF(DR351="Night",0.1,""),""),"")</f>
        <v/>
      </c>
      <c r="DS352" s="7" t="str">
        <f t="shared" ref="DS352" si="7317">IF(COUNTIF($A$449:$A$614,DS347)&gt;0,IF(LEN($AB345)-LEN(SUBSTITUTE($AB345,LEFT(DS347,1),""))&gt;=1,IF(DS351="Night",0.1,""),""),"")</f>
        <v/>
      </c>
      <c r="DT352" s="7" t="str">
        <f t="shared" ref="DT352" si="7318">IF(COUNTIF($A$449:$A$614,DT347)&gt;0,IF(LEN($AB345)-LEN(SUBSTITUTE($AB345,LEFT(DT347,1),""))&gt;=1,IF(DT351="Night",0.1,""),""),"")</f>
        <v/>
      </c>
      <c r="DU352" s="7" t="str">
        <f t="shared" ref="DU352" si="7319">IF(COUNTIF($A$449:$A$614,DU347)&gt;0,IF(LEN($AB345)-LEN(SUBSTITUTE($AB345,LEFT(DU347,1),""))&gt;=1,IF(DU351="Night",0.1,""),""),"")</f>
        <v/>
      </c>
      <c r="DV352" s="7" t="str">
        <f t="shared" ref="DV352" si="7320">IF(COUNTIF($A$449:$A$614,DV347)&gt;0,IF(LEN($AB345)-LEN(SUBSTITUTE($AB345,LEFT(DV347,1),""))&gt;=1,IF(DV351="Night",0.1,""),""),"")</f>
        <v/>
      </c>
      <c r="DW352" s="7" t="str">
        <f t="shared" ref="DW352" si="7321">IF(COUNTIF($A$449:$A$614,DW347)&gt;0,IF(LEN($AB345)-LEN(SUBSTITUTE($AB345,LEFT(DW347,1),""))&gt;=1,IF(DW351="Night",0.1,""),""),"")</f>
        <v/>
      </c>
      <c r="DX352" s="7" t="str">
        <f t="shared" ref="DX352" si="7322">IF(COUNTIF($A$449:$A$614,DX347)&gt;0,IF(LEN($AB345)-LEN(SUBSTITUTE($AB345,LEFT(DX347,1),""))&gt;=1,IF(DX351="Night",0.1,""),""),"")</f>
        <v/>
      </c>
      <c r="DY352" s="7" t="str">
        <f t="shared" ref="DY352" si="7323">IF(COUNTIF($A$449:$A$614,DY347)&gt;0,IF(LEN($AB345)-LEN(SUBSTITUTE($AB345,LEFT(DY347,1),""))&gt;=1,IF(DY351="Night",0.1,""),""),"")</f>
        <v/>
      </c>
      <c r="DZ352" s="7" t="str">
        <f t="shared" ref="DZ352" si="7324">IF(COUNTIF($A$449:$A$614,DZ347)&gt;0,IF(LEN($AB345)-LEN(SUBSTITUTE($AB345,LEFT(DZ347,1),""))&gt;=1,IF(DZ351="Night",0.1,""),""),"")</f>
        <v/>
      </c>
      <c r="EA352" s="7" t="str">
        <f t="shared" ref="EA352" si="7325">IF(COUNTIF($A$449:$A$614,EA347)&gt;0,IF(LEN($AB345)-LEN(SUBSTITUTE($AB345,LEFT(EA347,1),""))&gt;=1,IF(EA351="Night",0.1,""),""),"")</f>
        <v/>
      </c>
      <c r="EB352" s="7" t="str">
        <f t="shared" ref="EB352" si="7326">IF(COUNTIF($A$449:$A$614,EB347)&gt;0,IF(LEN($AB345)-LEN(SUBSTITUTE($AB345,LEFT(EB347,1),""))&gt;=1,IF(EB351="Night",0.1,""),""),"")</f>
        <v/>
      </c>
      <c r="EC352" s="7" t="str">
        <f t="shared" ref="EC352" si="7327">IF(COUNTIF($A$449:$A$614,EC347)&gt;0,IF(LEN($AB345)-LEN(SUBSTITUTE($AB345,LEFT(EC347,1),""))&gt;=1,IF(EC351="Night",0.1,""),""),"")</f>
        <v/>
      </c>
      <c r="ED352" s="7" t="str">
        <f t="shared" ref="ED352" si="7328">IF(COUNTIF($A$449:$A$614,ED347)&gt;0,IF(LEN($AB345)-LEN(SUBSTITUTE($AB345,LEFT(ED347,1),""))&gt;=1,IF(ED351="Night",0.1,""),""),"")</f>
        <v/>
      </c>
      <c r="EE352" s="7" t="str">
        <f t="shared" ref="EE352" si="7329">IF(COUNTIF($A$449:$A$614,EE347)&gt;0,IF(LEN($AB345)-LEN(SUBSTITUTE($AB345,LEFT(EE347,1),""))&gt;=1,IF(EE351="Night",0.1,""),""),"")</f>
        <v/>
      </c>
      <c r="EF352" s="7" t="str">
        <f t="shared" ref="EF352" si="7330">IF(COUNTIF($A$449:$A$614,EF347)&gt;0,IF(LEN($AB345)-LEN(SUBSTITUTE($AB345,LEFT(EF347,1),""))&gt;=1,IF(EF351="Night",0.1,""),""),"")</f>
        <v/>
      </c>
      <c r="EG352" s="7" t="str">
        <f t="shared" ref="EG352" si="7331">IF(COUNTIF($A$449:$A$614,EG347)&gt;0,IF(LEN($AB345)-LEN(SUBSTITUTE($AB345,LEFT(EG347,1),""))&gt;=1,IF(EG351="Night",0.1,""),""),"")</f>
        <v/>
      </c>
      <c r="EH352" s="7" t="str">
        <f t="shared" ref="EH352" si="7332">IF(COUNTIF($A$449:$A$614,EH347)&gt;0,IF(LEN($AB345)-LEN(SUBSTITUTE($AB345,LEFT(EH347,1),""))&gt;=1,IF(EH351="Night",0.1,""),""),"")</f>
        <v/>
      </c>
      <c r="EI352" s="7" t="str">
        <f t="shared" ref="EI352" si="7333">IF(COUNTIF($A$449:$A$614,EI347)&gt;0,IF(LEN($AB345)-LEN(SUBSTITUTE($AB345,LEFT(EI347,1),""))&gt;=1,IF(EI351="Night",0.1,""),""),"")</f>
        <v/>
      </c>
      <c r="EJ352" s="7" t="str">
        <f t="shared" ref="EJ352" si="7334">IF(COUNTIF($A$449:$A$614,EJ347)&gt;0,IF(LEN($AB345)-LEN(SUBSTITUTE($AB345,LEFT(EJ347,1),""))&gt;=1,IF(EJ351="Night",0.1,""),""),"")</f>
        <v/>
      </c>
      <c r="EK352" s="7" t="str">
        <f t="shared" ref="EK352" si="7335">IF(COUNTIF($A$449:$A$614,EK347)&gt;0,IF(LEN($AB345)-LEN(SUBSTITUTE($AB345,LEFT(EK347,1),""))&gt;=1,IF(EK351="Night",0.1,""),""),"")</f>
        <v/>
      </c>
      <c r="EL352" s="7" t="str">
        <f t="shared" ref="EL352" si="7336">IF(COUNTIF($A$449:$A$614,EL347)&gt;0,IF(LEN($AB345)-LEN(SUBSTITUTE($AB345,LEFT(EL347,1),""))&gt;=1,IF(EL351="Night",0.1,""),""),"")</f>
        <v/>
      </c>
      <c r="EM352" s="7" t="str">
        <f t="shared" ref="EM352" si="7337">IF(COUNTIF($A$449:$A$614,EM347)&gt;0,IF(LEN($AB345)-LEN(SUBSTITUTE($AB345,LEFT(EM347,1),""))&gt;=1,IF(EM351="Night",0.1,""),""),"")</f>
        <v/>
      </c>
      <c r="EN352" s="7" t="str">
        <f t="shared" ref="EN352" si="7338">IF(COUNTIF($A$449:$A$614,EN347)&gt;0,IF(LEN($AB345)-LEN(SUBSTITUTE($AB345,LEFT(EN347,1),""))&gt;=1,IF(EN351="Night",0.1,""),""),"")</f>
        <v/>
      </c>
      <c r="EO352" s="7" t="str">
        <f t="shared" ref="EO352" si="7339">IF(COUNTIF($A$449:$A$614,EO347)&gt;0,IF(LEN($AB345)-LEN(SUBSTITUTE($AB345,LEFT(EO347,1),""))&gt;=1,IF(EO351="Night",0.1,""),""),"")</f>
        <v/>
      </c>
      <c r="EP352" s="7" t="str">
        <f t="shared" ref="EP352" si="7340">IF(COUNTIF($A$449:$A$614,EP347)&gt;0,IF(LEN($AB345)-LEN(SUBSTITUTE($AB345,LEFT(EP347,1),""))&gt;=1,IF(EP351="Night",0.1,""),""),"")</f>
        <v/>
      </c>
      <c r="EQ352" s="7" t="str">
        <f t="shared" ref="EQ352" si="7341">IF(COUNTIF($A$449:$A$614,EQ347)&gt;0,IF(LEN($AB345)-LEN(SUBSTITUTE($AB345,LEFT(EQ347,1),""))&gt;=1,IF(EQ351="Night",0.1,""),""),"")</f>
        <v/>
      </c>
      <c r="ER352" s="7" t="str">
        <f t="shared" ref="ER352" si="7342">IF(COUNTIF($A$449:$A$614,ER347)&gt;0,IF(LEN($AB345)-LEN(SUBSTITUTE($AB345,LEFT(ER347,1),""))&gt;=1,IF(ER351="Night",0.1,""),""),"")</f>
        <v/>
      </c>
      <c r="ES352" s="7" t="str">
        <f t="shared" ref="ES352" si="7343">IF(COUNTIF($A$449:$A$614,ES347)&gt;0,IF(LEN($AB345)-LEN(SUBSTITUTE($AB345,LEFT(ES347,1),""))&gt;=1,IF(ES351="Night",0.1,""),""),"")</f>
        <v/>
      </c>
      <c r="ET352" s="7" t="str">
        <f t="shared" ref="ET352" si="7344">IF(COUNTIF($A$449:$A$614,ET347)&gt;0,IF(LEN($AB345)-LEN(SUBSTITUTE($AB345,LEFT(ET347,1),""))&gt;=1,IF(ET351="Night",0.1,""),""),"")</f>
        <v/>
      </c>
      <c r="EU352" s="7" t="str">
        <f t="shared" ref="EU352" si="7345">IF(COUNTIF($A$449:$A$614,EU347)&gt;0,IF(LEN($AB345)-LEN(SUBSTITUTE($AB345,LEFT(EU347,1),""))&gt;=1,IF(EU351="Night",0.1,""),""),"")</f>
        <v/>
      </c>
      <c r="EV352" s="7" t="str">
        <f t="shared" ref="EV352" si="7346">IF(COUNTIF($A$449:$A$614,EV347)&gt;0,IF(LEN($AB345)-LEN(SUBSTITUTE($AB345,LEFT(EV347,1),""))&gt;=1,IF(EV351="Night",0.1,""),""),"")</f>
        <v/>
      </c>
      <c r="EW352" s="7" t="str">
        <f t="shared" ref="EW352" si="7347">IF(COUNTIF($A$449:$A$614,EW347)&gt;0,IF(LEN($AB345)-LEN(SUBSTITUTE($AB345,LEFT(EW347,1),""))&gt;=1,IF(EW351="Night",0.1,""),""),"")</f>
        <v/>
      </c>
      <c r="EX352" s="7" t="str">
        <f t="shared" ref="EX352" si="7348">IF(COUNTIF($A$449:$A$614,EX347)&gt;0,IF(LEN($AB345)-LEN(SUBSTITUTE($AB345,LEFT(EX347,1),""))&gt;=1,IF(EX351="Night",0.1,""),""),"")</f>
        <v/>
      </c>
      <c r="EY352" s="7" t="str">
        <f t="shared" ref="EY352" si="7349">IF(COUNTIF($A$449:$A$614,EY347)&gt;0,IF(LEN($AB345)-LEN(SUBSTITUTE($AB345,LEFT(EY347,1),""))&gt;=1,IF(EY351="Night",0.1,""),""),"")</f>
        <v/>
      </c>
      <c r="EZ352" s="7" t="str">
        <f t="shared" ref="EZ352" si="7350">IF(COUNTIF($A$449:$A$614,EZ347)&gt;0,IF(LEN($AB345)-LEN(SUBSTITUTE($AB345,LEFT(EZ347,1),""))&gt;=1,IF(EZ351="Night",0.1,""),""),"")</f>
        <v/>
      </c>
      <c r="FA352" s="7" t="str">
        <f t="shared" ref="FA352" si="7351">IF(COUNTIF($A$449:$A$614,FA347)&gt;0,IF(LEN($AB345)-LEN(SUBSTITUTE($AB345,LEFT(FA347,1),""))&gt;=1,IF(FA351="Night",0.1,""),""),"")</f>
        <v/>
      </c>
      <c r="FB352" s="7" t="str">
        <f t="shared" ref="FB352" si="7352">IF(COUNTIF($A$449:$A$614,FB347)&gt;0,IF(LEN($AB345)-LEN(SUBSTITUTE($AB345,LEFT(FB347,1),""))&gt;=1,IF(FB351="Night",0.1,""),""),"")</f>
        <v/>
      </c>
      <c r="FC352" s="7" t="str">
        <f t="shared" ref="FC352" si="7353">IF(COUNTIF($A$449:$A$614,FC347)&gt;0,IF(LEN($AB345)-LEN(SUBSTITUTE($AB345,LEFT(FC347,1),""))&gt;=1,IF(FC351="Night",0.1,""),""),"")</f>
        <v/>
      </c>
      <c r="FD352" s="7" t="str">
        <f t="shared" ref="FD352" si="7354">IF(COUNTIF($A$449:$A$614,FD347)&gt;0,IF(LEN($AB345)-LEN(SUBSTITUTE($AB345,LEFT(FD347,1),""))&gt;=1,IF(FD351="Night",0.1,""),""),"")</f>
        <v/>
      </c>
      <c r="FE352" s="7" t="str">
        <f t="shared" ref="FE352" si="7355">IF(COUNTIF($A$449:$A$614,FE347)&gt;0,IF(LEN($AB345)-LEN(SUBSTITUTE($AB345,LEFT(FE347,1),""))&gt;=1,IF(FE351="Night",0.1,""),""),"")</f>
        <v/>
      </c>
      <c r="FF352" s="7" t="str">
        <f t="shared" ref="FF352" si="7356">IF(COUNTIF($A$449:$A$614,FF347)&gt;0,IF(LEN($AB345)-LEN(SUBSTITUTE($AB345,LEFT(FF347,1),""))&gt;=1,IF(FF351="Night",0.1,""),""),"")</f>
        <v/>
      </c>
      <c r="FG352" s="7" t="str">
        <f t="shared" ref="FG352" si="7357">IF(COUNTIF($A$449:$A$614,FG347)&gt;0,IF(LEN($AB345)-LEN(SUBSTITUTE($AB345,LEFT(FG347,1),""))&gt;=1,IF(FG351="Night",0.1,""),""),"")</f>
        <v/>
      </c>
      <c r="FH352" s="7" t="str">
        <f t="shared" ref="FH352" si="7358">IF(COUNTIF($A$449:$A$614,FH347)&gt;0,IF(LEN($AB345)-LEN(SUBSTITUTE($AB345,LEFT(FH347,1),""))&gt;=1,IF(FH351="Night",0.1,""),""),"")</f>
        <v/>
      </c>
      <c r="FI352" s="7" t="str">
        <f t="shared" ref="FI352" si="7359">IF(COUNTIF($A$449:$A$614,FI347)&gt;0,IF(LEN($AB345)-LEN(SUBSTITUTE($AB345,LEFT(FI347,1),""))&gt;=1,IF(FI351="Night",0.1,""),""),"")</f>
        <v/>
      </c>
      <c r="FJ352" s="7" t="str">
        <f t="shared" ref="FJ352" si="7360">IF(COUNTIF($A$449:$A$614,FJ347)&gt;0,IF(LEN($AB345)-LEN(SUBSTITUTE($AB345,LEFT(FJ347,1),""))&gt;=1,IF(FJ351="Night",0.1,""),""),"")</f>
        <v/>
      </c>
      <c r="FK352" s="7" t="str">
        <f t="shared" ref="FK352" si="7361">IF(COUNTIF($A$449:$A$614,FK347)&gt;0,IF(LEN($AB345)-LEN(SUBSTITUTE($AB345,LEFT(FK347,1),""))&gt;=1,IF(FK351="Night",0.1,""),""),"")</f>
        <v/>
      </c>
      <c r="FL352" s="7" t="str">
        <f t="shared" ref="FL352" si="7362">IF(COUNTIF($A$449:$A$614,FL347)&gt;0,IF(LEN($AB345)-LEN(SUBSTITUTE($AB345,LEFT(FL347,1),""))&gt;=1,IF(FL351="Night",0.1,""),""),"")</f>
        <v/>
      </c>
      <c r="FM352" s="7" t="str">
        <f t="shared" ref="FM352" si="7363">IF(COUNTIF($A$449:$A$614,FM347)&gt;0,IF(LEN($AB345)-LEN(SUBSTITUTE($AB345,LEFT(FM347,1),""))&gt;=1,IF(FM351="Night",0.1,""),""),"")</f>
        <v/>
      </c>
      <c r="FN352" s="7" t="str">
        <f t="shared" ref="FN352" si="7364">IF(COUNTIF($A$449:$A$614,FN347)&gt;0,IF(LEN($AB345)-LEN(SUBSTITUTE($AB345,LEFT(FN347,1),""))&gt;=1,IF(FN351="Night",0.1,""),""),"")</f>
        <v/>
      </c>
      <c r="FO352" s="7" t="str">
        <f t="shared" ref="FO352" si="7365">IF(COUNTIF($A$449:$A$614,FO347)&gt;0,IF(LEN($AB345)-LEN(SUBSTITUTE($AB345,LEFT(FO347,1),""))&gt;=1,IF(FO351="Night",0.1,""),""),"")</f>
        <v/>
      </c>
      <c r="FP352" s="7" t="str">
        <f t="shared" ref="FP352" si="7366">IF(COUNTIF($A$449:$A$614,FP347)&gt;0,IF(LEN($AB345)-LEN(SUBSTITUTE($AB345,LEFT(FP347,1),""))&gt;=1,IF(FP351="Night",0.1,""),""),"")</f>
        <v/>
      </c>
      <c r="FQ352" s="7" t="str">
        <f t="shared" ref="FQ352" si="7367">IF(COUNTIF($A$449:$A$614,FQ347)&gt;0,IF(LEN($AB345)-LEN(SUBSTITUTE($AB345,LEFT(FQ347,1),""))&gt;=1,IF(FQ351="Night",0.1,""),""),"")</f>
        <v/>
      </c>
      <c r="FR352" s="7" t="str">
        <f t="shared" ref="FR352" si="7368">IF(COUNTIF($A$449:$A$614,FR347)&gt;0,IF(LEN($AB345)-LEN(SUBSTITUTE($AB345,LEFT(FR347,1),""))&gt;=1,IF(FR351="Night",0.1,""),""),"")</f>
        <v/>
      </c>
      <c r="FS352" s="7" t="str">
        <f t="shared" ref="FS352" si="7369">IF(COUNTIF($A$449:$A$614,FS347)&gt;0,IF(LEN($AB345)-LEN(SUBSTITUTE($AB345,LEFT(FS347,1),""))&gt;=1,IF(FS351="Night",0.1,""),""),"")</f>
        <v/>
      </c>
      <c r="FT352" s="7" t="str">
        <f t="shared" ref="FT352" si="7370">IF(COUNTIF($A$449:$A$614,FT347)&gt;0,IF(LEN($AB345)-LEN(SUBSTITUTE($AB345,LEFT(FT347,1),""))&gt;=1,IF(FT351="Night",0.1,""),""),"")</f>
        <v/>
      </c>
      <c r="FU352" s="7" t="str">
        <f t="shared" ref="FU352" si="7371">IF(COUNTIF($A$449:$A$614,FU347)&gt;0,IF(LEN($AB345)-LEN(SUBSTITUTE($AB345,LEFT(FU347,1),""))&gt;=1,IF(FU351="Night",0.1,""),""),"")</f>
        <v/>
      </c>
      <c r="FV352" s="7" t="str">
        <f t="shared" ref="FV352" si="7372">IF(COUNTIF($A$449:$A$614,FV347)&gt;0,IF(LEN($AB345)-LEN(SUBSTITUTE($AB345,LEFT(FV347,1),""))&gt;=1,IF(FV351="Night",0.1,""),""),"")</f>
        <v/>
      </c>
      <c r="FW352" s="7" t="str">
        <f t="shared" ref="FW352" si="7373">IF(COUNTIF($A$449:$A$614,FW347)&gt;0,IF(LEN($AB345)-LEN(SUBSTITUTE($AB345,LEFT(FW347,1),""))&gt;=1,IF(FW351="Night",0.1,""),""),"")</f>
        <v/>
      </c>
      <c r="FX352" s="7" t="str">
        <f t="shared" ref="FX352" si="7374">IF(COUNTIF($A$449:$A$614,FX347)&gt;0,IF(LEN($AB345)-LEN(SUBSTITUTE($AB345,LEFT(FX347,1),""))&gt;=1,IF(FX351="Night",0.1,""),""),"")</f>
        <v/>
      </c>
      <c r="FY352" s="7" t="str">
        <f t="shared" ref="FY352" si="7375">IF(COUNTIF($A$449:$A$614,FY347)&gt;0,IF(LEN($AB345)-LEN(SUBSTITUTE($AB345,LEFT(FY347,1),""))&gt;=1,IF(FY351="Night",0.1,""),""),"")</f>
        <v/>
      </c>
      <c r="FZ352" s="7" t="str">
        <f t="shared" ref="FZ352" si="7376">IF(COUNTIF($A$449:$A$614,FZ347)&gt;0,IF(LEN($AB345)-LEN(SUBSTITUTE($AB345,LEFT(FZ347,1),""))&gt;=1,IF(FZ351="Night",0.1,""),""),"")</f>
        <v/>
      </c>
      <c r="GA352" s="7" t="str">
        <f t="shared" ref="GA352" si="7377">IF(COUNTIF($A$449:$A$614,GA347)&gt;0,IF(LEN($AB345)-LEN(SUBSTITUTE($AB345,LEFT(GA347,1),""))&gt;=1,IF(GA351="Night",0.1,""),""),"")</f>
        <v/>
      </c>
      <c r="GB352" s="7" t="str">
        <f t="shared" ref="GB352" si="7378">IF(COUNTIF($A$449:$A$614,GB347)&gt;0,IF(LEN($AB345)-LEN(SUBSTITUTE($AB345,LEFT(GB347,1),""))&gt;=1,IF(GB351="Night",0.1,""),""),"")</f>
        <v/>
      </c>
      <c r="GC352" s="7" t="str">
        <f t="shared" ref="GC352" si="7379">IF(COUNTIF($A$449:$A$614,GC347)&gt;0,IF(LEN($AB345)-LEN(SUBSTITUTE($AB345,LEFT(GC347,1),""))&gt;=1,IF(GC351="Night",0.1,""),""),"")</f>
        <v/>
      </c>
      <c r="GD352" s="7" t="str">
        <f t="shared" ref="GD352" si="7380">IF(COUNTIF($A$449:$A$614,GD347)&gt;0,IF(LEN($AB345)-LEN(SUBSTITUTE($AB345,LEFT(GD347,1),""))&gt;=1,IF(GD351="Night",0.1,""),""),"")</f>
        <v/>
      </c>
      <c r="GE352" s="7" t="str">
        <f t="shared" ref="GE352" si="7381">IF(COUNTIF($A$449:$A$614,GE347)&gt;0,IF(LEN($AB345)-LEN(SUBSTITUTE($AB345,LEFT(GE347,1),""))&gt;=1,IF(GE351="Night",0.1,""),""),"")</f>
        <v/>
      </c>
      <c r="GF352" s="7" t="str">
        <f t="shared" ref="GF352" si="7382">IF(COUNTIF($A$449:$A$614,GF347)&gt;0,IF(LEN($AB345)-LEN(SUBSTITUTE($AB345,LEFT(GF347,1),""))&gt;=1,IF(GF351="Night",0.1,""),""),"")</f>
        <v/>
      </c>
      <c r="GG352" s="7" t="str">
        <f t="shared" ref="GG352" si="7383">IF(COUNTIF($A$449:$A$614,GG347)&gt;0,IF(LEN($AB345)-LEN(SUBSTITUTE($AB345,LEFT(GG347,1),""))&gt;=1,IF(GG351="Night",0.1,""),""),"")</f>
        <v/>
      </c>
      <c r="GH352" s="7" t="str">
        <f t="shared" ref="GH352" si="7384">IF(COUNTIF($A$449:$A$614,GH347)&gt;0,IF(LEN($AB345)-LEN(SUBSTITUTE($AB345,LEFT(GH347,1),""))&gt;=1,IF(GH351="Night",0.1,""),""),"")</f>
        <v/>
      </c>
      <c r="GI352" s="7" t="str">
        <f t="shared" ref="GI352" si="7385">IF(COUNTIF($A$449:$A$614,GI347)&gt;0,IF(LEN($AB345)-LEN(SUBSTITUTE($AB345,LEFT(GI347,1),""))&gt;=1,IF(GI351="Night",0.1,""),""),"")</f>
        <v/>
      </c>
      <c r="GJ352" s="7" t="str">
        <f t="shared" ref="GJ352" si="7386">IF(COUNTIF($A$449:$A$614,GJ347)&gt;0,IF(LEN($AB345)-LEN(SUBSTITUTE($AB345,LEFT(GJ347,1),""))&gt;=1,IF(GJ351="Night",0.1,""),""),"")</f>
        <v/>
      </c>
      <c r="GK352" s="7" t="str">
        <f t="shared" ref="GK352" si="7387">IF(COUNTIF($A$449:$A$614,GK347)&gt;0,IF(LEN($AB345)-LEN(SUBSTITUTE($AB345,LEFT(GK347,1),""))&gt;=1,IF(GK351="Night",0.1,""),""),"")</f>
        <v/>
      </c>
      <c r="GL352" s="7" t="str">
        <f t="shared" ref="GL352" si="7388">IF(COUNTIF($A$449:$A$614,GL347)&gt;0,IF(LEN($AB345)-LEN(SUBSTITUTE($AB345,LEFT(GL347,1),""))&gt;=1,IF(GL351="Night",0.1,""),""),"")</f>
        <v/>
      </c>
      <c r="GM352" s="7" t="str">
        <f t="shared" ref="GM352" si="7389">IF(COUNTIF($A$449:$A$614,GM347)&gt;0,IF(LEN($AB345)-LEN(SUBSTITUTE($AB345,LEFT(GM347,1),""))&gt;=1,IF(GM351="Night",0.1,""),""),"")</f>
        <v/>
      </c>
      <c r="GN352" s="7" t="str">
        <f t="shared" ref="GN352" si="7390">IF(COUNTIF($A$449:$A$614,GN347)&gt;0,IF(LEN($AB345)-LEN(SUBSTITUTE($AB345,LEFT(GN347,1),""))&gt;=1,IF(GN351="Night",0.1,""),""),"")</f>
        <v/>
      </c>
      <c r="GO352" s="7" t="str">
        <f t="shared" ref="GO352" si="7391">IF(COUNTIF($A$449:$A$614,GO347)&gt;0,IF(LEN($AB345)-LEN(SUBSTITUTE($AB345,LEFT(GO347,1),""))&gt;=1,IF(GO351="Night",0.1,""),""),"")</f>
        <v/>
      </c>
      <c r="GP352" s="7" t="str">
        <f t="shared" ref="GP352" si="7392">IF(COUNTIF($A$449:$A$614,GP347)&gt;0,IF(LEN($AB345)-LEN(SUBSTITUTE($AB345,LEFT(GP347,1),""))&gt;=1,IF(GP351="Night",0.1,""),""),"")</f>
        <v/>
      </c>
      <c r="GQ352" s="7" t="str">
        <f t="shared" ref="GQ352" si="7393">IF(COUNTIF($A$449:$A$614,GQ347)&gt;0,IF(LEN($AB345)-LEN(SUBSTITUTE($AB345,LEFT(GQ347,1),""))&gt;=1,IF(GQ351="Night",0.1,""),""),"")</f>
        <v/>
      </c>
      <c r="GR352" s="7" t="str">
        <f t="shared" ref="GR352" si="7394">IF(COUNTIF($A$449:$A$614,GR347)&gt;0,IF(LEN($AB345)-LEN(SUBSTITUTE($AB345,LEFT(GR347,1),""))&gt;=1,IF(GR351="Night",0.1,""),""),"")</f>
        <v/>
      </c>
      <c r="GS352" s="7" t="str">
        <f t="shared" ref="GS352" si="7395">IF(COUNTIF($A$449:$A$614,GS347)&gt;0,IF(LEN($AB345)-LEN(SUBSTITUTE($AB345,LEFT(GS347,1),""))&gt;=1,IF(GS351="Night",0.1,""),""),"")</f>
        <v/>
      </c>
      <c r="GT352" s="7" t="str">
        <f t="shared" ref="GT352" si="7396">IF(COUNTIF($A$449:$A$614,GT347)&gt;0,IF(LEN($AB345)-LEN(SUBSTITUTE($AB345,LEFT(GT347,1),""))&gt;=1,IF(GT351="Night",0.1,""),""),"")</f>
        <v/>
      </c>
      <c r="GU352" s="7" t="str">
        <f t="shared" ref="GU352" si="7397">IF(COUNTIF($A$449:$A$614,GU347)&gt;0,IF(LEN($AB345)-LEN(SUBSTITUTE($AB345,LEFT(GU347,1),""))&gt;=1,IF(GU351="Night",0.1,""),""),"")</f>
        <v/>
      </c>
      <c r="GV352" s="7" t="str">
        <f t="shared" ref="GV352" si="7398">IF(COUNTIF($A$449:$A$614,GV347)&gt;0,IF(LEN($AB345)-LEN(SUBSTITUTE($AB345,LEFT(GV347,1),""))&gt;=1,IF(GV351="Night",0.1,""),""),"")</f>
        <v/>
      </c>
      <c r="GW352" s="7" t="str">
        <f t="shared" ref="GW352" si="7399">IF(COUNTIF($A$449:$A$614,GW347)&gt;0,IF(LEN($AB345)-LEN(SUBSTITUTE($AB345,LEFT(GW347,1),""))&gt;=1,IF(GW351="Night",0.1,""),""),"")</f>
        <v/>
      </c>
      <c r="GX352" s="7" t="str">
        <f t="shared" ref="GX352" si="7400">IF(COUNTIF($A$449:$A$614,GX347)&gt;0,IF(LEN($AB345)-LEN(SUBSTITUTE($AB345,LEFT(GX347,1),""))&gt;=1,IF(GX351="Night",0.1,""),""),"")</f>
        <v/>
      </c>
      <c r="GY352" s="7" t="str">
        <f t="shared" ref="GY352" si="7401">IF(COUNTIF($A$449:$A$614,GY347)&gt;0,IF(LEN($AB345)-LEN(SUBSTITUTE($AB345,LEFT(GY347,1),""))&gt;=1,IF(GY351="Night",0.1,""),""),"")</f>
        <v/>
      </c>
      <c r="GZ352" s="7" t="str">
        <f t="shared" ref="GZ352" si="7402">IF(COUNTIF($A$449:$A$614,GZ347)&gt;0,IF(LEN($AB345)-LEN(SUBSTITUTE($AB345,LEFT(GZ347,1),""))&gt;=1,IF(GZ351="Night",0.1,""),""),"")</f>
        <v/>
      </c>
      <c r="HA352" s="7" t="str">
        <f t="shared" ref="HA352" si="7403">IF(COUNTIF($A$449:$A$614,HA347)&gt;0,IF(LEN($AB345)-LEN(SUBSTITUTE($AB345,LEFT(HA347,1),""))&gt;=1,IF(HA351="Night",0.1,""),""),"")</f>
        <v/>
      </c>
      <c r="HB352" s="7" t="str">
        <f t="shared" ref="HB352" si="7404">IF(COUNTIF($A$449:$A$614,HB347)&gt;0,IF(LEN($AB345)-LEN(SUBSTITUTE($AB345,LEFT(HB347,1),""))&gt;=1,IF(HB351="Night",0.1,""),""),"")</f>
        <v/>
      </c>
      <c r="HC352" s="7" t="str">
        <f t="shared" ref="HC352" si="7405">IF(COUNTIF($A$449:$A$614,HC347)&gt;0,IF(LEN($AB345)-LEN(SUBSTITUTE($AB345,LEFT(HC347,1),""))&gt;=1,IF(HC351="Night",0.1,""),""),"")</f>
        <v/>
      </c>
      <c r="HD352" s="7" t="str">
        <f t="shared" ref="HD352" si="7406">IF(COUNTIF($A$449:$A$614,HD347)&gt;0,IF(LEN($AB345)-LEN(SUBSTITUTE($AB345,LEFT(HD347,1),""))&gt;=1,IF(HD351="Night",0.1,""),""),"")</f>
        <v/>
      </c>
      <c r="HE352" s="7" t="str">
        <f t="shared" ref="HE352" si="7407">IF(COUNTIF($A$449:$A$614,HE347)&gt;0,IF(LEN($AB345)-LEN(SUBSTITUTE($AB345,LEFT(HE347,1),""))&gt;=1,IF(HE351="Night",0.1,""),""),"")</f>
        <v/>
      </c>
      <c r="HF352" s="7" t="str">
        <f t="shared" ref="HF352" si="7408">IF(COUNTIF($A$449:$A$614,HF347)&gt;0,IF(LEN($AB345)-LEN(SUBSTITUTE($AB345,LEFT(HF347,1),""))&gt;=1,IF(HF351="Night",0.1,""),""),"")</f>
        <v/>
      </c>
      <c r="HG352" s="7" t="str">
        <f t="shared" ref="HG352" si="7409">IF(COUNTIF($A$449:$A$614,HG347)&gt;0,IF(LEN($AB345)-LEN(SUBSTITUTE($AB345,LEFT(HG347,1),""))&gt;=1,IF(HG351="Night",0.1,""),""),"")</f>
        <v/>
      </c>
      <c r="HH352" s="7" t="str">
        <f t="shared" ref="HH352" si="7410">IF(COUNTIF($A$449:$A$614,HH347)&gt;0,IF(LEN($AB345)-LEN(SUBSTITUTE($AB345,LEFT(HH347,1),""))&gt;=1,IF(HH351="Night",0.1,""),""),"")</f>
        <v/>
      </c>
      <c r="HI352" s="7" t="str">
        <f t="shared" ref="HI352" si="7411">IF(COUNTIF($A$449:$A$614,HI347)&gt;0,IF(LEN($AB345)-LEN(SUBSTITUTE($AB345,LEFT(HI347,1),""))&gt;=1,IF(HI351="Night",0.1,""),""),"")</f>
        <v/>
      </c>
      <c r="HJ352" s="7" t="str">
        <f t="shared" ref="HJ352" si="7412">IF(COUNTIF($A$449:$A$614,HJ347)&gt;0,IF(LEN($AB345)-LEN(SUBSTITUTE($AB345,LEFT(HJ347,1),""))&gt;=1,IF(HJ351="Night",0.1,""),""),"")</f>
        <v/>
      </c>
      <c r="HK352" s="7" t="str">
        <f t="shared" ref="HK352" si="7413">IF(COUNTIF($A$449:$A$614,HK347)&gt;0,IF(LEN($AB345)-LEN(SUBSTITUTE($AB345,LEFT(HK347,1),""))&gt;=1,IF(HK351="Night",0.1,""),""),"")</f>
        <v/>
      </c>
      <c r="HL352" s="7" t="str">
        <f t="shared" ref="HL352" si="7414">IF(COUNTIF($A$449:$A$614,HL347)&gt;0,IF(LEN($AB345)-LEN(SUBSTITUTE($AB345,LEFT(HL347,1),""))&gt;=1,IF(HL351="Night",0.1,""),""),"")</f>
        <v/>
      </c>
      <c r="HM352" s="7" t="str">
        <f t="shared" ref="HM352" si="7415">IF(COUNTIF($A$449:$A$614,HM347)&gt;0,IF(LEN($AB345)-LEN(SUBSTITUTE($AB345,LEFT(HM347,1),""))&gt;=1,IF(HM351="Night",0.1,""),""),"")</f>
        <v/>
      </c>
      <c r="HN352" s="7" t="str">
        <f t="shared" ref="HN352" si="7416">IF(COUNTIF($A$449:$A$614,HN347)&gt;0,IF(LEN($AB345)-LEN(SUBSTITUTE($AB345,LEFT(HN347,1),""))&gt;=1,IF(HN351="Night",0.1,""),""),"")</f>
        <v/>
      </c>
      <c r="HO352" s="7" t="str">
        <f t="shared" ref="HO352" si="7417">IF(COUNTIF($A$449:$A$614,HO347)&gt;0,IF(LEN($AB345)-LEN(SUBSTITUTE($AB345,LEFT(HO347,1),""))&gt;=1,IF(HO351="Night",0.1,""),""),"")</f>
        <v/>
      </c>
      <c r="HP352" s="7" t="str">
        <f t="shared" ref="HP352" si="7418">IF(COUNTIF($A$449:$A$614,HP347)&gt;0,IF(LEN($AB345)-LEN(SUBSTITUTE($AB345,LEFT(HP347,1),""))&gt;=1,IF(HP351="Night",0.1,""),""),"")</f>
        <v/>
      </c>
      <c r="HQ352" s="7" t="str">
        <f t="shared" ref="HQ352" si="7419">IF(COUNTIF($A$449:$A$614,HQ347)&gt;0,IF(LEN($AB345)-LEN(SUBSTITUTE($AB345,LEFT(HQ347,1),""))&gt;=1,IF(HQ351="Night",0.1,""),""),"")</f>
        <v/>
      </c>
      <c r="HR352" s="7" t="str">
        <f t="shared" ref="HR352" si="7420">IF(COUNTIF($A$449:$A$614,HR347)&gt;0,IF(LEN($AB345)-LEN(SUBSTITUTE($AB345,LEFT(HR347,1),""))&gt;=1,IF(HR351="Night",0.1,""),""),"")</f>
        <v/>
      </c>
      <c r="HS352" s="7" t="str">
        <f t="shared" ref="HS352" si="7421">IF(COUNTIF($A$449:$A$614,HS347)&gt;0,IF(LEN($AB345)-LEN(SUBSTITUTE($AB345,LEFT(HS347,1),""))&gt;=1,IF(HS351="Night",0.1,""),""),"")</f>
        <v/>
      </c>
      <c r="HT352" s="7" t="str">
        <f t="shared" ref="HT352" si="7422">IF(COUNTIF($A$449:$A$614,HT347)&gt;0,IF(LEN($AB345)-LEN(SUBSTITUTE($AB345,LEFT(HT347,1),""))&gt;=1,IF(HT351="Night",0.1,""),""),"")</f>
        <v/>
      </c>
      <c r="HU352" s="7" t="str">
        <f t="shared" ref="HU352" si="7423">IF(COUNTIF($A$449:$A$614,HU347)&gt;0,IF(LEN($AB345)-LEN(SUBSTITUTE($AB345,LEFT(HU347,1),""))&gt;=1,IF(HU351="Night",0.1,""),""),"")</f>
        <v/>
      </c>
      <c r="HV352" s="7" t="str">
        <f t="shared" ref="HV352" si="7424">IF(COUNTIF($A$449:$A$614,HV347)&gt;0,IF(LEN($AB345)-LEN(SUBSTITUTE($AB345,LEFT(HV347,1),""))&gt;=1,IF(HV351="Night",0.1,""),""),"")</f>
        <v/>
      </c>
      <c r="HW352" s="7" t="str">
        <f t="shared" ref="HW352" si="7425">IF(COUNTIF($A$449:$A$614,HW347)&gt;0,IF(LEN($AB345)-LEN(SUBSTITUTE($AB345,LEFT(HW347,1),""))&gt;=1,IF(HW351="Night",0.1,""),""),"")</f>
        <v/>
      </c>
      <c r="HX352" s="7" t="str">
        <f t="shared" ref="HX352" si="7426">IF(COUNTIF($A$449:$A$614,HX347)&gt;0,IF(LEN($AB345)-LEN(SUBSTITUTE($AB345,LEFT(HX347,1),""))&gt;=1,IF(HX351="Night",0.1,""),""),"")</f>
        <v/>
      </c>
      <c r="HY352" s="7" t="str">
        <f t="shared" ref="HY352" si="7427">IF(COUNTIF($A$449:$A$614,HY347)&gt;0,IF(LEN($AB345)-LEN(SUBSTITUTE($AB345,LEFT(HY347,1),""))&gt;=1,IF(HY351="Night",0.1,""),""),"")</f>
        <v/>
      </c>
      <c r="HZ352" s="7" t="str">
        <f t="shared" ref="HZ352" si="7428">IF(COUNTIF($A$449:$A$614,HZ347)&gt;0,IF(LEN($AB345)-LEN(SUBSTITUTE($AB345,LEFT(HZ347,1),""))&gt;=1,IF(HZ351="Night",0.1,""),""),"")</f>
        <v/>
      </c>
      <c r="IA352" s="7" t="str">
        <f t="shared" ref="IA352" si="7429">IF(COUNTIF($A$449:$A$614,IA347)&gt;0,IF(LEN($AB345)-LEN(SUBSTITUTE($AB345,LEFT(IA347,1),""))&gt;=1,IF(IA351="Night",0.1,""),""),"")</f>
        <v/>
      </c>
      <c r="IB352" s="7" t="str">
        <f t="shared" ref="IB352" si="7430">IF(COUNTIF($A$449:$A$614,IB347)&gt;0,IF(LEN($AB345)-LEN(SUBSTITUTE($AB345,LEFT(IB347,1),""))&gt;=1,IF(IB351="Night",0.1,""),""),"")</f>
        <v/>
      </c>
      <c r="IC352" s="7" t="str">
        <f t="shared" ref="IC352" si="7431">IF(COUNTIF($A$449:$A$614,IC347)&gt;0,IF(LEN($AB345)-LEN(SUBSTITUTE($AB345,LEFT(IC347,1),""))&gt;=1,IF(IC351="Night",0.1,""),""),"")</f>
        <v/>
      </c>
      <c r="ID352" s="7" t="str">
        <f t="shared" ref="ID352" si="7432">IF(COUNTIF($A$449:$A$614,ID347)&gt;0,IF(LEN($AB345)-LEN(SUBSTITUTE($AB345,LEFT(ID347,1),""))&gt;=1,IF(ID351="Night",0.1,""),""),"")</f>
        <v/>
      </c>
    </row>
    <row r="353" spans="1:238" hidden="1" x14ac:dyDescent="0.3">
      <c r="A353" s="31" t="s">
        <v>740</v>
      </c>
      <c r="B353" s="31" t="str">
        <f>VLOOKUP($A353,POINTS!$O$3:$W$168,B$232,FALSE)</f>
        <v>San Agustin Catholic Cathedral</v>
      </c>
      <c r="C353" s="31" t="str">
        <f>VLOOKUP($A353,POINTS!$O$3:$W$168,C$232,FALSE)</f>
        <v>Laredo</v>
      </c>
      <c r="D353" s="32">
        <f>VLOOKUP($A353,POINTS!$O$3:$W$168,D$232,FALSE)</f>
        <v>27.502431000000001</v>
      </c>
      <c r="E353" s="32">
        <f>VLOOKUP($A353,POINTS!$O$3:$W$168,E$232,FALSE)</f>
        <v>-99.505500999999995</v>
      </c>
      <c r="F353" s="31">
        <f>VLOOKUP($A353,POINTS!$O$3:$W$168,F$232,FALSE)</f>
        <v>0</v>
      </c>
      <c r="G353" s="31">
        <f>VLOOKUP($A353,POINTS!$O$3:$W$168,G$232,FALSE)</f>
        <v>288</v>
      </c>
      <c r="H353" s="31">
        <f>VLOOKUP($A353,POINTS!$O$3:$W$168,H$232,FALSE)</f>
        <v>0</v>
      </c>
      <c r="I353" s="7">
        <f>ROUNDUP(VLOOKUP(A353,POINTS!$A$3:$J$168,10,FALSE)/2,0)</f>
        <v>144</v>
      </c>
      <c r="Z353" s="29"/>
      <c r="AA353" s="29">
        <v>19</v>
      </c>
      <c r="AB353" s="7" t="str">
        <f t="shared" ref="AB353" si="7433">IFERROR(VLOOKUP(AA353,$F$449:$V$496,2,FALSE),"")</f>
        <v/>
      </c>
      <c r="AC353" s="7" t="str">
        <f t="shared" ref="AC353" si="7434">IF(AB353="","",IF((COUNTIF(AE357:AZ357,"FAIL"))&gt;0,"DENIED","APPROVED"))</f>
        <v/>
      </c>
      <c r="AD353" s="7" t="str">
        <f t="shared" ref="AD353:AD354" si="7435">IFERROR(VLOOKUP(AB353,$G$449:$AG$614,17,FALSE),"")</f>
        <v/>
      </c>
      <c r="AE353" s="30" t="str" cm="1">
        <f t="array" ref="AE353">IFERROR(IF(LEN($AB353)-LEN(SUBSTITUTE($AB353,AE$208,""))=0,””, LEN($AB353)-LEN(SUBSTITUTE($AB353,AE$208,""))),"")</f>
        <v/>
      </c>
      <c r="AF353" s="30" t="str" cm="1">
        <f t="array" ref="AF353">IFERROR(IF(LEN($AB353)-LEN(SUBSTITUTE($AB353,AF$208,""))=0,””, LEN($AB353)-LEN(SUBSTITUTE($AB353,AF$208,""))),"")</f>
        <v/>
      </c>
      <c r="AG353" s="30" t="str" cm="1">
        <f t="array" ref="AG353">IFERROR(IF(LEN($AB353)-LEN(SUBSTITUTE($AB353,AG$208,""))=0,””, LEN($AB353)-LEN(SUBSTITUTE($AB353,AG$208,""))),"")</f>
        <v/>
      </c>
      <c r="AH353" s="30" t="str" cm="1">
        <f t="array" ref="AH353">IFERROR(IF(LEN($AB353)-LEN(SUBSTITUTE($AB353,AH$208,""))=0,””, LEN($AB353)-LEN(SUBSTITUTE($AB353,AH$208,""))),"")</f>
        <v/>
      </c>
      <c r="AI353" s="30" t="str" cm="1">
        <f t="array" ref="AI353">IFERROR(IF(LEN($AB353)-LEN(SUBSTITUTE($AB353,AI$208,""))=0,””, LEN($AB353)-LEN(SUBSTITUTE($AB353,AI$208,""))),"")</f>
        <v/>
      </c>
      <c r="AJ353" s="30" t="str" cm="1">
        <f t="array" ref="AJ353">IFERROR(IF(LEN($AB353)-LEN(SUBSTITUTE($AB353,AJ$208,""))=0,””, LEN($AB353)-LEN(SUBSTITUTE($AB353,AJ$208,""))),"")</f>
        <v/>
      </c>
      <c r="AK353" s="30" t="str" cm="1">
        <f t="array" ref="AK353">IFERROR(IF(LEN($AB353)-LEN(SUBSTITUTE($AB353,AK$208,""))=0,””, LEN($AB353)-LEN(SUBSTITUTE($AB353,AK$208,""))),"")</f>
        <v/>
      </c>
      <c r="AL353" s="30" t="str" cm="1">
        <f t="array" ref="AL353">IFERROR(IF(LEN($AB353)-LEN(SUBSTITUTE($AB353,AL$208,""))=0,””, LEN($AB353)-LEN(SUBSTITUTE($AB353,AL$208,""))),"")</f>
        <v/>
      </c>
      <c r="AM353" s="30" t="str" cm="1">
        <f t="array" ref="AM353">IFERROR(IF(LEN($AB353)-LEN(SUBSTITUTE($AB353,AM$208,""))=0,””, LEN($AB353)-LEN(SUBSTITUTE($AB353,AM$208,""))),"")</f>
        <v/>
      </c>
      <c r="AN353" s="30" t="str" cm="1">
        <f t="array" ref="AN353">IFERROR(IF(LEN($AB353)-LEN(SUBSTITUTE($AB353,AN$208,""))=0,””, LEN($AB353)-LEN(SUBSTITUTE($AB353,AN$208,""))),"")</f>
        <v/>
      </c>
      <c r="AO353" s="30" t="str" cm="1">
        <f t="array" ref="AO353">IFERROR(IF(LEN($AB353)-LEN(SUBSTITUTE($AB353,AO$208,""))=0,””, LEN($AB353)-LEN(SUBSTITUTE($AB353,AO$208,""))),"")</f>
        <v/>
      </c>
      <c r="AP353" s="30" t="str" cm="1">
        <f t="array" ref="AP353">IFERROR(IF(LEN($AB353)-LEN(SUBSTITUTE($AB353,AP$208,""))=0,””, LEN($AB353)-LEN(SUBSTITUTE($AB353,AP$208,""))),"")</f>
        <v/>
      </c>
      <c r="AQ353" s="30" t="str" cm="1">
        <f t="array" ref="AQ353">IFERROR(IF(LEN($AB353)-LEN(SUBSTITUTE($AB353,AQ$208,""))=0,””, LEN($AB353)-LEN(SUBSTITUTE($AB353,AQ$208,""))),"")</f>
        <v/>
      </c>
      <c r="AR353" s="30" t="str" cm="1">
        <f t="array" ref="AR353">IFERROR(IF(LEN($AB353)-LEN(SUBSTITUTE($AB353,AR$208,""))=0,””, LEN($AB353)-LEN(SUBSTITUTE($AB353,AR$208,""))),"")</f>
        <v/>
      </c>
      <c r="AS353" s="30" t="str" cm="1">
        <f t="array" ref="AS353">IFERROR(IF(LEN($AB353)-LEN(SUBSTITUTE($AB353,AS$208,""))=0,””, LEN($AB353)-LEN(SUBSTITUTE($AB353,AS$208,""))),"")</f>
        <v/>
      </c>
      <c r="AT353" s="30" t="str" cm="1">
        <f t="array" ref="AT353">IFERROR(IF(LEN($AB353)-LEN(SUBSTITUTE($AB353,AT$208,""))=0,””, LEN($AB353)-LEN(SUBSTITUTE($AB353,AT$208,""))),"")</f>
        <v/>
      </c>
      <c r="AU353" s="30" t="str" cm="1">
        <f t="array" ref="AU353">IFERROR(IF(LEN($AB353)-LEN(SUBSTITUTE($AB353,AU$208,""))=0,””, LEN($AB353)-LEN(SUBSTITUTE($AB353,AU$208,""))),"")</f>
        <v/>
      </c>
      <c r="AV353" s="30" t="str" cm="1">
        <f t="array" ref="AV353">IFERROR(IF(LEN($AB353)-LEN(SUBSTITUTE($AB353,AV$208,""))=0,””, LEN($AB353)-LEN(SUBSTITUTE($AB353,AV$208,""))),"")</f>
        <v/>
      </c>
      <c r="AW353" s="30" t="str" cm="1">
        <f t="array" ref="AW353">IFERROR(IF(LEN($AB353)-LEN(SUBSTITUTE($AB353,AW$208,""))=0,””, LEN($AB353)-LEN(SUBSTITUTE($AB353,AW$208,""))),"")</f>
        <v/>
      </c>
      <c r="AX353" s="30" t="str" cm="1">
        <f t="array" ref="AX353">IFERROR(IF(LEN($AB353)-LEN(SUBSTITUTE($AB353,AX$208,""))=0,””, LEN($AB353)-LEN(SUBSTITUTE($AB353,AX$208,""))),"")</f>
        <v/>
      </c>
      <c r="AY353" s="30" t="str" cm="1">
        <f t="array" ref="AY353">IFERROR(IF(LEN($AB353)-LEN(SUBSTITUTE($AB353,AY$208,""))=0,””, LEN($AB353)-LEN(SUBSTITUTE($AB353,AY$208,""))),"")</f>
        <v/>
      </c>
      <c r="AZ353" s="30" t="str" cm="1">
        <f t="array" ref="AZ353">IFERROR(IF(LEN($AB353)-LEN(SUBSTITUTE($AB353,AZ$208,""))=0,””, LEN($AB353)-LEN(SUBSTITUTE($AB353,AZ$208,""))),"")</f>
        <v/>
      </c>
    </row>
    <row r="354" spans="1:238" hidden="1" x14ac:dyDescent="0.3">
      <c r="A354" s="31" t="s">
        <v>741</v>
      </c>
      <c r="B354" s="31" t="str">
        <f>VLOOKUP($A354,POINTS!$O$3:$W$168,B$232,FALSE)</f>
        <v>Nativity of the Blessed Virgin Mary Catholic Church - High Hill</v>
      </c>
      <c r="C354" s="31" t="str">
        <f>VLOOKUP($A354,POINTS!$O$3:$W$168,C$232,FALSE)</f>
        <v>High Hill</v>
      </c>
      <c r="D354" s="32">
        <f>VLOOKUP($A354,POINTS!$O$3:$W$168,D$232,FALSE)</f>
        <v>29.717417999999999</v>
      </c>
      <c r="E354" s="32">
        <f>VLOOKUP($A354,POINTS!$O$3:$W$168,E$232,FALSE)</f>
        <v>-96.927837999999994</v>
      </c>
      <c r="F354" s="31">
        <f>VLOOKUP($A354,POINTS!$O$3:$W$168,F$232,FALSE)</f>
        <v>0</v>
      </c>
      <c r="G354" s="31">
        <f>VLOOKUP($A354,POINTS!$O$3:$W$168,G$232,FALSE)</f>
        <v>144</v>
      </c>
      <c r="H354" s="31">
        <f>VLOOKUP($A354,POINTS!$O$3:$W$168,H$232,FALSE)</f>
        <v>0</v>
      </c>
      <c r="I354" s="7">
        <f>ROUNDUP(VLOOKUP(A354,POINTS!$A$3:$J$168,10,FALSE)/2,0)</f>
        <v>36</v>
      </c>
      <c r="Z354" s="29"/>
      <c r="AA354" s="29" t="str">
        <f t="shared" ref="AA354" si="7436">AB353</f>
        <v/>
      </c>
      <c r="AB354" s="7" t="str">
        <f t="shared" ref="AB354" si="7437">IFERROR(VLOOKUP(AB353,$A$615:$E$638,5,FALSE)*AB359,"")</f>
        <v/>
      </c>
      <c r="AC354" s="31" t="str">
        <f t="shared" ref="AC354" si="7438">IF(AC353="APPROVED",AB354,"")</f>
        <v/>
      </c>
      <c r="AD354" s="7" t="str">
        <f t="shared" si="7435"/>
        <v/>
      </c>
      <c r="AE354" s="7">
        <f t="shared" ref="AE354:AZ354" si="7439">IF(COUNTIF($AE356:$IE356,"*"&amp;AE$208&amp;"*")=0,0,COUNTIF($AE356:$IE356,"*"&amp;AE$208&amp;"*"))</f>
        <v>0</v>
      </c>
      <c r="AF354" s="7">
        <f t="shared" si="7439"/>
        <v>0</v>
      </c>
      <c r="AG354" s="7">
        <f t="shared" si="7439"/>
        <v>0</v>
      </c>
      <c r="AH354" s="7">
        <f t="shared" si="7439"/>
        <v>0</v>
      </c>
      <c r="AI354" s="7">
        <f t="shared" si="7439"/>
        <v>0</v>
      </c>
      <c r="AJ354" s="7">
        <f t="shared" si="7439"/>
        <v>0</v>
      </c>
      <c r="AK354" s="7">
        <f t="shared" si="7439"/>
        <v>0</v>
      </c>
      <c r="AL354" s="7">
        <f t="shared" si="7439"/>
        <v>0</v>
      </c>
      <c r="AM354" s="7">
        <f t="shared" si="7439"/>
        <v>0</v>
      </c>
      <c r="AN354" s="7">
        <f t="shared" si="7439"/>
        <v>0</v>
      </c>
      <c r="AO354" s="7">
        <f t="shared" si="7439"/>
        <v>0</v>
      </c>
      <c r="AP354" s="7">
        <f t="shared" si="7439"/>
        <v>0</v>
      </c>
      <c r="AQ354" s="7">
        <f t="shared" si="7439"/>
        <v>0</v>
      </c>
      <c r="AR354" s="7">
        <f t="shared" si="7439"/>
        <v>0</v>
      </c>
      <c r="AS354" s="7">
        <f t="shared" si="7439"/>
        <v>0</v>
      </c>
      <c r="AT354" s="7">
        <f t="shared" si="7439"/>
        <v>0</v>
      </c>
      <c r="AU354" s="7">
        <f t="shared" si="7439"/>
        <v>0</v>
      </c>
      <c r="AV354" s="7">
        <f t="shared" si="7439"/>
        <v>0</v>
      </c>
      <c r="AW354" s="7">
        <f t="shared" si="7439"/>
        <v>0</v>
      </c>
      <c r="AX354" s="7">
        <f t="shared" si="7439"/>
        <v>0</v>
      </c>
      <c r="AY354" s="7">
        <f t="shared" si="7439"/>
        <v>0</v>
      </c>
      <c r="AZ354" s="7">
        <f t="shared" si="7439"/>
        <v>0</v>
      </c>
    </row>
    <row r="355" spans="1:238" hidden="1" x14ac:dyDescent="0.3">
      <c r="A355" s="31" t="s">
        <v>742</v>
      </c>
      <c r="B355" s="31" t="str">
        <f>VLOOKUP($A355,POINTS!$O$3:$W$168,B$232,FALSE)</f>
        <v>St. Mary's Church - Plantersville</v>
      </c>
      <c r="C355" s="31" t="str">
        <f>VLOOKUP($A355,POINTS!$O$3:$W$168,C$232,FALSE)</f>
        <v>Plantersville</v>
      </c>
      <c r="D355" s="32">
        <f>VLOOKUP($A355,POINTS!$O$3:$W$168,D$232,FALSE)</f>
        <v>30.368827</v>
      </c>
      <c r="E355" s="32">
        <f>VLOOKUP($A355,POINTS!$O$3:$W$168,E$232,FALSE)</f>
        <v>-95.871204000000006</v>
      </c>
      <c r="F355" s="31">
        <f>VLOOKUP($A355,POINTS!$O$3:$W$168,F$232,FALSE)</f>
        <v>0</v>
      </c>
      <c r="G355" s="31">
        <f>VLOOKUP($A355,POINTS!$O$3:$W$168,G$232,FALSE)</f>
        <v>132</v>
      </c>
      <c r="H355" s="31">
        <f>VLOOKUP($A355,POINTS!$O$3:$W$168,H$232,FALSE)</f>
        <v>0</v>
      </c>
      <c r="I355" s="7">
        <f>ROUNDUP(VLOOKUP(A355,POINTS!$A$3:$J$168,10,FALSE)/2,0)</f>
        <v>17</v>
      </c>
      <c r="Z355" s="29"/>
      <c r="AA355" s="29"/>
      <c r="AB355" s="7" t="str">
        <f t="shared" ref="AB355:AB356" si="7440">IFERROR(VLOOKUP(AA355,$F$449:$V$496,2,FALSE),"")</f>
        <v/>
      </c>
      <c r="AD355" s="7" t="str">
        <f t="shared" ref="AD355" si="7441">IF(AB353="","",AA353)</f>
        <v/>
      </c>
      <c r="AE355" s="7" t="str">
        <f t="shared" ref="AE355" si="7442">IFERROR(VLOOKUP($AD355&amp;"X",$AL$449:$ID$546,COLUMN(B351),FALSE),"")</f>
        <v/>
      </c>
      <c r="AF355" s="7" t="str">
        <f t="shared" ref="AF355" si="7443">IFERROR(VLOOKUP($AD355&amp;"X",$AL$449:$ID$546,COLUMN(C351),FALSE),"")</f>
        <v/>
      </c>
      <c r="AG355" s="7" t="str">
        <f t="shared" ref="AG355" si="7444">IFERROR(VLOOKUP($AD355&amp;"X",$AL$449:$ID$546,COLUMN(D351),FALSE),"")</f>
        <v/>
      </c>
      <c r="AH355" s="7" t="str">
        <f t="shared" ref="AH355" si="7445">IFERROR(VLOOKUP($AD355&amp;"X",$AL$449:$ID$546,COLUMN(E351),FALSE),"")</f>
        <v/>
      </c>
      <c r="AI355" s="7" t="str">
        <f t="shared" ref="AI355" si="7446">IFERROR(VLOOKUP($AD355&amp;"X",$AL$449:$ID$546,COLUMN(F351),FALSE),"")</f>
        <v/>
      </c>
      <c r="AJ355" s="7" t="str">
        <f t="shared" ref="AJ355" si="7447">IFERROR(VLOOKUP($AD355&amp;"X",$AL$449:$ID$546,COLUMN(G351),FALSE),"")</f>
        <v/>
      </c>
      <c r="AK355" s="7" t="str">
        <f t="shared" ref="AK355" si="7448">IFERROR(VLOOKUP($AD355&amp;"X",$AL$449:$ID$546,COLUMN(H351),FALSE),"")</f>
        <v/>
      </c>
      <c r="AL355" s="7" t="str">
        <f t="shared" ref="AL355" si="7449">IFERROR(VLOOKUP($AD355&amp;"X",$AL$449:$ID$546,COLUMN(I351),FALSE),"")</f>
        <v/>
      </c>
      <c r="AM355" s="7" t="str">
        <f t="shared" ref="AM355" si="7450">IFERROR(VLOOKUP($AD355&amp;"X",$AL$449:$ID$546,COLUMN(J351),FALSE),"")</f>
        <v/>
      </c>
      <c r="AN355" s="7" t="str">
        <f t="shared" ref="AN355" si="7451">IFERROR(VLOOKUP($AD355&amp;"X",$AL$449:$ID$546,COLUMN(K351),FALSE),"")</f>
        <v/>
      </c>
      <c r="AO355" s="7" t="str">
        <f t="shared" ref="AO355" si="7452">IFERROR(VLOOKUP($AD355&amp;"X",$AL$449:$ID$546,COLUMN(L351),FALSE),"")</f>
        <v/>
      </c>
      <c r="AP355" s="7" t="str">
        <f t="shared" ref="AP355" si="7453">IFERROR(VLOOKUP($AD355&amp;"X",$AL$449:$ID$546,COLUMN(M351),FALSE),"")</f>
        <v/>
      </c>
      <c r="AQ355" s="7" t="str">
        <f t="shared" ref="AQ355" si="7454">IFERROR(VLOOKUP($AD355&amp;"X",$AL$449:$ID$546,COLUMN(N351),FALSE),"")</f>
        <v/>
      </c>
      <c r="AR355" s="7" t="str">
        <f t="shared" ref="AR355" si="7455">IFERROR(VLOOKUP($AD355&amp;"X",$AL$449:$ID$546,COLUMN(O351),FALSE),"")</f>
        <v/>
      </c>
      <c r="AS355" s="7" t="str">
        <f t="shared" ref="AS355" si="7456">IFERROR(VLOOKUP($AD355&amp;"X",$AL$449:$ID$546,COLUMN(P351),FALSE),"")</f>
        <v/>
      </c>
      <c r="AT355" s="7" t="str">
        <f t="shared" ref="AT355" si="7457">IFERROR(VLOOKUP($AD355&amp;"X",$AL$449:$ID$546,COLUMN(Q351),FALSE),"")</f>
        <v/>
      </c>
      <c r="AU355" s="7" t="str">
        <f t="shared" ref="AU355" si="7458">IFERROR(VLOOKUP($AD355&amp;"X",$AL$449:$ID$546,COLUMN(R351),FALSE),"")</f>
        <v/>
      </c>
      <c r="AV355" s="7" t="str">
        <f t="shared" ref="AV355" si="7459">IFERROR(VLOOKUP($AD355&amp;"X",$AL$449:$ID$546,COLUMN(S351),FALSE),"")</f>
        <v/>
      </c>
      <c r="AW355" s="7" t="str">
        <f t="shared" ref="AW355" si="7460">IFERROR(VLOOKUP($AD355&amp;"X",$AL$449:$ID$546,COLUMN(T351),FALSE),"")</f>
        <v/>
      </c>
      <c r="AX355" s="7" t="str">
        <f t="shared" ref="AX355" si="7461">IFERROR(VLOOKUP($AD355&amp;"X",$AL$449:$ID$546,COLUMN(U351),FALSE),"")</f>
        <v/>
      </c>
      <c r="AY355" s="7" t="str">
        <f t="shared" ref="AY355" si="7462">IFERROR(VLOOKUP($AD355&amp;"X",$AL$449:$ID$546,COLUMN(V351),FALSE),"")</f>
        <v/>
      </c>
      <c r="AZ355" s="7" t="str">
        <f t="shared" ref="AZ355" si="7463">IFERROR(VLOOKUP($AD355&amp;"X",$AL$449:$ID$546,COLUMN(W351),FALSE),"")</f>
        <v/>
      </c>
      <c r="BA355" s="7" t="str">
        <f t="shared" ref="BA355" si="7464">IFERROR(VLOOKUP($AD355&amp;"X",$AL$449:$ID$546,COLUMN(X351),FALSE),"")</f>
        <v/>
      </c>
      <c r="BB355" s="7" t="str">
        <f t="shared" ref="BB355" si="7465">IFERROR(VLOOKUP($AD355&amp;"X",$AL$449:$ID$546,COLUMN(Y351),FALSE),"")</f>
        <v/>
      </c>
      <c r="BC355" s="7" t="str">
        <f t="shared" ref="BC355" si="7466">IFERROR(VLOOKUP($AD355&amp;"X",$AL$449:$ID$546,COLUMN(Z351),FALSE),"")</f>
        <v/>
      </c>
      <c r="BD355" s="7" t="str">
        <f t="shared" ref="BD355" si="7467">IFERROR(VLOOKUP($AD355&amp;"X",$AL$449:$ID$546,COLUMN(AA351),FALSE),"")</f>
        <v/>
      </c>
      <c r="BE355" s="7" t="str">
        <f t="shared" ref="BE355" si="7468">IFERROR(VLOOKUP($AD355&amp;"X",$AL$449:$ID$546,COLUMN(AB351),FALSE),"")</f>
        <v/>
      </c>
      <c r="BF355" s="7" t="str">
        <f t="shared" ref="BF355" si="7469">IFERROR(VLOOKUP($AD355&amp;"X",$AL$449:$ID$546,COLUMN(AC351),FALSE),"")</f>
        <v/>
      </c>
      <c r="BG355" s="7" t="str">
        <f t="shared" ref="BG355" si="7470">IFERROR(VLOOKUP($AD355&amp;"X",$AL$449:$ID$546,COLUMN(AD351),FALSE),"")</f>
        <v/>
      </c>
      <c r="BH355" s="7" t="str">
        <f t="shared" ref="BH355" si="7471">IFERROR(VLOOKUP($AD355&amp;"X",$AL$449:$ID$546,COLUMN(AE351),FALSE),"")</f>
        <v/>
      </c>
      <c r="BI355" s="7" t="str">
        <f t="shared" ref="BI355" si="7472">IFERROR(VLOOKUP($AD355&amp;"X",$AL$449:$ID$546,COLUMN(AF351),FALSE),"")</f>
        <v/>
      </c>
      <c r="BJ355" s="7" t="str">
        <f t="shared" ref="BJ355" si="7473">IFERROR(VLOOKUP($AD355&amp;"X",$AL$449:$ID$546,COLUMN(AG351),FALSE),"")</f>
        <v/>
      </c>
      <c r="BK355" s="7" t="str">
        <f t="shared" ref="BK355" si="7474">IFERROR(VLOOKUP($AD355&amp;"X",$AL$449:$ID$546,COLUMN(AH351),FALSE),"")</f>
        <v/>
      </c>
      <c r="BL355" s="7" t="str">
        <f t="shared" ref="BL355" si="7475">IFERROR(VLOOKUP($AD355&amp;"X",$AL$449:$ID$546,COLUMN(AI351),FALSE),"")</f>
        <v/>
      </c>
      <c r="BM355" s="7" t="str">
        <f t="shared" ref="BM355" si="7476">IFERROR(VLOOKUP($AD355&amp;"X",$AL$449:$ID$546,COLUMN(AJ351),FALSE),"")</f>
        <v/>
      </c>
      <c r="BN355" s="7" t="str">
        <f t="shared" ref="BN355" si="7477">IFERROR(VLOOKUP($AD355&amp;"X",$AL$449:$ID$546,COLUMN(AK351),FALSE),"")</f>
        <v/>
      </c>
      <c r="BO355" s="7" t="str">
        <f t="shared" ref="BO355" si="7478">IFERROR(VLOOKUP($AD355&amp;"X",$AL$449:$ID$546,COLUMN(AL351),FALSE),"")</f>
        <v/>
      </c>
      <c r="BP355" s="7" t="str">
        <f t="shared" ref="BP355" si="7479">IFERROR(VLOOKUP($AD355&amp;"X",$AL$449:$ID$546,COLUMN(AM351),FALSE),"")</f>
        <v/>
      </c>
      <c r="BQ355" s="7" t="str">
        <f t="shared" ref="BQ355" si="7480">IFERROR(VLOOKUP($AD355&amp;"X",$AL$449:$ID$546,COLUMN(AN351),FALSE),"")</f>
        <v/>
      </c>
      <c r="BR355" s="7" t="str">
        <f t="shared" ref="BR355" si="7481">IFERROR(VLOOKUP($AD355&amp;"X",$AL$449:$ID$546,COLUMN(AO351),FALSE),"")</f>
        <v/>
      </c>
      <c r="BS355" s="7" t="str">
        <f t="shared" ref="BS355" si="7482">IFERROR(VLOOKUP($AD355&amp;"X",$AL$449:$ID$546,COLUMN(AP351),FALSE),"")</f>
        <v/>
      </c>
      <c r="BT355" s="7" t="str">
        <f t="shared" ref="BT355" si="7483">IFERROR(VLOOKUP($AD355&amp;"X",$AL$449:$ID$546,COLUMN(AQ351),FALSE),"")</f>
        <v/>
      </c>
      <c r="BU355" s="7" t="str">
        <f t="shared" ref="BU355" si="7484">IFERROR(VLOOKUP($AD355&amp;"X",$AL$449:$ID$546,COLUMN(AR351),FALSE),"")</f>
        <v/>
      </c>
      <c r="BV355" s="7" t="str">
        <f t="shared" ref="BV355" si="7485">IFERROR(VLOOKUP($AD355&amp;"X",$AL$449:$ID$546,COLUMN(AS351),FALSE),"")</f>
        <v/>
      </c>
      <c r="BW355" s="7" t="str">
        <f t="shared" ref="BW355" si="7486">IFERROR(VLOOKUP($AD355&amp;"X",$AL$449:$ID$546,COLUMN(AT351),FALSE),"")</f>
        <v/>
      </c>
      <c r="BX355" s="7" t="str">
        <f t="shared" ref="BX355" si="7487">IFERROR(VLOOKUP($AD355&amp;"X",$AL$449:$ID$546,COLUMN(AU351),FALSE),"")</f>
        <v/>
      </c>
      <c r="BY355" s="7" t="str">
        <f t="shared" ref="BY355" si="7488">IFERROR(VLOOKUP($AD355&amp;"X",$AL$449:$ID$546,COLUMN(AV351),FALSE),"")</f>
        <v/>
      </c>
      <c r="BZ355" s="7" t="str">
        <f t="shared" ref="BZ355" si="7489">IFERROR(VLOOKUP($AD355&amp;"X",$AL$449:$ID$546,COLUMN(AW351),FALSE),"")</f>
        <v/>
      </c>
      <c r="CA355" s="7" t="str">
        <f t="shared" ref="CA355" si="7490">IFERROR(VLOOKUP($AD355&amp;"X",$AL$449:$ID$546,COLUMN(AX351),FALSE),"")</f>
        <v/>
      </c>
      <c r="CB355" s="7" t="str">
        <f t="shared" ref="CB355" si="7491">IFERROR(VLOOKUP($AD355&amp;"X",$AL$449:$ID$546,COLUMN(AY351),FALSE),"")</f>
        <v/>
      </c>
      <c r="CC355" s="7" t="str">
        <f t="shared" ref="CC355" si="7492">IFERROR(VLOOKUP($AD355&amp;"X",$AL$449:$ID$546,COLUMN(AZ351),FALSE),"")</f>
        <v/>
      </c>
      <c r="CD355" s="7" t="str">
        <f t="shared" ref="CD355" si="7493">IFERROR(VLOOKUP($AD355&amp;"X",$AL$449:$ID$546,COLUMN(BA351),FALSE),"")</f>
        <v/>
      </c>
      <c r="CE355" s="7" t="str">
        <f t="shared" ref="CE355" si="7494">IFERROR(VLOOKUP($AD355&amp;"X",$AL$449:$ID$546,COLUMN(BB351),FALSE),"")</f>
        <v/>
      </c>
      <c r="CF355" s="7" t="str">
        <f t="shared" ref="CF355" si="7495">IFERROR(VLOOKUP($AD355&amp;"X",$AL$449:$ID$546,COLUMN(BC351),FALSE),"")</f>
        <v/>
      </c>
      <c r="CG355" s="7" t="str">
        <f t="shared" ref="CG355" si="7496">IFERROR(VLOOKUP($AD355&amp;"X",$AL$449:$ID$546,COLUMN(BD351),FALSE),"")</f>
        <v/>
      </c>
      <c r="CH355" s="7" t="str">
        <f t="shared" ref="CH355" si="7497">IFERROR(VLOOKUP($AD355&amp;"X",$AL$449:$ID$546,COLUMN(BE351),FALSE),"")</f>
        <v/>
      </c>
      <c r="CI355" s="7" t="str">
        <f t="shared" ref="CI355" si="7498">IFERROR(VLOOKUP($AD355&amp;"X",$AL$449:$ID$546,COLUMN(BF351),FALSE),"")</f>
        <v/>
      </c>
      <c r="CJ355" s="7" t="str">
        <f t="shared" ref="CJ355" si="7499">IFERROR(VLOOKUP($AD355&amp;"X",$AL$449:$ID$546,COLUMN(BG351),FALSE),"")</f>
        <v/>
      </c>
      <c r="CK355" s="7" t="str">
        <f t="shared" ref="CK355" si="7500">IFERROR(VLOOKUP($AD355&amp;"X",$AL$449:$ID$546,COLUMN(BH351),FALSE),"")</f>
        <v/>
      </c>
      <c r="CL355" s="7" t="str">
        <f t="shared" ref="CL355" si="7501">IFERROR(VLOOKUP($AD355&amp;"X",$AL$449:$ID$546,COLUMN(BI351),FALSE),"")</f>
        <v/>
      </c>
      <c r="CM355" s="7" t="str">
        <f t="shared" ref="CM355" si="7502">IFERROR(VLOOKUP($AD355&amp;"X",$AL$449:$ID$546,COLUMN(BJ351),FALSE),"")</f>
        <v/>
      </c>
      <c r="CN355" s="7" t="str">
        <f t="shared" ref="CN355" si="7503">IFERROR(VLOOKUP($AD355&amp;"X",$AL$449:$ID$546,COLUMN(BK351),FALSE),"")</f>
        <v/>
      </c>
      <c r="CO355" s="7" t="str">
        <f t="shared" ref="CO355" si="7504">IFERROR(VLOOKUP($AD355&amp;"X",$AL$449:$ID$546,COLUMN(BL351),FALSE),"")</f>
        <v/>
      </c>
      <c r="CP355" s="7" t="str">
        <f t="shared" ref="CP355" si="7505">IFERROR(VLOOKUP($AD355&amp;"X",$AL$449:$ID$546,COLUMN(BM351),FALSE),"")</f>
        <v/>
      </c>
      <c r="CQ355" s="7" t="str">
        <f t="shared" ref="CQ355" si="7506">IFERROR(VLOOKUP($AD355&amp;"X",$AL$449:$ID$546,COLUMN(BN351),FALSE),"")</f>
        <v/>
      </c>
      <c r="CR355" s="7" t="str">
        <f t="shared" ref="CR355" si="7507">IFERROR(VLOOKUP($AD355&amp;"X",$AL$449:$ID$546,COLUMN(BO351),FALSE),"")</f>
        <v/>
      </c>
      <c r="CS355" s="7" t="str">
        <f t="shared" ref="CS355" si="7508">IFERROR(VLOOKUP($AD355&amp;"X",$AL$449:$ID$546,COLUMN(BP351),FALSE),"")</f>
        <v/>
      </c>
      <c r="CT355" s="7" t="str">
        <f t="shared" ref="CT355" si="7509">IFERROR(VLOOKUP($AD355&amp;"X",$AL$449:$ID$546,COLUMN(BQ351),FALSE),"")</f>
        <v/>
      </c>
      <c r="CU355" s="7" t="str">
        <f t="shared" ref="CU355" si="7510">IFERROR(VLOOKUP($AD355&amp;"X",$AL$449:$ID$546,COLUMN(BR351),FALSE),"")</f>
        <v/>
      </c>
      <c r="CV355" s="7" t="str">
        <f t="shared" ref="CV355" si="7511">IFERROR(VLOOKUP($AD355&amp;"X",$AL$449:$ID$546,COLUMN(BS351),FALSE),"")</f>
        <v/>
      </c>
      <c r="CW355" s="7" t="str">
        <f t="shared" ref="CW355" si="7512">IFERROR(VLOOKUP($AD355&amp;"X",$AL$449:$ID$546,COLUMN(BT351),FALSE),"")</f>
        <v/>
      </c>
      <c r="CX355" s="7" t="str">
        <f t="shared" ref="CX355" si="7513">IFERROR(VLOOKUP($AD355&amp;"X",$AL$449:$ID$546,COLUMN(BU351),FALSE),"")</f>
        <v/>
      </c>
      <c r="CY355" s="7" t="str">
        <f t="shared" ref="CY355" si="7514">IFERROR(VLOOKUP($AD355&amp;"X",$AL$449:$ID$546,COLUMN(BV351),FALSE),"")</f>
        <v/>
      </c>
      <c r="CZ355" s="7" t="str">
        <f t="shared" ref="CZ355" si="7515">IFERROR(VLOOKUP($AD355&amp;"X",$AL$449:$ID$546,COLUMN(BW351),FALSE),"")</f>
        <v/>
      </c>
      <c r="DA355" s="7" t="str">
        <f t="shared" ref="DA355" si="7516">IFERROR(VLOOKUP($AD355&amp;"X",$AL$449:$ID$546,COLUMN(BX351),FALSE),"")</f>
        <v/>
      </c>
      <c r="DB355" s="7" t="str">
        <f t="shared" ref="DB355" si="7517">IFERROR(VLOOKUP($AD355&amp;"X",$AL$449:$ID$546,COLUMN(BY351),FALSE),"")</f>
        <v/>
      </c>
      <c r="DC355" s="7" t="str">
        <f t="shared" ref="DC355" si="7518">IFERROR(VLOOKUP($AD355&amp;"X",$AL$449:$ID$546,COLUMN(BZ351),FALSE),"")</f>
        <v/>
      </c>
      <c r="DD355" s="7" t="str">
        <f t="shared" ref="DD355" si="7519">IFERROR(VLOOKUP($AD355&amp;"X",$AL$449:$ID$546,COLUMN(CA351),FALSE),"")</f>
        <v/>
      </c>
      <c r="DE355" s="7" t="str">
        <f t="shared" ref="DE355" si="7520">IFERROR(VLOOKUP($AD355&amp;"X",$AL$449:$ID$546,COLUMN(CB351),FALSE),"")</f>
        <v/>
      </c>
      <c r="DF355" s="7" t="str">
        <f t="shared" ref="DF355" si="7521">IFERROR(VLOOKUP($AD355&amp;"X",$AL$449:$ID$546,COLUMN(CC351),FALSE),"")</f>
        <v/>
      </c>
      <c r="DG355" s="7" t="str">
        <f t="shared" ref="DG355" si="7522">IFERROR(VLOOKUP($AD355&amp;"X",$AL$449:$ID$546,COLUMN(CD351),FALSE),"")</f>
        <v/>
      </c>
      <c r="DH355" s="7" t="str">
        <f t="shared" ref="DH355" si="7523">IFERROR(VLOOKUP($AD355&amp;"X",$AL$449:$ID$546,COLUMN(CE351),FALSE),"")</f>
        <v/>
      </c>
      <c r="DI355" s="7" t="str">
        <f t="shared" ref="DI355" si="7524">IFERROR(VLOOKUP($AD355&amp;"X",$AL$449:$ID$546,COLUMN(CF351),FALSE),"")</f>
        <v/>
      </c>
      <c r="DJ355" s="7" t="str">
        <f t="shared" ref="DJ355" si="7525">IFERROR(VLOOKUP($AD355&amp;"X",$AL$449:$ID$546,COLUMN(CG351),FALSE),"")</f>
        <v/>
      </c>
      <c r="DK355" s="7" t="str">
        <f t="shared" ref="DK355" si="7526">IFERROR(VLOOKUP($AD355&amp;"X",$AL$449:$ID$546,COLUMN(CH351),FALSE),"")</f>
        <v/>
      </c>
      <c r="DL355" s="7" t="str">
        <f t="shared" ref="DL355" si="7527">IFERROR(VLOOKUP($AD355&amp;"X",$AL$449:$ID$546,COLUMN(CI351),FALSE),"")</f>
        <v/>
      </c>
      <c r="DM355" s="7" t="str">
        <f t="shared" ref="DM355" si="7528">IFERROR(VLOOKUP($AD355&amp;"X",$AL$449:$ID$546,COLUMN(CJ351),FALSE),"")</f>
        <v/>
      </c>
      <c r="DN355" s="7" t="str">
        <f t="shared" ref="DN355" si="7529">IFERROR(VLOOKUP($AD355&amp;"X",$AL$449:$ID$546,COLUMN(CK351),FALSE),"")</f>
        <v/>
      </c>
      <c r="DO355" s="7" t="str">
        <f t="shared" ref="DO355" si="7530">IFERROR(VLOOKUP($AD355&amp;"X",$AL$449:$ID$546,COLUMN(CL351),FALSE),"")</f>
        <v/>
      </c>
      <c r="DP355" s="7" t="str">
        <f t="shared" ref="DP355" si="7531">IFERROR(VLOOKUP($AD355&amp;"X",$AL$449:$ID$546,COLUMN(CM351),FALSE),"")</f>
        <v/>
      </c>
      <c r="DQ355" s="7" t="str">
        <f t="shared" ref="DQ355" si="7532">IFERROR(VLOOKUP($AD355&amp;"X",$AL$449:$ID$546,COLUMN(CN351),FALSE),"")</f>
        <v/>
      </c>
      <c r="DR355" s="7" t="str">
        <f t="shared" ref="DR355" si="7533">IFERROR(VLOOKUP($AD355&amp;"X",$AL$449:$ID$546,COLUMN(CO351),FALSE),"")</f>
        <v/>
      </c>
      <c r="DS355" s="7" t="str">
        <f t="shared" ref="DS355" si="7534">IFERROR(VLOOKUP($AD355&amp;"X",$AL$449:$ID$546,COLUMN(CP351),FALSE),"")</f>
        <v/>
      </c>
      <c r="DT355" s="7" t="str">
        <f t="shared" ref="DT355" si="7535">IFERROR(VLOOKUP($AD355&amp;"X",$AL$449:$ID$546,COLUMN(CQ351),FALSE),"")</f>
        <v/>
      </c>
      <c r="DU355" s="7" t="str">
        <f t="shared" ref="DU355" si="7536">IFERROR(VLOOKUP($AD355&amp;"X",$AL$449:$ID$546,COLUMN(CR351),FALSE),"")</f>
        <v/>
      </c>
      <c r="DV355" s="7" t="str">
        <f t="shared" ref="DV355" si="7537">IFERROR(VLOOKUP($AD355&amp;"X",$AL$449:$ID$546,COLUMN(CS351),FALSE),"")</f>
        <v/>
      </c>
      <c r="DW355" s="7" t="str">
        <f t="shared" ref="DW355" si="7538">IFERROR(VLOOKUP($AD355&amp;"X",$AL$449:$ID$546,COLUMN(CT351),FALSE),"")</f>
        <v/>
      </c>
      <c r="DX355" s="7" t="str">
        <f t="shared" ref="DX355" si="7539">IFERROR(VLOOKUP($AD355&amp;"X",$AL$449:$ID$546,COLUMN(CU351),FALSE),"")</f>
        <v/>
      </c>
      <c r="DY355" s="7" t="str">
        <f t="shared" ref="DY355" si="7540">IFERROR(VLOOKUP($AD355&amp;"X",$AL$449:$ID$546,COLUMN(CV351),FALSE),"")</f>
        <v/>
      </c>
      <c r="DZ355" s="7" t="str">
        <f t="shared" ref="DZ355" si="7541">IFERROR(VLOOKUP($AD355&amp;"X",$AL$449:$ID$546,COLUMN(CW351),FALSE),"")</f>
        <v/>
      </c>
      <c r="EA355" s="7" t="str">
        <f t="shared" ref="EA355" si="7542">IFERROR(VLOOKUP($AD355&amp;"X",$AL$449:$ID$546,COLUMN(CX351),FALSE),"")</f>
        <v/>
      </c>
      <c r="EB355" s="7" t="str">
        <f t="shared" ref="EB355" si="7543">IFERROR(VLOOKUP($AD355&amp;"X",$AL$449:$ID$546,COLUMN(CY351),FALSE),"")</f>
        <v/>
      </c>
      <c r="EC355" s="7" t="str">
        <f t="shared" ref="EC355" si="7544">IFERROR(VLOOKUP($AD355&amp;"X",$AL$449:$ID$546,COLUMN(CZ351),FALSE),"")</f>
        <v/>
      </c>
      <c r="ED355" s="7" t="str">
        <f t="shared" ref="ED355" si="7545">IFERROR(VLOOKUP($AD355&amp;"X",$AL$449:$ID$546,COLUMN(DA351),FALSE),"")</f>
        <v/>
      </c>
      <c r="EE355" s="7" t="str">
        <f t="shared" ref="EE355" si="7546">IFERROR(VLOOKUP($AD355&amp;"X",$AL$449:$ID$546,COLUMN(DB351),FALSE),"")</f>
        <v/>
      </c>
      <c r="EF355" s="7" t="str">
        <f t="shared" ref="EF355" si="7547">IFERROR(VLOOKUP($AD355&amp;"X",$AL$449:$ID$546,COLUMN(DC351),FALSE),"")</f>
        <v/>
      </c>
      <c r="EG355" s="7" t="str">
        <f t="shared" ref="EG355" si="7548">IFERROR(VLOOKUP($AD355&amp;"X",$AL$449:$ID$546,COLUMN(DD351),FALSE),"")</f>
        <v/>
      </c>
      <c r="EH355" s="7" t="str">
        <f t="shared" ref="EH355" si="7549">IFERROR(VLOOKUP($AD355&amp;"X",$AL$449:$ID$546,COLUMN(DE351),FALSE),"")</f>
        <v/>
      </c>
      <c r="EI355" s="7" t="str">
        <f t="shared" ref="EI355" si="7550">IFERROR(VLOOKUP($AD355&amp;"X",$AL$449:$ID$546,COLUMN(DF351),FALSE),"")</f>
        <v/>
      </c>
      <c r="EJ355" s="7" t="str">
        <f t="shared" ref="EJ355" si="7551">IFERROR(VLOOKUP($AD355&amp;"X",$AL$449:$ID$546,COLUMN(DG351),FALSE),"")</f>
        <v/>
      </c>
      <c r="EK355" s="7" t="str">
        <f t="shared" ref="EK355" si="7552">IFERROR(VLOOKUP($AD355&amp;"X",$AL$449:$ID$546,COLUMN(DH351),FALSE),"")</f>
        <v/>
      </c>
      <c r="EL355" s="7" t="str">
        <f t="shared" ref="EL355" si="7553">IFERROR(VLOOKUP($AD355&amp;"X",$AL$449:$ID$546,COLUMN(DI351),FALSE),"")</f>
        <v/>
      </c>
      <c r="EM355" s="7" t="str">
        <f t="shared" ref="EM355" si="7554">IFERROR(VLOOKUP($AD355&amp;"X",$AL$449:$ID$546,COLUMN(DJ351),FALSE),"")</f>
        <v/>
      </c>
      <c r="EN355" s="7" t="str">
        <f t="shared" ref="EN355" si="7555">IFERROR(VLOOKUP($AD355&amp;"X",$AL$449:$ID$546,COLUMN(DK351),FALSE),"")</f>
        <v/>
      </c>
      <c r="EO355" s="7" t="str">
        <f t="shared" ref="EO355" si="7556">IFERROR(VLOOKUP($AD355&amp;"X",$AL$449:$ID$546,COLUMN(DL351),FALSE),"")</f>
        <v/>
      </c>
      <c r="EP355" s="7" t="str">
        <f t="shared" ref="EP355" si="7557">IFERROR(VLOOKUP($AD355&amp;"X",$AL$449:$ID$546,COLUMN(DM351),FALSE),"")</f>
        <v/>
      </c>
      <c r="EQ355" s="7" t="str">
        <f t="shared" ref="EQ355" si="7558">IFERROR(VLOOKUP($AD355&amp;"X",$AL$449:$ID$546,COLUMN(DN351),FALSE),"")</f>
        <v/>
      </c>
      <c r="ER355" s="7" t="str">
        <f t="shared" ref="ER355" si="7559">IFERROR(VLOOKUP($AD355&amp;"X",$AL$449:$ID$546,COLUMN(DO351),FALSE),"")</f>
        <v/>
      </c>
      <c r="ES355" s="7" t="str">
        <f t="shared" ref="ES355" si="7560">IFERROR(VLOOKUP($AD355&amp;"X",$AL$449:$ID$546,COLUMN(DP351),FALSE),"")</f>
        <v/>
      </c>
      <c r="ET355" s="7" t="str">
        <f t="shared" ref="ET355" si="7561">IFERROR(VLOOKUP($AD355&amp;"X",$AL$449:$ID$546,COLUMN(DQ351),FALSE),"")</f>
        <v/>
      </c>
      <c r="EU355" s="7" t="str">
        <f t="shared" ref="EU355" si="7562">IFERROR(VLOOKUP($AD355&amp;"X",$AL$449:$ID$546,COLUMN(DR351),FALSE),"")</f>
        <v/>
      </c>
      <c r="EV355" s="7" t="str">
        <f t="shared" ref="EV355" si="7563">IFERROR(VLOOKUP($AD355&amp;"X",$AL$449:$ID$546,COLUMN(DS351),FALSE),"")</f>
        <v/>
      </c>
      <c r="EW355" s="7" t="str">
        <f t="shared" ref="EW355" si="7564">IFERROR(VLOOKUP($AD355&amp;"X",$AL$449:$ID$546,COLUMN(DT351),FALSE),"")</f>
        <v/>
      </c>
      <c r="EX355" s="7" t="str">
        <f t="shared" ref="EX355" si="7565">IFERROR(VLOOKUP($AD355&amp;"X",$AL$449:$ID$546,COLUMN(DU351),FALSE),"")</f>
        <v/>
      </c>
      <c r="EY355" s="7" t="str">
        <f t="shared" ref="EY355" si="7566">IFERROR(VLOOKUP($AD355&amp;"X",$AL$449:$ID$546,COLUMN(DV351),FALSE),"")</f>
        <v/>
      </c>
      <c r="EZ355" s="7" t="str">
        <f t="shared" ref="EZ355" si="7567">IFERROR(VLOOKUP($AD355&amp;"X",$AL$449:$ID$546,COLUMN(DW351),FALSE),"")</f>
        <v/>
      </c>
      <c r="FA355" s="7" t="str">
        <f t="shared" ref="FA355" si="7568">IFERROR(VLOOKUP($AD355&amp;"X",$AL$449:$ID$546,COLUMN(DX351),FALSE),"")</f>
        <v/>
      </c>
      <c r="FB355" s="7" t="str">
        <f t="shared" ref="FB355" si="7569">IFERROR(VLOOKUP($AD355&amp;"X",$AL$449:$ID$546,COLUMN(DY351),FALSE),"")</f>
        <v/>
      </c>
      <c r="FC355" s="7" t="str">
        <f t="shared" ref="FC355" si="7570">IFERROR(VLOOKUP($AD355&amp;"X",$AL$449:$ID$546,COLUMN(DZ351),FALSE),"")</f>
        <v/>
      </c>
      <c r="FD355" s="7" t="str">
        <f t="shared" ref="FD355" si="7571">IFERROR(VLOOKUP($AD355&amp;"X",$AL$449:$ID$546,COLUMN(EA351),FALSE),"")</f>
        <v/>
      </c>
      <c r="FE355" s="7" t="str">
        <f t="shared" ref="FE355" si="7572">IFERROR(VLOOKUP($AD355&amp;"X",$AL$449:$ID$546,COLUMN(EB351),FALSE),"")</f>
        <v/>
      </c>
      <c r="FF355" s="7" t="str">
        <f t="shared" ref="FF355" si="7573">IFERROR(VLOOKUP($AD355&amp;"X",$AL$449:$ID$546,COLUMN(EC351),FALSE),"")</f>
        <v/>
      </c>
      <c r="FG355" s="7" t="str">
        <f t="shared" ref="FG355" si="7574">IFERROR(VLOOKUP($AD355&amp;"X",$AL$449:$ID$546,COLUMN(ED351),FALSE),"")</f>
        <v/>
      </c>
      <c r="FH355" s="7" t="str">
        <f t="shared" ref="FH355" si="7575">IFERROR(VLOOKUP($AD355&amp;"X",$AL$449:$ID$546,COLUMN(EE351),FALSE),"")</f>
        <v/>
      </c>
      <c r="FI355" s="7" t="str">
        <f t="shared" ref="FI355" si="7576">IFERROR(VLOOKUP($AD355&amp;"X",$AL$449:$ID$546,COLUMN(EF351),FALSE),"")</f>
        <v/>
      </c>
      <c r="FJ355" s="7" t="str">
        <f t="shared" ref="FJ355" si="7577">IFERROR(VLOOKUP($AD355&amp;"X",$AL$449:$ID$546,COLUMN(EG351),FALSE),"")</f>
        <v/>
      </c>
      <c r="FK355" s="7" t="str">
        <f t="shared" ref="FK355" si="7578">IFERROR(VLOOKUP($AD355&amp;"X",$AL$449:$ID$546,COLUMN(EH351),FALSE),"")</f>
        <v/>
      </c>
      <c r="FL355" s="7" t="str">
        <f t="shared" ref="FL355" si="7579">IFERROR(VLOOKUP($AD355&amp;"X",$AL$449:$ID$546,COLUMN(EI351),FALSE),"")</f>
        <v/>
      </c>
      <c r="FM355" s="7" t="str">
        <f t="shared" ref="FM355" si="7580">IFERROR(VLOOKUP($AD355&amp;"X",$AL$449:$ID$546,COLUMN(EJ351),FALSE),"")</f>
        <v/>
      </c>
      <c r="FN355" s="7" t="str">
        <f t="shared" ref="FN355" si="7581">IFERROR(VLOOKUP($AD355&amp;"X",$AL$449:$ID$546,COLUMN(EK351),FALSE),"")</f>
        <v/>
      </c>
      <c r="FO355" s="7" t="str">
        <f t="shared" ref="FO355" si="7582">IFERROR(VLOOKUP($AD355&amp;"X",$AL$449:$ID$546,COLUMN(EL351),FALSE),"")</f>
        <v/>
      </c>
      <c r="FP355" s="7" t="str">
        <f t="shared" ref="FP355" si="7583">IFERROR(VLOOKUP($AD355&amp;"X",$AL$449:$ID$546,COLUMN(EM351),FALSE),"")</f>
        <v/>
      </c>
      <c r="FQ355" s="7" t="str">
        <f t="shared" ref="FQ355" si="7584">IFERROR(VLOOKUP($AD355&amp;"X",$AL$449:$ID$546,COLUMN(EN351),FALSE),"")</f>
        <v/>
      </c>
      <c r="FR355" s="7" t="str">
        <f t="shared" ref="FR355" si="7585">IFERROR(VLOOKUP($AD355&amp;"X",$AL$449:$ID$546,COLUMN(EO351),FALSE),"")</f>
        <v/>
      </c>
      <c r="FS355" s="7" t="str">
        <f t="shared" ref="FS355" si="7586">IFERROR(VLOOKUP($AD355&amp;"X",$AL$449:$ID$546,COLUMN(EP351),FALSE),"")</f>
        <v/>
      </c>
      <c r="FT355" s="7" t="str">
        <f t="shared" ref="FT355" si="7587">IFERROR(VLOOKUP($AD355&amp;"X",$AL$449:$ID$546,COLUMN(EQ351),FALSE),"")</f>
        <v/>
      </c>
      <c r="FU355" s="7" t="str">
        <f t="shared" ref="FU355" si="7588">IFERROR(VLOOKUP($AD355&amp;"X",$AL$449:$ID$546,COLUMN(ER351),FALSE),"")</f>
        <v/>
      </c>
      <c r="FV355" s="7" t="str">
        <f t="shared" ref="FV355" si="7589">IFERROR(VLOOKUP($AD355&amp;"X",$AL$449:$ID$546,COLUMN(ES351),FALSE),"")</f>
        <v/>
      </c>
      <c r="FW355" s="7" t="str">
        <f t="shared" ref="FW355" si="7590">IFERROR(VLOOKUP($AD355&amp;"X",$AL$449:$ID$546,COLUMN(ET351),FALSE),"")</f>
        <v/>
      </c>
      <c r="FX355" s="7" t="str">
        <f t="shared" ref="FX355" si="7591">IFERROR(VLOOKUP($AD355&amp;"X",$AL$449:$ID$546,COLUMN(EU351),FALSE),"")</f>
        <v/>
      </c>
      <c r="FY355" s="7" t="str">
        <f t="shared" ref="FY355" si="7592">IFERROR(VLOOKUP($AD355&amp;"X",$AL$449:$ID$546,COLUMN(EV351),FALSE),"")</f>
        <v/>
      </c>
      <c r="FZ355" s="7" t="str">
        <f t="shared" ref="FZ355" si="7593">IFERROR(VLOOKUP($AD355&amp;"X",$AL$449:$ID$546,COLUMN(EW351),FALSE),"")</f>
        <v/>
      </c>
      <c r="GA355" s="7" t="str">
        <f t="shared" ref="GA355" si="7594">IFERROR(VLOOKUP($AD355&amp;"X",$AL$449:$ID$546,COLUMN(EX351),FALSE),"")</f>
        <v/>
      </c>
      <c r="GB355" s="7" t="str">
        <f t="shared" ref="GB355" si="7595">IFERROR(VLOOKUP($AD355&amp;"X",$AL$449:$ID$546,COLUMN(EY351),FALSE),"")</f>
        <v/>
      </c>
      <c r="GC355" s="7" t="str">
        <f t="shared" ref="GC355" si="7596">IFERROR(VLOOKUP($AD355&amp;"X",$AL$449:$ID$546,COLUMN(EZ351),FALSE),"")</f>
        <v/>
      </c>
      <c r="GD355" s="7" t="str">
        <f t="shared" ref="GD355" si="7597">IFERROR(VLOOKUP($AD355&amp;"X",$AL$449:$ID$546,COLUMN(FA351),FALSE),"")</f>
        <v/>
      </c>
      <c r="GE355" s="7" t="str">
        <f t="shared" ref="GE355" si="7598">IFERROR(VLOOKUP($AD355&amp;"X",$AL$449:$ID$546,COLUMN(FB351),FALSE),"")</f>
        <v/>
      </c>
      <c r="GF355" s="7" t="str">
        <f t="shared" ref="GF355" si="7599">IFERROR(VLOOKUP($AD355&amp;"X",$AL$449:$ID$546,COLUMN(FC351),FALSE),"")</f>
        <v/>
      </c>
      <c r="GG355" s="7" t="str">
        <f t="shared" ref="GG355" si="7600">IFERROR(VLOOKUP($AD355&amp;"X",$AL$449:$ID$546,COLUMN(FD351),FALSE),"")</f>
        <v/>
      </c>
      <c r="GH355" s="7" t="str">
        <f t="shared" ref="GH355" si="7601">IFERROR(VLOOKUP($AD355&amp;"X",$AL$449:$ID$546,COLUMN(FE351),FALSE),"")</f>
        <v/>
      </c>
      <c r="GI355" s="7" t="str">
        <f t="shared" ref="GI355" si="7602">IFERROR(VLOOKUP($AD355&amp;"X",$AL$449:$ID$546,COLUMN(FF351),FALSE),"")</f>
        <v/>
      </c>
      <c r="GJ355" s="7" t="str">
        <f t="shared" ref="GJ355" si="7603">IFERROR(VLOOKUP($AD355&amp;"X",$AL$449:$ID$546,COLUMN(FG351),FALSE),"")</f>
        <v/>
      </c>
      <c r="GK355" s="7" t="str">
        <f t="shared" ref="GK355" si="7604">IFERROR(VLOOKUP($AD355&amp;"X",$AL$449:$ID$546,COLUMN(FH351),FALSE),"")</f>
        <v/>
      </c>
      <c r="GL355" s="7" t="str">
        <f t="shared" ref="GL355" si="7605">IFERROR(VLOOKUP($AD355&amp;"X",$AL$449:$ID$546,COLUMN(FI351),FALSE),"")</f>
        <v/>
      </c>
      <c r="GM355" s="7" t="str">
        <f t="shared" ref="GM355" si="7606">IFERROR(VLOOKUP($AD355&amp;"X",$AL$449:$ID$546,COLUMN(FJ351),FALSE),"")</f>
        <v/>
      </c>
      <c r="GN355" s="7" t="str">
        <f t="shared" ref="GN355" si="7607">IFERROR(VLOOKUP($AD355&amp;"X",$AL$449:$ID$546,COLUMN(FK351),FALSE),"")</f>
        <v/>
      </c>
      <c r="GO355" s="7" t="str">
        <f t="shared" ref="GO355" si="7608">IFERROR(VLOOKUP($AD355&amp;"X",$AL$449:$ID$546,COLUMN(FL351),FALSE),"")</f>
        <v/>
      </c>
      <c r="GP355" s="7" t="str">
        <f t="shared" ref="GP355" si="7609">IFERROR(VLOOKUP($AD355&amp;"X",$AL$449:$ID$546,COLUMN(FM351),FALSE),"")</f>
        <v/>
      </c>
      <c r="GQ355" s="7" t="str">
        <f t="shared" ref="GQ355" si="7610">IFERROR(VLOOKUP($AD355&amp;"X",$AL$449:$ID$546,COLUMN(FN351),FALSE),"")</f>
        <v/>
      </c>
      <c r="GR355" s="7" t="str">
        <f t="shared" ref="GR355" si="7611">IFERROR(VLOOKUP($AD355&amp;"X",$AL$449:$ID$546,COLUMN(FO351),FALSE),"")</f>
        <v/>
      </c>
      <c r="GS355" s="7" t="str">
        <f t="shared" ref="GS355" si="7612">IFERROR(VLOOKUP($AD355&amp;"X",$AL$449:$ID$546,COLUMN(FP351),FALSE),"")</f>
        <v/>
      </c>
      <c r="GT355" s="7" t="str">
        <f t="shared" ref="GT355" si="7613">IFERROR(VLOOKUP($AD355&amp;"X",$AL$449:$ID$546,COLUMN(FQ351),FALSE),"")</f>
        <v/>
      </c>
      <c r="GU355" s="7" t="str">
        <f t="shared" ref="GU355" si="7614">IFERROR(VLOOKUP($AD355&amp;"X",$AL$449:$ID$546,COLUMN(FR351),FALSE),"")</f>
        <v/>
      </c>
      <c r="GV355" s="7" t="str">
        <f t="shared" ref="GV355" si="7615">IFERROR(VLOOKUP($AD355&amp;"X",$AL$449:$ID$546,COLUMN(FS351),FALSE),"")</f>
        <v/>
      </c>
      <c r="GW355" s="7" t="str">
        <f t="shared" ref="GW355" si="7616">IFERROR(VLOOKUP($AD355&amp;"X",$AL$449:$ID$546,COLUMN(FT351),FALSE),"")</f>
        <v/>
      </c>
      <c r="GX355" s="7" t="str">
        <f t="shared" ref="GX355" si="7617">IFERROR(VLOOKUP($AD355&amp;"X",$AL$449:$ID$546,COLUMN(FU351),FALSE),"")</f>
        <v/>
      </c>
      <c r="GY355" s="7" t="str">
        <f t="shared" ref="GY355" si="7618">IFERROR(VLOOKUP($AD355&amp;"X",$AL$449:$ID$546,COLUMN(FV351),FALSE),"")</f>
        <v/>
      </c>
      <c r="GZ355" s="7" t="str">
        <f t="shared" ref="GZ355" si="7619">IFERROR(VLOOKUP($AD355&amp;"X",$AL$449:$ID$546,COLUMN(FW351),FALSE),"")</f>
        <v/>
      </c>
      <c r="HA355" s="7" t="str">
        <f t="shared" ref="HA355" si="7620">IFERROR(VLOOKUP($AD355&amp;"X",$AL$449:$ID$546,COLUMN(FX351),FALSE),"")</f>
        <v/>
      </c>
      <c r="HB355" s="7" t="str">
        <f t="shared" ref="HB355" si="7621">IFERROR(VLOOKUP($AD355&amp;"X",$AL$449:$ID$546,COLUMN(FY351),FALSE),"")</f>
        <v/>
      </c>
      <c r="HC355" s="7" t="str">
        <f t="shared" ref="HC355" si="7622">IFERROR(VLOOKUP($AD355&amp;"X",$AL$449:$ID$546,COLUMN(FZ351),FALSE),"")</f>
        <v/>
      </c>
      <c r="HD355" s="7" t="str">
        <f t="shared" ref="HD355" si="7623">IFERROR(VLOOKUP($AD355&amp;"X",$AL$449:$ID$546,COLUMN(GA351),FALSE),"")</f>
        <v/>
      </c>
      <c r="HE355" s="7" t="str">
        <f t="shared" ref="HE355" si="7624">IFERROR(VLOOKUP($AD355&amp;"X",$AL$449:$ID$546,COLUMN(GB351),FALSE),"")</f>
        <v/>
      </c>
      <c r="HF355" s="7" t="str">
        <f t="shared" ref="HF355" si="7625">IFERROR(VLOOKUP($AD355&amp;"X",$AL$449:$ID$546,COLUMN(GC351),FALSE),"")</f>
        <v/>
      </c>
      <c r="HG355" s="7" t="str">
        <f t="shared" ref="HG355" si="7626">IFERROR(VLOOKUP($AD355&amp;"X",$AL$449:$ID$546,COLUMN(GD351),FALSE),"")</f>
        <v/>
      </c>
      <c r="HH355" s="7" t="str">
        <f t="shared" ref="HH355" si="7627">IFERROR(VLOOKUP($AD355&amp;"X",$AL$449:$ID$546,COLUMN(GE351),FALSE),"")</f>
        <v/>
      </c>
      <c r="HI355" s="7" t="str">
        <f t="shared" ref="HI355" si="7628">IFERROR(VLOOKUP($AD355&amp;"X",$AL$449:$ID$546,COLUMN(GF351),FALSE),"")</f>
        <v/>
      </c>
      <c r="HJ355" s="7" t="str">
        <f t="shared" ref="HJ355" si="7629">IFERROR(VLOOKUP($AD355&amp;"X",$AL$449:$ID$546,COLUMN(GG351),FALSE),"")</f>
        <v/>
      </c>
      <c r="HK355" s="7" t="str">
        <f t="shared" ref="HK355" si="7630">IFERROR(VLOOKUP($AD355&amp;"X",$AL$449:$ID$546,COLUMN(GH351),FALSE),"")</f>
        <v/>
      </c>
      <c r="HL355" s="7" t="str">
        <f t="shared" ref="HL355" si="7631">IFERROR(VLOOKUP($AD355&amp;"X",$AL$449:$ID$546,COLUMN(GI351),FALSE),"")</f>
        <v/>
      </c>
      <c r="HM355" s="7" t="str">
        <f t="shared" ref="HM355" si="7632">IFERROR(VLOOKUP($AD355&amp;"X",$AL$449:$ID$546,COLUMN(GJ351),FALSE),"")</f>
        <v/>
      </c>
      <c r="HN355" s="7" t="str">
        <f t="shared" ref="HN355" si="7633">IFERROR(VLOOKUP($AD355&amp;"X",$AL$449:$ID$546,COLUMN(GK351),FALSE),"")</f>
        <v/>
      </c>
      <c r="HO355" s="7" t="str">
        <f t="shared" ref="HO355" si="7634">IFERROR(VLOOKUP($AD355&amp;"X",$AL$449:$ID$546,COLUMN(GL351),FALSE),"")</f>
        <v/>
      </c>
      <c r="HP355" s="7" t="str">
        <f t="shared" ref="HP355" si="7635">IFERROR(VLOOKUP($AD355&amp;"X",$AL$449:$ID$546,COLUMN(GM351),FALSE),"")</f>
        <v/>
      </c>
      <c r="HQ355" s="7" t="str">
        <f t="shared" ref="HQ355" si="7636">IFERROR(VLOOKUP($AD355&amp;"X",$AL$449:$ID$546,COLUMN(GN351),FALSE),"")</f>
        <v/>
      </c>
      <c r="HR355" s="7" t="str">
        <f t="shared" ref="HR355" si="7637">IFERROR(VLOOKUP($AD355&amp;"X",$AL$449:$ID$546,COLUMN(GO351),FALSE),"")</f>
        <v/>
      </c>
      <c r="HS355" s="7" t="str">
        <f t="shared" ref="HS355" si="7638">IFERROR(VLOOKUP($AD355&amp;"X",$AL$449:$ID$546,COLUMN(GP351),FALSE),"")</f>
        <v/>
      </c>
      <c r="HT355" s="7" t="str">
        <f t="shared" ref="HT355" si="7639">IFERROR(VLOOKUP($AD355&amp;"X",$AL$449:$ID$546,COLUMN(GQ351),FALSE),"")</f>
        <v/>
      </c>
      <c r="HU355" s="7" t="str">
        <f t="shared" ref="HU355" si="7640">IFERROR(VLOOKUP($AD355&amp;"X",$AL$449:$ID$546,COLUMN(GR351),FALSE),"")</f>
        <v/>
      </c>
      <c r="HV355" s="7" t="str">
        <f t="shared" ref="HV355" si="7641">IFERROR(VLOOKUP($AD355&amp;"X",$AL$449:$ID$546,COLUMN(GS351),FALSE),"")</f>
        <v/>
      </c>
    </row>
    <row r="356" spans="1:238" hidden="1" x14ac:dyDescent="0.3">
      <c r="A356" s="31" t="s">
        <v>743</v>
      </c>
      <c r="B356" s="31" t="str">
        <f>VLOOKUP($A356,POINTS!$O$3:$W$168,B$232,FALSE)</f>
        <v>First Presbyterian Church Lutcher Memorial Building</v>
      </c>
      <c r="C356" s="31" t="str">
        <f>VLOOKUP($A356,POINTS!$O$3:$W$168,C$232,FALSE)</f>
        <v>Orange</v>
      </c>
      <c r="D356" s="32">
        <f>VLOOKUP($A356,POINTS!$O$3:$W$168,D$232,FALSE)</f>
        <v>30.093252</v>
      </c>
      <c r="E356" s="32">
        <f>VLOOKUP($A356,POINTS!$O$3:$W$168,E$232,FALSE)</f>
        <v>-93.738155000000006</v>
      </c>
      <c r="F356" s="31">
        <f>VLOOKUP($A356,POINTS!$O$3:$W$168,F$232,FALSE)</f>
        <v>0</v>
      </c>
      <c r="G356" s="31">
        <f>VLOOKUP($A356,POINTS!$O$3:$W$168,G$232,FALSE)</f>
        <v>159</v>
      </c>
      <c r="H356" s="31">
        <f>VLOOKUP($A356,POINTS!$O$3:$W$168,H$232,FALSE)</f>
        <v>0</v>
      </c>
      <c r="I356" s="7">
        <f>ROUNDUP(VLOOKUP(A356,POINTS!$A$3:$J$168,10,FALSE)/2,0)</f>
        <v>80</v>
      </c>
      <c r="Z356" s="29"/>
      <c r="AA356" s="29"/>
      <c r="AB356" s="7" t="str">
        <f t="shared" si="7440"/>
        <v/>
      </c>
      <c r="AD356" s="7" t="str">
        <f t="shared" ref="AD356" si="7642">IFERROR(VLOOKUP(AB356,$G$449:$AG$614,17,FALSE),"")</f>
        <v/>
      </c>
      <c r="AE356" s="7" t="str">
        <f t="shared" ref="AE356:AT356" si="7643">IFERROR(IF((VLOOKUP(AE355,$X$449:$Z$614,3,FALSE))="D","",LEFT(AE355,1)),"")</f>
        <v/>
      </c>
      <c r="AF356" s="7" t="str">
        <f t="shared" si="7643"/>
        <v/>
      </c>
      <c r="AG356" s="7" t="str">
        <f t="shared" si="7643"/>
        <v/>
      </c>
      <c r="AH356" s="7" t="str">
        <f t="shared" si="7643"/>
        <v/>
      </c>
      <c r="AI356" s="7" t="str">
        <f t="shared" si="7643"/>
        <v/>
      </c>
      <c r="AJ356" s="7" t="str">
        <f t="shared" si="7643"/>
        <v/>
      </c>
      <c r="AK356" s="7" t="str">
        <f t="shared" si="7643"/>
        <v/>
      </c>
      <c r="AL356" s="7" t="str">
        <f t="shared" si="7643"/>
        <v/>
      </c>
      <c r="AM356" s="7" t="str">
        <f t="shared" si="7643"/>
        <v/>
      </c>
      <c r="AN356" s="7" t="str">
        <f t="shared" si="7643"/>
        <v/>
      </c>
      <c r="AO356" s="7" t="str">
        <f t="shared" si="7643"/>
        <v/>
      </c>
      <c r="AP356" s="7" t="str">
        <f t="shared" si="7643"/>
        <v/>
      </c>
      <c r="AQ356" s="7" t="str">
        <f t="shared" si="7643"/>
        <v/>
      </c>
      <c r="AR356" s="7" t="str">
        <f t="shared" si="7643"/>
        <v/>
      </c>
      <c r="AS356" s="7" t="str">
        <f t="shared" si="7643"/>
        <v/>
      </c>
      <c r="AT356" s="7" t="str">
        <f t="shared" si="7643"/>
        <v/>
      </c>
      <c r="AU356" s="7" t="str">
        <f t="shared" ref="AU356:DF356" si="7644">IFERROR(IF((VLOOKUP(AU355,$X$449:$Z$614,3,FALSE))="D","",LEFT(AU355,1)),"")</f>
        <v/>
      </c>
      <c r="AV356" s="7" t="str">
        <f t="shared" si="7644"/>
        <v/>
      </c>
      <c r="AW356" s="7" t="str">
        <f t="shared" si="7644"/>
        <v/>
      </c>
      <c r="AX356" s="7" t="str">
        <f t="shared" si="7644"/>
        <v/>
      </c>
      <c r="AY356" s="7" t="str">
        <f t="shared" si="7644"/>
        <v/>
      </c>
      <c r="AZ356" s="7" t="str">
        <f t="shared" si="7644"/>
        <v/>
      </c>
      <c r="BA356" s="7" t="str">
        <f t="shared" si="7644"/>
        <v/>
      </c>
      <c r="BB356" s="7" t="str">
        <f t="shared" si="7644"/>
        <v/>
      </c>
      <c r="BC356" s="7" t="str">
        <f t="shared" si="7644"/>
        <v/>
      </c>
      <c r="BD356" s="7" t="str">
        <f t="shared" si="7644"/>
        <v/>
      </c>
      <c r="BE356" s="7" t="str">
        <f t="shared" si="7644"/>
        <v/>
      </c>
      <c r="BF356" s="7" t="str">
        <f t="shared" si="7644"/>
        <v/>
      </c>
      <c r="BG356" s="7" t="str">
        <f t="shared" si="7644"/>
        <v/>
      </c>
      <c r="BH356" s="7" t="str">
        <f t="shared" si="7644"/>
        <v/>
      </c>
      <c r="BI356" s="7" t="str">
        <f t="shared" si="7644"/>
        <v/>
      </c>
      <c r="BJ356" s="7" t="str">
        <f t="shared" si="7644"/>
        <v/>
      </c>
      <c r="BK356" s="7" t="str">
        <f t="shared" si="7644"/>
        <v/>
      </c>
      <c r="BL356" s="7" t="str">
        <f t="shared" si="7644"/>
        <v/>
      </c>
      <c r="BM356" s="7" t="str">
        <f t="shared" si="7644"/>
        <v/>
      </c>
      <c r="BN356" s="7" t="str">
        <f t="shared" si="7644"/>
        <v/>
      </c>
      <c r="BO356" s="7" t="str">
        <f t="shared" si="7644"/>
        <v/>
      </c>
      <c r="BP356" s="7" t="str">
        <f t="shared" si="7644"/>
        <v/>
      </c>
      <c r="BQ356" s="7" t="str">
        <f t="shared" si="7644"/>
        <v/>
      </c>
      <c r="BR356" s="7" t="str">
        <f t="shared" si="7644"/>
        <v/>
      </c>
      <c r="BS356" s="7" t="str">
        <f t="shared" si="7644"/>
        <v/>
      </c>
      <c r="BT356" s="7" t="str">
        <f t="shared" si="7644"/>
        <v/>
      </c>
      <c r="BU356" s="7" t="str">
        <f t="shared" si="7644"/>
        <v/>
      </c>
      <c r="BV356" s="7" t="str">
        <f t="shared" si="7644"/>
        <v/>
      </c>
      <c r="BW356" s="7" t="str">
        <f t="shared" si="7644"/>
        <v/>
      </c>
      <c r="BX356" s="7" t="str">
        <f t="shared" si="7644"/>
        <v/>
      </c>
      <c r="BY356" s="7" t="str">
        <f t="shared" si="7644"/>
        <v/>
      </c>
      <c r="BZ356" s="7" t="str">
        <f t="shared" si="7644"/>
        <v/>
      </c>
      <c r="CA356" s="7" t="str">
        <f t="shared" si="7644"/>
        <v/>
      </c>
      <c r="CB356" s="7" t="str">
        <f t="shared" si="7644"/>
        <v/>
      </c>
      <c r="CC356" s="7" t="str">
        <f t="shared" si="7644"/>
        <v/>
      </c>
      <c r="CD356" s="7" t="str">
        <f t="shared" si="7644"/>
        <v/>
      </c>
      <c r="CE356" s="7" t="str">
        <f t="shared" si="7644"/>
        <v/>
      </c>
      <c r="CF356" s="7" t="str">
        <f t="shared" si="7644"/>
        <v/>
      </c>
      <c r="CG356" s="7" t="str">
        <f t="shared" si="7644"/>
        <v/>
      </c>
      <c r="CH356" s="7" t="str">
        <f t="shared" si="7644"/>
        <v/>
      </c>
      <c r="CI356" s="7" t="str">
        <f t="shared" si="7644"/>
        <v/>
      </c>
      <c r="CJ356" s="7" t="str">
        <f t="shared" si="7644"/>
        <v/>
      </c>
      <c r="CK356" s="7" t="str">
        <f t="shared" si="7644"/>
        <v/>
      </c>
      <c r="CL356" s="7" t="str">
        <f t="shared" si="7644"/>
        <v/>
      </c>
      <c r="CM356" s="7" t="str">
        <f t="shared" si="7644"/>
        <v/>
      </c>
      <c r="CN356" s="7" t="str">
        <f t="shared" si="7644"/>
        <v/>
      </c>
      <c r="CO356" s="7" t="str">
        <f t="shared" si="7644"/>
        <v/>
      </c>
      <c r="CP356" s="7" t="str">
        <f t="shared" si="7644"/>
        <v/>
      </c>
      <c r="CQ356" s="7" t="str">
        <f t="shared" si="7644"/>
        <v/>
      </c>
      <c r="CR356" s="7" t="str">
        <f t="shared" si="7644"/>
        <v/>
      </c>
      <c r="CS356" s="7" t="str">
        <f t="shared" si="7644"/>
        <v/>
      </c>
      <c r="CT356" s="7" t="str">
        <f t="shared" si="7644"/>
        <v/>
      </c>
      <c r="CU356" s="7" t="str">
        <f t="shared" si="7644"/>
        <v/>
      </c>
      <c r="CV356" s="7" t="str">
        <f t="shared" si="7644"/>
        <v/>
      </c>
      <c r="CW356" s="7" t="str">
        <f t="shared" si="7644"/>
        <v/>
      </c>
      <c r="CX356" s="7" t="str">
        <f t="shared" si="7644"/>
        <v/>
      </c>
      <c r="CY356" s="7" t="str">
        <f t="shared" si="7644"/>
        <v/>
      </c>
      <c r="CZ356" s="7" t="str">
        <f t="shared" si="7644"/>
        <v/>
      </c>
      <c r="DA356" s="7" t="str">
        <f t="shared" si="7644"/>
        <v/>
      </c>
      <c r="DB356" s="7" t="str">
        <f t="shared" si="7644"/>
        <v/>
      </c>
      <c r="DC356" s="7" t="str">
        <f t="shared" si="7644"/>
        <v/>
      </c>
      <c r="DD356" s="7" t="str">
        <f t="shared" si="7644"/>
        <v/>
      </c>
      <c r="DE356" s="7" t="str">
        <f t="shared" si="7644"/>
        <v/>
      </c>
      <c r="DF356" s="7" t="str">
        <f t="shared" si="7644"/>
        <v/>
      </c>
      <c r="DG356" s="7" t="str">
        <f t="shared" ref="DG356:FR356" si="7645">IFERROR(IF((VLOOKUP(DG355,$X$449:$Z$614,3,FALSE))="D","",LEFT(DG355,1)),"")</f>
        <v/>
      </c>
      <c r="DH356" s="7" t="str">
        <f t="shared" si="7645"/>
        <v/>
      </c>
      <c r="DI356" s="7" t="str">
        <f t="shared" si="7645"/>
        <v/>
      </c>
      <c r="DJ356" s="7" t="str">
        <f t="shared" si="7645"/>
        <v/>
      </c>
      <c r="DK356" s="7" t="str">
        <f t="shared" si="7645"/>
        <v/>
      </c>
      <c r="DL356" s="7" t="str">
        <f t="shared" si="7645"/>
        <v/>
      </c>
      <c r="DM356" s="7" t="str">
        <f t="shared" si="7645"/>
        <v/>
      </c>
      <c r="DN356" s="7" t="str">
        <f t="shared" si="7645"/>
        <v/>
      </c>
      <c r="DO356" s="7" t="str">
        <f t="shared" si="7645"/>
        <v/>
      </c>
      <c r="DP356" s="7" t="str">
        <f t="shared" si="7645"/>
        <v/>
      </c>
      <c r="DQ356" s="7" t="str">
        <f t="shared" si="7645"/>
        <v/>
      </c>
      <c r="DR356" s="7" t="str">
        <f t="shared" si="7645"/>
        <v/>
      </c>
      <c r="DS356" s="7" t="str">
        <f t="shared" si="7645"/>
        <v/>
      </c>
      <c r="DT356" s="7" t="str">
        <f t="shared" si="7645"/>
        <v/>
      </c>
      <c r="DU356" s="7" t="str">
        <f t="shared" si="7645"/>
        <v/>
      </c>
      <c r="DV356" s="7" t="str">
        <f t="shared" si="7645"/>
        <v/>
      </c>
      <c r="DW356" s="7" t="str">
        <f t="shared" si="7645"/>
        <v/>
      </c>
      <c r="DX356" s="7" t="str">
        <f t="shared" si="7645"/>
        <v/>
      </c>
      <c r="DY356" s="7" t="str">
        <f t="shared" si="7645"/>
        <v/>
      </c>
      <c r="DZ356" s="7" t="str">
        <f t="shared" si="7645"/>
        <v/>
      </c>
      <c r="EA356" s="7" t="str">
        <f t="shared" si="7645"/>
        <v/>
      </c>
      <c r="EB356" s="7" t="str">
        <f t="shared" si="7645"/>
        <v/>
      </c>
      <c r="EC356" s="7" t="str">
        <f t="shared" si="7645"/>
        <v/>
      </c>
      <c r="ED356" s="7" t="str">
        <f t="shared" si="7645"/>
        <v/>
      </c>
      <c r="EE356" s="7" t="str">
        <f t="shared" si="7645"/>
        <v/>
      </c>
      <c r="EF356" s="7" t="str">
        <f t="shared" si="7645"/>
        <v/>
      </c>
      <c r="EG356" s="7" t="str">
        <f t="shared" si="7645"/>
        <v/>
      </c>
      <c r="EH356" s="7" t="str">
        <f t="shared" si="7645"/>
        <v/>
      </c>
      <c r="EI356" s="7" t="str">
        <f t="shared" si="7645"/>
        <v/>
      </c>
      <c r="EJ356" s="7" t="str">
        <f t="shared" si="7645"/>
        <v/>
      </c>
      <c r="EK356" s="7" t="str">
        <f t="shared" si="7645"/>
        <v/>
      </c>
      <c r="EL356" s="7" t="str">
        <f t="shared" si="7645"/>
        <v/>
      </c>
      <c r="EM356" s="7" t="str">
        <f t="shared" si="7645"/>
        <v/>
      </c>
      <c r="EN356" s="7" t="str">
        <f t="shared" si="7645"/>
        <v/>
      </c>
      <c r="EO356" s="7" t="str">
        <f t="shared" si="7645"/>
        <v/>
      </c>
      <c r="EP356" s="7" t="str">
        <f t="shared" si="7645"/>
        <v/>
      </c>
      <c r="EQ356" s="7" t="str">
        <f t="shared" si="7645"/>
        <v/>
      </c>
      <c r="ER356" s="7" t="str">
        <f t="shared" si="7645"/>
        <v/>
      </c>
      <c r="ES356" s="7" t="str">
        <f t="shared" si="7645"/>
        <v/>
      </c>
      <c r="ET356" s="7" t="str">
        <f t="shared" si="7645"/>
        <v/>
      </c>
      <c r="EU356" s="7" t="str">
        <f t="shared" si="7645"/>
        <v/>
      </c>
      <c r="EV356" s="7" t="str">
        <f t="shared" si="7645"/>
        <v/>
      </c>
      <c r="EW356" s="7" t="str">
        <f t="shared" si="7645"/>
        <v/>
      </c>
      <c r="EX356" s="7" t="str">
        <f t="shared" si="7645"/>
        <v/>
      </c>
      <c r="EY356" s="7" t="str">
        <f t="shared" si="7645"/>
        <v/>
      </c>
      <c r="EZ356" s="7" t="str">
        <f t="shared" si="7645"/>
        <v/>
      </c>
      <c r="FA356" s="7" t="str">
        <f t="shared" si="7645"/>
        <v/>
      </c>
      <c r="FB356" s="7" t="str">
        <f t="shared" si="7645"/>
        <v/>
      </c>
      <c r="FC356" s="7" t="str">
        <f t="shared" si="7645"/>
        <v/>
      </c>
      <c r="FD356" s="7" t="str">
        <f t="shared" si="7645"/>
        <v/>
      </c>
      <c r="FE356" s="7" t="str">
        <f t="shared" si="7645"/>
        <v/>
      </c>
      <c r="FF356" s="7" t="str">
        <f t="shared" si="7645"/>
        <v/>
      </c>
      <c r="FG356" s="7" t="str">
        <f t="shared" si="7645"/>
        <v/>
      </c>
      <c r="FH356" s="7" t="str">
        <f t="shared" si="7645"/>
        <v/>
      </c>
      <c r="FI356" s="7" t="str">
        <f t="shared" si="7645"/>
        <v/>
      </c>
      <c r="FJ356" s="7" t="str">
        <f t="shared" si="7645"/>
        <v/>
      </c>
      <c r="FK356" s="7" t="str">
        <f t="shared" si="7645"/>
        <v/>
      </c>
      <c r="FL356" s="7" t="str">
        <f t="shared" si="7645"/>
        <v/>
      </c>
      <c r="FM356" s="7" t="str">
        <f t="shared" si="7645"/>
        <v/>
      </c>
      <c r="FN356" s="7" t="str">
        <f t="shared" si="7645"/>
        <v/>
      </c>
      <c r="FO356" s="7" t="str">
        <f t="shared" si="7645"/>
        <v/>
      </c>
      <c r="FP356" s="7" t="str">
        <f t="shared" si="7645"/>
        <v/>
      </c>
      <c r="FQ356" s="7" t="str">
        <f t="shared" si="7645"/>
        <v/>
      </c>
      <c r="FR356" s="7" t="str">
        <f t="shared" si="7645"/>
        <v/>
      </c>
      <c r="FS356" s="7" t="str">
        <f t="shared" ref="FS356:HU356" si="7646">IFERROR(IF((VLOOKUP(FS355,$X$449:$Z$614,3,FALSE))="D","",LEFT(FS355,1)),"")</f>
        <v/>
      </c>
      <c r="FT356" s="7" t="str">
        <f t="shared" si="7646"/>
        <v/>
      </c>
      <c r="FU356" s="7" t="str">
        <f t="shared" si="7646"/>
        <v/>
      </c>
      <c r="FV356" s="7" t="str">
        <f t="shared" si="7646"/>
        <v/>
      </c>
      <c r="FW356" s="7" t="str">
        <f t="shared" si="7646"/>
        <v/>
      </c>
      <c r="FX356" s="7" t="str">
        <f t="shared" si="7646"/>
        <v/>
      </c>
      <c r="FY356" s="7" t="str">
        <f t="shared" si="7646"/>
        <v/>
      </c>
      <c r="FZ356" s="7" t="str">
        <f t="shared" si="7646"/>
        <v/>
      </c>
      <c r="GA356" s="7" t="str">
        <f t="shared" si="7646"/>
        <v/>
      </c>
      <c r="GB356" s="7" t="str">
        <f t="shared" si="7646"/>
        <v/>
      </c>
      <c r="GC356" s="7" t="str">
        <f t="shared" si="7646"/>
        <v/>
      </c>
      <c r="GD356" s="7" t="str">
        <f t="shared" si="7646"/>
        <v/>
      </c>
      <c r="GE356" s="7" t="str">
        <f t="shared" si="7646"/>
        <v/>
      </c>
      <c r="GF356" s="7" t="str">
        <f t="shared" si="7646"/>
        <v/>
      </c>
      <c r="GG356" s="7" t="str">
        <f t="shared" si="7646"/>
        <v/>
      </c>
      <c r="GH356" s="7" t="str">
        <f t="shared" si="7646"/>
        <v/>
      </c>
      <c r="GI356" s="7" t="str">
        <f t="shared" si="7646"/>
        <v/>
      </c>
      <c r="GJ356" s="7" t="str">
        <f t="shared" si="7646"/>
        <v/>
      </c>
      <c r="GK356" s="7" t="str">
        <f t="shared" si="7646"/>
        <v/>
      </c>
      <c r="GL356" s="7" t="str">
        <f t="shared" si="7646"/>
        <v/>
      </c>
      <c r="GM356" s="7" t="str">
        <f t="shared" si="7646"/>
        <v/>
      </c>
      <c r="GN356" s="7" t="str">
        <f t="shared" si="7646"/>
        <v/>
      </c>
      <c r="GO356" s="7" t="str">
        <f t="shared" si="7646"/>
        <v/>
      </c>
      <c r="GP356" s="7" t="str">
        <f t="shared" si="7646"/>
        <v/>
      </c>
      <c r="GQ356" s="7" t="str">
        <f t="shared" si="7646"/>
        <v/>
      </c>
      <c r="GR356" s="7" t="str">
        <f t="shared" si="7646"/>
        <v/>
      </c>
      <c r="GS356" s="7" t="str">
        <f t="shared" si="7646"/>
        <v/>
      </c>
      <c r="GT356" s="7" t="str">
        <f t="shared" si="7646"/>
        <v/>
      </c>
      <c r="GU356" s="7" t="str">
        <f t="shared" si="7646"/>
        <v/>
      </c>
      <c r="GV356" s="7" t="str">
        <f t="shared" si="7646"/>
        <v/>
      </c>
      <c r="GW356" s="7" t="str">
        <f t="shared" si="7646"/>
        <v/>
      </c>
      <c r="GX356" s="7" t="str">
        <f t="shared" si="7646"/>
        <v/>
      </c>
      <c r="GY356" s="7" t="str">
        <f t="shared" si="7646"/>
        <v/>
      </c>
      <c r="GZ356" s="7" t="str">
        <f t="shared" si="7646"/>
        <v/>
      </c>
      <c r="HA356" s="7" t="str">
        <f t="shared" si="7646"/>
        <v/>
      </c>
      <c r="HB356" s="7" t="str">
        <f t="shared" si="7646"/>
        <v/>
      </c>
      <c r="HC356" s="7" t="str">
        <f t="shared" si="7646"/>
        <v/>
      </c>
      <c r="HD356" s="7" t="str">
        <f t="shared" si="7646"/>
        <v/>
      </c>
      <c r="HE356" s="7" t="str">
        <f t="shared" si="7646"/>
        <v/>
      </c>
      <c r="HF356" s="7" t="str">
        <f t="shared" si="7646"/>
        <v/>
      </c>
      <c r="HG356" s="7" t="str">
        <f t="shared" si="7646"/>
        <v/>
      </c>
      <c r="HH356" s="7" t="str">
        <f t="shared" si="7646"/>
        <v/>
      </c>
      <c r="HI356" s="7" t="str">
        <f t="shared" si="7646"/>
        <v/>
      </c>
      <c r="HJ356" s="7" t="str">
        <f t="shared" si="7646"/>
        <v/>
      </c>
      <c r="HK356" s="7" t="str">
        <f t="shared" si="7646"/>
        <v/>
      </c>
      <c r="HL356" s="7" t="str">
        <f t="shared" si="7646"/>
        <v/>
      </c>
      <c r="HM356" s="7" t="str">
        <f t="shared" si="7646"/>
        <v/>
      </c>
      <c r="HN356" s="7" t="str">
        <f t="shared" si="7646"/>
        <v/>
      </c>
      <c r="HO356" s="7" t="str">
        <f t="shared" si="7646"/>
        <v/>
      </c>
      <c r="HP356" s="7" t="str">
        <f t="shared" si="7646"/>
        <v/>
      </c>
      <c r="HQ356" s="7" t="str">
        <f t="shared" si="7646"/>
        <v/>
      </c>
      <c r="HR356" s="7" t="str">
        <f t="shared" si="7646"/>
        <v/>
      </c>
      <c r="HS356" s="7" t="str">
        <f t="shared" si="7646"/>
        <v/>
      </c>
      <c r="HT356" s="7" t="str">
        <f t="shared" si="7646"/>
        <v/>
      </c>
      <c r="HU356" s="7" t="str">
        <f t="shared" si="7646"/>
        <v/>
      </c>
      <c r="HV356" s="7" t="str">
        <f t="shared" ref="HV356" si="7647">LEFT(HV355,1)</f>
        <v/>
      </c>
    </row>
    <row r="357" spans="1:238" hidden="1" x14ac:dyDescent="0.3">
      <c r="A357" s="31" t="s">
        <v>744</v>
      </c>
      <c r="B357" s="31" t="str">
        <f>VLOOKUP($A357,POINTS!$O$3:$W$168,B$232,FALSE)</f>
        <v>St John Catholic Church - Bomarton</v>
      </c>
      <c r="C357" s="31" t="str">
        <f>VLOOKUP($A357,POINTS!$O$3:$W$168,C$232,FALSE)</f>
        <v>Bomarton</v>
      </c>
      <c r="D357" s="32">
        <f>VLOOKUP($A357,POINTS!$O$3:$W$168,D$232,FALSE)</f>
        <v>33.505477999999997</v>
      </c>
      <c r="E357" s="32">
        <f>VLOOKUP($A357,POINTS!$O$3:$W$168,E$232,FALSE)</f>
        <v>-99.420252000000005</v>
      </c>
      <c r="F357" s="31">
        <f>VLOOKUP($A357,POINTS!$O$3:$W$168,F$232,FALSE)</f>
        <v>0</v>
      </c>
      <c r="G357" s="31">
        <f>VLOOKUP($A357,POINTS!$O$3:$W$168,G$232,FALSE)</f>
        <v>971</v>
      </c>
      <c r="H357" s="31">
        <f>VLOOKUP($A357,POINTS!$O$3:$W$168,H$232,FALSE)</f>
        <v>0</v>
      </c>
      <c r="I357" s="7">
        <f>ROUNDUP(VLOOKUP(A357,POINTS!$A$3:$J$168,10,FALSE)/2,0)</f>
        <v>135</v>
      </c>
      <c r="Z357" s="29"/>
      <c r="AA357" s="29"/>
      <c r="AE357" s="7" t="str">
        <f t="shared" ref="AE357:AZ357" si="7648">IF(AE353="","",IF(AE354-AE353&lt;0,"FAIL","Good"))</f>
        <v/>
      </c>
      <c r="AF357" s="7" t="str">
        <f t="shared" si="7648"/>
        <v/>
      </c>
      <c r="AG357" s="7" t="str">
        <f t="shared" si="7648"/>
        <v/>
      </c>
      <c r="AH357" s="7" t="str">
        <f t="shared" si="7648"/>
        <v/>
      </c>
      <c r="AI357" s="7" t="str">
        <f t="shared" si="7648"/>
        <v/>
      </c>
      <c r="AJ357" s="7" t="str">
        <f t="shared" si="7648"/>
        <v/>
      </c>
      <c r="AK357" s="7" t="str">
        <f t="shared" si="7648"/>
        <v/>
      </c>
      <c r="AL357" s="7" t="str">
        <f t="shared" si="7648"/>
        <v/>
      </c>
      <c r="AM357" s="7" t="str">
        <f t="shared" si="7648"/>
        <v/>
      </c>
      <c r="AN357" s="7" t="str">
        <f t="shared" si="7648"/>
        <v/>
      </c>
      <c r="AO357" s="7" t="str">
        <f t="shared" si="7648"/>
        <v/>
      </c>
      <c r="AP357" s="7" t="str">
        <f t="shared" si="7648"/>
        <v/>
      </c>
      <c r="AQ357" s="7" t="str">
        <f t="shared" si="7648"/>
        <v/>
      </c>
      <c r="AR357" s="7" t="str">
        <f t="shared" si="7648"/>
        <v/>
      </c>
      <c r="AS357" s="7" t="str">
        <f t="shared" si="7648"/>
        <v/>
      </c>
      <c r="AT357" s="7" t="str">
        <f t="shared" si="7648"/>
        <v/>
      </c>
      <c r="AU357" s="7" t="str">
        <f t="shared" si="7648"/>
        <v/>
      </c>
      <c r="AV357" s="7" t="str">
        <f t="shared" si="7648"/>
        <v/>
      </c>
      <c r="AW357" s="7" t="str">
        <f t="shared" si="7648"/>
        <v/>
      </c>
      <c r="AX357" s="7" t="str">
        <f t="shared" si="7648"/>
        <v/>
      </c>
      <c r="AY357" s="7" t="str">
        <f t="shared" si="7648"/>
        <v/>
      </c>
      <c r="AZ357" s="7" t="str">
        <f t="shared" si="7648"/>
        <v/>
      </c>
    </row>
    <row r="358" spans="1:238" hidden="1" x14ac:dyDescent="0.3">
      <c r="A358" s="31" t="s">
        <v>745</v>
      </c>
      <c r="B358" s="31" t="str">
        <f>VLOOKUP($A358,POINTS!$O$3:$W$168,B$232,FALSE)</f>
        <v>First Baptist Church - Tow</v>
      </c>
      <c r="C358" s="31" t="str">
        <f>VLOOKUP($A358,POINTS!$O$3:$W$168,C$232,FALSE)</f>
        <v>Tow</v>
      </c>
      <c r="D358" s="32">
        <f>VLOOKUP($A358,POINTS!$O$3:$W$168,D$232,FALSE)</f>
        <v>30.875185999999999</v>
      </c>
      <c r="E358" s="32">
        <f>VLOOKUP($A358,POINTS!$O$3:$W$168,E$232,FALSE)</f>
        <v>-98.471678999999995</v>
      </c>
      <c r="F358" s="31">
        <f>VLOOKUP($A358,POINTS!$O$3:$W$168,F$232,FALSE)</f>
        <v>0</v>
      </c>
      <c r="G358" s="31">
        <f>VLOOKUP($A358,POINTS!$O$3:$W$168,G$232,FALSE)</f>
        <v>128</v>
      </c>
      <c r="H358" s="31">
        <f>VLOOKUP($A358,POINTS!$O$3:$W$168,H$232,FALSE)</f>
        <v>0</v>
      </c>
      <c r="I358" s="7">
        <f>ROUNDUP(VLOOKUP(A358,POINTS!$A$3:$J$168,10,FALSE)/2,0)</f>
        <v>64</v>
      </c>
      <c r="Z358" s="29" t="str">
        <f t="shared" ref="Z358" si="7649">AB353</f>
        <v/>
      </c>
      <c r="AA358" s="29"/>
      <c r="AB358" s="7">
        <f t="shared" ref="AB358" si="7650">SUM(AE358:HU358)</f>
        <v>0</v>
      </c>
      <c r="AC358" s="7" t="s">
        <v>805</v>
      </c>
      <c r="AE358" s="7" t="str">
        <f t="shared" ref="AE358:CP358" si="7651">IF(AE356="","",IF(LEFT(AE355,1)="F",0,IF(AE355="","",IF(AE359="Day",VLOOKUP(AE355,$A$449:$E$614,5,FALSE),IF(AE359="Night",VLOOKUP(AE355,$A$449:$E$614,4,FALSE),"")))))</f>
        <v/>
      </c>
      <c r="AF358" s="7" t="str">
        <f t="shared" si="7651"/>
        <v/>
      </c>
      <c r="AG358" s="7" t="str">
        <f t="shared" si="7651"/>
        <v/>
      </c>
      <c r="AH358" s="7" t="str">
        <f t="shared" si="7651"/>
        <v/>
      </c>
      <c r="AI358" s="7" t="str">
        <f t="shared" si="7651"/>
        <v/>
      </c>
      <c r="AJ358" s="7" t="str">
        <f t="shared" si="7651"/>
        <v/>
      </c>
      <c r="AK358" s="7" t="str">
        <f t="shared" si="7651"/>
        <v/>
      </c>
      <c r="AL358" s="7" t="str">
        <f t="shared" si="7651"/>
        <v/>
      </c>
      <c r="AM358" s="7" t="str">
        <f t="shared" si="7651"/>
        <v/>
      </c>
      <c r="AN358" s="7" t="str">
        <f t="shared" si="7651"/>
        <v/>
      </c>
      <c r="AO358" s="7" t="str">
        <f t="shared" si="7651"/>
        <v/>
      </c>
      <c r="AP358" s="7" t="str">
        <f t="shared" si="7651"/>
        <v/>
      </c>
      <c r="AQ358" s="7" t="str">
        <f t="shared" si="7651"/>
        <v/>
      </c>
      <c r="AR358" s="7" t="str">
        <f t="shared" si="7651"/>
        <v/>
      </c>
      <c r="AS358" s="7" t="str">
        <f t="shared" si="7651"/>
        <v/>
      </c>
      <c r="AT358" s="7" t="str">
        <f t="shared" si="7651"/>
        <v/>
      </c>
      <c r="AU358" s="7" t="str">
        <f t="shared" si="7651"/>
        <v/>
      </c>
      <c r="AV358" s="7" t="str">
        <f t="shared" si="7651"/>
        <v/>
      </c>
      <c r="AW358" s="7" t="str">
        <f t="shared" si="7651"/>
        <v/>
      </c>
      <c r="AX358" s="7" t="str">
        <f t="shared" si="7651"/>
        <v/>
      </c>
      <c r="AY358" s="7" t="str">
        <f t="shared" si="7651"/>
        <v/>
      </c>
      <c r="AZ358" s="7" t="str">
        <f t="shared" si="7651"/>
        <v/>
      </c>
      <c r="BA358" s="7" t="str">
        <f t="shared" si="7651"/>
        <v/>
      </c>
      <c r="BB358" s="7" t="str">
        <f t="shared" si="7651"/>
        <v/>
      </c>
      <c r="BC358" s="7" t="str">
        <f t="shared" si="7651"/>
        <v/>
      </c>
      <c r="BD358" s="7" t="str">
        <f t="shared" si="7651"/>
        <v/>
      </c>
      <c r="BE358" s="7" t="str">
        <f t="shared" si="7651"/>
        <v/>
      </c>
      <c r="BF358" s="7" t="str">
        <f t="shared" si="7651"/>
        <v/>
      </c>
      <c r="BG358" s="7" t="str">
        <f t="shared" si="7651"/>
        <v/>
      </c>
      <c r="BH358" s="7" t="str">
        <f t="shared" si="7651"/>
        <v/>
      </c>
      <c r="BI358" s="7" t="str">
        <f t="shared" si="7651"/>
        <v/>
      </c>
      <c r="BJ358" s="7" t="str">
        <f t="shared" si="7651"/>
        <v/>
      </c>
      <c r="BK358" s="7" t="str">
        <f t="shared" si="7651"/>
        <v/>
      </c>
      <c r="BL358" s="7" t="str">
        <f t="shared" si="7651"/>
        <v/>
      </c>
      <c r="BM358" s="7" t="str">
        <f t="shared" si="7651"/>
        <v/>
      </c>
      <c r="BN358" s="7" t="str">
        <f t="shared" si="7651"/>
        <v/>
      </c>
      <c r="BO358" s="7" t="str">
        <f t="shared" si="7651"/>
        <v/>
      </c>
      <c r="BP358" s="7" t="str">
        <f t="shared" si="7651"/>
        <v/>
      </c>
      <c r="BQ358" s="7" t="str">
        <f t="shared" si="7651"/>
        <v/>
      </c>
      <c r="BR358" s="7" t="str">
        <f t="shared" si="7651"/>
        <v/>
      </c>
      <c r="BS358" s="7" t="str">
        <f t="shared" si="7651"/>
        <v/>
      </c>
      <c r="BT358" s="7" t="str">
        <f t="shared" si="7651"/>
        <v/>
      </c>
      <c r="BU358" s="7" t="str">
        <f t="shared" si="7651"/>
        <v/>
      </c>
      <c r="BV358" s="7" t="str">
        <f t="shared" si="7651"/>
        <v/>
      </c>
      <c r="BW358" s="7" t="str">
        <f t="shared" si="7651"/>
        <v/>
      </c>
      <c r="BX358" s="7" t="str">
        <f t="shared" si="7651"/>
        <v/>
      </c>
      <c r="BY358" s="7" t="str">
        <f t="shared" si="7651"/>
        <v/>
      </c>
      <c r="BZ358" s="7" t="str">
        <f t="shared" si="7651"/>
        <v/>
      </c>
      <c r="CA358" s="7" t="str">
        <f t="shared" si="7651"/>
        <v/>
      </c>
      <c r="CB358" s="7" t="str">
        <f t="shared" si="7651"/>
        <v/>
      </c>
      <c r="CC358" s="7" t="str">
        <f t="shared" si="7651"/>
        <v/>
      </c>
      <c r="CD358" s="7" t="str">
        <f t="shared" si="7651"/>
        <v/>
      </c>
      <c r="CE358" s="7" t="str">
        <f t="shared" si="7651"/>
        <v/>
      </c>
      <c r="CF358" s="7" t="str">
        <f t="shared" si="7651"/>
        <v/>
      </c>
      <c r="CG358" s="7" t="str">
        <f t="shared" si="7651"/>
        <v/>
      </c>
      <c r="CH358" s="7" t="str">
        <f t="shared" si="7651"/>
        <v/>
      </c>
      <c r="CI358" s="7" t="str">
        <f t="shared" si="7651"/>
        <v/>
      </c>
      <c r="CJ358" s="7" t="str">
        <f t="shared" si="7651"/>
        <v/>
      </c>
      <c r="CK358" s="7" t="str">
        <f t="shared" si="7651"/>
        <v/>
      </c>
      <c r="CL358" s="7" t="str">
        <f t="shared" si="7651"/>
        <v/>
      </c>
      <c r="CM358" s="7" t="str">
        <f t="shared" si="7651"/>
        <v/>
      </c>
      <c r="CN358" s="7" t="str">
        <f t="shared" si="7651"/>
        <v/>
      </c>
      <c r="CO358" s="7" t="str">
        <f t="shared" si="7651"/>
        <v/>
      </c>
      <c r="CP358" s="7" t="str">
        <f t="shared" si="7651"/>
        <v/>
      </c>
      <c r="CQ358" s="7" t="str">
        <f t="shared" ref="CQ358:FB358" si="7652">IF(CQ356="","",IF(LEFT(CQ355,1)="F",0,IF(CQ355="","",IF(CQ359="Day",VLOOKUP(CQ355,$A$449:$E$614,5,FALSE),IF(CQ359="Night",VLOOKUP(CQ355,$A$449:$E$614,4,FALSE),"")))))</f>
        <v/>
      </c>
      <c r="CR358" s="7" t="str">
        <f t="shared" si="7652"/>
        <v/>
      </c>
      <c r="CS358" s="7" t="str">
        <f t="shared" si="7652"/>
        <v/>
      </c>
      <c r="CT358" s="7" t="str">
        <f t="shared" si="7652"/>
        <v/>
      </c>
      <c r="CU358" s="7" t="str">
        <f t="shared" si="7652"/>
        <v/>
      </c>
      <c r="CV358" s="7" t="str">
        <f t="shared" si="7652"/>
        <v/>
      </c>
      <c r="CW358" s="7" t="str">
        <f t="shared" si="7652"/>
        <v/>
      </c>
      <c r="CX358" s="7" t="str">
        <f t="shared" si="7652"/>
        <v/>
      </c>
      <c r="CY358" s="7" t="str">
        <f t="shared" si="7652"/>
        <v/>
      </c>
      <c r="CZ358" s="7" t="str">
        <f t="shared" si="7652"/>
        <v/>
      </c>
      <c r="DA358" s="7" t="str">
        <f t="shared" si="7652"/>
        <v/>
      </c>
      <c r="DB358" s="7" t="str">
        <f t="shared" si="7652"/>
        <v/>
      </c>
      <c r="DC358" s="7" t="str">
        <f t="shared" si="7652"/>
        <v/>
      </c>
      <c r="DD358" s="7" t="str">
        <f t="shared" si="7652"/>
        <v/>
      </c>
      <c r="DE358" s="7" t="str">
        <f t="shared" si="7652"/>
        <v/>
      </c>
      <c r="DF358" s="7" t="str">
        <f t="shared" si="7652"/>
        <v/>
      </c>
      <c r="DG358" s="7" t="str">
        <f t="shared" si="7652"/>
        <v/>
      </c>
      <c r="DH358" s="7" t="str">
        <f t="shared" si="7652"/>
        <v/>
      </c>
      <c r="DI358" s="7" t="str">
        <f t="shared" si="7652"/>
        <v/>
      </c>
      <c r="DJ358" s="7" t="str">
        <f t="shared" si="7652"/>
        <v/>
      </c>
      <c r="DK358" s="7" t="str">
        <f t="shared" si="7652"/>
        <v/>
      </c>
      <c r="DL358" s="7" t="str">
        <f t="shared" si="7652"/>
        <v/>
      </c>
      <c r="DM358" s="7" t="str">
        <f t="shared" si="7652"/>
        <v/>
      </c>
      <c r="DN358" s="7" t="str">
        <f t="shared" si="7652"/>
        <v/>
      </c>
      <c r="DO358" s="7" t="str">
        <f t="shared" si="7652"/>
        <v/>
      </c>
      <c r="DP358" s="7" t="str">
        <f t="shared" si="7652"/>
        <v/>
      </c>
      <c r="DQ358" s="7" t="str">
        <f t="shared" si="7652"/>
        <v/>
      </c>
      <c r="DR358" s="7" t="str">
        <f t="shared" si="7652"/>
        <v/>
      </c>
      <c r="DS358" s="7" t="str">
        <f t="shared" si="7652"/>
        <v/>
      </c>
      <c r="DT358" s="7" t="str">
        <f t="shared" si="7652"/>
        <v/>
      </c>
      <c r="DU358" s="7" t="str">
        <f t="shared" si="7652"/>
        <v/>
      </c>
      <c r="DV358" s="7" t="str">
        <f t="shared" si="7652"/>
        <v/>
      </c>
      <c r="DW358" s="7" t="str">
        <f t="shared" si="7652"/>
        <v/>
      </c>
      <c r="DX358" s="7" t="str">
        <f t="shared" si="7652"/>
        <v/>
      </c>
      <c r="DY358" s="7" t="str">
        <f t="shared" si="7652"/>
        <v/>
      </c>
      <c r="DZ358" s="7" t="str">
        <f t="shared" si="7652"/>
        <v/>
      </c>
      <c r="EA358" s="7" t="str">
        <f t="shared" si="7652"/>
        <v/>
      </c>
      <c r="EB358" s="7" t="str">
        <f t="shared" si="7652"/>
        <v/>
      </c>
      <c r="EC358" s="7" t="str">
        <f t="shared" si="7652"/>
        <v/>
      </c>
      <c r="ED358" s="7" t="str">
        <f t="shared" si="7652"/>
        <v/>
      </c>
      <c r="EE358" s="7" t="str">
        <f t="shared" si="7652"/>
        <v/>
      </c>
      <c r="EF358" s="7" t="str">
        <f t="shared" si="7652"/>
        <v/>
      </c>
      <c r="EG358" s="7" t="str">
        <f t="shared" si="7652"/>
        <v/>
      </c>
      <c r="EH358" s="7" t="str">
        <f t="shared" si="7652"/>
        <v/>
      </c>
      <c r="EI358" s="7" t="str">
        <f t="shared" si="7652"/>
        <v/>
      </c>
      <c r="EJ358" s="7" t="str">
        <f t="shared" si="7652"/>
        <v/>
      </c>
      <c r="EK358" s="7" t="str">
        <f t="shared" si="7652"/>
        <v/>
      </c>
      <c r="EL358" s="7" t="str">
        <f t="shared" si="7652"/>
        <v/>
      </c>
      <c r="EM358" s="7" t="str">
        <f t="shared" si="7652"/>
        <v/>
      </c>
      <c r="EN358" s="7" t="str">
        <f t="shared" si="7652"/>
        <v/>
      </c>
      <c r="EO358" s="7" t="str">
        <f t="shared" si="7652"/>
        <v/>
      </c>
      <c r="EP358" s="7" t="str">
        <f t="shared" si="7652"/>
        <v/>
      </c>
      <c r="EQ358" s="7" t="str">
        <f t="shared" si="7652"/>
        <v/>
      </c>
      <c r="ER358" s="7" t="str">
        <f t="shared" si="7652"/>
        <v/>
      </c>
      <c r="ES358" s="7" t="str">
        <f t="shared" si="7652"/>
        <v/>
      </c>
      <c r="ET358" s="7" t="str">
        <f t="shared" si="7652"/>
        <v/>
      </c>
      <c r="EU358" s="7" t="str">
        <f t="shared" si="7652"/>
        <v/>
      </c>
      <c r="EV358" s="7" t="str">
        <f t="shared" si="7652"/>
        <v/>
      </c>
      <c r="EW358" s="7" t="str">
        <f t="shared" si="7652"/>
        <v/>
      </c>
      <c r="EX358" s="7" t="str">
        <f t="shared" si="7652"/>
        <v/>
      </c>
      <c r="EY358" s="7" t="str">
        <f t="shared" si="7652"/>
        <v/>
      </c>
      <c r="EZ358" s="7" t="str">
        <f t="shared" si="7652"/>
        <v/>
      </c>
      <c r="FA358" s="7" t="str">
        <f t="shared" si="7652"/>
        <v/>
      </c>
      <c r="FB358" s="7" t="str">
        <f t="shared" si="7652"/>
        <v/>
      </c>
      <c r="FC358" s="7" t="str">
        <f t="shared" ref="FC358:HN358" si="7653">IF(FC356="","",IF(LEFT(FC355,1)="F",0,IF(FC355="","",IF(FC359="Day",VLOOKUP(FC355,$A$449:$E$614,5,FALSE),IF(FC359="Night",VLOOKUP(FC355,$A$449:$E$614,4,FALSE),"")))))</f>
        <v/>
      </c>
      <c r="FD358" s="7" t="str">
        <f t="shared" si="7653"/>
        <v/>
      </c>
      <c r="FE358" s="7" t="str">
        <f t="shared" si="7653"/>
        <v/>
      </c>
      <c r="FF358" s="7" t="str">
        <f t="shared" si="7653"/>
        <v/>
      </c>
      <c r="FG358" s="7" t="str">
        <f t="shared" si="7653"/>
        <v/>
      </c>
      <c r="FH358" s="7" t="str">
        <f t="shared" si="7653"/>
        <v/>
      </c>
      <c r="FI358" s="7" t="str">
        <f t="shared" si="7653"/>
        <v/>
      </c>
      <c r="FJ358" s="7" t="str">
        <f t="shared" si="7653"/>
        <v/>
      </c>
      <c r="FK358" s="7" t="str">
        <f t="shared" si="7653"/>
        <v/>
      </c>
      <c r="FL358" s="7" t="str">
        <f t="shared" si="7653"/>
        <v/>
      </c>
      <c r="FM358" s="7" t="str">
        <f t="shared" si="7653"/>
        <v/>
      </c>
      <c r="FN358" s="7" t="str">
        <f t="shared" si="7653"/>
        <v/>
      </c>
      <c r="FO358" s="7" t="str">
        <f t="shared" si="7653"/>
        <v/>
      </c>
      <c r="FP358" s="7" t="str">
        <f t="shared" si="7653"/>
        <v/>
      </c>
      <c r="FQ358" s="7" t="str">
        <f t="shared" si="7653"/>
        <v/>
      </c>
      <c r="FR358" s="7" t="str">
        <f t="shared" si="7653"/>
        <v/>
      </c>
      <c r="FS358" s="7" t="str">
        <f t="shared" si="7653"/>
        <v/>
      </c>
      <c r="FT358" s="7" t="str">
        <f t="shared" si="7653"/>
        <v/>
      </c>
      <c r="FU358" s="7" t="str">
        <f t="shared" si="7653"/>
        <v/>
      </c>
      <c r="FV358" s="7" t="str">
        <f t="shared" si="7653"/>
        <v/>
      </c>
      <c r="FW358" s="7" t="str">
        <f t="shared" si="7653"/>
        <v/>
      </c>
      <c r="FX358" s="7" t="str">
        <f t="shared" si="7653"/>
        <v/>
      </c>
      <c r="FY358" s="7" t="str">
        <f t="shared" si="7653"/>
        <v/>
      </c>
      <c r="FZ358" s="7" t="str">
        <f t="shared" si="7653"/>
        <v/>
      </c>
      <c r="GA358" s="7" t="str">
        <f t="shared" si="7653"/>
        <v/>
      </c>
      <c r="GB358" s="7" t="str">
        <f t="shared" si="7653"/>
        <v/>
      </c>
      <c r="GC358" s="7" t="str">
        <f t="shared" si="7653"/>
        <v/>
      </c>
      <c r="GD358" s="7" t="str">
        <f t="shared" si="7653"/>
        <v/>
      </c>
      <c r="GE358" s="7" t="str">
        <f t="shared" si="7653"/>
        <v/>
      </c>
      <c r="GF358" s="7" t="str">
        <f t="shared" si="7653"/>
        <v/>
      </c>
      <c r="GG358" s="7" t="str">
        <f t="shared" si="7653"/>
        <v/>
      </c>
      <c r="GH358" s="7" t="str">
        <f t="shared" si="7653"/>
        <v/>
      </c>
      <c r="GI358" s="7" t="str">
        <f t="shared" si="7653"/>
        <v/>
      </c>
      <c r="GJ358" s="7" t="str">
        <f t="shared" si="7653"/>
        <v/>
      </c>
      <c r="GK358" s="7" t="str">
        <f t="shared" si="7653"/>
        <v/>
      </c>
      <c r="GL358" s="7" t="str">
        <f t="shared" si="7653"/>
        <v/>
      </c>
      <c r="GM358" s="7" t="str">
        <f t="shared" si="7653"/>
        <v/>
      </c>
      <c r="GN358" s="7" t="str">
        <f t="shared" si="7653"/>
        <v/>
      </c>
      <c r="GO358" s="7" t="str">
        <f t="shared" si="7653"/>
        <v/>
      </c>
      <c r="GP358" s="7" t="str">
        <f t="shared" si="7653"/>
        <v/>
      </c>
      <c r="GQ358" s="7" t="str">
        <f t="shared" si="7653"/>
        <v/>
      </c>
      <c r="GR358" s="7" t="str">
        <f t="shared" si="7653"/>
        <v/>
      </c>
      <c r="GS358" s="7" t="str">
        <f t="shared" si="7653"/>
        <v/>
      </c>
      <c r="GT358" s="7" t="str">
        <f t="shared" si="7653"/>
        <v/>
      </c>
      <c r="GU358" s="7" t="str">
        <f t="shared" si="7653"/>
        <v/>
      </c>
      <c r="GV358" s="7" t="str">
        <f t="shared" si="7653"/>
        <v/>
      </c>
      <c r="GW358" s="7" t="str">
        <f t="shared" si="7653"/>
        <v/>
      </c>
      <c r="GX358" s="7" t="str">
        <f t="shared" si="7653"/>
        <v/>
      </c>
      <c r="GY358" s="7" t="str">
        <f t="shared" si="7653"/>
        <v/>
      </c>
      <c r="GZ358" s="7" t="str">
        <f t="shared" si="7653"/>
        <v/>
      </c>
      <c r="HA358" s="7" t="str">
        <f t="shared" si="7653"/>
        <v/>
      </c>
      <c r="HB358" s="7" t="str">
        <f t="shared" si="7653"/>
        <v/>
      </c>
      <c r="HC358" s="7" t="str">
        <f t="shared" si="7653"/>
        <v/>
      </c>
      <c r="HD358" s="7" t="str">
        <f t="shared" si="7653"/>
        <v/>
      </c>
      <c r="HE358" s="7" t="str">
        <f t="shared" si="7653"/>
        <v/>
      </c>
      <c r="HF358" s="7" t="str">
        <f t="shared" si="7653"/>
        <v/>
      </c>
      <c r="HG358" s="7" t="str">
        <f t="shared" si="7653"/>
        <v/>
      </c>
      <c r="HH358" s="7" t="str">
        <f t="shared" si="7653"/>
        <v/>
      </c>
      <c r="HI358" s="7" t="str">
        <f t="shared" si="7653"/>
        <v/>
      </c>
      <c r="HJ358" s="7" t="str">
        <f t="shared" si="7653"/>
        <v/>
      </c>
      <c r="HK358" s="7" t="str">
        <f t="shared" si="7653"/>
        <v/>
      </c>
      <c r="HL358" s="7" t="str">
        <f t="shared" si="7653"/>
        <v/>
      </c>
      <c r="HM358" s="7" t="str">
        <f t="shared" si="7653"/>
        <v/>
      </c>
      <c r="HN358" s="7" t="str">
        <f t="shared" si="7653"/>
        <v/>
      </c>
      <c r="HO358" s="7" t="str">
        <f t="shared" ref="HO358:ID358" si="7654">IF(HO356="","",IF(LEFT(HO355,1)="F",0,IF(HO355="","",IF(HO359="Day",VLOOKUP(HO355,$A$449:$E$614,5,FALSE),IF(HO359="Night",VLOOKUP(HO355,$A$449:$E$614,4,FALSE),"")))))</f>
        <v/>
      </c>
      <c r="HP358" s="7" t="str">
        <f t="shared" si="7654"/>
        <v/>
      </c>
      <c r="HQ358" s="7" t="str">
        <f t="shared" si="7654"/>
        <v/>
      </c>
      <c r="HR358" s="7" t="str">
        <f t="shared" si="7654"/>
        <v/>
      </c>
      <c r="HS358" s="7" t="str">
        <f t="shared" si="7654"/>
        <v/>
      </c>
      <c r="HT358" s="7" t="str">
        <f t="shared" si="7654"/>
        <v/>
      </c>
      <c r="HU358" s="7" t="str">
        <f t="shared" si="7654"/>
        <v/>
      </c>
      <c r="HV358" s="7" t="str">
        <f t="shared" si="7654"/>
        <v/>
      </c>
      <c r="HW358" s="7" t="str">
        <f t="shared" si="7654"/>
        <v/>
      </c>
      <c r="HX358" s="7" t="str">
        <f t="shared" si="7654"/>
        <v/>
      </c>
      <c r="HY358" s="7" t="str">
        <f t="shared" si="7654"/>
        <v/>
      </c>
      <c r="HZ358" s="7" t="str">
        <f t="shared" si="7654"/>
        <v/>
      </c>
      <c r="IA358" s="7" t="str">
        <f t="shared" si="7654"/>
        <v/>
      </c>
      <c r="IB358" s="7" t="str">
        <f t="shared" si="7654"/>
        <v/>
      </c>
      <c r="IC358" s="7" t="str">
        <f t="shared" si="7654"/>
        <v/>
      </c>
      <c r="ID358" s="7" t="str">
        <f t="shared" si="7654"/>
        <v/>
      </c>
    </row>
    <row r="359" spans="1:238" hidden="1" x14ac:dyDescent="0.3">
      <c r="A359" s="31" t="s">
        <v>746</v>
      </c>
      <c r="B359" s="31" t="str">
        <f>VLOOKUP($A359,POINTS!$O$3:$W$168,B$232,FALSE)</f>
        <v>Brookeland United Methodist Church</v>
      </c>
      <c r="C359" s="31" t="str">
        <f>VLOOKUP($A359,POINTS!$O$3:$W$168,C$232,FALSE)</f>
        <v>Brookeland</v>
      </c>
      <c r="D359" s="32">
        <f>VLOOKUP($A359,POINTS!$O$3:$W$168,D$232,FALSE)</f>
        <v>31.154900000000001</v>
      </c>
      <c r="E359" s="32">
        <f>VLOOKUP($A359,POINTS!$O$3:$W$168,E$232,FALSE)</f>
        <v>-93.995071999999993</v>
      </c>
      <c r="F359" s="31">
        <f>VLOOKUP($A359,POINTS!$O$3:$W$168,F$232,FALSE)</f>
        <v>0</v>
      </c>
      <c r="G359" s="31">
        <f>VLOOKUP($A359,POINTS!$O$3:$W$168,G$232,FALSE)</f>
        <v>144</v>
      </c>
      <c r="H359" s="31">
        <f>VLOOKUP($A359,POINTS!$O$3:$W$168,H$232,FALSE)</f>
        <v>0</v>
      </c>
      <c r="I359" s="7">
        <f>ROUNDUP(VLOOKUP(A359,POINTS!$A$3:$J$168,10,FALSE)/2,0)</f>
        <v>72</v>
      </c>
      <c r="Z359" s="29"/>
      <c r="AA359" s="29"/>
      <c r="AB359" s="7">
        <f>IF(BR1424*0.1&gt;=0.5,0.5,1-(BR1424*0.1))</f>
        <v>1</v>
      </c>
      <c r="AC359" s="7" t="s">
        <v>1036</v>
      </c>
      <c r="AE359" s="7" t="str">
        <f t="shared" ref="AE359:CP359" si="7655">IF(LEFT(AE355,6)="Duplic","",IF(AE355="","",VLOOKUP(AE355,$AD$26:$AI$191,6,FALSE)))</f>
        <v/>
      </c>
      <c r="AF359" s="7" t="str">
        <f t="shared" si="7655"/>
        <v/>
      </c>
      <c r="AG359" s="7" t="str">
        <f t="shared" si="7655"/>
        <v/>
      </c>
      <c r="AH359" s="7" t="str">
        <f t="shared" si="7655"/>
        <v/>
      </c>
      <c r="AI359" s="7" t="str">
        <f t="shared" si="7655"/>
        <v/>
      </c>
      <c r="AJ359" s="7" t="str">
        <f t="shared" si="7655"/>
        <v/>
      </c>
      <c r="AK359" s="7" t="str">
        <f t="shared" si="7655"/>
        <v/>
      </c>
      <c r="AL359" s="7" t="str">
        <f t="shared" si="7655"/>
        <v/>
      </c>
      <c r="AM359" s="7" t="str">
        <f t="shared" si="7655"/>
        <v/>
      </c>
      <c r="AN359" s="7" t="str">
        <f t="shared" si="7655"/>
        <v/>
      </c>
      <c r="AO359" s="7" t="str">
        <f t="shared" si="7655"/>
        <v/>
      </c>
      <c r="AP359" s="7" t="str">
        <f t="shared" si="7655"/>
        <v/>
      </c>
      <c r="AQ359" s="7" t="str">
        <f t="shared" si="7655"/>
        <v/>
      </c>
      <c r="AR359" s="7" t="str">
        <f t="shared" si="7655"/>
        <v/>
      </c>
      <c r="AS359" s="7" t="str">
        <f t="shared" si="7655"/>
        <v/>
      </c>
      <c r="AT359" s="7" t="str">
        <f t="shared" si="7655"/>
        <v/>
      </c>
      <c r="AU359" s="7" t="str">
        <f t="shared" si="7655"/>
        <v/>
      </c>
      <c r="AV359" s="7" t="str">
        <f t="shared" si="7655"/>
        <v/>
      </c>
      <c r="AW359" s="7" t="str">
        <f t="shared" si="7655"/>
        <v/>
      </c>
      <c r="AX359" s="7" t="str">
        <f t="shared" si="7655"/>
        <v/>
      </c>
      <c r="AY359" s="7" t="str">
        <f t="shared" si="7655"/>
        <v/>
      </c>
      <c r="AZ359" s="7" t="str">
        <f t="shared" si="7655"/>
        <v/>
      </c>
      <c r="BA359" s="7" t="str">
        <f t="shared" si="7655"/>
        <v/>
      </c>
      <c r="BB359" s="7" t="str">
        <f t="shared" si="7655"/>
        <v/>
      </c>
      <c r="BC359" s="7" t="str">
        <f t="shared" si="7655"/>
        <v/>
      </c>
      <c r="BD359" s="7" t="str">
        <f t="shared" si="7655"/>
        <v/>
      </c>
      <c r="BE359" s="7" t="str">
        <f t="shared" si="7655"/>
        <v/>
      </c>
      <c r="BF359" s="7" t="str">
        <f t="shared" si="7655"/>
        <v/>
      </c>
      <c r="BG359" s="7" t="str">
        <f t="shared" si="7655"/>
        <v/>
      </c>
      <c r="BH359" s="7" t="str">
        <f t="shared" si="7655"/>
        <v/>
      </c>
      <c r="BI359" s="7" t="str">
        <f t="shared" si="7655"/>
        <v/>
      </c>
      <c r="BJ359" s="7" t="str">
        <f t="shared" si="7655"/>
        <v/>
      </c>
      <c r="BK359" s="7" t="str">
        <f t="shared" si="7655"/>
        <v/>
      </c>
      <c r="BL359" s="7" t="str">
        <f t="shared" si="7655"/>
        <v/>
      </c>
      <c r="BM359" s="7" t="str">
        <f t="shared" si="7655"/>
        <v/>
      </c>
      <c r="BN359" s="7" t="str">
        <f t="shared" si="7655"/>
        <v/>
      </c>
      <c r="BO359" s="7" t="str">
        <f t="shared" si="7655"/>
        <v/>
      </c>
      <c r="BP359" s="7" t="str">
        <f t="shared" si="7655"/>
        <v/>
      </c>
      <c r="BQ359" s="7" t="str">
        <f t="shared" si="7655"/>
        <v/>
      </c>
      <c r="BR359" s="7" t="str">
        <f t="shared" si="7655"/>
        <v/>
      </c>
      <c r="BS359" s="7" t="str">
        <f t="shared" si="7655"/>
        <v/>
      </c>
      <c r="BT359" s="7" t="str">
        <f t="shared" si="7655"/>
        <v/>
      </c>
      <c r="BU359" s="7" t="str">
        <f t="shared" si="7655"/>
        <v/>
      </c>
      <c r="BV359" s="7" t="str">
        <f t="shared" si="7655"/>
        <v/>
      </c>
      <c r="BW359" s="7" t="str">
        <f t="shared" si="7655"/>
        <v/>
      </c>
      <c r="BX359" s="7" t="str">
        <f t="shared" si="7655"/>
        <v/>
      </c>
      <c r="BY359" s="7" t="str">
        <f t="shared" si="7655"/>
        <v/>
      </c>
      <c r="BZ359" s="7" t="str">
        <f t="shared" si="7655"/>
        <v/>
      </c>
      <c r="CA359" s="7" t="str">
        <f t="shared" si="7655"/>
        <v/>
      </c>
      <c r="CB359" s="7" t="str">
        <f t="shared" si="7655"/>
        <v/>
      </c>
      <c r="CC359" s="7" t="str">
        <f t="shared" si="7655"/>
        <v/>
      </c>
      <c r="CD359" s="7" t="str">
        <f t="shared" si="7655"/>
        <v/>
      </c>
      <c r="CE359" s="7" t="str">
        <f t="shared" si="7655"/>
        <v/>
      </c>
      <c r="CF359" s="7" t="str">
        <f t="shared" si="7655"/>
        <v/>
      </c>
      <c r="CG359" s="7" t="str">
        <f t="shared" si="7655"/>
        <v/>
      </c>
      <c r="CH359" s="7" t="str">
        <f t="shared" si="7655"/>
        <v/>
      </c>
      <c r="CI359" s="7" t="str">
        <f t="shared" si="7655"/>
        <v/>
      </c>
      <c r="CJ359" s="7" t="str">
        <f t="shared" si="7655"/>
        <v/>
      </c>
      <c r="CK359" s="7" t="str">
        <f t="shared" si="7655"/>
        <v/>
      </c>
      <c r="CL359" s="7" t="str">
        <f t="shared" si="7655"/>
        <v/>
      </c>
      <c r="CM359" s="7" t="str">
        <f t="shared" si="7655"/>
        <v/>
      </c>
      <c r="CN359" s="7" t="str">
        <f t="shared" si="7655"/>
        <v/>
      </c>
      <c r="CO359" s="7" t="str">
        <f t="shared" si="7655"/>
        <v/>
      </c>
      <c r="CP359" s="7" t="str">
        <f t="shared" si="7655"/>
        <v/>
      </c>
      <c r="CQ359" s="7" t="str">
        <f t="shared" ref="CQ359:FB359" si="7656">IF(LEFT(CQ355,6)="Duplic","",IF(CQ355="","",VLOOKUP(CQ355,$AD$26:$AI$191,6,FALSE)))</f>
        <v/>
      </c>
      <c r="CR359" s="7" t="str">
        <f t="shared" si="7656"/>
        <v/>
      </c>
      <c r="CS359" s="7" t="str">
        <f t="shared" si="7656"/>
        <v/>
      </c>
      <c r="CT359" s="7" t="str">
        <f t="shared" si="7656"/>
        <v/>
      </c>
      <c r="CU359" s="7" t="str">
        <f t="shared" si="7656"/>
        <v/>
      </c>
      <c r="CV359" s="7" t="str">
        <f t="shared" si="7656"/>
        <v/>
      </c>
      <c r="CW359" s="7" t="str">
        <f t="shared" si="7656"/>
        <v/>
      </c>
      <c r="CX359" s="7" t="str">
        <f t="shared" si="7656"/>
        <v/>
      </c>
      <c r="CY359" s="7" t="str">
        <f t="shared" si="7656"/>
        <v/>
      </c>
      <c r="CZ359" s="7" t="str">
        <f t="shared" si="7656"/>
        <v/>
      </c>
      <c r="DA359" s="7" t="str">
        <f t="shared" si="7656"/>
        <v/>
      </c>
      <c r="DB359" s="7" t="str">
        <f t="shared" si="7656"/>
        <v/>
      </c>
      <c r="DC359" s="7" t="str">
        <f t="shared" si="7656"/>
        <v/>
      </c>
      <c r="DD359" s="7" t="str">
        <f t="shared" si="7656"/>
        <v/>
      </c>
      <c r="DE359" s="7" t="str">
        <f t="shared" si="7656"/>
        <v/>
      </c>
      <c r="DF359" s="7" t="str">
        <f t="shared" si="7656"/>
        <v/>
      </c>
      <c r="DG359" s="7" t="str">
        <f t="shared" si="7656"/>
        <v/>
      </c>
      <c r="DH359" s="7" t="str">
        <f t="shared" si="7656"/>
        <v/>
      </c>
      <c r="DI359" s="7" t="str">
        <f t="shared" si="7656"/>
        <v/>
      </c>
      <c r="DJ359" s="7" t="str">
        <f t="shared" si="7656"/>
        <v/>
      </c>
      <c r="DK359" s="7" t="str">
        <f t="shared" si="7656"/>
        <v/>
      </c>
      <c r="DL359" s="7" t="str">
        <f t="shared" si="7656"/>
        <v/>
      </c>
      <c r="DM359" s="7" t="str">
        <f t="shared" si="7656"/>
        <v/>
      </c>
      <c r="DN359" s="7" t="str">
        <f t="shared" si="7656"/>
        <v/>
      </c>
      <c r="DO359" s="7" t="str">
        <f t="shared" si="7656"/>
        <v/>
      </c>
      <c r="DP359" s="7" t="str">
        <f t="shared" si="7656"/>
        <v/>
      </c>
      <c r="DQ359" s="7" t="str">
        <f t="shared" si="7656"/>
        <v/>
      </c>
      <c r="DR359" s="7" t="str">
        <f t="shared" si="7656"/>
        <v/>
      </c>
      <c r="DS359" s="7" t="str">
        <f t="shared" si="7656"/>
        <v/>
      </c>
      <c r="DT359" s="7" t="str">
        <f t="shared" si="7656"/>
        <v/>
      </c>
      <c r="DU359" s="7" t="str">
        <f t="shared" si="7656"/>
        <v/>
      </c>
      <c r="DV359" s="7" t="str">
        <f t="shared" si="7656"/>
        <v/>
      </c>
      <c r="DW359" s="7" t="str">
        <f t="shared" si="7656"/>
        <v/>
      </c>
      <c r="DX359" s="7" t="str">
        <f t="shared" si="7656"/>
        <v/>
      </c>
      <c r="DY359" s="7" t="str">
        <f t="shared" si="7656"/>
        <v/>
      </c>
      <c r="DZ359" s="7" t="str">
        <f t="shared" si="7656"/>
        <v/>
      </c>
      <c r="EA359" s="7" t="str">
        <f t="shared" si="7656"/>
        <v/>
      </c>
      <c r="EB359" s="7" t="str">
        <f t="shared" si="7656"/>
        <v/>
      </c>
      <c r="EC359" s="7" t="str">
        <f t="shared" si="7656"/>
        <v/>
      </c>
      <c r="ED359" s="7" t="str">
        <f t="shared" si="7656"/>
        <v/>
      </c>
      <c r="EE359" s="7" t="str">
        <f t="shared" si="7656"/>
        <v/>
      </c>
      <c r="EF359" s="7" t="str">
        <f t="shared" si="7656"/>
        <v/>
      </c>
      <c r="EG359" s="7" t="str">
        <f t="shared" si="7656"/>
        <v/>
      </c>
      <c r="EH359" s="7" t="str">
        <f t="shared" si="7656"/>
        <v/>
      </c>
      <c r="EI359" s="7" t="str">
        <f t="shared" si="7656"/>
        <v/>
      </c>
      <c r="EJ359" s="7" t="str">
        <f t="shared" si="7656"/>
        <v/>
      </c>
      <c r="EK359" s="7" t="str">
        <f t="shared" si="7656"/>
        <v/>
      </c>
      <c r="EL359" s="7" t="str">
        <f t="shared" si="7656"/>
        <v/>
      </c>
      <c r="EM359" s="7" t="str">
        <f t="shared" si="7656"/>
        <v/>
      </c>
      <c r="EN359" s="7" t="str">
        <f t="shared" si="7656"/>
        <v/>
      </c>
      <c r="EO359" s="7" t="str">
        <f t="shared" si="7656"/>
        <v/>
      </c>
      <c r="EP359" s="7" t="str">
        <f t="shared" si="7656"/>
        <v/>
      </c>
      <c r="EQ359" s="7" t="str">
        <f t="shared" si="7656"/>
        <v/>
      </c>
      <c r="ER359" s="7" t="str">
        <f t="shared" si="7656"/>
        <v/>
      </c>
      <c r="ES359" s="7" t="str">
        <f t="shared" si="7656"/>
        <v/>
      </c>
      <c r="ET359" s="7" t="str">
        <f t="shared" si="7656"/>
        <v/>
      </c>
      <c r="EU359" s="7" t="str">
        <f t="shared" si="7656"/>
        <v/>
      </c>
      <c r="EV359" s="7" t="str">
        <f t="shared" si="7656"/>
        <v/>
      </c>
      <c r="EW359" s="7" t="str">
        <f t="shared" si="7656"/>
        <v/>
      </c>
      <c r="EX359" s="7" t="str">
        <f t="shared" si="7656"/>
        <v/>
      </c>
      <c r="EY359" s="7" t="str">
        <f t="shared" si="7656"/>
        <v/>
      </c>
      <c r="EZ359" s="7" t="str">
        <f t="shared" si="7656"/>
        <v/>
      </c>
      <c r="FA359" s="7" t="str">
        <f t="shared" si="7656"/>
        <v/>
      </c>
      <c r="FB359" s="7" t="str">
        <f t="shared" si="7656"/>
        <v/>
      </c>
      <c r="FC359" s="7" t="str">
        <f t="shared" ref="FC359:HN359" si="7657">IF(LEFT(FC355,6)="Duplic","",IF(FC355="","",VLOOKUP(FC355,$AD$26:$AI$191,6,FALSE)))</f>
        <v/>
      </c>
      <c r="FD359" s="7" t="str">
        <f t="shared" si="7657"/>
        <v/>
      </c>
      <c r="FE359" s="7" t="str">
        <f t="shared" si="7657"/>
        <v/>
      </c>
      <c r="FF359" s="7" t="str">
        <f t="shared" si="7657"/>
        <v/>
      </c>
      <c r="FG359" s="7" t="str">
        <f t="shared" si="7657"/>
        <v/>
      </c>
      <c r="FH359" s="7" t="str">
        <f t="shared" si="7657"/>
        <v/>
      </c>
      <c r="FI359" s="7" t="str">
        <f t="shared" si="7657"/>
        <v/>
      </c>
      <c r="FJ359" s="7" t="str">
        <f t="shared" si="7657"/>
        <v/>
      </c>
      <c r="FK359" s="7" t="str">
        <f t="shared" si="7657"/>
        <v/>
      </c>
      <c r="FL359" s="7" t="str">
        <f t="shared" si="7657"/>
        <v/>
      </c>
      <c r="FM359" s="7" t="str">
        <f t="shared" si="7657"/>
        <v/>
      </c>
      <c r="FN359" s="7" t="str">
        <f t="shared" si="7657"/>
        <v/>
      </c>
      <c r="FO359" s="7" t="str">
        <f t="shared" si="7657"/>
        <v/>
      </c>
      <c r="FP359" s="7" t="str">
        <f t="shared" si="7657"/>
        <v/>
      </c>
      <c r="FQ359" s="7" t="str">
        <f t="shared" si="7657"/>
        <v/>
      </c>
      <c r="FR359" s="7" t="str">
        <f t="shared" si="7657"/>
        <v/>
      </c>
      <c r="FS359" s="7" t="str">
        <f t="shared" si="7657"/>
        <v/>
      </c>
      <c r="FT359" s="7" t="str">
        <f t="shared" si="7657"/>
        <v/>
      </c>
      <c r="FU359" s="7" t="str">
        <f t="shared" si="7657"/>
        <v/>
      </c>
      <c r="FV359" s="7" t="str">
        <f t="shared" si="7657"/>
        <v/>
      </c>
      <c r="FW359" s="7" t="str">
        <f t="shared" si="7657"/>
        <v/>
      </c>
      <c r="FX359" s="7" t="str">
        <f t="shared" si="7657"/>
        <v/>
      </c>
      <c r="FY359" s="7" t="str">
        <f t="shared" si="7657"/>
        <v/>
      </c>
      <c r="FZ359" s="7" t="str">
        <f t="shared" si="7657"/>
        <v/>
      </c>
      <c r="GA359" s="7" t="str">
        <f t="shared" si="7657"/>
        <v/>
      </c>
      <c r="GB359" s="7" t="str">
        <f t="shared" si="7657"/>
        <v/>
      </c>
      <c r="GC359" s="7" t="str">
        <f t="shared" si="7657"/>
        <v/>
      </c>
      <c r="GD359" s="7" t="str">
        <f t="shared" si="7657"/>
        <v/>
      </c>
      <c r="GE359" s="7" t="str">
        <f t="shared" si="7657"/>
        <v/>
      </c>
      <c r="GF359" s="7" t="str">
        <f t="shared" si="7657"/>
        <v/>
      </c>
      <c r="GG359" s="7" t="str">
        <f t="shared" si="7657"/>
        <v/>
      </c>
      <c r="GH359" s="7" t="str">
        <f t="shared" si="7657"/>
        <v/>
      </c>
      <c r="GI359" s="7" t="str">
        <f t="shared" si="7657"/>
        <v/>
      </c>
      <c r="GJ359" s="7" t="str">
        <f t="shared" si="7657"/>
        <v/>
      </c>
      <c r="GK359" s="7" t="str">
        <f t="shared" si="7657"/>
        <v/>
      </c>
      <c r="GL359" s="7" t="str">
        <f t="shared" si="7657"/>
        <v/>
      </c>
      <c r="GM359" s="7" t="str">
        <f t="shared" si="7657"/>
        <v/>
      </c>
      <c r="GN359" s="7" t="str">
        <f t="shared" si="7657"/>
        <v/>
      </c>
      <c r="GO359" s="7" t="str">
        <f t="shared" si="7657"/>
        <v/>
      </c>
      <c r="GP359" s="7" t="str">
        <f t="shared" si="7657"/>
        <v/>
      </c>
      <c r="GQ359" s="7" t="str">
        <f t="shared" si="7657"/>
        <v/>
      </c>
      <c r="GR359" s="7" t="str">
        <f t="shared" si="7657"/>
        <v/>
      </c>
      <c r="GS359" s="7" t="str">
        <f t="shared" si="7657"/>
        <v/>
      </c>
      <c r="GT359" s="7" t="str">
        <f t="shared" si="7657"/>
        <v/>
      </c>
      <c r="GU359" s="7" t="str">
        <f t="shared" si="7657"/>
        <v/>
      </c>
      <c r="GV359" s="7" t="str">
        <f t="shared" si="7657"/>
        <v/>
      </c>
      <c r="GW359" s="7" t="str">
        <f t="shared" si="7657"/>
        <v/>
      </c>
      <c r="GX359" s="7" t="str">
        <f t="shared" si="7657"/>
        <v/>
      </c>
      <c r="GY359" s="7" t="str">
        <f t="shared" si="7657"/>
        <v/>
      </c>
      <c r="GZ359" s="7" t="str">
        <f t="shared" si="7657"/>
        <v/>
      </c>
      <c r="HA359" s="7" t="str">
        <f t="shared" si="7657"/>
        <v/>
      </c>
      <c r="HB359" s="7" t="str">
        <f t="shared" si="7657"/>
        <v/>
      </c>
      <c r="HC359" s="7" t="str">
        <f t="shared" si="7657"/>
        <v/>
      </c>
      <c r="HD359" s="7" t="str">
        <f t="shared" si="7657"/>
        <v/>
      </c>
      <c r="HE359" s="7" t="str">
        <f t="shared" si="7657"/>
        <v/>
      </c>
      <c r="HF359" s="7" t="str">
        <f t="shared" si="7657"/>
        <v/>
      </c>
      <c r="HG359" s="7" t="str">
        <f t="shared" si="7657"/>
        <v/>
      </c>
      <c r="HH359" s="7" t="str">
        <f t="shared" si="7657"/>
        <v/>
      </c>
      <c r="HI359" s="7" t="str">
        <f t="shared" si="7657"/>
        <v/>
      </c>
      <c r="HJ359" s="7" t="str">
        <f t="shared" si="7657"/>
        <v/>
      </c>
      <c r="HK359" s="7" t="str">
        <f t="shared" si="7657"/>
        <v/>
      </c>
      <c r="HL359" s="7" t="str">
        <f t="shared" si="7657"/>
        <v/>
      </c>
      <c r="HM359" s="7" t="str">
        <f t="shared" si="7657"/>
        <v/>
      </c>
      <c r="HN359" s="7" t="str">
        <f t="shared" si="7657"/>
        <v/>
      </c>
      <c r="HO359" s="7" t="str">
        <f t="shared" ref="HO359:ID359" si="7658">IF(LEFT(HO355,6)="Duplic","",IF(HO355="","",VLOOKUP(HO355,$AD$26:$AI$191,6,FALSE)))</f>
        <v/>
      </c>
      <c r="HP359" s="7" t="str">
        <f t="shared" si="7658"/>
        <v/>
      </c>
      <c r="HQ359" s="7" t="str">
        <f t="shared" si="7658"/>
        <v/>
      </c>
      <c r="HR359" s="7" t="str">
        <f t="shared" si="7658"/>
        <v/>
      </c>
      <c r="HS359" s="7" t="str">
        <f t="shared" si="7658"/>
        <v/>
      </c>
      <c r="HT359" s="7" t="str">
        <f t="shared" si="7658"/>
        <v/>
      </c>
      <c r="HU359" s="7" t="str">
        <f t="shared" si="7658"/>
        <v/>
      </c>
      <c r="HV359" s="7" t="str">
        <f t="shared" si="7658"/>
        <v/>
      </c>
      <c r="HW359" s="7" t="str">
        <f t="shared" si="7658"/>
        <v/>
      </c>
      <c r="HX359" s="7" t="str">
        <f t="shared" si="7658"/>
        <v/>
      </c>
      <c r="HY359" s="7" t="str">
        <f t="shared" si="7658"/>
        <v/>
      </c>
      <c r="HZ359" s="7" t="str">
        <f t="shared" si="7658"/>
        <v/>
      </c>
      <c r="IA359" s="7" t="str">
        <f t="shared" si="7658"/>
        <v/>
      </c>
      <c r="IB359" s="7" t="str">
        <f t="shared" si="7658"/>
        <v/>
      </c>
      <c r="IC359" s="7" t="str">
        <f t="shared" si="7658"/>
        <v/>
      </c>
      <c r="ID359" s="7" t="str">
        <f t="shared" si="7658"/>
        <v/>
      </c>
    </row>
    <row r="360" spans="1:238" hidden="1" x14ac:dyDescent="0.3">
      <c r="A360" s="31" t="s">
        <v>747</v>
      </c>
      <c r="B360" s="31" t="str">
        <f>VLOOKUP($A360,POINTS!$O$3:$W$168,B$232,FALSE)</f>
        <v>First United Methodist Church - Paris</v>
      </c>
      <c r="C360" s="31" t="str">
        <f>VLOOKUP($A360,POINTS!$O$3:$W$168,C$232,FALSE)</f>
        <v>Paris</v>
      </c>
      <c r="D360" s="32">
        <f>VLOOKUP($A360,POINTS!$O$3:$W$168,D$232,FALSE)</f>
        <v>33.661119999999997</v>
      </c>
      <c r="E360" s="32">
        <f>VLOOKUP($A360,POINTS!$O$3:$W$168,E$232,FALSE)</f>
        <v>-95.553515000000004</v>
      </c>
      <c r="F360" s="31">
        <f>VLOOKUP($A360,POINTS!$O$3:$W$168,F$232,FALSE)</f>
        <v>0</v>
      </c>
      <c r="G360" s="31">
        <f>VLOOKUP($A360,POINTS!$O$3:$W$168,G$232,FALSE)</f>
        <v>430</v>
      </c>
      <c r="H360" s="31">
        <f>VLOOKUP($A360,POINTS!$O$3:$W$168,H$232,FALSE)</f>
        <v>0</v>
      </c>
      <c r="I360" s="7">
        <f>ROUNDUP(VLOOKUP(A360,POINTS!$A$3:$J$168,10,FALSE)/2,0)</f>
        <v>108</v>
      </c>
      <c r="Z360" s="29"/>
      <c r="AA360" s="29" t="s">
        <v>802</v>
      </c>
      <c r="AE360" s="7" t="str">
        <f t="shared" ref="AE360" si="7659">IF(COUNTIF($A$449:$A$614,AE355)&gt;0,IF(LEN($AB353)-LEN(SUBSTITUTE($AB353,LEFT(AE355,1),""))&gt;=1,IF(AE359="Night",0.1,""),""),"")</f>
        <v/>
      </c>
      <c r="AF360" s="7" t="str">
        <f t="shared" ref="AF360" si="7660">IF(COUNTIF($A$449:$A$614,AF355)&gt;0,IF(LEN($AB353)-LEN(SUBSTITUTE($AB353,LEFT(AF355,1),""))&gt;=1,IF(AF359="Night",0.1,""),""),"")</f>
        <v/>
      </c>
      <c r="AG360" s="7" t="str">
        <f t="shared" ref="AG360" si="7661">IF(COUNTIF($A$449:$A$614,AG355)&gt;0,IF(LEN($AB353)-LEN(SUBSTITUTE($AB353,LEFT(AG355,1),""))&gt;=1,IF(AG359="Night",0.1,""),""),"")</f>
        <v/>
      </c>
      <c r="AH360" s="7" t="str">
        <f t="shared" ref="AH360" si="7662">IF(COUNTIF($A$449:$A$614,AH355)&gt;0,IF(LEN($AB353)-LEN(SUBSTITUTE($AB353,LEFT(AH355,1),""))&gt;=1,IF(AH359="Night",0.1,""),""),"")</f>
        <v/>
      </c>
      <c r="AI360" s="7" t="str">
        <f t="shared" ref="AI360" si="7663">IF(COUNTIF($A$449:$A$614,AI355)&gt;0,IF(LEN($AB353)-LEN(SUBSTITUTE($AB353,LEFT(AI355,1),""))&gt;=1,IF(AI359="Night",0.1,""),""),"")</f>
        <v/>
      </c>
      <c r="AJ360" s="7" t="str">
        <f t="shared" ref="AJ360" si="7664">IF(COUNTIF($A$449:$A$614,AJ355)&gt;0,IF(LEN($AB353)-LEN(SUBSTITUTE($AB353,LEFT(AJ355,1),""))&gt;=1,IF(AJ359="Night",0.1,""),""),"")</f>
        <v/>
      </c>
      <c r="AK360" s="7" t="str">
        <f t="shared" ref="AK360" si="7665">IF(COUNTIF($A$449:$A$614,AK355)&gt;0,IF(LEN($AB353)-LEN(SUBSTITUTE($AB353,LEFT(AK355,1),""))&gt;=1,IF(AK359="Night",0.1,""),""),"")</f>
        <v/>
      </c>
      <c r="AL360" s="7" t="str">
        <f t="shared" ref="AL360" si="7666">IF(COUNTIF($A$449:$A$614,AL355)&gt;0,IF(LEN($AB353)-LEN(SUBSTITUTE($AB353,LEFT(AL355,1),""))&gt;=1,IF(AL359="Night",0.1,""),""),"")</f>
        <v/>
      </c>
      <c r="AM360" s="7" t="str">
        <f t="shared" ref="AM360" si="7667">IF(COUNTIF($A$449:$A$614,AM355)&gt;0,IF(LEN($AB353)-LEN(SUBSTITUTE($AB353,LEFT(AM355,1),""))&gt;=1,IF(AM359="Night",0.1,""),""),"")</f>
        <v/>
      </c>
      <c r="AN360" s="7" t="str">
        <f t="shared" ref="AN360" si="7668">IF(COUNTIF($A$449:$A$614,AN355)&gt;0,IF(LEN($AB353)-LEN(SUBSTITUTE($AB353,LEFT(AN355,1),""))&gt;=1,IF(AN359="Night",0.1,""),""),"")</f>
        <v/>
      </c>
      <c r="AO360" s="7" t="str">
        <f t="shared" ref="AO360" si="7669">IF(COUNTIF($A$449:$A$614,AO355)&gt;0,IF(LEN($AB353)-LEN(SUBSTITUTE($AB353,LEFT(AO355,1),""))&gt;=1,IF(AO359="Night",0.1,""),""),"")</f>
        <v/>
      </c>
      <c r="AP360" s="7" t="str">
        <f t="shared" ref="AP360" si="7670">IF(COUNTIF($A$449:$A$614,AP355)&gt;0,IF(LEN($AB353)-LEN(SUBSTITUTE($AB353,LEFT(AP355,1),""))&gt;=1,IF(AP359="Night",0.1,""),""),"")</f>
        <v/>
      </c>
      <c r="AQ360" s="7" t="str">
        <f t="shared" ref="AQ360" si="7671">IF(COUNTIF($A$449:$A$614,AQ355)&gt;0,IF(LEN($AB353)-LEN(SUBSTITUTE($AB353,LEFT(AQ355,1),""))&gt;=1,IF(AQ359="Night",0.1,""),""),"")</f>
        <v/>
      </c>
      <c r="AR360" s="7" t="str">
        <f t="shared" ref="AR360" si="7672">IF(COUNTIF($A$449:$A$614,AR355)&gt;0,IF(LEN($AB353)-LEN(SUBSTITUTE($AB353,LEFT(AR355,1),""))&gt;=1,IF(AR359="Night",0.1,""),""),"")</f>
        <v/>
      </c>
      <c r="AS360" s="7" t="str">
        <f t="shared" ref="AS360" si="7673">IF(COUNTIF($A$449:$A$614,AS355)&gt;0,IF(LEN($AB353)-LEN(SUBSTITUTE($AB353,LEFT(AS355,1),""))&gt;=1,IF(AS359="Night",0.1,""),""),"")</f>
        <v/>
      </c>
      <c r="AT360" s="7" t="str">
        <f t="shared" ref="AT360" si="7674">IF(COUNTIF($A$449:$A$614,AT355)&gt;0,IF(LEN($AB353)-LEN(SUBSTITUTE($AB353,LEFT(AT355,1),""))&gt;=1,IF(AT359="Night",0.1,""),""),"")</f>
        <v/>
      </c>
      <c r="AU360" s="7" t="str">
        <f t="shared" ref="AU360" si="7675">IF(COUNTIF($A$449:$A$614,AU355)&gt;0,IF(LEN($AB353)-LEN(SUBSTITUTE($AB353,LEFT(AU355,1),""))&gt;=1,IF(AU359="Night",0.1,""),""),"")</f>
        <v/>
      </c>
      <c r="AV360" s="7" t="str">
        <f t="shared" ref="AV360" si="7676">IF(COUNTIF($A$449:$A$614,AV355)&gt;0,IF(LEN($AB353)-LEN(SUBSTITUTE($AB353,LEFT(AV355,1),""))&gt;=1,IF(AV359="Night",0.1,""),""),"")</f>
        <v/>
      </c>
      <c r="AW360" s="7" t="str">
        <f t="shared" ref="AW360" si="7677">IF(COUNTIF($A$449:$A$614,AW355)&gt;0,IF(LEN($AB353)-LEN(SUBSTITUTE($AB353,LEFT(AW355,1),""))&gt;=1,IF(AW359="Night",0.1,""),""),"")</f>
        <v/>
      </c>
      <c r="AX360" s="7" t="str">
        <f t="shared" ref="AX360" si="7678">IF(COUNTIF($A$449:$A$614,AX355)&gt;0,IF(LEN($AB353)-LEN(SUBSTITUTE($AB353,LEFT(AX355,1),""))&gt;=1,IF(AX359="Night",0.1,""),""),"")</f>
        <v/>
      </c>
      <c r="AY360" s="7" t="str">
        <f t="shared" ref="AY360" si="7679">IF(COUNTIF($A$449:$A$614,AY355)&gt;0,IF(LEN($AB353)-LEN(SUBSTITUTE($AB353,LEFT(AY355,1),""))&gt;=1,IF(AY359="Night",0.1,""),""),"")</f>
        <v/>
      </c>
      <c r="AZ360" s="7" t="str">
        <f t="shared" ref="AZ360" si="7680">IF(COUNTIF($A$449:$A$614,AZ355)&gt;0,IF(LEN($AB353)-LEN(SUBSTITUTE($AB353,LEFT(AZ355,1),""))&gt;=1,IF(AZ359="Night",0.1,""),""),"")</f>
        <v/>
      </c>
      <c r="BA360" s="7" t="str">
        <f t="shared" ref="BA360" si="7681">IF(COUNTIF($A$449:$A$614,BA355)&gt;0,IF(LEN($AB353)-LEN(SUBSTITUTE($AB353,LEFT(BA355,1),""))&gt;=1,IF(BA359="Night",0.1,""),""),"")</f>
        <v/>
      </c>
      <c r="BB360" s="7" t="str">
        <f t="shared" ref="BB360" si="7682">IF(COUNTIF($A$449:$A$614,BB355)&gt;0,IF(LEN($AB353)-LEN(SUBSTITUTE($AB353,LEFT(BB355,1),""))&gt;=1,IF(BB359="Night",0.1,""),""),"")</f>
        <v/>
      </c>
      <c r="BC360" s="7" t="str">
        <f t="shared" ref="BC360" si="7683">IF(COUNTIF($A$449:$A$614,BC355)&gt;0,IF(LEN($AB353)-LEN(SUBSTITUTE($AB353,LEFT(BC355,1),""))&gt;=1,IF(BC359="Night",0.1,""),""),"")</f>
        <v/>
      </c>
      <c r="BD360" s="7" t="str">
        <f t="shared" ref="BD360" si="7684">IF(COUNTIF($A$449:$A$614,BD355)&gt;0,IF(LEN($AB353)-LEN(SUBSTITUTE($AB353,LEFT(BD355,1),""))&gt;=1,IF(BD359="Night",0.1,""),""),"")</f>
        <v/>
      </c>
      <c r="BE360" s="7" t="str">
        <f t="shared" ref="BE360" si="7685">IF(COUNTIF($A$449:$A$614,BE355)&gt;0,IF(LEN($AB353)-LEN(SUBSTITUTE($AB353,LEFT(BE355,1),""))&gt;=1,IF(BE359="Night",0.1,""),""),"")</f>
        <v/>
      </c>
      <c r="BF360" s="7" t="str">
        <f t="shared" ref="BF360" si="7686">IF(COUNTIF($A$449:$A$614,BF355)&gt;0,IF(LEN($AB353)-LEN(SUBSTITUTE($AB353,LEFT(BF355,1),""))&gt;=1,IF(BF359="Night",0.1,""),""),"")</f>
        <v/>
      </c>
      <c r="BG360" s="7" t="str">
        <f t="shared" ref="BG360" si="7687">IF(COUNTIF($A$449:$A$614,BG355)&gt;0,IF(LEN($AB353)-LEN(SUBSTITUTE($AB353,LEFT(BG355,1),""))&gt;=1,IF(BG359="Night",0.1,""),""),"")</f>
        <v/>
      </c>
      <c r="BH360" s="7" t="str">
        <f t="shared" ref="BH360" si="7688">IF(COUNTIF($A$449:$A$614,BH355)&gt;0,IF(LEN($AB353)-LEN(SUBSTITUTE($AB353,LEFT(BH355,1),""))&gt;=1,IF(BH359="Night",0.1,""),""),"")</f>
        <v/>
      </c>
      <c r="BI360" s="7" t="str">
        <f t="shared" ref="BI360" si="7689">IF(COUNTIF($A$449:$A$614,BI355)&gt;0,IF(LEN($AB353)-LEN(SUBSTITUTE($AB353,LEFT(BI355,1),""))&gt;=1,IF(BI359="Night",0.1,""),""),"")</f>
        <v/>
      </c>
      <c r="BJ360" s="7" t="str">
        <f t="shared" ref="BJ360" si="7690">IF(COUNTIF($A$449:$A$614,BJ355)&gt;0,IF(LEN($AB353)-LEN(SUBSTITUTE($AB353,LEFT(BJ355,1),""))&gt;=1,IF(BJ359="Night",0.1,""),""),"")</f>
        <v/>
      </c>
      <c r="BK360" s="7" t="str">
        <f t="shared" ref="BK360" si="7691">IF(COUNTIF($A$449:$A$614,BK355)&gt;0,IF(LEN($AB353)-LEN(SUBSTITUTE($AB353,LEFT(BK355,1),""))&gt;=1,IF(BK359="Night",0.1,""),""),"")</f>
        <v/>
      </c>
      <c r="BL360" s="7" t="str">
        <f t="shared" ref="BL360" si="7692">IF(COUNTIF($A$449:$A$614,BL355)&gt;0,IF(LEN($AB353)-LEN(SUBSTITUTE($AB353,LEFT(BL355,1),""))&gt;=1,IF(BL359="Night",0.1,""),""),"")</f>
        <v/>
      </c>
      <c r="BM360" s="7" t="str">
        <f t="shared" ref="BM360" si="7693">IF(COUNTIF($A$449:$A$614,BM355)&gt;0,IF(LEN($AB353)-LEN(SUBSTITUTE($AB353,LEFT(BM355,1),""))&gt;=1,IF(BM359="Night",0.1,""),""),"")</f>
        <v/>
      </c>
      <c r="BN360" s="7" t="str">
        <f t="shared" ref="BN360" si="7694">IF(COUNTIF($A$449:$A$614,BN355)&gt;0,IF(LEN($AB353)-LEN(SUBSTITUTE($AB353,LEFT(BN355,1),""))&gt;=1,IF(BN359="Night",0.1,""),""),"")</f>
        <v/>
      </c>
      <c r="BO360" s="7" t="str">
        <f t="shared" ref="BO360" si="7695">IF(COUNTIF($A$449:$A$614,BO355)&gt;0,IF(LEN($AB353)-LEN(SUBSTITUTE($AB353,LEFT(BO355,1),""))&gt;=1,IF(BO359="Night",0.1,""),""),"")</f>
        <v/>
      </c>
      <c r="BP360" s="7" t="str">
        <f t="shared" ref="BP360" si="7696">IF(COUNTIF($A$449:$A$614,BP355)&gt;0,IF(LEN($AB353)-LEN(SUBSTITUTE($AB353,LEFT(BP355,1),""))&gt;=1,IF(BP359="Night",0.1,""),""),"")</f>
        <v/>
      </c>
      <c r="BQ360" s="7" t="str">
        <f t="shared" ref="BQ360" si="7697">IF(COUNTIF($A$449:$A$614,BQ355)&gt;0,IF(LEN($AB353)-LEN(SUBSTITUTE($AB353,LEFT(BQ355,1),""))&gt;=1,IF(BQ359="Night",0.1,""),""),"")</f>
        <v/>
      </c>
      <c r="BR360" s="7" t="str">
        <f t="shared" ref="BR360" si="7698">IF(COUNTIF($A$449:$A$614,BR355)&gt;0,IF(LEN($AB353)-LEN(SUBSTITUTE($AB353,LEFT(BR355,1),""))&gt;=1,IF(BR359="Night",0.1,""),""),"")</f>
        <v/>
      </c>
      <c r="BS360" s="7" t="str">
        <f t="shared" ref="BS360" si="7699">IF(COUNTIF($A$449:$A$614,BS355)&gt;0,IF(LEN($AB353)-LEN(SUBSTITUTE($AB353,LEFT(BS355,1),""))&gt;=1,IF(BS359="Night",0.1,""),""),"")</f>
        <v/>
      </c>
      <c r="BT360" s="7" t="str">
        <f t="shared" ref="BT360" si="7700">IF(COUNTIF($A$449:$A$614,BT355)&gt;0,IF(LEN($AB353)-LEN(SUBSTITUTE($AB353,LEFT(BT355,1),""))&gt;=1,IF(BT359="Night",0.1,""),""),"")</f>
        <v/>
      </c>
      <c r="BU360" s="7" t="str">
        <f t="shared" ref="BU360" si="7701">IF(COUNTIF($A$449:$A$614,BU355)&gt;0,IF(LEN($AB353)-LEN(SUBSTITUTE($AB353,LEFT(BU355,1),""))&gt;=1,IF(BU359="Night",0.1,""),""),"")</f>
        <v/>
      </c>
      <c r="BV360" s="7" t="str">
        <f t="shared" ref="BV360" si="7702">IF(COUNTIF($A$449:$A$614,BV355)&gt;0,IF(LEN($AB353)-LEN(SUBSTITUTE($AB353,LEFT(BV355,1),""))&gt;=1,IF(BV359="Night",0.1,""),""),"")</f>
        <v/>
      </c>
      <c r="BW360" s="7" t="str">
        <f t="shared" ref="BW360" si="7703">IF(COUNTIF($A$449:$A$614,BW355)&gt;0,IF(LEN($AB353)-LEN(SUBSTITUTE($AB353,LEFT(BW355,1),""))&gt;=1,IF(BW359="Night",0.1,""),""),"")</f>
        <v/>
      </c>
      <c r="BX360" s="7" t="str">
        <f t="shared" ref="BX360" si="7704">IF(COUNTIF($A$449:$A$614,BX355)&gt;0,IF(LEN($AB353)-LEN(SUBSTITUTE($AB353,LEFT(BX355,1),""))&gt;=1,IF(BX359="Night",0.1,""),""),"")</f>
        <v/>
      </c>
      <c r="BY360" s="7" t="str">
        <f t="shared" ref="BY360" si="7705">IF(COUNTIF($A$449:$A$614,BY355)&gt;0,IF(LEN($AB353)-LEN(SUBSTITUTE($AB353,LEFT(BY355,1),""))&gt;=1,IF(BY359="Night",0.1,""),""),"")</f>
        <v/>
      </c>
      <c r="BZ360" s="7" t="str">
        <f t="shared" ref="BZ360" si="7706">IF(COUNTIF($A$449:$A$614,BZ355)&gt;0,IF(LEN($AB353)-LEN(SUBSTITUTE($AB353,LEFT(BZ355,1),""))&gt;=1,IF(BZ359="Night",0.1,""),""),"")</f>
        <v/>
      </c>
      <c r="CA360" s="7" t="str">
        <f t="shared" ref="CA360" si="7707">IF(COUNTIF($A$449:$A$614,CA355)&gt;0,IF(LEN($AB353)-LEN(SUBSTITUTE($AB353,LEFT(CA355,1),""))&gt;=1,IF(CA359="Night",0.1,""),""),"")</f>
        <v/>
      </c>
      <c r="CB360" s="7" t="str">
        <f t="shared" ref="CB360" si="7708">IF(COUNTIF($A$449:$A$614,CB355)&gt;0,IF(LEN($AB353)-LEN(SUBSTITUTE($AB353,LEFT(CB355,1),""))&gt;=1,IF(CB359="Night",0.1,""),""),"")</f>
        <v/>
      </c>
      <c r="CC360" s="7" t="str">
        <f t="shared" ref="CC360" si="7709">IF(COUNTIF($A$449:$A$614,CC355)&gt;0,IF(LEN($AB353)-LEN(SUBSTITUTE($AB353,LEFT(CC355,1),""))&gt;=1,IF(CC359="Night",0.1,""),""),"")</f>
        <v/>
      </c>
      <c r="CD360" s="7" t="str">
        <f t="shared" ref="CD360" si="7710">IF(COUNTIF($A$449:$A$614,CD355)&gt;0,IF(LEN($AB353)-LEN(SUBSTITUTE($AB353,LEFT(CD355,1),""))&gt;=1,IF(CD359="Night",0.1,""),""),"")</f>
        <v/>
      </c>
      <c r="CE360" s="7" t="str">
        <f t="shared" ref="CE360" si="7711">IF(COUNTIF($A$449:$A$614,CE355)&gt;0,IF(LEN($AB353)-LEN(SUBSTITUTE($AB353,LEFT(CE355,1),""))&gt;=1,IF(CE359="Night",0.1,""),""),"")</f>
        <v/>
      </c>
      <c r="CF360" s="7" t="str">
        <f t="shared" ref="CF360" si="7712">IF(COUNTIF($A$449:$A$614,CF355)&gt;0,IF(LEN($AB353)-LEN(SUBSTITUTE($AB353,LEFT(CF355,1),""))&gt;=1,IF(CF359="Night",0.1,""),""),"")</f>
        <v/>
      </c>
      <c r="CG360" s="7" t="str">
        <f t="shared" ref="CG360" si="7713">IF(COUNTIF($A$449:$A$614,CG355)&gt;0,IF(LEN($AB353)-LEN(SUBSTITUTE($AB353,LEFT(CG355,1),""))&gt;=1,IF(CG359="Night",0.1,""),""),"")</f>
        <v/>
      </c>
      <c r="CH360" s="7" t="str">
        <f t="shared" ref="CH360" si="7714">IF(COUNTIF($A$449:$A$614,CH355)&gt;0,IF(LEN($AB353)-LEN(SUBSTITUTE($AB353,LEFT(CH355,1),""))&gt;=1,IF(CH359="Night",0.1,""),""),"")</f>
        <v/>
      </c>
      <c r="CI360" s="7" t="str">
        <f t="shared" ref="CI360" si="7715">IF(COUNTIF($A$449:$A$614,CI355)&gt;0,IF(LEN($AB353)-LEN(SUBSTITUTE($AB353,LEFT(CI355,1),""))&gt;=1,IF(CI359="Night",0.1,""),""),"")</f>
        <v/>
      </c>
      <c r="CJ360" s="7" t="str">
        <f t="shared" ref="CJ360" si="7716">IF(COUNTIF($A$449:$A$614,CJ355)&gt;0,IF(LEN($AB353)-LEN(SUBSTITUTE($AB353,LEFT(CJ355,1),""))&gt;=1,IF(CJ359="Night",0.1,""),""),"")</f>
        <v/>
      </c>
      <c r="CK360" s="7" t="str">
        <f t="shared" ref="CK360" si="7717">IF(COUNTIF($A$449:$A$614,CK355)&gt;0,IF(LEN($AB353)-LEN(SUBSTITUTE($AB353,LEFT(CK355,1),""))&gt;=1,IF(CK359="Night",0.1,""),""),"")</f>
        <v/>
      </c>
      <c r="CL360" s="7" t="str">
        <f t="shared" ref="CL360" si="7718">IF(COUNTIF($A$449:$A$614,CL355)&gt;0,IF(LEN($AB353)-LEN(SUBSTITUTE($AB353,LEFT(CL355,1),""))&gt;=1,IF(CL359="Night",0.1,""),""),"")</f>
        <v/>
      </c>
      <c r="CM360" s="7" t="str">
        <f t="shared" ref="CM360" si="7719">IF(COUNTIF($A$449:$A$614,CM355)&gt;0,IF(LEN($AB353)-LEN(SUBSTITUTE($AB353,LEFT(CM355,1),""))&gt;=1,IF(CM359="Night",0.1,""),""),"")</f>
        <v/>
      </c>
      <c r="CN360" s="7" t="str">
        <f t="shared" ref="CN360" si="7720">IF(COUNTIF($A$449:$A$614,CN355)&gt;0,IF(LEN($AB353)-LEN(SUBSTITUTE($AB353,LEFT(CN355,1),""))&gt;=1,IF(CN359="Night",0.1,""),""),"")</f>
        <v/>
      </c>
      <c r="CO360" s="7" t="str">
        <f t="shared" ref="CO360" si="7721">IF(COUNTIF($A$449:$A$614,CO355)&gt;0,IF(LEN($AB353)-LEN(SUBSTITUTE($AB353,LEFT(CO355,1),""))&gt;=1,IF(CO359="Night",0.1,""),""),"")</f>
        <v/>
      </c>
      <c r="CP360" s="7" t="str">
        <f t="shared" ref="CP360" si="7722">IF(COUNTIF($A$449:$A$614,CP355)&gt;0,IF(LEN($AB353)-LEN(SUBSTITUTE($AB353,LEFT(CP355,1),""))&gt;=1,IF(CP359="Night",0.1,""),""),"")</f>
        <v/>
      </c>
      <c r="CQ360" s="7" t="str">
        <f t="shared" ref="CQ360" si="7723">IF(COUNTIF($A$449:$A$614,CQ355)&gt;0,IF(LEN($AB353)-LEN(SUBSTITUTE($AB353,LEFT(CQ355,1),""))&gt;=1,IF(CQ359="Night",0.1,""),""),"")</f>
        <v/>
      </c>
      <c r="CR360" s="7" t="str">
        <f t="shared" ref="CR360" si="7724">IF(COUNTIF($A$449:$A$614,CR355)&gt;0,IF(LEN($AB353)-LEN(SUBSTITUTE($AB353,LEFT(CR355,1),""))&gt;=1,IF(CR359="Night",0.1,""),""),"")</f>
        <v/>
      </c>
      <c r="CS360" s="7" t="str">
        <f t="shared" ref="CS360" si="7725">IF(COUNTIF($A$449:$A$614,CS355)&gt;0,IF(LEN($AB353)-LEN(SUBSTITUTE($AB353,LEFT(CS355,1),""))&gt;=1,IF(CS359="Night",0.1,""),""),"")</f>
        <v/>
      </c>
      <c r="CT360" s="7" t="str">
        <f t="shared" ref="CT360" si="7726">IF(COUNTIF($A$449:$A$614,CT355)&gt;0,IF(LEN($AB353)-LEN(SUBSTITUTE($AB353,LEFT(CT355,1),""))&gt;=1,IF(CT359="Night",0.1,""),""),"")</f>
        <v/>
      </c>
      <c r="CU360" s="7" t="str">
        <f t="shared" ref="CU360" si="7727">IF(COUNTIF($A$449:$A$614,CU355)&gt;0,IF(LEN($AB353)-LEN(SUBSTITUTE($AB353,LEFT(CU355,1),""))&gt;=1,IF(CU359="Night",0.1,""),""),"")</f>
        <v/>
      </c>
      <c r="CV360" s="7" t="str">
        <f t="shared" ref="CV360" si="7728">IF(COUNTIF($A$449:$A$614,CV355)&gt;0,IF(LEN($AB353)-LEN(SUBSTITUTE($AB353,LEFT(CV355,1),""))&gt;=1,IF(CV359="Night",0.1,""),""),"")</f>
        <v/>
      </c>
      <c r="CW360" s="7" t="str">
        <f t="shared" ref="CW360" si="7729">IF(COUNTIF($A$449:$A$614,CW355)&gt;0,IF(LEN($AB353)-LEN(SUBSTITUTE($AB353,LEFT(CW355,1),""))&gt;=1,IF(CW359="Night",0.1,""),""),"")</f>
        <v/>
      </c>
      <c r="CX360" s="7" t="str">
        <f t="shared" ref="CX360" si="7730">IF(COUNTIF($A$449:$A$614,CX355)&gt;0,IF(LEN($AB353)-LEN(SUBSTITUTE($AB353,LEFT(CX355,1),""))&gt;=1,IF(CX359="Night",0.1,""),""),"")</f>
        <v/>
      </c>
      <c r="CY360" s="7" t="str">
        <f t="shared" ref="CY360" si="7731">IF(COUNTIF($A$449:$A$614,CY355)&gt;0,IF(LEN($AB353)-LEN(SUBSTITUTE($AB353,LEFT(CY355,1),""))&gt;=1,IF(CY359="Night",0.1,""),""),"")</f>
        <v/>
      </c>
      <c r="CZ360" s="7" t="str">
        <f t="shared" ref="CZ360" si="7732">IF(COUNTIF($A$449:$A$614,CZ355)&gt;0,IF(LEN($AB353)-LEN(SUBSTITUTE($AB353,LEFT(CZ355,1),""))&gt;=1,IF(CZ359="Night",0.1,""),""),"")</f>
        <v/>
      </c>
      <c r="DA360" s="7" t="str">
        <f t="shared" ref="DA360" si="7733">IF(COUNTIF($A$449:$A$614,DA355)&gt;0,IF(LEN($AB353)-LEN(SUBSTITUTE($AB353,LEFT(DA355,1),""))&gt;=1,IF(DA359="Night",0.1,""),""),"")</f>
        <v/>
      </c>
      <c r="DB360" s="7" t="str">
        <f t="shared" ref="DB360" si="7734">IF(COUNTIF($A$449:$A$614,DB355)&gt;0,IF(LEN($AB353)-LEN(SUBSTITUTE($AB353,LEFT(DB355,1),""))&gt;=1,IF(DB359="Night",0.1,""),""),"")</f>
        <v/>
      </c>
      <c r="DC360" s="7" t="str">
        <f t="shared" ref="DC360" si="7735">IF(COUNTIF($A$449:$A$614,DC355)&gt;0,IF(LEN($AB353)-LEN(SUBSTITUTE($AB353,LEFT(DC355,1),""))&gt;=1,IF(DC359="Night",0.1,""),""),"")</f>
        <v/>
      </c>
      <c r="DD360" s="7" t="str">
        <f t="shared" ref="DD360" si="7736">IF(COUNTIF($A$449:$A$614,DD355)&gt;0,IF(LEN($AB353)-LEN(SUBSTITUTE($AB353,LEFT(DD355,1),""))&gt;=1,IF(DD359="Night",0.1,""),""),"")</f>
        <v/>
      </c>
      <c r="DE360" s="7" t="str">
        <f t="shared" ref="DE360" si="7737">IF(COUNTIF($A$449:$A$614,DE355)&gt;0,IF(LEN($AB353)-LEN(SUBSTITUTE($AB353,LEFT(DE355,1),""))&gt;=1,IF(DE359="Night",0.1,""),""),"")</f>
        <v/>
      </c>
      <c r="DF360" s="7" t="str">
        <f t="shared" ref="DF360" si="7738">IF(COUNTIF($A$449:$A$614,DF355)&gt;0,IF(LEN($AB353)-LEN(SUBSTITUTE($AB353,LEFT(DF355,1),""))&gt;=1,IF(DF359="Night",0.1,""),""),"")</f>
        <v/>
      </c>
      <c r="DG360" s="7" t="str">
        <f t="shared" ref="DG360" si="7739">IF(COUNTIF($A$449:$A$614,DG355)&gt;0,IF(LEN($AB353)-LEN(SUBSTITUTE($AB353,LEFT(DG355,1),""))&gt;=1,IF(DG359="Night",0.1,""),""),"")</f>
        <v/>
      </c>
      <c r="DH360" s="7" t="str">
        <f t="shared" ref="DH360" si="7740">IF(COUNTIF($A$449:$A$614,DH355)&gt;0,IF(LEN($AB353)-LEN(SUBSTITUTE($AB353,LEFT(DH355,1),""))&gt;=1,IF(DH359="Night",0.1,""),""),"")</f>
        <v/>
      </c>
      <c r="DI360" s="7" t="str">
        <f t="shared" ref="DI360" si="7741">IF(COUNTIF($A$449:$A$614,DI355)&gt;0,IF(LEN($AB353)-LEN(SUBSTITUTE($AB353,LEFT(DI355,1),""))&gt;=1,IF(DI359="Night",0.1,""),""),"")</f>
        <v/>
      </c>
      <c r="DJ360" s="7" t="str">
        <f t="shared" ref="DJ360" si="7742">IF(COUNTIF($A$449:$A$614,DJ355)&gt;0,IF(LEN($AB353)-LEN(SUBSTITUTE($AB353,LEFT(DJ355,1),""))&gt;=1,IF(DJ359="Night",0.1,""),""),"")</f>
        <v/>
      </c>
      <c r="DK360" s="7" t="str">
        <f t="shared" ref="DK360" si="7743">IF(COUNTIF($A$449:$A$614,DK355)&gt;0,IF(LEN($AB353)-LEN(SUBSTITUTE($AB353,LEFT(DK355,1),""))&gt;=1,IF(DK359="Night",0.1,""),""),"")</f>
        <v/>
      </c>
      <c r="DL360" s="7" t="str">
        <f t="shared" ref="DL360" si="7744">IF(COUNTIF($A$449:$A$614,DL355)&gt;0,IF(LEN($AB353)-LEN(SUBSTITUTE($AB353,LEFT(DL355,1),""))&gt;=1,IF(DL359="Night",0.1,""),""),"")</f>
        <v/>
      </c>
      <c r="DM360" s="7" t="str">
        <f t="shared" ref="DM360" si="7745">IF(COUNTIF($A$449:$A$614,DM355)&gt;0,IF(LEN($AB353)-LEN(SUBSTITUTE($AB353,LEFT(DM355,1),""))&gt;=1,IF(DM359="Night",0.1,""),""),"")</f>
        <v/>
      </c>
      <c r="DN360" s="7" t="str">
        <f t="shared" ref="DN360" si="7746">IF(COUNTIF($A$449:$A$614,DN355)&gt;0,IF(LEN($AB353)-LEN(SUBSTITUTE($AB353,LEFT(DN355,1),""))&gt;=1,IF(DN359="Night",0.1,""),""),"")</f>
        <v/>
      </c>
      <c r="DO360" s="7" t="str">
        <f t="shared" ref="DO360" si="7747">IF(COUNTIF($A$449:$A$614,DO355)&gt;0,IF(LEN($AB353)-LEN(SUBSTITUTE($AB353,LEFT(DO355,1),""))&gt;=1,IF(DO359="Night",0.1,""),""),"")</f>
        <v/>
      </c>
      <c r="DP360" s="7" t="str">
        <f t="shared" ref="DP360" si="7748">IF(COUNTIF($A$449:$A$614,DP355)&gt;0,IF(LEN($AB353)-LEN(SUBSTITUTE($AB353,LEFT(DP355,1),""))&gt;=1,IF(DP359="Night",0.1,""),""),"")</f>
        <v/>
      </c>
      <c r="DQ360" s="7" t="str">
        <f t="shared" ref="DQ360" si="7749">IF(COUNTIF($A$449:$A$614,DQ355)&gt;0,IF(LEN($AB353)-LEN(SUBSTITUTE($AB353,LEFT(DQ355,1),""))&gt;=1,IF(DQ359="Night",0.1,""),""),"")</f>
        <v/>
      </c>
      <c r="DR360" s="7" t="str">
        <f t="shared" ref="DR360" si="7750">IF(COUNTIF($A$449:$A$614,DR355)&gt;0,IF(LEN($AB353)-LEN(SUBSTITUTE($AB353,LEFT(DR355,1),""))&gt;=1,IF(DR359="Night",0.1,""),""),"")</f>
        <v/>
      </c>
      <c r="DS360" s="7" t="str">
        <f t="shared" ref="DS360" si="7751">IF(COUNTIF($A$449:$A$614,DS355)&gt;0,IF(LEN($AB353)-LEN(SUBSTITUTE($AB353,LEFT(DS355,1),""))&gt;=1,IF(DS359="Night",0.1,""),""),"")</f>
        <v/>
      </c>
      <c r="DT360" s="7" t="str">
        <f t="shared" ref="DT360" si="7752">IF(COUNTIF($A$449:$A$614,DT355)&gt;0,IF(LEN($AB353)-LEN(SUBSTITUTE($AB353,LEFT(DT355,1),""))&gt;=1,IF(DT359="Night",0.1,""),""),"")</f>
        <v/>
      </c>
      <c r="DU360" s="7" t="str">
        <f t="shared" ref="DU360" si="7753">IF(COUNTIF($A$449:$A$614,DU355)&gt;0,IF(LEN($AB353)-LEN(SUBSTITUTE($AB353,LEFT(DU355,1),""))&gt;=1,IF(DU359="Night",0.1,""),""),"")</f>
        <v/>
      </c>
      <c r="DV360" s="7" t="str">
        <f t="shared" ref="DV360" si="7754">IF(COUNTIF($A$449:$A$614,DV355)&gt;0,IF(LEN($AB353)-LEN(SUBSTITUTE($AB353,LEFT(DV355,1),""))&gt;=1,IF(DV359="Night",0.1,""),""),"")</f>
        <v/>
      </c>
      <c r="DW360" s="7" t="str">
        <f t="shared" ref="DW360" si="7755">IF(COUNTIF($A$449:$A$614,DW355)&gt;0,IF(LEN($AB353)-LEN(SUBSTITUTE($AB353,LEFT(DW355,1),""))&gt;=1,IF(DW359="Night",0.1,""),""),"")</f>
        <v/>
      </c>
      <c r="DX360" s="7" t="str">
        <f t="shared" ref="DX360" si="7756">IF(COUNTIF($A$449:$A$614,DX355)&gt;0,IF(LEN($AB353)-LEN(SUBSTITUTE($AB353,LEFT(DX355,1),""))&gt;=1,IF(DX359="Night",0.1,""),""),"")</f>
        <v/>
      </c>
      <c r="DY360" s="7" t="str">
        <f t="shared" ref="DY360" si="7757">IF(COUNTIF($A$449:$A$614,DY355)&gt;0,IF(LEN($AB353)-LEN(SUBSTITUTE($AB353,LEFT(DY355,1),""))&gt;=1,IF(DY359="Night",0.1,""),""),"")</f>
        <v/>
      </c>
      <c r="DZ360" s="7" t="str">
        <f t="shared" ref="DZ360" si="7758">IF(COUNTIF($A$449:$A$614,DZ355)&gt;0,IF(LEN($AB353)-LEN(SUBSTITUTE($AB353,LEFT(DZ355,1),""))&gt;=1,IF(DZ359="Night",0.1,""),""),"")</f>
        <v/>
      </c>
      <c r="EA360" s="7" t="str">
        <f t="shared" ref="EA360" si="7759">IF(COUNTIF($A$449:$A$614,EA355)&gt;0,IF(LEN($AB353)-LEN(SUBSTITUTE($AB353,LEFT(EA355,1),""))&gt;=1,IF(EA359="Night",0.1,""),""),"")</f>
        <v/>
      </c>
      <c r="EB360" s="7" t="str">
        <f t="shared" ref="EB360" si="7760">IF(COUNTIF($A$449:$A$614,EB355)&gt;0,IF(LEN($AB353)-LEN(SUBSTITUTE($AB353,LEFT(EB355,1),""))&gt;=1,IF(EB359="Night",0.1,""),""),"")</f>
        <v/>
      </c>
      <c r="EC360" s="7" t="str">
        <f t="shared" ref="EC360" si="7761">IF(COUNTIF($A$449:$A$614,EC355)&gt;0,IF(LEN($AB353)-LEN(SUBSTITUTE($AB353,LEFT(EC355,1),""))&gt;=1,IF(EC359="Night",0.1,""),""),"")</f>
        <v/>
      </c>
      <c r="ED360" s="7" t="str">
        <f t="shared" ref="ED360" si="7762">IF(COUNTIF($A$449:$A$614,ED355)&gt;0,IF(LEN($AB353)-LEN(SUBSTITUTE($AB353,LEFT(ED355,1),""))&gt;=1,IF(ED359="Night",0.1,""),""),"")</f>
        <v/>
      </c>
      <c r="EE360" s="7" t="str">
        <f t="shared" ref="EE360" si="7763">IF(COUNTIF($A$449:$A$614,EE355)&gt;0,IF(LEN($AB353)-LEN(SUBSTITUTE($AB353,LEFT(EE355,1),""))&gt;=1,IF(EE359="Night",0.1,""),""),"")</f>
        <v/>
      </c>
      <c r="EF360" s="7" t="str">
        <f t="shared" ref="EF360" si="7764">IF(COUNTIF($A$449:$A$614,EF355)&gt;0,IF(LEN($AB353)-LEN(SUBSTITUTE($AB353,LEFT(EF355,1),""))&gt;=1,IF(EF359="Night",0.1,""),""),"")</f>
        <v/>
      </c>
      <c r="EG360" s="7" t="str">
        <f t="shared" ref="EG360" si="7765">IF(COUNTIF($A$449:$A$614,EG355)&gt;0,IF(LEN($AB353)-LEN(SUBSTITUTE($AB353,LEFT(EG355,1),""))&gt;=1,IF(EG359="Night",0.1,""),""),"")</f>
        <v/>
      </c>
      <c r="EH360" s="7" t="str">
        <f t="shared" ref="EH360" si="7766">IF(COUNTIF($A$449:$A$614,EH355)&gt;0,IF(LEN($AB353)-LEN(SUBSTITUTE($AB353,LEFT(EH355,1),""))&gt;=1,IF(EH359="Night",0.1,""),""),"")</f>
        <v/>
      </c>
      <c r="EI360" s="7" t="str">
        <f t="shared" ref="EI360" si="7767">IF(COUNTIF($A$449:$A$614,EI355)&gt;0,IF(LEN($AB353)-LEN(SUBSTITUTE($AB353,LEFT(EI355,1),""))&gt;=1,IF(EI359="Night",0.1,""),""),"")</f>
        <v/>
      </c>
      <c r="EJ360" s="7" t="str">
        <f t="shared" ref="EJ360" si="7768">IF(COUNTIF($A$449:$A$614,EJ355)&gt;0,IF(LEN($AB353)-LEN(SUBSTITUTE($AB353,LEFT(EJ355,1),""))&gt;=1,IF(EJ359="Night",0.1,""),""),"")</f>
        <v/>
      </c>
      <c r="EK360" s="7" t="str">
        <f t="shared" ref="EK360" si="7769">IF(COUNTIF($A$449:$A$614,EK355)&gt;0,IF(LEN($AB353)-LEN(SUBSTITUTE($AB353,LEFT(EK355,1),""))&gt;=1,IF(EK359="Night",0.1,""),""),"")</f>
        <v/>
      </c>
      <c r="EL360" s="7" t="str">
        <f t="shared" ref="EL360" si="7770">IF(COUNTIF($A$449:$A$614,EL355)&gt;0,IF(LEN($AB353)-LEN(SUBSTITUTE($AB353,LEFT(EL355,1),""))&gt;=1,IF(EL359="Night",0.1,""),""),"")</f>
        <v/>
      </c>
      <c r="EM360" s="7" t="str">
        <f t="shared" ref="EM360" si="7771">IF(COUNTIF($A$449:$A$614,EM355)&gt;0,IF(LEN($AB353)-LEN(SUBSTITUTE($AB353,LEFT(EM355,1),""))&gt;=1,IF(EM359="Night",0.1,""),""),"")</f>
        <v/>
      </c>
      <c r="EN360" s="7" t="str">
        <f t="shared" ref="EN360" si="7772">IF(COUNTIF($A$449:$A$614,EN355)&gt;0,IF(LEN($AB353)-LEN(SUBSTITUTE($AB353,LEFT(EN355,1),""))&gt;=1,IF(EN359="Night",0.1,""),""),"")</f>
        <v/>
      </c>
      <c r="EO360" s="7" t="str">
        <f t="shared" ref="EO360" si="7773">IF(COUNTIF($A$449:$A$614,EO355)&gt;0,IF(LEN($AB353)-LEN(SUBSTITUTE($AB353,LEFT(EO355,1),""))&gt;=1,IF(EO359="Night",0.1,""),""),"")</f>
        <v/>
      </c>
      <c r="EP360" s="7" t="str">
        <f t="shared" ref="EP360" si="7774">IF(COUNTIF($A$449:$A$614,EP355)&gt;0,IF(LEN($AB353)-LEN(SUBSTITUTE($AB353,LEFT(EP355,1),""))&gt;=1,IF(EP359="Night",0.1,""),""),"")</f>
        <v/>
      </c>
      <c r="EQ360" s="7" t="str">
        <f t="shared" ref="EQ360" si="7775">IF(COUNTIF($A$449:$A$614,EQ355)&gt;0,IF(LEN($AB353)-LEN(SUBSTITUTE($AB353,LEFT(EQ355,1),""))&gt;=1,IF(EQ359="Night",0.1,""),""),"")</f>
        <v/>
      </c>
      <c r="ER360" s="7" t="str">
        <f t="shared" ref="ER360" si="7776">IF(COUNTIF($A$449:$A$614,ER355)&gt;0,IF(LEN($AB353)-LEN(SUBSTITUTE($AB353,LEFT(ER355,1),""))&gt;=1,IF(ER359="Night",0.1,""),""),"")</f>
        <v/>
      </c>
      <c r="ES360" s="7" t="str">
        <f t="shared" ref="ES360" si="7777">IF(COUNTIF($A$449:$A$614,ES355)&gt;0,IF(LEN($AB353)-LEN(SUBSTITUTE($AB353,LEFT(ES355,1),""))&gt;=1,IF(ES359="Night",0.1,""),""),"")</f>
        <v/>
      </c>
      <c r="ET360" s="7" t="str">
        <f t="shared" ref="ET360" si="7778">IF(COUNTIF($A$449:$A$614,ET355)&gt;0,IF(LEN($AB353)-LEN(SUBSTITUTE($AB353,LEFT(ET355,1),""))&gt;=1,IF(ET359="Night",0.1,""),""),"")</f>
        <v/>
      </c>
      <c r="EU360" s="7" t="str">
        <f t="shared" ref="EU360" si="7779">IF(COUNTIF($A$449:$A$614,EU355)&gt;0,IF(LEN($AB353)-LEN(SUBSTITUTE($AB353,LEFT(EU355,1),""))&gt;=1,IF(EU359="Night",0.1,""),""),"")</f>
        <v/>
      </c>
      <c r="EV360" s="7" t="str">
        <f t="shared" ref="EV360" si="7780">IF(COUNTIF($A$449:$A$614,EV355)&gt;0,IF(LEN($AB353)-LEN(SUBSTITUTE($AB353,LEFT(EV355,1),""))&gt;=1,IF(EV359="Night",0.1,""),""),"")</f>
        <v/>
      </c>
      <c r="EW360" s="7" t="str">
        <f t="shared" ref="EW360" si="7781">IF(COUNTIF($A$449:$A$614,EW355)&gt;0,IF(LEN($AB353)-LEN(SUBSTITUTE($AB353,LEFT(EW355,1),""))&gt;=1,IF(EW359="Night",0.1,""),""),"")</f>
        <v/>
      </c>
      <c r="EX360" s="7" t="str">
        <f t="shared" ref="EX360" si="7782">IF(COUNTIF($A$449:$A$614,EX355)&gt;0,IF(LEN($AB353)-LEN(SUBSTITUTE($AB353,LEFT(EX355,1),""))&gt;=1,IF(EX359="Night",0.1,""),""),"")</f>
        <v/>
      </c>
      <c r="EY360" s="7" t="str">
        <f t="shared" ref="EY360" si="7783">IF(COUNTIF($A$449:$A$614,EY355)&gt;0,IF(LEN($AB353)-LEN(SUBSTITUTE($AB353,LEFT(EY355,1),""))&gt;=1,IF(EY359="Night",0.1,""),""),"")</f>
        <v/>
      </c>
      <c r="EZ360" s="7" t="str">
        <f t="shared" ref="EZ360" si="7784">IF(COUNTIF($A$449:$A$614,EZ355)&gt;0,IF(LEN($AB353)-LEN(SUBSTITUTE($AB353,LEFT(EZ355,1),""))&gt;=1,IF(EZ359="Night",0.1,""),""),"")</f>
        <v/>
      </c>
      <c r="FA360" s="7" t="str">
        <f t="shared" ref="FA360" si="7785">IF(COUNTIF($A$449:$A$614,FA355)&gt;0,IF(LEN($AB353)-LEN(SUBSTITUTE($AB353,LEFT(FA355,1),""))&gt;=1,IF(FA359="Night",0.1,""),""),"")</f>
        <v/>
      </c>
      <c r="FB360" s="7" t="str">
        <f t="shared" ref="FB360" si="7786">IF(COUNTIF($A$449:$A$614,FB355)&gt;0,IF(LEN($AB353)-LEN(SUBSTITUTE($AB353,LEFT(FB355,1),""))&gt;=1,IF(FB359="Night",0.1,""),""),"")</f>
        <v/>
      </c>
      <c r="FC360" s="7" t="str">
        <f t="shared" ref="FC360" si="7787">IF(COUNTIF($A$449:$A$614,FC355)&gt;0,IF(LEN($AB353)-LEN(SUBSTITUTE($AB353,LEFT(FC355,1),""))&gt;=1,IF(FC359="Night",0.1,""),""),"")</f>
        <v/>
      </c>
      <c r="FD360" s="7" t="str">
        <f t="shared" ref="FD360" si="7788">IF(COUNTIF($A$449:$A$614,FD355)&gt;0,IF(LEN($AB353)-LEN(SUBSTITUTE($AB353,LEFT(FD355,1),""))&gt;=1,IF(FD359="Night",0.1,""),""),"")</f>
        <v/>
      </c>
      <c r="FE360" s="7" t="str">
        <f t="shared" ref="FE360" si="7789">IF(COUNTIF($A$449:$A$614,FE355)&gt;0,IF(LEN($AB353)-LEN(SUBSTITUTE($AB353,LEFT(FE355,1),""))&gt;=1,IF(FE359="Night",0.1,""),""),"")</f>
        <v/>
      </c>
      <c r="FF360" s="7" t="str">
        <f t="shared" ref="FF360" si="7790">IF(COUNTIF($A$449:$A$614,FF355)&gt;0,IF(LEN($AB353)-LEN(SUBSTITUTE($AB353,LEFT(FF355,1),""))&gt;=1,IF(FF359="Night",0.1,""),""),"")</f>
        <v/>
      </c>
      <c r="FG360" s="7" t="str">
        <f t="shared" ref="FG360" si="7791">IF(COUNTIF($A$449:$A$614,FG355)&gt;0,IF(LEN($AB353)-LEN(SUBSTITUTE($AB353,LEFT(FG355,1),""))&gt;=1,IF(FG359="Night",0.1,""),""),"")</f>
        <v/>
      </c>
      <c r="FH360" s="7" t="str">
        <f t="shared" ref="FH360" si="7792">IF(COUNTIF($A$449:$A$614,FH355)&gt;0,IF(LEN($AB353)-LEN(SUBSTITUTE($AB353,LEFT(FH355,1),""))&gt;=1,IF(FH359="Night",0.1,""),""),"")</f>
        <v/>
      </c>
      <c r="FI360" s="7" t="str">
        <f t="shared" ref="FI360" si="7793">IF(COUNTIF($A$449:$A$614,FI355)&gt;0,IF(LEN($AB353)-LEN(SUBSTITUTE($AB353,LEFT(FI355,1),""))&gt;=1,IF(FI359="Night",0.1,""),""),"")</f>
        <v/>
      </c>
      <c r="FJ360" s="7" t="str">
        <f t="shared" ref="FJ360" si="7794">IF(COUNTIF($A$449:$A$614,FJ355)&gt;0,IF(LEN($AB353)-LEN(SUBSTITUTE($AB353,LEFT(FJ355,1),""))&gt;=1,IF(FJ359="Night",0.1,""),""),"")</f>
        <v/>
      </c>
      <c r="FK360" s="7" t="str">
        <f t="shared" ref="FK360" si="7795">IF(COUNTIF($A$449:$A$614,FK355)&gt;0,IF(LEN($AB353)-LEN(SUBSTITUTE($AB353,LEFT(FK355,1),""))&gt;=1,IF(FK359="Night",0.1,""),""),"")</f>
        <v/>
      </c>
      <c r="FL360" s="7" t="str">
        <f t="shared" ref="FL360" si="7796">IF(COUNTIF($A$449:$A$614,FL355)&gt;0,IF(LEN($AB353)-LEN(SUBSTITUTE($AB353,LEFT(FL355,1),""))&gt;=1,IF(FL359="Night",0.1,""),""),"")</f>
        <v/>
      </c>
      <c r="FM360" s="7" t="str">
        <f t="shared" ref="FM360" si="7797">IF(COUNTIF($A$449:$A$614,FM355)&gt;0,IF(LEN($AB353)-LEN(SUBSTITUTE($AB353,LEFT(FM355,1),""))&gt;=1,IF(FM359="Night",0.1,""),""),"")</f>
        <v/>
      </c>
      <c r="FN360" s="7" t="str">
        <f t="shared" ref="FN360" si="7798">IF(COUNTIF($A$449:$A$614,FN355)&gt;0,IF(LEN($AB353)-LEN(SUBSTITUTE($AB353,LEFT(FN355,1),""))&gt;=1,IF(FN359="Night",0.1,""),""),"")</f>
        <v/>
      </c>
      <c r="FO360" s="7" t="str">
        <f t="shared" ref="FO360" si="7799">IF(COUNTIF($A$449:$A$614,FO355)&gt;0,IF(LEN($AB353)-LEN(SUBSTITUTE($AB353,LEFT(FO355,1),""))&gt;=1,IF(FO359="Night",0.1,""),""),"")</f>
        <v/>
      </c>
      <c r="FP360" s="7" t="str">
        <f t="shared" ref="FP360" si="7800">IF(COUNTIF($A$449:$A$614,FP355)&gt;0,IF(LEN($AB353)-LEN(SUBSTITUTE($AB353,LEFT(FP355,1),""))&gt;=1,IF(FP359="Night",0.1,""),""),"")</f>
        <v/>
      </c>
      <c r="FQ360" s="7" t="str">
        <f t="shared" ref="FQ360" si="7801">IF(COUNTIF($A$449:$A$614,FQ355)&gt;0,IF(LEN($AB353)-LEN(SUBSTITUTE($AB353,LEFT(FQ355,1),""))&gt;=1,IF(FQ359="Night",0.1,""),""),"")</f>
        <v/>
      </c>
      <c r="FR360" s="7" t="str">
        <f t="shared" ref="FR360" si="7802">IF(COUNTIF($A$449:$A$614,FR355)&gt;0,IF(LEN($AB353)-LEN(SUBSTITUTE($AB353,LEFT(FR355,1),""))&gt;=1,IF(FR359="Night",0.1,""),""),"")</f>
        <v/>
      </c>
      <c r="FS360" s="7" t="str">
        <f t="shared" ref="FS360" si="7803">IF(COUNTIF($A$449:$A$614,FS355)&gt;0,IF(LEN($AB353)-LEN(SUBSTITUTE($AB353,LEFT(FS355,1),""))&gt;=1,IF(FS359="Night",0.1,""),""),"")</f>
        <v/>
      </c>
      <c r="FT360" s="7" t="str">
        <f t="shared" ref="FT360" si="7804">IF(COUNTIF($A$449:$A$614,FT355)&gt;0,IF(LEN($AB353)-LEN(SUBSTITUTE($AB353,LEFT(FT355,1),""))&gt;=1,IF(FT359="Night",0.1,""),""),"")</f>
        <v/>
      </c>
      <c r="FU360" s="7" t="str">
        <f t="shared" ref="FU360" si="7805">IF(COUNTIF($A$449:$A$614,FU355)&gt;0,IF(LEN($AB353)-LEN(SUBSTITUTE($AB353,LEFT(FU355,1),""))&gt;=1,IF(FU359="Night",0.1,""),""),"")</f>
        <v/>
      </c>
      <c r="FV360" s="7" t="str">
        <f t="shared" ref="FV360" si="7806">IF(COUNTIF($A$449:$A$614,FV355)&gt;0,IF(LEN($AB353)-LEN(SUBSTITUTE($AB353,LEFT(FV355,1),""))&gt;=1,IF(FV359="Night",0.1,""),""),"")</f>
        <v/>
      </c>
      <c r="FW360" s="7" t="str">
        <f t="shared" ref="FW360" si="7807">IF(COUNTIF($A$449:$A$614,FW355)&gt;0,IF(LEN($AB353)-LEN(SUBSTITUTE($AB353,LEFT(FW355,1),""))&gt;=1,IF(FW359="Night",0.1,""),""),"")</f>
        <v/>
      </c>
      <c r="FX360" s="7" t="str">
        <f t="shared" ref="FX360" si="7808">IF(COUNTIF($A$449:$A$614,FX355)&gt;0,IF(LEN($AB353)-LEN(SUBSTITUTE($AB353,LEFT(FX355,1),""))&gt;=1,IF(FX359="Night",0.1,""),""),"")</f>
        <v/>
      </c>
      <c r="FY360" s="7" t="str">
        <f t="shared" ref="FY360" si="7809">IF(COUNTIF($A$449:$A$614,FY355)&gt;0,IF(LEN($AB353)-LEN(SUBSTITUTE($AB353,LEFT(FY355,1),""))&gt;=1,IF(FY359="Night",0.1,""),""),"")</f>
        <v/>
      </c>
      <c r="FZ360" s="7" t="str">
        <f t="shared" ref="FZ360" si="7810">IF(COUNTIF($A$449:$A$614,FZ355)&gt;0,IF(LEN($AB353)-LEN(SUBSTITUTE($AB353,LEFT(FZ355,1),""))&gt;=1,IF(FZ359="Night",0.1,""),""),"")</f>
        <v/>
      </c>
      <c r="GA360" s="7" t="str">
        <f t="shared" ref="GA360" si="7811">IF(COUNTIF($A$449:$A$614,GA355)&gt;0,IF(LEN($AB353)-LEN(SUBSTITUTE($AB353,LEFT(GA355,1),""))&gt;=1,IF(GA359="Night",0.1,""),""),"")</f>
        <v/>
      </c>
      <c r="GB360" s="7" t="str">
        <f t="shared" ref="GB360" si="7812">IF(COUNTIF($A$449:$A$614,GB355)&gt;0,IF(LEN($AB353)-LEN(SUBSTITUTE($AB353,LEFT(GB355,1),""))&gt;=1,IF(GB359="Night",0.1,""),""),"")</f>
        <v/>
      </c>
      <c r="GC360" s="7" t="str">
        <f t="shared" ref="GC360" si="7813">IF(COUNTIF($A$449:$A$614,GC355)&gt;0,IF(LEN($AB353)-LEN(SUBSTITUTE($AB353,LEFT(GC355,1),""))&gt;=1,IF(GC359="Night",0.1,""),""),"")</f>
        <v/>
      </c>
      <c r="GD360" s="7" t="str">
        <f t="shared" ref="GD360" si="7814">IF(COUNTIF($A$449:$A$614,GD355)&gt;0,IF(LEN($AB353)-LEN(SUBSTITUTE($AB353,LEFT(GD355,1),""))&gt;=1,IF(GD359="Night",0.1,""),""),"")</f>
        <v/>
      </c>
      <c r="GE360" s="7" t="str">
        <f t="shared" ref="GE360" si="7815">IF(COUNTIF($A$449:$A$614,GE355)&gt;0,IF(LEN($AB353)-LEN(SUBSTITUTE($AB353,LEFT(GE355,1),""))&gt;=1,IF(GE359="Night",0.1,""),""),"")</f>
        <v/>
      </c>
      <c r="GF360" s="7" t="str">
        <f t="shared" ref="GF360" si="7816">IF(COUNTIF($A$449:$A$614,GF355)&gt;0,IF(LEN($AB353)-LEN(SUBSTITUTE($AB353,LEFT(GF355,1),""))&gt;=1,IF(GF359="Night",0.1,""),""),"")</f>
        <v/>
      </c>
      <c r="GG360" s="7" t="str">
        <f t="shared" ref="GG360" si="7817">IF(COUNTIF($A$449:$A$614,GG355)&gt;0,IF(LEN($AB353)-LEN(SUBSTITUTE($AB353,LEFT(GG355,1),""))&gt;=1,IF(GG359="Night",0.1,""),""),"")</f>
        <v/>
      </c>
      <c r="GH360" s="7" t="str">
        <f t="shared" ref="GH360" si="7818">IF(COUNTIF($A$449:$A$614,GH355)&gt;0,IF(LEN($AB353)-LEN(SUBSTITUTE($AB353,LEFT(GH355,1),""))&gt;=1,IF(GH359="Night",0.1,""),""),"")</f>
        <v/>
      </c>
      <c r="GI360" s="7" t="str">
        <f t="shared" ref="GI360" si="7819">IF(COUNTIF($A$449:$A$614,GI355)&gt;0,IF(LEN($AB353)-LEN(SUBSTITUTE($AB353,LEFT(GI355,1),""))&gt;=1,IF(GI359="Night",0.1,""),""),"")</f>
        <v/>
      </c>
      <c r="GJ360" s="7" t="str">
        <f t="shared" ref="GJ360" si="7820">IF(COUNTIF($A$449:$A$614,GJ355)&gt;0,IF(LEN($AB353)-LEN(SUBSTITUTE($AB353,LEFT(GJ355,1),""))&gt;=1,IF(GJ359="Night",0.1,""),""),"")</f>
        <v/>
      </c>
      <c r="GK360" s="7" t="str">
        <f t="shared" ref="GK360" si="7821">IF(COUNTIF($A$449:$A$614,GK355)&gt;0,IF(LEN($AB353)-LEN(SUBSTITUTE($AB353,LEFT(GK355,1),""))&gt;=1,IF(GK359="Night",0.1,""),""),"")</f>
        <v/>
      </c>
      <c r="GL360" s="7" t="str">
        <f t="shared" ref="GL360" si="7822">IF(COUNTIF($A$449:$A$614,GL355)&gt;0,IF(LEN($AB353)-LEN(SUBSTITUTE($AB353,LEFT(GL355,1),""))&gt;=1,IF(GL359="Night",0.1,""),""),"")</f>
        <v/>
      </c>
      <c r="GM360" s="7" t="str">
        <f t="shared" ref="GM360" si="7823">IF(COUNTIF($A$449:$A$614,GM355)&gt;0,IF(LEN($AB353)-LEN(SUBSTITUTE($AB353,LEFT(GM355,1),""))&gt;=1,IF(GM359="Night",0.1,""),""),"")</f>
        <v/>
      </c>
      <c r="GN360" s="7" t="str">
        <f t="shared" ref="GN360" si="7824">IF(COUNTIF($A$449:$A$614,GN355)&gt;0,IF(LEN($AB353)-LEN(SUBSTITUTE($AB353,LEFT(GN355,1),""))&gt;=1,IF(GN359="Night",0.1,""),""),"")</f>
        <v/>
      </c>
      <c r="GO360" s="7" t="str">
        <f t="shared" ref="GO360" si="7825">IF(COUNTIF($A$449:$A$614,GO355)&gt;0,IF(LEN($AB353)-LEN(SUBSTITUTE($AB353,LEFT(GO355,1),""))&gt;=1,IF(GO359="Night",0.1,""),""),"")</f>
        <v/>
      </c>
      <c r="GP360" s="7" t="str">
        <f t="shared" ref="GP360" si="7826">IF(COUNTIF($A$449:$A$614,GP355)&gt;0,IF(LEN($AB353)-LEN(SUBSTITUTE($AB353,LEFT(GP355,1),""))&gt;=1,IF(GP359="Night",0.1,""),""),"")</f>
        <v/>
      </c>
      <c r="GQ360" s="7" t="str">
        <f t="shared" ref="GQ360" si="7827">IF(COUNTIF($A$449:$A$614,GQ355)&gt;0,IF(LEN($AB353)-LEN(SUBSTITUTE($AB353,LEFT(GQ355,1),""))&gt;=1,IF(GQ359="Night",0.1,""),""),"")</f>
        <v/>
      </c>
      <c r="GR360" s="7" t="str">
        <f t="shared" ref="GR360" si="7828">IF(COUNTIF($A$449:$A$614,GR355)&gt;0,IF(LEN($AB353)-LEN(SUBSTITUTE($AB353,LEFT(GR355,1),""))&gt;=1,IF(GR359="Night",0.1,""),""),"")</f>
        <v/>
      </c>
      <c r="GS360" s="7" t="str">
        <f t="shared" ref="GS360" si="7829">IF(COUNTIF($A$449:$A$614,GS355)&gt;0,IF(LEN($AB353)-LEN(SUBSTITUTE($AB353,LEFT(GS355,1),""))&gt;=1,IF(GS359="Night",0.1,""),""),"")</f>
        <v/>
      </c>
      <c r="GT360" s="7" t="str">
        <f t="shared" ref="GT360" si="7830">IF(COUNTIF($A$449:$A$614,GT355)&gt;0,IF(LEN($AB353)-LEN(SUBSTITUTE($AB353,LEFT(GT355,1),""))&gt;=1,IF(GT359="Night",0.1,""),""),"")</f>
        <v/>
      </c>
      <c r="GU360" s="7" t="str">
        <f t="shared" ref="GU360" si="7831">IF(COUNTIF($A$449:$A$614,GU355)&gt;0,IF(LEN($AB353)-LEN(SUBSTITUTE($AB353,LEFT(GU355,1),""))&gt;=1,IF(GU359="Night",0.1,""),""),"")</f>
        <v/>
      </c>
      <c r="GV360" s="7" t="str">
        <f t="shared" ref="GV360" si="7832">IF(COUNTIF($A$449:$A$614,GV355)&gt;0,IF(LEN($AB353)-LEN(SUBSTITUTE($AB353,LEFT(GV355,1),""))&gt;=1,IF(GV359="Night",0.1,""),""),"")</f>
        <v/>
      </c>
      <c r="GW360" s="7" t="str">
        <f t="shared" ref="GW360" si="7833">IF(COUNTIF($A$449:$A$614,GW355)&gt;0,IF(LEN($AB353)-LEN(SUBSTITUTE($AB353,LEFT(GW355,1),""))&gt;=1,IF(GW359="Night",0.1,""),""),"")</f>
        <v/>
      </c>
      <c r="GX360" s="7" t="str">
        <f t="shared" ref="GX360" si="7834">IF(COUNTIF($A$449:$A$614,GX355)&gt;0,IF(LEN($AB353)-LEN(SUBSTITUTE($AB353,LEFT(GX355,1),""))&gt;=1,IF(GX359="Night",0.1,""),""),"")</f>
        <v/>
      </c>
      <c r="GY360" s="7" t="str">
        <f t="shared" ref="GY360" si="7835">IF(COUNTIF($A$449:$A$614,GY355)&gt;0,IF(LEN($AB353)-LEN(SUBSTITUTE($AB353,LEFT(GY355,1),""))&gt;=1,IF(GY359="Night",0.1,""),""),"")</f>
        <v/>
      </c>
      <c r="GZ360" s="7" t="str">
        <f t="shared" ref="GZ360" si="7836">IF(COUNTIF($A$449:$A$614,GZ355)&gt;0,IF(LEN($AB353)-LEN(SUBSTITUTE($AB353,LEFT(GZ355,1),""))&gt;=1,IF(GZ359="Night",0.1,""),""),"")</f>
        <v/>
      </c>
      <c r="HA360" s="7" t="str">
        <f t="shared" ref="HA360" si="7837">IF(COUNTIF($A$449:$A$614,HA355)&gt;0,IF(LEN($AB353)-LEN(SUBSTITUTE($AB353,LEFT(HA355,1),""))&gt;=1,IF(HA359="Night",0.1,""),""),"")</f>
        <v/>
      </c>
      <c r="HB360" s="7" t="str">
        <f t="shared" ref="HB360" si="7838">IF(COUNTIF($A$449:$A$614,HB355)&gt;0,IF(LEN($AB353)-LEN(SUBSTITUTE($AB353,LEFT(HB355,1),""))&gt;=1,IF(HB359="Night",0.1,""),""),"")</f>
        <v/>
      </c>
      <c r="HC360" s="7" t="str">
        <f t="shared" ref="HC360" si="7839">IF(COUNTIF($A$449:$A$614,HC355)&gt;0,IF(LEN($AB353)-LEN(SUBSTITUTE($AB353,LEFT(HC355,1),""))&gt;=1,IF(HC359="Night",0.1,""),""),"")</f>
        <v/>
      </c>
      <c r="HD360" s="7" t="str">
        <f t="shared" ref="HD360" si="7840">IF(COUNTIF($A$449:$A$614,HD355)&gt;0,IF(LEN($AB353)-LEN(SUBSTITUTE($AB353,LEFT(HD355,1),""))&gt;=1,IF(HD359="Night",0.1,""),""),"")</f>
        <v/>
      </c>
      <c r="HE360" s="7" t="str">
        <f t="shared" ref="HE360" si="7841">IF(COUNTIF($A$449:$A$614,HE355)&gt;0,IF(LEN($AB353)-LEN(SUBSTITUTE($AB353,LEFT(HE355,1),""))&gt;=1,IF(HE359="Night",0.1,""),""),"")</f>
        <v/>
      </c>
      <c r="HF360" s="7" t="str">
        <f t="shared" ref="HF360" si="7842">IF(COUNTIF($A$449:$A$614,HF355)&gt;0,IF(LEN($AB353)-LEN(SUBSTITUTE($AB353,LEFT(HF355,1),""))&gt;=1,IF(HF359="Night",0.1,""),""),"")</f>
        <v/>
      </c>
      <c r="HG360" s="7" t="str">
        <f t="shared" ref="HG360" si="7843">IF(COUNTIF($A$449:$A$614,HG355)&gt;0,IF(LEN($AB353)-LEN(SUBSTITUTE($AB353,LEFT(HG355,1),""))&gt;=1,IF(HG359="Night",0.1,""),""),"")</f>
        <v/>
      </c>
      <c r="HH360" s="7" t="str">
        <f t="shared" ref="HH360" si="7844">IF(COUNTIF($A$449:$A$614,HH355)&gt;0,IF(LEN($AB353)-LEN(SUBSTITUTE($AB353,LEFT(HH355,1),""))&gt;=1,IF(HH359="Night",0.1,""),""),"")</f>
        <v/>
      </c>
      <c r="HI360" s="7" t="str">
        <f t="shared" ref="HI360" si="7845">IF(COUNTIF($A$449:$A$614,HI355)&gt;0,IF(LEN($AB353)-LEN(SUBSTITUTE($AB353,LEFT(HI355,1),""))&gt;=1,IF(HI359="Night",0.1,""),""),"")</f>
        <v/>
      </c>
      <c r="HJ360" s="7" t="str">
        <f t="shared" ref="HJ360" si="7846">IF(COUNTIF($A$449:$A$614,HJ355)&gt;0,IF(LEN($AB353)-LEN(SUBSTITUTE($AB353,LEFT(HJ355,1),""))&gt;=1,IF(HJ359="Night",0.1,""),""),"")</f>
        <v/>
      </c>
      <c r="HK360" s="7" t="str">
        <f t="shared" ref="HK360" si="7847">IF(COUNTIF($A$449:$A$614,HK355)&gt;0,IF(LEN($AB353)-LEN(SUBSTITUTE($AB353,LEFT(HK355,1),""))&gt;=1,IF(HK359="Night",0.1,""),""),"")</f>
        <v/>
      </c>
      <c r="HL360" s="7" t="str">
        <f t="shared" ref="HL360" si="7848">IF(COUNTIF($A$449:$A$614,HL355)&gt;0,IF(LEN($AB353)-LEN(SUBSTITUTE($AB353,LEFT(HL355,1),""))&gt;=1,IF(HL359="Night",0.1,""),""),"")</f>
        <v/>
      </c>
      <c r="HM360" s="7" t="str">
        <f t="shared" ref="HM360" si="7849">IF(COUNTIF($A$449:$A$614,HM355)&gt;0,IF(LEN($AB353)-LEN(SUBSTITUTE($AB353,LEFT(HM355,1),""))&gt;=1,IF(HM359="Night",0.1,""),""),"")</f>
        <v/>
      </c>
      <c r="HN360" s="7" t="str">
        <f t="shared" ref="HN360" si="7850">IF(COUNTIF($A$449:$A$614,HN355)&gt;0,IF(LEN($AB353)-LEN(SUBSTITUTE($AB353,LEFT(HN355,1),""))&gt;=1,IF(HN359="Night",0.1,""),""),"")</f>
        <v/>
      </c>
      <c r="HO360" s="7" t="str">
        <f t="shared" ref="HO360" si="7851">IF(COUNTIF($A$449:$A$614,HO355)&gt;0,IF(LEN($AB353)-LEN(SUBSTITUTE($AB353,LEFT(HO355,1),""))&gt;=1,IF(HO359="Night",0.1,""),""),"")</f>
        <v/>
      </c>
      <c r="HP360" s="7" t="str">
        <f t="shared" ref="HP360" si="7852">IF(COUNTIF($A$449:$A$614,HP355)&gt;0,IF(LEN($AB353)-LEN(SUBSTITUTE($AB353,LEFT(HP355,1),""))&gt;=1,IF(HP359="Night",0.1,""),""),"")</f>
        <v/>
      </c>
      <c r="HQ360" s="7" t="str">
        <f t="shared" ref="HQ360" si="7853">IF(COUNTIF($A$449:$A$614,HQ355)&gt;0,IF(LEN($AB353)-LEN(SUBSTITUTE($AB353,LEFT(HQ355,1),""))&gt;=1,IF(HQ359="Night",0.1,""),""),"")</f>
        <v/>
      </c>
      <c r="HR360" s="7" t="str">
        <f t="shared" ref="HR360" si="7854">IF(COUNTIF($A$449:$A$614,HR355)&gt;0,IF(LEN($AB353)-LEN(SUBSTITUTE($AB353,LEFT(HR355,1),""))&gt;=1,IF(HR359="Night",0.1,""),""),"")</f>
        <v/>
      </c>
      <c r="HS360" s="7" t="str">
        <f t="shared" ref="HS360" si="7855">IF(COUNTIF($A$449:$A$614,HS355)&gt;0,IF(LEN($AB353)-LEN(SUBSTITUTE($AB353,LEFT(HS355,1),""))&gt;=1,IF(HS359="Night",0.1,""),""),"")</f>
        <v/>
      </c>
      <c r="HT360" s="7" t="str">
        <f t="shared" ref="HT360" si="7856">IF(COUNTIF($A$449:$A$614,HT355)&gt;0,IF(LEN($AB353)-LEN(SUBSTITUTE($AB353,LEFT(HT355,1),""))&gt;=1,IF(HT359="Night",0.1,""),""),"")</f>
        <v/>
      </c>
      <c r="HU360" s="7" t="str">
        <f t="shared" ref="HU360" si="7857">IF(COUNTIF($A$449:$A$614,HU355)&gt;0,IF(LEN($AB353)-LEN(SUBSTITUTE($AB353,LEFT(HU355,1),""))&gt;=1,IF(HU359="Night",0.1,""),""),"")</f>
        <v/>
      </c>
      <c r="HV360" s="7" t="str">
        <f t="shared" ref="HV360" si="7858">IF(COUNTIF($A$449:$A$614,HV355)&gt;0,IF(LEN($AB353)-LEN(SUBSTITUTE($AB353,LEFT(HV355,1),""))&gt;=1,IF(HV359="Night",0.1,""),""),"")</f>
        <v/>
      </c>
      <c r="HW360" s="7" t="str">
        <f t="shared" ref="HW360" si="7859">IF(COUNTIF($A$449:$A$614,HW355)&gt;0,IF(LEN($AB353)-LEN(SUBSTITUTE($AB353,LEFT(HW355,1),""))&gt;=1,IF(HW359="Night",0.1,""),""),"")</f>
        <v/>
      </c>
      <c r="HX360" s="7" t="str">
        <f t="shared" ref="HX360" si="7860">IF(COUNTIF($A$449:$A$614,HX355)&gt;0,IF(LEN($AB353)-LEN(SUBSTITUTE($AB353,LEFT(HX355,1),""))&gt;=1,IF(HX359="Night",0.1,""),""),"")</f>
        <v/>
      </c>
      <c r="HY360" s="7" t="str">
        <f t="shared" ref="HY360" si="7861">IF(COUNTIF($A$449:$A$614,HY355)&gt;0,IF(LEN($AB353)-LEN(SUBSTITUTE($AB353,LEFT(HY355,1),""))&gt;=1,IF(HY359="Night",0.1,""),""),"")</f>
        <v/>
      </c>
      <c r="HZ360" s="7" t="str">
        <f t="shared" ref="HZ360" si="7862">IF(COUNTIF($A$449:$A$614,HZ355)&gt;0,IF(LEN($AB353)-LEN(SUBSTITUTE($AB353,LEFT(HZ355,1),""))&gt;=1,IF(HZ359="Night",0.1,""),""),"")</f>
        <v/>
      </c>
      <c r="IA360" s="7" t="str">
        <f t="shared" ref="IA360" si="7863">IF(COUNTIF($A$449:$A$614,IA355)&gt;0,IF(LEN($AB353)-LEN(SUBSTITUTE($AB353,LEFT(IA355,1),""))&gt;=1,IF(IA359="Night",0.1,""),""),"")</f>
        <v/>
      </c>
      <c r="IB360" s="7" t="str">
        <f t="shared" ref="IB360" si="7864">IF(COUNTIF($A$449:$A$614,IB355)&gt;0,IF(LEN($AB353)-LEN(SUBSTITUTE($AB353,LEFT(IB355,1),""))&gt;=1,IF(IB359="Night",0.1,""),""),"")</f>
        <v/>
      </c>
      <c r="IC360" s="7" t="str">
        <f t="shared" ref="IC360" si="7865">IF(COUNTIF($A$449:$A$614,IC355)&gt;0,IF(LEN($AB353)-LEN(SUBSTITUTE($AB353,LEFT(IC355,1),""))&gt;=1,IF(IC359="Night",0.1,""),""),"")</f>
        <v/>
      </c>
      <c r="ID360" s="7" t="str">
        <f t="shared" ref="ID360" si="7866">IF(COUNTIF($A$449:$A$614,ID355)&gt;0,IF(LEN($AB353)-LEN(SUBSTITUTE($AB353,LEFT(ID355,1),""))&gt;=1,IF(ID359="Night",0.1,""),""),"")</f>
        <v/>
      </c>
    </row>
    <row r="361" spans="1:238" hidden="1" x14ac:dyDescent="0.3">
      <c r="A361" s="31" t="s">
        <v>748</v>
      </c>
      <c r="B361" s="31" t="str">
        <f>VLOOKUP($A361,POINTS!$O$3:$W$168,B$232,FALSE)</f>
        <v>St. Peter's Roman Catholic Church</v>
      </c>
      <c r="C361" s="31" t="str">
        <f>VLOOKUP($A361,POINTS!$O$3:$W$168,C$232,FALSE)</f>
        <v>Lindsay</v>
      </c>
      <c r="D361" s="32">
        <f>VLOOKUP($A361,POINTS!$O$3:$W$168,D$232,FALSE)</f>
        <v>33.635959</v>
      </c>
      <c r="E361" s="32">
        <f>VLOOKUP($A361,POINTS!$O$3:$W$168,E$232,FALSE)</f>
        <v>-97.226483999999999</v>
      </c>
      <c r="F361" s="31">
        <f>VLOOKUP($A361,POINTS!$O$3:$W$168,F$232,FALSE)</f>
        <v>0</v>
      </c>
      <c r="G361" s="31">
        <f>VLOOKUP($A361,POINTS!$O$3:$W$168,G$232,FALSE)</f>
        <v>428</v>
      </c>
      <c r="H361" s="31">
        <f>VLOOKUP($A361,POINTS!$O$3:$W$168,H$232,FALSE)</f>
        <v>0</v>
      </c>
      <c r="I361" s="7">
        <f>ROUNDUP(VLOOKUP(A361,POINTS!$A$3:$J$168,10,FALSE)/2,0)</f>
        <v>107</v>
      </c>
      <c r="Z361" s="29"/>
      <c r="AA361" s="29">
        <v>20</v>
      </c>
      <c r="AB361" s="7" t="str">
        <f t="shared" ref="AB361" si="7867">IFERROR(VLOOKUP(AA361,$F$449:$V$496,2,FALSE),"")</f>
        <v/>
      </c>
      <c r="AC361" s="7" t="str">
        <f t="shared" ref="AC361" si="7868">IF(AB361="","",IF((COUNTIF(AE365:AZ365,"FAIL"))&gt;0,"DENIED","APPROVED"))</f>
        <v/>
      </c>
      <c r="AD361" s="7" t="str">
        <f t="shared" ref="AD361:AD362" si="7869">IFERROR(VLOOKUP(AB361,$G$449:$AG$614,17,FALSE),"")</f>
        <v/>
      </c>
      <c r="AE361" s="30" t="str" cm="1">
        <f t="array" ref="AE361">IFERROR(IF(LEN($AB361)-LEN(SUBSTITUTE($AB361,AE$208,""))=0,””, LEN($AB361)-LEN(SUBSTITUTE($AB361,AE$208,""))),"")</f>
        <v/>
      </c>
      <c r="AF361" s="30" t="str" cm="1">
        <f t="array" ref="AF361">IFERROR(IF(LEN($AB361)-LEN(SUBSTITUTE($AB361,AF$208,""))=0,””, LEN($AB361)-LEN(SUBSTITUTE($AB361,AF$208,""))),"")</f>
        <v/>
      </c>
      <c r="AG361" s="30" t="str" cm="1">
        <f t="array" ref="AG361">IFERROR(IF(LEN($AB361)-LEN(SUBSTITUTE($AB361,AG$208,""))=0,””, LEN($AB361)-LEN(SUBSTITUTE($AB361,AG$208,""))),"")</f>
        <v/>
      </c>
      <c r="AH361" s="30" t="str" cm="1">
        <f t="array" ref="AH361">IFERROR(IF(LEN($AB361)-LEN(SUBSTITUTE($AB361,AH$208,""))=0,””, LEN($AB361)-LEN(SUBSTITUTE($AB361,AH$208,""))),"")</f>
        <v/>
      </c>
      <c r="AI361" s="30" t="str" cm="1">
        <f t="array" ref="AI361">IFERROR(IF(LEN($AB361)-LEN(SUBSTITUTE($AB361,AI$208,""))=0,””, LEN($AB361)-LEN(SUBSTITUTE($AB361,AI$208,""))),"")</f>
        <v/>
      </c>
      <c r="AJ361" s="30" t="str" cm="1">
        <f t="array" ref="AJ361">IFERROR(IF(LEN($AB361)-LEN(SUBSTITUTE($AB361,AJ$208,""))=0,””, LEN($AB361)-LEN(SUBSTITUTE($AB361,AJ$208,""))),"")</f>
        <v/>
      </c>
      <c r="AK361" s="30" t="str" cm="1">
        <f t="array" ref="AK361">IFERROR(IF(LEN($AB361)-LEN(SUBSTITUTE($AB361,AK$208,""))=0,””, LEN($AB361)-LEN(SUBSTITUTE($AB361,AK$208,""))),"")</f>
        <v/>
      </c>
      <c r="AL361" s="30" t="str" cm="1">
        <f t="array" ref="AL361">IFERROR(IF(LEN($AB361)-LEN(SUBSTITUTE($AB361,AL$208,""))=0,””, LEN($AB361)-LEN(SUBSTITUTE($AB361,AL$208,""))),"")</f>
        <v/>
      </c>
      <c r="AM361" s="30" t="str" cm="1">
        <f t="array" ref="AM361">IFERROR(IF(LEN($AB361)-LEN(SUBSTITUTE($AB361,AM$208,""))=0,””, LEN($AB361)-LEN(SUBSTITUTE($AB361,AM$208,""))),"")</f>
        <v/>
      </c>
      <c r="AN361" s="30" t="str" cm="1">
        <f t="array" ref="AN361">IFERROR(IF(LEN($AB361)-LEN(SUBSTITUTE($AB361,AN$208,""))=0,””, LEN($AB361)-LEN(SUBSTITUTE($AB361,AN$208,""))),"")</f>
        <v/>
      </c>
      <c r="AO361" s="30" t="str" cm="1">
        <f t="array" ref="AO361">IFERROR(IF(LEN($AB361)-LEN(SUBSTITUTE($AB361,AO$208,""))=0,””, LEN($AB361)-LEN(SUBSTITUTE($AB361,AO$208,""))),"")</f>
        <v/>
      </c>
      <c r="AP361" s="30" t="str" cm="1">
        <f t="array" ref="AP361">IFERROR(IF(LEN($AB361)-LEN(SUBSTITUTE($AB361,AP$208,""))=0,””, LEN($AB361)-LEN(SUBSTITUTE($AB361,AP$208,""))),"")</f>
        <v/>
      </c>
      <c r="AQ361" s="30" t="str" cm="1">
        <f t="array" ref="AQ361">IFERROR(IF(LEN($AB361)-LEN(SUBSTITUTE($AB361,AQ$208,""))=0,””, LEN($AB361)-LEN(SUBSTITUTE($AB361,AQ$208,""))),"")</f>
        <v/>
      </c>
      <c r="AR361" s="30" t="str" cm="1">
        <f t="array" ref="AR361">IFERROR(IF(LEN($AB361)-LEN(SUBSTITUTE($AB361,AR$208,""))=0,””, LEN($AB361)-LEN(SUBSTITUTE($AB361,AR$208,""))),"")</f>
        <v/>
      </c>
      <c r="AS361" s="30" t="str" cm="1">
        <f t="array" ref="AS361">IFERROR(IF(LEN($AB361)-LEN(SUBSTITUTE($AB361,AS$208,""))=0,””, LEN($AB361)-LEN(SUBSTITUTE($AB361,AS$208,""))),"")</f>
        <v/>
      </c>
      <c r="AT361" s="30" t="str" cm="1">
        <f t="array" ref="AT361">IFERROR(IF(LEN($AB361)-LEN(SUBSTITUTE($AB361,AT$208,""))=0,””, LEN($AB361)-LEN(SUBSTITUTE($AB361,AT$208,""))),"")</f>
        <v/>
      </c>
      <c r="AU361" s="30" t="str" cm="1">
        <f t="array" ref="AU361">IFERROR(IF(LEN($AB361)-LEN(SUBSTITUTE($AB361,AU$208,""))=0,””, LEN($AB361)-LEN(SUBSTITUTE($AB361,AU$208,""))),"")</f>
        <v/>
      </c>
      <c r="AV361" s="30" t="str" cm="1">
        <f t="array" ref="AV361">IFERROR(IF(LEN($AB361)-LEN(SUBSTITUTE($AB361,AV$208,""))=0,””, LEN($AB361)-LEN(SUBSTITUTE($AB361,AV$208,""))),"")</f>
        <v/>
      </c>
      <c r="AW361" s="30" t="str" cm="1">
        <f t="array" ref="AW361">IFERROR(IF(LEN($AB361)-LEN(SUBSTITUTE($AB361,AW$208,""))=0,””, LEN($AB361)-LEN(SUBSTITUTE($AB361,AW$208,""))),"")</f>
        <v/>
      </c>
      <c r="AX361" s="30" t="str" cm="1">
        <f t="array" ref="AX361">IFERROR(IF(LEN($AB361)-LEN(SUBSTITUTE($AB361,AX$208,""))=0,””, LEN($AB361)-LEN(SUBSTITUTE($AB361,AX$208,""))),"")</f>
        <v/>
      </c>
      <c r="AY361" s="30" t="str" cm="1">
        <f t="array" ref="AY361">IFERROR(IF(LEN($AB361)-LEN(SUBSTITUTE($AB361,AY$208,""))=0,””, LEN($AB361)-LEN(SUBSTITUTE($AB361,AY$208,""))),"")</f>
        <v/>
      </c>
      <c r="AZ361" s="30" t="str" cm="1">
        <f t="array" ref="AZ361">IFERROR(IF(LEN($AB361)-LEN(SUBSTITUTE($AB361,AZ$208,""))=0,””, LEN($AB361)-LEN(SUBSTITUTE($AB361,AZ$208,""))),"")</f>
        <v/>
      </c>
    </row>
    <row r="362" spans="1:238" hidden="1" x14ac:dyDescent="0.3">
      <c r="A362" s="31" t="s">
        <v>749</v>
      </c>
      <c r="B362" s="31" t="str">
        <f>VLOOKUP($A362,POINTS!$O$3:$W$168,B$232,FALSE)</f>
        <v>First United Methodist Church - Clarendon</v>
      </c>
      <c r="C362" s="31" t="str">
        <f>VLOOKUP($A362,POINTS!$O$3:$W$168,C$232,FALSE)</f>
        <v>Clarendon</v>
      </c>
      <c r="D362" s="32">
        <f>VLOOKUP($A362,POINTS!$O$3:$W$168,D$232,FALSE)</f>
        <v>34.936442</v>
      </c>
      <c r="E362" s="32">
        <f>VLOOKUP($A362,POINTS!$O$3:$W$168,E$232,FALSE)</f>
        <v>-100.891886</v>
      </c>
      <c r="F362" s="31">
        <f>VLOOKUP($A362,POINTS!$O$3:$W$168,F$232,FALSE)</f>
        <v>0</v>
      </c>
      <c r="G362" s="31">
        <f>VLOOKUP($A362,POINTS!$O$3:$W$168,G$232,FALSE)</f>
        <v>398</v>
      </c>
      <c r="H362" s="31">
        <f>VLOOKUP($A362,POINTS!$O$3:$W$168,H$232,FALSE)</f>
        <v>0</v>
      </c>
      <c r="I362" s="7">
        <f>ROUNDUP(VLOOKUP(A362,POINTS!$A$3:$J$168,10,FALSE)/2,0)</f>
        <v>199</v>
      </c>
      <c r="Z362" s="29"/>
      <c r="AA362" s="29" t="str">
        <f t="shared" ref="AA362" si="7870">AB361</f>
        <v/>
      </c>
      <c r="AB362" s="7" t="str">
        <f t="shared" ref="AB362" si="7871">IFERROR(VLOOKUP(AB361,$A$615:$E$638,5,FALSE)*AB367,"")</f>
        <v/>
      </c>
      <c r="AC362" s="31" t="str">
        <f t="shared" ref="AC362" si="7872">IF(AC361="APPROVED",AB362,"")</f>
        <v/>
      </c>
      <c r="AD362" s="7" t="str">
        <f t="shared" si="7869"/>
        <v/>
      </c>
      <c r="AE362" s="7">
        <f t="shared" ref="AE362:AZ362" si="7873">IF(COUNTIF($AE364:$IE364,"*"&amp;AE$208&amp;"*")=0,0,COUNTIF($AE364:$IE364,"*"&amp;AE$208&amp;"*"))</f>
        <v>0</v>
      </c>
      <c r="AF362" s="7">
        <f t="shared" si="7873"/>
        <v>0</v>
      </c>
      <c r="AG362" s="7">
        <f t="shared" si="7873"/>
        <v>0</v>
      </c>
      <c r="AH362" s="7">
        <f t="shared" si="7873"/>
        <v>0</v>
      </c>
      <c r="AI362" s="7">
        <f t="shared" si="7873"/>
        <v>0</v>
      </c>
      <c r="AJ362" s="7">
        <f t="shared" si="7873"/>
        <v>0</v>
      </c>
      <c r="AK362" s="7">
        <f t="shared" si="7873"/>
        <v>0</v>
      </c>
      <c r="AL362" s="7">
        <f t="shared" si="7873"/>
        <v>0</v>
      </c>
      <c r="AM362" s="7">
        <f t="shared" si="7873"/>
        <v>0</v>
      </c>
      <c r="AN362" s="7">
        <f t="shared" si="7873"/>
        <v>0</v>
      </c>
      <c r="AO362" s="7">
        <f t="shared" si="7873"/>
        <v>0</v>
      </c>
      <c r="AP362" s="7">
        <f t="shared" si="7873"/>
        <v>0</v>
      </c>
      <c r="AQ362" s="7">
        <f t="shared" si="7873"/>
        <v>0</v>
      </c>
      <c r="AR362" s="7">
        <f t="shared" si="7873"/>
        <v>0</v>
      </c>
      <c r="AS362" s="7">
        <f t="shared" si="7873"/>
        <v>0</v>
      </c>
      <c r="AT362" s="7">
        <f t="shared" si="7873"/>
        <v>0</v>
      </c>
      <c r="AU362" s="7">
        <f t="shared" si="7873"/>
        <v>0</v>
      </c>
      <c r="AV362" s="7">
        <f t="shared" si="7873"/>
        <v>0</v>
      </c>
      <c r="AW362" s="7">
        <f t="shared" si="7873"/>
        <v>0</v>
      </c>
      <c r="AX362" s="7">
        <f t="shared" si="7873"/>
        <v>0</v>
      </c>
      <c r="AY362" s="7">
        <f t="shared" si="7873"/>
        <v>0</v>
      </c>
      <c r="AZ362" s="7">
        <f t="shared" si="7873"/>
        <v>0</v>
      </c>
    </row>
    <row r="363" spans="1:238" hidden="1" x14ac:dyDescent="0.3">
      <c r="A363" s="31" t="s">
        <v>750</v>
      </c>
      <c r="B363" s="31" t="str">
        <f>VLOOKUP($A363,POINTS!$O$3:$W$168,B$232,FALSE)</f>
        <v>Trinity United Methodist Church - Castell</v>
      </c>
      <c r="C363" s="31" t="str">
        <f>VLOOKUP($A363,POINTS!$O$3:$W$168,C$232,FALSE)</f>
        <v>Castell</v>
      </c>
      <c r="D363" s="32">
        <f>VLOOKUP($A363,POINTS!$O$3:$W$168,D$232,FALSE)</f>
        <v>30.700265000000002</v>
      </c>
      <c r="E363" s="32">
        <f>VLOOKUP($A363,POINTS!$O$3:$W$168,E$232,FALSE)</f>
        <v>-98.957600999999997</v>
      </c>
      <c r="F363" s="31">
        <f>VLOOKUP($A363,POINTS!$O$3:$W$168,F$232,FALSE)</f>
        <v>0</v>
      </c>
      <c r="G363" s="31">
        <f>VLOOKUP($A363,POINTS!$O$3:$W$168,G$232,FALSE)</f>
        <v>156</v>
      </c>
      <c r="H363" s="31">
        <f>VLOOKUP($A363,POINTS!$O$3:$W$168,H$232,FALSE)</f>
        <v>0</v>
      </c>
      <c r="I363" s="7">
        <f>ROUNDUP(VLOOKUP(A363,POINTS!$A$3:$J$168,10,FALSE)/2,0)</f>
        <v>78</v>
      </c>
      <c r="Z363" s="29"/>
      <c r="AA363" s="29"/>
      <c r="AB363" s="7" t="str">
        <f t="shared" ref="AB363:AB364" si="7874">IFERROR(VLOOKUP(AA363,$F$449:$V$496,2,FALSE),"")</f>
        <v/>
      </c>
      <c r="AD363" s="7" t="str">
        <f t="shared" ref="AD363" si="7875">IF(AB361="","",AA361)</f>
        <v/>
      </c>
      <c r="AE363" s="7" t="str">
        <f t="shared" ref="AE363" si="7876">IFERROR(VLOOKUP($AD363&amp;"X",$AL$449:$ID$546,COLUMN(B359),FALSE),"")</f>
        <v/>
      </c>
      <c r="AF363" s="7" t="str">
        <f t="shared" ref="AF363" si="7877">IFERROR(VLOOKUP($AD363&amp;"X",$AL$449:$ID$546,COLUMN(C359),FALSE),"")</f>
        <v/>
      </c>
      <c r="AG363" s="7" t="str">
        <f t="shared" ref="AG363" si="7878">IFERROR(VLOOKUP($AD363&amp;"X",$AL$449:$ID$546,COLUMN(D359),FALSE),"")</f>
        <v/>
      </c>
      <c r="AH363" s="7" t="str">
        <f t="shared" ref="AH363" si="7879">IFERROR(VLOOKUP($AD363&amp;"X",$AL$449:$ID$546,COLUMN(E359),FALSE),"")</f>
        <v/>
      </c>
      <c r="AI363" s="7" t="str">
        <f t="shared" ref="AI363" si="7880">IFERROR(VLOOKUP($AD363&amp;"X",$AL$449:$ID$546,COLUMN(F359),FALSE),"")</f>
        <v/>
      </c>
      <c r="AJ363" s="7" t="str">
        <f t="shared" ref="AJ363" si="7881">IFERROR(VLOOKUP($AD363&amp;"X",$AL$449:$ID$546,COLUMN(G359),FALSE),"")</f>
        <v/>
      </c>
      <c r="AK363" s="7" t="str">
        <f t="shared" ref="AK363" si="7882">IFERROR(VLOOKUP($AD363&amp;"X",$AL$449:$ID$546,COLUMN(H359),FALSE),"")</f>
        <v/>
      </c>
      <c r="AL363" s="7" t="str">
        <f t="shared" ref="AL363" si="7883">IFERROR(VLOOKUP($AD363&amp;"X",$AL$449:$ID$546,COLUMN(I359),FALSE),"")</f>
        <v/>
      </c>
      <c r="AM363" s="7" t="str">
        <f t="shared" ref="AM363" si="7884">IFERROR(VLOOKUP($AD363&amp;"X",$AL$449:$ID$546,COLUMN(J359),FALSE),"")</f>
        <v/>
      </c>
      <c r="AN363" s="7" t="str">
        <f t="shared" ref="AN363" si="7885">IFERROR(VLOOKUP($AD363&amp;"X",$AL$449:$ID$546,COLUMN(K359),FALSE),"")</f>
        <v/>
      </c>
      <c r="AO363" s="7" t="str">
        <f t="shared" ref="AO363" si="7886">IFERROR(VLOOKUP($AD363&amp;"X",$AL$449:$ID$546,COLUMN(L359),FALSE),"")</f>
        <v/>
      </c>
      <c r="AP363" s="7" t="str">
        <f t="shared" ref="AP363" si="7887">IFERROR(VLOOKUP($AD363&amp;"X",$AL$449:$ID$546,COLUMN(M359),FALSE),"")</f>
        <v/>
      </c>
      <c r="AQ363" s="7" t="str">
        <f t="shared" ref="AQ363" si="7888">IFERROR(VLOOKUP($AD363&amp;"X",$AL$449:$ID$546,COLUMN(N359),FALSE),"")</f>
        <v/>
      </c>
      <c r="AR363" s="7" t="str">
        <f t="shared" ref="AR363" si="7889">IFERROR(VLOOKUP($AD363&amp;"X",$AL$449:$ID$546,COLUMN(O359),FALSE),"")</f>
        <v/>
      </c>
      <c r="AS363" s="7" t="str">
        <f t="shared" ref="AS363" si="7890">IFERROR(VLOOKUP($AD363&amp;"X",$AL$449:$ID$546,COLUMN(P359),FALSE),"")</f>
        <v/>
      </c>
      <c r="AT363" s="7" t="str">
        <f t="shared" ref="AT363" si="7891">IFERROR(VLOOKUP($AD363&amp;"X",$AL$449:$ID$546,COLUMN(Q359),FALSE),"")</f>
        <v/>
      </c>
      <c r="AU363" s="7" t="str">
        <f t="shared" ref="AU363" si="7892">IFERROR(VLOOKUP($AD363&amp;"X",$AL$449:$ID$546,COLUMN(R359),FALSE),"")</f>
        <v/>
      </c>
      <c r="AV363" s="7" t="str">
        <f t="shared" ref="AV363" si="7893">IFERROR(VLOOKUP($AD363&amp;"X",$AL$449:$ID$546,COLUMN(S359),FALSE),"")</f>
        <v/>
      </c>
      <c r="AW363" s="7" t="str">
        <f t="shared" ref="AW363" si="7894">IFERROR(VLOOKUP($AD363&amp;"X",$AL$449:$ID$546,COLUMN(T359),FALSE),"")</f>
        <v/>
      </c>
      <c r="AX363" s="7" t="str">
        <f t="shared" ref="AX363" si="7895">IFERROR(VLOOKUP($AD363&amp;"X",$AL$449:$ID$546,COLUMN(U359),FALSE),"")</f>
        <v/>
      </c>
      <c r="AY363" s="7" t="str">
        <f t="shared" ref="AY363" si="7896">IFERROR(VLOOKUP($AD363&amp;"X",$AL$449:$ID$546,COLUMN(V359),FALSE),"")</f>
        <v/>
      </c>
      <c r="AZ363" s="7" t="str">
        <f t="shared" ref="AZ363" si="7897">IFERROR(VLOOKUP($AD363&amp;"X",$AL$449:$ID$546,COLUMN(W359),FALSE),"")</f>
        <v/>
      </c>
      <c r="BA363" s="7" t="str">
        <f t="shared" ref="BA363" si="7898">IFERROR(VLOOKUP($AD363&amp;"X",$AL$449:$ID$546,COLUMN(X359),FALSE),"")</f>
        <v/>
      </c>
      <c r="BB363" s="7" t="str">
        <f t="shared" ref="BB363" si="7899">IFERROR(VLOOKUP($AD363&amp;"X",$AL$449:$ID$546,COLUMN(Y359),FALSE),"")</f>
        <v/>
      </c>
      <c r="BC363" s="7" t="str">
        <f t="shared" ref="BC363" si="7900">IFERROR(VLOOKUP($AD363&amp;"X",$AL$449:$ID$546,COLUMN(Z359),FALSE),"")</f>
        <v/>
      </c>
      <c r="BD363" s="7" t="str">
        <f t="shared" ref="BD363" si="7901">IFERROR(VLOOKUP($AD363&amp;"X",$AL$449:$ID$546,COLUMN(AA359),FALSE),"")</f>
        <v/>
      </c>
      <c r="BE363" s="7" t="str">
        <f t="shared" ref="BE363" si="7902">IFERROR(VLOOKUP($AD363&amp;"X",$AL$449:$ID$546,COLUMN(AB359),FALSE),"")</f>
        <v/>
      </c>
      <c r="BF363" s="7" t="str">
        <f t="shared" ref="BF363" si="7903">IFERROR(VLOOKUP($AD363&amp;"X",$AL$449:$ID$546,COLUMN(AC359),FALSE),"")</f>
        <v/>
      </c>
      <c r="BG363" s="7" t="str">
        <f t="shared" ref="BG363" si="7904">IFERROR(VLOOKUP($AD363&amp;"X",$AL$449:$ID$546,COLUMN(AD359),FALSE),"")</f>
        <v/>
      </c>
      <c r="BH363" s="7" t="str">
        <f t="shared" ref="BH363" si="7905">IFERROR(VLOOKUP($AD363&amp;"X",$AL$449:$ID$546,COLUMN(AE359),FALSE),"")</f>
        <v/>
      </c>
      <c r="BI363" s="7" t="str">
        <f t="shared" ref="BI363" si="7906">IFERROR(VLOOKUP($AD363&amp;"X",$AL$449:$ID$546,COLUMN(AF359),FALSE),"")</f>
        <v/>
      </c>
      <c r="BJ363" s="7" t="str">
        <f t="shared" ref="BJ363" si="7907">IFERROR(VLOOKUP($AD363&amp;"X",$AL$449:$ID$546,COLUMN(AG359),FALSE),"")</f>
        <v/>
      </c>
      <c r="BK363" s="7" t="str">
        <f t="shared" ref="BK363" si="7908">IFERROR(VLOOKUP($AD363&amp;"X",$AL$449:$ID$546,COLUMN(AH359),FALSE),"")</f>
        <v/>
      </c>
      <c r="BL363" s="7" t="str">
        <f t="shared" ref="BL363" si="7909">IFERROR(VLOOKUP($AD363&amp;"X",$AL$449:$ID$546,COLUMN(AI359),FALSE),"")</f>
        <v/>
      </c>
      <c r="BM363" s="7" t="str">
        <f t="shared" ref="BM363" si="7910">IFERROR(VLOOKUP($AD363&amp;"X",$AL$449:$ID$546,COLUMN(AJ359),FALSE),"")</f>
        <v/>
      </c>
      <c r="BN363" s="7" t="str">
        <f t="shared" ref="BN363" si="7911">IFERROR(VLOOKUP($AD363&amp;"X",$AL$449:$ID$546,COLUMN(AK359),FALSE),"")</f>
        <v/>
      </c>
      <c r="BO363" s="7" t="str">
        <f t="shared" ref="BO363" si="7912">IFERROR(VLOOKUP($AD363&amp;"X",$AL$449:$ID$546,COLUMN(AL359),FALSE),"")</f>
        <v/>
      </c>
      <c r="BP363" s="7" t="str">
        <f t="shared" ref="BP363" si="7913">IFERROR(VLOOKUP($AD363&amp;"X",$AL$449:$ID$546,COLUMN(AM359),FALSE),"")</f>
        <v/>
      </c>
      <c r="BQ363" s="7" t="str">
        <f t="shared" ref="BQ363" si="7914">IFERROR(VLOOKUP($AD363&amp;"X",$AL$449:$ID$546,COLUMN(AN359),FALSE),"")</f>
        <v/>
      </c>
      <c r="BR363" s="7" t="str">
        <f t="shared" ref="BR363" si="7915">IFERROR(VLOOKUP($AD363&amp;"X",$AL$449:$ID$546,COLUMN(AO359),FALSE),"")</f>
        <v/>
      </c>
      <c r="BS363" s="7" t="str">
        <f t="shared" ref="BS363" si="7916">IFERROR(VLOOKUP($AD363&amp;"X",$AL$449:$ID$546,COLUMN(AP359),FALSE),"")</f>
        <v/>
      </c>
      <c r="BT363" s="7" t="str">
        <f t="shared" ref="BT363" si="7917">IFERROR(VLOOKUP($AD363&amp;"X",$AL$449:$ID$546,COLUMN(AQ359),FALSE),"")</f>
        <v/>
      </c>
      <c r="BU363" s="7" t="str">
        <f t="shared" ref="BU363" si="7918">IFERROR(VLOOKUP($AD363&amp;"X",$AL$449:$ID$546,COLUMN(AR359),FALSE),"")</f>
        <v/>
      </c>
      <c r="BV363" s="7" t="str">
        <f t="shared" ref="BV363" si="7919">IFERROR(VLOOKUP($AD363&amp;"X",$AL$449:$ID$546,COLUMN(AS359),FALSE),"")</f>
        <v/>
      </c>
      <c r="BW363" s="7" t="str">
        <f t="shared" ref="BW363" si="7920">IFERROR(VLOOKUP($AD363&amp;"X",$AL$449:$ID$546,COLUMN(AT359),FALSE),"")</f>
        <v/>
      </c>
      <c r="BX363" s="7" t="str">
        <f t="shared" ref="BX363" si="7921">IFERROR(VLOOKUP($AD363&amp;"X",$AL$449:$ID$546,COLUMN(AU359),FALSE),"")</f>
        <v/>
      </c>
      <c r="BY363" s="7" t="str">
        <f t="shared" ref="BY363" si="7922">IFERROR(VLOOKUP($AD363&amp;"X",$AL$449:$ID$546,COLUMN(AV359),FALSE),"")</f>
        <v/>
      </c>
      <c r="BZ363" s="7" t="str">
        <f t="shared" ref="BZ363" si="7923">IFERROR(VLOOKUP($AD363&amp;"X",$AL$449:$ID$546,COLUMN(AW359),FALSE),"")</f>
        <v/>
      </c>
      <c r="CA363" s="7" t="str">
        <f t="shared" ref="CA363" si="7924">IFERROR(VLOOKUP($AD363&amp;"X",$AL$449:$ID$546,COLUMN(AX359),FALSE),"")</f>
        <v/>
      </c>
      <c r="CB363" s="7" t="str">
        <f t="shared" ref="CB363" si="7925">IFERROR(VLOOKUP($AD363&amp;"X",$AL$449:$ID$546,COLUMN(AY359),FALSE),"")</f>
        <v/>
      </c>
      <c r="CC363" s="7" t="str">
        <f t="shared" ref="CC363" si="7926">IFERROR(VLOOKUP($AD363&amp;"X",$AL$449:$ID$546,COLUMN(AZ359),FALSE),"")</f>
        <v/>
      </c>
      <c r="CD363" s="7" t="str">
        <f t="shared" ref="CD363" si="7927">IFERROR(VLOOKUP($AD363&amp;"X",$AL$449:$ID$546,COLUMN(BA359),FALSE),"")</f>
        <v/>
      </c>
      <c r="CE363" s="7" t="str">
        <f t="shared" ref="CE363" si="7928">IFERROR(VLOOKUP($AD363&amp;"X",$AL$449:$ID$546,COLUMN(BB359),FALSE),"")</f>
        <v/>
      </c>
      <c r="CF363" s="7" t="str">
        <f t="shared" ref="CF363" si="7929">IFERROR(VLOOKUP($AD363&amp;"X",$AL$449:$ID$546,COLUMN(BC359),FALSE),"")</f>
        <v/>
      </c>
      <c r="CG363" s="7" t="str">
        <f t="shared" ref="CG363" si="7930">IFERROR(VLOOKUP($AD363&amp;"X",$AL$449:$ID$546,COLUMN(BD359),FALSE),"")</f>
        <v/>
      </c>
      <c r="CH363" s="7" t="str">
        <f t="shared" ref="CH363" si="7931">IFERROR(VLOOKUP($AD363&amp;"X",$AL$449:$ID$546,COLUMN(BE359),FALSE),"")</f>
        <v/>
      </c>
      <c r="CI363" s="7" t="str">
        <f t="shared" ref="CI363" si="7932">IFERROR(VLOOKUP($AD363&amp;"X",$AL$449:$ID$546,COLUMN(BF359),FALSE),"")</f>
        <v/>
      </c>
      <c r="CJ363" s="7" t="str">
        <f t="shared" ref="CJ363" si="7933">IFERROR(VLOOKUP($AD363&amp;"X",$AL$449:$ID$546,COLUMN(BG359),FALSE),"")</f>
        <v/>
      </c>
      <c r="CK363" s="7" t="str">
        <f t="shared" ref="CK363" si="7934">IFERROR(VLOOKUP($AD363&amp;"X",$AL$449:$ID$546,COLUMN(BH359),FALSE),"")</f>
        <v/>
      </c>
      <c r="CL363" s="7" t="str">
        <f t="shared" ref="CL363" si="7935">IFERROR(VLOOKUP($AD363&amp;"X",$AL$449:$ID$546,COLUMN(BI359),FALSE),"")</f>
        <v/>
      </c>
      <c r="CM363" s="7" t="str">
        <f t="shared" ref="CM363" si="7936">IFERROR(VLOOKUP($AD363&amp;"X",$AL$449:$ID$546,COLUMN(BJ359),FALSE),"")</f>
        <v/>
      </c>
      <c r="CN363" s="7" t="str">
        <f t="shared" ref="CN363" si="7937">IFERROR(VLOOKUP($AD363&amp;"X",$AL$449:$ID$546,COLUMN(BK359),FALSE),"")</f>
        <v/>
      </c>
      <c r="CO363" s="7" t="str">
        <f t="shared" ref="CO363" si="7938">IFERROR(VLOOKUP($AD363&amp;"X",$AL$449:$ID$546,COLUMN(BL359),FALSE),"")</f>
        <v/>
      </c>
      <c r="CP363" s="7" t="str">
        <f t="shared" ref="CP363" si="7939">IFERROR(VLOOKUP($AD363&amp;"X",$AL$449:$ID$546,COLUMN(BM359),FALSE),"")</f>
        <v/>
      </c>
      <c r="CQ363" s="7" t="str">
        <f t="shared" ref="CQ363" si="7940">IFERROR(VLOOKUP($AD363&amp;"X",$AL$449:$ID$546,COLUMN(BN359),FALSE),"")</f>
        <v/>
      </c>
      <c r="CR363" s="7" t="str">
        <f t="shared" ref="CR363" si="7941">IFERROR(VLOOKUP($AD363&amp;"X",$AL$449:$ID$546,COLUMN(BO359),FALSE),"")</f>
        <v/>
      </c>
      <c r="CS363" s="7" t="str">
        <f t="shared" ref="CS363" si="7942">IFERROR(VLOOKUP($AD363&amp;"X",$AL$449:$ID$546,COLUMN(BP359),FALSE),"")</f>
        <v/>
      </c>
      <c r="CT363" s="7" t="str">
        <f t="shared" ref="CT363" si="7943">IFERROR(VLOOKUP($AD363&amp;"X",$AL$449:$ID$546,COLUMN(BQ359),FALSE),"")</f>
        <v/>
      </c>
      <c r="CU363" s="7" t="str">
        <f t="shared" ref="CU363" si="7944">IFERROR(VLOOKUP($AD363&amp;"X",$AL$449:$ID$546,COLUMN(BR359),FALSE),"")</f>
        <v/>
      </c>
      <c r="CV363" s="7" t="str">
        <f t="shared" ref="CV363" si="7945">IFERROR(VLOOKUP($AD363&amp;"X",$AL$449:$ID$546,COLUMN(BS359),FALSE),"")</f>
        <v/>
      </c>
      <c r="CW363" s="7" t="str">
        <f t="shared" ref="CW363" si="7946">IFERROR(VLOOKUP($AD363&amp;"X",$AL$449:$ID$546,COLUMN(BT359),FALSE),"")</f>
        <v/>
      </c>
      <c r="CX363" s="7" t="str">
        <f t="shared" ref="CX363" si="7947">IFERROR(VLOOKUP($AD363&amp;"X",$AL$449:$ID$546,COLUMN(BU359),FALSE),"")</f>
        <v/>
      </c>
      <c r="CY363" s="7" t="str">
        <f t="shared" ref="CY363" si="7948">IFERROR(VLOOKUP($AD363&amp;"X",$AL$449:$ID$546,COLUMN(BV359),FALSE),"")</f>
        <v/>
      </c>
      <c r="CZ363" s="7" t="str">
        <f t="shared" ref="CZ363" si="7949">IFERROR(VLOOKUP($AD363&amp;"X",$AL$449:$ID$546,COLUMN(BW359),FALSE),"")</f>
        <v/>
      </c>
      <c r="DA363" s="7" t="str">
        <f t="shared" ref="DA363" si="7950">IFERROR(VLOOKUP($AD363&amp;"X",$AL$449:$ID$546,COLUMN(BX359),FALSE),"")</f>
        <v/>
      </c>
      <c r="DB363" s="7" t="str">
        <f t="shared" ref="DB363" si="7951">IFERROR(VLOOKUP($AD363&amp;"X",$AL$449:$ID$546,COLUMN(BY359),FALSE),"")</f>
        <v/>
      </c>
      <c r="DC363" s="7" t="str">
        <f t="shared" ref="DC363" si="7952">IFERROR(VLOOKUP($AD363&amp;"X",$AL$449:$ID$546,COLUMN(BZ359),FALSE),"")</f>
        <v/>
      </c>
      <c r="DD363" s="7" t="str">
        <f t="shared" ref="DD363" si="7953">IFERROR(VLOOKUP($AD363&amp;"X",$AL$449:$ID$546,COLUMN(CA359),FALSE),"")</f>
        <v/>
      </c>
      <c r="DE363" s="7" t="str">
        <f t="shared" ref="DE363" si="7954">IFERROR(VLOOKUP($AD363&amp;"X",$AL$449:$ID$546,COLUMN(CB359),FALSE),"")</f>
        <v/>
      </c>
      <c r="DF363" s="7" t="str">
        <f t="shared" ref="DF363" si="7955">IFERROR(VLOOKUP($AD363&amp;"X",$AL$449:$ID$546,COLUMN(CC359),FALSE),"")</f>
        <v/>
      </c>
      <c r="DG363" s="7" t="str">
        <f t="shared" ref="DG363" si="7956">IFERROR(VLOOKUP($AD363&amp;"X",$AL$449:$ID$546,COLUMN(CD359),FALSE),"")</f>
        <v/>
      </c>
      <c r="DH363" s="7" t="str">
        <f t="shared" ref="DH363" si="7957">IFERROR(VLOOKUP($AD363&amp;"X",$AL$449:$ID$546,COLUMN(CE359),FALSE),"")</f>
        <v/>
      </c>
      <c r="DI363" s="7" t="str">
        <f t="shared" ref="DI363" si="7958">IFERROR(VLOOKUP($AD363&amp;"X",$AL$449:$ID$546,COLUMN(CF359),FALSE),"")</f>
        <v/>
      </c>
      <c r="DJ363" s="7" t="str">
        <f t="shared" ref="DJ363" si="7959">IFERROR(VLOOKUP($AD363&amp;"X",$AL$449:$ID$546,COLUMN(CG359),FALSE),"")</f>
        <v/>
      </c>
      <c r="DK363" s="7" t="str">
        <f t="shared" ref="DK363" si="7960">IFERROR(VLOOKUP($AD363&amp;"X",$AL$449:$ID$546,COLUMN(CH359),FALSE),"")</f>
        <v/>
      </c>
      <c r="DL363" s="7" t="str">
        <f t="shared" ref="DL363" si="7961">IFERROR(VLOOKUP($AD363&amp;"X",$AL$449:$ID$546,COLUMN(CI359),FALSE),"")</f>
        <v/>
      </c>
      <c r="DM363" s="7" t="str">
        <f t="shared" ref="DM363" si="7962">IFERROR(VLOOKUP($AD363&amp;"X",$AL$449:$ID$546,COLUMN(CJ359),FALSE),"")</f>
        <v/>
      </c>
      <c r="DN363" s="7" t="str">
        <f t="shared" ref="DN363" si="7963">IFERROR(VLOOKUP($AD363&amp;"X",$AL$449:$ID$546,COLUMN(CK359),FALSE),"")</f>
        <v/>
      </c>
      <c r="DO363" s="7" t="str">
        <f t="shared" ref="DO363" si="7964">IFERROR(VLOOKUP($AD363&amp;"X",$AL$449:$ID$546,COLUMN(CL359),FALSE),"")</f>
        <v/>
      </c>
      <c r="DP363" s="7" t="str">
        <f t="shared" ref="DP363" si="7965">IFERROR(VLOOKUP($AD363&amp;"X",$AL$449:$ID$546,COLUMN(CM359),FALSE),"")</f>
        <v/>
      </c>
      <c r="DQ363" s="7" t="str">
        <f t="shared" ref="DQ363" si="7966">IFERROR(VLOOKUP($AD363&amp;"X",$AL$449:$ID$546,COLUMN(CN359),FALSE),"")</f>
        <v/>
      </c>
      <c r="DR363" s="7" t="str">
        <f t="shared" ref="DR363" si="7967">IFERROR(VLOOKUP($AD363&amp;"X",$AL$449:$ID$546,COLUMN(CO359),FALSE),"")</f>
        <v/>
      </c>
      <c r="DS363" s="7" t="str">
        <f t="shared" ref="DS363" si="7968">IFERROR(VLOOKUP($AD363&amp;"X",$AL$449:$ID$546,COLUMN(CP359),FALSE),"")</f>
        <v/>
      </c>
      <c r="DT363" s="7" t="str">
        <f t="shared" ref="DT363" si="7969">IFERROR(VLOOKUP($AD363&amp;"X",$AL$449:$ID$546,COLUMN(CQ359),FALSE),"")</f>
        <v/>
      </c>
      <c r="DU363" s="7" t="str">
        <f t="shared" ref="DU363" si="7970">IFERROR(VLOOKUP($AD363&amp;"X",$AL$449:$ID$546,COLUMN(CR359),FALSE),"")</f>
        <v/>
      </c>
      <c r="DV363" s="7" t="str">
        <f t="shared" ref="DV363" si="7971">IFERROR(VLOOKUP($AD363&amp;"X",$AL$449:$ID$546,COLUMN(CS359),FALSE),"")</f>
        <v/>
      </c>
      <c r="DW363" s="7" t="str">
        <f t="shared" ref="DW363" si="7972">IFERROR(VLOOKUP($AD363&amp;"X",$AL$449:$ID$546,COLUMN(CT359),FALSE),"")</f>
        <v/>
      </c>
      <c r="DX363" s="7" t="str">
        <f t="shared" ref="DX363" si="7973">IFERROR(VLOOKUP($AD363&amp;"X",$AL$449:$ID$546,COLUMN(CU359),FALSE),"")</f>
        <v/>
      </c>
      <c r="DY363" s="7" t="str">
        <f t="shared" ref="DY363" si="7974">IFERROR(VLOOKUP($AD363&amp;"X",$AL$449:$ID$546,COLUMN(CV359),FALSE),"")</f>
        <v/>
      </c>
      <c r="DZ363" s="7" t="str">
        <f t="shared" ref="DZ363" si="7975">IFERROR(VLOOKUP($AD363&amp;"X",$AL$449:$ID$546,COLUMN(CW359),FALSE),"")</f>
        <v/>
      </c>
      <c r="EA363" s="7" t="str">
        <f t="shared" ref="EA363" si="7976">IFERROR(VLOOKUP($AD363&amp;"X",$AL$449:$ID$546,COLUMN(CX359),FALSE),"")</f>
        <v/>
      </c>
      <c r="EB363" s="7" t="str">
        <f t="shared" ref="EB363" si="7977">IFERROR(VLOOKUP($AD363&amp;"X",$AL$449:$ID$546,COLUMN(CY359),FALSE),"")</f>
        <v/>
      </c>
      <c r="EC363" s="7" t="str">
        <f t="shared" ref="EC363" si="7978">IFERROR(VLOOKUP($AD363&amp;"X",$AL$449:$ID$546,COLUMN(CZ359),FALSE),"")</f>
        <v/>
      </c>
      <c r="ED363" s="7" t="str">
        <f t="shared" ref="ED363" si="7979">IFERROR(VLOOKUP($AD363&amp;"X",$AL$449:$ID$546,COLUMN(DA359),FALSE),"")</f>
        <v/>
      </c>
      <c r="EE363" s="7" t="str">
        <f t="shared" ref="EE363" si="7980">IFERROR(VLOOKUP($AD363&amp;"X",$AL$449:$ID$546,COLUMN(DB359),FALSE),"")</f>
        <v/>
      </c>
      <c r="EF363" s="7" t="str">
        <f t="shared" ref="EF363" si="7981">IFERROR(VLOOKUP($AD363&amp;"X",$AL$449:$ID$546,COLUMN(DC359),FALSE),"")</f>
        <v/>
      </c>
      <c r="EG363" s="7" t="str">
        <f t="shared" ref="EG363" si="7982">IFERROR(VLOOKUP($AD363&amp;"X",$AL$449:$ID$546,COLUMN(DD359),FALSE),"")</f>
        <v/>
      </c>
      <c r="EH363" s="7" t="str">
        <f t="shared" ref="EH363" si="7983">IFERROR(VLOOKUP($AD363&amp;"X",$AL$449:$ID$546,COLUMN(DE359),FALSE),"")</f>
        <v/>
      </c>
      <c r="EI363" s="7" t="str">
        <f t="shared" ref="EI363" si="7984">IFERROR(VLOOKUP($AD363&amp;"X",$AL$449:$ID$546,COLUMN(DF359),FALSE),"")</f>
        <v/>
      </c>
      <c r="EJ363" s="7" t="str">
        <f t="shared" ref="EJ363" si="7985">IFERROR(VLOOKUP($AD363&amp;"X",$AL$449:$ID$546,COLUMN(DG359),FALSE),"")</f>
        <v/>
      </c>
      <c r="EK363" s="7" t="str">
        <f t="shared" ref="EK363" si="7986">IFERROR(VLOOKUP($AD363&amp;"X",$AL$449:$ID$546,COLUMN(DH359),FALSE),"")</f>
        <v/>
      </c>
      <c r="EL363" s="7" t="str">
        <f t="shared" ref="EL363" si="7987">IFERROR(VLOOKUP($AD363&amp;"X",$AL$449:$ID$546,COLUMN(DI359),FALSE),"")</f>
        <v/>
      </c>
      <c r="EM363" s="7" t="str">
        <f t="shared" ref="EM363" si="7988">IFERROR(VLOOKUP($AD363&amp;"X",$AL$449:$ID$546,COLUMN(DJ359),FALSE),"")</f>
        <v/>
      </c>
      <c r="EN363" s="7" t="str">
        <f t="shared" ref="EN363" si="7989">IFERROR(VLOOKUP($AD363&amp;"X",$AL$449:$ID$546,COLUMN(DK359),FALSE),"")</f>
        <v/>
      </c>
      <c r="EO363" s="7" t="str">
        <f t="shared" ref="EO363" si="7990">IFERROR(VLOOKUP($AD363&amp;"X",$AL$449:$ID$546,COLUMN(DL359),FALSE),"")</f>
        <v/>
      </c>
      <c r="EP363" s="7" t="str">
        <f t="shared" ref="EP363" si="7991">IFERROR(VLOOKUP($AD363&amp;"X",$AL$449:$ID$546,COLUMN(DM359),FALSE),"")</f>
        <v/>
      </c>
      <c r="EQ363" s="7" t="str">
        <f t="shared" ref="EQ363" si="7992">IFERROR(VLOOKUP($AD363&amp;"X",$AL$449:$ID$546,COLUMN(DN359),FALSE),"")</f>
        <v/>
      </c>
      <c r="ER363" s="7" t="str">
        <f t="shared" ref="ER363" si="7993">IFERROR(VLOOKUP($AD363&amp;"X",$AL$449:$ID$546,COLUMN(DO359),FALSE),"")</f>
        <v/>
      </c>
      <c r="ES363" s="7" t="str">
        <f t="shared" ref="ES363" si="7994">IFERROR(VLOOKUP($AD363&amp;"X",$AL$449:$ID$546,COLUMN(DP359),FALSE),"")</f>
        <v/>
      </c>
      <c r="ET363" s="7" t="str">
        <f t="shared" ref="ET363" si="7995">IFERROR(VLOOKUP($AD363&amp;"X",$AL$449:$ID$546,COLUMN(DQ359),FALSE),"")</f>
        <v/>
      </c>
      <c r="EU363" s="7" t="str">
        <f t="shared" ref="EU363" si="7996">IFERROR(VLOOKUP($AD363&amp;"X",$AL$449:$ID$546,COLUMN(DR359),FALSE),"")</f>
        <v/>
      </c>
      <c r="EV363" s="7" t="str">
        <f t="shared" ref="EV363" si="7997">IFERROR(VLOOKUP($AD363&amp;"X",$AL$449:$ID$546,COLUMN(DS359),FALSE),"")</f>
        <v/>
      </c>
      <c r="EW363" s="7" t="str">
        <f t="shared" ref="EW363" si="7998">IFERROR(VLOOKUP($AD363&amp;"X",$AL$449:$ID$546,COLUMN(DT359),FALSE),"")</f>
        <v/>
      </c>
      <c r="EX363" s="7" t="str">
        <f t="shared" ref="EX363" si="7999">IFERROR(VLOOKUP($AD363&amp;"X",$AL$449:$ID$546,COLUMN(DU359),FALSE),"")</f>
        <v/>
      </c>
      <c r="EY363" s="7" t="str">
        <f t="shared" ref="EY363" si="8000">IFERROR(VLOOKUP($AD363&amp;"X",$AL$449:$ID$546,COLUMN(DV359),FALSE),"")</f>
        <v/>
      </c>
      <c r="EZ363" s="7" t="str">
        <f t="shared" ref="EZ363" si="8001">IFERROR(VLOOKUP($AD363&amp;"X",$AL$449:$ID$546,COLUMN(DW359),FALSE),"")</f>
        <v/>
      </c>
      <c r="FA363" s="7" t="str">
        <f t="shared" ref="FA363" si="8002">IFERROR(VLOOKUP($AD363&amp;"X",$AL$449:$ID$546,COLUMN(DX359),FALSE),"")</f>
        <v/>
      </c>
      <c r="FB363" s="7" t="str">
        <f t="shared" ref="FB363" si="8003">IFERROR(VLOOKUP($AD363&amp;"X",$AL$449:$ID$546,COLUMN(DY359),FALSE),"")</f>
        <v/>
      </c>
      <c r="FC363" s="7" t="str">
        <f t="shared" ref="FC363" si="8004">IFERROR(VLOOKUP($AD363&amp;"X",$AL$449:$ID$546,COLUMN(DZ359),FALSE),"")</f>
        <v/>
      </c>
      <c r="FD363" s="7" t="str">
        <f t="shared" ref="FD363" si="8005">IFERROR(VLOOKUP($AD363&amp;"X",$AL$449:$ID$546,COLUMN(EA359),FALSE),"")</f>
        <v/>
      </c>
      <c r="FE363" s="7" t="str">
        <f t="shared" ref="FE363" si="8006">IFERROR(VLOOKUP($AD363&amp;"X",$AL$449:$ID$546,COLUMN(EB359),FALSE),"")</f>
        <v/>
      </c>
      <c r="FF363" s="7" t="str">
        <f t="shared" ref="FF363" si="8007">IFERROR(VLOOKUP($AD363&amp;"X",$AL$449:$ID$546,COLUMN(EC359),FALSE),"")</f>
        <v/>
      </c>
      <c r="FG363" s="7" t="str">
        <f t="shared" ref="FG363" si="8008">IFERROR(VLOOKUP($AD363&amp;"X",$AL$449:$ID$546,COLUMN(ED359),FALSE),"")</f>
        <v/>
      </c>
      <c r="FH363" s="7" t="str">
        <f t="shared" ref="FH363" si="8009">IFERROR(VLOOKUP($AD363&amp;"X",$AL$449:$ID$546,COLUMN(EE359),FALSE),"")</f>
        <v/>
      </c>
      <c r="FI363" s="7" t="str">
        <f t="shared" ref="FI363" si="8010">IFERROR(VLOOKUP($AD363&amp;"X",$AL$449:$ID$546,COLUMN(EF359),FALSE),"")</f>
        <v/>
      </c>
      <c r="FJ363" s="7" t="str">
        <f t="shared" ref="FJ363" si="8011">IFERROR(VLOOKUP($AD363&amp;"X",$AL$449:$ID$546,COLUMN(EG359),FALSE),"")</f>
        <v/>
      </c>
      <c r="FK363" s="7" t="str">
        <f t="shared" ref="FK363" si="8012">IFERROR(VLOOKUP($AD363&amp;"X",$AL$449:$ID$546,COLUMN(EH359),FALSE),"")</f>
        <v/>
      </c>
      <c r="FL363" s="7" t="str">
        <f t="shared" ref="FL363" si="8013">IFERROR(VLOOKUP($AD363&amp;"X",$AL$449:$ID$546,COLUMN(EI359),FALSE),"")</f>
        <v/>
      </c>
      <c r="FM363" s="7" t="str">
        <f t="shared" ref="FM363" si="8014">IFERROR(VLOOKUP($AD363&amp;"X",$AL$449:$ID$546,COLUMN(EJ359),FALSE),"")</f>
        <v/>
      </c>
      <c r="FN363" s="7" t="str">
        <f t="shared" ref="FN363" si="8015">IFERROR(VLOOKUP($AD363&amp;"X",$AL$449:$ID$546,COLUMN(EK359),FALSE),"")</f>
        <v/>
      </c>
      <c r="FO363" s="7" t="str">
        <f t="shared" ref="FO363" si="8016">IFERROR(VLOOKUP($AD363&amp;"X",$AL$449:$ID$546,COLUMN(EL359),FALSE),"")</f>
        <v/>
      </c>
      <c r="FP363" s="7" t="str">
        <f t="shared" ref="FP363" si="8017">IFERROR(VLOOKUP($AD363&amp;"X",$AL$449:$ID$546,COLUMN(EM359),FALSE),"")</f>
        <v/>
      </c>
      <c r="FQ363" s="7" t="str">
        <f t="shared" ref="FQ363" si="8018">IFERROR(VLOOKUP($AD363&amp;"X",$AL$449:$ID$546,COLUMN(EN359),FALSE),"")</f>
        <v/>
      </c>
      <c r="FR363" s="7" t="str">
        <f t="shared" ref="FR363" si="8019">IFERROR(VLOOKUP($AD363&amp;"X",$AL$449:$ID$546,COLUMN(EO359),FALSE),"")</f>
        <v/>
      </c>
      <c r="FS363" s="7" t="str">
        <f t="shared" ref="FS363" si="8020">IFERROR(VLOOKUP($AD363&amp;"X",$AL$449:$ID$546,COLUMN(EP359),FALSE),"")</f>
        <v/>
      </c>
      <c r="FT363" s="7" t="str">
        <f t="shared" ref="FT363" si="8021">IFERROR(VLOOKUP($AD363&amp;"X",$AL$449:$ID$546,COLUMN(EQ359),FALSE),"")</f>
        <v/>
      </c>
      <c r="FU363" s="7" t="str">
        <f t="shared" ref="FU363" si="8022">IFERROR(VLOOKUP($AD363&amp;"X",$AL$449:$ID$546,COLUMN(ER359),FALSE),"")</f>
        <v/>
      </c>
      <c r="FV363" s="7" t="str">
        <f t="shared" ref="FV363" si="8023">IFERROR(VLOOKUP($AD363&amp;"X",$AL$449:$ID$546,COLUMN(ES359),FALSE),"")</f>
        <v/>
      </c>
      <c r="FW363" s="7" t="str">
        <f t="shared" ref="FW363" si="8024">IFERROR(VLOOKUP($AD363&amp;"X",$AL$449:$ID$546,COLUMN(ET359),FALSE),"")</f>
        <v/>
      </c>
      <c r="FX363" s="7" t="str">
        <f t="shared" ref="FX363" si="8025">IFERROR(VLOOKUP($AD363&amp;"X",$AL$449:$ID$546,COLUMN(EU359),FALSE),"")</f>
        <v/>
      </c>
      <c r="FY363" s="7" t="str">
        <f t="shared" ref="FY363" si="8026">IFERROR(VLOOKUP($AD363&amp;"X",$AL$449:$ID$546,COLUMN(EV359),FALSE),"")</f>
        <v/>
      </c>
      <c r="FZ363" s="7" t="str">
        <f t="shared" ref="FZ363" si="8027">IFERROR(VLOOKUP($AD363&amp;"X",$AL$449:$ID$546,COLUMN(EW359),FALSE),"")</f>
        <v/>
      </c>
      <c r="GA363" s="7" t="str">
        <f t="shared" ref="GA363" si="8028">IFERROR(VLOOKUP($AD363&amp;"X",$AL$449:$ID$546,COLUMN(EX359),FALSE),"")</f>
        <v/>
      </c>
      <c r="GB363" s="7" t="str">
        <f t="shared" ref="GB363" si="8029">IFERROR(VLOOKUP($AD363&amp;"X",$AL$449:$ID$546,COLUMN(EY359),FALSE),"")</f>
        <v/>
      </c>
      <c r="GC363" s="7" t="str">
        <f t="shared" ref="GC363" si="8030">IFERROR(VLOOKUP($AD363&amp;"X",$AL$449:$ID$546,COLUMN(EZ359),FALSE),"")</f>
        <v/>
      </c>
      <c r="GD363" s="7" t="str">
        <f t="shared" ref="GD363" si="8031">IFERROR(VLOOKUP($AD363&amp;"X",$AL$449:$ID$546,COLUMN(FA359),FALSE),"")</f>
        <v/>
      </c>
      <c r="GE363" s="7" t="str">
        <f t="shared" ref="GE363" si="8032">IFERROR(VLOOKUP($AD363&amp;"X",$AL$449:$ID$546,COLUMN(FB359),FALSE),"")</f>
        <v/>
      </c>
      <c r="GF363" s="7" t="str">
        <f t="shared" ref="GF363" si="8033">IFERROR(VLOOKUP($AD363&amp;"X",$AL$449:$ID$546,COLUMN(FC359),FALSE),"")</f>
        <v/>
      </c>
      <c r="GG363" s="7" t="str">
        <f t="shared" ref="GG363" si="8034">IFERROR(VLOOKUP($AD363&amp;"X",$AL$449:$ID$546,COLUMN(FD359),FALSE),"")</f>
        <v/>
      </c>
      <c r="GH363" s="7" t="str">
        <f t="shared" ref="GH363" si="8035">IFERROR(VLOOKUP($AD363&amp;"X",$AL$449:$ID$546,COLUMN(FE359),FALSE),"")</f>
        <v/>
      </c>
      <c r="GI363" s="7" t="str">
        <f t="shared" ref="GI363" si="8036">IFERROR(VLOOKUP($AD363&amp;"X",$AL$449:$ID$546,COLUMN(FF359),FALSE),"")</f>
        <v/>
      </c>
      <c r="GJ363" s="7" t="str">
        <f t="shared" ref="GJ363" si="8037">IFERROR(VLOOKUP($AD363&amp;"X",$AL$449:$ID$546,COLUMN(FG359),FALSE),"")</f>
        <v/>
      </c>
      <c r="GK363" s="7" t="str">
        <f t="shared" ref="GK363" si="8038">IFERROR(VLOOKUP($AD363&amp;"X",$AL$449:$ID$546,COLUMN(FH359),FALSE),"")</f>
        <v/>
      </c>
      <c r="GL363" s="7" t="str">
        <f t="shared" ref="GL363" si="8039">IFERROR(VLOOKUP($AD363&amp;"X",$AL$449:$ID$546,COLUMN(FI359),FALSE),"")</f>
        <v/>
      </c>
      <c r="GM363" s="7" t="str">
        <f t="shared" ref="GM363" si="8040">IFERROR(VLOOKUP($AD363&amp;"X",$AL$449:$ID$546,COLUMN(FJ359),FALSE),"")</f>
        <v/>
      </c>
      <c r="GN363" s="7" t="str">
        <f t="shared" ref="GN363" si="8041">IFERROR(VLOOKUP($AD363&amp;"X",$AL$449:$ID$546,COLUMN(FK359),FALSE),"")</f>
        <v/>
      </c>
      <c r="GO363" s="7" t="str">
        <f t="shared" ref="GO363" si="8042">IFERROR(VLOOKUP($AD363&amp;"X",$AL$449:$ID$546,COLUMN(FL359),FALSE),"")</f>
        <v/>
      </c>
      <c r="GP363" s="7" t="str">
        <f t="shared" ref="GP363" si="8043">IFERROR(VLOOKUP($AD363&amp;"X",$AL$449:$ID$546,COLUMN(FM359),FALSE),"")</f>
        <v/>
      </c>
      <c r="GQ363" s="7" t="str">
        <f t="shared" ref="GQ363" si="8044">IFERROR(VLOOKUP($AD363&amp;"X",$AL$449:$ID$546,COLUMN(FN359),FALSE),"")</f>
        <v/>
      </c>
      <c r="GR363" s="7" t="str">
        <f t="shared" ref="GR363" si="8045">IFERROR(VLOOKUP($AD363&amp;"X",$AL$449:$ID$546,COLUMN(FO359),FALSE),"")</f>
        <v/>
      </c>
      <c r="GS363" s="7" t="str">
        <f t="shared" ref="GS363" si="8046">IFERROR(VLOOKUP($AD363&amp;"X",$AL$449:$ID$546,COLUMN(FP359),FALSE),"")</f>
        <v/>
      </c>
      <c r="GT363" s="7" t="str">
        <f t="shared" ref="GT363" si="8047">IFERROR(VLOOKUP($AD363&amp;"X",$AL$449:$ID$546,COLUMN(FQ359),FALSE),"")</f>
        <v/>
      </c>
      <c r="GU363" s="7" t="str">
        <f t="shared" ref="GU363" si="8048">IFERROR(VLOOKUP($AD363&amp;"X",$AL$449:$ID$546,COLUMN(FR359),FALSE),"")</f>
        <v/>
      </c>
      <c r="GV363" s="7" t="str">
        <f t="shared" ref="GV363" si="8049">IFERROR(VLOOKUP($AD363&amp;"X",$AL$449:$ID$546,COLUMN(FS359),FALSE),"")</f>
        <v/>
      </c>
      <c r="GW363" s="7" t="str">
        <f t="shared" ref="GW363" si="8050">IFERROR(VLOOKUP($AD363&amp;"X",$AL$449:$ID$546,COLUMN(FT359),FALSE),"")</f>
        <v/>
      </c>
      <c r="GX363" s="7" t="str">
        <f t="shared" ref="GX363" si="8051">IFERROR(VLOOKUP($AD363&amp;"X",$AL$449:$ID$546,COLUMN(FU359),FALSE),"")</f>
        <v/>
      </c>
      <c r="GY363" s="7" t="str">
        <f t="shared" ref="GY363" si="8052">IFERROR(VLOOKUP($AD363&amp;"X",$AL$449:$ID$546,COLUMN(FV359),FALSE),"")</f>
        <v/>
      </c>
      <c r="GZ363" s="7" t="str">
        <f t="shared" ref="GZ363" si="8053">IFERROR(VLOOKUP($AD363&amp;"X",$AL$449:$ID$546,COLUMN(FW359),FALSE),"")</f>
        <v/>
      </c>
      <c r="HA363" s="7" t="str">
        <f t="shared" ref="HA363" si="8054">IFERROR(VLOOKUP($AD363&amp;"X",$AL$449:$ID$546,COLUMN(FX359),FALSE),"")</f>
        <v/>
      </c>
      <c r="HB363" s="7" t="str">
        <f t="shared" ref="HB363" si="8055">IFERROR(VLOOKUP($AD363&amp;"X",$AL$449:$ID$546,COLUMN(FY359),FALSE),"")</f>
        <v/>
      </c>
      <c r="HC363" s="7" t="str">
        <f t="shared" ref="HC363" si="8056">IFERROR(VLOOKUP($AD363&amp;"X",$AL$449:$ID$546,COLUMN(FZ359),FALSE),"")</f>
        <v/>
      </c>
      <c r="HD363" s="7" t="str">
        <f t="shared" ref="HD363" si="8057">IFERROR(VLOOKUP($AD363&amp;"X",$AL$449:$ID$546,COLUMN(GA359),FALSE),"")</f>
        <v/>
      </c>
      <c r="HE363" s="7" t="str">
        <f t="shared" ref="HE363" si="8058">IFERROR(VLOOKUP($AD363&amp;"X",$AL$449:$ID$546,COLUMN(GB359),FALSE),"")</f>
        <v/>
      </c>
      <c r="HF363" s="7" t="str">
        <f t="shared" ref="HF363" si="8059">IFERROR(VLOOKUP($AD363&amp;"X",$AL$449:$ID$546,COLUMN(GC359),FALSE),"")</f>
        <v/>
      </c>
      <c r="HG363" s="7" t="str">
        <f t="shared" ref="HG363" si="8060">IFERROR(VLOOKUP($AD363&amp;"X",$AL$449:$ID$546,COLUMN(GD359),FALSE),"")</f>
        <v/>
      </c>
      <c r="HH363" s="7" t="str">
        <f t="shared" ref="HH363" si="8061">IFERROR(VLOOKUP($AD363&amp;"X",$AL$449:$ID$546,COLUMN(GE359),FALSE),"")</f>
        <v/>
      </c>
      <c r="HI363" s="7" t="str">
        <f t="shared" ref="HI363" si="8062">IFERROR(VLOOKUP($AD363&amp;"X",$AL$449:$ID$546,COLUMN(GF359),FALSE),"")</f>
        <v/>
      </c>
      <c r="HJ363" s="7" t="str">
        <f t="shared" ref="HJ363" si="8063">IFERROR(VLOOKUP($AD363&amp;"X",$AL$449:$ID$546,COLUMN(GG359),FALSE),"")</f>
        <v/>
      </c>
      <c r="HK363" s="7" t="str">
        <f t="shared" ref="HK363" si="8064">IFERROR(VLOOKUP($AD363&amp;"X",$AL$449:$ID$546,COLUMN(GH359),FALSE),"")</f>
        <v/>
      </c>
      <c r="HL363" s="7" t="str">
        <f t="shared" ref="HL363" si="8065">IFERROR(VLOOKUP($AD363&amp;"X",$AL$449:$ID$546,COLUMN(GI359),FALSE),"")</f>
        <v/>
      </c>
      <c r="HM363" s="7" t="str">
        <f t="shared" ref="HM363" si="8066">IFERROR(VLOOKUP($AD363&amp;"X",$AL$449:$ID$546,COLUMN(GJ359),FALSE),"")</f>
        <v/>
      </c>
      <c r="HN363" s="7" t="str">
        <f t="shared" ref="HN363" si="8067">IFERROR(VLOOKUP($AD363&amp;"X",$AL$449:$ID$546,COLUMN(GK359),FALSE),"")</f>
        <v/>
      </c>
      <c r="HO363" s="7" t="str">
        <f t="shared" ref="HO363" si="8068">IFERROR(VLOOKUP($AD363&amp;"X",$AL$449:$ID$546,COLUMN(GL359),FALSE),"")</f>
        <v/>
      </c>
      <c r="HP363" s="7" t="str">
        <f t="shared" ref="HP363" si="8069">IFERROR(VLOOKUP($AD363&amp;"X",$AL$449:$ID$546,COLUMN(GM359),FALSE),"")</f>
        <v/>
      </c>
      <c r="HQ363" s="7" t="str">
        <f t="shared" ref="HQ363" si="8070">IFERROR(VLOOKUP($AD363&amp;"X",$AL$449:$ID$546,COLUMN(GN359),FALSE),"")</f>
        <v/>
      </c>
      <c r="HR363" s="7" t="str">
        <f t="shared" ref="HR363" si="8071">IFERROR(VLOOKUP($AD363&amp;"X",$AL$449:$ID$546,COLUMN(GO359),FALSE),"")</f>
        <v/>
      </c>
      <c r="HS363" s="7" t="str">
        <f t="shared" ref="HS363" si="8072">IFERROR(VLOOKUP($AD363&amp;"X",$AL$449:$ID$546,COLUMN(GP359),FALSE),"")</f>
        <v/>
      </c>
      <c r="HT363" s="7" t="str">
        <f t="shared" ref="HT363" si="8073">IFERROR(VLOOKUP($AD363&amp;"X",$AL$449:$ID$546,COLUMN(GQ359),FALSE),"")</f>
        <v/>
      </c>
      <c r="HU363" s="7" t="str">
        <f t="shared" ref="HU363" si="8074">IFERROR(VLOOKUP($AD363&amp;"X",$AL$449:$ID$546,COLUMN(GR359),FALSE),"")</f>
        <v/>
      </c>
      <c r="HV363" s="7" t="str">
        <f t="shared" ref="HV363" si="8075">IFERROR(VLOOKUP($AD363&amp;"X",$AL$449:$ID$546,COLUMN(GS359),FALSE),"")</f>
        <v/>
      </c>
    </row>
    <row r="364" spans="1:238" hidden="1" x14ac:dyDescent="0.3">
      <c r="A364" s="31" t="s">
        <v>751</v>
      </c>
      <c r="B364" s="31" t="str">
        <f>VLOOKUP($A364,POINTS!$O$3:$W$168,B$232,FALSE)</f>
        <v>S.S Cyril &amp; Methodius Catholic Church - Shiner</v>
      </c>
      <c r="C364" s="31" t="str">
        <f>VLOOKUP($A364,POINTS!$O$3:$W$168,C$232,FALSE)</f>
        <v>Shiner</v>
      </c>
      <c r="D364" s="32">
        <f>VLOOKUP($A364,POINTS!$O$3:$W$168,D$232,FALSE)</f>
        <v>29.423469999999998</v>
      </c>
      <c r="E364" s="32">
        <f>VLOOKUP($A364,POINTS!$O$3:$W$168,E$232,FALSE)</f>
        <v>-97.165632000000002</v>
      </c>
      <c r="F364" s="31">
        <f>VLOOKUP($A364,POINTS!$O$3:$W$168,F$232,FALSE)</f>
        <v>0</v>
      </c>
      <c r="G364" s="31">
        <f>VLOOKUP($A364,POINTS!$O$3:$W$168,G$232,FALSE)</f>
        <v>194</v>
      </c>
      <c r="H364" s="31">
        <f>VLOOKUP($A364,POINTS!$O$3:$W$168,H$232,FALSE)</f>
        <v>0</v>
      </c>
      <c r="I364" s="7">
        <f>ROUNDUP(VLOOKUP(A364,POINTS!$A$3:$J$168,10,FALSE)/2,0)</f>
        <v>49</v>
      </c>
      <c r="Z364" s="29"/>
      <c r="AA364" s="29"/>
      <c r="AB364" s="7" t="str">
        <f t="shared" si="7874"/>
        <v/>
      </c>
      <c r="AD364" s="7" t="str">
        <f t="shared" ref="AD364" si="8076">IFERROR(VLOOKUP(AB364,$G$449:$AG$614,17,FALSE),"")</f>
        <v/>
      </c>
      <c r="AE364" s="7" t="str">
        <f t="shared" ref="AE364:CP364" si="8077">IFERROR(IF((VLOOKUP(AE363,$X$449:$Z$614,3,FALSE))="D","",LEFT(AE363,1)),"")</f>
        <v/>
      </c>
      <c r="AF364" s="7" t="str">
        <f t="shared" si="8077"/>
        <v/>
      </c>
      <c r="AG364" s="7" t="str">
        <f t="shared" si="8077"/>
        <v/>
      </c>
      <c r="AH364" s="7" t="str">
        <f t="shared" si="8077"/>
        <v/>
      </c>
      <c r="AI364" s="7" t="str">
        <f t="shared" si="8077"/>
        <v/>
      </c>
      <c r="AJ364" s="7" t="str">
        <f t="shared" si="8077"/>
        <v/>
      </c>
      <c r="AK364" s="7" t="str">
        <f t="shared" si="8077"/>
        <v/>
      </c>
      <c r="AL364" s="7" t="str">
        <f t="shared" si="8077"/>
        <v/>
      </c>
      <c r="AM364" s="7" t="str">
        <f t="shared" si="8077"/>
        <v/>
      </c>
      <c r="AN364" s="7" t="str">
        <f t="shared" si="8077"/>
        <v/>
      </c>
      <c r="AO364" s="7" t="str">
        <f t="shared" si="8077"/>
        <v/>
      </c>
      <c r="AP364" s="7" t="str">
        <f t="shared" si="8077"/>
        <v/>
      </c>
      <c r="AQ364" s="7" t="str">
        <f t="shared" si="8077"/>
        <v/>
      </c>
      <c r="AR364" s="7" t="str">
        <f t="shared" si="8077"/>
        <v/>
      </c>
      <c r="AS364" s="7" t="str">
        <f t="shared" si="8077"/>
        <v/>
      </c>
      <c r="AT364" s="7" t="str">
        <f t="shared" si="8077"/>
        <v/>
      </c>
      <c r="AU364" s="7" t="str">
        <f t="shared" si="8077"/>
        <v/>
      </c>
      <c r="AV364" s="7" t="str">
        <f t="shared" si="8077"/>
        <v/>
      </c>
      <c r="AW364" s="7" t="str">
        <f t="shared" si="8077"/>
        <v/>
      </c>
      <c r="AX364" s="7" t="str">
        <f t="shared" si="8077"/>
        <v/>
      </c>
      <c r="AY364" s="7" t="str">
        <f t="shared" si="8077"/>
        <v/>
      </c>
      <c r="AZ364" s="7" t="str">
        <f t="shared" si="8077"/>
        <v/>
      </c>
      <c r="BA364" s="7" t="str">
        <f t="shared" si="8077"/>
        <v/>
      </c>
      <c r="BB364" s="7" t="str">
        <f t="shared" si="8077"/>
        <v/>
      </c>
      <c r="BC364" s="7" t="str">
        <f t="shared" si="8077"/>
        <v/>
      </c>
      <c r="BD364" s="7" t="str">
        <f t="shared" si="8077"/>
        <v/>
      </c>
      <c r="BE364" s="7" t="str">
        <f t="shared" si="8077"/>
        <v/>
      </c>
      <c r="BF364" s="7" t="str">
        <f t="shared" si="8077"/>
        <v/>
      </c>
      <c r="BG364" s="7" t="str">
        <f t="shared" si="8077"/>
        <v/>
      </c>
      <c r="BH364" s="7" t="str">
        <f t="shared" si="8077"/>
        <v/>
      </c>
      <c r="BI364" s="7" t="str">
        <f t="shared" si="8077"/>
        <v/>
      </c>
      <c r="BJ364" s="7" t="str">
        <f t="shared" si="8077"/>
        <v/>
      </c>
      <c r="BK364" s="7" t="str">
        <f t="shared" si="8077"/>
        <v/>
      </c>
      <c r="BL364" s="7" t="str">
        <f t="shared" si="8077"/>
        <v/>
      </c>
      <c r="BM364" s="7" t="str">
        <f t="shared" si="8077"/>
        <v/>
      </c>
      <c r="BN364" s="7" t="str">
        <f t="shared" si="8077"/>
        <v/>
      </c>
      <c r="BO364" s="7" t="str">
        <f t="shared" si="8077"/>
        <v/>
      </c>
      <c r="BP364" s="7" t="str">
        <f t="shared" si="8077"/>
        <v/>
      </c>
      <c r="BQ364" s="7" t="str">
        <f t="shared" si="8077"/>
        <v/>
      </c>
      <c r="BR364" s="7" t="str">
        <f t="shared" si="8077"/>
        <v/>
      </c>
      <c r="BS364" s="7" t="str">
        <f t="shared" si="8077"/>
        <v/>
      </c>
      <c r="BT364" s="7" t="str">
        <f t="shared" si="8077"/>
        <v/>
      </c>
      <c r="BU364" s="7" t="str">
        <f t="shared" si="8077"/>
        <v/>
      </c>
      <c r="BV364" s="7" t="str">
        <f t="shared" si="8077"/>
        <v/>
      </c>
      <c r="BW364" s="7" t="str">
        <f t="shared" si="8077"/>
        <v/>
      </c>
      <c r="BX364" s="7" t="str">
        <f t="shared" si="8077"/>
        <v/>
      </c>
      <c r="BY364" s="7" t="str">
        <f t="shared" si="8077"/>
        <v/>
      </c>
      <c r="BZ364" s="7" t="str">
        <f t="shared" si="8077"/>
        <v/>
      </c>
      <c r="CA364" s="7" t="str">
        <f t="shared" si="8077"/>
        <v/>
      </c>
      <c r="CB364" s="7" t="str">
        <f t="shared" si="8077"/>
        <v/>
      </c>
      <c r="CC364" s="7" t="str">
        <f t="shared" si="8077"/>
        <v/>
      </c>
      <c r="CD364" s="7" t="str">
        <f t="shared" si="8077"/>
        <v/>
      </c>
      <c r="CE364" s="7" t="str">
        <f t="shared" si="8077"/>
        <v/>
      </c>
      <c r="CF364" s="7" t="str">
        <f t="shared" si="8077"/>
        <v/>
      </c>
      <c r="CG364" s="7" t="str">
        <f t="shared" si="8077"/>
        <v/>
      </c>
      <c r="CH364" s="7" t="str">
        <f t="shared" si="8077"/>
        <v/>
      </c>
      <c r="CI364" s="7" t="str">
        <f t="shared" si="8077"/>
        <v/>
      </c>
      <c r="CJ364" s="7" t="str">
        <f t="shared" si="8077"/>
        <v/>
      </c>
      <c r="CK364" s="7" t="str">
        <f t="shared" si="8077"/>
        <v/>
      </c>
      <c r="CL364" s="7" t="str">
        <f t="shared" si="8077"/>
        <v/>
      </c>
      <c r="CM364" s="7" t="str">
        <f t="shared" si="8077"/>
        <v/>
      </c>
      <c r="CN364" s="7" t="str">
        <f t="shared" si="8077"/>
        <v/>
      </c>
      <c r="CO364" s="7" t="str">
        <f t="shared" si="8077"/>
        <v/>
      </c>
      <c r="CP364" s="7" t="str">
        <f t="shared" si="8077"/>
        <v/>
      </c>
      <c r="CQ364" s="7" t="str">
        <f t="shared" ref="CQ364:FB364" si="8078">IFERROR(IF((VLOOKUP(CQ363,$X$449:$Z$614,3,FALSE))="D","",LEFT(CQ363,1)),"")</f>
        <v/>
      </c>
      <c r="CR364" s="7" t="str">
        <f t="shared" si="8078"/>
        <v/>
      </c>
      <c r="CS364" s="7" t="str">
        <f t="shared" si="8078"/>
        <v/>
      </c>
      <c r="CT364" s="7" t="str">
        <f t="shared" si="8078"/>
        <v/>
      </c>
      <c r="CU364" s="7" t="str">
        <f t="shared" si="8078"/>
        <v/>
      </c>
      <c r="CV364" s="7" t="str">
        <f t="shared" si="8078"/>
        <v/>
      </c>
      <c r="CW364" s="7" t="str">
        <f t="shared" si="8078"/>
        <v/>
      </c>
      <c r="CX364" s="7" t="str">
        <f t="shared" si="8078"/>
        <v/>
      </c>
      <c r="CY364" s="7" t="str">
        <f t="shared" si="8078"/>
        <v/>
      </c>
      <c r="CZ364" s="7" t="str">
        <f t="shared" si="8078"/>
        <v/>
      </c>
      <c r="DA364" s="7" t="str">
        <f t="shared" si="8078"/>
        <v/>
      </c>
      <c r="DB364" s="7" t="str">
        <f t="shared" si="8078"/>
        <v/>
      </c>
      <c r="DC364" s="7" t="str">
        <f t="shared" si="8078"/>
        <v/>
      </c>
      <c r="DD364" s="7" t="str">
        <f t="shared" si="8078"/>
        <v/>
      </c>
      <c r="DE364" s="7" t="str">
        <f t="shared" si="8078"/>
        <v/>
      </c>
      <c r="DF364" s="7" t="str">
        <f t="shared" si="8078"/>
        <v/>
      </c>
      <c r="DG364" s="7" t="str">
        <f t="shared" si="8078"/>
        <v/>
      </c>
      <c r="DH364" s="7" t="str">
        <f t="shared" si="8078"/>
        <v/>
      </c>
      <c r="DI364" s="7" t="str">
        <f t="shared" si="8078"/>
        <v/>
      </c>
      <c r="DJ364" s="7" t="str">
        <f t="shared" si="8078"/>
        <v/>
      </c>
      <c r="DK364" s="7" t="str">
        <f t="shared" si="8078"/>
        <v/>
      </c>
      <c r="DL364" s="7" t="str">
        <f t="shared" si="8078"/>
        <v/>
      </c>
      <c r="DM364" s="7" t="str">
        <f t="shared" si="8078"/>
        <v/>
      </c>
      <c r="DN364" s="7" t="str">
        <f t="shared" si="8078"/>
        <v/>
      </c>
      <c r="DO364" s="7" t="str">
        <f t="shared" si="8078"/>
        <v/>
      </c>
      <c r="DP364" s="7" t="str">
        <f t="shared" si="8078"/>
        <v/>
      </c>
      <c r="DQ364" s="7" t="str">
        <f t="shared" si="8078"/>
        <v/>
      </c>
      <c r="DR364" s="7" t="str">
        <f t="shared" si="8078"/>
        <v/>
      </c>
      <c r="DS364" s="7" t="str">
        <f t="shared" si="8078"/>
        <v/>
      </c>
      <c r="DT364" s="7" t="str">
        <f t="shared" si="8078"/>
        <v/>
      </c>
      <c r="DU364" s="7" t="str">
        <f t="shared" si="8078"/>
        <v/>
      </c>
      <c r="DV364" s="7" t="str">
        <f t="shared" si="8078"/>
        <v/>
      </c>
      <c r="DW364" s="7" t="str">
        <f t="shared" si="8078"/>
        <v/>
      </c>
      <c r="DX364" s="7" t="str">
        <f t="shared" si="8078"/>
        <v/>
      </c>
      <c r="DY364" s="7" t="str">
        <f t="shared" si="8078"/>
        <v/>
      </c>
      <c r="DZ364" s="7" t="str">
        <f t="shared" si="8078"/>
        <v/>
      </c>
      <c r="EA364" s="7" t="str">
        <f t="shared" si="8078"/>
        <v/>
      </c>
      <c r="EB364" s="7" t="str">
        <f t="shared" si="8078"/>
        <v/>
      </c>
      <c r="EC364" s="7" t="str">
        <f t="shared" si="8078"/>
        <v/>
      </c>
      <c r="ED364" s="7" t="str">
        <f t="shared" si="8078"/>
        <v/>
      </c>
      <c r="EE364" s="7" t="str">
        <f t="shared" si="8078"/>
        <v/>
      </c>
      <c r="EF364" s="7" t="str">
        <f t="shared" si="8078"/>
        <v/>
      </c>
      <c r="EG364" s="7" t="str">
        <f t="shared" si="8078"/>
        <v/>
      </c>
      <c r="EH364" s="7" t="str">
        <f t="shared" si="8078"/>
        <v/>
      </c>
      <c r="EI364" s="7" t="str">
        <f t="shared" si="8078"/>
        <v/>
      </c>
      <c r="EJ364" s="7" t="str">
        <f t="shared" si="8078"/>
        <v/>
      </c>
      <c r="EK364" s="7" t="str">
        <f t="shared" si="8078"/>
        <v/>
      </c>
      <c r="EL364" s="7" t="str">
        <f t="shared" si="8078"/>
        <v/>
      </c>
      <c r="EM364" s="7" t="str">
        <f t="shared" si="8078"/>
        <v/>
      </c>
      <c r="EN364" s="7" t="str">
        <f t="shared" si="8078"/>
        <v/>
      </c>
      <c r="EO364" s="7" t="str">
        <f t="shared" si="8078"/>
        <v/>
      </c>
      <c r="EP364" s="7" t="str">
        <f t="shared" si="8078"/>
        <v/>
      </c>
      <c r="EQ364" s="7" t="str">
        <f t="shared" si="8078"/>
        <v/>
      </c>
      <c r="ER364" s="7" t="str">
        <f t="shared" si="8078"/>
        <v/>
      </c>
      <c r="ES364" s="7" t="str">
        <f t="shared" si="8078"/>
        <v/>
      </c>
      <c r="ET364" s="7" t="str">
        <f t="shared" si="8078"/>
        <v/>
      </c>
      <c r="EU364" s="7" t="str">
        <f t="shared" si="8078"/>
        <v/>
      </c>
      <c r="EV364" s="7" t="str">
        <f t="shared" si="8078"/>
        <v/>
      </c>
      <c r="EW364" s="7" t="str">
        <f t="shared" si="8078"/>
        <v/>
      </c>
      <c r="EX364" s="7" t="str">
        <f t="shared" si="8078"/>
        <v/>
      </c>
      <c r="EY364" s="7" t="str">
        <f t="shared" si="8078"/>
        <v/>
      </c>
      <c r="EZ364" s="7" t="str">
        <f t="shared" si="8078"/>
        <v/>
      </c>
      <c r="FA364" s="7" t="str">
        <f t="shared" si="8078"/>
        <v/>
      </c>
      <c r="FB364" s="7" t="str">
        <f t="shared" si="8078"/>
        <v/>
      </c>
      <c r="FC364" s="7" t="str">
        <f t="shared" ref="FC364:HN364" si="8079">IFERROR(IF((VLOOKUP(FC363,$X$449:$Z$614,3,FALSE))="D","",LEFT(FC363,1)),"")</f>
        <v/>
      </c>
      <c r="FD364" s="7" t="str">
        <f t="shared" si="8079"/>
        <v/>
      </c>
      <c r="FE364" s="7" t="str">
        <f t="shared" si="8079"/>
        <v/>
      </c>
      <c r="FF364" s="7" t="str">
        <f t="shared" si="8079"/>
        <v/>
      </c>
      <c r="FG364" s="7" t="str">
        <f t="shared" si="8079"/>
        <v/>
      </c>
      <c r="FH364" s="7" t="str">
        <f t="shared" si="8079"/>
        <v/>
      </c>
      <c r="FI364" s="7" t="str">
        <f t="shared" si="8079"/>
        <v/>
      </c>
      <c r="FJ364" s="7" t="str">
        <f t="shared" si="8079"/>
        <v/>
      </c>
      <c r="FK364" s="7" t="str">
        <f t="shared" si="8079"/>
        <v/>
      </c>
      <c r="FL364" s="7" t="str">
        <f t="shared" si="8079"/>
        <v/>
      </c>
      <c r="FM364" s="7" t="str">
        <f t="shared" si="8079"/>
        <v/>
      </c>
      <c r="FN364" s="7" t="str">
        <f t="shared" si="8079"/>
        <v/>
      </c>
      <c r="FO364" s="7" t="str">
        <f t="shared" si="8079"/>
        <v/>
      </c>
      <c r="FP364" s="7" t="str">
        <f t="shared" si="8079"/>
        <v/>
      </c>
      <c r="FQ364" s="7" t="str">
        <f t="shared" si="8079"/>
        <v/>
      </c>
      <c r="FR364" s="7" t="str">
        <f t="shared" si="8079"/>
        <v/>
      </c>
      <c r="FS364" s="7" t="str">
        <f t="shared" si="8079"/>
        <v/>
      </c>
      <c r="FT364" s="7" t="str">
        <f t="shared" si="8079"/>
        <v/>
      </c>
      <c r="FU364" s="7" t="str">
        <f t="shared" si="8079"/>
        <v/>
      </c>
      <c r="FV364" s="7" t="str">
        <f t="shared" si="8079"/>
        <v/>
      </c>
      <c r="FW364" s="7" t="str">
        <f t="shared" si="8079"/>
        <v/>
      </c>
      <c r="FX364" s="7" t="str">
        <f t="shared" si="8079"/>
        <v/>
      </c>
      <c r="FY364" s="7" t="str">
        <f t="shared" si="8079"/>
        <v/>
      </c>
      <c r="FZ364" s="7" t="str">
        <f t="shared" si="8079"/>
        <v/>
      </c>
      <c r="GA364" s="7" t="str">
        <f t="shared" si="8079"/>
        <v/>
      </c>
      <c r="GB364" s="7" t="str">
        <f t="shared" si="8079"/>
        <v/>
      </c>
      <c r="GC364" s="7" t="str">
        <f t="shared" si="8079"/>
        <v/>
      </c>
      <c r="GD364" s="7" t="str">
        <f t="shared" si="8079"/>
        <v/>
      </c>
      <c r="GE364" s="7" t="str">
        <f t="shared" si="8079"/>
        <v/>
      </c>
      <c r="GF364" s="7" t="str">
        <f t="shared" si="8079"/>
        <v/>
      </c>
      <c r="GG364" s="7" t="str">
        <f t="shared" si="8079"/>
        <v/>
      </c>
      <c r="GH364" s="7" t="str">
        <f t="shared" si="8079"/>
        <v/>
      </c>
      <c r="GI364" s="7" t="str">
        <f t="shared" si="8079"/>
        <v/>
      </c>
      <c r="GJ364" s="7" t="str">
        <f t="shared" si="8079"/>
        <v/>
      </c>
      <c r="GK364" s="7" t="str">
        <f t="shared" si="8079"/>
        <v/>
      </c>
      <c r="GL364" s="7" t="str">
        <f t="shared" si="8079"/>
        <v/>
      </c>
      <c r="GM364" s="7" t="str">
        <f t="shared" si="8079"/>
        <v/>
      </c>
      <c r="GN364" s="7" t="str">
        <f t="shared" si="8079"/>
        <v/>
      </c>
      <c r="GO364" s="7" t="str">
        <f t="shared" si="8079"/>
        <v/>
      </c>
      <c r="GP364" s="7" t="str">
        <f t="shared" si="8079"/>
        <v/>
      </c>
      <c r="GQ364" s="7" t="str">
        <f t="shared" si="8079"/>
        <v/>
      </c>
      <c r="GR364" s="7" t="str">
        <f t="shared" si="8079"/>
        <v/>
      </c>
      <c r="GS364" s="7" t="str">
        <f t="shared" si="8079"/>
        <v/>
      </c>
      <c r="GT364" s="7" t="str">
        <f t="shared" si="8079"/>
        <v/>
      </c>
      <c r="GU364" s="7" t="str">
        <f t="shared" si="8079"/>
        <v/>
      </c>
      <c r="GV364" s="7" t="str">
        <f t="shared" si="8079"/>
        <v/>
      </c>
      <c r="GW364" s="7" t="str">
        <f t="shared" si="8079"/>
        <v/>
      </c>
      <c r="GX364" s="7" t="str">
        <f t="shared" si="8079"/>
        <v/>
      </c>
      <c r="GY364" s="7" t="str">
        <f t="shared" si="8079"/>
        <v/>
      </c>
      <c r="GZ364" s="7" t="str">
        <f t="shared" si="8079"/>
        <v/>
      </c>
      <c r="HA364" s="7" t="str">
        <f t="shared" si="8079"/>
        <v/>
      </c>
      <c r="HB364" s="7" t="str">
        <f t="shared" si="8079"/>
        <v/>
      </c>
      <c r="HC364" s="7" t="str">
        <f t="shared" si="8079"/>
        <v/>
      </c>
      <c r="HD364" s="7" t="str">
        <f t="shared" si="8079"/>
        <v/>
      </c>
      <c r="HE364" s="7" t="str">
        <f t="shared" si="8079"/>
        <v/>
      </c>
      <c r="HF364" s="7" t="str">
        <f t="shared" si="8079"/>
        <v/>
      </c>
      <c r="HG364" s="7" t="str">
        <f t="shared" si="8079"/>
        <v/>
      </c>
      <c r="HH364" s="7" t="str">
        <f t="shared" si="8079"/>
        <v/>
      </c>
      <c r="HI364" s="7" t="str">
        <f t="shared" si="8079"/>
        <v/>
      </c>
      <c r="HJ364" s="7" t="str">
        <f t="shared" si="8079"/>
        <v/>
      </c>
      <c r="HK364" s="7" t="str">
        <f t="shared" si="8079"/>
        <v/>
      </c>
      <c r="HL364" s="7" t="str">
        <f t="shared" si="8079"/>
        <v/>
      </c>
      <c r="HM364" s="7" t="str">
        <f t="shared" si="8079"/>
        <v/>
      </c>
      <c r="HN364" s="7" t="str">
        <f t="shared" si="8079"/>
        <v/>
      </c>
      <c r="HO364" s="7" t="str">
        <f t="shared" ref="HO364:HU364" si="8080">IFERROR(IF((VLOOKUP(HO363,$X$449:$Z$614,3,FALSE))="D","",LEFT(HO363,1)),"")</f>
        <v/>
      </c>
      <c r="HP364" s="7" t="str">
        <f t="shared" si="8080"/>
        <v/>
      </c>
      <c r="HQ364" s="7" t="str">
        <f t="shared" si="8080"/>
        <v/>
      </c>
      <c r="HR364" s="7" t="str">
        <f t="shared" si="8080"/>
        <v/>
      </c>
      <c r="HS364" s="7" t="str">
        <f t="shared" si="8080"/>
        <v/>
      </c>
      <c r="HT364" s="7" t="str">
        <f t="shared" si="8080"/>
        <v/>
      </c>
      <c r="HU364" s="7" t="str">
        <f t="shared" si="8080"/>
        <v/>
      </c>
      <c r="HV364" s="7" t="str">
        <f t="shared" ref="HV364" si="8081">LEFT(HV363,1)</f>
        <v/>
      </c>
    </row>
    <row r="365" spans="1:238" hidden="1" x14ac:dyDescent="0.3">
      <c r="A365" s="31" t="s">
        <v>752</v>
      </c>
      <c r="B365" s="31" t="str">
        <f>VLOOKUP($A365,POINTS!$O$3:$W$168,B$232,FALSE)</f>
        <v>First Prebyterian Church - Navasota</v>
      </c>
      <c r="C365" s="31" t="str">
        <f>VLOOKUP($A365,POINTS!$O$3:$W$168,C$232,FALSE)</f>
        <v>Navasota</v>
      </c>
      <c r="D365" s="32">
        <f>VLOOKUP($A365,POINTS!$O$3:$W$168,D$232,FALSE)</f>
        <v>30.387374999999999</v>
      </c>
      <c r="E365" s="32">
        <f>VLOOKUP($A365,POINTS!$O$3:$W$168,E$232,FALSE)</f>
        <v>-96.086111000000002</v>
      </c>
      <c r="F365" s="31">
        <f>VLOOKUP($A365,POINTS!$O$3:$W$168,F$232,FALSE)</f>
        <v>0</v>
      </c>
      <c r="G365" s="31">
        <f>VLOOKUP($A365,POINTS!$O$3:$W$168,G$232,FALSE)</f>
        <v>88</v>
      </c>
      <c r="H365" s="31">
        <f>VLOOKUP($A365,POINTS!$O$3:$W$168,H$232,FALSE)</f>
        <v>0</v>
      </c>
      <c r="I365" s="7">
        <f>ROUNDUP(VLOOKUP(A365,POINTS!$A$3:$J$168,10,FALSE)/2,0)</f>
        <v>11</v>
      </c>
      <c r="Z365" s="29"/>
      <c r="AA365" s="29"/>
      <c r="AE365" s="7" t="str">
        <f t="shared" ref="AE365:AZ365" si="8082">IF(AE361="","",IF(AE362-AE361&lt;0,"FAIL","Good"))</f>
        <v/>
      </c>
      <c r="AF365" s="7" t="str">
        <f t="shared" si="8082"/>
        <v/>
      </c>
      <c r="AG365" s="7" t="str">
        <f t="shared" si="8082"/>
        <v/>
      </c>
      <c r="AH365" s="7" t="str">
        <f t="shared" si="8082"/>
        <v/>
      </c>
      <c r="AI365" s="7" t="str">
        <f t="shared" si="8082"/>
        <v/>
      </c>
      <c r="AJ365" s="7" t="str">
        <f t="shared" si="8082"/>
        <v/>
      </c>
      <c r="AK365" s="7" t="str">
        <f t="shared" si="8082"/>
        <v/>
      </c>
      <c r="AL365" s="7" t="str">
        <f t="shared" si="8082"/>
        <v/>
      </c>
      <c r="AM365" s="7" t="str">
        <f t="shared" si="8082"/>
        <v/>
      </c>
      <c r="AN365" s="7" t="str">
        <f t="shared" si="8082"/>
        <v/>
      </c>
      <c r="AO365" s="7" t="str">
        <f t="shared" si="8082"/>
        <v/>
      </c>
      <c r="AP365" s="7" t="str">
        <f t="shared" si="8082"/>
        <v/>
      </c>
      <c r="AQ365" s="7" t="str">
        <f t="shared" si="8082"/>
        <v/>
      </c>
      <c r="AR365" s="7" t="str">
        <f t="shared" si="8082"/>
        <v/>
      </c>
      <c r="AS365" s="7" t="str">
        <f t="shared" si="8082"/>
        <v/>
      </c>
      <c r="AT365" s="7" t="str">
        <f t="shared" si="8082"/>
        <v/>
      </c>
      <c r="AU365" s="7" t="str">
        <f t="shared" si="8082"/>
        <v/>
      </c>
      <c r="AV365" s="7" t="str">
        <f t="shared" si="8082"/>
        <v/>
      </c>
      <c r="AW365" s="7" t="str">
        <f t="shared" si="8082"/>
        <v/>
      </c>
      <c r="AX365" s="7" t="str">
        <f t="shared" si="8082"/>
        <v/>
      </c>
      <c r="AY365" s="7" t="str">
        <f t="shared" si="8082"/>
        <v/>
      </c>
      <c r="AZ365" s="7" t="str">
        <f t="shared" si="8082"/>
        <v/>
      </c>
    </row>
    <row r="366" spans="1:238" hidden="1" x14ac:dyDescent="0.3">
      <c r="A366" s="31" t="s">
        <v>753</v>
      </c>
      <c r="B366" s="31" t="str">
        <f>VLOOKUP($A366,POINTS!$O$3:$W$168,B$232,FALSE)</f>
        <v>Little Chapel in the Woods</v>
      </c>
      <c r="C366" s="31" t="str">
        <f>VLOOKUP($A366,POINTS!$O$3:$W$168,C$232,FALSE)</f>
        <v>Denton</v>
      </c>
      <c r="D366" s="32">
        <f>VLOOKUP($A366,POINTS!$O$3:$W$168,D$232,FALSE)</f>
        <v>33.229660000000003</v>
      </c>
      <c r="E366" s="32">
        <f>VLOOKUP($A366,POINTS!$O$3:$W$168,E$232,FALSE)</f>
        <v>-97.128550000000004</v>
      </c>
      <c r="F366" s="31">
        <f>VLOOKUP($A366,POINTS!$O$3:$W$168,F$232,FALSE)</f>
        <v>0</v>
      </c>
      <c r="G366" s="31">
        <f>VLOOKUP($A366,POINTS!$O$3:$W$168,G$232,FALSE)</f>
        <v>186</v>
      </c>
      <c r="H366" s="31">
        <f>VLOOKUP($A366,POINTS!$O$3:$W$168,H$232,FALSE)</f>
        <v>0</v>
      </c>
      <c r="I366" s="7">
        <f>ROUNDUP(VLOOKUP(A366,POINTS!$A$3:$J$168,10,FALSE)/2,0)</f>
        <v>93</v>
      </c>
      <c r="Z366" s="29" t="str">
        <f t="shared" ref="Z366" si="8083">AB361</f>
        <v/>
      </c>
      <c r="AA366" s="29"/>
      <c r="AB366" s="7">
        <f t="shared" ref="AB366" si="8084">SUM(AE366:HU366)</f>
        <v>0</v>
      </c>
      <c r="AC366" s="7" t="s">
        <v>805</v>
      </c>
      <c r="AE366" s="7" t="str">
        <f t="shared" ref="AE366:CP366" si="8085">IF(AE364="","",IF(LEFT(AE363,1)="F",0,IF(AE363="","",IF(AE367="Day",VLOOKUP(AE363,$A$449:$E$614,5,FALSE),IF(AE367="Night",VLOOKUP(AE363,$A$449:$E$614,4,FALSE),"")))))</f>
        <v/>
      </c>
      <c r="AF366" s="7" t="str">
        <f t="shared" si="8085"/>
        <v/>
      </c>
      <c r="AG366" s="7" t="str">
        <f t="shared" si="8085"/>
        <v/>
      </c>
      <c r="AH366" s="7" t="str">
        <f t="shared" si="8085"/>
        <v/>
      </c>
      <c r="AI366" s="7" t="str">
        <f t="shared" si="8085"/>
        <v/>
      </c>
      <c r="AJ366" s="7" t="str">
        <f t="shared" si="8085"/>
        <v/>
      </c>
      <c r="AK366" s="7" t="str">
        <f t="shared" si="8085"/>
        <v/>
      </c>
      <c r="AL366" s="7" t="str">
        <f t="shared" si="8085"/>
        <v/>
      </c>
      <c r="AM366" s="7" t="str">
        <f t="shared" si="8085"/>
        <v/>
      </c>
      <c r="AN366" s="7" t="str">
        <f t="shared" si="8085"/>
        <v/>
      </c>
      <c r="AO366" s="7" t="str">
        <f t="shared" si="8085"/>
        <v/>
      </c>
      <c r="AP366" s="7" t="str">
        <f t="shared" si="8085"/>
        <v/>
      </c>
      <c r="AQ366" s="7" t="str">
        <f t="shared" si="8085"/>
        <v/>
      </c>
      <c r="AR366" s="7" t="str">
        <f t="shared" si="8085"/>
        <v/>
      </c>
      <c r="AS366" s="7" t="str">
        <f t="shared" si="8085"/>
        <v/>
      </c>
      <c r="AT366" s="7" t="str">
        <f t="shared" si="8085"/>
        <v/>
      </c>
      <c r="AU366" s="7" t="str">
        <f t="shared" si="8085"/>
        <v/>
      </c>
      <c r="AV366" s="7" t="str">
        <f t="shared" si="8085"/>
        <v/>
      </c>
      <c r="AW366" s="7" t="str">
        <f t="shared" si="8085"/>
        <v/>
      </c>
      <c r="AX366" s="7" t="str">
        <f t="shared" si="8085"/>
        <v/>
      </c>
      <c r="AY366" s="7" t="str">
        <f t="shared" si="8085"/>
        <v/>
      </c>
      <c r="AZ366" s="7" t="str">
        <f t="shared" si="8085"/>
        <v/>
      </c>
      <c r="BA366" s="7" t="str">
        <f t="shared" si="8085"/>
        <v/>
      </c>
      <c r="BB366" s="7" t="str">
        <f t="shared" si="8085"/>
        <v/>
      </c>
      <c r="BC366" s="7" t="str">
        <f t="shared" si="8085"/>
        <v/>
      </c>
      <c r="BD366" s="7" t="str">
        <f t="shared" si="8085"/>
        <v/>
      </c>
      <c r="BE366" s="7" t="str">
        <f t="shared" si="8085"/>
        <v/>
      </c>
      <c r="BF366" s="7" t="str">
        <f t="shared" si="8085"/>
        <v/>
      </c>
      <c r="BG366" s="7" t="str">
        <f t="shared" si="8085"/>
        <v/>
      </c>
      <c r="BH366" s="7" t="str">
        <f t="shared" si="8085"/>
        <v/>
      </c>
      <c r="BI366" s="7" t="str">
        <f t="shared" si="8085"/>
        <v/>
      </c>
      <c r="BJ366" s="7" t="str">
        <f t="shared" si="8085"/>
        <v/>
      </c>
      <c r="BK366" s="7" t="str">
        <f t="shared" si="8085"/>
        <v/>
      </c>
      <c r="BL366" s="7" t="str">
        <f t="shared" si="8085"/>
        <v/>
      </c>
      <c r="BM366" s="7" t="str">
        <f t="shared" si="8085"/>
        <v/>
      </c>
      <c r="BN366" s="7" t="str">
        <f t="shared" si="8085"/>
        <v/>
      </c>
      <c r="BO366" s="7" t="str">
        <f t="shared" si="8085"/>
        <v/>
      </c>
      <c r="BP366" s="7" t="str">
        <f t="shared" si="8085"/>
        <v/>
      </c>
      <c r="BQ366" s="7" t="str">
        <f t="shared" si="8085"/>
        <v/>
      </c>
      <c r="BR366" s="7" t="str">
        <f t="shared" si="8085"/>
        <v/>
      </c>
      <c r="BS366" s="7" t="str">
        <f t="shared" si="8085"/>
        <v/>
      </c>
      <c r="BT366" s="7" t="str">
        <f t="shared" si="8085"/>
        <v/>
      </c>
      <c r="BU366" s="7" t="str">
        <f t="shared" si="8085"/>
        <v/>
      </c>
      <c r="BV366" s="7" t="str">
        <f t="shared" si="8085"/>
        <v/>
      </c>
      <c r="BW366" s="7" t="str">
        <f t="shared" si="8085"/>
        <v/>
      </c>
      <c r="BX366" s="7" t="str">
        <f t="shared" si="8085"/>
        <v/>
      </c>
      <c r="BY366" s="7" t="str">
        <f t="shared" si="8085"/>
        <v/>
      </c>
      <c r="BZ366" s="7" t="str">
        <f t="shared" si="8085"/>
        <v/>
      </c>
      <c r="CA366" s="7" t="str">
        <f t="shared" si="8085"/>
        <v/>
      </c>
      <c r="CB366" s="7" t="str">
        <f t="shared" si="8085"/>
        <v/>
      </c>
      <c r="CC366" s="7" t="str">
        <f t="shared" si="8085"/>
        <v/>
      </c>
      <c r="CD366" s="7" t="str">
        <f t="shared" si="8085"/>
        <v/>
      </c>
      <c r="CE366" s="7" t="str">
        <f t="shared" si="8085"/>
        <v/>
      </c>
      <c r="CF366" s="7" t="str">
        <f t="shared" si="8085"/>
        <v/>
      </c>
      <c r="CG366" s="7" t="str">
        <f t="shared" si="8085"/>
        <v/>
      </c>
      <c r="CH366" s="7" t="str">
        <f t="shared" si="8085"/>
        <v/>
      </c>
      <c r="CI366" s="7" t="str">
        <f t="shared" si="8085"/>
        <v/>
      </c>
      <c r="CJ366" s="7" t="str">
        <f t="shared" si="8085"/>
        <v/>
      </c>
      <c r="CK366" s="7" t="str">
        <f t="shared" si="8085"/>
        <v/>
      </c>
      <c r="CL366" s="7" t="str">
        <f t="shared" si="8085"/>
        <v/>
      </c>
      <c r="CM366" s="7" t="str">
        <f t="shared" si="8085"/>
        <v/>
      </c>
      <c r="CN366" s="7" t="str">
        <f t="shared" si="8085"/>
        <v/>
      </c>
      <c r="CO366" s="7" t="str">
        <f t="shared" si="8085"/>
        <v/>
      </c>
      <c r="CP366" s="7" t="str">
        <f t="shared" si="8085"/>
        <v/>
      </c>
      <c r="CQ366" s="7" t="str">
        <f t="shared" ref="CQ366:FB366" si="8086">IF(CQ364="","",IF(LEFT(CQ363,1)="F",0,IF(CQ363="","",IF(CQ367="Day",VLOOKUP(CQ363,$A$449:$E$614,5,FALSE),IF(CQ367="Night",VLOOKUP(CQ363,$A$449:$E$614,4,FALSE),"")))))</f>
        <v/>
      </c>
      <c r="CR366" s="7" t="str">
        <f t="shared" si="8086"/>
        <v/>
      </c>
      <c r="CS366" s="7" t="str">
        <f t="shared" si="8086"/>
        <v/>
      </c>
      <c r="CT366" s="7" t="str">
        <f t="shared" si="8086"/>
        <v/>
      </c>
      <c r="CU366" s="7" t="str">
        <f t="shared" si="8086"/>
        <v/>
      </c>
      <c r="CV366" s="7" t="str">
        <f t="shared" si="8086"/>
        <v/>
      </c>
      <c r="CW366" s="7" t="str">
        <f t="shared" si="8086"/>
        <v/>
      </c>
      <c r="CX366" s="7" t="str">
        <f t="shared" si="8086"/>
        <v/>
      </c>
      <c r="CY366" s="7" t="str">
        <f t="shared" si="8086"/>
        <v/>
      </c>
      <c r="CZ366" s="7" t="str">
        <f t="shared" si="8086"/>
        <v/>
      </c>
      <c r="DA366" s="7" t="str">
        <f t="shared" si="8086"/>
        <v/>
      </c>
      <c r="DB366" s="7" t="str">
        <f t="shared" si="8086"/>
        <v/>
      </c>
      <c r="DC366" s="7" t="str">
        <f t="shared" si="8086"/>
        <v/>
      </c>
      <c r="DD366" s="7" t="str">
        <f t="shared" si="8086"/>
        <v/>
      </c>
      <c r="DE366" s="7" t="str">
        <f t="shared" si="8086"/>
        <v/>
      </c>
      <c r="DF366" s="7" t="str">
        <f t="shared" si="8086"/>
        <v/>
      </c>
      <c r="DG366" s="7" t="str">
        <f t="shared" si="8086"/>
        <v/>
      </c>
      <c r="DH366" s="7" t="str">
        <f t="shared" si="8086"/>
        <v/>
      </c>
      <c r="DI366" s="7" t="str">
        <f t="shared" si="8086"/>
        <v/>
      </c>
      <c r="DJ366" s="7" t="str">
        <f t="shared" si="8086"/>
        <v/>
      </c>
      <c r="DK366" s="7" t="str">
        <f t="shared" si="8086"/>
        <v/>
      </c>
      <c r="DL366" s="7" t="str">
        <f t="shared" si="8086"/>
        <v/>
      </c>
      <c r="DM366" s="7" t="str">
        <f t="shared" si="8086"/>
        <v/>
      </c>
      <c r="DN366" s="7" t="str">
        <f t="shared" si="8086"/>
        <v/>
      </c>
      <c r="DO366" s="7" t="str">
        <f t="shared" si="8086"/>
        <v/>
      </c>
      <c r="DP366" s="7" t="str">
        <f t="shared" si="8086"/>
        <v/>
      </c>
      <c r="DQ366" s="7" t="str">
        <f t="shared" si="8086"/>
        <v/>
      </c>
      <c r="DR366" s="7" t="str">
        <f t="shared" si="8086"/>
        <v/>
      </c>
      <c r="DS366" s="7" t="str">
        <f t="shared" si="8086"/>
        <v/>
      </c>
      <c r="DT366" s="7" t="str">
        <f t="shared" si="8086"/>
        <v/>
      </c>
      <c r="DU366" s="7" t="str">
        <f t="shared" si="8086"/>
        <v/>
      </c>
      <c r="DV366" s="7" t="str">
        <f t="shared" si="8086"/>
        <v/>
      </c>
      <c r="DW366" s="7" t="str">
        <f t="shared" si="8086"/>
        <v/>
      </c>
      <c r="DX366" s="7" t="str">
        <f t="shared" si="8086"/>
        <v/>
      </c>
      <c r="DY366" s="7" t="str">
        <f t="shared" si="8086"/>
        <v/>
      </c>
      <c r="DZ366" s="7" t="str">
        <f t="shared" si="8086"/>
        <v/>
      </c>
      <c r="EA366" s="7" t="str">
        <f t="shared" si="8086"/>
        <v/>
      </c>
      <c r="EB366" s="7" t="str">
        <f t="shared" si="8086"/>
        <v/>
      </c>
      <c r="EC366" s="7" t="str">
        <f t="shared" si="8086"/>
        <v/>
      </c>
      <c r="ED366" s="7" t="str">
        <f t="shared" si="8086"/>
        <v/>
      </c>
      <c r="EE366" s="7" t="str">
        <f t="shared" si="8086"/>
        <v/>
      </c>
      <c r="EF366" s="7" t="str">
        <f t="shared" si="8086"/>
        <v/>
      </c>
      <c r="EG366" s="7" t="str">
        <f t="shared" si="8086"/>
        <v/>
      </c>
      <c r="EH366" s="7" t="str">
        <f t="shared" si="8086"/>
        <v/>
      </c>
      <c r="EI366" s="7" t="str">
        <f t="shared" si="8086"/>
        <v/>
      </c>
      <c r="EJ366" s="7" t="str">
        <f t="shared" si="8086"/>
        <v/>
      </c>
      <c r="EK366" s="7" t="str">
        <f t="shared" si="8086"/>
        <v/>
      </c>
      <c r="EL366" s="7" t="str">
        <f t="shared" si="8086"/>
        <v/>
      </c>
      <c r="EM366" s="7" t="str">
        <f t="shared" si="8086"/>
        <v/>
      </c>
      <c r="EN366" s="7" t="str">
        <f t="shared" si="8086"/>
        <v/>
      </c>
      <c r="EO366" s="7" t="str">
        <f t="shared" si="8086"/>
        <v/>
      </c>
      <c r="EP366" s="7" t="str">
        <f t="shared" si="8086"/>
        <v/>
      </c>
      <c r="EQ366" s="7" t="str">
        <f t="shared" si="8086"/>
        <v/>
      </c>
      <c r="ER366" s="7" t="str">
        <f t="shared" si="8086"/>
        <v/>
      </c>
      <c r="ES366" s="7" t="str">
        <f t="shared" si="8086"/>
        <v/>
      </c>
      <c r="ET366" s="7" t="str">
        <f t="shared" si="8086"/>
        <v/>
      </c>
      <c r="EU366" s="7" t="str">
        <f t="shared" si="8086"/>
        <v/>
      </c>
      <c r="EV366" s="7" t="str">
        <f t="shared" si="8086"/>
        <v/>
      </c>
      <c r="EW366" s="7" t="str">
        <f t="shared" si="8086"/>
        <v/>
      </c>
      <c r="EX366" s="7" t="str">
        <f t="shared" si="8086"/>
        <v/>
      </c>
      <c r="EY366" s="7" t="str">
        <f t="shared" si="8086"/>
        <v/>
      </c>
      <c r="EZ366" s="7" t="str">
        <f t="shared" si="8086"/>
        <v/>
      </c>
      <c r="FA366" s="7" t="str">
        <f t="shared" si="8086"/>
        <v/>
      </c>
      <c r="FB366" s="7" t="str">
        <f t="shared" si="8086"/>
        <v/>
      </c>
      <c r="FC366" s="7" t="str">
        <f t="shared" ref="FC366:HN366" si="8087">IF(FC364="","",IF(LEFT(FC363,1)="F",0,IF(FC363="","",IF(FC367="Day",VLOOKUP(FC363,$A$449:$E$614,5,FALSE),IF(FC367="Night",VLOOKUP(FC363,$A$449:$E$614,4,FALSE),"")))))</f>
        <v/>
      </c>
      <c r="FD366" s="7" t="str">
        <f t="shared" si="8087"/>
        <v/>
      </c>
      <c r="FE366" s="7" t="str">
        <f t="shared" si="8087"/>
        <v/>
      </c>
      <c r="FF366" s="7" t="str">
        <f t="shared" si="8087"/>
        <v/>
      </c>
      <c r="FG366" s="7" t="str">
        <f t="shared" si="8087"/>
        <v/>
      </c>
      <c r="FH366" s="7" t="str">
        <f t="shared" si="8087"/>
        <v/>
      </c>
      <c r="FI366" s="7" t="str">
        <f t="shared" si="8087"/>
        <v/>
      </c>
      <c r="FJ366" s="7" t="str">
        <f t="shared" si="8087"/>
        <v/>
      </c>
      <c r="FK366" s="7" t="str">
        <f t="shared" si="8087"/>
        <v/>
      </c>
      <c r="FL366" s="7" t="str">
        <f t="shared" si="8087"/>
        <v/>
      </c>
      <c r="FM366" s="7" t="str">
        <f t="shared" si="8087"/>
        <v/>
      </c>
      <c r="FN366" s="7" t="str">
        <f t="shared" si="8087"/>
        <v/>
      </c>
      <c r="FO366" s="7" t="str">
        <f t="shared" si="8087"/>
        <v/>
      </c>
      <c r="FP366" s="7" t="str">
        <f t="shared" si="8087"/>
        <v/>
      </c>
      <c r="FQ366" s="7" t="str">
        <f t="shared" si="8087"/>
        <v/>
      </c>
      <c r="FR366" s="7" t="str">
        <f t="shared" si="8087"/>
        <v/>
      </c>
      <c r="FS366" s="7" t="str">
        <f t="shared" si="8087"/>
        <v/>
      </c>
      <c r="FT366" s="7" t="str">
        <f t="shared" si="8087"/>
        <v/>
      </c>
      <c r="FU366" s="7" t="str">
        <f t="shared" si="8087"/>
        <v/>
      </c>
      <c r="FV366" s="7" t="str">
        <f t="shared" si="8087"/>
        <v/>
      </c>
      <c r="FW366" s="7" t="str">
        <f t="shared" si="8087"/>
        <v/>
      </c>
      <c r="FX366" s="7" t="str">
        <f t="shared" si="8087"/>
        <v/>
      </c>
      <c r="FY366" s="7" t="str">
        <f t="shared" si="8087"/>
        <v/>
      </c>
      <c r="FZ366" s="7" t="str">
        <f t="shared" si="8087"/>
        <v/>
      </c>
      <c r="GA366" s="7" t="str">
        <f t="shared" si="8087"/>
        <v/>
      </c>
      <c r="GB366" s="7" t="str">
        <f t="shared" si="8087"/>
        <v/>
      </c>
      <c r="GC366" s="7" t="str">
        <f t="shared" si="8087"/>
        <v/>
      </c>
      <c r="GD366" s="7" t="str">
        <f t="shared" si="8087"/>
        <v/>
      </c>
      <c r="GE366" s="7" t="str">
        <f t="shared" si="8087"/>
        <v/>
      </c>
      <c r="GF366" s="7" t="str">
        <f t="shared" si="8087"/>
        <v/>
      </c>
      <c r="GG366" s="7" t="str">
        <f t="shared" si="8087"/>
        <v/>
      </c>
      <c r="GH366" s="7" t="str">
        <f t="shared" si="8087"/>
        <v/>
      </c>
      <c r="GI366" s="7" t="str">
        <f t="shared" si="8087"/>
        <v/>
      </c>
      <c r="GJ366" s="7" t="str">
        <f t="shared" si="8087"/>
        <v/>
      </c>
      <c r="GK366" s="7" t="str">
        <f t="shared" si="8087"/>
        <v/>
      </c>
      <c r="GL366" s="7" t="str">
        <f t="shared" si="8087"/>
        <v/>
      </c>
      <c r="GM366" s="7" t="str">
        <f t="shared" si="8087"/>
        <v/>
      </c>
      <c r="GN366" s="7" t="str">
        <f t="shared" si="8087"/>
        <v/>
      </c>
      <c r="GO366" s="7" t="str">
        <f t="shared" si="8087"/>
        <v/>
      </c>
      <c r="GP366" s="7" t="str">
        <f t="shared" si="8087"/>
        <v/>
      </c>
      <c r="GQ366" s="7" t="str">
        <f t="shared" si="8087"/>
        <v/>
      </c>
      <c r="GR366" s="7" t="str">
        <f t="shared" si="8087"/>
        <v/>
      </c>
      <c r="GS366" s="7" t="str">
        <f t="shared" si="8087"/>
        <v/>
      </c>
      <c r="GT366" s="7" t="str">
        <f t="shared" si="8087"/>
        <v/>
      </c>
      <c r="GU366" s="7" t="str">
        <f t="shared" si="8087"/>
        <v/>
      </c>
      <c r="GV366" s="7" t="str">
        <f t="shared" si="8087"/>
        <v/>
      </c>
      <c r="GW366" s="7" t="str">
        <f t="shared" si="8087"/>
        <v/>
      </c>
      <c r="GX366" s="7" t="str">
        <f t="shared" si="8087"/>
        <v/>
      </c>
      <c r="GY366" s="7" t="str">
        <f t="shared" si="8087"/>
        <v/>
      </c>
      <c r="GZ366" s="7" t="str">
        <f t="shared" si="8087"/>
        <v/>
      </c>
      <c r="HA366" s="7" t="str">
        <f t="shared" si="8087"/>
        <v/>
      </c>
      <c r="HB366" s="7" t="str">
        <f t="shared" si="8087"/>
        <v/>
      </c>
      <c r="HC366" s="7" t="str">
        <f t="shared" si="8087"/>
        <v/>
      </c>
      <c r="HD366" s="7" t="str">
        <f t="shared" si="8087"/>
        <v/>
      </c>
      <c r="HE366" s="7" t="str">
        <f t="shared" si="8087"/>
        <v/>
      </c>
      <c r="HF366" s="7" t="str">
        <f t="shared" si="8087"/>
        <v/>
      </c>
      <c r="HG366" s="7" t="str">
        <f t="shared" si="8087"/>
        <v/>
      </c>
      <c r="HH366" s="7" t="str">
        <f t="shared" si="8087"/>
        <v/>
      </c>
      <c r="HI366" s="7" t="str">
        <f t="shared" si="8087"/>
        <v/>
      </c>
      <c r="HJ366" s="7" t="str">
        <f t="shared" si="8087"/>
        <v/>
      </c>
      <c r="HK366" s="7" t="str">
        <f t="shared" si="8087"/>
        <v/>
      </c>
      <c r="HL366" s="7" t="str">
        <f t="shared" si="8087"/>
        <v/>
      </c>
      <c r="HM366" s="7" t="str">
        <f t="shared" si="8087"/>
        <v/>
      </c>
      <c r="HN366" s="7" t="str">
        <f t="shared" si="8087"/>
        <v/>
      </c>
      <c r="HO366" s="7" t="str">
        <f t="shared" ref="HO366:ID366" si="8088">IF(HO364="","",IF(LEFT(HO363,1)="F",0,IF(HO363="","",IF(HO367="Day",VLOOKUP(HO363,$A$449:$E$614,5,FALSE),IF(HO367="Night",VLOOKUP(HO363,$A$449:$E$614,4,FALSE),"")))))</f>
        <v/>
      </c>
      <c r="HP366" s="7" t="str">
        <f t="shared" si="8088"/>
        <v/>
      </c>
      <c r="HQ366" s="7" t="str">
        <f t="shared" si="8088"/>
        <v/>
      </c>
      <c r="HR366" s="7" t="str">
        <f t="shared" si="8088"/>
        <v/>
      </c>
      <c r="HS366" s="7" t="str">
        <f t="shared" si="8088"/>
        <v/>
      </c>
      <c r="HT366" s="7" t="str">
        <f t="shared" si="8088"/>
        <v/>
      </c>
      <c r="HU366" s="7" t="str">
        <f t="shared" si="8088"/>
        <v/>
      </c>
      <c r="HV366" s="7" t="str">
        <f t="shared" si="8088"/>
        <v/>
      </c>
      <c r="HW366" s="7" t="str">
        <f t="shared" si="8088"/>
        <v/>
      </c>
      <c r="HX366" s="7" t="str">
        <f t="shared" si="8088"/>
        <v/>
      </c>
      <c r="HY366" s="7" t="str">
        <f t="shared" si="8088"/>
        <v/>
      </c>
      <c r="HZ366" s="7" t="str">
        <f t="shared" si="8088"/>
        <v/>
      </c>
      <c r="IA366" s="7" t="str">
        <f t="shared" si="8088"/>
        <v/>
      </c>
      <c r="IB366" s="7" t="str">
        <f t="shared" si="8088"/>
        <v/>
      </c>
      <c r="IC366" s="7" t="str">
        <f t="shared" si="8088"/>
        <v/>
      </c>
      <c r="ID366" s="7" t="str">
        <f t="shared" si="8088"/>
        <v/>
      </c>
    </row>
    <row r="367" spans="1:238" hidden="1" x14ac:dyDescent="0.3">
      <c r="A367" s="31" t="s">
        <v>754</v>
      </c>
      <c r="B367" s="31" t="str">
        <f>VLOOKUP($A367,POINTS!$O$3:$W$168,B$232,FALSE)</f>
        <v>Grandfalls Union Church</v>
      </c>
      <c r="C367" s="31" t="str">
        <f>VLOOKUP($A367,POINTS!$O$3:$W$168,C$232,FALSE)</f>
        <v>Grandfalls</v>
      </c>
      <c r="D367" s="32">
        <f>VLOOKUP($A367,POINTS!$O$3:$W$168,D$232,FALSE)</f>
        <v>31.339725999999999</v>
      </c>
      <c r="E367" s="32">
        <f>VLOOKUP($A367,POINTS!$O$3:$W$168,E$232,FALSE)</f>
        <v>-102.85179100000001</v>
      </c>
      <c r="F367" s="31">
        <f>VLOOKUP($A367,POINTS!$O$3:$W$168,F$232,FALSE)</f>
        <v>0</v>
      </c>
      <c r="G367" s="31">
        <f>VLOOKUP($A367,POINTS!$O$3:$W$168,G$232,FALSE)</f>
        <v>389</v>
      </c>
      <c r="H367" s="31">
        <f>VLOOKUP($A367,POINTS!$O$3:$W$168,H$232,FALSE)</f>
        <v>0</v>
      </c>
      <c r="I367" s="7">
        <f>ROUNDUP(VLOOKUP(A367,POINTS!$A$3:$J$168,10,FALSE)/2,0)</f>
        <v>195</v>
      </c>
      <c r="Z367" s="29"/>
      <c r="AA367" s="29"/>
      <c r="AB367" s="7">
        <f>IF(BR1454*0.1&gt;=0.5,0.5,1-(BR1454*0.1))</f>
        <v>1</v>
      </c>
      <c r="AC367" s="7" t="s">
        <v>1036</v>
      </c>
      <c r="AE367" s="7" t="str">
        <f t="shared" ref="AE367:CP367" si="8089">IF(LEFT(AE363,6)="Duplic","",IF(AE363="","",VLOOKUP(AE363,$AD$26:$AI$191,6,FALSE)))</f>
        <v/>
      </c>
      <c r="AF367" s="7" t="str">
        <f t="shared" si="8089"/>
        <v/>
      </c>
      <c r="AG367" s="7" t="str">
        <f t="shared" si="8089"/>
        <v/>
      </c>
      <c r="AH367" s="7" t="str">
        <f t="shared" si="8089"/>
        <v/>
      </c>
      <c r="AI367" s="7" t="str">
        <f t="shared" si="8089"/>
        <v/>
      </c>
      <c r="AJ367" s="7" t="str">
        <f t="shared" si="8089"/>
        <v/>
      </c>
      <c r="AK367" s="7" t="str">
        <f t="shared" si="8089"/>
        <v/>
      </c>
      <c r="AL367" s="7" t="str">
        <f t="shared" si="8089"/>
        <v/>
      </c>
      <c r="AM367" s="7" t="str">
        <f t="shared" si="8089"/>
        <v/>
      </c>
      <c r="AN367" s="7" t="str">
        <f t="shared" si="8089"/>
        <v/>
      </c>
      <c r="AO367" s="7" t="str">
        <f t="shared" si="8089"/>
        <v/>
      </c>
      <c r="AP367" s="7" t="str">
        <f t="shared" si="8089"/>
        <v/>
      </c>
      <c r="AQ367" s="7" t="str">
        <f t="shared" si="8089"/>
        <v/>
      </c>
      <c r="AR367" s="7" t="str">
        <f t="shared" si="8089"/>
        <v/>
      </c>
      <c r="AS367" s="7" t="str">
        <f t="shared" si="8089"/>
        <v/>
      </c>
      <c r="AT367" s="7" t="str">
        <f t="shared" si="8089"/>
        <v/>
      </c>
      <c r="AU367" s="7" t="str">
        <f t="shared" si="8089"/>
        <v/>
      </c>
      <c r="AV367" s="7" t="str">
        <f t="shared" si="8089"/>
        <v/>
      </c>
      <c r="AW367" s="7" t="str">
        <f t="shared" si="8089"/>
        <v/>
      </c>
      <c r="AX367" s="7" t="str">
        <f t="shared" si="8089"/>
        <v/>
      </c>
      <c r="AY367" s="7" t="str">
        <f t="shared" si="8089"/>
        <v/>
      </c>
      <c r="AZ367" s="7" t="str">
        <f t="shared" si="8089"/>
        <v/>
      </c>
      <c r="BA367" s="7" t="str">
        <f t="shared" si="8089"/>
        <v/>
      </c>
      <c r="BB367" s="7" t="str">
        <f t="shared" si="8089"/>
        <v/>
      </c>
      <c r="BC367" s="7" t="str">
        <f t="shared" si="8089"/>
        <v/>
      </c>
      <c r="BD367" s="7" t="str">
        <f t="shared" si="8089"/>
        <v/>
      </c>
      <c r="BE367" s="7" t="str">
        <f t="shared" si="8089"/>
        <v/>
      </c>
      <c r="BF367" s="7" t="str">
        <f t="shared" si="8089"/>
        <v/>
      </c>
      <c r="BG367" s="7" t="str">
        <f t="shared" si="8089"/>
        <v/>
      </c>
      <c r="BH367" s="7" t="str">
        <f t="shared" si="8089"/>
        <v/>
      </c>
      <c r="BI367" s="7" t="str">
        <f t="shared" si="8089"/>
        <v/>
      </c>
      <c r="BJ367" s="7" t="str">
        <f t="shared" si="8089"/>
        <v/>
      </c>
      <c r="BK367" s="7" t="str">
        <f t="shared" si="8089"/>
        <v/>
      </c>
      <c r="BL367" s="7" t="str">
        <f t="shared" si="8089"/>
        <v/>
      </c>
      <c r="BM367" s="7" t="str">
        <f t="shared" si="8089"/>
        <v/>
      </c>
      <c r="BN367" s="7" t="str">
        <f t="shared" si="8089"/>
        <v/>
      </c>
      <c r="BO367" s="7" t="str">
        <f t="shared" si="8089"/>
        <v/>
      </c>
      <c r="BP367" s="7" t="str">
        <f t="shared" si="8089"/>
        <v/>
      </c>
      <c r="BQ367" s="7" t="str">
        <f t="shared" si="8089"/>
        <v/>
      </c>
      <c r="BR367" s="7" t="str">
        <f t="shared" si="8089"/>
        <v/>
      </c>
      <c r="BS367" s="7" t="str">
        <f t="shared" si="8089"/>
        <v/>
      </c>
      <c r="BT367" s="7" t="str">
        <f t="shared" si="8089"/>
        <v/>
      </c>
      <c r="BU367" s="7" t="str">
        <f t="shared" si="8089"/>
        <v/>
      </c>
      <c r="BV367" s="7" t="str">
        <f t="shared" si="8089"/>
        <v/>
      </c>
      <c r="BW367" s="7" t="str">
        <f t="shared" si="8089"/>
        <v/>
      </c>
      <c r="BX367" s="7" t="str">
        <f t="shared" si="8089"/>
        <v/>
      </c>
      <c r="BY367" s="7" t="str">
        <f t="shared" si="8089"/>
        <v/>
      </c>
      <c r="BZ367" s="7" t="str">
        <f t="shared" si="8089"/>
        <v/>
      </c>
      <c r="CA367" s="7" t="str">
        <f t="shared" si="8089"/>
        <v/>
      </c>
      <c r="CB367" s="7" t="str">
        <f t="shared" si="8089"/>
        <v/>
      </c>
      <c r="CC367" s="7" t="str">
        <f t="shared" si="8089"/>
        <v/>
      </c>
      <c r="CD367" s="7" t="str">
        <f t="shared" si="8089"/>
        <v/>
      </c>
      <c r="CE367" s="7" t="str">
        <f t="shared" si="8089"/>
        <v/>
      </c>
      <c r="CF367" s="7" t="str">
        <f t="shared" si="8089"/>
        <v/>
      </c>
      <c r="CG367" s="7" t="str">
        <f t="shared" si="8089"/>
        <v/>
      </c>
      <c r="CH367" s="7" t="str">
        <f t="shared" si="8089"/>
        <v/>
      </c>
      <c r="CI367" s="7" t="str">
        <f t="shared" si="8089"/>
        <v/>
      </c>
      <c r="CJ367" s="7" t="str">
        <f t="shared" si="8089"/>
        <v/>
      </c>
      <c r="CK367" s="7" t="str">
        <f t="shared" si="8089"/>
        <v/>
      </c>
      <c r="CL367" s="7" t="str">
        <f t="shared" si="8089"/>
        <v/>
      </c>
      <c r="CM367" s="7" t="str">
        <f t="shared" si="8089"/>
        <v/>
      </c>
      <c r="CN367" s="7" t="str">
        <f t="shared" si="8089"/>
        <v/>
      </c>
      <c r="CO367" s="7" t="str">
        <f t="shared" si="8089"/>
        <v/>
      </c>
      <c r="CP367" s="7" t="str">
        <f t="shared" si="8089"/>
        <v/>
      </c>
      <c r="CQ367" s="7" t="str">
        <f t="shared" ref="CQ367:FB367" si="8090">IF(LEFT(CQ363,6)="Duplic","",IF(CQ363="","",VLOOKUP(CQ363,$AD$26:$AI$191,6,FALSE)))</f>
        <v/>
      </c>
      <c r="CR367" s="7" t="str">
        <f t="shared" si="8090"/>
        <v/>
      </c>
      <c r="CS367" s="7" t="str">
        <f t="shared" si="8090"/>
        <v/>
      </c>
      <c r="CT367" s="7" t="str">
        <f t="shared" si="8090"/>
        <v/>
      </c>
      <c r="CU367" s="7" t="str">
        <f t="shared" si="8090"/>
        <v/>
      </c>
      <c r="CV367" s="7" t="str">
        <f t="shared" si="8090"/>
        <v/>
      </c>
      <c r="CW367" s="7" t="str">
        <f t="shared" si="8090"/>
        <v/>
      </c>
      <c r="CX367" s="7" t="str">
        <f t="shared" si="8090"/>
        <v/>
      </c>
      <c r="CY367" s="7" t="str">
        <f t="shared" si="8090"/>
        <v/>
      </c>
      <c r="CZ367" s="7" t="str">
        <f t="shared" si="8090"/>
        <v/>
      </c>
      <c r="DA367" s="7" t="str">
        <f t="shared" si="8090"/>
        <v/>
      </c>
      <c r="DB367" s="7" t="str">
        <f t="shared" si="8090"/>
        <v/>
      </c>
      <c r="DC367" s="7" t="str">
        <f t="shared" si="8090"/>
        <v/>
      </c>
      <c r="DD367" s="7" t="str">
        <f t="shared" si="8090"/>
        <v/>
      </c>
      <c r="DE367" s="7" t="str">
        <f t="shared" si="8090"/>
        <v/>
      </c>
      <c r="DF367" s="7" t="str">
        <f t="shared" si="8090"/>
        <v/>
      </c>
      <c r="DG367" s="7" t="str">
        <f t="shared" si="8090"/>
        <v/>
      </c>
      <c r="DH367" s="7" t="str">
        <f t="shared" si="8090"/>
        <v/>
      </c>
      <c r="DI367" s="7" t="str">
        <f t="shared" si="8090"/>
        <v/>
      </c>
      <c r="DJ367" s="7" t="str">
        <f t="shared" si="8090"/>
        <v/>
      </c>
      <c r="DK367" s="7" t="str">
        <f t="shared" si="8090"/>
        <v/>
      </c>
      <c r="DL367" s="7" t="str">
        <f t="shared" si="8090"/>
        <v/>
      </c>
      <c r="DM367" s="7" t="str">
        <f t="shared" si="8090"/>
        <v/>
      </c>
      <c r="DN367" s="7" t="str">
        <f t="shared" si="8090"/>
        <v/>
      </c>
      <c r="DO367" s="7" t="str">
        <f t="shared" si="8090"/>
        <v/>
      </c>
      <c r="DP367" s="7" t="str">
        <f t="shared" si="8090"/>
        <v/>
      </c>
      <c r="DQ367" s="7" t="str">
        <f t="shared" si="8090"/>
        <v/>
      </c>
      <c r="DR367" s="7" t="str">
        <f t="shared" si="8090"/>
        <v/>
      </c>
      <c r="DS367" s="7" t="str">
        <f t="shared" si="8090"/>
        <v/>
      </c>
      <c r="DT367" s="7" t="str">
        <f t="shared" si="8090"/>
        <v/>
      </c>
      <c r="DU367" s="7" t="str">
        <f t="shared" si="8090"/>
        <v/>
      </c>
      <c r="DV367" s="7" t="str">
        <f t="shared" si="8090"/>
        <v/>
      </c>
      <c r="DW367" s="7" t="str">
        <f t="shared" si="8090"/>
        <v/>
      </c>
      <c r="DX367" s="7" t="str">
        <f t="shared" si="8090"/>
        <v/>
      </c>
      <c r="DY367" s="7" t="str">
        <f t="shared" si="8090"/>
        <v/>
      </c>
      <c r="DZ367" s="7" t="str">
        <f t="shared" si="8090"/>
        <v/>
      </c>
      <c r="EA367" s="7" t="str">
        <f t="shared" si="8090"/>
        <v/>
      </c>
      <c r="EB367" s="7" t="str">
        <f t="shared" si="8090"/>
        <v/>
      </c>
      <c r="EC367" s="7" t="str">
        <f t="shared" si="8090"/>
        <v/>
      </c>
      <c r="ED367" s="7" t="str">
        <f t="shared" si="8090"/>
        <v/>
      </c>
      <c r="EE367" s="7" t="str">
        <f t="shared" si="8090"/>
        <v/>
      </c>
      <c r="EF367" s="7" t="str">
        <f t="shared" si="8090"/>
        <v/>
      </c>
      <c r="EG367" s="7" t="str">
        <f t="shared" si="8090"/>
        <v/>
      </c>
      <c r="EH367" s="7" t="str">
        <f t="shared" si="8090"/>
        <v/>
      </c>
      <c r="EI367" s="7" t="str">
        <f t="shared" si="8090"/>
        <v/>
      </c>
      <c r="EJ367" s="7" t="str">
        <f t="shared" si="8090"/>
        <v/>
      </c>
      <c r="EK367" s="7" t="str">
        <f t="shared" si="8090"/>
        <v/>
      </c>
      <c r="EL367" s="7" t="str">
        <f t="shared" si="8090"/>
        <v/>
      </c>
      <c r="EM367" s="7" t="str">
        <f t="shared" si="8090"/>
        <v/>
      </c>
      <c r="EN367" s="7" t="str">
        <f t="shared" si="8090"/>
        <v/>
      </c>
      <c r="EO367" s="7" t="str">
        <f t="shared" si="8090"/>
        <v/>
      </c>
      <c r="EP367" s="7" t="str">
        <f t="shared" si="8090"/>
        <v/>
      </c>
      <c r="EQ367" s="7" t="str">
        <f t="shared" si="8090"/>
        <v/>
      </c>
      <c r="ER367" s="7" t="str">
        <f t="shared" si="8090"/>
        <v/>
      </c>
      <c r="ES367" s="7" t="str">
        <f t="shared" si="8090"/>
        <v/>
      </c>
      <c r="ET367" s="7" t="str">
        <f t="shared" si="8090"/>
        <v/>
      </c>
      <c r="EU367" s="7" t="str">
        <f t="shared" si="8090"/>
        <v/>
      </c>
      <c r="EV367" s="7" t="str">
        <f t="shared" si="8090"/>
        <v/>
      </c>
      <c r="EW367" s="7" t="str">
        <f t="shared" si="8090"/>
        <v/>
      </c>
      <c r="EX367" s="7" t="str">
        <f t="shared" si="8090"/>
        <v/>
      </c>
      <c r="EY367" s="7" t="str">
        <f t="shared" si="8090"/>
        <v/>
      </c>
      <c r="EZ367" s="7" t="str">
        <f t="shared" si="8090"/>
        <v/>
      </c>
      <c r="FA367" s="7" t="str">
        <f t="shared" si="8090"/>
        <v/>
      </c>
      <c r="FB367" s="7" t="str">
        <f t="shared" si="8090"/>
        <v/>
      </c>
      <c r="FC367" s="7" t="str">
        <f t="shared" ref="FC367:HN367" si="8091">IF(LEFT(FC363,6)="Duplic","",IF(FC363="","",VLOOKUP(FC363,$AD$26:$AI$191,6,FALSE)))</f>
        <v/>
      </c>
      <c r="FD367" s="7" t="str">
        <f t="shared" si="8091"/>
        <v/>
      </c>
      <c r="FE367" s="7" t="str">
        <f t="shared" si="8091"/>
        <v/>
      </c>
      <c r="FF367" s="7" t="str">
        <f t="shared" si="8091"/>
        <v/>
      </c>
      <c r="FG367" s="7" t="str">
        <f t="shared" si="8091"/>
        <v/>
      </c>
      <c r="FH367" s="7" t="str">
        <f t="shared" si="8091"/>
        <v/>
      </c>
      <c r="FI367" s="7" t="str">
        <f t="shared" si="8091"/>
        <v/>
      </c>
      <c r="FJ367" s="7" t="str">
        <f t="shared" si="8091"/>
        <v/>
      </c>
      <c r="FK367" s="7" t="str">
        <f t="shared" si="8091"/>
        <v/>
      </c>
      <c r="FL367" s="7" t="str">
        <f t="shared" si="8091"/>
        <v/>
      </c>
      <c r="FM367" s="7" t="str">
        <f t="shared" si="8091"/>
        <v/>
      </c>
      <c r="FN367" s="7" t="str">
        <f t="shared" si="8091"/>
        <v/>
      </c>
      <c r="FO367" s="7" t="str">
        <f t="shared" si="8091"/>
        <v/>
      </c>
      <c r="FP367" s="7" t="str">
        <f t="shared" si="8091"/>
        <v/>
      </c>
      <c r="FQ367" s="7" t="str">
        <f t="shared" si="8091"/>
        <v/>
      </c>
      <c r="FR367" s="7" t="str">
        <f t="shared" si="8091"/>
        <v/>
      </c>
      <c r="FS367" s="7" t="str">
        <f t="shared" si="8091"/>
        <v/>
      </c>
      <c r="FT367" s="7" t="str">
        <f t="shared" si="8091"/>
        <v/>
      </c>
      <c r="FU367" s="7" t="str">
        <f t="shared" si="8091"/>
        <v/>
      </c>
      <c r="FV367" s="7" t="str">
        <f t="shared" si="8091"/>
        <v/>
      </c>
      <c r="FW367" s="7" t="str">
        <f t="shared" si="8091"/>
        <v/>
      </c>
      <c r="FX367" s="7" t="str">
        <f t="shared" si="8091"/>
        <v/>
      </c>
      <c r="FY367" s="7" t="str">
        <f t="shared" si="8091"/>
        <v/>
      </c>
      <c r="FZ367" s="7" t="str">
        <f t="shared" si="8091"/>
        <v/>
      </c>
      <c r="GA367" s="7" t="str">
        <f t="shared" si="8091"/>
        <v/>
      </c>
      <c r="GB367" s="7" t="str">
        <f t="shared" si="8091"/>
        <v/>
      </c>
      <c r="GC367" s="7" t="str">
        <f t="shared" si="8091"/>
        <v/>
      </c>
      <c r="GD367" s="7" t="str">
        <f t="shared" si="8091"/>
        <v/>
      </c>
      <c r="GE367" s="7" t="str">
        <f t="shared" si="8091"/>
        <v/>
      </c>
      <c r="GF367" s="7" t="str">
        <f t="shared" si="8091"/>
        <v/>
      </c>
      <c r="GG367" s="7" t="str">
        <f t="shared" si="8091"/>
        <v/>
      </c>
      <c r="GH367" s="7" t="str">
        <f t="shared" si="8091"/>
        <v/>
      </c>
      <c r="GI367" s="7" t="str">
        <f t="shared" si="8091"/>
        <v/>
      </c>
      <c r="GJ367" s="7" t="str">
        <f t="shared" si="8091"/>
        <v/>
      </c>
      <c r="GK367" s="7" t="str">
        <f t="shared" si="8091"/>
        <v/>
      </c>
      <c r="GL367" s="7" t="str">
        <f t="shared" si="8091"/>
        <v/>
      </c>
      <c r="GM367" s="7" t="str">
        <f t="shared" si="8091"/>
        <v/>
      </c>
      <c r="GN367" s="7" t="str">
        <f t="shared" si="8091"/>
        <v/>
      </c>
      <c r="GO367" s="7" t="str">
        <f t="shared" si="8091"/>
        <v/>
      </c>
      <c r="GP367" s="7" t="str">
        <f t="shared" si="8091"/>
        <v/>
      </c>
      <c r="GQ367" s="7" t="str">
        <f t="shared" si="8091"/>
        <v/>
      </c>
      <c r="GR367" s="7" t="str">
        <f t="shared" si="8091"/>
        <v/>
      </c>
      <c r="GS367" s="7" t="str">
        <f t="shared" si="8091"/>
        <v/>
      </c>
      <c r="GT367" s="7" t="str">
        <f t="shared" si="8091"/>
        <v/>
      </c>
      <c r="GU367" s="7" t="str">
        <f t="shared" si="8091"/>
        <v/>
      </c>
      <c r="GV367" s="7" t="str">
        <f t="shared" si="8091"/>
        <v/>
      </c>
      <c r="GW367" s="7" t="str">
        <f t="shared" si="8091"/>
        <v/>
      </c>
      <c r="GX367" s="7" t="str">
        <f t="shared" si="8091"/>
        <v/>
      </c>
      <c r="GY367" s="7" t="str">
        <f t="shared" si="8091"/>
        <v/>
      </c>
      <c r="GZ367" s="7" t="str">
        <f t="shared" si="8091"/>
        <v/>
      </c>
      <c r="HA367" s="7" t="str">
        <f t="shared" si="8091"/>
        <v/>
      </c>
      <c r="HB367" s="7" t="str">
        <f t="shared" si="8091"/>
        <v/>
      </c>
      <c r="HC367" s="7" t="str">
        <f t="shared" si="8091"/>
        <v/>
      </c>
      <c r="HD367" s="7" t="str">
        <f t="shared" si="8091"/>
        <v/>
      </c>
      <c r="HE367" s="7" t="str">
        <f t="shared" si="8091"/>
        <v/>
      </c>
      <c r="HF367" s="7" t="str">
        <f t="shared" si="8091"/>
        <v/>
      </c>
      <c r="HG367" s="7" t="str">
        <f t="shared" si="8091"/>
        <v/>
      </c>
      <c r="HH367" s="7" t="str">
        <f t="shared" si="8091"/>
        <v/>
      </c>
      <c r="HI367" s="7" t="str">
        <f t="shared" si="8091"/>
        <v/>
      </c>
      <c r="HJ367" s="7" t="str">
        <f t="shared" si="8091"/>
        <v/>
      </c>
      <c r="HK367" s="7" t="str">
        <f t="shared" si="8091"/>
        <v/>
      </c>
      <c r="HL367" s="7" t="str">
        <f t="shared" si="8091"/>
        <v/>
      </c>
      <c r="HM367" s="7" t="str">
        <f t="shared" si="8091"/>
        <v/>
      </c>
      <c r="HN367" s="7" t="str">
        <f t="shared" si="8091"/>
        <v/>
      </c>
      <c r="HO367" s="7" t="str">
        <f t="shared" ref="HO367:ID367" si="8092">IF(LEFT(HO363,6)="Duplic","",IF(HO363="","",VLOOKUP(HO363,$AD$26:$AI$191,6,FALSE)))</f>
        <v/>
      </c>
      <c r="HP367" s="7" t="str">
        <f t="shared" si="8092"/>
        <v/>
      </c>
      <c r="HQ367" s="7" t="str">
        <f t="shared" si="8092"/>
        <v/>
      </c>
      <c r="HR367" s="7" t="str">
        <f t="shared" si="8092"/>
        <v/>
      </c>
      <c r="HS367" s="7" t="str">
        <f t="shared" si="8092"/>
        <v/>
      </c>
      <c r="HT367" s="7" t="str">
        <f t="shared" si="8092"/>
        <v/>
      </c>
      <c r="HU367" s="7" t="str">
        <f t="shared" si="8092"/>
        <v/>
      </c>
      <c r="HV367" s="7" t="str">
        <f t="shared" si="8092"/>
        <v/>
      </c>
      <c r="HW367" s="7" t="str">
        <f t="shared" si="8092"/>
        <v/>
      </c>
      <c r="HX367" s="7" t="str">
        <f t="shared" si="8092"/>
        <v/>
      </c>
      <c r="HY367" s="7" t="str">
        <f t="shared" si="8092"/>
        <v/>
      </c>
      <c r="HZ367" s="7" t="str">
        <f t="shared" si="8092"/>
        <v/>
      </c>
      <c r="IA367" s="7" t="str">
        <f t="shared" si="8092"/>
        <v/>
      </c>
      <c r="IB367" s="7" t="str">
        <f t="shared" si="8092"/>
        <v/>
      </c>
      <c r="IC367" s="7" t="str">
        <f t="shared" si="8092"/>
        <v/>
      </c>
      <c r="ID367" s="7" t="str">
        <f t="shared" si="8092"/>
        <v/>
      </c>
    </row>
    <row r="368" spans="1:238" hidden="1" x14ac:dyDescent="0.3">
      <c r="A368" s="31" t="s">
        <v>755</v>
      </c>
      <c r="B368" s="31" t="str">
        <f>VLOOKUP($A368,POINTS!$O$3:$W$168,B$232,FALSE)</f>
        <v>Holy Rosary Catholic Church - Frenstat</v>
      </c>
      <c r="C368" s="31" t="str">
        <f>VLOOKUP($A368,POINTS!$O$3:$W$168,C$232,FALSE)</f>
        <v>Frenstat</v>
      </c>
      <c r="D368" s="32">
        <f>VLOOKUP($A368,POINTS!$O$3:$W$168,D$232,FALSE)</f>
        <v>30.397258999999998</v>
      </c>
      <c r="E368" s="32">
        <f>VLOOKUP($A368,POINTS!$O$3:$W$168,E$232,FALSE)</f>
        <v>-96.653458000000001</v>
      </c>
      <c r="F368" s="31">
        <f>VLOOKUP($A368,POINTS!$O$3:$W$168,F$232,FALSE)</f>
        <v>0</v>
      </c>
      <c r="G368" s="31">
        <f>VLOOKUP($A368,POINTS!$O$3:$W$168,G$232,FALSE)</f>
        <v>24</v>
      </c>
      <c r="H368" s="31">
        <f>VLOOKUP($A368,POINTS!$O$3:$W$168,H$232,FALSE)</f>
        <v>0</v>
      </c>
      <c r="I368" s="7">
        <f>ROUNDUP(VLOOKUP(A368,POINTS!$A$3:$J$168,10,FALSE)/2,0)</f>
        <v>12</v>
      </c>
      <c r="Z368" s="29"/>
      <c r="AA368" s="29" t="s">
        <v>802</v>
      </c>
      <c r="AE368" s="7" t="str">
        <f t="shared" ref="AE368:CP368" si="8093">IF(COUNTIF($A$449:$A$614,AE363)&gt;0,IF(LEN($AB361)-LEN(SUBSTITUTE($AB361,LEFT(AE363,1),""))&gt;=1,IF(AE367="Night",0.1,""),""),"")</f>
        <v/>
      </c>
      <c r="AF368" s="7" t="str">
        <f t="shared" si="8093"/>
        <v/>
      </c>
      <c r="AG368" s="7" t="str">
        <f t="shared" si="8093"/>
        <v/>
      </c>
      <c r="AH368" s="7" t="str">
        <f t="shared" si="8093"/>
        <v/>
      </c>
      <c r="AI368" s="7" t="str">
        <f t="shared" si="8093"/>
        <v/>
      </c>
      <c r="AJ368" s="7" t="str">
        <f t="shared" si="8093"/>
        <v/>
      </c>
      <c r="AK368" s="7" t="str">
        <f t="shared" si="8093"/>
        <v/>
      </c>
      <c r="AL368" s="7" t="str">
        <f t="shared" si="8093"/>
        <v/>
      </c>
      <c r="AM368" s="7" t="str">
        <f t="shared" si="8093"/>
        <v/>
      </c>
      <c r="AN368" s="7" t="str">
        <f t="shared" si="8093"/>
        <v/>
      </c>
      <c r="AO368" s="7" t="str">
        <f t="shared" si="8093"/>
        <v/>
      </c>
      <c r="AP368" s="7" t="str">
        <f t="shared" si="8093"/>
        <v/>
      </c>
      <c r="AQ368" s="7" t="str">
        <f t="shared" si="8093"/>
        <v/>
      </c>
      <c r="AR368" s="7" t="str">
        <f t="shared" si="8093"/>
        <v/>
      </c>
      <c r="AS368" s="7" t="str">
        <f t="shared" si="8093"/>
        <v/>
      </c>
      <c r="AT368" s="7" t="str">
        <f t="shared" si="8093"/>
        <v/>
      </c>
      <c r="AU368" s="7" t="str">
        <f t="shared" si="8093"/>
        <v/>
      </c>
      <c r="AV368" s="7" t="str">
        <f t="shared" si="8093"/>
        <v/>
      </c>
      <c r="AW368" s="7" t="str">
        <f t="shared" si="8093"/>
        <v/>
      </c>
      <c r="AX368" s="7" t="str">
        <f t="shared" si="8093"/>
        <v/>
      </c>
      <c r="AY368" s="7" t="str">
        <f t="shared" si="8093"/>
        <v/>
      </c>
      <c r="AZ368" s="7" t="str">
        <f t="shared" si="8093"/>
        <v/>
      </c>
      <c r="BA368" s="7" t="str">
        <f t="shared" si="8093"/>
        <v/>
      </c>
      <c r="BB368" s="7" t="str">
        <f t="shared" si="8093"/>
        <v/>
      </c>
      <c r="BC368" s="7" t="str">
        <f t="shared" si="8093"/>
        <v/>
      </c>
      <c r="BD368" s="7" t="str">
        <f t="shared" si="8093"/>
        <v/>
      </c>
      <c r="BE368" s="7" t="str">
        <f t="shared" si="8093"/>
        <v/>
      </c>
      <c r="BF368" s="7" t="str">
        <f t="shared" si="8093"/>
        <v/>
      </c>
      <c r="BG368" s="7" t="str">
        <f t="shared" si="8093"/>
        <v/>
      </c>
      <c r="BH368" s="7" t="str">
        <f t="shared" si="8093"/>
        <v/>
      </c>
      <c r="BI368" s="7" t="str">
        <f t="shared" si="8093"/>
        <v/>
      </c>
      <c r="BJ368" s="7" t="str">
        <f t="shared" si="8093"/>
        <v/>
      </c>
      <c r="BK368" s="7" t="str">
        <f t="shared" si="8093"/>
        <v/>
      </c>
      <c r="BL368" s="7" t="str">
        <f t="shared" si="8093"/>
        <v/>
      </c>
      <c r="BM368" s="7" t="str">
        <f t="shared" si="8093"/>
        <v/>
      </c>
      <c r="BN368" s="7" t="str">
        <f t="shared" si="8093"/>
        <v/>
      </c>
      <c r="BO368" s="7" t="str">
        <f t="shared" si="8093"/>
        <v/>
      </c>
      <c r="BP368" s="7" t="str">
        <f t="shared" si="8093"/>
        <v/>
      </c>
      <c r="BQ368" s="7" t="str">
        <f t="shared" si="8093"/>
        <v/>
      </c>
      <c r="BR368" s="7" t="str">
        <f t="shared" si="8093"/>
        <v/>
      </c>
      <c r="BS368" s="7" t="str">
        <f t="shared" si="8093"/>
        <v/>
      </c>
      <c r="BT368" s="7" t="str">
        <f t="shared" si="8093"/>
        <v/>
      </c>
      <c r="BU368" s="7" t="str">
        <f t="shared" si="8093"/>
        <v/>
      </c>
      <c r="BV368" s="7" t="str">
        <f t="shared" si="8093"/>
        <v/>
      </c>
      <c r="BW368" s="7" t="str">
        <f t="shared" si="8093"/>
        <v/>
      </c>
      <c r="BX368" s="7" t="str">
        <f t="shared" si="8093"/>
        <v/>
      </c>
      <c r="BY368" s="7" t="str">
        <f t="shared" si="8093"/>
        <v/>
      </c>
      <c r="BZ368" s="7" t="str">
        <f t="shared" si="8093"/>
        <v/>
      </c>
      <c r="CA368" s="7" t="str">
        <f t="shared" si="8093"/>
        <v/>
      </c>
      <c r="CB368" s="7" t="str">
        <f t="shared" si="8093"/>
        <v/>
      </c>
      <c r="CC368" s="7" t="str">
        <f t="shared" si="8093"/>
        <v/>
      </c>
      <c r="CD368" s="7" t="str">
        <f t="shared" si="8093"/>
        <v/>
      </c>
      <c r="CE368" s="7" t="str">
        <f t="shared" si="8093"/>
        <v/>
      </c>
      <c r="CF368" s="7" t="str">
        <f t="shared" si="8093"/>
        <v/>
      </c>
      <c r="CG368" s="7" t="str">
        <f t="shared" si="8093"/>
        <v/>
      </c>
      <c r="CH368" s="7" t="str">
        <f t="shared" si="8093"/>
        <v/>
      </c>
      <c r="CI368" s="7" t="str">
        <f t="shared" si="8093"/>
        <v/>
      </c>
      <c r="CJ368" s="7" t="str">
        <f t="shared" si="8093"/>
        <v/>
      </c>
      <c r="CK368" s="7" t="str">
        <f t="shared" si="8093"/>
        <v/>
      </c>
      <c r="CL368" s="7" t="str">
        <f t="shared" si="8093"/>
        <v/>
      </c>
      <c r="CM368" s="7" t="str">
        <f t="shared" si="8093"/>
        <v/>
      </c>
      <c r="CN368" s="7" t="str">
        <f t="shared" si="8093"/>
        <v/>
      </c>
      <c r="CO368" s="7" t="str">
        <f t="shared" si="8093"/>
        <v/>
      </c>
      <c r="CP368" s="7" t="str">
        <f t="shared" si="8093"/>
        <v/>
      </c>
      <c r="CQ368" s="7" t="str">
        <f t="shared" ref="CQ368:FB368" si="8094">IF(COUNTIF($A$449:$A$614,CQ363)&gt;0,IF(LEN($AB361)-LEN(SUBSTITUTE($AB361,LEFT(CQ363,1),""))&gt;=1,IF(CQ367="Night",0.1,""),""),"")</f>
        <v/>
      </c>
      <c r="CR368" s="7" t="str">
        <f t="shared" si="8094"/>
        <v/>
      </c>
      <c r="CS368" s="7" t="str">
        <f t="shared" si="8094"/>
        <v/>
      </c>
      <c r="CT368" s="7" t="str">
        <f t="shared" si="8094"/>
        <v/>
      </c>
      <c r="CU368" s="7" t="str">
        <f t="shared" si="8094"/>
        <v/>
      </c>
      <c r="CV368" s="7" t="str">
        <f t="shared" si="8094"/>
        <v/>
      </c>
      <c r="CW368" s="7" t="str">
        <f t="shared" si="8094"/>
        <v/>
      </c>
      <c r="CX368" s="7" t="str">
        <f t="shared" si="8094"/>
        <v/>
      </c>
      <c r="CY368" s="7" t="str">
        <f t="shared" si="8094"/>
        <v/>
      </c>
      <c r="CZ368" s="7" t="str">
        <f t="shared" si="8094"/>
        <v/>
      </c>
      <c r="DA368" s="7" t="str">
        <f t="shared" si="8094"/>
        <v/>
      </c>
      <c r="DB368" s="7" t="str">
        <f t="shared" si="8094"/>
        <v/>
      </c>
      <c r="DC368" s="7" t="str">
        <f t="shared" si="8094"/>
        <v/>
      </c>
      <c r="DD368" s="7" t="str">
        <f t="shared" si="8094"/>
        <v/>
      </c>
      <c r="DE368" s="7" t="str">
        <f t="shared" si="8094"/>
        <v/>
      </c>
      <c r="DF368" s="7" t="str">
        <f t="shared" si="8094"/>
        <v/>
      </c>
      <c r="DG368" s="7" t="str">
        <f t="shared" si="8094"/>
        <v/>
      </c>
      <c r="DH368" s="7" t="str">
        <f t="shared" si="8094"/>
        <v/>
      </c>
      <c r="DI368" s="7" t="str">
        <f t="shared" si="8094"/>
        <v/>
      </c>
      <c r="DJ368" s="7" t="str">
        <f t="shared" si="8094"/>
        <v/>
      </c>
      <c r="DK368" s="7" t="str">
        <f t="shared" si="8094"/>
        <v/>
      </c>
      <c r="DL368" s="7" t="str">
        <f t="shared" si="8094"/>
        <v/>
      </c>
      <c r="DM368" s="7" t="str">
        <f t="shared" si="8094"/>
        <v/>
      </c>
      <c r="DN368" s="7" t="str">
        <f t="shared" si="8094"/>
        <v/>
      </c>
      <c r="DO368" s="7" t="str">
        <f t="shared" si="8094"/>
        <v/>
      </c>
      <c r="DP368" s="7" t="str">
        <f t="shared" si="8094"/>
        <v/>
      </c>
      <c r="DQ368" s="7" t="str">
        <f t="shared" si="8094"/>
        <v/>
      </c>
      <c r="DR368" s="7" t="str">
        <f t="shared" si="8094"/>
        <v/>
      </c>
      <c r="DS368" s="7" t="str">
        <f t="shared" si="8094"/>
        <v/>
      </c>
      <c r="DT368" s="7" t="str">
        <f t="shared" si="8094"/>
        <v/>
      </c>
      <c r="DU368" s="7" t="str">
        <f t="shared" si="8094"/>
        <v/>
      </c>
      <c r="DV368" s="7" t="str">
        <f t="shared" si="8094"/>
        <v/>
      </c>
      <c r="DW368" s="7" t="str">
        <f t="shared" si="8094"/>
        <v/>
      </c>
      <c r="DX368" s="7" t="str">
        <f t="shared" si="8094"/>
        <v/>
      </c>
      <c r="DY368" s="7" t="str">
        <f t="shared" si="8094"/>
        <v/>
      </c>
      <c r="DZ368" s="7" t="str">
        <f t="shared" si="8094"/>
        <v/>
      </c>
      <c r="EA368" s="7" t="str">
        <f t="shared" si="8094"/>
        <v/>
      </c>
      <c r="EB368" s="7" t="str">
        <f t="shared" si="8094"/>
        <v/>
      </c>
      <c r="EC368" s="7" t="str">
        <f t="shared" si="8094"/>
        <v/>
      </c>
      <c r="ED368" s="7" t="str">
        <f t="shared" si="8094"/>
        <v/>
      </c>
      <c r="EE368" s="7" t="str">
        <f t="shared" si="8094"/>
        <v/>
      </c>
      <c r="EF368" s="7" t="str">
        <f t="shared" si="8094"/>
        <v/>
      </c>
      <c r="EG368" s="7" t="str">
        <f t="shared" si="8094"/>
        <v/>
      </c>
      <c r="EH368" s="7" t="str">
        <f t="shared" si="8094"/>
        <v/>
      </c>
      <c r="EI368" s="7" t="str">
        <f t="shared" si="8094"/>
        <v/>
      </c>
      <c r="EJ368" s="7" t="str">
        <f t="shared" si="8094"/>
        <v/>
      </c>
      <c r="EK368" s="7" t="str">
        <f t="shared" si="8094"/>
        <v/>
      </c>
      <c r="EL368" s="7" t="str">
        <f t="shared" si="8094"/>
        <v/>
      </c>
      <c r="EM368" s="7" t="str">
        <f t="shared" si="8094"/>
        <v/>
      </c>
      <c r="EN368" s="7" t="str">
        <f t="shared" si="8094"/>
        <v/>
      </c>
      <c r="EO368" s="7" t="str">
        <f t="shared" si="8094"/>
        <v/>
      </c>
      <c r="EP368" s="7" t="str">
        <f t="shared" si="8094"/>
        <v/>
      </c>
      <c r="EQ368" s="7" t="str">
        <f t="shared" si="8094"/>
        <v/>
      </c>
      <c r="ER368" s="7" t="str">
        <f t="shared" si="8094"/>
        <v/>
      </c>
      <c r="ES368" s="7" t="str">
        <f t="shared" si="8094"/>
        <v/>
      </c>
      <c r="ET368" s="7" t="str">
        <f t="shared" si="8094"/>
        <v/>
      </c>
      <c r="EU368" s="7" t="str">
        <f t="shared" si="8094"/>
        <v/>
      </c>
      <c r="EV368" s="7" t="str">
        <f t="shared" si="8094"/>
        <v/>
      </c>
      <c r="EW368" s="7" t="str">
        <f t="shared" si="8094"/>
        <v/>
      </c>
      <c r="EX368" s="7" t="str">
        <f t="shared" si="8094"/>
        <v/>
      </c>
      <c r="EY368" s="7" t="str">
        <f t="shared" si="8094"/>
        <v/>
      </c>
      <c r="EZ368" s="7" t="str">
        <f t="shared" si="8094"/>
        <v/>
      </c>
      <c r="FA368" s="7" t="str">
        <f t="shared" si="8094"/>
        <v/>
      </c>
      <c r="FB368" s="7" t="str">
        <f t="shared" si="8094"/>
        <v/>
      </c>
      <c r="FC368" s="7" t="str">
        <f t="shared" ref="FC368:HN368" si="8095">IF(COUNTIF($A$449:$A$614,FC363)&gt;0,IF(LEN($AB361)-LEN(SUBSTITUTE($AB361,LEFT(FC363,1),""))&gt;=1,IF(FC367="Night",0.1,""),""),"")</f>
        <v/>
      </c>
      <c r="FD368" s="7" t="str">
        <f t="shared" si="8095"/>
        <v/>
      </c>
      <c r="FE368" s="7" t="str">
        <f t="shared" si="8095"/>
        <v/>
      </c>
      <c r="FF368" s="7" t="str">
        <f t="shared" si="8095"/>
        <v/>
      </c>
      <c r="FG368" s="7" t="str">
        <f t="shared" si="8095"/>
        <v/>
      </c>
      <c r="FH368" s="7" t="str">
        <f t="shared" si="8095"/>
        <v/>
      </c>
      <c r="FI368" s="7" t="str">
        <f t="shared" si="8095"/>
        <v/>
      </c>
      <c r="FJ368" s="7" t="str">
        <f t="shared" si="8095"/>
        <v/>
      </c>
      <c r="FK368" s="7" t="str">
        <f t="shared" si="8095"/>
        <v/>
      </c>
      <c r="FL368" s="7" t="str">
        <f t="shared" si="8095"/>
        <v/>
      </c>
      <c r="FM368" s="7" t="str">
        <f t="shared" si="8095"/>
        <v/>
      </c>
      <c r="FN368" s="7" t="str">
        <f t="shared" si="8095"/>
        <v/>
      </c>
      <c r="FO368" s="7" t="str">
        <f t="shared" si="8095"/>
        <v/>
      </c>
      <c r="FP368" s="7" t="str">
        <f t="shared" si="8095"/>
        <v/>
      </c>
      <c r="FQ368" s="7" t="str">
        <f t="shared" si="8095"/>
        <v/>
      </c>
      <c r="FR368" s="7" t="str">
        <f t="shared" si="8095"/>
        <v/>
      </c>
      <c r="FS368" s="7" t="str">
        <f t="shared" si="8095"/>
        <v/>
      </c>
      <c r="FT368" s="7" t="str">
        <f t="shared" si="8095"/>
        <v/>
      </c>
      <c r="FU368" s="7" t="str">
        <f t="shared" si="8095"/>
        <v/>
      </c>
      <c r="FV368" s="7" t="str">
        <f t="shared" si="8095"/>
        <v/>
      </c>
      <c r="FW368" s="7" t="str">
        <f t="shared" si="8095"/>
        <v/>
      </c>
      <c r="FX368" s="7" t="str">
        <f t="shared" si="8095"/>
        <v/>
      </c>
      <c r="FY368" s="7" t="str">
        <f t="shared" si="8095"/>
        <v/>
      </c>
      <c r="FZ368" s="7" t="str">
        <f t="shared" si="8095"/>
        <v/>
      </c>
      <c r="GA368" s="7" t="str">
        <f t="shared" si="8095"/>
        <v/>
      </c>
      <c r="GB368" s="7" t="str">
        <f t="shared" si="8095"/>
        <v/>
      </c>
      <c r="GC368" s="7" t="str">
        <f t="shared" si="8095"/>
        <v/>
      </c>
      <c r="GD368" s="7" t="str">
        <f t="shared" si="8095"/>
        <v/>
      </c>
      <c r="GE368" s="7" t="str">
        <f t="shared" si="8095"/>
        <v/>
      </c>
      <c r="GF368" s="7" t="str">
        <f t="shared" si="8095"/>
        <v/>
      </c>
      <c r="GG368" s="7" t="str">
        <f t="shared" si="8095"/>
        <v/>
      </c>
      <c r="GH368" s="7" t="str">
        <f t="shared" si="8095"/>
        <v/>
      </c>
      <c r="GI368" s="7" t="str">
        <f t="shared" si="8095"/>
        <v/>
      </c>
      <c r="GJ368" s="7" t="str">
        <f t="shared" si="8095"/>
        <v/>
      </c>
      <c r="GK368" s="7" t="str">
        <f t="shared" si="8095"/>
        <v/>
      </c>
      <c r="GL368" s="7" t="str">
        <f t="shared" si="8095"/>
        <v/>
      </c>
      <c r="GM368" s="7" t="str">
        <f t="shared" si="8095"/>
        <v/>
      </c>
      <c r="GN368" s="7" t="str">
        <f t="shared" si="8095"/>
        <v/>
      </c>
      <c r="GO368" s="7" t="str">
        <f t="shared" si="8095"/>
        <v/>
      </c>
      <c r="GP368" s="7" t="str">
        <f t="shared" si="8095"/>
        <v/>
      </c>
      <c r="GQ368" s="7" t="str">
        <f t="shared" si="8095"/>
        <v/>
      </c>
      <c r="GR368" s="7" t="str">
        <f t="shared" si="8095"/>
        <v/>
      </c>
      <c r="GS368" s="7" t="str">
        <f t="shared" si="8095"/>
        <v/>
      </c>
      <c r="GT368" s="7" t="str">
        <f t="shared" si="8095"/>
        <v/>
      </c>
      <c r="GU368" s="7" t="str">
        <f t="shared" si="8095"/>
        <v/>
      </c>
      <c r="GV368" s="7" t="str">
        <f t="shared" si="8095"/>
        <v/>
      </c>
      <c r="GW368" s="7" t="str">
        <f t="shared" si="8095"/>
        <v/>
      </c>
      <c r="GX368" s="7" t="str">
        <f t="shared" si="8095"/>
        <v/>
      </c>
      <c r="GY368" s="7" t="str">
        <f t="shared" si="8095"/>
        <v/>
      </c>
      <c r="GZ368" s="7" t="str">
        <f t="shared" si="8095"/>
        <v/>
      </c>
      <c r="HA368" s="7" t="str">
        <f t="shared" si="8095"/>
        <v/>
      </c>
      <c r="HB368" s="7" t="str">
        <f t="shared" si="8095"/>
        <v/>
      </c>
      <c r="HC368" s="7" t="str">
        <f t="shared" si="8095"/>
        <v/>
      </c>
      <c r="HD368" s="7" t="str">
        <f t="shared" si="8095"/>
        <v/>
      </c>
      <c r="HE368" s="7" t="str">
        <f t="shared" si="8095"/>
        <v/>
      </c>
      <c r="HF368" s="7" t="str">
        <f t="shared" si="8095"/>
        <v/>
      </c>
      <c r="HG368" s="7" t="str">
        <f t="shared" si="8095"/>
        <v/>
      </c>
      <c r="HH368" s="7" t="str">
        <f t="shared" si="8095"/>
        <v/>
      </c>
      <c r="HI368" s="7" t="str">
        <f t="shared" si="8095"/>
        <v/>
      </c>
      <c r="HJ368" s="7" t="str">
        <f t="shared" si="8095"/>
        <v/>
      </c>
      <c r="HK368" s="7" t="str">
        <f t="shared" si="8095"/>
        <v/>
      </c>
      <c r="HL368" s="7" t="str">
        <f t="shared" si="8095"/>
        <v/>
      </c>
      <c r="HM368" s="7" t="str">
        <f t="shared" si="8095"/>
        <v/>
      </c>
      <c r="HN368" s="7" t="str">
        <f t="shared" si="8095"/>
        <v/>
      </c>
      <c r="HO368" s="7" t="str">
        <f t="shared" ref="HO368:ID368" si="8096">IF(COUNTIF($A$449:$A$614,HO363)&gt;0,IF(LEN($AB361)-LEN(SUBSTITUTE($AB361,LEFT(HO363,1),""))&gt;=1,IF(HO367="Night",0.1,""),""),"")</f>
        <v/>
      </c>
      <c r="HP368" s="7" t="str">
        <f t="shared" si="8096"/>
        <v/>
      </c>
      <c r="HQ368" s="7" t="str">
        <f t="shared" si="8096"/>
        <v/>
      </c>
      <c r="HR368" s="7" t="str">
        <f t="shared" si="8096"/>
        <v/>
      </c>
      <c r="HS368" s="7" t="str">
        <f t="shared" si="8096"/>
        <v/>
      </c>
      <c r="HT368" s="7" t="str">
        <f t="shared" si="8096"/>
        <v/>
      </c>
      <c r="HU368" s="7" t="str">
        <f t="shared" si="8096"/>
        <v/>
      </c>
      <c r="HV368" s="7" t="str">
        <f t="shared" si="8096"/>
        <v/>
      </c>
      <c r="HW368" s="7" t="str">
        <f t="shared" si="8096"/>
        <v/>
      </c>
      <c r="HX368" s="7" t="str">
        <f t="shared" si="8096"/>
        <v/>
      </c>
      <c r="HY368" s="7" t="str">
        <f t="shared" si="8096"/>
        <v/>
      </c>
      <c r="HZ368" s="7" t="str">
        <f t="shared" si="8096"/>
        <v/>
      </c>
      <c r="IA368" s="7" t="str">
        <f t="shared" si="8096"/>
        <v/>
      </c>
      <c r="IB368" s="7" t="str">
        <f t="shared" si="8096"/>
        <v/>
      </c>
      <c r="IC368" s="7" t="str">
        <f t="shared" si="8096"/>
        <v/>
      </c>
      <c r="ID368" s="7" t="str">
        <f t="shared" si="8096"/>
        <v/>
      </c>
    </row>
    <row r="369" spans="1:238" hidden="1" x14ac:dyDescent="0.3">
      <c r="A369" s="31" t="s">
        <v>756</v>
      </c>
      <c r="B369" s="31" t="str">
        <f>VLOOKUP($A369,POINTS!$O$3:$W$168,B$232,FALSE)</f>
        <v>St. Michael's Church</v>
      </c>
      <c r="C369" s="31" t="str">
        <f>VLOOKUP($A369,POINTS!$O$3:$W$168,C$232,FALSE)</f>
        <v>Weimar</v>
      </c>
      <c r="D369" s="32">
        <f>VLOOKUP($A369,POINTS!$O$3:$W$168,D$232,FALSE)</f>
        <v>29.706945999999999</v>
      </c>
      <c r="E369" s="32">
        <f>VLOOKUP($A369,POINTS!$O$3:$W$168,E$232,FALSE)</f>
        <v>-96.780077000000006</v>
      </c>
      <c r="F369" s="31">
        <f>VLOOKUP($A369,POINTS!$O$3:$W$168,F$232,FALSE)</f>
        <v>0</v>
      </c>
      <c r="G369" s="31">
        <f>VLOOKUP($A369,POINTS!$O$3:$W$168,G$232,FALSE)</f>
        <v>69</v>
      </c>
      <c r="H369" s="31">
        <f>VLOOKUP($A369,POINTS!$O$3:$W$168,H$232,FALSE)</f>
        <v>0</v>
      </c>
      <c r="I369" s="7">
        <f>ROUNDUP(VLOOKUP(A369,POINTS!$A$3:$J$168,10,FALSE)/2,0)</f>
        <v>35</v>
      </c>
      <c r="Z369" s="29"/>
      <c r="AA369" s="29">
        <v>21</v>
      </c>
      <c r="AB369" s="7" t="str">
        <f t="shared" ref="AB369" si="8097">IFERROR(VLOOKUP(AA369,$F$449:$V$496,2,FALSE),"")</f>
        <v/>
      </c>
      <c r="AC369" s="7" t="str">
        <f t="shared" ref="AC369" si="8098">IF(AB369="","",IF((COUNTIF(AE373:AZ373,"FAIL"))&gt;0,"DENIED","APPROVED"))</f>
        <v/>
      </c>
      <c r="AD369" s="7" t="str">
        <f t="shared" ref="AD369:AD370" si="8099">IFERROR(VLOOKUP(AB369,$G$449:$AG$614,17,FALSE),"")</f>
        <v/>
      </c>
      <c r="AE369" s="30" t="str" cm="1">
        <f t="array" ref="AE369">IFERROR(IF(LEN($AB369)-LEN(SUBSTITUTE($AB369,AE$208,""))=0,””, LEN($AB369)-LEN(SUBSTITUTE($AB369,AE$208,""))),"")</f>
        <v/>
      </c>
      <c r="AF369" s="30" t="str" cm="1">
        <f t="array" ref="AF369">IFERROR(IF(LEN($AB369)-LEN(SUBSTITUTE($AB369,AF$208,""))=0,””, LEN($AB369)-LEN(SUBSTITUTE($AB369,AF$208,""))),"")</f>
        <v/>
      </c>
      <c r="AG369" s="30" t="str" cm="1">
        <f t="array" ref="AG369">IFERROR(IF(LEN($AB369)-LEN(SUBSTITUTE($AB369,AG$208,""))=0,””, LEN($AB369)-LEN(SUBSTITUTE($AB369,AG$208,""))),"")</f>
        <v/>
      </c>
      <c r="AH369" s="30" t="str" cm="1">
        <f t="array" ref="AH369">IFERROR(IF(LEN($AB369)-LEN(SUBSTITUTE($AB369,AH$208,""))=0,””, LEN($AB369)-LEN(SUBSTITUTE($AB369,AH$208,""))),"")</f>
        <v/>
      </c>
      <c r="AI369" s="30" t="str" cm="1">
        <f t="array" ref="AI369">IFERROR(IF(LEN($AB369)-LEN(SUBSTITUTE($AB369,AI$208,""))=0,””, LEN($AB369)-LEN(SUBSTITUTE($AB369,AI$208,""))),"")</f>
        <v/>
      </c>
      <c r="AJ369" s="30" t="str" cm="1">
        <f t="array" ref="AJ369">IFERROR(IF(LEN($AB369)-LEN(SUBSTITUTE($AB369,AJ$208,""))=0,””, LEN($AB369)-LEN(SUBSTITUTE($AB369,AJ$208,""))),"")</f>
        <v/>
      </c>
      <c r="AK369" s="30" t="str" cm="1">
        <f t="array" ref="AK369">IFERROR(IF(LEN($AB369)-LEN(SUBSTITUTE($AB369,AK$208,""))=0,””, LEN($AB369)-LEN(SUBSTITUTE($AB369,AK$208,""))),"")</f>
        <v/>
      </c>
      <c r="AL369" s="30" t="str" cm="1">
        <f t="array" ref="AL369">IFERROR(IF(LEN($AB369)-LEN(SUBSTITUTE($AB369,AL$208,""))=0,””, LEN($AB369)-LEN(SUBSTITUTE($AB369,AL$208,""))),"")</f>
        <v/>
      </c>
      <c r="AM369" s="30" t="str" cm="1">
        <f t="array" ref="AM369">IFERROR(IF(LEN($AB369)-LEN(SUBSTITUTE($AB369,AM$208,""))=0,””, LEN($AB369)-LEN(SUBSTITUTE($AB369,AM$208,""))),"")</f>
        <v/>
      </c>
      <c r="AN369" s="30" t="str" cm="1">
        <f t="array" ref="AN369">IFERROR(IF(LEN($AB369)-LEN(SUBSTITUTE($AB369,AN$208,""))=0,””, LEN($AB369)-LEN(SUBSTITUTE($AB369,AN$208,""))),"")</f>
        <v/>
      </c>
      <c r="AO369" s="30" t="str" cm="1">
        <f t="array" ref="AO369">IFERROR(IF(LEN($AB369)-LEN(SUBSTITUTE($AB369,AO$208,""))=0,””, LEN($AB369)-LEN(SUBSTITUTE($AB369,AO$208,""))),"")</f>
        <v/>
      </c>
      <c r="AP369" s="30" t="str" cm="1">
        <f t="array" ref="AP369">IFERROR(IF(LEN($AB369)-LEN(SUBSTITUTE($AB369,AP$208,""))=0,””, LEN($AB369)-LEN(SUBSTITUTE($AB369,AP$208,""))),"")</f>
        <v/>
      </c>
      <c r="AQ369" s="30" t="str" cm="1">
        <f t="array" ref="AQ369">IFERROR(IF(LEN($AB369)-LEN(SUBSTITUTE($AB369,AQ$208,""))=0,””, LEN($AB369)-LEN(SUBSTITUTE($AB369,AQ$208,""))),"")</f>
        <v/>
      </c>
      <c r="AR369" s="30" t="str" cm="1">
        <f t="array" ref="AR369">IFERROR(IF(LEN($AB369)-LEN(SUBSTITUTE($AB369,AR$208,""))=0,””, LEN($AB369)-LEN(SUBSTITUTE($AB369,AR$208,""))),"")</f>
        <v/>
      </c>
      <c r="AS369" s="30" t="str" cm="1">
        <f t="array" ref="AS369">IFERROR(IF(LEN($AB369)-LEN(SUBSTITUTE($AB369,AS$208,""))=0,””, LEN($AB369)-LEN(SUBSTITUTE($AB369,AS$208,""))),"")</f>
        <v/>
      </c>
      <c r="AT369" s="30" t="str" cm="1">
        <f t="array" ref="AT369">IFERROR(IF(LEN($AB369)-LEN(SUBSTITUTE($AB369,AT$208,""))=0,””, LEN($AB369)-LEN(SUBSTITUTE($AB369,AT$208,""))),"")</f>
        <v/>
      </c>
      <c r="AU369" s="30" t="str" cm="1">
        <f t="array" ref="AU369">IFERROR(IF(LEN($AB369)-LEN(SUBSTITUTE($AB369,AU$208,""))=0,””, LEN($AB369)-LEN(SUBSTITUTE($AB369,AU$208,""))),"")</f>
        <v/>
      </c>
      <c r="AV369" s="30" t="str" cm="1">
        <f t="array" ref="AV369">IFERROR(IF(LEN($AB369)-LEN(SUBSTITUTE($AB369,AV$208,""))=0,””, LEN($AB369)-LEN(SUBSTITUTE($AB369,AV$208,""))),"")</f>
        <v/>
      </c>
      <c r="AW369" s="30" t="str" cm="1">
        <f t="array" ref="AW369">IFERROR(IF(LEN($AB369)-LEN(SUBSTITUTE($AB369,AW$208,""))=0,””, LEN($AB369)-LEN(SUBSTITUTE($AB369,AW$208,""))),"")</f>
        <v/>
      </c>
      <c r="AX369" s="30" t="str" cm="1">
        <f t="array" ref="AX369">IFERROR(IF(LEN($AB369)-LEN(SUBSTITUTE($AB369,AX$208,""))=0,””, LEN($AB369)-LEN(SUBSTITUTE($AB369,AX$208,""))),"")</f>
        <v/>
      </c>
      <c r="AY369" s="30" t="str" cm="1">
        <f t="array" ref="AY369">IFERROR(IF(LEN($AB369)-LEN(SUBSTITUTE($AB369,AY$208,""))=0,””, LEN($AB369)-LEN(SUBSTITUTE($AB369,AY$208,""))),"")</f>
        <v/>
      </c>
      <c r="AZ369" s="30" t="str" cm="1">
        <f t="array" ref="AZ369">IFERROR(IF(LEN($AB369)-LEN(SUBSTITUTE($AB369,AZ$208,""))=0,””, LEN($AB369)-LEN(SUBSTITUTE($AB369,AZ$208,""))),"")</f>
        <v/>
      </c>
    </row>
    <row r="370" spans="1:238" hidden="1" x14ac:dyDescent="0.3">
      <c r="A370" s="31" t="s">
        <v>757</v>
      </c>
      <c r="B370" s="31" t="str">
        <f>VLOOKUP($A370,POINTS!$O$3:$W$168,B$232,FALSE)</f>
        <v>Ascension Catholic Church - Bastrop</v>
      </c>
      <c r="C370" s="31" t="str">
        <f>VLOOKUP($A370,POINTS!$O$3:$W$168,C$232,FALSE)</f>
        <v>Bastrop</v>
      </c>
      <c r="D370" s="32">
        <f>VLOOKUP($A370,POINTS!$O$3:$W$168,D$232,FALSE)</f>
        <v>30.109586</v>
      </c>
      <c r="E370" s="32">
        <f>VLOOKUP($A370,POINTS!$O$3:$W$168,E$232,FALSE)</f>
        <v>-97.318618000000001</v>
      </c>
      <c r="F370" s="31">
        <f>VLOOKUP($A370,POINTS!$O$3:$W$168,F$232,FALSE)</f>
        <v>0</v>
      </c>
      <c r="G370" s="31">
        <f>VLOOKUP($A370,POINTS!$O$3:$W$168,G$232,FALSE)</f>
        <v>68</v>
      </c>
      <c r="H370" s="31">
        <f>VLOOKUP($A370,POINTS!$O$3:$W$168,H$232,FALSE)</f>
        <v>0</v>
      </c>
      <c r="I370" s="7">
        <f>ROUNDUP(VLOOKUP(A370,POINTS!$A$3:$J$168,10,FALSE)/2,0)</f>
        <v>34</v>
      </c>
      <c r="Z370" s="29"/>
      <c r="AA370" s="29" t="str">
        <f t="shared" ref="AA370" si="8100">AB369</f>
        <v/>
      </c>
      <c r="AB370" s="7" t="str">
        <f t="shared" ref="AB370" si="8101">IFERROR(VLOOKUP(AB369,$A$615:$E$638,5,FALSE)*AB375,"")</f>
        <v/>
      </c>
      <c r="AC370" s="31" t="str">
        <f t="shared" ref="AC370" si="8102">IF(AC369="APPROVED",AB370,"")</f>
        <v/>
      </c>
      <c r="AD370" s="7" t="str">
        <f t="shared" si="8099"/>
        <v/>
      </c>
      <c r="AE370" s="7">
        <f t="shared" ref="AE370:AZ370" si="8103">IF(COUNTIF($AE372:$IE372,"*"&amp;AE$208&amp;"*")=0,0,COUNTIF($AE372:$IE372,"*"&amp;AE$208&amp;"*"))</f>
        <v>0</v>
      </c>
      <c r="AF370" s="7">
        <f t="shared" si="8103"/>
        <v>0</v>
      </c>
      <c r="AG370" s="7">
        <f t="shared" si="8103"/>
        <v>0</v>
      </c>
      <c r="AH370" s="7">
        <f t="shared" si="8103"/>
        <v>0</v>
      </c>
      <c r="AI370" s="7">
        <f t="shared" si="8103"/>
        <v>0</v>
      </c>
      <c r="AJ370" s="7">
        <f t="shared" si="8103"/>
        <v>0</v>
      </c>
      <c r="AK370" s="7">
        <f t="shared" si="8103"/>
        <v>0</v>
      </c>
      <c r="AL370" s="7">
        <f t="shared" si="8103"/>
        <v>0</v>
      </c>
      <c r="AM370" s="7">
        <f t="shared" si="8103"/>
        <v>0</v>
      </c>
      <c r="AN370" s="7">
        <f t="shared" si="8103"/>
        <v>0</v>
      </c>
      <c r="AO370" s="7">
        <f t="shared" si="8103"/>
        <v>0</v>
      </c>
      <c r="AP370" s="7">
        <f t="shared" si="8103"/>
        <v>0</v>
      </c>
      <c r="AQ370" s="7">
        <f t="shared" si="8103"/>
        <v>0</v>
      </c>
      <c r="AR370" s="7">
        <f t="shared" si="8103"/>
        <v>0</v>
      </c>
      <c r="AS370" s="7">
        <f t="shared" si="8103"/>
        <v>0</v>
      </c>
      <c r="AT370" s="7">
        <f t="shared" si="8103"/>
        <v>0</v>
      </c>
      <c r="AU370" s="7">
        <f t="shared" si="8103"/>
        <v>0</v>
      </c>
      <c r="AV370" s="7">
        <f t="shared" si="8103"/>
        <v>0</v>
      </c>
      <c r="AW370" s="7">
        <f t="shared" si="8103"/>
        <v>0</v>
      </c>
      <c r="AX370" s="7">
        <f t="shared" si="8103"/>
        <v>0</v>
      </c>
      <c r="AY370" s="7">
        <f t="shared" si="8103"/>
        <v>0</v>
      </c>
      <c r="AZ370" s="7">
        <f t="shared" si="8103"/>
        <v>0</v>
      </c>
    </row>
    <row r="371" spans="1:238" hidden="1" x14ac:dyDescent="0.3">
      <c r="A371" s="31" t="s">
        <v>758</v>
      </c>
      <c r="B371" s="31" t="str">
        <f>VLOOKUP($A371,POINTS!$O$3:$W$168,B$232,FALSE)</f>
        <v>St. Dominic Catholic Church</v>
      </c>
      <c r="C371" s="31" t="str">
        <f>VLOOKUP($A371,POINTS!$O$3:$W$168,C$232,FALSE)</f>
        <v>D'Hanis</v>
      </c>
      <c r="D371" s="32">
        <f>VLOOKUP($A371,POINTS!$O$3:$W$168,D$232,FALSE)</f>
        <v>29.327432999999999</v>
      </c>
      <c r="E371" s="32">
        <f>VLOOKUP($A371,POINTS!$O$3:$W$168,E$232,FALSE)</f>
        <v>-99.259305999999995</v>
      </c>
      <c r="F371" s="31">
        <f>VLOOKUP($A371,POINTS!$O$3:$W$168,F$232,FALSE)</f>
        <v>0</v>
      </c>
      <c r="G371" s="31">
        <f>VLOOKUP($A371,POINTS!$O$3:$W$168,G$232,FALSE)</f>
        <v>196</v>
      </c>
      <c r="H371" s="31">
        <f>VLOOKUP($A371,POINTS!$O$3:$W$168,H$232,FALSE)</f>
        <v>0</v>
      </c>
      <c r="I371" s="7">
        <f>ROUNDUP(VLOOKUP(A371,POINTS!$A$3:$J$168,10,FALSE)/2,0)</f>
        <v>98</v>
      </c>
      <c r="Z371" s="29"/>
      <c r="AA371" s="29"/>
      <c r="AB371" s="7" t="str">
        <f t="shared" ref="AB371:AB372" si="8104">IFERROR(VLOOKUP(AA371,$F$449:$V$496,2,FALSE),"")</f>
        <v/>
      </c>
      <c r="AD371" s="7" t="str">
        <f t="shared" ref="AD371" si="8105">IF(AB369="","",AA369)</f>
        <v/>
      </c>
      <c r="AE371" s="7" t="str">
        <f t="shared" ref="AE371" si="8106">IFERROR(VLOOKUP($AD371&amp;"X",$AL$449:$ID$546,COLUMN(B367),FALSE),"")</f>
        <v/>
      </c>
      <c r="AF371" s="7" t="str">
        <f t="shared" ref="AF371" si="8107">IFERROR(VLOOKUP($AD371&amp;"X",$AL$449:$ID$546,COLUMN(C367),FALSE),"")</f>
        <v/>
      </c>
      <c r="AG371" s="7" t="str">
        <f t="shared" ref="AG371" si="8108">IFERROR(VLOOKUP($AD371&amp;"X",$AL$449:$ID$546,COLUMN(D367),FALSE),"")</f>
        <v/>
      </c>
      <c r="AH371" s="7" t="str">
        <f t="shared" ref="AH371" si="8109">IFERROR(VLOOKUP($AD371&amp;"X",$AL$449:$ID$546,COLUMN(E367),FALSE),"")</f>
        <v/>
      </c>
      <c r="AI371" s="7" t="str">
        <f t="shared" ref="AI371" si="8110">IFERROR(VLOOKUP($AD371&amp;"X",$AL$449:$ID$546,COLUMN(F367),FALSE),"")</f>
        <v/>
      </c>
      <c r="AJ371" s="7" t="str">
        <f t="shared" ref="AJ371" si="8111">IFERROR(VLOOKUP($AD371&amp;"X",$AL$449:$ID$546,COLUMN(G367),FALSE),"")</f>
        <v/>
      </c>
      <c r="AK371" s="7" t="str">
        <f t="shared" ref="AK371" si="8112">IFERROR(VLOOKUP($AD371&amp;"X",$AL$449:$ID$546,COLUMN(H367),FALSE),"")</f>
        <v/>
      </c>
      <c r="AL371" s="7" t="str">
        <f t="shared" ref="AL371" si="8113">IFERROR(VLOOKUP($AD371&amp;"X",$AL$449:$ID$546,COLUMN(I367),FALSE),"")</f>
        <v/>
      </c>
      <c r="AM371" s="7" t="str">
        <f t="shared" ref="AM371" si="8114">IFERROR(VLOOKUP($AD371&amp;"X",$AL$449:$ID$546,COLUMN(J367),FALSE),"")</f>
        <v/>
      </c>
      <c r="AN371" s="7" t="str">
        <f t="shared" ref="AN371" si="8115">IFERROR(VLOOKUP($AD371&amp;"X",$AL$449:$ID$546,COLUMN(K367),FALSE),"")</f>
        <v/>
      </c>
      <c r="AO371" s="7" t="str">
        <f t="shared" ref="AO371" si="8116">IFERROR(VLOOKUP($AD371&amp;"X",$AL$449:$ID$546,COLUMN(L367),FALSE),"")</f>
        <v/>
      </c>
      <c r="AP371" s="7" t="str">
        <f t="shared" ref="AP371" si="8117">IFERROR(VLOOKUP($AD371&amp;"X",$AL$449:$ID$546,COLUMN(M367),FALSE),"")</f>
        <v/>
      </c>
      <c r="AQ371" s="7" t="str">
        <f t="shared" ref="AQ371" si="8118">IFERROR(VLOOKUP($AD371&amp;"X",$AL$449:$ID$546,COLUMN(N367),FALSE),"")</f>
        <v/>
      </c>
      <c r="AR371" s="7" t="str">
        <f t="shared" ref="AR371" si="8119">IFERROR(VLOOKUP($AD371&amp;"X",$AL$449:$ID$546,COLUMN(O367),FALSE),"")</f>
        <v/>
      </c>
      <c r="AS371" s="7" t="str">
        <f t="shared" ref="AS371" si="8120">IFERROR(VLOOKUP($AD371&amp;"X",$AL$449:$ID$546,COLUMN(P367),FALSE),"")</f>
        <v/>
      </c>
      <c r="AT371" s="7" t="str">
        <f t="shared" ref="AT371" si="8121">IFERROR(VLOOKUP($AD371&amp;"X",$AL$449:$ID$546,COLUMN(Q367),FALSE),"")</f>
        <v/>
      </c>
      <c r="AU371" s="7" t="str">
        <f t="shared" ref="AU371" si="8122">IFERROR(VLOOKUP($AD371&amp;"X",$AL$449:$ID$546,COLUMN(R367),FALSE),"")</f>
        <v/>
      </c>
      <c r="AV371" s="7" t="str">
        <f t="shared" ref="AV371" si="8123">IFERROR(VLOOKUP($AD371&amp;"X",$AL$449:$ID$546,COLUMN(S367),FALSE),"")</f>
        <v/>
      </c>
      <c r="AW371" s="7" t="str">
        <f t="shared" ref="AW371" si="8124">IFERROR(VLOOKUP($AD371&amp;"X",$AL$449:$ID$546,COLUMN(T367),FALSE),"")</f>
        <v/>
      </c>
      <c r="AX371" s="7" t="str">
        <f t="shared" ref="AX371" si="8125">IFERROR(VLOOKUP($AD371&amp;"X",$AL$449:$ID$546,COLUMN(U367),FALSE),"")</f>
        <v/>
      </c>
      <c r="AY371" s="7" t="str">
        <f t="shared" ref="AY371" si="8126">IFERROR(VLOOKUP($AD371&amp;"X",$AL$449:$ID$546,COLUMN(V367),FALSE),"")</f>
        <v/>
      </c>
      <c r="AZ371" s="7" t="str">
        <f t="shared" ref="AZ371" si="8127">IFERROR(VLOOKUP($AD371&amp;"X",$AL$449:$ID$546,COLUMN(W367),FALSE),"")</f>
        <v/>
      </c>
      <c r="BA371" s="7" t="str">
        <f t="shared" ref="BA371" si="8128">IFERROR(VLOOKUP($AD371&amp;"X",$AL$449:$ID$546,COLUMN(X367),FALSE),"")</f>
        <v/>
      </c>
      <c r="BB371" s="7" t="str">
        <f t="shared" ref="BB371" si="8129">IFERROR(VLOOKUP($AD371&amp;"X",$AL$449:$ID$546,COLUMN(Y367),FALSE),"")</f>
        <v/>
      </c>
      <c r="BC371" s="7" t="str">
        <f t="shared" ref="BC371" si="8130">IFERROR(VLOOKUP($AD371&amp;"X",$AL$449:$ID$546,COLUMN(Z367),FALSE),"")</f>
        <v/>
      </c>
      <c r="BD371" s="7" t="str">
        <f t="shared" ref="BD371" si="8131">IFERROR(VLOOKUP($AD371&amp;"X",$AL$449:$ID$546,COLUMN(AA367),FALSE),"")</f>
        <v/>
      </c>
      <c r="BE371" s="7" t="str">
        <f t="shared" ref="BE371" si="8132">IFERROR(VLOOKUP($AD371&amp;"X",$AL$449:$ID$546,COLUMN(AB367),FALSE),"")</f>
        <v/>
      </c>
      <c r="BF371" s="7" t="str">
        <f t="shared" ref="BF371" si="8133">IFERROR(VLOOKUP($AD371&amp;"X",$AL$449:$ID$546,COLUMN(AC367),FALSE),"")</f>
        <v/>
      </c>
      <c r="BG371" s="7" t="str">
        <f t="shared" ref="BG371" si="8134">IFERROR(VLOOKUP($AD371&amp;"X",$AL$449:$ID$546,COLUMN(AD367),FALSE),"")</f>
        <v/>
      </c>
      <c r="BH371" s="7" t="str">
        <f t="shared" ref="BH371" si="8135">IFERROR(VLOOKUP($AD371&amp;"X",$AL$449:$ID$546,COLUMN(AE367),FALSE),"")</f>
        <v/>
      </c>
      <c r="BI371" s="7" t="str">
        <f t="shared" ref="BI371" si="8136">IFERROR(VLOOKUP($AD371&amp;"X",$AL$449:$ID$546,COLUMN(AF367),FALSE),"")</f>
        <v/>
      </c>
      <c r="BJ371" s="7" t="str">
        <f t="shared" ref="BJ371" si="8137">IFERROR(VLOOKUP($AD371&amp;"X",$AL$449:$ID$546,COLUMN(AG367),FALSE),"")</f>
        <v/>
      </c>
      <c r="BK371" s="7" t="str">
        <f t="shared" ref="BK371" si="8138">IFERROR(VLOOKUP($AD371&amp;"X",$AL$449:$ID$546,COLUMN(AH367),FALSE),"")</f>
        <v/>
      </c>
      <c r="BL371" s="7" t="str">
        <f t="shared" ref="BL371" si="8139">IFERROR(VLOOKUP($AD371&amp;"X",$AL$449:$ID$546,COLUMN(AI367),FALSE),"")</f>
        <v/>
      </c>
      <c r="BM371" s="7" t="str">
        <f t="shared" ref="BM371" si="8140">IFERROR(VLOOKUP($AD371&amp;"X",$AL$449:$ID$546,COLUMN(AJ367),FALSE),"")</f>
        <v/>
      </c>
      <c r="BN371" s="7" t="str">
        <f t="shared" ref="BN371" si="8141">IFERROR(VLOOKUP($AD371&amp;"X",$AL$449:$ID$546,COLUMN(AK367),FALSE),"")</f>
        <v/>
      </c>
      <c r="BO371" s="7" t="str">
        <f t="shared" ref="BO371" si="8142">IFERROR(VLOOKUP($AD371&amp;"X",$AL$449:$ID$546,COLUMN(AL367),FALSE),"")</f>
        <v/>
      </c>
      <c r="BP371" s="7" t="str">
        <f t="shared" ref="BP371" si="8143">IFERROR(VLOOKUP($AD371&amp;"X",$AL$449:$ID$546,COLUMN(AM367),FALSE),"")</f>
        <v/>
      </c>
      <c r="BQ371" s="7" t="str">
        <f t="shared" ref="BQ371" si="8144">IFERROR(VLOOKUP($AD371&amp;"X",$AL$449:$ID$546,COLUMN(AN367),FALSE),"")</f>
        <v/>
      </c>
      <c r="BR371" s="7" t="str">
        <f t="shared" ref="BR371" si="8145">IFERROR(VLOOKUP($AD371&amp;"X",$AL$449:$ID$546,COLUMN(AO367),FALSE),"")</f>
        <v/>
      </c>
      <c r="BS371" s="7" t="str">
        <f t="shared" ref="BS371" si="8146">IFERROR(VLOOKUP($AD371&amp;"X",$AL$449:$ID$546,COLUMN(AP367),FALSE),"")</f>
        <v/>
      </c>
      <c r="BT371" s="7" t="str">
        <f t="shared" ref="BT371" si="8147">IFERROR(VLOOKUP($AD371&amp;"X",$AL$449:$ID$546,COLUMN(AQ367),FALSE),"")</f>
        <v/>
      </c>
      <c r="BU371" s="7" t="str">
        <f t="shared" ref="BU371" si="8148">IFERROR(VLOOKUP($AD371&amp;"X",$AL$449:$ID$546,COLUMN(AR367),FALSE),"")</f>
        <v/>
      </c>
      <c r="BV371" s="7" t="str">
        <f t="shared" ref="BV371" si="8149">IFERROR(VLOOKUP($AD371&amp;"X",$AL$449:$ID$546,COLUMN(AS367),FALSE),"")</f>
        <v/>
      </c>
      <c r="BW371" s="7" t="str">
        <f t="shared" ref="BW371" si="8150">IFERROR(VLOOKUP($AD371&amp;"X",$AL$449:$ID$546,COLUMN(AT367),FALSE),"")</f>
        <v/>
      </c>
      <c r="BX371" s="7" t="str">
        <f t="shared" ref="BX371" si="8151">IFERROR(VLOOKUP($AD371&amp;"X",$AL$449:$ID$546,COLUMN(AU367),FALSE),"")</f>
        <v/>
      </c>
      <c r="BY371" s="7" t="str">
        <f t="shared" ref="BY371" si="8152">IFERROR(VLOOKUP($AD371&amp;"X",$AL$449:$ID$546,COLUMN(AV367),FALSE),"")</f>
        <v/>
      </c>
      <c r="BZ371" s="7" t="str">
        <f t="shared" ref="BZ371" si="8153">IFERROR(VLOOKUP($AD371&amp;"X",$AL$449:$ID$546,COLUMN(AW367),FALSE),"")</f>
        <v/>
      </c>
      <c r="CA371" s="7" t="str">
        <f t="shared" ref="CA371" si="8154">IFERROR(VLOOKUP($AD371&amp;"X",$AL$449:$ID$546,COLUMN(AX367),FALSE),"")</f>
        <v/>
      </c>
      <c r="CB371" s="7" t="str">
        <f t="shared" ref="CB371" si="8155">IFERROR(VLOOKUP($AD371&amp;"X",$AL$449:$ID$546,COLUMN(AY367),FALSE),"")</f>
        <v/>
      </c>
      <c r="CC371" s="7" t="str">
        <f t="shared" ref="CC371" si="8156">IFERROR(VLOOKUP($AD371&amp;"X",$AL$449:$ID$546,COLUMN(AZ367),FALSE),"")</f>
        <v/>
      </c>
      <c r="CD371" s="7" t="str">
        <f t="shared" ref="CD371" si="8157">IFERROR(VLOOKUP($AD371&amp;"X",$AL$449:$ID$546,COLUMN(BA367),FALSE),"")</f>
        <v/>
      </c>
      <c r="CE371" s="7" t="str">
        <f t="shared" ref="CE371" si="8158">IFERROR(VLOOKUP($AD371&amp;"X",$AL$449:$ID$546,COLUMN(BB367),FALSE),"")</f>
        <v/>
      </c>
      <c r="CF371" s="7" t="str">
        <f t="shared" ref="CF371" si="8159">IFERROR(VLOOKUP($AD371&amp;"X",$AL$449:$ID$546,COLUMN(BC367),FALSE),"")</f>
        <v/>
      </c>
      <c r="CG371" s="7" t="str">
        <f t="shared" ref="CG371" si="8160">IFERROR(VLOOKUP($AD371&amp;"X",$AL$449:$ID$546,COLUMN(BD367),FALSE),"")</f>
        <v/>
      </c>
      <c r="CH371" s="7" t="str">
        <f t="shared" ref="CH371" si="8161">IFERROR(VLOOKUP($AD371&amp;"X",$AL$449:$ID$546,COLUMN(BE367),FALSE),"")</f>
        <v/>
      </c>
      <c r="CI371" s="7" t="str">
        <f t="shared" ref="CI371" si="8162">IFERROR(VLOOKUP($AD371&amp;"X",$AL$449:$ID$546,COLUMN(BF367),FALSE),"")</f>
        <v/>
      </c>
      <c r="CJ371" s="7" t="str">
        <f t="shared" ref="CJ371" si="8163">IFERROR(VLOOKUP($AD371&amp;"X",$AL$449:$ID$546,COLUMN(BG367),FALSE),"")</f>
        <v/>
      </c>
      <c r="CK371" s="7" t="str">
        <f t="shared" ref="CK371" si="8164">IFERROR(VLOOKUP($AD371&amp;"X",$AL$449:$ID$546,COLUMN(BH367),FALSE),"")</f>
        <v/>
      </c>
      <c r="CL371" s="7" t="str">
        <f t="shared" ref="CL371" si="8165">IFERROR(VLOOKUP($AD371&amp;"X",$AL$449:$ID$546,COLUMN(BI367),FALSE),"")</f>
        <v/>
      </c>
      <c r="CM371" s="7" t="str">
        <f t="shared" ref="CM371" si="8166">IFERROR(VLOOKUP($AD371&amp;"X",$AL$449:$ID$546,COLUMN(BJ367),FALSE),"")</f>
        <v/>
      </c>
      <c r="CN371" s="7" t="str">
        <f t="shared" ref="CN371" si="8167">IFERROR(VLOOKUP($AD371&amp;"X",$AL$449:$ID$546,COLUMN(BK367),FALSE),"")</f>
        <v/>
      </c>
      <c r="CO371" s="7" t="str">
        <f t="shared" ref="CO371" si="8168">IFERROR(VLOOKUP($AD371&amp;"X",$AL$449:$ID$546,COLUMN(BL367),FALSE),"")</f>
        <v/>
      </c>
      <c r="CP371" s="7" t="str">
        <f t="shared" ref="CP371" si="8169">IFERROR(VLOOKUP($AD371&amp;"X",$AL$449:$ID$546,COLUMN(BM367),FALSE),"")</f>
        <v/>
      </c>
      <c r="CQ371" s="7" t="str">
        <f t="shared" ref="CQ371" si="8170">IFERROR(VLOOKUP($AD371&amp;"X",$AL$449:$ID$546,COLUMN(BN367),FALSE),"")</f>
        <v/>
      </c>
      <c r="CR371" s="7" t="str">
        <f t="shared" ref="CR371" si="8171">IFERROR(VLOOKUP($AD371&amp;"X",$AL$449:$ID$546,COLUMN(BO367),FALSE),"")</f>
        <v/>
      </c>
      <c r="CS371" s="7" t="str">
        <f t="shared" ref="CS371" si="8172">IFERROR(VLOOKUP($AD371&amp;"X",$AL$449:$ID$546,COLUMN(BP367),FALSE),"")</f>
        <v/>
      </c>
      <c r="CT371" s="7" t="str">
        <f t="shared" ref="CT371" si="8173">IFERROR(VLOOKUP($AD371&amp;"X",$AL$449:$ID$546,COLUMN(BQ367),FALSE),"")</f>
        <v/>
      </c>
      <c r="CU371" s="7" t="str">
        <f t="shared" ref="CU371" si="8174">IFERROR(VLOOKUP($AD371&amp;"X",$AL$449:$ID$546,COLUMN(BR367),FALSE),"")</f>
        <v/>
      </c>
      <c r="CV371" s="7" t="str">
        <f t="shared" ref="CV371" si="8175">IFERROR(VLOOKUP($AD371&amp;"X",$AL$449:$ID$546,COLUMN(BS367),FALSE),"")</f>
        <v/>
      </c>
      <c r="CW371" s="7" t="str">
        <f t="shared" ref="CW371" si="8176">IFERROR(VLOOKUP($AD371&amp;"X",$AL$449:$ID$546,COLUMN(BT367),FALSE),"")</f>
        <v/>
      </c>
      <c r="CX371" s="7" t="str">
        <f t="shared" ref="CX371" si="8177">IFERROR(VLOOKUP($AD371&amp;"X",$AL$449:$ID$546,COLUMN(BU367),FALSE),"")</f>
        <v/>
      </c>
      <c r="CY371" s="7" t="str">
        <f t="shared" ref="CY371" si="8178">IFERROR(VLOOKUP($AD371&amp;"X",$AL$449:$ID$546,COLUMN(BV367),FALSE),"")</f>
        <v/>
      </c>
      <c r="CZ371" s="7" t="str">
        <f t="shared" ref="CZ371" si="8179">IFERROR(VLOOKUP($AD371&amp;"X",$AL$449:$ID$546,COLUMN(BW367),FALSE),"")</f>
        <v/>
      </c>
      <c r="DA371" s="7" t="str">
        <f t="shared" ref="DA371" si="8180">IFERROR(VLOOKUP($AD371&amp;"X",$AL$449:$ID$546,COLUMN(BX367),FALSE),"")</f>
        <v/>
      </c>
      <c r="DB371" s="7" t="str">
        <f t="shared" ref="DB371" si="8181">IFERROR(VLOOKUP($AD371&amp;"X",$AL$449:$ID$546,COLUMN(BY367),FALSE),"")</f>
        <v/>
      </c>
      <c r="DC371" s="7" t="str">
        <f t="shared" ref="DC371" si="8182">IFERROR(VLOOKUP($AD371&amp;"X",$AL$449:$ID$546,COLUMN(BZ367),FALSE),"")</f>
        <v/>
      </c>
      <c r="DD371" s="7" t="str">
        <f t="shared" ref="DD371" si="8183">IFERROR(VLOOKUP($AD371&amp;"X",$AL$449:$ID$546,COLUMN(CA367),FALSE),"")</f>
        <v/>
      </c>
      <c r="DE371" s="7" t="str">
        <f t="shared" ref="DE371" si="8184">IFERROR(VLOOKUP($AD371&amp;"X",$AL$449:$ID$546,COLUMN(CB367),FALSE),"")</f>
        <v/>
      </c>
      <c r="DF371" s="7" t="str">
        <f t="shared" ref="DF371" si="8185">IFERROR(VLOOKUP($AD371&amp;"X",$AL$449:$ID$546,COLUMN(CC367),FALSE),"")</f>
        <v/>
      </c>
      <c r="DG371" s="7" t="str">
        <f t="shared" ref="DG371" si="8186">IFERROR(VLOOKUP($AD371&amp;"X",$AL$449:$ID$546,COLUMN(CD367),FALSE),"")</f>
        <v/>
      </c>
      <c r="DH371" s="7" t="str">
        <f t="shared" ref="DH371" si="8187">IFERROR(VLOOKUP($AD371&amp;"X",$AL$449:$ID$546,COLUMN(CE367),FALSE),"")</f>
        <v/>
      </c>
      <c r="DI371" s="7" t="str">
        <f t="shared" ref="DI371" si="8188">IFERROR(VLOOKUP($AD371&amp;"X",$AL$449:$ID$546,COLUMN(CF367),FALSE),"")</f>
        <v/>
      </c>
      <c r="DJ371" s="7" t="str">
        <f t="shared" ref="DJ371" si="8189">IFERROR(VLOOKUP($AD371&amp;"X",$AL$449:$ID$546,COLUMN(CG367),FALSE),"")</f>
        <v/>
      </c>
      <c r="DK371" s="7" t="str">
        <f t="shared" ref="DK371" si="8190">IFERROR(VLOOKUP($AD371&amp;"X",$AL$449:$ID$546,COLUMN(CH367),FALSE),"")</f>
        <v/>
      </c>
      <c r="DL371" s="7" t="str">
        <f t="shared" ref="DL371" si="8191">IFERROR(VLOOKUP($AD371&amp;"X",$AL$449:$ID$546,COLUMN(CI367),FALSE),"")</f>
        <v/>
      </c>
      <c r="DM371" s="7" t="str">
        <f t="shared" ref="DM371" si="8192">IFERROR(VLOOKUP($AD371&amp;"X",$AL$449:$ID$546,COLUMN(CJ367),FALSE),"")</f>
        <v/>
      </c>
      <c r="DN371" s="7" t="str">
        <f t="shared" ref="DN371" si="8193">IFERROR(VLOOKUP($AD371&amp;"X",$AL$449:$ID$546,COLUMN(CK367),FALSE),"")</f>
        <v/>
      </c>
      <c r="DO371" s="7" t="str">
        <f t="shared" ref="DO371" si="8194">IFERROR(VLOOKUP($AD371&amp;"X",$AL$449:$ID$546,COLUMN(CL367),FALSE),"")</f>
        <v/>
      </c>
      <c r="DP371" s="7" t="str">
        <f t="shared" ref="DP371" si="8195">IFERROR(VLOOKUP($AD371&amp;"X",$AL$449:$ID$546,COLUMN(CM367),FALSE),"")</f>
        <v/>
      </c>
      <c r="DQ371" s="7" t="str">
        <f t="shared" ref="DQ371" si="8196">IFERROR(VLOOKUP($AD371&amp;"X",$AL$449:$ID$546,COLUMN(CN367),FALSE),"")</f>
        <v/>
      </c>
      <c r="DR371" s="7" t="str">
        <f t="shared" ref="DR371" si="8197">IFERROR(VLOOKUP($AD371&amp;"X",$AL$449:$ID$546,COLUMN(CO367),FALSE),"")</f>
        <v/>
      </c>
      <c r="DS371" s="7" t="str">
        <f t="shared" ref="DS371" si="8198">IFERROR(VLOOKUP($AD371&amp;"X",$AL$449:$ID$546,COLUMN(CP367),FALSE),"")</f>
        <v/>
      </c>
      <c r="DT371" s="7" t="str">
        <f t="shared" ref="DT371" si="8199">IFERROR(VLOOKUP($AD371&amp;"X",$AL$449:$ID$546,COLUMN(CQ367),FALSE),"")</f>
        <v/>
      </c>
      <c r="DU371" s="7" t="str">
        <f t="shared" ref="DU371" si="8200">IFERROR(VLOOKUP($AD371&amp;"X",$AL$449:$ID$546,COLUMN(CR367),FALSE),"")</f>
        <v/>
      </c>
      <c r="DV371" s="7" t="str">
        <f t="shared" ref="DV371" si="8201">IFERROR(VLOOKUP($AD371&amp;"X",$AL$449:$ID$546,COLUMN(CS367),FALSE),"")</f>
        <v/>
      </c>
      <c r="DW371" s="7" t="str">
        <f t="shared" ref="DW371" si="8202">IFERROR(VLOOKUP($AD371&amp;"X",$AL$449:$ID$546,COLUMN(CT367),FALSE),"")</f>
        <v/>
      </c>
      <c r="DX371" s="7" t="str">
        <f t="shared" ref="DX371" si="8203">IFERROR(VLOOKUP($AD371&amp;"X",$AL$449:$ID$546,COLUMN(CU367),FALSE),"")</f>
        <v/>
      </c>
      <c r="DY371" s="7" t="str">
        <f t="shared" ref="DY371" si="8204">IFERROR(VLOOKUP($AD371&amp;"X",$AL$449:$ID$546,COLUMN(CV367),FALSE),"")</f>
        <v/>
      </c>
      <c r="DZ371" s="7" t="str">
        <f t="shared" ref="DZ371" si="8205">IFERROR(VLOOKUP($AD371&amp;"X",$AL$449:$ID$546,COLUMN(CW367),FALSE),"")</f>
        <v/>
      </c>
      <c r="EA371" s="7" t="str">
        <f t="shared" ref="EA371" si="8206">IFERROR(VLOOKUP($AD371&amp;"X",$AL$449:$ID$546,COLUMN(CX367),FALSE),"")</f>
        <v/>
      </c>
      <c r="EB371" s="7" t="str">
        <f t="shared" ref="EB371" si="8207">IFERROR(VLOOKUP($AD371&amp;"X",$AL$449:$ID$546,COLUMN(CY367),FALSE),"")</f>
        <v/>
      </c>
      <c r="EC371" s="7" t="str">
        <f t="shared" ref="EC371" si="8208">IFERROR(VLOOKUP($AD371&amp;"X",$AL$449:$ID$546,COLUMN(CZ367),FALSE),"")</f>
        <v/>
      </c>
      <c r="ED371" s="7" t="str">
        <f t="shared" ref="ED371" si="8209">IFERROR(VLOOKUP($AD371&amp;"X",$AL$449:$ID$546,COLUMN(DA367),FALSE),"")</f>
        <v/>
      </c>
      <c r="EE371" s="7" t="str">
        <f t="shared" ref="EE371" si="8210">IFERROR(VLOOKUP($AD371&amp;"X",$AL$449:$ID$546,COLUMN(DB367),FALSE),"")</f>
        <v/>
      </c>
      <c r="EF371" s="7" t="str">
        <f t="shared" ref="EF371" si="8211">IFERROR(VLOOKUP($AD371&amp;"X",$AL$449:$ID$546,COLUMN(DC367),FALSE),"")</f>
        <v/>
      </c>
      <c r="EG371" s="7" t="str">
        <f t="shared" ref="EG371" si="8212">IFERROR(VLOOKUP($AD371&amp;"X",$AL$449:$ID$546,COLUMN(DD367),FALSE),"")</f>
        <v/>
      </c>
      <c r="EH371" s="7" t="str">
        <f t="shared" ref="EH371" si="8213">IFERROR(VLOOKUP($AD371&amp;"X",$AL$449:$ID$546,COLUMN(DE367),FALSE),"")</f>
        <v/>
      </c>
      <c r="EI371" s="7" t="str">
        <f t="shared" ref="EI371" si="8214">IFERROR(VLOOKUP($AD371&amp;"X",$AL$449:$ID$546,COLUMN(DF367),FALSE),"")</f>
        <v/>
      </c>
      <c r="EJ371" s="7" t="str">
        <f t="shared" ref="EJ371" si="8215">IFERROR(VLOOKUP($AD371&amp;"X",$AL$449:$ID$546,COLUMN(DG367),FALSE),"")</f>
        <v/>
      </c>
      <c r="EK371" s="7" t="str">
        <f t="shared" ref="EK371" si="8216">IFERROR(VLOOKUP($AD371&amp;"X",$AL$449:$ID$546,COLUMN(DH367),FALSE),"")</f>
        <v/>
      </c>
      <c r="EL371" s="7" t="str">
        <f t="shared" ref="EL371" si="8217">IFERROR(VLOOKUP($AD371&amp;"X",$AL$449:$ID$546,COLUMN(DI367),FALSE),"")</f>
        <v/>
      </c>
      <c r="EM371" s="7" t="str">
        <f t="shared" ref="EM371" si="8218">IFERROR(VLOOKUP($AD371&amp;"X",$AL$449:$ID$546,COLUMN(DJ367),FALSE),"")</f>
        <v/>
      </c>
      <c r="EN371" s="7" t="str">
        <f t="shared" ref="EN371" si="8219">IFERROR(VLOOKUP($AD371&amp;"X",$AL$449:$ID$546,COLUMN(DK367),FALSE),"")</f>
        <v/>
      </c>
      <c r="EO371" s="7" t="str">
        <f t="shared" ref="EO371" si="8220">IFERROR(VLOOKUP($AD371&amp;"X",$AL$449:$ID$546,COLUMN(DL367),FALSE),"")</f>
        <v/>
      </c>
      <c r="EP371" s="7" t="str">
        <f t="shared" ref="EP371" si="8221">IFERROR(VLOOKUP($AD371&amp;"X",$AL$449:$ID$546,COLUMN(DM367),FALSE),"")</f>
        <v/>
      </c>
      <c r="EQ371" s="7" t="str">
        <f t="shared" ref="EQ371" si="8222">IFERROR(VLOOKUP($AD371&amp;"X",$AL$449:$ID$546,COLUMN(DN367),FALSE),"")</f>
        <v/>
      </c>
      <c r="ER371" s="7" t="str">
        <f t="shared" ref="ER371" si="8223">IFERROR(VLOOKUP($AD371&amp;"X",$AL$449:$ID$546,COLUMN(DO367),FALSE),"")</f>
        <v/>
      </c>
      <c r="ES371" s="7" t="str">
        <f t="shared" ref="ES371" si="8224">IFERROR(VLOOKUP($AD371&amp;"X",$AL$449:$ID$546,COLUMN(DP367),FALSE),"")</f>
        <v/>
      </c>
      <c r="ET371" s="7" t="str">
        <f t="shared" ref="ET371" si="8225">IFERROR(VLOOKUP($AD371&amp;"X",$AL$449:$ID$546,COLUMN(DQ367),FALSE),"")</f>
        <v/>
      </c>
      <c r="EU371" s="7" t="str">
        <f t="shared" ref="EU371" si="8226">IFERROR(VLOOKUP($AD371&amp;"X",$AL$449:$ID$546,COLUMN(DR367),FALSE),"")</f>
        <v/>
      </c>
      <c r="EV371" s="7" t="str">
        <f t="shared" ref="EV371" si="8227">IFERROR(VLOOKUP($AD371&amp;"X",$AL$449:$ID$546,COLUMN(DS367),FALSE),"")</f>
        <v/>
      </c>
      <c r="EW371" s="7" t="str">
        <f t="shared" ref="EW371" si="8228">IFERROR(VLOOKUP($AD371&amp;"X",$AL$449:$ID$546,COLUMN(DT367),FALSE),"")</f>
        <v/>
      </c>
      <c r="EX371" s="7" t="str">
        <f t="shared" ref="EX371" si="8229">IFERROR(VLOOKUP($AD371&amp;"X",$AL$449:$ID$546,COLUMN(DU367),FALSE),"")</f>
        <v/>
      </c>
      <c r="EY371" s="7" t="str">
        <f t="shared" ref="EY371" si="8230">IFERROR(VLOOKUP($AD371&amp;"X",$AL$449:$ID$546,COLUMN(DV367),FALSE),"")</f>
        <v/>
      </c>
      <c r="EZ371" s="7" t="str">
        <f t="shared" ref="EZ371" si="8231">IFERROR(VLOOKUP($AD371&amp;"X",$AL$449:$ID$546,COLUMN(DW367),FALSE),"")</f>
        <v/>
      </c>
      <c r="FA371" s="7" t="str">
        <f t="shared" ref="FA371" si="8232">IFERROR(VLOOKUP($AD371&amp;"X",$AL$449:$ID$546,COLUMN(DX367),FALSE),"")</f>
        <v/>
      </c>
      <c r="FB371" s="7" t="str">
        <f t="shared" ref="FB371" si="8233">IFERROR(VLOOKUP($AD371&amp;"X",$AL$449:$ID$546,COLUMN(DY367),FALSE),"")</f>
        <v/>
      </c>
      <c r="FC371" s="7" t="str">
        <f t="shared" ref="FC371" si="8234">IFERROR(VLOOKUP($AD371&amp;"X",$AL$449:$ID$546,COLUMN(DZ367),FALSE),"")</f>
        <v/>
      </c>
      <c r="FD371" s="7" t="str">
        <f t="shared" ref="FD371" si="8235">IFERROR(VLOOKUP($AD371&amp;"X",$AL$449:$ID$546,COLUMN(EA367),FALSE),"")</f>
        <v/>
      </c>
      <c r="FE371" s="7" t="str">
        <f t="shared" ref="FE371" si="8236">IFERROR(VLOOKUP($AD371&amp;"X",$AL$449:$ID$546,COLUMN(EB367),FALSE),"")</f>
        <v/>
      </c>
      <c r="FF371" s="7" t="str">
        <f t="shared" ref="FF371" si="8237">IFERROR(VLOOKUP($AD371&amp;"X",$AL$449:$ID$546,COLUMN(EC367),FALSE),"")</f>
        <v/>
      </c>
      <c r="FG371" s="7" t="str">
        <f t="shared" ref="FG371" si="8238">IFERROR(VLOOKUP($AD371&amp;"X",$AL$449:$ID$546,COLUMN(ED367),FALSE),"")</f>
        <v/>
      </c>
      <c r="FH371" s="7" t="str">
        <f t="shared" ref="FH371" si="8239">IFERROR(VLOOKUP($AD371&amp;"X",$AL$449:$ID$546,COLUMN(EE367),FALSE),"")</f>
        <v/>
      </c>
      <c r="FI371" s="7" t="str">
        <f t="shared" ref="FI371" si="8240">IFERROR(VLOOKUP($AD371&amp;"X",$AL$449:$ID$546,COLUMN(EF367),FALSE),"")</f>
        <v/>
      </c>
      <c r="FJ371" s="7" t="str">
        <f t="shared" ref="FJ371" si="8241">IFERROR(VLOOKUP($AD371&amp;"X",$AL$449:$ID$546,COLUMN(EG367),FALSE),"")</f>
        <v/>
      </c>
      <c r="FK371" s="7" t="str">
        <f t="shared" ref="FK371" si="8242">IFERROR(VLOOKUP($AD371&amp;"X",$AL$449:$ID$546,COLUMN(EH367),FALSE),"")</f>
        <v/>
      </c>
      <c r="FL371" s="7" t="str">
        <f t="shared" ref="FL371" si="8243">IFERROR(VLOOKUP($AD371&amp;"X",$AL$449:$ID$546,COLUMN(EI367),FALSE),"")</f>
        <v/>
      </c>
      <c r="FM371" s="7" t="str">
        <f t="shared" ref="FM371" si="8244">IFERROR(VLOOKUP($AD371&amp;"X",$AL$449:$ID$546,COLUMN(EJ367),FALSE),"")</f>
        <v/>
      </c>
      <c r="FN371" s="7" t="str">
        <f t="shared" ref="FN371" si="8245">IFERROR(VLOOKUP($AD371&amp;"X",$AL$449:$ID$546,COLUMN(EK367),FALSE),"")</f>
        <v/>
      </c>
      <c r="FO371" s="7" t="str">
        <f t="shared" ref="FO371" si="8246">IFERROR(VLOOKUP($AD371&amp;"X",$AL$449:$ID$546,COLUMN(EL367),FALSE),"")</f>
        <v/>
      </c>
      <c r="FP371" s="7" t="str">
        <f t="shared" ref="FP371" si="8247">IFERROR(VLOOKUP($AD371&amp;"X",$AL$449:$ID$546,COLUMN(EM367),FALSE),"")</f>
        <v/>
      </c>
      <c r="FQ371" s="7" t="str">
        <f t="shared" ref="FQ371" si="8248">IFERROR(VLOOKUP($AD371&amp;"X",$AL$449:$ID$546,COLUMN(EN367),FALSE),"")</f>
        <v/>
      </c>
      <c r="FR371" s="7" t="str">
        <f t="shared" ref="FR371" si="8249">IFERROR(VLOOKUP($AD371&amp;"X",$AL$449:$ID$546,COLUMN(EO367),FALSE),"")</f>
        <v/>
      </c>
      <c r="FS371" s="7" t="str">
        <f t="shared" ref="FS371" si="8250">IFERROR(VLOOKUP($AD371&amp;"X",$AL$449:$ID$546,COLUMN(EP367),FALSE),"")</f>
        <v/>
      </c>
      <c r="FT371" s="7" t="str">
        <f t="shared" ref="FT371" si="8251">IFERROR(VLOOKUP($AD371&amp;"X",$AL$449:$ID$546,COLUMN(EQ367),FALSE),"")</f>
        <v/>
      </c>
      <c r="FU371" s="7" t="str">
        <f t="shared" ref="FU371" si="8252">IFERROR(VLOOKUP($AD371&amp;"X",$AL$449:$ID$546,COLUMN(ER367),FALSE),"")</f>
        <v/>
      </c>
      <c r="FV371" s="7" t="str">
        <f t="shared" ref="FV371" si="8253">IFERROR(VLOOKUP($AD371&amp;"X",$AL$449:$ID$546,COLUMN(ES367),FALSE),"")</f>
        <v/>
      </c>
      <c r="FW371" s="7" t="str">
        <f t="shared" ref="FW371" si="8254">IFERROR(VLOOKUP($AD371&amp;"X",$AL$449:$ID$546,COLUMN(ET367),FALSE),"")</f>
        <v/>
      </c>
      <c r="FX371" s="7" t="str">
        <f t="shared" ref="FX371" si="8255">IFERROR(VLOOKUP($AD371&amp;"X",$AL$449:$ID$546,COLUMN(EU367),FALSE),"")</f>
        <v/>
      </c>
      <c r="FY371" s="7" t="str">
        <f t="shared" ref="FY371" si="8256">IFERROR(VLOOKUP($AD371&amp;"X",$AL$449:$ID$546,COLUMN(EV367),FALSE),"")</f>
        <v/>
      </c>
      <c r="FZ371" s="7" t="str">
        <f t="shared" ref="FZ371" si="8257">IFERROR(VLOOKUP($AD371&amp;"X",$AL$449:$ID$546,COLUMN(EW367),FALSE),"")</f>
        <v/>
      </c>
      <c r="GA371" s="7" t="str">
        <f t="shared" ref="GA371" si="8258">IFERROR(VLOOKUP($AD371&amp;"X",$AL$449:$ID$546,COLUMN(EX367),FALSE),"")</f>
        <v/>
      </c>
      <c r="GB371" s="7" t="str">
        <f t="shared" ref="GB371" si="8259">IFERROR(VLOOKUP($AD371&amp;"X",$AL$449:$ID$546,COLUMN(EY367),FALSE),"")</f>
        <v/>
      </c>
      <c r="GC371" s="7" t="str">
        <f t="shared" ref="GC371" si="8260">IFERROR(VLOOKUP($AD371&amp;"X",$AL$449:$ID$546,COLUMN(EZ367),FALSE),"")</f>
        <v/>
      </c>
      <c r="GD371" s="7" t="str">
        <f t="shared" ref="GD371" si="8261">IFERROR(VLOOKUP($AD371&amp;"X",$AL$449:$ID$546,COLUMN(FA367),FALSE),"")</f>
        <v/>
      </c>
      <c r="GE371" s="7" t="str">
        <f t="shared" ref="GE371" si="8262">IFERROR(VLOOKUP($AD371&amp;"X",$AL$449:$ID$546,COLUMN(FB367),FALSE),"")</f>
        <v/>
      </c>
      <c r="GF371" s="7" t="str">
        <f t="shared" ref="GF371" si="8263">IFERROR(VLOOKUP($AD371&amp;"X",$AL$449:$ID$546,COLUMN(FC367),FALSE),"")</f>
        <v/>
      </c>
      <c r="GG371" s="7" t="str">
        <f t="shared" ref="GG371" si="8264">IFERROR(VLOOKUP($AD371&amp;"X",$AL$449:$ID$546,COLUMN(FD367),FALSE),"")</f>
        <v/>
      </c>
      <c r="GH371" s="7" t="str">
        <f t="shared" ref="GH371" si="8265">IFERROR(VLOOKUP($AD371&amp;"X",$AL$449:$ID$546,COLUMN(FE367),FALSE),"")</f>
        <v/>
      </c>
      <c r="GI371" s="7" t="str">
        <f t="shared" ref="GI371" si="8266">IFERROR(VLOOKUP($AD371&amp;"X",$AL$449:$ID$546,COLUMN(FF367),FALSE),"")</f>
        <v/>
      </c>
      <c r="GJ371" s="7" t="str">
        <f t="shared" ref="GJ371" si="8267">IFERROR(VLOOKUP($AD371&amp;"X",$AL$449:$ID$546,COLUMN(FG367),FALSE),"")</f>
        <v/>
      </c>
      <c r="GK371" s="7" t="str">
        <f t="shared" ref="GK371" si="8268">IFERROR(VLOOKUP($AD371&amp;"X",$AL$449:$ID$546,COLUMN(FH367),FALSE),"")</f>
        <v/>
      </c>
      <c r="GL371" s="7" t="str">
        <f t="shared" ref="GL371" si="8269">IFERROR(VLOOKUP($AD371&amp;"X",$AL$449:$ID$546,COLUMN(FI367),FALSE),"")</f>
        <v/>
      </c>
      <c r="GM371" s="7" t="str">
        <f t="shared" ref="GM371" si="8270">IFERROR(VLOOKUP($AD371&amp;"X",$AL$449:$ID$546,COLUMN(FJ367),FALSE),"")</f>
        <v/>
      </c>
      <c r="GN371" s="7" t="str">
        <f t="shared" ref="GN371" si="8271">IFERROR(VLOOKUP($AD371&amp;"X",$AL$449:$ID$546,COLUMN(FK367),FALSE),"")</f>
        <v/>
      </c>
      <c r="GO371" s="7" t="str">
        <f t="shared" ref="GO371" si="8272">IFERROR(VLOOKUP($AD371&amp;"X",$AL$449:$ID$546,COLUMN(FL367),FALSE),"")</f>
        <v/>
      </c>
      <c r="GP371" s="7" t="str">
        <f t="shared" ref="GP371" si="8273">IFERROR(VLOOKUP($AD371&amp;"X",$AL$449:$ID$546,COLUMN(FM367),FALSE),"")</f>
        <v/>
      </c>
      <c r="GQ371" s="7" t="str">
        <f t="shared" ref="GQ371" si="8274">IFERROR(VLOOKUP($AD371&amp;"X",$AL$449:$ID$546,COLUMN(FN367),FALSE),"")</f>
        <v/>
      </c>
      <c r="GR371" s="7" t="str">
        <f t="shared" ref="GR371" si="8275">IFERROR(VLOOKUP($AD371&amp;"X",$AL$449:$ID$546,COLUMN(FO367),FALSE),"")</f>
        <v/>
      </c>
      <c r="GS371" s="7" t="str">
        <f t="shared" ref="GS371" si="8276">IFERROR(VLOOKUP($AD371&amp;"X",$AL$449:$ID$546,COLUMN(FP367),FALSE),"")</f>
        <v/>
      </c>
      <c r="GT371" s="7" t="str">
        <f t="shared" ref="GT371" si="8277">IFERROR(VLOOKUP($AD371&amp;"X",$AL$449:$ID$546,COLUMN(FQ367),FALSE),"")</f>
        <v/>
      </c>
      <c r="GU371" s="7" t="str">
        <f t="shared" ref="GU371" si="8278">IFERROR(VLOOKUP($AD371&amp;"X",$AL$449:$ID$546,COLUMN(FR367),FALSE),"")</f>
        <v/>
      </c>
      <c r="GV371" s="7" t="str">
        <f t="shared" ref="GV371" si="8279">IFERROR(VLOOKUP($AD371&amp;"X",$AL$449:$ID$546,COLUMN(FS367),FALSE),"")</f>
        <v/>
      </c>
      <c r="GW371" s="7" t="str">
        <f t="shared" ref="GW371" si="8280">IFERROR(VLOOKUP($AD371&amp;"X",$AL$449:$ID$546,COLUMN(FT367),FALSE),"")</f>
        <v/>
      </c>
      <c r="GX371" s="7" t="str">
        <f t="shared" ref="GX371" si="8281">IFERROR(VLOOKUP($AD371&amp;"X",$AL$449:$ID$546,COLUMN(FU367),FALSE),"")</f>
        <v/>
      </c>
      <c r="GY371" s="7" t="str">
        <f t="shared" ref="GY371" si="8282">IFERROR(VLOOKUP($AD371&amp;"X",$AL$449:$ID$546,COLUMN(FV367),FALSE),"")</f>
        <v/>
      </c>
      <c r="GZ371" s="7" t="str">
        <f t="shared" ref="GZ371" si="8283">IFERROR(VLOOKUP($AD371&amp;"X",$AL$449:$ID$546,COLUMN(FW367),FALSE),"")</f>
        <v/>
      </c>
      <c r="HA371" s="7" t="str">
        <f t="shared" ref="HA371" si="8284">IFERROR(VLOOKUP($AD371&amp;"X",$AL$449:$ID$546,COLUMN(FX367),FALSE),"")</f>
        <v/>
      </c>
      <c r="HB371" s="7" t="str">
        <f t="shared" ref="HB371" si="8285">IFERROR(VLOOKUP($AD371&amp;"X",$AL$449:$ID$546,COLUMN(FY367),FALSE),"")</f>
        <v/>
      </c>
      <c r="HC371" s="7" t="str">
        <f t="shared" ref="HC371" si="8286">IFERROR(VLOOKUP($AD371&amp;"X",$AL$449:$ID$546,COLUMN(FZ367),FALSE),"")</f>
        <v/>
      </c>
      <c r="HD371" s="7" t="str">
        <f t="shared" ref="HD371" si="8287">IFERROR(VLOOKUP($AD371&amp;"X",$AL$449:$ID$546,COLUMN(GA367),FALSE),"")</f>
        <v/>
      </c>
      <c r="HE371" s="7" t="str">
        <f t="shared" ref="HE371" si="8288">IFERROR(VLOOKUP($AD371&amp;"X",$AL$449:$ID$546,COLUMN(GB367),FALSE),"")</f>
        <v/>
      </c>
      <c r="HF371" s="7" t="str">
        <f t="shared" ref="HF371" si="8289">IFERROR(VLOOKUP($AD371&amp;"X",$AL$449:$ID$546,COLUMN(GC367),FALSE),"")</f>
        <v/>
      </c>
      <c r="HG371" s="7" t="str">
        <f t="shared" ref="HG371" si="8290">IFERROR(VLOOKUP($AD371&amp;"X",$AL$449:$ID$546,COLUMN(GD367),FALSE),"")</f>
        <v/>
      </c>
      <c r="HH371" s="7" t="str">
        <f t="shared" ref="HH371" si="8291">IFERROR(VLOOKUP($AD371&amp;"X",$AL$449:$ID$546,COLUMN(GE367),FALSE),"")</f>
        <v/>
      </c>
      <c r="HI371" s="7" t="str">
        <f t="shared" ref="HI371" si="8292">IFERROR(VLOOKUP($AD371&amp;"X",$AL$449:$ID$546,COLUMN(GF367),FALSE),"")</f>
        <v/>
      </c>
      <c r="HJ371" s="7" t="str">
        <f t="shared" ref="HJ371" si="8293">IFERROR(VLOOKUP($AD371&amp;"X",$AL$449:$ID$546,COLUMN(GG367),FALSE),"")</f>
        <v/>
      </c>
      <c r="HK371" s="7" t="str">
        <f t="shared" ref="HK371" si="8294">IFERROR(VLOOKUP($AD371&amp;"X",$AL$449:$ID$546,COLUMN(GH367),FALSE),"")</f>
        <v/>
      </c>
      <c r="HL371" s="7" t="str">
        <f t="shared" ref="HL371" si="8295">IFERROR(VLOOKUP($AD371&amp;"X",$AL$449:$ID$546,COLUMN(GI367),FALSE),"")</f>
        <v/>
      </c>
      <c r="HM371" s="7" t="str">
        <f t="shared" ref="HM371" si="8296">IFERROR(VLOOKUP($AD371&amp;"X",$AL$449:$ID$546,COLUMN(GJ367),FALSE),"")</f>
        <v/>
      </c>
      <c r="HN371" s="7" t="str">
        <f t="shared" ref="HN371" si="8297">IFERROR(VLOOKUP($AD371&amp;"X",$AL$449:$ID$546,COLUMN(GK367),FALSE),"")</f>
        <v/>
      </c>
      <c r="HO371" s="7" t="str">
        <f t="shared" ref="HO371" si="8298">IFERROR(VLOOKUP($AD371&amp;"X",$AL$449:$ID$546,COLUMN(GL367),FALSE),"")</f>
        <v/>
      </c>
      <c r="HP371" s="7" t="str">
        <f t="shared" ref="HP371" si="8299">IFERROR(VLOOKUP($AD371&amp;"X",$AL$449:$ID$546,COLUMN(GM367),FALSE),"")</f>
        <v/>
      </c>
      <c r="HQ371" s="7" t="str">
        <f t="shared" ref="HQ371" si="8300">IFERROR(VLOOKUP($AD371&amp;"X",$AL$449:$ID$546,COLUMN(GN367),FALSE),"")</f>
        <v/>
      </c>
      <c r="HR371" s="7" t="str">
        <f t="shared" ref="HR371" si="8301">IFERROR(VLOOKUP($AD371&amp;"X",$AL$449:$ID$546,COLUMN(GO367),FALSE),"")</f>
        <v/>
      </c>
      <c r="HS371" s="7" t="str">
        <f t="shared" ref="HS371" si="8302">IFERROR(VLOOKUP($AD371&amp;"X",$AL$449:$ID$546,COLUMN(GP367),FALSE),"")</f>
        <v/>
      </c>
      <c r="HT371" s="7" t="str">
        <f t="shared" ref="HT371" si="8303">IFERROR(VLOOKUP($AD371&amp;"X",$AL$449:$ID$546,COLUMN(GQ367),FALSE),"")</f>
        <v/>
      </c>
      <c r="HU371" s="7" t="str">
        <f t="shared" ref="HU371" si="8304">IFERROR(VLOOKUP($AD371&amp;"X",$AL$449:$ID$546,COLUMN(GR367),FALSE),"")</f>
        <v/>
      </c>
      <c r="HV371" s="7" t="str">
        <f t="shared" ref="HV371" si="8305">IFERROR(VLOOKUP($AD371&amp;"X",$AL$449:$ID$546,COLUMN(GS367),FALSE),"")</f>
        <v/>
      </c>
    </row>
    <row r="372" spans="1:238" hidden="1" x14ac:dyDescent="0.3">
      <c r="A372" s="31" t="s">
        <v>759</v>
      </c>
      <c r="B372" s="31" t="str">
        <f>VLOOKUP($A372,POINTS!$O$3:$W$168,B$232,FALSE)</f>
        <v>St. Roch Catholic Church</v>
      </c>
      <c r="C372" s="31" t="str">
        <f>VLOOKUP($A372,POINTS!$O$3:$W$168,C$232,FALSE)</f>
        <v>Alleyton</v>
      </c>
      <c r="D372" s="32">
        <f>VLOOKUP($A372,POINTS!$O$3:$W$168,D$232,FALSE)</f>
        <v>29.750254000000002</v>
      </c>
      <c r="E372" s="32">
        <f>VLOOKUP($A372,POINTS!$O$3:$W$168,E$232,FALSE)</f>
        <v>-96.438387000000006</v>
      </c>
      <c r="F372" s="31">
        <f>VLOOKUP($A372,POINTS!$O$3:$W$168,F$232,FALSE)</f>
        <v>0</v>
      </c>
      <c r="G372" s="31">
        <f>VLOOKUP($A372,POINTS!$O$3:$W$168,G$232,FALSE)</f>
        <v>61</v>
      </c>
      <c r="H372" s="31">
        <f>VLOOKUP($A372,POINTS!$O$3:$W$168,H$232,FALSE)</f>
        <v>0</v>
      </c>
      <c r="I372" s="7">
        <f>ROUNDUP(VLOOKUP(A372,POINTS!$A$3:$J$168,10,FALSE)/2,0)</f>
        <v>31</v>
      </c>
      <c r="Z372" s="29"/>
      <c r="AA372" s="29"/>
      <c r="AB372" s="7" t="str">
        <f t="shared" si="8104"/>
        <v/>
      </c>
      <c r="AD372" s="7" t="str">
        <f t="shared" ref="AD372" si="8306">IFERROR(VLOOKUP(AB372,$G$449:$AG$614,17,FALSE),"")</f>
        <v/>
      </c>
      <c r="AE372" s="7" t="str">
        <f t="shared" ref="AE372:CP372" si="8307">IFERROR(IF((VLOOKUP(AE371,$X$449:$Z$614,3,FALSE))="D","",LEFT(AE371,1)),"")</f>
        <v/>
      </c>
      <c r="AF372" s="7" t="str">
        <f t="shared" si="8307"/>
        <v/>
      </c>
      <c r="AG372" s="7" t="str">
        <f t="shared" si="8307"/>
        <v/>
      </c>
      <c r="AH372" s="7" t="str">
        <f t="shared" si="8307"/>
        <v/>
      </c>
      <c r="AI372" s="7" t="str">
        <f t="shared" si="8307"/>
        <v/>
      </c>
      <c r="AJ372" s="7" t="str">
        <f t="shared" si="8307"/>
        <v/>
      </c>
      <c r="AK372" s="7" t="str">
        <f t="shared" si="8307"/>
        <v/>
      </c>
      <c r="AL372" s="7" t="str">
        <f t="shared" si="8307"/>
        <v/>
      </c>
      <c r="AM372" s="7" t="str">
        <f t="shared" si="8307"/>
        <v/>
      </c>
      <c r="AN372" s="7" t="str">
        <f t="shared" si="8307"/>
        <v/>
      </c>
      <c r="AO372" s="7" t="str">
        <f t="shared" si="8307"/>
        <v/>
      </c>
      <c r="AP372" s="7" t="str">
        <f t="shared" si="8307"/>
        <v/>
      </c>
      <c r="AQ372" s="7" t="str">
        <f t="shared" si="8307"/>
        <v/>
      </c>
      <c r="AR372" s="7" t="str">
        <f t="shared" si="8307"/>
        <v/>
      </c>
      <c r="AS372" s="7" t="str">
        <f t="shared" si="8307"/>
        <v/>
      </c>
      <c r="AT372" s="7" t="str">
        <f t="shared" si="8307"/>
        <v/>
      </c>
      <c r="AU372" s="7" t="str">
        <f t="shared" si="8307"/>
        <v/>
      </c>
      <c r="AV372" s="7" t="str">
        <f t="shared" si="8307"/>
        <v/>
      </c>
      <c r="AW372" s="7" t="str">
        <f t="shared" si="8307"/>
        <v/>
      </c>
      <c r="AX372" s="7" t="str">
        <f t="shared" si="8307"/>
        <v/>
      </c>
      <c r="AY372" s="7" t="str">
        <f t="shared" si="8307"/>
        <v/>
      </c>
      <c r="AZ372" s="7" t="str">
        <f t="shared" si="8307"/>
        <v/>
      </c>
      <c r="BA372" s="7" t="str">
        <f t="shared" si="8307"/>
        <v/>
      </c>
      <c r="BB372" s="7" t="str">
        <f t="shared" si="8307"/>
        <v/>
      </c>
      <c r="BC372" s="7" t="str">
        <f t="shared" si="8307"/>
        <v/>
      </c>
      <c r="BD372" s="7" t="str">
        <f t="shared" si="8307"/>
        <v/>
      </c>
      <c r="BE372" s="7" t="str">
        <f t="shared" si="8307"/>
        <v/>
      </c>
      <c r="BF372" s="7" t="str">
        <f t="shared" si="8307"/>
        <v/>
      </c>
      <c r="BG372" s="7" t="str">
        <f t="shared" si="8307"/>
        <v/>
      </c>
      <c r="BH372" s="7" t="str">
        <f t="shared" si="8307"/>
        <v/>
      </c>
      <c r="BI372" s="7" t="str">
        <f t="shared" si="8307"/>
        <v/>
      </c>
      <c r="BJ372" s="7" t="str">
        <f t="shared" si="8307"/>
        <v/>
      </c>
      <c r="BK372" s="7" t="str">
        <f t="shared" si="8307"/>
        <v/>
      </c>
      <c r="BL372" s="7" t="str">
        <f t="shared" si="8307"/>
        <v/>
      </c>
      <c r="BM372" s="7" t="str">
        <f t="shared" si="8307"/>
        <v/>
      </c>
      <c r="BN372" s="7" t="str">
        <f t="shared" si="8307"/>
        <v/>
      </c>
      <c r="BO372" s="7" t="str">
        <f t="shared" si="8307"/>
        <v/>
      </c>
      <c r="BP372" s="7" t="str">
        <f t="shared" si="8307"/>
        <v/>
      </c>
      <c r="BQ372" s="7" t="str">
        <f t="shared" si="8307"/>
        <v/>
      </c>
      <c r="BR372" s="7" t="str">
        <f t="shared" si="8307"/>
        <v/>
      </c>
      <c r="BS372" s="7" t="str">
        <f t="shared" si="8307"/>
        <v/>
      </c>
      <c r="BT372" s="7" t="str">
        <f t="shared" si="8307"/>
        <v/>
      </c>
      <c r="BU372" s="7" t="str">
        <f t="shared" si="8307"/>
        <v/>
      </c>
      <c r="BV372" s="7" t="str">
        <f t="shared" si="8307"/>
        <v/>
      </c>
      <c r="BW372" s="7" t="str">
        <f t="shared" si="8307"/>
        <v/>
      </c>
      <c r="BX372" s="7" t="str">
        <f t="shared" si="8307"/>
        <v/>
      </c>
      <c r="BY372" s="7" t="str">
        <f t="shared" si="8307"/>
        <v/>
      </c>
      <c r="BZ372" s="7" t="str">
        <f t="shared" si="8307"/>
        <v/>
      </c>
      <c r="CA372" s="7" t="str">
        <f t="shared" si="8307"/>
        <v/>
      </c>
      <c r="CB372" s="7" t="str">
        <f t="shared" si="8307"/>
        <v/>
      </c>
      <c r="CC372" s="7" t="str">
        <f t="shared" si="8307"/>
        <v/>
      </c>
      <c r="CD372" s="7" t="str">
        <f t="shared" si="8307"/>
        <v/>
      </c>
      <c r="CE372" s="7" t="str">
        <f t="shared" si="8307"/>
        <v/>
      </c>
      <c r="CF372" s="7" t="str">
        <f t="shared" si="8307"/>
        <v/>
      </c>
      <c r="CG372" s="7" t="str">
        <f t="shared" si="8307"/>
        <v/>
      </c>
      <c r="CH372" s="7" t="str">
        <f t="shared" si="8307"/>
        <v/>
      </c>
      <c r="CI372" s="7" t="str">
        <f t="shared" si="8307"/>
        <v/>
      </c>
      <c r="CJ372" s="7" t="str">
        <f t="shared" si="8307"/>
        <v/>
      </c>
      <c r="CK372" s="7" t="str">
        <f t="shared" si="8307"/>
        <v/>
      </c>
      <c r="CL372" s="7" t="str">
        <f t="shared" si="8307"/>
        <v/>
      </c>
      <c r="CM372" s="7" t="str">
        <f t="shared" si="8307"/>
        <v/>
      </c>
      <c r="CN372" s="7" t="str">
        <f t="shared" si="8307"/>
        <v/>
      </c>
      <c r="CO372" s="7" t="str">
        <f t="shared" si="8307"/>
        <v/>
      </c>
      <c r="CP372" s="7" t="str">
        <f t="shared" si="8307"/>
        <v/>
      </c>
      <c r="CQ372" s="7" t="str">
        <f t="shared" ref="CQ372:FB372" si="8308">IFERROR(IF((VLOOKUP(CQ371,$X$449:$Z$614,3,FALSE))="D","",LEFT(CQ371,1)),"")</f>
        <v/>
      </c>
      <c r="CR372" s="7" t="str">
        <f t="shared" si="8308"/>
        <v/>
      </c>
      <c r="CS372" s="7" t="str">
        <f t="shared" si="8308"/>
        <v/>
      </c>
      <c r="CT372" s="7" t="str">
        <f t="shared" si="8308"/>
        <v/>
      </c>
      <c r="CU372" s="7" t="str">
        <f t="shared" si="8308"/>
        <v/>
      </c>
      <c r="CV372" s="7" t="str">
        <f t="shared" si="8308"/>
        <v/>
      </c>
      <c r="CW372" s="7" t="str">
        <f t="shared" si="8308"/>
        <v/>
      </c>
      <c r="CX372" s="7" t="str">
        <f t="shared" si="8308"/>
        <v/>
      </c>
      <c r="CY372" s="7" t="str">
        <f t="shared" si="8308"/>
        <v/>
      </c>
      <c r="CZ372" s="7" t="str">
        <f t="shared" si="8308"/>
        <v/>
      </c>
      <c r="DA372" s="7" t="str">
        <f t="shared" si="8308"/>
        <v/>
      </c>
      <c r="DB372" s="7" t="str">
        <f t="shared" si="8308"/>
        <v/>
      </c>
      <c r="DC372" s="7" t="str">
        <f t="shared" si="8308"/>
        <v/>
      </c>
      <c r="DD372" s="7" t="str">
        <f t="shared" si="8308"/>
        <v/>
      </c>
      <c r="DE372" s="7" t="str">
        <f t="shared" si="8308"/>
        <v/>
      </c>
      <c r="DF372" s="7" t="str">
        <f t="shared" si="8308"/>
        <v/>
      </c>
      <c r="DG372" s="7" t="str">
        <f t="shared" si="8308"/>
        <v/>
      </c>
      <c r="DH372" s="7" t="str">
        <f t="shared" si="8308"/>
        <v/>
      </c>
      <c r="DI372" s="7" t="str">
        <f t="shared" si="8308"/>
        <v/>
      </c>
      <c r="DJ372" s="7" t="str">
        <f t="shared" si="8308"/>
        <v/>
      </c>
      <c r="DK372" s="7" t="str">
        <f t="shared" si="8308"/>
        <v/>
      </c>
      <c r="DL372" s="7" t="str">
        <f t="shared" si="8308"/>
        <v/>
      </c>
      <c r="DM372" s="7" t="str">
        <f t="shared" si="8308"/>
        <v/>
      </c>
      <c r="DN372" s="7" t="str">
        <f t="shared" si="8308"/>
        <v/>
      </c>
      <c r="DO372" s="7" t="str">
        <f t="shared" si="8308"/>
        <v/>
      </c>
      <c r="DP372" s="7" t="str">
        <f t="shared" si="8308"/>
        <v/>
      </c>
      <c r="DQ372" s="7" t="str">
        <f t="shared" si="8308"/>
        <v/>
      </c>
      <c r="DR372" s="7" t="str">
        <f t="shared" si="8308"/>
        <v/>
      </c>
      <c r="DS372" s="7" t="str">
        <f t="shared" si="8308"/>
        <v/>
      </c>
      <c r="DT372" s="7" t="str">
        <f t="shared" si="8308"/>
        <v/>
      </c>
      <c r="DU372" s="7" t="str">
        <f t="shared" si="8308"/>
        <v/>
      </c>
      <c r="DV372" s="7" t="str">
        <f t="shared" si="8308"/>
        <v/>
      </c>
      <c r="DW372" s="7" t="str">
        <f t="shared" si="8308"/>
        <v/>
      </c>
      <c r="DX372" s="7" t="str">
        <f t="shared" si="8308"/>
        <v/>
      </c>
      <c r="DY372" s="7" t="str">
        <f t="shared" si="8308"/>
        <v/>
      </c>
      <c r="DZ372" s="7" t="str">
        <f t="shared" si="8308"/>
        <v/>
      </c>
      <c r="EA372" s="7" t="str">
        <f t="shared" si="8308"/>
        <v/>
      </c>
      <c r="EB372" s="7" t="str">
        <f t="shared" si="8308"/>
        <v/>
      </c>
      <c r="EC372" s="7" t="str">
        <f t="shared" si="8308"/>
        <v/>
      </c>
      <c r="ED372" s="7" t="str">
        <f t="shared" si="8308"/>
        <v/>
      </c>
      <c r="EE372" s="7" t="str">
        <f t="shared" si="8308"/>
        <v/>
      </c>
      <c r="EF372" s="7" t="str">
        <f t="shared" si="8308"/>
        <v/>
      </c>
      <c r="EG372" s="7" t="str">
        <f t="shared" si="8308"/>
        <v/>
      </c>
      <c r="EH372" s="7" t="str">
        <f t="shared" si="8308"/>
        <v/>
      </c>
      <c r="EI372" s="7" t="str">
        <f t="shared" si="8308"/>
        <v/>
      </c>
      <c r="EJ372" s="7" t="str">
        <f t="shared" si="8308"/>
        <v/>
      </c>
      <c r="EK372" s="7" t="str">
        <f t="shared" si="8308"/>
        <v/>
      </c>
      <c r="EL372" s="7" t="str">
        <f t="shared" si="8308"/>
        <v/>
      </c>
      <c r="EM372" s="7" t="str">
        <f t="shared" si="8308"/>
        <v/>
      </c>
      <c r="EN372" s="7" t="str">
        <f t="shared" si="8308"/>
        <v/>
      </c>
      <c r="EO372" s="7" t="str">
        <f t="shared" si="8308"/>
        <v/>
      </c>
      <c r="EP372" s="7" t="str">
        <f t="shared" si="8308"/>
        <v/>
      </c>
      <c r="EQ372" s="7" t="str">
        <f t="shared" si="8308"/>
        <v/>
      </c>
      <c r="ER372" s="7" t="str">
        <f t="shared" si="8308"/>
        <v/>
      </c>
      <c r="ES372" s="7" t="str">
        <f t="shared" si="8308"/>
        <v/>
      </c>
      <c r="ET372" s="7" t="str">
        <f t="shared" si="8308"/>
        <v/>
      </c>
      <c r="EU372" s="7" t="str">
        <f t="shared" si="8308"/>
        <v/>
      </c>
      <c r="EV372" s="7" t="str">
        <f t="shared" si="8308"/>
        <v/>
      </c>
      <c r="EW372" s="7" t="str">
        <f t="shared" si="8308"/>
        <v/>
      </c>
      <c r="EX372" s="7" t="str">
        <f t="shared" si="8308"/>
        <v/>
      </c>
      <c r="EY372" s="7" t="str">
        <f t="shared" si="8308"/>
        <v/>
      </c>
      <c r="EZ372" s="7" t="str">
        <f t="shared" si="8308"/>
        <v/>
      </c>
      <c r="FA372" s="7" t="str">
        <f t="shared" si="8308"/>
        <v/>
      </c>
      <c r="FB372" s="7" t="str">
        <f t="shared" si="8308"/>
        <v/>
      </c>
      <c r="FC372" s="7" t="str">
        <f t="shared" ref="FC372:HN372" si="8309">IFERROR(IF((VLOOKUP(FC371,$X$449:$Z$614,3,FALSE))="D","",LEFT(FC371,1)),"")</f>
        <v/>
      </c>
      <c r="FD372" s="7" t="str">
        <f t="shared" si="8309"/>
        <v/>
      </c>
      <c r="FE372" s="7" t="str">
        <f t="shared" si="8309"/>
        <v/>
      </c>
      <c r="FF372" s="7" t="str">
        <f t="shared" si="8309"/>
        <v/>
      </c>
      <c r="FG372" s="7" t="str">
        <f t="shared" si="8309"/>
        <v/>
      </c>
      <c r="FH372" s="7" t="str">
        <f t="shared" si="8309"/>
        <v/>
      </c>
      <c r="FI372" s="7" t="str">
        <f t="shared" si="8309"/>
        <v/>
      </c>
      <c r="FJ372" s="7" t="str">
        <f t="shared" si="8309"/>
        <v/>
      </c>
      <c r="FK372" s="7" t="str">
        <f t="shared" si="8309"/>
        <v/>
      </c>
      <c r="FL372" s="7" t="str">
        <f t="shared" si="8309"/>
        <v/>
      </c>
      <c r="FM372" s="7" t="str">
        <f t="shared" si="8309"/>
        <v/>
      </c>
      <c r="FN372" s="7" t="str">
        <f t="shared" si="8309"/>
        <v/>
      </c>
      <c r="FO372" s="7" t="str">
        <f t="shared" si="8309"/>
        <v/>
      </c>
      <c r="FP372" s="7" t="str">
        <f t="shared" si="8309"/>
        <v/>
      </c>
      <c r="FQ372" s="7" t="str">
        <f t="shared" si="8309"/>
        <v/>
      </c>
      <c r="FR372" s="7" t="str">
        <f t="shared" si="8309"/>
        <v/>
      </c>
      <c r="FS372" s="7" t="str">
        <f t="shared" si="8309"/>
        <v/>
      </c>
      <c r="FT372" s="7" t="str">
        <f t="shared" si="8309"/>
        <v/>
      </c>
      <c r="FU372" s="7" t="str">
        <f t="shared" si="8309"/>
        <v/>
      </c>
      <c r="FV372" s="7" t="str">
        <f t="shared" si="8309"/>
        <v/>
      </c>
      <c r="FW372" s="7" t="str">
        <f t="shared" si="8309"/>
        <v/>
      </c>
      <c r="FX372" s="7" t="str">
        <f t="shared" si="8309"/>
        <v/>
      </c>
      <c r="FY372" s="7" t="str">
        <f t="shared" si="8309"/>
        <v/>
      </c>
      <c r="FZ372" s="7" t="str">
        <f t="shared" si="8309"/>
        <v/>
      </c>
      <c r="GA372" s="7" t="str">
        <f t="shared" si="8309"/>
        <v/>
      </c>
      <c r="GB372" s="7" t="str">
        <f t="shared" si="8309"/>
        <v/>
      </c>
      <c r="GC372" s="7" t="str">
        <f t="shared" si="8309"/>
        <v/>
      </c>
      <c r="GD372" s="7" t="str">
        <f t="shared" si="8309"/>
        <v/>
      </c>
      <c r="GE372" s="7" t="str">
        <f t="shared" si="8309"/>
        <v/>
      </c>
      <c r="GF372" s="7" t="str">
        <f t="shared" si="8309"/>
        <v/>
      </c>
      <c r="GG372" s="7" t="str">
        <f t="shared" si="8309"/>
        <v/>
      </c>
      <c r="GH372" s="7" t="str">
        <f t="shared" si="8309"/>
        <v/>
      </c>
      <c r="GI372" s="7" t="str">
        <f t="shared" si="8309"/>
        <v/>
      </c>
      <c r="GJ372" s="7" t="str">
        <f t="shared" si="8309"/>
        <v/>
      </c>
      <c r="GK372" s="7" t="str">
        <f t="shared" si="8309"/>
        <v/>
      </c>
      <c r="GL372" s="7" t="str">
        <f t="shared" si="8309"/>
        <v/>
      </c>
      <c r="GM372" s="7" t="str">
        <f t="shared" si="8309"/>
        <v/>
      </c>
      <c r="GN372" s="7" t="str">
        <f t="shared" si="8309"/>
        <v/>
      </c>
      <c r="GO372" s="7" t="str">
        <f t="shared" si="8309"/>
        <v/>
      </c>
      <c r="GP372" s="7" t="str">
        <f t="shared" si="8309"/>
        <v/>
      </c>
      <c r="GQ372" s="7" t="str">
        <f t="shared" si="8309"/>
        <v/>
      </c>
      <c r="GR372" s="7" t="str">
        <f t="shared" si="8309"/>
        <v/>
      </c>
      <c r="GS372" s="7" t="str">
        <f t="shared" si="8309"/>
        <v/>
      </c>
      <c r="GT372" s="7" t="str">
        <f t="shared" si="8309"/>
        <v/>
      </c>
      <c r="GU372" s="7" t="str">
        <f t="shared" si="8309"/>
        <v/>
      </c>
      <c r="GV372" s="7" t="str">
        <f t="shared" si="8309"/>
        <v/>
      </c>
      <c r="GW372" s="7" t="str">
        <f t="shared" si="8309"/>
        <v/>
      </c>
      <c r="GX372" s="7" t="str">
        <f t="shared" si="8309"/>
        <v/>
      </c>
      <c r="GY372" s="7" t="str">
        <f t="shared" si="8309"/>
        <v/>
      </c>
      <c r="GZ372" s="7" t="str">
        <f t="shared" si="8309"/>
        <v/>
      </c>
      <c r="HA372" s="7" t="str">
        <f t="shared" si="8309"/>
        <v/>
      </c>
      <c r="HB372" s="7" t="str">
        <f t="shared" si="8309"/>
        <v/>
      </c>
      <c r="HC372" s="7" t="str">
        <f t="shared" si="8309"/>
        <v/>
      </c>
      <c r="HD372" s="7" t="str">
        <f t="shared" si="8309"/>
        <v/>
      </c>
      <c r="HE372" s="7" t="str">
        <f t="shared" si="8309"/>
        <v/>
      </c>
      <c r="HF372" s="7" t="str">
        <f t="shared" si="8309"/>
        <v/>
      </c>
      <c r="HG372" s="7" t="str">
        <f t="shared" si="8309"/>
        <v/>
      </c>
      <c r="HH372" s="7" t="str">
        <f t="shared" si="8309"/>
        <v/>
      </c>
      <c r="HI372" s="7" t="str">
        <f t="shared" si="8309"/>
        <v/>
      </c>
      <c r="HJ372" s="7" t="str">
        <f t="shared" si="8309"/>
        <v/>
      </c>
      <c r="HK372" s="7" t="str">
        <f t="shared" si="8309"/>
        <v/>
      </c>
      <c r="HL372" s="7" t="str">
        <f t="shared" si="8309"/>
        <v/>
      </c>
      <c r="HM372" s="7" t="str">
        <f t="shared" si="8309"/>
        <v/>
      </c>
      <c r="HN372" s="7" t="str">
        <f t="shared" si="8309"/>
        <v/>
      </c>
      <c r="HO372" s="7" t="str">
        <f t="shared" ref="HO372:HU372" si="8310">IFERROR(IF((VLOOKUP(HO371,$X$449:$Z$614,3,FALSE))="D","",LEFT(HO371,1)),"")</f>
        <v/>
      </c>
      <c r="HP372" s="7" t="str">
        <f t="shared" si="8310"/>
        <v/>
      </c>
      <c r="HQ372" s="7" t="str">
        <f t="shared" si="8310"/>
        <v/>
      </c>
      <c r="HR372" s="7" t="str">
        <f t="shared" si="8310"/>
        <v/>
      </c>
      <c r="HS372" s="7" t="str">
        <f t="shared" si="8310"/>
        <v/>
      </c>
      <c r="HT372" s="7" t="str">
        <f t="shared" si="8310"/>
        <v/>
      </c>
      <c r="HU372" s="7" t="str">
        <f t="shared" si="8310"/>
        <v/>
      </c>
      <c r="HV372" s="7" t="str">
        <f t="shared" ref="HV372" si="8311">LEFT(HV371,1)</f>
        <v/>
      </c>
    </row>
    <row r="373" spans="1:238" hidden="1" x14ac:dyDescent="0.3">
      <c r="A373" s="31" t="s">
        <v>760</v>
      </c>
      <c r="B373" s="31" t="str">
        <f>VLOOKUP($A373,POINTS!$O$3:$W$168,B$232,FALSE)</f>
        <v>Trinity Evangelical Lutheran Church - New Bielau</v>
      </c>
      <c r="C373" s="31" t="str">
        <f>VLOOKUP($A373,POINTS!$O$3:$W$168,C$232,FALSE)</f>
        <v>New Bielau</v>
      </c>
      <c r="D373" s="32">
        <f>VLOOKUP($A373,POINTS!$O$3:$W$168,D$232,FALSE)</f>
        <v>29.634543000000001</v>
      </c>
      <c r="E373" s="32">
        <f>VLOOKUP($A373,POINTS!$O$3:$W$168,E$232,FALSE)</f>
        <v>-96.772924000000003</v>
      </c>
      <c r="F373" s="31">
        <f>VLOOKUP($A373,POINTS!$O$3:$W$168,F$232,FALSE)</f>
        <v>0</v>
      </c>
      <c r="G373" s="31">
        <f>VLOOKUP($A373,POINTS!$O$3:$W$168,G$232,FALSE)</f>
        <v>292</v>
      </c>
      <c r="H373" s="31">
        <f>VLOOKUP($A373,POINTS!$O$3:$W$168,H$232,FALSE)</f>
        <v>0</v>
      </c>
      <c r="I373" s="7">
        <f>ROUNDUP(VLOOKUP(A373,POINTS!$A$3:$J$168,10,FALSE)/2,0)</f>
        <v>37</v>
      </c>
      <c r="Z373" s="29"/>
      <c r="AA373" s="29"/>
      <c r="AE373" s="7" t="str">
        <f t="shared" ref="AE373:AZ373" si="8312">IF(AE369="","",IF(AE370-AE369&lt;0,"FAIL","Good"))</f>
        <v/>
      </c>
      <c r="AF373" s="7" t="str">
        <f t="shared" si="8312"/>
        <v/>
      </c>
      <c r="AG373" s="7" t="str">
        <f t="shared" si="8312"/>
        <v/>
      </c>
      <c r="AH373" s="7" t="str">
        <f t="shared" si="8312"/>
        <v/>
      </c>
      <c r="AI373" s="7" t="str">
        <f t="shared" si="8312"/>
        <v/>
      </c>
      <c r="AJ373" s="7" t="str">
        <f t="shared" si="8312"/>
        <v/>
      </c>
      <c r="AK373" s="7" t="str">
        <f t="shared" si="8312"/>
        <v/>
      </c>
      <c r="AL373" s="7" t="str">
        <f t="shared" si="8312"/>
        <v/>
      </c>
      <c r="AM373" s="7" t="str">
        <f t="shared" si="8312"/>
        <v/>
      </c>
      <c r="AN373" s="7" t="str">
        <f t="shared" si="8312"/>
        <v/>
      </c>
      <c r="AO373" s="7" t="str">
        <f t="shared" si="8312"/>
        <v/>
      </c>
      <c r="AP373" s="7" t="str">
        <f t="shared" si="8312"/>
        <v/>
      </c>
      <c r="AQ373" s="7" t="str">
        <f t="shared" si="8312"/>
        <v/>
      </c>
      <c r="AR373" s="7" t="str">
        <f t="shared" si="8312"/>
        <v/>
      </c>
      <c r="AS373" s="7" t="str">
        <f t="shared" si="8312"/>
        <v/>
      </c>
      <c r="AT373" s="7" t="str">
        <f t="shared" si="8312"/>
        <v/>
      </c>
      <c r="AU373" s="7" t="str">
        <f t="shared" si="8312"/>
        <v/>
      </c>
      <c r="AV373" s="7" t="str">
        <f t="shared" si="8312"/>
        <v/>
      </c>
      <c r="AW373" s="7" t="str">
        <f t="shared" si="8312"/>
        <v/>
      </c>
      <c r="AX373" s="7" t="str">
        <f t="shared" si="8312"/>
        <v/>
      </c>
      <c r="AY373" s="7" t="str">
        <f t="shared" si="8312"/>
        <v/>
      </c>
      <c r="AZ373" s="7" t="str">
        <f t="shared" si="8312"/>
        <v/>
      </c>
    </row>
    <row r="374" spans="1:238" hidden="1" x14ac:dyDescent="0.3">
      <c r="A374" s="31" t="s">
        <v>761</v>
      </c>
      <c r="B374" s="31" t="str">
        <f>VLOOKUP($A374,POINTS!$O$3:$W$168,B$232,FALSE)</f>
        <v>First Colored Baptist Church - Austin</v>
      </c>
      <c r="C374" s="31" t="str">
        <f>VLOOKUP($A374,POINTS!$O$3:$W$168,C$232,FALSE)</f>
        <v>Austin</v>
      </c>
      <c r="D374" s="32">
        <f>VLOOKUP($A374,POINTS!$O$3:$W$168,D$232,FALSE)</f>
        <v>30.284672</v>
      </c>
      <c r="E374" s="32">
        <f>VLOOKUP($A374,POINTS!$O$3:$W$168,E$232,FALSE)</f>
        <v>-97.680459999999997</v>
      </c>
      <c r="F374" s="31">
        <f>VLOOKUP($A374,POINTS!$O$3:$W$168,F$232,FALSE)</f>
        <v>0</v>
      </c>
      <c r="G374" s="31">
        <f>VLOOKUP($A374,POINTS!$O$3:$W$168,G$232,FALSE)</f>
        <v>83</v>
      </c>
      <c r="H374" s="31">
        <f>VLOOKUP($A374,POINTS!$O$3:$W$168,H$232,FALSE)</f>
        <v>0</v>
      </c>
      <c r="I374" s="7">
        <f>ROUNDUP(VLOOKUP(A374,POINTS!$A$3:$J$168,10,FALSE)/2,0)</f>
        <v>42</v>
      </c>
      <c r="Z374" s="29" t="str">
        <f t="shared" ref="Z374" si="8313">AB369</f>
        <v/>
      </c>
      <c r="AA374" s="29"/>
      <c r="AB374" s="7">
        <f t="shared" ref="AB374" si="8314">SUM(AE374:HU374)</f>
        <v>0</v>
      </c>
      <c r="AC374" s="7" t="s">
        <v>805</v>
      </c>
      <c r="AE374" s="7" t="str">
        <f t="shared" ref="AE374:CP374" si="8315">IF(AE372="","",IF(LEFT(AE371,1)="F",0,IF(AE371="","",IF(AE375="Day",VLOOKUP(AE371,$A$449:$E$614,5,FALSE),IF(AE375="Night",VLOOKUP(AE371,$A$449:$E$614,4,FALSE),"")))))</f>
        <v/>
      </c>
      <c r="AF374" s="7" t="str">
        <f t="shared" si="8315"/>
        <v/>
      </c>
      <c r="AG374" s="7" t="str">
        <f t="shared" si="8315"/>
        <v/>
      </c>
      <c r="AH374" s="7" t="str">
        <f t="shared" si="8315"/>
        <v/>
      </c>
      <c r="AI374" s="7" t="str">
        <f t="shared" si="8315"/>
        <v/>
      </c>
      <c r="AJ374" s="7" t="str">
        <f t="shared" si="8315"/>
        <v/>
      </c>
      <c r="AK374" s="7" t="str">
        <f t="shared" si="8315"/>
        <v/>
      </c>
      <c r="AL374" s="7" t="str">
        <f t="shared" si="8315"/>
        <v/>
      </c>
      <c r="AM374" s="7" t="str">
        <f t="shared" si="8315"/>
        <v/>
      </c>
      <c r="AN374" s="7" t="str">
        <f t="shared" si="8315"/>
        <v/>
      </c>
      <c r="AO374" s="7" t="str">
        <f t="shared" si="8315"/>
        <v/>
      </c>
      <c r="AP374" s="7" t="str">
        <f t="shared" si="8315"/>
        <v/>
      </c>
      <c r="AQ374" s="7" t="str">
        <f t="shared" si="8315"/>
        <v/>
      </c>
      <c r="AR374" s="7" t="str">
        <f t="shared" si="8315"/>
        <v/>
      </c>
      <c r="AS374" s="7" t="str">
        <f t="shared" si="8315"/>
        <v/>
      </c>
      <c r="AT374" s="7" t="str">
        <f t="shared" si="8315"/>
        <v/>
      </c>
      <c r="AU374" s="7" t="str">
        <f t="shared" si="8315"/>
        <v/>
      </c>
      <c r="AV374" s="7" t="str">
        <f t="shared" si="8315"/>
        <v/>
      </c>
      <c r="AW374" s="7" t="str">
        <f t="shared" si="8315"/>
        <v/>
      </c>
      <c r="AX374" s="7" t="str">
        <f t="shared" si="8315"/>
        <v/>
      </c>
      <c r="AY374" s="7" t="str">
        <f t="shared" si="8315"/>
        <v/>
      </c>
      <c r="AZ374" s="7" t="str">
        <f t="shared" si="8315"/>
        <v/>
      </c>
      <c r="BA374" s="7" t="str">
        <f t="shared" si="8315"/>
        <v/>
      </c>
      <c r="BB374" s="7" t="str">
        <f t="shared" si="8315"/>
        <v/>
      </c>
      <c r="BC374" s="7" t="str">
        <f t="shared" si="8315"/>
        <v/>
      </c>
      <c r="BD374" s="7" t="str">
        <f t="shared" si="8315"/>
        <v/>
      </c>
      <c r="BE374" s="7" t="str">
        <f t="shared" si="8315"/>
        <v/>
      </c>
      <c r="BF374" s="7" t="str">
        <f t="shared" si="8315"/>
        <v/>
      </c>
      <c r="BG374" s="7" t="str">
        <f t="shared" si="8315"/>
        <v/>
      </c>
      <c r="BH374" s="7" t="str">
        <f t="shared" si="8315"/>
        <v/>
      </c>
      <c r="BI374" s="7" t="str">
        <f t="shared" si="8315"/>
        <v/>
      </c>
      <c r="BJ374" s="7" t="str">
        <f t="shared" si="8315"/>
        <v/>
      </c>
      <c r="BK374" s="7" t="str">
        <f t="shared" si="8315"/>
        <v/>
      </c>
      <c r="BL374" s="7" t="str">
        <f t="shared" si="8315"/>
        <v/>
      </c>
      <c r="BM374" s="7" t="str">
        <f t="shared" si="8315"/>
        <v/>
      </c>
      <c r="BN374" s="7" t="str">
        <f t="shared" si="8315"/>
        <v/>
      </c>
      <c r="BO374" s="7" t="str">
        <f t="shared" si="8315"/>
        <v/>
      </c>
      <c r="BP374" s="7" t="str">
        <f t="shared" si="8315"/>
        <v/>
      </c>
      <c r="BQ374" s="7" t="str">
        <f t="shared" si="8315"/>
        <v/>
      </c>
      <c r="BR374" s="7" t="str">
        <f t="shared" si="8315"/>
        <v/>
      </c>
      <c r="BS374" s="7" t="str">
        <f t="shared" si="8315"/>
        <v/>
      </c>
      <c r="BT374" s="7" t="str">
        <f t="shared" si="8315"/>
        <v/>
      </c>
      <c r="BU374" s="7" t="str">
        <f t="shared" si="8315"/>
        <v/>
      </c>
      <c r="BV374" s="7" t="str">
        <f t="shared" si="8315"/>
        <v/>
      </c>
      <c r="BW374" s="7" t="str">
        <f t="shared" si="8315"/>
        <v/>
      </c>
      <c r="BX374" s="7" t="str">
        <f t="shared" si="8315"/>
        <v/>
      </c>
      <c r="BY374" s="7" t="str">
        <f t="shared" si="8315"/>
        <v/>
      </c>
      <c r="BZ374" s="7" t="str">
        <f t="shared" si="8315"/>
        <v/>
      </c>
      <c r="CA374" s="7" t="str">
        <f t="shared" si="8315"/>
        <v/>
      </c>
      <c r="CB374" s="7" t="str">
        <f t="shared" si="8315"/>
        <v/>
      </c>
      <c r="CC374" s="7" t="str">
        <f t="shared" si="8315"/>
        <v/>
      </c>
      <c r="CD374" s="7" t="str">
        <f t="shared" si="8315"/>
        <v/>
      </c>
      <c r="CE374" s="7" t="str">
        <f t="shared" si="8315"/>
        <v/>
      </c>
      <c r="CF374" s="7" t="str">
        <f t="shared" si="8315"/>
        <v/>
      </c>
      <c r="CG374" s="7" t="str">
        <f t="shared" si="8315"/>
        <v/>
      </c>
      <c r="CH374" s="7" t="str">
        <f t="shared" si="8315"/>
        <v/>
      </c>
      <c r="CI374" s="7" t="str">
        <f t="shared" si="8315"/>
        <v/>
      </c>
      <c r="CJ374" s="7" t="str">
        <f t="shared" si="8315"/>
        <v/>
      </c>
      <c r="CK374" s="7" t="str">
        <f t="shared" si="8315"/>
        <v/>
      </c>
      <c r="CL374" s="7" t="str">
        <f t="shared" si="8315"/>
        <v/>
      </c>
      <c r="CM374" s="7" t="str">
        <f t="shared" si="8315"/>
        <v/>
      </c>
      <c r="CN374" s="7" t="str">
        <f t="shared" si="8315"/>
        <v/>
      </c>
      <c r="CO374" s="7" t="str">
        <f t="shared" si="8315"/>
        <v/>
      </c>
      <c r="CP374" s="7" t="str">
        <f t="shared" si="8315"/>
        <v/>
      </c>
      <c r="CQ374" s="7" t="str">
        <f t="shared" ref="CQ374:FB374" si="8316">IF(CQ372="","",IF(LEFT(CQ371,1)="F",0,IF(CQ371="","",IF(CQ375="Day",VLOOKUP(CQ371,$A$449:$E$614,5,FALSE),IF(CQ375="Night",VLOOKUP(CQ371,$A$449:$E$614,4,FALSE),"")))))</f>
        <v/>
      </c>
      <c r="CR374" s="7" t="str">
        <f t="shared" si="8316"/>
        <v/>
      </c>
      <c r="CS374" s="7" t="str">
        <f t="shared" si="8316"/>
        <v/>
      </c>
      <c r="CT374" s="7" t="str">
        <f t="shared" si="8316"/>
        <v/>
      </c>
      <c r="CU374" s="7" t="str">
        <f t="shared" si="8316"/>
        <v/>
      </c>
      <c r="CV374" s="7" t="str">
        <f t="shared" si="8316"/>
        <v/>
      </c>
      <c r="CW374" s="7" t="str">
        <f t="shared" si="8316"/>
        <v/>
      </c>
      <c r="CX374" s="7" t="str">
        <f t="shared" si="8316"/>
        <v/>
      </c>
      <c r="CY374" s="7" t="str">
        <f t="shared" si="8316"/>
        <v/>
      </c>
      <c r="CZ374" s="7" t="str">
        <f t="shared" si="8316"/>
        <v/>
      </c>
      <c r="DA374" s="7" t="str">
        <f t="shared" si="8316"/>
        <v/>
      </c>
      <c r="DB374" s="7" t="str">
        <f t="shared" si="8316"/>
        <v/>
      </c>
      <c r="DC374" s="7" t="str">
        <f t="shared" si="8316"/>
        <v/>
      </c>
      <c r="DD374" s="7" t="str">
        <f t="shared" si="8316"/>
        <v/>
      </c>
      <c r="DE374" s="7" t="str">
        <f t="shared" si="8316"/>
        <v/>
      </c>
      <c r="DF374" s="7" t="str">
        <f t="shared" si="8316"/>
        <v/>
      </c>
      <c r="DG374" s="7" t="str">
        <f t="shared" si="8316"/>
        <v/>
      </c>
      <c r="DH374" s="7" t="str">
        <f t="shared" si="8316"/>
        <v/>
      </c>
      <c r="DI374" s="7" t="str">
        <f t="shared" si="8316"/>
        <v/>
      </c>
      <c r="DJ374" s="7" t="str">
        <f t="shared" si="8316"/>
        <v/>
      </c>
      <c r="DK374" s="7" t="str">
        <f t="shared" si="8316"/>
        <v/>
      </c>
      <c r="DL374" s="7" t="str">
        <f t="shared" si="8316"/>
        <v/>
      </c>
      <c r="DM374" s="7" t="str">
        <f t="shared" si="8316"/>
        <v/>
      </c>
      <c r="DN374" s="7" t="str">
        <f t="shared" si="8316"/>
        <v/>
      </c>
      <c r="DO374" s="7" t="str">
        <f t="shared" si="8316"/>
        <v/>
      </c>
      <c r="DP374" s="7" t="str">
        <f t="shared" si="8316"/>
        <v/>
      </c>
      <c r="DQ374" s="7" t="str">
        <f t="shared" si="8316"/>
        <v/>
      </c>
      <c r="DR374" s="7" t="str">
        <f t="shared" si="8316"/>
        <v/>
      </c>
      <c r="DS374" s="7" t="str">
        <f t="shared" si="8316"/>
        <v/>
      </c>
      <c r="DT374" s="7" t="str">
        <f t="shared" si="8316"/>
        <v/>
      </c>
      <c r="DU374" s="7" t="str">
        <f t="shared" si="8316"/>
        <v/>
      </c>
      <c r="DV374" s="7" t="str">
        <f t="shared" si="8316"/>
        <v/>
      </c>
      <c r="DW374" s="7" t="str">
        <f t="shared" si="8316"/>
        <v/>
      </c>
      <c r="DX374" s="7" t="str">
        <f t="shared" si="8316"/>
        <v/>
      </c>
      <c r="DY374" s="7" t="str">
        <f t="shared" si="8316"/>
        <v/>
      </c>
      <c r="DZ374" s="7" t="str">
        <f t="shared" si="8316"/>
        <v/>
      </c>
      <c r="EA374" s="7" t="str">
        <f t="shared" si="8316"/>
        <v/>
      </c>
      <c r="EB374" s="7" t="str">
        <f t="shared" si="8316"/>
        <v/>
      </c>
      <c r="EC374" s="7" t="str">
        <f t="shared" si="8316"/>
        <v/>
      </c>
      <c r="ED374" s="7" t="str">
        <f t="shared" si="8316"/>
        <v/>
      </c>
      <c r="EE374" s="7" t="str">
        <f t="shared" si="8316"/>
        <v/>
      </c>
      <c r="EF374" s="7" t="str">
        <f t="shared" si="8316"/>
        <v/>
      </c>
      <c r="EG374" s="7" t="str">
        <f t="shared" si="8316"/>
        <v/>
      </c>
      <c r="EH374" s="7" t="str">
        <f t="shared" si="8316"/>
        <v/>
      </c>
      <c r="EI374" s="7" t="str">
        <f t="shared" si="8316"/>
        <v/>
      </c>
      <c r="EJ374" s="7" t="str">
        <f t="shared" si="8316"/>
        <v/>
      </c>
      <c r="EK374" s="7" t="str">
        <f t="shared" si="8316"/>
        <v/>
      </c>
      <c r="EL374" s="7" t="str">
        <f t="shared" si="8316"/>
        <v/>
      </c>
      <c r="EM374" s="7" t="str">
        <f t="shared" si="8316"/>
        <v/>
      </c>
      <c r="EN374" s="7" t="str">
        <f t="shared" si="8316"/>
        <v/>
      </c>
      <c r="EO374" s="7" t="str">
        <f t="shared" si="8316"/>
        <v/>
      </c>
      <c r="EP374" s="7" t="str">
        <f t="shared" si="8316"/>
        <v/>
      </c>
      <c r="EQ374" s="7" t="str">
        <f t="shared" si="8316"/>
        <v/>
      </c>
      <c r="ER374" s="7" t="str">
        <f t="shared" si="8316"/>
        <v/>
      </c>
      <c r="ES374" s="7" t="str">
        <f t="shared" si="8316"/>
        <v/>
      </c>
      <c r="ET374" s="7" t="str">
        <f t="shared" si="8316"/>
        <v/>
      </c>
      <c r="EU374" s="7" t="str">
        <f t="shared" si="8316"/>
        <v/>
      </c>
      <c r="EV374" s="7" t="str">
        <f t="shared" si="8316"/>
        <v/>
      </c>
      <c r="EW374" s="7" t="str">
        <f t="shared" si="8316"/>
        <v/>
      </c>
      <c r="EX374" s="7" t="str">
        <f t="shared" si="8316"/>
        <v/>
      </c>
      <c r="EY374" s="7" t="str">
        <f t="shared" si="8316"/>
        <v/>
      </c>
      <c r="EZ374" s="7" t="str">
        <f t="shared" si="8316"/>
        <v/>
      </c>
      <c r="FA374" s="7" t="str">
        <f t="shared" si="8316"/>
        <v/>
      </c>
      <c r="FB374" s="7" t="str">
        <f t="shared" si="8316"/>
        <v/>
      </c>
      <c r="FC374" s="7" t="str">
        <f t="shared" ref="FC374:HN374" si="8317">IF(FC372="","",IF(LEFT(FC371,1)="F",0,IF(FC371="","",IF(FC375="Day",VLOOKUP(FC371,$A$449:$E$614,5,FALSE),IF(FC375="Night",VLOOKUP(FC371,$A$449:$E$614,4,FALSE),"")))))</f>
        <v/>
      </c>
      <c r="FD374" s="7" t="str">
        <f t="shared" si="8317"/>
        <v/>
      </c>
      <c r="FE374" s="7" t="str">
        <f t="shared" si="8317"/>
        <v/>
      </c>
      <c r="FF374" s="7" t="str">
        <f t="shared" si="8317"/>
        <v/>
      </c>
      <c r="FG374" s="7" t="str">
        <f t="shared" si="8317"/>
        <v/>
      </c>
      <c r="FH374" s="7" t="str">
        <f t="shared" si="8317"/>
        <v/>
      </c>
      <c r="FI374" s="7" t="str">
        <f t="shared" si="8317"/>
        <v/>
      </c>
      <c r="FJ374" s="7" t="str">
        <f t="shared" si="8317"/>
        <v/>
      </c>
      <c r="FK374" s="7" t="str">
        <f t="shared" si="8317"/>
        <v/>
      </c>
      <c r="FL374" s="7" t="str">
        <f t="shared" si="8317"/>
        <v/>
      </c>
      <c r="FM374" s="7" t="str">
        <f t="shared" si="8317"/>
        <v/>
      </c>
      <c r="FN374" s="7" t="str">
        <f t="shared" si="8317"/>
        <v/>
      </c>
      <c r="FO374" s="7" t="str">
        <f t="shared" si="8317"/>
        <v/>
      </c>
      <c r="FP374" s="7" t="str">
        <f t="shared" si="8317"/>
        <v/>
      </c>
      <c r="FQ374" s="7" t="str">
        <f t="shared" si="8317"/>
        <v/>
      </c>
      <c r="FR374" s="7" t="str">
        <f t="shared" si="8317"/>
        <v/>
      </c>
      <c r="FS374" s="7" t="str">
        <f t="shared" si="8317"/>
        <v/>
      </c>
      <c r="FT374" s="7" t="str">
        <f t="shared" si="8317"/>
        <v/>
      </c>
      <c r="FU374" s="7" t="str">
        <f t="shared" si="8317"/>
        <v/>
      </c>
      <c r="FV374" s="7" t="str">
        <f t="shared" si="8317"/>
        <v/>
      </c>
      <c r="FW374" s="7" t="str">
        <f t="shared" si="8317"/>
        <v/>
      </c>
      <c r="FX374" s="7" t="str">
        <f t="shared" si="8317"/>
        <v/>
      </c>
      <c r="FY374" s="7" t="str">
        <f t="shared" si="8317"/>
        <v/>
      </c>
      <c r="FZ374" s="7" t="str">
        <f t="shared" si="8317"/>
        <v/>
      </c>
      <c r="GA374" s="7" t="str">
        <f t="shared" si="8317"/>
        <v/>
      </c>
      <c r="GB374" s="7" t="str">
        <f t="shared" si="8317"/>
        <v/>
      </c>
      <c r="GC374" s="7" t="str">
        <f t="shared" si="8317"/>
        <v/>
      </c>
      <c r="GD374" s="7" t="str">
        <f t="shared" si="8317"/>
        <v/>
      </c>
      <c r="GE374" s="7" t="str">
        <f t="shared" si="8317"/>
        <v/>
      </c>
      <c r="GF374" s="7" t="str">
        <f t="shared" si="8317"/>
        <v/>
      </c>
      <c r="GG374" s="7" t="str">
        <f t="shared" si="8317"/>
        <v/>
      </c>
      <c r="GH374" s="7" t="str">
        <f t="shared" si="8317"/>
        <v/>
      </c>
      <c r="GI374" s="7" t="str">
        <f t="shared" si="8317"/>
        <v/>
      </c>
      <c r="GJ374" s="7" t="str">
        <f t="shared" si="8317"/>
        <v/>
      </c>
      <c r="GK374" s="7" t="str">
        <f t="shared" si="8317"/>
        <v/>
      </c>
      <c r="GL374" s="7" t="str">
        <f t="shared" si="8317"/>
        <v/>
      </c>
      <c r="GM374" s="7" t="str">
        <f t="shared" si="8317"/>
        <v/>
      </c>
      <c r="GN374" s="7" t="str">
        <f t="shared" si="8317"/>
        <v/>
      </c>
      <c r="GO374" s="7" t="str">
        <f t="shared" si="8317"/>
        <v/>
      </c>
      <c r="GP374" s="7" t="str">
        <f t="shared" si="8317"/>
        <v/>
      </c>
      <c r="GQ374" s="7" t="str">
        <f t="shared" si="8317"/>
        <v/>
      </c>
      <c r="GR374" s="7" t="str">
        <f t="shared" si="8317"/>
        <v/>
      </c>
      <c r="GS374" s="7" t="str">
        <f t="shared" si="8317"/>
        <v/>
      </c>
      <c r="GT374" s="7" t="str">
        <f t="shared" si="8317"/>
        <v/>
      </c>
      <c r="GU374" s="7" t="str">
        <f t="shared" si="8317"/>
        <v/>
      </c>
      <c r="GV374" s="7" t="str">
        <f t="shared" si="8317"/>
        <v/>
      </c>
      <c r="GW374" s="7" t="str">
        <f t="shared" si="8317"/>
        <v/>
      </c>
      <c r="GX374" s="7" t="str">
        <f t="shared" si="8317"/>
        <v/>
      </c>
      <c r="GY374" s="7" t="str">
        <f t="shared" si="8317"/>
        <v/>
      </c>
      <c r="GZ374" s="7" t="str">
        <f t="shared" si="8317"/>
        <v/>
      </c>
      <c r="HA374" s="7" t="str">
        <f t="shared" si="8317"/>
        <v/>
      </c>
      <c r="HB374" s="7" t="str">
        <f t="shared" si="8317"/>
        <v/>
      </c>
      <c r="HC374" s="7" t="str">
        <f t="shared" si="8317"/>
        <v/>
      </c>
      <c r="HD374" s="7" t="str">
        <f t="shared" si="8317"/>
        <v/>
      </c>
      <c r="HE374" s="7" t="str">
        <f t="shared" si="8317"/>
        <v/>
      </c>
      <c r="HF374" s="7" t="str">
        <f t="shared" si="8317"/>
        <v/>
      </c>
      <c r="HG374" s="7" t="str">
        <f t="shared" si="8317"/>
        <v/>
      </c>
      <c r="HH374" s="7" t="str">
        <f t="shared" si="8317"/>
        <v/>
      </c>
      <c r="HI374" s="7" t="str">
        <f t="shared" si="8317"/>
        <v/>
      </c>
      <c r="HJ374" s="7" t="str">
        <f t="shared" si="8317"/>
        <v/>
      </c>
      <c r="HK374" s="7" t="str">
        <f t="shared" si="8317"/>
        <v/>
      </c>
      <c r="HL374" s="7" t="str">
        <f t="shared" si="8317"/>
        <v/>
      </c>
      <c r="HM374" s="7" t="str">
        <f t="shared" si="8317"/>
        <v/>
      </c>
      <c r="HN374" s="7" t="str">
        <f t="shared" si="8317"/>
        <v/>
      </c>
      <c r="HO374" s="7" t="str">
        <f t="shared" ref="HO374:ID374" si="8318">IF(HO372="","",IF(LEFT(HO371,1)="F",0,IF(HO371="","",IF(HO375="Day",VLOOKUP(HO371,$A$449:$E$614,5,FALSE),IF(HO375="Night",VLOOKUP(HO371,$A$449:$E$614,4,FALSE),"")))))</f>
        <v/>
      </c>
      <c r="HP374" s="7" t="str">
        <f t="shared" si="8318"/>
        <v/>
      </c>
      <c r="HQ374" s="7" t="str">
        <f t="shared" si="8318"/>
        <v/>
      </c>
      <c r="HR374" s="7" t="str">
        <f t="shared" si="8318"/>
        <v/>
      </c>
      <c r="HS374" s="7" t="str">
        <f t="shared" si="8318"/>
        <v/>
      </c>
      <c r="HT374" s="7" t="str">
        <f t="shared" si="8318"/>
        <v/>
      </c>
      <c r="HU374" s="7" t="str">
        <f t="shared" si="8318"/>
        <v/>
      </c>
      <c r="HV374" s="7" t="str">
        <f t="shared" si="8318"/>
        <v/>
      </c>
      <c r="HW374" s="7" t="str">
        <f t="shared" si="8318"/>
        <v/>
      </c>
      <c r="HX374" s="7" t="str">
        <f t="shared" si="8318"/>
        <v/>
      </c>
      <c r="HY374" s="7" t="str">
        <f t="shared" si="8318"/>
        <v/>
      </c>
      <c r="HZ374" s="7" t="str">
        <f t="shared" si="8318"/>
        <v/>
      </c>
      <c r="IA374" s="7" t="str">
        <f t="shared" si="8318"/>
        <v/>
      </c>
      <c r="IB374" s="7" t="str">
        <f t="shared" si="8318"/>
        <v/>
      </c>
      <c r="IC374" s="7" t="str">
        <f t="shared" si="8318"/>
        <v/>
      </c>
      <c r="ID374" s="7" t="str">
        <f t="shared" si="8318"/>
        <v/>
      </c>
    </row>
    <row r="375" spans="1:238" hidden="1" x14ac:dyDescent="0.3">
      <c r="A375" s="31" t="s">
        <v>784</v>
      </c>
      <c r="B375" s="31" t="str">
        <f>VLOOKUP($A375,POINTS!$O$3:$W$168,B$232,FALSE)</f>
        <v>St. Mary's Grotto</v>
      </c>
      <c r="C375" s="31" t="str">
        <f>VLOOKUP($A375,POINTS!$O$3:$W$168,C$232,FALSE)</f>
        <v>Windthorst</v>
      </c>
      <c r="D375" s="32">
        <f>VLOOKUP($A375,POINTS!$O$3:$W$168,D$232,FALSE)</f>
        <v>33.575600000000001</v>
      </c>
      <c r="E375" s="32">
        <f>VLOOKUP($A375,POINTS!$O$3:$W$168,E$232,FALSE)</f>
        <v>-98.439138</v>
      </c>
      <c r="F375" s="31">
        <f>VLOOKUP($A375,POINTS!$O$3:$W$168,F$232,FALSE)</f>
        <v>0</v>
      </c>
      <c r="G375" s="31">
        <f>VLOOKUP($A375,POINTS!$O$3:$W$168,G$232,FALSE)</f>
        <v>238</v>
      </c>
      <c r="H375" s="31">
        <f>VLOOKUP($A375,POINTS!$O$3:$W$168,H$232,FALSE)</f>
        <v>0</v>
      </c>
      <c r="I375" s="7">
        <f>ROUNDUP(VLOOKUP(A375,POINTS!$A$3:$J$168,10,FALSE)/2,0)</f>
        <v>119</v>
      </c>
      <c r="Z375" s="29"/>
      <c r="AA375" s="29"/>
      <c r="AB375" s="7">
        <f>IF(BR1484*0.1&gt;=0.5,0.5,1-(BR1484*0.1))</f>
        <v>1</v>
      </c>
      <c r="AC375" s="7" t="s">
        <v>1036</v>
      </c>
      <c r="AE375" s="7" t="str">
        <f t="shared" ref="AE375:CP375" si="8319">IF(LEFT(AE371,6)="Duplic","",IF(AE371="","",VLOOKUP(AE371,$AD$26:$AI$191,6,FALSE)))</f>
        <v/>
      </c>
      <c r="AF375" s="7" t="str">
        <f t="shared" si="8319"/>
        <v/>
      </c>
      <c r="AG375" s="7" t="str">
        <f t="shared" si="8319"/>
        <v/>
      </c>
      <c r="AH375" s="7" t="str">
        <f t="shared" si="8319"/>
        <v/>
      </c>
      <c r="AI375" s="7" t="str">
        <f t="shared" si="8319"/>
        <v/>
      </c>
      <c r="AJ375" s="7" t="str">
        <f t="shared" si="8319"/>
        <v/>
      </c>
      <c r="AK375" s="7" t="str">
        <f t="shared" si="8319"/>
        <v/>
      </c>
      <c r="AL375" s="7" t="str">
        <f t="shared" si="8319"/>
        <v/>
      </c>
      <c r="AM375" s="7" t="str">
        <f t="shared" si="8319"/>
        <v/>
      </c>
      <c r="AN375" s="7" t="str">
        <f t="shared" si="8319"/>
        <v/>
      </c>
      <c r="AO375" s="7" t="str">
        <f t="shared" si="8319"/>
        <v/>
      </c>
      <c r="AP375" s="7" t="str">
        <f t="shared" si="8319"/>
        <v/>
      </c>
      <c r="AQ375" s="7" t="str">
        <f t="shared" si="8319"/>
        <v/>
      </c>
      <c r="AR375" s="7" t="str">
        <f t="shared" si="8319"/>
        <v/>
      </c>
      <c r="AS375" s="7" t="str">
        <f t="shared" si="8319"/>
        <v/>
      </c>
      <c r="AT375" s="7" t="str">
        <f t="shared" si="8319"/>
        <v/>
      </c>
      <c r="AU375" s="7" t="str">
        <f t="shared" si="8319"/>
        <v/>
      </c>
      <c r="AV375" s="7" t="str">
        <f t="shared" si="8319"/>
        <v/>
      </c>
      <c r="AW375" s="7" t="str">
        <f t="shared" si="8319"/>
        <v/>
      </c>
      <c r="AX375" s="7" t="str">
        <f t="shared" si="8319"/>
        <v/>
      </c>
      <c r="AY375" s="7" t="str">
        <f t="shared" si="8319"/>
        <v/>
      </c>
      <c r="AZ375" s="7" t="str">
        <f t="shared" si="8319"/>
        <v/>
      </c>
      <c r="BA375" s="7" t="str">
        <f t="shared" si="8319"/>
        <v/>
      </c>
      <c r="BB375" s="7" t="str">
        <f t="shared" si="8319"/>
        <v/>
      </c>
      <c r="BC375" s="7" t="str">
        <f t="shared" si="8319"/>
        <v/>
      </c>
      <c r="BD375" s="7" t="str">
        <f t="shared" si="8319"/>
        <v/>
      </c>
      <c r="BE375" s="7" t="str">
        <f t="shared" si="8319"/>
        <v/>
      </c>
      <c r="BF375" s="7" t="str">
        <f t="shared" si="8319"/>
        <v/>
      </c>
      <c r="BG375" s="7" t="str">
        <f t="shared" si="8319"/>
        <v/>
      </c>
      <c r="BH375" s="7" t="str">
        <f t="shared" si="8319"/>
        <v/>
      </c>
      <c r="BI375" s="7" t="str">
        <f t="shared" si="8319"/>
        <v/>
      </c>
      <c r="BJ375" s="7" t="str">
        <f t="shared" si="8319"/>
        <v/>
      </c>
      <c r="BK375" s="7" t="str">
        <f t="shared" si="8319"/>
        <v/>
      </c>
      <c r="BL375" s="7" t="str">
        <f t="shared" si="8319"/>
        <v/>
      </c>
      <c r="BM375" s="7" t="str">
        <f t="shared" si="8319"/>
        <v/>
      </c>
      <c r="BN375" s="7" t="str">
        <f t="shared" si="8319"/>
        <v/>
      </c>
      <c r="BO375" s="7" t="str">
        <f t="shared" si="8319"/>
        <v/>
      </c>
      <c r="BP375" s="7" t="str">
        <f t="shared" si="8319"/>
        <v/>
      </c>
      <c r="BQ375" s="7" t="str">
        <f t="shared" si="8319"/>
        <v/>
      </c>
      <c r="BR375" s="7" t="str">
        <f t="shared" si="8319"/>
        <v/>
      </c>
      <c r="BS375" s="7" t="str">
        <f t="shared" si="8319"/>
        <v/>
      </c>
      <c r="BT375" s="7" t="str">
        <f t="shared" si="8319"/>
        <v/>
      </c>
      <c r="BU375" s="7" t="str">
        <f t="shared" si="8319"/>
        <v/>
      </c>
      <c r="BV375" s="7" t="str">
        <f t="shared" si="8319"/>
        <v/>
      </c>
      <c r="BW375" s="7" t="str">
        <f t="shared" si="8319"/>
        <v/>
      </c>
      <c r="BX375" s="7" t="str">
        <f t="shared" si="8319"/>
        <v/>
      </c>
      <c r="BY375" s="7" t="str">
        <f t="shared" si="8319"/>
        <v/>
      </c>
      <c r="BZ375" s="7" t="str">
        <f t="shared" si="8319"/>
        <v/>
      </c>
      <c r="CA375" s="7" t="str">
        <f t="shared" si="8319"/>
        <v/>
      </c>
      <c r="CB375" s="7" t="str">
        <f t="shared" si="8319"/>
        <v/>
      </c>
      <c r="CC375" s="7" t="str">
        <f t="shared" si="8319"/>
        <v/>
      </c>
      <c r="CD375" s="7" t="str">
        <f t="shared" si="8319"/>
        <v/>
      </c>
      <c r="CE375" s="7" t="str">
        <f t="shared" si="8319"/>
        <v/>
      </c>
      <c r="CF375" s="7" t="str">
        <f t="shared" si="8319"/>
        <v/>
      </c>
      <c r="CG375" s="7" t="str">
        <f t="shared" si="8319"/>
        <v/>
      </c>
      <c r="CH375" s="7" t="str">
        <f t="shared" si="8319"/>
        <v/>
      </c>
      <c r="CI375" s="7" t="str">
        <f t="shared" si="8319"/>
        <v/>
      </c>
      <c r="CJ375" s="7" t="str">
        <f t="shared" si="8319"/>
        <v/>
      </c>
      <c r="CK375" s="7" t="str">
        <f t="shared" si="8319"/>
        <v/>
      </c>
      <c r="CL375" s="7" t="str">
        <f t="shared" si="8319"/>
        <v/>
      </c>
      <c r="CM375" s="7" t="str">
        <f t="shared" si="8319"/>
        <v/>
      </c>
      <c r="CN375" s="7" t="str">
        <f t="shared" si="8319"/>
        <v/>
      </c>
      <c r="CO375" s="7" t="str">
        <f t="shared" si="8319"/>
        <v/>
      </c>
      <c r="CP375" s="7" t="str">
        <f t="shared" si="8319"/>
        <v/>
      </c>
      <c r="CQ375" s="7" t="str">
        <f t="shared" ref="CQ375:FB375" si="8320">IF(LEFT(CQ371,6)="Duplic","",IF(CQ371="","",VLOOKUP(CQ371,$AD$26:$AI$191,6,FALSE)))</f>
        <v/>
      </c>
      <c r="CR375" s="7" t="str">
        <f t="shared" si="8320"/>
        <v/>
      </c>
      <c r="CS375" s="7" t="str">
        <f t="shared" si="8320"/>
        <v/>
      </c>
      <c r="CT375" s="7" t="str">
        <f t="shared" si="8320"/>
        <v/>
      </c>
      <c r="CU375" s="7" t="str">
        <f t="shared" si="8320"/>
        <v/>
      </c>
      <c r="CV375" s="7" t="str">
        <f t="shared" si="8320"/>
        <v/>
      </c>
      <c r="CW375" s="7" t="str">
        <f t="shared" si="8320"/>
        <v/>
      </c>
      <c r="CX375" s="7" t="str">
        <f t="shared" si="8320"/>
        <v/>
      </c>
      <c r="CY375" s="7" t="str">
        <f t="shared" si="8320"/>
        <v/>
      </c>
      <c r="CZ375" s="7" t="str">
        <f t="shared" si="8320"/>
        <v/>
      </c>
      <c r="DA375" s="7" t="str">
        <f t="shared" si="8320"/>
        <v/>
      </c>
      <c r="DB375" s="7" t="str">
        <f t="shared" si="8320"/>
        <v/>
      </c>
      <c r="DC375" s="7" t="str">
        <f t="shared" si="8320"/>
        <v/>
      </c>
      <c r="DD375" s="7" t="str">
        <f t="shared" si="8320"/>
        <v/>
      </c>
      <c r="DE375" s="7" t="str">
        <f t="shared" si="8320"/>
        <v/>
      </c>
      <c r="DF375" s="7" t="str">
        <f t="shared" si="8320"/>
        <v/>
      </c>
      <c r="DG375" s="7" t="str">
        <f t="shared" si="8320"/>
        <v/>
      </c>
      <c r="DH375" s="7" t="str">
        <f t="shared" si="8320"/>
        <v/>
      </c>
      <c r="DI375" s="7" t="str">
        <f t="shared" si="8320"/>
        <v/>
      </c>
      <c r="DJ375" s="7" t="str">
        <f t="shared" si="8320"/>
        <v/>
      </c>
      <c r="DK375" s="7" t="str">
        <f t="shared" si="8320"/>
        <v/>
      </c>
      <c r="DL375" s="7" t="str">
        <f t="shared" si="8320"/>
        <v/>
      </c>
      <c r="DM375" s="7" t="str">
        <f t="shared" si="8320"/>
        <v/>
      </c>
      <c r="DN375" s="7" t="str">
        <f t="shared" si="8320"/>
        <v/>
      </c>
      <c r="DO375" s="7" t="str">
        <f t="shared" si="8320"/>
        <v/>
      </c>
      <c r="DP375" s="7" t="str">
        <f t="shared" si="8320"/>
        <v/>
      </c>
      <c r="DQ375" s="7" t="str">
        <f t="shared" si="8320"/>
        <v/>
      </c>
      <c r="DR375" s="7" t="str">
        <f t="shared" si="8320"/>
        <v/>
      </c>
      <c r="DS375" s="7" t="str">
        <f t="shared" si="8320"/>
        <v/>
      </c>
      <c r="DT375" s="7" t="str">
        <f t="shared" si="8320"/>
        <v/>
      </c>
      <c r="DU375" s="7" t="str">
        <f t="shared" si="8320"/>
        <v/>
      </c>
      <c r="DV375" s="7" t="str">
        <f t="shared" si="8320"/>
        <v/>
      </c>
      <c r="DW375" s="7" t="str">
        <f t="shared" si="8320"/>
        <v/>
      </c>
      <c r="DX375" s="7" t="str">
        <f t="shared" si="8320"/>
        <v/>
      </c>
      <c r="DY375" s="7" t="str">
        <f t="shared" si="8320"/>
        <v/>
      </c>
      <c r="DZ375" s="7" t="str">
        <f t="shared" si="8320"/>
        <v/>
      </c>
      <c r="EA375" s="7" t="str">
        <f t="shared" si="8320"/>
        <v/>
      </c>
      <c r="EB375" s="7" t="str">
        <f t="shared" si="8320"/>
        <v/>
      </c>
      <c r="EC375" s="7" t="str">
        <f t="shared" si="8320"/>
        <v/>
      </c>
      <c r="ED375" s="7" t="str">
        <f t="shared" si="8320"/>
        <v/>
      </c>
      <c r="EE375" s="7" t="str">
        <f t="shared" si="8320"/>
        <v/>
      </c>
      <c r="EF375" s="7" t="str">
        <f t="shared" si="8320"/>
        <v/>
      </c>
      <c r="EG375" s="7" t="str">
        <f t="shared" si="8320"/>
        <v/>
      </c>
      <c r="EH375" s="7" t="str">
        <f t="shared" si="8320"/>
        <v/>
      </c>
      <c r="EI375" s="7" t="str">
        <f t="shared" si="8320"/>
        <v/>
      </c>
      <c r="EJ375" s="7" t="str">
        <f t="shared" si="8320"/>
        <v/>
      </c>
      <c r="EK375" s="7" t="str">
        <f t="shared" si="8320"/>
        <v/>
      </c>
      <c r="EL375" s="7" t="str">
        <f t="shared" si="8320"/>
        <v/>
      </c>
      <c r="EM375" s="7" t="str">
        <f t="shared" si="8320"/>
        <v/>
      </c>
      <c r="EN375" s="7" t="str">
        <f t="shared" si="8320"/>
        <v/>
      </c>
      <c r="EO375" s="7" t="str">
        <f t="shared" si="8320"/>
        <v/>
      </c>
      <c r="EP375" s="7" t="str">
        <f t="shared" si="8320"/>
        <v/>
      </c>
      <c r="EQ375" s="7" t="str">
        <f t="shared" si="8320"/>
        <v/>
      </c>
      <c r="ER375" s="7" t="str">
        <f t="shared" si="8320"/>
        <v/>
      </c>
      <c r="ES375" s="7" t="str">
        <f t="shared" si="8320"/>
        <v/>
      </c>
      <c r="ET375" s="7" t="str">
        <f t="shared" si="8320"/>
        <v/>
      </c>
      <c r="EU375" s="7" t="str">
        <f t="shared" si="8320"/>
        <v/>
      </c>
      <c r="EV375" s="7" t="str">
        <f t="shared" si="8320"/>
        <v/>
      </c>
      <c r="EW375" s="7" t="str">
        <f t="shared" si="8320"/>
        <v/>
      </c>
      <c r="EX375" s="7" t="str">
        <f t="shared" si="8320"/>
        <v/>
      </c>
      <c r="EY375" s="7" t="str">
        <f t="shared" si="8320"/>
        <v/>
      </c>
      <c r="EZ375" s="7" t="str">
        <f t="shared" si="8320"/>
        <v/>
      </c>
      <c r="FA375" s="7" t="str">
        <f t="shared" si="8320"/>
        <v/>
      </c>
      <c r="FB375" s="7" t="str">
        <f t="shared" si="8320"/>
        <v/>
      </c>
      <c r="FC375" s="7" t="str">
        <f t="shared" ref="FC375:HN375" si="8321">IF(LEFT(FC371,6)="Duplic","",IF(FC371="","",VLOOKUP(FC371,$AD$26:$AI$191,6,FALSE)))</f>
        <v/>
      </c>
      <c r="FD375" s="7" t="str">
        <f t="shared" si="8321"/>
        <v/>
      </c>
      <c r="FE375" s="7" t="str">
        <f t="shared" si="8321"/>
        <v/>
      </c>
      <c r="FF375" s="7" t="str">
        <f t="shared" si="8321"/>
        <v/>
      </c>
      <c r="FG375" s="7" t="str">
        <f t="shared" si="8321"/>
        <v/>
      </c>
      <c r="FH375" s="7" t="str">
        <f t="shared" si="8321"/>
        <v/>
      </c>
      <c r="FI375" s="7" t="str">
        <f t="shared" si="8321"/>
        <v/>
      </c>
      <c r="FJ375" s="7" t="str">
        <f t="shared" si="8321"/>
        <v/>
      </c>
      <c r="FK375" s="7" t="str">
        <f t="shared" si="8321"/>
        <v/>
      </c>
      <c r="FL375" s="7" t="str">
        <f t="shared" si="8321"/>
        <v/>
      </c>
      <c r="FM375" s="7" t="str">
        <f t="shared" si="8321"/>
        <v/>
      </c>
      <c r="FN375" s="7" t="str">
        <f t="shared" si="8321"/>
        <v/>
      </c>
      <c r="FO375" s="7" t="str">
        <f t="shared" si="8321"/>
        <v/>
      </c>
      <c r="FP375" s="7" t="str">
        <f t="shared" si="8321"/>
        <v/>
      </c>
      <c r="FQ375" s="7" t="str">
        <f t="shared" si="8321"/>
        <v/>
      </c>
      <c r="FR375" s="7" t="str">
        <f t="shared" si="8321"/>
        <v/>
      </c>
      <c r="FS375" s="7" t="str">
        <f t="shared" si="8321"/>
        <v/>
      </c>
      <c r="FT375" s="7" t="str">
        <f t="shared" si="8321"/>
        <v/>
      </c>
      <c r="FU375" s="7" t="str">
        <f t="shared" si="8321"/>
        <v/>
      </c>
      <c r="FV375" s="7" t="str">
        <f t="shared" si="8321"/>
        <v/>
      </c>
      <c r="FW375" s="7" t="str">
        <f t="shared" si="8321"/>
        <v/>
      </c>
      <c r="FX375" s="7" t="str">
        <f t="shared" si="8321"/>
        <v/>
      </c>
      <c r="FY375" s="7" t="str">
        <f t="shared" si="8321"/>
        <v/>
      </c>
      <c r="FZ375" s="7" t="str">
        <f t="shared" si="8321"/>
        <v/>
      </c>
      <c r="GA375" s="7" t="str">
        <f t="shared" si="8321"/>
        <v/>
      </c>
      <c r="GB375" s="7" t="str">
        <f t="shared" si="8321"/>
        <v/>
      </c>
      <c r="GC375" s="7" t="str">
        <f t="shared" si="8321"/>
        <v/>
      </c>
      <c r="GD375" s="7" t="str">
        <f t="shared" si="8321"/>
        <v/>
      </c>
      <c r="GE375" s="7" t="str">
        <f t="shared" si="8321"/>
        <v/>
      </c>
      <c r="GF375" s="7" t="str">
        <f t="shared" si="8321"/>
        <v/>
      </c>
      <c r="GG375" s="7" t="str">
        <f t="shared" si="8321"/>
        <v/>
      </c>
      <c r="GH375" s="7" t="str">
        <f t="shared" si="8321"/>
        <v/>
      </c>
      <c r="GI375" s="7" t="str">
        <f t="shared" si="8321"/>
        <v/>
      </c>
      <c r="GJ375" s="7" t="str">
        <f t="shared" si="8321"/>
        <v/>
      </c>
      <c r="GK375" s="7" t="str">
        <f t="shared" si="8321"/>
        <v/>
      </c>
      <c r="GL375" s="7" t="str">
        <f t="shared" si="8321"/>
        <v/>
      </c>
      <c r="GM375" s="7" t="str">
        <f t="shared" si="8321"/>
        <v/>
      </c>
      <c r="GN375" s="7" t="str">
        <f t="shared" si="8321"/>
        <v/>
      </c>
      <c r="GO375" s="7" t="str">
        <f t="shared" si="8321"/>
        <v/>
      </c>
      <c r="GP375" s="7" t="str">
        <f t="shared" si="8321"/>
        <v/>
      </c>
      <c r="GQ375" s="7" t="str">
        <f t="shared" si="8321"/>
        <v/>
      </c>
      <c r="GR375" s="7" t="str">
        <f t="shared" si="8321"/>
        <v/>
      </c>
      <c r="GS375" s="7" t="str">
        <f t="shared" si="8321"/>
        <v/>
      </c>
      <c r="GT375" s="7" t="str">
        <f t="shared" si="8321"/>
        <v/>
      </c>
      <c r="GU375" s="7" t="str">
        <f t="shared" si="8321"/>
        <v/>
      </c>
      <c r="GV375" s="7" t="str">
        <f t="shared" si="8321"/>
        <v/>
      </c>
      <c r="GW375" s="7" t="str">
        <f t="shared" si="8321"/>
        <v/>
      </c>
      <c r="GX375" s="7" t="str">
        <f t="shared" si="8321"/>
        <v/>
      </c>
      <c r="GY375" s="7" t="str">
        <f t="shared" si="8321"/>
        <v/>
      </c>
      <c r="GZ375" s="7" t="str">
        <f t="shared" si="8321"/>
        <v/>
      </c>
      <c r="HA375" s="7" t="str">
        <f t="shared" si="8321"/>
        <v/>
      </c>
      <c r="HB375" s="7" t="str">
        <f t="shared" si="8321"/>
        <v/>
      </c>
      <c r="HC375" s="7" t="str">
        <f t="shared" si="8321"/>
        <v/>
      </c>
      <c r="HD375" s="7" t="str">
        <f t="shared" si="8321"/>
        <v/>
      </c>
      <c r="HE375" s="7" t="str">
        <f t="shared" si="8321"/>
        <v/>
      </c>
      <c r="HF375" s="7" t="str">
        <f t="shared" si="8321"/>
        <v/>
      </c>
      <c r="HG375" s="7" t="str">
        <f t="shared" si="8321"/>
        <v/>
      </c>
      <c r="HH375" s="7" t="str">
        <f t="shared" si="8321"/>
        <v/>
      </c>
      <c r="HI375" s="7" t="str">
        <f t="shared" si="8321"/>
        <v/>
      </c>
      <c r="HJ375" s="7" t="str">
        <f t="shared" si="8321"/>
        <v/>
      </c>
      <c r="HK375" s="7" t="str">
        <f t="shared" si="8321"/>
        <v/>
      </c>
      <c r="HL375" s="7" t="str">
        <f t="shared" si="8321"/>
        <v/>
      </c>
      <c r="HM375" s="7" t="str">
        <f t="shared" si="8321"/>
        <v/>
      </c>
      <c r="HN375" s="7" t="str">
        <f t="shared" si="8321"/>
        <v/>
      </c>
      <c r="HO375" s="7" t="str">
        <f t="shared" ref="HO375:ID375" si="8322">IF(LEFT(HO371,6)="Duplic","",IF(HO371="","",VLOOKUP(HO371,$AD$26:$AI$191,6,FALSE)))</f>
        <v/>
      </c>
      <c r="HP375" s="7" t="str">
        <f t="shared" si="8322"/>
        <v/>
      </c>
      <c r="HQ375" s="7" t="str">
        <f t="shared" si="8322"/>
        <v/>
      </c>
      <c r="HR375" s="7" t="str">
        <f t="shared" si="8322"/>
        <v/>
      </c>
      <c r="HS375" s="7" t="str">
        <f t="shared" si="8322"/>
        <v/>
      </c>
      <c r="HT375" s="7" t="str">
        <f t="shared" si="8322"/>
        <v/>
      </c>
      <c r="HU375" s="7" t="str">
        <f t="shared" si="8322"/>
        <v/>
      </c>
      <c r="HV375" s="7" t="str">
        <f t="shared" si="8322"/>
        <v/>
      </c>
      <c r="HW375" s="7" t="str">
        <f t="shared" si="8322"/>
        <v/>
      </c>
      <c r="HX375" s="7" t="str">
        <f t="shared" si="8322"/>
        <v/>
      </c>
      <c r="HY375" s="7" t="str">
        <f t="shared" si="8322"/>
        <v/>
      </c>
      <c r="HZ375" s="7" t="str">
        <f t="shared" si="8322"/>
        <v/>
      </c>
      <c r="IA375" s="7" t="str">
        <f t="shared" si="8322"/>
        <v/>
      </c>
      <c r="IB375" s="7" t="str">
        <f t="shared" si="8322"/>
        <v/>
      </c>
      <c r="IC375" s="7" t="str">
        <f t="shared" si="8322"/>
        <v/>
      </c>
      <c r="ID375" s="7" t="str">
        <f t="shared" si="8322"/>
        <v/>
      </c>
    </row>
    <row r="376" spans="1:238" hidden="1" x14ac:dyDescent="0.3">
      <c r="A376" s="31" t="s">
        <v>785</v>
      </c>
      <c r="B376" s="31" t="str">
        <f>VLOOKUP($A376,POINTS!$O$3:$W$168,B$232,FALSE)</f>
        <v>St. Joseph Catholic Mission</v>
      </c>
      <c r="C376" s="31" t="str">
        <f>VLOOKUP($A376,POINTS!$O$3:$W$168,C$232,FALSE)</f>
        <v>Stoneham</v>
      </c>
      <c r="D376" s="32">
        <f>VLOOKUP($A376,POINTS!$O$3:$W$168,D$232,FALSE)</f>
        <v>30.334765999999998</v>
      </c>
      <c r="E376" s="32">
        <f>VLOOKUP($A376,POINTS!$O$3:$W$168,E$232,FALSE)</f>
        <v>-95.909345000000002</v>
      </c>
      <c r="F376" s="31">
        <f>VLOOKUP($A376,POINTS!$O$3:$W$168,F$232,FALSE)</f>
        <v>0</v>
      </c>
      <c r="G376" s="31">
        <f>VLOOKUP($A376,POINTS!$O$3:$W$168,G$232,FALSE)</f>
        <v>235</v>
      </c>
      <c r="H376" s="31">
        <f>VLOOKUP($A376,POINTS!$O$3:$W$168,H$232,FALSE)</f>
        <v>0</v>
      </c>
      <c r="I376" s="7">
        <f>ROUNDUP(VLOOKUP(A376,POINTS!$A$3:$J$168,10,FALSE)/2,0)</f>
        <v>17</v>
      </c>
      <c r="Z376" s="29"/>
      <c r="AA376" s="29" t="s">
        <v>802</v>
      </c>
      <c r="AE376" s="7" t="str">
        <f t="shared" ref="AE376:CP376" si="8323">IF(COUNTIF($A$449:$A$614,AE371)&gt;0,IF(LEN($AB369)-LEN(SUBSTITUTE($AB369,LEFT(AE371,1),""))&gt;=1,IF(AE375="Night",0.1,""),""),"")</f>
        <v/>
      </c>
      <c r="AF376" s="7" t="str">
        <f t="shared" si="8323"/>
        <v/>
      </c>
      <c r="AG376" s="7" t="str">
        <f t="shared" si="8323"/>
        <v/>
      </c>
      <c r="AH376" s="7" t="str">
        <f t="shared" si="8323"/>
        <v/>
      </c>
      <c r="AI376" s="7" t="str">
        <f t="shared" si="8323"/>
        <v/>
      </c>
      <c r="AJ376" s="7" t="str">
        <f t="shared" si="8323"/>
        <v/>
      </c>
      <c r="AK376" s="7" t="str">
        <f t="shared" si="8323"/>
        <v/>
      </c>
      <c r="AL376" s="7" t="str">
        <f t="shared" si="8323"/>
        <v/>
      </c>
      <c r="AM376" s="7" t="str">
        <f t="shared" si="8323"/>
        <v/>
      </c>
      <c r="AN376" s="7" t="str">
        <f t="shared" si="8323"/>
        <v/>
      </c>
      <c r="AO376" s="7" t="str">
        <f t="shared" si="8323"/>
        <v/>
      </c>
      <c r="AP376" s="7" t="str">
        <f t="shared" si="8323"/>
        <v/>
      </c>
      <c r="AQ376" s="7" t="str">
        <f t="shared" si="8323"/>
        <v/>
      </c>
      <c r="AR376" s="7" t="str">
        <f t="shared" si="8323"/>
        <v/>
      </c>
      <c r="AS376" s="7" t="str">
        <f t="shared" si="8323"/>
        <v/>
      </c>
      <c r="AT376" s="7" t="str">
        <f t="shared" si="8323"/>
        <v/>
      </c>
      <c r="AU376" s="7" t="str">
        <f t="shared" si="8323"/>
        <v/>
      </c>
      <c r="AV376" s="7" t="str">
        <f t="shared" si="8323"/>
        <v/>
      </c>
      <c r="AW376" s="7" t="str">
        <f t="shared" si="8323"/>
        <v/>
      </c>
      <c r="AX376" s="7" t="str">
        <f t="shared" si="8323"/>
        <v/>
      </c>
      <c r="AY376" s="7" t="str">
        <f t="shared" si="8323"/>
        <v/>
      </c>
      <c r="AZ376" s="7" t="str">
        <f t="shared" si="8323"/>
        <v/>
      </c>
      <c r="BA376" s="7" t="str">
        <f t="shared" si="8323"/>
        <v/>
      </c>
      <c r="BB376" s="7" t="str">
        <f t="shared" si="8323"/>
        <v/>
      </c>
      <c r="BC376" s="7" t="str">
        <f t="shared" si="8323"/>
        <v/>
      </c>
      <c r="BD376" s="7" t="str">
        <f t="shared" si="8323"/>
        <v/>
      </c>
      <c r="BE376" s="7" t="str">
        <f t="shared" si="8323"/>
        <v/>
      </c>
      <c r="BF376" s="7" t="str">
        <f t="shared" si="8323"/>
        <v/>
      </c>
      <c r="BG376" s="7" t="str">
        <f t="shared" si="8323"/>
        <v/>
      </c>
      <c r="BH376" s="7" t="str">
        <f t="shared" si="8323"/>
        <v/>
      </c>
      <c r="BI376" s="7" t="str">
        <f t="shared" si="8323"/>
        <v/>
      </c>
      <c r="BJ376" s="7" t="str">
        <f t="shared" si="8323"/>
        <v/>
      </c>
      <c r="BK376" s="7" t="str">
        <f t="shared" si="8323"/>
        <v/>
      </c>
      <c r="BL376" s="7" t="str">
        <f t="shared" si="8323"/>
        <v/>
      </c>
      <c r="BM376" s="7" t="str">
        <f t="shared" si="8323"/>
        <v/>
      </c>
      <c r="BN376" s="7" t="str">
        <f t="shared" si="8323"/>
        <v/>
      </c>
      <c r="BO376" s="7" t="str">
        <f t="shared" si="8323"/>
        <v/>
      </c>
      <c r="BP376" s="7" t="str">
        <f t="shared" si="8323"/>
        <v/>
      </c>
      <c r="BQ376" s="7" t="str">
        <f t="shared" si="8323"/>
        <v/>
      </c>
      <c r="BR376" s="7" t="str">
        <f t="shared" si="8323"/>
        <v/>
      </c>
      <c r="BS376" s="7" t="str">
        <f t="shared" si="8323"/>
        <v/>
      </c>
      <c r="BT376" s="7" t="str">
        <f t="shared" si="8323"/>
        <v/>
      </c>
      <c r="BU376" s="7" t="str">
        <f t="shared" si="8323"/>
        <v/>
      </c>
      <c r="BV376" s="7" t="str">
        <f t="shared" si="8323"/>
        <v/>
      </c>
      <c r="BW376" s="7" t="str">
        <f t="shared" si="8323"/>
        <v/>
      </c>
      <c r="BX376" s="7" t="str">
        <f t="shared" si="8323"/>
        <v/>
      </c>
      <c r="BY376" s="7" t="str">
        <f t="shared" si="8323"/>
        <v/>
      </c>
      <c r="BZ376" s="7" t="str">
        <f t="shared" si="8323"/>
        <v/>
      </c>
      <c r="CA376" s="7" t="str">
        <f t="shared" si="8323"/>
        <v/>
      </c>
      <c r="CB376" s="7" t="str">
        <f t="shared" si="8323"/>
        <v/>
      </c>
      <c r="CC376" s="7" t="str">
        <f t="shared" si="8323"/>
        <v/>
      </c>
      <c r="CD376" s="7" t="str">
        <f t="shared" si="8323"/>
        <v/>
      </c>
      <c r="CE376" s="7" t="str">
        <f t="shared" si="8323"/>
        <v/>
      </c>
      <c r="CF376" s="7" t="str">
        <f t="shared" si="8323"/>
        <v/>
      </c>
      <c r="CG376" s="7" t="str">
        <f t="shared" si="8323"/>
        <v/>
      </c>
      <c r="CH376" s="7" t="str">
        <f t="shared" si="8323"/>
        <v/>
      </c>
      <c r="CI376" s="7" t="str">
        <f t="shared" si="8323"/>
        <v/>
      </c>
      <c r="CJ376" s="7" t="str">
        <f t="shared" si="8323"/>
        <v/>
      </c>
      <c r="CK376" s="7" t="str">
        <f t="shared" si="8323"/>
        <v/>
      </c>
      <c r="CL376" s="7" t="str">
        <f t="shared" si="8323"/>
        <v/>
      </c>
      <c r="CM376" s="7" t="str">
        <f t="shared" si="8323"/>
        <v/>
      </c>
      <c r="CN376" s="7" t="str">
        <f t="shared" si="8323"/>
        <v/>
      </c>
      <c r="CO376" s="7" t="str">
        <f t="shared" si="8323"/>
        <v/>
      </c>
      <c r="CP376" s="7" t="str">
        <f t="shared" si="8323"/>
        <v/>
      </c>
      <c r="CQ376" s="7" t="str">
        <f t="shared" ref="CQ376:FB376" si="8324">IF(COUNTIF($A$449:$A$614,CQ371)&gt;0,IF(LEN($AB369)-LEN(SUBSTITUTE($AB369,LEFT(CQ371,1),""))&gt;=1,IF(CQ375="Night",0.1,""),""),"")</f>
        <v/>
      </c>
      <c r="CR376" s="7" t="str">
        <f t="shared" si="8324"/>
        <v/>
      </c>
      <c r="CS376" s="7" t="str">
        <f t="shared" si="8324"/>
        <v/>
      </c>
      <c r="CT376" s="7" t="str">
        <f t="shared" si="8324"/>
        <v/>
      </c>
      <c r="CU376" s="7" t="str">
        <f t="shared" si="8324"/>
        <v/>
      </c>
      <c r="CV376" s="7" t="str">
        <f t="shared" si="8324"/>
        <v/>
      </c>
      <c r="CW376" s="7" t="str">
        <f t="shared" si="8324"/>
        <v/>
      </c>
      <c r="CX376" s="7" t="str">
        <f t="shared" si="8324"/>
        <v/>
      </c>
      <c r="CY376" s="7" t="str">
        <f t="shared" si="8324"/>
        <v/>
      </c>
      <c r="CZ376" s="7" t="str">
        <f t="shared" si="8324"/>
        <v/>
      </c>
      <c r="DA376" s="7" t="str">
        <f t="shared" si="8324"/>
        <v/>
      </c>
      <c r="DB376" s="7" t="str">
        <f t="shared" si="8324"/>
        <v/>
      </c>
      <c r="DC376" s="7" t="str">
        <f t="shared" si="8324"/>
        <v/>
      </c>
      <c r="DD376" s="7" t="str">
        <f t="shared" si="8324"/>
        <v/>
      </c>
      <c r="DE376" s="7" t="str">
        <f t="shared" si="8324"/>
        <v/>
      </c>
      <c r="DF376" s="7" t="str">
        <f t="shared" si="8324"/>
        <v/>
      </c>
      <c r="DG376" s="7" t="str">
        <f t="shared" si="8324"/>
        <v/>
      </c>
      <c r="DH376" s="7" t="str">
        <f t="shared" si="8324"/>
        <v/>
      </c>
      <c r="DI376" s="7" t="str">
        <f t="shared" si="8324"/>
        <v/>
      </c>
      <c r="DJ376" s="7" t="str">
        <f t="shared" si="8324"/>
        <v/>
      </c>
      <c r="DK376" s="7" t="str">
        <f t="shared" si="8324"/>
        <v/>
      </c>
      <c r="DL376" s="7" t="str">
        <f t="shared" si="8324"/>
        <v/>
      </c>
      <c r="DM376" s="7" t="str">
        <f t="shared" si="8324"/>
        <v/>
      </c>
      <c r="DN376" s="7" t="str">
        <f t="shared" si="8324"/>
        <v/>
      </c>
      <c r="DO376" s="7" t="str">
        <f t="shared" si="8324"/>
        <v/>
      </c>
      <c r="DP376" s="7" t="str">
        <f t="shared" si="8324"/>
        <v/>
      </c>
      <c r="DQ376" s="7" t="str">
        <f t="shared" si="8324"/>
        <v/>
      </c>
      <c r="DR376" s="7" t="str">
        <f t="shared" si="8324"/>
        <v/>
      </c>
      <c r="DS376" s="7" t="str">
        <f t="shared" si="8324"/>
        <v/>
      </c>
      <c r="DT376" s="7" t="str">
        <f t="shared" si="8324"/>
        <v/>
      </c>
      <c r="DU376" s="7" t="str">
        <f t="shared" si="8324"/>
        <v/>
      </c>
      <c r="DV376" s="7" t="str">
        <f t="shared" si="8324"/>
        <v/>
      </c>
      <c r="DW376" s="7" t="str">
        <f t="shared" si="8324"/>
        <v/>
      </c>
      <c r="DX376" s="7" t="str">
        <f t="shared" si="8324"/>
        <v/>
      </c>
      <c r="DY376" s="7" t="str">
        <f t="shared" si="8324"/>
        <v/>
      </c>
      <c r="DZ376" s="7" t="str">
        <f t="shared" si="8324"/>
        <v/>
      </c>
      <c r="EA376" s="7" t="str">
        <f t="shared" si="8324"/>
        <v/>
      </c>
      <c r="EB376" s="7" t="str">
        <f t="shared" si="8324"/>
        <v/>
      </c>
      <c r="EC376" s="7" t="str">
        <f t="shared" si="8324"/>
        <v/>
      </c>
      <c r="ED376" s="7" t="str">
        <f t="shared" si="8324"/>
        <v/>
      </c>
      <c r="EE376" s="7" t="str">
        <f t="shared" si="8324"/>
        <v/>
      </c>
      <c r="EF376" s="7" t="str">
        <f t="shared" si="8324"/>
        <v/>
      </c>
      <c r="EG376" s="7" t="str">
        <f t="shared" si="8324"/>
        <v/>
      </c>
      <c r="EH376" s="7" t="str">
        <f t="shared" si="8324"/>
        <v/>
      </c>
      <c r="EI376" s="7" t="str">
        <f t="shared" si="8324"/>
        <v/>
      </c>
      <c r="EJ376" s="7" t="str">
        <f t="shared" si="8324"/>
        <v/>
      </c>
      <c r="EK376" s="7" t="str">
        <f t="shared" si="8324"/>
        <v/>
      </c>
      <c r="EL376" s="7" t="str">
        <f t="shared" si="8324"/>
        <v/>
      </c>
      <c r="EM376" s="7" t="str">
        <f t="shared" si="8324"/>
        <v/>
      </c>
      <c r="EN376" s="7" t="str">
        <f t="shared" si="8324"/>
        <v/>
      </c>
      <c r="EO376" s="7" t="str">
        <f t="shared" si="8324"/>
        <v/>
      </c>
      <c r="EP376" s="7" t="str">
        <f t="shared" si="8324"/>
        <v/>
      </c>
      <c r="EQ376" s="7" t="str">
        <f t="shared" si="8324"/>
        <v/>
      </c>
      <c r="ER376" s="7" t="str">
        <f t="shared" si="8324"/>
        <v/>
      </c>
      <c r="ES376" s="7" t="str">
        <f t="shared" si="8324"/>
        <v/>
      </c>
      <c r="ET376" s="7" t="str">
        <f t="shared" si="8324"/>
        <v/>
      </c>
      <c r="EU376" s="7" t="str">
        <f t="shared" si="8324"/>
        <v/>
      </c>
      <c r="EV376" s="7" t="str">
        <f t="shared" si="8324"/>
        <v/>
      </c>
      <c r="EW376" s="7" t="str">
        <f t="shared" si="8324"/>
        <v/>
      </c>
      <c r="EX376" s="7" t="str">
        <f t="shared" si="8324"/>
        <v/>
      </c>
      <c r="EY376" s="7" t="str">
        <f t="shared" si="8324"/>
        <v/>
      </c>
      <c r="EZ376" s="7" t="str">
        <f t="shared" si="8324"/>
        <v/>
      </c>
      <c r="FA376" s="7" t="str">
        <f t="shared" si="8324"/>
        <v/>
      </c>
      <c r="FB376" s="7" t="str">
        <f t="shared" si="8324"/>
        <v/>
      </c>
      <c r="FC376" s="7" t="str">
        <f t="shared" ref="FC376:HN376" si="8325">IF(COUNTIF($A$449:$A$614,FC371)&gt;0,IF(LEN($AB369)-LEN(SUBSTITUTE($AB369,LEFT(FC371,1),""))&gt;=1,IF(FC375="Night",0.1,""),""),"")</f>
        <v/>
      </c>
      <c r="FD376" s="7" t="str">
        <f t="shared" si="8325"/>
        <v/>
      </c>
      <c r="FE376" s="7" t="str">
        <f t="shared" si="8325"/>
        <v/>
      </c>
      <c r="FF376" s="7" t="str">
        <f t="shared" si="8325"/>
        <v/>
      </c>
      <c r="FG376" s="7" t="str">
        <f t="shared" si="8325"/>
        <v/>
      </c>
      <c r="FH376" s="7" t="str">
        <f t="shared" si="8325"/>
        <v/>
      </c>
      <c r="FI376" s="7" t="str">
        <f t="shared" si="8325"/>
        <v/>
      </c>
      <c r="FJ376" s="7" t="str">
        <f t="shared" si="8325"/>
        <v/>
      </c>
      <c r="FK376" s="7" t="str">
        <f t="shared" si="8325"/>
        <v/>
      </c>
      <c r="FL376" s="7" t="str">
        <f t="shared" si="8325"/>
        <v/>
      </c>
      <c r="FM376" s="7" t="str">
        <f t="shared" si="8325"/>
        <v/>
      </c>
      <c r="FN376" s="7" t="str">
        <f t="shared" si="8325"/>
        <v/>
      </c>
      <c r="FO376" s="7" t="str">
        <f t="shared" si="8325"/>
        <v/>
      </c>
      <c r="FP376" s="7" t="str">
        <f t="shared" si="8325"/>
        <v/>
      </c>
      <c r="FQ376" s="7" t="str">
        <f t="shared" si="8325"/>
        <v/>
      </c>
      <c r="FR376" s="7" t="str">
        <f t="shared" si="8325"/>
        <v/>
      </c>
      <c r="FS376" s="7" t="str">
        <f t="shared" si="8325"/>
        <v/>
      </c>
      <c r="FT376" s="7" t="str">
        <f t="shared" si="8325"/>
        <v/>
      </c>
      <c r="FU376" s="7" t="str">
        <f t="shared" si="8325"/>
        <v/>
      </c>
      <c r="FV376" s="7" t="str">
        <f t="shared" si="8325"/>
        <v/>
      </c>
      <c r="FW376" s="7" t="str">
        <f t="shared" si="8325"/>
        <v/>
      </c>
      <c r="FX376" s="7" t="str">
        <f t="shared" si="8325"/>
        <v/>
      </c>
      <c r="FY376" s="7" t="str">
        <f t="shared" si="8325"/>
        <v/>
      </c>
      <c r="FZ376" s="7" t="str">
        <f t="shared" si="8325"/>
        <v/>
      </c>
      <c r="GA376" s="7" t="str">
        <f t="shared" si="8325"/>
        <v/>
      </c>
      <c r="GB376" s="7" t="str">
        <f t="shared" si="8325"/>
        <v/>
      </c>
      <c r="GC376" s="7" t="str">
        <f t="shared" si="8325"/>
        <v/>
      </c>
      <c r="GD376" s="7" t="str">
        <f t="shared" si="8325"/>
        <v/>
      </c>
      <c r="GE376" s="7" t="str">
        <f t="shared" si="8325"/>
        <v/>
      </c>
      <c r="GF376" s="7" t="str">
        <f t="shared" si="8325"/>
        <v/>
      </c>
      <c r="GG376" s="7" t="str">
        <f t="shared" si="8325"/>
        <v/>
      </c>
      <c r="GH376" s="7" t="str">
        <f t="shared" si="8325"/>
        <v/>
      </c>
      <c r="GI376" s="7" t="str">
        <f t="shared" si="8325"/>
        <v/>
      </c>
      <c r="GJ376" s="7" t="str">
        <f t="shared" si="8325"/>
        <v/>
      </c>
      <c r="GK376" s="7" t="str">
        <f t="shared" si="8325"/>
        <v/>
      </c>
      <c r="GL376" s="7" t="str">
        <f t="shared" si="8325"/>
        <v/>
      </c>
      <c r="GM376" s="7" t="str">
        <f t="shared" si="8325"/>
        <v/>
      </c>
      <c r="GN376" s="7" t="str">
        <f t="shared" si="8325"/>
        <v/>
      </c>
      <c r="GO376" s="7" t="str">
        <f t="shared" si="8325"/>
        <v/>
      </c>
      <c r="GP376" s="7" t="str">
        <f t="shared" si="8325"/>
        <v/>
      </c>
      <c r="GQ376" s="7" t="str">
        <f t="shared" si="8325"/>
        <v/>
      </c>
      <c r="GR376" s="7" t="str">
        <f t="shared" si="8325"/>
        <v/>
      </c>
      <c r="GS376" s="7" t="str">
        <f t="shared" si="8325"/>
        <v/>
      </c>
      <c r="GT376" s="7" t="str">
        <f t="shared" si="8325"/>
        <v/>
      </c>
      <c r="GU376" s="7" t="str">
        <f t="shared" si="8325"/>
        <v/>
      </c>
      <c r="GV376" s="7" t="str">
        <f t="shared" si="8325"/>
        <v/>
      </c>
      <c r="GW376" s="7" t="str">
        <f t="shared" si="8325"/>
        <v/>
      </c>
      <c r="GX376" s="7" t="str">
        <f t="shared" si="8325"/>
        <v/>
      </c>
      <c r="GY376" s="7" t="str">
        <f t="shared" si="8325"/>
        <v/>
      </c>
      <c r="GZ376" s="7" t="str">
        <f t="shared" si="8325"/>
        <v/>
      </c>
      <c r="HA376" s="7" t="str">
        <f t="shared" si="8325"/>
        <v/>
      </c>
      <c r="HB376" s="7" t="str">
        <f t="shared" si="8325"/>
        <v/>
      </c>
      <c r="HC376" s="7" t="str">
        <f t="shared" si="8325"/>
        <v/>
      </c>
      <c r="HD376" s="7" t="str">
        <f t="shared" si="8325"/>
        <v/>
      </c>
      <c r="HE376" s="7" t="str">
        <f t="shared" si="8325"/>
        <v/>
      </c>
      <c r="HF376" s="7" t="str">
        <f t="shared" si="8325"/>
        <v/>
      </c>
      <c r="HG376" s="7" t="str">
        <f t="shared" si="8325"/>
        <v/>
      </c>
      <c r="HH376" s="7" t="str">
        <f t="shared" si="8325"/>
        <v/>
      </c>
      <c r="HI376" s="7" t="str">
        <f t="shared" si="8325"/>
        <v/>
      </c>
      <c r="HJ376" s="7" t="str">
        <f t="shared" si="8325"/>
        <v/>
      </c>
      <c r="HK376" s="7" t="str">
        <f t="shared" si="8325"/>
        <v/>
      </c>
      <c r="HL376" s="7" t="str">
        <f t="shared" si="8325"/>
        <v/>
      </c>
      <c r="HM376" s="7" t="str">
        <f t="shared" si="8325"/>
        <v/>
      </c>
      <c r="HN376" s="7" t="str">
        <f t="shared" si="8325"/>
        <v/>
      </c>
      <c r="HO376" s="7" t="str">
        <f t="shared" ref="HO376:ID376" si="8326">IF(COUNTIF($A$449:$A$614,HO371)&gt;0,IF(LEN($AB369)-LEN(SUBSTITUTE($AB369,LEFT(HO371,1),""))&gt;=1,IF(HO375="Night",0.1,""),""),"")</f>
        <v/>
      </c>
      <c r="HP376" s="7" t="str">
        <f t="shared" si="8326"/>
        <v/>
      </c>
      <c r="HQ376" s="7" t="str">
        <f t="shared" si="8326"/>
        <v/>
      </c>
      <c r="HR376" s="7" t="str">
        <f t="shared" si="8326"/>
        <v/>
      </c>
      <c r="HS376" s="7" t="str">
        <f t="shared" si="8326"/>
        <v/>
      </c>
      <c r="HT376" s="7" t="str">
        <f t="shared" si="8326"/>
        <v/>
      </c>
      <c r="HU376" s="7" t="str">
        <f t="shared" si="8326"/>
        <v/>
      </c>
      <c r="HV376" s="7" t="str">
        <f t="shared" si="8326"/>
        <v/>
      </c>
      <c r="HW376" s="7" t="str">
        <f t="shared" si="8326"/>
        <v/>
      </c>
      <c r="HX376" s="7" t="str">
        <f t="shared" si="8326"/>
        <v/>
      </c>
      <c r="HY376" s="7" t="str">
        <f t="shared" si="8326"/>
        <v/>
      </c>
      <c r="HZ376" s="7" t="str">
        <f t="shared" si="8326"/>
        <v/>
      </c>
      <c r="IA376" s="7" t="str">
        <f t="shared" si="8326"/>
        <v/>
      </c>
      <c r="IB376" s="7" t="str">
        <f t="shared" si="8326"/>
        <v/>
      </c>
      <c r="IC376" s="7" t="str">
        <f t="shared" si="8326"/>
        <v/>
      </c>
      <c r="ID376" s="7" t="str">
        <f t="shared" si="8326"/>
        <v/>
      </c>
    </row>
    <row r="377" spans="1:238" hidden="1" x14ac:dyDescent="0.3">
      <c r="A377" s="31" t="s">
        <v>762</v>
      </c>
      <c r="B377" s="31" t="str">
        <f>VLOOKUP($A377,POINTS!$O$3:$W$168,B$232,FALSE)</f>
        <v>Presidio Chapel of San Elizario</v>
      </c>
      <c r="C377" s="31" t="str">
        <f>VLOOKUP($A377,POINTS!$O$3:$W$168,C$232,FALSE)</f>
        <v>San Elizario</v>
      </c>
      <c r="D377" s="32">
        <f>VLOOKUP($A377,POINTS!$O$3:$W$168,D$232,FALSE)</f>
        <v>31.585151</v>
      </c>
      <c r="E377" s="32">
        <f>VLOOKUP($A377,POINTS!$O$3:$W$168,E$232,FALSE)</f>
        <v>-106.272796</v>
      </c>
      <c r="F377" s="31">
        <f>VLOOKUP($A377,POINTS!$O$3:$W$168,F$232,FALSE)</f>
        <v>0</v>
      </c>
      <c r="G377" s="31">
        <f>VLOOKUP($A377,POINTS!$O$3:$W$168,G$232,FALSE)</f>
        <v>591</v>
      </c>
      <c r="H377" s="31">
        <f>VLOOKUP($A377,POINTS!$O$3:$W$168,H$232,FALSE)</f>
        <v>0</v>
      </c>
      <c r="I377" s="7">
        <f>ROUNDUP(VLOOKUP(A377,POINTS!$A$3:$J$168,10,FALSE)/2,0)</f>
        <v>296</v>
      </c>
      <c r="Z377" s="29"/>
      <c r="AA377" s="29">
        <v>22</v>
      </c>
      <c r="AB377" s="7" t="str">
        <f t="shared" ref="AB377" si="8327">IFERROR(VLOOKUP(AA377,$F$449:$V$496,2,FALSE),"")</f>
        <v/>
      </c>
      <c r="AC377" s="7" t="str">
        <f t="shared" ref="AC377" si="8328">IF(AB377="","",IF((COUNTIF(AE381:AZ381,"FAIL"))&gt;0,"DENIED","APPROVED"))</f>
        <v/>
      </c>
      <c r="AD377" s="7" t="str">
        <f t="shared" ref="AD377:AD378" si="8329">IFERROR(VLOOKUP(AB377,$G$449:$AG$614,17,FALSE),"")</f>
        <v/>
      </c>
      <c r="AE377" s="30" t="str" cm="1">
        <f t="array" ref="AE377">IFERROR(IF(LEN($AB377)-LEN(SUBSTITUTE($AB377,AE$208,""))=0,””, LEN($AB377)-LEN(SUBSTITUTE($AB377,AE$208,""))),"")</f>
        <v/>
      </c>
      <c r="AF377" s="30" t="str" cm="1">
        <f t="array" ref="AF377">IFERROR(IF(LEN($AB377)-LEN(SUBSTITUTE($AB377,AF$208,""))=0,””, LEN($AB377)-LEN(SUBSTITUTE($AB377,AF$208,""))),"")</f>
        <v/>
      </c>
      <c r="AG377" s="30" t="str" cm="1">
        <f t="array" ref="AG377">IFERROR(IF(LEN($AB377)-LEN(SUBSTITUTE($AB377,AG$208,""))=0,””, LEN($AB377)-LEN(SUBSTITUTE($AB377,AG$208,""))),"")</f>
        <v/>
      </c>
      <c r="AH377" s="30" t="str" cm="1">
        <f t="array" ref="AH377">IFERROR(IF(LEN($AB377)-LEN(SUBSTITUTE($AB377,AH$208,""))=0,””, LEN($AB377)-LEN(SUBSTITUTE($AB377,AH$208,""))),"")</f>
        <v/>
      </c>
      <c r="AI377" s="30" t="str" cm="1">
        <f t="array" ref="AI377">IFERROR(IF(LEN($AB377)-LEN(SUBSTITUTE($AB377,AI$208,""))=0,””, LEN($AB377)-LEN(SUBSTITUTE($AB377,AI$208,""))),"")</f>
        <v/>
      </c>
      <c r="AJ377" s="30" t="str" cm="1">
        <f t="array" ref="AJ377">IFERROR(IF(LEN($AB377)-LEN(SUBSTITUTE($AB377,AJ$208,""))=0,””, LEN($AB377)-LEN(SUBSTITUTE($AB377,AJ$208,""))),"")</f>
        <v/>
      </c>
      <c r="AK377" s="30" t="str" cm="1">
        <f t="array" ref="AK377">IFERROR(IF(LEN($AB377)-LEN(SUBSTITUTE($AB377,AK$208,""))=0,””, LEN($AB377)-LEN(SUBSTITUTE($AB377,AK$208,""))),"")</f>
        <v/>
      </c>
      <c r="AL377" s="30" t="str" cm="1">
        <f t="array" ref="AL377">IFERROR(IF(LEN($AB377)-LEN(SUBSTITUTE($AB377,AL$208,""))=0,””, LEN($AB377)-LEN(SUBSTITUTE($AB377,AL$208,""))),"")</f>
        <v/>
      </c>
      <c r="AM377" s="30" t="str" cm="1">
        <f t="array" ref="AM377">IFERROR(IF(LEN($AB377)-LEN(SUBSTITUTE($AB377,AM$208,""))=0,””, LEN($AB377)-LEN(SUBSTITUTE($AB377,AM$208,""))),"")</f>
        <v/>
      </c>
      <c r="AN377" s="30" t="str" cm="1">
        <f t="array" ref="AN377">IFERROR(IF(LEN($AB377)-LEN(SUBSTITUTE($AB377,AN$208,""))=0,””, LEN($AB377)-LEN(SUBSTITUTE($AB377,AN$208,""))),"")</f>
        <v/>
      </c>
      <c r="AO377" s="30" t="str" cm="1">
        <f t="array" ref="AO377">IFERROR(IF(LEN($AB377)-LEN(SUBSTITUTE($AB377,AO$208,""))=0,””, LEN($AB377)-LEN(SUBSTITUTE($AB377,AO$208,""))),"")</f>
        <v/>
      </c>
      <c r="AP377" s="30" t="str" cm="1">
        <f t="array" ref="AP377">IFERROR(IF(LEN($AB377)-LEN(SUBSTITUTE($AB377,AP$208,""))=0,””, LEN($AB377)-LEN(SUBSTITUTE($AB377,AP$208,""))),"")</f>
        <v/>
      </c>
      <c r="AQ377" s="30" t="str" cm="1">
        <f t="array" ref="AQ377">IFERROR(IF(LEN($AB377)-LEN(SUBSTITUTE($AB377,AQ$208,""))=0,””, LEN($AB377)-LEN(SUBSTITUTE($AB377,AQ$208,""))),"")</f>
        <v/>
      </c>
      <c r="AR377" s="30" t="str" cm="1">
        <f t="array" ref="AR377">IFERROR(IF(LEN($AB377)-LEN(SUBSTITUTE($AB377,AR$208,""))=0,””, LEN($AB377)-LEN(SUBSTITUTE($AB377,AR$208,""))),"")</f>
        <v/>
      </c>
      <c r="AS377" s="30" t="str" cm="1">
        <f t="array" ref="AS377">IFERROR(IF(LEN($AB377)-LEN(SUBSTITUTE($AB377,AS$208,""))=0,””, LEN($AB377)-LEN(SUBSTITUTE($AB377,AS$208,""))),"")</f>
        <v/>
      </c>
      <c r="AT377" s="30" t="str" cm="1">
        <f t="array" ref="AT377">IFERROR(IF(LEN($AB377)-LEN(SUBSTITUTE($AB377,AT$208,""))=0,””, LEN($AB377)-LEN(SUBSTITUTE($AB377,AT$208,""))),"")</f>
        <v/>
      </c>
      <c r="AU377" s="30" t="str" cm="1">
        <f t="array" ref="AU377">IFERROR(IF(LEN($AB377)-LEN(SUBSTITUTE($AB377,AU$208,""))=0,””, LEN($AB377)-LEN(SUBSTITUTE($AB377,AU$208,""))),"")</f>
        <v/>
      </c>
      <c r="AV377" s="30" t="str" cm="1">
        <f t="array" ref="AV377">IFERROR(IF(LEN($AB377)-LEN(SUBSTITUTE($AB377,AV$208,""))=0,””, LEN($AB377)-LEN(SUBSTITUTE($AB377,AV$208,""))),"")</f>
        <v/>
      </c>
      <c r="AW377" s="30" t="str" cm="1">
        <f t="array" ref="AW377">IFERROR(IF(LEN($AB377)-LEN(SUBSTITUTE($AB377,AW$208,""))=0,””, LEN($AB377)-LEN(SUBSTITUTE($AB377,AW$208,""))),"")</f>
        <v/>
      </c>
      <c r="AX377" s="30" t="str" cm="1">
        <f t="array" ref="AX377">IFERROR(IF(LEN($AB377)-LEN(SUBSTITUTE($AB377,AX$208,""))=0,””, LEN($AB377)-LEN(SUBSTITUTE($AB377,AX$208,""))),"")</f>
        <v/>
      </c>
      <c r="AY377" s="30" t="str" cm="1">
        <f t="array" ref="AY377">IFERROR(IF(LEN($AB377)-LEN(SUBSTITUTE($AB377,AY$208,""))=0,””, LEN($AB377)-LEN(SUBSTITUTE($AB377,AY$208,""))),"")</f>
        <v/>
      </c>
      <c r="AZ377" s="30" t="str" cm="1">
        <f t="array" ref="AZ377">IFERROR(IF(LEN($AB377)-LEN(SUBSTITUTE($AB377,AZ$208,""))=0,””, LEN($AB377)-LEN(SUBSTITUTE($AB377,AZ$208,""))),"")</f>
        <v/>
      </c>
    </row>
    <row r="378" spans="1:238" hidden="1" x14ac:dyDescent="0.3">
      <c r="A378" s="31" t="s">
        <v>763</v>
      </c>
      <c r="B378" s="31" t="str">
        <f>VLOOKUP($A378,POINTS!$O$3:$W$168,B$232,FALSE)</f>
        <v>Art Methodist Church</v>
      </c>
      <c r="C378" s="31" t="str">
        <f>VLOOKUP($A378,POINTS!$O$3:$W$168,C$232,FALSE)</f>
        <v>Art</v>
      </c>
      <c r="D378" s="32">
        <f>VLOOKUP($A378,POINTS!$O$3:$W$168,D$232,FALSE)</f>
        <v>30.737696</v>
      </c>
      <c r="E378" s="32">
        <f>VLOOKUP($A378,POINTS!$O$3:$W$168,E$232,FALSE)</f>
        <v>-99.119714000000002</v>
      </c>
      <c r="F378" s="31">
        <f>VLOOKUP($A378,POINTS!$O$3:$W$168,F$232,FALSE)</f>
        <v>0</v>
      </c>
      <c r="G378" s="31">
        <f>VLOOKUP($A378,POINTS!$O$3:$W$168,G$232,FALSE)</f>
        <v>455</v>
      </c>
      <c r="H378" s="31">
        <f>VLOOKUP($A378,POINTS!$O$3:$W$168,H$232,FALSE)</f>
        <v>0</v>
      </c>
      <c r="I378" s="7">
        <f>ROUNDUP(VLOOKUP(A378,POINTS!$A$3:$J$168,10,FALSE)/2,0)</f>
        <v>83</v>
      </c>
      <c r="Z378" s="29"/>
      <c r="AA378" s="29" t="str">
        <f t="shared" ref="AA378" si="8330">AB377</f>
        <v/>
      </c>
      <c r="AB378" s="7" t="str">
        <f t="shared" ref="AB378" si="8331">IFERROR(VLOOKUP(AB377,$A$615:$E$638,5,FALSE)*AB383,"")</f>
        <v/>
      </c>
      <c r="AC378" s="31" t="str">
        <f t="shared" ref="AC378" si="8332">IF(AC377="APPROVED",AB378,"")</f>
        <v/>
      </c>
      <c r="AD378" s="7" t="str">
        <f t="shared" si="8329"/>
        <v/>
      </c>
      <c r="AE378" s="7">
        <f t="shared" ref="AE378:AZ378" si="8333">IF(COUNTIF($AE380:$IE380,"*"&amp;AE$208&amp;"*")=0,0,COUNTIF($AE380:$IE380,"*"&amp;AE$208&amp;"*"))</f>
        <v>0</v>
      </c>
      <c r="AF378" s="7">
        <f t="shared" si="8333"/>
        <v>0</v>
      </c>
      <c r="AG378" s="7">
        <f t="shared" si="8333"/>
        <v>0</v>
      </c>
      <c r="AH378" s="7">
        <f t="shared" si="8333"/>
        <v>0</v>
      </c>
      <c r="AI378" s="7">
        <f t="shared" si="8333"/>
        <v>0</v>
      </c>
      <c r="AJ378" s="7">
        <f t="shared" si="8333"/>
        <v>0</v>
      </c>
      <c r="AK378" s="7">
        <f t="shared" si="8333"/>
        <v>0</v>
      </c>
      <c r="AL378" s="7">
        <f t="shared" si="8333"/>
        <v>0</v>
      </c>
      <c r="AM378" s="7">
        <f t="shared" si="8333"/>
        <v>0</v>
      </c>
      <c r="AN378" s="7">
        <f t="shared" si="8333"/>
        <v>0</v>
      </c>
      <c r="AO378" s="7">
        <f t="shared" si="8333"/>
        <v>0</v>
      </c>
      <c r="AP378" s="7">
        <f t="shared" si="8333"/>
        <v>0</v>
      </c>
      <c r="AQ378" s="7">
        <f t="shared" si="8333"/>
        <v>0</v>
      </c>
      <c r="AR378" s="7">
        <f t="shared" si="8333"/>
        <v>0</v>
      </c>
      <c r="AS378" s="7">
        <f t="shared" si="8333"/>
        <v>0</v>
      </c>
      <c r="AT378" s="7">
        <f t="shared" si="8333"/>
        <v>0</v>
      </c>
      <c r="AU378" s="7">
        <f t="shared" si="8333"/>
        <v>0</v>
      </c>
      <c r="AV378" s="7">
        <f t="shared" si="8333"/>
        <v>0</v>
      </c>
      <c r="AW378" s="7">
        <f t="shared" si="8333"/>
        <v>0</v>
      </c>
      <c r="AX378" s="7">
        <f t="shared" si="8333"/>
        <v>0</v>
      </c>
      <c r="AY378" s="7">
        <f t="shared" si="8333"/>
        <v>0</v>
      </c>
      <c r="AZ378" s="7">
        <f t="shared" si="8333"/>
        <v>0</v>
      </c>
    </row>
    <row r="379" spans="1:238" hidden="1" x14ac:dyDescent="0.3">
      <c r="A379" s="31" t="s">
        <v>764</v>
      </c>
      <c r="B379" s="31" t="str">
        <f>VLOOKUP($A379,POINTS!$O$3:$W$168,B$232,FALSE)</f>
        <v>San Fernando Cathedral</v>
      </c>
      <c r="C379" s="31" t="str">
        <f>VLOOKUP($A379,POINTS!$O$3:$W$168,C$232,FALSE)</f>
        <v>San Antonio</v>
      </c>
      <c r="D379" s="32">
        <f>VLOOKUP($A379,POINTS!$O$3:$W$168,D$232,FALSE)</f>
        <v>29.424471</v>
      </c>
      <c r="E379" s="32">
        <f>VLOOKUP($A379,POINTS!$O$3:$W$168,E$232,FALSE)</f>
        <v>-98.493898999999999</v>
      </c>
      <c r="F379" s="31">
        <f>VLOOKUP($A379,POINTS!$O$3:$W$168,F$232,FALSE)</f>
        <v>0</v>
      </c>
      <c r="G379" s="31">
        <f>VLOOKUP($A379,POINTS!$O$3:$W$168,G$232,FALSE)</f>
        <v>153</v>
      </c>
      <c r="H379" s="31">
        <f>VLOOKUP($A379,POINTS!$O$3:$W$168,H$232,FALSE)</f>
        <v>0</v>
      </c>
      <c r="I379" s="7">
        <f>ROUNDUP(VLOOKUP(A379,POINTS!$A$3:$J$168,10,FALSE)/2,0)</f>
        <v>77</v>
      </c>
      <c r="Z379" s="29"/>
      <c r="AA379" s="29"/>
      <c r="AB379" s="7" t="str">
        <f t="shared" ref="AB379:AB380" si="8334">IFERROR(VLOOKUP(AA379,$F$449:$V$496,2,FALSE),"")</f>
        <v/>
      </c>
      <c r="AD379" s="7" t="str">
        <f t="shared" ref="AD379" si="8335">IF(AB377="","",AA377)</f>
        <v/>
      </c>
      <c r="AE379" s="7" t="str">
        <f t="shared" ref="AE379" si="8336">IFERROR(VLOOKUP($AD379&amp;"X",$AL$449:$ID$546,COLUMN(B375),FALSE),"")</f>
        <v/>
      </c>
      <c r="AF379" s="7" t="str">
        <f t="shared" ref="AF379" si="8337">IFERROR(VLOOKUP($AD379&amp;"X",$AL$449:$ID$546,COLUMN(C375),FALSE),"")</f>
        <v/>
      </c>
      <c r="AG379" s="7" t="str">
        <f t="shared" ref="AG379" si="8338">IFERROR(VLOOKUP($AD379&amp;"X",$AL$449:$ID$546,COLUMN(D375),FALSE),"")</f>
        <v/>
      </c>
      <c r="AH379" s="7" t="str">
        <f t="shared" ref="AH379" si="8339">IFERROR(VLOOKUP($AD379&amp;"X",$AL$449:$ID$546,COLUMN(E375),FALSE),"")</f>
        <v/>
      </c>
      <c r="AI379" s="7" t="str">
        <f t="shared" ref="AI379" si="8340">IFERROR(VLOOKUP($AD379&amp;"X",$AL$449:$ID$546,COLUMN(F375),FALSE),"")</f>
        <v/>
      </c>
      <c r="AJ379" s="7" t="str">
        <f t="shared" ref="AJ379" si="8341">IFERROR(VLOOKUP($AD379&amp;"X",$AL$449:$ID$546,COLUMN(G375),FALSE),"")</f>
        <v/>
      </c>
      <c r="AK379" s="7" t="str">
        <f t="shared" ref="AK379" si="8342">IFERROR(VLOOKUP($AD379&amp;"X",$AL$449:$ID$546,COLUMN(H375),FALSE),"")</f>
        <v/>
      </c>
      <c r="AL379" s="7" t="str">
        <f t="shared" ref="AL379" si="8343">IFERROR(VLOOKUP($AD379&amp;"X",$AL$449:$ID$546,COLUMN(I375),FALSE),"")</f>
        <v/>
      </c>
      <c r="AM379" s="7" t="str">
        <f t="shared" ref="AM379" si="8344">IFERROR(VLOOKUP($AD379&amp;"X",$AL$449:$ID$546,COLUMN(J375),FALSE),"")</f>
        <v/>
      </c>
      <c r="AN379" s="7" t="str">
        <f t="shared" ref="AN379" si="8345">IFERROR(VLOOKUP($AD379&amp;"X",$AL$449:$ID$546,COLUMN(K375),FALSE),"")</f>
        <v/>
      </c>
      <c r="AO379" s="7" t="str">
        <f t="shared" ref="AO379" si="8346">IFERROR(VLOOKUP($AD379&amp;"X",$AL$449:$ID$546,COLUMN(L375),FALSE),"")</f>
        <v/>
      </c>
      <c r="AP379" s="7" t="str">
        <f t="shared" ref="AP379" si="8347">IFERROR(VLOOKUP($AD379&amp;"X",$AL$449:$ID$546,COLUMN(M375),FALSE),"")</f>
        <v/>
      </c>
      <c r="AQ379" s="7" t="str">
        <f t="shared" ref="AQ379" si="8348">IFERROR(VLOOKUP($AD379&amp;"X",$AL$449:$ID$546,COLUMN(N375),FALSE),"")</f>
        <v/>
      </c>
      <c r="AR379" s="7" t="str">
        <f t="shared" ref="AR379" si="8349">IFERROR(VLOOKUP($AD379&amp;"X",$AL$449:$ID$546,COLUMN(O375),FALSE),"")</f>
        <v/>
      </c>
      <c r="AS379" s="7" t="str">
        <f t="shared" ref="AS379" si="8350">IFERROR(VLOOKUP($AD379&amp;"X",$AL$449:$ID$546,COLUMN(P375),FALSE),"")</f>
        <v/>
      </c>
      <c r="AT379" s="7" t="str">
        <f t="shared" ref="AT379" si="8351">IFERROR(VLOOKUP($AD379&amp;"X",$AL$449:$ID$546,COLUMN(Q375),FALSE),"")</f>
        <v/>
      </c>
      <c r="AU379" s="7" t="str">
        <f t="shared" ref="AU379" si="8352">IFERROR(VLOOKUP($AD379&amp;"X",$AL$449:$ID$546,COLUMN(R375),FALSE),"")</f>
        <v/>
      </c>
      <c r="AV379" s="7" t="str">
        <f t="shared" ref="AV379" si="8353">IFERROR(VLOOKUP($AD379&amp;"X",$AL$449:$ID$546,COLUMN(S375),FALSE),"")</f>
        <v/>
      </c>
      <c r="AW379" s="7" t="str">
        <f t="shared" ref="AW379" si="8354">IFERROR(VLOOKUP($AD379&amp;"X",$AL$449:$ID$546,COLUMN(T375),FALSE),"")</f>
        <v/>
      </c>
      <c r="AX379" s="7" t="str">
        <f t="shared" ref="AX379" si="8355">IFERROR(VLOOKUP($AD379&amp;"X",$AL$449:$ID$546,COLUMN(U375),FALSE),"")</f>
        <v/>
      </c>
      <c r="AY379" s="7" t="str">
        <f t="shared" ref="AY379" si="8356">IFERROR(VLOOKUP($AD379&amp;"X",$AL$449:$ID$546,COLUMN(V375),FALSE),"")</f>
        <v/>
      </c>
      <c r="AZ379" s="7" t="str">
        <f t="shared" ref="AZ379" si="8357">IFERROR(VLOOKUP($AD379&amp;"X",$AL$449:$ID$546,COLUMN(W375),FALSE),"")</f>
        <v/>
      </c>
      <c r="BA379" s="7" t="str">
        <f t="shared" ref="BA379" si="8358">IFERROR(VLOOKUP($AD379&amp;"X",$AL$449:$ID$546,COLUMN(X375),FALSE),"")</f>
        <v/>
      </c>
      <c r="BB379" s="7" t="str">
        <f t="shared" ref="BB379" si="8359">IFERROR(VLOOKUP($AD379&amp;"X",$AL$449:$ID$546,COLUMN(Y375),FALSE),"")</f>
        <v/>
      </c>
      <c r="BC379" s="7" t="str">
        <f t="shared" ref="BC379" si="8360">IFERROR(VLOOKUP($AD379&amp;"X",$AL$449:$ID$546,COLUMN(Z375),FALSE),"")</f>
        <v/>
      </c>
      <c r="BD379" s="7" t="str">
        <f t="shared" ref="BD379" si="8361">IFERROR(VLOOKUP($AD379&amp;"X",$AL$449:$ID$546,COLUMN(AA375),FALSE),"")</f>
        <v/>
      </c>
      <c r="BE379" s="7" t="str">
        <f t="shared" ref="BE379" si="8362">IFERROR(VLOOKUP($AD379&amp;"X",$AL$449:$ID$546,COLUMN(AB375),FALSE),"")</f>
        <v/>
      </c>
      <c r="BF379" s="7" t="str">
        <f t="shared" ref="BF379" si="8363">IFERROR(VLOOKUP($AD379&amp;"X",$AL$449:$ID$546,COLUMN(AC375),FALSE),"")</f>
        <v/>
      </c>
      <c r="BG379" s="7" t="str">
        <f t="shared" ref="BG379" si="8364">IFERROR(VLOOKUP($AD379&amp;"X",$AL$449:$ID$546,COLUMN(AD375),FALSE),"")</f>
        <v/>
      </c>
      <c r="BH379" s="7" t="str">
        <f t="shared" ref="BH379" si="8365">IFERROR(VLOOKUP($AD379&amp;"X",$AL$449:$ID$546,COLUMN(AE375),FALSE),"")</f>
        <v/>
      </c>
      <c r="BI379" s="7" t="str">
        <f t="shared" ref="BI379" si="8366">IFERROR(VLOOKUP($AD379&amp;"X",$AL$449:$ID$546,COLUMN(AF375),FALSE),"")</f>
        <v/>
      </c>
      <c r="BJ379" s="7" t="str">
        <f t="shared" ref="BJ379" si="8367">IFERROR(VLOOKUP($AD379&amp;"X",$AL$449:$ID$546,COLUMN(AG375),FALSE),"")</f>
        <v/>
      </c>
      <c r="BK379" s="7" t="str">
        <f t="shared" ref="BK379" si="8368">IFERROR(VLOOKUP($AD379&amp;"X",$AL$449:$ID$546,COLUMN(AH375),FALSE),"")</f>
        <v/>
      </c>
      <c r="BL379" s="7" t="str">
        <f t="shared" ref="BL379" si="8369">IFERROR(VLOOKUP($AD379&amp;"X",$AL$449:$ID$546,COLUMN(AI375),FALSE),"")</f>
        <v/>
      </c>
      <c r="BM379" s="7" t="str">
        <f t="shared" ref="BM379" si="8370">IFERROR(VLOOKUP($AD379&amp;"X",$AL$449:$ID$546,COLUMN(AJ375),FALSE),"")</f>
        <v/>
      </c>
      <c r="BN379" s="7" t="str">
        <f t="shared" ref="BN379" si="8371">IFERROR(VLOOKUP($AD379&amp;"X",$AL$449:$ID$546,COLUMN(AK375),FALSE),"")</f>
        <v/>
      </c>
      <c r="BO379" s="7" t="str">
        <f t="shared" ref="BO379" si="8372">IFERROR(VLOOKUP($AD379&amp;"X",$AL$449:$ID$546,COLUMN(AL375),FALSE),"")</f>
        <v/>
      </c>
      <c r="BP379" s="7" t="str">
        <f t="shared" ref="BP379" si="8373">IFERROR(VLOOKUP($AD379&amp;"X",$AL$449:$ID$546,COLUMN(AM375),FALSE),"")</f>
        <v/>
      </c>
      <c r="BQ379" s="7" t="str">
        <f t="shared" ref="BQ379" si="8374">IFERROR(VLOOKUP($AD379&amp;"X",$AL$449:$ID$546,COLUMN(AN375),FALSE),"")</f>
        <v/>
      </c>
      <c r="BR379" s="7" t="str">
        <f t="shared" ref="BR379" si="8375">IFERROR(VLOOKUP($AD379&amp;"X",$AL$449:$ID$546,COLUMN(AO375),FALSE),"")</f>
        <v/>
      </c>
      <c r="BS379" s="7" t="str">
        <f t="shared" ref="BS379" si="8376">IFERROR(VLOOKUP($AD379&amp;"X",$AL$449:$ID$546,COLUMN(AP375),FALSE),"")</f>
        <v/>
      </c>
      <c r="BT379" s="7" t="str">
        <f t="shared" ref="BT379" si="8377">IFERROR(VLOOKUP($AD379&amp;"X",$AL$449:$ID$546,COLUMN(AQ375),FALSE),"")</f>
        <v/>
      </c>
      <c r="BU379" s="7" t="str">
        <f t="shared" ref="BU379" si="8378">IFERROR(VLOOKUP($AD379&amp;"X",$AL$449:$ID$546,COLUMN(AR375),FALSE),"")</f>
        <v/>
      </c>
      <c r="BV379" s="7" t="str">
        <f t="shared" ref="BV379" si="8379">IFERROR(VLOOKUP($AD379&amp;"X",$AL$449:$ID$546,COLUMN(AS375),FALSE),"")</f>
        <v/>
      </c>
      <c r="BW379" s="7" t="str">
        <f t="shared" ref="BW379" si="8380">IFERROR(VLOOKUP($AD379&amp;"X",$AL$449:$ID$546,COLUMN(AT375),FALSE),"")</f>
        <v/>
      </c>
      <c r="BX379" s="7" t="str">
        <f t="shared" ref="BX379" si="8381">IFERROR(VLOOKUP($AD379&amp;"X",$AL$449:$ID$546,COLUMN(AU375),FALSE),"")</f>
        <v/>
      </c>
      <c r="BY379" s="7" t="str">
        <f t="shared" ref="BY379" si="8382">IFERROR(VLOOKUP($AD379&amp;"X",$AL$449:$ID$546,COLUMN(AV375),FALSE),"")</f>
        <v/>
      </c>
      <c r="BZ379" s="7" t="str">
        <f t="shared" ref="BZ379" si="8383">IFERROR(VLOOKUP($AD379&amp;"X",$AL$449:$ID$546,COLUMN(AW375),FALSE),"")</f>
        <v/>
      </c>
      <c r="CA379" s="7" t="str">
        <f t="shared" ref="CA379" si="8384">IFERROR(VLOOKUP($AD379&amp;"X",$AL$449:$ID$546,COLUMN(AX375),FALSE),"")</f>
        <v/>
      </c>
      <c r="CB379" s="7" t="str">
        <f t="shared" ref="CB379" si="8385">IFERROR(VLOOKUP($AD379&amp;"X",$AL$449:$ID$546,COLUMN(AY375),FALSE),"")</f>
        <v/>
      </c>
      <c r="CC379" s="7" t="str">
        <f t="shared" ref="CC379" si="8386">IFERROR(VLOOKUP($AD379&amp;"X",$AL$449:$ID$546,COLUMN(AZ375),FALSE),"")</f>
        <v/>
      </c>
      <c r="CD379" s="7" t="str">
        <f t="shared" ref="CD379" si="8387">IFERROR(VLOOKUP($AD379&amp;"X",$AL$449:$ID$546,COLUMN(BA375),FALSE),"")</f>
        <v/>
      </c>
      <c r="CE379" s="7" t="str">
        <f t="shared" ref="CE379" si="8388">IFERROR(VLOOKUP($AD379&amp;"X",$AL$449:$ID$546,COLUMN(BB375),FALSE),"")</f>
        <v/>
      </c>
      <c r="CF379" s="7" t="str">
        <f t="shared" ref="CF379" si="8389">IFERROR(VLOOKUP($AD379&amp;"X",$AL$449:$ID$546,COLUMN(BC375),FALSE),"")</f>
        <v/>
      </c>
      <c r="CG379" s="7" t="str">
        <f t="shared" ref="CG379" si="8390">IFERROR(VLOOKUP($AD379&amp;"X",$AL$449:$ID$546,COLUMN(BD375),FALSE),"")</f>
        <v/>
      </c>
      <c r="CH379" s="7" t="str">
        <f t="shared" ref="CH379" si="8391">IFERROR(VLOOKUP($AD379&amp;"X",$AL$449:$ID$546,COLUMN(BE375),FALSE),"")</f>
        <v/>
      </c>
      <c r="CI379" s="7" t="str">
        <f t="shared" ref="CI379" si="8392">IFERROR(VLOOKUP($AD379&amp;"X",$AL$449:$ID$546,COLUMN(BF375),FALSE),"")</f>
        <v/>
      </c>
      <c r="CJ379" s="7" t="str">
        <f t="shared" ref="CJ379" si="8393">IFERROR(VLOOKUP($AD379&amp;"X",$AL$449:$ID$546,COLUMN(BG375),FALSE),"")</f>
        <v/>
      </c>
      <c r="CK379" s="7" t="str">
        <f t="shared" ref="CK379" si="8394">IFERROR(VLOOKUP($AD379&amp;"X",$AL$449:$ID$546,COLUMN(BH375),FALSE),"")</f>
        <v/>
      </c>
      <c r="CL379" s="7" t="str">
        <f t="shared" ref="CL379" si="8395">IFERROR(VLOOKUP($AD379&amp;"X",$AL$449:$ID$546,COLUMN(BI375),FALSE),"")</f>
        <v/>
      </c>
      <c r="CM379" s="7" t="str">
        <f t="shared" ref="CM379" si="8396">IFERROR(VLOOKUP($AD379&amp;"X",$AL$449:$ID$546,COLUMN(BJ375),FALSE),"")</f>
        <v/>
      </c>
      <c r="CN379" s="7" t="str">
        <f t="shared" ref="CN379" si="8397">IFERROR(VLOOKUP($AD379&amp;"X",$AL$449:$ID$546,COLUMN(BK375),FALSE),"")</f>
        <v/>
      </c>
      <c r="CO379" s="7" t="str">
        <f t="shared" ref="CO379" si="8398">IFERROR(VLOOKUP($AD379&amp;"X",$AL$449:$ID$546,COLUMN(BL375),FALSE),"")</f>
        <v/>
      </c>
      <c r="CP379" s="7" t="str">
        <f t="shared" ref="CP379" si="8399">IFERROR(VLOOKUP($AD379&amp;"X",$AL$449:$ID$546,COLUMN(BM375),FALSE),"")</f>
        <v/>
      </c>
      <c r="CQ379" s="7" t="str">
        <f t="shared" ref="CQ379" si="8400">IFERROR(VLOOKUP($AD379&amp;"X",$AL$449:$ID$546,COLUMN(BN375),FALSE),"")</f>
        <v/>
      </c>
      <c r="CR379" s="7" t="str">
        <f t="shared" ref="CR379" si="8401">IFERROR(VLOOKUP($AD379&amp;"X",$AL$449:$ID$546,COLUMN(BO375),FALSE),"")</f>
        <v/>
      </c>
      <c r="CS379" s="7" t="str">
        <f t="shared" ref="CS379" si="8402">IFERROR(VLOOKUP($AD379&amp;"X",$AL$449:$ID$546,COLUMN(BP375),FALSE),"")</f>
        <v/>
      </c>
      <c r="CT379" s="7" t="str">
        <f t="shared" ref="CT379" si="8403">IFERROR(VLOOKUP($AD379&amp;"X",$AL$449:$ID$546,COLUMN(BQ375),FALSE),"")</f>
        <v/>
      </c>
      <c r="CU379" s="7" t="str">
        <f t="shared" ref="CU379" si="8404">IFERROR(VLOOKUP($AD379&amp;"X",$AL$449:$ID$546,COLUMN(BR375),FALSE),"")</f>
        <v/>
      </c>
      <c r="CV379" s="7" t="str">
        <f t="shared" ref="CV379" si="8405">IFERROR(VLOOKUP($AD379&amp;"X",$AL$449:$ID$546,COLUMN(BS375),FALSE),"")</f>
        <v/>
      </c>
      <c r="CW379" s="7" t="str">
        <f t="shared" ref="CW379" si="8406">IFERROR(VLOOKUP($AD379&amp;"X",$AL$449:$ID$546,COLUMN(BT375),FALSE),"")</f>
        <v/>
      </c>
      <c r="CX379" s="7" t="str">
        <f t="shared" ref="CX379" si="8407">IFERROR(VLOOKUP($AD379&amp;"X",$AL$449:$ID$546,COLUMN(BU375),FALSE),"")</f>
        <v/>
      </c>
      <c r="CY379" s="7" t="str">
        <f t="shared" ref="CY379" si="8408">IFERROR(VLOOKUP($AD379&amp;"X",$AL$449:$ID$546,COLUMN(BV375),FALSE),"")</f>
        <v/>
      </c>
      <c r="CZ379" s="7" t="str">
        <f t="shared" ref="CZ379" si="8409">IFERROR(VLOOKUP($AD379&amp;"X",$AL$449:$ID$546,COLUMN(BW375),FALSE),"")</f>
        <v/>
      </c>
      <c r="DA379" s="7" t="str">
        <f t="shared" ref="DA379" si="8410">IFERROR(VLOOKUP($AD379&amp;"X",$AL$449:$ID$546,COLUMN(BX375),FALSE),"")</f>
        <v/>
      </c>
      <c r="DB379" s="7" t="str">
        <f t="shared" ref="DB379" si="8411">IFERROR(VLOOKUP($AD379&amp;"X",$AL$449:$ID$546,COLUMN(BY375),FALSE),"")</f>
        <v/>
      </c>
      <c r="DC379" s="7" t="str">
        <f t="shared" ref="DC379" si="8412">IFERROR(VLOOKUP($AD379&amp;"X",$AL$449:$ID$546,COLUMN(BZ375),FALSE),"")</f>
        <v/>
      </c>
      <c r="DD379" s="7" t="str">
        <f t="shared" ref="DD379" si="8413">IFERROR(VLOOKUP($AD379&amp;"X",$AL$449:$ID$546,COLUMN(CA375),FALSE),"")</f>
        <v/>
      </c>
      <c r="DE379" s="7" t="str">
        <f t="shared" ref="DE379" si="8414">IFERROR(VLOOKUP($AD379&amp;"X",$AL$449:$ID$546,COLUMN(CB375),FALSE),"")</f>
        <v/>
      </c>
      <c r="DF379" s="7" t="str">
        <f t="shared" ref="DF379" si="8415">IFERROR(VLOOKUP($AD379&amp;"X",$AL$449:$ID$546,COLUMN(CC375),FALSE),"")</f>
        <v/>
      </c>
      <c r="DG379" s="7" t="str">
        <f t="shared" ref="DG379" si="8416">IFERROR(VLOOKUP($AD379&amp;"X",$AL$449:$ID$546,COLUMN(CD375),FALSE),"")</f>
        <v/>
      </c>
      <c r="DH379" s="7" t="str">
        <f t="shared" ref="DH379" si="8417">IFERROR(VLOOKUP($AD379&amp;"X",$AL$449:$ID$546,COLUMN(CE375),FALSE),"")</f>
        <v/>
      </c>
      <c r="DI379" s="7" t="str">
        <f t="shared" ref="DI379" si="8418">IFERROR(VLOOKUP($AD379&amp;"X",$AL$449:$ID$546,COLUMN(CF375),FALSE),"")</f>
        <v/>
      </c>
      <c r="DJ379" s="7" t="str">
        <f t="shared" ref="DJ379" si="8419">IFERROR(VLOOKUP($AD379&amp;"X",$AL$449:$ID$546,COLUMN(CG375),FALSE),"")</f>
        <v/>
      </c>
      <c r="DK379" s="7" t="str">
        <f t="shared" ref="DK379" si="8420">IFERROR(VLOOKUP($AD379&amp;"X",$AL$449:$ID$546,COLUMN(CH375),FALSE),"")</f>
        <v/>
      </c>
      <c r="DL379" s="7" t="str">
        <f t="shared" ref="DL379" si="8421">IFERROR(VLOOKUP($AD379&amp;"X",$AL$449:$ID$546,COLUMN(CI375),FALSE),"")</f>
        <v/>
      </c>
      <c r="DM379" s="7" t="str">
        <f t="shared" ref="DM379" si="8422">IFERROR(VLOOKUP($AD379&amp;"X",$AL$449:$ID$546,COLUMN(CJ375),FALSE),"")</f>
        <v/>
      </c>
      <c r="DN379" s="7" t="str">
        <f t="shared" ref="DN379" si="8423">IFERROR(VLOOKUP($AD379&amp;"X",$AL$449:$ID$546,COLUMN(CK375),FALSE),"")</f>
        <v/>
      </c>
      <c r="DO379" s="7" t="str">
        <f t="shared" ref="DO379" si="8424">IFERROR(VLOOKUP($AD379&amp;"X",$AL$449:$ID$546,COLUMN(CL375),FALSE),"")</f>
        <v/>
      </c>
      <c r="DP379" s="7" t="str">
        <f t="shared" ref="DP379" si="8425">IFERROR(VLOOKUP($AD379&amp;"X",$AL$449:$ID$546,COLUMN(CM375),FALSE),"")</f>
        <v/>
      </c>
      <c r="DQ379" s="7" t="str">
        <f t="shared" ref="DQ379" si="8426">IFERROR(VLOOKUP($AD379&amp;"X",$AL$449:$ID$546,COLUMN(CN375),FALSE),"")</f>
        <v/>
      </c>
      <c r="DR379" s="7" t="str">
        <f t="shared" ref="DR379" si="8427">IFERROR(VLOOKUP($AD379&amp;"X",$AL$449:$ID$546,COLUMN(CO375),FALSE),"")</f>
        <v/>
      </c>
      <c r="DS379" s="7" t="str">
        <f t="shared" ref="DS379" si="8428">IFERROR(VLOOKUP($AD379&amp;"X",$AL$449:$ID$546,COLUMN(CP375),FALSE),"")</f>
        <v/>
      </c>
      <c r="DT379" s="7" t="str">
        <f t="shared" ref="DT379" si="8429">IFERROR(VLOOKUP($AD379&amp;"X",$AL$449:$ID$546,COLUMN(CQ375),FALSE),"")</f>
        <v/>
      </c>
      <c r="DU379" s="7" t="str">
        <f t="shared" ref="DU379" si="8430">IFERROR(VLOOKUP($AD379&amp;"X",$AL$449:$ID$546,COLUMN(CR375),FALSE),"")</f>
        <v/>
      </c>
      <c r="DV379" s="7" t="str">
        <f t="shared" ref="DV379" si="8431">IFERROR(VLOOKUP($AD379&amp;"X",$AL$449:$ID$546,COLUMN(CS375),FALSE),"")</f>
        <v/>
      </c>
      <c r="DW379" s="7" t="str">
        <f t="shared" ref="DW379" si="8432">IFERROR(VLOOKUP($AD379&amp;"X",$AL$449:$ID$546,COLUMN(CT375),FALSE),"")</f>
        <v/>
      </c>
      <c r="DX379" s="7" t="str">
        <f t="shared" ref="DX379" si="8433">IFERROR(VLOOKUP($AD379&amp;"X",$AL$449:$ID$546,COLUMN(CU375),FALSE),"")</f>
        <v/>
      </c>
      <c r="DY379" s="7" t="str">
        <f t="shared" ref="DY379" si="8434">IFERROR(VLOOKUP($AD379&amp;"X",$AL$449:$ID$546,COLUMN(CV375),FALSE),"")</f>
        <v/>
      </c>
      <c r="DZ379" s="7" t="str">
        <f t="shared" ref="DZ379" si="8435">IFERROR(VLOOKUP($AD379&amp;"X",$AL$449:$ID$546,COLUMN(CW375),FALSE),"")</f>
        <v/>
      </c>
      <c r="EA379" s="7" t="str">
        <f t="shared" ref="EA379" si="8436">IFERROR(VLOOKUP($AD379&amp;"X",$AL$449:$ID$546,COLUMN(CX375),FALSE),"")</f>
        <v/>
      </c>
      <c r="EB379" s="7" t="str">
        <f t="shared" ref="EB379" si="8437">IFERROR(VLOOKUP($AD379&amp;"X",$AL$449:$ID$546,COLUMN(CY375),FALSE),"")</f>
        <v/>
      </c>
      <c r="EC379" s="7" t="str">
        <f t="shared" ref="EC379" si="8438">IFERROR(VLOOKUP($AD379&amp;"X",$AL$449:$ID$546,COLUMN(CZ375),FALSE),"")</f>
        <v/>
      </c>
      <c r="ED379" s="7" t="str">
        <f t="shared" ref="ED379" si="8439">IFERROR(VLOOKUP($AD379&amp;"X",$AL$449:$ID$546,COLUMN(DA375),FALSE),"")</f>
        <v/>
      </c>
      <c r="EE379" s="7" t="str">
        <f t="shared" ref="EE379" si="8440">IFERROR(VLOOKUP($AD379&amp;"X",$AL$449:$ID$546,COLUMN(DB375),FALSE),"")</f>
        <v/>
      </c>
      <c r="EF379" s="7" t="str">
        <f t="shared" ref="EF379" si="8441">IFERROR(VLOOKUP($AD379&amp;"X",$AL$449:$ID$546,COLUMN(DC375),FALSE),"")</f>
        <v/>
      </c>
      <c r="EG379" s="7" t="str">
        <f t="shared" ref="EG379" si="8442">IFERROR(VLOOKUP($AD379&amp;"X",$AL$449:$ID$546,COLUMN(DD375),FALSE),"")</f>
        <v/>
      </c>
      <c r="EH379" s="7" t="str">
        <f t="shared" ref="EH379" si="8443">IFERROR(VLOOKUP($AD379&amp;"X",$AL$449:$ID$546,COLUMN(DE375),FALSE),"")</f>
        <v/>
      </c>
      <c r="EI379" s="7" t="str">
        <f t="shared" ref="EI379" si="8444">IFERROR(VLOOKUP($AD379&amp;"X",$AL$449:$ID$546,COLUMN(DF375),FALSE),"")</f>
        <v/>
      </c>
      <c r="EJ379" s="7" t="str">
        <f t="shared" ref="EJ379" si="8445">IFERROR(VLOOKUP($AD379&amp;"X",$AL$449:$ID$546,COLUMN(DG375),FALSE),"")</f>
        <v/>
      </c>
      <c r="EK379" s="7" t="str">
        <f t="shared" ref="EK379" si="8446">IFERROR(VLOOKUP($AD379&amp;"X",$AL$449:$ID$546,COLUMN(DH375),FALSE),"")</f>
        <v/>
      </c>
      <c r="EL379" s="7" t="str">
        <f t="shared" ref="EL379" si="8447">IFERROR(VLOOKUP($AD379&amp;"X",$AL$449:$ID$546,COLUMN(DI375),FALSE),"")</f>
        <v/>
      </c>
      <c r="EM379" s="7" t="str">
        <f t="shared" ref="EM379" si="8448">IFERROR(VLOOKUP($AD379&amp;"X",$AL$449:$ID$546,COLUMN(DJ375),FALSE),"")</f>
        <v/>
      </c>
      <c r="EN379" s="7" t="str">
        <f t="shared" ref="EN379" si="8449">IFERROR(VLOOKUP($AD379&amp;"X",$AL$449:$ID$546,COLUMN(DK375),FALSE),"")</f>
        <v/>
      </c>
      <c r="EO379" s="7" t="str">
        <f t="shared" ref="EO379" si="8450">IFERROR(VLOOKUP($AD379&amp;"X",$AL$449:$ID$546,COLUMN(DL375),FALSE),"")</f>
        <v/>
      </c>
      <c r="EP379" s="7" t="str">
        <f t="shared" ref="EP379" si="8451">IFERROR(VLOOKUP($AD379&amp;"X",$AL$449:$ID$546,COLUMN(DM375),FALSE),"")</f>
        <v/>
      </c>
      <c r="EQ379" s="7" t="str">
        <f t="shared" ref="EQ379" si="8452">IFERROR(VLOOKUP($AD379&amp;"X",$AL$449:$ID$546,COLUMN(DN375),FALSE),"")</f>
        <v/>
      </c>
      <c r="ER379" s="7" t="str">
        <f t="shared" ref="ER379" si="8453">IFERROR(VLOOKUP($AD379&amp;"X",$AL$449:$ID$546,COLUMN(DO375),FALSE),"")</f>
        <v/>
      </c>
      <c r="ES379" s="7" t="str">
        <f t="shared" ref="ES379" si="8454">IFERROR(VLOOKUP($AD379&amp;"X",$AL$449:$ID$546,COLUMN(DP375),FALSE),"")</f>
        <v/>
      </c>
      <c r="ET379" s="7" t="str">
        <f t="shared" ref="ET379" si="8455">IFERROR(VLOOKUP($AD379&amp;"X",$AL$449:$ID$546,COLUMN(DQ375),FALSE),"")</f>
        <v/>
      </c>
      <c r="EU379" s="7" t="str">
        <f t="shared" ref="EU379" si="8456">IFERROR(VLOOKUP($AD379&amp;"X",$AL$449:$ID$546,COLUMN(DR375),FALSE),"")</f>
        <v/>
      </c>
      <c r="EV379" s="7" t="str">
        <f t="shared" ref="EV379" si="8457">IFERROR(VLOOKUP($AD379&amp;"X",$AL$449:$ID$546,COLUMN(DS375),FALSE),"")</f>
        <v/>
      </c>
      <c r="EW379" s="7" t="str">
        <f t="shared" ref="EW379" si="8458">IFERROR(VLOOKUP($AD379&amp;"X",$AL$449:$ID$546,COLUMN(DT375),FALSE),"")</f>
        <v/>
      </c>
      <c r="EX379" s="7" t="str">
        <f t="shared" ref="EX379" si="8459">IFERROR(VLOOKUP($AD379&amp;"X",$AL$449:$ID$546,COLUMN(DU375),FALSE),"")</f>
        <v/>
      </c>
      <c r="EY379" s="7" t="str">
        <f t="shared" ref="EY379" si="8460">IFERROR(VLOOKUP($AD379&amp;"X",$AL$449:$ID$546,COLUMN(DV375),FALSE),"")</f>
        <v/>
      </c>
      <c r="EZ379" s="7" t="str">
        <f t="shared" ref="EZ379" si="8461">IFERROR(VLOOKUP($AD379&amp;"X",$AL$449:$ID$546,COLUMN(DW375),FALSE),"")</f>
        <v/>
      </c>
      <c r="FA379" s="7" t="str">
        <f t="shared" ref="FA379" si="8462">IFERROR(VLOOKUP($AD379&amp;"X",$AL$449:$ID$546,COLUMN(DX375),FALSE),"")</f>
        <v/>
      </c>
      <c r="FB379" s="7" t="str">
        <f t="shared" ref="FB379" si="8463">IFERROR(VLOOKUP($AD379&amp;"X",$AL$449:$ID$546,COLUMN(DY375),FALSE),"")</f>
        <v/>
      </c>
      <c r="FC379" s="7" t="str">
        <f t="shared" ref="FC379" si="8464">IFERROR(VLOOKUP($AD379&amp;"X",$AL$449:$ID$546,COLUMN(DZ375),FALSE),"")</f>
        <v/>
      </c>
      <c r="FD379" s="7" t="str">
        <f t="shared" ref="FD379" si="8465">IFERROR(VLOOKUP($AD379&amp;"X",$AL$449:$ID$546,COLUMN(EA375),FALSE),"")</f>
        <v/>
      </c>
      <c r="FE379" s="7" t="str">
        <f t="shared" ref="FE379" si="8466">IFERROR(VLOOKUP($AD379&amp;"X",$AL$449:$ID$546,COLUMN(EB375),FALSE),"")</f>
        <v/>
      </c>
      <c r="FF379" s="7" t="str">
        <f t="shared" ref="FF379" si="8467">IFERROR(VLOOKUP($AD379&amp;"X",$AL$449:$ID$546,COLUMN(EC375),FALSE),"")</f>
        <v/>
      </c>
      <c r="FG379" s="7" t="str">
        <f t="shared" ref="FG379" si="8468">IFERROR(VLOOKUP($AD379&amp;"X",$AL$449:$ID$546,COLUMN(ED375),FALSE),"")</f>
        <v/>
      </c>
      <c r="FH379" s="7" t="str">
        <f t="shared" ref="FH379" si="8469">IFERROR(VLOOKUP($AD379&amp;"X",$AL$449:$ID$546,COLUMN(EE375),FALSE),"")</f>
        <v/>
      </c>
      <c r="FI379" s="7" t="str">
        <f t="shared" ref="FI379" si="8470">IFERROR(VLOOKUP($AD379&amp;"X",$AL$449:$ID$546,COLUMN(EF375),FALSE),"")</f>
        <v/>
      </c>
      <c r="FJ379" s="7" t="str">
        <f t="shared" ref="FJ379" si="8471">IFERROR(VLOOKUP($AD379&amp;"X",$AL$449:$ID$546,COLUMN(EG375),FALSE),"")</f>
        <v/>
      </c>
      <c r="FK379" s="7" t="str">
        <f t="shared" ref="FK379" si="8472">IFERROR(VLOOKUP($AD379&amp;"X",$AL$449:$ID$546,COLUMN(EH375),FALSE),"")</f>
        <v/>
      </c>
      <c r="FL379" s="7" t="str">
        <f t="shared" ref="FL379" si="8473">IFERROR(VLOOKUP($AD379&amp;"X",$AL$449:$ID$546,COLUMN(EI375),FALSE),"")</f>
        <v/>
      </c>
      <c r="FM379" s="7" t="str">
        <f t="shared" ref="FM379" si="8474">IFERROR(VLOOKUP($AD379&amp;"X",$AL$449:$ID$546,COLUMN(EJ375),FALSE),"")</f>
        <v/>
      </c>
      <c r="FN379" s="7" t="str">
        <f t="shared" ref="FN379" si="8475">IFERROR(VLOOKUP($AD379&amp;"X",$AL$449:$ID$546,COLUMN(EK375),FALSE),"")</f>
        <v/>
      </c>
      <c r="FO379" s="7" t="str">
        <f t="shared" ref="FO379" si="8476">IFERROR(VLOOKUP($AD379&amp;"X",$AL$449:$ID$546,COLUMN(EL375),FALSE),"")</f>
        <v/>
      </c>
      <c r="FP379" s="7" t="str">
        <f t="shared" ref="FP379" si="8477">IFERROR(VLOOKUP($AD379&amp;"X",$AL$449:$ID$546,COLUMN(EM375),FALSE),"")</f>
        <v/>
      </c>
      <c r="FQ379" s="7" t="str">
        <f t="shared" ref="FQ379" si="8478">IFERROR(VLOOKUP($AD379&amp;"X",$AL$449:$ID$546,COLUMN(EN375),FALSE),"")</f>
        <v/>
      </c>
      <c r="FR379" s="7" t="str">
        <f t="shared" ref="FR379" si="8479">IFERROR(VLOOKUP($AD379&amp;"X",$AL$449:$ID$546,COLUMN(EO375),FALSE),"")</f>
        <v/>
      </c>
      <c r="FS379" s="7" t="str">
        <f t="shared" ref="FS379" si="8480">IFERROR(VLOOKUP($AD379&amp;"X",$AL$449:$ID$546,COLUMN(EP375),FALSE),"")</f>
        <v/>
      </c>
      <c r="FT379" s="7" t="str">
        <f t="shared" ref="FT379" si="8481">IFERROR(VLOOKUP($AD379&amp;"X",$AL$449:$ID$546,COLUMN(EQ375),FALSE),"")</f>
        <v/>
      </c>
      <c r="FU379" s="7" t="str">
        <f t="shared" ref="FU379" si="8482">IFERROR(VLOOKUP($AD379&amp;"X",$AL$449:$ID$546,COLUMN(ER375),FALSE),"")</f>
        <v/>
      </c>
      <c r="FV379" s="7" t="str">
        <f t="shared" ref="FV379" si="8483">IFERROR(VLOOKUP($AD379&amp;"X",$AL$449:$ID$546,COLUMN(ES375),FALSE),"")</f>
        <v/>
      </c>
      <c r="FW379" s="7" t="str">
        <f t="shared" ref="FW379" si="8484">IFERROR(VLOOKUP($AD379&amp;"X",$AL$449:$ID$546,COLUMN(ET375),FALSE),"")</f>
        <v/>
      </c>
      <c r="FX379" s="7" t="str">
        <f t="shared" ref="FX379" si="8485">IFERROR(VLOOKUP($AD379&amp;"X",$AL$449:$ID$546,COLUMN(EU375),FALSE),"")</f>
        <v/>
      </c>
      <c r="FY379" s="7" t="str">
        <f t="shared" ref="FY379" si="8486">IFERROR(VLOOKUP($AD379&amp;"X",$AL$449:$ID$546,COLUMN(EV375),FALSE),"")</f>
        <v/>
      </c>
      <c r="FZ379" s="7" t="str">
        <f t="shared" ref="FZ379" si="8487">IFERROR(VLOOKUP($AD379&amp;"X",$AL$449:$ID$546,COLUMN(EW375),FALSE),"")</f>
        <v/>
      </c>
      <c r="GA379" s="7" t="str">
        <f t="shared" ref="GA379" si="8488">IFERROR(VLOOKUP($AD379&amp;"X",$AL$449:$ID$546,COLUMN(EX375),FALSE),"")</f>
        <v/>
      </c>
      <c r="GB379" s="7" t="str">
        <f t="shared" ref="GB379" si="8489">IFERROR(VLOOKUP($AD379&amp;"X",$AL$449:$ID$546,COLUMN(EY375),FALSE),"")</f>
        <v/>
      </c>
      <c r="GC379" s="7" t="str">
        <f t="shared" ref="GC379" si="8490">IFERROR(VLOOKUP($AD379&amp;"X",$AL$449:$ID$546,COLUMN(EZ375),FALSE),"")</f>
        <v/>
      </c>
      <c r="GD379" s="7" t="str">
        <f t="shared" ref="GD379" si="8491">IFERROR(VLOOKUP($AD379&amp;"X",$AL$449:$ID$546,COLUMN(FA375),FALSE),"")</f>
        <v/>
      </c>
      <c r="GE379" s="7" t="str">
        <f t="shared" ref="GE379" si="8492">IFERROR(VLOOKUP($AD379&amp;"X",$AL$449:$ID$546,COLUMN(FB375),FALSE),"")</f>
        <v/>
      </c>
      <c r="GF379" s="7" t="str">
        <f t="shared" ref="GF379" si="8493">IFERROR(VLOOKUP($AD379&amp;"X",$AL$449:$ID$546,COLUMN(FC375),FALSE),"")</f>
        <v/>
      </c>
      <c r="GG379" s="7" t="str">
        <f t="shared" ref="GG379" si="8494">IFERROR(VLOOKUP($AD379&amp;"X",$AL$449:$ID$546,COLUMN(FD375),FALSE),"")</f>
        <v/>
      </c>
      <c r="GH379" s="7" t="str">
        <f t="shared" ref="GH379" si="8495">IFERROR(VLOOKUP($AD379&amp;"X",$AL$449:$ID$546,COLUMN(FE375),FALSE),"")</f>
        <v/>
      </c>
      <c r="GI379" s="7" t="str">
        <f t="shared" ref="GI379" si="8496">IFERROR(VLOOKUP($AD379&amp;"X",$AL$449:$ID$546,COLUMN(FF375),FALSE),"")</f>
        <v/>
      </c>
      <c r="GJ379" s="7" t="str">
        <f t="shared" ref="GJ379" si="8497">IFERROR(VLOOKUP($AD379&amp;"X",$AL$449:$ID$546,COLUMN(FG375),FALSE),"")</f>
        <v/>
      </c>
      <c r="GK379" s="7" t="str">
        <f t="shared" ref="GK379" si="8498">IFERROR(VLOOKUP($AD379&amp;"X",$AL$449:$ID$546,COLUMN(FH375),FALSE),"")</f>
        <v/>
      </c>
      <c r="GL379" s="7" t="str">
        <f t="shared" ref="GL379" si="8499">IFERROR(VLOOKUP($AD379&amp;"X",$AL$449:$ID$546,COLUMN(FI375),FALSE),"")</f>
        <v/>
      </c>
      <c r="GM379" s="7" t="str">
        <f t="shared" ref="GM379" si="8500">IFERROR(VLOOKUP($AD379&amp;"X",$AL$449:$ID$546,COLUMN(FJ375),FALSE),"")</f>
        <v/>
      </c>
      <c r="GN379" s="7" t="str">
        <f t="shared" ref="GN379" si="8501">IFERROR(VLOOKUP($AD379&amp;"X",$AL$449:$ID$546,COLUMN(FK375),FALSE),"")</f>
        <v/>
      </c>
      <c r="GO379" s="7" t="str">
        <f t="shared" ref="GO379" si="8502">IFERROR(VLOOKUP($AD379&amp;"X",$AL$449:$ID$546,COLUMN(FL375),FALSE),"")</f>
        <v/>
      </c>
      <c r="GP379" s="7" t="str">
        <f t="shared" ref="GP379" si="8503">IFERROR(VLOOKUP($AD379&amp;"X",$AL$449:$ID$546,COLUMN(FM375),FALSE),"")</f>
        <v/>
      </c>
      <c r="GQ379" s="7" t="str">
        <f t="shared" ref="GQ379" si="8504">IFERROR(VLOOKUP($AD379&amp;"X",$AL$449:$ID$546,COLUMN(FN375),FALSE),"")</f>
        <v/>
      </c>
      <c r="GR379" s="7" t="str">
        <f t="shared" ref="GR379" si="8505">IFERROR(VLOOKUP($AD379&amp;"X",$AL$449:$ID$546,COLUMN(FO375),FALSE),"")</f>
        <v/>
      </c>
      <c r="GS379" s="7" t="str">
        <f t="shared" ref="GS379" si="8506">IFERROR(VLOOKUP($AD379&amp;"X",$AL$449:$ID$546,COLUMN(FP375),FALSE),"")</f>
        <v/>
      </c>
      <c r="GT379" s="7" t="str">
        <f t="shared" ref="GT379" si="8507">IFERROR(VLOOKUP($AD379&amp;"X",$AL$449:$ID$546,COLUMN(FQ375),FALSE),"")</f>
        <v/>
      </c>
      <c r="GU379" s="7" t="str">
        <f t="shared" ref="GU379" si="8508">IFERROR(VLOOKUP($AD379&amp;"X",$AL$449:$ID$546,COLUMN(FR375),FALSE),"")</f>
        <v/>
      </c>
      <c r="GV379" s="7" t="str">
        <f t="shared" ref="GV379" si="8509">IFERROR(VLOOKUP($AD379&amp;"X",$AL$449:$ID$546,COLUMN(FS375),FALSE),"")</f>
        <v/>
      </c>
      <c r="GW379" s="7" t="str">
        <f t="shared" ref="GW379" si="8510">IFERROR(VLOOKUP($AD379&amp;"X",$AL$449:$ID$546,COLUMN(FT375),FALSE),"")</f>
        <v/>
      </c>
      <c r="GX379" s="7" t="str">
        <f t="shared" ref="GX379" si="8511">IFERROR(VLOOKUP($AD379&amp;"X",$AL$449:$ID$546,COLUMN(FU375),FALSE),"")</f>
        <v/>
      </c>
      <c r="GY379" s="7" t="str">
        <f t="shared" ref="GY379" si="8512">IFERROR(VLOOKUP($AD379&amp;"X",$AL$449:$ID$546,COLUMN(FV375),FALSE),"")</f>
        <v/>
      </c>
      <c r="GZ379" s="7" t="str">
        <f t="shared" ref="GZ379" si="8513">IFERROR(VLOOKUP($AD379&amp;"X",$AL$449:$ID$546,COLUMN(FW375),FALSE),"")</f>
        <v/>
      </c>
      <c r="HA379" s="7" t="str">
        <f t="shared" ref="HA379" si="8514">IFERROR(VLOOKUP($AD379&amp;"X",$AL$449:$ID$546,COLUMN(FX375),FALSE),"")</f>
        <v/>
      </c>
      <c r="HB379" s="7" t="str">
        <f t="shared" ref="HB379" si="8515">IFERROR(VLOOKUP($AD379&amp;"X",$AL$449:$ID$546,COLUMN(FY375),FALSE),"")</f>
        <v/>
      </c>
      <c r="HC379" s="7" t="str">
        <f t="shared" ref="HC379" si="8516">IFERROR(VLOOKUP($AD379&amp;"X",$AL$449:$ID$546,COLUMN(FZ375),FALSE),"")</f>
        <v/>
      </c>
      <c r="HD379" s="7" t="str">
        <f t="shared" ref="HD379" si="8517">IFERROR(VLOOKUP($AD379&amp;"X",$AL$449:$ID$546,COLUMN(GA375),FALSE),"")</f>
        <v/>
      </c>
      <c r="HE379" s="7" t="str">
        <f t="shared" ref="HE379" si="8518">IFERROR(VLOOKUP($AD379&amp;"X",$AL$449:$ID$546,COLUMN(GB375),FALSE),"")</f>
        <v/>
      </c>
      <c r="HF379" s="7" t="str">
        <f t="shared" ref="HF379" si="8519">IFERROR(VLOOKUP($AD379&amp;"X",$AL$449:$ID$546,COLUMN(GC375),FALSE),"")</f>
        <v/>
      </c>
      <c r="HG379" s="7" t="str">
        <f t="shared" ref="HG379" si="8520">IFERROR(VLOOKUP($AD379&amp;"X",$AL$449:$ID$546,COLUMN(GD375),FALSE),"")</f>
        <v/>
      </c>
      <c r="HH379" s="7" t="str">
        <f t="shared" ref="HH379" si="8521">IFERROR(VLOOKUP($AD379&amp;"X",$AL$449:$ID$546,COLUMN(GE375),FALSE),"")</f>
        <v/>
      </c>
      <c r="HI379" s="7" t="str">
        <f t="shared" ref="HI379" si="8522">IFERROR(VLOOKUP($AD379&amp;"X",$AL$449:$ID$546,COLUMN(GF375),FALSE),"")</f>
        <v/>
      </c>
      <c r="HJ379" s="7" t="str">
        <f t="shared" ref="HJ379" si="8523">IFERROR(VLOOKUP($AD379&amp;"X",$AL$449:$ID$546,COLUMN(GG375),FALSE),"")</f>
        <v/>
      </c>
      <c r="HK379" s="7" t="str">
        <f t="shared" ref="HK379" si="8524">IFERROR(VLOOKUP($AD379&amp;"X",$AL$449:$ID$546,COLUMN(GH375),FALSE),"")</f>
        <v/>
      </c>
      <c r="HL379" s="7" t="str">
        <f t="shared" ref="HL379" si="8525">IFERROR(VLOOKUP($AD379&amp;"X",$AL$449:$ID$546,COLUMN(GI375),FALSE),"")</f>
        <v/>
      </c>
      <c r="HM379" s="7" t="str">
        <f t="shared" ref="HM379" si="8526">IFERROR(VLOOKUP($AD379&amp;"X",$AL$449:$ID$546,COLUMN(GJ375),FALSE),"")</f>
        <v/>
      </c>
      <c r="HN379" s="7" t="str">
        <f t="shared" ref="HN379" si="8527">IFERROR(VLOOKUP($AD379&amp;"X",$AL$449:$ID$546,COLUMN(GK375),FALSE),"")</f>
        <v/>
      </c>
      <c r="HO379" s="7" t="str">
        <f t="shared" ref="HO379" si="8528">IFERROR(VLOOKUP($AD379&amp;"X",$AL$449:$ID$546,COLUMN(GL375),FALSE),"")</f>
        <v/>
      </c>
      <c r="HP379" s="7" t="str">
        <f t="shared" ref="HP379" si="8529">IFERROR(VLOOKUP($AD379&amp;"X",$AL$449:$ID$546,COLUMN(GM375),FALSE),"")</f>
        <v/>
      </c>
      <c r="HQ379" s="7" t="str">
        <f t="shared" ref="HQ379" si="8530">IFERROR(VLOOKUP($AD379&amp;"X",$AL$449:$ID$546,COLUMN(GN375),FALSE),"")</f>
        <v/>
      </c>
      <c r="HR379" s="7" t="str">
        <f t="shared" ref="HR379" si="8531">IFERROR(VLOOKUP($AD379&amp;"X",$AL$449:$ID$546,COLUMN(GO375),FALSE),"")</f>
        <v/>
      </c>
      <c r="HS379" s="7" t="str">
        <f t="shared" ref="HS379" si="8532">IFERROR(VLOOKUP($AD379&amp;"X",$AL$449:$ID$546,COLUMN(GP375),FALSE),"")</f>
        <v/>
      </c>
      <c r="HT379" s="7" t="str">
        <f t="shared" ref="HT379" si="8533">IFERROR(VLOOKUP($AD379&amp;"X",$AL$449:$ID$546,COLUMN(GQ375),FALSE),"")</f>
        <v/>
      </c>
      <c r="HU379" s="7" t="str">
        <f t="shared" ref="HU379" si="8534">IFERROR(VLOOKUP($AD379&amp;"X",$AL$449:$ID$546,COLUMN(GR375),FALSE),"")</f>
        <v/>
      </c>
      <c r="HV379" s="7" t="str">
        <f t="shared" ref="HV379" si="8535">IFERROR(VLOOKUP($AD379&amp;"X",$AL$449:$ID$546,COLUMN(GS375),FALSE),"")</f>
        <v/>
      </c>
    </row>
    <row r="380" spans="1:238" hidden="1" x14ac:dyDescent="0.3">
      <c r="A380" s="31" t="s">
        <v>765</v>
      </c>
      <c r="B380" s="31" t="str">
        <f>VLOOKUP($A380,POINTS!$O$3:$W$168,B$232,FALSE)</f>
        <v>St. Cyril and Methodius Church - Dubina</v>
      </c>
      <c r="C380" s="31" t="str">
        <f>VLOOKUP($A380,POINTS!$O$3:$W$168,C$232,FALSE)</f>
        <v>Dubina</v>
      </c>
      <c r="D380" s="32">
        <f>VLOOKUP($A380,POINTS!$O$3:$W$168,D$232,FALSE)</f>
        <v>29.729233000000001</v>
      </c>
      <c r="E380" s="32">
        <f>VLOOKUP($A380,POINTS!$O$3:$W$168,E$232,FALSE)</f>
        <v>-96.834654</v>
      </c>
      <c r="F380" s="31">
        <f>VLOOKUP($A380,POINTS!$O$3:$W$168,F$232,FALSE)</f>
        <v>0</v>
      </c>
      <c r="G380" s="31">
        <f>VLOOKUP($A380,POINTS!$O$3:$W$168,G$232,FALSE)</f>
        <v>138</v>
      </c>
      <c r="H380" s="31">
        <f>VLOOKUP($A380,POINTS!$O$3:$W$168,H$232,FALSE)</f>
        <v>0</v>
      </c>
      <c r="I380" s="7">
        <f>ROUNDUP(VLOOKUP(A380,POINTS!$A$3:$J$168,10,FALSE)/2,0)</f>
        <v>35</v>
      </c>
      <c r="Z380" s="29"/>
      <c r="AA380" s="29"/>
      <c r="AB380" s="7" t="str">
        <f t="shared" si="8334"/>
        <v/>
      </c>
      <c r="AD380" s="7" t="str">
        <f t="shared" ref="AD380" si="8536">IFERROR(VLOOKUP(AB380,$G$449:$AG$614,17,FALSE),"")</f>
        <v/>
      </c>
      <c r="AE380" s="7" t="str">
        <f t="shared" ref="AE380:CP380" si="8537">IFERROR(IF((VLOOKUP(AE379,$X$449:$Z$614,3,FALSE))="D","",LEFT(AE379,1)),"")</f>
        <v/>
      </c>
      <c r="AF380" s="7" t="str">
        <f t="shared" si="8537"/>
        <v/>
      </c>
      <c r="AG380" s="7" t="str">
        <f t="shared" si="8537"/>
        <v/>
      </c>
      <c r="AH380" s="7" t="str">
        <f t="shared" si="8537"/>
        <v/>
      </c>
      <c r="AI380" s="7" t="str">
        <f t="shared" si="8537"/>
        <v/>
      </c>
      <c r="AJ380" s="7" t="str">
        <f t="shared" si="8537"/>
        <v/>
      </c>
      <c r="AK380" s="7" t="str">
        <f t="shared" si="8537"/>
        <v/>
      </c>
      <c r="AL380" s="7" t="str">
        <f t="shared" si="8537"/>
        <v/>
      </c>
      <c r="AM380" s="7" t="str">
        <f t="shared" si="8537"/>
        <v/>
      </c>
      <c r="AN380" s="7" t="str">
        <f t="shared" si="8537"/>
        <v/>
      </c>
      <c r="AO380" s="7" t="str">
        <f t="shared" si="8537"/>
        <v/>
      </c>
      <c r="AP380" s="7" t="str">
        <f t="shared" si="8537"/>
        <v/>
      </c>
      <c r="AQ380" s="7" t="str">
        <f t="shared" si="8537"/>
        <v/>
      </c>
      <c r="AR380" s="7" t="str">
        <f t="shared" si="8537"/>
        <v/>
      </c>
      <c r="AS380" s="7" t="str">
        <f t="shared" si="8537"/>
        <v/>
      </c>
      <c r="AT380" s="7" t="str">
        <f t="shared" si="8537"/>
        <v/>
      </c>
      <c r="AU380" s="7" t="str">
        <f t="shared" si="8537"/>
        <v/>
      </c>
      <c r="AV380" s="7" t="str">
        <f t="shared" si="8537"/>
        <v/>
      </c>
      <c r="AW380" s="7" t="str">
        <f t="shared" si="8537"/>
        <v/>
      </c>
      <c r="AX380" s="7" t="str">
        <f t="shared" si="8537"/>
        <v/>
      </c>
      <c r="AY380" s="7" t="str">
        <f t="shared" si="8537"/>
        <v/>
      </c>
      <c r="AZ380" s="7" t="str">
        <f t="shared" si="8537"/>
        <v/>
      </c>
      <c r="BA380" s="7" t="str">
        <f t="shared" si="8537"/>
        <v/>
      </c>
      <c r="BB380" s="7" t="str">
        <f t="shared" si="8537"/>
        <v/>
      </c>
      <c r="BC380" s="7" t="str">
        <f t="shared" si="8537"/>
        <v/>
      </c>
      <c r="BD380" s="7" t="str">
        <f t="shared" si="8537"/>
        <v/>
      </c>
      <c r="BE380" s="7" t="str">
        <f t="shared" si="8537"/>
        <v/>
      </c>
      <c r="BF380" s="7" t="str">
        <f t="shared" si="8537"/>
        <v/>
      </c>
      <c r="BG380" s="7" t="str">
        <f t="shared" si="8537"/>
        <v/>
      </c>
      <c r="BH380" s="7" t="str">
        <f t="shared" si="8537"/>
        <v/>
      </c>
      <c r="BI380" s="7" t="str">
        <f t="shared" si="8537"/>
        <v/>
      </c>
      <c r="BJ380" s="7" t="str">
        <f t="shared" si="8537"/>
        <v/>
      </c>
      <c r="BK380" s="7" t="str">
        <f t="shared" si="8537"/>
        <v/>
      </c>
      <c r="BL380" s="7" t="str">
        <f t="shared" si="8537"/>
        <v/>
      </c>
      <c r="BM380" s="7" t="str">
        <f t="shared" si="8537"/>
        <v/>
      </c>
      <c r="BN380" s="7" t="str">
        <f t="shared" si="8537"/>
        <v/>
      </c>
      <c r="BO380" s="7" t="str">
        <f t="shared" si="8537"/>
        <v/>
      </c>
      <c r="BP380" s="7" t="str">
        <f t="shared" si="8537"/>
        <v/>
      </c>
      <c r="BQ380" s="7" t="str">
        <f t="shared" si="8537"/>
        <v/>
      </c>
      <c r="BR380" s="7" t="str">
        <f t="shared" si="8537"/>
        <v/>
      </c>
      <c r="BS380" s="7" t="str">
        <f t="shared" si="8537"/>
        <v/>
      </c>
      <c r="BT380" s="7" t="str">
        <f t="shared" si="8537"/>
        <v/>
      </c>
      <c r="BU380" s="7" t="str">
        <f t="shared" si="8537"/>
        <v/>
      </c>
      <c r="BV380" s="7" t="str">
        <f t="shared" si="8537"/>
        <v/>
      </c>
      <c r="BW380" s="7" t="str">
        <f t="shared" si="8537"/>
        <v/>
      </c>
      <c r="BX380" s="7" t="str">
        <f t="shared" si="8537"/>
        <v/>
      </c>
      <c r="BY380" s="7" t="str">
        <f t="shared" si="8537"/>
        <v/>
      </c>
      <c r="BZ380" s="7" t="str">
        <f t="shared" si="8537"/>
        <v/>
      </c>
      <c r="CA380" s="7" t="str">
        <f t="shared" si="8537"/>
        <v/>
      </c>
      <c r="CB380" s="7" t="str">
        <f t="shared" si="8537"/>
        <v/>
      </c>
      <c r="CC380" s="7" t="str">
        <f t="shared" si="8537"/>
        <v/>
      </c>
      <c r="CD380" s="7" t="str">
        <f t="shared" si="8537"/>
        <v/>
      </c>
      <c r="CE380" s="7" t="str">
        <f t="shared" si="8537"/>
        <v/>
      </c>
      <c r="CF380" s="7" t="str">
        <f t="shared" si="8537"/>
        <v/>
      </c>
      <c r="CG380" s="7" t="str">
        <f t="shared" si="8537"/>
        <v/>
      </c>
      <c r="CH380" s="7" t="str">
        <f t="shared" si="8537"/>
        <v/>
      </c>
      <c r="CI380" s="7" t="str">
        <f t="shared" si="8537"/>
        <v/>
      </c>
      <c r="CJ380" s="7" t="str">
        <f t="shared" si="8537"/>
        <v/>
      </c>
      <c r="CK380" s="7" t="str">
        <f t="shared" si="8537"/>
        <v/>
      </c>
      <c r="CL380" s="7" t="str">
        <f t="shared" si="8537"/>
        <v/>
      </c>
      <c r="CM380" s="7" t="str">
        <f t="shared" si="8537"/>
        <v/>
      </c>
      <c r="CN380" s="7" t="str">
        <f t="shared" si="8537"/>
        <v/>
      </c>
      <c r="CO380" s="7" t="str">
        <f t="shared" si="8537"/>
        <v/>
      </c>
      <c r="CP380" s="7" t="str">
        <f t="shared" si="8537"/>
        <v/>
      </c>
      <c r="CQ380" s="7" t="str">
        <f t="shared" ref="CQ380:FB380" si="8538">IFERROR(IF((VLOOKUP(CQ379,$X$449:$Z$614,3,FALSE))="D","",LEFT(CQ379,1)),"")</f>
        <v/>
      </c>
      <c r="CR380" s="7" t="str">
        <f t="shared" si="8538"/>
        <v/>
      </c>
      <c r="CS380" s="7" t="str">
        <f t="shared" si="8538"/>
        <v/>
      </c>
      <c r="CT380" s="7" t="str">
        <f t="shared" si="8538"/>
        <v/>
      </c>
      <c r="CU380" s="7" t="str">
        <f t="shared" si="8538"/>
        <v/>
      </c>
      <c r="CV380" s="7" t="str">
        <f t="shared" si="8538"/>
        <v/>
      </c>
      <c r="CW380" s="7" t="str">
        <f t="shared" si="8538"/>
        <v/>
      </c>
      <c r="CX380" s="7" t="str">
        <f t="shared" si="8538"/>
        <v/>
      </c>
      <c r="CY380" s="7" t="str">
        <f t="shared" si="8538"/>
        <v/>
      </c>
      <c r="CZ380" s="7" t="str">
        <f t="shared" si="8538"/>
        <v/>
      </c>
      <c r="DA380" s="7" t="str">
        <f t="shared" si="8538"/>
        <v/>
      </c>
      <c r="DB380" s="7" t="str">
        <f t="shared" si="8538"/>
        <v/>
      </c>
      <c r="DC380" s="7" t="str">
        <f t="shared" si="8538"/>
        <v/>
      </c>
      <c r="DD380" s="7" t="str">
        <f t="shared" si="8538"/>
        <v/>
      </c>
      <c r="DE380" s="7" t="str">
        <f t="shared" si="8538"/>
        <v/>
      </c>
      <c r="DF380" s="7" t="str">
        <f t="shared" si="8538"/>
        <v/>
      </c>
      <c r="DG380" s="7" t="str">
        <f t="shared" si="8538"/>
        <v/>
      </c>
      <c r="DH380" s="7" t="str">
        <f t="shared" si="8538"/>
        <v/>
      </c>
      <c r="DI380" s="7" t="str">
        <f t="shared" si="8538"/>
        <v/>
      </c>
      <c r="DJ380" s="7" t="str">
        <f t="shared" si="8538"/>
        <v/>
      </c>
      <c r="DK380" s="7" t="str">
        <f t="shared" si="8538"/>
        <v/>
      </c>
      <c r="DL380" s="7" t="str">
        <f t="shared" si="8538"/>
        <v/>
      </c>
      <c r="DM380" s="7" t="str">
        <f t="shared" si="8538"/>
        <v/>
      </c>
      <c r="DN380" s="7" t="str">
        <f t="shared" si="8538"/>
        <v/>
      </c>
      <c r="DO380" s="7" t="str">
        <f t="shared" si="8538"/>
        <v/>
      </c>
      <c r="DP380" s="7" t="str">
        <f t="shared" si="8538"/>
        <v/>
      </c>
      <c r="DQ380" s="7" t="str">
        <f t="shared" si="8538"/>
        <v/>
      </c>
      <c r="DR380" s="7" t="str">
        <f t="shared" si="8538"/>
        <v/>
      </c>
      <c r="DS380" s="7" t="str">
        <f t="shared" si="8538"/>
        <v/>
      </c>
      <c r="DT380" s="7" t="str">
        <f t="shared" si="8538"/>
        <v/>
      </c>
      <c r="DU380" s="7" t="str">
        <f t="shared" si="8538"/>
        <v/>
      </c>
      <c r="DV380" s="7" t="str">
        <f t="shared" si="8538"/>
        <v/>
      </c>
      <c r="DW380" s="7" t="str">
        <f t="shared" si="8538"/>
        <v/>
      </c>
      <c r="DX380" s="7" t="str">
        <f t="shared" si="8538"/>
        <v/>
      </c>
      <c r="DY380" s="7" t="str">
        <f t="shared" si="8538"/>
        <v/>
      </c>
      <c r="DZ380" s="7" t="str">
        <f t="shared" si="8538"/>
        <v/>
      </c>
      <c r="EA380" s="7" t="str">
        <f t="shared" si="8538"/>
        <v/>
      </c>
      <c r="EB380" s="7" t="str">
        <f t="shared" si="8538"/>
        <v/>
      </c>
      <c r="EC380" s="7" t="str">
        <f t="shared" si="8538"/>
        <v/>
      </c>
      <c r="ED380" s="7" t="str">
        <f t="shared" si="8538"/>
        <v/>
      </c>
      <c r="EE380" s="7" t="str">
        <f t="shared" si="8538"/>
        <v/>
      </c>
      <c r="EF380" s="7" t="str">
        <f t="shared" si="8538"/>
        <v/>
      </c>
      <c r="EG380" s="7" t="str">
        <f t="shared" si="8538"/>
        <v/>
      </c>
      <c r="EH380" s="7" t="str">
        <f t="shared" si="8538"/>
        <v/>
      </c>
      <c r="EI380" s="7" t="str">
        <f t="shared" si="8538"/>
        <v/>
      </c>
      <c r="EJ380" s="7" t="str">
        <f t="shared" si="8538"/>
        <v/>
      </c>
      <c r="EK380" s="7" t="str">
        <f t="shared" si="8538"/>
        <v/>
      </c>
      <c r="EL380" s="7" t="str">
        <f t="shared" si="8538"/>
        <v/>
      </c>
      <c r="EM380" s="7" t="str">
        <f t="shared" si="8538"/>
        <v/>
      </c>
      <c r="EN380" s="7" t="str">
        <f t="shared" si="8538"/>
        <v/>
      </c>
      <c r="EO380" s="7" t="str">
        <f t="shared" si="8538"/>
        <v/>
      </c>
      <c r="EP380" s="7" t="str">
        <f t="shared" si="8538"/>
        <v/>
      </c>
      <c r="EQ380" s="7" t="str">
        <f t="shared" si="8538"/>
        <v/>
      </c>
      <c r="ER380" s="7" t="str">
        <f t="shared" si="8538"/>
        <v/>
      </c>
      <c r="ES380" s="7" t="str">
        <f t="shared" si="8538"/>
        <v/>
      </c>
      <c r="ET380" s="7" t="str">
        <f t="shared" si="8538"/>
        <v/>
      </c>
      <c r="EU380" s="7" t="str">
        <f t="shared" si="8538"/>
        <v/>
      </c>
      <c r="EV380" s="7" t="str">
        <f t="shared" si="8538"/>
        <v/>
      </c>
      <c r="EW380" s="7" t="str">
        <f t="shared" si="8538"/>
        <v/>
      </c>
      <c r="EX380" s="7" t="str">
        <f t="shared" si="8538"/>
        <v/>
      </c>
      <c r="EY380" s="7" t="str">
        <f t="shared" si="8538"/>
        <v/>
      </c>
      <c r="EZ380" s="7" t="str">
        <f t="shared" si="8538"/>
        <v/>
      </c>
      <c r="FA380" s="7" t="str">
        <f t="shared" si="8538"/>
        <v/>
      </c>
      <c r="FB380" s="7" t="str">
        <f t="shared" si="8538"/>
        <v/>
      </c>
      <c r="FC380" s="7" t="str">
        <f t="shared" ref="FC380:HN380" si="8539">IFERROR(IF((VLOOKUP(FC379,$X$449:$Z$614,3,FALSE))="D","",LEFT(FC379,1)),"")</f>
        <v/>
      </c>
      <c r="FD380" s="7" t="str">
        <f t="shared" si="8539"/>
        <v/>
      </c>
      <c r="FE380" s="7" t="str">
        <f t="shared" si="8539"/>
        <v/>
      </c>
      <c r="FF380" s="7" t="str">
        <f t="shared" si="8539"/>
        <v/>
      </c>
      <c r="FG380" s="7" t="str">
        <f t="shared" si="8539"/>
        <v/>
      </c>
      <c r="FH380" s="7" t="str">
        <f t="shared" si="8539"/>
        <v/>
      </c>
      <c r="FI380" s="7" t="str">
        <f t="shared" si="8539"/>
        <v/>
      </c>
      <c r="FJ380" s="7" t="str">
        <f t="shared" si="8539"/>
        <v/>
      </c>
      <c r="FK380" s="7" t="str">
        <f t="shared" si="8539"/>
        <v/>
      </c>
      <c r="FL380" s="7" t="str">
        <f t="shared" si="8539"/>
        <v/>
      </c>
      <c r="FM380" s="7" t="str">
        <f t="shared" si="8539"/>
        <v/>
      </c>
      <c r="FN380" s="7" t="str">
        <f t="shared" si="8539"/>
        <v/>
      </c>
      <c r="FO380" s="7" t="str">
        <f t="shared" si="8539"/>
        <v/>
      </c>
      <c r="FP380" s="7" t="str">
        <f t="shared" si="8539"/>
        <v/>
      </c>
      <c r="FQ380" s="7" t="str">
        <f t="shared" si="8539"/>
        <v/>
      </c>
      <c r="FR380" s="7" t="str">
        <f t="shared" si="8539"/>
        <v/>
      </c>
      <c r="FS380" s="7" t="str">
        <f t="shared" si="8539"/>
        <v/>
      </c>
      <c r="FT380" s="7" t="str">
        <f t="shared" si="8539"/>
        <v/>
      </c>
      <c r="FU380" s="7" t="str">
        <f t="shared" si="8539"/>
        <v/>
      </c>
      <c r="FV380" s="7" t="str">
        <f t="shared" si="8539"/>
        <v/>
      </c>
      <c r="FW380" s="7" t="str">
        <f t="shared" si="8539"/>
        <v/>
      </c>
      <c r="FX380" s="7" t="str">
        <f t="shared" si="8539"/>
        <v/>
      </c>
      <c r="FY380" s="7" t="str">
        <f t="shared" si="8539"/>
        <v/>
      </c>
      <c r="FZ380" s="7" t="str">
        <f t="shared" si="8539"/>
        <v/>
      </c>
      <c r="GA380" s="7" t="str">
        <f t="shared" si="8539"/>
        <v/>
      </c>
      <c r="GB380" s="7" t="str">
        <f t="shared" si="8539"/>
        <v/>
      </c>
      <c r="GC380" s="7" t="str">
        <f t="shared" si="8539"/>
        <v/>
      </c>
      <c r="GD380" s="7" t="str">
        <f t="shared" si="8539"/>
        <v/>
      </c>
      <c r="GE380" s="7" t="str">
        <f t="shared" si="8539"/>
        <v/>
      </c>
      <c r="GF380" s="7" t="str">
        <f t="shared" si="8539"/>
        <v/>
      </c>
      <c r="GG380" s="7" t="str">
        <f t="shared" si="8539"/>
        <v/>
      </c>
      <c r="GH380" s="7" t="str">
        <f t="shared" si="8539"/>
        <v/>
      </c>
      <c r="GI380" s="7" t="str">
        <f t="shared" si="8539"/>
        <v/>
      </c>
      <c r="GJ380" s="7" t="str">
        <f t="shared" si="8539"/>
        <v/>
      </c>
      <c r="GK380" s="7" t="str">
        <f t="shared" si="8539"/>
        <v/>
      </c>
      <c r="GL380" s="7" t="str">
        <f t="shared" si="8539"/>
        <v/>
      </c>
      <c r="GM380" s="7" t="str">
        <f t="shared" si="8539"/>
        <v/>
      </c>
      <c r="GN380" s="7" t="str">
        <f t="shared" si="8539"/>
        <v/>
      </c>
      <c r="GO380" s="7" t="str">
        <f t="shared" si="8539"/>
        <v/>
      </c>
      <c r="GP380" s="7" t="str">
        <f t="shared" si="8539"/>
        <v/>
      </c>
      <c r="GQ380" s="7" t="str">
        <f t="shared" si="8539"/>
        <v/>
      </c>
      <c r="GR380" s="7" t="str">
        <f t="shared" si="8539"/>
        <v/>
      </c>
      <c r="GS380" s="7" t="str">
        <f t="shared" si="8539"/>
        <v/>
      </c>
      <c r="GT380" s="7" t="str">
        <f t="shared" si="8539"/>
        <v/>
      </c>
      <c r="GU380" s="7" t="str">
        <f t="shared" si="8539"/>
        <v/>
      </c>
      <c r="GV380" s="7" t="str">
        <f t="shared" si="8539"/>
        <v/>
      </c>
      <c r="GW380" s="7" t="str">
        <f t="shared" si="8539"/>
        <v/>
      </c>
      <c r="GX380" s="7" t="str">
        <f t="shared" si="8539"/>
        <v/>
      </c>
      <c r="GY380" s="7" t="str">
        <f t="shared" si="8539"/>
        <v/>
      </c>
      <c r="GZ380" s="7" t="str">
        <f t="shared" si="8539"/>
        <v/>
      </c>
      <c r="HA380" s="7" t="str">
        <f t="shared" si="8539"/>
        <v/>
      </c>
      <c r="HB380" s="7" t="str">
        <f t="shared" si="8539"/>
        <v/>
      </c>
      <c r="HC380" s="7" t="str">
        <f t="shared" si="8539"/>
        <v/>
      </c>
      <c r="HD380" s="7" t="str">
        <f t="shared" si="8539"/>
        <v/>
      </c>
      <c r="HE380" s="7" t="str">
        <f t="shared" si="8539"/>
        <v/>
      </c>
      <c r="HF380" s="7" t="str">
        <f t="shared" si="8539"/>
        <v/>
      </c>
      <c r="HG380" s="7" t="str">
        <f t="shared" si="8539"/>
        <v/>
      </c>
      <c r="HH380" s="7" t="str">
        <f t="shared" si="8539"/>
        <v/>
      </c>
      <c r="HI380" s="7" t="str">
        <f t="shared" si="8539"/>
        <v/>
      </c>
      <c r="HJ380" s="7" t="str">
        <f t="shared" si="8539"/>
        <v/>
      </c>
      <c r="HK380" s="7" t="str">
        <f t="shared" si="8539"/>
        <v/>
      </c>
      <c r="HL380" s="7" t="str">
        <f t="shared" si="8539"/>
        <v/>
      </c>
      <c r="HM380" s="7" t="str">
        <f t="shared" si="8539"/>
        <v/>
      </c>
      <c r="HN380" s="7" t="str">
        <f t="shared" si="8539"/>
        <v/>
      </c>
      <c r="HO380" s="7" t="str">
        <f t="shared" ref="HO380:HU380" si="8540">IFERROR(IF((VLOOKUP(HO379,$X$449:$Z$614,3,FALSE))="D","",LEFT(HO379,1)),"")</f>
        <v/>
      </c>
      <c r="HP380" s="7" t="str">
        <f t="shared" si="8540"/>
        <v/>
      </c>
      <c r="HQ380" s="7" t="str">
        <f t="shared" si="8540"/>
        <v/>
      </c>
      <c r="HR380" s="7" t="str">
        <f t="shared" si="8540"/>
        <v/>
      </c>
      <c r="HS380" s="7" t="str">
        <f t="shared" si="8540"/>
        <v/>
      </c>
      <c r="HT380" s="7" t="str">
        <f t="shared" si="8540"/>
        <v/>
      </c>
      <c r="HU380" s="7" t="str">
        <f t="shared" si="8540"/>
        <v/>
      </c>
      <c r="HV380" s="7" t="str">
        <f t="shared" ref="HV380" si="8541">LEFT(HV379,1)</f>
        <v/>
      </c>
    </row>
    <row r="381" spans="1:238" hidden="1" x14ac:dyDescent="0.3">
      <c r="A381" s="31" t="s">
        <v>766</v>
      </c>
      <c r="B381" s="31" t="str">
        <f>VLOOKUP($A381,POINTS!$O$3:$W$168,B$232,FALSE)</f>
        <v>Allen Chapel African Methodist Episcopal Church</v>
      </c>
      <c r="C381" s="31" t="str">
        <f>VLOOKUP($A381,POINTS!$O$3:$W$168,C$232,FALSE)</f>
        <v>Fort Worth</v>
      </c>
      <c r="D381" s="32">
        <f>VLOOKUP($A381,POINTS!$O$3:$W$168,D$232,FALSE)</f>
        <v>32.759047000000002</v>
      </c>
      <c r="E381" s="32">
        <f>VLOOKUP($A381,POINTS!$O$3:$W$168,E$232,FALSE)</f>
        <v>-97.327416999999997</v>
      </c>
      <c r="F381" s="31">
        <f>VLOOKUP($A381,POINTS!$O$3:$W$168,F$232,FALSE)</f>
        <v>0</v>
      </c>
      <c r="G381" s="31">
        <f>VLOOKUP($A381,POINTS!$O$3:$W$168,G$232,FALSE)</f>
        <v>158</v>
      </c>
      <c r="H381" s="31">
        <f>VLOOKUP($A381,POINTS!$O$3:$W$168,H$232,FALSE)</f>
        <v>0</v>
      </c>
      <c r="I381" s="7">
        <f>ROUNDUP(VLOOKUP(A381,POINTS!$A$3:$J$168,10,FALSE)/2,0)</f>
        <v>79</v>
      </c>
      <c r="Z381" s="29"/>
      <c r="AA381" s="29"/>
      <c r="AE381" s="7" t="str">
        <f t="shared" ref="AE381:AZ381" si="8542">IF(AE377="","",IF(AE378-AE377&lt;0,"FAIL","Good"))</f>
        <v/>
      </c>
      <c r="AF381" s="7" t="str">
        <f t="shared" si="8542"/>
        <v/>
      </c>
      <c r="AG381" s="7" t="str">
        <f t="shared" si="8542"/>
        <v/>
      </c>
      <c r="AH381" s="7" t="str">
        <f t="shared" si="8542"/>
        <v/>
      </c>
      <c r="AI381" s="7" t="str">
        <f t="shared" si="8542"/>
        <v/>
      </c>
      <c r="AJ381" s="7" t="str">
        <f t="shared" si="8542"/>
        <v/>
      </c>
      <c r="AK381" s="7" t="str">
        <f t="shared" si="8542"/>
        <v/>
      </c>
      <c r="AL381" s="7" t="str">
        <f t="shared" si="8542"/>
        <v/>
      </c>
      <c r="AM381" s="7" t="str">
        <f t="shared" si="8542"/>
        <v/>
      </c>
      <c r="AN381" s="7" t="str">
        <f t="shared" si="8542"/>
        <v/>
      </c>
      <c r="AO381" s="7" t="str">
        <f t="shared" si="8542"/>
        <v/>
      </c>
      <c r="AP381" s="7" t="str">
        <f t="shared" si="8542"/>
        <v/>
      </c>
      <c r="AQ381" s="7" t="str">
        <f t="shared" si="8542"/>
        <v/>
      </c>
      <c r="AR381" s="7" t="str">
        <f t="shared" si="8542"/>
        <v/>
      </c>
      <c r="AS381" s="7" t="str">
        <f t="shared" si="8542"/>
        <v/>
      </c>
      <c r="AT381" s="7" t="str">
        <f t="shared" si="8542"/>
        <v/>
      </c>
      <c r="AU381" s="7" t="str">
        <f t="shared" si="8542"/>
        <v/>
      </c>
      <c r="AV381" s="7" t="str">
        <f t="shared" si="8542"/>
        <v/>
      </c>
      <c r="AW381" s="7" t="str">
        <f t="shared" si="8542"/>
        <v/>
      </c>
      <c r="AX381" s="7" t="str">
        <f t="shared" si="8542"/>
        <v/>
      </c>
      <c r="AY381" s="7" t="str">
        <f t="shared" si="8542"/>
        <v/>
      </c>
      <c r="AZ381" s="7" t="str">
        <f t="shared" si="8542"/>
        <v/>
      </c>
    </row>
    <row r="382" spans="1:238" hidden="1" x14ac:dyDescent="0.3">
      <c r="A382" s="31" t="s">
        <v>767</v>
      </c>
      <c r="B382" s="31" t="str">
        <f>VLOOKUP($A382,POINTS!$O$3:$W$168,B$232,FALSE)</f>
        <v>United Evangelical Lutheran Church - Swiss Alp</v>
      </c>
      <c r="C382" s="31" t="str">
        <f>VLOOKUP($A382,POINTS!$O$3:$W$168,C$232,FALSE)</f>
        <v>Swiss Alp</v>
      </c>
      <c r="D382" s="32">
        <f>VLOOKUP($A382,POINTS!$O$3:$W$168,D$232,FALSE)</f>
        <v>29.794820999999999</v>
      </c>
      <c r="E382" s="32">
        <f>VLOOKUP($A382,POINTS!$O$3:$W$168,E$232,FALSE)</f>
        <v>-96.939842999999996</v>
      </c>
      <c r="F382" s="31">
        <f>VLOOKUP($A382,POINTS!$O$3:$W$168,F$232,FALSE)</f>
        <v>0</v>
      </c>
      <c r="G382" s="31">
        <f>VLOOKUP($A382,POINTS!$O$3:$W$168,G$232,FALSE)</f>
        <v>68</v>
      </c>
      <c r="H382" s="31">
        <f>VLOOKUP($A382,POINTS!$O$3:$W$168,H$232,FALSE)</f>
        <v>0</v>
      </c>
      <c r="I382" s="7">
        <f>ROUNDUP(VLOOKUP(A382,POINTS!$A$3:$J$168,10,FALSE)/2,0)</f>
        <v>34</v>
      </c>
      <c r="Z382" s="29" t="str">
        <f t="shared" ref="Z382" si="8543">AB377</f>
        <v/>
      </c>
      <c r="AA382" s="29"/>
      <c r="AB382" s="7">
        <f t="shared" ref="AB382" si="8544">SUM(AE382:HU382)</f>
        <v>0</v>
      </c>
      <c r="AC382" s="7" t="s">
        <v>805</v>
      </c>
      <c r="AE382" s="7" t="str">
        <f t="shared" ref="AE382:CP382" si="8545">IF(AE380="","",IF(LEFT(AE379,1)="F",0,IF(AE379="","",IF(AE383="Day",VLOOKUP(AE379,$A$449:$E$614,5,FALSE),IF(AE383="Night",VLOOKUP(AE379,$A$449:$E$614,4,FALSE),"")))))</f>
        <v/>
      </c>
      <c r="AF382" s="7" t="str">
        <f t="shared" si="8545"/>
        <v/>
      </c>
      <c r="AG382" s="7" t="str">
        <f t="shared" si="8545"/>
        <v/>
      </c>
      <c r="AH382" s="7" t="str">
        <f t="shared" si="8545"/>
        <v/>
      </c>
      <c r="AI382" s="7" t="str">
        <f t="shared" si="8545"/>
        <v/>
      </c>
      <c r="AJ382" s="7" t="str">
        <f t="shared" si="8545"/>
        <v/>
      </c>
      <c r="AK382" s="7" t="str">
        <f t="shared" si="8545"/>
        <v/>
      </c>
      <c r="AL382" s="7" t="str">
        <f t="shared" si="8545"/>
        <v/>
      </c>
      <c r="AM382" s="7" t="str">
        <f t="shared" si="8545"/>
        <v/>
      </c>
      <c r="AN382" s="7" t="str">
        <f t="shared" si="8545"/>
        <v/>
      </c>
      <c r="AO382" s="7" t="str">
        <f t="shared" si="8545"/>
        <v/>
      </c>
      <c r="AP382" s="7" t="str">
        <f t="shared" si="8545"/>
        <v/>
      </c>
      <c r="AQ382" s="7" t="str">
        <f t="shared" si="8545"/>
        <v/>
      </c>
      <c r="AR382" s="7" t="str">
        <f t="shared" si="8545"/>
        <v/>
      </c>
      <c r="AS382" s="7" t="str">
        <f t="shared" si="8545"/>
        <v/>
      </c>
      <c r="AT382" s="7" t="str">
        <f t="shared" si="8545"/>
        <v/>
      </c>
      <c r="AU382" s="7" t="str">
        <f t="shared" si="8545"/>
        <v/>
      </c>
      <c r="AV382" s="7" t="str">
        <f t="shared" si="8545"/>
        <v/>
      </c>
      <c r="AW382" s="7" t="str">
        <f t="shared" si="8545"/>
        <v/>
      </c>
      <c r="AX382" s="7" t="str">
        <f t="shared" si="8545"/>
        <v/>
      </c>
      <c r="AY382" s="7" t="str">
        <f t="shared" si="8545"/>
        <v/>
      </c>
      <c r="AZ382" s="7" t="str">
        <f t="shared" si="8545"/>
        <v/>
      </c>
      <c r="BA382" s="7" t="str">
        <f t="shared" si="8545"/>
        <v/>
      </c>
      <c r="BB382" s="7" t="str">
        <f t="shared" si="8545"/>
        <v/>
      </c>
      <c r="BC382" s="7" t="str">
        <f t="shared" si="8545"/>
        <v/>
      </c>
      <c r="BD382" s="7" t="str">
        <f t="shared" si="8545"/>
        <v/>
      </c>
      <c r="BE382" s="7" t="str">
        <f t="shared" si="8545"/>
        <v/>
      </c>
      <c r="BF382" s="7" t="str">
        <f t="shared" si="8545"/>
        <v/>
      </c>
      <c r="BG382" s="7" t="str">
        <f t="shared" si="8545"/>
        <v/>
      </c>
      <c r="BH382" s="7" t="str">
        <f t="shared" si="8545"/>
        <v/>
      </c>
      <c r="BI382" s="7" t="str">
        <f t="shared" si="8545"/>
        <v/>
      </c>
      <c r="BJ382" s="7" t="str">
        <f t="shared" si="8545"/>
        <v/>
      </c>
      <c r="BK382" s="7" t="str">
        <f t="shared" si="8545"/>
        <v/>
      </c>
      <c r="BL382" s="7" t="str">
        <f t="shared" si="8545"/>
        <v/>
      </c>
      <c r="BM382" s="7" t="str">
        <f t="shared" si="8545"/>
        <v/>
      </c>
      <c r="BN382" s="7" t="str">
        <f t="shared" si="8545"/>
        <v/>
      </c>
      <c r="BO382" s="7" t="str">
        <f t="shared" si="8545"/>
        <v/>
      </c>
      <c r="BP382" s="7" t="str">
        <f t="shared" si="8545"/>
        <v/>
      </c>
      <c r="BQ382" s="7" t="str">
        <f t="shared" si="8545"/>
        <v/>
      </c>
      <c r="BR382" s="7" t="str">
        <f t="shared" si="8545"/>
        <v/>
      </c>
      <c r="BS382" s="7" t="str">
        <f t="shared" si="8545"/>
        <v/>
      </c>
      <c r="BT382" s="7" t="str">
        <f t="shared" si="8545"/>
        <v/>
      </c>
      <c r="BU382" s="7" t="str">
        <f t="shared" si="8545"/>
        <v/>
      </c>
      <c r="BV382" s="7" t="str">
        <f t="shared" si="8545"/>
        <v/>
      </c>
      <c r="BW382" s="7" t="str">
        <f t="shared" si="8545"/>
        <v/>
      </c>
      <c r="BX382" s="7" t="str">
        <f t="shared" si="8545"/>
        <v/>
      </c>
      <c r="BY382" s="7" t="str">
        <f t="shared" si="8545"/>
        <v/>
      </c>
      <c r="BZ382" s="7" t="str">
        <f t="shared" si="8545"/>
        <v/>
      </c>
      <c r="CA382" s="7" t="str">
        <f t="shared" si="8545"/>
        <v/>
      </c>
      <c r="CB382" s="7" t="str">
        <f t="shared" si="8545"/>
        <v/>
      </c>
      <c r="CC382" s="7" t="str">
        <f t="shared" si="8545"/>
        <v/>
      </c>
      <c r="CD382" s="7" t="str">
        <f t="shared" si="8545"/>
        <v/>
      </c>
      <c r="CE382" s="7" t="str">
        <f t="shared" si="8545"/>
        <v/>
      </c>
      <c r="CF382" s="7" t="str">
        <f t="shared" si="8545"/>
        <v/>
      </c>
      <c r="CG382" s="7" t="str">
        <f t="shared" si="8545"/>
        <v/>
      </c>
      <c r="CH382" s="7" t="str">
        <f t="shared" si="8545"/>
        <v/>
      </c>
      <c r="CI382" s="7" t="str">
        <f t="shared" si="8545"/>
        <v/>
      </c>
      <c r="CJ382" s="7" t="str">
        <f t="shared" si="8545"/>
        <v/>
      </c>
      <c r="CK382" s="7" t="str">
        <f t="shared" si="8545"/>
        <v/>
      </c>
      <c r="CL382" s="7" t="str">
        <f t="shared" si="8545"/>
        <v/>
      </c>
      <c r="CM382" s="7" t="str">
        <f t="shared" si="8545"/>
        <v/>
      </c>
      <c r="CN382" s="7" t="str">
        <f t="shared" si="8545"/>
        <v/>
      </c>
      <c r="CO382" s="7" t="str">
        <f t="shared" si="8545"/>
        <v/>
      </c>
      <c r="CP382" s="7" t="str">
        <f t="shared" si="8545"/>
        <v/>
      </c>
      <c r="CQ382" s="7" t="str">
        <f t="shared" ref="CQ382:FB382" si="8546">IF(CQ380="","",IF(LEFT(CQ379,1)="F",0,IF(CQ379="","",IF(CQ383="Day",VLOOKUP(CQ379,$A$449:$E$614,5,FALSE),IF(CQ383="Night",VLOOKUP(CQ379,$A$449:$E$614,4,FALSE),"")))))</f>
        <v/>
      </c>
      <c r="CR382" s="7" t="str">
        <f t="shared" si="8546"/>
        <v/>
      </c>
      <c r="CS382" s="7" t="str">
        <f t="shared" si="8546"/>
        <v/>
      </c>
      <c r="CT382" s="7" t="str">
        <f t="shared" si="8546"/>
        <v/>
      </c>
      <c r="CU382" s="7" t="str">
        <f t="shared" si="8546"/>
        <v/>
      </c>
      <c r="CV382" s="7" t="str">
        <f t="shared" si="8546"/>
        <v/>
      </c>
      <c r="CW382" s="7" t="str">
        <f t="shared" si="8546"/>
        <v/>
      </c>
      <c r="CX382" s="7" t="str">
        <f t="shared" si="8546"/>
        <v/>
      </c>
      <c r="CY382" s="7" t="str">
        <f t="shared" si="8546"/>
        <v/>
      </c>
      <c r="CZ382" s="7" t="str">
        <f t="shared" si="8546"/>
        <v/>
      </c>
      <c r="DA382" s="7" t="str">
        <f t="shared" si="8546"/>
        <v/>
      </c>
      <c r="DB382" s="7" t="str">
        <f t="shared" si="8546"/>
        <v/>
      </c>
      <c r="DC382" s="7" t="str">
        <f t="shared" si="8546"/>
        <v/>
      </c>
      <c r="DD382" s="7" t="str">
        <f t="shared" si="8546"/>
        <v/>
      </c>
      <c r="DE382" s="7" t="str">
        <f t="shared" si="8546"/>
        <v/>
      </c>
      <c r="DF382" s="7" t="str">
        <f t="shared" si="8546"/>
        <v/>
      </c>
      <c r="DG382" s="7" t="str">
        <f t="shared" si="8546"/>
        <v/>
      </c>
      <c r="DH382" s="7" t="str">
        <f t="shared" si="8546"/>
        <v/>
      </c>
      <c r="DI382" s="7" t="str">
        <f t="shared" si="8546"/>
        <v/>
      </c>
      <c r="DJ382" s="7" t="str">
        <f t="shared" si="8546"/>
        <v/>
      </c>
      <c r="DK382" s="7" t="str">
        <f t="shared" si="8546"/>
        <v/>
      </c>
      <c r="DL382" s="7" t="str">
        <f t="shared" si="8546"/>
        <v/>
      </c>
      <c r="DM382" s="7" t="str">
        <f t="shared" si="8546"/>
        <v/>
      </c>
      <c r="DN382" s="7" t="str">
        <f t="shared" si="8546"/>
        <v/>
      </c>
      <c r="DO382" s="7" t="str">
        <f t="shared" si="8546"/>
        <v/>
      </c>
      <c r="DP382" s="7" t="str">
        <f t="shared" si="8546"/>
        <v/>
      </c>
      <c r="DQ382" s="7" t="str">
        <f t="shared" si="8546"/>
        <v/>
      </c>
      <c r="DR382" s="7" t="str">
        <f t="shared" si="8546"/>
        <v/>
      </c>
      <c r="DS382" s="7" t="str">
        <f t="shared" si="8546"/>
        <v/>
      </c>
      <c r="DT382" s="7" t="str">
        <f t="shared" si="8546"/>
        <v/>
      </c>
      <c r="DU382" s="7" t="str">
        <f t="shared" si="8546"/>
        <v/>
      </c>
      <c r="DV382" s="7" t="str">
        <f t="shared" si="8546"/>
        <v/>
      </c>
      <c r="DW382" s="7" t="str">
        <f t="shared" si="8546"/>
        <v/>
      </c>
      <c r="DX382" s="7" t="str">
        <f t="shared" si="8546"/>
        <v/>
      </c>
      <c r="DY382" s="7" t="str">
        <f t="shared" si="8546"/>
        <v/>
      </c>
      <c r="DZ382" s="7" t="str">
        <f t="shared" si="8546"/>
        <v/>
      </c>
      <c r="EA382" s="7" t="str">
        <f t="shared" si="8546"/>
        <v/>
      </c>
      <c r="EB382" s="7" t="str">
        <f t="shared" si="8546"/>
        <v/>
      </c>
      <c r="EC382" s="7" t="str">
        <f t="shared" si="8546"/>
        <v/>
      </c>
      <c r="ED382" s="7" t="str">
        <f t="shared" si="8546"/>
        <v/>
      </c>
      <c r="EE382" s="7" t="str">
        <f t="shared" si="8546"/>
        <v/>
      </c>
      <c r="EF382" s="7" t="str">
        <f t="shared" si="8546"/>
        <v/>
      </c>
      <c r="EG382" s="7" t="str">
        <f t="shared" si="8546"/>
        <v/>
      </c>
      <c r="EH382" s="7" t="str">
        <f t="shared" si="8546"/>
        <v/>
      </c>
      <c r="EI382" s="7" t="str">
        <f t="shared" si="8546"/>
        <v/>
      </c>
      <c r="EJ382" s="7" t="str">
        <f t="shared" si="8546"/>
        <v/>
      </c>
      <c r="EK382" s="7" t="str">
        <f t="shared" si="8546"/>
        <v/>
      </c>
      <c r="EL382" s="7" t="str">
        <f t="shared" si="8546"/>
        <v/>
      </c>
      <c r="EM382" s="7" t="str">
        <f t="shared" si="8546"/>
        <v/>
      </c>
      <c r="EN382" s="7" t="str">
        <f t="shared" si="8546"/>
        <v/>
      </c>
      <c r="EO382" s="7" t="str">
        <f t="shared" si="8546"/>
        <v/>
      </c>
      <c r="EP382" s="7" t="str">
        <f t="shared" si="8546"/>
        <v/>
      </c>
      <c r="EQ382" s="7" t="str">
        <f t="shared" si="8546"/>
        <v/>
      </c>
      <c r="ER382" s="7" t="str">
        <f t="shared" si="8546"/>
        <v/>
      </c>
      <c r="ES382" s="7" t="str">
        <f t="shared" si="8546"/>
        <v/>
      </c>
      <c r="ET382" s="7" t="str">
        <f t="shared" si="8546"/>
        <v/>
      </c>
      <c r="EU382" s="7" t="str">
        <f t="shared" si="8546"/>
        <v/>
      </c>
      <c r="EV382" s="7" t="str">
        <f t="shared" si="8546"/>
        <v/>
      </c>
      <c r="EW382" s="7" t="str">
        <f t="shared" si="8546"/>
        <v/>
      </c>
      <c r="EX382" s="7" t="str">
        <f t="shared" si="8546"/>
        <v/>
      </c>
      <c r="EY382" s="7" t="str">
        <f t="shared" si="8546"/>
        <v/>
      </c>
      <c r="EZ382" s="7" t="str">
        <f t="shared" si="8546"/>
        <v/>
      </c>
      <c r="FA382" s="7" t="str">
        <f t="shared" si="8546"/>
        <v/>
      </c>
      <c r="FB382" s="7" t="str">
        <f t="shared" si="8546"/>
        <v/>
      </c>
      <c r="FC382" s="7" t="str">
        <f t="shared" ref="FC382:HN382" si="8547">IF(FC380="","",IF(LEFT(FC379,1)="F",0,IF(FC379="","",IF(FC383="Day",VLOOKUP(FC379,$A$449:$E$614,5,FALSE),IF(FC383="Night",VLOOKUP(FC379,$A$449:$E$614,4,FALSE),"")))))</f>
        <v/>
      </c>
      <c r="FD382" s="7" t="str">
        <f t="shared" si="8547"/>
        <v/>
      </c>
      <c r="FE382" s="7" t="str">
        <f t="shared" si="8547"/>
        <v/>
      </c>
      <c r="FF382" s="7" t="str">
        <f t="shared" si="8547"/>
        <v/>
      </c>
      <c r="FG382" s="7" t="str">
        <f t="shared" si="8547"/>
        <v/>
      </c>
      <c r="FH382" s="7" t="str">
        <f t="shared" si="8547"/>
        <v/>
      </c>
      <c r="FI382" s="7" t="str">
        <f t="shared" si="8547"/>
        <v/>
      </c>
      <c r="FJ382" s="7" t="str">
        <f t="shared" si="8547"/>
        <v/>
      </c>
      <c r="FK382" s="7" t="str">
        <f t="shared" si="8547"/>
        <v/>
      </c>
      <c r="FL382" s="7" t="str">
        <f t="shared" si="8547"/>
        <v/>
      </c>
      <c r="FM382" s="7" t="str">
        <f t="shared" si="8547"/>
        <v/>
      </c>
      <c r="FN382" s="7" t="str">
        <f t="shared" si="8547"/>
        <v/>
      </c>
      <c r="FO382" s="7" t="str">
        <f t="shared" si="8547"/>
        <v/>
      </c>
      <c r="FP382" s="7" t="str">
        <f t="shared" si="8547"/>
        <v/>
      </c>
      <c r="FQ382" s="7" t="str">
        <f t="shared" si="8547"/>
        <v/>
      </c>
      <c r="FR382" s="7" t="str">
        <f t="shared" si="8547"/>
        <v/>
      </c>
      <c r="FS382" s="7" t="str">
        <f t="shared" si="8547"/>
        <v/>
      </c>
      <c r="FT382" s="7" t="str">
        <f t="shared" si="8547"/>
        <v/>
      </c>
      <c r="FU382" s="7" t="str">
        <f t="shared" si="8547"/>
        <v/>
      </c>
      <c r="FV382" s="7" t="str">
        <f t="shared" si="8547"/>
        <v/>
      </c>
      <c r="FW382" s="7" t="str">
        <f t="shared" si="8547"/>
        <v/>
      </c>
      <c r="FX382" s="7" t="str">
        <f t="shared" si="8547"/>
        <v/>
      </c>
      <c r="FY382" s="7" t="str">
        <f t="shared" si="8547"/>
        <v/>
      </c>
      <c r="FZ382" s="7" t="str">
        <f t="shared" si="8547"/>
        <v/>
      </c>
      <c r="GA382" s="7" t="str">
        <f t="shared" si="8547"/>
        <v/>
      </c>
      <c r="GB382" s="7" t="str">
        <f t="shared" si="8547"/>
        <v/>
      </c>
      <c r="GC382" s="7" t="str">
        <f t="shared" si="8547"/>
        <v/>
      </c>
      <c r="GD382" s="7" t="str">
        <f t="shared" si="8547"/>
        <v/>
      </c>
      <c r="GE382" s="7" t="str">
        <f t="shared" si="8547"/>
        <v/>
      </c>
      <c r="GF382" s="7" t="str">
        <f t="shared" si="8547"/>
        <v/>
      </c>
      <c r="GG382" s="7" t="str">
        <f t="shared" si="8547"/>
        <v/>
      </c>
      <c r="GH382" s="7" t="str">
        <f t="shared" si="8547"/>
        <v/>
      </c>
      <c r="GI382" s="7" t="str">
        <f t="shared" si="8547"/>
        <v/>
      </c>
      <c r="GJ382" s="7" t="str">
        <f t="shared" si="8547"/>
        <v/>
      </c>
      <c r="GK382" s="7" t="str">
        <f t="shared" si="8547"/>
        <v/>
      </c>
      <c r="GL382" s="7" t="str">
        <f t="shared" si="8547"/>
        <v/>
      </c>
      <c r="GM382" s="7" t="str">
        <f t="shared" si="8547"/>
        <v/>
      </c>
      <c r="GN382" s="7" t="str">
        <f t="shared" si="8547"/>
        <v/>
      </c>
      <c r="GO382" s="7" t="str">
        <f t="shared" si="8547"/>
        <v/>
      </c>
      <c r="GP382" s="7" t="str">
        <f t="shared" si="8547"/>
        <v/>
      </c>
      <c r="GQ382" s="7" t="str">
        <f t="shared" si="8547"/>
        <v/>
      </c>
      <c r="GR382" s="7" t="str">
        <f t="shared" si="8547"/>
        <v/>
      </c>
      <c r="GS382" s="7" t="str">
        <f t="shared" si="8547"/>
        <v/>
      </c>
      <c r="GT382" s="7" t="str">
        <f t="shared" si="8547"/>
        <v/>
      </c>
      <c r="GU382" s="7" t="str">
        <f t="shared" si="8547"/>
        <v/>
      </c>
      <c r="GV382" s="7" t="str">
        <f t="shared" si="8547"/>
        <v/>
      </c>
      <c r="GW382" s="7" t="str">
        <f t="shared" si="8547"/>
        <v/>
      </c>
      <c r="GX382" s="7" t="str">
        <f t="shared" si="8547"/>
        <v/>
      </c>
      <c r="GY382" s="7" t="str">
        <f t="shared" si="8547"/>
        <v/>
      </c>
      <c r="GZ382" s="7" t="str">
        <f t="shared" si="8547"/>
        <v/>
      </c>
      <c r="HA382" s="7" t="str">
        <f t="shared" si="8547"/>
        <v/>
      </c>
      <c r="HB382" s="7" t="str">
        <f t="shared" si="8547"/>
        <v/>
      </c>
      <c r="HC382" s="7" t="str">
        <f t="shared" si="8547"/>
        <v/>
      </c>
      <c r="HD382" s="7" t="str">
        <f t="shared" si="8547"/>
        <v/>
      </c>
      <c r="HE382" s="7" t="str">
        <f t="shared" si="8547"/>
        <v/>
      </c>
      <c r="HF382" s="7" t="str">
        <f t="shared" si="8547"/>
        <v/>
      </c>
      <c r="HG382" s="7" t="str">
        <f t="shared" si="8547"/>
        <v/>
      </c>
      <c r="HH382" s="7" t="str">
        <f t="shared" si="8547"/>
        <v/>
      </c>
      <c r="HI382" s="7" t="str">
        <f t="shared" si="8547"/>
        <v/>
      </c>
      <c r="HJ382" s="7" t="str">
        <f t="shared" si="8547"/>
        <v/>
      </c>
      <c r="HK382" s="7" t="str">
        <f t="shared" si="8547"/>
        <v/>
      </c>
      <c r="HL382" s="7" t="str">
        <f t="shared" si="8547"/>
        <v/>
      </c>
      <c r="HM382" s="7" t="str">
        <f t="shared" si="8547"/>
        <v/>
      </c>
      <c r="HN382" s="7" t="str">
        <f t="shared" si="8547"/>
        <v/>
      </c>
      <c r="HO382" s="7" t="str">
        <f t="shared" ref="HO382:ID382" si="8548">IF(HO380="","",IF(LEFT(HO379,1)="F",0,IF(HO379="","",IF(HO383="Day",VLOOKUP(HO379,$A$449:$E$614,5,FALSE),IF(HO383="Night",VLOOKUP(HO379,$A$449:$E$614,4,FALSE),"")))))</f>
        <v/>
      </c>
      <c r="HP382" s="7" t="str">
        <f t="shared" si="8548"/>
        <v/>
      </c>
      <c r="HQ382" s="7" t="str">
        <f t="shared" si="8548"/>
        <v/>
      </c>
      <c r="HR382" s="7" t="str">
        <f t="shared" si="8548"/>
        <v/>
      </c>
      <c r="HS382" s="7" t="str">
        <f t="shared" si="8548"/>
        <v/>
      </c>
      <c r="HT382" s="7" t="str">
        <f t="shared" si="8548"/>
        <v/>
      </c>
      <c r="HU382" s="7" t="str">
        <f t="shared" si="8548"/>
        <v/>
      </c>
      <c r="HV382" s="7" t="str">
        <f t="shared" si="8548"/>
        <v/>
      </c>
      <c r="HW382" s="7" t="str">
        <f t="shared" si="8548"/>
        <v/>
      </c>
      <c r="HX382" s="7" t="str">
        <f t="shared" si="8548"/>
        <v/>
      </c>
      <c r="HY382" s="7" t="str">
        <f t="shared" si="8548"/>
        <v/>
      </c>
      <c r="HZ382" s="7" t="str">
        <f t="shared" si="8548"/>
        <v/>
      </c>
      <c r="IA382" s="7" t="str">
        <f t="shared" si="8548"/>
        <v/>
      </c>
      <c r="IB382" s="7" t="str">
        <f t="shared" si="8548"/>
        <v/>
      </c>
      <c r="IC382" s="7" t="str">
        <f t="shared" si="8548"/>
        <v/>
      </c>
      <c r="ID382" s="7" t="str">
        <f t="shared" si="8548"/>
        <v/>
      </c>
    </row>
    <row r="383" spans="1:238" hidden="1" x14ac:dyDescent="0.3">
      <c r="A383" s="31" t="s">
        <v>768</v>
      </c>
      <c r="B383" s="31" t="str">
        <f>VLOOKUP($A383,POINTS!$O$3:$W$168,B$232,FALSE)</f>
        <v>Bethel Baptist Church of Audubon</v>
      </c>
      <c r="C383" s="31" t="str">
        <f>VLOOKUP($A383,POINTS!$O$3:$W$168,C$232,FALSE)</f>
        <v>Audubon</v>
      </c>
      <c r="D383" s="32">
        <f>VLOOKUP($A383,POINTS!$O$3:$W$168,D$232,FALSE)</f>
        <v>33.389287000000003</v>
      </c>
      <c r="E383" s="32">
        <f>VLOOKUP($A383,POINTS!$O$3:$W$168,E$232,FALSE)</f>
        <v>-97.613949000000005</v>
      </c>
      <c r="F383" s="31">
        <f>VLOOKUP($A383,POINTS!$O$3:$W$168,F$232,FALSE)</f>
        <v>0</v>
      </c>
      <c r="G383" s="31">
        <f>VLOOKUP($A383,POINTS!$O$3:$W$168,G$232,FALSE)</f>
        <v>205</v>
      </c>
      <c r="H383" s="31">
        <f>VLOOKUP($A383,POINTS!$O$3:$W$168,H$232,FALSE)</f>
        <v>0</v>
      </c>
      <c r="I383" s="7">
        <f>ROUNDUP(VLOOKUP(A383,POINTS!$A$3:$J$168,10,FALSE)/2,0)</f>
        <v>103</v>
      </c>
      <c r="Z383" s="29"/>
      <c r="AA383" s="29"/>
      <c r="AB383" s="7">
        <f>IF(BR1514*0.1&gt;=0.5,0.5,1-(BR1514*0.1))</f>
        <v>1</v>
      </c>
      <c r="AC383" s="7" t="s">
        <v>1036</v>
      </c>
      <c r="AE383" s="7" t="str">
        <f t="shared" ref="AE383:CP383" si="8549">IF(LEFT(AE379,6)="Duplic","",IF(AE379="","",VLOOKUP(AE379,$AD$26:$AI$191,6,FALSE)))</f>
        <v/>
      </c>
      <c r="AF383" s="7" t="str">
        <f t="shared" si="8549"/>
        <v/>
      </c>
      <c r="AG383" s="7" t="str">
        <f t="shared" si="8549"/>
        <v/>
      </c>
      <c r="AH383" s="7" t="str">
        <f t="shared" si="8549"/>
        <v/>
      </c>
      <c r="AI383" s="7" t="str">
        <f t="shared" si="8549"/>
        <v/>
      </c>
      <c r="AJ383" s="7" t="str">
        <f t="shared" si="8549"/>
        <v/>
      </c>
      <c r="AK383" s="7" t="str">
        <f t="shared" si="8549"/>
        <v/>
      </c>
      <c r="AL383" s="7" t="str">
        <f t="shared" si="8549"/>
        <v/>
      </c>
      <c r="AM383" s="7" t="str">
        <f t="shared" si="8549"/>
        <v/>
      </c>
      <c r="AN383" s="7" t="str">
        <f t="shared" si="8549"/>
        <v/>
      </c>
      <c r="AO383" s="7" t="str">
        <f t="shared" si="8549"/>
        <v/>
      </c>
      <c r="AP383" s="7" t="str">
        <f t="shared" si="8549"/>
        <v/>
      </c>
      <c r="AQ383" s="7" t="str">
        <f t="shared" si="8549"/>
        <v/>
      </c>
      <c r="AR383" s="7" t="str">
        <f t="shared" si="8549"/>
        <v/>
      </c>
      <c r="AS383" s="7" t="str">
        <f t="shared" si="8549"/>
        <v/>
      </c>
      <c r="AT383" s="7" t="str">
        <f t="shared" si="8549"/>
        <v/>
      </c>
      <c r="AU383" s="7" t="str">
        <f t="shared" si="8549"/>
        <v/>
      </c>
      <c r="AV383" s="7" t="str">
        <f t="shared" si="8549"/>
        <v/>
      </c>
      <c r="AW383" s="7" t="str">
        <f t="shared" si="8549"/>
        <v/>
      </c>
      <c r="AX383" s="7" t="str">
        <f t="shared" si="8549"/>
        <v/>
      </c>
      <c r="AY383" s="7" t="str">
        <f t="shared" si="8549"/>
        <v/>
      </c>
      <c r="AZ383" s="7" t="str">
        <f t="shared" si="8549"/>
        <v/>
      </c>
      <c r="BA383" s="7" t="str">
        <f t="shared" si="8549"/>
        <v/>
      </c>
      <c r="BB383" s="7" t="str">
        <f t="shared" si="8549"/>
        <v/>
      </c>
      <c r="BC383" s="7" t="str">
        <f t="shared" si="8549"/>
        <v/>
      </c>
      <c r="BD383" s="7" t="str">
        <f t="shared" si="8549"/>
        <v/>
      </c>
      <c r="BE383" s="7" t="str">
        <f t="shared" si="8549"/>
        <v/>
      </c>
      <c r="BF383" s="7" t="str">
        <f t="shared" si="8549"/>
        <v/>
      </c>
      <c r="BG383" s="7" t="str">
        <f t="shared" si="8549"/>
        <v/>
      </c>
      <c r="BH383" s="7" t="str">
        <f t="shared" si="8549"/>
        <v/>
      </c>
      <c r="BI383" s="7" t="str">
        <f t="shared" si="8549"/>
        <v/>
      </c>
      <c r="BJ383" s="7" t="str">
        <f t="shared" si="8549"/>
        <v/>
      </c>
      <c r="BK383" s="7" t="str">
        <f t="shared" si="8549"/>
        <v/>
      </c>
      <c r="BL383" s="7" t="str">
        <f t="shared" si="8549"/>
        <v/>
      </c>
      <c r="BM383" s="7" t="str">
        <f t="shared" si="8549"/>
        <v/>
      </c>
      <c r="BN383" s="7" t="str">
        <f t="shared" si="8549"/>
        <v/>
      </c>
      <c r="BO383" s="7" t="str">
        <f t="shared" si="8549"/>
        <v/>
      </c>
      <c r="BP383" s="7" t="str">
        <f t="shared" si="8549"/>
        <v/>
      </c>
      <c r="BQ383" s="7" t="str">
        <f t="shared" si="8549"/>
        <v/>
      </c>
      <c r="BR383" s="7" t="str">
        <f t="shared" si="8549"/>
        <v/>
      </c>
      <c r="BS383" s="7" t="str">
        <f t="shared" si="8549"/>
        <v/>
      </c>
      <c r="BT383" s="7" t="str">
        <f t="shared" si="8549"/>
        <v/>
      </c>
      <c r="BU383" s="7" t="str">
        <f t="shared" si="8549"/>
        <v/>
      </c>
      <c r="BV383" s="7" t="str">
        <f t="shared" si="8549"/>
        <v/>
      </c>
      <c r="BW383" s="7" t="str">
        <f t="shared" si="8549"/>
        <v/>
      </c>
      <c r="BX383" s="7" t="str">
        <f t="shared" si="8549"/>
        <v/>
      </c>
      <c r="BY383" s="7" t="str">
        <f t="shared" si="8549"/>
        <v/>
      </c>
      <c r="BZ383" s="7" t="str">
        <f t="shared" si="8549"/>
        <v/>
      </c>
      <c r="CA383" s="7" t="str">
        <f t="shared" si="8549"/>
        <v/>
      </c>
      <c r="CB383" s="7" t="str">
        <f t="shared" si="8549"/>
        <v/>
      </c>
      <c r="CC383" s="7" t="str">
        <f t="shared" si="8549"/>
        <v/>
      </c>
      <c r="CD383" s="7" t="str">
        <f t="shared" si="8549"/>
        <v/>
      </c>
      <c r="CE383" s="7" t="str">
        <f t="shared" si="8549"/>
        <v/>
      </c>
      <c r="CF383" s="7" t="str">
        <f t="shared" si="8549"/>
        <v/>
      </c>
      <c r="CG383" s="7" t="str">
        <f t="shared" si="8549"/>
        <v/>
      </c>
      <c r="CH383" s="7" t="str">
        <f t="shared" si="8549"/>
        <v/>
      </c>
      <c r="CI383" s="7" t="str">
        <f t="shared" si="8549"/>
        <v/>
      </c>
      <c r="CJ383" s="7" t="str">
        <f t="shared" si="8549"/>
        <v/>
      </c>
      <c r="CK383" s="7" t="str">
        <f t="shared" si="8549"/>
        <v/>
      </c>
      <c r="CL383" s="7" t="str">
        <f t="shared" si="8549"/>
        <v/>
      </c>
      <c r="CM383" s="7" t="str">
        <f t="shared" si="8549"/>
        <v/>
      </c>
      <c r="CN383" s="7" t="str">
        <f t="shared" si="8549"/>
        <v/>
      </c>
      <c r="CO383" s="7" t="str">
        <f t="shared" si="8549"/>
        <v/>
      </c>
      <c r="CP383" s="7" t="str">
        <f t="shared" si="8549"/>
        <v/>
      </c>
      <c r="CQ383" s="7" t="str">
        <f t="shared" ref="CQ383:FB383" si="8550">IF(LEFT(CQ379,6)="Duplic","",IF(CQ379="","",VLOOKUP(CQ379,$AD$26:$AI$191,6,FALSE)))</f>
        <v/>
      </c>
      <c r="CR383" s="7" t="str">
        <f t="shared" si="8550"/>
        <v/>
      </c>
      <c r="CS383" s="7" t="str">
        <f t="shared" si="8550"/>
        <v/>
      </c>
      <c r="CT383" s="7" t="str">
        <f t="shared" si="8550"/>
        <v/>
      </c>
      <c r="CU383" s="7" t="str">
        <f t="shared" si="8550"/>
        <v/>
      </c>
      <c r="CV383" s="7" t="str">
        <f t="shared" si="8550"/>
        <v/>
      </c>
      <c r="CW383" s="7" t="str">
        <f t="shared" si="8550"/>
        <v/>
      </c>
      <c r="CX383" s="7" t="str">
        <f t="shared" si="8550"/>
        <v/>
      </c>
      <c r="CY383" s="7" t="str">
        <f t="shared" si="8550"/>
        <v/>
      </c>
      <c r="CZ383" s="7" t="str">
        <f t="shared" si="8550"/>
        <v/>
      </c>
      <c r="DA383" s="7" t="str">
        <f t="shared" si="8550"/>
        <v/>
      </c>
      <c r="DB383" s="7" t="str">
        <f t="shared" si="8550"/>
        <v/>
      </c>
      <c r="DC383" s="7" t="str">
        <f t="shared" si="8550"/>
        <v/>
      </c>
      <c r="DD383" s="7" t="str">
        <f t="shared" si="8550"/>
        <v/>
      </c>
      <c r="DE383" s="7" t="str">
        <f t="shared" si="8550"/>
        <v/>
      </c>
      <c r="DF383" s="7" t="str">
        <f t="shared" si="8550"/>
        <v/>
      </c>
      <c r="DG383" s="7" t="str">
        <f t="shared" si="8550"/>
        <v/>
      </c>
      <c r="DH383" s="7" t="str">
        <f t="shared" si="8550"/>
        <v/>
      </c>
      <c r="DI383" s="7" t="str">
        <f t="shared" si="8550"/>
        <v/>
      </c>
      <c r="DJ383" s="7" t="str">
        <f t="shared" si="8550"/>
        <v/>
      </c>
      <c r="DK383" s="7" t="str">
        <f t="shared" si="8550"/>
        <v/>
      </c>
      <c r="DL383" s="7" t="str">
        <f t="shared" si="8550"/>
        <v/>
      </c>
      <c r="DM383" s="7" t="str">
        <f t="shared" si="8550"/>
        <v/>
      </c>
      <c r="DN383" s="7" t="str">
        <f t="shared" si="8550"/>
        <v/>
      </c>
      <c r="DO383" s="7" t="str">
        <f t="shared" si="8550"/>
        <v/>
      </c>
      <c r="DP383" s="7" t="str">
        <f t="shared" si="8550"/>
        <v/>
      </c>
      <c r="DQ383" s="7" t="str">
        <f t="shared" si="8550"/>
        <v/>
      </c>
      <c r="DR383" s="7" t="str">
        <f t="shared" si="8550"/>
        <v/>
      </c>
      <c r="DS383" s="7" t="str">
        <f t="shared" si="8550"/>
        <v/>
      </c>
      <c r="DT383" s="7" t="str">
        <f t="shared" si="8550"/>
        <v/>
      </c>
      <c r="DU383" s="7" t="str">
        <f t="shared" si="8550"/>
        <v/>
      </c>
      <c r="DV383" s="7" t="str">
        <f t="shared" si="8550"/>
        <v/>
      </c>
      <c r="DW383" s="7" t="str">
        <f t="shared" si="8550"/>
        <v/>
      </c>
      <c r="DX383" s="7" t="str">
        <f t="shared" si="8550"/>
        <v/>
      </c>
      <c r="DY383" s="7" t="str">
        <f t="shared" si="8550"/>
        <v/>
      </c>
      <c r="DZ383" s="7" t="str">
        <f t="shared" si="8550"/>
        <v/>
      </c>
      <c r="EA383" s="7" t="str">
        <f t="shared" si="8550"/>
        <v/>
      </c>
      <c r="EB383" s="7" t="str">
        <f t="shared" si="8550"/>
        <v/>
      </c>
      <c r="EC383" s="7" t="str">
        <f t="shared" si="8550"/>
        <v/>
      </c>
      <c r="ED383" s="7" t="str">
        <f t="shared" si="8550"/>
        <v/>
      </c>
      <c r="EE383" s="7" t="str">
        <f t="shared" si="8550"/>
        <v/>
      </c>
      <c r="EF383" s="7" t="str">
        <f t="shared" si="8550"/>
        <v/>
      </c>
      <c r="EG383" s="7" t="str">
        <f t="shared" si="8550"/>
        <v/>
      </c>
      <c r="EH383" s="7" t="str">
        <f t="shared" si="8550"/>
        <v/>
      </c>
      <c r="EI383" s="7" t="str">
        <f t="shared" si="8550"/>
        <v/>
      </c>
      <c r="EJ383" s="7" t="str">
        <f t="shared" si="8550"/>
        <v/>
      </c>
      <c r="EK383" s="7" t="str">
        <f t="shared" si="8550"/>
        <v/>
      </c>
      <c r="EL383" s="7" t="str">
        <f t="shared" si="8550"/>
        <v/>
      </c>
      <c r="EM383" s="7" t="str">
        <f t="shared" si="8550"/>
        <v/>
      </c>
      <c r="EN383" s="7" t="str">
        <f t="shared" si="8550"/>
        <v/>
      </c>
      <c r="EO383" s="7" t="str">
        <f t="shared" si="8550"/>
        <v/>
      </c>
      <c r="EP383" s="7" t="str">
        <f t="shared" si="8550"/>
        <v/>
      </c>
      <c r="EQ383" s="7" t="str">
        <f t="shared" si="8550"/>
        <v/>
      </c>
      <c r="ER383" s="7" t="str">
        <f t="shared" si="8550"/>
        <v/>
      </c>
      <c r="ES383" s="7" t="str">
        <f t="shared" si="8550"/>
        <v/>
      </c>
      <c r="ET383" s="7" t="str">
        <f t="shared" si="8550"/>
        <v/>
      </c>
      <c r="EU383" s="7" t="str">
        <f t="shared" si="8550"/>
        <v/>
      </c>
      <c r="EV383" s="7" t="str">
        <f t="shared" si="8550"/>
        <v/>
      </c>
      <c r="EW383" s="7" t="str">
        <f t="shared" si="8550"/>
        <v/>
      </c>
      <c r="EX383" s="7" t="str">
        <f t="shared" si="8550"/>
        <v/>
      </c>
      <c r="EY383" s="7" t="str">
        <f t="shared" si="8550"/>
        <v/>
      </c>
      <c r="EZ383" s="7" t="str">
        <f t="shared" si="8550"/>
        <v/>
      </c>
      <c r="FA383" s="7" t="str">
        <f t="shared" si="8550"/>
        <v/>
      </c>
      <c r="FB383" s="7" t="str">
        <f t="shared" si="8550"/>
        <v/>
      </c>
      <c r="FC383" s="7" t="str">
        <f t="shared" ref="FC383:HN383" si="8551">IF(LEFT(FC379,6)="Duplic","",IF(FC379="","",VLOOKUP(FC379,$AD$26:$AI$191,6,FALSE)))</f>
        <v/>
      </c>
      <c r="FD383" s="7" t="str">
        <f t="shared" si="8551"/>
        <v/>
      </c>
      <c r="FE383" s="7" t="str">
        <f t="shared" si="8551"/>
        <v/>
      </c>
      <c r="FF383" s="7" t="str">
        <f t="shared" si="8551"/>
        <v/>
      </c>
      <c r="FG383" s="7" t="str">
        <f t="shared" si="8551"/>
        <v/>
      </c>
      <c r="FH383" s="7" t="str">
        <f t="shared" si="8551"/>
        <v/>
      </c>
      <c r="FI383" s="7" t="str">
        <f t="shared" si="8551"/>
        <v/>
      </c>
      <c r="FJ383" s="7" t="str">
        <f t="shared" si="8551"/>
        <v/>
      </c>
      <c r="FK383" s="7" t="str">
        <f t="shared" si="8551"/>
        <v/>
      </c>
      <c r="FL383" s="7" t="str">
        <f t="shared" si="8551"/>
        <v/>
      </c>
      <c r="FM383" s="7" t="str">
        <f t="shared" si="8551"/>
        <v/>
      </c>
      <c r="FN383" s="7" t="str">
        <f t="shared" si="8551"/>
        <v/>
      </c>
      <c r="FO383" s="7" t="str">
        <f t="shared" si="8551"/>
        <v/>
      </c>
      <c r="FP383" s="7" t="str">
        <f t="shared" si="8551"/>
        <v/>
      </c>
      <c r="FQ383" s="7" t="str">
        <f t="shared" si="8551"/>
        <v/>
      </c>
      <c r="FR383" s="7" t="str">
        <f t="shared" si="8551"/>
        <v/>
      </c>
      <c r="FS383" s="7" t="str">
        <f t="shared" si="8551"/>
        <v/>
      </c>
      <c r="FT383" s="7" t="str">
        <f t="shared" si="8551"/>
        <v/>
      </c>
      <c r="FU383" s="7" t="str">
        <f t="shared" si="8551"/>
        <v/>
      </c>
      <c r="FV383" s="7" t="str">
        <f t="shared" si="8551"/>
        <v/>
      </c>
      <c r="FW383" s="7" t="str">
        <f t="shared" si="8551"/>
        <v/>
      </c>
      <c r="FX383" s="7" t="str">
        <f t="shared" si="8551"/>
        <v/>
      </c>
      <c r="FY383" s="7" t="str">
        <f t="shared" si="8551"/>
        <v/>
      </c>
      <c r="FZ383" s="7" t="str">
        <f t="shared" si="8551"/>
        <v/>
      </c>
      <c r="GA383" s="7" t="str">
        <f t="shared" si="8551"/>
        <v/>
      </c>
      <c r="GB383" s="7" t="str">
        <f t="shared" si="8551"/>
        <v/>
      </c>
      <c r="GC383" s="7" t="str">
        <f t="shared" si="8551"/>
        <v/>
      </c>
      <c r="GD383" s="7" t="str">
        <f t="shared" si="8551"/>
        <v/>
      </c>
      <c r="GE383" s="7" t="str">
        <f t="shared" si="8551"/>
        <v/>
      </c>
      <c r="GF383" s="7" t="str">
        <f t="shared" si="8551"/>
        <v/>
      </c>
      <c r="GG383" s="7" t="str">
        <f t="shared" si="8551"/>
        <v/>
      </c>
      <c r="GH383" s="7" t="str">
        <f t="shared" si="8551"/>
        <v/>
      </c>
      <c r="GI383" s="7" t="str">
        <f t="shared" si="8551"/>
        <v/>
      </c>
      <c r="GJ383" s="7" t="str">
        <f t="shared" si="8551"/>
        <v/>
      </c>
      <c r="GK383" s="7" t="str">
        <f t="shared" si="8551"/>
        <v/>
      </c>
      <c r="GL383" s="7" t="str">
        <f t="shared" si="8551"/>
        <v/>
      </c>
      <c r="GM383" s="7" t="str">
        <f t="shared" si="8551"/>
        <v/>
      </c>
      <c r="GN383" s="7" t="str">
        <f t="shared" si="8551"/>
        <v/>
      </c>
      <c r="GO383" s="7" t="str">
        <f t="shared" si="8551"/>
        <v/>
      </c>
      <c r="GP383" s="7" t="str">
        <f t="shared" si="8551"/>
        <v/>
      </c>
      <c r="GQ383" s="7" t="str">
        <f t="shared" si="8551"/>
        <v/>
      </c>
      <c r="GR383" s="7" t="str">
        <f t="shared" si="8551"/>
        <v/>
      </c>
      <c r="GS383" s="7" t="str">
        <f t="shared" si="8551"/>
        <v/>
      </c>
      <c r="GT383" s="7" t="str">
        <f t="shared" si="8551"/>
        <v/>
      </c>
      <c r="GU383" s="7" t="str">
        <f t="shared" si="8551"/>
        <v/>
      </c>
      <c r="GV383" s="7" t="str">
        <f t="shared" si="8551"/>
        <v/>
      </c>
      <c r="GW383" s="7" t="str">
        <f t="shared" si="8551"/>
        <v/>
      </c>
      <c r="GX383" s="7" t="str">
        <f t="shared" si="8551"/>
        <v/>
      </c>
      <c r="GY383" s="7" t="str">
        <f t="shared" si="8551"/>
        <v/>
      </c>
      <c r="GZ383" s="7" t="str">
        <f t="shared" si="8551"/>
        <v/>
      </c>
      <c r="HA383" s="7" t="str">
        <f t="shared" si="8551"/>
        <v/>
      </c>
      <c r="HB383" s="7" t="str">
        <f t="shared" si="8551"/>
        <v/>
      </c>
      <c r="HC383" s="7" t="str">
        <f t="shared" si="8551"/>
        <v/>
      </c>
      <c r="HD383" s="7" t="str">
        <f t="shared" si="8551"/>
        <v/>
      </c>
      <c r="HE383" s="7" t="str">
        <f t="shared" si="8551"/>
        <v/>
      </c>
      <c r="HF383" s="7" t="str">
        <f t="shared" si="8551"/>
        <v/>
      </c>
      <c r="HG383" s="7" t="str">
        <f t="shared" si="8551"/>
        <v/>
      </c>
      <c r="HH383" s="7" t="str">
        <f t="shared" si="8551"/>
        <v/>
      </c>
      <c r="HI383" s="7" t="str">
        <f t="shared" si="8551"/>
        <v/>
      </c>
      <c r="HJ383" s="7" t="str">
        <f t="shared" si="8551"/>
        <v/>
      </c>
      <c r="HK383" s="7" t="str">
        <f t="shared" si="8551"/>
        <v/>
      </c>
      <c r="HL383" s="7" t="str">
        <f t="shared" si="8551"/>
        <v/>
      </c>
      <c r="HM383" s="7" t="str">
        <f t="shared" si="8551"/>
        <v/>
      </c>
      <c r="HN383" s="7" t="str">
        <f t="shared" si="8551"/>
        <v/>
      </c>
      <c r="HO383" s="7" t="str">
        <f t="shared" ref="HO383:ID383" si="8552">IF(LEFT(HO379,6)="Duplic","",IF(HO379="","",VLOOKUP(HO379,$AD$26:$AI$191,6,FALSE)))</f>
        <v/>
      </c>
      <c r="HP383" s="7" t="str">
        <f t="shared" si="8552"/>
        <v/>
      </c>
      <c r="HQ383" s="7" t="str">
        <f t="shared" si="8552"/>
        <v/>
      </c>
      <c r="HR383" s="7" t="str">
        <f t="shared" si="8552"/>
        <v/>
      </c>
      <c r="HS383" s="7" t="str">
        <f t="shared" si="8552"/>
        <v/>
      </c>
      <c r="HT383" s="7" t="str">
        <f t="shared" si="8552"/>
        <v/>
      </c>
      <c r="HU383" s="7" t="str">
        <f t="shared" si="8552"/>
        <v/>
      </c>
      <c r="HV383" s="7" t="str">
        <f t="shared" si="8552"/>
        <v/>
      </c>
      <c r="HW383" s="7" t="str">
        <f t="shared" si="8552"/>
        <v/>
      </c>
      <c r="HX383" s="7" t="str">
        <f t="shared" si="8552"/>
        <v/>
      </c>
      <c r="HY383" s="7" t="str">
        <f t="shared" si="8552"/>
        <v/>
      </c>
      <c r="HZ383" s="7" t="str">
        <f t="shared" si="8552"/>
        <v/>
      </c>
      <c r="IA383" s="7" t="str">
        <f t="shared" si="8552"/>
        <v/>
      </c>
      <c r="IB383" s="7" t="str">
        <f t="shared" si="8552"/>
        <v/>
      </c>
      <c r="IC383" s="7" t="str">
        <f t="shared" si="8552"/>
        <v/>
      </c>
      <c r="ID383" s="7" t="str">
        <f t="shared" si="8552"/>
        <v/>
      </c>
    </row>
    <row r="384" spans="1:238" hidden="1" x14ac:dyDescent="0.3">
      <c r="A384" s="31" t="s">
        <v>769</v>
      </c>
      <c r="B384" s="31" t="str">
        <f>VLOOKUP($A384,POINTS!$O$3:$W$168,B$232,FALSE)</f>
        <v>Holy Cross Catholic Church - Yorktown</v>
      </c>
      <c r="C384" s="31" t="str">
        <f>VLOOKUP($A384,POINTS!$O$3:$W$168,C$232,FALSE)</f>
        <v>Yorktown</v>
      </c>
      <c r="D384" s="32">
        <f>VLOOKUP($A384,POINTS!$O$3:$W$168,D$232,FALSE)</f>
        <v>28.982274</v>
      </c>
      <c r="E384" s="32">
        <f>VLOOKUP($A384,POINTS!$O$3:$W$168,E$232,FALSE)</f>
        <v>-97.485412999999994</v>
      </c>
      <c r="F384" s="31">
        <f>VLOOKUP($A384,POINTS!$O$3:$W$168,F$232,FALSE)</f>
        <v>0</v>
      </c>
      <c r="G384" s="31">
        <f>VLOOKUP($A384,POINTS!$O$3:$W$168,G$232,FALSE)</f>
        <v>102</v>
      </c>
      <c r="H384" s="31">
        <f>VLOOKUP($A384,POINTS!$O$3:$W$168,H$232,FALSE)</f>
        <v>0</v>
      </c>
      <c r="I384" s="7">
        <f>ROUNDUP(VLOOKUP(A384,POINTS!$A$3:$J$168,10,FALSE)/2,0)</f>
        <v>67</v>
      </c>
      <c r="Z384" s="29"/>
      <c r="AA384" s="29" t="s">
        <v>802</v>
      </c>
      <c r="AE384" s="7" t="str">
        <f t="shared" ref="AE384:CP384" si="8553">IF(COUNTIF($A$449:$A$614,AE379)&gt;0,IF(LEN($AB377)-LEN(SUBSTITUTE($AB377,LEFT(AE379,1),""))&gt;=1,IF(AE383="Night",0.1,""),""),"")</f>
        <v/>
      </c>
      <c r="AF384" s="7" t="str">
        <f t="shared" si="8553"/>
        <v/>
      </c>
      <c r="AG384" s="7" t="str">
        <f t="shared" si="8553"/>
        <v/>
      </c>
      <c r="AH384" s="7" t="str">
        <f t="shared" si="8553"/>
        <v/>
      </c>
      <c r="AI384" s="7" t="str">
        <f t="shared" si="8553"/>
        <v/>
      </c>
      <c r="AJ384" s="7" t="str">
        <f t="shared" si="8553"/>
        <v/>
      </c>
      <c r="AK384" s="7" t="str">
        <f t="shared" si="8553"/>
        <v/>
      </c>
      <c r="AL384" s="7" t="str">
        <f t="shared" si="8553"/>
        <v/>
      </c>
      <c r="AM384" s="7" t="str">
        <f t="shared" si="8553"/>
        <v/>
      </c>
      <c r="AN384" s="7" t="str">
        <f t="shared" si="8553"/>
        <v/>
      </c>
      <c r="AO384" s="7" t="str">
        <f t="shared" si="8553"/>
        <v/>
      </c>
      <c r="AP384" s="7" t="str">
        <f t="shared" si="8553"/>
        <v/>
      </c>
      <c r="AQ384" s="7" t="str">
        <f t="shared" si="8553"/>
        <v/>
      </c>
      <c r="AR384" s="7" t="str">
        <f t="shared" si="8553"/>
        <v/>
      </c>
      <c r="AS384" s="7" t="str">
        <f t="shared" si="8553"/>
        <v/>
      </c>
      <c r="AT384" s="7" t="str">
        <f t="shared" si="8553"/>
        <v/>
      </c>
      <c r="AU384" s="7" t="str">
        <f t="shared" si="8553"/>
        <v/>
      </c>
      <c r="AV384" s="7" t="str">
        <f t="shared" si="8553"/>
        <v/>
      </c>
      <c r="AW384" s="7" t="str">
        <f t="shared" si="8553"/>
        <v/>
      </c>
      <c r="AX384" s="7" t="str">
        <f t="shared" si="8553"/>
        <v/>
      </c>
      <c r="AY384" s="7" t="str">
        <f t="shared" si="8553"/>
        <v/>
      </c>
      <c r="AZ384" s="7" t="str">
        <f t="shared" si="8553"/>
        <v/>
      </c>
      <c r="BA384" s="7" t="str">
        <f t="shared" si="8553"/>
        <v/>
      </c>
      <c r="BB384" s="7" t="str">
        <f t="shared" si="8553"/>
        <v/>
      </c>
      <c r="BC384" s="7" t="str">
        <f t="shared" si="8553"/>
        <v/>
      </c>
      <c r="BD384" s="7" t="str">
        <f t="shared" si="8553"/>
        <v/>
      </c>
      <c r="BE384" s="7" t="str">
        <f t="shared" si="8553"/>
        <v/>
      </c>
      <c r="BF384" s="7" t="str">
        <f t="shared" si="8553"/>
        <v/>
      </c>
      <c r="BG384" s="7" t="str">
        <f t="shared" si="8553"/>
        <v/>
      </c>
      <c r="BH384" s="7" t="str">
        <f t="shared" si="8553"/>
        <v/>
      </c>
      <c r="BI384" s="7" t="str">
        <f t="shared" si="8553"/>
        <v/>
      </c>
      <c r="BJ384" s="7" t="str">
        <f t="shared" si="8553"/>
        <v/>
      </c>
      <c r="BK384" s="7" t="str">
        <f t="shared" si="8553"/>
        <v/>
      </c>
      <c r="BL384" s="7" t="str">
        <f t="shared" si="8553"/>
        <v/>
      </c>
      <c r="BM384" s="7" t="str">
        <f t="shared" si="8553"/>
        <v/>
      </c>
      <c r="BN384" s="7" t="str">
        <f t="shared" si="8553"/>
        <v/>
      </c>
      <c r="BO384" s="7" t="str">
        <f t="shared" si="8553"/>
        <v/>
      </c>
      <c r="BP384" s="7" t="str">
        <f t="shared" si="8553"/>
        <v/>
      </c>
      <c r="BQ384" s="7" t="str">
        <f t="shared" si="8553"/>
        <v/>
      </c>
      <c r="BR384" s="7" t="str">
        <f t="shared" si="8553"/>
        <v/>
      </c>
      <c r="BS384" s="7" t="str">
        <f t="shared" si="8553"/>
        <v/>
      </c>
      <c r="BT384" s="7" t="str">
        <f t="shared" si="8553"/>
        <v/>
      </c>
      <c r="BU384" s="7" t="str">
        <f t="shared" si="8553"/>
        <v/>
      </c>
      <c r="BV384" s="7" t="str">
        <f t="shared" si="8553"/>
        <v/>
      </c>
      <c r="BW384" s="7" t="str">
        <f t="shared" si="8553"/>
        <v/>
      </c>
      <c r="BX384" s="7" t="str">
        <f t="shared" si="8553"/>
        <v/>
      </c>
      <c r="BY384" s="7" t="str">
        <f t="shared" si="8553"/>
        <v/>
      </c>
      <c r="BZ384" s="7" t="str">
        <f t="shared" si="8553"/>
        <v/>
      </c>
      <c r="CA384" s="7" t="str">
        <f t="shared" si="8553"/>
        <v/>
      </c>
      <c r="CB384" s="7" t="str">
        <f t="shared" si="8553"/>
        <v/>
      </c>
      <c r="CC384" s="7" t="str">
        <f t="shared" si="8553"/>
        <v/>
      </c>
      <c r="CD384" s="7" t="str">
        <f t="shared" si="8553"/>
        <v/>
      </c>
      <c r="CE384" s="7" t="str">
        <f t="shared" si="8553"/>
        <v/>
      </c>
      <c r="CF384" s="7" t="str">
        <f t="shared" si="8553"/>
        <v/>
      </c>
      <c r="CG384" s="7" t="str">
        <f t="shared" si="8553"/>
        <v/>
      </c>
      <c r="CH384" s="7" t="str">
        <f t="shared" si="8553"/>
        <v/>
      </c>
      <c r="CI384" s="7" t="str">
        <f t="shared" si="8553"/>
        <v/>
      </c>
      <c r="CJ384" s="7" t="str">
        <f t="shared" si="8553"/>
        <v/>
      </c>
      <c r="CK384" s="7" t="str">
        <f t="shared" si="8553"/>
        <v/>
      </c>
      <c r="CL384" s="7" t="str">
        <f t="shared" si="8553"/>
        <v/>
      </c>
      <c r="CM384" s="7" t="str">
        <f t="shared" si="8553"/>
        <v/>
      </c>
      <c r="CN384" s="7" t="str">
        <f t="shared" si="8553"/>
        <v/>
      </c>
      <c r="CO384" s="7" t="str">
        <f t="shared" si="8553"/>
        <v/>
      </c>
      <c r="CP384" s="7" t="str">
        <f t="shared" si="8553"/>
        <v/>
      </c>
      <c r="CQ384" s="7" t="str">
        <f t="shared" ref="CQ384:FB384" si="8554">IF(COUNTIF($A$449:$A$614,CQ379)&gt;0,IF(LEN($AB377)-LEN(SUBSTITUTE($AB377,LEFT(CQ379,1),""))&gt;=1,IF(CQ383="Night",0.1,""),""),"")</f>
        <v/>
      </c>
      <c r="CR384" s="7" t="str">
        <f t="shared" si="8554"/>
        <v/>
      </c>
      <c r="CS384" s="7" t="str">
        <f t="shared" si="8554"/>
        <v/>
      </c>
      <c r="CT384" s="7" t="str">
        <f t="shared" si="8554"/>
        <v/>
      </c>
      <c r="CU384" s="7" t="str">
        <f t="shared" si="8554"/>
        <v/>
      </c>
      <c r="CV384" s="7" t="str">
        <f t="shared" si="8554"/>
        <v/>
      </c>
      <c r="CW384" s="7" t="str">
        <f t="shared" si="8554"/>
        <v/>
      </c>
      <c r="CX384" s="7" t="str">
        <f t="shared" si="8554"/>
        <v/>
      </c>
      <c r="CY384" s="7" t="str">
        <f t="shared" si="8554"/>
        <v/>
      </c>
      <c r="CZ384" s="7" t="str">
        <f t="shared" si="8554"/>
        <v/>
      </c>
      <c r="DA384" s="7" t="str">
        <f t="shared" si="8554"/>
        <v/>
      </c>
      <c r="DB384" s="7" t="str">
        <f t="shared" si="8554"/>
        <v/>
      </c>
      <c r="DC384" s="7" t="str">
        <f t="shared" si="8554"/>
        <v/>
      </c>
      <c r="DD384" s="7" t="str">
        <f t="shared" si="8554"/>
        <v/>
      </c>
      <c r="DE384" s="7" t="str">
        <f t="shared" si="8554"/>
        <v/>
      </c>
      <c r="DF384" s="7" t="str">
        <f t="shared" si="8554"/>
        <v/>
      </c>
      <c r="DG384" s="7" t="str">
        <f t="shared" si="8554"/>
        <v/>
      </c>
      <c r="DH384" s="7" t="str">
        <f t="shared" si="8554"/>
        <v/>
      </c>
      <c r="DI384" s="7" t="str">
        <f t="shared" si="8554"/>
        <v/>
      </c>
      <c r="DJ384" s="7" t="str">
        <f t="shared" si="8554"/>
        <v/>
      </c>
      <c r="DK384" s="7" t="str">
        <f t="shared" si="8554"/>
        <v/>
      </c>
      <c r="DL384" s="7" t="str">
        <f t="shared" si="8554"/>
        <v/>
      </c>
      <c r="DM384" s="7" t="str">
        <f t="shared" si="8554"/>
        <v/>
      </c>
      <c r="DN384" s="7" t="str">
        <f t="shared" si="8554"/>
        <v/>
      </c>
      <c r="DO384" s="7" t="str">
        <f t="shared" si="8554"/>
        <v/>
      </c>
      <c r="DP384" s="7" t="str">
        <f t="shared" si="8554"/>
        <v/>
      </c>
      <c r="DQ384" s="7" t="str">
        <f t="shared" si="8554"/>
        <v/>
      </c>
      <c r="DR384" s="7" t="str">
        <f t="shared" si="8554"/>
        <v/>
      </c>
      <c r="DS384" s="7" t="str">
        <f t="shared" si="8554"/>
        <v/>
      </c>
      <c r="DT384" s="7" t="str">
        <f t="shared" si="8554"/>
        <v/>
      </c>
      <c r="DU384" s="7" t="str">
        <f t="shared" si="8554"/>
        <v/>
      </c>
      <c r="DV384" s="7" t="str">
        <f t="shared" si="8554"/>
        <v/>
      </c>
      <c r="DW384" s="7" t="str">
        <f t="shared" si="8554"/>
        <v/>
      </c>
      <c r="DX384" s="7" t="str">
        <f t="shared" si="8554"/>
        <v/>
      </c>
      <c r="DY384" s="7" t="str">
        <f t="shared" si="8554"/>
        <v/>
      </c>
      <c r="DZ384" s="7" t="str">
        <f t="shared" si="8554"/>
        <v/>
      </c>
      <c r="EA384" s="7" t="str">
        <f t="shared" si="8554"/>
        <v/>
      </c>
      <c r="EB384" s="7" t="str">
        <f t="shared" si="8554"/>
        <v/>
      </c>
      <c r="EC384" s="7" t="str">
        <f t="shared" si="8554"/>
        <v/>
      </c>
      <c r="ED384" s="7" t="str">
        <f t="shared" si="8554"/>
        <v/>
      </c>
      <c r="EE384" s="7" t="str">
        <f t="shared" si="8554"/>
        <v/>
      </c>
      <c r="EF384" s="7" t="str">
        <f t="shared" si="8554"/>
        <v/>
      </c>
      <c r="EG384" s="7" t="str">
        <f t="shared" si="8554"/>
        <v/>
      </c>
      <c r="EH384" s="7" t="str">
        <f t="shared" si="8554"/>
        <v/>
      </c>
      <c r="EI384" s="7" t="str">
        <f t="shared" si="8554"/>
        <v/>
      </c>
      <c r="EJ384" s="7" t="str">
        <f t="shared" si="8554"/>
        <v/>
      </c>
      <c r="EK384" s="7" t="str">
        <f t="shared" si="8554"/>
        <v/>
      </c>
      <c r="EL384" s="7" t="str">
        <f t="shared" si="8554"/>
        <v/>
      </c>
      <c r="EM384" s="7" t="str">
        <f t="shared" si="8554"/>
        <v/>
      </c>
      <c r="EN384" s="7" t="str">
        <f t="shared" si="8554"/>
        <v/>
      </c>
      <c r="EO384" s="7" t="str">
        <f t="shared" si="8554"/>
        <v/>
      </c>
      <c r="EP384" s="7" t="str">
        <f t="shared" si="8554"/>
        <v/>
      </c>
      <c r="EQ384" s="7" t="str">
        <f t="shared" si="8554"/>
        <v/>
      </c>
      <c r="ER384" s="7" t="str">
        <f t="shared" si="8554"/>
        <v/>
      </c>
      <c r="ES384" s="7" t="str">
        <f t="shared" si="8554"/>
        <v/>
      </c>
      <c r="ET384" s="7" t="str">
        <f t="shared" si="8554"/>
        <v/>
      </c>
      <c r="EU384" s="7" t="str">
        <f t="shared" si="8554"/>
        <v/>
      </c>
      <c r="EV384" s="7" t="str">
        <f t="shared" si="8554"/>
        <v/>
      </c>
      <c r="EW384" s="7" t="str">
        <f t="shared" si="8554"/>
        <v/>
      </c>
      <c r="EX384" s="7" t="str">
        <f t="shared" si="8554"/>
        <v/>
      </c>
      <c r="EY384" s="7" t="str">
        <f t="shared" si="8554"/>
        <v/>
      </c>
      <c r="EZ384" s="7" t="str">
        <f t="shared" si="8554"/>
        <v/>
      </c>
      <c r="FA384" s="7" t="str">
        <f t="shared" si="8554"/>
        <v/>
      </c>
      <c r="FB384" s="7" t="str">
        <f t="shared" si="8554"/>
        <v/>
      </c>
      <c r="FC384" s="7" t="str">
        <f t="shared" ref="FC384:HN384" si="8555">IF(COUNTIF($A$449:$A$614,FC379)&gt;0,IF(LEN($AB377)-LEN(SUBSTITUTE($AB377,LEFT(FC379,1),""))&gt;=1,IF(FC383="Night",0.1,""),""),"")</f>
        <v/>
      </c>
      <c r="FD384" s="7" t="str">
        <f t="shared" si="8555"/>
        <v/>
      </c>
      <c r="FE384" s="7" t="str">
        <f t="shared" si="8555"/>
        <v/>
      </c>
      <c r="FF384" s="7" t="str">
        <f t="shared" si="8555"/>
        <v/>
      </c>
      <c r="FG384" s="7" t="str">
        <f t="shared" si="8555"/>
        <v/>
      </c>
      <c r="FH384" s="7" t="str">
        <f t="shared" si="8555"/>
        <v/>
      </c>
      <c r="FI384" s="7" t="str">
        <f t="shared" si="8555"/>
        <v/>
      </c>
      <c r="FJ384" s="7" t="str">
        <f t="shared" si="8555"/>
        <v/>
      </c>
      <c r="FK384" s="7" t="str">
        <f t="shared" si="8555"/>
        <v/>
      </c>
      <c r="FL384" s="7" t="str">
        <f t="shared" si="8555"/>
        <v/>
      </c>
      <c r="FM384" s="7" t="str">
        <f t="shared" si="8555"/>
        <v/>
      </c>
      <c r="FN384" s="7" t="str">
        <f t="shared" si="8555"/>
        <v/>
      </c>
      <c r="FO384" s="7" t="str">
        <f t="shared" si="8555"/>
        <v/>
      </c>
      <c r="FP384" s="7" t="str">
        <f t="shared" si="8555"/>
        <v/>
      </c>
      <c r="FQ384" s="7" t="str">
        <f t="shared" si="8555"/>
        <v/>
      </c>
      <c r="FR384" s="7" t="str">
        <f t="shared" si="8555"/>
        <v/>
      </c>
      <c r="FS384" s="7" t="str">
        <f t="shared" si="8555"/>
        <v/>
      </c>
      <c r="FT384" s="7" t="str">
        <f t="shared" si="8555"/>
        <v/>
      </c>
      <c r="FU384" s="7" t="str">
        <f t="shared" si="8555"/>
        <v/>
      </c>
      <c r="FV384" s="7" t="str">
        <f t="shared" si="8555"/>
        <v/>
      </c>
      <c r="FW384" s="7" t="str">
        <f t="shared" si="8555"/>
        <v/>
      </c>
      <c r="FX384" s="7" t="str">
        <f t="shared" si="8555"/>
        <v/>
      </c>
      <c r="FY384" s="7" t="str">
        <f t="shared" si="8555"/>
        <v/>
      </c>
      <c r="FZ384" s="7" t="str">
        <f t="shared" si="8555"/>
        <v/>
      </c>
      <c r="GA384" s="7" t="str">
        <f t="shared" si="8555"/>
        <v/>
      </c>
      <c r="GB384" s="7" t="str">
        <f t="shared" si="8555"/>
        <v/>
      </c>
      <c r="GC384" s="7" t="str">
        <f t="shared" si="8555"/>
        <v/>
      </c>
      <c r="GD384" s="7" t="str">
        <f t="shared" si="8555"/>
        <v/>
      </c>
      <c r="GE384" s="7" t="str">
        <f t="shared" si="8555"/>
        <v/>
      </c>
      <c r="GF384" s="7" t="str">
        <f t="shared" si="8555"/>
        <v/>
      </c>
      <c r="GG384" s="7" t="str">
        <f t="shared" si="8555"/>
        <v/>
      </c>
      <c r="GH384" s="7" t="str">
        <f t="shared" si="8555"/>
        <v/>
      </c>
      <c r="GI384" s="7" t="str">
        <f t="shared" si="8555"/>
        <v/>
      </c>
      <c r="GJ384" s="7" t="str">
        <f t="shared" si="8555"/>
        <v/>
      </c>
      <c r="GK384" s="7" t="str">
        <f t="shared" si="8555"/>
        <v/>
      </c>
      <c r="GL384" s="7" t="str">
        <f t="shared" si="8555"/>
        <v/>
      </c>
      <c r="GM384" s="7" t="str">
        <f t="shared" si="8555"/>
        <v/>
      </c>
      <c r="GN384" s="7" t="str">
        <f t="shared" si="8555"/>
        <v/>
      </c>
      <c r="GO384" s="7" t="str">
        <f t="shared" si="8555"/>
        <v/>
      </c>
      <c r="GP384" s="7" t="str">
        <f t="shared" si="8555"/>
        <v/>
      </c>
      <c r="GQ384" s="7" t="str">
        <f t="shared" si="8555"/>
        <v/>
      </c>
      <c r="GR384" s="7" t="str">
        <f t="shared" si="8555"/>
        <v/>
      </c>
      <c r="GS384" s="7" t="str">
        <f t="shared" si="8555"/>
        <v/>
      </c>
      <c r="GT384" s="7" t="str">
        <f t="shared" si="8555"/>
        <v/>
      </c>
      <c r="GU384" s="7" t="str">
        <f t="shared" si="8555"/>
        <v/>
      </c>
      <c r="GV384" s="7" t="str">
        <f t="shared" si="8555"/>
        <v/>
      </c>
      <c r="GW384" s="7" t="str">
        <f t="shared" si="8555"/>
        <v/>
      </c>
      <c r="GX384" s="7" t="str">
        <f t="shared" si="8555"/>
        <v/>
      </c>
      <c r="GY384" s="7" t="str">
        <f t="shared" si="8555"/>
        <v/>
      </c>
      <c r="GZ384" s="7" t="str">
        <f t="shared" si="8555"/>
        <v/>
      </c>
      <c r="HA384" s="7" t="str">
        <f t="shared" si="8555"/>
        <v/>
      </c>
      <c r="HB384" s="7" t="str">
        <f t="shared" si="8555"/>
        <v/>
      </c>
      <c r="HC384" s="7" t="str">
        <f t="shared" si="8555"/>
        <v/>
      </c>
      <c r="HD384" s="7" t="str">
        <f t="shared" si="8555"/>
        <v/>
      </c>
      <c r="HE384" s="7" t="str">
        <f t="shared" si="8555"/>
        <v/>
      </c>
      <c r="HF384" s="7" t="str">
        <f t="shared" si="8555"/>
        <v/>
      </c>
      <c r="HG384" s="7" t="str">
        <f t="shared" si="8555"/>
        <v/>
      </c>
      <c r="HH384" s="7" t="str">
        <f t="shared" si="8555"/>
        <v/>
      </c>
      <c r="HI384" s="7" t="str">
        <f t="shared" si="8555"/>
        <v/>
      </c>
      <c r="HJ384" s="7" t="str">
        <f t="shared" si="8555"/>
        <v/>
      </c>
      <c r="HK384" s="7" t="str">
        <f t="shared" si="8555"/>
        <v/>
      </c>
      <c r="HL384" s="7" t="str">
        <f t="shared" si="8555"/>
        <v/>
      </c>
      <c r="HM384" s="7" t="str">
        <f t="shared" si="8555"/>
        <v/>
      </c>
      <c r="HN384" s="7" t="str">
        <f t="shared" si="8555"/>
        <v/>
      </c>
      <c r="HO384" s="7" t="str">
        <f t="shared" ref="HO384:ID384" si="8556">IF(COUNTIF($A$449:$A$614,HO379)&gt;0,IF(LEN($AB377)-LEN(SUBSTITUTE($AB377,LEFT(HO379,1),""))&gt;=1,IF(HO383="Night",0.1,""),""),"")</f>
        <v/>
      </c>
      <c r="HP384" s="7" t="str">
        <f t="shared" si="8556"/>
        <v/>
      </c>
      <c r="HQ384" s="7" t="str">
        <f t="shared" si="8556"/>
        <v/>
      </c>
      <c r="HR384" s="7" t="str">
        <f t="shared" si="8556"/>
        <v/>
      </c>
      <c r="HS384" s="7" t="str">
        <f t="shared" si="8556"/>
        <v/>
      </c>
      <c r="HT384" s="7" t="str">
        <f t="shared" si="8556"/>
        <v/>
      </c>
      <c r="HU384" s="7" t="str">
        <f t="shared" si="8556"/>
        <v/>
      </c>
      <c r="HV384" s="7" t="str">
        <f t="shared" si="8556"/>
        <v/>
      </c>
      <c r="HW384" s="7" t="str">
        <f t="shared" si="8556"/>
        <v/>
      </c>
      <c r="HX384" s="7" t="str">
        <f t="shared" si="8556"/>
        <v/>
      </c>
      <c r="HY384" s="7" t="str">
        <f t="shared" si="8556"/>
        <v/>
      </c>
      <c r="HZ384" s="7" t="str">
        <f t="shared" si="8556"/>
        <v/>
      </c>
      <c r="IA384" s="7" t="str">
        <f t="shared" si="8556"/>
        <v/>
      </c>
      <c r="IB384" s="7" t="str">
        <f t="shared" si="8556"/>
        <v/>
      </c>
      <c r="IC384" s="7" t="str">
        <f t="shared" si="8556"/>
        <v/>
      </c>
      <c r="ID384" s="7" t="str">
        <f t="shared" si="8556"/>
        <v/>
      </c>
    </row>
    <row r="385" spans="1:238" hidden="1" x14ac:dyDescent="0.3">
      <c r="A385" s="31" t="s">
        <v>770</v>
      </c>
      <c r="B385" s="31" t="str">
        <f>VLOOKUP($A385,POINTS!$O$3:$W$168,B$232,FALSE)</f>
        <v>Danevang Lutheran Church</v>
      </c>
      <c r="C385" s="31" t="str">
        <f>VLOOKUP($A385,POINTS!$O$3:$W$168,C$232,FALSE)</f>
        <v>Danevang</v>
      </c>
      <c r="D385" s="32">
        <f>VLOOKUP($A385,POINTS!$O$3:$W$168,D$232,FALSE)</f>
        <v>29.04344</v>
      </c>
      <c r="E385" s="32">
        <f>VLOOKUP($A385,POINTS!$O$3:$W$168,E$232,FALSE)</f>
        <v>-96.203615999999997</v>
      </c>
      <c r="F385" s="31">
        <f>VLOOKUP($A385,POINTS!$O$3:$W$168,F$232,FALSE)</f>
        <v>0</v>
      </c>
      <c r="G385" s="31">
        <f>VLOOKUP($A385,POINTS!$O$3:$W$168,G$232,FALSE)</f>
        <v>110</v>
      </c>
      <c r="H385" s="31">
        <f>VLOOKUP($A385,POINTS!$O$3:$W$168,H$232,FALSE)</f>
        <v>0</v>
      </c>
      <c r="I385" s="7">
        <f>ROUNDUP(VLOOKUP(A385,POINTS!$A$3:$J$168,10,FALSE)/2,0)</f>
        <v>55</v>
      </c>
      <c r="Z385" s="29"/>
      <c r="AA385" s="29">
        <v>23</v>
      </c>
      <c r="AB385" s="7" t="str">
        <f t="shared" ref="AB385" si="8557">IFERROR(VLOOKUP(AA385,$F$449:$V$496,2,FALSE),"")</f>
        <v/>
      </c>
      <c r="AC385" s="7" t="str">
        <f t="shared" ref="AC385" si="8558">IF(AB385="","",IF((COUNTIF(AE389:AZ389,"FAIL"))&gt;0,"DENIED","APPROVED"))</f>
        <v/>
      </c>
      <c r="AD385" s="7" t="str">
        <f t="shared" ref="AD385:AD386" si="8559">IFERROR(VLOOKUP(AB385,$G$449:$AG$614,17,FALSE),"")</f>
        <v/>
      </c>
      <c r="AE385" s="30" t="str" cm="1">
        <f t="array" ref="AE385">IFERROR(IF(LEN($AB385)-LEN(SUBSTITUTE($AB385,AE$208,""))=0,””, LEN($AB385)-LEN(SUBSTITUTE($AB385,AE$208,""))),"")</f>
        <v/>
      </c>
      <c r="AF385" s="30" t="str" cm="1">
        <f t="array" ref="AF385">IFERROR(IF(LEN($AB385)-LEN(SUBSTITUTE($AB385,AF$208,""))=0,””, LEN($AB385)-LEN(SUBSTITUTE($AB385,AF$208,""))),"")</f>
        <v/>
      </c>
      <c r="AG385" s="30" t="str" cm="1">
        <f t="array" ref="AG385">IFERROR(IF(LEN($AB385)-LEN(SUBSTITUTE($AB385,AG$208,""))=0,””, LEN($AB385)-LEN(SUBSTITUTE($AB385,AG$208,""))),"")</f>
        <v/>
      </c>
      <c r="AH385" s="30" t="str" cm="1">
        <f t="array" ref="AH385">IFERROR(IF(LEN($AB385)-LEN(SUBSTITUTE($AB385,AH$208,""))=0,””, LEN($AB385)-LEN(SUBSTITUTE($AB385,AH$208,""))),"")</f>
        <v/>
      </c>
      <c r="AI385" s="30" t="str" cm="1">
        <f t="array" ref="AI385">IFERROR(IF(LEN($AB385)-LEN(SUBSTITUTE($AB385,AI$208,""))=0,””, LEN($AB385)-LEN(SUBSTITUTE($AB385,AI$208,""))),"")</f>
        <v/>
      </c>
      <c r="AJ385" s="30" t="str" cm="1">
        <f t="array" ref="AJ385">IFERROR(IF(LEN($AB385)-LEN(SUBSTITUTE($AB385,AJ$208,""))=0,””, LEN($AB385)-LEN(SUBSTITUTE($AB385,AJ$208,""))),"")</f>
        <v/>
      </c>
      <c r="AK385" s="30" t="str" cm="1">
        <f t="array" ref="AK385">IFERROR(IF(LEN($AB385)-LEN(SUBSTITUTE($AB385,AK$208,""))=0,””, LEN($AB385)-LEN(SUBSTITUTE($AB385,AK$208,""))),"")</f>
        <v/>
      </c>
      <c r="AL385" s="30" t="str" cm="1">
        <f t="array" ref="AL385">IFERROR(IF(LEN($AB385)-LEN(SUBSTITUTE($AB385,AL$208,""))=0,””, LEN($AB385)-LEN(SUBSTITUTE($AB385,AL$208,""))),"")</f>
        <v/>
      </c>
      <c r="AM385" s="30" t="str" cm="1">
        <f t="array" ref="AM385">IFERROR(IF(LEN($AB385)-LEN(SUBSTITUTE($AB385,AM$208,""))=0,””, LEN($AB385)-LEN(SUBSTITUTE($AB385,AM$208,""))),"")</f>
        <v/>
      </c>
      <c r="AN385" s="30" t="str" cm="1">
        <f t="array" ref="AN385">IFERROR(IF(LEN($AB385)-LEN(SUBSTITUTE($AB385,AN$208,""))=0,””, LEN($AB385)-LEN(SUBSTITUTE($AB385,AN$208,""))),"")</f>
        <v/>
      </c>
      <c r="AO385" s="30" t="str" cm="1">
        <f t="array" ref="AO385">IFERROR(IF(LEN($AB385)-LEN(SUBSTITUTE($AB385,AO$208,""))=0,””, LEN($AB385)-LEN(SUBSTITUTE($AB385,AO$208,""))),"")</f>
        <v/>
      </c>
      <c r="AP385" s="30" t="str" cm="1">
        <f t="array" ref="AP385">IFERROR(IF(LEN($AB385)-LEN(SUBSTITUTE($AB385,AP$208,""))=0,””, LEN($AB385)-LEN(SUBSTITUTE($AB385,AP$208,""))),"")</f>
        <v/>
      </c>
      <c r="AQ385" s="30" t="str" cm="1">
        <f t="array" ref="AQ385">IFERROR(IF(LEN($AB385)-LEN(SUBSTITUTE($AB385,AQ$208,""))=0,””, LEN($AB385)-LEN(SUBSTITUTE($AB385,AQ$208,""))),"")</f>
        <v/>
      </c>
      <c r="AR385" s="30" t="str" cm="1">
        <f t="array" ref="AR385">IFERROR(IF(LEN($AB385)-LEN(SUBSTITUTE($AB385,AR$208,""))=0,””, LEN($AB385)-LEN(SUBSTITUTE($AB385,AR$208,""))),"")</f>
        <v/>
      </c>
      <c r="AS385" s="30" t="str" cm="1">
        <f t="array" ref="AS385">IFERROR(IF(LEN($AB385)-LEN(SUBSTITUTE($AB385,AS$208,""))=0,””, LEN($AB385)-LEN(SUBSTITUTE($AB385,AS$208,""))),"")</f>
        <v/>
      </c>
      <c r="AT385" s="30" t="str" cm="1">
        <f t="array" ref="AT385">IFERROR(IF(LEN($AB385)-LEN(SUBSTITUTE($AB385,AT$208,""))=0,””, LEN($AB385)-LEN(SUBSTITUTE($AB385,AT$208,""))),"")</f>
        <v/>
      </c>
      <c r="AU385" s="30" t="str" cm="1">
        <f t="array" ref="AU385">IFERROR(IF(LEN($AB385)-LEN(SUBSTITUTE($AB385,AU$208,""))=0,””, LEN($AB385)-LEN(SUBSTITUTE($AB385,AU$208,""))),"")</f>
        <v/>
      </c>
      <c r="AV385" s="30" t="str" cm="1">
        <f t="array" ref="AV385">IFERROR(IF(LEN($AB385)-LEN(SUBSTITUTE($AB385,AV$208,""))=0,””, LEN($AB385)-LEN(SUBSTITUTE($AB385,AV$208,""))),"")</f>
        <v/>
      </c>
      <c r="AW385" s="30" t="str" cm="1">
        <f t="array" ref="AW385">IFERROR(IF(LEN($AB385)-LEN(SUBSTITUTE($AB385,AW$208,""))=0,””, LEN($AB385)-LEN(SUBSTITUTE($AB385,AW$208,""))),"")</f>
        <v/>
      </c>
      <c r="AX385" s="30" t="str" cm="1">
        <f t="array" ref="AX385">IFERROR(IF(LEN($AB385)-LEN(SUBSTITUTE($AB385,AX$208,""))=0,””, LEN($AB385)-LEN(SUBSTITUTE($AB385,AX$208,""))),"")</f>
        <v/>
      </c>
      <c r="AY385" s="30" t="str" cm="1">
        <f t="array" ref="AY385">IFERROR(IF(LEN($AB385)-LEN(SUBSTITUTE($AB385,AY$208,""))=0,””, LEN($AB385)-LEN(SUBSTITUTE($AB385,AY$208,""))),"")</f>
        <v/>
      </c>
      <c r="AZ385" s="30" t="str" cm="1">
        <f t="array" ref="AZ385">IFERROR(IF(LEN($AB385)-LEN(SUBSTITUTE($AB385,AZ$208,""))=0,””, LEN($AB385)-LEN(SUBSTITUTE($AB385,AZ$208,""))),"")</f>
        <v/>
      </c>
    </row>
    <row r="386" spans="1:238" hidden="1" x14ac:dyDescent="0.3">
      <c r="A386" s="31" t="s">
        <v>771</v>
      </c>
      <c r="B386" s="31" t="str">
        <f>VLOOKUP($A386,POINTS!$O$3:$W$168,B$232,FALSE)</f>
        <v>African American Catholic Community</v>
      </c>
      <c r="C386" s="31" t="str">
        <f>VLOOKUP($A386,POINTS!$O$3:$W$168,C$232,FALSE)</f>
        <v>Washington</v>
      </c>
      <c r="D386" s="32">
        <f>VLOOKUP($A386,POINTS!$O$3:$W$168,D$232,FALSE)</f>
        <v>30.324313</v>
      </c>
      <c r="E386" s="32">
        <f>VLOOKUP($A386,POINTS!$O$3:$W$168,E$232,FALSE)</f>
        <v>-96.205814000000004</v>
      </c>
      <c r="F386" s="31">
        <f>VLOOKUP($A386,POINTS!$O$3:$W$168,F$232,FALSE)</f>
        <v>0</v>
      </c>
      <c r="G386" s="31">
        <f>VLOOKUP($A386,POINTS!$O$3:$W$168,G$232,FALSE)</f>
        <v>22</v>
      </c>
      <c r="H386" s="31">
        <f>VLOOKUP($A386,POINTS!$O$3:$W$168,H$232,FALSE)</f>
        <v>0</v>
      </c>
      <c r="I386" s="7">
        <f>ROUNDUP(VLOOKUP(A386,POINTS!$A$3:$J$168,10,FALSE)/2,0)</f>
        <v>11</v>
      </c>
      <c r="Z386" s="29"/>
      <c r="AA386" s="29" t="str">
        <f t="shared" ref="AA386" si="8560">AB385</f>
        <v/>
      </c>
      <c r="AB386" s="7" t="str">
        <f t="shared" ref="AB386" si="8561">IFERROR(VLOOKUP(AB385,$A$615:$E$638,5,FALSE)*AB391,"")</f>
        <v/>
      </c>
      <c r="AC386" s="31" t="str">
        <f t="shared" ref="AC386" si="8562">IF(AC385="APPROVED",AB386,"")</f>
        <v/>
      </c>
      <c r="AD386" s="7" t="str">
        <f t="shared" si="8559"/>
        <v/>
      </c>
      <c r="AE386" s="7">
        <f t="shared" ref="AE386:AZ386" si="8563">IF(COUNTIF($AE388:$IE388,"*"&amp;AE$208&amp;"*")=0,0,COUNTIF($AE388:$IE388,"*"&amp;AE$208&amp;"*"))</f>
        <v>0</v>
      </c>
      <c r="AF386" s="7">
        <f t="shared" si="8563"/>
        <v>0</v>
      </c>
      <c r="AG386" s="7">
        <f t="shared" si="8563"/>
        <v>0</v>
      </c>
      <c r="AH386" s="7">
        <f t="shared" si="8563"/>
        <v>0</v>
      </c>
      <c r="AI386" s="7">
        <f t="shared" si="8563"/>
        <v>0</v>
      </c>
      <c r="AJ386" s="7">
        <f t="shared" si="8563"/>
        <v>0</v>
      </c>
      <c r="AK386" s="7">
        <f t="shared" si="8563"/>
        <v>0</v>
      </c>
      <c r="AL386" s="7">
        <f t="shared" si="8563"/>
        <v>0</v>
      </c>
      <c r="AM386" s="7">
        <f t="shared" si="8563"/>
        <v>0</v>
      </c>
      <c r="AN386" s="7">
        <f t="shared" si="8563"/>
        <v>0</v>
      </c>
      <c r="AO386" s="7">
        <f t="shared" si="8563"/>
        <v>0</v>
      </c>
      <c r="AP386" s="7">
        <f t="shared" si="8563"/>
        <v>0</v>
      </c>
      <c r="AQ386" s="7">
        <f t="shared" si="8563"/>
        <v>0</v>
      </c>
      <c r="AR386" s="7">
        <f t="shared" si="8563"/>
        <v>0</v>
      </c>
      <c r="AS386" s="7">
        <f t="shared" si="8563"/>
        <v>0</v>
      </c>
      <c r="AT386" s="7">
        <f t="shared" si="8563"/>
        <v>0</v>
      </c>
      <c r="AU386" s="7">
        <f t="shared" si="8563"/>
        <v>0</v>
      </c>
      <c r="AV386" s="7">
        <f t="shared" si="8563"/>
        <v>0</v>
      </c>
      <c r="AW386" s="7">
        <f t="shared" si="8563"/>
        <v>0</v>
      </c>
      <c r="AX386" s="7">
        <f t="shared" si="8563"/>
        <v>0</v>
      </c>
      <c r="AY386" s="7">
        <f t="shared" si="8563"/>
        <v>0</v>
      </c>
      <c r="AZ386" s="7">
        <f t="shared" si="8563"/>
        <v>0</v>
      </c>
    </row>
    <row r="387" spans="1:238" hidden="1" x14ac:dyDescent="0.3">
      <c r="A387" s="31" t="s">
        <v>772</v>
      </c>
      <c r="B387" s="31" t="str">
        <f>VLOOKUP($A387,POINTS!$O$3:$W$168,B$232,FALSE)</f>
        <v>Wesley Chapel African Methodist Episcopal Church</v>
      </c>
      <c r="C387" s="31" t="str">
        <f>VLOOKUP($A387,POINTS!$O$3:$W$168,C$232,FALSE)</f>
        <v>San Marcos</v>
      </c>
      <c r="D387" s="32">
        <f>VLOOKUP($A387,POINTS!$O$3:$W$168,D$232,FALSE)</f>
        <v>29.879123</v>
      </c>
      <c r="E387" s="32">
        <f>VLOOKUP($A387,POINTS!$O$3:$W$168,E$232,FALSE)</f>
        <v>-97.942334000000002</v>
      </c>
      <c r="F387" s="31">
        <f>VLOOKUP($A387,POINTS!$O$3:$W$168,F$232,FALSE)</f>
        <v>0</v>
      </c>
      <c r="G387" s="31">
        <f>VLOOKUP($A387,POINTS!$O$3:$W$168,G$232,FALSE)</f>
        <v>109</v>
      </c>
      <c r="H387" s="31">
        <f>VLOOKUP($A387,POINTS!$O$3:$W$168,H$232,FALSE)</f>
        <v>0</v>
      </c>
      <c r="I387" s="7">
        <f>ROUNDUP(VLOOKUP(A387,POINTS!$A$3:$J$168,10,FALSE)/2,0)</f>
        <v>55</v>
      </c>
      <c r="Z387" s="29"/>
      <c r="AA387" s="29"/>
      <c r="AB387" s="7" t="str">
        <f t="shared" ref="AB387:AB388" si="8564">IFERROR(VLOOKUP(AA387,$F$449:$V$496,2,FALSE),"")</f>
        <v/>
      </c>
      <c r="AD387" s="7" t="str">
        <f t="shared" ref="AD387" si="8565">IF(AB385="","",AA385)</f>
        <v/>
      </c>
      <c r="AE387" s="7" t="str">
        <f t="shared" ref="AE387" si="8566">IFERROR(VLOOKUP($AD387&amp;"X",$AL$449:$ID$546,COLUMN(B383),FALSE),"")</f>
        <v/>
      </c>
      <c r="AF387" s="7" t="str">
        <f t="shared" ref="AF387" si="8567">IFERROR(VLOOKUP($AD387&amp;"X",$AL$449:$ID$546,COLUMN(C383),FALSE),"")</f>
        <v/>
      </c>
      <c r="AG387" s="7" t="str">
        <f t="shared" ref="AG387" si="8568">IFERROR(VLOOKUP($AD387&amp;"X",$AL$449:$ID$546,COLUMN(D383),FALSE),"")</f>
        <v/>
      </c>
      <c r="AH387" s="7" t="str">
        <f t="shared" ref="AH387" si="8569">IFERROR(VLOOKUP($AD387&amp;"X",$AL$449:$ID$546,COLUMN(E383),FALSE),"")</f>
        <v/>
      </c>
      <c r="AI387" s="7" t="str">
        <f t="shared" ref="AI387" si="8570">IFERROR(VLOOKUP($AD387&amp;"X",$AL$449:$ID$546,COLUMN(F383),FALSE),"")</f>
        <v/>
      </c>
      <c r="AJ387" s="7" t="str">
        <f t="shared" ref="AJ387" si="8571">IFERROR(VLOOKUP($AD387&amp;"X",$AL$449:$ID$546,COLUMN(G383),FALSE),"")</f>
        <v/>
      </c>
      <c r="AK387" s="7" t="str">
        <f t="shared" ref="AK387" si="8572">IFERROR(VLOOKUP($AD387&amp;"X",$AL$449:$ID$546,COLUMN(H383),FALSE),"")</f>
        <v/>
      </c>
      <c r="AL387" s="7" t="str">
        <f t="shared" ref="AL387" si="8573">IFERROR(VLOOKUP($AD387&amp;"X",$AL$449:$ID$546,COLUMN(I383),FALSE),"")</f>
        <v/>
      </c>
      <c r="AM387" s="7" t="str">
        <f t="shared" ref="AM387" si="8574">IFERROR(VLOOKUP($AD387&amp;"X",$AL$449:$ID$546,COLUMN(J383),FALSE),"")</f>
        <v/>
      </c>
      <c r="AN387" s="7" t="str">
        <f t="shared" ref="AN387" si="8575">IFERROR(VLOOKUP($AD387&amp;"X",$AL$449:$ID$546,COLUMN(K383),FALSE),"")</f>
        <v/>
      </c>
      <c r="AO387" s="7" t="str">
        <f t="shared" ref="AO387" si="8576">IFERROR(VLOOKUP($AD387&amp;"X",$AL$449:$ID$546,COLUMN(L383),FALSE),"")</f>
        <v/>
      </c>
      <c r="AP387" s="7" t="str">
        <f t="shared" ref="AP387" si="8577">IFERROR(VLOOKUP($AD387&amp;"X",$AL$449:$ID$546,COLUMN(M383),FALSE),"")</f>
        <v/>
      </c>
      <c r="AQ387" s="7" t="str">
        <f t="shared" ref="AQ387" si="8578">IFERROR(VLOOKUP($AD387&amp;"X",$AL$449:$ID$546,COLUMN(N383),FALSE),"")</f>
        <v/>
      </c>
      <c r="AR387" s="7" t="str">
        <f t="shared" ref="AR387" si="8579">IFERROR(VLOOKUP($AD387&amp;"X",$AL$449:$ID$546,COLUMN(O383),FALSE),"")</f>
        <v/>
      </c>
      <c r="AS387" s="7" t="str">
        <f t="shared" ref="AS387" si="8580">IFERROR(VLOOKUP($AD387&amp;"X",$AL$449:$ID$546,COLUMN(P383),FALSE),"")</f>
        <v/>
      </c>
      <c r="AT387" s="7" t="str">
        <f t="shared" ref="AT387" si="8581">IFERROR(VLOOKUP($AD387&amp;"X",$AL$449:$ID$546,COLUMN(Q383),FALSE),"")</f>
        <v/>
      </c>
      <c r="AU387" s="7" t="str">
        <f t="shared" ref="AU387" si="8582">IFERROR(VLOOKUP($AD387&amp;"X",$AL$449:$ID$546,COLUMN(R383),FALSE),"")</f>
        <v/>
      </c>
      <c r="AV387" s="7" t="str">
        <f t="shared" ref="AV387" si="8583">IFERROR(VLOOKUP($AD387&amp;"X",$AL$449:$ID$546,COLUMN(S383),FALSE),"")</f>
        <v/>
      </c>
      <c r="AW387" s="7" t="str">
        <f t="shared" ref="AW387" si="8584">IFERROR(VLOOKUP($AD387&amp;"X",$AL$449:$ID$546,COLUMN(T383),FALSE),"")</f>
        <v/>
      </c>
      <c r="AX387" s="7" t="str">
        <f t="shared" ref="AX387" si="8585">IFERROR(VLOOKUP($AD387&amp;"X",$AL$449:$ID$546,COLUMN(U383),FALSE),"")</f>
        <v/>
      </c>
      <c r="AY387" s="7" t="str">
        <f t="shared" ref="AY387" si="8586">IFERROR(VLOOKUP($AD387&amp;"X",$AL$449:$ID$546,COLUMN(V383),FALSE),"")</f>
        <v/>
      </c>
      <c r="AZ387" s="7" t="str">
        <f t="shared" ref="AZ387" si="8587">IFERROR(VLOOKUP($AD387&amp;"X",$AL$449:$ID$546,COLUMN(W383),FALSE),"")</f>
        <v/>
      </c>
      <c r="BA387" s="7" t="str">
        <f t="shared" ref="BA387" si="8588">IFERROR(VLOOKUP($AD387&amp;"X",$AL$449:$ID$546,COLUMN(X383),FALSE),"")</f>
        <v/>
      </c>
      <c r="BB387" s="7" t="str">
        <f t="shared" ref="BB387" si="8589">IFERROR(VLOOKUP($AD387&amp;"X",$AL$449:$ID$546,COLUMN(Y383),FALSE),"")</f>
        <v/>
      </c>
      <c r="BC387" s="7" t="str">
        <f t="shared" ref="BC387" si="8590">IFERROR(VLOOKUP($AD387&amp;"X",$AL$449:$ID$546,COLUMN(Z383),FALSE),"")</f>
        <v/>
      </c>
      <c r="BD387" s="7" t="str">
        <f t="shared" ref="BD387" si="8591">IFERROR(VLOOKUP($AD387&amp;"X",$AL$449:$ID$546,COLUMN(AA383),FALSE),"")</f>
        <v/>
      </c>
      <c r="BE387" s="7" t="str">
        <f t="shared" ref="BE387" si="8592">IFERROR(VLOOKUP($AD387&amp;"X",$AL$449:$ID$546,COLUMN(AB383),FALSE),"")</f>
        <v/>
      </c>
      <c r="BF387" s="7" t="str">
        <f t="shared" ref="BF387" si="8593">IFERROR(VLOOKUP($AD387&amp;"X",$AL$449:$ID$546,COLUMN(AC383),FALSE),"")</f>
        <v/>
      </c>
      <c r="BG387" s="7" t="str">
        <f t="shared" ref="BG387" si="8594">IFERROR(VLOOKUP($AD387&amp;"X",$AL$449:$ID$546,COLUMN(AD383),FALSE),"")</f>
        <v/>
      </c>
      <c r="BH387" s="7" t="str">
        <f t="shared" ref="BH387" si="8595">IFERROR(VLOOKUP($AD387&amp;"X",$AL$449:$ID$546,COLUMN(AE383),FALSE),"")</f>
        <v/>
      </c>
      <c r="BI387" s="7" t="str">
        <f t="shared" ref="BI387" si="8596">IFERROR(VLOOKUP($AD387&amp;"X",$AL$449:$ID$546,COLUMN(AF383),FALSE),"")</f>
        <v/>
      </c>
      <c r="BJ387" s="7" t="str">
        <f t="shared" ref="BJ387" si="8597">IFERROR(VLOOKUP($AD387&amp;"X",$AL$449:$ID$546,COLUMN(AG383),FALSE),"")</f>
        <v/>
      </c>
      <c r="BK387" s="7" t="str">
        <f t="shared" ref="BK387" si="8598">IFERROR(VLOOKUP($AD387&amp;"X",$AL$449:$ID$546,COLUMN(AH383),FALSE),"")</f>
        <v/>
      </c>
      <c r="BL387" s="7" t="str">
        <f t="shared" ref="BL387" si="8599">IFERROR(VLOOKUP($AD387&amp;"X",$AL$449:$ID$546,COLUMN(AI383),FALSE),"")</f>
        <v/>
      </c>
      <c r="BM387" s="7" t="str">
        <f t="shared" ref="BM387" si="8600">IFERROR(VLOOKUP($AD387&amp;"X",$AL$449:$ID$546,COLUMN(AJ383),FALSE),"")</f>
        <v/>
      </c>
      <c r="BN387" s="7" t="str">
        <f t="shared" ref="BN387" si="8601">IFERROR(VLOOKUP($AD387&amp;"X",$AL$449:$ID$546,COLUMN(AK383),FALSE),"")</f>
        <v/>
      </c>
      <c r="BO387" s="7" t="str">
        <f t="shared" ref="BO387" si="8602">IFERROR(VLOOKUP($AD387&amp;"X",$AL$449:$ID$546,COLUMN(AL383),FALSE),"")</f>
        <v/>
      </c>
      <c r="BP387" s="7" t="str">
        <f t="shared" ref="BP387" si="8603">IFERROR(VLOOKUP($AD387&amp;"X",$AL$449:$ID$546,COLUMN(AM383),FALSE),"")</f>
        <v/>
      </c>
      <c r="BQ387" s="7" t="str">
        <f t="shared" ref="BQ387" si="8604">IFERROR(VLOOKUP($AD387&amp;"X",$AL$449:$ID$546,COLUMN(AN383),FALSE),"")</f>
        <v/>
      </c>
      <c r="BR387" s="7" t="str">
        <f t="shared" ref="BR387" si="8605">IFERROR(VLOOKUP($AD387&amp;"X",$AL$449:$ID$546,COLUMN(AO383),FALSE),"")</f>
        <v/>
      </c>
      <c r="BS387" s="7" t="str">
        <f t="shared" ref="BS387" si="8606">IFERROR(VLOOKUP($AD387&amp;"X",$AL$449:$ID$546,COLUMN(AP383),FALSE),"")</f>
        <v/>
      </c>
      <c r="BT387" s="7" t="str">
        <f t="shared" ref="BT387" si="8607">IFERROR(VLOOKUP($AD387&amp;"X",$AL$449:$ID$546,COLUMN(AQ383),FALSE),"")</f>
        <v/>
      </c>
      <c r="BU387" s="7" t="str">
        <f t="shared" ref="BU387" si="8608">IFERROR(VLOOKUP($AD387&amp;"X",$AL$449:$ID$546,COLUMN(AR383),FALSE),"")</f>
        <v/>
      </c>
      <c r="BV387" s="7" t="str">
        <f t="shared" ref="BV387" si="8609">IFERROR(VLOOKUP($AD387&amp;"X",$AL$449:$ID$546,COLUMN(AS383),FALSE),"")</f>
        <v/>
      </c>
      <c r="BW387" s="7" t="str">
        <f t="shared" ref="BW387" si="8610">IFERROR(VLOOKUP($AD387&amp;"X",$AL$449:$ID$546,COLUMN(AT383),FALSE),"")</f>
        <v/>
      </c>
      <c r="BX387" s="7" t="str">
        <f t="shared" ref="BX387" si="8611">IFERROR(VLOOKUP($AD387&amp;"X",$AL$449:$ID$546,COLUMN(AU383),FALSE),"")</f>
        <v/>
      </c>
      <c r="BY387" s="7" t="str">
        <f t="shared" ref="BY387" si="8612">IFERROR(VLOOKUP($AD387&amp;"X",$AL$449:$ID$546,COLUMN(AV383),FALSE),"")</f>
        <v/>
      </c>
      <c r="BZ387" s="7" t="str">
        <f t="shared" ref="BZ387" si="8613">IFERROR(VLOOKUP($AD387&amp;"X",$AL$449:$ID$546,COLUMN(AW383),FALSE),"")</f>
        <v/>
      </c>
      <c r="CA387" s="7" t="str">
        <f t="shared" ref="CA387" si="8614">IFERROR(VLOOKUP($AD387&amp;"X",$AL$449:$ID$546,COLUMN(AX383),FALSE),"")</f>
        <v/>
      </c>
      <c r="CB387" s="7" t="str">
        <f t="shared" ref="CB387" si="8615">IFERROR(VLOOKUP($AD387&amp;"X",$AL$449:$ID$546,COLUMN(AY383),FALSE),"")</f>
        <v/>
      </c>
      <c r="CC387" s="7" t="str">
        <f t="shared" ref="CC387" si="8616">IFERROR(VLOOKUP($AD387&amp;"X",$AL$449:$ID$546,COLUMN(AZ383),FALSE),"")</f>
        <v/>
      </c>
      <c r="CD387" s="7" t="str">
        <f t="shared" ref="CD387" si="8617">IFERROR(VLOOKUP($AD387&amp;"X",$AL$449:$ID$546,COLUMN(BA383),FALSE),"")</f>
        <v/>
      </c>
      <c r="CE387" s="7" t="str">
        <f t="shared" ref="CE387" si="8618">IFERROR(VLOOKUP($AD387&amp;"X",$AL$449:$ID$546,COLUMN(BB383),FALSE),"")</f>
        <v/>
      </c>
      <c r="CF387" s="7" t="str">
        <f t="shared" ref="CF387" si="8619">IFERROR(VLOOKUP($AD387&amp;"X",$AL$449:$ID$546,COLUMN(BC383),FALSE),"")</f>
        <v/>
      </c>
      <c r="CG387" s="7" t="str">
        <f t="shared" ref="CG387" si="8620">IFERROR(VLOOKUP($AD387&amp;"X",$AL$449:$ID$546,COLUMN(BD383),FALSE),"")</f>
        <v/>
      </c>
      <c r="CH387" s="7" t="str">
        <f t="shared" ref="CH387" si="8621">IFERROR(VLOOKUP($AD387&amp;"X",$AL$449:$ID$546,COLUMN(BE383),FALSE),"")</f>
        <v/>
      </c>
      <c r="CI387" s="7" t="str">
        <f t="shared" ref="CI387" si="8622">IFERROR(VLOOKUP($AD387&amp;"X",$AL$449:$ID$546,COLUMN(BF383),FALSE),"")</f>
        <v/>
      </c>
      <c r="CJ387" s="7" t="str">
        <f t="shared" ref="CJ387" si="8623">IFERROR(VLOOKUP($AD387&amp;"X",$AL$449:$ID$546,COLUMN(BG383),FALSE),"")</f>
        <v/>
      </c>
      <c r="CK387" s="7" t="str">
        <f t="shared" ref="CK387" si="8624">IFERROR(VLOOKUP($AD387&amp;"X",$AL$449:$ID$546,COLUMN(BH383),FALSE),"")</f>
        <v/>
      </c>
      <c r="CL387" s="7" t="str">
        <f t="shared" ref="CL387" si="8625">IFERROR(VLOOKUP($AD387&amp;"X",$AL$449:$ID$546,COLUMN(BI383),FALSE),"")</f>
        <v/>
      </c>
      <c r="CM387" s="7" t="str">
        <f t="shared" ref="CM387" si="8626">IFERROR(VLOOKUP($AD387&amp;"X",$AL$449:$ID$546,COLUMN(BJ383),FALSE),"")</f>
        <v/>
      </c>
      <c r="CN387" s="7" t="str">
        <f t="shared" ref="CN387" si="8627">IFERROR(VLOOKUP($AD387&amp;"X",$AL$449:$ID$546,COLUMN(BK383),FALSE),"")</f>
        <v/>
      </c>
      <c r="CO387" s="7" t="str">
        <f t="shared" ref="CO387" si="8628">IFERROR(VLOOKUP($AD387&amp;"X",$AL$449:$ID$546,COLUMN(BL383),FALSE),"")</f>
        <v/>
      </c>
      <c r="CP387" s="7" t="str">
        <f t="shared" ref="CP387" si="8629">IFERROR(VLOOKUP($AD387&amp;"X",$AL$449:$ID$546,COLUMN(BM383),FALSE),"")</f>
        <v/>
      </c>
      <c r="CQ387" s="7" t="str">
        <f t="shared" ref="CQ387" si="8630">IFERROR(VLOOKUP($AD387&amp;"X",$AL$449:$ID$546,COLUMN(BN383),FALSE),"")</f>
        <v/>
      </c>
      <c r="CR387" s="7" t="str">
        <f t="shared" ref="CR387" si="8631">IFERROR(VLOOKUP($AD387&amp;"X",$AL$449:$ID$546,COLUMN(BO383),FALSE),"")</f>
        <v/>
      </c>
      <c r="CS387" s="7" t="str">
        <f t="shared" ref="CS387" si="8632">IFERROR(VLOOKUP($AD387&amp;"X",$AL$449:$ID$546,COLUMN(BP383),FALSE),"")</f>
        <v/>
      </c>
      <c r="CT387" s="7" t="str">
        <f t="shared" ref="CT387" si="8633">IFERROR(VLOOKUP($AD387&amp;"X",$AL$449:$ID$546,COLUMN(BQ383),FALSE),"")</f>
        <v/>
      </c>
      <c r="CU387" s="7" t="str">
        <f t="shared" ref="CU387" si="8634">IFERROR(VLOOKUP($AD387&amp;"X",$AL$449:$ID$546,COLUMN(BR383),FALSE),"")</f>
        <v/>
      </c>
      <c r="CV387" s="7" t="str">
        <f t="shared" ref="CV387" si="8635">IFERROR(VLOOKUP($AD387&amp;"X",$AL$449:$ID$546,COLUMN(BS383),FALSE),"")</f>
        <v/>
      </c>
      <c r="CW387" s="7" t="str">
        <f t="shared" ref="CW387" si="8636">IFERROR(VLOOKUP($AD387&amp;"X",$AL$449:$ID$546,COLUMN(BT383),FALSE),"")</f>
        <v/>
      </c>
      <c r="CX387" s="7" t="str">
        <f t="shared" ref="CX387" si="8637">IFERROR(VLOOKUP($AD387&amp;"X",$AL$449:$ID$546,COLUMN(BU383),FALSE),"")</f>
        <v/>
      </c>
      <c r="CY387" s="7" t="str">
        <f t="shared" ref="CY387" si="8638">IFERROR(VLOOKUP($AD387&amp;"X",$AL$449:$ID$546,COLUMN(BV383),FALSE),"")</f>
        <v/>
      </c>
      <c r="CZ387" s="7" t="str">
        <f t="shared" ref="CZ387" si="8639">IFERROR(VLOOKUP($AD387&amp;"X",$AL$449:$ID$546,COLUMN(BW383),FALSE),"")</f>
        <v/>
      </c>
      <c r="DA387" s="7" t="str">
        <f t="shared" ref="DA387" si="8640">IFERROR(VLOOKUP($AD387&amp;"X",$AL$449:$ID$546,COLUMN(BX383),FALSE),"")</f>
        <v/>
      </c>
      <c r="DB387" s="7" t="str">
        <f t="shared" ref="DB387" si="8641">IFERROR(VLOOKUP($AD387&amp;"X",$AL$449:$ID$546,COLUMN(BY383),FALSE),"")</f>
        <v/>
      </c>
      <c r="DC387" s="7" t="str">
        <f t="shared" ref="DC387" si="8642">IFERROR(VLOOKUP($AD387&amp;"X",$AL$449:$ID$546,COLUMN(BZ383),FALSE),"")</f>
        <v/>
      </c>
      <c r="DD387" s="7" t="str">
        <f t="shared" ref="DD387" si="8643">IFERROR(VLOOKUP($AD387&amp;"X",$AL$449:$ID$546,COLUMN(CA383),FALSE),"")</f>
        <v/>
      </c>
      <c r="DE387" s="7" t="str">
        <f t="shared" ref="DE387" si="8644">IFERROR(VLOOKUP($AD387&amp;"X",$AL$449:$ID$546,COLUMN(CB383),FALSE),"")</f>
        <v/>
      </c>
      <c r="DF387" s="7" t="str">
        <f t="shared" ref="DF387" si="8645">IFERROR(VLOOKUP($AD387&amp;"X",$AL$449:$ID$546,COLUMN(CC383),FALSE),"")</f>
        <v/>
      </c>
      <c r="DG387" s="7" t="str">
        <f t="shared" ref="DG387" si="8646">IFERROR(VLOOKUP($AD387&amp;"X",$AL$449:$ID$546,COLUMN(CD383),FALSE),"")</f>
        <v/>
      </c>
      <c r="DH387" s="7" t="str">
        <f t="shared" ref="DH387" si="8647">IFERROR(VLOOKUP($AD387&amp;"X",$AL$449:$ID$546,COLUMN(CE383),FALSE),"")</f>
        <v/>
      </c>
      <c r="DI387" s="7" t="str">
        <f t="shared" ref="DI387" si="8648">IFERROR(VLOOKUP($AD387&amp;"X",$AL$449:$ID$546,COLUMN(CF383),FALSE),"")</f>
        <v/>
      </c>
      <c r="DJ387" s="7" t="str">
        <f t="shared" ref="DJ387" si="8649">IFERROR(VLOOKUP($AD387&amp;"X",$AL$449:$ID$546,COLUMN(CG383),FALSE),"")</f>
        <v/>
      </c>
      <c r="DK387" s="7" t="str">
        <f t="shared" ref="DK387" si="8650">IFERROR(VLOOKUP($AD387&amp;"X",$AL$449:$ID$546,COLUMN(CH383),FALSE),"")</f>
        <v/>
      </c>
      <c r="DL387" s="7" t="str">
        <f t="shared" ref="DL387" si="8651">IFERROR(VLOOKUP($AD387&amp;"X",$AL$449:$ID$546,COLUMN(CI383),FALSE),"")</f>
        <v/>
      </c>
      <c r="DM387" s="7" t="str">
        <f t="shared" ref="DM387" si="8652">IFERROR(VLOOKUP($AD387&amp;"X",$AL$449:$ID$546,COLUMN(CJ383),FALSE),"")</f>
        <v/>
      </c>
      <c r="DN387" s="7" t="str">
        <f t="shared" ref="DN387" si="8653">IFERROR(VLOOKUP($AD387&amp;"X",$AL$449:$ID$546,COLUMN(CK383),FALSE),"")</f>
        <v/>
      </c>
      <c r="DO387" s="7" t="str">
        <f t="shared" ref="DO387" si="8654">IFERROR(VLOOKUP($AD387&amp;"X",$AL$449:$ID$546,COLUMN(CL383),FALSE),"")</f>
        <v/>
      </c>
      <c r="DP387" s="7" t="str">
        <f t="shared" ref="DP387" si="8655">IFERROR(VLOOKUP($AD387&amp;"X",$AL$449:$ID$546,COLUMN(CM383),FALSE),"")</f>
        <v/>
      </c>
      <c r="DQ387" s="7" t="str">
        <f t="shared" ref="DQ387" si="8656">IFERROR(VLOOKUP($AD387&amp;"X",$AL$449:$ID$546,COLUMN(CN383),FALSE),"")</f>
        <v/>
      </c>
      <c r="DR387" s="7" t="str">
        <f t="shared" ref="DR387" si="8657">IFERROR(VLOOKUP($AD387&amp;"X",$AL$449:$ID$546,COLUMN(CO383),FALSE),"")</f>
        <v/>
      </c>
      <c r="DS387" s="7" t="str">
        <f t="shared" ref="DS387" si="8658">IFERROR(VLOOKUP($AD387&amp;"X",$AL$449:$ID$546,COLUMN(CP383),FALSE),"")</f>
        <v/>
      </c>
      <c r="DT387" s="7" t="str">
        <f t="shared" ref="DT387" si="8659">IFERROR(VLOOKUP($AD387&amp;"X",$AL$449:$ID$546,COLUMN(CQ383),FALSE),"")</f>
        <v/>
      </c>
      <c r="DU387" s="7" t="str">
        <f t="shared" ref="DU387" si="8660">IFERROR(VLOOKUP($AD387&amp;"X",$AL$449:$ID$546,COLUMN(CR383),FALSE),"")</f>
        <v/>
      </c>
      <c r="DV387" s="7" t="str">
        <f t="shared" ref="DV387" si="8661">IFERROR(VLOOKUP($AD387&amp;"X",$AL$449:$ID$546,COLUMN(CS383),FALSE),"")</f>
        <v/>
      </c>
      <c r="DW387" s="7" t="str">
        <f t="shared" ref="DW387" si="8662">IFERROR(VLOOKUP($AD387&amp;"X",$AL$449:$ID$546,COLUMN(CT383),FALSE),"")</f>
        <v/>
      </c>
      <c r="DX387" s="7" t="str">
        <f t="shared" ref="DX387" si="8663">IFERROR(VLOOKUP($AD387&amp;"X",$AL$449:$ID$546,COLUMN(CU383),FALSE),"")</f>
        <v/>
      </c>
      <c r="DY387" s="7" t="str">
        <f t="shared" ref="DY387" si="8664">IFERROR(VLOOKUP($AD387&amp;"X",$AL$449:$ID$546,COLUMN(CV383),FALSE),"")</f>
        <v/>
      </c>
      <c r="DZ387" s="7" t="str">
        <f t="shared" ref="DZ387" si="8665">IFERROR(VLOOKUP($AD387&amp;"X",$AL$449:$ID$546,COLUMN(CW383),FALSE),"")</f>
        <v/>
      </c>
      <c r="EA387" s="7" t="str">
        <f t="shared" ref="EA387" si="8666">IFERROR(VLOOKUP($AD387&amp;"X",$AL$449:$ID$546,COLUMN(CX383),FALSE),"")</f>
        <v/>
      </c>
      <c r="EB387" s="7" t="str">
        <f t="shared" ref="EB387" si="8667">IFERROR(VLOOKUP($AD387&amp;"X",$AL$449:$ID$546,COLUMN(CY383),FALSE),"")</f>
        <v/>
      </c>
      <c r="EC387" s="7" t="str">
        <f t="shared" ref="EC387" si="8668">IFERROR(VLOOKUP($AD387&amp;"X",$AL$449:$ID$546,COLUMN(CZ383),FALSE),"")</f>
        <v/>
      </c>
      <c r="ED387" s="7" t="str">
        <f t="shared" ref="ED387" si="8669">IFERROR(VLOOKUP($AD387&amp;"X",$AL$449:$ID$546,COLUMN(DA383),FALSE),"")</f>
        <v/>
      </c>
      <c r="EE387" s="7" t="str">
        <f t="shared" ref="EE387" si="8670">IFERROR(VLOOKUP($AD387&amp;"X",$AL$449:$ID$546,COLUMN(DB383),FALSE),"")</f>
        <v/>
      </c>
      <c r="EF387" s="7" t="str">
        <f t="shared" ref="EF387" si="8671">IFERROR(VLOOKUP($AD387&amp;"X",$AL$449:$ID$546,COLUMN(DC383),FALSE),"")</f>
        <v/>
      </c>
      <c r="EG387" s="7" t="str">
        <f t="shared" ref="EG387" si="8672">IFERROR(VLOOKUP($AD387&amp;"X",$AL$449:$ID$546,COLUMN(DD383),FALSE),"")</f>
        <v/>
      </c>
      <c r="EH387" s="7" t="str">
        <f t="shared" ref="EH387" si="8673">IFERROR(VLOOKUP($AD387&amp;"X",$AL$449:$ID$546,COLUMN(DE383),FALSE),"")</f>
        <v/>
      </c>
      <c r="EI387" s="7" t="str">
        <f t="shared" ref="EI387" si="8674">IFERROR(VLOOKUP($AD387&amp;"X",$AL$449:$ID$546,COLUMN(DF383),FALSE),"")</f>
        <v/>
      </c>
      <c r="EJ387" s="7" t="str">
        <f t="shared" ref="EJ387" si="8675">IFERROR(VLOOKUP($AD387&amp;"X",$AL$449:$ID$546,COLUMN(DG383),FALSE),"")</f>
        <v/>
      </c>
      <c r="EK387" s="7" t="str">
        <f t="shared" ref="EK387" si="8676">IFERROR(VLOOKUP($AD387&amp;"X",$AL$449:$ID$546,COLUMN(DH383),FALSE),"")</f>
        <v/>
      </c>
      <c r="EL387" s="7" t="str">
        <f t="shared" ref="EL387" si="8677">IFERROR(VLOOKUP($AD387&amp;"X",$AL$449:$ID$546,COLUMN(DI383),FALSE),"")</f>
        <v/>
      </c>
      <c r="EM387" s="7" t="str">
        <f t="shared" ref="EM387" si="8678">IFERROR(VLOOKUP($AD387&amp;"X",$AL$449:$ID$546,COLUMN(DJ383),FALSE),"")</f>
        <v/>
      </c>
      <c r="EN387" s="7" t="str">
        <f t="shared" ref="EN387" si="8679">IFERROR(VLOOKUP($AD387&amp;"X",$AL$449:$ID$546,COLUMN(DK383),FALSE),"")</f>
        <v/>
      </c>
      <c r="EO387" s="7" t="str">
        <f t="shared" ref="EO387" si="8680">IFERROR(VLOOKUP($AD387&amp;"X",$AL$449:$ID$546,COLUMN(DL383),FALSE),"")</f>
        <v/>
      </c>
      <c r="EP387" s="7" t="str">
        <f t="shared" ref="EP387" si="8681">IFERROR(VLOOKUP($AD387&amp;"X",$AL$449:$ID$546,COLUMN(DM383),FALSE),"")</f>
        <v/>
      </c>
      <c r="EQ387" s="7" t="str">
        <f t="shared" ref="EQ387" si="8682">IFERROR(VLOOKUP($AD387&amp;"X",$AL$449:$ID$546,COLUMN(DN383),FALSE),"")</f>
        <v/>
      </c>
      <c r="ER387" s="7" t="str">
        <f t="shared" ref="ER387" si="8683">IFERROR(VLOOKUP($AD387&amp;"X",$AL$449:$ID$546,COLUMN(DO383),FALSE),"")</f>
        <v/>
      </c>
      <c r="ES387" s="7" t="str">
        <f t="shared" ref="ES387" si="8684">IFERROR(VLOOKUP($AD387&amp;"X",$AL$449:$ID$546,COLUMN(DP383),FALSE),"")</f>
        <v/>
      </c>
      <c r="ET387" s="7" t="str">
        <f t="shared" ref="ET387" si="8685">IFERROR(VLOOKUP($AD387&amp;"X",$AL$449:$ID$546,COLUMN(DQ383),FALSE),"")</f>
        <v/>
      </c>
      <c r="EU387" s="7" t="str">
        <f t="shared" ref="EU387" si="8686">IFERROR(VLOOKUP($AD387&amp;"X",$AL$449:$ID$546,COLUMN(DR383),FALSE),"")</f>
        <v/>
      </c>
      <c r="EV387" s="7" t="str">
        <f t="shared" ref="EV387" si="8687">IFERROR(VLOOKUP($AD387&amp;"X",$AL$449:$ID$546,COLUMN(DS383),FALSE),"")</f>
        <v/>
      </c>
      <c r="EW387" s="7" t="str">
        <f t="shared" ref="EW387" si="8688">IFERROR(VLOOKUP($AD387&amp;"X",$AL$449:$ID$546,COLUMN(DT383),FALSE),"")</f>
        <v/>
      </c>
      <c r="EX387" s="7" t="str">
        <f t="shared" ref="EX387" si="8689">IFERROR(VLOOKUP($AD387&amp;"X",$AL$449:$ID$546,COLUMN(DU383),FALSE),"")</f>
        <v/>
      </c>
      <c r="EY387" s="7" t="str">
        <f t="shared" ref="EY387" si="8690">IFERROR(VLOOKUP($AD387&amp;"X",$AL$449:$ID$546,COLUMN(DV383),FALSE),"")</f>
        <v/>
      </c>
      <c r="EZ387" s="7" t="str">
        <f t="shared" ref="EZ387" si="8691">IFERROR(VLOOKUP($AD387&amp;"X",$AL$449:$ID$546,COLUMN(DW383),FALSE),"")</f>
        <v/>
      </c>
      <c r="FA387" s="7" t="str">
        <f t="shared" ref="FA387" si="8692">IFERROR(VLOOKUP($AD387&amp;"X",$AL$449:$ID$546,COLUMN(DX383),FALSE),"")</f>
        <v/>
      </c>
      <c r="FB387" s="7" t="str">
        <f t="shared" ref="FB387" si="8693">IFERROR(VLOOKUP($AD387&amp;"X",$AL$449:$ID$546,COLUMN(DY383),FALSE),"")</f>
        <v/>
      </c>
      <c r="FC387" s="7" t="str">
        <f t="shared" ref="FC387" si="8694">IFERROR(VLOOKUP($AD387&amp;"X",$AL$449:$ID$546,COLUMN(DZ383),FALSE),"")</f>
        <v/>
      </c>
      <c r="FD387" s="7" t="str">
        <f t="shared" ref="FD387" si="8695">IFERROR(VLOOKUP($AD387&amp;"X",$AL$449:$ID$546,COLUMN(EA383),FALSE),"")</f>
        <v/>
      </c>
      <c r="FE387" s="7" t="str">
        <f t="shared" ref="FE387" si="8696">IFERROR(VLOOKUP($AD387&amp;"X",$AL$449:$ID$546,COLUMN(EB383),FALSE),"")</f>
        <v/>
      </c>
      <c r="FF387" s="7" t="str">
        <f t="shared" ref="FF387" si="8697">IFERROR(VLOOKUP($AD387&amp;"X",$AL$449:$ID$546,COLUMN(EC383),FALSE),"")</f>
        <v/>
      </c>
      <c r="FG387" s="7" t="str">
        <f t="shared" ref="FG387" si="8698">IFERROR(VLOOKUP($AD387&amp;"X",$AL$449:$ID$546,COLUMN(ED383),FALSE),"")</f>
        <v/>
      </c>
      <c r="FH387" s="7" t="str">
        <f t="shared" ref="FH387" si="8699">IFERROR(VLOOKUP($AD387&amp;"X",$AL$449:$ID$546,COLUMN(EE383),FALSE),"")</f>
        <v/>
      </c>
      <c r="FI387" s="7" t="str">
        <f t="shared" ref="FI387" si="8700">IFERROR(VLOOKUP($AD387&amp;"X",$AL$449:$ID$546,COLUMN(EF383),FALSE),"")</f>
        <v/>
      </c>
      <c r="FJ387" s="7" t="str">
        <f t="shared" ref="FJ387" si="8701">IFERROR(VLOOKUP($AD387&amp;"X",$AL$449:$ID$546,COLUMN(EG383),FALSE),"")</f>
        <v/>
      </c>
      <c r="FK387" s="7" t="str">
        <f t="shared" ref="FK387" si="8702">IFERROR(VLOOKUP($AD387&amp;"X",$AL$449:$ID$546,COLUMN(EH383),FALSE),"")</f>
        <v/>
      </c>
      <c r="FL387" s="7" t="str">
        <f t="shared" ref="FL387" si="8703">IFERROR(VLOOKUP($AD387&amp;"X",$AL$449:$ID$546,COLUMN(EI383),FALSE),"")</f>
        <v/>
      </c>
      <c r="FM387" s="7" t="str">
        <f t="shared" ref="FM387" si="8704">IFERROR(VLOOKUP($AD387&amp;"X",$AL$449:$ID$546,COLUMN(EJ383),FALSE),"")</f>
        <v/>
      </c>
      <c r="FN387" s="7" t="str">
        <f t="shared" ref="FN387" si="8705">IFERROR(VLOOKUP($AD387&amp;"X",$AL$449:$ID$546,COLUMN(EK383),FALSE),"")</f>
        <v/>
      </c>
      <c r="FO387" s="7" t="str">
        <f t="shared" ref="FO387" si="8706">IFERROR(VLOOKUP($AD387&amp;"X",$AL$449:$ID$546,COLUMN(EL383),FALSE),"")</f>
        <v/>
      </c>
      <c r="FP387" s="7" t="str">
        <f t="shared" ref="FP387" si="8707">IFERROR(VLOOKUP($AD387&amp;"X",$AL$449:$ID$546,COLUMN(EM383),FALSE),"")</f>
        <v/>
      </c>
      <c r="FQ387" s="7" t="str">
        <f t="shared" ref="FQ387" si="8708">IFERROR(VLOOKUP($AD387&amp;"X",$AL$449:$ID$546,COLUMN(EN383),FALSE),"")</f>
        <v/>
      </c>
      <c r="FR387" s="7" t="str">
        <f t="shared" ref="FR387" si="8709">IFERROR(VLOOKUP($AD387&amp;"X",$AL$449:$ID$546,COLUMN(EO383),FALSE),"")</f>
        <v/>
      </c>
      <c r="FS387" s="7" t="str">
        <f t="shared" ref="FS387" si="8710">IFERROR(VLOOKUP($AD387&amp;"X",$AL$449:$ID$546,COLUMN(EP383),FALSE),"")</f>
        <v/>
      </c>
      <c r="FT387" s="7" t="str">
        <f t="shared" ref="FT387" si="8711">IFERROR(VLOOKUP($AD387&amp;"X",$AL$449:$ID$546,COLUMN(EQ383),FALSE),"")</f>
        <v/>
      </c>
      <c r="FU387" s="7" t="str">
        <f t="shared" ref="FU387" si="8712">IFERROR(VLOOKUP($AD387&amp;"X",$AL$449:$ID$546,COLUMN(ER383),FALSE),"")</f>
        <v/>
      </c>
      <c r="FV387" s="7" t="str">
        <f t="shared" ref="FV387" si="8713">IFERROR(VLOOKUP($AD387&amp;"X",$AL$449:$ID$546,COLUMN(ES383),FALSE),"")</f>
        <v/>
      </c>
      <c r="FW387" s="7" t="str">
        <f t="shared" ref="FW387" si="8714">IFERROR(VLOOKUP($AD387&amp;"X",$AL$449:$ID$546,COLUMN(ET383),FALSE),"")</f>
        <v/>
      </c>
      <c r="FX387" s="7" t="str">
        <f t="shared" ref="FX387" si="8715">IFERROR(VLOOKUP($AD387&amp;"X",$AL$449:$ID$546,COLUMN(EU383),FALSE),"")</f>
        <v/>
      </c>
      <c r="FY387" s="7" t="str">
        <f t="shared" ref="FY387" si="8716">IFERROR(VLOOKUP($AD387&amp;"X",$AL$449:$ID$546,COLUMN(EV383),FALSE),"")</f>
        <v/>
      </c>
      <c r="FZ387" s="7" t="str">
        <f t="shared" ref="FZ387" si="8717">IFERROR(VLOOKUP($AD387&amp;"X",$AL$449:$ID$546,COLUMN(EW383),FALSE),"")</f>
        <v/>
      </c>
      <c r="GA387" s="7" t="str">
        <f t="shared" ref="GA387" si="8718">IFERROR(VLOOKUP($AD387&amp;"X",$AL$449:$ID$546,COLUMN(EX383),FALSE),"")</f>
        <v/>
      </c>
      <c r="GB387" s="7" t="str">
        <f t="shared" ref="GB387" si="8719">IFERROR(VLOOKUP($AD387&amp;"X",$AL$449:$ID$546,COLUMN(EY383),FALSE),"")</f>
        <v/>
      </c>
      <c r="GC387" s="7" t="str">
        <f t="shared" ref="GC387" si="8720">IFERROR(VLOOKUP($AD387&amp;"X",$AL$449:$ID$546,COLUMN(EZ383),FALSE),"")</f>
        <v/>
      </c>
      <c r="GD387" s="7" t="str">
        <f t="shared" ref="GD387" si="8721">IFERROR(VLOOKUP($AD387&amp;"X",$AL$449:$ID$546,COLUMN(FA383),FALSE),"")</f>
        <v/>
      </c>
      <c r="GE387" s="7" t="str">
        <f t="shared" ref="GE387" si="8722">IFERROR(VLOOKUP($AD387&amp;"X",$AL$449:$ID$546,COLUMN(FB383),FALSE),"")</f>
        <v/>
      </c>
      <c r="GF387" s="7" t="str">
        <f t="shared" ref="GF387" si="8723">IFERROR(VLOOKUP($AD387&amp;"X",$AL$449:$ID$546,COLUMN(FC383),FALSE),"")</f>
        <v/>
      </c>
      <c r="GG387" s="7" t="str">
        <f t="shared" ref="GG387" si="8724">IFERROR(VLOOKUP($AD387&amp;"X",$AL$449:$ID$546,COLUMN(FD383),FALSE),"")</f>
        <v/>
      </c>
      <c r="GH387" s="7" t="str">
        <f t="shared" ref="GH387" si="8725">IFERROR(VLOOKUP($AD387&amp;"X",$AL$449:$ID$546,COLUMN(FE383),FALSE),"")</f>
        <v/>
      </c>
      <c r="GI387" s="7" t="str">
        <f t="shared" ref="GI387" si="8726">IFERROR(VLOOKUP($AD387&amp;"X",$AL$449:$ID$546,COLUMN(FF383),FALSE),"")</f>
        <v/>
      </c>
      <c r="GJ387" s="7" t="str">
        <f t="shared" ref="GJ387" si="8727">IFERROR(VLOOKUP($AD387&amp;"X",$AL$449:$ID$546,COLUMN(FG383),FALSE),"")</f>
        <v/>
      </c>
      <c r="GK387" s="7" t="str">
        <f t="shared" ref="GK387" si="8728">IFERROR(VLOOKUP($AD387&amp;"X",$AL$449:$ID$546,COLUMN(FH383),FALSE),"")</f>
        <v/>
      </c>
      <c r="GL387" s="7" t="str">
        <f t="shared" ref="GL387" si="8729">IFERROR(VLOOKUP($AD387&amp;"X",$AL$449:$ID$546,COLUMN(FI383),FALSE),"")</f>
        <v/>
      </c>
      <c r="GM387" s="7" t="str">
        <f t="shared" ref="GM387" si="8730">IFERROR(VLOOKUP($AD387&amp;"X",$AL$449:$ID$546,COLUMN(FJ383),FALSE),"")</f>
        <v/>
      </c>
      <c r="GN387" s="7" t="str">
        <f t="shared" ref="GN387" si="8731">IFERROR(VLOOKUP($AD387&amp;"X",$AL$449:$ID$546,COLUMN(FK383),FALSE),"")</f>
        <v/>
      </c>
      <c r="GO387" s="7" t="str">
        <f t="shared" ref="GO387" si="8732">IFERROR(VLOOKUP($AD387&amp;"X",$AL$449:$ID$546,COLUMN(FL383),FALSE),"")</f>
        <v/>
      </c>
      <c r="GP387" s="7" t="str">
        <f t="shared" ref="GP387" si="8733">IFERROR(VLOOKUP($AD387&amp;"X",$AL$449:$ID$546,COLUMN(FM383),FALSE),"")</f>
        <v/>
      </c>
      <c r="GQ387" s="7" t="str">
        <f t="shared" ref="GQ387" si="8734">IFERROR(VLOOKUP($AD387&amp;"X",$AL$449:$ID$546,COLUMN(FN383),FALSE),"")</f>
        <v/>
      </c>
      <c r="GR387" s="7" t="str">
        <f t="shared" ref="GR387" si="8735">IFERROR(VLOOKUP($AD387&amp;"X",$AL$449:$ID$546,COLUMN(FO383),FALSE),"")</f>
        <v/>
      </c>
      <c r="GS387" s="7" t="str">
        <f t="shared" ref="GS387" si="8736">IFERROR(VLOOKUP($AD387&amp;"X",$AL$449:$ID$546,COLUMN(FP383),FALSE),"")</f>
        <v/>
      </c>
      <c r="GT387" s="7" t="str">
        <f t="shared" ref="GT387" si="8737">IFERROR(VLOOKUP($AD387&amp;"X",$AL$449:$ID$546,COLUMN(FQ383),FALSE),"")</f>
        <v/>
      </c>
      <c r="GU387" s="7" t="str">
        <f t="shared" ref="GU387" si="8738">IFERROR(VLOOKUP($AD387&amp;"X",$AL$449:$ID$546,COLUMN(FR383),FALSE),"")</f>
        <v/>
      </c>
      <c r="GV387" s="7" t="str">
        <f t="shared" ref="GV387" si="8739">IFERROR(VLOOKUP($AD387&amp;"X",$AL$449:$ID$546,COLUMN(FS383),FALSE),"")</f>
        <v/>
      </c>
      <c r="GW387" s="7" t="str">
        <f t="shared" ref="GW387" si="8740">IFERROR(VLOOKUP($AD387&amp;"X",$AL$449:$ID$546,COLUMN(FT383),FALSE),"")</f>
        <v/>
      </c>
      <c r="GX387" s="7" t="str">
        <f t="shared" ref="GX387" si="8741">IFERROR(VLOOKUP($AD387&amp;"X",$AL$449:$ID$546,COLUMN(FU383),FALSE),"")</f>
        <v/>
      </c>
      <c r="GY387" s="7" t="str">
        <f t="shared" ref="GY387" si="8742">IFERROR(VLOOKUP($AD387&amp;"X",$AL$449:$ID$546,COLUMN(FV383),FALSE),"")</f>
        <v/>
      </c>
      <c r="GZ387" s="7" t="str">
        <f t="shared" ref="GZ387" si="8743">IFERROR(VLOOKUP($AD387&amp;"X",$AL$449:$ID$546,COLUMN(FW383),FALSE),"")</f>
        <v/>
      </c>
      <c r="HA387" s="7" t="str">
        <f t="shared" ref="HA387" si="8744">IFERROR(VLOOKUP($AD387&amp;"X",$AL$449:$ID$546,COLUMN(FX383),FALSE),"")</f>
        <v/>
      </c>
      <c r="HB387" s="7" t="str">
        <f t="shared" ref="HB387" si="8745">IFERROR(VLOOKUP($AD387&amp;"X",$AL$449:$ID$546,COLUMN(FY383),FALSE),"")</f>
        <v/>
      </c>
      <c r="HC387" s="7" t="str">
        <f t="shared" ref="HC387" si="8746">IFERROR(VLOOKUP($AD387&amp;"X",$AL$449:$ID$546,COLUMN(FZ383),FALSE),"")</f>
        <v/>
      </c>
      <c r="HD387" s="7" t="str">
        <f t="shared" ref="HD387" si="8747">IFERROR(VLOOKUP($AD387&amp;"X",$AL$449:$ID$546,COLUMN(GA383),FALSE),"")</f>
        <v/>
      </c>
      <c r="HE387" s="7" t="str">
        <f t="shared" ref="HE387" si="8748">IFERROR(VLOOKUP($AD387&amp;"X",$AL$449:$ID$546,COLUMN(GB383),FALSE),"")</f>
        <v/>
      </c>
      <c r="HF387" s="7" t="str">
        <f t="shared" ref="HF387" si="8749">IFERROR(VLOOKUP($AD387&amp;"X",$AL$449:$ID$546,COLUMN(GC383),FALSE),"")</f>
        <v/>
      </c>
      <c r="HG387" s="7" t="str">
        <f t="shared" ref="HG387" si="8750">IFERROR(VLOOKUP($AD387&amp;"X",$AL$449:$ID$546,COLUMN(GD383),FALSE),"")</f>
        <v/>
      </c>
      <c r="HH387" s="7" t="str">
        <f t="shared" ref="HH387" si="8751">IFERROR(VLOOKUP($AD387&amp;"X",$AL$449:$ID$546,COLUMN(GE383),FALSE),"")</f>
        <v/>
      </c>
      <c r="HI387" s="7" t="str">
        <f t="shared" ref="HI387" si="8752">IFERROR(VLOOKUP($AD387&amp;"X",$AL$449:$ID$546,COLUMN(GF383),FALSE),"")</f>
        <v/>
      </c>
      <c r="HJ387" s="7" t="str">
        <f t="shared" ref="HJ387" si="8753">IFERROR(VLOOKUP($AD387&amp;"X",$AL$449:$ID$546,COLUMN(GG383),FALSE),"")</f>
        <v/>
      </c>
      <c r="HK387" s="7" t="str">
        <f t="shared" ref="HK387" si="8754">IFERROR(VLOOKUP($AD387&amp;"X",$AL$449:$ID$546,COLUMN(GH383),FALSE),"")</f>
        <v/>
      </c>
      <c r="HL387" s="7" t="str">
        <f t="shared" ref="HL387" si="8755">IFERROR(VLOOKUP($AD387&amp;"X",$AL$449:$ID$546,COLUMN(GI383),FALSE),"")</f>
        <v/>
      </c>
      <c r="HM387" s="7" t="str">
        <f t="shared" ref="HM387" si="8756">IFERROR(VLOOKUP($AD387&amp;"X",$AL$449:$ID$546,COLUMN(GJ383),FALSE),"")</f>
        <v/>
      </c>
      <c r="HN387" s="7" t="str">
        <f t="shared" ref="HN387" si="8757">IFERROR(VLOOKUP($AD387&amp;"X",$AL$449:$ID$546,COLUMN(GK383),FALSE),"")</f>
        <v/>
      </c>
      <c r="HO387" s="7" t="str">
        <f t="shared" ref="HO387" si="8758">IFERROR(VLOOKUP($AD387&amp;"X",$AL$449:$ID$546,COLUMN(GL383),FALSE),"")</f>
        <v/>
      </c>
      <c r="HP387" s="7" t="str">
        <f t="shared" ref="HP387" si="8759">IFERROR(VLOOKUP($AD387&amp;"X",$AL$449:$ID$546,COLUMN(GM383),FALSE),"")</f>
        <v/>
      </c>
      <c r="HQ387" s="7" t="str">
        <f t="shared" ref="HQ387" si="8760">IFERROR(VLOOKUP($AD387&amp;"X",$AL$449:$ID$546,COLUMN(GN383),FALSE),"")</f>
        <v/>
      </c>
      <c r="HR387" s="7" t="str">
        <f t="shared" ref="HR387" si="8761">IFERROR(VLOOKUP($AD387&amp;"X",$AL$449:$ID$546,COLUMN(GO383),FALSE),"")</f>
        <v/>
      </c>
      <c r="HS387" s="7" t="str">
        <f t="shared" ref="HS387" si="8762">IFERROR(VLOOKUP($AD387&amp;"X",$AL$449:$ID$546,COLUMN(GP383),FALSE),"")</f>
        <v/>
      </c>
      <c r="HT387" s="7" t="str">
        <f t="shared" ref="HT387" si="8763">IFERROR(VLOOKUP($AD387&amp;"X",$AL$449:$ID$546,COLUMN(GQ383),FALSE),"")</f>
        <v/>
      </c>
      <c r="HU387" s="7" t="str">
        <f t="shared" ref="HU387" si="8764">IFERROR(VLOOKUP($AD387&amp;"X",$AL$449:$ID$546,COLUMN(GR383),FALSE),"")</f>
        <v/>
      </c>
      <c r="HV387" s="7" t="str">
        <f t="shared" ref="HV387" si="8765">IFERROR(VLOOKUP($AD387&amp;"X",$AL$449:$ID$546,COLUMN(GS383),FALSE),"")</f>
        <v/>
      </c>
    </row>
    <row r="388" spans="1:238" hidden="1" x14ac:dyDescent="0.3">
      <c r="A388" s="31" t="s">
        <v>773</v>
      </c>
      <c r="B388" s="31" t="str">
        <f>VLOOKUP($A388,POINTS!$O$3:$W$168,B$232,FALSE)</f>
        <v>Adamsville Presbyterian Church</v>
      </c>
      <c r="C388" s="31" t="str">
        <f>VLOOKUP($A388,POINTS!$O$3:$W$168,C$232,FALSE)</f>
        <v>Adamsville</v>
      </c>
      <c r="D388" s="32">
        <f>VLOOKUP($A388,POINTS!$O$3:$W$168,D$232,FALSE)</f>
        <v>31.300553000000001</v>
      </c>
      <c r="E388" s="32">
        <f>VLOOKUP($A388,POINTS!$O$3:$W$168,E$232,FALSE)</f>
        <v>-98.165970000000002</v>
      </c>
      <c r="F388" s="31">
        <f>VLOOKUP($A388,POINTS!$O$3:$W$168,F$232,FALSE)</f>
        <v>0</v>
      </c>
      <c r="G388" s="31">
        <f>VLOOKUP($A388,POINTS!$O$3:$W$168,G$232,FALSE)</f>
        <v>118</v>
      </c>
      <c r="H388" s="31">
        <f>VLOOKUP($A388,POINTS!$O$3:$W$168,H$232,FALSE)</f>
        <v>0</v>
      </c>
      <c r="I388" s="7">
        <f>ROUNDUP(VLOOKUP(A388,POINTS!$A$3:$J$168,10,FALSE)/2,0)</f>
        <v>59</v>
      </c>
      <c r="Z388" s="29"/>
      <c r="AA388" s="29"/>
      <c r="AB388" s="7" t="str">
        <f t="shared" si="8564"/>
        <v/>
      </c>
      <c r="AD388" s="7" t="str">
        <f t="shared" ref="AD388" si="8766">IFERROR(VLOOKUP(AB388,$G$449:$AG$614,17,FALSE),"")</f>
        <v/>
      </c>
      <c r="AE388" s="7" t="str">
        <f t="shared" ref="AE388:CP388" si="8767">IFERROR(IF((VLOOKUP(AE387,$X$449:$Z$614,3,FALSE))="D","",LEFT(AE387,1)),"")</f>
        <v/>
      </c>
      <c r="AF388" s="7" t="str">
        <f t="shared" si="8767"/>
        <v/>
      </c>
      <c r="AG388" s="7" t="str">
        <f t="shared" si="8767"/>
        <v/>
      </c>
      <c r="AH388" s="7" t="str">
        <f t="shared" si="8767"/>
        <v/>
      </c>
      <c r="AI388" s="7" t="str">
        <f t="shared" si="8767"/>
        <v/>
      </c>
      <c r="AJ388" s="7" t="str">
        <f t="shared" si="8767"/>
        <v/>
      </c>
      <c r="AK388" s="7" t="str">
        <f t="shared" si="8767"/>
        <v/>
      </c>
      <c r="AL388" s="7" t="str">
        <f t="shared" si="8767"/>
        <v/>
      </c>
      <c r="AM388" s="7" t="str">
        <f t="shared" si="8767"/>
        <v/>
      </c>
      <c r="AN388" s="7" t="str">
        <f t="shared" si="8767"/>
        <v/>
      </c>
      <c r="AO388" s="7" t="str">
        <f t="shared" si="8767"/>
        <v/>
      </c>
      <c r="AP388" s="7" t="str">
        <f t="shared" si="8767"/>
        <v/>
      </c>
      <c r="AQ388" s="7" t="str">
        <f t="shared" si="8767"/>
        <v/>
      </c>
      <c r="AR388" s="7" t="str">
        <f t="shared" si="8767"/>
        <v/>
      </c>
      <c r="AS388" s="7" t="str">
        <f t="shared" si="8767"/>
        <v/>
      </c>
      <c r="AT388" s="7" t="str">
        <f t="shared" si="8767"/>
        <v/>
      </c>
      <c r="AU388" s="7" t="str">
        <f t="shared" si="8767"/>
        <v/>
      </c>
      <c r="AV388" s="7" t="str">
        <f t="shared" si="8767"/>
        <v/>
      </c>
      <c r="AW388" s="7" t="str">
        <f t="shared" si="8767"/>
        <v/>
      </c>
      <c r="AX388" s="7" t="str">
        <f t="shared" si="8767"/>
        <v/>
      </c>
      <c r="AY388" s="7" t="str">
        <f t="shared" si="8767"/>
        <v/>
      </c>
      <c r="AZ388" s="7" t="str">
        <f t="shared" si="8767"/>
        <v/>
      </c>
      <c r="BA388" s="7" t="str">
        <f t="shared" si="8767"/>
        <v/>
      </c>
      <c r="BB388" s="7" t="str">
        <f t="shared" si="8767"/>
        <v/>
      </c>
      <c r="BC388" s="7" t="str">
        <f t="shared" si="8767"/>
        <v/>
      </c>
      <c r="BD388" s="7" t="str">
        <f t="shared" si="8767"/>
        <v/>
      </c>
      <c r="BE388" s="7" t="str">
        <f t="shared" si="8767"/>
        <v/>
      </c>
      <c r="BF388" s="7" t="str">
        <f t="shared" si="8767"/>
        <v/>
      </c>
      <c r="BG388" s="7" t="str">
        <f t="shared" si="8767"/>
        <v/>
      </c>
      <c r="BH388" s="7" t="str">
        <f t="shared" si="8767"/>
        <v/>
      </c>
      <c r="BI388" s="7" t="str">
        <f t="shared" si="8767"/>
        <v/>
      </c>
      <c r="BJ388" s="7" t="str">
        <f t="shared" si="8767"/>
        <v/>
      </c>
      <c r="BK388" s="7" t="str">
        <f t="shared" si="8767"/>
        <v/>
      </c>
      <c r="BL388" s="7" t="str">
        <f t="shared" si="8767"/>
        <v/>
      </c>
      <c r="BM388" s="7" t="str">
        <f t="shared" si="8767"/>
        <v/>
      </c>
      <c r="BN388" s="7" t="str">
        <f t="shared" si="8767"/>
        <v/>
      </c>
      <c r="BO388" s="7" t="str">
        <f t="shared" si="8767"/>
        <v/>
      </c>
      <c r="BP388" s="7" t="str">
        <f t="shared" si="8767"/>
        <v/>
      </c>
      <c r="BQ388" s="7" t="str">
        <f t="shared" si="8767"/>
        <v/>
      </c>
      <c r="BR388" s="7" t="str">
        <f t="shared" si="8767"/>
        <v/>
      </c>
      <c r="BS388" s="7" t="str">
        <f t="shared" si="8767"/>
        <v/>
      </c>
      <c r="BT388" s="7" t="str">
        <f t="shared" si="8767"/>
        <v/>
      </c>
      <c r="BU388" s="7" t="str">
        <f t="shared" si="8767"/>
        <v/>
      </c>
      <c r="BV388" s="7" t="str">
        <f t="shared" si="8767"/>
        <v/>
      </c>
      <c r="BW388" s="7" t="str">
        <f t="shared" si="8767"/>
        <v/>
      </c>
      <c r="BX388" s="7" t="str">
        <f t="shared" si="8767"/>
        <v/>
      </c>
      <c r="BY388" s="7" t="str">
        <f t="shared" si="8767"/>
        <v/>
      </c>
      <c r="BZ388" s="7" t="str">
        <f t="shared" si="8767"/>
        <v/>
      </c>
      <c r="CA388" s="7" t="str">
        <f t="shared" si="8767"/>
        <v/>
      </c>
      <c r="CB388" s="7" t="str">
        <f t="shared" si="8767"/>
        <v/>
      </c>
      <c r="CC388" s="7" t="str">
        <f t="shared" si="8767"/>
        <v/>
      </c>
      <c r="CD388" s="7" t="str">
        <f t="shared" si="8767"/>
        <v/>
      </c>
      <c r="CE388" s="7" t="str">
        <f t="shared" si="8767"/>
        <v/>
      </c>
      <c r="CF388" s="7" t="str">
        <f t="shared" si="8767"/>
        <v/>
      </c>
      <c r="CG388" s="7" t="str">
        <f t="shared" si="8767"/>
        <v/>
      </c>
      <c r="CH388" s="7" t="str">
        <f t="shared" si="8767"/>
        <v/>
      </c>
      <c r="CI388" s="7" t="str">
        <f t="shared" si="8767"/>
        <v/>
      </c>
      <c r="CJ388" s="7" t="str">
        <f t="shared" si="8767"/>
        <v/>
      </c>
      <c r="CK388" s="7" t="str">
        <f t="shared" si="8767"/>
        <v/>
      </c>
      <c r="CL388" s="7" t="str">
        <f t="shared" si="8767"/>
        <v/>
      </c>
      <c r="CM388" s="7" t="str">
        <f t="shared" si="8767"/>
        <v/>
      </c>
      <c r="CN388" s="7" t="str">
        <f t="shared" si="8767"/>
        <v/>
      </c>
      <c r="CO388" s="7" t="str">
        <f t="shared" si="8767"/>
        <v/>
      </c>
      <c r="CP388" s="7" t="str">
        <f t="shared" si="8767"/>
        <v/>
      </c>
      <c r="CQ388" s="7" t="str">
        <f t="shared" ref="CQ388:FB388" si="8768">IFERROR(IF((VLOOKUP(CQ387,$X$449:$Z$614,3,FALSE))="D","",LEFT(CQ387,1)),"")</f>
        <v/>
      </c>
      <c r="CR388" s="7" t="str">
        <f t="shared" si="8768"/>
        <v/>
      </c>
      <c r="CS388" s="7" t="str">
        <f t="shared" si="8768"/>
        <v/>
      </c>
      <c r="CT388" s="7" t="str">
        <f t="shared" si="8768"/>
        <v/>
      </c>
      <c r="CU388" s="7" t="str">
        <f t="shared" si="8768"/>
        <v/>
      </c>
      <c r="CV388" s="7" t="str">
        <f t="shared" si="8768"/>
        <v/>
      </c>
      <c r="CW388" s="7" t="str">
        <f t="shared" si="8768"/>
        <v/>
      </c>
      <c r="CX388" s="7" t="str">
        <f t="shared" si="8768"/>
        <v/>
      </c>
      <c r="CY388" s="7" t="str">
        <f t="shared" si="8768"/>
        <v/>
      </c>
      <c r="CZ388" s="7" t="str">
        <f t="shared" si="8768"/>
        <v/>
      </c>
      <c r="DA388" s="7" t="str">
        <f t="shared" si="8768"/>
        <v/>
      </c>
      <c r="DB388" s="7" t="str">
        <f t="shared" si="8768"/>
        <v/>
      </c>
      <c r="DC388" s="7" t="str">
        <f t="shared" si="8768"/>
        <v/>
      </c>
      <c r="DD388" s="7" t="str">
        <f t="shared" si="8768"/>
        <v/>
      </c>
      <c r="DE388" s="7" t="str">
        <f t="shared" si="8768"/>
        <v/>
      </c>
      <c r="DF388" s="7" t="str">
        <f t="shared" si="8768"/>
        <v/>
      </c>
      <c r="DG388" s="7" t="str">
        <f t="shared" si="8768"/>
        <v/>
      </c>
      <c r="DH388" s="7" t="str">
        <f t="shared" si="8768"/>
        <v/>
      </c>
      <c r="DI388" s="7" t="str">
        <f t="shared" si="8768"/>
        <v/>
      </c>
      <c r="DJ388" s="7" t="str">
        <f t="shared" si="8768"/>
        <v/>
      </c>
      <c r="DK388" s="7" t="str">
        <f t="shared" si="8768"/>
        <v/>
      </c>
      <c r="DL388" s="7" t="str">
        <f t="shared" si="8768"/>
        <v/>
      </c>
      <c r="DM388" s="7" t="str">
        <f t="shared" si="8768"/>
        <v/>
      </c>
      <c r="DN388" s="7" t="str">
        <f t="shared" si="8768"/>
        <v/>
      </c>
      <c r="DO388" s="7" t="str">
        <f t="shared" si="8768"/>
        <v/>
      </c>
      <c r="DP388" s="7" t="str">
        <f t="shared" si="8768"/>
        <v/>
      </c>
      <c r="DQ388" s="7" t="str">
        <f t="shared" si="8768"/>
        <v/>
      </c>
      <c r="DR388" s="7" t="str">
        <f t="shared" si="8768"/>
        <v/>
      </c>
      <c r="DS388" s="7" t="str">
        <f t="shared" si="8768"/>
        <v/>
      </c>
      <c r="DT388" s="7" t="str">
        <f t="shared" si="8768"/>
        <v/>
      </c>
      <c r="DU388" s="7" t="str">
        <f t="shared" si="8768"/>
        <v/>
      </c>
      <c r="DV388" s="7" t="str">
        <f t="shared" si="8768"/>
        <v/>
      </c>
      <c r="DW388" s="7" t="str">
        <f t="shared" si="8768"/>
        <v/>
      </c>
      <c r="DX388" s="7" t="str">
        <f t="shared" si="8768"/>
        <v/>
      </c>
      <c r="DY388" s="7" t="str">
        <f t="shared" si="8768"/>
        <v/>
      </c>
      <c r="DZ388" s="7" t="str">
        <f t="shared" si="8768"/>
        <v/>
      </c>
      <c r="EA388" s="7" t="str">
        <f t="shared" si="8768"/>
        <v/>
      </c>
      <c r="EB388" s="7" t="str">
        <f t="shared" si="8768"/>
        <v/>
      </c>
      <c r="EC388" s="7" t="str">
        <f t="shared" si="8768"/>
        <v/>
      </c>
      <c r="ED388" s="7" t="str">
        <f t="shared" si="8768"/>
        <v/>
      </c>
      <c r="EE388" s="7" t="str">
        <f t="shared" si="8768"/>
        <v/>
      </c>
      <c r="EF388" s="7" t="str">
        <f t="shared" si="8768"/>
        <v/>
      </c>
      <c r="EG388" s="7" t="str">
        <f t="shared" si="8768"/>
        <v/>
      </c>
      <c r="EH388" s="7" t="str">
        <f t="shared" si="8768"/>
        <v/>
      </c>
      <c r="EI388" s="7" t="str">
        <f t="shared" si="8768"/>
        <v/>
      </c>
      <c r="EJ388" s="7" t="str">
        <f t="shared" si="8768"/>
        <v/>
      </c>
      <c r="EK388" s="7" t="str">
        <f t="shared" si="8768"/>
        <v/>
      </c>
      <c r="EL388" s="7" t="str">
        <f t="shared" si="8768"/>
        <v/>
      </c>
      <c r="EM388" s="7" t="str">
        <f t="shared" si="8768"/>
        <v/>
      </c>
      <c r="EN388" s="7" t="str">
        <f t="shared" si="8768"/>
        <v/>
      </c>
      <c r="EO388" s="7" t="str">
        <f t="shared" si="8768"/>
        <v/>
      </c>
      <c r="EP388" s="7" t="str">
        <f t="shared" si="8768"/>
        <v/>
      </c>
      <c r="EQ388" s="7" t="str">
        <f t="shared" si="8768"/>
        <v/>
      </c>
      <c r="ER388" s="7" t="str">
        <f t="shared" si="8768"/>
        <v/>
      </c>
      <c r="ES388" s="7" t="str">
        <f t="shared" si="8768"/>
        <v/>
      </c>
      <c r="ET388" s="7" t="str">
        <f t="shared" si="8768"/>
        <v/>
      </c>
      <c r="EU388" s="7" t="str">
        <f t="shared" si="8768"/>
        <v/>
      </c>
      <c r="EV388" s="7" t="str">
        <f t="shared" si="8768"/>
        <v/>
      </c>
      <c r="EW388" s="7" t="str">
        <f t="shared" si="8768"/>
        <v/>
      </c>
      <c r="EX388" s="7" t="str">
        <f t="shared" si="8768"/>
        <v/>
      </c>
      <c r="EY388" s="7" t="str">
        <f t="shared" si="8768"/>
        <v/>
      </c>
      <c r="EZ388" s="7" t="str">
        <f t="shared" si="8768"/>
        <v/>
      </c>
      <c r="FA388" s="7" t="str">
        <f t="shared" si="8768"/>
        <v/>
      </c>
      <c r="FB388" s="7" t="str">
        <f t="shared" si="8768"/>
        <v/>
      </c>
      <c r="FC388" s="7" t="str">
        <f t="shared" ref="FC388:HN388" si="8769">IFERROR(IF((VLOOKUP(FC387,$X$449:$Z$614,3,FALSE))="D","",LEFT(FC387,1)),"")</f>
        <v/>
      </c>
      <c r="FD388" s="7" t="str">
        <f t="shared" si="8769"/>
        <v/>
      </c>
      <c r="FE388" s="7" t="str">
        <f t="shared" si="8769"/>
        <v/>
      </c>
      <c r="FF388" s="7" t="str">
        <f t="shared" si="8769"/>
        <v/>
      </c>
      <c r="FG388" s="7" t="str">
        <f t="shared" si="8769"/>
        <v/>
      </c>
      <c r="FH388" s="7" t="str">
        <f t="shared" si="8769"/>
        <v/>
      </c>
      <c r="FI388" s="7" t="str">
        <f t="shared" si="8769"/>
        <v/>
      </c>
      <c r="FJ388" s="7" t="str">
        <f t="shared" si="8769"/>
        <v/>
      </c>
      <c r="FK388" s="7" t="str">
        <f t="shared" si="8769"/>
        <v/>
      </c>
      <c r="FL388" s="7" t="str">
        <f t="shared" si="8769"/>
        <v/>
      </c>
      <c r="FM388" s="7" t="str">
        <f t="shared" si="8769"/>
        <v/>
      </c>
      <c r="FN388" s="7" t="str">
        <f t="shared" si="8769"/>
        <v/>
      </c>
      <c r="FO388" s="7" t="str">
        <f t="shared" si="8769"/>
        <v/>
      </c>
      <c r="FP388" s="7" t="str">
        <f t="shared" si="8769"/>
        <v/>
      </c>
      <c r="FQ388" s="7" t="str">
        <f t="shared" si="8769"/>
        <v/>
      </c>
      <c r="FR388" s="7" t="str">
        <f t="shared" si="8769"/>
        <v/>
      </c>
      <c r="FS388" s="7" t="str">
        <f t="shared" si="8769"/>
        <v/>
      </c>
      <c r="FT388" s="7" t="str">
        <f t="shared" si="8769"/>
        <v/>
      </c>
      <c r="FU388" s="7" t="str">
        <f t="shared" si="8769"/>
        <v/>
      </c>
      <c r="FV388" s="7" t="str">
        <f t="shared" si="8769"/>
        <v/>
      </c>
      <c r="FW388" s="7" t="str">
        <f t="shared" si="8769"/>
        <v/>
      </c>
      <c r="FX388" s="7" t="str">
        <f t="shared" si="8769"/>
        <v/>
      </c>
      <c r="FY388" s="7" t="str">
        <f t="shared" si="8769"/>
        <v/>
      </c>
      <c r="FZ388" s="7" t="str">
        <f t="shared" si="8769"/>
        <v/>
      </c>
      <c r="GA388" s="7" t="str">
        <f t="shared" si="8769"/>
        <v/>
      </c>
      <c r="GB388" s="7" t="str">
        <f t="shared" si="8769"/>
        <v/>
      </c>
      <c r="GC388" s="7" t="str">
        <f t="shared" si="8769"/>
        <v/>
      </c>
      <c r="GD388" s="7" t="str">
        <f t="shared" si="8769"/>
        <v/>
      </c>
      <c r="GE388" s="7" t="str">
        <f t="shared" si="8769"/>
        <v/>
      </c>
      <c r="GF388" s="7" t="str">
        <f t="shared" si="8769"/>
        <v/>
      </c>
      <c r="GG388" s="7" t="str">
        <f t="shared" si="8769"/>
        <v/>
      </c>
      <c r="GH388" s="7" t="str">
        <f t="shared" si="8769"/>
        <v/>
      </c>
      <c r="GI388" s="7" t="str">
        <f t="shared" si="8769"/>
        <v/>
      </c>
      <c r="GJ388" s="7" t="str">
        <f t="shared" si="8769"/>
        <v/>
      </c>
      <c r="GK388" s="7" t="str">
        <f t="shared" si="8769"/>
        <v/>
      </c>
      <c r="GL388" s="7" t="str">
        <f t="shared" si="8769"/>
        <v/>
      </c>
      <c r="GM388" s="7" t="str">
        <f t="shared" si="8769"/>
        <v/>
      </c>
      <c r="GN388" s="7" t="str">
        <f t="shared" si="8769"/>
        <v/>
      </c>
      <c r="GO388" s="7" t="str">
        <f t="shared" si="8769"/>
        <v/>
      </c>
      <c r="GP388" s="7" t="str">
        <f t="shared" si="8769"/>
        <v/>
      </c>
      <c r="GQ388" s="7" t="str">
        <f t="shared" si="8769"/>
        <v/>
      </c>
      <c r="GR388" s="7" t="str">
        <f t="shared" si="8769"/>
        <v/>
      </c>
      <c r="GS388" s="7" t="str">
        <f t="shared" si="8769"/>
        <v/>
      </c>
      <c r="GT388" s="7" t="str">
        <f t="shared" si="8769"/>
        <v/>
      </c>
      <c r="GU388" s="7" t="str">
        <f t="shared" si="8769"/>
        <v/>
      </c>
      <c r="GV388" s="7" t="str">
        <f t="shared" si="8769"/>
        <v/>
      </c>
      <c r="GW388" s="7" t="str">
        <f t="shared" si="8769"/>
        <v/>
      </c>
      <c r="GX388" s="7" t="str">
        <f t="shared" si="8769"/>
        <v/>
      </c>
      <c r="GY388" s="7" t="str">
        <f t="shared" si="8769"/>
        <v/>
      </c>
      <c r="GZ388" s="7" t="str">
        <f t="shared" si="8769"/>
        <v/>
      </c>
      <c r="HA388" s="7" t="str">
        <f t="shared" si="8769"/>
        <v/>
      </c>
      <c r="HB388" s="7" t="str">
        <f t="shared" si="8769"/>
        <v/>
      </c>
      <c r="HC388" s="7" t="str">
        <f t="shared" si="8769"/>
        <v/>
      </c>
      <c r="HD388" s="7" t="str">
        <f t="shared" si="8769"/>
        <v/>
      </c>
      <c r="HE388" s="7" t="str">
        <f t="shared" si="8769"/>
        <v/>
      </c>
      <c r="HF388" s="7" t="str">
        <f t="shared" si="8769"/>
        <v/>
      </c>
      <c r="HG388" s="7" t="str">
        <f t="shared" si="8769"/>
        <v/>
      </c>
      <c r="HH388" s="7" t="str">
        <f t="shared" si="8769"/>
        <v/>
      </c>
      <c r="HI388" s="7" t="str">
        <f t="shared" si="8769"/>
        <v/>
      </c>
      <c r="HJ388" s="7" t="str">
        <f t="shared" si="8769"/>
        <v/>
      </c>
      <c r="HK388" s="7" t="str">
        <f t="shared" si="8769"/>
        <v/>
      </c>
      <c r="HL388" s="7" t="str">
        <f t="shared" si="8769"/>
        <v/>
      </c>
      <c r="HM388" s="7" t="str">
        <f t="shared" si="8769"/>
        <v/>
      </c>
      <c r="HN388" s="7" t="str">
        <f t="shared" si="8769"/>
        <v/>
      </c>
      <c r="HO388" s="7" t="str">
        <f t="shared" ref="HO388:HU388" si="8770">IFERROR(IF((VLOOKUP(HO387,$X$449:$Z$614,3,FALSE))="D","",LEFT(HO387,1)),"")</f>
        <v/>
      </c>
      <c r="HP388" s="7" t="str">
        <f t="shared" si="8770"/>
        <v/>
      </c>
      <c r="HQ388" s="7" t="str">
        <f t="shared" si="8770"/>
        <v/>
      </c>
      <c r="HR388" s="7" t="str">
        <f t="shared" si="8770"/>
        <v/>
      </c>
      <c r="HS388" s="7" t="str">
        <f t="shared" si="8770"/>
        <v/>
      </c>
      <c r="HT388" s="7" t="str">
        <f t="shared" si="8770"/>
        <v/>
      </c>
      <c r="HU388" s="7" t="str">
        <f t="shared" si="8770"/>
        <v/>
      </c>
      <c r="HV388" s="7" t="str">
        <f t="shared" ref="HV388" si="8771">LEFT(HV387,1)</f>
        <v/>
      </c>
    </row>
    <row r="389" spans="1:238" hidden="1" x14ac:dyDescent="0.3">
      <c r="A389" s="31" t="s">
        <v>774</v>
      </c>
      <c r="B389" s="31" t="str">
        <f>VLOOKUP($A389,POINTS!$O$3:$W$168,B$232,FALSE)</f>
        <v>Mt. Pleasant CME Methodist Church</v>
      </c>
      <c r="C389" s="31" t="str">
        <f>VLOOKUP($A389,POINTS!$O$3:$W$168,C$232,FALSE)</f>
        <v>Fodice</v>
      </c>
      <c r="D389" s="32">
        <f>VLOOKUP($A389,POINTS!$O$3:$W$168,D$232,FALSE)</f>
        <v>31.181564999999999</v>
      </c>
      <c r="E389" s="32">
        <f>VLOOKUP($A389,POINTS!$O$3:$W$168,E$232,FALSE)</f>
        <v>-95.293443999999994</v>
      </c>
      <c r="F389" s="31">
        <f>VLOOKUP($A389,POINTS!$O$3:$W$168,F$232,FALSE)</f>
        <v>0</v>
      </c>
      <c r="G389" s="31">
        <f>VLOOKUP($A389,POINTS!$O$3:$W$168,G$232,FALSE)</f>
        <v>73</v>
      </c>
      <c r="H389" s="31">
        <f>VLOOKUP($A389,POINTS!$O$3:$W$168,H$232,FALSE)</f>
        <v>0</v>
      </c>
      <c r="I389" s="7">
        <f>ROUNDUP(VLOOKUP(A389,POINTS!$A$3:$J$168,10,FALSE)/2,0)</f>
        <v>37</v>
      </c>
      <c r="Z389" s="29"/>
      <c r="AA389" s="29"/>
      <c r="AE389" s="7" t="str">
        <f t="shared" ref="AE389:AZ389" si="8772">IF(AE385="","",IF(AE386-AE385&lt;0,"FAIL","Good"))</f>
        <v/>
      </c>
      <c r="AF389" s="7" t="str">
        <f t="shared" si="8772"/>
        <v/>
      </c>
      <c r="AG389" s="7" t="str">
        <f t="shared" si="8772"/>
        <v/>
      </c>
      <c r="AH389" s="7" t="str">
        <f t="shared" si="8772"/>
        <v/>
      </c>
      <c r="AI389" s="7" t="str">
        <f t="shared" si="8772"/>
        <v/>
      </c>
      <c r="AJ389" s="7" t="str">
        <f t="shared" si="8772"/>
        <v/>
      </c>
      <c r="AK389" s="7" t="str">
        <f t="shared" si="8772"/>
        <v/>
      </c>
      <c r="AL389" s="7" t="str">
        <f t="shared" si="8772"/>
        <v/>
      </c>
      <c r="AM389" s="7" t="str">
        <f t="shared" si="8772"/>
        <v/>
      </c>
      <c r="AN389" s="7" t="str">
        <f t="shared" si="8772"/>
        <v/>
      </c>
      <c r="AO389" s="7" t="str">
        <f t="shared" si="8772"/>
        <v/>
      </c>
      <c r="AP389" s="7" t="str">
        <f t="shared" si="8772"/>
        <v/>
      </c>
      <c r="AQ389" s="7" t="str">
        <f t="shared" si="8772"/>
        <v/>
      </c>
      <c r="AR389" s="7" t="str">
        <f t="shared" si="8772"/>
        <v/>
      </c>
      <c r="AS389" s="7" t="str">
        <f t="shared" si="8772"/>
        <v/>
      </c>
      <c r="AT389" s="7" t="str">
        <f t="shared" si="8772"/>
        <v/>
      </c>
      <c r="AU389" s="7" t="str">
        <f t="shared" si="8772"/>
        <v/>
      </c>
      <c r="AV389" s="7" t="str">
        <f t="shared" si="8772"/>
        <v/>
      </c>
      <c r="AW389" s="7" t="str">
        <f t="shared" si="8772"/>
        <v/>
      </c>
      <c r="AX389" s="7" t="str">
        <f t="shared" si="8772"/>
        <v/>
      </c>
      <c r="AY389" s="7" t="str">
        <f t="shared" si="8772"/>
        <v/>
      </c>
      <c r="AZ389" s="7" t="str">
        <f t="shared" si="8772"/>
        <v/>
      </c>
    </row>
    <row r="390" spans="1:238" hidden="1" x14ac:dyDescent="0.3">
      <c r="A390" s="31" t="s">
        <v>775</v>
      </c>
      <c r="B390" s="31" t="str">
        <f>VLOOKUP($A390,POINTS!$O$3:$W$168,B$232,FALSE)</f>
        <v>The Rock Church</v>
      </c>
      <c r="C390" s="31" t="str">
        <f>VLOOKUP($A390,POINTS!$O$3:$W$168,C$232,FALSE)</f>
        <v>Cranfills Gap</v>
      </c>
      <c r="D390" s="32">
        <f>VLOOKUP($A390,POINTS!$O$3:$W$168,D$232,FALSE)</f>
        <v>31.792113000000001</v>
      </c>
      <c r="E390" s="32">
        <f>VLOOKUP($A390,POINTS!$O$3:$W$168,E$232,FALSE)</f>
        <v>-97.773942000000005</v>
      </c>
      <c r="F390" s="31">
        <f>VLOOKUP($A390,POINTS!$O$3:$W$168,F$232,FALSE)</f>
        <v>0</v>
      </c>
      <c r="G390" s="31">
        <f>VLOOKUP($A390,POINTS!$O$3:$W$168,G$232,FALSE)</f>
        <v>468</v>
      </c>
      <c r="H390" s="31">
        <f>VLOOKUP($A390,POINTS!$O$3:$W$168,H$232,FALSE)</f>
        <v>0</v>
      </c>
      <c r="I390" s="7">
        <f>ROUNDUP(VLOOKUP(A390,POINTS!$A$3:$J$168,10,FALSE)/2,0)</f>
        <v>59</v>
      </c>
      <c r="Z390" s="29" t="str">
        <f t="shared" ref="Z390" si="8773">AB385</f>
        <v/>
      </c>
      <c r="AA390" s="29"/>
      <c r="AB390" s="7">
        <f t="shared" ref="AB390" si="8774">SUM(AE390:HU390)</f>
        <v>0</v>
      </c>
      <c r="AC390" s="7" t="s">
        <v>805</v>
      </c>
      <c r="AE390" s="7" t="str">
        <f t="shared" ref="AE390:CP390" si="8775">IF(AE388="","",IF(LEFT(AE387,1)="F",0,IF(AE387="","",IF(AE391="Day",VLOOKUP(AE387,$A$449:$E$614,5,FALSE),IF(AE391="Night",VLOOKUP(AE387,$A$449:$E$614,4,FALSE),"")))))</f>
        <v/>
      </c>
      <c r="AF390" s="7" t="str">
        <f t="shared" si="8775"/>
        <v/>
      </c>
      <c r="AG390" s="7" t="str">
        <f t="shared" si="8775"/>
        <v/>
      </c>
      <c r="AH390" s="7" t="str">
        <f t="shared" si="8775"/>
        <v/>
      </c>
      <c r="AI390" s="7" t="str">
        <f t="shared" si="8775"/>
        <v/>
      </c>
      <c r="AJ390" s="7" t="str">
        <f t="shared" si="8775"/>
        <v/>
      </c>
      <c r="AK390" s="7" t="str">
        <f t="shared" si="8775"/>
        <v/>
      </c>
      <c r="AL390" s="7" t="str">
        <f t="shared" si="8775"/>
        <v/>
      </c>
      <c r="AM390" s="7" t="str">
        <f t="shared" si="8775"/>
        <v/>
      </c>
      <c r="AN390" s="7" t="str">
        <f t="shared" si="8775"/>
        <v/>
      </c>
      <c r="AO390" s="7" t="str">
        <f t="shared" si="8775"/>
        <v/>
      </c>
      <c r="AP390" s="7" t="str">
        <f t="shared" si="8775"/>
        <v/>
      </c>
      <c r="AQ390" s="7" t="str">
        <f t="shared" si="8775"/>
        <v/>
      </c>
      <c r="AR390" s="7" t="str">
        <f t="shared" si="8775"/>
        <v/>
      </c>
      <c r="AS390" s="7" t="str">
        <f t="shared" si="8775"/>
        <v/>
      </c>
      <c r="AT390" s="7" t="str">
        <f t="shared" si="8775"/>
        <v/>
      </c>
      <c r="AU390" s="7" t="str">
        <f t="shared" si="8775"/>
        <v/>
      </c>
      <c r="AV390" s="7" t="str">
        <f t="shared" si="8775"/>
        <v/>
      </c>
      <c r="AW390" s="7" t="str">
        <f t="shared" si="8775"/>
        <v/>
      </c>
      <c r="AX390" s="7" t="str">
        <f t="shared" si="8775"/>
        <v/>
      </c>
      <c r="AY390" s="7" t="str">
        <f t="shared" si="8775"/>
        <v/>
      </c>
      <c r="AZ390" s="7" t="str">
        <f t="shared" si="8775"/>
        <v/>
      </c>
      <c r="BA390" s="7" t="str">
        <f t="shared" si="8775"/>
        <v/>
      </c>
      <c r="BB390" s="7" t="str">
        <f t="shared" si="8775"/>
        <v/>
      </c>
      <c r="BC390" s="7" t="str">
        <f t="shared" si="8775"/>
        <v/>
      </c>
      <c r="BD390" s="7" t="str">
        <f t="shared" si="8775"/>
        <v/>
      </c>
      <c r="BE390" s="7" t="str">
        <f t="shared" si="8775"/>
        <v/>
      </c>
      <c r="BF390" s="7" t="str">
        <f t="shared" si="8775"/>
        <v/>
      </c>
      <c r="BG390" s="7" t="str">
        <f t="shared" si="8775"/>
        <v/>
      </c>
      <c r="BH390" s="7" t="str">
        <f t="shared" si="8775"/>
        <v/>
      </c>
      <c r="BI390" s="7" t="str">
        <f t="shared" si="8775"/>
        <v/>
      </c>
      <c r="BJ390" s="7" t="str">
        <f t="shared" si="8775"/>
        <v/>
      </c>
      <c r="BK390" s="7" t="str">
        <f t="shared" si="8775"/>
        <v/>
      </c>
      <c r="BL390" s="7" t="str">
        <f t="shared" si="8775"/>
        <v/>
      </c>
      <c r="BM390" s="7" t="str">
        <f t="shared" si="8775"/>
        <v/>
      </c>
      <c r="BN390" s="7" t="str">
        <f t="shared" si="8775"/>
        <v/>
      </c>
      <c r="BO390" s="7" t="str">
        <f t="shared" si="8775"/>
        <v/>
      </c>
      <c r="BP390" s="7" t="str">
        <f t="shared" si="8775"/>
        <v/>
      </c>
      <c r="BQ390" s="7" t="str">
        <f t="shared" si="8775"/>
        <v/>
      </c>
      <c r="BR390" s="7" t="str">
        <f t="shared" si="8775"/>
        <v/>
      </c>
      <c r="BS390" s="7" t="str">
        <f t="shared" si="8775"/>
        <v/>
      </c>
      <c r="BT390" s="7" t="str">
        <f t="shared" si="8775"/>
        <v/>
      </c>
      <c r="BU390" s="7" t="str">
        <f t="shared" si="8775"/>
        <v/>
      </c>
      <c r="BV390" s="7" t="str">
        <f t="shared" si="8775"/>
        <v/>
      </c>
      <c r="BW390" s="7" t="str">
        <f t="shared" si="8775"/>
        <v/>
      </c>
      <c r="BX390" s="7" t="str">
        <f t="shared" si="8775"/>
        <v/>
      </c>
      <c r="BY390" s="7" t="str">
        <f t="shared" si="8775"/>
        <v/>
      </c>
      <c r="BZ390" s="7" t="str">
        <f t="shared" si="8775"/>
        <v/>
      </c>
      <c r="CA390" s="7" t="str">
        <f t="shared" si="8775"/>
        <v/>
      </c>
      <c r="CB390" s="7" t="str">
        <f t="shared" si="8775"/>
        <v/>
      </c>
      <c r="CC390" s="7" t="str">
        <f t="shared" si="8775"/>
        <v/>
      </c>
      <c r="CD390" s="7" t="str">
        <f t="shared" si="8775"/>
        <v/>
      </c>
      <c r="CE390" s="7" t="str">
        <f t="shared" si="8775"/>
        <v/>
      </c>
      <c r="CF390" s="7" t="str">
        <f t="shared" si="8775"/>
        <v/>
      </c>
      <c r="CG390" s="7" t="str">
        <f t="shared" si="8775"/>
        <v/>
      </c>
      <c r="CH390" s="7" t="str">
        <f t="shared" si="8775"/>
        <v/>
      </c>
      <c r="CI390" s="7" t="str">
        <f t="shared" si="8775"/>
        <v/>
      </c>
      <c r="CJ390" s="7" t="str">
        <f t="shared" si="8775"/>
        <v/>
      </c>
      <c r="CK390" s="7" t="str">
        <f t="shared" si="8775"/>
        <v/>
      </c>
      <c r="CL390" s="7" t="str">
        <f t="shared" si="8775"/>
        <v/>
      </c>
      <c r="CM390" s="7" t="str">
        <f t="shared" si="8775"/>
        <v/>
      </c>
      <c r="CN390" s="7" t="str">
        <f t="shared" si="8775"/>
        <v/>
      </c>
      <c r="CO390" s="7" t="str">
        <f t="shared" si="8775"/>
        <v/>
      </c>
      <c r="CP390" s="7" t="str">
        <f t="shared" si="8775"/>
        <v/>
      </c>
      <c r="CQ390" s="7" t="str">
        <f t="shared" ref="CQ390:FB390" si="8776">IF(CQ388="","",IF(LEFT(CQ387,1)="F",0,IF(CQ387="","",IF(CQ391="Day",VLOOKUP(CQ387,$A$449:$E$614,5,FALSE),IF(CQ391="Night",VLOOKUP(CQ387,$A$449:$E$614,4,FALSE),"")))))</f>
        <v/>
      </c>
      <c r="CR390" s="7" t="str">
        <f t="shared" si="8776"/>
        <v/>
      </c>
      <c r="CS390" s="7" t="str">
        <f t="shared" si="8776"/>
        <v/>
      </c>
      <c r="CT390" s="7" t="str">
        <f t="shared" si="8776"/>
        <v/>
      </c>
      <c r="CU390" s="7" t="str">
        <f t="shared" si="8776"/>
        <v/>
      </c>
      <c r="CV390" s="7" t="str">
        <f t="shared" si="8776"/>
        <v/>
      </c>
      <c r="CW390" s="7" t="str">
        <f t="shared" si="8776"/>
        <v/>
      </c>
      <c r="CX390" s="7" t="str">
        <f t="shared" si="8776"/>
        <v/>
      </c>
      <c r="CY390" s="7" t="str">
        <f t="shared" si="8776"/>
        <v/>
      </c>
      <c r="CZ390" s="7" t="str">
        <f t="shared" si="8776"/>
        <v/>
      </c>
      <c r="DA390" s="7" t="str">
        <f t="shared" si="8776"/>
        <v/>
      </c>
      <c r="DB390" s="7" t="str">
        <f t="shared" si="8776"/>
        <v/>
      </c>
      <c r="DC390" s="7" t="str">
        <f t="shared" si="8776"/>
        <v/>
      </c>
      <c r="DD390" s="7" t="str">
        <f t="shared" si="8776"/>
        <v/>
      </c>
      <c r="DE390" s="7" t="str">
        <f t="shared" si="8776"/>
        <v/>
      </c>
      <c r="DF390" s="7" t="str">
        <f t="shared" si="8776"/>
        <v/>
      </c>
      <c r="DG390" s="7" t="str">
        <f t="shared" si="8776"/>
        <v/>
      </c>
      <c r="DH390" s="7" t="str">
        <f t="shared" si="8776"/>
        <v/>
      </c>
      <c r="DI390" s="7" t="str">
        <f t="shared" si="8776"/>
        <v/>
      </c>
      <c r="DJ390" s="7" t="str">
        <f t="shared" si="8776"/>
        <v/>
      </c>
      <c r="DK390" s="7" t="str">
        <f t="shared" si="8776"/>
        <v/>
      </c>
      <c r="DL390" s="7" t="str">
        <f t="shared" si="8776"/>
        <v/>
      </c>
      <c r="DM390" s="7" t="str">
        <f t="shared" si="8776"/>
        <v/>
      </c>
      <c r="DN390" s="7" t="str">
        <f t="shared" si="8776"/>
        <v/>
      </c>
      <c r="DO390" s="7" t="str">
        <f t="shared" si="8776"/>
        <v/>
      </c>
      <c r="DP390" s="7" t="str">
        <f t="shared" si="8776"/>
        <v/>
      </c>
      <c r="DQ390" s="7" t="str">
        <f t="shared" si="8776"/>
        <v/>
      </c>
      <c r="DR390" s="7" t="str">
        <f t="shared" si="8776"/>
        <v/>
      </c>
      <c r="DS390" s="7" t="str">
        <f t="shared" si="8776"/>
        <v/>
      </c>
      <c r="DT390" s="7" t="str">
        <f t="shared" si="8776"/>
        <v/>
      </c>
      <c r="DU390" s="7" t="str">
        <f t="shared" si="8776"/>
        <v/>
      </c>
      <c r="DV390" s="7" t="str">
        <f t="shared" si="8776"/>
        <v/>
      </c>
      <c r="DW390" s="7" t="str">
        <f t="shared" si="8776"/>
        <v/>
      </c>
      <c r="DX390" s="7" t="str">
        <f t="shared" si="8776"/>
        <v/>
      </c>
      <c r="DY390" s="7" t="str">
        <f t="shared" si="8776"/>
        <v/>
      </c>
      <c r="DZ390" s="7" t="str">
        <f t="shared" si="8776"/>
        <v/>
      </c>
      <c r="EA390" s="7" t="str">
        <f t="shared" si="8776"/>
        <v/>
      </c>
      <c r="EB390" s="7" t="str">
        <f t="shared" si="8776"/>
        <v/>
      </c>
      <c r="EC390" s="7" t="str">
        <f t="shared" si="8776"/>
        <v/>
      </c>
      <c r="ED390" s="7" t="str">
        <f t="shared" si="8776"/>
        <v/>
      </c>
      <c r="EE390" s="7" t="str">
        <f t="shared" si="8776"/>
        <v/>
      </c>
      <c r="EF390" s="7" t="str">
        <f t="shared" si="8776"/>
        <v/>
      </c>
      <c r="EG390" s="7" t="str">
        <f t="shared" si="8776"/>
        <v/>
      </c>
      <c r="EH390" s="7" t="str">
        <f t="shared" si="8776"/>
        <v/>
      </c>
      <c r="EI390" s="7" t="str">
        <f t="shared" si="8776"/>
        <v/>
      </c>
      <c r="EJ390" s="7" t="str">
        <f t="shared" si="8776"/>
        <v/>
      </c>
      <c r="EK390" s="7" t="str">
        <f t="shared" si="8776"/>
        <v/>
      </c>
      <c r="EL390" s="7" t="str">
        <f t="shared" si="8776"/>
        <v/>
      </c>
      <c r="EM390" s="7" t="str">
        <f t="shared" si="8776"/>
        <v/>
      </c>
      <c r="EN390" s="7" t="str">
        <f t="shared" si="8776"/>
        <v/>
      </c>
      <c r="EO390" s="7" t="str">
        <f t="shared" si="8776"/>
        <v/>
      </c>
      <c r="EP390" s="7" t="str">
        <f t="shared" si="8776"/>
        <v/>
      </c>
      <c r="EQ390" s="7" t="str">
        <f t="shared" si="8776"/>
        <v/>
      </c>
      <c r="ER390" s="7" t="str">
        <f t="shared" si="8776"/>
        <v/>
      </c>
      <c r="ES390" s="7" t="str">
        <f t="shared" si="8776"/>
        <v/>
      </c>
      <c r="ET390" s="7" t="str">
        <f t="shared" si="8776"/>
        <v/>
      </c>
      <c r="EU390" s="7" t="str">
        <f t="shared" si="8776"/>
        <v/>
      </c>
      <c r="EV390" s="7" t="str">
        <f t="shared" si="8776"/>
        <v/>
      </c>
      <c r="EW390" s="7" t="str">
        <f t="shared" si="8776"/>
        <v/>
      </c>
      <c r="EX390" s="7" t="str">
        <f t="shared" si="8776"/>
        <v/>
      </c>
      <c r="EY390" s="7" t="str">
        <f t="shared" si="8776"/>
        <v/>
      </c>
      <c r="EZ390" s="7" t="str">
        <f t="shared" si="8776"/>
        <v/>
      </c>
      <c r="FA390" s="7" t="str">
        <f t="shared" si="8776"/>
        <v/>
      </c>
      <c r="FB390" s="7" t="str">
        <f t="shared" si="8776"/>
        <v/>
      </c>
      <c r="FC390" s="7" t="str">
        <f t="shared" ref="FC390:HN390" si="8777">IF(FC388="","",IF(LEFT(FC387,1)="F",0,IF(FC387="","",IF(FC391="Day",VLOOKUP(FC387,$A$449:$E$614,5,FALSE),IF(FC391="Night",VLOOKUP(FC387,$A$449:$E$614,4,FALSE),"")))))</f>
        <v/>
      </c>
      <c r="FD390" s="7" t="str">
        <f t="shared" si="8777"/>
        <v/>
      </c>
      <c r="FE390" s="7" t="str">
        <f t="shared" si="8777"/>
        <v/>
      </c>
      <c r="FF390" s="7" t="str">
        <f t="shared" si="8777"/>
        <v/>
      </c>
      <c r="FG390" s="7" t="str">
        <f t="shared" si="8777"/>
        <v/>
      </c>
      <c r="FH390" s="7" t="str">
        <f t="shared" si="8777"/>
        <v/>
      </c>
      <c r="FI390" s="7" t="str">
        <f t="shared" si="8777"/>
        <v/>
      </c>
      <c r="FJ390" s="7" t="str">
        <f t="shared" si="8777"/>
        <v/>
      </c>
      <c r="FK390" s="7" t="str">
        <f t="shared" si="8777"/>
        <v/>
      </c>
      <c r="FL390" s="7" t="str">
        <f t="shared" si="8777"/>
        <v/>
      </c>
      <c r="FM390" s="7" t="str">
        <f t="shared" si="8777"/>
        <v/>
      </c>
      <c r="FN390" s="7" t="str">
        <f t="shared" si="8777"/>
        <v/>
      </c>
      <c r="FO390" s="7" t="str">
        <f t="shared" si="8777"/>
        <v/>
      </c>
      <c r="FP390" s="7" t="str">
        <f t="shared" si="8777"/>
        <v/>
      </c>
      <c r="FQ390" s="7" t="str">
        <f t="shared" si="8777"/>
        <v/>
      </c>
      <c r="FR390" s="7" t="str">
        <f t="shared" si="8777"/>
        <v/>
      </c>
      <c r="FS390" s="7" t="str">
        <f t="shared" si="8777"/>
        <v/>
      </c>
      <c r="FT390" s="7" t="str">
        <f t="shared" si="8777"/>
        <v/>
      </c>
      <c r="FU390" s="7" t="str">
        <f t="shared" si="8777"/>
        <v/>
      </c>
      <c r="FV390" s="7" t="str">
        <f t="shared" si="8777"/>
        <v/>
      </c>
      <c r="FW390" s="7" t="str">
        <f t="shared" si="8777"/>
        <v/>
      </c>
      <c r="FX390" s="7" t="str">
        <f t="shared" si="8777"/>
        <v/>
      </c>
      <c r="FY390" s="7" t="str">
        <f t="shared" si="8777"/>
        <v/>
      </c>
      <c r="FZ390" s="7" t="str">
        <f t="shared" si="8777"/>
        <v/>
      </c>
      <c r="GA390" s="7" t="str">
        <f t="shared" si="8777"/>
        <v/>
      </c>
      <c r="GB390" s="7" t="str">
        <f t="shared" si="8777"/>
        <v/>
      </c>
      <c r="GC390" s="7" t="str">
        <f t="shared" si="8777"/>
        <v/>
      </c>
      <c r="GD390" s="7" t="str">
        <f t="shared" si="8777"/>
        <v/>
      </c>
      <c r="GE390" s="7" t="str">
        <f t="shared" si="8777"/>
        <v/>
      </c>
      <c r="GF390" s="7" t="str">
        <f t="shared" si="8777"/>
        <v/>
      </c>
      <c r="GG390" s="7" t="str">
        <f t="shared" si="8777"/>
        <v/>
      </c>
      <c r="GH390" s="7" t="str">
        <f t="shared" si="8777"/>
        <v/>
      </c>
      <c r="GI390" s="7" t="str">
        <f t="shared" si="8777"/>
        <v/>
      </c>
      <c r="GJ390" s="7" t="str">
        <f t="shared" si="8777"/>
        <v/>
      </c>
      <c r="GK390" s="7" t="str">
        <f t="shared" si="8777"/>
        <v/>
      </c>
      <c r="GL390" s="7" t="str">
        <f t="shared" si="8777"/>
        <v/>
      </c>
      <c r="GM390" s="7" t="str">
        <f t="shared" si="8777"/>
        <v/>
      </c>
      <c r="GN390" s="7" t="str">
        <f t="shared" si="8777"/>
        <v/>
      </c>
      <c r="GO390" s="7" t="str">
        <f t="shared" si="8777"/>
        <v/>
      </c>
      <c r="GP390" s="7" t="str">
        <f t="shared" si="8777"/>
        <v/>
      </c>
      <c r="GQ390" s="7" t="str">
        <f t="shared" si="8777"/>
        <v/>
      </c>
      <c r="GR390" s="7" t="str">
        <f t="shared" si="8777"/>
        <v/>
      </c>
      <c r="GS390" s="7" t="str">
        <f t="shared" si="8777"/>
        <v/>
      </c>
      <c r="GT390" s="7" t="str">
        <f t="shared" si="8777"/>
        <v/>
      </c>
      <c r="GU390" s="7" t="str">
        <f t="shared" si="8777"/>
        <v/>
      </c>
      <c r="GV390" s="7" t="str">
        <f t="shared" si="8777"/>
        <v/>
      </c>
      <c r="GW390" s="7" t="str">
        <f t="shared" si="8777"/>
        <v/>
      </c>
      <c r="GX390" s="7" t="str">
        <f t="shared" si="8777"/>
        <v/>
      </c>
      <c r="GY390" s="7" t="str">
        <f t="shared" si="8777"/>
        <v/>
      </c>
      <c r="GZ390" s="7" t="str">
        <f t="shared" si="8777"/>
        <v/>
      </c>
      <c r="HA390" s="7" t="str">
        <f t="shared" si="8777"/>
        <v/>
      </c>
      <c r="HB390" s="7" t="str">
        <f t="shared" si="8777"/>
        <v/>
      </c>
      <c r="HC390" s="7" t="str">
        <f t="shared" si="8777"/>
        <v/>
      </c>
      <c r="HD390" s="7" t="str">
        <f t="shared" si="8777"/>
        <v/>
      </c>
      <c r="HE390" s="7" t="str">
        <f t="shared" si="8777"/>
        <v/>
      </c>
      <c r="HF390" s="7" t="str">
        <f t="shared" si="8777"/>
        <v/>
      </c>
      <c r="HG390" s="7" t="str">
        <f t="shared" si="8777"/>
        <v/>
      </c>
      <c r="HH390" s="7" t="str">
        <f t="shared" si="8777"/>
        <v/>
      </c>
      <c r="HI390" s="7" t="str">
        <f t="shared" si="8777"/>
        <v/>
      </c>
      <c r="HJ390" s="7" t="str">
        <f t="shared" si="8777"/>
        <v/>
      </c>
      <c r="HK390" s="7" t="str">
        <f t="shared" si="8777"/>
        <v/>
      </c>
      <c r="HL390" s="7" t="str">
        <f t="shared" si="8777"/>
        <v/>
      </c>
      <c r="HM390" s="7" t="str">
        <f t="shared" si="8777"/>
        <v/>
      </c>
      <c r="HN390" s="7" t="str">
        <f t="shared" si="8777"/>
        <v/>
      </c>
      <c r="HO390" s="7" t="str">
        <f t="shared" ref="HO390:ID390" si="8778">IF(HO388="","",IF(LEFT(HO387,1)="F",0,IF(HO387="","",IF(HO391="Day",VLOOKUP(HO387,$A$449:$E$614,5,FALSE),IF(HO391="Night",VLOOKUP(HO387,$A$449:$E$614,4,FALSE),"")))))</f>
        <v/>
      </c>
      <c r="HP390" s="7" t="str">
        <f t="shared" si="8778"/>
        <v/>
      </c>
      <c r="HQ390" s="7" t="str">
        <f t="shared" si="8778"/>
        <v/>
      </c>
      <c r="HR390" s="7" t="str">
        <f t="shared" si="8778"/>
        <v/>
      </c>
      <c r="HS390" s="7" t="str">
        <f t="shared" si="8778"/>
        <v/>
      </c>
      <c r="HT390" s="7" t="str">
        <f t="shared" si="8778"/>
        <v/>
      </c>
      <c r="HU390" s="7" t="str">
        <f t="shared" si="8778"/>
        <v/>
      </c>
      <c r="HV390" s="7" t="str">
        <f t="shared" si="8778"/>
        <v/>
      </c>
      <c r="HW390" s="7" t="str">
        <f t="shared" si="8778"/>
        <v/>
      </c>
      <c r="HX390" s="7" t="str">
        <f t="shared" si="8778"/>
        <v/>
      </c>
      <c r="HY390" s="7" t="str">
        <f t="shared" si="8778"/>
        <v/>
      </c>
      <c r="HZ390" s="7" t="str">
        <f t="shared" si="8778"/>
        <v/>
      </c>
      <c r="IA390" s="7" t="str">
        <f t="shared" si="8778"/>
        <v/>
      </c>
      <c r="IB390" s="7" t="str">
        <f t="shared" si="8778"/>
        <v/>
      </c>
      <c r="IC390" s="7" t="str">
        <f t="shared" si="8778"/>
        <v/>
      </c>
      <c r="ID390" s="7" t="str">
        <f t="shared" si="8778"/>
        <v/>
      </c>
    </row>
    <row r="391" spans="1:238" hidden="1" x14ac:dyDescent="0.3">
      <c r="A391" s="31" t="s">
        <v>776</v>
      </c>
      <c r="B391" s="31" t="str">
        <f>VLOOKUP($A391,POINTS!$O$3:$W$168,B$232,FALSE)</f>
        <v>First United Methodist Church - Jefferson</v>
      </c>
      <c r="C391" s="31" t="str">
        <f>VLOOKUP($A391,POINTS!$O$3:$W$168,C$232,FALSE)</f>
        <v>Jefferson</v>
      </c>
      <c r="D391" s="32">
        <f>VLOOKUP($A391,POINTS!$O$3:$W$168,D$232,FALSE)</f>
        <v>32.756841999999999</v>
      </c>
      <c r="E391" s="32">
        <f>VLOOKUP($A391,POINTS!$O$3:$W$168,E$232,FALSE)</f>
        <v>-94.348249999999993</v>
      </c>
      <c r="F391" s="31">
        <f>VLOOKUP($A391,POINTS!$O$3:$W$168,F$232,FALSE)</f>
        <v>0</v>
      </c>
      <c r="G391" s="31">
        <f>VLOOKUP($A391,POINTS!$O$3:$W$168,G$232,FALSE)</f>
        <v>188</v>
      </c>
      <c r="H391" s="31">
        <f>VLOOKUP($A391,POINTS!$O$3:$W$168,H$232,FALSE)</f>
        <v>0</v>
      </c>
      <c r="I391" s="7">
        <f>ROUNDUP(VLOOKUP(A391,POINTS!$A$3:$J$168,10,FALSE)/2,0)</f>
        <v>94</v>
      </c>
      <c r="Z391" s="29"/>
      <c r="AA391" s="29"/>
      <c r="AB391" s="7">
        <f>IF(BR1544*0.1&gt;=0.5,0.5,1-(BR1544*0.1))</f>
        <v>1</v>
      </c>
      <c r="AC391" s="7" t="s">
        <v>1036</v>
      </c>
      <c r="AE391" s="7" t="str">
        <f t="shared" ref="AE391:CP391" si="8779">IF(LEFT(AE387,6)="Duplic","",IF(AE387="","",VLOOKUP(AE387,$AD$26:$AI$191,6,FALSE)))</f>
        <v/>
      </c>
      <c r="AF391" s="7" t="str">
        <f t="shared" si="8779"/>
        <v/>
      </c>
      <c r="AG391" s="7" t="str">
        <f t="shared" si="8779"/>
        <v/>
      </c>
      <c r="AH391" s="7" t="str">
        <f t="shared" si="8779"/>
        <v/>
      </c>
      <c r="AI391" s="7" t="str">
        <f t="shared" si="8779"/>
        <v/>
      </c>
      <c r="AJ391" s="7" t="str">
        <f t="shared" si="8779"/>
        <v/>
      </c>
      <c r="AK391" s="7" t="str">
        <f t="shared" si="8779"/>
        <v/>
      </c>
      <c r="AL391" s="7" t="str">
        <f t="shared" si="8779"/>
        <v/>
      </c>
      <c r="AM391" s="7" t="str">
        <f t="shared" si="8779"/>
        <v/>
      </c>
      <c r="AN391" s="7" t="str">
        <f t="shared" si="8779"/>
        <v/>
      </c>
      <c r="AO391" s="7" t="str">
        <f t="shared" si="8779"/>
        <v/>
      </c>
      <c r="AP391" s="7" t="str">
        <f t="shared" si="8779"/>
        <v/>
      </c>
      <c r="AQ391" s="7" t="str">
        <f t="shared" si="8779"/>
        <v/>
      </c>
      <c r="AR391" s="7" t="str">
        <f t="shared" si="8779"/>
        <v/>
      </c>
      <c r="AS391" s="7" t="str">
        <f t="shared" si="8779"/>
        <v/>
      </c>
      <c r="AT391" s="7" t="str">
        <f t="shared" si="8779"/>
        <v/>
      </c>
      <c r="AU391" s="7" t="str">
        <f t="shared" si="8779"/>
        <v/>
      </c>
      <c r="AV391" s="7" t="str">
        <f t="shared" si="8779"/>
        <v/>
      </c>
      <c r="AW391" s="7" t="str">
        <f t="shared" si="8779"/>
        <v/>
      </c>
      <c r="AX391" s="7" t="str">
        <f t="shared" si="8779"/>
        <v/>
      </c>
      <c r="AY391" s="7" t="str">
        <f t="shared" si="8779"/>
        <v/>
      </c>
      <c r="AZ391" s="7" t="str">
        <f t="shared" si="8779"/>
        <v/>
      </c>
      <c r="BA391" s="7" t="str">
        <f t="shared" si="8779"/>
        <v/>
      </c>
      <c r="BB391" s="7" t="str">
        <f t="shared" si="8779"/>
        <v/>
      </c>
      <c r="BC391" s="7" t="str">
        <f t="shared" si="8779"/>
        <v/>
      </c>
      <c r="BD391" s="7" t="str">
        <f t="shared" si="8779"/>
        <v/>
      </c>
      <c r="BE391" s="7" t="str">
        <f t="shared" si="8779"/>
        <v/>
      </c>
      <c r="BF391" s="7" t="str">
        <f t="shared" si="8779"/>
        <v/>
      </c>
      <c r="BG391" s="7" t="str">
        <f t="shared" si="8779"/>
        <v/>
      </c>
      <c r="BH391" s="7" t="str">
        <f t="shared" si="8779"/>
        <v/>
      </c>
      <c r="BI391" s="7" t="str">
        <f t="shared" si="8779"/>
        <v/>
      </c>
      <c r="BJ391" s="7" t="str">
        <f t="shared" si="8779"/>
        <v/>
      </c>
      <c r="BK391" s="7" t="str">
        <f t="shared" si="8779"/>
        <v/>
      </c>
      <c r="BL391" s="7" t="str">
        <f t="shared" si="8779"/>
        <v/>
      </c>
      <c r="BM391" s="7" t="str">
        <f t="shared" si="8779"/>
        <v/>
      </c>
      <c r="BN391" s="7" t="str">
        <f t="shared" si="8779"/>
        <v/>
      </c>
      <c r="BO391" s="7" t="str">
        <f t="shared" si="8779"/>
        <v/>
      </c>
      <c r="BP391" s="7" t="str">
        <f t="shared" si="8779"/>
        <v/>
      </c>
      <c r="BQ391" s="7" t="str">
        <f t="shared" si="8779"/>
        <v/>
      </c>
      <c r="BR391" s="7" t="str">
        <f t="shared" si="8779"/>
        <v/>
      </c>
      <c r="BS391" s="7" t="str">
        <f t="shared" si="8779"/>
        <v/>
      </c>
      <c r="BT391" s="7" t="str">
        <f t="shared" si="8779"/>
        <v/>
      </c>
      <c r="BU391" s="7" t="str">
        <f t="shared" si="8779"/>
        <v/>
      </c>
      <c r="BV391" s="7" t="str">
        <f t="shared" si="8779"/>
        <v/>
      </c>
      <c r="BW391" s="7" t="str">
        <f t="shared" si="8779"/>
        <v/>
      </c>
      <c r="BX391" s="7" t="str">
        <f t="shared" si="8779"/>
        <v/>
      </c>
      <c r="BY391" s="7" t="str">
        <f t="shared" si="8779"/>
        <v/>
      </c>
      <c r="BZ391" s="7" t="str">
        <f t="shared" si="8779"/>
        <v/>
      </c>
      <c r="CA391" s="7" t="str">
        <f t="shared" si="8779"/>
        <v/>
      </c>
      <c r="CB391" s="7" t="str">
        <f t="shared" si="8779"/>
        <v/>
      </c>
      <c r="CC391" s="7" t="str">
        <f t="shared" si="8779"/>
        <v/>
      </c>
      <c r="CD391" s="7" t="str">
        <f t="shared" si="8779"/>
        <v/>
      </c>
      <c r="CE391" s="7" t="str">
        <f t="shared" si="8779"/>
        <v/>
      </c>
      <c r="CF391" s="7" t="str">
        <f t="shared" si="8779"/>
        <v/>
      </c>
      <c r="CG391" s="7" t="str">
        <f t="shared" si="8779"/>
        <v/>
      </c>
      <c r="CH391" s="7" t="str">
        <f t="shared" si="8779"/>
        <v/>
      </c>
      <c r="CI391" s="7" t="str">
        <f t="shared" si="8779"/>
        <v/>
      </c>
      <c r="CJ391" s="7" t="str">
        <f t="shared" si="8779"/>
        <v/>
      </c>
      <c r="CK391" s="7" t="str">
        <f t="shared" si="8779"/>
        <v/>
      </c>
      <c r="CL391" s="7" t="str">
        <f t="shared" si="8779"/>
        <v/>
      </c>
      <c r="CM391" s="7" t="str">
        <f t="shared" si="8779"/>
        <v/>
      </c>
      <c r="CN391" s="7" t="str">
        <f t="shared" si="8779"/>
        <v/>
      </c>
      <c r="CO391" s="7" t="str">
        <f t="shared" si="8779"/>
        <v/>
      </c>
      <c r="CP391" s="7" t="str">
        <f t="shared" si="8779"/>
        <v/>
      </c>
      <c r="CQ391" s="7" t="str">
        <f t="shared" ref="CQ391:FB391" si="8780">IF(LEFT(CQ387,6)="Duplic","",IF(CQ387="","",VLOOKUP(CQ387,$AD$26:$AI$191,6,FALSE)))</f>
        <v/>
      </c>
      <c r="CR391" s="7" t="str">
        <f t="shared" si="8780"/>
        <v/>
      </c>
      <c r="CS391" s="7" t="str">
        <f t="shared" si="8780"/>
        <v/>
      </c>
      <c r="CT391" s="7" t="str">
        <f t="shared" si="8780"/>
        <v/>
      </c>
      <c r="CU391" s="7" t="str">
        <f t="shared" si="8780"/>
        <v/>
      </c>
      <c r="CV391" s="7" t="str">
        <f t="shared" si="8780"/>
        <v/>
      </c>
      <c r="CW391" s="7" t="str">
        <f t="shared" si="8780"/>
        <v/>
      </c>
      <c r="CX391" s="7" t="str">
        <f t="shared" si="8780"/>
        <v/>
      </c>
      <c r="CY391" s="7" t="str">
        <f t="shared" si="8780"/>
        <v/>
      </c>
      <c r="CZ391" s="7" t="str">
        <f t="shared" si="8780"/>
        <v/>
      </c>
      <c r="DA391" s="7" t="str">
        <f t="shared" si="8780"/>
        <v/>
      </c>
      <c r="DB391" s="7" t="str">
        <f t="shared" si="8780"/>
        <v/>
      </c>
      <c r="DC391" s="7" t="str">
        <f t="shared" si="8780"/>
        <v/>
      </c>
      <c r="DD391" s="7" t="str">
        <f t="shared" si="8780"/>
        <v/>
      </c>
      <c r="DE391" s="7" t="str">
        <f t="shared" si="8780"/>
        <v/>
      </c>
      <c r="DF391" s="7" t="str">
        <f t="shared" si="8780"/>
        <v/>
      </c>
      <c r="DG391" s="7" t="str">
        <f t="shared" si="8780"/>
        <v/>
      </c>
      <c r="DH391" s="7" t="str">
        <f t="shared" si="8780"/>
        <v/>
      </c>
      <c r="DI391" s="7" t="str">
        <f t="shared" si="8780"/>
        <v/>
      </c>
      <c r="DJ391" s="7" t="str">
        <f t="shared" si="8780"/>
        <v/>
      </c>
      <c r="DK391" s="7" t="str">
        <f t="shared" si="8780"/>
        <v/>
      </c>
      <c r="DL391" s="7" t="str">
        <f t="shared" si="8780"/>
        <v/>
      </c>
      <c r="DM391" s="7" t="str">
        <f t="shared" si="8780"/>
        <v/>
      </c>
      <c r="DN391" s="7" t="str">
        <f t="shared" si="8780"/>
        <v/>
      </c>
      <c r="DO391" s="7" t="str">
        <f t="shared" si="8780"/>
        <v/>
      </c>
      <c r="DP391" s="7" t="str">
        <f t="shared" si="8780"/>
        <v/>
      </c>
      <c r="DQ391" s="7" t="str">
        <f t="shared" si="8780"/>
        <v/>
      </c>
      <c r="DR391" s="7" t="str">
        <f t="shared" si="8780"/>
        <v/>
      </c>
      <c r="DS391" s="7" t="str">
        <f t="shared" si="8780"/>
        <v/>
      </c>
      <c r="DT391" s="7" t="str">
        <f t="shared" si="8780"/>
        <v/>
      </c>
      <c r="DU391" s="7" t="str">
        <f t="shared" si="8780"/>
        <v/>
      </c>
      <c r="DV391" s="7" t="str">
        <f t="shared" si="8780"/>
        <v/>
      </c>
      <c r="DW391" s="7" t="str">
        <f t="shared" si="8780"/>
        <v/>
      </c>
      <c r="DX391" s="7" t="str">
        <f t="shared" si="8780"/>
        <v/>
      </c>
      <c r="DY391" s="7" t="str">
        <f t="shared" si="8780"/>
        <v/>
      </c>
      <c r="DZ391" s="7" t="str">
        <f t="shared" si="8780"/>
        <v/>
      </c>
      <c r="EA391" s="7" t="str">
        <f t="shared" si="8780"/>
        <v/>
      </c>
      <c r="EB391" s="7" t="str">
        <f t="shared" si="8780"/>
        <v/>
      </c>
      <c r="EC391" s="7" t="str">
        <f t="shared" si="8780"/>
        <v/>
      </c>
      <c r="ED391" s="7" t="str">
        <f t="shared" si="8780"/>
        <v/>
      </c>
      <c r="EE391" s="7" t="str">
        <f t="shared" si="8780"/>
        <v/>
      </c>
      <c r="EF391" s="7" t="str">
        <f t="shared" si="8780"/>
        <v/>
      </c>
      <c r="EG391" s="7" t="str">
        <f t="shared" si="8780"/>
        <v/>
      </c>
      <c r="EH391" s="7" t="str">
        <f t="shared" si="8780"/>
        <v/>
      </c>
      <c r="EI391" s="7" t="str">
        <f t="shared" si="8780"/>
        <v/>
      </c>
      <c r="EJ391" s="7" t="str">
        <f t="shared" si="8780"/>
        <v/>
      </c>
      <c r="EK391" s="7" t="str">
        <f t="shared" si="8780"/>
        <v/>
      </c>
      <c r="EL391" s="7" t="str">
        <f t="shared" si="8780"/>
        <v/>
      </c>
      <c r="EM391" s="7" t="str">
        <f t="shared" si="8780"/>
        <v/>
      </c>
      <c r="EN391" s="7" t="str">
        <f t="shared" si="8780"/>
        <v/>
      </c>
      <c r="EO391" s="7" t="str">
        <f t="shared" si="8780"/>
        <v/>
      </c>
      <c r="EP391" s="7" t="str">
        <f t="shared" si="8780"/>
        <v/>
      </c>
      <c r="EQ391" s="7" t="str">
        <f t="shared" si="8780"/>
        <v/>
      </c>
      <c r="ER391" s="7" t="str">
        <f t="shared" si="8780"/>
        <v/>
      </c>
      <c r="ES391" s="7" t="str">
        <f t="shared" si="8780"/>
        <v/>
      </c>
      <c r="ET391" s="7" t="str">
        <f t="shared" si="8780"/>
        <v/>
      </c>
      <c r="EU391" s="7" t="str">
        <f t="shared" si="8780"/>
        <v/>
      </c>
      <c r="EV391" s="7" t="str">
        <f t="shared" si="8780"/>
        <v/>
      </c>
      <c r="EW391" s="7" t="str">
        <f t="shared" si="8780"/>
        <v/>
      </c>
      <c r="EX391" s="7" t="str">
        <f t="shared" si="8780"/>
        <v/>
      </c>
      <c r="EY391" s="7" t="str">
        <f t="shared" si="8780"/>
        <v/>
      </c>
      <c r="EZ391" s="7" t="str">
        <f t="shared" si="8780"/>
        <v/>
      </c>
      <c r="FA391" s="7" t="str">
        <f t="shared" si="8780"/>
        <v/>
      </c>
      <c r="FB391" s="7" t="str">
        <f t="shared" si="8780"/>
        <v/>
      </c>
      <c r="FC391" s="7" t="str">
        <f t="shared" ref="FC391:HN391" si="8781">IF(LEFT(FC387,6)="Duplic","",IF(FC387="","",VLOOKUP(FC387,$AD$26:$AI$191,6,FALSE)))</f>
        <v/>
      </c>
      <c r="FD391" s="7" t="str">
        <f t="shared" si="8781"/>
        <v/>
      </c>
      <c r="FE391" s="7" t="str">
        <f t="shared" si="8781"/>
        <v/>
      </c>
      <c r="FF391" s="7" t="str">
        <f t="shared" si="8781"/>
        <v/>
      </c>
      <c r="FG391" s="7" t="str">
        <f t="shared" si="8781"/>
        <v/>
      </c>
      <c r="FH391" s="7" t="str">
        <f t="shared" si="8781"/>
        <v/>
      </c>
      <c r="FI391" s="7" t="str">
        <f t="shared" si="8781"/>
        <v/>
      </c>
      <c r="FJ391" s="7" t="str">
        <f t="shared" si="8781"/>
        <v/>
      </c>
      <c r="FK391" s="7" t="str">
        <f t="shared" si="8781"/>
        <v/>
      </c>
      <c r="FL391" s="7" t="str">
        <f t="shared" si="8781"/>
        <v/>
      </c>
      <c r="FM391" s="7" t="str">
        <f t="shared" si="8781"/>
        <v/>
      </c>
      <c r="FN391" s="7" t="str">
        <f t="shared" si="8781"/>
        <v/>
      </c>
      <c r="FO391" s="7" t="str">
        <f t="shared" si="8781"/>
        <v/>
      </c>
      <c r="FP391" s="7" t="str">
        <f t="shared" si="8781"/>
        <v/>
      </c>
      <c r="FQ391" s="7" t="str">
        <f t="shared" si="8781"/>
        <v/>
      </c>
      <c r="FR391" s="7" t="str">
        <f t="shared" si="8781"/>
        <v/>
      </c>
      <c r="FS391" s="7" t="str">
        <f t="shared" si="8781"/>
        <v/>
      </c>
      <c r="FT391" s="7" t="str">
        <f t="shared" si="8781"/>
        <v/>
      </c>
      <c r="FU391" s="7" t="str">
        <f t="shared" si="8781"/>
        <v/>
      </c>
      <c r="FV391" s="7" t="str">
        <f t="shared" si="8781"/>
        <v/>
      </c>
      <c r="FW391" s="7" t="str">
        <f t="shared" si="8781"/>
        <v/>
      </c>
      <c r="FX391" s="7" t="str">
        <f t="shared" si="8781"/>
        <v/>
      </c>
      <c r="FY391" s="7" t="str">
        <f t="shared" si="8781"/>
        <v/>
      </c>
      <c r="FZ391" s="7" t="str">
        <f t="shared" si="8781"/>
        <v/>
      </c>
      <c r="GA391" s="7" t="str">
        <f t="shared" si="8781"/>
        <v/>
      </c>
      <c r="GB391" s="7" t="str">
        <f t="shared" si="8781"/>
        <v/>
      </c>
      <c r="GC391" s="7" t="str">
        <f t="shared" si="8781"/>
        <v/>
      </c>
      <c r="GD391" s="7" t="str">
        <f t="shared" si="8781"/>
        <v/>
      </c>
      <c r="GE391" s="7" t="str">
        <f t="shared" si="8781"/>
        <v/>
      </c>
      <c r="GF391" s="7" t="str">
        <f t="shared" si="8781"/>
        <v/>
      </c>
      <c r="GG391" s="7" t="str">
        <f t="shared" si="8781"/>
        <v/>
      </c>
      <c r="GH391" s="7" t="str">
        <f t="shared" si="8781"/>
        <v/>
      </c>
      <c r="GI391" s="7" t="str">
        <f t="shared" si="8781"/>
        <v/>
      </c>
      <c r="GJ391" s="7" t="str">
        <f t="shared" si="8781"/>
        <v/>
      </c>
      <c r="GK391" s="7" t="str">
        <f t="shared" si="8781"/>
        <v/>
      </c>
      <c r="GL391" s="7" t="str">
        <f t="shared" si="8781"/>
        <v/>
      </c>
      <c r="GM391" s="7" t="str">
        <f t="shared" si="8781"/>
        <v/>
      </c>
      <c r="GN391" s="7" t="str">
        <f t="shared" si="8781"/>
        <v/>
      </c>
      <c r="GO391" s="7" t="str">
        <f t="shared" si="8781"/>
        <v/>
      </c>
      <c r="GP391" s="7" t="str">
        <f t="shared" si="8781"/>
        <v/>
      </c>
      <c r="GQ391" s="7" t="str">
        <f t="shared" si="8781"/>
        <v/>
      </c>
      <c r="GR391" s="7" t="str">
        <f t="shared" si="8781"/>
        <v/>
      </c>
      <c r="GS391" s="7" t="str">
        <f t="shared" si="8781"/>
        <v/>
      </c>
      <c r="GT391" s="7" t="str">
        <f t="shared" si="8781"/>
        <v/>
      </c>
      <c r="GU391" s="7" t="str">
        <f t="shared" si="8781"/>
        <v/>
      </c>
      <c r="GV391" s="7" t="str">
        <f t="shared" si="8781"/>
        <v/>
      </c>
      <c r="GW391" s="7" t="str">
        <f t="shared" si="8781"/>
        <v/>
      </c>
      <c r="GX391" s="7" t="str">
        <f t="shared" si="8781"/>
        <v/>
      </c>
      <c r="GY391" s="7" t="str">
        <f t="shared" si="8781"/>
        <v/>
      </c>
      <c r="GZ391" s="7" t="str">
        <f t="shared" si="8781"/>
        <v/>
      </c>
      <c r="HA391" s="7" t="str">
        <f t="shared" si="8781"/>
        <v/>
      </c>
      <c r="HB391" s="7" t="str">
        <f t="shared" si="8781"/>
        <v/>
      </c>
      <c r="HC391" s="7" t="str">
        <f t="shared" si="8781"/>
        <v/>
      </c>
      <c r="HD391" s="7" t="str">
        <f t="shared" si="8781"/>
        <v/>
      </c>
      <c r="HE391" s="7" t="str">
        <f t="shared" si="8781"/>
        <v/>
      </c>
      <c r="HF391" s="7" t="str">
        <f t="shared" si="8781"/>
        <v/>
      </c>
      <c r="HG391" s="7" t="str">
        <f t="shared" si="8781"/>
        <v/>
      </c>
      <c r="HH391" s="7" t="str">
        <f t="shared" si="8781"/>
        <v/>
      </c>
      <c r="HI391" s="7" t="str">
        <f t="shared" si="8781"/>
        <v/>
      </c>
      <c r="HJ391" s="7" t="str">
        <f t="shared" si="8781"/>
        <v/>
      </c>
      <c r="HK391" s="7" t="str">
        <f t="shared" si="8781"/>
        <v/>
      </c>
      <c r="HL391" s="7" t="str">
        <f t="shared" si="8781"/>
        <v/>
      </c>
      <c r="HM391" s="7" t="str">
        <f t="shared" si="8781"/>
        <v/>
      </c>
      <c r="HN391" s="7" t="str">
        <f t="shared" si="8781"/>
        <v/>
      </c>
      <c r="HO391" s="7" t="str">
        <f t="shared" ref="HO391:ID391" si="8782">IF(LEFT(HO387,6)="Duplic","",IF(HO387="","",VLOOKUP(HO387,$AD$26:$AI$191,6,FALSE)))</f>
        <v/>
      </c>
      <c r="HP391" s="7" t="str">
        <f t="shared" si="8782"/>
        <v/>
      </c>
      <c r="HQ391" s="7" t="str">
        <f t="shared" si="8782"/>
        <v/>
      </c>
      <c r="HR391" s="7" t="str">
        <f t="shared" si="8782"/>
        <v/>
      </c>
      <c r="HS391" s="7" t="str">
        <f t="shared" si="8782"/>
        <v/>
      </c>
      <c r="HT391" s="7" t="str">
        <f t="shared" si="8782"/>
        <v/>
      </c>
      <c r="HU391" s="7" t="str">
        <f t="shared" si="8782"/>
        <v/>
      </c>
      <c r="HV391" s="7" t="str">
        <f t="shared" si="8782"/>
        <v/>
      </c>
      <c r="HW391" s="7" t="str">
        <f t="shared" si="8782"/>
        <v/>
      </c>
      <c r="HX391" s="7" t="str">
        <f t="shared" si="8782"/>
        <v/>
      </c>
      <c r="HY391" s="7" t="str">
        <f t="shared" si="8782"/>
        <v/>
      </c>
      <c r="HZ391" s="7" t="str">
        <f t="shared" si="8782"/>
        <v/>
      </c>
      <c r="IA391" s="7" t="str">
        <f t="shared" si="8782"/>
        <v/>
      </c>
      <c r="IB391" s="7" t="str">
        <f t="shared" si="8782"/>
        <v/>
      </c>
      <c r="IC391" s="7" t="str">
        <f t="shared" si="8782"/>
        <v/>
      </c>
      <c r="ID391" s="7" t="str">
        <f t="shared" si="8782"/>
        <v/>
      </c>
    </row>
    <row r="392" spans="1:238" hidden="1" x14ac:dyDescent="0.3">
      <c r="A392" s="31" t="s">
        <v>777</v>
      </c>
      <c r="B392" s="31" t="str">
        <f>VLOOKUP($A392,POINTS!$O$3:$W$168,B$232,FALSE)</f>
        <v>St. Philip's Episcopal Church</v>
      </c>
      <c r="C392" s="31" t="str">
        <f>VLOOKUP($A392,POINTS!$O$3:$W$168,C$232,FALSE)</f>
        <v>Uvalde</v>
      </c>
      <c r="D392" s="32">
        <f>VLOOKUP($A392,POINTS!$O$3:$W$168,D$232,FALSE)</f>
        <v>29.213664999999999</v>
      </c>
      <c r="E392" s="32">
        <f>VLOOKUP($A392,POINTS!$O$3:$W$168,E$232,FALSE)</f>
        <v>-99.788163999999995</v>
      </c>
      <c r="F392" s="31">
        <f>VLOOKUP($A392,POINTS!$O$3:$W$168,F$232,FALSE)</f>
        <v>0</v>
      </c>
      <c r="G392" s="31">
        <f>VLOOKUP($A392,POINTS!$O$3:$W$168,G$232,FALSE)</f>
        <v>228</v>
      </c>
      <c r="H392" s="31">
        <f>VLOOKUP($A392,POINTS!$O$3:$W$168,H$232,FALSE)</f>
        <v>0</v>
      </c>
      <c r="I392" s="7">
        <f>ROUNDUP(VLOOKUP(A392,POINTS!$A$3:$J$168,10,FALSE)/2,0)</f>
        <v>114</v>
      </c>
      <c r="Z392" s="29"/>
      <c r="AA392" s="29" t="s">
        <v>802</v>
      </c>
      <c r="AE392" s="7" t="str">
        <f t="shared" ref="AE392:CP392" si="8783">IF(COUNTIF($A$449:$A$614,AE387)&gt;0,IF(LEN($AB385)-LEN(SUBSTITUTE($AB385,LEFT(AE387,1),""))&gt;=1,IF(AE391="Night",0.1,""),""),"")</f>
        <v/>
      </c>
      <c r="AF392" s="7" t="str">
        <f t="shared" si="8783"/>
        <v/>
      </c>
      <c r="AG392" s="7" t="str">
        <f t="shared" si="8783"/>
        <v/>
      </c>
      <c r="AH392" s="7" t="str">
        <f t="shared" si="8783"/>
        <v/>
      </c>
      <c r="AI392" s="7" t="str">
        <f t="shared" si="8783"/>
        <v/>
      </c>
      <c r="AJ392" s="7" t="str">
        <f t="shared" si="8783"/>
        <v/>
      </c>
      <c r="AK392" s="7" t="str">
        <f t="shared" si="8783"/>
        <v/>
      </c>
      <c r="AL392" s="7" t="str">
        <f t="shared" si="8783"/>
        <v/>
      </c>
      <c r="AM392" s="7" t="str">
        <f t="shared" si="8783"/>
        <v/>
      </c>
      <c r="AN392" s="7" t="str">
        <f t="shared" si="8783"/>
        <v/>
      </c>
      <c r="AO392" s="7" t="str">
        <f t="shared" si="8783"/>
        <v/>
      </c>
      <c r="AP392" s="7" t="str">
        <f t="shared" si="8783"/>
        <v/>
      </c>
      <c r="AQ392" s="7" t="str">
        <f t="shared" si="8783"/>
        <v/>
      </c>
      <c r="AR392" s="7" t="str">
        <f t="shared" si="8783"/>
        <v/>
      </c>
      <c r="AS392" s="7" t="str">
        <f t="shared" si="8783"/>
        <v/>
      </c>
      <c r="AT392" s="7" t="str">
        <f t="shared" si="8783"/>
        <v/>
      </c>
      <c r="AU392" s="7" t="str">
        <f t="shared" si="8783"/>
        <v/>
      </c>
      <c r="AV392" s="7" t="str">
        <f t="shared" si="8783"/>
        <v/>
      </c>
      <c r="AW392" s="7" t="str">
        <f t="shared" si="8783"/>
        <v/>
      </c>
      <c r="AX392" s="7" t="str">
        <f t="shared" si="8783"/>
        <v/>
      </c>
      <c r="AY392" s="7" t="str">
        <f t="shared" si="8783"/>
        <v/>
      </c>
      <c r="AZ392" s="7" t="str">
        <f t="shared" si="8783"/>
        <v/>
      </c>
      <c r="BA392" s="7" t="str">
        <f t="shared" si="8783"/>
        <v/>
      </c>
      <c r="BB392" s="7" t="str">
        <f t="shared" si="8783"/>
        <v/>
      </c>
      <c r="BC392" s="7" t="str">
        <f t="shared" si="8783"/>
        <v/>
      </c>
      <c r="BD392" s="7" t="str">
        <f t="shared" si="8783"/>
        <v/>
      </c>
      <c r="BE392" s="7" t="str">
        <f t="shared" si="8783"/>
        <v/>
      </c>
      <c r="BF392" s="7" t="str">
        <f t="shared" si="8783"/>
        <v/>
      </c>
      <c r="BG392" s="7" t="str">
        <f t="shared" si="8783"/>
        <v/>
      </c>
      <c r="BH392" s="7" t="str">
        <f t="shared" si="8783"/>
        <v/>
      </c>
      <c r="BI392" s="7" t="str">
        <f t="shared" si="8783"/>
        <v/>
      </c>
      <c r="BJ392" s="7" t="str">
        <f t="shared" si="8783"/>
        <v/>
      </c>
      <c r="BK392" s="7" t="str">
        <f t="shared" si="8783"/>
        <v/>
      </c>
      <c r="BL392" s="7" t="str">
        <f t="shared" si="8783"/>
        <v/>
      </c>
      <c r="BM392" s="7" t="str">
        <f t="shared" si="8783"/>
        <v/>
      </c>
      <c r="BN392" s="7" t="str">
        <f t="shared" si="8783"/>
        <v/>
      </c>
      <c r="BO392" s="7" t="str">
        <f t="shared" si="8783"/>
        <v/>
      </c>
      <c r="BP392" s="7" t="str">
        <f t="shared" si="8783"/>
        <v/>
      </c>
      <c r="BQ392" s="7" t="str">
        <f t="shared" si="8783"/>
        <v/>
      </c>
      <c r="BR392" s="7" t="str">
        <f t="shared" si="8783"/>
        <v/>
      </c>
      <c r="BS392" s="7" t="str">
        <f t="shared" si="8783"/>
        <v/>
      </c>
      <c r="BT392" s="7" t="str">
        <f t="shared" si="8783"/>
        <v/>
      </c>
      <c r="BU392" s="7" t="str">
        <f t="shared" si="8783"/>
        <v/>
      </c>
      <c r="BV392" s="7" t="str">
        <f t="shared" si="8783"/>
        <v/>
      </c>
      <c r="BW392" s="7" t="str">
        <f t="shared" si="8783"/>
        <v/>
      </c>
      <c r="BX392" s="7" t="str">
        <f t="shared" si="8783"/>
        <v/>
      </c>
      <c r="BY392" s="7" t="str">
        <f t="shared" si="8783"/>
        <v/>
      </c>
      <c r="BZ392" s="7" t="str">
        <f t="shared" si="8783"/>
        <v/>
      </c>
      <c r="CA392" s="7" t="str">
        <f t="shared" si="8783"/>
        <v/>
      </c>
      <c r="CB392" s="7" t="str">
        <f t="shared" si="8783"/>
        <v/>
      </c>
      <c r="CC392" s="7" t="str">
        <f t="shared" si="8783"/>
        <v/>
      </c>
      <c r="CD392" s="7" t="str">
        <f t="shared" si="8783"/>
        <v/>
      </c>
      <c r="CE392" s="7" t="str">
        <f t="shared" si="8783"/>
        <v/>
      </c>
      <c r="CF392" s="7" t="str">
        <f t="shared" si="8783"/>
        <v/>
      </c>
      <c r="CG392" s="7" t="str">
        <f t="shared" si="8783"/>
        <v/>
      </c>
      <c r="CH392" s="7" t="str">
        <f t="shared" si="8783"/>
        <v/>
      </c>
      <c r="CI392" s="7" t="str">
        <f t="shared" si="8783"/>
        <v/>
      </c>
      <c r="CJ392" s="7" t="str">
        <f t="shared" si="8783"/>
        <v/>
      </c>
      <c r="CK392" s="7" t="str">
        <f t="shared" si="8783"/>
        <v/>
      </c>
      <c r="CL392" s="7" t="str">
        <f t="shared" si="8783"/>
        <v/>
      </c>
      <c r="CM392" s="7" t="str">
        <f t="shared" si="8783"/>
        <v/>
      </c>
      <c r="CN392" s="7" t="str">
        <f t="shared" si="8783"/>
        <v/>
      </c>
      <c r="CO392" s="7" t="str">
        <f t="shared" si="8783"/>
        <v/>
      </c>
      <c r="CP392" s="7" t="str">
        <f t="shared" si="8783"/>
        <v/>
      </c>
      <c r="CQ392" s="7" t="str">
        <f t="shared" ref="CQ392:FB392" si="8784">IF(COUNTIF($A$449:$A$614,CQ387)&gt;0,IF(LEN($AB385)-LEN(SUBSTITUTE($AB385,LEFT(CQ387,1),""))&gt;=1,IF(CQ391="Night",0.1,""),""),"")</f>
        <v/>
      </c>
      <c r="CR392" s="7" t="str">
        <f t="shared" si="8784"/>
        <v/>
      </c>
      <c r="CS392" s="7" t="str">
        <f t="shared" si="8784"/>
        <v/>
      </c>
      <c r="CT392" s="7" t="str">
        <f t="shared" si="8784"/>
        <v/>
      </c>
      <c r="CU392" s="7" t="str">
        <f t="shared" si="8784"/>
        <v/>
      </c>
      <c r="CV392" s="7" t="str">
        <f t="shared" si="8784"/>
        <v/>
      </c>
      <c r="CW392" s="7" t="str">
        <f t="shared" si="8784"/>
        <v/>
      </c>
      <c r="CX392" s="7" t="str">
        <f t="shared" si="8784"/>
        <v/>
      </c>
      <c r="CY392" s="7" t="str">
        <f t="shared" si="8784"/>
        <v/>
      </c>
      <c r="CZ392" s="7" t="str">
        <f t="shared" si="8784"/>
        <v/>
      </c>
      <c r="DA392" s="7" t="str">
        <f t="shared" si="8784"/>
        <v/>
      </c>
      <c r="DB392" s="7" t="str">
        <f t="shared" si="8784"/>
        <v/>
      </c>
      <c r="DC392" s="7" t="str">
        <f t="shared" si="8784"/>
        <v/>
      </c>
      <c r="DD392" s="7" t="str">
        <f t="shared" si="8784"/>
        <v/>
      </c>
      <c r="DE392" s="7" t="str">
        <f t="shared" si="8784"/>
        <v/>
      </c>
      <c r="DF392" s="7" t="str">
        <f t="shared" si="8784"/>
        <v/>
      </c>
      <c r="DG392" s="7" t="str">
        <f t="shared" si="8784"/>
        <v/>
      </c>
      <c r="DH392" s="7" t="str">
        <f t="shared" si="8784"/>
        <v/>
      </c>
      <c r="DI392" s="7" t="str">
        <f t="shared" si="8784"/>
        <v/>
      </c>
      <c r="DJ392" s="7" t="str">
        <f t="shared" si="8784"/>
        <v/>
      </c>
      <c r="DK392" s="7" t="str">
        <f t="shared" si="8784"/>
        <v/>
      </c>
      <c r="DL392" s="7" t="str">
        <f t="shared" si="8784"/>
        <v/>
      </c>
      <c r="DM392" s="7" t="str">
        <f t="shared" si="8784"/>
        <v/>
      </c>
      <c r="DN392" s="7" t="str">
        <f t="shared" si="8784"/>
        <v/>
      </c>
      <c r="DO392" s="7" t="str">
        <f t="shared" si="8784"/>
        <v/>
      </c>
      <c r="DP392" s="7" t="str">
        <f t="shared" si="8784"/>
        <v/>
      </c>
      <c r="DQ392" s="7" t="str">
        <f t="shared" si="8784"/>
        <v/>
      </c>
      <c r="DR392" s="7" t="str">
        <f t="shared" si="8784"/>
        <v/>
      </c>
      <c r="DS392" s="7" t="str">
        <f t="shared" si="8784"/>
        <v/>
      </c>
      <c r="DT392" s="7" t="str">
        <f t="shared" si="8784"/>
        <v/>
      </c>
      <c r="DU392" s="7" t="str">
        <f t="shared" si="8784"/>
        <v/>
      </c>
      <c r="DV392" s="7" t="str">
        <f t="shared" si="8784"/>
        <v/>
      </c>
      <c r="DW392" s="7" t="str">
        <f t="shared" si="8784"/>
        <v/>
      </c>
      <c r="DX392" s="7" t="str">
        <f t="shared" si="8784"/>
        <v/>
      </c>
      <c r="DY392" s="7" t="str">
        <f t="shared" si="8784"/>
        <v/>
      </c>
      <c r="DZ392" s="7" t="str">
        <f t="shared" si="8784"/>
        <v/>
      </c>
      <c r="EA392" s="7" t="str">
        <f t="shared" si="8784"/>
        <v/>
      </c>
      <c r="EB392" s="7" t="str">
        <f t="shared" si="8784"/>
        <v/>
      </c>
      <c r="EC392" s="7" t="str">
        <f t="shared" si="8784"/>
        <v/>
      </c>
      <c r="ED392" s="7" t="str">
        <f t="shared" si="8784"/>
        <v/>
      </c>
      <c r="EE392" s="7" t="str">
        <f t="shared" si="8784"/>
        <v/>
      </c>
      <c r="EF392" s="7" t="str">
        <f t="shared" si="8784"/>
        <v/>
      </c>
      <c r="EG392" s="7" t="str">
        <f t="shared" si="8784"/>
        <v/>
      </c>
      <c r="EH392" s="7" t="str">
        <f t="shared" si="8784"/>
        <v/>
      </c>
      <c r="EI392" s="7" t="str">
        <f t="shared" si="8784"/>
        <v/>
      </c>
      <c r="EJ392" s="7" t="str">
        <f t="shared" si="8784"/>
        <v/>
      </c>
      <c r="EK392" s="7" t="str">
        <f t="shared" si="8784"/>
        <v/>
      </c>
      <c r="EL392" s="7" t="str">
        <f t="shared" si="8784"/>
        <v/>
      </c>
      <c r="EM392" s="7" t="str">
        <f t="shared" si="8784"/>
        <v/>
      </c>
      <c r="EN392" s="7" t="str">
        <f t="shared" si="8784"/>
        <v/>
      </c>
      <c r="EO392" s="7" t="str">
        <f t="shared" si="8784"/>
        <v/>
      </c>
      <c r="EP392" s="7" t="str">
        <f t="shared" si="8784"/>
        <v/>
      </c>
      <c r="EQ392" s="7" t="str">
        <f t="shared" si="8784"/>
        <v/>
      </c>
      <c r="ER392" s="7" t="str">
        <f t="shared" si="8784"/>
        <v/>
      </c>
      <c r="ES392" s="7" t="str">
        <f t="shared" si="8784"/>
        <v/>
      </c>
      <c r="ET392" s="7" t="str">
        <f t="shared" si="8784"/>
        <v/>
      </c>
      <c r="EU392" s="7" t="str">
        <f t="shared" si="8784"/>
        <v/>
      </c>
      <c r="EV392" s="7" t="str">
        <f t="shared" si="8784"/>
        <v/>
      </c>
      <c r="EW392" s="7" t="str">
        <f t="shared" si="8784"/>
        <v/>
      </c>
      <c r="EX392" s="7" t="str">
        <f t="shared" si="8784"/>
        <v/>
      </c>
      <c r="EY392" s="7" t="str">
        <f t="shared" si="8784"/>
        <v/>
      </c>
      <c r="EZ392" s="7" t="str">
        <f t="shared" si="8784"/>
        <v/>
      </c>
      <c r="FA392" s="7" t="str">
        <f t="shared" si="8784"/>
        <v/>
      </c>
      <c r="FB392" s="7" t="str">
        <f t="shared" si="8784"/>
        <v/>
      </c>
      <c r="FC392" s="7" t="str">
        <f t="shared" ref="FC392:HN392" si="8785">IF(COUNTIF($A$449:$A$614,FC387)&gt;0,IF(LEN($AB385)-LEN(SUBSTITUTE($AB385,LEFT(FC387,1),""))&gt;=1,IF(FC391="Night",0.1,""),""),"")</f>
        <v/>
      </c>
      <c r="FD392" s="7" t="str">
        <f t="shared" si="8785"/>
        <v/>
      </c>
      <c r="FE392" s="7" t="str">
        <f t="shared" si="8785"/>
        <v/>
      </c>
      <c r="FF392" s="7" t="str">
        <f t="shared" si="8785"/>
        <v/>
      </c>
      <c r="FG392" s="7" t="str">
        <f t="shared" si="8785"/>
        <v/>
      </c>
      <c r="FH392" s="7" t="str">
        <f t="shared" si="8785"/>
        <v/>
      </c>
      <c r="FI392" s="7" t="str">
        <f t="shared" si="8785"/>
        <v/>
      </c>
      <c r="FJ392" s="7" t="str">
        <f t="shared" si="8785"/>
        <v/>
      </c>
      <c r="FK392" s="7" t="str">
        <f t="shared" si="8785"/>
        <v/>
      </c>
      <c r="FL392" s="7" t="str">
        <f t="shared" si="8785"/>
        <v/>
      </c>
      <c r="FM392" s="7" t="str">
        <f t="shared" si="8785"/>
        <v/>
      </c>
      <c r="FN392" s="7" t="str">
        <f t="shared" si="8785"/>
        <v/>
      </c>
      <c r="FO392" s="7" t="str">
        <f t="shared" si="8785"/>
        <v/>
      </c>
      <c r="FP392" s="7" t="str">
        <f t="shared" si="8785"/>
        <v/>
      </c>
      <c r="FQ392" s="7" t="str">
        <f t="shared" si="8785"/>
        <v/>
      </c>
      <c r="FR392" s="7" t="str">
        <f t="shared" si="8785"/>
        <v/>
      </c>
      <c r="FS392" s="7" t="str">
        <f t="shared" si="8785"/>
        <v/>
      </c>
      <c r="FT392" s="7" t="str">
        <f t="shared" si="8785"/>
        <v/>
      </c>
      <c r="FU392" s="7" t="str">
        <f t="shared" si="8785"/>
        <v/>
      </c>
      <c r="FV392" s="7" t="str">
        <f t="shared" si="8785"/>
        <v/>
      </c>
      <c r="FW392" s="7" t="str">
        <f t="shared" si="8785"/>
        <v/>
      </c>
      <c r="FX392" s="7" t="str">
        <f t="shared" si="8785"/>
        <v/>
      </c>
      <c r="FY392" s="7" t="str">
        <f t="shared" si="8785"/>
        <v/>
      </c>
      <c r="FZ392" s="7" t="str">
        <f t="shared" si="8785"/>
        <v/>
      </c>
      <c r="GA392" s="7" t="str">
        <f t="shared" si="8785"/>
        <v/>
      </c>
      <c r="GB392" s="7" t="str">
        <f t="shared" si="8785"/>
        <v/>
      </c>
      <c r="GC392" s="7" t="str">
        <f t="shared" si="8785"/>
        <v/>
      </c>
      <c r="GD392" s="7" t="str">
        <f t="shared" si="8785"/>
        <v/>
      </c>
      <c r="GE392" s="7" t="str">
        <f t="shared" si="8785"/>
        <v/>
      </c>
      <c r="GF392" s="7" t="str">
        <f t="shared" si="8785"/>
        <v/>
      </c>
      <c r="GG392" s="7" t="str">
        <f t="shared" si="8785"/>
        <v/>
      </c>
      <c r="GH392" s="7" t="str">
        <f t="shared" si="8785"/>
        <v/>
      </c>
      <c r="GI392" s="7" t="str">
        <f t="shared" si="8785"/>
        <v/>
      </c>
      <c r="GJ392" s="7" t="str">
        <f t="shared" si="8785"/>
        <v/>
      </c>
      <c r="GK392" s="7" t="str">
        <f t="shared" si="8785"/>
        <v/>
      </c>
      <c r="GL392" s="7" t="str">
        <f t="shared" si="8785"/>
        <v/>
      </c>
      <c r="GM392" s="7" t="str">
        <f t="shared" si="8785"/>
        <v/>
      </c>
      <c r="GN392" s="7" t="str">
        <f t="shared" si="8785"/>
        <v/>
      </c>
      <c r="GO392" s="7" t="str">
        <f t="shared" si="8785"/>
        <v/>
      </c>
      <c r="GP392" s="7" t="str">
        <f t="shared" si="8785"/>
        <v/>
      </c>
      <c r="GQ392" s="7" t="str">
        <f t="shared" si="8785"/>
        <v/>
      </c>
      <c r="GR392" s="7" t="str">
        <f t="shared" si="8785"/>
        <v/>
      </c>
      <c r="GS392" s="7" t="str">
        <f t="shared" si="8785"/>
        <v/>
      </c>
      <c r="GT392" s="7" t="str">
        <f t="shared" si="8785"/>
        <v/>
      </c>
      <c r="GU392" s="7" t="str">
        <f t="shared" si="8785"/>
        <v/>
      </c>
      <c r="GV392" s="7" t="str">
        <f t="shared" si="8785"/>
        <v/>
      </c>
      <c r="GW392" s="7" t="str">
        <f t="shared" si="8785"/>
        <v/>
      </c>
      <c r="GX392" s="7" t="str">
        <f t="shared" si="8785"/>
        <v/>
      </c>
      <c r="GY392" s="7" t="str">
        <f t="shared" si="8785"/>
        <v/>
      </c>
      <c r="GZ392" s="7" t="str">
        <f t="shared" si="8785"/>
        <v/>
      </c>
      <c r="HA392" s="7" t="str">
        <f t="shared" si="8785"/>
        <v/>
      </c>
      <c r="HB392" s="7" t="str">
        <f t="shared" si="8785"/>
        <v/>
      </c>
      <c r="HC392" s="7" t="str">
        <f t="shared" si="8785"/>
        <v/>
      </c>
      <c r="HD392" s="7" t="str">
        <f t="shared" si="8785"/>
        <v/>
      </c>
      <c r="HE392" s="7" t="str">
        <f t="shared" si="8785"/>
        <v/>
      </c>
      <c r="HF392" s="7" t="str">
        <f t="shared" si="8785"/>
        <v/>
      </c>
      <c r="HG392" s="7" t="str">
        <f t="shared" si="8785"/>
        <v/>
      </c>
      <c r="HH392" s="7" t="str">
        <f t="shared" si="8785"/>
        <v/>
      </c>
      <c r="HI392" s="7" t="str">
        <f t="shared" si="8785"/>
        <v/>
      </c>
      <c r="HJ392" s="7" t="str">
        <f t="shared" si="8785"/>
        <v/>
      </c>
      <c r="HK392" s="7" t="str">
        <f t="shared" si="8785"/>
        <v/>
      </c>
      <c r="HL392" s="7" t="str">
        <f t="shared" si="8785"/>
        <v/>
      </c>
      <c r="HM392" s="7" t="str">
        <f t="shared" si="8785"/>
        <v/>
      </c>
      <c r="HN392" s="7" t="str">
        <f t="shared" si="8785"/>
        <v/>
      </c>
      <c r="HO392" s="7" t="str">
        <f t="shared" ref="HO392:ID392" si="8786">IF(COUNTIF($A$449:$A$614,HO387)&gt;0,IF(LEN($AB385)-LEN(SUBSTITUTE($AB385,LEFT(HO387,1),""))&gt;=1,IF(HO391="Night",0.1,""),""),"")</f>
        <v/>
      </c>
      <c r="HP392" s="7" t="str">
        <f t="shared" si="8786"/>
        <v/>
      </c>
      <c r="HQ392" s="7" t="str">
        <f t="shared" si="8786"/>
        <v/>
      </c>
      <c r="HR392" s="7" t="str">
        <f t="shared" si="8786"/>
        <v/>
      </c>
      <c r="HS392" s="7" t="str">
        <f t="shared" si="8786"/>
        <v/>
      </c>
      <c r="HT392" s="7" t="str">
        <f t="shared" si="8786"/>
        <v/>
      </c>
      <c r="HU392" s="7" t="str">
        <f t="shared" si="8786"/>
        <v/>
      </c>
      <c r="HV392" s="7" t="str">
        <f t="shared" si="8786"/>
        <v/>
      </c>
      <c r="HW392" s="7" t="str">
        <f t="shared" si="8786"/>
        <v/>
      </c>
      <c r="HX392" s="7" t="str">
        <f t="shared" si="8786"/>
        <v/>
      </c>
      <c r="HY392" s="7" t="str">
        <f t="shared" si="8786"/>
        <v/>
      </c>
      <c r="HZ392" s="7" t="str">
        <f t="shared" si="8786"/>
        <v/>
      </c>
      <c r="IA392" s="7" t="str">
        <f t="shared" si="8786"/>
        <v/>
      </c>
      <c r="IB392" s="7" t="str">
        <f t="shared" si="8786"/>
        <v/>
      </c>
      <c r="IC392" s="7" t="str">
        <f t="shared" si="8786"/>
        <v/>
      </c>
      <c r="ID392" s="7" t="str">
        <f t="shared" si="8786"/>
        <v/>
      </c>
    </row>
    <row r="393" spans="1:238" hidden="1" x14ac:dyDescent="0.3">
      <c r="A393" s="31" t="s">
        <v>778</v>
      </c>
      <c r="B393" s="31" t="str">
        <f>VLOOKUP($A393,POINTS!$O$3:$W$168,B$232,FALSE)</f>
        <v>First Baptist Church of Santa Anna</v>
      </c>
      <c r="C393" s="31" t="str">
        <f>VLOOKUP($A393,POINTS!$O$3:$W$168,C$232,FALSE)</f>
        <v>Santa Anna</v>
      </c>
      <c r="D393" s="32">
        <f>VLOOKUP($A393,POINTS!$O$3:$W$168,D$232,FALSE)</f>
        <v>31.739867</v>
      </c>
      <c r="E393" s="32">
        <f>VLOOKUP($A393,POINTS!$O$3:$W$168,E$232,FALSE)</f>
        <v>-99.320819</v>
      </c>
      <c r="F393" s="31">
        <f>VLOOKUP($A393,POINTS!$O$3:$W$168,F$232,FALSE)</f>
        <v>0</v>
      </c>
      <c r="G393" s="31">
        <f>VLOOKUP($A393,POINTS!$O$3:$W$168,G$232,FALSE)</f>
        <v>192</v>
      </c>
      <c r="H393" s="31">
        <f>VLOOKUP($A393,POINTS!$O$3:$W$168,H$232,FALSE)</f>
        <v>0</v>
      </c>
      <c r="I393" s="7">
        <f>ROUNDUP(VLOOKUP(A393,POINTS!$A$3:$J$168,10,FALSE)/2,0)</f>
        <v>96</v>
      </c>
      <c r="Z393" s="29"/>
      <c r="AA393" s="29">
        <v>24</v>
      </c>
      <c r="AB393" s="7" t="str">
        <f t="shared" ref="AB393" si="8787">IFERROR(VLOOKUP(AA393,$F$449:$V$496,2,FALSE),"")</f>
        <v/>
      </c>
      <c r="AC393" s="7" t="str">
        <f t="shared" ref="AC393" si="8788">IF(AB393="","",IF((COUNTIF(AE397:AZ397,"FAIL"))&gt;0,"DENIED","APPROVED"))</f>
        <v/>
      </c>
      <c r="AD393" s="7" t="str">
        <f t="shared" ref="AD393:AD394" si="8789">IFERROR(VLOOKUP(AB393,$G$449:$AG$614,17,FALSE),"")</f>
        <v/>
      </c>
      <c r="AE393" s="30" t="str" cm="1">
        <f t="array" ref="AE393">IFERROR(IF(LEN($AB393)-LEN(SUBSTITUTE($AB393,AE$208,""))=0,””, LEN($AB393)-LEN(SUBSTITUTE($AB393,AE$208,""))),"")</f>
        <v/>
      </c>
      <c r="AF393" s="30" t="str" cm="1">
        <f t="array" ref="AF393">IFERROR(IF(LEN($AB393)-LEN(SUBSTITUTE($AB393,AF$208,""))=0,””, LEN($AB393)-LEN(SUBSTITUTE($AB393,AF$208,""))),"")</f>
        <v/>
      </c>
      <c r="AG393" s="30" t="str" cm="1">
        <f t="array" ref="AG393">IFERROR(IF(LEN($AB393)-LEN(SUBSTITUTE($AB393,AG$208,""))=0,””, LEN($AB393)-LEN(SUBSTITUTE($AB393,AG$208,""))),"")</f>
        <v/>
      </c>
      <c r="AH393" s="30" t="str" cm="1">
        <f t="array" ref="AH393">IFERROR(IF(LEN($AB393)-LEN(SUBSTITUTE($AB393,AH$208,""))=0,””, LEN($AB393)-LEN(SUBSTITUTE($AB393,AH$208,""))),"")</f>
        <v/>
      </c>
      <c r="AI393" s="30" t="str" cm="1">
        <f t="array" ref="AI393">IFERROR(IF(LEN($AB393)-LEN(SUBSTITUTE($AB393,AI$208,""))=0,””, LEN($AB393)-LEN(SUBSTITUTE($AB393,AI$208,""))),"")</f>
        <v/>
      </c>
      <c r="AJ393" s="30" t="str" cm="1">
        <f t="array" ref="AJ393">IFERROR(IF(LEN($AB393)-LEN(SUBSTITUTE($AB393,AJ$208,""))=0,””, LEN($AB393)-LEN(SUBSTITUTE($AB393,AJ$208,""))),"")</f>
        <v/>
      </c>
      <c r="AK393" s="30" t="str" cm="1">
        <f t="array" ref="AK393">IFERROR(IF(LEN($AB393)-LEN(SUBSTITUTE($AB393,AK$208,""))=0,””, LEN($AB393)-LEN(SUBSTITUTE($AB393,AK$208,""))),"")</f>
        <v/>
      </c>
      <c r="AL393" s="30" t="str" cm="1">
        <f t="array" ref="AL393">IFERROR(IF(LEN($AB393)-LEN(SUBSTITUTE($AB393,AL$208,""))=0,””, LEN($AB393)-LEN(SUBSTITUTE($AB393,AL$208,""))),"")</f>
        <v/>
      </c>
      <c r="AM393" s="30" t="str" cm="1">
        <f t="array" ref="AM393">IFERROR(IF(LEN($AB393)-LEN(SUBSTITUTE($AB393,AM$208,""))=0,””, LEN($AB393)-LEN(SUBSTITUTE($AB393,AM$208,""))),"")</f>
        <v/>
      </c>
      <c r="AN393" s="30" t="str" cm="1">
        <f t="array" ref="AN393">IFERROR(IF(LEN($AB393)-LEN(SUBSTITUTE($AB393,AN$208,""))=0,””, LEN($AB393)-LEN(SUBSTITUTE($AB393,AN$208,""))),"")</f>
        <v/>
      </c>
      <c r="AO393" s="30" t="str" cm="1">
        <f t="array" ref="AO393">IFERROR(IF(LEN($AB393)-LEN(SUBSTITUTE($AB393,AO$208,""))=0,””, LEN($AB393)-LEN(SUBSTITUTE($AB393,AO$208,""))),"")</f>
        <v/>
      </c>
      <c r="AP393" s="30" t="str" cm="1">
        <f t="array" ref="AP393">IFERROR(IF(LEN($AB393)-LEN(SUBSTITUTE($AB393,AP$208,""))=0,””, LEN($AB393)-LEN(SUBSTITUTE($AB393,AP$208,""))),"")</f>
        <v/>
      </c>
      <c r="AQ393" s="30" t="str" cm="1">
        <f t="array" ref="AQ393">IFERROR(IF(LEN($AB393)-LEN(SUBSTITUTE($AB393,AQ$208,""))=0,””, LEN($AB393)-LEN(SUBSTITUTE($AB393,AQ$208,""))),"")</f>
        <v/>
      </c>
      <c r="AR393" s="30" t="str" cm="1">
        <f t="array" ref="AR393">IFERROR(IF(LEN($AB393)-LEN(SUBSTITUTE($AB393,AR$208,""))=0,””, LEN($AB393)-LEN(SUBSTITUTE($AB393,AR$208,""))),"")</f>
        <v/>
      </c>
      <c r="AS393" s="30" t="str" cm="1">
        <f t="array" ref="AS393">IFERROR(IF(LEN($AB393)-LEN(SUBSTITUTE($AB393,AS$208,""))=0,””, LEN($AB393)-LEN(SUBSTITUTE($AB393,AS$208,""))),"")</f>
        <v/>
      </c>
      <c r="AT393" s="30" t="str" cm="1">
        <f t="array" ref="AT393">IFERROR(IF(LEN($AB393)-LEN(SUBSTITUTE($AB393,AT$208,""))=0,””, LEN($AB393)-LEN(SUBSTITUTE($AB393,AT$208,""))),"")</f>
        <v/>
      </c>
      <c r="AU393" s="30" t="str" cm="1">
        <f t="array" ref="AU393">IFERROR(IF(LEN($AB393)-LEN(SUBSTITUTE($AB393,AU$208,""))=0,””, LEN($AB393)-LEN(SUBSTITUTE($AB393,AU$208,""))),"")</f>
        <v/>
      </c>
      <c r="AV393" s="30" t="str" cm="1">
        <f t="array" ref="AV393">IFERROR(IF(LEN($AB393)-LEN(SUBSTITUTE($AB393,AV$208,""))=0,””, LEN($AB393)-LEN(SUBSTITUTE($AB393,AV$208,""))),"")</f>
        <v/>
      </c>
      <c r="AW393" s="30" t="str" cm="1">
        <f t="array" ref="AW393">IFERROR(IF(LEN($AB393)-LEN(SUBSTITUTE($AB393,AW$208,""))=0,””, LEN($AB393)-LEN(SUBSTITUTE($AB393,AW$208,""))),"")</f>
        <v/>
      </c>
      <c r="AX393" s="30" t="str" cm="1">
        <f t="array" ref="AX393">IFERROR(IF(LEN($AB393)-LEN(SUBSTITUTE($AB393,AX$208,""))=0,””, LEN($AB393)-LEN(SUBSTITUTE($AB393,AX$208,""))),"")</f>
        <v/>
      </c>
      <c r="AY393" s="30" t="str" cm="1">
        <f t="array" ref="AY393">IFERROR(IF(LEN($AB393)-LEN(SUBSTITUTE($AB393,AY$208,""))=0,””, LEN($AB393)-LEN(SUBSTITUTE($AB393,AY$208,""))),"")</f>
        <v/>
      </c>
      <c r="AZ393" s="30" t="str" cm="1">
        <f t="array" ref="AZ393">IFERROR(IF(LEN($AB393)-LEN(SUBSTITUTE($AB393,AZ$208,""))=0,””, LEN($AB393)-LEN(SUBSTITUTE($AB393,AZ$208,""))),"")</f>
        <v/>
      </c>
    </row>
    <row r="394" spans="1:238" hidden="1" x14ac:dyDescent="0.3">
      <c r="A394" s="31" t="s">
        <v>779</v>
      </c>
      <c r="B394" s="31" t="str">
        <f>VLOOKUP($A394,POINTS!$O$3:$W$168,B$232,FALSE)</f>
        <v>Italian POW Camp Chapel</v>
      </c>
      <c r="C394" s="31" t="str">
        <f>VLOOKUP($A394,POINTS!$O$3:$W$168,C$232,FALSE)</f>
        <v>Hereford</v>
      </c>
      <c r="D394" s="32">
        <f>VLOOKUP($A394,POINTS!$O$3:$W$168,D$232,FALSE)</f>
        <v>34.745738000000003</v>
      </c>
      <c r="E394" s="32">
        <f>VLOOKUP($A394,POINTS!$O$3:$W$168,E$232,FALSE)</f>
        <v>-102.42505199999999</v>
      </c>
      <c r="F394" s="31">
        <f>VLOOKUP($A394,POINTS!$O$3:$W$168,F$232,FALSE)</f>
        <v>0</v>
      </c>
      <c r="G394" s="31">
        <f>VLOOKUP($A394,POINTS!$O$3:$W$168,G$232,FALSE)</f>
        <v>1135</v>
      </c>
      <c r="H394" s="31">
        <f>VLOOKUP($A394,POINTS!$O$3:$W$168,H$232,FALSE)</f>
        <v>0</v>
      </c>
      <c r="I394" s="7">
        <f>ROUNDUP(VLOOKUP(A394,POINTS!$A$3:$J$168,10,FALSE)/2,0)</f>
        <v>227</v>
      </c>
      <c r="Z394" s="29"/>
      <c r="AA394" s="29" t="str">
        <f t="shared" ref="AA394" si="8790">AB393</f>
        <v/>
      </c>
      <c r="AB394" s="7" t="str">
        <f t="shared" ref="AB394" si="8791">IFERROR(VLOOKUP(AB393,$A$615:$E$638,5,FALSE)*AB399,"")</f>
        <v/>
      </c>
      <c r="AC394" s="31" t="str">
        <f t="shared" ref="AC394" si="8792">IF(AC393="APPROVED",AB394,"")</f>
        <v/>
      </c>
      <c r="AD394" s="7" t="str">
        <f t="shared" si="8789"/>
        <v/>
      </c>
      <c r="AE394" s="7">
        <f t="shared" ref="AE394:AZ394" si="8793">IF(COUNTIF($AE396:$IE396,"*"&amp;AE$208&amp;"*")=0,0,COUNTIF($AE396:$IE396,"*"&amp;AE$208&amp;"*"))</f>
        <v>0</v>
      </c>
      <c r="AF394" s="7">
        <f t="shared" si="8793"/>
        <v>0</v>
      </c>
      <c r="AG394" s="7">
        <f t="shared" si="8793"/>
        <v>0</v>
      </c>
      <c r="AH394" s="7">
        <f t="shared" si="8793"/>
        <v>0</v>
      </c>
      <c r="AI394" s="7">
        <f t="shared" si="8793"/>
        <v>0</v>
      </c>
      <c r="AJ394" s="7">
        <f t="shared" si="8793"/>
        <v>0</v>
      </c>
      <c r="AK394" s="7">
        <f t="shared" si="8793"/>
        <v>0</v>
      </c>
      <c r="AL394" s="7">
        <f t="shared" si="8793"/>
        <v>0</v>
      </c>
      <c r="AM394" s="7">
        <f t="shared" si="8793"/>
        <v>0</v>
      </c>
      <c r="AN394" s="7">
        <f t="shared" si="8793"/>
        <v>0</v>
      </c>
      <c r="AO394" s="7">
        <f t="shared" si="8793"/>
        <v>0</v>
      </c>
      <c r="AP394" s="7">
        <f t="shared" si="8793"/>
        <v>0</v>
      </c>
      <c r="AQ394" s="7">
        <f t="shared" si="8793"/>
        <v>0</v>
      </c>
      <c r="AR394" s="7">
        <f t="shared" si="8793"/>
        <v>0</v>
      </c>
      <c r="AS394" s="7">
        <f t="shared" si="8793"/>
        <v>0</v>
      </c>
      <c r="AT394" s="7">
        <f t="shared" si="8793"/>
        <v>0</v>
      </c>
      <c r="AU394" s="7">
        <f t="shared" si="8793"/>
        <v>0</v>
      </c>
      <c r="AV394" s="7">
        <f t="shared" si="8793"/>
        <v>0</v>
      </c>
      <c r="AW394" s="7">
        <f t="shared" si="8793"/>
        <v>0</v>
      </c>
      <c r="AX394" s="7">
        <f t="shared" si="8793"/>
        <v>0</v>
      </c>
      <c r="AY394" s="7">
        <f t="shared" si="8793"/>
        <v>0</v>
      </c>
      <c r="AZ394" s="7">
        <f t="shared" si="8793"/>
        <v>0</v>
      </c>
    </row>
    <row r="395" spans="1:238" hidden="1" x14ac:dyDescent="0.3">
      <c r="A395" s="31" t="s">
        <v>780</v>
      </c>
      <c r="B395" s="31" t="str">
        <f>VLOOKUP($A395,POINTS!$O$3:$W$168,B$232,FALSE)</f>
        <v>Mission Espiritu Santo de Zuniga State Historic Site</v>
      </c>
      <c r="C395" s="31" t="str">
        <f>VLOOKUP($A395,POINTS!$O$3:$W$168,C$232,FALSE)</f>
        <v>Goliad</v>
      </c>
      <c r="D395" s="32">
        <f>VLOOKUP($A395,POINTS!$O$3:$W$168,D$232,FALSE)</f>
        <v>28.657001999999999</v>
      </c>
      <c r="E395" s="32">
        <f>VLOOKUP($A395,POINTS!$O$3:$W$168,E$232,FALSE)</f>
        <v>-97.386965000000004</v>
      </c>
      <c r="F395" s="31">
        <f>VLOOKUP($A395,POINTS!$O$3:$W$168,F$232,FALSE)</f>
        <v>0</v>
      </c>
      <c r="G395" s="31">
        <f>VLOOKUP($A395,POINTS!$O$3:$W$168,G$232,FALSE)</f>
        <v>150</v>
      </c>
      <c r="H395" s="31">
        <f>VLOOKUP($A395,POINTS!$O$3:$W$168,H$232,FALSE)</f>
        <v>0</v>
      </c>
      <c r="I395" s="7">
        <f>ROUNDUP(VLOOKUP(A395,POINTS!$A$3:$J$168,10,FALSE)/2,0)</f>
        <v>75</v>
      </c>
      <c r="Z395" s="29"/>
      <c r="AA395" s="29"/>
      <c r="AB395" s="7" t="str">
        <f t="shared" ref="AB395:AB396" si="8794">IFERROR(VLOOKUP(AA395,$F$449:$V$496,2,FALSE),"")</f>
        <v/>
      </c>
      <c r="AD395" s="7" t="str">
        <f t="shared" ref="AD395" si="8795">IF(AB393="","",AA393)</f>
        <v/>
      </c>
      <c r="AE395" s="7" t="str">
        <f t="shared" ref="AE395" si="8796">IFERROR(VLOOKUP($AD395&amp;"X",$AL$449:$ID$546,COLUMN(B391),FALSE),"")</f>
        <v/>
      </c>
      <c r="AF395" s="7" t="str">
        <f t="shared" ref="AF395" si="8797">IFERROR(VLOOKUP($AD395&amp;"X",$AL$449:$ID$546,COLUMN(C391),FALSE),"")</f>
        <v/>
      </c>
      <c r="AG395" s="7" t="str">
        <f t="shared" ref="AG395" si="8798">IFERROR(VLOOKUP($AD395&amp;"X",$AL$449:$ID$546,COLUMN(D391),FALSE),"")</f>
        <v/>
      </c>
      <c r="AH395" s="7" t="str">
        <f t="shared" ref="AH395" si="8799">IFERROR(VLOOKUP($AD395&amp;"X",$AL$449:$ID$546,COLUMN(E391),FALSE),"")</f>
        <v/>
      </c>
      <c r="AI395" s="7" t="str">
        <f t="shared" ref="AI395" si="8800">IFERROR(VLOOKUP($AD395&amp;"X",$AL$449:$ID$546,COLUMN(F391),FALSE),"")</f>
        <v/>
      </c>
      <c r="AJ395" s="7" t="str">
        <f t="shared" ref="AJ395" si="8801">IFERROR(VLOOKUP($AD395&amp;"X",$AL$449:$ID$546,COLUMN(G391),FALSE),"")</f>
        <v/>
      </c>
      <c r="AK395" s="7" t="str">
        <f t="shared" ref="AK395" si="8802">IFERROR(VLOOKUP($AD395&amp;"X",$AL$449:$ID$546,COLUMN(H391),FALSE),"")</f>
        <v/>
      </c>
      <c r="AL395" s="7" t="str">
        <f t="shared" ref="AL395" si="8803">IFERROR(VLOOKUP($AD395&amp;"X",$AL$449:$ID$546,COLUMN(I391),FALSE),"")</f>
        <v/>
      </c>
      <c r="AM395" s="7" t="str">
        <f t="shared" ref="AM395" si="8804">IFERROR(VLOOKUP($AD395&amp;"X",$AL$449:$ID$546,COLUMN(J391),FALSE),"")</f>
        <v/>
      </c>
      <c r="AN395" s="7" t="str">
        <f t="shared" ref="AN395" si="8805">IFERROR(VLOOKUP($AD395&amp;"X",$AL$449:$ID$546,COLUMN(K391),FALSE),"")</f>
        <v/>
      </c>
      <c r="AO395" s="7" t="str">
        <f t="shared" ref="AO395" si="8806">IFERROR(VLOOKUP($AD395&amp;"X",$AL$449:$ID$546,COLUMN(L391),FALSE),"")</f>
        <v/>
      </c>
      <c r="AP395" s="7" t="str">
        <f t="shared" ref="AP395" si="8807">IFERROR(VLOOKUP($AD395&amp;"X",$AL$449:$ID$546,COLUMN(M391),FALSE),"")</f>
        <v/>
      </c>
      <c r="AQ395" s="7" t="str">
        <f t="shared" ref="AQ395" si="8808">IFERROR(VLOOKUP($AD395&amp;"X",$AL$449:$ID$546,COLUMN(N391),FALSE),"")</f>
        <v/>
      </c>
      <c r="AR395" s="7" t="str">
        <f t="shared" ref="AR395" si="8809">IFERROR(VLOOKUP($AD395&amp;"X",$AL$449:$ID$546,COLUMN(O391),FALSE),"")</f>
        <v/>
      </c>
      <c r="AS395" s="7" t="str">
        <f t="shared" ref="AS395" si="8810">IFERROR(VLOOKUP($AD395&amp;"X",$AL$449:$ID$546,COLUMN(P391),FALSE),"")</f>
        <v/>
      </c>
      <c r="AT395" s="7" t="str">
        <f t="shared" ref="AT395" si="8811">IFERROR(VLOOKUP($AD395&amp;"X",$AL$449:$ID$546,COLUMN(Q391),FALSE),"")</f>
        <v/>
      </c>
      <c r="AU395" s="7" t="str">
        <f t="shared" ref="AU395" si="8812">IFERROR(VLOOKUP($AD395&amp;"X",$AL$449:$ID$546,COLUMN(R391),FALSE),"")</f>
        <v/>
      </c>
      <c r="AV395" s="7" t="str">
        <f t="shared" ref="AV395" si="8813">IFERROR(VLOOKUP($AD395&amp;"X",$AL$449:$ID$546,COLUMN(S391),FALSE),"")</f>
        <v/>
      </c>
      <c r="AW395" s="7" t="str">
        <f t="shared" ref="AW395" si="8814">IFERROR(VLOOKUP($AD395&amp;"X",$AL$449:$ID$546,COLUMN(T391),FALSE),"")</f>
        <v/>
      </c>
      <c r="AX395" s="7" t="str">
        <f t="shared" ref="AX395" si="8815">IFERROR(VLOOKUP($AD395&amp;"X",$AL$449:$ID$546,COLUMN(U391),FALSE),"")</f>
        <v/>
      </c>
      <c r="AY395" s="7" t="str">
        <f t="shared" ref="AY395" si="8816">IFERROR(VLOOKUP($AD395&amp;"X",$AL$449:$ID$546,COLUMN(V391),FALSE),"")</f>
        <v/>
      </c>
      <c r="AZ395" s="7" t="str">
        <f t="shared" ref="AZ395" si="8817">IFERROR(VLOOKUP($AD395&amp;"X",$AL$449:$ID$546,COLUMN(W391),FALSE),"")</f>
        <v/>
      </c>
      <c r="BA395" s="7" t="str">
        <f t="shared" ref="BA395" si="8818">IFERROR(VLOOKUP($AD395&amp;"X",$AL$449:$ID$546,COLUMN(X391),FALSE),"")</f>
        <v/>
      </c>
      <c r="BB395" s="7" t="str">
        <f t="shared" ref="BB395" si="8819">IFERROR(VLOOKUP($AD395&amp;"X",$AL$449:$ID$546,COLUMN(Y391),FALSE),"")</f>
        <v/>
      </c>
      <c r="BC395" s="7" t="str">
        <f t="shared" ref="BC395" si="8820">IFERROR(VLOOKUP($AD395&amp;"X",$AL$449:$ID$546,COLUMN(Z391),FALSE),"")</f>
        <v/>
      </c>
      <c r="BD395" s="7" t="str">
        <f t="shared" ref="BD395" si="8821">IFERROR(VLOOKUP($AD395&amp;"X",$AL$449:$ID$546,COLUMN(AA391),FALSE),"")</f>
        <v/>
      </c>
      <c r="BE395" s="7" t="str">
        <f t="shared" ref="BE395" si="8822">IFERROR(VLOOKUP($AD395&amp;"X",$AL$449:$ID$546,COLUMN(AB391),FALSE),"")</f>
        <v/>
      </c>
      <c r="BF395" s="7" t="str">
        <f t="shared" ref="BF395" si="8823">IFERROR(VLOOKUP($AD395&amp;"X",$AL$449:$ID$546,COLUMN(AC391),FALSE),"")</f>
        <v/>
      </c>
      <c r="BG395" s="7" t="str">
        <f t="shared" ref="BG395" si="8824">IFERROR(VLOOKUP($AD395&amp;"X",$AL$449:$ID$546,COLUMN(AD391),FALSE),"")</f>
        <v/>
      </c>
      <c r="BH395" s="7" t="str">
        <f t="shared" ref="BH395" si="8825">IFERROR(VLOOKUP($AD395&amp;"X",$AL$449:$ID$546,COLUMN(AE391),FALSE),"")</f>
        <v/>
      </c>
      <c r="BI395" s="7" t="str">
        <f t="shared" ref="BI395" si="8826">IFERROR(VLOOKUP($AD395&amp;"X",$AL$449:$ID$546,COLUMN(AF391),FALSE),"")</f>
        <v/>
      </c>
      <c r="BJ395" s="7" t="str">
        <f t="shared" ref="BJ395" si="8827">IFERROR(VLOOKUP($AD395&amp;"X",$AL$449:$ID$546,COLUMN(AG391),FALSE),"")</f>
        <v/>
      </c>
      <c r="BK395" s="7" t="str">
        <f t="shared" ref="BK395" si="8828">IFERROR(VLOOKUP($AD395&amp;"X",$AL$449:$ID$546,COLUMN(AH391),FALSE),"")</f>
        <v/>
      </c>
      <c r="BL395" s="7" t="str">
        <f t="shared" ref="BL395" si="8829">IFERROR(VLOOKUP($AD395&amp;"X",$AL$449:$ID$546,COLUMN(AI391),FALSE),"")</f>
        <v/>
      </c>
      <c r="BM395" s="7" t="str">
        <f t="shared" ref="BM395" si="8830">IFERROR(VLOOKUP($AD395&amp;"X",$AL$449:$ID$546,COLUMN(AJ391),FALSE),"")</f>
        <v/>
      </c>
      <c r="BN395" s="7" t="str">
        <f t="shared" ref="BN395" si="8831">IFERROR(VLOOKUP($AD395&amp;"X",$AL$449:$ID$546,COLUMN(AK391),FALSE),"")</f>
        <v/>
      </c>
      <c r="BO395" s="7" t="str">
        <f t="shared" ref="BO395" si="8832">IFERROR(VLOOKUP($AD395&amp;"X",$AL$449:$ID$546,COLUMN(AL391),FALSE),"")</f>
        <v/>
      </c>
      <c r="BP395" s="7" t="str">
        <f t="shared" ref="BP395" si="8833">IFERROR(VLOOKUP($AD395&amp;"X",$AL$449:$ID$546,COLUMN(AM391),FALSE),"")</f>
        <v/>
      </c>
      <c r="BQ395" s="7" t="str">
        <f t="shared" ref="BQ395" si="8834">IFERROR(VLOOKUP($AD395&amp;"X",$AL$449:$ID$546,COLUMN(AN391),FALSE),"")</f>
        <v/>
      </c>
      <c r="BR395" s="7" t="str">
        <f t="shared" ref="BR395" si="8835">IFERROR(VLOOKUP($AD395&amp;"X",$AL$449:$ID$546,COLUMN(AO391),FALSE),"")</f>
        <v/>
      </c>
      <c r="BS395" s="7" t="str">
        <f t="shared" ref="BS395" si="8836">IFERROR(VLOOKUP($AD395&amp;"X",$AL$449:$ID$546,COLUMN(AP391),FALSE),"")</f>
        <v/>
      </c>
      <c r="BT395" s="7" t="str">
        <f t="shared" ref="BT395" si="8837">IFERROR(VLOOKUP($AD395&amp;"X",$AL$449:$ID$546,COLUMN(AQ391),FALSE),"")</f>
        <v/>
      </c>
      <c r="BU395" s="7" t="str">
        <f t="shared" ref="BU395" si="8838">IFERROR(VLOOKUP($AD395&amp;"X",$AL$449:$ID$546,COLUMN(AR391),FALSE),"")</f>
        <v/>
      </c>
      <c r="BV395" s="7" t="str">
        <f t="shared" ref="BV395" si="8839">IFERROR(VLOOKUP($AD395&amp;"X",$AL$449:$ID$546,COLUMN(AS391),FALSE),"")</f>
        <v/>
      </c>
      <c r="BW395" s="7" t="str">
        <f t="shared" ref="BW395" si="8840">IFERROR(VLOOKUP($AD395&amp;"X",$AL$449:$ID$546,COLUMN(AT391),FALSE),"")</f>
        <v/>
      </c>
      <c r="BX395" s="7" t="str">
        <f t="shared" ref="BX395" si="8841">IFERROR(VLOOKUP($AD395&amp;"X",$AL$449:$ID$546,COLUMN(AU391),FALSE),"")</f>
        <v/>
      </c>
      <c r="BY395" s="7" t="str">
        <f t="shared" ref="BY395" si="8842">IFERROR(VLOOKUP($AD395&amp;"X",$AL$449:$ID$546,COLUMN(AV391),FALSE),"")</f>
        <v/>
      </c>
      <c r="BZ395" s="7" t="str">
        <f t="shared" ref="BZ395" si="8843">IFERROR(VLOOKUP($AD395&amp;"X",$AL$449:$ID$546,COLUMN(AW391),FALSE),"")</f>
        <v/>
      </c>
      <c r="CA395" s="7" t="str">
        <f t="shared" ref="CA395" si="8844">IFERROR(VLOOKUP($AD395&amp;"X",$AL$449:$ID$546,COLUMN(AX391),FALSE),"")</f>
        <v/>
      </c>
      <c r="CB395" s="7" t="str">
        <f t="shared" ref="CB395" si="8845">IFERROR(VLOOKUP($AD395&amp;"X",$AL$449:$ID$546,COLUMN(AY391),FALSE),"")</f>
        <v/>
      </c>
      <c r="CC395" s="7" t="str">
        <f t="shared" ref="CC395" si="8846">IFERROR(VLOOKUP($AD395&amp;"X",$AL$449:$ID$546,COLUMN(AZ391),FALSE),"")</f>
        <v/>
      </c>
      <c r="CD395" s="7" t="str">
        <f t="shared" ref="CD395" si="8847">IFERROR(VLOOKUP($AD395&amp;"X",$AL$449:$ID$546,COLUMN(BA391),FALSE),"")</f>
        <v/>
      </c>
      <c r="CE395" s="7" t="str">
        <f t="shared" ref="CE395" si="8848">IFERROR(VLOOKUP($AD395&amp;"X",$AL$449:$ID$546,COLUMN(BB391),FALSE),"")</f>
        <v/>
      </c>
      <c r="CF395" s="7" t="str">
        <f t="shared" ref="CF395" si="8849">IFERROR(VLOOKUP($AD395&amp;"X",$AL$449:$ID$546,COLUMN(BC391),FALSE),"")</f>
        <v/>
      </c>
      <c r="CG395" s="7" t="str">
        <f t="shared" ref="CG395" si="8850">IFERROR(VLOOKUP($AD395&amp;"X",$AL$449:$ID$546,COLUMN(BD391),FALSE),"")</f>
        <v/>
      </c>
      <c r="CH395" s="7" t="str">
        <f t="shared" ref="CH395" si="8851">IFERROR(VLOOKUP($AD395&amp;"X",$AL$449:$ID$546,COLUMN(BE391),FALSE),"")</f>
        <v/>
      </c>
      <c r="CI395" s="7" t="str">
        <f t="shared" ref="CI395" si="8852">IFERROR(VLOOKUP($AD395&amp;"X",$AL$449:$ID$546,COLUMN(BF391),FALSE),"")</f>
        <v/>
      </c>
      <c r="CJ395" s="7" t="str">
        <f t="shared" ref="CJ395" si="8853">IFERROR(VLOOKUP($AD395&amp;"X",$AL$449:$ID$546,COLUMN(BG391),FALSE),"")</f>
        <v/>
      </c>
      <c r="CK395" s="7" t="str">
        <f t="shared" ref="CK395" si="8854">IFERROR(VLOOKUP($AD395&amp;"X",$AL$449:$ID$546,COLUMN(BH391),FALSE),"")</f>
        <v/>
      </c>
      <c r="CL395" s="7" t="str">
        <f t="shared" ref="CL395" si="8855">IFERROR(VLOOKUP($AD395&amp;"X",$AL$449:$ID$546,COLUMN(BI391),FALSE),"")</f>
        <v/>
      </c>
      <c r="CM395" s="7" t="str">
        <f t="shared" ref="CM395" si="8856">IFERROR(VLOOKUP($AD395&amp;"X",$AL$449:$ID$546,COLUMN(BJ391),FALSE),"")</f>
        <v/>
      </c>
      <c r="CN395" s="7" t="str">
        <f t="shared" ref="CN395" si="8857">IFERROR(VLOOKUP($AD395&amp;"X",$AL$449:$ID$546,COLUMN(BK391),FALSE),"")</f>
        <v/>
      </c>
      <c r="CO395" s="7" t="str">
        <f t="shared" ref="CO395" si="8858">IFERROR(VLOOKUP($AD395&amp;"X",$AL$449:$ID$546,COLUMN(BL391),FALSE),"")</f>
        <v/>
      </c>
      <c r="CP395" s="7" t="str">
        <f t="shared" ref="CP395" si="8859">IFERROR(VLOOKUP($AD395&amp;"X",$AL$449:$ID$546,COLUMN(BM391),FALSE),"")</f>
        <v/>
      </c>
      <c r="CQ395" s="7" t="str">
        <f t="shared" ref="CQ395" si="8860">IFERROR(VLOOKUP($AD395&amp;"X",$AL$449:$ID$546,COLUMN(BN391),FALSE),"")</f>
        <v/>
      </c>
      <c r="CR395" s="7" t="str">
        <f t="shared" ref="CR395" si="8861">IFERROR(VLOOKUP($AD395&amp;"X",$AL$449:$ID$546,COLUMN(BO391),FALSE),"")</f>
        <v/>
      </c>
      <c r="CS395" s="7" t="str">
        <f t="shared" ref="CS395" si="8862">IFERROR(VLOOKUP($AD395&amp;"X",$AL$449:$ID$546,COLUMN(BP391),FALSE),"")</f>
        <v/>
      </c>
      <c r="CT395" s="7" t="str">
        <f t="shared" ref="CT395" si="8863">IFERROR(VLOOKUP($AD395&amp;"X",$AL$449:$ID$546,COLUMN(BQ391),FALSE),"")</f>
        <v/>
      </c>
      <c r="CU395" s="7" t="str">
        <f t="shared" ref="CU395" si="8864">IFERROR(VLOOKUP($AD395&amp;"X",$AL$449:$ID$546,COLUMN(BR391),FALSE),"")</f>
        <v/>
      </c>
      <c r="CV395" s="7" t="str">
        <f t="shared" ref="CV395" si="8865">IFERROR(VLOOKUP($AD395&amp;"X",$AL$449:$ID$546,COLUMN(BS391),FALSE),"")</f>
        <v/>
      </c>
      <c r="CW395" s="7" t="str">
        <f t="shared" ref="CW395" si="8866">IFERROR(VLOOKUP($AD395&amp;"X",$AL$449:$ID$546,COLUMN(BT391),FALSE),"")</f>
        <v/>
      </c>
      <c r="CX395" s="7" t="str">
        <f t="shared" ref="CX395" si="8867">IFERROR(VLOOKUP($AD395&amp;"X",$AL$449:$ID$546,COLUMN(BU391),FALSE),"")</f>
        <v/>
      </c>
      <c r="CY395" s="7" t="str">
        <f t="shared" ref="CY395" si="8868">IFERROR(VLOOKUP($AD395&amp;"X",$AL$449:$ID$546,COLUMN(BV391),FALSE),"")</f>
        <v/>
      </c>
      <c r="CZ395" s="7" t="str">
        <f t="shared" ref="CZ395" si="8869">IFERROR(VLOOKUP($AD395&amp;"X",$AL$449:$ID$546,COLUMN(BW391),FALSE),"")</f>
        <v/>
      </c>
      <c r="DA395" s="7" t="str">
        <f t="shared" ref="DA395" si="8870">IFERROR(VLOOKUP($AD395&amp;"X",$AL$449:$ID$546,COLUMN(BX391),FALSE),"")</f>
        <v/>
      </c>
      <c r="DB395" s="7" t="str">
        <f t="shared" ref="DB395" si="8871">IFERROR(VLOOKUP($AD395&amp;"X",$AL$449:$ID$546,COLUMN(BY391),FALSE),"")</f>
        <v/>
      </c>
      <c r="DC395" s="7" t="str">
        <f t="shared" ref="DC395" si="8872">IFERROR(VLOOKUP($AD395&amp;"X",$AL$449:$ID$546,COLUMN(BZ391),FALSE),"")</f>
        <v/>
      </c>
      <c r="DD395" s="7" t="str">
        <f t="shared" ref="DD395" si="8873">IFERROR(VLOOKUP($AD395&amp;"X",$AL$449:$ID$546,COLUMN(CA391),FALSE),"")</f>
        <v/>
      </c>
      <c r="DE395" s="7" t="str">
        <f t="shared" ref="DE395" si="8874">IFERROR(VLOOKUP($AD395&amp;"X",$AL$449:$ID$546,COLUMN(CB391),FALSE),"")</f>
        <v/>
      </c>
      <c r="DF395" s="7" t="str">
        <f t="shared" ref="DF395" si="8875">IFERROR(VLOOKUP($AD395&amp;"X",$AL$449:$ID$546,COLUMN(CC391),FALSE),"")</f>
        <v/>
      </c>
      <c r="DG395" s="7" t="str">
        <f t="shared" ref="DG395" si="8876">IFERROR(VLOOKUP($AD395&amp;"X",$AL$449:$ID$546,COLUMN(CD391),FALSE),"")</f>
        <v/>
      </c>
      <c r="DH395" s="7" t="str">
        <f t="shared" ref="DH395" si="8877">IFERROR(VLOOKUP($AD395&amp;"X",$AL$449:$ID$546,COLUMN(CE391),FALSE),"")</f>
        <v/>
      </c>
      <c r="DI395" s="7" t="str">
        <f t="shared" ref="DI395" si="8878">IFERROR(VLOOKUP($AD395&amp;"X",$AL$449:$ID$546,COLUMN(CF391),FALSE),"")</f>
        <v/>
      </c>
      <c r="DJ395" s="7" t="str">
        <f t="shared" ref="DJ395" si="8879">IFERROR(VLOOKUP($AD395&amp;"X",$AL$449:$ID$546,COLUMN(CG391),FALSE),"")</f>
        <v/>
      </c>
      <c r="DK395" s="7" t="str">
        <f t="shared" ref="DK395" si="8880">IFERROR(VLOOKUP($AD395&amp;"X",$AL$449:$ID$546,COLUMN(CH391),FALSE),"")</f>
        <v/>
      </c>
      <c r="DL395" s="7" t="str">
        <f t="shared" ref="DL395" si="8881">IFERROR(VLOOKUP($AD395&amp;"X",$AL$449:$ID$546,COLUMN(CI391),FALSE),"")</f>
        <v/>
      </c>
      <c r="DM395" s="7" t="str">
        <f t="shared" ref="DM395" si="8882">IFERROR(VLOOKUP($AD395&amp;"X",$AL$449:$ID$546,COLUMN(CJ391),FALSE),"")</f>
        <v/>
      </c>
      <c r="DN395" s="7" t="str">
        <f t="shared" ref="DN395" si="8883">IFERROR(VLOOKUP($AD395&amp;"X",$AL$449:$ID$546,COLUMN(CK391),FALSE),"")</f>
        <v/>
      </c>
      <c r="DO395" s="7" t="str">
        <f t="shared" ref="DO395" si="8884">IFERROR(VLOOKUP($AD395&amp;"X",$AL$449:$ID$546,COLUMN(CL391),FALSE),"")</f>
        <v/>
      </c>
      <c r="DP395" s="7" t="str">
        <f t="shared" ref="DP395" si="8885">IFERROR(VLOOKUP($AD395&amp;"X",$AL$449:$ID$546,COLUMN(CM391),FALSE),"")</f>
        <v/>
      </c>
      <c r="DQ395" s="7" t="str">
        <f t="shared" ref="DQ395" si="8886">IFERROR(VLOOKUP($AD395&amp;"X",$AL$449:$ID$546,COLUMN(CN391),FALSE),"")</f>
        <v/>
      </c>
      <c r="DR395" s="7" t="str">
        <f t="shared" ref="DR395" si="8887">IFERROR(VLOOKUP($AD395&amp;"X",$AL$449:$ID$546,COLUMN(CO391),FALSE),"")</f>
        <v/>
      </c>
      <c r="DS395" s="7" t="str">
        <f t="shared" ref="DS395" si="8888">IFERROR(VLOOKUP($AD395&amp;"X",$AL$449:$ID$546,COLUMN(CP391),FALSE),"")</f>
        <v/>
      </c>
      <c r="DT395" s="7" t="str">
        <f t="shared" ref="DT395" si="8889">IFERROR(VLOOKUP($AD395&amp;"X",$AL$449:$ID$546,COLUMN(CQ391),FALSE),"")</f>
        <v/>
      </c>
      <c r="DU395" s="7" t="str">
        <f t="shared" ref="DU395" si="8890">IFERROR(VLOOKUP($AD395&amp;"X",$AL$449:$ID$546,COLUMN(CR391),FALSE),"")</f>
        <v/>
      </c>
      <c r="DV395" s="7" t="str">
        <f t="shared" ref="DV395" si="8891">IFERROR(VLOOKUP($AD395&amp;"X",$AL$449:$ID$546,COLUMN(CS391),FALSE),"")</f>
        <v/>
      </c>
      <c r="DW395" s="7" t="str">
        <f t="shared" ref="DW395" si="8892">IFERROR(VLOOKUP($AD395&amp;"X",$AL$449:$ID$546,COLUMN(CT391),FALSE),"")</f>
        <v/>
      </c>
      <c r="DX395" s="7" t="str">
        <f t="shared" ref="DX395" si="8893">IFERROR(VLOOKUP($AD395&amp;"X",$AL$449:$ID$546,COLUMN(CU391),FALSE),"")</f>
        <v/>
      </c>
      <c r="DY395" s="7" t="str">
        <f t="shared" ref="DY395" si="8894">IFERROR(VLOOKUP($AD395&amp;"X",$AL$449:$ID$546,COLUMN(CV391),FALSE),"")</f>
        <v/>
      </c>
      <c r="DZ395" s="7" t="str">
        <f t="shared" ref="DZ395" si="8895">IFERROR(VLOOKUP($AD395&amp;"X",$AL$449:$ID$546,COLUMN(CW391),FALSE),"")</f>
        <v/>
      </c>
      <c r="EA395" s="7" t="str">
        <f t="shared" ref="EA395" si="8896">IFERROR(VLOOKUP($AD395&amp;"X",$AL$449:$ID$546,COLUMN(CX391),FALSE),"")</f>
        <v/>
      </c>
      <c r="EB395" s="7" t="str">
        <f t="shared" ref="EB395" si="8897">IFERROR(VLOOKUP($AD395&amp;"X",$AL$449:$ID$546,COLUMN(CY391),FALSE),"")</f>
        <v/>
      </c>
      <c r="EC395" s="7" t="str">
        <f t="shared" ref="EC395" si="8898">IFERROR(VLOOKUP($AD395&amp;"X",$AL$449:$ID$546,COLUMN(CZ391),FALSE),"")</f>
        <v/>
      </c>
      <c r="ED395" s="7" t="str">
        <f t="shared" ref="ED395" si="8899">IFERROR(VLOOKUP($AD395&amp;"X",$AL$449:$ID$546,COLUMN(DA391),FALSE),"")</f>
        <v/>
      </c>
      <c r="EE395" s="7" t="str">
        <f t="shared" ref="EE395" si="8900">IFERROR(VLOOKUP($AD395&amp;"X",$AL$449:$ID$546,COLUMN(DB391),FALSE),"")</f>
        <v/>
      </c>
      <c r="EF395" s="7" t="str">
        <f t="shared" ref="EF395" si="8901">IFERROR(VLOOKUP($AD395&amp;"X",$AL$449:$ID$546,COLUMN(DC391),FALSE),"")</f>
        <v/>
      </c>
      <c r="EG395" s="7" t="str">
        <f t="shared" ref="EG395" si="8902">IFERROR(VLOOKUP($AD395&amp;"X",$AL$449:$ID$546,COLUMN(DD391),FALSE),"")</f>
        <v/>
      </c>
      <c r="EH395" s="7" t="str">
        <f t="shared" ref="EH395" si="8903">IFERROR(VLOOKUP($AD395&amp;"X",$AL$449:$ID$546,COLUMN(DE391),FALSE),"")</f>
        <v/>
      </c>
      <c r="EI395" s="7" t="str">
        <f t="shared" ref="EI395" si="8904">IFERROR(VLOOKUP($AD395&amp;"X",$AL$449:$ID$546,COLUMN(DF391),FALSE),"")</f>
        <v/>
      </c>
      <c r="EJ395" s="7" t="str">
        <f t="shared" ref="EJ395" si="8905">IFERROR(VLOOKUP($AD395&amp;"X",$AL$449:$ID$546,COLUMN(DG391),FALSE),"")</f>
        <v/>
      </c>
      <c r="EK395" s="7" t="str">
        <f t="shared" ref="EK395" si="8906">IFERROR(VLOOKUP($AD395&amp;"X",$AL$449:$ID$546,COLUMN(DH391),FALSE),"")</f>
        <v/>
      </c>
      <c r="EL395" s="7" t="str">
        <f t="shared" ref="EL395" si="8907">IFERROR(VLOOKUP($AD395&amp;"X",$AL$449:$ID$546,COLUMN(DI391),FALSE),"")</f>
        <v/>
      </c>
      <c r="EM395" s="7" t="str">
        <f t="shared" ref="EM395" si="8908">IFERROR(VLOOKUP($AD395&amp;"X",$AL$449:$ID$546,COLUMN(DJ391),FALSE),"")</f>
        <v/>
      </c>
      <c r="EN395" s="7" t="str">
        <f t="shared" ref="EN395" si="8909">IFERROR(VLOOKUP($AD395&amp;"X",$AL$449:$ID$546,COLUMN(DK391),FALSE),"")</f>
        <v/>
      </c>
      <c r="EO395" s="7" t="str">
        <f t="shared" ref="EO395" si="8910">IFERROR(VLOOKUP($AD395&amp;"X",$AL$449:$ID$546,COLUMN(DL391),FALSE),"")</f>
        <v/>
      </c>
      <c r="EP395" s="7" t="str">
        <f t="shared" ref="EP395" si="8911">IFERROR(VLOOKUP($AD395&amp;"X",$AL$449:$ID$546,COLUMN(DM391),FALSE),"")</f>
        <v/>
      </c>
      <c r="EQ395" s="7" t="str">
        <f t="shared" ref="EQ395" si="8912">IFERROR(VLOOKUP($AD395&amp;"X",$AL$449:$ID$546,COLUMN(DN391),FALSE),"")</f>
        <v/>
      </c>
      <c r="ER395" s="7" t="str">
        <f t="shared" ref="ER395" si="8913">IFERROR(VLOOKUP($AD395&amp;"X",$AL$449:$ID$546,COLUMN(DO391),FALSE),"")</f>
        <v/>
      </c>
      <c r="ES395" s="7" t="str">
        <f t="shared" ref="ES395" si="8914">IFERROR(VLOOKUP($AD395&amp;"X",$AL$449:$ID$546,COLUMN(DP391),FALSE),"")</f>
        <v/>
      </c>
      <c r="ET395" s="7" t="str">
        <f t="shared" ref="ET395" si="8915">IFERROR(VLOOKUP($AD395&amp;"X",$AL$449:$ID$546,COLUMN(DQ391),FALSE),"")</f>
        <v/>
      </c>
      <c r="EU395" s="7" t="str">
        <f t="shared" ref="EU395" si="8916">IFERROR(VLOOKUP($AD395&amp;"X",$AL$449:$ID$546,COLUMN(DR391),FALSE),"")</f>
        <v/>
      </c>
      <c r="EV395" s="7" t="str">
        <f t="shared" ref="EV395" si="8917">IFERROR(VLOOKUP($AD395&amp;"X",$AL$449:$ID$546,COLUMN(DS391),FALSE),"")</f>
        <v/>
      </c>
      <c r="EW395" s="7" t="str">
        <f t="shared" ref="EW395" si="8918">IFERROR(VLOOKUP($AD395&amp;"X",$AL$449:$ID$546,COLUMN(DT391),FALSE),"")</f>
        <v/>
      </c>
      <c r="EX395" s="7" t="str">
        <f t="shared" ref="EX395" si="8919">IFERROR(VLOOKUP($AD395&amp;"X",$AL$449:$ID$546,COLUMN(DU391),FALSE),"")</f>
        <v/>
      </c>
      <c r="EY395" s="7" t="str">
        <f t="shared" ref="EY395" si="8920">IFERROR(VLOOKUP($AD395&amp;"X",$AL$449:$ID$546,COLUMN(DV391),FALSE),"")</f>
        <v/>
      </c>
      <c r="EZ395" s="7" t="str">
        <f t="shared" ref="EZ395" si="8921">IFERROR(VLOOKUP($AD395&amp;"X",$AL$449:$ID$546,COLUMN(DW391),FALSE),"")</f>
        <v/>
      </c>
      <c r="FA395" s="7" t="str">
        <f t="shared" ref="FA395" si="8922">IFERROR(VLOOKUP($AD395&amp;"X",$AL$449:$ID$546,COLUMN(DX391),FALSE),"")</f>
        <v/>
      </c>
      <c r="FB395" s="7" t="str">
        <f t="shared" ref="FB395" si="8923">IFERROR(VLOOKUP($AD395&amp;"X",$AL$449:$ID$546,COLUMN(DY391),FALSE),"")</f>
        <v/>
      </c>
      <c r="FC395" s="7" t="str">
        <f t="shared" ref="FC395" si="8924">IFERROR(VLOOKUP($AD395&amp;"X",$AL$449:$ID$546,COLUMN(DZ391),FALSE),"")</f>
        <v/>
      </c>
      <c r="FD395" s="7" t="str">
        <f t="shared" ref="FD395" si="8925">IFERROR(VLOOKUP($AD395&amp;"X",$AL$449:$ID$546,COLUMN(EA391),FALSE),"")</f>
        <v/>
      </c>
      <c r="FE395" s="7" t="str">
        <f t="shared" ref="FE395" si="8926">IFERROR(VLOOKUP($AD395&amp;"X",$AL$449:$ID$546,COLUMN(EB391),FALSE),"")</f>
        <v/>
      </c>
      <c r="FF395" s="7" t="str">
        <f t="shared" ref="FF395" si="8927">IFERROR(VLOOKUP($AD395&amp;"X",$AL$449:$ID$546,COLUMN(EC391),FALSE),"")</f>
        <v/>
      </c>
      <c r="FG395" s="7" t="str">
        <f t="shared" ref="FG395" si="8928">IFERROR(VLOOKUP($AD395&amp;"X",$AL$449:$ID$546,COLUMN(ED391),FALSE),"")</f>
        <v/>
      </c>
      <c r="FH395" s="7" t="str">
        <f t="shared" ref="FH395" si="8929">IFERROR(VLOOKUP($AD395&amp;"X",$AL$449:$ID$546,COLUMN(EE391),FALSE),"")</f>
        <v/>
      </c>
      <c r="FI395" s="7" t="str">
        <f t="shared" ref="FI395" si="8930">IFERROR(VLOOKUP($AD395&amp;"X",$AL$449:$ID$546,COLUMN(EF391),FALSE),"")</f>
        <v/>
      </c>
      <c r="FJ395" s="7" t="str">
        <f t="shared" ref="FJ395" si="8931">IFERROR(VLOOKUP($AD395&amp;"X",$AL$449:$ID$546,COLUMN(EG391),FALSE),"")</f>
        <v/>
      </c>
      <c r="FK395" s="7" t="str">
        <f t="shared" ref="FK395" si="8932">IFERROR(VLOOKUP($AD395&amp;"X",$AL$449:$ID$546,COLUMN(EH391),FALSE),"")</f>
        <v/>
      </c>
      <c r="FL395" s="7" t="str">
        <f t="shared" ref="FL395" si="8933">IFERROR(VLOOKUP($AD395&amp;"X",$AL$449:$ID$546,COLUMN(EI391),FALSE),"")</f>
        <v/>
      </c>
      <c r="FM395" s="7" t="str">
        <f t="shared" ref="FM395" si="8934">IFERROR(VLOOKUP($AD395&amp;"X",$AL$449:$ID$546,COLUMN(EJ391),FALSE),"")</f>
        <v/>
      </c>
      <c r="FN395" s="7" t="str">
        <f t="shared" ref="FN395" si="8935">IFERROR(VLOOKUP($AD395&amp;"X",$AL$449:$ID$546,COLUMN(EK391),FALSE),"")</f>
        <v/>
      </c>
      <c r="FO395" s="7" t="str">
        <f t="shared" ref="FO395" si="8936">IFERROR(VLOOKUP($AD395&amp;"X",$AL$449:$ID$546,COLUMN(EL391),FALSE),"")</f>
        <v/>
      </c>
      <c r="FP395" s="7" t="str">
        <f t="shared" ref="FP395" si="8937">IFERROR(VLOOKUP($AD395&amp;"X",$AL$449:$ID$546,COLUMN(EM391),FALSE),"")</f>
        <v/>
      </c>
      <c r="FQ395" s="7" t="str">
        <f t="shared" ref="FQ395" si="8938">IFERROR(VLOOKUP($AD395&amp;"X",$AL$449:$ID$546,COLUMN(EN391),FALSE),"")</f>
        <v/>
      </c>
      <c r="FR395" s="7" t="str">
        <f t="shared" ref="FR395" si="8939">IFERROR(VLOOKUP($AD395&amp;"X",$AL$449:$ID$546,COLUMN(EO391),FALSE),"")</f>
        <v/>
      </c>
      <c r="FS395" s="7" t="str">
        <f t="shared" ref="FS395" si="8940">IFERROR(VLOOKUP($AD395&amp;"X",$AL$449:$ID$546,COLUMN(EP391),FALSE),"")</f>
        <v/>
      </c>
      <c r="FT395" s="7" t="str">
        <f t="shared" ref="FT395" si="8941">IFERROR(VLOOKUP($AD395&amp;"X",$AL$449:$ID$546,COLUMN(EQ391),FALSE),"")</f>
        <v/>
      </c>
      <c r="FU395" s="7" t="str">
        <f t="shared" ref="FU395" si="8942">IFERROR(VLOOKUP($AD395&amp;"X",$AL$449:$ID$546,COLUMN(ER391),FALSE),"")</f>
        <v/>
      </c>
      <c r="FV395" s="7" t="str">
        <f t="shared" ref="FV395" si="8943">IFERROR(VLOOKUP($AD395&amp;"X",$AL$449:$ID$546,COLUMN(ES391),FALSE),"")</f>
        <v/>
      </c>
      <c r="FW395" s="7" t="str">
        <f t="shared" ref="FW395" si="8944">IFERROR(VLOOKUP($AD395&amp;"X",$AL$449:$ID$546,COLUMN(ET391),FALSE),"")</f>
        <v/>
      </c>
      <c r="FX395" s="7" t="str">
        <f t="shared" ref="FX395" si="8945">IFERROR(VLOOKUP($AD395&amp;"X",$AL$449:$ID$546,COLUMN(EU391),FALSE),"")</f>
        <v/>
      </c>
      <c r="FY395" s="7" t="str">
        <f t="shared" ref="FY395" si="8946">IFERROR(VLOOKUP($AD395&amp;"X",$AL$449:$ID$546,COLUMN(EV391),FALSE),"")</f>
        <v/>
      </c>
      <c r="FZ395" s="7" t="str">
        <f t="shared" ref="FZ395" si="8947">IFERROR(VLOOKUP($AD395&amp;"X",$AL$449:$ID$546,COLUMN(EW391),FALSE),"")</f>
        <v/>
      </c>
      <c r="GA395" s="7" t="str">
        <f t="shared" ref="GA395" si="8948">IFERROR(VLOOKUP($AD395&amp;"X",$AL$449:$ID$546,COLUMN(EX391),FALSE),"")</f>
        <v/>
      </c>
      <c r="GB395" s="7" t="str">
        <f t="shared" ref="GB395" si="8949">IFERROR(VLOOKUP($AD395&amp;"X",$AL$449:$ID$546,COLUMN(EY391),FALSE),"")</f>
        <v/>
      </c>
      <c r="GC395" s="7" t="str">
        <f t="shared" ref="GC395" si="8950">IFERROR(VLOOKUP($AD395&amp;"X",$AL$449:$ID$546,COLUMN(EZ391),FALSE),"")</f>
        <v/>
      </c>
      <c r="GD395" s="7" t="str">
        <f t="shared" ref="GD395" si="8951">IFERROR(VLOOKUP($AD395&amp;"X",$AL$449:$ID$546,COLUMN(FA391),FALSE),"")</f>
        <v/>
      </c>
      <c r="GE395" s="7" t="str">
        <f t="shared" ref="GE395" si="8952">IFERROR(VLOOKUP($AD395&amp;"X",$AL$449:$ID$546,COLUMN(FB391),FALSE),"")</f>
        <v/>
      </c>
      <c r="GF395" s="7" t="str">
        <f t="shared" ref="GF395" si="8953">IFERROR(VLOOKUP($AD395&amp;"X",$AL$449:$ID$546,COLUMN(FC391),FALSE),"")</f>
        <v/>
      </c>
      <c r="GG395" s="7" t="str">
        <f t="shared" ref="GG395" si="8954">IFERROR(VLOOKUP($AD395&amp;"X",$AL$449:$ID$546,COLUMN(FD391),FALSE),"")</f>
        <v/>
      </c>
      <c r="GH395" s="7" t="str">
        <f t="shared" ref="GH395" si="8955">IFERROR(VLOOKUP($AD395&amp;"X",$AL$449:$ID$546,COLUMN(FE391),FALSE),"")</f>
        <v/>
      </c>
      <c r="GI395" s="7" t="str">
        <f t="shared" ref="GI395" si="8956">IFERROR(VLOOKUP($AD395&amp;"X",$AL$449:$ID$546,COLUMN(FF391),FALSE),"")</f>
        <v/>
      </c>
      <c r="GJ395" s="7" t="str">
        <f t="shared" ref="GJ395" si="8957">IFERROR(VLOOKUP($AD395&amp;"X",$AL$449:$ID$546,COLUMN(FG391),FALSE),"")</f>
        <v/>
      </c>
      <c r="GK395" s="7" t="str">
        <f t="shared" ref="GK395" si="8958">IFERROR(VLOOKUP($AD395&amp;"X",$AL$449:$ID$546,COLUMN(FH391),FALSE),"")</f>
        <v/>
      </c>
      <c r="GL395" s="7" t="str">
        <f t="shared" ref="GL395" si="8959">IFERROR(VLOOKUP($AD395&amp;"X",$AL$449:$ID$546,COLUMN(FI391),FALSE),"")</f>
        <v/>
      </c>
      <c r="GM395" s="7" t="str">
        <f t="shared" ref="GM395" si="8960">IFERROR(VLOOKUP($AD395&amp;"X",$AL$449:$ID$546,COLUMN(FJ391),FALSE),"")</f>
        <v/>
      </c>
      <c r="GN395" s="7" t="str">
        <f t="shared" ref="GN395" si="8961">IFERROR(VLOOKUP($AD395&amp;"X",$AL$449:$ID$546,COLUMN(FK391),FALSE),"")</f>
        <v/>
      </c>
      <c r="GO395" s="7" t="str">
        <f t="shared" ref="GO395" si="8962">IFERROR(VLOOKUP($AD395&amp;"X",$AL$449:$ID$546,COLUMN(FL391),FALSE),"")</f>
        <v/>
      </c>
      <c r="GP395" s="7" t="str">
        <f t="shared" ref="GP395" si="8963">IFERROR(VLOOKUP($AD395&amp;"X",$AL$449:$ID$546,COLUMN(FM391),FALSE),"")</f>
        <v/>
      </c>
      <c r="GQ395" s="7" t="str">
        <f t="shared" ref="GQ395" si="8964">IFERROR(VLOOKUP($AD395&amp;"X",$AL$449:$ID$546,COLUMN(FN391),FALSE),"")</f>
        <v/>
      </c>
      <c r="GR395" s="7" t="str">
        <f t="shared" ref="GR395" si="8965">IFERROR(VLOOKUP($AD395&amp;"X",$AL$449:$ID$546,COLUMN(FO391),FALSE),"")</f>
        <v/>
      </c>
      <c r="GS395" s="7" t="str">
        <f t="shared" ref="GS395" si="8966">IFERROR(VLOOKUP($AD395&amp;"X",$AL$449:$ID$546,COLUMN(FP391),FALSE),"")</f>
        <v/>
      </c>
      <c r="GT395" s="7" t="str">
        <f t="shared" ref="GT395" si="8967">IFERROR(VLOOKUP($AD395&amp;"X",$AL$449:$ID$546,COLUMN(FQ391),FALSE),"")</f>
        <v/>
      </c>
      <c r="GU395" s="7" t="str">
        <f t="shared" ref="GU395" si="8968">IFERROR(VLOOKUP($AD395&amp;"X",$AL$449:$ID$546,COLUMN(FR391),FALSE),"")</f>
        <v/>
      </c>
      <c r="GV395" s="7" t="str">
        <f t="shared" ref="GV395" si="8969">IFERROR(VLOOKUP($AD395&amp;"X",$AL$449:$ID$546,COLUMN(FS391),FALSE),"")</f>
        <v/>
      </c>
      <c r="GW395" s="7" t="str">
        <f t="shared" ref="GW395" si="8970">IFERROR(VLOOKUP($AD395&amp;"X",$AL$449:$ID$546,COLUMN(FT391),FALSE),"")</f>
        <v/>
      </c>
      <c r="GX395" s="7" t="str">
        <f t="shared" ref="GX395" si="8971">IFERROR(VLOOKUP($AD395&amp;"X",$AL$449:$ID$546,COLUMN(FU391),FALSE),"")</f>
        <v/>
      </c>
      <c r="GY395" s="7" t="str">
        <f t="shared" ref="GY395" si="8972">IFERROR(VLOOKUP($AD395&amp;"X",$AL$449:$ID$546,COLUMN(FV391),FALSE),"")</f>
        <v/>
      </c>
      <c r="GZ395" s="7" t="str">
        <f t="shared" ref="GZ395" si="8973">IFERROR(VLOOKUP($AD395&amp;"X",$AL$449:$ID$546,COLUMN(FW391),FALSE),"")</f>
        <v/>
      </c>
      <c r="HA395" s="7" t="str">
        <f t="shared" ref="HA395" si="8974">IFERROR(VLOOKUP($AD395&amp;"X",$AL$449:$ID$546,COLUMN(FX391),FALSE),"")</f>
        <v/>
      </c>
      <c r="HB395" s="7" t="str">
        <f t="shared" ref="HB395" si="8975">IFERROR(VLOOKUP($AD395&amp;"X",$AL$449:$ID$546,COLUMN(FY391),FALSE),"")</f>
        <v/>
      </c>
      <c r="HC395" s="7" t="str">
        <f t="shared" ref="HC395" si="8976">IFERROR(VLOOKUP($AD395&amp;"X",$AL$449:$ID$546,COLUMN(FZ391),FALSE),"")</f>
        <v/>
      </c>
      <c r="HD395" s="7" t="str">
        <f t="shared" ref="HD395" si="8977">IFERROR(VLOOKUP($AD395&amp;"X",$AL$449:$ID$546,COLUMN(GA391),FALSE),"")</f>
        <v/>
      </c>
      <c r="HE395" s="7" t="str">
        <f t="shared" ref="HE395" si="8978">IFERROR(VLOOKUP($AD395&amp;"X",$AL$449:$ID$546,COLUMN(GB391),FALSE),"")</f>
        <v/>
      </c>
      <c r="HF395" s="7" t="str">
        <f t="shared" ref="HF395" si="8979">IFERROR(VLOOKUP($AD395&amp;"X",$AL$449:$ID$546,COLUMN(GC391),FALSE),"")</f>
        <v/>
      </c>
      <c r="HG395" s="7" t="str">
        <f t="shared" ref="HG395" si="8980">IFERROR(VLOOKUP($AD395&amp;"X",$AL$449:$ID$546,COLUMN(GD391),FALSE),"")</f>
        <v/>
      </c>
      <c r="HH395" s="7" t="str">
        <f t="shared" ref="HH395" si="8981">IFERROR(VLOOKUP($AD395&amp;"X",$AL$449:$ID$546,COLUMN(GE391),FALSE),"")</f>
        <v/>
      </c>
      <c r="HI395" s="7" t="str">
        <f t="shared" ref="HI395" si="8982">IFERROR(VLOOKUP($AD395&amp;"X",$AL$449:$ID$546,COLUMN(GF391),FALSE),"")</f>
        <v/>
      </c>
      <c r="HJ395" s="7" t="str">
        <f t="shared" ref="HJ395" si="8983">IFERROR(VLOOKUP($AD395&amp;"X",$AL$449:$ID$546,COLUMN(GG391),FALSE),"")</f>
        <v/>
      </c>
      <c r="HK395" s="7" t="str">
        <f t="shared" ref="HK395" si="8984">IFERROR(VLOOKUP($AD395&amp;"X",$AL$449:$ID$546,COLUMN(GH391),FALSE),"")</f>
        <v/>
      </c>
      <c r="HL395" s="7" t="str">
        <f t="shared" ref="HL395" si="8985">IFERROR(VLOOKUP($AD395&amp;"X",$AL$449:$ID$546,COLUMN(GI391),FALSE),"")</f>
        <v/>
      </c>
      <c r="HM395" s="7" t="str">
        <f t="shared" ref="HM395" si="8986">IFERROR(VLOOKUP($AD395&amp;"X",$AL$449:$ID$546,COLUMN(GJ391),FALSE),"")</f>
        <v/>
      </c>
      <c r="HN395" s="7" t="str">
        <f t="shared" ref="HN395" si="8987">IFERROR(VLOOKUP($AD395&amp;"X",$AL$449:$ID$546,COLUMN(GK391),FALSE),"")</f>
        <v/>
      </c>
      <c r="HO395" s="7" t="str">
        <f t="shared" ref="HO395" si="8988">IFERROR(VLOOKUP($AD395&amp;"X",$AL$449:$ID$546,COLUMN(GL391),FALSE),"")</f>
        <v/>
      </c>
      <c r="HP395" s="7" t="str">
        <f t="shared" ref="HP395" si="8989">IFERROR(VLOOKUP($AD395&amp;"X",$AL$449:$ID$546,COLUMN(GM391),FALSE),"")</f>
        <v/>
      </c>
      <c r="HQ395" s="7" t="str">
        <f t="shared" ref="HQ395" si="8990">IFERROR(VLOOKUP($AD395&amp;"X",$AL$449:$ID$546,COLUMN(GN391),FALSE),"")</f>
        <v/>
      </c>
      <c r="HR395" s="7" t="str">
        <f t="shared" ref="HR395" si="8991">IFERROR(VLOOKUP($AD395&amp;"X",$AL$449:$ID$546,COLUMN(GO391),FALSE),"")</f>
        <v/>
      </c>
      <c r="HS395" s="7" t="str">
        <f t="shared" ref="HS395" si="8992">IFERROR(VLOOKUP($AD395&amp;"X",$AL$449:$ID$546,COLUMN(GP391),FALSE),"")</f>
        <v/>
      </c>
      <c r="HT395" s="7" t="str">
        <f t="shared" ref="HT395" si="8993">IFERROR(VLOOKUP($AD395&amp;"X",$AL$449:$ID$546,COLUMN(GQ391),FALSE),"")</f>
        <v/>
      </c>
      <c r="HU395" s="7" t="str">
        <f t="shared" ref="HU395" si="8994">IFERROR(VLOOKUP($AD395&amp;"X",$AL$449:$ID$546,COLUMN(GR391),FALSE),"")</f>
        <v/>
      </c>
      <c r="HV395" s="7" t="str">
        <f t="shared" ref="HV395" si="8995">IFERROR(VLOOKUP($AD395&amp;"X",$AL$449:$ID$546,COLUMN(GS391),FALSE),"")</f>
        <v/>
      </c>
    </row>
    <row r="396" spans="1:238" hidden="1" x14ac:dyDescent="0.3">
      <c r="A396" s="31" t="s">
        <v>781</v>
      </c>
      <c r="B396" s="31" t="str">
        <f>VLOOKUP($A396,POINTS!$O$3:$W$168,B$232,FALSE)</f>
        <v>St. Paul United Methodist Church - San Antonio</v>
      </c>
      <c r="C396" s="31" t="str">
        <f>VLOOKUP($A396,POINTS!$O$3:$W$168,C$232,FALSE)</f>
        <v>San Antonio</v>
      </c>
      <c r="D396" s="32">
        <f>VLOOKUP($A396,POINTS!$O$3:$W$168,D$232,FALSE)</f>
        <v>29.422266</v>
      </c>
      <c r="E396" s="32">
        <f>VLOOKUP($A396,POINTS!$O$3:$W$168,E$232,FALSE)</f>
        <v>-98.474630000000005</v>
      </c>
      <c r="F396" s="31">
        <f>VLOOKUP($A396,POINTS!$O$3:$W$168,F$232,FALSE)</f>
        <v>0</v>
      </c>
      <c r="G396" s="31">
        <f>VLOOKUP($A396,POINTS!$O$3:$W$168,G$232,FALSE)</f>
        <v>152</v>
      </c>
      <c r="H396" s="31">
        <f>VLOOKUP($A396,POINTS!$O$3:$W$168,H$232,FALSE)</f>
        <v>0</v>
      </c>
      <c r="I396" s="7">
        <f>ROUNDUP(VLOOKUP(A396,POINTS!$A$3:$J$168,10,FALSE)/2,0)</f>
        <v>76</v>
      </c>
      <c r="Z396" s="29"/>
      <c r="AA396" s="29"/>
      <c r="AB396" s="7" t="str">
        <f t="shared" si="8794"/>
        <v/>
      </c>
      <c r="AD396" s="7" t="str">
        <f t="shared" ref="AD396" si="8996">IFERROR(VLOOKUP(AB396,$G$449:$AG$614,17,FALSE),"")</f>
        <v/>
      </c>
      <c r="AE396" s="7" t="str">
        <f t="shared" ref="AE396:CP396" si="8997">IFERROR(IF((VLOOKUP(AE395,$X$449:$Z$614,3,FALSE))="D","",LEFT(AE395,1)),"")</f>
        <v/>
      </c>
      <c r="AF396" s="7" t="str">
        <f t="shared" si="8997"/>
        <v/>
      </c>
      <c r="AG396" s="7" t="str">
        <f t="shared" si="8997"/>
        <v/>
      </c>
      <c r="AH396" s="7" t="str">
        <f t="shared" si="8997"/>
        <v/>
      </c>
      <c r="AI396" s="7" t="str">
        <f t="shared" si="8997"/>
        <v/>
      </c>
      <c r="AJ396" s="7" t="str">
        <f t="shared" si="8997"/>
        <v/>
      </c>
      <c r="AK396" s="7" t="str">
        <f t="shared" si="8997"/>
        <v/>
      </c>
      <c r="AL396" s="7" t="str">
        <f t="shared" si="8997"/>
        <v/>
      </c>
      <c r="AM396" s="7" t="str">
        <f t="shared" si="8997"/>
        <v/>
      </c>
      <c r="AN396" s="7" t="str">
        <f t="shared" si="8997"/>
        <v/>
      </c>
      <c r="AO396" s="7" t="str">
        <f t="shared" si="8997"/>
        <v/>
      </c>
      <c r="AP396" s="7" t="str">
        <f t="shared" si="8997"/>
        <v/>
      </c>
      <c r="AQ396" s="7" t="str">
        <f t="shared" si="8997"/>
        <v/>
      </c>
      <c r="AR396" s="7" t="str">
        <f t="shared" si="8997"/>
        <v/>
      </c>
      <c r="AS396" s="7" t="str">
        <f t="shared" si="8997"/>
        <v/>
      </c>
      <c r="AT396" s="7" t="str">
        <f t="shared" si="8997"/>
        <v/>
      </c>
      <c r="AU396" s="7" t="str">
        <f t="shared" si="8997"/>
        <v/>
      </c>
      <c r="AV396" s="7" t="str">
        <f t="shared" si="8997"/>
        <v/>
      </c>
      <c r="AW396" s="7" t="str">
        <f t="shared" si="8997"/>
        <v/>
      </c>
      <c r="AX396" s="7" t="str">
        <f t="shared" si="8997"/>
        <v/>
      </c>
      <c r="AY396" s="7" t="str">
        <f t="shared" si="8997"/>
        <v/>
      </c>
      <c r="AZ396" s="7" t="str">
        <f t="shared" si="8997"/>
        <v/>
      </c>
      <c r="BA396" s="7" t="str">
        <f t="shared" si="8997"/>
        <v/>
      </c>
      <c r="BB396" s="7" t="str">
        <f t="shared" si="8997"/>
        <v/>
      </c>
      <c r="BC396" s="7" t="str">
        <f t="shared" si="8997"/>
        <v/>
      </c>
      <c r="BD396" s="7" t="str">
        <f t="shared" si="8997"/>
        <v/>
      </c>
      <c r="BE396" s="7" t="str">
        <f t="shared" si="8997"/>
        <v/>
      </c>
      <c r="BF396" s="7" t="str">
        <f t="shared" si="8997"/>
        <v/>
      </c>
      <c r="BG396" s="7" t="str">
        <f t="shared" si="8997"/>
        <v/>
      </c>
      <c r="BH396" s="7" t="str">
        <f t="shared" si="8997"/>
        <v/>
      </c>
      <c r="BI396" s="7" t="str">
        <f t="shared" si="8997"/>
        <v/>
      </c>
      <c r="BJ396" s="7" t="str">
        <f t="shared" si="8997"/>
        <v/>
      </c>
      <c r="BK396" s="7" t="str">
        <f t="shared" si="8997"/>
        <v/>
      </c>
      <c r="BL396" s="7" t="str">
        <f t="shared" si="8997"/>
        <v/>
      </c>
      <c r="BM396" s="7" t="str">
        <f t="shared" si="8997"/>
        <v/>
      </c>
      <c r="BN396" s="7" t="str">
        <f t="shared" si="8997"/>
        <v/>
      </c>
      <c r="BO396" s="7" t="str">
        <f t="shared" si="8997"/>
        <v/>
      </c>
      <c r="BP396" s="7" t="str">
        <f t="shared" si="8997"/>
        <v/>
      </c>
      <c r="BQ396" s="7" t="str">
        <f t="shared" si="8997"/>
        <v/>
      </c>
      <c r="BR396" s="7" t="str">
        <f t="shared" si="8997"/>
        <v/>
      </c>
      <c r="BS396" s="7" t="str">
        <f t="shared" si="8997"/>
        <v/>
      </c>
      <c r="BT396" s="7" t="str">
        <f t="shared" si="8997"/>
        <v/>
      </c>
      <c r="BU396" s="7" t="str">
        <f t="shared" si="8997"/>
        <v/>
      </c>
      <c r="BV396" s="7" t="str">
        <f t="shared" si="8997"/>
        <v/>
      </c>
      <c r="BW396" s="7" t="str">
        <f t="shared" si="8997"/>
        <v/>
      </c>
      <c r="BX396" s="7" t="str">
        <f t="shared" si="8997"/>
        <v/>
      </c>
      <c r="BY396" s="7" t="str">
        <f t="shared" si="8997"/>
        <v/>
      </c>
      <c r="BZ396" s="7" t="str">
        <f t="shared" si="8997"/>
        <v/>
      </c>
      <c r="CA396" s="7" t="str">
        <f t="shared" si="8997"/>
        <v/>
      </c>
      <c r="CB396" s="7" t="str">
        <f t="shared" si="8997"/>
        <v/>
      </c>
      <c r="CC396" s="7" t="str">
        <f t="shared" si="8997"/>
        <v/>
      </c>
      <c r="CD396" s="7" t="str">
        <f t="shared" si="8997"/>
        <v/>
      </c>
      <c r="CE396" s="7" t="str">
        <f t="shared" si="8997"/>
        <v/>
      </c>
      <c r="CF396" s="7" t="str">
        <f t="shared" si="8997"/>
        <v/>
      </c>
      <c r="CG396" s="7" t="str">
        <f t="shared" si="8997"/>
        <v/>
      </c>
      <c r="CH396" s="7" t="str">
        <f t="shared" si="8997"/>
        <v/>
      </c>
      <c r="CI396" s="7" t="str">
        <f t="shared" si="8997"/>
        <v/>
      </c>
      <c r="CJ396" s="7" t="str">
        <f t="shared" si="8997"/>
        <v/>
      </c>
      <c r="CK396" s="7" t="str">
        <f t="shared" si="8997"/>
        <v/>
      </c>
      <c r="CL396" s="7" t="str">
        <f t="shared" si="8997"/>
        <v/>
      </c>
      <c r="CM396" s="7" t="str">
        <f t="shared" si="8997"/>
        <v/>
      </c>
      <c r="CN396" s="7" t="str">
        <f t="shared" si="8997"/>
        <v/>
      </c>
      <c r="CO396" s="7" t="str">
        <f t="shared" si="8997"/>
        <v/>
      </c>
      <c r="CP396" s="7" t="str">
        <f t="shared" si="8997"/>
        <v/>
      </c>
      <c r="CQ396" s="7" t="str">
        <f t="shared" ref="CQ396:FB396" si="8998">IFERROR(IF((VLOOKUP(CQ395,$X$449:$Z$614,3,FALSE))="D","",LEFT(CQ395,1)),"")</f>
        <v/>
      </c>
      <c r="CR396" s="7" t="str">
        <f t="shared" si="8998"/>
        <v/>
      </c>
      <c r="CS396" s="7" t="str">
        <f t="shared" si="8998"/>
        <v/>
      </c>
      <c r="CT396" s="7" t="str">
        <f t="shared" si="8998"/>
        <v/>
      </c>
      <c r="CU396" s="7" t="str">
        <f t="shared" si="8998"/>
        <v/>
      </c>
      <c r="CV396" s="7" t="str">
        <f t="shared" si="8998"/>
        <v/>
      </c>
      <c r="CW396" s="7" t="str">
        <f t="shared" si="8998"/>
        <v/>
      </c>
      <c r="CX396" s="7" t="str">
        <f t="shared" si="8998"/>
        <v/>
      </c>
      <c r="CY396" s="7" t="str">
        <f t="shared" si="8998"/>
        <v/>
      </c>
      <c r="CZ396" s="7" t="str">
        <f t="shared" si="8998"/>
        <v/>
      </c>
      <c r="DA396" s="7" t="str">
        <f t="shared" si="8998"/>
        <v/>
      </c>
      <c r="DB396" s="7" t="str">
        <f t="shared" si="8998"/>
        <v/>
      </c>
      <c r="DC396" s="7" t="str">
        <f t="shared" si="8998"/>
        <v/>
      </c>
      <c r="DD396" s="7" t="str">
        <f t="shared" si="8998"/>
        <v/>
      </c>
      <c r="DE396" s="7" t="str">
        <f t="shared" si="8998"/>
        <v/>
      </c>
      <c r="DF396" s="7" t="str">
        <f t="shared" si="8998"/>
        <v/>
      </c>
      <c r="DG396" s="7" t="str">
        <f t="shared" si="8998"/>
        <v/>
      </c>
      <c r="DH396" s="7" t="str">
        <f t="shared" si="8998"/>
        <v/>
      </c>
      <c r="DI396" s="7" t="str">
        <f t="shared" si="8998"/>
        <v/>
      </c>
      <c r="DJ396" s="7" t="str">
        <f t="shared" si="8998"/>
        <v/>
      </c>
      <c r="DK396" s="7" t="str">
        <f t="shared" si="8998"/>
        <v/>
      </c>
      <c r="DL396" s="7" t="str">
        <f t="shared" si="8998"/>
        <v/>
      </c>
      <c r="DM396" s="7" t="str">
        <f t="shared" si="8998"/>
        <v/>
      </c>
      <c r="DN396" s="7" t="str">
        <f t="shared" si="8998"/>
        <v/>
      </c>
      <c r="DO396" s="7" t="str">
        <f t="shared" si="8998"/>
        <v/>
      </c>
      <c r="DP396" s="7" t="str">
        <f t="shared" si="8998"/>
        <v/>
      </c>
      <c r="DQ396" s="7" t="str">
        <f t="shared" si="8998"/>
        <v/>
      </c>
      <c r="DR396" s="7" t="str">
        <f t="shared" si="8998"/>
        <v/>
      </c>
      <c r="DS396" s="7" t="str">
        <f t="shared" si="8998"/>
        <v/>
      </c>
      <c r="DT396" s="7" t="str">
        <f t="shared" si="8998"/>
        <v/>
      </c>
      <c r="DU396" s="7" t="str">
        <f t="shared" si="8998"/>
        <v/>
      </c>
      <c r="DV396" s="7" t="str">
        <f t="shared" si="8998"/>
        <v/>
      </c>
      <c r="DW396" s="7" t="str">
        <f t="shared" si="8998"/>
        <v/>
      </c>
      <c r="DX396" s="7" t="str">
        <f t="shared" si="8998"/>
        <v/>
      </c>
      <c r="DY396" s="7" t="str">
        <f t="shared" si="8998"/>
        <v/>
      </c>
      <c r="DZ396" s="7" t="str">
        <f t="shared" si="8998"/>
        <v/>
      </c>
      <c r="EA396" s="7" t="str">
        <f t="shared" si="8998"/>
        <v/>
      </c>
      <c r="EB396" s="7" t="str">
        <f t="shared" si="8998"/>
        <v/>
      </c>
      <c r="EC396" s="7" t="str">
        <f t="shared" si="8998"/>
        <v/>
      </c>
      <c r="ED396" s="7" t="str">
        <f t="shared" si="8998"/>
        <v/>
      </c>
      <c r="EE396" s="7" t="str">
        <f t="shared" si="8998"/>
        <v/>
      </c>
      <c r="EF396" s="7" t="str">
        <f t="shared" si="8998"/>
        <v/>
      </c>
      <c r="EG396" s="7" t="str">
        <f t="shared" si="8998"/>
        <v/>
      </c>
      <c r="EH396" s="7" t="str">
        <f t="shared" si="8998"/>
        <v/>
      </c>
      <c r="EI396" s="7" t="str">
        <f t="shared" si="8998"/>
        <v/>
      </c>
      <c r="EJ396" s="7" t="str">
        <f t="shared" si="8998"/>
        <v/>
      </c>
      <c r="EK396" s="7" t="str">
        <f t="shared" si="8998"/>
        <v/>
      </c>
      <c r="EL396" s="7" t="str">
        <f t="shared" si="8998"/>
        <v/>
      </c>
      <c r="EM396" s="7" t="str">
        <f t="shared" si="8998"/>
        <v/>
      </c>
      <c r="EN396" s="7" t="str">
        <f t="shared" si="8998"/>
        <v/>
      </c>
      <c r="EO396" s="7" t="str">
        <f t="shared" si="8998"/>
        <v/>
      </c>
      <c r="EP396" s="7" t="str">
        <f t="shared" si="8998"/>
        <v/>
      </c>
      <c r="EQ396" s="7" t="str">
        <f t="shared" si="8998"/>
        <v/>
      </c>
      <c r="ER396" s="7" t="str">
        <f t="shared" si="8998"/>
        <v/>
      </c>
      <c r="ES396" s="7" t="str">
        <f t="shared" si="8998"/>
        <v/>
      </c>
      <c r="ET396" s="7" t="str">
        <f t="shared" si="8998"/>
        <v/>
      </c>
      <c r="EU396" s="7" t="str">
        <f t="shared" si="8998"/>
        <v/>
      </c>
      <c r="EV396" s="7" t="str">
        <f t="shared" si="8998"/>
        <v/>
      </c>
      <c r="EW396" s="7" t="str">
        <f t="shared" si="8998"/>
        <v/>
      </c>
      <c r="EX396" s="7" t="str">
        <f t="shared" si="8998"/>
        <v/>
      </c>
      <c r="EY396" s="7" t="str">
        <f t="shared" si="8998"/>
        <v/>
      </c>
      <c r="EZ396" s="7" t="str">
        <f t="shared" si="8998"/>
        <v/>
      </c>
      <c r="FA396" s="7" t="str">
        <f t="shared" si="8998"/>
        <v/>
      </c>
      <c r="FB396" s="7" t="str">
        <f t="shared" si="8998"/>
        <v/>
      </c>
      <c r="FC396" s="7" t="str">
        <f t="shared" ref="FC396:HN396" si="8999">IFERROR(IF((VLOOKUP(FC395,$X$449:$Z$614,3,FALSE))="D","",LEFT(FC395,1)),"")</f>
        <v/>
      </c>
      <c r="FD396" s="7" t="str">
        <f t="shared" si="8999"/>
        <v/>
      </c>
      <c r="FE396" s="7" t="str">
        <f t="shared" si="8999"/>
        <v/>
      </c>
      <c r="FF396" s="7" t="str">
        <f t="shared" si="8999"/>
        <v/>
      </c>
      <c r="FG396" s="7" t="str">
        <f t="shared" si="8999"/>
        <v/>
      </c>
      <c r="FH396" s="7" t="str">
        <f t="shared" si="8999"/>
        <v/>
      </c>
      <c r="FI396" s="7" t="str">
        <f t="shared" si="8999"/>
        <v/>
      </c>
      <c r="FJ396" s="7" t="str">
        <f t="shared" si="8999"/>
        <v/>
      </c>
      <c r="FK396" s="7" t="str">
        <f t="shared" si="8999"/>
        <v/>
      </c>
      <c r="FL396" s="7" t="str">
        <f t="shared" si="8999"/>
        <v/>
      </c>
      <c r="FM396" s="7" t="str">
        <f t="shared" si="8999"/>
        <v/>
      </c>
      <c r="FN396" s="7" t="str">
        <f t="shared" si="8999"/>
        <v/>
      </c>
      <c r="FO396" s="7" t="str">
        <f t="shared" si="8999"/>
        <v/>
      </c>
      <c r="FP396" s="7" t="str">
        <f t="shared" si="8999"/>
        <v/>
      </c>
      <c r="FQ396" s="7" t="str">
        <f t="shared" si="8999"/>
        <v/>
      </c>
      <c r="FR396" s="7" t="str">
        <f t="shared" si="8999"/>
        <v/>
      </c>
      <c r="FS396" s="7" t="str">
        <f t="shared" si="8999"/>
        <v/>
      </c>
      <c r="FT396" s="7" t="str">
        <f t="shared" si="8999"/>
        <v/>
      </c>
      <c r="FU396" s="7" t="str">
        <f t="shared" si="8999"/>
        <v/>
      </c>
      <c r="FV396" s="7" t="str">
        <f t="shared" si="8999"/>
        <v/>
      </c>
      <c r="FW396" s="7" t="str">
        <f t="shared" si="8999"/>
        <v/>
      </c>
      <c r="FX396" s="7" t="str">
        <f t="shared" si="8999"/>
        <v/>
      </c>
      <c r="FY396" s="7" t="str">
        <f t="shared" si="8999"/>
        <v/>
      </c>
      <c r="FZ396" s="7" t="str">
        <f t="shared" si="8999"/>
        <v/>
      </c>
      <c r="GA396" s="7" t="str">
        <f t="shared" si="8999"/>
        <v/>
      </c>
      <c r="GB396" s="7" t="str">
        <f t="shared" si="8999"/>
        <v/>
      </c>
      <c r="GC396" s="7" t="str">
        <f t="shared" si="8999"/>
        <v/>
      </c>
      <c r="GD396" s="7" t="str">
        <f t="shared" si="8999"/>
        <v/>
      </c>
      <c r="GE396" s="7" t="str">
        <f t="shared" si="8999"/>
        <v/>
      </c>
      <c r="GF396" s="7" t="str">
        <f t="shared" si="8999"/>
        <v/>
      </c>
      <c r="GG396" s="7" t="str">
        <f t="shared" si="8999"/>
        <v/>
      </c>
      <c r="GH396" s="7" t="str">
        <f t="shared" si="8999"/>
        <v/>
      </c>
      <c r="GI396" s="7" t="str">
        <f t="shared" si="8999"/>
        <v/>
      </c>
      <c r="GJ396" s="7" t="str">
        <f t="shared" si="8999"/>
        <v/>
      </c>
      <c r="GK396" s="7" t="str">
        <f t="shared" si="8999"/>
        <v/>
      </c>
      <c r="GL396" s="7" t="str">
        <f t="shared" si="8999"/>
        <v/>
      </c>
      <c r="GM396" s="7" t="str">
        <f t="shared" si="8999"/>
        <v/>
      </c>
      <c r="GN396" s="7" t="str">
        <f t="shared" si="8999"/>
        <v/>
      </c>
      <c r="GO396" s="7" t="str">
        <f t="shared" si="8999"/>
        <v/>
      </c>
      <c r="GP396" s="7" t="str">
        <f t="shared" si="8999"/>
        <v/>
      </c>
      <c r="GQ396" s="7" t="str">
        <f t="shared" si="8999"/>
        <v/>
      </c>
      <c r="GR396" s="7" t="str">
        <f t="shared" si="8999"/>
        <v/>
      </c>
      <c r="GS396" s="7" t="str">
        <f t="shared" si="8999"/>
        <v/>
      </c>
      <c r="GT396" s="7" t="str">
        <f t="shared" si="8999"/>
        <v/>
      </c>
      <c r="GU396" s="7" t="str">
        <f t="shared" si="8999"/>
        <v/>
      </c>
      <c r="GV396" s="7" t="str">
        <f t="shared" si="8999"/>
        <v/>
      </c>
      <c r="GW396" s="7" t="str">
        <f t="shared" si="8999"/>
        <v/>
      </c>
      <c r="GX396" s="7" t="str">
        <f t="shared" si="8999"/>
        <v/>
      </c>
      <c r="GY396" s="7" t="str">
        <f t="shared" si="8999"/>
        <v/>
      </c>
      <c r="GZ396" s="7" t="str">
        <f t="shared" si="8999"/>
        <v/>
      </c>
      <c r="HA396" s="7" t="str">
        <f t="shared" si="8999"/>
        <v/>
      </c>
      <c r="HB396" s="7" t="str">
        <f t="shared" si="8999"/>
        <v/>
      </c>
      <c r="HC396" s="7" t="str">
        <f t="shared" si="8999"/>
        <v/>
      </c>
      <c r="HD396" s="7" t="str">
        <f t="shared" si="8999"/>
        <v/>
      </c>
      <c r="HE396" s="7" t="str">
        <f t="shared" si="8999"/>
        <v/>
      </c>
      <c r="HF396" s="7" t="str">
        <f t="shared" si="8999"/>
        <v/>
      </c>
      <c r="HG396" s="7" t="str">
        <f t="shared" si="8999"/>
        <v/>
      </c>
      <c r="HH396" s="7" t="str">
        <f t="shared" si="8999"/>
        <v/>
      </c>
      <c r="HI396" s="7" t="str">
        <f t="shared" si="8999"/>
        <v/>
      </c>
      <c r="HJ396" s="7" t="str">
        <f t="shared" si="8999"/>
        <v/>
      </c>
      <c r="HK396" s="7" t="str">
        <f t="shared" si="8999"/>
        <v/>
      </c>
      <c r="HL396" s="7" t="str">
        <f t="shared" si="8999"/>
        <v/>
      </c>
      <c r="HM396" s="7" t="str">
        <f t="shared" si="8999"/>
        <v/>
      </c>
      <c r="HN396" s="7" t="str">
        <f t="shared" si="8999"/>
        <v/>
      </c>
      <c r="HO396" s="7" t="str">
        <f t="shared" ref="HO396:HU396" si="9000">IFERROR(IF((VLOOKUP(HO395,$X$449:$Z$614,3,FALSE))="D","",LEFT(HO395,1)),"")</f>
        <v/>
      </c>
      <c r="HP396" s="7" t="str">
        <f t="shared" si="9000"/>
        <v/>
      </c>
      <c r="HQ396" s="7" t="str">
        <f t="shared" si="9000"/>
        <v/>
      </c>
      <c r="HR396" s="7" t="str">
        <f t="shared" si="9000"/>
        <v/>
      </c>
      <c r="HS396" s="7" t="str">
        <f t="shared" si="9000"/>
        <v/>
      </c>
      <c r="HT396" s="7" t="str">
        <f t="shared" si="9000"/>
        <v/>
      </c>
      <c r="HU396" s="7" t="str">
        <f t="shared" si="9000"/>
        <v/>
      </c>
      <c r="HV396" s="7" t="str">
        <f t="shared" ref="HV396" si="9001">LEFT(HV395,1)</f>
        <v/>
      </c>
    </row>
    <row r="397" spans="1:238" hidden="1" x14ac:dyDescent="0.3">
      <c r="A397" s="31" t="s">
        <v>782</v>
      </c>
      <c r="B397" s="31" t="str">
        <f>VLOOKUP($A397,POINTS!$O$3:$W$168,B$232,FALSE)</f>
        <v>Shrine of Our Lady Guadalupe</v>
      </c>
      <c r="C397" s="31" t="str">
        <f>VLOOKUP($A397,POINTS!$O$3:$W$168,C$232,FALSE)</f>
        <v>Port Arthur</v>
      </c>
      <c r="D397" s="32">
        <f>VLOOKUP($A397,POINTS!$O$3:$W$168,D$232,FALSE)</f>
        <v>29.936841000000001</v>
      </c>
      <c r="E397" s="32">
        <f>VLOOKUP($A397,POINTS!$O$3:$W$168,E$232,FALSE)</f>
        <v>-93.963059000000001</v>
      </c>
      <c r="F397" s="31">
        <f>VLOOKUP($A397,POINTS!$O$3:$W$168,F$232,FALSE)</f>
        <v>0</v>
      </c>
      <c r="G397" s="31">
        <f>VLOOKUP($A397,POINTS!$O$3:$W$168,G$232,FALSE)</f>
        <v>150</v>
      </c>
      <c r="H397" s="31">
        <f>VLOOKUP($A397,POINTS!$O$3:$W$168,H$232,FALSE)</f>
        <v>0</v>
      </c>
      <c r="I397" s="7">
        <f>ROUNDUP(VLOOKUP(A397,POINTS!$A$3:$J$168,10,FALSE)/2,0)</f>
        <v>75</v>
      </c>
      <c r="Z397" s="29"/>
      <c r="AA397" s="29"/>
      <c r="AE397" s="7" t="str">
        <f t="shared" ref="AE397:AZ397" si="9002">IF(AE393="","",IF(AE394-AE393&lt;0,"FAIL","Good"))</f>
        <v/>
      </c>
      <c r="AF397" s="7" t="str">
        <f t="shared" si="9002"/>
        <v/>
      </c>
      <c r="AG397" s="7" t="str">
        <f t="shared" si="9002"/>
        <v/>
      </c>
      <c r="AH397" s="7" t="str">
        <f t="shared" si="9002"/>
        <v/>
      </c>
      <c r="AI397" s="7" t="str">
        <f t="shared" si="9002"/>
        <v/>
      </c>
      <c r="AJ397" s="7" t="str">
        <f t="shared" si="9002"/>
        <v/>
      </c>
      <c r="AK397" s="7" t="str">
        <f t="shared" si="9002"/>
        <v/>
      </c>
      <c r="AL397" s="7" t="str">
        <f t="shared" si="9002"/>
        <v/>
      </c>
      <c r="AM397" s="7" t="str">
        <f t="shared" si="9002"/>
        <v/>
      </c>
      <c r="AN397" s="7" t="str">
        <f t="shared" si="9002"/>
        <v/>
      </c>
      <c r="AO397" s="7" t="str">
        <f t="shared" si="9002"/>
        <v/>
      </c>
      <c r="AP397" s="7" t="str">
        <f t="shared" si="9002"/>
        <v/>
      </c>
      <c r="AQ397" s="7" t="str">
        <f t="shared" si="9002"/>
        <v/>
      </c>
      <c r="AR397" s="7" t="str">
        <f t="shared" si="9002"/>
        <v/>
      </c>
      <c r="AS397" s="7" t="str">
        <f t="shared" si="9002"/>
        <v/>
      </c>
      <c r="AT397" s="7" t="str">
        <f t="shared" si="9002"/>
        <v/>
      </c>
      <c r="AU397" s="7" t="str">
        <f t="shared" si="9002"/>
        <v/>
      </c>
      <c r="AV397" s="7" t="str">
        <f t="shared" si="9002"/>
        <v/>
      </c>
      <c r="AW397" s="7" t="str">
        <f t="shared" si="9002"/>
        <v/>
      </c>
      <c r="AX397" s="7" t="str">
        <f t="shared" si="9002"/>
        <v/>
      </c>
      <c r="AY397" s="7" t="str">
        <f t="shared" si="9002"/>
        <v/>
      </c>
      <c r="AZ397" s="7" t="str">
        <f t="shared" si="9002"/>
        <v/>
      </c>
    </row>
    <row r="398" spans="1:238" hidden="1" x14ac:dyDescent="0.3">
      <c r="A398" s="31" t="s">
        <v>783</v>
      </c>
      <c r="B398" s="31" t="str">
        <f>VLOOKUP($A398,POINTS!$O$3:$W$168,B$232,FALSE)</f>
        <v>Mission San Jose</v>
      </c>
      <c r="C398" s="31" t="str">
        <f>VLOOKUP($A398,POINTS!$O$3:$W$168,C$232,FALSE)</f>
        <v>San Antonio</v>
      </c>
      <c r="D398" s="32">
        <f>VLOOKUP($A398,POINTS!$O$3:$W$168,D$232,FALSE)</f>
        <v>29.361872999999999</v>
      </c>
      <c r="E398" s="32">
        <f>VLOOKUP($A398,POINTS!$O$3:$W$168,E$232,FALSE)</f>
        <v>-98.479282999999995</v>
      </c>
      <c r="F398" s="31">
        <f>VLOOKUP($A398,POINTS!$O$3:$W$168,F$232,FALSE)</f>
        <v>0</v>
      </c>
      <c r="G398" s="31">
        <f>VLOOKUP($A398,POINTS!$O$3:$W$168,G$232,FALSE)</f>
        <v>155</v>
      </c>
      <c r="H398" s="31">
        <f>VLOOKUP($A398,POINTS!$O$3:$W$168,H$232,FALSE)</f>
        <v>0</v>
      </c>
      <c r="I398" s="7">
        <f>ROUNDUP(VLOOKUP(A398,POINTS!$A$3:$J$168,10,FALSE)/2,0)</f>
        <v>78</v>
      </c>
      <c r="Z398" s="29" t="str">
        <f t="shared" ref="Z398" si="9003">AB393</f>
        <v/>
      </c>
      <c r="AA398" s="29"/>
      <c r="AB398" s="7">
        <f t="shared" ref="AB398" si="9004">SUM(AE398:HU398)</f>
        <v>0</v>
      </c>
      <c r="AC398" s="7" t="s">
        <v>805</v>
      </c>
      <c r="AE398" s="7" t="str">
        <f t="shared" ref="AE398:CP398" si="9005">IF(AE396="","",IF(LEFT(AE395,1)="F",0,IF(AE395="","",IF(AE399="Day",VLOOKUP(AE395,$A$449:$E$614,5,FALSE),IF(AE399="Night",VLOOKUP(AE395,$A$449:$E$614,4,FALSE),"")))))</f>
        <v/>
      </c>
      <c r="AF398" s="7" t="str">
        <f t="shared" si="9005"/>
        <v/>
      </c>
      <c r="AG398" s="7" t="str">
        <f t="shared" si="9005"/>
        <v/>
      </c>
      <c r="AH398" s="7" t="str">
        <f t="shared" si="9005"/>
        <v/>
      </c>
      <c r="AI398" s="7" t="str">
        <f t="shared" si="9005"/>
        <v/>
      </c>
      <c r="AJ398" s="7" t="str">
        <f t="shared" si="9005"/>
        <v/>
      </c>
      <c r="AK398" s="7" t="str">
        <f t="shared" si="9005"/>
        <v/>
      </c>
      <c r="AL398" s="7" t="str">
        <f t="shared" si="9005"/>
        <v/>
      </c>
      <c r="AM398" s="7" t="str">
        <f t="shared" si="9005"/>
        <v/>
      </c>
      <c r="AN398" s="7" t="str">
        <f t="shared" si="9005"/>
        <v/>
      </c>
      <c r="AO398" s="7" t="str">
        <f t="shared" si="9005"/>
        <v/>
      </c>
      <c r="AP398" s="7" t="str">
        <f t="shared" si="9005"/>
        <v/>
      </c>
      <c r="AQ398" s="7" t="str">
        <f t="shared" si="9005"/>
        <v/>
      </c>
      <c r="AR398" s="7" t="str">
        <f t="shared" si="9005"/>
        <v/>
      </c>
      <c r="AS398" s="7" t="str">
        <f t="shared" si="9005"/>
        <v/>
      </c>
      <c r="AT398" s="7" t="str">
        <f t="shared" si="9005"/>
        <v/>
      </c>
      <c r="AU398" s="7" t="str">
        <f t="shared" si="9005"/>
        <v/>
      </c>
      <c r="AV398" s="7" t="str">
        <f t="shared" si="9005"/>
        <v/>
      </c>
      <c r="AW398" s="7" t="str">
        <f t="shared" si="9005"/>
        <v/>
      </c>
      <c r="AX398" s="7" t="str">
        <f t="shared" si="9005"/>
        <v/>
      </c>
      <c r="AY398" s="7" t="str">
        <f t="shared" si="9005"/>
        <v/>
      </c>
      <c r="AZ398" s="7" t="str">
        <f t="shared" si="9005"/>
        <v/>
      </c>
      <c r="BA398" s="7" t="str">
        <f t="shared" si="9005"/>
        <v/>
      </c>
      <c r="BB398" s="7" t="str">
        <f t="shared" si="9005"/>
        <v/>
      </c>
      <c r="BC398" s="7" t="str">
        <f t="shared" si="9005"/>
        <v/>
      </c>
      <c r="BD398" s="7" t="str">
        <f t="shared" si="9005"/>
        <v/>
      </c>
      <c r="BE398" s="7" t="str">
        <f t="shared" si="9005"/>
        <v/>
      </c>
      <c r="BF398" s="7" t="str">
        <f t="shared" si="9005"/>
        <v/>
      </c>
      <c r="BG398" s="7" t="str">
        <f t="shared" si="9005"/>
        <v/>
      </c>
      <c r="BH398" s="7" t="str">
        <f t="shared" si="9005"/>
        <v/>
      </c>
      <c r="BI398" s="7" t="str">
        <f t="shared" si="9005"/>
        <v/>
      </c>
      <c r="BJ398" s="7" t="str">
        <f t="shared" si="9005"/>
        <v/>
      </c>
      <c r="BK398" s="7" t="str">
        <f t="shared" si="9005"/>
        <v/>
      </c>
      <c r="BL398" s="7" t="str">
        <f t="shared" si="9005"/>
        <v/>
      </c>
      <c r="BM398" s="7" t="str">
        <f t="shared" si="9005"/>
        <v/>
      </c>
      <c r="BN398" s="7" t="str">
        <f t="shared" si="9005"/>
        <v/>
      </c>
      <c r="BO398" s="7" t="str">
        <f t="shared" si="9005"/>
        <v/>
      </c>
      <c r="BP398" s="7" t="str">
        <f t="shared" si="9005"/>
        <v/>
      </c>
      <c r="BQ398" s="7" t="str">
        <f t="shared" si="9005"/>
        <v/>
      </c>
      <c r="BR398" s="7" t="str">
        <f t="shared" si="9005"/>
        <v/>
      </c>
      <c r="BS398" s="7" t="str">
        <f t="shared" si="9005"/>
        <v/>
      </c>
      <c r="BT398" s="7" t="str">
        <f t="shared" si="9005"/>
        <v/>
      </c>
      <c r="BU398" s="7" t="str">
        <f t="shared" si="9005"/>
        <v/>
      </c>
      <c r="BV398" s="7" t="str">
        <f t="shared" si="9005"/>
        <v/>
      </c>
      <c r="BW398" s="7" t="str">
        <f t="shared" si="9005"/>
        <v/>
      </c>
      <c r="BX398" s="7" t="str">
        <f t="shared" si="9005"/>
        <v/>
      </c>
      <c r="BY398" s="7" t="str">
        <f t="shared" si="9005"/>
        <v/>
      </c>
      <c r="BZ398" s="7" t="str">
        <f t="shared" si="9005"/>
        <v/>
      </c>
      <c r="CA398" s="7" t="str">
        <f t="shared" si="9005"/>
        <v/>
      </c>
      <c r="CB398" s="7" t="str">
        <f t="shared" si="9005"/>
        <v/>
      </c>
      <c r="CC398" s="7" t="str">
        <f t="shared" si="9005"/>
        <v/>
      </c>
      <c r="CD398" s="7" t="str">
        <f t="shared" si="9005"/>
        <v/>
      </c>
      <c r="CE398" s="7" t="str">
        <f t="shared" si="9005"/>
        <v/>
      </c>
      <c r="CF398" s="7" t="str">
        <f t="shared" si="9005"/>
        <v/>
      </c>
      <c r="CG398" s="7" t="str">
        <f t="shared" si="9005"/>
        <v/>
      </c>
      <c r="CH398" s="7" t="str">
        <f t="shared" si="9005"/>
        <v/>
      </c>
      <c r="CI398" s="7" t="str">
        <f t="shared" si="9005"/>
        <v/>
      </c>
      <c r="CJ398" s="7" t="str">
        <f t="shared" si="9005"/>
        <v/>
      </c>
      <c r="CK398" s="7" t="str">
        <f t="shared" si="9005"/>
        <v/>
      </c>
      <c r="CL398" s="7" t="str">
        <f t="shared" si="9005"/>
        <v/>
      </c>
      <c r="CM398" s="7" t="str">
        <f t="shared" si="9005"/>
        <v/>
      </c>
      <c r="CN398" s="7" t="str">
        <f t="shared" si="9005"/>
        <v/>
      </c>
      <c r="CO398" s="7" t="str">
        <f t="shared" si="9005"/>
        <v/>
      </c>
      <c r="CP398" s="7" t="str">
        <f t="shared" si="9005"/>
        <v/>
      </c>
      <c r="CQ398" s="7" t="str">
        <f t="shared" ref="CQ398:FB398" si="9006">IF(CQ396="","",IF(LEFT(CQ395,1)="F",0,IF(CQ395="","",IF(CQ399="Day",VLOOKUP(CQ395,$A$449:$E$614,5,FALSE),IF(CQ399="Night",VLOOKUP(CQ395,$A$449:$E$614,4,FALSE),"")))))</f>
        <v/>
      </c>
      <c r="CR398" s="7" t="str">
        <f t="shared" si="9006"/>
        <v/>
      </c>
      <c r="CS398" s="7" t="str">
        <f t="shared" si="9006"/>
        <v/>
      </c>
      <c r="CT398" s="7" t="str">
        <f t="shared" si="9006"/>
        <v/>
      </c>
      <c r="CU398" s="7" t="str">
        <f t="shared" si="9006"/>
        <v/>
      </c>
      <c r="CV398" s="7" t="str">
        <f t="shared" si="9006"/>
        <v/>
      </c>
      <c r="CW398" s="7" t="str">
        <f t="shared" si="9006"/>
        <v/>
      </c>
      <c r="CX398" s="7" t="str">
        <f t="shared" si="9006"/>
        <v/>
      </c>
      <c r="CY398" s="7" t="str">
        <f t="shared" si="9006"/>
        <v/>
      </c>
      <c r="CZ398" s="7" t="str">
        <f t="shared" si="9006"/>
        <v/>
      </c>
      <c r="DA398" s="7" t="str">
        <f t="shared" si="9006"/>
        <v/>
      </c>
      <c r="DB398" s="7" t="str">
        <f t="shared" si="9006"/>
        <v/>
      </c>
      <c r="DC398" s="7" t="str">
        <f t="shared" si="9006"/>
        <v/>
      </c>
      <c r="DD398" s="7" t="str">
        <f t="shared" si="9006"/>
        <v/>
      </c>
      <c r="DE398" s="7" t="str">
        <f t="shared" si="9006"/>
        <v/>
      </c>
      <c r="DF398" s="7" t="str">
        <f t="shared" si="9006"/>
        <v/>
      </c>
      <c r="DG398" s="7" t="str">
        <f t="shared" si="9006"/>
        <v/>
      </c>
      <c r="DH398" s="7" t="str">
        <f t="shared" si="9006"/>
        <v/>
      </c>
      <c r="DI398" s="7" t="str">
        <f t="shared" si="9006"/>
        <v/>
      </c>
      <c r="DJ398" s="7" t="str">
        <f t="shared" si="9006"/>
        <v/>
      </c>
      <c r="DK398" s="7" t="str">
        <f t="shared" si="9006"/>
        <v/>
      </c>
      <c r="DL398" s="7" t="str">
        <f t="shared" si="9006"/>
        <v/>
      </c>
      <c r="DM398" s="7" t="str">
        <f t="shared" si="9006"/>
        <v/>
      </c>
      <c r="DN398" s="7" t="str">
        <f t="shared" si="9006"/>
        <v/>
      </c>
      <c r="DO398" s="7" t="str">
        <f t="shared" si="9006"/>
        <v/>
      </c>
      <c r="DP398" s="7" t="str">
        <f t="shared" si="9006"/>
        <v/>
      </c>
      <c r="DQ398" s="7" t="str">
        <f t="shared" si="9006"/>
        <v/>
      </c>
      <c r="DR398" s="7" t="str">
        <f t="shared" si="9006"/>
        <v/>
      </c>
      <c r="DS398" s="7" t="str">
        <f t="shared" si="9006"/>
        <v/>
      </c>
      <c r="DT398" s="7" t="str">
        <f t="shared" si="9006"/>
        <v/>
      </c>
      <c r="DU398" s="7" t="str">
        <f t="shared" si="9006"/>
        <v/>
      </c>
      <c r="DV398" s="7" t="str">
        <f t="shared" si="9006"/>
        <v/>
      </c>
      <c r="DW398" s="7" t="str">
        <f t="shared" si="9006"/>
        <v/>
      </c>
      <c r="DX398" s="7" t="str">
        <f t="shared" si="9006"/>
        <v/>
      </c>
      <c r="DY398" s="7" t="str">
        <f t="shared" si="9006"/>
        <v/>
      </c>
      <c r="DZ398" s="7" t="str">
        <f t="shared" si="9006"/>
        <v/>
      </c>
      <c r="EA398" s="7" t="str">
        <f t="shared" si="9006"/>
        <v/>
      </c>
      <c r="EB398" s="7" t="str">
        <f t="shared" si="9006"/>
        <v/>
      </c>
      <c r="EC398" s="7" t="str">
        <f t="shared" si="9006"/>
        <v/>
      </c>
      <c r="ED398" s="7" t="str">
        <f t="shared" si="9006"/>
        <v/>
      </c>
      <c r="EE398" s="7" t="str">
        <f t="shared" si="9006"/>
        <v/>
      </c>
      <c r="EF398" s="7" t="str">
        <f t="shared" si="9006"/>
        <v/>
      </c>
      <c r="EG398" s="7" t="str">
        <f t="shared" si="9006"/>
        <v/>
      </c>
      <c r="EH398" s="7" t="str">
        <f t="shared" si="9006"/>
        <v/>
      </c>
      <c r="EI398" s="7" t="str">
        <f t="shared" si="9006"/>
        <v/>
      </c>
      <c r="EJ398" s="7" t="str">
        <f t="shared" si="9006"/>
        <v/>
      </c>
      <c r="EK398" s="7" t="str">
        <f t="shared" si="9006"/>
        <v/>
      </c>
      <c r="EL398" s="7" t="str">
        <f t="shared" si="9006"/>
        <v/>
      </c>
      <c r="EM398" s="7" t="str">
        <f t="shared" si="9006"/>
        <v/>
      </c>
      <c r="EN398" s="7" t="str">
        <f t="shared" si="9006"/>
        <v/>
      </c>
      <c r="EO398" s="7" t="str">
        <f t="shared" si="9006"/>
        <v/>
      </c>
      <c r="EP398" s="7" t="str">
        <f t="shared" si="9006"/>
        <v/>
      </c>
      <c r="EQ398" s="7" t="str">
        <f t="shared" si="9006"/>
        <v/>
      </c>
      <c r="ER398" s="7" t="str">
        <f t="shared" si="9006"/>
        <v/>
      </c>
      <c r="ES398" s="7" t="str">
        <f t="shared" si="9006"/>
        <v/>
      </c>
      <c r="ET398" s="7" t="str">
        <f t="shared" si="9006"/>
        <v/>
      </c>
      <c r="EU398" s="7" t="str">
        <f t="shared" si="9006"/>
        <v/>
      </c>
      <c r="EV398" s="7" t="str">
        <f t="shared" si="9006"/>
        <v/>
      </c>
      <c r="EW398" s="7" t="str">
        <f t="shared" si="9006"/>
        <v/>
      </c>
      <c r="EX398" s="7" t="str">
        <f t="shared" si="9006"/>
        <v/>
      </c>
      <c r="EY398" s="7" t="str">
        <f t="shared" si="9006"/>
        <v/>
      </c>
      <c r="EZ398" s="7" t="str">
        <f t="shared" si="9006"/>
        <v/>
      </c>
      <c r="FA398" s="7" t="str">
        <f t="shared" si="9006"/>
        <v/>
      </c>
      <c r="FB398" s="7" t="str">
        <f t="shared" si="9006"/>
        <v/>
      </c>
      <c r="FC398" s="7" t="str">
        <f t="shared" ref="FC398:HN398" si="9007">IF(FC396="","",IF(LEFT(FC395,1)="F",0,IF(FC395="","",IF(FC399="Day",VLOOKUP(FC395,$A$449:$E$614,5,FALSE),IF(FC399="Night",VLOOKUP(FC395,$A$449:$E$614,4,FALSE),"")))))</f>
        <v/>
      </c>
      <c r="FD398" s="7" t="str">
        <f t="shared" si="9007"/>
        <v/>
      </c>
      <c r="FE398" s="7" t="str">
        <f t="shared" si="9007"/>
        <v/>
      </c>
      <c r="FF398" s="7" t="str">
        <f t="shared" si="9007"/>
        <v/>
      </c>
      <c r="FG398" s="7" t="str">
        <f t="shared" si="9007"/>
        <v/>
      </c>
      <c r="FH398" s="7" t="str">
        <f t="shared" si="9007"/>
        <v/>
      </c>
      <c r="FI398" s="7" t="str">
        <f t="shared" si="9007"/>
        <v/>
      </c>
      <c r="FJ398" s="7" t="str">
        <f t="shared" si="9007"/>
        <v/>
      </c>
      <c r="FK398" s="7" t="str">
        <f t="shared" si="9007"/>
        <v/>
      </c>
      <c r="FL398" s="7" t="str">
        <f t="shared" si="9007"/>
        <v/>
      </c>
      <c r="FM398" s="7" t="str">
        <f t="shared" si="9007"/>
        <v/>
      </c>
      <c r="FN398" s="7" t="str">
        <f t="shared" si="9007"/>
        <v/>
      </c>
      <c r="FO398" s="7" t="str">
        <f t="shared" si="9007"/>
        <v/>
      </c>
      <c r="FP398" s="7" t="str">
        <f t="shared" si="9007"/>
        <v/>
      </c>
      <c r="FQ398" s="7" t="str">
        <f t="shared" si="9007"/>
        <v/>
      </c>
      <c r="FR398" s="7" t="str">
        <f t="shared" si="9007"/>
        <v/>
      </c>
      <c r="FS398" s="7" t="str">
        <f t="shared" si="9007"/>
        <v/>
      </c>
      <c r="FT398" s="7" t="str">
        <f t="shared" si="9007"/>
        <v/>
      </c>
      <c r="FU398" s="7" t="str">
        <f t="shared" si="9007"/>
        <v/>
      </c>
      <c r="FV398" s="7" t="str">
        <f t="shared" si="9007"/>
        <v/>
      </c>
      <c r="FW398" s="7" t="str">
        <f t="shared" si="9007"/>
        <v/>
      </c>
      <c r="FX398" s="7" t="str">
        <f t="shared" si="9007"/>
        <v/>
      </c>
      <c r="FY398" s="7" t="str">
        <f t="shared" si="9007"/>
        <v/>
      </c>
      <c r="FZ398" s="7" t="str">
        <f t="shared" si="9007"/>
        <v/>
      </c>
      <c r="GA398" s="7" t="str">
        <f t="shared" si="9007"/>
        <v/>
      </c>
      <c r="GB398" s="7" t="str">
        <f t="shared" si="9007"/>
        <v/>
      </c>
      <c r="GC398" s="7" t="str">
        <f t="shared" si="9007"/>
        <v/>
      </c>
      <c r="GD398" s="7" t="str">
        <f t="shared" si="9007"/>
        <v/>
      </c>
      <c r="GE398" s="7" t="str">
        <f t="shared" si="9007"/>
        <v/>
      </c>
      <c r="GF398" s="7" t="str">
        <f t="shared" si="9007"/>
        <v/>
      </c>
      <c r="GG398" s="7" t="str">
        <f t="shared" si="9007"/>
        <v/>
      </c>
      <c r="GH398" s="7" t="str">
        <f t="shared" si="9007"/>
        <v/>
      </c>
      <c r="GI398" s="7" t="str">
        <f t="shared" si="9007"/>
        <v/>
      </c>
      <c r="GJ398" s="7" t="str">
        <f t="shared" si="9007"/>
        <v/>
      </c>
      <c r="GK398" s="7" t="str">
        <f t="shared" si="9007"/>
        <v/>
      </c>
      <c r="GL398" s="7" t="str">
        <f t="shared" si="9007"/>
        <v/>
      </c>
      <c r="GM398" s="7" t="str">
        <f t="shared" si="9007"/>
        <v/>
      </c>
      <c r="GN398" s="7" t="str">
        <f t="shared" si="9007"/>
        <v/>
      </c>
      <c r="GO398" s="7" t="str">
        <f t="shared" si="9007"/>
        <v/>
      </c>
      <c r="GP398" s="7" t="str">
        <f t="shared" si="9007"/>
        <v/>
      </c>
      <c r="GQ398" s="7" t="str">
        <f t="shared" si="9007"/>
        <v/>
      </c>
      <c r="GR398" s="7" t="str">
        <f t="shared" si="9007"/>
        <v/>
      </c>
      <c r="GS398" s="7" t="str">
        <f t="shared" si="9007"/>
        <v/>
      </c>
      <c r="GT398" s="7" t="str">
        <f t="shared" si="9007"/>
        <v/>
      </c>
      <c r="GU398" s="7" t="str">
        <f t="shared" si="9007"/>
        <v/>
      </c>
      <c r="GV398" s="7" t="str">
        <f t="shared" si="9007"/>
        <v/>
      </c>
      <c r="GW398" s="7" t="str">
        <f t="shared" si="9007"/>
        <v/>
      </c>
      <c r="GX398" s="7" t="str">
        <f t="shared" si="9007"/>
        <v/>
      </c>
      <c r="GY398" s="7" t="str">
        <f t="shared" si="9007"/>
        <v/>
      </c>
      <c r="GZ398" s="7" t="str">
        <f t="shared" si="9007"/>
        <v/>
      </c>
      <c r="HA398" s="7" t="str">
        <f t="shared" si="9007"/>
        <v/>
      </c>
      <c r="HB398" s="7" t="str">
        <f t="shared" si="9007"/>
        <v/>
      </c>
      <c r="HC398" s="7" t="str">
        <f t="shared" si="9007"/>
        <v/>
      </c>
      <c r="HD398" s="7" t="str">
        <f t="shared" si="9007"/>
        <v/>
      </c>
      <c r="HE398" s="7" t="str">
        <f t="shared" si="9007"/>
        <v/>
      </c>
      <c r="HF398" s="7" t="str">
        <f t="shared" si="9007"/>
        <v/>
      </c>
      <c r="HG398" s="7" t="str">
        <f t="shared" si="9007"/>
        <v/>
      </c>
      <c r="HH398" s="7" t="str">
        <f t="shared" si="9007"/>
        <v/>
      </c>
      <c r="HI398" s="7" t="str">
        <f t="shared" si="9007"/>
        <v/>
      </c>
      <c r="HJ398" s="7" t="str">
        <f t="shared" si="9007"/>
        <v/>
      </c>
      <c r="HK398" s="7" t="str">
        <f t="shared" si="9007"/>
        <v/>
      </c>
      <c r="HL398" s="7" t="str">
        <f t="shared" si="9007"/>
        <v/>
      </c>
      <c r="HM398" s="7" t="str">
        <f t="shared" si="9007"/>
        <v/>
      </c>
      <c r="HN398" s="7" t="str">
        <f t="shared" si="9007"/>
        <v/>
      </c>
      <c r="HO398" s="7" t="str">
        <f t="shared" ref="HO398:ID398" si="9008">IF(HO396="","",IF(LEFT(HO395,1)="F",0,IF(HO395="","",IF(HO399="Day",VLOOKUP(HO395,$A$449:$E$614,5,FALSE),IF(HO399="Night",VLOOKUP(HO395,$A$449:$E$614,4,FALSE),"")))))</f>
        <v/>
      </c>
      <c r="HP398" s="7" t="str">
        <f t="shared" si="9008"/>
        <v/>
      </c>
      <c r="HQ398" s="7" t="str">
        <f t="shared" si="9008"/>
        <v/>
      </c>
      <c r="HR398" s="7" t="str">
        <f t="shared" si="9008"/>
        <v/>
      </c>
      <c r="HS398" s="7" t="str">
        <f t="shared" si="9008"/>
        <v/>
      </c>
      <c r="HT398" s="7" t="str">
        <f t="shared" si="9008"/>
        <v/>
      </c>
      <c r="HU398" s="7" t="str">
        <f t="shared" si="9008"/>
        <v/>
      </c>
      <c r="HV398" s="7" t="str">
        <f t="shared" si="9008"/>
        <v/>
      </c>
      <c r="HW398" s="7" t="str">
        <f t="shared" si="9008"/>
        <v/>
      </c>
      <c r="HX398" s="7" t="str">
        <f t="shared" si="9008"/>
        <v/>
      </c>
      <c r="HY398" s="7" t="str">
        <f t="shared" si="9008"/>
        <v/>
      </c>
      <c r="HZ398" s="7" t="str">
        <f t="shared" si="9008"/>
        <v/>
      </c>
      <c r="IA398" s="7" t="str">
        <f t="shared" si="9008"/>
        <v/>
      </c>
      <c r="IB398" s="7" t="str">
        <f t="shared" si="9008"/>
        <v/>
      </c>
      <c r="IC398" s="7" t="str">
        <f t="shared" si="9008"/>
        <v/>
      </c>
      <c r="ID398" s="7" t="str">
        <f t="shared" si="9008"/>
        <v/>
      </c>
    </row>
    <row r="399" spans="1:238" hidden="1" x14ac:dyDescent="0.3">
      <c r="A399" s="31" t="s">
        <v>786</v>
      </c>
      <c r="B399" s="31" t="str">
        <f>VLOOKUP($A399,POINTS!$O$3:$W$168,B$232,FALSE)</f>
        <v>St John Lutheran Church - Crabapple</v>
      </c>
      <c r="C399" s="31" t="str">
        <f>VLOOKUP($A399,POINTS!$O$3:$W$168,C$232,FALSE)</f>
        <v>Fredericksburg</v>
      </c>
      <c r="D399" s="32">
        <f>VLOOKUP($A399,POINTS!$O$3:$W$168,D$232,FALSE)</f>
        <v>30.439609000000001</v>
      </c>
      <c r="E399" s="32">
        <f>VLOOKUP($A399,POINTS!$O$3:$W$168,E$232,FALSE)</f>
        <v>-98.832312000000002</v>
      </c>
      <c r="F399" s="31">
        <f>VLOOKUP($A399,POINTS!$O$3:$W$168,F$232,FALSE)</f>
        <v>0</v>
      </c>
      <c r="G399" s="31">
        <f>VLOOKUP($A399,POINTS!$O$3:$W$168,G$232,FALSE)</f>
        <v>447</v>
      </c>
      <c r="H399" s="31">
        <f>VLOOKUP($A399,POINTS!$O$3:$W$168,H$232,FALSE)</f>
        <v>0</v>
      </c>
      <c r="I399" s="7">
        <f>ROUNDUP(VLOOKUP(A399,POINTS!$A$3:$J$168,10,FALSE)/2,0)</f>
        <v>75</v>
      </c>
      <c r="Z399" s="29"/>
      <c r="AA399" s="29"/>
      <c r="AB399" s="7">
        <f>IF(BR1574*0.1&gt;=0.5,0.5,1-(BR1574*0.1))</f>
        <v>1</v>
      </c>
      <c r="AC399" s="7" t="s">
        <v>1036</v>
      </c>
      <c r="AE399" s="7" t="str">
        <f t="shared" ref="AE399:CP399" si="9009">IF(LEFT(AE395,6)="Duplic","",IF(AE395="","",VLOOKUP(AE395,$AD$26:$AI$191,6,FALSE)))</f>
        <v/>
      </c>
      <c r="AF399" s="7" t="str">
        <f t="shared" si="9009"/>
        <v/>
      </c>
      <c r="AG399" s="7" t="str">
        <f t="shared" si="9009"/>
        <v/>
      </c>
      <c r="AH399" s="7" t="str">
        <f t="shared" si="9009"/>
        <v/>
      </c>
      <c r="AI399" s="7" t="str">
        <f t="shared" si="9009"/>
        <v/>
      </c>
      <c r="AJ399" s="7" t="str">
        <f t="shared" si="9009"/>
        <v/>
      </c>
      <c r="AK399" s="7" t="str">
        <f t="shared" si="9009"/>
        <v/>
      </c>
      <c r="AL399" s="7" t="str">
        <f t="shared" si="9009"/>
        <v/>
      </c>
      <c r="AM399" s="7" t="str">
        <f t="shared" si="9009"/>
        <v/>
      </c>
      <c r="AN399" s="7" t="str">
        <f t="shared" si="9009"/>
        <v/>
      </c>
      <c r="AO399" s="7" t="str">
        <f t="shared" si="9009"/>
        <v/>
      </c>
      <c r="AP399" s="7" t="str">
        <f t="shared" si="9009"/>
        <v/>
      </c>
      <c r="AQ399" s="7" t="str">
        <f t="shared" si="9009"/>
        <v/>
      </c>
      <c r="AR399" s="7" t="str">
        <f t="shared" si="9009"/>
        <v/>
      </c>
      <c r="AS399" s="7" t="str">
        <f t="shared" si="9009"/>
        <v/>
      </c>
      <c r="AT399" s="7" t="str">
        <f t="shared" si="9009"/>
        <v/>
      </c>
      <c r="AU399" s="7" t="str">
        <f t="shared" si="9009"/>
        <v/>
      </c>
      <c r="AV399" s="7" t="str">
        <f t="shared" si="9009"/>
        <v/>
      </c>
      <c r="AW399" s="7" t="str">
        <f t="shared" si="9009"/>
        <v/>
      </c>
      <c r="AX399" s="7" t="str">
        <f t="shared" si="9009"/>
        <v/>
      </c>
      <c r="AY399" s="7" t="str">
        <f t="shared" si="9009"/>
        <v/>
      </c>
      <c r="AZ399" s="7" t="str">
        <f t="shared" si="9009"/>
        <v/>
      </c>
      <c r="BA399" s="7" t="str">
        <f t="shared" si="9009"/>
        <v/>
      </c>
      <c r="BB399" s="7" t="str">
        <f t="shared" si="9009"/>
        <v/>
      </c>
      <c r="BC399" s="7" t="str">
        <f t="shared" si="9009"/>
        <v/>
      </c>
      <c r="BD399" s="7" t="str">
        <f t="shared" si="9009"/>
        <v/>
      </c>
      <c r="BE399" s="7" t="str">
        <f t="shared" si="9009"/>
        <v/>
      </c>
      <c r="BF399" s="7" t="str">
        <f t="shared" si="9009"/>
        <v/>
      </c>
      <c r="BG399" s="7" t="str">
        <f t="shared" si="9009"/>
        <v/>
      </c>
      <c r="BH399" s="7" t="str">
        <f t="shared" si="9009"/>
        <v/>
      </c>
      <c r="BI399" s="7" t="str">
        <f t="shared" si="9009"/>
        <v/>
      </c>
      <c r="BJ399" s="7" t="str">
        <f t="shared" si="9009"/>
        <v/>
      </c>
      <c r="BK399" s="7" t="str">
        <f t="shared" si="9009"/>
        <v/>
      </c>
      <c r="BL399" s="7" t="str">
        <f t="shared" si="9009"/>
        <v/>
      </c>
      <c r="BM399" s="7" t="str">
        <f t="shared" si="9009"/>
        <v/>
      </c>
      <c r="BN399" s="7" t="str">
        <f t="shared" si="9009"/>
        <v/>
      </c>
      <c r="BO399" s="7" t="str">
        <f t="shared" si="9009"/>
        <v/>
      </c>
      <c r="BP399" s="7" t="str">
        <f t="shared" si="9009"/>
        <v/>
      </c>
      <c r="BQ399" s="7" t="str">
        <f t="shared" si="9009"/>
        <v/>
      </c>
      <c r="BR399" s="7" t="str">
        <f t="shared" si="9009"/>
        <v/>
      </c>
      <c r="BS399" s="7" t="str">
        <f t="shared" si="9009"/>
        <v/>
      </c>
      <c r="BT399" s="7" t="str">
        <f t="shared" si="9009"/>
        <v/>
      </c>
      <c r="BU399" s="7" t="str">
        <f t="shared" si="9009"/>
        <v/>
      </c>
      <c r="BV399" s="7" t="str">
        <f t="shared" si="9009"/>
        <v/>
      </c>
      <c r="BW399" s="7" t="str">
        <f t="shared" si="9009"/>
        <v/>
      </c>
      <c r="BX399" s="7" t="str">
        <f t="shared" si="9009"/>
        <v/>
      </c>
      <c r="BY399" s="7" t="str">
        <f t="shared" si="9009"/>
        <v/>
      </c>
      <c r="BZ399" s="7" t="str">
        <f t="shared" si="9009"/>
        <v/>
      </c>
      <c r="CA399" s="7" t="str">
        <f t="shared" si="9009"/>
        <v/>
      </c>
      <c r="CB399" s="7" t="str">
        <f t="shared" si="9009"/>
        <v/>
      </c>
      <c r="CC399" s="7" t="str">
        <f t="shared" si="9009"/>
        <v/>
      </c>
      <c r="CD399" s="7" t="str">
        <f t="shared" si="9009"/>
        <v/>
      </c>
      <c r="CE399" s="7" t="str">
        <f t="shared" si="9009"/>
        <v/>
      </c>
      <c r="CF399" s="7" t="str">
        <f t="shared" si="9009"/>
        <v/>
      </c>
      <c r="CG399" s="7" t="str">
        <f t="shared" si="9009"/>
        <v/>
      </c>
      <c r="CH399" s="7" t="str">
        <f t="shared" si="9009"/>
        <v/>
      </c>
      <c r="CI399" s="7" t="str">
        <f t="shared" si="9009"/>
        <v/>
      </c>
      <c r="CJ399" s="7" t="str">
        <f t="shared" si="9009"/>
        <v/>
      </c>
      <c r="CK399" s="7" t="str">
        <f t="shared" si="9009"/>
        <v/>
      </c>
      <c r="CL399" s="7" t="str">
        <f t="shared" si="9009"/>
        <v/>
      </c>
      <c r="CM399" s="7" t="str">
        <f t="shared" si="9009"/>
        <v/>
      </c>
      <c r="CN399" s="7" t="str">
        <f t="shared" si="9009"/>
        <v/>
      </c>
      <c r="CO399" s="7" t="str">
        <f t="shared" si="9009"/>
        <v/>
      </c>
      <c r="CP399" s="7" t="str">
        <f t="shared" si="9009"/>
        <v/>
      </c>
      <c r="CQ399" s="7" t="str">
        <f t="shared" ref="CQ399:FB399" si="9010">IF(LEFT(CQ395,6)="Duplic","",IF(CQ395="","",VLOOKUP(CQ395,$AD$26:$AI$191,6,FALSE)))</f>
        <v/>
      </c>
      <c r="CR399" s="7" t="str">
        <f t="shared" si="9010"/>
        <v/>
      </c>
      <c r="CS399" s="7" t="str">
        <f t="shared" si="9010"/>
        <v/>
      </c>
      <c r="CT399" s="7" t="str">
        <f t="shared" si="9010"/>
        <v/>
      </c>
      <c r="CU399" s="7" t="str">
        <f t="shared" si="9010"/>
        <v/>
      </c>
      <c r="CV399" s="7" t="str">
        <f t="shared" si="9010"/>
        <v/>
      </c>
      <c r="CW399" s="7" t="str">
        <f t="shared" si="9010"/>
        <v/>
      </c>
      <c r="CX399" s="7" t="str">
        <f t="shared" si="9010"/>
        <v/>
      </c>
      <c r="CY399" s="7" t="str">
        <f t="shared" si="9010"/>
        <v/>
      </c>
      <c r="CZ399" s="7" t="str">
        <f t="shared" si="9010"/>
        <v/>
      </c>
      <c r="DA399" s="7" t="str">
        <f t="shared" si="9010"/>
        <v/>
      </c>
      <c r="DB399" s="7" t="str">
        <f t="shared" si="9010"/>
        <v/>
      </c>
      <c r="DC399" s="7" t="str">
        <f t="shared" si="9010"/>
        <v/>
      </c>
      <c r="DD399" s="7" t="str">
        <f t="shared" si="9010"/>
        <v/>
      </c>
      <c r="DE399" s="7" t="str">
        <f t="shared" si="9010"/>
        <v/>
      </c>
      <c r="DF399" s="7" t="str">
        <f t="shared" si="9010"/>
        <v/>
      </c>
      <c r="DG399" s="7" t="str">
        <f t="shared" si="9010"/>
        <v/>
      </c>
      <c r="DH399" s="7" t="str">
        <f t="shared" si="9010"/>
        <v/>
      </c>
      <c r="DI399" s="7" t="str">
        <f t="shared" si="9010"/>
        <v/>
      </c>
      <c r="DJ399" s="7" t="str">
        <f t="shared" si="9010"/>
        <v/>
      </c>
      <c r="DK399" s="7" t="str">
        <f t="shared" si="9010"/>
        <v/>
      </c>
      <c r="DL399" s="7" t="str">
        <f t="shared" si="9010"/>
        <v/>
      </c>
      <c r="DM399" s="7" t="str">
        <f t="shared" si="9010"/>
        <v/>
      </c>
      <c r="DN399" s="7" t="str">
        <f t="shared" si="9010"/>
        <v/>
      </c>
      <c r="DO399" s="7" t="str">
        <f t="shared" si="9010"/>
        <v/>
      </c>
      <c r="DP399" s="7" t="str">
        <f t="shared" si="9010"/>
        <v/>
      </c>
      <c r="DQ399" s="7" t="str">
        <f t="shared" si="9010"/>
        <v/>
      </c>
      <c r="DR399" s="7" t="str">
        <f t="shared" si="9010"/>
        <v/>
      </c>
      <c r="DS399" s="7" t="str">
        <f t="shared" si="9010"/>
        <v/>
      </c>
      <c r="DT399" s="7" t="str">
        <f t="shared" si="9010"/>
        <v/>
      </c>
      <c r="DU399" s="7" t="str">
        <f t="shared" si="9010"/>
        <v/>
      </c>
      <c r="DV399" s="7" t="str">
        <f t="shared" si="9010"/>
        <v/>
      </c>
      <c r="DW399" s="7" t="str">
        <f t="shared" si="9010"/>
        <v/>
      </c>
      <c r="DX399" s="7" t="str">
        <f t="shared" si="9010"/>
        <v/>
      </c>
      <c r="DY399" s="7" t="str">
        <f t="shared" si="9010"/>
        <v/>
      </c>
      <c r="DZ399" s="7" t="str">
        <f t="shared" si="9010"/>
        <v/>
      </c>
      <c r="EA399" s="7" t="str">
        <f t="shared" si="9010"/>
        <v/>
      </c>
      <c r="EB399" s="7" t="str">
        <f t="shared" si="9010"/>
        <v/>
      </c>
      <c r="EC399" s="7" t="str">
        <f t="shared" si="9010"/>
        <v/>
      </c>
      <c r="ED399" s="7" t="str">
        <f t="shared" si="9010"/>
        <v/>
      </c>
      <c r="EE399" s="7" t="str">
        <f t="shared" si="9010"/>
        <v/>
      </c>
      <c r="EF399" s="7" t="str">
        <f t="shared" si="9010"/>
        <v/>
      </c>
      <c r="EG399" s="7" t="str">
        <f t="shared" si="9010"/>
        <v/>
      </c>
      <c r="EH399" s="7" t="str">
        <f t="shared" si="9010"/>
        <v/>
      </c>
      <c r="EI399" s="7" t="str">
        <f t="shared" si="9010"/>
        <v/>
      </c>
      <c r="EJ399" s="7" t="str">
        <f t="shared" si="9010"/>
        <v/>
      </c>
      <c r="EK399" s="7" t="str">
        <f t="shared" si="9010"/>
        <v/>
      </c>
      <c r="EL399" s="7" t="str">
        <f t="shared" si="9010"/>
        <v/>
      </c>
      <c r="EM399" s="7" t="str">
        <f t="shared" si="9010"/>
        <v/>
      </c>
      <c r="EN399" s="7" t="str">
        <f t="shared" si="9010"/>
        <v/>
      </c>
      <c r="EO399" s="7" t="str">
        <f t="shared" si="9010"/>
        <v/>
      </c>
      <c r="EP399" s="7" t="str">
        <f t="shared" si="9010"/>
        <v/>
      </c>
      <c r="EQ399" s="7" t="str">
        <f t="shared" si="9010"/>
        <v/>
      </c>
      <c r="ER399" s="7" t="str">
        <f t="shared" si="9010"/>
        <v/>
      </c>
      <c r="ES399" s="7" t="str">
        <f t="shared" si="9010"/>
        <v/>
      </c>
      <c r="ET399" s="7" t="str">
        <f t="shared" si="9010"/>
        <v/>
      </c>
      <c r="EU399" s="7" t="str">
        <f t="shared" si="9010"/>
        <v/>
      </c>
      <c r="EV399" s="7" t="str">
        <f t="shared" si="9010"/>
        <v/>
      </c>
      <c r="EW399" s="7" t="str">
        <f t="shared" si="9010"/>
        <v/>
      </c>
      <c r="EX399" s="7" t="str">
        <f t="shared" si="9010"/>
        <v/>
      </c>
      <c r="EY399" s="7" t="str">
        <f t="shared" si="9010"/>
        <v/>
      </c>
      <c r="EZ399" s="7" t="str">
        <f t="shared" si="9010"/>
        <v/>
      </c>
      <c r="FA399" s="7" t="str">
        <f t="shared" si="9010"/>
        <v/>
      </c>
      <c r="FB399" s="7" t="str">
        <f t="shared" si="9010"/>
        <v/>
      </c>
      <c r="FC399" s="7" t="str">
        <f t="shared" ref="FC399:HN399" si="9011">IF(LEFT(FC395,6)="Duplic","",IF(FC395="","",VLOOKUP(FC395,$AD$26:$AI$191,6,FALSE)))</f>
        <v/>
      </c>
      <c r="FD399" s="7" t="str">
        <f t="shared" si="9011"/>
        <v/>
      </c>
      <c r="FE399" s="7" t="str">
        <f t="shared" si="9011"/>
        <v/>
      </c>
      <c r="FF399" s="7" t="str">
        <f t="shared" si="9011"/>
        <v/>
      </c>
      <c r="FG399" s="7" t="str">
        <f t="shared" si="9011"/>
        <v/>
      </c>
      <c r="FH399" s="7" t="str">
        <f t="shared" si="9011"/>
        <v/>
      </c>
      <c r="FI399" s="7" t="str">
        <f t="shared" si="9011"/>
        <v/>
      </c>
      <c r="FJ399" s="7" t="str">
        <f t="shared" si="9011"/>
        <v/>
      </c>
      <c r="FK399" s="7" t="str">
        <f t="shared" si="9011"/>
        <v/>
      </c>
      <c r="FL399" s="7" t="str">
        <f t="shared" si="9011"/>
        <v/>
      </c>
      <c r="FM399" s="7" t="str">
        <f t="shared" si="9011"/>
        <v/>
      </c>
      <c r="FN399" s="7" t="str">
        <f t="shared" si="9011"/>
        <v/>
      </c>
      <c r="FO399" s="7" t="str">
        <f t="shared" si="9011"/>
        <v/>
      </c>
      <c r="FP399" s="7" t="str">
        <f t="shared" si="9011"/>
        <v/>
      </c>
      <c r="FQ399" s="7" t="str">
        <f t="shared" si="9011"/>
        <v/>
      </c>
      <c r="FR399" s="7" t="str">
        <f t="shared" si="9011"/>
        <v/>
      </c>
      <c r="FS399" s="7" t="str">
        <f t="shared" si="9011"/>
        <v/>
      </c>
      <c r="FT399" s="7" t="str">
        <f t="shared" si="9011"/>
        <v/>
      </c>
      <c r="FU399" s="7" t="str">
        <f t="shared" si="9011"/>
        <v/>
      </c>
      <c r="FV399" s="7" t="str">
        <f t="shared" si="9011"/>
        <v/>
      </c>
      <c r="FW399" s="7" t="str">
        <f t="shared" si="9011"/>
        <v/>
      </c>
      <c r="FX399" s="7" t="str">
        <f t="shared" si="9011"/>
        <v/>
      </c>
      <c r="FY399" s="7" t="str">
        <f t="shared" si="9011"/>
        <v/>
      </c>
      <c r="FZ399" s="7" t="str">
        <f t="shared" si="9011"/>
        <v/>
      </c>
      <c r="GA399" s="7" t="str">
        <f t="shared" si="9011"/>
        <v/>
      </c>
      <c r="GB399" s="7" t="str">
        <f t="shared" si="9011"/>
        <v/>
      </c>
      <c r="GC399" s="7" t="str">
        <f t="shared" si="9011"/>
        <v/>
      </c>
      <c r="GD399" s="7" t="str">
        <f t="shared" si="9011"/>
        <v/>
      </c>
      <c r="GE399" s="7" t="str">
        <f t="shared" si="9011"/>
        <v/>
      </c>
      <c r="GF399" s="7" t="str">
        <f t="shared" si="9011"/>
        <v/>
      </c>
      <c r="GG399" s="7" t="str">
        <f t="shared" si="9011"/>
        <v/>
      </c>
      <c r="GH399" s="7" t="str">
        <f t="shared" si="9011"/>
        <v/>
      </c>
      <c r="GI399" s="7" t="str">
        <f t="shared" si="9011"/>
        <v/>
      </c>
      <c r="GJ399" s="7" t="str">
        <f t="shared" si="9011"/>
        <v/>
      </c>
      <c r="GK399" s="7" t="str">
        <f t="shared" si="9011"/>
        <v/>
      </c>
      <c r="GL399" s="7" t="str">
        <f t="shared" si="9011"/>
        <v/>
      </c>
      <c r="GM399" s="7" t="str">
        <f t="shared" si="9011"/>
        <v/>
      </c>
      <c r="GN399" s="7" t="str">
        <f t="shared" si="9011"/>
        <v/>
      </c>
      <c r="GO399" s="7" t="str">
        <f t="shared" si="9011"/>
        <v/>
      </c>
      <c r="GP399" s="7" t="str">
        <f t="shared" si="9011"/>
        <v/>
      </c>
      <c r="GQ399" s="7" t="str">
        <f t="shared" si="9011"/>
        <v/>
      </c>
      <c r="GR399" s="7" t="str">
        <f t="shared" si="9011"/>
        <v/>
      </c>
      <c r="GS399" s="7" t="str">
        <f t="shared" si="9011"/>
        <v/>
      </c>
      <c r="GT399" s="7" t="str">
        <f t="shared" si="9011"/>
        <v/>
      </c>
      <c r="GU399" s="7" t="str">
        <f t="shared" si="9011"/>
        <v/>
      </c>
      <c r="GV399" s="7" t="str">
        <f t="shared" si="9011"/>
        <v/>
      </c>
      <c r="GW399" s="7" t="str">
        <f t="shared" si="9011"/>
        <v/>
      </c>
      <c r="GX399" s="7" t="str">
        <f t="shared" si="9011"/>
        <v/>
      </c>
      <c r="GY399" s="7" t="str">
        <f t="shared" si="9011"/>
        <v/>
      </c>
      <c r="GZ399" s="7" t="str">
        <f t="shared" si="9011"/>
        <v/>
      </c>
      <c r="HA399" s="7" t="str">
        <f t="shared" si="9011"/>
        <v/>
      </c>
      <c r="HB399" s="7" t="str">
        <f t="shared" si="9011"/>
        <v/>
      </c>
      <c r="HC399" s="7" t="str">
        <f t="shared" si="9011"/>
        <v/>
      </c>
      <c r="HD399" s="7" t="str">
        <f t="shared" si="9011"/>
        <v/>
      </c>
      <c r="HE399" s="7" t="str">
        <f t="shared" si="9011"/>
        <v/>
      </c>
      <c r="HF399" s="7" t="str">
        <f t="shared" si="9011"/>
        <v/>
      </c>
      <c r="HG399" s="7" t="str">
        <f t="shared" si="9011"/>
        <v/>
      </c>
      <c r="HH399" s="7" t="str">
        <f t="shared" si="9011"/>
        <v/>
      </c>
      <c r="HI399" s="7" t="str">
        <f t="shared" si="9011"/>
        <v/>
      </c>
      <c r="HJ399" s="7" t="str">
        <f t="shared" si="9011"/>
        <v/>
      </c>
      <c r="HK399" s="7" t="str">
        <f t="shared" si="9011"/>
        <v/>
      </c>
      <c r="HL399" s="7" t="str">
        <f t="shared" si="9011"/>
        <v/>
      </c>
      <c r="HM399" s="7" t="str">
        <f t="shared" si="9011"/>
        <v/>
      </c>
      <c r="HN399" s="7" t="str">
        <f t="shared" si="9011"/>
        <v/>
      </c>
      <c r="HO399" s="7" t="str">
        <f t="shared" ref="HO399:ID399" si="9012">IF(LEFT(HO395,6)="Duplic","",IF(HO395="","",VLOOKUP(HO395,$AD$26:$AI$191,6,FALSE)))</f>
        <v/>
      </c>
      <c r="HP399" s="7" t="str">
        <f t="shared" si="9012"/>
        <v/>
      </c>
      <c r="HQ399" s="7" t="str">
        <f t="shared" si="9012"/>
        <v/>
      </c>
      <c r="HR399" s="7" t="str">
        <f t="shared" si="9012"/>
        <v/>
      </c>
      <c r="HS399" s="7" t="str">
        <f t="shared" si="9012"/>
        <v/>
      </c>
      <c r="HT399" s="7" t="str">
        <f t="shared" si="9012"/>
        <v/>
      </c>
      <c r="HU399" s="7" t="str">
        <f t="shared" si="9012"/>
        <v/>
      </c>
      <c r="HV399" s="7" t="str">
        <f t="shared" si="9012"/>
        <v/>
      </c>
      <c r="HW399" s="7" t="str">
        <f t="shared" si="9012"/>
        <v/>
      </c>
      <c r="HX399" s="7" t="str">
        <f t="shared" si="9012"/>
        <v/>
      </c>
      <c r="HY399" s="7" t="str">
        <f t="shared" si="9012"/>
        <v/>
      </c>
      <c r="HZ399" s="7" t="str">
        <f t="shared" si="9012"/>
        <v/>
      </c>
      <c r="IA399" s="7" t="str">
        <f t="shared" si="9012"/>
        <v/>
      </c>
      <c r="IB399" s="7" t="str">
        <f t="shared" si="9012"/>
        <v/>
      </c>
      <c r="IC399" s="7" t="str">
        <f t="shared" si="9012"/>
        <v/>
      </c>
      <c r="ID399" s="7" t="str">
        <f t="shared" si="9012"/>
        <v/>
      </c>
    </row>
    <row r="400" spans="1:238" hidden="1" x14ac:dyDescent="0.3">
      <c r="A400" s="31" t="s">
        <v>788</v>
      </c>
      <c r="B400" s="33" t="str">
        <f>"Spell "&amp;A400</f>
        <v>Spell MATTHEW</v>
      </c>
      <c r="C400" s="31"/>
      <c r="D400" s="31"/>
      <c r="E400" s="31"/>
      <c r="F400" s="31">
        <f>LEN(A400)</f>
        <v>7</v>
      </c>
      <c r="G400" s="31">
        <f>VLOOKUP(A400,POINTS!$A$171:$G$197,7,FALSE)</f>
        <v>7700</v>
      </c>
      <c r="H400" s="31"/>
      <c r="Z400" s="29"/>
      <c r="AA400" s="29" t="s">
        <v>802</v>
      </c>
      <c r="AE400" s="7" t="str">
        <f t="shared" ref="AE400:CP400" si="9013">IF(COUNTIF($A$449:$A$614,AE395)&gt;0,IF(LEN($AB393)-LEN(SUBSTITUTE($AB393,LEFT(AE395,1),""))&gt;=1,IF(AE399="Night",0.1,""),""),"")</f>
        <v/>
      </c>
      <c r="AF400" s="7" t="str">
        <f t="shared" si="9013"/>
        <v/>
      </c>
      <c r="AG400" s="7" t="str">
        <f t="shared" si="9013"/>
        <v/>
      </c>
      <c r="AH400" s="7" t="str">
        <f t="shared" si="9013"/>
        <v/>
      </c>
      <c r="AI400" s="7" t="str">
        <f t="shared" si="9013"/>
        <v/>
      </c>
      <c r="AJ400" s="7" t="str">
        <f t="shared" si="9013"/>
        <v/>
      </c>
      <c r="AK400" s="7" t="str">
        <f t="shared" si="9013"/>
        <v/>
      </c>
      <c r="AL400" s="7" t="str">
        <f t="shared" si="9013"/>
        <v/>
      </c>
      <c r="AM400" s="7" t="str">
        <f t="shared" si="9013"/>
        <v/>
      </c>
      <c r="AN400" s="7" t="str">
        <f t="shared" si="9013"/>
        <v/>
      </c>
      <c r="AO400" s="7" t="str">
        <f t="shared" si="9013"/>
        <v/>
      </c>
      <c r="AP400" s="7" t="str">
        <f t="shared" si="9013"/>
        <v/>
      </c>
      <c r="AQ400" s="7" t="str">
        <f t="shared" si="9013"/>
        <v/>
      </c>
      <c r="AR400" s="7" t="str">
        <f t="shared" si="9013"/>
        <v/>
      </c>
      <c r="AS400" s="7" t="str">
        <f t="shared" si="9013"/>
        <v/>
      </c>
      <c r="AT400" s="7" t="str">
        <f t="shared" si="9013"/>
        <v/>
      </c>
      <c r="AU400" s="7" t="str">
        <f t="shared" si="9013"/>
        <v/>
      </c>
      <c r="AV400" s="7" t="str">
        <f t="shared" si="9013"/>
        <v/>
      </c>
      <c r="AW400" s="7" t="str">
        <f t="shared" si="9013"/>
        <v/>
      </c>
      <c r="AX400" s="7" t="str">
        <f t="shared" si="9013"/>
        <v/>
      </c>
      <c r="AY400" s="7" t="str">
        <f t="shared" si="9013"/>
        <v/>
      </c>
      <c r="AZ400" s="7" t="str">
        <f t="shared" si="9013"/>
        <v/>
      </c>
      <c r="BA400" s="7" t="str">
        <f t="shared" si="9013"/>
        <v/>
      </c>
      <c r="BB400" s="7" t="str">
        <f t="shared" si="9013"/>
        <v/>
      </c>
      <c r="BC400" s="7" t="str">
        <f t="shared" si="9013"/>
        <v/>
      </c>
      <c r="BD400" s="7" t="str">
        <f t="shared" si="9013"/>
        <v/>
      </c>
      <c r="BE400" s="7" t="str">
        <f t="shared" si="9013"/>
        <v/>
      </c>
      <c r="BF400" s="7" t="str">
        <f t="shared" si="9013"/>
        <v/>
      </c>
      <c r="BG400" s="7" t="str">
        <f t="shared" si="9013"/>
        <v/>
      </c>
      <c r="BH400" s="7" t="str">
        <f t="shared" si="9013"/>
        <v/>
      </c>
      <c r="BI400" s="7" t="str">
        <f t="shared" si="9013"/>
        <v/>
      </c>
      <c r="BJ400" s="7" t="str">
        <f t="shared" si="9013"/>
        <v/>
      </c>
      <c r="BK400" s="7" t="str">
        <f t="shared" si="9013"/>
        <v/>
      </c>
      <c r="BL400" s="7" t="str">
        <f t="shared" si="9013"/>
        <v/>
      </c>
      <c r="BM400" s="7" t="str">
        <f t="shared" si="9013"/>
        <v/>
      </c>
      <c r="BN400" s="7" t="str">
        <f t="shared" si="9013"/>
        <v/>
      </c>
      <c r="BO400" s="7" t="str">
        <f t="shared" si="9013"/>
        <v/>
      </c>
      <c r="BP400" s="7" t="str">
        <f t="shared" si="9013"/>
        <v/>
      </c>
      <c r="BQ400" s="7" t="str">
        <f t="shared" si="9013"/>
        <v/>
      </c>
      <c r="BR400" s="7" t="str">
        <f t="shared" si="9013"/>
        <v/>
      </c>
      <c r="BS400" s="7" t="str">
        <f t="shared" si="9013"/>
        <v/>
      </c>
      <c r="BT400" s="7" t="str">
        <f t="shared" si="9013"/>
        <v/>
      </c>
      <c r="BU400" s="7" t="str">
        <f t="shared" si="9013"/>
        <v/>
      </c>
      <c r="BV400" s="7" t="str">
        <f t="shared" si="9013"/>
        <v/>
      </c>
      <c r="BW400" s="7" t="str">
        <f t="shared" si="9013"/>
        <v/>
      </c>
      <c r="BX400" s="7" t="str">
        <f t="shared" si="9013"/>
        <v/>
      </c>
      <c r="BY400" s="7" t="str">
        <f t="shared" si="9013"/>
        <v/>
      </c>
      <c r="BZ400" s="7" t="str">
        <f t="shared" si="9013"/>
        <v/>
      </c>
      <c r="CA400" s="7" t="str">
        <f t="shared" si="9013"/>
        <v/>
      </c>
      <c r="CB400" s="7" t="str">
        <f t="shared" si="9013"/>
        <v/>
      </c>
      <c r="CC400" s="7" t="str">
        <f t="shared" si="9013"/>
        <v/>
      </c>
      <c r="CD400" s="7" t="str">
        <f t="shared" si="9013"/>
        <v/>
      </c>
      <c r="CE400" s="7" t="str">
        <f t="shared" si="9013"/>
        <v/>
      </c>
      <c r="CF400" s="7" t="str">
        <f t="shared" si="9013"/>
        <v/>
      </c>
      <c r="CG400" s="7" t="str">
        <f t="shared" si="9013"/>
        <v/>
      </c>
      <c r="CH400" s="7" t="str">
        <f t="shared" si="9013"/>
        <v/>
      </c>
      <c r="CI400" s="7" t="str">
        <f t="shared" si="9013"/>
        <v/>
      </c>
      <c r="CJ400" s="7" t="str">
        <f t="shared" si="9013"/>
        <v/>
      </c>
      <c r="CK400" s="7" t="str">
        <f t="shared" si="9013"/>
        <v/>
      </c>
      <c r="CL400" s="7" t="str">
        <f t="shared" si="9013"/>
        <v/>
      </c>
      <c r="CM400" s="7" t="str">
        <f t="shared" si="9013"/>
        <v/>
      </c>
      <c r="CN400" s="7" t="str">
        <f t="shared" si="9013"/>
        <v/>
      </c>
      <c r="CO400" s="7" t="str">
        <f t="shared" si="9013"/>
        <v/>
      </c>
      <c r="CP400" s="7" t="str">
        <f t="shared" si="9013"/>
        <v/>
      </c>
      <c r="CQ400" s="7" t="str">
        <f t="shared" ref="CQ400:FB400" si="9014">IF(COUNTIF($A$449:$A$614,CQ395)&gt;0,IF(LEN($AB393)-LEN(SUBSTITUTE($AB393,LEFT(CQ395,1),""))&gt;=1,IF(CQ399="Night",0.1,""),""),"")</f>
        <v/>
      </c>
      <c r="CR400" s="7" t="str">
        <f t="shared" si="9014"/>
        <v/>
      </c>
      <c r="CS400" s="7" t="str">
        <f t="shared" si="9014"/>
        <v/>
      </c>
      <c r="CT400" s="7" t="str">
        <f t="shared" si="9014"/>
        <v/>
      </c>
      <c r="CU400" s="7" t="str">
        <f t="shared" si="9014"/>
        <v/>
      </c>
      <c r="CV400" s="7" t="str">
        <f t="shared" si="9014"/>
        <v/>
      </c>
      <c r="CW400" s="7" t="str">
        <f t="shared" si="9014"/>
        <v/>
      </c>
      <c r="CX400" s="7" t="str">
        <f t="shared" si="9014"/>
        <v/>
      </c>
      <c r="CY400" s="7" t="str">
        <f t="shared" si="9014"/>
        <v/>
      </c>
      <c r="CZ400" s="7" t="str">
        <f t="shared" si="9014"/>
        <v/>
      </c>
      <c r="DA400" s="7" t="str">
        <f t="shared" si="9014"/>
        <v/>
      </c>
      <c r="DB400" s="7" t="str">
        <f t="shared" si="9014"/>
        <v/>
      </c>
      <c r="DC400" s="7" t="str">
        <f t="shared" si="9014"/>
        <v/>
      </c>
      <c r="DD400" s="7" t="str">
        <f t="shared" si="9014"/>
        <v/>
      </c>
      <c r="DE400" s="7" t="str">
        <f t="shared" si="9014"/>
        <v/>
      </c>
      <c r="DF400" s="7" t="str">
        <f t="shared" si="9014"/>
        <v/>
      </c>
      <c r="DG400" s="7" t="str">
        <f t="shared" si="9014"/>
        <v/>
      </c>
      <c r="DH400" s="7" t="str">
        <f t="shared" si="9014"/>
        <v/>
      </c>
      <c r="DI400" s="7" t="str">
        <f t="shared" si="9014"/>
        <v/>
      </c>
      <c r="DJ400" s="7" t="str">
        <f t="shared" si="9014"/>
        <v/>
      </c>
      <c r="DK400" s="7" t="str">
        <f t="shared" si="9014"/>
        <v/>
      </c>
      <c r="DL400" s="7" t="str">
        <f t="shared" si="9014"/>
        <v/>
      </c>
      <c r="DM400" s="7" t="str">
        <f t="shared" si="9014"/>
        <v/>
      </c>
      <c r="DN400" s="7" t="str">
        <f t="shared" si="9014"/>
        <v/>
      </c>
      <c r="DO400" s="7" t="str">
        <f t="shared" si="9014"/>
        <v/>
      </c>
      <c r="DP400" s="7" t="str">
        <f t="shared" si="9014"/>
        <v/>
      </c>
      <c r="DQ400" s="7" t="str">
        <f t="shared" si="9014"/>
        <v/>
      </c>
      <c r="DR400" s="7" t="str">
        <f t="shared" si="9014"/>
        <v/>
      </c>
      <c r="DS400" s="7" t="str">
        <f t="shared" si="9014"/>
        <v/>
      </c>
      <c r="DT400" s="7" t="str">
        <f t="shared" si="9014"/>
        <v/>
      </c>
      <c r="DU400" s="7" t="str">
        <f t="shared" si="9014"/>
        <v/>
      </c>
      <c r="DV400" s="7" t="str">
        <f t="shared" si="9014"/>
        <v/>
      </c>
      <c r="DW400" s="7" t="str">
        <f t="shared" si="9014"/>
        <v/>
      </c>
      <c r="DX400" s="7" t="str">
        <f t="shared" si="9014"/>
        <v/>
      </c>
      <c r="DY400" s="7" t="str">
        <f t="shared" si="9014"/>
        <v/>
      </c>
      <c r="DZ400" s="7" t="str">
        <f t="shared" si="9014"/>
        <v/>
      </c>
      <c r="EA400" s="7" t="str">
        <f t="shared" si="9014"/>
        <v/>
      </c>
      <c r="EB400" s="7" t="str">
        <f t="shared" si="9014"/>
        <v/>
      </c>
      <c r="EC400" s="7" t="str">
        <f t="shared" si="9014"/>
        <v/>
      </c>
      <c r="ED400" s="7" t="str">
        <f t="shared" si="9014"/>
        <v/>
      </c>
      <c r="EE400" s="7" t="str">
        <f t="shared" si="9014"/>
        <v/>
      </c>
      <c r="EF400" s="7" t="str">
        <f t="shared" si="9014"/>
        <v/>
      </c>
      <c r="EG400" s="7" t="str">
        <f t="shared" si="9014"/>
        <v/>
      </c>
      <c r="EH400" s="7" t="str">
        <f t="shared" si="9014"/>
        <v/>
      </c>
      <c r="EI400" s="7" t="str">
        <f t="shared" si="9014"/>
        <v/>
      </c>
      <c r="EJ400" s="7" t="str">
        <f t="shared" si="9014"/>
        <v/>
      </c>
      <c r="EK400" s="7" t="str">
        <f t="shared" si="9014"/>
        <v/>
      </c>
      <c r="EL400" s="7" t="str">
        <f t="shared" si="9014"/>
        <v/>
      </c>
      <c r="EM400" s="7" t="str">
        <f t="shared" si="9014"/>
        <v/>
      </c>
      <c r="EN400" s="7" t="str">
        <f t="shared" si="9014"/>
        <v/>
      </c>
      <c r="EO400" s="7" t="str">
        <f t="shared" si="9014"/>
        <v/>
      </c>
      <c r="EP400" s="7" t="str">
        <f t="shared" si="9014"/>
        <v/>
      </c>
      <c r="EQ400" s="7" t="str">
        <f t="shared" si="9014"/>
        <v/>
      </c>
      <c r="ER400" s="7" t="str">
        <f t="shared" si="9014"/>
        <v/>
      </c>
      <c r="ES400" s="7" t="str">
        <f t="shared" si="9014"/>
        <v/>
      </c>
      <c r="ET400" s="7" t="str">
        <f t="shared" si="9014"/>
        <v/>
      </c>
      <c r="EU400" s="7" t="str">
        <f t="shared" si="9014"/>
        <v/>
      </c>
      <c r="EV400" s="7" t="str">
        <f t="shared" si="9014"/>
        <v/>
      </c>
      <c r="EW400" s="7" t="str">
        <f t="shared" si="9014"/>
        <v/>
      </c>
      <c r="EX400" s="7" t="str">
        <f t="shared" si="9014"/>
        <v/>
      </c>
      <c r="EY400" s="7" t="str">
        <f t="shared" si="9014"/>
        <v/>
      </c>
      <c r="EZ400" s="7" t="str">
        <f t="shared" si="9014"/>
        <v/>
      </c>
      <c r="FA400" s="7" t="str">
        <f t="shared" si="9014"/>
        <v/>
      </c>
      <c r="FB400" s="7" t="str">
        <f t="shared" si="9014"/>
        <v/>
      </c>
      <c r="FC400" s="7" t="str">
        <f t="shared" ref="FC400:HN400" si="9015">IF(COUNTIF($A$449:$A$614,FC395)&gt;0,IF(LEN($AB393)-LEN(SUBSTITUTE($AB393,LEFT(FC395,1),""))&gt;=1,IF(FC399="Night",0.1,""),""),"")</f>
        <v/>
      </c>
      <c r="FD400" s="7" t="str">
        <f t="shared" si="9015"/>
        <v/>
      </c>
      <c r="FE400" s="7" t="str">
        <f t="shared" si="9015"/>
        <v/>
      </c>
      <c r="FF400" s="7" t="str">
        <f t="shared" si="9015"/>
        <v/>
      </c>
      <c r="FG400" s="7" t="str">
        <f t="shared" si="9015"/>
        <v/>
      </c>
      <c r="FH400" s="7" t="str">
        <f t="shared" si="9015"/>
        <v/>
      </c>
      <c r="FI400" s="7" t="str">
        <f t="shared" si="9015"/>
        <v/>
      </c>
      <c r="FJ400" s="7" t="str">
        <f t="shared" si="9015"/>
        <v/>
      </c>
      <c r="FK400" s="7" t="str">
        <f t="shared" si="9015"/>
        <v/>
      </c>
      <c r="FL400" s="7" t="str">
        <f t="shared" si="9015"/>
        <v/>
      </c>
      <c r="FM400" s="7" t="str">
        <f t="shared" si="9015"/>
        <v/>
      </c>
      <c r="FN400" s="7" t="str">
        <f t="shared" si="9015"/>
        <v/>
      </c>
      <c r="FO400" s="7" t="str">
        <f t="shared" si="9015"/>
        <v/>
      </c>
      <c r="FP400" s="7" t="str">
        <f t="shared" si="9015"/>
        <v/>
      </c>
      <c r="FQ400" s="7" t="str">
        <f t="shared" si="9015"/>
        <v/>
      </c>
      <c r="FR400" s="7" t="str">
        <f t="shared" si="9015"/>
        <v/>
      </c>
      <c r="FS400" s="7" t="str">
        <f t="shared" si="9015"/>
        <v/>
      </c>
      <c r="FT400" s="7" t="str">
        <f t="shared" si="9015"/>
        <v/>
      </c>
      <c r="FU400" s="7" t="str">
        <f t="shared" si="9015"/>
        <v/>
      </c>
      <c r="FV400" s="7" t="str">
        <f t="shared" si="9015"/>
        <v/>
      </c>
      <c r="FW400" s="7" t="str">
        <f t="shared" si="9015"/>
        <v/>
      </c>
      <c r="FX400" s="7" t="str">
        <f t="shared" si="9015"/>
        <v/>
      </c>
      <c r="FY400" s="7" t="str">
        <f t="shared" si="9015"/>
        <v/>
      </c>
      <c r="FZ400" s="7" t="str">
        <f t="shared" si="9015"/>
        <v/>
      </c>
      <c r="GA400" s="7" t="str">
        <f t="shared" si="9015"/>
        <v/>
      </c>
      <c r="GB400" s="7" t="str">
        <f t="shared" si="9015"/>
        <v/>
      </c>
      <c r="GC400" s="7" t="str">
        <f t="shared" si="9015"/>
        <v/>
      </c>
      <c r="GD400" s="7" t="str">
        <f t="shared" si="9015"/>
        <v/>
      </c>
      <c r="GE400" s="7" t="str">
        <f t="shared" si="9015"/>
        <v/>
      </c>
      <c r="GF400" s="7" t="str">
        <f t="shared" si="9015"/>
        <v/>
      </c>
      <c r="GG400" s="7" t="str">
        <f t="shared" si="9015"/>
        <v/>
      </c>
      <c r="GH400" s="7" t="str">
        <f t="shared" si="9015"/>
        <v/>
      </c>
      <c r="GI400" s="7" t="str">
        <f t="shared" si="9015"/>
        <v/>
      </c>
      <c r="GJ400" s="7" t="str">
        <f t="shared" si="9015"/>
        <v/>
      </c>
      <c r="GK400" s="7" t="str">
        <f t="shared" si="9015"/>
        <v/>
      </c>
      <c r="GL400" s="7" t="str">
        <f t="shared" si="9015"/>
        <v/>
      </c>
      <c r="GM400" s="7" t="str">
        <f t="shared" si="9015"/>
        <v/>
      </c>
      <c r="GN400" s="7" t="str">
        <f t="shared" si="9015"/>
        <v/>
      </c>
      <c r="GO400" s="7" t="str">
        <f t="shared" si="9015"/>
        <v/>
      </c>
      <c r="GP400" s="7" t="str">
        <f t="shared" si="9015"/>
        <v/>
      </c>
      <c r="GQ400" s="7" t="str">
        <f t="shared" si="9015"/>
        <v/>
      </c>
      <c r="GR400" s="7" t="str">
        <f t="shared" si="9015"/>
        <v/>
      </c>
      <c r="GS400" s="7" t="str">
        <f t="shared" si="9015"/>
        <v/>
      </c>
      <c r="GT400" s="7" t="str">
        <f t="shared" si="9015"/>
        <v/>
      </c>
      <c r="GU400" s="7" t="str">
        <f t="shared" si="9015"/>
        <v/>
      </c>
      <c r="GV400" s="7" t="str">
        <f t="shared" si="9015"/>
        <v/>
      </c>
      <c r="GW400" s="7" t="str">
        <f t="shared" si="9015"/>
        <v/>
      </c>
      <c r="GX400" s="7" t="str">
        <f t="shared" si="9015"/>
        <v/>
      </c>
      <c r="GY400" s="7" t="str">
        <f t="shared" si="9015"/>
        <v/>
      </c>
      <c r="GZ400" s="7" t="str">
        <f t="shared" si="9015"/>
        <v/>
      </c>
      <c r="HA400" s="7" t="str">
        <f t="shared" si="9015"/>
        <v/>
      </c>
      <c r="HB400" s="7" t="str">
        <f t="shared" si="9015"/>
        <v/>
      </c>
      <c r="HC400" s="7" t="str">
        <f t="shared" si="9015"/>
        <v/>
      </c>
      <c r="HD400" s="7" t="str">
        <f t="shared" si="9015"/>
        <v/>
      </c>
      <c r="HE400" s="7" t="str">
        <f t="shared" si="9015"/>
        <v/>
      </c>
      <c r="HF400" s="7" t="str">
        <f t="shared" si="9015"/>
        <v/>
      </c>
      <c r="HG400" s="7" t="str">
        <f t="shared" si="9015"/>
        <v/>
      </c>
      <c r="HH400" s="7" t="str">
        <f t="shared" si="9015"/>
        <v/>
      </c>
      <c r="HI400" s="7" t="str">
        <f t="shared" si="9015"/>
        <v/>
      </c>
      <c r="HJ400" s="7" t="str">
        <f t="shared" si="9015"/>
        <v/>
      </c>
      <c r="HK400" s="7" t="str">
        <f t="shared" si="9015"/>
        <v/>
      </c>
      <c r="HL400" s="7" t="str">
        <f t="shared" si="9015"/>
        <v/>
      </c>
      <c r="HM400" s="7" t="str">
        <f t="shared" si="9015"/>
        <v/>
      </c>
      <c r="HN400" s="7" t="str">
        <f t="shared" si="9015"/>
        <v/>
      </c>
      <c r="HO400" s="7" t="str">
        <f t="shared" ref="HO400:ID400" si="9016">IF(COUNTIF($A$449:$A$614,HO395)&gt;0,IF(LEN($AB393)-LEN(SUBSTITUTE($AB393,LEFT(HO395,1),""))&gt;=1,IF(HO399="Night",0.1,""),""),"")</f>
        <v/>
      </c>
      <c r="HP400" s="7" t="str">
        <f t="shared" si="9016"/>
        <v/>
      </c>
      <c r="HQ400" s="7" t="str">
        <f t="shared" si="9016"/>
        <v/>
      </c>
      <c r="HR400" s="7" t="str">
        <f t="shared" si="9016"/>
        <v/>
      </c>
      <c r="HS400" s="7" t="str">
        <f t="shared" si="9016"/>
        <v/>
      </c>
      <c r="HT400" s="7" t="str">
        <f t="shared" si="9016"/>
        <v/>
      </c>
      <c r="HU400" s="7" t="str">
        <f t="shared" si="9016"/>
        <v/>
      </c>
      <c r="HV400" s="7" t="str">
        <f t="shared" si="9016"/>
        <v/>
      </c>
      <c r="HW400" s="7" t="str">
        <f t="shared" si="9016"/>
        <v/>
      </c>
      <c r="HX400" s="7" t="str">
        <f t="shared" si="9016"/>
        <v/>
      </c>
      <c r="HY400" s="7" t="str">
        <f t="shared" si="9016"/>
        <v/>
      </c>
      <c r="HZ400" s="7" t="str">
        <f t="shared" si="9016"/>
        <v/>
      </c>
      <c r="IA400" s="7" t="str">
        <f t="shared" si="9016"/>
        <v/>
      </c>
      <c r="IB400" s="7" t="str">
        <f t="shared" si="9016"/>
        <v/>
      </c>
      <c r="IC400" s="7" t="str">
        <f t="shared" si="9016"/>
        <v/>
      </c>
      <c r="ID400" s="7" t="str">
        <f t="shared" si="9016"/>
        <v/>
      </c>
    </row>
    <row r="401" spans="1:33" hidden="1" x14ac:dyDescent="0.3">
      <c r="A401" s="31" t="s">
        <v>789</v>
      </c>
      <c r="B401" s="33" t="str">
        <f t="shared" ref="B401:B423" si="9017">"Spell "&amp;A401</f>
        <v>Spell MARK</v>
      </c>
      <c r="C401" s="31"/>
      <c r="D401" s="31"/>
      <c r="E401" s="31"/>
      <c r="F401" s="31">
        <f t="shared" ref="F401:F423" si="9018">LEN(A401)</f>
        <v>4</v>
      </c>
      <c r="G401" s="31">
        <f>VLOOKUP(A401,POINTS!$A$171:$G$197,7,FALSE)</f>
        <v>4800</v>
      </c>
      <c r="H401" s="31"/>
      <c r="AE401" s="7"/>
    </row>
    <row r="402" spans="1:33" hidden="1" x14ac:dyDescent="0.3">
      <c r="A402" s="31" t="s">
        <v>1058</v>
      </c>
      <c r="B402" s="33" t="str">
        <f t="shared" si="9017"/>
        <v>Spell LUKE</v>
      </c>
      <c r="C402" s="31"/>
      <c r="D402" s="31"/>
      <c r="E402" s="31"/>
      <c r="F402" s="31">
        <f t="shared" si="9018"/>
        <v>4</v>
      </c>
      <c r="G402" s="31">
        <f>VLOOKUP(A402,POINTS!$A$171:$G$197,7,FALSE)</f>
        <v>5200</v>
      </c>
      <c r="H402" s="31"/>
      <c r="AE402" s="7"/>
    </row>
    <row r="403" spans="1:33" hidden="1" x14ac:dyDescent="0.3">
      <c r="A403" s="31" t="s">
        <v>1062</v>
      </c>
      <c r="B403" s="33" t="str">
        <f t="shared" si="9017"/>
        <v>Spell JOHN</v>
      </c>
      <c r="C403" s="31"/>
      <c r="D403" s="31"/>
      <c r="E403" s="31"/>
      <c r="F403" s="31">
        <f t="shared" si="9018"/>
        <v>4</v>
      </c>
      <c r="G403" s="31">
        <f>VLOOKUP(A403,POINTS!$A$171:$G$197,7,FALSE)</f>
        <v>4000</v>
      </c>
      <c r="H403" s="31"/>
      <c r="M403" s="7" t="s">
        <v>622</v>
      </c>
      <c r="O403" s="7" t="s">
        <v>81</v>
      </c>
      <c r="P403" s="7" t="s">
        <v>34</v>
      </c>
      <c r="V403" s="7">
        <f>IF(COUNTIF($B$26:$B$205,M403)&gt;0,1,0)</f>
        <v>0</v>
      </c>
      <c r="AA403" s="7" t="s">
        <v>1024</v>
      </c>
      <c r="AB403" s="7">
        <f>COUNTIF($B$26:$B$191,AA403)</f>
        <v>0</v>
      </c>
      <c r="AC403" s="7" t="str">
        <f>IFERROR(VLOOKUP(AA403,$AE$26:$AG$200,3,FALSE),"")</f>
        <v/>
      </c>
      <c r="AD403" s="7" t="str">
        <f>IF(AC403="Approved",AB403,"")</f>
        <v/>
      </c>
      <c r="AE403" s="7"/>
    </row>
    <row r="404" spans="1:33" hidden="1" x14ac:dyDescent="0.3">
      <c r="A404" s="31" t="s">
        <v>801</v>
      </c>
      <c r="B404" s="33" t="str">
        <f t="shared" si="9017"/>
        <v>Spell ACTS</v>
      </c>
      <c r="C404" s="31"/>
      <c r="D404" s="31"/>
      <c r="E404" s="31"/>
      <c r="F404" s="31">
        <f t="shared" si="9018"/>
        <v>4</v>
      </c>
      <c r="G404" s="31">
        <f>VLOOKUP(A404,POINTS!$A$171:$G$197,7,FALSE)</f>
        <v>4000</v>
      </c>
      <c r="H404" s="31"/>
      <c r="M404" s="7" t="s">
        <v>694</v>
      </c>
      <c r="O404" s="7" t="s">
        <v>87</v>
      </c>
      <c r="P404" s="7" t="s">
        <v>34</v>
      </c>
      <c r="V404" s="7">
        <f t="shared" ref="V404:V439" si="9019">IF(COUNTIF($B$26:$B$205,M404)&gt;0,1,0)</f>
        <v>0</v>
      </c>
      <c r="AA404" s="7" t="s">
        <v>1025</v>
      </c>
      <c r="AB404" s="7">
        <f t="shared" ref="AB404:AB406" si="9020">COUNTIF($B$26:$B$191,AA404)</f>
        <v>0</v>
      </c>
      <c r="AC404" s="7" t="str">
        <f t="shared" ref="AC404:AC406" si="9021">IFERROR(VLOOKUP(AA404,$AE$26:$AG$200,3,FALSE),"")</f>
        <v/>
      </c>
      <c r="AD404" s="7" t="str">
        <f t="shared" ref="AD404:AD406" si="9022">IF(AC404="Approved",AB404,"")</f>
        <v/>
      </c>
      <c r="AE404" s="7"/>
    </row>
    <row r="405" spans="1:33" hidden="1" x14ac:dyDescent="0.3">
      <c r="A405" s="31" t="s">
        <v>1068</v>
      </c>
      <c r="B405" s="33" t="str">
        <f t="shared" si="9017"/>
        <v>Spell JAMES</v>
      </c>
      <c r="C405" s="31"/>
      <c r="D405" s="31"/>
      <c r="E405" s="31"/>
      <c r="F405" s="31">
        <f t="shared" si="9018"/>
        <v>5</v>
      </c>
      <c r="G405" s="31">
        <f>VLOOKUP(A405,POINTS!$A$171:$G$197,7,FALSE)</f>
        <v>5000</v>
      </c>
      <c r="H405" s="31"/>
      <c r="M405" s="7" t="s">
        <v>762</v>
      </c>
      <c r="O405" s="7" t="s">
        <v>86</v>
      </c>
      <c r="P405" s="7" t="s">
        <v>34</v>
      </c>
      <c r="V405" s="7">
        <f t="shared" si="9019"/>
        <v>0</v>
      </c>
      <c r="AA405" s="7" t="s">
        <v>1026</v>
      </c>
      <c r="AB405" s="7">
        <f t="shared" si="9020"/>
        <v>0</v>
      </c>
      <c r="AC405" s="7" t="str">
        <f t="shared" si="9021"/>
        <v/>
      </c>
      <c r="AD405" s="7" t="str">
        <f t="shared" si="9022"/>
        <v/>
      </c>
      <c r="AE405" s="7"/>
    </row>
    <row r="406" spans="1:33" hidden="1" x14ac:dyDescent="0.3">
      <c r="A406" s="31" t="s">
        <v>1067</v>
      </c>
      <c r="B406" s="33" t="str">
        <f t="shared" si="9017"/>
        <v>Spell PETER</v>
      </c>
      <c r="C406" s="31"/>
      <c r="D406" s="31"/>
      <c r="E406" s="31"/>
      <c r="F406" s="31">
        <f t="shared" si="9018"/>
        <v>5</v>
      </c>
      <c r="G406" s="31">
        <f>VLOOKUP(A406,POINTS!$A$171:$G$197,7,FALSE)</f>
        <v>5000</v>
      </c>
      <c r="H406" s="31"/>
      <c r="M406" s="7" t="s">
        <v>647</v>
      </c>
      <c r="O406" s="7" t="s">
        <v>361</v>
      </c>
      <c r="P406" s="7" t="s">
        <v>362</v>
      </c>
      <c r="V406" s="7">
        <f t="shared" si="9019"/>
        <v>0</v>
      </c>
      <c r="AA406" s="7" t="s">
        <v>1027</v>
      </c>
      <c r="AB406" s="7">
        <f t="shared" si="9020"/>
        <v>0</v>
      </c>
      <c r="AC406" s="7" t="str">
        <f t="shared" si="9021"/>
        <v/>
      </c>
      <c r="AD406" s="7" t="str">
        <f t="shared" si="9022"/>
        <v/>
      </c>
      <c r="AE406" s="7"/>
    </row>
    <row r="407" spans="1:33" hidden="1" x14ac:dyDescent="0.3">
      <c r="A407" s="31" t="s">
        <v>797</v>
      </c>
      <c r="B407" s="33" t="str">
        <f t="shared" si="9017"/>
        <v>Spell JUDE</v>
      </c>
      <c r="C407" s="31"/>
      <c r="D407" s="31"/>
      <c r="E407" s="31"/>
      <c r="F407" s="31">
        <f t="shared" si="9018"/>
        <v>4</v>
      </c>
      <c r="G407" s="31">
        <f>VLOOKUP(A407,POINTS!$A$171:$G$197,7,FALSE)</f>
        <v>5600</v>
      </c>
      <c r="H407" s="31"/>
      <c r="M407" s="7" t="s">
        <v>663</v>
      </c>
      <c r="O407" s="7" t="s">
        <v>359</v>
      </c>
      <c r="P407" s="7" t="s">
        <v>362</v>
      </c>
      <c r="V407" s="7">
        <f t="shared" si="9019"/>
        <v>0</v>
      </c>
      <c r="AE407" s="7"/>
    </row>
    <row r="408" spans="1:33" hidden="1" x14ac:dyDescent="0.3">
      <c r="A408" s="31" t="s">
        <v>798</v>
      </c>
      <c r="B408" s="33" t="str">
        <f t="shared" si="9017"/>
        <v>Spell ROMANS</v>
      </c>
      <c r="C408" s="31"/>
      <c r="D408" s="31"/>
      <c r="E408" s="31"/>
      <c r="F408" s="31">
        <f t="shared" si="9018"/>
        <v>6</v>
      </c>
      <c r="G408" s="31">
        <f>VLOOKUP(A408,POINTS!$A$171:$G$197,7,FALSE)</f>
        <v>6000</v>
      </c>
      <c r="H408" s="31"/>
      <c r="M408" s="7" t="s">
        <v>664</v>
      </c>
      <c r="O408" s="7" t="s">
        <v>360</v>
      </c>
      <c r="P408" s="7" t="s">
        <v>362</v>
      </c>
      <c r="V408" s="7">
        <f t="shared" si="9019"/>
        <v>0</v>
      </c>
      <c r="AC408" s="7" t="s">
        <v>1028</v>
      </c>
      <c r="AD408" s="7">
        <f>SUM(AD403:AD406)</f>
        <v>0</v>
      </c>
      <c r="AE408" s="7"/>
    </row>
    <row r="409" spans="1:33" hidden="1" x14ac:dyDescent="0.3">
      <c r="A409" s="31" t="s">
        <v>800</v>
      </c>
      <c r="B409" s="33" t="str">
        <f t="shared" si="9017"/>
        <v>Spell CORINTHIANS</v>
      </c>
      <c r="C409" s="31"/>
      <c r="D409" s="31"/>
      <c r="E409" s="31"/>
      <c r="F409" s="31">
        <f t="shared" si="9018"/>
        <v>11</v>
      </c>
      <c r="G409" s="31">
        <f>VLOOKUP(A409,POINTS!$A$171:$G$197,7,FALSE)</f>
        <v>11550</v>
      </c>
      <c r="H409" s="31"/>
      <c r="M409" s="7" t="s">
        <v>723</v>
      </c>
      <c r="O409" s="7" t="s">
        <v>285</v>
      </c>
      <c r="P409" s="7" t="s">
        <v>362</v>
      </c>
      <c r="V409" s="7">
        <f t="shared" si="9019"/>
        <v>0</v>
      </c>
      <c r="AE409" s="7"/>
    </row>
    <row r="410" spans="1:33" hidden="1" x14ac:dyDescent="0.3">
      <c r="A410" s="31" t="s">
        <v>1060</v>
      </c>
      <c r="B410" s="33" t="str">
        <f t="shared" si="9017"/>
        <v>Spell GALATIANS</v>
      </c>
      <c r="C410" s="31"/>
      <c r="D410" s="31"/>
      <c r="E410" s="31"/>
      <c r="F410" s="31">
        <f t="shared" si="9018"/>
        <v>9</v>
      </c>
      <c r="G410" s="31">
        <f>VLOOKUP(A410,POINTS!$A$171:$G$197,7,FALSE)</f>
        <v>12150</v>
      </c>
      <c r="H410" s="31"/>
      <c r="M410" s="7" t="s">
        <v>783</v>
      </c>
      <c r="O410" s="7" t="s">
        <v>358</v>
      </c>
      <c r="P410" s="7" t="s">
        <v>362</v>
      </c>
      <c r="V410" s="7">
        <f t="shared" si="9019"/>
        <v>0</v>
      </c>
      <c r="Z410" s="7" t="e">
        <f>VLOOKUP("M01",$B$26:$Q$191,14,FALSE)</f>
        <v>#N/A</v>
      </c>
      <c r="AE410" s="7"/>
    </row>
    <row r="411" spans="1:33" hidden="1" x14ac:dyDescent="0.3">
      <c r="A411" s="31" t="s">
        <v>1061</v>
      </c>
      <c r="B411" s="33" t="str">
        <f t="shared" si="9017"/>
        <v>Spell EPHESIANS</v>
      </c>
      <c r="C411" s="31"/>
      <c r="D411" s="31"/>
      <c r="E411" s="31"/>
      <c r="F411" s="31">
        <f t="shared" si="9018"/>
        <v>9</v>
      </c>
      <c r="G411" s="31">
        <f>VLOOKUP(A411,POINTS!$A$171:$G$197,7,FALSE)</f>
        <v>9000</v>
      </c>
      <c r="H411" s="31"/>
      <c r="M411" s="7">
        <f>COUNTA(M403:M410)</f>
        <v>8</v>
      </c>
      <c r="V411" s="7">
        <f>IF(SUM(V403:V410)=M411,18000,0)</f>
        <v>0</v>
      </c>
      <c r="AE411" s="7"/>
    </row>
    <row r="412" spans="1:33" hidden="1" x14ac:dyDescent="0.3">
      <c r="A412" s="31" t="s">
        <v>1066</v>
      </c>
      <c r="B412" s="33" t="str">
        <f t="shared" si="9017"/>
        <v>Spell PHILIPPIANS</v>
      </c>
      <c r="C412" s="31"/>
      <c r="D412" s="31"/>
      <c r="E412" s="31"/>
      <c r="F412" s="31">
        <f t="shared" si="9018"/>
        <v>11</v>
      </c>
      <c r="G412" s="31">
        <f>VLOOKUP(A412,POINTS!$A$171:$G$197,7,FALSE)</f>
        <v>11000</v>
      </c>
      <c r="H412" s="31"/>
      <c r="M412" s="7" t="s">
        <v>696</v>
      </c>
      <c r="O412" s="7" t="s">
        <v>573</v>
      </c>
      <c r="P412" s="7" t="s">
        <v>577</v>
      </c>
      <c r="V412" s="7">
        <f t="shared" si="9019"/>
        <v>0</v>
      </c>
      <c r="W412" s="69">
        <v>44314.833333333336</v>
      </c>
      <c r="X412" s="77" t="s">
        <v>1030</v>
      </c>
      <c r="Y412" s="77"/>
      <c r="Z412" s="7">
        <f>IFERROR(IF(VLOOKUP(X412,$AE$26:$AG$205,3,FALSE)="Approved",1,0),0)</f>
        <v>0</v>
      </c>
      <c r="AA412" s="7" t="s">
        <v>817</v>
      </c>
      <c r="AB412" s="69" t="str">
        <f>IF(Z412&gt;0,AD17,"")</f>
        <v/>
      </c>
      <c r="AC412" s="69" t="str">
        <f>IF(AB412&lt;W412,W412,AB412)</f>
        <v/>
      </c>
      <c r="AD412" s="69"/>
      <c r="AE412" s="7"/>
    </row>
    <row r="413" spans="1:33" hidden="1" x14ac:dyDescent="0.3">
      <c r="A413" s="31" t="s">
        <v>1053</v>
      </c>
      <c r="B413" s="33" t="str">
        <f t="shared" si="9017"/>
        <v>Spell COLOSSIANS</v>
      </c>
      <c r="C413" s="31"/>
      <c r="D413" s="31"/>
      <c r="E413" s="31"/>
      <c r="F413" s="31">
        <f t="shared" si="9018"/>
        <v>10</v>
      </c>
      <c r="G413" s="31">
        <f>VLOOKUP(A413,POINTS!$A$171:$G$197,7,FALSE)</f>
        <v>10000</v>
      </c>
      <c r="H413" s="31"/>
      <c r="M413" s="7" t="s">
        <v>764</v>
      </c>
      <c r="O413" s="7" t="s">
        <v>162</v>
      </c>
      <c r="P413" s="7" t="s">
        <v>578</v>
      </c>
      <c r="V413" s="7">
        <f t="shared" si="9019"/>
        <v>0</v>
      </c>
      <c r="W413" s="69">
        <v>44315.25</v>
      </c>
      <c r="X413" s="77"/>
      <c r="Y413" s="77"/>
      <c r="AA413" s="7" t="s">
        <v>818</v>
      </c>
      <c r="AB413" s="69" t="str">
        <f>IF(Z412&gt;0,AD18,"")</f>
        <v/>
      </c>
      <c r="AC413" s="69">
        <f>IF(AB413&gt;W413,W413,AB413)</f>
        <v>44315.25</v>
      </c>
      <c r="AD413" s="69"/>
      <c r="AE413" s="7">
        <f>IF(AB413&lt;&gt;"",1,0)</f>
        <v>0</v>
      </c>
      <c r="AG413" s="7" t="str">
        <f>IF(AB412="","",IF(((INT((AB413-AB412)*1440))+1)&lt;=600,(INT((AB413-AB412)*1440)+1),600))</f>
        <v/>
      </c>
    </row>
    <row r="414" spans="1:33" hidden="1" x14ac:dyDescent="0.3">
      <c r="A414" s="31" t="s">
        <v>1064</v>
      </c>
      <c r="B414" s="33" t="str">
        <f t="shared" si="9017"/>
        <v>Spell THESSALONIANS</v>
      </c>
      <c r="C414" s="31"/>
      <c r="D414" s="31"/>
      <c r="E414" s="31"/>
      <c r="F414" s="31">
        <f t="shared" si="9018"/>
        <v>13</v>
      </c>
      <c r="G414" s="31">
        <f>VLOOKUP(A414,POINTS!$A$171:$G$197,7,FALSE)</f>
        <v>13000</v>
      </c>
      <c r="H414" s="31"/>
      <c r="M414" s="7" t="s">
        <v>649</v>
      </c>
      <c r="O414" s="7" t="s">
        <v>584</v>
      </c>
      <c r="P414" s="7" t="s">
        <v>585</v>
      </c>
      <c r="V414" s="7">
        <f t="shared" si="9019"/>
        <v>0</v>
      </c>
      <c r="W414" s="69">
        <v>44315.833333333336</v>
      </c>
      <c r="X414" s="77" t="s">
        <v>1031</v>
      </c>
      <c r="Y414" s="77"/>
      <c r="Z414" s="7">
        <f t="shared" ref="Z414:Z416" si="9023">IFERROR(IF(VLOOKUP(X414,$AE$26:$AG$205,3,FALSE)="Approved",1,0),0)</f>
        <v>0</v>
      </c>
      <c r="AA414" s="7" t="s">
        <v>819</v>
      </c>
      <c r="AB414" s="69" t="str">
        <f t="shared" ref="AB414:AB416" si="9024">IF(Z414&gt;0,AD19,"")</f>
        <v/>
      </c>
      <c r="AC414" s="69" t="str">
        <f t="shared" ref="AC414" si="9025">IF(AB414&lt;W414,W414,AB414)</f>
        <v/>
      </c>
      <c r="AD414" s="69"/>
      <c r="AE414" s="7"/>
    </row>
    <row r="415" spans="1:33" hidden="1" x14ac:dyDescent="0.3">
      <c r="A415" s="31" t="s">
        <v>1055</v>
      </c>
      <c r="B415" s="33" t="str">
        <f t="shared" si="9017"/>
        <v>Spell HEBREWS</v>
      </c>
      <c r="C415" s="31"/>
      <c r="D415" s="31"/>
      <c r="E415" s="31"/>
      <c r="F415" s="31">
        <f t="shared" si="9018"/>
        <v>7</v>
      </c>
      <c r="G415" s="31">
        <f>VLOOKUP(A415,POINTS!$A$171:$G$197,7,FALSE)</f>
        <v>7000</v>
      </c>
      <c r="H415" s="31"/>
      <c r="M415" s="7" t="s">
        <v>697</v>
      </c>
      <c r="O415" s="7" t="s">
        <v>317</v>
      </c>
      <c r="P415" s="7" t="s">
        <v>575</v>
      </c>
      <c r="V415" s="7">
        <f t="shared" si="9019"/>
        <v>0</v>
      </c>
      <c r="W415" s="69">
        <v>44316.25</v>
      </c>
      <c r="X415" s="77"/>
      <c r="Y415" s="77"/>
      <c r="AA415" s="7" t="s">
        <v>820</v>
      </c>
      <c r="AB415" s="69" t="str">
        <f>IF(Z414&gt;0,AD20,"")</f>
        <v/>
      </c>
      <c r="AC415" s="69">
        <f t="shared" ref="AC415" si="9026">IF(AB415&gt;W415,W415,AB415)</f>
        <v>44316.25</v>
      </c>
      <c r="AD415" s="69"/>
      <c r="AE415" s="7">
        <f>IF(AB415&lt;&gt;"",1,0)</f>
        <v>0</v>
      </c>
      <c r="AG415" s="7" t="str">
        <f>IF(AB414="","",IF(((INT((AB415-AB414)*1440))+1)&lt;=600,(INT((AB415-AB414)*1440)+1),600))</f>
        <v/>
      </c>
    </row>
    <row r="416" spans="1:33" hidden="1" x14ac:dyDescent="0.3">
      <c r="A416" s="31" t="s">
        <v>803</v>
      </c>
      <c r="B416" s="33" t="str">
        <f t="shared" si="9017"/>
        <v>Spell TIMOTHY</v>
      </c>
      <c r="C416" s="31"/>
      <c r="D416" s="31"/>
      <c r="E416" s="31"/>
      <c r="F416" s="31">
        <f t="shared" si="9018"/>
        <v>7</v>
      </c>
      <c r="G416" s="31">
        <f>VLOOKUP(A416,POINTS!$A$171:$G$197,7,FALSE)</f>
        <v>10500</v>
      </c>
      <c r="H416" s="31"/>
      <c r="M416" s="7" t="s">
        <v>720</v>
      </c>
      <c r="O416" s="7" t="s">
        <v>166</v>
      </c>
      <c r="P416" s="7" t="s">
        <v>579</v>
      </c>
      <c r="V416" s="7">
        <f t="shared" si="9019"/>
        <v>0</v>
      </c>
      <c r="W416" s="69">
        <v>44316.833333333336</v>
      </c>
      <c r="X416" s="77" t="s">
        <v>1032</v>
      </c>
      <c r="Y416" s="77"/>
      <c r="Z416" s="7">
        <f t="shared" si="9023"/>
        <v>0</v>
      </c>
      <c r="AA416" s="7" t="s">
        <v>821</v>
      </c>
      <c r="AB416" s="69" t="str">
        <f t="shared" si="9024"/>
        <v/>
      </c>
      <c r="AC416" s="69" t="str">
        <f t="shared" ref="AC416" si="9027">IF(AB416&lt;W416,W416,AB416)</f>
        <v/>
      </c>
      <c r="AD416" s="69"/>
      <c r="AE416" s="7"/>
    </row>
    <row r="417" spans="1:33" hidden="1" x14ac:dyDescent="0.3">
      <c r="A417" s="31" t="s">
        <v>799</v>
      </c>
      <c r="B417" s="33" t="str">
        <f t="shared" si="9017"/>
        <v>Spell TITUS</v>
      </c>
      <c r="C417" s="31"/>
      <c r="D417" s="31"/>
      <c r="E417" s="31"/>
      <c r="F417" s="31">
        <f t="shared" si="9018"/>
        <v>5</v>
      </c>
      <c r="G417" s="31">
        <f>VLOOKUP(A417,POINTS!$A$171:$G$197,7,FALSE)</f>
        <v>5000</v>
      </c>
      <c r="H417" s="31"/>
      <c r="M417" s="7" t="s">
        <v>693</v>
      </c>
      <c r="O417" s="7" t="s">
        <v>103</v>
      </c>
      <c r="P417" s="7" t="s">
        <v>590</v>
      </c>
      <c r="V417" s="7">
        <f t="shared" si="9019"/>
        <v>0</v>
      </c>
      <c r="W417" s="23">
        <v>44317.25</v>
      </c>
      <c r="X417" s="77"/>
      <c r="Y417" s="77"/>
      <c r="AA417" s="7" t="s">
        <v>822</v>
      </c>
      <c r="AB417" s="69" t="str">
        <f>IF(Z416&gt;0,AD22,"")</f>
        <v/>
      </c>
      <c r="AC417" s="23">
        <f t="shared" ref="AC417" si="9028">IF(AB417&gt;W417,W417,AB417)</f>
        <v>44317.25</v>
      </c>
      <c r="AD417" s="23"/>
      <c r="AE417" s="7">
        <f>IF(AB417&lt;&gt;"",1,0)</f>
        <v>0</v>
      </c>
      <c r="AG417" s="7" t="str">
        <f>IF(AB416="","",IF(((INT((AB417-AB416)*1440))+1)&lt;=600,(INT((AB417-AB416)*1440)+1),600))</f>
        <v/>
      </c>
    </row>
    <row r="418" spans="1:33" hidden="1" x14ac:dyDescent="0.3">
      <c r="A418" s="31" t="s">
        <v>1063</v>
      </c>
      <c r="B418" s="33" t="str">
        <f t="shared" si="9017"/>
        <v>Spell PHILEMON</v>
      </c>
      <c r="C418" s="31"/>
      <c r="D418" s="31"/>
      <c r="E418" s="31"/>
      <c r="F418" s="31">
        <f t="shared" si="9018"/>
        <v>8</v>
      </c>
      <c r="G418" s="31">
        <f>VLOOKUP(A418,POINTS!$A$171:$G$197,7,FALSE)</f>
        <v>8000</v>
      </c>
      <c r="H418" s="31"/>
      <c r="M418" s="7" t="s">
        <v>692</v>
      </c>
      <c r="O418" s="7" t="s">
        <v>594</v>
      </c>
      <c r="P418" s="7" t="s">
        <v>595</v>
      </c>
      <c r="V418" s="7">
        <f t="shared" si="9019"/>
        <v>0</v>
      </c>
      <c r="AE418" s="7">
        <f>SUM(AE413:AE417)</f>
        <v>0</v>
      </c>
      <c r="AG418" s="7">
        <f>SUM(AG413:AG417)</f>
        <v>0</v>
      </c>
    </row>
    <row r="419" spans="1:33" hidden="1" x14ac:dyDescent="0.3">
      <c r="A419" s="31" t="s">
        <v>1054</v>
      </c>
      <c r="B419" s="33" t="str">
        <f t="shared" si="9017"/>
        <v>Spell REVELATION</v>
      </c>
      <c r="C419" s="31"/>
      <c r="D419" s="31"/>
      <c r="E419" s="31"/>
      <c r="F419" s="31">
        <f t="shared" si="9018"/>
        <v>10</v>
      </c>
      <c r="G419" s="31">
        <f>VLOOKUP(A419,POINTS!$A$171:$G$197,7,FALSE)</f>
        <v>14000</v>
      </c>
      <c r="H419" s="31"/>
      <c r="M419" s="7" t="s">
        <v>708</v>
      </c>
      <c r="O419" s="7" t="s">
        <v>511</v>
      </c>
      <c r="P419" s="7" t="s">
        <v>576</v>
      </c>
      <c r="V419" s="7">
        <f t="shared" si="9019"/>
        <v>0</v>
      </c>
      <c r="AE419" s="7"/>
    </row>
    <row r="420" spans="1:33" hidden="1" x14ac:dyDescent="0.3">
      <c r="A420" s="31" t="s">
        <v>1057</v>
      </c>
      <c r="B420" s="33" t="str">
        <f t="shared" si="9017"/>
        <v>Spell JAKE</v>
      </c>
      <c r="C420" s="31"/>
      <c r="D420" s="31"/>
      <c r="E420" s="31"/>
      <c r="F420" s="31">
        <f t="shared" si="9018"/>
        <v>4</v>
      </c>
      <c r="G420" s="31">
        <f>VLOOKUP(A420,POINTS!$A$171:$G$197,7,FALSE)</f>
        <v>7000</v>
      </c>
      <c r="H420" s="31"/>
      <c r="M420" s="7" t="s">
        <v>639</v>
      </c>
      <c r="O420" s="7" t="s">
        <v>580</v>
      </c>
      <c r="P420" s="7" t="s">
        <v>581</v>
      </c>
      <c r="V420" s="7">
        <f t="shared" si="9019"/>
        <v>0</v>
      </c>
      <c r="AE420" s="7"/>
    </row>
    <row r="421" spans="1:33" hidden="1" x14ac:dyDescent="0.3">
      <c r="A421" s="31" t="s">
        <v>1059</v>
      </c>
      <c r="B421" s="33" t="str">
        <f t="shared" si="9017"/>
        <v>Spell ELWOOD</v>
      </c>
      <c r="C421" s="31"/>
      <c r="D421" s="31"/>
      <c r="E421" s="31"/>
      <c r="F421" s="31">
        <f t="shared" si="9018"/>
        <v>6</v>
      </c>
      <c r="G421" s="31">
        <f>VLOOKUP(A421,POINTS!$A$171:$G$197,7,FALSE)</f>
        <v>10500</v>
      </c>
      <c r="H421" s="31"/>
      <c r="M421" s="7">
        <f>COUNTA(M412:M420)</f>
        <v>9</v>
      </c>
      <c r="V421" s="7">
        <f>IF(SUM(V412:V420)=M421,9000,0)</f>
        <v>0</v>
      </c>
      <c r="AE421" s="7"/>
    </row>
    <row r="422" spans="1:33" hidden="1" x14ac:dyDescent="0.3">
      <c r="A422" s="31" t="s">
        <v>804</v>
      </c>
      <c r="B422" s="33" t="str">
        <f t="shared" si="9017"/>
        <v>Spell BLUES</v>
      </c>
      <c r="C422" s="31"/>
      <c r="D422" s="31"/>
      <c r="E422" s="31"/>
      <c r="F422" s="31">
        <f t="shared" si="9018"/>
        <v>5</v>
      </c>
      <c r="G422" s="31">
        <f>VLOOKUP(A422,POINTS!$A$171:$G$197,7,FALSE)</f>
        <v>8750</v>
      </c>
      <c r="H422" s="31"/>
      <c r="M422" s="7" t="s">
        <v>623</v>
      </c>
      <c r="O422" s="7" t="s">
        <v>345</v>
      </c>
      <c r="P422" s="7" t="s">
        <v>186</v>
      </c>
      <c r="V422" s="7">
        <f t="shared" si="9019"/>
        <v>0</v>
      </c>
      <c r="AE422" s="7"/>
    </row>
    <row r="423" spans="1:33" hidden="1" x14ac:dyDescent="0.3">
      <c r="A423" s="31" t="s">
        <v>1056</v>
      </c>
      <c r="B423" s="33" t="str">
        <f t="shared" si="9017"/>
        <v>Spell BROTHERS</v>
      </c>
      <c r="C423" s="31"/>
      <c r="D423" s="31"/>
      <c r="E423" s="31"/>
      <c r="F423" s="31">
        <f t="shared" si="9018"/>
        <v>8</v>
      </c>
      <c r="G423" s="31">
        <f>VLOOKUP(A423,POINTS!$A$171:$G$197,7,FALSE)</f>
        <v>14000</v>
      </c>
      <c r="H423" s="31"/>
      <c r="M423" s="7" t="s">
        <v>628</v>
      </c>
      <c r="O423" s="7" t="s">
        <v>328</v>
      </c>
      <c r="P423" s="7" t="s">
        <v>186</v>
      </c>
      <c r="V423" s="7">
        <f t="shared" si="9019"/>
        <v>0</v>
      </c>
      <c r="AE423" s="7"/>
    </row>
    <row r="424" spans="1:33" hidden="1" x14ac:dyDescent="0.3">
      <c r="A424" s="34" t="s">
        <v>1015</v>
      </c>
      <c r="B424" s="31" t="str">
        <f>"Claim all Painted Churches"</f>
        <v>Claim all Painted Churches</v>
      </c>
      <c r="C424" s="31"/>
      <c r="D424" s="31"/>
      <c r="E424" s="31"/>
      <c r="F424" s="31"/>
      <c r="G424" s="31">
        <f>VLOOKUP(A424,POINTS!$A$171:$G$197,7,FALSE)</f>
        <v>8000</v>
      </c>
      <c r="H424" s="31"/>
      <c r="M424" s="7" t="s">
        <v>638</v>
      </c>
      <c r="O424" s="7" t="s">
        <v>325</v>
      </c>
      <c r="P424" s="7" t="s">
        <v>186</v>
      </c>
      <c r="V424" s="7">
        <f t="shared" si="9019"/>
        <v>0</v>
      </c>
      <c r="AE424" s="7"/>
    </row>
    <row r="425" spans="1:33" hidden="1" x14ac:dyDescent="0.3">
      <c r="A425" s="34" t="s">
        <v>1014</v>
      </c>
      <c r="B425" s="31" t="str">
        <f>"Claim all Oldest Churches"</f>
        <v>Claim all Oldest Churches</v>
      </c>
      <c r="C425" s="31"/>
      <c r="D425" s="31"/>
      <c r="E425" s="31"/>
      <c r="F425" s="31"/>
      <c r="G425" s="31">
        <f>VLOOKUP(A425,POINTS!$A$171:$G$197,7,FALSE)</f>
        <v>9000</v>
      </c>
      <c r="H425" s="31"/>
      <c r="M425" s="7" t="s">
        <v>644</v>
      </c>
      <c r="O425" s="7" t="s">
        <v>256</v>
      </c>
      <c r="P425" s="7" t="s">
        <v>186</v>
      </c>
      <c r="V425" s="7">
        <f t="shared" si="9019"/>
        <v>0</v>
      </c>
      <c r="AE425" s="7"/>
    </row>
    <row r="426" spans="1:33" hidden="1" x14ac:dyDescent="0.3">
      <c r="A426" s="34" t="s">
        <v>1017</v>
      </c>
      <c r="B426" s="31" t="str">
        <f>"Claim all Spanish Missions"</f>
        <v>Claim all Spanish Missions</v>
      </c>
      <c r="C426" s="31"/>
      <c r="D426" s="31"/>
      <c r="E426" s="31"/>
      <c r="F426" s="31"/>
      <c r="G426" s="31">
        <f>VLOOKUP(A426,POINTS!$A$171:$G$197,7,FALSE)</f>
        <v>18000</v>
      </c>
      <c r="H426" s="31"/>
      <c r="M426" s="7" t="s">
        <v>653</v>
      </c>
      <c r="O426" s="7" t="s">
        <v>256</v>
      </c>
      <c r="P426" s="7" t="s">
        <v>186</v>
      </c>
      <c r="V426" s="7">
        <f t="shared" si="9019"/>
        <v>0</v>
      </c>
      <c r="AE426" s="7"/>
    </row>
    <row r="427" spans="1:33" hidden="1" x14ac:dyDescent="0.3">
      <c r="A427" s="35" t="s">
        <v>1037</v>
      </c>
      <c r="G427" s="35">
        <v>2500</v>
      </c>
      <c r="M427" s="7" t="s">
        <v>690</v>
      </c>
      <c r="O427" s="7" t="s">
        <v>342</v>
      </c>
      <c r="P427" s="7" t="s">
        <v>186</v>
      </c>
      <c r="V427" s="7">
        <f t="shared" si="9019"/>
        <v>0</v>
      </c>
      <c r="AE427" s="7"/>
    </row>
    <row r="428" spans="1:33" hidden="1" x14ac:dyDescent="0.3">
      <c r="A428" s="35" t="s">
        <v>1038</v>
      </c>
      <c r="G428" s="35">
        <v>2500</v>
      </c>
      <c r="M428" s="7" t="s">
        <v>698</v>
      </c>
      <c r="O428" s="7" t="s">
        <v>326</v>
      </c>
      <c r="P428" s="7" t="s">
        <v>186</v>
      </c>
      <c r="V428" s="7">
        <f t="shared" si="9019"/>
        <v>0</v>
      </c>
      <c r="AE428" s="7"/>
    </row>
    <row r="429" spans="1:33" hidden="1" x14ac:dyDescent="0.3">
      <c r="A429" s="35" t="s">
        <v>1039</v>
      </c>
      <c r="G429" s="35">
        <v>2500</v>
      </c>
      <c r="M429" s="7" t="s">
        <v>703</v>
      </c>
      <c r="O429" s="7" t="s">
        <v>250</v>
      </c>
      <c r="P429" s="7" t="s">
        <v>186</v>
      </c>
      <c r="V429" s="7">
        <f t="shared" si="9019"/>
        <v>0</v>
      </c>
      <c r="AE429" s="7"/>
    </row>
    <row r="430" spans="1:33" hidden="1" x14ac:dyDescent="0.3">
      <c r="A430" s="7" t="s">
        <v>1024</v>
      </c>
      <c r="B430" s="7" t="s">
        <v>1460</v>
      </c>
      <c r="M430" s="7" t="s">
        <v>711</v>
      </c>
      <c r="O430" s="7" t="s">
        <v>320</v>
      </c>
      <c r="P430" s="7" t="s">
        <v>186</v>
      </c>
      <c r="V430" s="7">
        <f t="shared" si="9019"/>
        <v>0</v>
      </c>
      <c r="AE430" s="7"/>
    </row>
    <row r="431" spans="1:33" hidden="1" x14ac:dyDescent="0.3">
      <c r="A431" s="7" t="s">
        <v>1025</v>
      </c>
      <c r="B431" s="7" t="s">
        <v>1461</v>
      </c>
      <c r="M431" s="7" t="s">
        <v>724</v>
      </c>
      <c r="O431" s="7" t="s">
        <v>322</v>
      </c>
      <c r="P431" s="7" t="s">
        <v>186</v>
      </c>
      <c r="V431" s="7">
        <f t="shared" si="9019"/>
        <v>0</v>
      </c>
      <c r="AE431" s="7"/>
    </row>
    <row r="432" spans="1:33" hidden="1" x14ac:dyDescent="0.3">
      <c r="A432" s="7" t="s">
        <v>1026</v>
      </c>
      <c r="B432" s="7" t="s">
        <v>1462</v>
      </c>
      <c r="M432" s="7" t="s">
        <v>727</v>
      </c>
      <c r="O432" s="7" t="s">
        <v>137</v>
      </c>
      <c r="P432" s="7" t="s">
        <v>186</v>
      </c>
      <c r="V432" s="7">
        <f t="shared" si="9019"/>
        <v>0</v>
      </c>
      <c r="AE432" s="7"/>
    </row>
    <row r="433" spans="1:238" hidden="1" x14ac:dyDescent="0.3">
      <c r="A433" s="7" t="s">
        <v>1027</v>
      </c>
      <c r="B433" s="7" t="s">
        <v>1463</v>
      </c>
      <c r="M433" s="7" t="s">
        <v>739</v>
      </c>
      <c r="O433" s="7" t="s">
        <v>355</v>
      </c>
      <c r="P433" s="7" t="s">
        <v>186</v>
      </c>
      <c r="V433" s="7">
        <f t="shared" si="9019"/>
        <v>0</v>
      </c>
      <c r="AE433" s="7"/>
    </row>
    <row r="434" spans="1:238" hidden="1" x14ac:dyDescent="0.3">
      <c r="A434" s="7" t="s">
        <v>1030</v>
      </c>
      <c r="B434" s="7" t="s">
        <v>1574</v>
      </c>
      <c r="M434" s="7" t="s">
        <v>741</v>
      </c>
      <c r="O434" s="7" t="s">
        <v>341</v>
      </c>
      <c r="P434" s="7" t="s">
        <v>186</v>
      </c>
      <c r="V434" s="7">
        <f t="shared" si="9019"/>
        <v>0</v>
      </c>
      <c r="AE434" s="7"/>
    </row>
    <row r="435" spans="1:238" hidden="1" x14ac:dyDescent="0.3">
      <c r="A435" s="7" t="s">
        <v>1031</v>
      </c>
      <c r="B435" s="7" t="s">
        <v>1575</v>
      </c>
      <c r="M435" s="7" t="s">
        <v>742</v>
      </c>
      <c r="O435" s="7" t="s">
        <v>350</v>
      </c>
      <c r="P435" s="7" t="s">
        <v>186</v>
      </c>
      <c r="V435" s="7">
        <f t="shared" si="9019"/>
        <v>0</v>
      </c>
      <c r="AE435" s="7"/>
    </row>
    <row r="436" spans="1:238" hidden="1" x14ac:dyDescent="0.3">
      <c r="A436" s="7" t="s">
        <v>1032</v>
      </c>
      <c r="B436" s="7" t="s">
        <v>1576</v>
      </c>
      <c r="M436" s="7" t="s">
        <v>747</v>
      </c>
      <c r="O436" s="7" t="s">
        <v>103</v>
      </c>
      <c r="P436" s="7" t="s">
        <v>186</v>
      </c>
      <c r="V436" s="7">
        <f t="shared" si="9019"/>
        <v>0</v>
      </c>
      <c r="AE436" s="7"/>
    </row>
    <row r="437" spans="1:238" hidden="1" x14ac:dyDescent="0.3">
      <c r="M437" s="7" t="s">
        <v>748</v>
      </c>
      <c r="O437" s="7" t="s">
        <v>272</v>
      </c>
      <c r="P437" s="7" t="s">
        <v>186</v>
      </c>
      <c r="V437" s="7">
        <f t="shared" si="9019"/>
        <v>0</v>
      </c>
      <c r="AE437" s="7"/>
    </row>
    <row r="438" spans="1:238" hidden="1" x14ac:dyDescent="0.3">
      <c r="M438" s="7" t="s">
        <v>751</v>
      </c>
      <c r="O438" s="7" t="s">
        <v>252</v>
      </c>
      <c r="P438" s="7" t="s">
        <v>186</v>
      </c>
      <c r="V438" s="7">
        <f t="shared" si="9019"/>
        <v>0</v>
      </c>
      <c r="AE438" s="7"/>
    </row>
    <row r="439" spans="1:238" hidden="1" x14ac:dyDescent="0.3">
      <c r="M439" s="7" t="s">
        <v>765</v>
      </c>
      <c r="O439" s="7" t="s">
        <v>324</v>
      </c>
      <c r="P439" s="7" t="s">
        <v>186</v>
      </c>
      <c r="V439" s="7">
        <f t="shared" si="9019"/>
        <v>0</v>
      </c>
      <c r="AE439" s="7"/>
    </row>
    <row r="440" spans="1:238" hidden="1" x14ac:dyDescent="0.3">
      <c r="M440" s="7">
        <f>COUNTA(M422:M439)</f>
        <v>18</v>
      </c>
      <c r="V440" s="7">
        <f>IF(SUM(V422:V439)=M440,8000,0)</f>
        <v>0</v>
      </c>
      <c r="AE440" s="7"/>
    </row>
    <row r="441" spans="1:238" hidden="1" x14ac:dyDescent="0.3">
      <c r="AE441" s="7"/>
    </row>
    <row r="442" spans="1:238" hidden="1" x14ac:dyDescent="0.3">
      <c r="AE442" s="7"/>
    </row>
    <row r="443" spans="1:238" hidden="1" x14ac:dyDescent="0.3">
      <c r="AE443" s="7"/>
    </row>
    <row r="444" spans="1:238" hidden="1" x14ac:dyDescent="0.3">
      <c r="AE444" s="7"/>
    </row>
    <row r="445" spans="1:238" hidden="1" x14ac:dyDescent="0.3">
      <c r="AB445" s="36"/>
      <c r="AC445" s="36"/>
      <c r="AE445" s="7"/>
    </row>
    <row r="446" spans="1:238" hidden="1" x14ac:dyDescent="0.3">
      <c r="AB446" s="36"/>
      <c r="AC446" s="36"/>
      <c r="AE446" s="7"/>
      <c r="AF446" s="14"/>
    </row>
    <row r="447" spans="1:238" ht="15" hidden="1" thickBot="1" x14ac:dyDescent="0.35">
      <c r="AB447" s="37"/>
    </row>
    <row r="448" spans="1:238" ht="27.6" hidden="1" thickBot="1" x14ac:dyDescent="0.35">
      <c r="E448" s="7" t="s">
        <v>836</v>
      </c>
      <c r="AA448" s="38" t="s">
        <v>790</v>
      </c>
      <c r="AB448" s="39" t="s">
        <v>791</v>
      </c>
      <c r="AC448" s="40" t="s">
        <v>792</v>
      </c>
      <c r="AD448" s="41" t="s">
        <v>793</v>
      </c>
      <c r="AE448" s="42"/>
      <c r="AF448" s="41" t="s">
        <v>794</v>
      </c>
      <c r="AG448" s="43" t="s">
        <v>795</v>
      </c>
      <c r="AM448" s="7">
        <v>1</v>
      </c>
      <c r="AN448" s="7">
        <v>2</v>
      </c>
      <c r="AO448" s="7">
        <v>3</v>
      </c>
      <c r="AP448" s="7">
        <v>4</v>
      </c>
      <c r="AQ448" s="7">
        <v>5</v>
      </c>
      <c r="AR448" s="7">
        <v>6</v>
      </c>
      <c r="AS448" s="7">
        <v>7</v>
      </c>
      <c r="AT448" s="7">
        <v>8</v>
      </c>
      <c r="AU448" s="7">
        <v>9</v>
      </c>
      <c r="AV448" s="7">
        <v>10</v>
      </c>
      <c r="AW448" s="7">
        <v>11</v>
      </c>
      <c r="AX448" s="7">
        <v>12</v>
      </c>
      <c r="AY448" s="7">
        <v>13</v>
      </c>
      <c r="AZ448" s="7">
        <v>14</v>
      </c>
      <c r="BA448" s="7">
        <v>15</v>
      </c>
      <c r="BB448" s="7">
        <v>16</v>
      </c>
      <c r="BC448" s="7">
        <v>17</v>
      </c>
      <c r="BD448" s="7">
        <v>18</v>
      </c>
      <c r="BE448" s="7">
        <v>19</v>
      </c>
      <c r="BF448" s="7">
        <v>20</v>
      </c>
      <c r="BG448" s="7">
        <v>21</v>
      </c>
      <c r="BH448" s="7">
        <v>22</v>
      </c>
      <c r="BI448" s="7">
        <v>23</v>
      </c>
      <c r="BJ448" s="7">
        <v>24</v>
      </c>
      <c r="BK448" s="7">
        <v>25</v>
      </c>
      <c r="BL448" s="7">
        <v>26</v>
      </c>
      <c r="BM448" s="7">
        <v>27</v>
      </c>
      <c r="BN448" s="7">
        <v>28</v>
      </c>
      <c r="BO448" s="7">
        <v>29</v>
      </c>
      <c r="BP448" s="7">
        <v>30</v>
      </c>
      <c r="BQ448" s="7">
        <v>31</v>
      </c>
      <c r="BR448" s="7">
        <v>32</v>
      </c>
      <c r="BS448" s="7">
        <v>33</v>
      </c>
      <c r="BT448" s="7">
        <v>34</v>
      </c>
      <c r="BU448" s="7">
        <v>35</v>
      </c>
      <c r="BV448" s="7">
        <v>36</v>
      </c>
      <c r="BW448" s="7">
        <v>37</v>
      </c>
      <c r="BX448" s="7">
        <v>38</v>
      </c>
      <c r="BY448" s="7">
        <v>39</v>
      </c>
      <c r="BZ448" s="7">
        <v>40</v>
      </c>
      <c r="CA448" s="7">
        <v>41</v>
      </c>
      <c r="CB448" s="7">
        <v>42</v>
      </c>
      <c r="CC448" s="7">
        <v>43</v>
      </c>
      <c r="CD448" s="7">
        <v>44</v>
      </c>
      <c r="CE448" s="7">
        <v>45</v>
      </c>
      <c r="CF448" s="7">
        <v>46</v>
      </c>
      <c r="CG448" s="7">
        <v>47</v>
      </c>
      <c r="CH448" s="7">
        <v>48</v>
      </c>
      <c r="CI448" s="7">
        <v>49</v>
      </c>
      <c r="CJ448" s="7">
        <v>50</v>
      </c>
      <c r="CK448" s="7">
        <v>51</v>
      </c>
      <c r="CL448" s="7">
        <v>52</v>
      </c>
      <c r="CM448" s="7">
        <v>53</v>
      </c>
      <c r="CN448" s="7">
        <v>54</v>
      </c>
      <c r="CO448" s="7">
        <v>55</v>
      </c>
      <c r="CP448" s="7">
        <v>56</v>
      </c>
      <c r="CQ448" s="7">
        <v>57</v>
      </c>
      <c r="CR448" s="7">
        <v>58</v>
      </c>
      <c r="CS448" s="7">
        <v>59</v>
      </c>
      <c r="CT448" s="7">
        <v>60</v>
      </c>
      <c r="CU448" s="7">
        <v>61</v>
      </c>
      <c r="CV448" s="7">
        <v>62</v>
      </c>
      <c r="CW448" s="7">
        <v>63</v>
      </c>
      <c r="CX448" s="7">
        <v>64</v>
      </c>
      <c r="CY448" s="7">
        <v>65</v>
      </c>
      <c r="CZ448" s="7">
        <v>66</v>
      </c>
      <c r="DA448" s="7">
        <v>67</v>
      </c>
      <c r="DB448" s="7">
        <v>68</v>
      </c>
      <c r="DC448" s="7">
        <v>69</v>
      </c>
      <c r="DD448" s="7">
        <v>70</v>
      </c>
      <c r="DE448" s="7">
        <v>71</v>
      </c>
      <c r="DF448" s="7">
        <v>72</v>
      </c>
      <c r="DG448" s="7">
        <v>73</v>
      </c>
      <c r="DH448" s="7">
        <v>74</v>
      </c>
      <c r="DI448" s="7">
        <v>75</v>
      </c>
      <c r="DJ448" s="7">
        <v>76</v>
      </c>
      <c r="DK448" s="7">
        <v>77</v>
      </c>
      <c r="DL448" s="7">
        <v>78</v>
      </c>
      <c r="DM448" s="7">
        <v>79</v>
      </c>
      <c r="DN448" s="7">
        <v>80</v>
      </c>
      <c r="DO448" s="7">
        <v>81</v>
      </c>
      <c r="DP448" s="7">
        <v>82</v>
      </c>
      <c r="DQ448" s="7">
        <v>83</v>
      </c>
      <c r="DR448" s="7">
        <v>84</v>
      </c>
      <c r="DS448" s="7">
        <v>85</v>
      </c>
      <c r="DT448" s="7">
        <v>86</v>
      </c>
      <c r="DU448" s="7">
        <v>87</v>
      </c>
      <c r="DV448" s="7">
        <v>88</v>
      </c>
      <c r="DW448" s="7">
        <v>89</v>
      </c>
      <c r="DX448" s="7">
        <v>90</v>
      </c>
      <c r="DY448" s="7">
        <v>91</v>
      </c>
      <c r="DZ448" s="7">
        <v>92</v>
      </c>
      <c r="EA448" s="7">
        <v>93</v>
      </c>
      <c r="EB448" s="7">
        <v>94</v>
      </c>
      <c r="EC448" s="7">
        <v>95</v>
      </c>
      <c r="ED448" s="7">
        <v>96</v>
      </c>
      <c r="EE448" s="7">
        <v>97</v>
      </c>
      <c r="EF448" s="7">
        <v>98</v>
      </c>
      <c r="EG448" s="7">
        <v>99</v>
      </c>
      <c r="EH448" s="7">
        <v>100</v>
      </c>
      <c r="EI448" s="7">
        <v>101</v>
      </c>
      <c r="EJ448" s="7">
        <v>102</v>
      </c>
      <c r="EK448" s="7">
        <v>103</v>
      </c>
      <c r="EL448" s="7">
        <v>104</v>
      </c>
      <c r="EM448" s="7">
        <v>105</v>
      </c>
      <c r="EN448" s="7">
        <v>106</v>
      </c>
      <c r="EO448" s="7">
        <v>107</v>
      </c>
      <c r="EP448" s="7">
        <v>108</v>
      </c>
      <c r="EQ448" s="7">
        <v>109</v>
      </c>
      <c r="ER448" s="7">
        <v>110</v>
      </c>
      <c r="ES448" s="7">
        <v>111</v>
      </c>
      <c r="ET448" s="7">
        <v>112</v>
      </c>
      <c r="EU448" s="7">
        <v>113</v>
      </c>
      <c r="EV448" s="7">
        <v>114</v>
      </c>
      <c r="EW448" s="7">
        <v>115</v>
      </c>
      <c r="EX448" s="7">
        <v>116</v>
      </c>
      <c r="EY448" s="7">
        <v>117</v>
      </c>
      <c r="EZ448" s="7">
        <v>118</v>
      </c>
      <c r="FA448" s="7">
        <v>119</v>
      </c>
      <c r="FB448" s="7">
        <v>120</v>
      </c>
      <c r="FC448" s="7">
        <v>121</v>
      </c>
      <c r="FD448" s="7">
        <v>122</v>
      </c>
      <c r="FE448" s="7">
        <v>123</v>
      </c>
      <c r="FF448" s="7">
        <v>124</v>
      </c>
      <c r="FG448" s="7">
        <v>125</v>
      </c>
      <c r="FH448" s="7">
        <v>126</v>
      </c>
      <c r="FI448" s="7">
        <v>127</v>
      </c>
      <c r="FJ448" s="7">
        <v>128</v>
      </c>
      <c r="FK448" s="7">
        <v>129</v>
      </c>
      <c r="FL448" s="7">
        <v>130</v>
      </c>
      <c r="FM448" s="7">
        <v>131</v>
      </c>
      <c r="FN448" s="7">
        <v>132</v>
      </c>
      <c r="FO448" s="7">
        <v>133</v>
      </c>
      <c r="FP448" s="7">
        <v>134</v>
      </c>
      <c r="FQ448" s="7">
        <v>135</v>
      </c>
      <c r="FR448" s="7">
        <v>136</v>
      </c>
      <c r="FS448" s="7">
        <v>137</v>
      </c>
      <c r="FT448" s="7">
        <v>138</v>
      </c>
      <c r="FU448" s="7">
        <v>139</v>
      </c>
      <c r="FV448" s="7">
        <v>140</v>
      </c>
      <c r="FW448" s="7">
        <v>141</v>
      </c>
      <c r="FX448" s="7">
        <v>142</v>
      </c>
      <c r="FY448" s="7">
        <v>143</v>
      </c>
      <c r="FZ448" s="7">
        <v>144</v>
      </c>
      <c r="GA448" s="7">
        <v>145</v>
      </c>
      <c r="GB448" s="7">
        <v>146</v>
      </c>
      <c r="GC448" s="7">
        <v>147</v>
      </c>
      <c r="GD448" s="7">
        <v>148</v>
      </c>
      <c r="GE448" s="7">
        <v>149</v>
      </c>
      <c r="GF448" s="7">
        <v>150</v>
      </c>
      <c r="GG448" s="7">
        <v>151</v>
      </c>
      <c r="GH448" s="7">
        <v>152</v>
      </c>
      <c r="GI448" s="7">
        <v>153</v>
      </c>
      <c r="GJ448" s="7">
        <v>154</v>
      </c>
      <c r="GK448" s="7">
        <v>155</v>
      </c>
      <c r="GL448" s="7">
        <v>156</v>
      </c>
      <c r="GM448" s="7">
        <v>157</v>
      </c>
      <c r="GN448" s="7">
        <v>158</v>
      </c>
      <c r="GO448" s="7">
        <v>159</v>
      </c>
      <c r="GP448" s="7">
        <v>160</v>
      </c>
      <c r="GQ448" s="7">
        <v>161</v>
      </c>
      <c r="GR448" s="7">
        <v>162</v>
      </c>
      <c r="GS448" s="7">
        <v>163</v>
      </c>
      <c r="GT448" s="7">
        <v>164</v>
      </c>
      <c r="GU448" s="7">
        <v>165</v>
      </c>
      <c r="GV448" s="7">
        <v>166</v>
      </c>
      <c r="GW448" s="7">
        <v>167</v>
      </c>
      <c r="GX448" s="7">
        <v>168</v>
      </c>
      <c r="GY448" s="7">
        <v>169</v>
      </c>
      <c r="GZ448" s="7">
        <v>170</v>
      </c>
      <c r="HA448" s="7">
        <v>171</v>
      </c>
      <c r="HB448" s="7">
        <v>172</v>
      </c>
      <c r="HC448" s="7">
        <v>173</v>
      </c>
      <c r="HD448" s="7">
        <v>174</v>
      </c>
      <c r="HE448" s="7">
        <v>175</v>
      </c>
      <c r="HF448" s="7">
        <v>176</v>
      </c>
      <c r="HG448" s="7">
        <v>177</v>
      </c>
      <c r="HH448" s="7">
        <v>178</v>
      </c>
      <c r="HI448" s="7">
        <v>179</v>
      </c>
      <c r="HJ448" s="7">
        <v>180</v>
      </c>
      <c r="HK448" s="7">
        <v>181</v>
      </c>
      <c r="HL448" s="7">
        <v>182</v>
      </c>
      <c r="HM448" s="7">
        <v>183</v>
      </c>
      <c r="HN448" s="7">
        <v>184</v>
      </c>
      <c r="HO448" s="7">
        <v>185</v>
      </c>
      <c r="HP448" s="7">
        <v>186</v>
      </c>
      <c r="HQ448" s="7">
        <v>187</v>
      </c>
      <c r="HR448" s="7">
        <v>188</v>
      </c>
      <c r="HS448" s="7">
        <v>189</v>
      </c>
      <c r="HT448" s="7">
        <v>190</v>
      </c>
      <c r="HU448" s="7">
        <v>191</v>
      </c>
      <c r="HV448" s="7">
        <v>192</v>
      </c>
      <c r="HW448" s="7">
        <v>193</v>
      </c>
      <c r="HX448" s="7">
        <v>194</v>
      </c>
      <c r="HY448" s="7">
        <v>195</v>
      </c>
      <c r="HZ448" s="7">
        <v>196</v>
      </c>
      <c r="IA448" s="7">
        <v>197</v>
      </c>
      <c r="IB448" s="7">
        <v>198</v>
      </c>
      <c r="IC448" s="7">
        <v>199</v>
      </c>
      <c r="ID448" s="7">
        <v>200</v>
      </c>
    </row>
    <row r="449" spans="1:238" hidden="1" x14ac:dyDescent="0.3">
      <c r="A449" s="7" t="s">
        <v>621</v>
      </c>
      <c r="B449" s="7">
        <f>COUNTIF($X$449:$X$614,A449)</f>
        <v>0</v>
      </c>
      <c r="C449" s="7" t="str">
        <f>LEFT(A449,1)</f>
        <v>A</v>
      </c>
      <c r="D449" s="27">
        <f t="shared" ref="D449:D480" si="9029">VLOOKUP(A449,$A$234:$J$440,9,FALSE)</f>
        <v>121</v>
      </c>
      <c r="E449" s="27">
        <f>VLOOKUP(A449,$A$234:$H$426,7,FALSE)</f>
        <v>361</v>
      </c>
      <c r="F449" s="7" t="str">
        <f>I449</f>
        <v/>
      </c>
      <c r="G449" s="7" t="s">
        <v>788</v>
      </c>
      <c r="H449" s="7">
        <v>7</v>
      </c>
      <c r="I449" s="7" t="str">
        <f>IFERROR(VLOOKUP(G449,$X$449:$AG$648,7,FALSE),"")</f>
        <v/>
      </c>
      <c r="J449" s="7" t="s">
        <v>453</v>
      </c>
      <c r="K449" s="7" t="s">
        <v>454</v>
      </c>
      <c r="L449" s="7" t="s">
        <v>455</v>
      </c>
      <c r="M449" s="7" t="s">
        <v>455</v>
      </c>
      <c r="N449" s="7" t="s">
        <v>456</v>
      </c>
      <c r="O449" s="7" t="s">
        <v>457</v>
      </c>
      <c r="P449" s="7" t="s">
        <v>458</v>
      </c>
      <c r="X449" s="7">
        <f>B26</f>
        <v>0</v>
      </c>
      <c r="Y449" s="8" t="str">
        <f>IFERROR(VLOOKUP(B26,$A$449:$E$638,5,FALSE),"")</f>
        <v/>
      </c>
      <c r="Z449" s="7" t="str">
        <f>IF(O26="","",IF(O26="Approved","A",IF(O26="Denied","D","")))</f>
        <v/>
      </c>
      <c r="AA449" s="44" t="str">
        <f t="shared" ref="AA449:AA480" si="9030">IF(B26="","",B26)</f>
        <v/>
      </c>
      <c r="AB449" s="45" t="str">
        <f>IF(Z449="A","Y",IF(Z449="D","N",""))</f>
        <v/>
      </c>
      <c r="AC449" s="46" t="str">
        <f t="shared" ref="AC449:AC480" si="9031">IFERROR(VLOOKUP(B26,$A$449:$E$643,3,FALSE),"")</f>
        <v/>
      </c>
      <c r="AD449" s="47" t="str">
        <f>IF(AA449="","",IF(AC449="ZTRING",COUNTIF($AC$449:AC449,"ZTRING"),COUNTIF($AC$449:AC449,"ZTRING")+1.5))</f>
        <v/>
      </c>
      <c r="AE449" s="48" t="str">
        <f>IF(AA449="","",IF(AC449="ZTRING",COUNTIF($AC$449:AC449,"ZTRING"),COUNTIF($AC$449:AC449,"ZTRING")+1.5+((COUNTIF($AD$449:AD449,COUNTIF($AC$449:AC449,"ZTRING")+1.5)/1000))))</f>
        <v/>
      </c>
      <c r="AF449" s="46" t="str">
        <f>AA449</f>
        <v/>
      </c>
      <c r="AG449" s="49"/>
      <c r="AI449" s="7" t="s">
        <v>429</v>
      </c>
      <c r="AJ449" s="7">
        <v>7</v>
      </c>
      <c r="AL449" s="7" t="str">
        <f>IFERROR(VLOOKUP(AI449,$X$449:$AG$648,7,FALSE),"")</f>
        <v/>
      </c>
      <c r="AM449" s="7" t="s">
        <v>453</v>
      </c>
      <c r="AN449" s="7" t="s">
        <v>454</v>
      </c>
      <c r="AO449" s="7" t="s">
        <v>455</v>
      </c>
      <c r="AP449" s="7" t="s">
        <v>455</v>
      </c>
      <c r="AQ449" s="7" t="s">
        <v>456</v>
      </c>
      <c r="AR449" s="7" t="s">
        <v>457</v>
      </c>
      <c r="AS449" s="7" t="s">
        <v>458</v>
      </c>
    </row>
    <row r="450" spans="1:238" hidden="1" x14ac:dyDescent="0.3">
      <c r="A450" s="7" t="s">
        <v>622</v>
      </c>
      <c r="B450" s="7">
        <f t="shared" ref="B450:B513" si="9032">COUNTIF($X$449:$X$614,A450)</f>
        <v>0</v>
      </c>
      <c r="C450" s="7" t="str">
        <f t="shared" ref="C450:C513" si="9033">LEFT(A450,1)</f>
        <v>A</v>
      </c>
      <c r="D450" s="27">
        <f t="shared" si="9029"/>
        <v>297</v>
      </c>
      <c r="E450" s="27">
        <f t="shared" ref="E450:E513" si="9034">VLOOKUP(A450,$A$234:$H$426,7,FALSE)</f>
        <v>593</v>
      </c>
      <c r="J450" s="7" t="e" cm="1">
        <f t="array" aca="1" ref="J450" ca="1">INDIRECT(ADDRESS(26,22+(MATCH(K449,AC449:AC456,0))))</f>
        <v>#N/A</v>
      </c>
      <c r="K450" s="7" t="e" cm="1">
        <f t="array" aca="1" ref="K450" ca="1">INDIRECT(ADDRESS(27,22+(MATCH(K449,AC449:AC456,0))))</f>
        <v>#N/A</v>
      </c>
      <c r="L450" s="7" t="e" cm="1">
        <f t="array" aca="1" ref="L450" ca="1">INDIRECT(ADDRESS(29,23+(MATCH(L449,AC449:AC456,0))))</f>
        <v>#N/A</v>
      </c>
      <c r="X450" s="7">
        <f t="shared" ref="X450:X513" si="9035">B27</f>
        <v>0</v>
      </c>
      <c r="Y450" s="8" t="str">
        <f t="shared" ref="Y450:Y513" si="9036">IFERROR(VLOOKUP(B27,$A$449:$E$638,5,FALSE),"")</f>
        <v/>
      </c>
      <c r="Z450" s="7" t="str">
        <f t="shared" ref="Z450:Z513" si="9037">IF(O27="","",IF(O27="Approved","A",IF(O27="Denied","D","")))</f>
        <v/>
      </c>
      <c r="AA450" s="44" t="str">
        <f t="shared" si="9030"/>
        <v/>
      </c>
      <c r="AB450" s="45" t="str">
        <f t="shared" ref="AB450:AB513" si="9038">IF(Z450="A","Y",IF(Z450="D","N",""))</f>
        <v/>
      </c>
      <c r="AC450" s="46" t="str">
        <f t="shared" si="9031"/>
        <v/>
      </c>
      <c r="AD450" s="47" t="str">
        <f>IF(AA450="","",IF(AC450="ZTRING",COUNTIF($AC$449:AC450,"ZTRING"),COUNTIF($AC$449:AC450,"ZTRING")+1.5))</f>
        <v/>
      </c>
      <c r="AE450" s="48" t="str">
        <f>IF(AA450="","",IF(AC450="ZTRING",COUNTIF($AC$449:AC450,"ZTRING"),COUNTIF($AC$449:AC450,"ZTRING")+1.5+((COUNTIF($AD$449:AD450,COUNTIF($AC$449:AC450,"ZTRING")+1.5)/1000))))</f>
        <v/>
      </c>
      <c r="AF450" s="46" t="str">
        <f t="shared" ref="AF450:AF513" si="9039">AA450</f>
        <v/>
      </c>
      <c r="AG450" s="50"/>
      <c r="AL450" s="7" t="str">
        <f>IF(AL449="","",AL449&amp;"X")</f>
        <v/>
      </c>
      <c r="AM450" s="7" t="str">
        <f t="shared" ref="AM450:BR450" si="9040">IFERROR(IF($AL449&gt;0,VLOOKUP($AL449+0.5+(AM$448/1000),$AE$449:$AG$614,2,FALSE)),"")</f>
        <v/>
      </c>
      <c r="AN450" s="7" t="str">
        <f t="shared" si="9040"/>
        <v/>
      </c>
      <c r="AO450" s="7" t="str">
        <f t="shared" si="9040"/>
        <v/>
      </c>
      <c r="AP450" s="7" t="str">
        <f t="shared" si="9040"/>
        <v/>
      </c>
      <c r="AQ450" s="7" t="str">
        <f t="shared" si="9040"/>
        <v/>
      </c>
      <c r="AR450" s="7" t="str">
        <f t="shared" si="9040"/>
        <v/>
      </c>
      <c r="AS450" s="7" t="str">
        <f t="shared" si="9040"/>
        <v/>
      </c>
      <c r="AT450" s="7" t="str">
        <f t="shared" si="9040"/>
        <v/>
      </c>
      <c r="AU450" s="7" t="str">
        <f t="shared" si="9040"/>
        <v/>
      </c>
      <c r="AV450" s="7" t="str">
        <f t="shared" si="9040"/>
        <v/>
      </c>
      <c r="AW450" s="7" t="str">
        <f t="shared" si="9040"/>
        <v/>
      </c>
      <c r="AX450" s="7" t="str">
        <f t="shared" si="9040"/>
        <v/>
      </c>
      <c r="AY450" s="7" t="str">
        <f t="shared" si="9040"/>
        <v/>
      </c>
      <c r="AZ450" s="7" t="str">
        <f t="shared" si="9040"/>
        <v/>
      </c>
      <c r="BA450" s="7" t="str">
        <f t="shared" si="9040"/>
        <v/>
      </c>
      <c r="BB450" s="7" t="str">
        <f t="shared" si="9040"/>
        <v/>
      </c>
      <c r="BC450" s="7" t="str">
        <f t="shared" si="9040"/>
        <v/>
      </c>
      <c r="BD450" s="7" t="str">
        <f t="shared" si="9040"/>
        <v/>
      </c>
      <c r="BE450" s="7" t="str">
        <f t="shared" si="9040"/>
        <v/>
      </c>
      <c r="BF450" s="7" t="str">
        <f t="shared" si="9040"/>
        <v/>
      </c>
      <c r="BG450" s="7" t="str">
        <f t="shared" si="9040"/>
        <v/>
      </c>
      <c r="BH450" s="7" t="str">
        <f t="shared" si="9040"/>
        <v/>
      </c>
      <c r="BI450" s="7" t="str">
        <f t="shared" si="9040"/>
        <v/>
      </c>
      <c r="BJ450" s="7" t="str">
        <f t="shared" si="9040"/>
        <v/>
      </c>
      <c r="BK450" s="7" t="str">
        <f t="shared" si="9040"/>
        <v/>
      </c>
      <c r="BL450" s="7" t="str">
        <f t="shared" si="9040"/>
        <v/>
      </c>
      <c r="BM450" s="7" t="str">
        <f t="shared" si="9040"/>
        <v/>
      </c>
      <c r="BN450" s="7" t="str">
        <f t="shared" si="9040"/>
        <v/>
      </c>
      <c r="BO450" s="7" t="str">
        <f t="shared" si="9040"/>
        <v/>
      </c>
      <c r="BP450" s="7" t="str">
        <f t="shared" si="9040"/>
        <v/>
      </c>
      <c r="BQ450" s="7" t="str">
        <f t="shared" si="9040"/>
        <v/>
      </c>
      <c r="BR450" s="7" t="str">
        <f t="shared" si="9040"/>
        <v/>
      </c>
      <c r="BS450" s="7" t="str">
        <f t="shared" ref="BS450:CX450" si="9041">IFERROR(IF($AL449&gt;0,VLOOKUP($AL449+0.5+(BS$448/1000),$AE$449:$AG$614,2,FALSE)),"")</f>
        <v/>
      </c>
      <c r="BT450" s="7" t="str">
        <f t="shared" si="9041"/>
        <v/>
      </c>
      <c r="BU450" s="7" t="str">
        <f t="shared" si="9041"/>
        <v/>
      </c>
      <c r="BV450" s="7" t="str">
        <f t="shared" si="9041"/>
        <v/>
      </c>
      <c r="BW450" s="7" t="str">
        <f t="shared" si="9041"/>
        <v/>
      </c>
      <c r="BX450" s="7" t="str">
        <f t="shared" si="9041"/>
        <v/>
      </c>
      <c r="BY450" s="7" t="str">
        <f t="shared" si="9041"/>
        <v/>
      </c>
      <c r="BZ450" s="7" t="str">
        <f t="shared" si="9041"/>
        <v/>
      </c>
      <c r="CA450" s="7" t="str">
        <f t="shared" si="9041"/>
        <v/>
      </c>
      <c r="CB450" s="7" t="str">
        <f t="shared" si="9041"/>
        <v/>
      </c>
      <c r="CC450" s="7" t="str">
        <f t="shared" si="9041"/>
        <v/>
      </c>
      <c r="CD450" s="7" t="str">
        <f t="shared" si="9041"/>
        <v/>
      </c>
      <c r="CE450" s="7" t="str">
        <f t="shared" si="9041"/>
        <v/>
      </c>
      <c r="CF450" s="7" t="str">
        <f t="shared" si="9041"/>
        <v/>
      </c>
      <c r="CG450" s="7" t="str">
        <f t="shared" si="9041"/>
        <v/>
      </c>
      <c r="CH450" s="7" t="str">
        <f t="shared" si="9041"/>
        <v/>
      </c>
      <c r="CI450" s="7" t="str">
        <f t="shared" si="9041"/>
        <v/>
      </c>
      <c r="CJ450" s="7" t="str">
        <f t="shared" si="9041"/>
        <v/>
      </c>
      <c r="CK450" s="7" t="str">
        <f t="shared" si="9041"/>
        <v/>
      </c>
      <c r="CL450" s="7" t="str">
        <f t="shared" si="9041"/>
        <v/>
      </c>
      <c r="CM450" s="7" t="str">
        <f t="shared" si="9041"/>
        <v/>
      </c>
      <c r="CN450" s="7" t="str">
        <f t="shared" si="9041"/>
        <v/>
      </c>
      <c r="CO450" s="7" t="str">
        <f t="shared" si="9041"/>
        <v/>
      </c>
      <c r="CP450" s="7" t="str">
        <f t="shared" si="9041"/>
        <v/>
      </c>
      <c r="CQ450" s="7" t="str">
        <f t="shared" si="9041"/>
        <v/>
      </c>
      <c r="CR450" s="7" t="str">
        <f t="shared" si="9041"/>
        <v/>
      </c>
      <c r="CS450" s="7" t="str">
        <f t="shared" si="9041"/>
        <v/>
      </c>
      <c r="CT450" s="7" t="str">
        <f t="shared" si="9041"/>
        <v/>
      </c>
      <c r="CU450" s="7" t="str">
        <f t="shared" si="9041"/>
        <v/>
      </c>
      <c r="CV450" s="7" t="str">
        <f t="shared" si="9041"/>
        <v/>
      </c>
      <c r="CW450" s="7" t="str">
        <f t="shared" si="9041"/>
        <v/>
      </c>
      <c r="CX450" s="7" t="str">
        <f t="shared" si="9041"/>
        <v/>
      </c>
      <c r="CY450" s="7" t="str">
        <f t="shared" ref="CY450:ED450" si="9042">IFERROR(IF($AL449&gt;0,VLOOKUP($AL449+0.5+(CY$448/1000),$AE$449:$AG$614,2,FALSE)),"")</f>
        <v/>
      </c>
      <c r="CZ450" s="7" t="str">
        <f t="shared" si="9042"/>
        <v/>
      </c>
      <c r="DA450" s="7" t="str">
        <f t="shared" si="9042"/>
        <v/>
      </c>
      <c r="DB450" s="7" t="str">
        <f t="shared" si="9042"/>
        <v/>
      </c>
      <c r="DC450" s="7" t="str">
        <f t="shared" si="9042"/>
        <v/>
      </c>
      <c r="DD450" s="7" t="str">
        <f t="shared" si="9042"/>
        <v/>
      </c>
      <c r="DE450" s="7" t="str">
        <f t="shared" si="9042"/>
        <v/>
      </c>
      <c r="DF450" s="7" t="str">
        <f t="shared" si="9042"/>
        <v/>
      </c>
      <c r="DG450" s="7" t="str">
        <f t="shared" si="9042"/>
        <v/>
      </c>
      <c r="DH450" s="7" t="str">
        <f t="shared" si="9042"/>
        <v/>
      </c>
      <c r="DI450" s="7" t="str">
        <f t="shared" si="9042"/>
        <v/>
      </c>
      <c r="DJ450" s="7" t="str">
        <f t="shared" si="9042"/>
        <v/>
      </c>
      <c r="DK450" s="7" t="str">
        <f t="shared" si="9042"/>
        <v/>
      </c>
      <c r="DL450" s="7" t="str">
        <f t="shared" si="9042"/>
        <v/>
      </c>
      <c r="DM450" s="7" t="str">
        <f t="shared" si="9042"/>
        <v/>
      </c>
      <c r="DN450" s="7" t="str">
        <f t="shared" si="9042"/>
        <v/>
      </c>
      <c r="DO450" s="7" t="str">
        <f t="shared" si="9042"/>
        <v/>
      </c>
      <c r="DP450" s="7" t="str">
        <f t="shared" si="9042"/>
        <v/>
      </c>
      <c r="DQ450" s="7" t="str">
        <f t="shared" si="9042"/>
        <v/>
      </c>
      <c r="DR450" s="7" t="str">
        <f t="shared" si="9042"/>
        <v/>
      </c>
      <c r="DS450" s="7" t="str">
        <f t="shared" si="9042"/>
        <v/>
      </c>
      <c r="DT450" s="7" t="str">
        <f t="shared" si="9042"/>
        <v/>
      </c>
      <c r="DU450" s="7" t="str">
        <f t="shared" si="9042"/>
        <v/>
      </c>
      <c r="DV450" s="7" t="str">
        <f t="shared" si="9042"/>
        <v/>
      </c>
      <c r="DW450" s="7" t="str">
        <f t="shared" si="9042"/>
        <v/>
      </c>
      <c r="DX450" s="7" t="str">
        <f t="shared" si="9042"/>
        <v/>
      </c>
      <c r="DY450" s="7" t="str">
        <f t="shared" si="9042"/>
        <v/>
      </c>
      <c r="DZ450" s="7" t="str">
        <f t="shared" si="9042"/>
        <v/>
      </c>
      <c r="EA450" s="7" t="str">
        <f t="shared" si="9042"/>
        <v/>
      </c>
      <c r="EB450" s="7" t="str">
        <f t="shared" si="9042"/>
        <v/>
      </c>
      <c r="EC450" s="7" t="str">
        <f t="shared" si="9042"/>
        <v/>
      </c>
      <c r="ED450" s="7" t="str">
        <f t="shared" si="9042"/>
        <v/>
      </c>
      <c r="EE450" s="7" t="str">
        <f t="shared" ref="EE450:FJ450" si="9043">IFERROR(IF($AL449&gt;0,VLOOKUP($AL449+0.5+(EE$448/1000),$AE$449:$AG$614,2,FALSE)),"")</f>
        <v/>
      </c>
      <c r="EF450" s="7" t="str">
        <f t="shared" si="9043"/>
        <v/>
      </c>
      <c r="EG450" s="7" t="str">
        <f t="shared" si="9043"/>
        <v/>
      </c>
      <c r="EH450" s="7" t="str">
        <f t="shared" si="9043"/>
        <v/>
      </c>
      <c r="EI450" s="7" t="str">
        <f t="shared" si="9043"/>
        <v/>
      </c>
      <c r="EJ450" s="7" t="str">
        <f t="shared" si="9043"/>
        <v/>
      </c>
      <c r="EK450" s="7" t="str">
        <f t="shared" si="9043"/>
        <v/>
      </c>
      <c r="EL450" s="7" t="str">
        <f t="shared" si="9043"/>
        <v/>
      </c>
      <c r="EM450" s="7" t="str">
        <f t="shared" si="9043"/>
        <v/>
      </c>
      <c r="EN450" s="7" t="str">
        <f t="shared" si="9043"/>
        <v/>
      </c>
      <c r="EO450" s="7" t="str">
        <f t="shared" si="9043"/>
        <v/>
      </c>
      <c r="EP450" s="7" t="str">
        <f t="shared" si="9043"/>
        <v/>
      </c>
      <c r="EQ450" s="7" t="str">
        <f t="shared" si="9043"/>
        <v/>
      </c>
      <c r="ER450" s="7" t="str">
        <f t="shared" si="9043"/>
        <v/>
      </c>
      <c r="ES450" s="7" t="str">
        <f t="shared" si="9043"/>
        <v/>
      </c>
      <c r="ET450" s="7" t="str">
        <f t="shared" si="9043"/>
        <v/>
      </c>
      <c r="EU450" s="7" t="str">
        <f t="shared" si="9043"/>
        <v/>
      </c>
      <c r="EV450" s="7" t="str">
        <f t="shared" si="9043"/>
        <v/>
      </c>
      <c r="EW450" s="7" t="str">
        <f t="shared" si="9043"/>
        <v/>
      </c>
      <c r="EX450" s="7" t="str">
        <f t="shared" si="9043"/>
        <v/>
      </c>
      <c r="EY450" s="7" t="str">
        <f t="shared" si="9043"/>
        <v/>
      </c>
      <c r="EZ450" s="7" t="str">
        <f t="shared" si="9043"/>
        <v/>
      </c>
      <c r="FA450" s="7" t="str">
        <f t="shared" si="9043"/>
        <v/>
      </c>
      <c r="FB450" s="7" t="str">
        <f t="shared" si="9043"/>
        <v/>
      </c>
      <c r="FC450" s="7" t="str">
        <f t="shared" si="9043"/>
        <v/>
      </c>
      <c r="FD450" s="7" t="str">
        <f t="shared" si="9043"/>
        <v/>
      </c>
      <c r="FE450" s="7" t="str">
        <f t="shared" si="9043"/>
        <v/>
      </c>
      <c r="FF450" s="7" t="str">
        <f t="shared" si="9043"/>
        <v/>
      </c>
      <c r="FG450" s="7" t="str">
        <f t="shared" si="9043"/>
        <v/>
      </c>
      <c r="FH450" s="7" t="str">
        <f t="shared" si="9043"/>
        <v/>
      </c>
      <c r="FI450" s="7" t="str">
        <f t="shared" si="9043"/>
        <v/>
      </c>
      <c r="FJ450" s="7" t="str">
        <f t="shared" si="9043"/>
        <v/>
      </c>
      <c r="FK450" s="7" t="str">
        <f t="shared" ref="FK450:GP450" si="9044">IFERROR(IF($AL449&gt;0,VLOOKUP($AL449+0.5+(FK$448/1000),$AE$449:$AG$614,2,FALSE)),"")</f>
        <v/>
      </c>
      <c r="FL450" s="7" t="str">
        <f t="shared" si="9044"/>
        <v/>
      </c>
      <c r="FM450" s="7" t="str">
        <f t="shared" si="9044"/>
        <v/>
      </c>
      <c r="FN450" s="7" t="str">
        <f t="shared" si="9044"/>
        <v/>
      </c>
      <c r="FO450" s="7" t="str">
        <f t="shared" si="9044"/>
        <v/>
      </c>
      <c r="FP450" s="7" t="str">
        <f t="shared" si="9044"/>
        <v/>
      </c>
      <c r="FQ450" s="7" t="str">
        <f t="shared" si="9044"/>
        <v/>
      </c>
      <c r="FR450" s="7" t="str">
        <f t="shared" si="9044"/>
        <v/>
      </c>
      <c r="FS450" s="7" t="str">
        <f t="shared" si="9044"/>
        <v/>
      </c>
      <c r="FT450" s="7" t="str">
        <f t="shared" si="9044"/>
        <v/>
      </c>
      <c r="FU450" s="7" t="str">
        <f t="shared" si="9044"/>
        <v/>
      </c>
      <c r="FV450" s="7" t="str">
        <f t="shared" si="9044"/>
        <v/>
      </c>
      <c r="FW450" s="7" t="str">
        <f t="shared" si="9044"/>
        <v/>
      </c>
      <c r="FX450" s="7" t="str">
        <f t="shared" si="9044"/>
        <v/>
      </c>
      <c r="FY450" s="7" t="str">
        <f t="shared" si="9044"/>
        <v/>
      </c>
      <c r="FZ450" s="7" t="str">
        <f t="shared" si="9044"/>
        <v/>
      </c>
      <c r="GA450" s="7" t="str">
        <f t="shared" si="9044"/>
        <v/>
      </c>
      <c r="GB450" s="7" t="str">
        <f t="shared" si="9044"/>
        <v/>
      </c>
      <c r="GC450" s="7" t="str">
        <f t="shared" si="9044"/>
        <v/>
      </c>
      <c r="GD450" s="7" t="str">
        <f t="shared" si="9044"/>
        <v/>
      </c>
      <c r="GE450" s="7" t="str">
        <f t="shared" si="9044"/>
        <v/>
      </c>
      <c r="GF450" s="7" t="str">
        <f t="shared" si="9044"/>
        <v/>
      </c>
      <c r="GG450" s="7" t="str">
        <f t="shared" si="9044"/>
        <v/>
      </c>
      <c r="GH450" s="7" t="str">
        <f t="shared" si="9044"/>
        <v/>
      </c>
      <c r="GI450" s="7" t="str">
        <f t="shared" si="9044"/>
        <v/>
      </c>
      <c r="GJ450" s="7" t="str">
        <f t="shared" si="9044"/>
        <v/>
      </c>
      <c r="GK450" s="7" t="str">
        <f t="shared" si="9044"/>
        <v/>
      </c>
      <c r="GL450" s="7" t="str">
        <f t="shared" si="9044"/>
        <v/>
      </c>
      <c r="GM450" s="7" t="str">
        <f t="shared" si="9044"/>
        <v/>
      </c>
      <c r="GN450" s="7" t="str">
        <f t="shared" si="9044"/>
        <v/>
      </c>
      <c r="GO450" s="7" t="str">
        <f t="shared" si="9044"/>
        <v/>
      </c>
      <c r="GP450" s="7" t="str">
        <f t="shared" si="9044"/>
        <v/>
      </c>
      <c r="GQ450" s="7" t="str">
        <f t="shared" ref="GQ450:HV450" si="9045">IFERROR(IF($AL449&gt;0,VLOOKUP($AL449+0.5+(GQ$448/1000),$AE$449:$AG$614,2,FALSE)),"")</f>
        <v/>
      </c>
      <c r="GR450" s="7" t="str">
        <f t="shared" si="9045"/>
        <v/>
      </c>
      <c r="GS450" s="7" t="str">
        <f t="shared" si="9045"/>
        <v/>
      </c>
      <c r="GT450" s="7" t="str">
        <f t="shared" si="9045"/>
        <v/>
      </c>
      <c r="GU450" s="7" t="str">
        <f t="shared" si="9045"/>
        <v/>
      </c>
      <c r="GV450" s="7" t="str">
        <f t="shared" si="9045"/>
        <v/>
      </c>
      <c r="GW450" s="7" t="str">
        <f t="shared" si="9045"/>
        <v/>
      </c>
      <c r="GX450" s="7" t="str">
        <f t="shared" si="9045"/>
        <v/>
      </c>
      <c r="GY450" s="7" t="str">
        <f t="shared" si="9045"/>
        <v/>
      </c>
      <c r="GZ450" s="7" t="str">
        <f t="shared" si="9045"/>
        <v/>
      </c>
      <c r="HA450" s="7" t="str">
        <f t="shared" si="9045"/>
        <v/>
      </c>
      <c r="HB450" s="7" t="str">
        <f t="shared" si="9045"/>
        <v/>
      </c>
      <c r="HC450" s="7" t="str">
        <f t="shared" si="9045"/>
        <v/>
      </c>
      <c r="HD450" s="7" t="str">
        <f t="shared" si="9045"/>
        <v/>
      </c>
      <c r="HE450" s="7" t="str">
        <f t="shared" si="9045"/>
        <v/>
      </c>
      <c r="HF450" s="7" t="str">
        <f t="shared" si="9045"/>
        <v/>
      </c>
      <c r="HG450" s="7" t="str">
        <f t="shared" si="9045"/>
        <v/>
      </c>
      <c r="HH450" s="7" t="str">
        <f t="shared" si="9045"/>
        <v/>
      </c>
      <c r="HI450" s="7" t="str">
        <f t="shared" si="9045"/>
        <v/>
      </c>
      <c r="HJ450" s="7" t="str">
        <f t="shared" si="9045"/>
        <v/>
      </c>
      <c r="HK450" s="7" t="str">
        <f t="shared" si="9045"/>
        <v/>
      </c>
      <c r="HL450" s="7" t="str">
        <f t="shared" si="9045"/>
        <v/>
      </c>
      <c r="HM450" s="7" t="str">
        <f t="shared" si="9045"/>
        <v/>
      </c>
      <c r="HN450" s="7" t="str">
        <f t="shared" si="9045"/>
        <v/>
      </c>
      <c r="HO450" s="7" t="str">
        <f t="shared" si="9045"/>
        <v/>
      </c>
      <c r="HP450" s="7" t="str">
        <f t="shared" si="9045"/>
        <v/>
      </c>
      <c r="HQ450" s="7" t="str">
        <f t="shared" si="9045"/>
        <v/>
      </c>
      <c r="HR450" s="7" t="str">
        <f t="shared" si="9045"/>
        <v/>
      </c>
      <c r="HS450" s="7" t="str">
        <f t="shared" si="9045"/>
        <v/>
      </c>
      <c r="HT450" s="7" t="str">
        <f t="shared" si="9045"/>
        <v/>
      </c>
      <c r="HU450" s="7" t="str">
        <f t="shared" si="9045"/>
        <v/>
      </c>
      <c r="HV450" s="7" t="str">
        <f t="shared" si="9045"/>
        <v/>
      </c>
      <c r="HW450" s="7" t="str">
        <f t="shared" ref="HW450:ID450" si="9046">IFERROR(IF($AL449&gt;0,VLOOKUP($AL449+0.5+(HW$448/1000),$AE$449:$AG$614,2,FALSE)),"")</f>
        <v/>
      </c>
      <c r="HX450" s="7" t="str">
        <f t="shared" si="9046"/>
        <v/>
      </c>
      <c r="HY450" s="7" t="str">
        <f t="shared" si="9046"/>
        <v/>
      </c>
      <c r="HZ450" s="7" t="str">
        <f t="shared" si="9046"/>
        <v/>
      </c>
      <c r="IA450" s="7" t="str">
        <f t="shared" si="9046"/>
        <v/>
      </c>
      <c r="IB450" s="7" t="str">
        <f t="shared" si="9046"/>
        <v/>
      </c>
      <c r="IC450" s="7" t="str">
        <f t="shared" si="9046"/>
        <v/>
      </c>
      <c r="ID450" s="7" t="str">
        <f t="shared" si="9046"/>
        <v/>
      </c>
    </row>
    <row r="451" spans="1:238" hidden="1" x14ac:dyDescent="0.3">
      <c r="A451" s="7" t="s">
        <v>623</v>
      </c>
      <c r="B451" s="7">
        <f t="shared" si="9032"/>
        <v>0</v>
      </c>
      <c r="C451" s="7" t="str">
        <f t="shared" si="9033"/>
        <v>A</v>
      </c>
      <c r="D451" s="27">
        <f t="shared" si="9029"/>
        <v>20</v>
      </c>
      <c r="E451" s="27">
        <f t="shared" si="9034"/>
        <v>80</v>
      </c>
      <c r="F451" s="7" t="str">
        <f t="shared" ref="F451:F496" si="9047">I451</f>
        <v/>
      </c>
      <c r="I451" s="7" t="str">
        <f t="shared" ref="I451:I496" si="9048">IFERROR(VLOOKUP(G451,$X$449:$AG$648,7,FALSE),"")</f>
        <v/>
      </c>
      <c r="X451" s="7">
        <f t="shared" si="9035"/>
        <v>0</v>
      </c>
      <c r="Y451" s="8" t="str">
        <f t="shared" si="9036"/>
        <v/>
      </c>
      <c r="Z451" s="7" t="str">
        <f t="shared" si="9037"/>
        <v/>
      </c>
      <c r="AA451" s="44" t="str">
        <f t="shared" si="9030"/>
        <v/>
      </c>
      <c r="AB451" s="45" t="str">
        <f t="shared" si="9038"/>
        <v/>
      </c>
      <c r="AC451" s="46" t="str">
        <f t="shared" si="9031"/>
        <v/>
      </c>
      <c r="AD451" s="47" t="str">
        <f>IF(AA451="","",IF(AC451="ZTRING",COUNTIF($AC$449:AC451,"ZTRING"),COUNTIF($AC$449:AC451,"ZTRING")+1.5))</f>
        <v/>
      </c>
      <c r="AE451" s="48" t="str">
        <f>IF(AA451="","",IF(AC451="ZTRING",COUNTIF($AC$449:AC451,"ZTRING"),COUNTIF($AC$449:AC451,"ZTRING")+1.5+((COUNTIF($AD$449:AD451,COUNTIF($AC$449:AC451,"ZTRING")+1.5)/1000))))</f>
        <v/>
      </c>
      <c r="AF451" s="46" t="str">
        <f t="shared" si="9039"/>
        <v/>
      </c>
      <c r="AG451" s="50"/>
      <c r="AM451" s="7" t="str">
        <f>IF(AM450="","",COUNTIF($AM449:$ID449,LEFT(AM450,1)))</f>
        <v/>
      </c>
      <c r="AN451" s="7" t="str">
        <f t="shared" ref="AN451:BC451" si="9049">IF(AN450="","",COUNTIF($AM449:$ID449,LEFT(AN450,1)))</f>
        <v/>
      </c>
      <c r="AO451" s="7" t="str">
        <f t="shared" si="9049"/>
        <v/>
      </c>
      <c r="AP451" s="7" t="str">
        <f t="shared" si="9049"/>
        <v/>
      </c>
      <c r="AQ451" s="7" t="str">
        <f t="shared" si="9049"/>
        <v/>
      </c>
      <c r="AR451" s="7" t="str">
        <f t="shared" si="9049"/>
        <v/>
      </c>
      <c r="AS451" s="7" t="str">
        <f t="shared" si="9049"/>
        <v/>
      </c>
      <c r="AT451" s="7" t="str">
        <f t="shared" si="9049"/>
        <v/>
      </c>
      <c r="AU451" s="7" t="str">
        <f t="shared" si="9049"/>
        <v/>
      </c>
      <c r="AV451" s="7" t="str">
        <f t="shared" si="9049"/>
        <v/>
      </c>
      <c r="AW451" s="7" t="str">
        <f t="shared" si="9049"/>
        <v/>
      </c>
      <c r="AX451" s="7" t="str">
        <f t="shared" si="9049"/>
        <v/>
      </c>
      <c r="AY451" s="7" t="str">
        <f t="shared" si="9049"/>
        <v/>
      </c>
      <c r="AZ451" s="7" t="str">
        <f t="shared" si="9049"/>
        <v/>
      </c>
      <c r="BA451" s="7" t="str">
        <f t="shared" si="9049"/>
        <v/>
      </c>
      <c r="BB451" s="7" t="str">
        <f t="shared" si="9049"/>
        <v/>
      </c>
      <c r="BC451" s="7" t="str">
        <f t="shared" si="9049"/>
        <v/>
      </c>
    </row>
    <row r="452" spans="1:238" hidden="1" x14ac:dyDescent="0.3">
      <c r="A452" s="7" t="s">
        <v>624</v>
      </c>
      <c r="B452" s="7">
        <f t="shared" si="9032"/>
        <v>0</v>
      </c>
      <c r="C452" s="7" t="str">
        <f t="shared" si="9033"/>
        <v>A</v>
      </c>
      <c r="D452" s="27">
        <f t="shared" si="9029"/>
        <v>70</v>
      </c>
      <c r="E452" s="27">
        <f t="shared" si="9034"/>
        <v>139</v>
      </c>
      <c r="F452" s="7" t="str">
        <f t="shared" si="9047"/>
        <v/>
      </c>
      <c r="G452" s="7" t="s">
        <v>789</v>
      </c>
      <c r="H452" s="7">
        <v>4</v>
      </c>
      <c r="I452" s="7" t="str">
        <f t="shared" si="9048"/>
        <v/>
      </c>
      <c r="J452" s="7" t="s">
        <v>453</v>
      </c>
      <c r="K452" s="7" t="s">
        <v>454</v>
      </c>
      <c r="L452" s="7" t="s">
        <v>459</v>
      </c>
      <c r="M452" s="7" t="s">
        <v>460</v>
      </c>
      <c r="X452" s="7">
        <f t="shared" si="9035"/>
        <v>0</v>
      </c>
      <c r="Y452" s="8" t="str">
        <f t="shared" si="9036"/>
        <v/>
      </c>
      <c r="Z452" s="7" t="str">
        <f t="shared" si="9037"/>
        <v/>
      </c>
      <c r="AA452" s="44" t="str">
        <f t="shared" si="9030"/>
        <v/>
      </c>
      <c r="AB452" s="45" t="str">
        <f t="shared" si="9038"/>
        <v/>
      </c>
      <c r="AC452" s="46" t="str">
        <f t="shared" si="9031"/>
        <v/>
      </c>
      <c r="AD452" s="47" t="str">
        <f>IF(AA452="","",IF(AC452="ZTRING",COUNTIF($AC$449:AC452,"ZTRING"),COUNTIF($AC$449:AC452,"ZTRING")+1.5))</f>
        <v/>
      </c>
      <c r="AE452" s="48" t="str">
        <f>IF(AA452="","",IF(AC452="ZTRING",COUNTIF($AC$449:AC452,"ZTRING"),COUNTIF($AC$449:AC452,"ZTRING")+1.5+((COUNTIF($AD$449:AD452,COUNTIF($AC$449:AC452,"ZTRING")+1.5)/1000))))</f>
        <v/>
      </c>
      <c r="AF452" s="46" t="str">
        <f t="shared" si="9039"/>
        <v/>
      </c>
      <c r="AG452" s="50"/>
      <c r="AL452" s="7" t="str">
        <f>IFERROR(VLOOKUP(AI452,$X$449:$AG$648,7,FALSE),"")</f>
        <v/>
      </c>
      <c r="AM452" s="7" t="str">
        <f>LEFT(AM450,1)</f>
        <v/>
      </c>
      <c r="AN452" s="7" t="str">
        <f t="shared" ref="AN452:AX452" si="9050">LEFT(AN450,1)</f>
        <v/>
      </c>
      <c r="AO452" s="7" t="str">
        <f t="shared" si="9050"/>
        <v/>
      </c>
      <c r="AP452" s="7" t="str">
        <f t="shared" si="9050"/>
        <v/>
      </c>
      <c r="AQ452" s="7" t="str">
        <f t="shared" si="9050"/>
        <v/>
      </c>
      <c r="AR452" s="7" t="str">
        <f t="shared" si="9050"/>
        <v/>
      </c>
      <c r="AS452" s="7" t="str">
        <f t="shared" si="9050"/>
        <v/>
      </c>
      <c r="AT452" s="7" t="str">
        <f t="shared" si="9050"/>
        <v/>
      </c>
      <c r="AU452" s="7" t="str">
        <f t="shared" si="9050"/>
        <v/>
      </c>
      <c r="AV452" s="7" t="str">
        <f t="shared" si="9050"/>
        <v/>
      </c>
      <c r="AW452" s="7" t="str">
        <f t="shared" si="9050"/>
        <v/>
      </c>
      <c r="AX452" s="7" t="str">
        <f t="shared" si="9050"/>
        <v/>
      </c>
    </row>
    <row r="453" spans="1:238" hidden="1" x14ac:dyDescent="0.3">
      <c r="A453" s="7" t="s">
        <v>625</v>
      </c>
      <c r="B453" s="7">
        <f t="shared" si="9032"/>
        <v>0</v>
      </c>
      <c r="C453" s="7" t="str">
        <f t="shared" si="9033"/>
        <v>A</v>
      </c>
      <c r="D453" s="27">
        <f t="shared" si="9029"/>
        <v>56</v>
      </c>
      <c r="E453" s="27">
        <f t="shared" si="9034"/>
        <v>448</v>
      </c>
      <c r="F453" s="7" t="str">
        <f t="shared" si="9047"/>
        <v/>
      </c>
      <c r="I453" s="7" t="str">
        <f t="shared" si="9048"/>
        <v/>
      </c>
      <c r="X453" s="7">
        <f t="shared" si="9035"/>
        <v>0</v>
      </c>
      <c r="Y453" s="8" t="str">
        <f t="shared" si="9036"/>
        <v/>
      </c>
      <c r="Z453" s="7" t="str">
        <f t="shared" si="9037"/>
        <v/>
      </c>
      <c r="AA453" s="44" t="str">
        <f t="shared" si="9030"/>
        <v/>
      </c>
      <c r="AB453" s="45" t="str">
        <f t="shared" si="9038"/>
        <v/>
      </c>
      <c r="AC453" s="46" t="str">
        <f t="shared" si="9031"/>
        <v/>
      </c>
      <c r="AD453" s="47" t="str">
        <f>IF(AA453="","",IF(AC453="ZTRING",COUNTIF($AC$449:AC453,"ZTRING"),COUNTIF($AC$449:AC453,"ZTRING")+1.5))</f>
        <v/>
      </c>
      <c r="AE453" s="48" t="str">
        <f>IF(AA453="","",IF(AC453="ZTRING",COUNTIF($AC$449:AC453,"ZTRING"),COUNTIF($AC$449:AC453,"ZTRING")+1.5+((COUNTIF($AD$449:AD453,COUNTIF($AC$449:AC453,"ZTRING")+1.5)/1000))))</f>
        <v/>
      </c>
      <c r="AF453" s="46" t="str">
        <f t="shared" si="9039"/>
        <v/>
      </c>
      <c r="AG453" s="50"/>
      <c r="AI453" s="7" t="s">
        <v>430</v>
      </c>
      <c r="AJ453" s="7">
        <v>4</v>
      </c>
      <c r="AL453" s="7" t="str">
        <f>IFERROR(VLOOKUP(AI453,$X$449:$AG$648,7,FALSE),"")</f>
        <v/>
      </c>
      <c r="AM453" s="7" t="s">
        <v>453</v>
      </c>
      <c r="AN453" s="7" t="s">
        <v>454</v>
      </c>
      <c r="AO453" s="7" t="s">
        <v>459</v>
      </c>
      <c r="AP453" s="7" t="s">
        <v>460</v>
      </c>
      <c r="BG453" s="7" t="str">
        <f t="shared" ref="BG453:CL453" si="9051">IFERROR(IF($AL453&gt;0,VLOOKUP($AL453+0.5+(BG$448/1000),$AE$449:$AG$614,2,FALSE)),"")</f>
        <v/>
      </c>
      <c r="BH453" s="7" t="str">
        <f t="shared" si="9051"/>
        <v/>
      </c>
      <c r="BI453" s="7" t="str">
        <f t="shared" si="9051"/>
        <v/>
      </c>
      <c r="BJ453" s="7" t="str">
        <f t="shared" si="9051"/>
        <v/>
      </c>
      <c r="BK453" s="7" t="str">
        <f t="shared" si="9051"/>
        <v/>
      </c>
      <c r="BL453" s="7" t="str">
        <f t="shared" si="9051"/>
        <v/>
      </c>
      <c r="BM453" s="7" t="str">
        <f t="shared" si="9051"/>
        <v/>
      </c>
      <c r="BN453" s="7" t="str">
        <f t="shared" si="9051"/>
        <v/>
      </c>
      <c r="BO453" s="7" t="str">
        <f t="shared" si="9051"/>
        <v/>
      </c>
      <c r="BP453" s="7" t="str">
        <f t="shared" si="9051"/>
        <v/>
      </c>
      <c r="BQ453" s="7" t="str">
        <f t="shared" si="9051"/>
        <v/>
      </c>
      <c r="BR453" s="7" t="str">
        <f t="shared" si="9051"/>
        <v/>
      </c>
      <c r="BS453" s="7" t="str">
        <f t="shared" si="9051"/>
        <v/>
      </c>
      <c r="BT453" s="7" t="str">
        <f t="shared" si="9051"/>
        <v/>
      </c>
      <c r="BU453" s="7" t="str">
        <f t="shared" si="9051"/>
        <v/>
      </c>
      <c r="BV453" s="7" t="str">
        <f t="shared" si="9051"/>
        <v/>
      </c>
      <c r="BW453" s="7" t="str">
        <f t="shared" si="9051"/>
        <v/>
      </c>
      <c r="BX453" s="7" t="str">
        <f t="shared" si="9051"/>
        <v/>
      </c>
      <c r="BY453" s="7" t="str">
        <f t="shared" si="9051"/>
        <v/>
      </c>
      <c r="BZ453" s="7" t="str">
        <f t="shared" si="9051"/>
        <v/>
      </c>
      <c r="CA453" s="7" t="str">
        <f t="shared" si="9051"/>
        <v/>
      </c>
      <c r="CB453" s="7" t="str">
        <f t="shared" si="9051"/>
        <v/>
      </c>
      <c r="CC453" s="7" t="str">
        <f t="shared" si="9051"/>
        <v/>
      </c>
      <c r="CD453" s="7" t="str">
        <f t="shared" si="9051"/>
        <v/>
      </c>
      <c r="CE453" s="7" t="str">
        <f t="shared" si="9051"/>
        <v/>
      </c>
      <c r="CF453" s="7" t="str">
        <f t="shared" si="9051"/>
        <v/>
      </c>
      <c r="CG453" s="7" t="str">
        <f t="shared" si="9051"/>
        <v/>
      </c>
      <c r="CH453" s="7" t="str">
        <f t="shared" si="9051"/>
        <v/>
      </c>
      <c r="CI453" s="7" t="str">
        <f t="shared" si="9051"/>
        <v/>
      </c>
      <c r="CJ453" s="7" t="str">
        <f t="shared" si="9051"/>
        <v/>
      </c>
      <c r="CK453" s="7" t="str">
        <f t="shared" si="9051"/>
        <v/>
      </c>
      <c r="CL453" s="7" t="str">
        <f t="shared" si="9051"/>
        <v/>
      </c>
      <c r="CM453" s="7" t="str">
        <f t="shared" ref="CM453:DR453" si="9052">IFERROR(IF($AL453&gt;0,VLOOKUP($AL453+0.5+(CM$448/1000),$AE$449:$AG$614,2,FALSE)),"")</f>
        <v/>
      </c>
      <c r="CN453" s="7" t="str">
        <f t="shared" si="9052"/>
        <v/>
      </c>
      <c r="CO453" s="7" t="str">
        <f t="shared" si="9052"/>
        <v/>
      </c>
      <c r="CP453" s="7" t="str">
        <f t="shared" si="9052"/>
        <v/>
      </c>
      <c r="CQ453" s="7" t="str">
        <f t="shared" si="9052"/>
        <v/>
      </c>
      <c r="CR453" s="7" t="str">
        <f t="shared" si="9052"/>
        <v/>
      </c>
      <c r="CS453" s="7" t="str">
        <f t="shared" si="9052"/>
        <v/>
      </c>
      <c r="CT453" s="7" t="str">
        <f t="shared" si="9052"/>
        <v/>
      </c>
      <c r="CU453" s="7" t="str">
        <f t="shared" si="9052"/>
        <v/>
      </c>
      <c r="CV453" s="7" t="str">
        <f t="shared" si="9052"/>
        <v/>
      </c>
      <c r="CW453" s="7" t="str">
        <f t="shared" si="9052"/>
        <v/>
      </c>
      <c r="CX453" s="7" t="str">
        <f t="shared" si="9052"/>
        <v/>
      </c>
      <c r="CY453" s="7" t="str">
        <f t="shared" si="9052"/>
        <v/>
      </c>
      <c r="CZ453" s="7" t="str">
        <f t="shared" si="9052"/>
        <v/>
      </c>
      <c r="DA453" s="7" t="str">
        <f t="shared" si="9052"/>
        <v/>
      </c>
      <c r="DB453" s="7" t="str">
        <f t="shared" si="9052"/>
        <v/>
      </c>
      <c r="DC453" s="7" t="str">
        <f t="shared" si="9052"/>
        <v/>
      </c>
      <c r="DD453" s="7" t="str">
        <f t="shared" si="9052"/>
        <v/>
      </c>
      <c r="DE453" s="7" t="str">
        <f t="shared" si="9052"/>
        <v/>
      </c>
      <c r="DF453" s="7" t="str">
        <f t="shared" si="9052"/>
        <v/>
      </c>
      <c r="DG453" s="7" t="str">
        <f t="shared" si="9052"/>
        <v/>
      </c>
      <c r="DH453" s="7" t="str">
        <f t="shared" si="9052"/>
        <v/>
      </c>
      <c r="DI453" s="7" t="str">
        <f t="shared" si="9052"/>
        <v/>
      </c>
      <c r="DJ453" s="7" t="str">
        <f t="shared" si="9052"/>
        <v/>
      </c>
      <c r="DK453" s="7" t="str">
        <f t="shared" si="9052"/>
        <v/>
      </c>
      <c r="DL453" s="7" t="str">
        <f t="shared" si="9052"/>
        <v/>
      </c>
      <c r="DM453" s="7" t="str">
        <f t="shared" si="9052"/>
        <v/>
      </c>
      <c r="DN453" s="7" t="str">
        <f t="shared" si="9052"/>
        <v/>
      </c>
      <c r="DO453" s="7" t="str">
        <f t="shared" si="9052"/>
        <v/>
      </c>
      <c r="DP453" s="7" t="str">
        <f t="shared" si="9052"/>
        <v/>
      </c>
      <c r="DQ453" s="7" t="str">
        <f t="shared" si="9052"/>
        <v/>
      </c>
      <c r="DR453" s="7" t="str">
        <f t="shared" si="9052"/>
        <v/>
      </c>
      <c r="DS453" s="7" t="str">
        <f t="shared" ref="DS453:EX453" si="9053">IFERROR(IF($AL453&gt;0,VLOOKUP($AL453+0.5+(DS$448/1000),$AE$449:$AG$614,2,FALSE)),"")</f>
        <v/>
      </c>
      <c r="DT453" s="7" t="str">
        <f t="shared" si="9053"/>
        <v/>
      </c>
      <c r="DU453" s="7" t="str">
        <f t="shared" si="9053"/>
        <v/>
      </c>
      <c r="DV453" s="7" t="str">
        <f t="shared" si="9053"/>
        <v/>
      </c>
      <c r="DW453" s="7" t="str">
        <f t="shared" si="9053"/>
        <v/>
      </c>
      <c r="DX453" s="7" t="str">
        <f t="shared" si="9053"/>
        <v/>
      </c>
      <c r="DY453" s="7" t="str">
        <f t="shared" si="9053"/>
        <v/>
      </c>
      <c r="DZ453" s="7" t="str">
        <f t="shared" si="9053"/>
        <v/>
      </c>
      <c r="EA453" s="7" t="str">
        <f t="shared" si="9053"/>
        <v/>
      </c>
      <c r="EB453" s="7" t="str">
        <f t="shared" si="9053"/>
        <v/>
      </c>
      <c r="EC453" s="7" t="str">
        <f t="shared" si="9053"/>
        <v/>
      </c>
      <c r="ED453" s="7" t="str">
        <f t="shared" si="9053"/>
        <v/>
      </c>
      <c r="EE453" s="7" t="str">
        <f t="shared" si="9053"/>
        <v/>
      </c>
      <c r="EF453" s="7" t="str">
        <f t="shared" si="9053"/>
        <v/>
      </c>
      <c r="EG453" s="7" t="str">
        <f t="shared" si="9053"/>
        <v/>
      </c>
      <c r="EH453" s="7" t="str">
        <f t="shared" si="9053"/>
        <v/>
      </c>
      <c r="EI453" s="7" t="str">
        <f t="shared" si="9053"/>
        <v/>
      </c>
      <c r="EJ453" s="7" t="str">
        <f t="shared" si="9053"/>
        <v/>
      </c>
      <c r="EK453" s="7" t="str">
        <f t="shared" si="9053"/>
        <v/>
      </c>
      <c r="EL453" s="7" t="str">
        <f t="shared" si="9053"/>
        <v/>
      </c>
      <c r="EM453" s="7" t="str">
        <f t="shared" si="9053"/>
        <v/>
      </c>
      <c r="EN453" s="7" t="str">
        <f t="shared" si="9053"/>
        <v/>
      </c>
      <c r="EO453" s="7" t="str">
        <f t="shared" si="9053"/>
        <v/>
      </c>
      <c r="EP453" s="7" t="str">
        <f t="shared" si="9053"/>
        <v/>
      </c>
      <c r="EQ453" s="7" t="str">
        <f t="shared" si="9053"/>
        <v/>
      </c>
      <c r="ER453" s="7" t="str">
        <f t="shared" si="9053"/>
        <v/>
      </c>
      <c r="ES453" s="7" t="str">
        <f t="shared" si="9053"/>
        <v/>
      </c>
      <c r="ET453" s="7" t="str">
        <f t="shared" si="9053"/>
        <v/>
      </c>
      <c r="EU453" s="7" t="str">
        <f t="shared" si="9053"/>
        <v/>
      </c>
      <c r="EV453" s="7" t="str">
        <f t="shared" si="9053"/>
        <v/>
      </c>
      <c r="EW453" s="7" t="str">
        <f t="shared" si="9053"/>
        <v/>
      </c>
      <c r="EX453" s="7" t="str">
        <f t="shared" si="9053"/>
        <v/>
      </c>
      <c r="EY453" s="7" t="str">
        <f t="shared" ref="EY453:GD453" si="9054">IFERROR(IF($AL453&gt;0,VLOOKUP($AL453+0.5+(EY$448/1000),$AE$449:$AG$614,2,FALSE)),"")</f>
        <v/>
      </c>
      <c r="EZ453" s="7" t="str">
        <f t="shared" si="9054"/>
        <v/>
      </c>
      <c r="FA453" s="7" t="str">
        <f t="shared" si="9054"/>
        <v/>
      </c>
      <c r="FB453" s="7" t="str">
        <f t="shared" si="9054"/>
        <v/>
      </c>
      <c r="FC453" s="7" t="str">
        <f t="shared" si="9054"/>
        <v/>
      </c>
      <c r="FD453" s="7" t="str">
        <f t="shared" si="9054"/>
        <v/>
      </c>
      <c r="FE453" s="7" t="str">
        <f t="shared" si="9054"/>
        <v/>
      </c>
      <c r="FF453" s="7" t="str">
        <f t="shared" si="9054"/>
        <v/>
      </c>
      <c r="FG453" s="7" t="str">
        <f t="shared" si="9054"/>
        <v/>
      </c>
      <c r="FH453" s="7" t="str">
        <f t="shared" si="9054"/>
        <v/>
      </c>
      <c r="FI453" s="7" t="str">
        <f t="shared" si="9054"/>
        <v/>
      </c>
      <c r="FJ453" s="7" t="str">
        <f t="shared" si="9054"/>
        <v/>
      </c>
      <c r="FK453" s="7" t="str">
        <f t="shared" si="9054"/>
        <v/>
      </c>
      <c r="FL453" s="7" t="str">
        <f t="shared" si="9054"/>
        <v/>
      </c>
      <c r="FM453" s="7" t="str">
        <f t="shared" si="9054"/>
        <v/>
      </c>
      <c r="FN453" s="7" t="str">
        <f t="shared" si="9054"/>
        <v/>
      </c>
      <c r="FO453" s="7" t="str">
        <f t="shared" si="9054"/>
        <v/>
      </c>
      <c r="FP453" s="7" t="str">
        <f t="shared" si="9054"/>
        <v/>
      </c>
      <c r="FQ453" s="7" t="str">
        <f t="shared" si="9054"/>
        <v/>
      </c>
      <c r="FR453" s="7" t="str">
        <f t="shared" si="9054"/>
        <v/>
      </c>
      <c r="FS453" s="7" t="str">
        <f t="shared" si="9054"/>
        <v/>
      </c>
      <c r="FT453" s="7" t="str">
        <f t="shared" si="9054"/>
        <v/>
      </c>
      <c r="FU453" s="7" t="str">
        <f t="shared" si="9054"/>
        <v/>
      </c>
      <c r="FV453" s="7" t="str">
        <f t="shared" si="9054"/>
        <v/>
      </c>
      <c r="FW453" s="7" t="str">
        <f t="shared" si="9054"/>
        <v/>
      </c>
      <c r="FX453" s="7" t="str">
        <f t="shared" si="9054"/>
        <v/>
      </c>
      <c r="FY453" s="7" t="str">
        <f t="shared" si="9054"/>
        <v/>
      </c>
      <c r="FZ453" s="7" t="str">
        <f t="shared" si="9054"/>
        <v/>
      </c>
      <c r="GA453" s="7" t="str">
        <f t="shared" si="9054"/>
        <v/>
      </c>
      <c r="GB453" s="7" t="str">
        <f t="shared" si="9054"/>
        <v/>
      </c>
      <c r="GC453" s="7" t="str">
        <f t="shared" si="9054"/>
        <v/>
      </c>
      <c r="GD453" s="7" t="str">
        <f t="shared" si="9054"/>
        <v/>
      </c>
      <c r="GE453" s="7" t="str">
        <f t="shared" ref="GE453:HJ453" si="9055">IFERROR(IF($AL453&gt;0,VLOOKUP($AL453+0.5+(GE$448/1000),$AE$449:$AG$614,2,FALSE)),"")</f>
        <v/>
      </c>
      <c r="GF453" s="7" t="str">
        <f t="shared" si="9055"/>
        <v/>
      </c>
      <c r="GG453" s="7" t="str">
        <f t="shared" si="9055"/>
        <v/>
      </c>
      <c r="GH453" s="7" t="str">
        <f t="shared" si="9055"/>
        <v/>
      </c>
      <c r="GI453" s="7" t="str">
        <f t="shared" si="9055"/>
        <v/>
      </c>
      <c r="GJ453" s="7" t="str">
        <f t="shared" si="9055"/>
        <v/>
      </c>
      <c r="GK453" s="7" t="str">
        <f t="shared" si="9055"/>
        <v/>
      </c>
      <c r="GL453" s="7" t="str">
        <f t="shared" si="9055"/>
        <v/>
      </c>
      <c r="GM453" s="7" t="str">
        <f t="shared" si="9055"/>
        <v/>
      </c>
      <c r="GN453" s="7" t="str">
        <f t="shared" si="9055"/>
        <v/>
      </c>
      <c r="GO453" s="7" t="str">
        <f t="shared" si="9055"/>
        <v/>
      </c>
      <c r="GP453" s="7" t="str">
        <f t="shared" si="9055"/>
        <v/>
      </c>
      <c r="GQ453" s="7" t="str">
        <f t="shared" si="9055"/>
        <v/>
      </c>
      <c r="GR453" s="7" t="str">
        <f t="shared" si="9055"/>
        <v/>
      </c>
      <c r="GS453" s="7" t="str">
        <f t="shared" si="9055"/>
        <v/>
      </c>
      <c r="GT453" s="7" t="str">
        <f t="shared" si="9055"/>
        <v/>
      </c>
      <c r="GU453" s="7" t="str">
        <f t="shared" si="9055"/>
        <v/>
      </c>
      <c r="GV453" s="7" t="str">
        <f t="shared" si="9055"/>
        <v/>
      </c>
      <c r="GW453" s="7" t="str">
        <f t="shared" si="9055"/>
        <v/>
      </c>
      <c r="GX453" s="7" t="str">
        <f t="shared" si="9055"/>
        <v/>
      </c>
      <c r="GY453" s="7" t="str">
        <f t="shared" si="9055"/>
        <v/>
      </c>
      <c r="GZ453" s="7" t="str">
        <f t="shared" si="9055"/>
        <v/>
      </c>
      <c r="HA453" s="7" t="str">
        <f t="shared" si="9055"/>
        <v/>
      </c>
      <c r="HB453" s="7" t="str">
        <f t="shared" si="9055"/>
        <v/>
      </c>
      <c r="HC453" s="7" t="str">
        <f t="shared" si="9055"/>
        <v/>
      </c>
      <c r="HD453" s="7" t="str">
        <f t="shared" si="9055"/>
        <v/>
      </c>
      <c r="HE453" s="7" t="str">
        <f t="shared" si="9055"/>
        <v/>
      </c>
      <c r="HF453" s="7" t="str">
        <f t="shared" si="9055"/>
        <v/>
      </c>
      <c r="HG453" s="7" t="str">
        <f t="shared" si="9055"/>
        <v/>
      </c>
      <c r="HH453" s="7" t="str">
        <f t="shared" si="9055"/>
        <v/>
      </c>
      <c r="HI453" s="7" t="str">
        <f t="shared" si="9055"/>
        <v/>
      </c>
      <c r="HJ453" s="7" t="str">
        <f t="shared" si="9055"/>
        <v/>
      </c>
      <c r="HK453" s="7" t="str">
        <f t="shared" ref="HK453:ID453" si="9056">IFERROR(IF($AL453&gt;0,VLOOKUP($AL453+0.5+(HK$448/1000),$AE$449:$AG$614,2,FALSE)),"")</f>
        <v/>
      </c>
      <c r="HL453" s="7" t="str">
        <f t="shared" si="9056"/>
        <v/>
      </c>
      <c r="HM453" s="7" t="str">
        <f t="shared" si="9056"/>
        <v/>
      </c>
      <c r="HN453" s="7" t="str">
        <f t="shared" si="9056"/>
        <v/>
      </c>
      <c r="HO453" s="7" t="str">
        <f t="shared" si="9056"/>
        <v/>
      </c>
      <c r="HP453" s="7" t="str">
        <f t="shared" si="9056"/>
        <v/>
      </c>
      <c r="HQ453" s="7" t="str">
        <f t="shared" si="9056"/>
        <v/>
      </c>
      <c r="HR453" s="7" t="str">
        <f t="shared" si="9056"/>
        <v/>
      </c>
      <c r="HS453" s="7" t="str">
        <f t="shared" si="9056"/>
        <v/>
      </c>
      <c r="HT453" s="7" t="str">
        <f t="shared" si="9056"/>
        <v/>
      </c>
      <c r="HU453" s="7" t="str">
        <f t="shared" si="9056"/>
        <v/>
      </c>
      <c r="HV453" s="7" t="str">
        <f t="shared" si="9056"/>
        <v/>
      </c>
      <c r="HW453" s="7" t="str">
        <f t="shared" si="9056"/>
        <v/>
      </c>
      <c r="HX453" s="7" t="str">
        <f t="shared" si="9056"/>
        <v/>
      </c>
      <c r="HY453" s="7" t="str">
        <f t="shared" si="9056"/>
        <v/>
      </c>
      <c r="HZ453" s="7" t="str">
        <f t="shared" si="9056"/>
        <v/>
      </c>
      <c r="IA453" s="7" t="str">
        <f t="shared" si="9056"/>
        <v/>
      </c>
      <c r="IB453" s="7" t="str">
        <f t="shared" si="9056"/>
        <v/>
      </c>
      <c r="IC453" s="7" t="str">
        <f t="shared" si="9056"/>
        <v/>
      </c>
      <c r="ID453" s="7" t="str">
        <f t="shared" si="9056"/>
        <v/>
      </c>
    </row>
    <row r="454" spans="1:238" hidden="1" x14ac:dyDescent="0.3">
      <c r="A454" s="7" t="s">
        <v>626</v>
      </c>
      <c r="B454" s="7">
        <f t="shared" si="9032"/>
        <v>0</v>
      </c>
      <c r="C454" s="7" t="str">
        <f t="shared" si="9033"/>
        <v>A</v>
      </c>
      <c r="D454" s="27">
        <f t="shared" si="9029"/>
        <v>199</v>
      </c>
      <c r="E454" s="27">
        <f t="shared" si="9034"/>
        <v>398</v>
      </c>
      <c r="F454" s="7" t="str">
        <f t="shared" si="9047"/>
        <v/>
      </c>
      <c r="G454" s="7" t="s">
        <v>1058</v>
      </c>
      <c r="H454" s="7">
        <v>4</v>
      </c>
      <c r="I454" s="7" t="str">
        <f t="shared" si="9048"/>
        <v/>
      </c>
      <c r="J454" s="7" t="s">
        <v>461</v>
      </c>
      <c r="K454" s="7" t="s">
        <v>462</v>
      </c>
      <c r="L454" s="7" t="s">
        <v>460</v>
      </c>
      <c r="M454" s="7" t="s">
        <v>457</v>
      </c>
      <c r="X454" s="7">
        <f t="shared" si="9035"/>
        <v>0</v>
      </c>
      <c r="Y454" s="8" t="str">
        <f t="shared" si="9036"/>
        <v/>
      </c>
      <c r="Z454" s="7" t="str">
        <f t="shared" si="9037"/>
        <v/>
      </c>
      <c r="AA454" s="44" t="str">
        <f t="shared" si="9030"/>
        <v/>
      </c>
      <c r="AB454" s="45" t="str">
        <f t="shared" si="9038"/>
        <v/>
      </c>
      <c r="AC454" s="46" t="str">
        <f t="shared" si="9031"/>
        <v/>
      </c>
      <c r="AD454" s="47" t="str">
        <f>IF(AA454="","",IF(AC454="ZTRING",COUNTIF($AC$449:AC454,"ZTRING"),COUNTIF($AC$449:AC454,"ZTRING")+1.5))</f>
        <v/>
      </c>
      <c r="AE454" s="48" t="str">
        <f>IF(AA454="","",IF(AC454="ZTRING",COUNTIF($AC$449:AC454,"ZTRING"),COUNTIF($AC$449:AC454,"ZTRING")+1.5+((COUNTIF($AD$449:AD454,COUNTIF($AC$449:AC454,"ZTRING")+1.5)/1000))))</f>
        <v/>
      </c>
      <c r="AF454" s="46" t="str">
        <f t="shared" si="9039"/>
        <v/>
      </c>
      <c r="AG454" s="50"/>
      <c r="AL454" s="7" t="str">
        <f>IF(AL453="","",AL453&amp;"X")</f>
        <v/>
      </c>
      <c r="AM454" s="7" t="str">
        <f t="shared" ref="AM454:BR454" si="9057">IFERROR(IF($AL453&gt;0,VLOOKUP($AL453+0.5+(AM$448/1000),$AE$449:$AG$614,2,FALSE)),"")</f>
        <v/>
      </c>
      <c r="AN454" s="7" t="str">
        <f t="shared" si="9057"/>
        <v/>
      </c>
      <c r="AO454" s="7" t="str">
        <f t="shared" si="9057"/>
        <v/>
      </c>
      <c r="AP454" s="7" t="str">
        <f t="shared" si="9057"/>
        <v/>
      </c>
      <c r="AQ454" s="7" t="str">
        <f t="shared" si="9057"/>
        <v/>
      </c>
      <c r="AR454" s="7" t="str">
        <f t="shared" si="9057"/>
        <v/>
      </c>
      <c r="AS454" s="7" t="str">
        <f t="shared" si="9057"/>
        <v/>
      </c>
      <c r="AT454" s="7" t="str">
        <f t="shared" si="9057"/>
        <v/>
      </c>
      <c r="AU454" s="7" t="str">
        <f t="shared" si="9057"/>
        <v/>
      </c>
      <c r="AV454" s="7" t="str">
        <f t="shared" si="9057"/>
        <v/>
      </c>
      <c r="AW454" s="7" t="str">
        <f t="shared" si="9057"/>
        <v/>
      </c>
      <c r="AX454" s="7" t="str">
        <f t="shared" si="9057"/>
        <v/>
      </c>
      <c r="AY454" s="7" t="str">
        <f t="shared" si="9057"/>
        <v/>
      </c>
      <c r="AZ454" s="7" t="str">
        <f t="shared" si="9057"/>
        <v/>
      </c>
      <c r="BA454" s="7" t="str">
        <f t="shared" si="9057"/>
        <v/>
      </c>
      <c r="BB454" s="7" t="str">
        <f t="shared" si="9057"/>
        <v/>
      </c>
      <c r="BC454" s="7" t="str">
        <f t="shared" si="9057"/>
        <v/>
      </c>
      <c r="BD454" s="7" t="str">
        <f t="shared" si="9057"/>
        <v/>
      </c>
      <c r="BE454" s="7" t="str">
        <f t="shared" si="9057"/>
        <v/>
      </c>
      <c r="BF454" s="7" t="str">
        <f t="shared" si="9057"/>
        <v/>
      </c>
      <c r="BG454" s="7" t="str">
        <f t="shared" si="9057"/>
        <v/>
      </c>
      <c r="BH454" s="7" t="str">
        <f t="shared" si="9057"/>
        <v/>
      </c>
      <c r="BI454" s="7" t="str">
        <f t="shared" si="9057"/>
        <v/>
      </c>
      <c r="BJ454" s="7" t="str">
        <f t="shared" si="9057"/>
        <v/>
      </c>
      <c r="BK454" s="7" t="str">
        <f t="shared" si="9057"/>
        <v/>
      </c>
      <c r="BL454" s="7" t="str">
        <f t="shared" si="9057"/>
        <v/>
      </c>
      <c r="BM454" s="7" t="str">
        <f t="shared" si="9057"/>
        <v/>
      </c>
      <c r="BN454" s="7" t="str">
        <f t="shared" si="9057"/>
        <v/>
      </c>
      <c r="BO454" s="7" t="str">
        <f t="shared" si="9057"/>
        <v/>
      </c>
      <c r="BP454" s="7" t="str">
        <f t="shared" si="9057"/>
        <v/>
      </c>
      <c r="BQ454" s="7" t="str">
        <f t="shared" si="9057"/>
        <v/>
      </c>
      <c r="BR454" s="7" t="str">
        <f t="shared" si="9057"/>
        <v/>
      </c>
      <c r="BS454" s="7" t="str">
        <f t="shared" ref="BS454:CX454" si="9058">IFERROR(IF($AL453&gt;0,VLOOKUP($AL453+0.5+(BS$448/1000),$AE$449:$AG$614,2,FALSE)),"")</f>
        <v/>
      </c>
      <c r="BT454" s="7" t="str">
        <f t="shared" si="9058"/>
        <v/>
      </c>
      <c r="BU454" s="7" t="str">
        <f t="shared" si="9058"/>
        <v/>
      </c>
      <c r="BV454" s="7" t="str">
        <f t="shared" si="9058"/>
        <v/>
      </c>
      <c r="BW454" s="7" t="str">
        <f t="shared" si="9058"/>
        <v/>
      </c>
      <c r="BX454" s="7" t="str">
        <f t="shared" si="9058"/>
        <v/>
      </c>
      <c r="BY454" s="7" t="str">
        <f t="shared" si="9058"/>
        <v/>
      </c>
      <c r="BZ454" s="7" t="str">
        <f t="shared" si="9058"/>
        <v/>
      </c>
      <c r="CA454" s="7" t="str">
        <f t="shared" si="9058"/>
        <v/>
      </c>
      <c r="CB454" s="7" t="str">
        <f t="shared" si="9058"/>
        <v/>
      </c>
      <c r="CC454" s="7" t="str">
        <f t="shared" si="9058"/>
        <v/>
      </c>
      <c r="CD454" s="7" t="str">
        <f t="shared" si="9058"/>
        <v/>
      </c>
      <c r="CE454" s="7" t="str">
        <f t="shared" si="9058"/>
        <v/>
      </c>
      <c r="CF454" s="7" t="str">
        <f t="shared" si="9058"/>
        <v/>
      </c>
      <c r="CG454" s="7" t="str">
        <f t="shared" si="9058"/>
        <v/>
      </c>
      <c r="CH454" s="7" t="str">
        <f t="shared" si="9058"/>
        <v/>
      </c>
      <c r="CI454" s="7" t="str">
        <f t="shared" si="9058"/>
        <v/>
      </c>
      <c r="CJ454" s="7" t="str">
        <f t="shared" si="9058"/>
        <v/>
      </c>
      <c r="CK454" s="7" t="str">
        <f t="shared" si="9058"/>
        <v/>
      </c>
      <c r="CL454" s="7" t="str">
        <f t="shared" si="9058"/>
        <v/>
      </c>
      <c r="CM454" s="7" t="str">
        <f t="shared" si="9058"/>
        <v/>
      </c>
      <c r="CN454" s="7" t="str">
        <f t="shared" si="9058"/>
        <v/>
      </c>
      <c r="CO454" s="7" t="str">
        <f t="shared" si="9058"/>
        <v/>
      </c>
      <c r="CP454" s="7" t="str">
        <f t="shared" si="9058"/>
        <v/>
      </c>
      <c r="CQ454" s="7" t="str">
        <f t="shared" si="9058"/>
        <v/>
      </c>
      <c r="CR454" s="7" t="str">
        <f t="shared" si="9058"/>
        <v/>
      </c>
      <c r="CS454" s="7" t="str">
        <f t="shared" si="9058"/>
        <v/>
      </c>
      <c r="CT454" s="7" t="str">
        <f t="shared" si="9058"/>
        <v/>
      </c>
      <c r="CU454" s="7" t="str">
        <f t="shared" si="9058"/>
        <v/>
      </c>
      <c r="CV454" s="7" t="str">
        <f t="shared" si="9058"/>
        <v/>
      </c>
      <c r="CW454" s="7" t="str">
        <f t="shared" si="9058"/>
        <v/>
      </c>
      <c r="CX454" s="7" t="str">
        <f t="shared" si="9058"/>
        <v/>
      </c>
      <c r="CY454" s="7" t="str">
        <f t="shared" ref="CY454:ED454" si="9059">IFERROR(IF($AL453&gt;0,VLOOKUP($AL453+0.5+(CY$448/1000),$AE$449:$AG$614,2,FALSE)),"")</f>
        <v/>
      </c>
      <c r="CZ454" s="7" t="str">
        <f t="shared" si="9059"/>
        <v/>
      </c>
      <c r="DA454" s="7" t="str">
        <f t="shared" si="9059"/>
        <v/>
      </c>
      <c r="DB454" s="7" t="str">
        <f t="shared" si="9059"/>
        <v/>
      </c>
      <c r="DC454" s="7" t="str">
        <f t="shared" si="9059"/>
        <v/>
      </c>
      <c r="DD454" s="7" t="str">
        <f t="shared" si="9059"/>
        <v/>
      </c>
      <c r="DE454" s="7" t="str">
        <f t="shared" si="9059"/>
        <v/>
      </c>
      <c r="DF454" s="7" t="str">
        <f t="shared" si="9059"/>
        <v/>
      </c>
      <c r="DG454" s="7" t="str">
        <f t="shared" si="9059"/>
        <v/>
      </c>
      <c r="DH454" s="7" t="str">
        <f t="shared" si="9059"/>
        <v/>
      </c>
      <c r="DI454" s="7" t="str">
        <f t="shared" si="9059"/>
        <v/>
      </c>
      <c r="DJ454" s="7" t="str">
        <f t="shared" si="9059"/>
        <v/>
      </c>
      <c r="DK454" s="7" t="str">
        <f t="shared" si="9059"/>
        <v/>
      </c>
      <c r="DL454" s="7" t="str">
        <f t="shared" si="9059"/>
        <v/>
      </c>
      <c r="DM454" s="7" t="str">
        <f t="shared" si="9059"/>
        <v/>
      </c>
      <c r="DN454" s="7" t="str">
        <f t="shared" si="9059"/>
        <v/>
      </c>
      <c r="DO454" s="7" t="str">
        <f t="shared" si="9059"/>
        <v/>
      </c>
      <c r="DP454" s="7" t="str">
        <f t="shared" si="9059"/>
        <v/>
      </c>
      <c r="DQ454" s="7" t="str">
        <f t="shared" si="9059"/>
        <v/>
      </c>
      <c r="DR454" s="7" t="str">
        <f t="shared" si="9059"/>
        <v/>
      </c>
      <c r="DS454" s="7" t="str">
        <f t="shared" si="9059"/>
        <v/>
      </c>
      <c r="DT454" s="7" t="str">
        <f t="shared" si="9059"/>
        <v/>
      </c>
      <c r="DU454" s="7" t="str">
        <f t="shared" si="9059"/>
        <v/>
      </c>
      <c r="DV454" s="7" t="str">
        <f t="shared" si="9059"/>
        <v/>
      </c>
      <c r="DW454" s="7" t="str">
        <f t="shared" si="9059"/>
        <v/>
      </c>
      <c r="DX454" s="7" t="str">
        <f t="shared" si="9059"/>
        <v/>
      </c>
      <c r="DY454" s="7" t="str">
        <f t="shared" si="9059"/>
        <v/>
      </c>
      <c r="DZ454" s="7" t="str">
        <f t="shared" si="9059"/>
        <v/>
      </c>
      <c r="EA454" s="7" t="str">
        <f t="shared" si="9059"/>
        <v/>
      </c>
      <c r="EB454" s="7" t="str">
        <f t="shared" si="9059"/>
        <v/>
      </c>
      <c r="EC454" s="7" t="str">
        <f t="shared" si="9059"/>
        <v/>
      </c>
      <c r="ED454" s="7" t="str">
        <f t="shared" si="9059"/>
        <v/>
      </c>
      <c r="EE454" s="7" t="str">
        <f t="shared" ref="EE454:FJ454" si="9060">IFERROR(IF($AL453&gt;0,VLOOKUP($AL453+0.5+(EE$448/1000),$AE$449:$AG$614,2,FALSE)),"")</f>
        <v/>
      </c>
      <c r="EF454" s="7" t="str">
        <f t="shared" si="9060"/>
        <v/>
      </c>
      <c r="EG454" s="7" t="str">
        <f t="shared" si="9060"/>
        <v/>
      </c>
      <c r="EH454" s="7" t="str">
        <f t="shared" si="9060"/>
        <v/>
      </c>
      <c r="EI454" s="7" t="str">
        <f t="shared" si="9060"/>
        <v/>
      </c>
      <c r="EJ454" s="7" t="str">
        <f t="shared" si="9060"/>
        <v/>
      </c>
      <c r="EK454" s="7" t="str">
        <f t="shared" si="9060"/>
        <v/>
      </c>
      <c r="EL454" s="7" t="str">
        <f t="shared" si="9060"/>
        <v/>
      </c>
      <c r="EM454" s="7" t="str">
        <f t="shared" si="9060"/>
        <v/>
      </c>
      <c r="EN454" s="7" t="str">
        <f t="shared" si="9060"/>
        <v/>
      </c>
      <c r="EO454" s="7" t="str">
        <f t="shared" si="9060"/>
        <v/>
      </c>
      <c r="EP454" s="7" t="str">
        <f t="shared" si="9060"/>
        <v/>
      </c>
      <c r="EQ454" s="7" t="str">
        <f t="shared" si="9060"/>
        <v/>
      </c>
      <c r="ER454" s="7" t="str">
        <f t="shared" si="9060"/>
        <v/>
      </c>
      <c r="ES454" s="7" t="str">
        <f t="shared" si="9060"/>
        <v/>
      </c>
      <c r="ET454" s="7" t="str">
        <f t="shared" si="9060"/>
        <v/>
      </c>
      <c r="EU454" s="7" t="str">
        <f t="shared" si="9060"/>
        <v/>
      </c>
      <c r="EV454" s="7" t="str">
        <f t="shared" si="9060"/>
        <v/>
      </c>
      <c r="EW454" s="7" t="str">
        <f t="shared" si="9060"/>
        <v/>
      </c>
      <c r="EX454" s="7" t="str">
        <f t="shared" si="9060"/>
        <v/>
      </c>
      <c r="EY454" s="7" t="str">
        <f t="shared" si="9060"/>
        <v/>
      </c>
      <c r="EZ454" s="7" t="str">
        <f t="shared" si="9060"/>
        <v/>
      </c>
      <c r="FA454" s="7" t="str">
        <f t="shared" si="9060"/>
        <v/>
      </c>
      <c r="FB454" s="7" t="str">
        <f t="shared" si="9060"/>
        <v/>
      </c>
      <c r="FC454" s="7" t="str">
        <f t="shared" si="9060"/>
        <v/>
      </c>
      <c r="FD454" s="7" t="str">
        <f t="shared" si="9060"/>
        <v/>
      </c>
      <c r="FE454" s="7" t="str">
        <f t="shared" si="9060"/>
        <v/>
      </c>
      <c r="FF454" s="7" t="str">
        <f t="shared" si="9060"/>
        <v/>
      </c>
      <c r="FG454" s="7" t="str">
        <f t="shared" si="9060"/>
        <v/>
      </c>
      <c r="FH454" s="7" t="str">
        <f t="shared" si="9060"/>
        <v/>
      </c>
      <c r="FI454" s="7" t="str">
        <f t="shared" si="9060"/>
        <v/>
      </c>
      <c r="FJ454" s="7" t="str">
        <f t="shared" si="9060"/>
        <v/>
      </c>
      <c r="FK454" s="7" t="str">
        <f t="shared" ref="FK454:GP454" si="9061">IFERROR(IF($AL453&gt;0,VLOOKUP($AL453+0.5+(FK$448/1000),$AE$449:$AG$614,2,FALSE)),"")</f>
        <v/>
      </c>
      <c r="FL454" s="7" t="str">
        <f t="shared" si="9061"/>
        <v/>
      </c>
      <c r="FM454" s="7" t="str">
        <f t="shared" si="9061"/>
        <v/>
      </c>
      <c r="FN454" s="7" t="str">
        <f t="shared" si="9061"/>
        <v/>
      </c>
      <c r="FO454" s="7" t="str">
        <f t="shared" si="9061"/>
        <v/>
      </c>
      <c r="FP454" s="7" t="str">
        <f t="shared" si="9061"/>
        <v/>
      </c>
      <c r="FQ454" s="7" t="str">
        <f t="shared" si="9061"/>
        <v/>
      </c>
      <c r="FR454" s="7" t="str">
        <f t="shared" si="9061"/>
        <v/>
      </c>
      <c r="FS454" s="7" t="str">
        <f t="shared" si="9061"/>
        <v/>
      </c>
      <c r="FT454" s="7" t="str">
        <f t="shared" si="9061"/>
        <v/>
      </c>
      <c r="FU454" s="7" t="str">
        <f t="shared" si="9061"/>
        <v/>
      </c>
      <c r="FV454" s="7" t="str">
        <f t="shared" si="9061"/>
        <v/>
      </c>
      <c r="FW454" s="7" t="str">
        <f t="shared" si="9061"/>
        <v/>
      </c>
      <c r="FX454" s="7" t="str">
        <f t="shared" si="9061"/>
        <v/>
      </c>
      <c r="FY454" s="7" t="str">
        <f t="shared" si="9061"/>
        <v/>
      </c>
      <c r="FZ454" s="7" t="str">
        <f t="shared" si="9061"/>
        <v/>
      </c>
      <c r="GA454" s="7" t="str">
        <f t="shared" si="9061"/>
        <v/>
      </c>
      <c r="GB454" s="7" t="str">
        <f t="shared" si="9061"/>
        <v/>
      </c>
      <c r="GC454" s="7" t="str">
        <f t="shared" si="9061"/>
        <v/>
      </c>
      <c r="GD454" s="7" t="str">
        <f t="shared" si="9061"/>
        <v/>
      </c>
      <c r="GE454" s="7" t="str">
        <f t="shared" si="9061"/>
        <v/>
      </c>
      <c r="GF454" s="7" t="str">
        <f t="shared" si="9061"/>
        <v/>
      </c>
      <c r="GG454" s="7" t="str">
        <f t="shared" si="9061"/>
        <v/>
      </c>
      <c r="GH454" s="7" t="str">
        <f t="shared" si="9061"/>
        <v/>
      </c>
      <c r="GI454" s="7" t="str">
        <f t="shared" si="9061"/>
        <v/>
      </c>
      <c r="GJ454" s="7" t="str">
        <f t="shared" si="9061"/>
        <v/>
      </c>
      <c r="GK454" s="7" t="str">
        <f t="shared" si="9061"/>
        <v/>
      </c>
      <c r="GL454" s="7" t="str">
        <f t="shared" si="9061"/>
        <v/>
      </c>
      <c r="GM454" s="7" t="str">
        <f t="shared" si="9061"/>
        <v/>
      </c>
      <c r="GN454" s="7" t="str">
        <f t="shared" si="9061"/>
        <v/>
      </c>
      <c r="GO454" s="7" t="str">
        <f t="shared" si="9061"/>
        <v/>
      </c>
      <c r="GP454" s="7" t="str">
        <f t="shared" si="9061"/>
        <v/>
      </c>
      <c r="GQ454" s="7" t="str">
        <f t="shared" ref="GQ454:HV454" si="9062">IFERROR(IF($AL453&gt;0,VLOOKUP($AL453+0.5+(GQ$448/1000),$AE$449:$AG$614,2,FALSE)),"")</f>
        <v/>
      </c>
      <c r="GR454" s="7" t="str">
        <f t="shared" si="9062"/>
        <v/>
      </c>
      <c r="GS454" s="7" t="str">
        <f t="shared" si="9062"/>
        <v/>
      </c>
      <c r="GT454" s="7" t="str">
        <f t="shared" si="9062"/>
        <v/>
      </c>
      <c r="GU454" s="7" t="str">
        <f t="shared" si="9062"/>
        <v/>
      </c>
      <c r="GV454" s="7" t="str">
        <f t="shared" si="9062"/>
        <v/>
      </c>
      <c r="GW454" s="7" t="str">
        <f t="shared" si="9062"/>
        <v/>
      </c>
      <c r="GX454" s="7" t="str">
        <f t="shared" si="9062"/>
        <v/>
      </c>
      <c r="GY454" s="7" t="str">
        <f t="shared" si="9062"/>
        <v/>
      </c>
      <c r="GZ454" s="7" t="str">
        <f t="shared" si="9062"/>
        <v/>
      </c>
      <c r="HA454" s="7" t="str">
        <f t="shared" si="9062"/>
        <v/>
      </c>
      <c r="HB454" s="7" t="str">
        <f t="shared" si="9062"/>
        <v/>
      </c>
      <c r="HC454" s="7" t="str">
        <f t="shared" si="9062"/>
        <v/>
      </c>
      <c r="HD454" s="7" t="str">
        <f t="shared" si="9062"/>
        <v/>
      </c>
      <c r="HE454" s="7" t="str">
        <f t="shared" si="9062"/>
        <v/>
      </c>
      <c r="HF454" s="7" t="str">
        <f t="shared" si="9062"/>
        <v/>
      </c>
      <c r="HG454" s="7" t="str">
        <f t="shared" si="9062"/>
        <v/>
      </c>
      <c r="HH454" s="7" t="str">
        <f t="shared" si="9062"/>
        <v/>
      </c>
      <c r="HI454" s="7" t="str">
        <f t="shared" si="9062"/>
        <v/>
      </c>
      <c r="HJ454" s="7" t="str">
        <f t="shared" si="9062"/>
        <v/>
      </c>
      <c r="HK454" s="7" t="str">
        <f t="shared" si="9062"/>
        <v/>
      </c>
      <c r="HL454" s="7" t="str">
        <f t="shared" si="9062"/>
        <v/>
      </c>
      <c r="HM454" s="7" t="str">
        <f t="shared" si="9062"/>
        <v/>
      </c>
      <c r="HN454" s="7" t="str">
        <f t="shared" si="9062"/>
        <v/>
      </c>
      <c r="HO454" s="7" t="str">
        <f t="shared" si="9062"/>
        <v/>
      </c>
      <c r="HP454" s="7" t="str">
        <f t="shared" si="9062"/>
        <v/>
      </c>
      <c r="HQ454" s="7" t="str">
        <f t="shared" si="9062"/>
        <v/>
      </c>
      <c r="HR454" s="7" t="str">
        <f t="shared" si="9062"/>
        <v/>
      </c>
      <c r="HS454" s="7" t="str">
        <f t="shared" si="9062"/>
        <v/>
      </c>
      <c r="HT454" s="7" t="str">
        <f t="shared" si="9062"/>
        <v/>
      </c>
      <c r="HU454" s="7" t="str">
        <f t="shared" si="9062"/>
        <v/>
      </c>
      <c r="HV454" s="7" t="str">
        <f t="shared" si="9062"/>
        <v/>
      </c>
      <c r="HW454" s="7" t="str">
        <f t="shared" ref="HW454:ID454" si="9063">IFERROR(IF($AL453&gt;0,VLOOKUP($AL453+0.5+(HW$448/1000),$AE$449:$AG$614,2,FALSE)),"")</f>
        <v/>
      </c>
      <c r="HX454" s="7" t="str">
        <f t="shared" si="9063"/>
        <v/>
      </c>
      <c r="HY454" s="7" t="str">
        <f t="shared" si="9063"/>
        <v/>
      </c>
      <c r="HZ454" s="7" t="str">
        <f t="shared" si="9063"/>
        <v/>
      </c>
      <c r="IA454" s="7" t="str">
        <f t="shared" si="9063"/>
        <v/>
      </c>
      <c r="IB454" s="7" t="str">
        <f t="shared" si="9063"/>
        <v/>
      </c>
      <c r="IC454" s="7" t="str">
        <f t="shared" si="9063"/>
        <v/>
      </c>
      <c r="ID454" s="7" t="str">
        <f t="shared" si="9063"/>
        <v/>
      </c>
    </row>
    <row r="455" spans="1:238" hidden="1" x14ac:dyDescent="0.3">
      <c r="A455" s="7" t="s">
        <v>627</v>
      </c>
      <c r="B455" s="7">
        <f t="shared" si="9032"/>
        <v>0</v>
      </c>
      <c r="C455" s="7" t="str">
        <f t="shared" si="9033"/>
        <v>A</v>
      </c>
      <c r="D455" s="27">
        <f t="shared" si="9029"/>
        <v>86</v>
      </c>
      <c r="E455" s="27">
        <f t="shared" si="9034"/>
        <v>171</v>
      </c>
      <c r="F455" s="7" t="str">
        <f t="shared" si="9047"/>
        <v/>
      </c>
      <c r="I455" s="7" t="str">
        <f t="shared" si="9048"/>
        <v/>
      </c>
      <c r="X455" s="7">
        <f t="shared" si="9035"/>
        <v>0</v>
      </c>
      <c r="Y455" s="8" t="str">
        <f t="shared" si="9036"/>
        <v/>
      </c>
      <c r="Z455" s="7" t="str">
        <f t="shared" si="9037"/>
        <v/>
      </c>
      <c r="AA455" s="44" t="str">
        <f t="shared" si="9030"/>
        <v/>
      </c>
      <c r="AB455" s="45" t="str">
        <f t="shared" si="9038"/>
        <v/>
      </c>
      <c r="AC455" s="46" t="str">
        <f t="shared" si="9031"/>
        <v/>
      </c>
      <c r="AD455" s="47" t="str">
        <f>IF(AA455="","",IF(AC455="ZTRING",COUNTIF($AC$449:AC455,"ZTRING"),COUNTIF($AC$449:AC455,"ZTRING")+1.5))</f>
        <v/>
      </c>
      <c r="AE455" s="48" t="str">
        <f>IF(AA455="","",IF(AC455="ZTRING",COUNTIF($AC$449:AC455,"ZTRING"),COUNTIF($AC$449:AC455,"ZTRING")+1.5+((COUNTIF($AD$449:AD455,COUNTIF($AC$449:AC455,"ZTRING")+1.5)/1000))))</f>
        <v/>
      </c>
      <c r="AF455" s="46" t="str">
        <f t="shared" si="9039"/>
        <v/>
      </c>
      <c r="AG455" s="50"/>
      <c r="AM455" s="7" t="str">
        <f>IF(AM454="","",COUNTIF($AM453:$ID453,LEFT(AM454,1)))</f>
        <v/>
      </c>
      <c r="AN455" s="7" t="str">
        <f t="shared" ref="AN455" si="9064">IF(AN454="","",COUNTIF($AM453:$ID453,LEFT(AN454,1)))</f>
        <v/>
      </c>
      <c r="AO455" s="7" t="str">
        <f t="shared" ref="AO455" si="9065">IF(AO454="","",COUNTIF($AM453:$ID453,LEFT(AO454,1)))</f>
        <v/>
      </c>
      <c r="AP455" s="7" t="str">
        <f t="shared" ref="AP455" si="9066">IF(AP454="","",COUNTIF($AM453:$ID453,LEFT(AP454,1)))</f>
        <v/>
      </c>
      <c r="AQ455" s="7" t="str">
        <f t="shared" ref="AQ455" si="9067">IF(AQ454="","",COUNTIF($AM453:$ID453,LEFT(AQ454,1)))</f>
        <v/>
      </c>
      <c r="AR455" s="7" t="str">
        <f t="shared" ref="AR455" si="9068">IF(AR454="","",COUNTIF($AM453:$ID453,LEFT(AR454,1)))</f>
        <v/>
      </c>
      <c r="AS455" s="7" t="str">
        <f t="shared" ref="AS455" si="9069">IF(AS454="","",COUNTIF($AM453:$ID453,LEFT(AS454,1)))</f>
        <v/>
      </c>
      <c r="AT455" s="7" t="str">
        <f t="shared" ref="AT455" si="9070">IF(AT454="","",COUNTIF($AM453:$ID453,LEFT(AT454,1)))</f>
        <v/>
      </c>
      <c r="AU455" s="7" t="str">
        <f t="shared" ref="AU455" si="9071">IF(AU454="","",COUNTIF($AM453:$ID453,LEFT(AU454,1)))</f>
        <v/>
      </c>
      <c r="AV455" s="7" t="str">
        <f t="shared" ref="AV455" si="9072">IF(AV454="","",COUNTIF($AM453:$ID453,LEFT(AV454,1)))</f>
        <v/>
      </c>
      <c r="AW455" s="7" t="str">
        <f t="shared" ref="AW455" si="9073">IF(AW454="","",COUNTIF($AM453:$ID453,LEFT(AW454,1)))</f>
        <v/>
      </c>
      <c r="AX455" s="7" t="str">
        <f t="shared" ref="AX455" si="9074">IF(AX454="","",COUNTIF($AM453:$ID453,LEFT(AX454,1)))</f>
        <v/>
      </c>
      <c r="AY455" s="7" t="str">
        <f t="shared" ref="AY455" si="9075">IF(AY454="","",COUNTIF($AM453:$ID453,LEFT(AY454,1)))</f>
        <v/>
      </c>
      <c r="AZ455" s="7" t="str">
        <f t="shared" ref="AZ455" si="9076">IF(AZ454="","",COUNTIF($AM453:$ID453,LEFT(AZ454,1)))</f>
        <v/>
      </c>
      <c r="BA455" s="7" t="str">
        <f t="shared" ref="BA455" si="9077">IF(BA454="","",COUNTIF($AM453:$ID453,LEFT(BA454,1)))</f>
        <v/>
      </c>
      <c r="BB455" s="7" t="str">
        <f t="shared" ref="BB455" si="9078">IF(BB454="","",COUNTIF($AM453:$ID453,LEFT(BB454,1)))</f>
        <v/>
      </c>
      <c r="BC455" s="7" t="str">
        <f t="shared" ref="BC455" si="9079">IF(BC454="","",COUNTIF($AM453:$ID453,LEFT(BC454,1)))</f>
        <v/>
      </c>
    </row>
    <row r="456" spans="1:238" hidden="1" x14ac:dyDescent="0.3">
      <c r="A456" s="7" t="s">
        <v>628</v>
      </c>
      <c r="B456" s="7">
        <f t="shared" si="9032"/>
        <v>0</v>
      </c>
      <c r="C456" s="7" t="str">
        <f t="shared" si="9033"/>
        <v>A</v>
      </c>
      <c r="D456" s="27">
        <f t="shared" si="9029"/>
        <v>41</v>
      </c>
      <c r="E456" s="27">
        <f t="shared" si="9034"/>
        <v>162</v>
      </c>
      <c r="F456" s="7" t="str">
        <f t="shared" si="9047"/>
        <v/>
      </c>
      <c r="G456" s="7" t="s">
        <v>1062</v>
      </c>
      <c r="H456" s="7">
        <v>4</v>
      </c>
      <c r="I456" s="7" t="str">
        <f t="shared" si="9048"/>
        <v/>
      </c>
      <c r="J456" s="7" t="s">
        <v>463</v>
      </c>
      <c r="K456" s="7" t="s">
        <v>464</v>
      </c>
      <c r="L456" s="7" t="s">
        <v>456</v>
      </c>
      <c r="M456" s="7" t="s">
        <v>465</v>
      </c>
      <c r="X456" s="7">
        <f t="shared" si="9035"/>
        <v>0</v>
      </c>
      <c r="Y456" s="8" t="str">
        <f t="shared" si="9036"/>
        <v/>
      </c>
      <c r="Z456" s="7" t="str">
        <f t="shared" si="9037"/>
        <v/>
      </c>
      <c r="AA456" s="44" t="str">
        <f t="shared" si="9030"/>
        <v/>
      </c>
      <c r="AB456" s="45" t="str">
        <f t="shared" si="9038"/>
        <v/>
      </c>
      <c r="AC456" s="46" t="str">
        <f t="shared" si="9031"/>
        <v/>
      </c>
      <c r="AD456" s="47" t="str">
        <f>IF(AA456="","",IF(AC456="ZTRING",COUNTIF($AC$449:AC456,"ZTRING"),COUNTIF($AC$449:AC456,"ZTRING")+1.5))</f>
        <v/>
      </c>
      <c r="AE456" s="48" t="str">
        <f>IF(AA456="","",IF(AC456="ZTRING",COUNTIF($AC$449:AC456,"ZTRING"),COUNTIF($AC$449:AC456,"ZTRING")+1.5+((COUNTIF($AD$449:AD456,COUNTIF($AC$449:AC456,"ZTRING")+1.5)/1000))))</f>
        <v/>
      </c>
      <c r="AF456" s="46" t="str">
        <f t="shared" si="9039"/>
        <v/>
      </c>
      <c r="AG456" s="50"/>
      <c r="AM456" s="7" t="str">
        <f>LEFT(AM454,1)</f>
        <v/>
      </c>
      <c r="AN456" s="7" t="str">
        <f t="shared" ref="AN456:AX456" si="9080">LEFT(AN454,1)</f>
        <v/>
      </c>
      <c r="AO456" s="7" t="str">
        <f t="shared" si="9080"/>
        <v/>
      </c>
      <c r="AP456" s="7" t="str">
        <f t="shared" si="9080"/>
        <v/>
      </c>
      <c r="AQ456" s="7" t="str">
        <f t="shared" si="9080"/>
        <v/>
      </c>
      <c r="AR456" s="7" t="str">
        <f t="shared" si="9080"/>
        <v/>
      </c>
      <c r="AS456" s="7" t="str">
        <f t="shared" si="9080"/>
        <v/>
      </c>
      <c r="AT456" s="7" t="str">
        <f t="shared" si="9080"/>
        <v/>
      </c>
      <c r="AU456" s="7" t="str">
        <f t="shared" si="9080"/>
        <v/>
      </c>
      <c r="AV456" s="7" t="str">
        <f t="shared" si="9080"/>
        <v/>
      </c>
      <c r="AW456" s="7" t="str">
        <f t="shared" si="9080"/>
        <v/>
      </c>
      <c r="AX456" s="7" t="str">
        <f t="shared" si="9080"/>
        <v/>
      </c>
    </row>
    <row r="457" spans="1:238" hidden="1" x14ac:dyDescent="0.3">
      <c r="A457" s="7" t="s">
        <v>629</v>
      </c>
      <c r="B457" s="7">
        <f t="shared" si="9032"/>
        <v>0</v>
      </c>
      <c r="C457" s="7" t="str">
        <f t="shared" si="9033"/>
        <v>A</v>
      </c>
      <c r="D457" s="27">
        <f t="shared" si="9029"/>
        <v>22</v>
      </c>
      <c r="E457" s="27">
        <f t="shared" si="9034"/>
        <v>176</v>
      </c>
      <c r="F457" s="7" t="str">
        <f t="shared" si="9047"/>
        <v/>
      </c>
      <c r="I457" s="7" t="str">
        <f t="shared" si="9048"/>
        <v/>
      </c>
      <c r="X457" s="7">
        <f t="shared" si="9035"/>
        <v>0</v>
      </c>
      <c r="Y457" s="8" t="str">
        <f t="shared" si="9036"/>
        <v/>
      </c>
      <c r="Z457" s="7" t="str">
        <f t="shared" si="9037"/>
        <v/>
      </c>
      <c r="AA457" s="44" t="str">
        <f t="shared" si="9030"/>
        <v/>
      </c>
      <c r="AB457" s="45" t="str">
        <f t="shared" si="9038"/>
        <v/>
      </c>
      <c r="AC457" s="46" t="str">
        <f t="shared" si="9031"/>
        <v/>
      </c>
      <c r="AD457" s="47" t="str">
        <f>IF(AA457="","",IF(AC457="ZTRING",COUNTIF($AC$449:AC457,"ZTRING"),COUNTIF($AC$449:AC457,"ZTRING")+1.5))</f>
        <v/>
      </c>
      <c r="AE457" s="48" t="str">
        <f>IF(AA457="","",IF(AC457="ZTRING",COUNTIF($AC$449:AC457,"ZTRING"),COUNTIF($AC$449:AC457,"ZTRING")+1.5+((COUNTIF($AD$449:AD457,COUNTIF($AC$449:AC457,"ZTRING")+1.5)/1000))))</f>
        <v/>
      </c>
      <c r="AF457" s="46" t="str">
        <f t="shared" si="9039"/>
        <v/>
      </c>
      <c r="AG457" s="50"/>
      <c r="AI457" s="7" t="s">
        <v>431</v>
      </c>
      <c r="AJ457" s="7">
        <v>4</v>
      </c>
      <c r="AL457" s="7" t="str">
        <f>IFERROR(VLOOKUP(AI457,$X$449:$AG$648,7,FALSE),"")</f>
        <v/>
      </c>
      <c r="AM457" s="7" t="s">
        <v>461</v>
      </c>
      <c r="AN457" s="7" t="s">
        <v>462</v>
      </c>
      <c r="AO457" s="7" t="s">
        <v>460</v>
      </c>
      <c r="AP457" s="7" t="s">
        <v>457</v>
      </c>
    </row>
    <row r="458" spans="1:238" hidden="1" x14ac:dyDescent="0.3">
      <c r="A458" s="7" t="s">
        <v>630</v>
      </c>
      <c r="B458" s="7">
        <f t="shared" si="9032"/>
        <v>0</v>
      </c>
      <c r="C458" s="7" t="str">
        <f t="shared" si="9033"/>
        <v>A</v>
      </c>
      <c r="D458" s="27">
        <f t="shared" si="9029"/>
        <v>34</v>
      </c>
      <c r="E458" s="27">
        <f t="shared" si="9034"/>
        <v>68</v>
      </c>
      <c r="F458" s="7" t="str">
        <f t="shared" si="9047"/>
        <v/>
      </c>
      <c r="G458" s="7" t="s">
        <v>801</v>
      </c>
      <c r="H458" s="7">
        <v>4</v>
      </c>
      <c r="I458" s="7" t="str">
        <f t="shared" si="9048"/>
        <v/>
      </c>
      <c r="J458" s="7" t="s">
        <v>454</v>
      </c>
      <c r="K458" s="7" t="s">
        <v>466</v>
      </c>
      <c r="L458" s="7" t="s">
        <v>455</v>
      </c>
      <c r="M458" s="7" t="s">
        <v>467</v>
      </c>
      <c r="X458" s="7">
        <f t="shared" si="9035"/>
        <v>0</v>
      </c>
      <c r="Y458" s="8" t="str">
        <f t="shared" si="9036"/>
        <v/>
      </c>
      <c r="Z458" s="7" t="str">
        <f t="shared" si="9037"/>
        <v/>
      </c>
      <c r="AA458" s="44" t="str">
        <f t="shared" si="9030"/>
        <v/>
      </c>
      <c r="AB458" s="45" t="str">
        <f t="shared" si="9038"/>
        <v/>
      </c>
      <c r="AC458" s="46" t="str">
        <f t="shared" si="9031"/>
        <v/>
      </c>
      <c r="AD458" s="47" t="str">
        <f>IF(AA458="","",IF(AC458="ZTRING",COUNTIF($AC$449:AC458,"ZTRING"),COUNTIF($AC$449:AC458,"ZTRING")+1.5))</f>
        <v/>
      </c>
      <c r="AE458" s="48" t="str">
        <f>IF(AA458="","",IF(AC458="ZTRING",COUNTIF($AC$449:AC458,"ZTRING"),COUNTIF($AC$449:AC458,"ZTRING")+1.5+((COUNTIF($AD$449:AD458,COUNTIF($AC$449:AC458,"ZTRING")+1.5)/1000))))</f>
        <v/>
      </c>
      <c r="AF458" s="46" t="str">
        <f t="shared" si="9039"/>
        <v/>
      </c>
      <c r="AG458" s="50"/>
      <c r="AL458" s="7" t="str">
        <f>IF(AL457="","",AL457&amp;"X")</f>
        <v/>
      </c>
      <c r="AM458" s="7" t="str">
        <f t="shared" ref="AM458:BR458" si="9081">IFERROR(IF($AL457&gt;0,VLOOKUP($AL457+0.5+(AM$448/1000),$AE$449:$AG$614,2,FALSE)),"")</f>
        <v/>
      </c>
      <c r="AN458" s="7" t="str">
        <f t="shared" si="9081"/>
        <v/>
      </c>
      <c r="AO458" s="7" t="str">
        <f t="shared" si="9081"/>
        <v/>
      </c>
      <c r="AP458" s="7" t="str">
        <f t="shared" si="9081"/>
        <v/>
      </c>
      <c r="AQ458" s="7" t="str">
        <f t="shared" si="9081"/>
        <v/>
      </c>
      <c r="AR458" s="7" t="str">
        <f t="shared" si="9081"/>
        <v/>
      </c>
      <c r="AS458" s="7" t="str">
        <f t="shared" si="9081"/>
        <v/>
      </c>
      <c r="AT458" s="7" t="str">
        <f t="shared" si="9081"/>
        <v/>
      </c>
      <c r="AU458" s="7" t="str">
        <f t="shared" si="9081"/>
        <v/>
      </c>
      <c r="AV458" s="7" t="str">
        <f t="shared" si="9081"/>
        <v/>
      </c>
      <c r="AW458" s="7" t="str">
        <f t="shared" si="9081"/>
        <v/>
      </c>
      <c r="AX458" s="7" t="str">
        <f t="shared" si="9081"/>
        <v/>
      </c>
      <c r="AY458" s="7" t="str">
        <f t="shared" si="9081"/>
        <v/>
      </c>
      <c r="AZ458" s="7" t="str">
        <f t="shared" si="9081"/>
        <v/>
      </c>
      <c r="BA458" s="7" t="str">
        <f t="shared" si="9081"/>
        <v/>
      </c>
      <c r="BB458" s="7" t="str">
        <f t="shared" si="9081"/>
        <v/>
      </c>
      <c r="BC458" s="7" t="str">
        <f t="shared" si="9081"/>
        <v/>
      </c>
      <c r="BD458" s="7" t="str">
        <f t="shared" si="9081"/>
        <v/>
      </c>
      <c r="BE458" s="7" t="str">
        <f t="shared" si="9081"/>
        <v/>
      </c>
      <c r="BF458" s="7" t="str">
        <f t="shared" si="9081"/>
        <v/>
      </c>
      <c r="BG458" s="7" t="str">
        <f t="shared" si="9081"/>
        <v/>
      </c>
      <c r="BH458" s="7" t="str">
        <f t="shared" si="9081"/>
        <v/>
      </c>
      <c r="BI458" s="7" t="str">
        <f t="shared" si="9081"/>
        <v/>
      </c>
      <c r="BJ458" s="7" t="str">
        <f t="shared" si="9081"/>
        <v/>
      </c>
      <c r="BK458" s="7" t="str">
        <f t="shared" si="9081"/>
        <v/>
      </c>
      <c r="BL458" s="7" t="str">
        <f t="shared" si="9081"/>
        <v/>
      </c>
      <c r="BM458" s="7" t="str">
        <f t="shared" si="9081"/>
        <v/>
      </c>
      <c r="BN458" s="7" t="str">
        <f t="shared" si="9081"/>
        <v/>
      </c>
      <c r="BO458" s="7" t="str">
        <f t="shared" si="9081"/>
        <v/>
      </c>
      <c r="BP458" s="7" t="str">
        <f t="shared" si="9081"/>
        <v/>
      </c>
      <c r="BQ458" s="7" t="str">
        <f t="shared" si="9081"/>
        <v/>
      </c>
      <c r="BR458" s="7" t="str">
        <f t="shared" si="9081"/>
        <v/>
      </c>
      <c r="BS458" s="7" t="str">
        <f t="shared" ref="BS458:CX458" si="9082">IFERROR(IF($AL457&gt;0,VLOOKUP($AL457+0.5+(BS$448/1000),$AE$449:$AG$614,2,FALSE)),"")</f>
        <v/>
      </c>
      <c r="BT458" s="7" t="str">
        <f t="shared" si="9082"/>
        <v/>
      </c>
      <c r="BU458" s="7" t="str">
        <f t="shared" si="9082"/>
        <v/>
      </c>
      <c r="BV458" s="7" t="str">
        <f t="shared" si="9082"/>
        <v/>
      </c>
      <c r="BW458" s="7" t="str">
        <f t="shared" si="9082"/>
        <v/>
      </c>
      <c r="BX458" s="7" t="str">
        <f t="shared" si="9082"/>
        <v/>
      </c>
      <c r="BY458" s="7" t="str">
        <f t="shared" si="9082"/>
        <v/>
      </c>
      <c r="BZ458" s="7" t="str">
        <f t="shared" si="9082"/>
        <v/>
      </c>
      <c r="CA458" s="7" t="str">
        <f t="shared" si="9082"/>
        <v/>
      </c>
      <c r="CB458" s="7" t="str">
        <f t="shared" si="9082"/>
        <v/>
      </c>
      <c r="CC458" s="7" t="str">
        <f t="shared" si="9082"/>
        <v/>
      </c>
      <c r="CD458" s="7" t="str">
        <f t="shared" si="9082"/>
        <v/>
      </c>
      <c r="CE458" s="7" t="str">
        <f t="shared" si="9082"/>
        <v/>
      </c>
      <c r="CF458" s="7" t="str">
        <f t="shared" si="9082"/>
        <v/>
      </c>
      <c r="CG458" s="7" t="str">
        <f t="shared" si="9082"/>
        <v/>
      </c>
      <c r="CH458" s="7" t="str">
        <f t="shared" si="9082"/>
        <v/>
      </c>
      <c r="CI458" s="7" t="str">
        <f t="shared" si="9082"/>
        <v/>
      </c>
      <c r="CJ458" s="7" t="str">
        <f t="shared" si="9082"/>
        <v/>
      </c>
      <c r="CK458" s="7" t="str">
        <f t="shared" si="9082"/>
        <v/>
      </c>
      <c r="CL458" s="7" t="str">
        <f t="shared" si="9082"/>
        <v/>
      </c>
      <c r="CM458" s="7" t="str">
        <f t="shared" si="9082"/>
        <v/>
      </c>
      <c r="CN458" s="7" t="str">
        <f t="shared" si="9082"/>
        <v/>
      </c>
      <c r="CO458" s="7" t="str">
        <f t="shared" si="9082"/>
        <v/>
      </c>
      <c r="CP458" s="7" t="str">
        <f t="shared" si="9082"/>
        <v/>
      </c>
      <c r="CQ458" s="7" t="str">
        <f t="shared" si="9082"/>
        <v/>
      </c>
      <c r="CR458" s="7" t="str">
        <f t="shared" si="9082"/>
        <v/>
      </c>
      <c r="CS458" s="7" t="str">
        <f t="shared" si="9082"/>
        <v/>
      </c>
      <c r="CT458" s="7" t="str">
        <f t="shared" si="9082"/>
        <v/>
      </c>
      <c r="CU458" s="7" t="str">
        <f t="shared" si="9082"/>
        <v/>
      </c>
      <c r="CV458" s="7" t="str">
        <f t="shared" si="9082"/>
        <v/>
      </c>
      <c r="CW458" s="7" t="str">
        <f t="shared" si="9082"/>
        <v/>
      </c>
      <c r="CX458" s="7" t="str">
        <f t="shared" si="9082"/>
        <v/>
      </c>
      <c r="CY458" s="7" t="str">
        <f t="shared" ref="CY458:ED458" si="9083">IFERROR(IF($AL457&gt;0,VLOOKUP($AL457+0.5+(CY$448/1000),$AE$449:$AG$614,2,FALSE)),"")</f>
        <v/>
      </c>
      <c r="CZ458" s="7" t="str">
        <f t="shared" si="9083"/>
        <v/>
      </c>
      <c r="DA458" s="7" t="str">
        <f t="shared" si="9083"/>
        <v/>
      </c>
      <c r="DB458" s="7" t="str">
        <f t="shared" si="9083"/>
        <v/>
      </c>
      <c r="DC458" s="7" t="str">
        <f t="shared" si="9083"/>
        <v/>
      </c>
      <c r="DD458" s="7" t="str">
        <f t="shared" si="9083"/>
        <v/>
      </c>
      <c r="DE458" s="7" t="str">
        <f t="shared" si="9083"/>
        <v/>
      </c>
      <c r="DF458" s="7" t="str">
        <f t="shared" si="9083"/>
        <v/>
      </c>
      <c r="DG458" s="7" t="str">
        <f t="shared" si="9083"/>
        <v/>
      </c>
      <c r="DH458" s="7" t="str">
        <f t="shared" si="9083"/>
        <v/>
      </c>
      <c r="DI458" s="7" t="str">
        <f t="shared" si="9083"/>
        <v/>
      </c>
      <c r="DJ458" s="7" t="str">
        <f t="shared" si="9083"/>
        <v/>
      </c>
      <c r="DK458" s="7" t="str">
        <f t="shared" si="9083"/>
        <v/>
      </c>
      <c r="DL458" s="7" t="str">
        <f t="shared" si="9083"/>
        <v/>
      </c>
      <c r="DM458" s="7" t="str">
        <f t="shared" si="9083"/>
        <v/>
      </c>
      <c r="DN458" s="7" t="str">
        <f t="shared" si="9083"/>
        <v/>
      </c>
      <c r="DO458" s="7" t="str">
        <f t="shared" si="9083"/>
        <v/>
      </c>
      <c r="DP458" s="7" t="str">
        <f t="shared" si="9083"/>
        <v/>
      </c>
      <c r="DQ458" s="7" t="str">
        <f t="shared" si="9083"/>
        <v/>
      </c>
      <c r="DR458" s="7" t="str">
        <f t="shared" si="9083"/>
        <v/>
      </c>
      <c r="DS458" s="7" t="str">
        <f t="shared" si="9083"/>
        <v/>
      </c>
      <c r="DT458" s="7" t="str">
        <f t="shared" si="9083"/>
        <v/>
      </c>
      <c r="DU458" s="7" t="str">
        <f t="shared" si="9083"/>
        <v/>
      </c>
      <c r="DV458" s="7" t="str">
        <f t="shared" si="9083"/>
        <v/>
      </c>
      <c r="DW458" s="7" t="str">
        <f t="shared" si="9083"/>
        <v/>
      </c>
      <c r="DX458" s="7" t="str">
        <f t="shared" si="9083"/>
        <v/>
      </c>
      <c r="DY458" s="7" t="str">
        <f t="shared" si="9083"/>
        <v/>
      </c>
      <c r="DZ458" s="7" t="str">
        <f t="shared" si="9083"/>
        <v/>
      </c>
      <c r="EA458" s="7" t="str">
        <f t="shared" si="9083"/>
        <v/>
      </c>
      <c r="EB458" s="7" t="str">
        <f t="shared" si="9083"/>
        <v/>
      </c>
      <c r="EC458" s="7" t="str">
        <f t="shared" si="9083"/>
        <v/>
      </c>
      <c r="ED458" s="7" t="str">
        <f t="shared" si="9083"/>
        <v/>
      </c>
      <c r="EE458" s="7" t="str">
        <f t="shared" ref="EE458:FJ458" si="9084">IFERROR(IF($AL457&gt;0,VLOOKUP($AL457+0.5+(EE$448/1000),$AE$449:$AG$614,2,FALSE)),"")</f>
        <v/>
      </c>
      <c r="EF458" s="7" t="str">
        <f t="shared" si="9084"/>
        <v/>
      </c>
      <c r="EG458" s="7" t="str">
        <f t="shared" si="9084"/>
        <v/>
      </c>
      <c r="EH458" s="7" t="str">
        <f t="shared" si="9084"/>
        <v/>
      </c>
      <c r="EI458" s="7" t="str">
        <f t="shared" si="9084"/>
        <v/>
      </c>
      <c r="EJ458" s="7" t="str">
        <f t="shared" si="9084"/>
        <v/>
      </c>
      <c r="EK458" s="7" t="str">
        <f t="shared" si="9084"/>
        <v/>
      </c>
      <c r="EL458" s="7" t="str">
        <f t="shared" si="9084"/>
        <v/>
      </c>
      <c r="EM458" s="7" t="str">
        <f t="shared" si="9084"/>
        <v/>
      </c>
      <c r="EN458" s="7" t="str">
        <f t="shared" si="9084"/>
        <v/>
      </c>
      <c r="EO458" s="7" t="str">
        <f t="shared" si="9084"/>
        <v/>
      </c>
      <c r="EP458" s="7" t="str">
        <f t="shared" si="9084"/>
        <v/>
      </c>
      <c r="EQ458" s="7" t="str">
        <f t="shared" si="9084"/>
        <v/>
      </c>
      <c r="ER458" s="7" t="str">
        <f t="shared" si="9084"/>
        <v/>
      </c>
      <c r="ES458" s="7" t="str">
        <f t="shared" si="9084"/>
        <v/>
      </c>
      <c r="ET458" s="7" t="str">
        <f t="shared" si="9084"/>
        <v/>
      </c>
      <c r="EU458" s="7" t="str">
        <f t="shared" si="9084"/>
        <v/>
      </c>
      <c r="EV458" s="7" t="str">
        <f t="shared" si="9084"/>
        <v/>
      </c>
      <c r="EW458" s="7" t="str">
        <f t="shared" si="9084"/>
        <v/>
      </c>
      <c r="EX458" s="7" t="str">
        <f t="shared" si="9084"/>
        <v/>
      </c>
      <c r="EY458" s="7" t="str">
        <f t="shared" si="9084"/>
        <v/>
      </c>
      <c r="EZ458" s="7" t="str">
        <f t="shared" si="9084"/>
        <v/>
      </c>
      <c r="FA458" s="7" t="str">
        <f t="shared" si="9084"/>
        <v/>
      </c>
      <c r="FB458" s="7" t="str">
        <f t="shared" si="9084"/>
        <v/>
      </c>
      <c r="FC458" s="7" t="str">
        <f t="shared" si="9084"/>
        <v/>
      </c>
      <c r="FD458" s="7" t="str">
        <f t="shared" si="9084"/>
        <v/>
      </c>
      <c r="FE458" s="7" t="str">
        <f t="shared" si="9084"/>
        <v/>
      </c>
      <c r="FF458" s="7" t="str">
        <f t="shared" si="9084"/>
        <v/>
      </c>
      <c r="FG458" s="7" t="str">
        <f t="shared" si="9084"/>
        <v/>
      </c>
      <c r="FH458" s="7" t="str">
        <f t="shared" si="9084"/>
        <v/>
      </c>
      <c r="FI458" s="7" t="str">
        <f t="shared" si="9084"/>
        <v/>
      </c>
      <c r="FJ458" s="7" t="str">
        <f t="shared" si="9084"/>
        <v/>
      </c>
      <c r="FK458" s="7" t="str">
        <f t="shared" ref="FK458:GP458" si="9085">IFERROR(IF($AL457&gt;0,VLOOKUP($AL457+0.5+(FK$448/1000),$AE$449:$AG$614,2,FALSE)),"")</f>
        <v/>
      </c>
      <c r="FL458" s="7" t="str">
        <f t="shared" si="9085"/>
        <v/>
      </c>
      <c r="FM458" s="7" t="str">
        <f t="shared" si="9085"/>
        <v/>
      </c>
      <c r="FN458" s="7" t="str">
        <f t="shared" si="9085"/>
        <v/>
      </c>
      <c r="FO458" s="7" t="str">
        <f t="shared" si="9085"/>
        <v/>
      </c>
      <c r="FP458" s="7" t="str">
        <f t="shared" si="9085"/>
        <v/>
      </c>
      <c r="FQ458" s="7" t="str">
        <f t="shared" si="9085"/>
        <v/>
      </c>
      <c r="FR458" s="7" t="str">
        <f t="shared" si="9085"/>
        <v/>
      </c>
      <c r="FS458" s="7" t="str">
        <f t="shared" si="9085"/>
        <v/>
      </c>
      <c r="FT458" s="7" t="str">
        <f t="shared" si="9085"/>
        <v/>
      </c>
      <c r="FU458" s="7" t="str">
        <f t="shared" si="9085"/>
        <v/>
      </c>
      <c r="FV458" s="7" t="str">
        <f t="shared" si="9085"/>
        <v/>
      </c>
      <c r="FW458" s="7" t="str">
        <f t="shared" si="9085"/>
        <v/>
      </c>
      <c r="FX458" s="7" t="str">
        <f t="shared" si="9085"/>
        <v/>
      </c>
      <c r="FY458" s="7" t="str">
        <f t="shared" si="9085"/>
        <v/>
      </c>
      <c r="FZ458" s="7" t="str">
        <f t="shared" si="9085"/>
        <v/>
      </c>
      <c r="GA458" s="7" t="str">
        <f t="shared" si="9085"/>
        <v/>
      </c>
      <c r="GB458" s="7" t="str">
        <f t="shared" si="9085"/>
        <v/>
      </c>
      <c r="GC458" s="7" t="str">
        <f t="shared" si="9085"/>
        <v/>
      </c>
      <c r="GD458" s="7" t="str">
        <f t="shared" si="9085"/>
        <v/>
      </c>
      <c r="GE458" s="7" t="str">
        <f t="shared" si="9085"/>
        <v/>
      </c>
      <c r="GF458" s="7" t="str">
        <f t="shared" si="9085"/>
        <v/>
      </c>
      <c r="GG458" s="7" t="str">
        <f t="shared" si="9085"/>
        <v/>
      </c>
      <c r="GH458" s="7" t="str">
        <f t="shared" si="9085"/>
        <v/>
      </c>
      <c r="GI458" s="7" t="str">
        <f t="shared" si="9085"/>
        <v/>
      </c>
      <c r="GJ458" s="7" t="str">
        <f t="shared" si="9085"/>
        <v/>
      </c>
      <c r="GK458" s="7" t="str">
        <f t="shared" si="9085"/>
        <v/>
      </c>
      <c r="GL458" s="7" t="str">
        <f t="shared" si="9085"/>
        <v/>
      </c>
      <c r="GM458" s="7" t="str">
        <f t="shared" si="9085"/>
        <v/>
      </c>
      <c r="GN458" s="7" t="str">
        <f t="shared" si="9085"/>
        <v/>
      </c>
      <c r="GO458" s="7" t="str">
        <f t="shared" si="9085"/>
        <v/>
      </c>
      <c r="GP458" s="7" t="str">
        <f t="shared" si="9085"/>
        <v/>
      </c>
      <c r="GQ458" s="7" t="str">
        <f t="shared" ref="GQ458:HV458" si="9086">IFERROR(IF($AL457&gt;0,VLOOKUP($AL457+0.5+(GQ$448/1000),$AE$449:$AG$614,2,FALSE)),"")</f>
        <v/>
      </c>
      <c r="GR458" s="7" t="str">
        <f t="shared" si="9086"/>
        <v/>
      </c>
      <c r="GS458" s="7" t="str">
        <f t="shared" si="9086"/>
        <v/>
      </c>
      <c r="GT458" s="7" t="str">
        <f t="shared" si="9086"/>
        <v/>
      </c>
      <c r="GU458" s="7" t="str">
        <f t="shared" si="9086"/>
        <v/>
      </c>
      <c r="GV458" s="7" t="str">
        <f t="shared" si="9086"/>
        <v/>
      </c>
      <c r="GW458" s="7" t="str">
        <f t="shared" si="9086"/>
        <v/>
      </c>
      <c r="GX458" s="7" t="str">
        <f t="shared" si="9086"/>
        <v/>
      </c>
      <c r="GY458" s="7" t="str">
        <f t="shared" si="9086"/>
        <v/>
      </c>
      <c r="GZ458" s="7" t="str">
        <f t="shared" si="9086"/>
        <v/>
      </c>
      <c r="HA458" s="7" t="str">
        <f t="shared" si="9086"/>
        <v/>
      </c>
      <c r="HB458" s="7" t="str">
        <f t="shared" si="9086"/>
        <v/>
      </c>
      <c r="HC458" s="7" t="str">
        <f t="shared" si="9086"/>
        <v/>
      </c>
      <c r="HD458" s="7" t="str">
        <f t="shared" si="9086"/>
        <v/>
      </c>
      <c r="HE458" s="7" t="str">
        <f t="shared" si="9086"/>
        <v/>
      </c>
      <c r="HF458" s="7" t="str">
        <f t="shared" si="9086"/>
        <v/>
      </c>
      <c r="HG458" s="7" t="str">
        <f t="shared" si="9086"/>
        <v/>
      </c>
      <c r="HH458" s="7" t="str">
        <f t="shared" si="9086"/>
        <v/>
      </c>
      <c r="HI458" s="7" t="str">
        <f t="shared" si="9086"/>
        <v/>
      </c>
      <c r="HJ458" s="7" t="str">
        <f t="shared" si="9086"/>
        <v/>
      </c>
      <c r="HK458" s="7" t="str">
        <f t="shared" si="9086"/>
        <v/>
      </c>
      <c r="HL458" s="7" t="str">
        <f t="shared" si="9086"/>
        <v/>
      </c>
      <c r="HM458" s="7" t="str">
        <f t="shared" si="9086"/>
        <v/>
      </c>
      <c r="HN458" s="7" t="str">
        <f t="shared" si="9086"/>
        <v/>
      </c>
      <c r="HO458" s="7" t="str">
        <f t="shared" si="9086"/>
        <v/>
      </c>
      <c r="HP458" s="7" t="str">
        <f t="shared" si="9086"/>
        <v/>
      </c>
      <c r="HQ458" s="7" t="str">
        <f t="shared" si="9086"/>
        <v/>
      </c>
      <c r="HR458" s="7" t="str">
        <f t="shared" si="9086"/>
        <v/>
      </c>
      <c r="HS458" s="7" t="str">
        <f t="shared" si="9086"/>
        <v/>
      </c>
      <c r="HT458" s="7" t="str">
        <f t="shared" si="9086"/>
        <v/>
      </c>
      <c r="HU458" s="7" t="str">
        <f t="shared" si="9086"/>
        <v/>
      </c>
      <c r="HV458" s="7" t="str">
        <f t="shared" si="9086"/>
        <v/>
      </c>
      <c r="HW458" s="7" t="str">
        <f t="shared" ref="HW458:ID458" si="9087">IFERROR(IF($AL457&gt;0,VLOOKUP($AL457+0.5+(HW$448/1000),$AE$449:$AG$614,2,FALSE)),"")</f>
        <v/>
      </c>
      <c r="HX458" s="7" t="str">
        <f t="shared" si="9087"/>
        <v/>
      </c>
      <c r="HY458" s="7" t="str">
        <f t="shared" si="9087"/>
        <v/>
      </c>
      <c r="HZ458" s="7" t="str">
        <f t="shared" si="9087"/>
        <v/>
      </c>
      <c r="IA458" s="7" t="str">
        <f t="shared" si="9087"/>
        <v/>
      </c>
      <c r="IB458" s="7" t="str">
        <f t="shared" si="9087"/>
        <v/>
      </c>
      <c r="IC458" s="7" t="str">
        <f t="shared" si="9087"/>
        <v/>
      </c>
      <c r="ID458" s="7" t="str">
        <f t="shared" si="9087"/>
        <v/>
      </c>
    </row>
    <row r="459" spans="1:238" hidden="1" x14ac:dyDescent="0.3">
      <c r="A459" s="7" t="s">
        <v>631</v>
      </c>
      <c r="B459" s="7">
        <f t="shared" si="9032"/>
        <v>0</v>
      </c>
      <c r="C459" s="7" t="str">
        <f t="shared" si="9033"/>
        <v>A</v>
      </c>
      <c r="D459" s="27">
        <f t="shared" si="9029"/>
        <v>223</v>
      </c>
      <c r="E459" s="27">
        <f t="shared" si="9034"/>
        <v>445</v>
      </c>
      <c r="F459" s="7" t="str">
        <f t="shared" si="9047"/>
        <v/>
      </c>
      <c r="I459" s="7" t="str">
        <f t="shared" si="9048"/>
        <v/>
      </c>
      <c r="X459" s="7">
        <f t="shared" si="9035"/>
        <v>0</v>
      </c>
      <c r="Y459" s="8" t="str">
        <f t="shared" si="9036"/>
        <v/>
      </c>
      <c r="Z459" s="7" t="str">
        <f t="shared" si="9037"/>
        <v/>
      </c>
      <c r="AA459" s="44" t="str">
        <f t="shared" si="9030"/>
        <v/>
      </c>
      <c r="AB459" s="45" t="str">
        <f t="shared" si="9038"/>
        <v/>
      </c>
      <c r="AC459" s="46" t="str">
        <f t="shared" si="9031"/>
        <v/>
      </c>
      <c r="AD459" s="47" t="str">
        <f>IF(AA459="","",IF(AC459="ZTRING",COUNTIF($AC$449:AC459,"ZTRING"),COUNTIF($AC$449:AC459,"ZTRING")+1.5))</f>
        <v/>
      </c>
      <c r="AE459" s="48" t="str">
        <f>IF(AA459="","",IF(AC459="ZTRING",COUNTIF($AC$449:AC459,"ZTRING"),COUNTIF($AC$449:AC459,"ZTRING")+1.5+((COUNTIF($AD$449:AD459,COUNTIF($AC$449:AC459,"ZTRING")+1.5)/1000))))</f>
        <v/>
      </c>
      <c r="AF459" s="46" t="str">
        <f t="shared" si="9039"/>
        <v/>
      </c>
      <c r="AG459" s="50"/>
      <c r="AM459" s="7" t="str">
        <f>IF(AM458="","",COUNTIF($AM457:$ID457,LEFT(AM458,1)))</f>
        <v/>
      </c>
      <c r="AN459" s="7" t="str">
        <f t="shared" ref="AN459" si="9088">IF(AN458="","",COUNTIF($AM457:$ID457,LEFT(AN458,1)))</f>
        <v/>
      </c>
      <c r="AO459" s="7" t="str">
        <f t="shared" ref="AO459" si="9089">IF(AO458="","",COUNTIF($AM457:$ID457,LEFT(AO458,1)))</f>
        <v/>
      </c>
      <c r="AP459" s="7" t="str">
        <f t="shared" ref="AP459" si="9090">IF(AP458="","",COUNTIF($AM457:$ID457,LEFT(AP458,1)))</f>
        <v/>
      </c>
      <c r="AQ459" s="7" t="str">
        <f t="shared" ref="AQ459" si="9091">IF(AQ458="","",COUNTIF($AM457:$ID457,LEFT(AQ458,1)))</f>
        <v/>
      </c>
      <c r="AR459" s="7" t="str">
        <f t="shared" ref="AR459" si="9092">IF(AR458="","",COUNTIF($AM457:$ID457,LEFT(AR458,1)))</f>
        <v/>
      </c>
      <c r="AS459" s="7" t="str">
        <f t="shared" ref="AS459" si="9093">IF(AS458="","",COUNTIF($AM457:$ID457,LEFT(AS458,1)))</f>
        <v/>
      </c>
      <c r="AT459" s="7" t="str">
        <f t="shared" ref="AT459" si="9094">IF(AT458="","",COUNTIF($AM457:$ID457,LEFT(AT458,1)))</f>
        <v/>
      </c>
      <c r="AU459" s="7" t="str">
        <f t="shared" ref="AU459" si="9095">IF(AU458="","",COUNTIF($AM457:$ID457,LEFT(AU458,1)))</f>
        <v/>
      </c>
      <c r="AV459" s="7" t="str">
        <f t="shared" ref="AV459" si="9096">IF(AV458="","",COUNTIF($AM457:$ID457,LEFT(AV458,1)))</f>
        <v/>
      </c>
      <c r="AW459" s="7" t="str">
        <f t="shared" ref="AW459" si="9097">IF(AW458="","",COUNTIF($AM457:$ID457,LEFT(AW458,1)))</f>
        <v/>
      </c>
      <c r="AX459" s="7" t="str">
        <f t="shared" ref="AX459" si="9098">IF(AX458="","",COUNTIF($AM457:$ID457,LEFT(AX458,1)))</f>
        <v/>
      </c>
      <c r="AY459" s="7" t="str">
        <f t="shared" ref="AY459" si="9099">IF(AY458="","",COUNTIF($AM457:$ID457,LEFT(AY458,1)))</f>
        <v/>
      </c>
      <c r="AZ459" s="7" t="str">
        <f t="shared" ref="AZ459" si="9100">IF(AZ458="","",COUNTIF($AM457:$ID457,LEFT(AZ458,1)))</f>
        <v/>
      </c>
      <c r="BA459" s="7" t="str">
        <f t="shared" ref="BA459" si="9101">IF(BA458="","",COUNTIF($AM457:$ID457,LEFT(BA458,1)))</f>
        <v/>
      </c>
      <c r="BB459" s="7" t="str">
        <f t="shared" ref="BB459" si="9102">IF(BB458="","",COUNTIF($AM457:$ID457,LEFT(BB458,1)))</f>
        <v/>
      </c>
      <c r="BC459" s="7" t="str">
        <f t="shared" ref="BC459" si="9103">IF(BC458="","",COUNTIF($AM457:$ID457,LEFT(BC458,1)))</f>
        <v/>
      </c>
    </row>
    <row r="460" spans="1:238" hidden="1" x14ac:dyDescent="0.3">
      <c r="A460" s="7" t="s">
        <v>632</v>
      </c>
      <c r="B460" s="7">
        <f t="shared" si="9032"/>
        <v>0</v>
      </c>
      <c r="C460" s="7" t="str">
        <f t="shared" si="9033"/>
        <v>A</v>
      </c>
      <c r="D460" s="27">
        <f t="shared" si="9029"/>
        <v>163</v>
      </c>
      <c r="E460" s="27">
        <f t="shared" si="9034"/>
        <v>325</v>
      </c>
      <c r="F460" s="7" t="str">
        <f t="shared" si="9047"/>
        <v/>
      </c>
      <c r="G460" s="7" t="s">
        <v>1068</v>
      </c>
      <c r="H460" s="7">
        <v>5</v>
      </c>
      <c r="I460" s="7" t="str">
        <f t="shared" si="9048"/>
        <v/>
      </c>
      <c r="J460" s="7" t="s">
        <v>463</v>
      </c>
      <c r="K460" s="7" t="s">
        <v>454</v>
      </c>
      <c r="L460" s="7" t="s">
        <v>453</v>
      </c>
      <c r="M460" s="7" t="s">
        <v>457</v>
      </c>
      <c r="N460" s="7" t="s">
        <v>467</v>
      </c>
      <c r="X460" s="7">
        <f t="shared" si="9035"/>
        <v>0</v>
      </c>
      <c r="Y460" s="8" t="str">
        <f t="shared" si="9036"/>
        <v/>
      </c>
      <c r="Z460" s="7" t="str">
        <f t="shared" si="9037"/>
        <v/>
      </c>
      <c r="AA460" s="44" t="str">
        <f t="shared" si="9030"/>
        <v/>
      </c>
      <c r="AB460" s="45" t="str">
        <f t="shared" si="9038"/>
        <v/>
      </c>
      <c r="AC460" s="46" t="str">
        <f t="shared" si="9031"/>
        <v/>
      </c>
      <c r="AD460" s="47" t="str">
        <f>IF(AA460="","",IF(AC460="ZTRING",COUNTIF($AC$449:AC460,"ZTRING"),COUNTIF($AC$449:AC460,"ZTRING")+1.5))</f>
        <v/>
      </c>
      <c r="AE460" s="48" t="str">
        <f>IF(AA460="","",IF(AC460="ZTRING",COUNTIF($AC$449:AC460,"ZTRING"),COUNTIF($AC$449:AC460,"ZTRING")+1.5+((COUNTIF($AD$449:AD460,COUNTIF($AC$449:AC460,"ZTRING")+1.5)/1000))))</f>
        <v/>
      </c>
      <c r="AF460" s="46" t="str">
        <f t="shared" si="9039"/>
        <v/>
      </c>
      <c r="AG460" s="50"/>
      <c r="AL460" s="7" t="str">
        <f>IFERROR(VLOOKUP(AI460,$X$449:$AG$648,7,FALSE),"")</f>
        <v/>
      </c>
      <c r="AM460" s="7" t="str">
        <f>LEFT(AM458,1)</f>
        <v/>
      </c>
      <c r="AN460" s="7" t="str">
        <f t="shared" ref="AN460:AX460" si="9104">LEFT(AN458,1)</f>
        <v/>
      </c>
      <c r="AO460" s="7" t="str">
        <f t="shared" si="9104"/>
        <v/>
      </c>
      <c r="AP460" s="7" t="str">
        <f t="shared" si="9104"/>
        <v/>
      </c>
      <c r="AQ460" s="7" t="str">
        <f t="shared" si="9104"/>
        <v/>
      </c>
      <c r="AR460" s="7" t="str">
        <f t="shared" si="9104"/>
        <v/>
      </c>
      <c r="AS460" s="7" t="str">
        <f t="shared" si="9104"/>
        <v/>
      </c>
      <c r="AT460" s="7" t="str">
        <f t="shared" si="9104"/>
        <v/>
      </c>
      <c r="AU460" s="7" t="str">
        <f t="shared" si="9104"/>
        <v/>
      </c>
      <c r="AV460" s="7" t="str">
        <f t="shared" si="9104"/>
        <v/>
      </c>
      <c r="AW460" s="7" t="str">
        <f t="shared" si="9104"/>
        <v/>
      </c>
      <c r="AX460" s="7" t="str">
        <f t="shared" si="9104"/>
        <v/>
      </c>
    </row>
    <row r="461" spans="1:238" hidden="1" x14ac:dyDescent="0.3">
      <c r="A461" s="7" t="s">
        <v>633</v>
      </c>
      <c r="B461" s="7">
        <f t="shared" si="9032"/>
        <v>0</v>
      </c>
      <c r="C461" s="7" t="str">
        <f t="shared" si="9033"/>
        <v>A</v>
      </c>
      <c r="D461" s="27">
        <f t="shared" si="9029"/>
        <v>39</v>
      </c>
      <c r="E461" s="27">
        <f t="shared" si="9034"/>
        <v>77</v>
      </c>
      <c r="F461" s="7" t="str">
        <f t="shared" si="9047"/>
        <v/>
      </c>
      <c r="I461" s="7" t="str">
        <f t="shared" si="9048"/>
        <v/>
      </c>
      <c r="X461" s="7">
        <f t="shared" si="9035"/>
        <v>0</v>
      </c>
      <c r="Y461" s="8" t="str">
        <f t="shared" si="9036"/>
        <v/>
      </c>
      <c r="Z461" s="7" t="str">
        <f t="shared" si="9037"/>
        <v/>
      </c>
      <c r="AA461" s="44" t="str">
        <f t="shared" si="9030"/>
        <v/>
      </c>
      <c r="AB461" s="45" t="str">
        <f t="shared" si="9038"/>
        <v/>
      </c>
      <c r="AC461" s="46" t="str">
        <f t="shared" si="9031"/>
        <v/>
      </c>
      <c r="AD461" s="47" t="str">
        <f>IF(AA461="","",IF(AC461="ZTRING",COUNTIF($AC$449:AC461,"ZTRING"),COUNTIF($AC$449:AC461,"ZTRING")+1.5))</f>
        <v/>
      </c>
      <c r="AE461" s="48" t="str">
        <f>IF(AA461="","",IF(AC461="ZTRING",COUNTIF($AC$449:AC461,"ZTRING"),COUNTIF($AC$449:AC461,"ZTRING")+1.5+((COUNTIF($AD$449:AD461,COUNTIF($AC$449:AC461,"ZTRING")+1.5)/1000))))</f>
        <v/>
      </c>
      <c r="AF461" s="46" t="str">
        <f t="shared" si="9039"/>
        <v/>
      </c>
      <c r="AG461" s="50"/>
      <c r="AI461" s="7" t="s">
        <v>432</v>
      </c>
      <c r="AJ461" s="7">
        <v>4</v>
      </c>
      <c r="AL461" s="7" t="str">
        <f>IFERROR(VLOOKUP(AI461,$X$449:$AG$648,7,FALSE),"")</f>
        <v/>
      </c>
      <c r="AM461" s="7" t="s">
        <v>463</v>
      </c>
      <c r="AN461" s="7" t="s">
        <v>464</v>
      </c>
      <c r="AO461" s="7" t="s">
        <v>456</v>
      </c>
      <c r="AP461" s="7" t="s">
        <v>465</v>
      </c>
    </row>
    <row r="462" spans="1:238" hidden="1" x14ac:dyDescent="0.3">
      <c r="A462" s="7" t="s">
        <v>634</v>
      </c>
      <c r="B462" s="7">
        <f t="shared" si="9032"/>
        <v>0</v>
      </c>
      <c r="C462" s="7" t="str">
        <f t="shared" si="9033"/>
        <v>A</v>
      </c>
      <c r="D462" s="27">
        <f t="shared" si="9029"/>
        <v>39</v>
      </c>
      <c r="E462" s="27">
        <f t="shared" si="9034"/>
        <v>77</v>
      </c>
      <c r="F462" s="7" t="str">
        <f t="shared" si="9047"/>
        <v/>
      </c>
      <c r="G462" s="7" t="s">
        <v>1067</v>
      </c>
      <c r="H462" s="7">
        <v>5</v>
      </c>
      <c r="I462" s="7" t="str">
        <f t="shared" si="9048"/>
        <v/>
      </c>
      <c r="J462" s="7" t="s">
        <v>468</v>
      </c>
      <c r="K462" s="7" t="s">
        <v>457</v>
      </c>
      <c r="L462" s="7" t="s">
        <v>455</v>
      </c>
      <c r="M462" s="7" t="s">
        <v>457</v>
      </c>
      <c r="N462" s="7" t="s">
        <v>459</v>
      </c>
      <c r="X462" s="7">
        <f t="shared" si="9035"/>
        <v>0</v>
      </c>
      <c r="Y462" s="8" t="str">
        <f t="shared" si="9036"/>
        <v/>
      </c>
      <c r="Z462" s="7" t="str">
        <f t="shared" si="9037"/>
        <v/>
      </c>
      <c r="AA462" s="44" t="str">
        <f t="shared" si="9030"/>
        <v/>
      </c>
      <c r="AB462" s="45" t="str">
        <f t="shared" si="9038"/>
        <v/>
      </c>
      <c r="AC462" s="46" t="str">
        <f t="shared" si="9031"/>
        <v/>
      </c>
      <c r="AD462" s="47" t="str">
        <f>IF(AA462="","",IF(AC462="ZTRING",COUNTIF($AC$449:AC462,"ZTRING"),COUNTIF($AC$449:AC462,"ZTRING")+1.5))</f>
        <v/>
      </c>
      <c r="AE462" s="48" t="str">
        <f>IF(AA462="","",IF(AC462="ZTRING",COUNTIF($AC$449:AC462,"ZTRING"),COUNTIF($AC$449:AC462,"ZTRING")+1.5+((COUNTIF($AD$449:AD462,COUNTIF($AC$449:AC462,"ZTRING")+1.5)/1000))))</f>
        <v/>
      </c>
      <c r="AF462" s="46" t="str">
        <f t="shared" si="9039"/>
        <v/>
      </c>
      <c r="AG462" s="50"/>
      <c r="AL462" s="7" t="str">
        <f>IF(AL461="","",AL461&amp;"X")</f>
        <v/>
      </c>
      <c r="AM462" s="7" t="str">
        <f t="shared" ref="AM462:BR462" si="9105">IFERROR(IF($AL461&gt;0,VLOOKUP($AL461+0.5+(AM$448/1000),$AE$449:$AG$614,2,FALSE)),"")</f>
        <v/>
      </c>
      <c r="AN462" s="7" t="str">
        <f t="shared" si="9105"/>
        <v/>
      </c>
      <c r="AO462" s="7" t="str">
        <f t="shared" si="9105"/>
        <v/>
      </c>
      <c r="AP462" s="7" t="str">
        <f t="shared" si="9105"/>
        <v/>
      </c>
      <c r="AQ462" s="7" t="str">
        <f t="shared" si="9105"/>
        <v/>
      </c>
      <c r="AR462" s="7" t="str">
        <f t="shared" si="9105"/>
        <v/>
      </c>
      <c r="AS462" s="7" t="str">
        <f t="shared" si="9105"/>
        <v/>
      </c>
      <c r="AT462" s="7" t="str">
        <f t="shared" si="9105"/>
        <v/>
      </c>
      <c r="AU462" s="7" t="str">
        <f t="shared" si="9105"/>
        <v/>
      </c>
      <c r="AV462" s="7" t="str">
        <f t="shared" si="9105"/>
        <v/>
      </c>
      <c r="AW462" s="7" t="str">
        <f t="shared" si="9105"/>
        <v/>
      </c>
      <c r="AX462" s="7" t="str">
        <f t="shared" si="9105"/>
        <v/>
      </c>
      <c r="AY462" s="7" t="str">
        <f t="shared" si="9105"/>
        <v/>
      </c>
      <c r="AZ462" s="7" t="str">
        <f t="shared" si="9105"/>
        <v/>
      </c>
      <c r="BA462" s="7" t="str">
        <f t="shared" si="9105"/>
        <v/>
      </c>
      <c r="BB462" s="7" t="str">
        <f t="shared" si="9105"/>
        <v/>
      </c>
      <c r="BC462" s="7" t="str">
        <f t="shared" si="9105"/>
        <v/>
      </c>
      <c r="BD462" s="7" t="str">
        <f t="shared" si="9105"/>
        <v/>
      </c>
      <c r="BE462" s="7" t="str">
        <f t="shared" si="9105"/>
        <v/>
      </c>
      <c r="BF462" s="7" t="str">
        <f t="shared" si="9105"/>
        <v/>
      </c>
      <c r="BG462" s="7" t="str">
        <f t="shared" si="9105"/>
        <v/>
      </c>
      <c r="BH462" s="7" t="str">
        <f t="shared" si="9105"/>
        <v/>
      </c>
      <c r="BI462" s="7" t="str">
        <f t="shared" si="9105"/>
        <v/>
      </c>
      <c r="BJ462" s="7" t="str">
        <f t="shared" si="9105"/>
        <v/>
      </c>
      <c r="BK462" s="7" t="str">
        <f t="shared" si="9105"/>
        <v/>
      </c>
      <c r="BL462" s="7" t="str">
        <f t="shared" si="9105"/>
        <v/>
      </c>
      <c r="BM462" s="7" t="str">
        <f t="shared" si="9105"/>
        <v/>
      </c>
      <c r="BN462" s="7" t="str">
        <f t="shared" si="9105"/>
        <v/>
      </c>
      <c r="BO462" s="7" t="str">
        <f t="shared" si="9105"/>
        <v/>
      </c>
      <c r="BP462" s="7" t="str">
        <f t="shared" si="9105"/>
        <v/>
      </c>
      <c r="BQ462" s="7" t="str">
        <f t="shared" si="9105"/>
        <v/>
      </c>
      <c r="BR462" s="7" t="str">
        <f t="shared" si="9105"/>
        <v/>
      </c>
      <c r="BS462" s="7" t="str">
        <f t="shared" ref="BS462:CX462" si="9106">IFERROR(IF($AL461&gt;0,VLOOKUP($AL461+0.5+(BS$448/1000),$AE$449:$AG$614,2,FALSE)),"")</f>
        <v/>
      </c>
      <c r="BT462" s="7" t="str">
        <f t="shared" si="9106"/>
        <v/>
      </c>
      <c r="BU462" s="7" t="str">
        <f t="shared" si="9106"/>
        <v/>
      </c>
      <c r="BV462" s="7" t="str">
        <f t="shared" si="9106"/>
        <v/>
      </c>
      <c r="BW462" s="7" t="str">
        <f t="shared" si="9106"/>
        <v/>
      </c>
      <c r="BX462" s="7" t="str">
        <f t="shared" si="9106"/>
        <v/>
      </c>
      <c r="BY462" s="7" t="str">
        <f t="shared" si="9106"/>
        <v/>
      </c>
      <c r="BZ462" s="7" t="str">
        <f t="shared" si="9106"/>
        <v/>
      </c>
      <c r="CA462" s="7" t="str">
        <f t="shared" si="9106"/>
        <v/>
      </c>
      <c r="CB462" s="7" t="str">
        <f t="shared" si="9106"/>
        <v/>
      </c>
      <c r="CC462" s="7" t="str">
        <f t="shared" si="9106"/>
        <v/>
      </c>
      <c r="CD462" s="7" t="str">
        <f t="shared" si="9106"/>
        <v/>
      </c>
      <c r="CE462" s="7" t="str">
        <f t="shared" si="9106"/>
        <v/>
      </c>
      <c r="CF462" s="7" t="str">
        <f t="shared" si="9106"/>
        <v/>
      </c>
      <c r="CG462" s="7" t="str">
        <f t="shared" si="9106"/>
        <v/>
      </c>
      <c r="CH462" s="7" t="str">
        <f t="shared" si="9106"/>
        <v/>
      </c>
      <c r="CI462" s="7" t="str">
        <f t="shared" si="9106"/>
        <v/>
      </c>
      <c r="CJ462" s="7" t="str">
        <f t="shared" si="9106"/>
        <v/>
      </c>
      <c r="CK462" s="7" t="str">
        <f t="shared" si="9106"/>
        <v/>
      </c>
      <c r="CL462" s="7" t="str">
        <f t="shared" si="9106"/>
        <v/>
      </c>
      <c r="CM462" s="7" t="str">
        <f t="shared" si="9106"/>
        <v/>
      </c>
      <c r="CN462" s="7" t="str">
        <f t="shared" si="9106"/>
        <v/>
      </c>
      <c r="CO462" s="7" t="str">
        <f t="shared" si="9106"/>
        <v/>
      </c>
      <c r="CP462" s="7" t="str">
        <f t="shared" si="9106"/>
        <v/>
      </c>
      <c r="CQ462" s="7" t="str">
        <f t="shared" si="9106"/>
        <v/>
      </c>
      <c r="CR462" s="7" t="str">
        <f t="shared" si="9106"/>
        <v/>
      </c>
      <c r="CS462" s="7" t="str">
        <f t="shared" si="9106"/>
        <v/>
      </c>
      <c r="CT462" s="7" t="str">
        <f t="shared" si="9106"/>
        <v/>
      </c>
      <c r="CU462" s="7" t="str">
        <f t="shared" si="9106"/>
        <v/>
      </c>
      <c r="CV462" s="7" t="str">
        <f t="shared" si="9106"/>
        <v/>
      </c>
      <c r="CW462" s="7" t="str">
        <f t="shared" si="9106"/>
        <v/>
      </c>
      <c r="CX462" s="7" t="str">
        <f t="shared" si="9106"/>
        <v/>
      </c>
      <c r="CY462" s="7" t="str">
        <f t="shared" ref="CY462:ED462" si="9107">IFERROR(IF($AL461&gt;0,VLOOKUP($AL461+0.5+(CY$448/1000),$AE$449:$AG$614,2,FALSE)),"")</f>
        <v/>
      </c>
      <c r="CZ462" s="7" t="str">
        <f t="shared" si="9107"/>
        <v/>
      </c>
      <c r="DA462" s="7" t="str">
        <f t="shared" si="9107"/>
        <v/>
      </c>
      <c r="DB462" s="7" t="str">
        <f t="shared" si="9107"/>
        <v/>
      </c>
      <c r="DC462" s="7" t="str">
        <f t="shared" si="9107"/>
        <v/>
      </c>
      <c r="DD462" s="7" t="str">
        <f t="shared" si="9107"/>
        <v/>
      </c>
      <c r="DE462" s="7" t="str">
        <f t="shared" si="9107"/>
        <v/>
      </c>
      <c r="DF462" s="7" t="str">
        <f t="shared" si="9107"/>
        <v/>
      </c>
      <c r="DG462" s="7" t="str">
        <f t="shared" si="9107"/>
        <v/>
      </c>
      <c r="DH462" s="7" t="str">
        <f t="shared" si="9107"/>
        <v/>
      </c>
      <c r="DI462" s="7" t="str">
        <f t="shared" si="9107"/>
        <v/>
      </c>
      <c r="DJ462" s="7" t="str">
        <f t="shared" si="9107"/>
        <v/>
      </c>
      <c r="DK462" s="7" t="str">
        <f t="shared" si="9107"/>
        <v/>
      </c>
      <c r="DL462" s="7" t="str">
        <f t="shared" si="9107"/>
        <v/>
      </c>
      <c r="DM462" s="7" t="str">
        <f t="shared" si="9107"/>
        <v/>
      </c>
      <c r="DN462" s="7" t="str">
        <f t="shared" si="9107"/>
        <v/>
      </c>
      <c r="DO462" s="7" t="str">
        <f t="shared" si="9107"/>
        <v/>
      </c>
      <c r="DP462" s="7" t="str">
        <f t="shared" si="9107"/>
        <v/>
      </c>
      <c r="DQ462" s="7" t="str">
        <f t="shared" si="9107"/>
        <v/>
      </c>
      <c r="DR462" s="7" t="str">
        <f t="shared" si="9107"/>
        <v/>
      </c>
      <c r="DS462" s="7" t="str">
        <f t="shared" si="9107"/>
        <v/>
      </c>
      <c r="DT462" s="7" t="str">
        <f t="shared" si="9107"/>
        <v/>
      </c>
      <c r="DU462" s="7" t="str">
        <f t="shared" si="9107"/>
        <v/>
      </c>
      <c r="DV462" s="7" t="str">
        <f t="shared" si="9107"/>
        <v/>
      </c>
      <c r="DW462" s="7" t="str">
        <f t="shared" si="9107"/>
        <v/>
      </c>
      <c r="DX462" s="7" t="str">
        <f t="shared" si="9107"/>
        <v/>
      </c>
      <c r="DY462" s="7" t="str">
        <f t="shared" si="9107"/>
        <v/>
      </c>
      <c r="DZ462" s="7" t="str">
        <f t="shared" si="9107"/>
        <v/>
      </c>
      <c r="EA462" s="7" t="str">
        <f t="shared" si="9107"/>
        <v/>
      </c>
      <c r="EB462" s="7" t="str">
        <f t="shared" si="9107"/>
        <v/>
      </c>
      <c r="EC462" s="7" t="str">
        <f t="shared" si="9107"/>
        <v/>
      </c>
      <c r="ED462" s="7" t="str">
        <f t="shared" si="9107"/>
        <v/>
      </c>
      <c r="EE462" s="7" t="str">
        <f t="shared" ref="EE462:FJ462" si="9108">IFERROR(IF($AL461&gt;0,VLOOKUP($AL461+0.5+(EE$448/1000),$AE$449:$AG$614,2,FALSE)),"")</f>
        <v/>
      </c>
      <c r="EF462" s="7" t="str">
        <f t="shared" si="9108"/>
        <v/>
      </c>
      <c r="EG462" s="7" t="str">
        <f t="shared" si="9108"/>
        <v/>
      </c>
      <c r="EH462" s="7" t="str">
        <f t="shared" si="9108"/>
        <v/>
      </c>
      <c r="EI462" s="7" t="str">
        <f t="shared" si="9108"/>
        <v/>
      </c>
      <c r="EJ462" s="7" t="str">
        <f t="shared" si="9108"/>
        <v/>
      </c>
      <c r="EK462" s="7" t="str">
        <f t="shared" si="9108"/>
        <v/>
      </c>
      <c r="EL462" s="7" t="str">
        <f t="shared" si="9108"/>
        <v/>
      </c>
      <c r="EM462" s="7" t="str">
        <f t="shared" si="9108"/>
        <v/>
      </c>
      <c r="EN462" s="7" t="str">
        <f t="shared" si="9108"/>
        <v/>
      </c>
      <c r="EO462" s="7" t="str">
        <f t="shared" si="9108"/>
        <v/>
      </c>
      <c r="EP462" s="7" t="str">
        <f t="shared" si="9108"/>
        <v/>
      </c>
      <c r="EQ462" s="7" t="str">
        <f t="shared" si="9108"/>
        <v/>
      </c>
      <c r="ER462" s="7" t="str">
        <f t="shared" si="9108"/>
        <v/>
      </c>
      <c r="ES462" s="7" t="str">
        <f t="shared" si="9108"/>
        <v/>
      </c>
      <c r="ET462" s="7" t="str">
        <f t="shared" si="9108"/>
        <v/>
      </c>
      <c r="EU462" s="7" t="str">
        <f t="shared" si="9108"/>
        <v/>
      </c>
      <c r="EV462" s="7" t="str">
        <f t="shared" si="9108"/>
        <v/>
      </c>
      <c r="EW462" s="7" t="str">
        <f t="shared" si="9108"/>
        <v/>
      </c>
      <c r="EX462" s="7" t="str">
        <f t="shared" si="9108"/>
        <v/>
      </c>
      <c r="EY462" s="7" t="str">
        <f t="shared" si="9108"/>
        <v/>
      </c>
      <c r="EZ462" s="7" t="str">
        <f t="shared" si="9108"/>
        <v/>
      </c>
      <c r="FA462" s="7" t="str">
        <f t="shared" si="9108"/>
        <v/>
      </c>
      <c r="FB462" s="7" t="str">
        <f t="shared" si="9108"/>
        <v/>
      </c>
      <c r="FC462" s="7" t="str">
        <f t="shared" si="9108"/>
        <v/>
      </c>
      <c r="FD462" s="7" t="str">
        <f t="shared" si="9108"/>
        <v/>
      </c>
      <c r="FE462" s="7" t="str">
        <f t="shared" si="9108"/>
        <v/>
      </c>
      <c r="FF462" s="7" t="str">
        <f t="shared" si="9108"/>
        <v/>
      </c>
      <c r="FG462" s="7" t="str">
        <f t="shared" si="9108"/>
        <v/>
      </c>
      <c r="FH462" s="7" t="str">
        <f t="shared" si="9108"/>
        <v/>
      </c>
      <c r="FI462" s="7" t="str">
        <f t="shared" si="9108"/>
        <v/>
      </c>
      <c r="FJ462" s="7" t="str">
        <f t="shared" si="9108"/>
        <v/>
      </c>
      <c r="FK462" s="7" t="str">
        <f t="shared" ref="FK462:GP462" si="9109">IFERROR(IF($AL461&gt;0,VLOOKUP($AL461+0.5+(FK$448/1000),$AE$449:$AG$614,2,FALSE)),"")</f>
        <v/>
      </c>
      <c r="FL462" s="7" t="str">
        <f t="shared" si="9109"/>
        <v/>
      </c>
      <c r="FM462" s="7" t="str">
        <f t="shared" si="9109"/>
        <v/>
      </c>
      <c r="FN462" s="7" t="str">
        <f t="shared" si="9109"/>
        <v/>
      </c>
      <c r="FO462" s="7" t="str">
        <f t="shared" si="9109"/>
        <v/>
      </c>
      <c r="FP462" s="7" t="str">
        <f t="shared" si="9109"/>
        <v/>
      </c>
      <c r="FQ462" s="7" t="str">
        <f t="shared" si="9109"/>
        <v/>
      </c>
      <c r="FR462" s="7" t="str">
        <f t="shared" si="9109"/>
        <v/>
      </c>
      <c r="FS462" s="7" t="str">
        <f t="shared" si="9109"/>
        <v/>
      </c>
      <c r="FT462" s="7" t="str">
        <f t="shared" si="9109"/>
        <v/>
      </c>
      <c r="FU462" s="7" t="str">
        <f t="shared" si="9109"/>
        <v/>
      </c>
      <c r="FV462" s="7" t="str">
        <f t="shared" si="9109"/>
        <v/>
      </c>
      <c r="FW462" s="7" t="str">
        <f t="shared" si="9109"/>
        <v/>
      </c>
      <c r="FX462" s="7" t="str">
        <f t="shared" si="9109"/>
        <v/>
      </c>
      <c r="FY462" s="7" t="str">
        <f t="shared" si="9109"/>
        <v/>
      </c>
      <c r="FZ462" s="7" t="str">
        <f t="shared" si="9109"/>
        <v/>
      </c>
      <c r="GA462" s="7" t="str">
        <f t="shared" si="9109"/>
        <v/>
      </c>
      <c r="GB462" s="7" t="str">
        <f t="shared" si="9109"/>
        <v/>
      </c>
      <c r="GC462" s="7" t="str">
        <f t="shared" si="9109"/>
        <v/>
      </c>
      <c r="GD462" s="7" t="str">
        <f t="shared" si="9109"/>
        <v/>
      </c>
      <c r="GE462" s="7" t="str">
        <f t="shared" si="9109"/>
        <v/>
      </c>
      <c r="GF462" s="7" t="str">
        <f t="shared" si="9109"/>
        <v/>
      </c>
      <c r="GG462" s="7" t="str">
        <f t="shared" si="9109"/>
        <v/>
      </c>
      <c r="GH462" s="7" t="str">
        <f t="shared" si="9109"/>
        <v/>
      </c>
      <c r="GI462" s="7" t="str">
        <f t="shared" si="9109"/>
        <v/>
      </c>
      <c r="GJ462" s="7" t="str">
        <f t="shared" si="9109"/>
        <v/>
      </c>
      <c r="GK462" s="7" t="str">
        <f t="shared" si="9109"/>
        <v/>
      </c>
      <c r="GL462" s="7" t="str">
        <f t="shared" si="9109"/>
        <v/>
      </c>
      <c r="GM462" s="7" t="str">
        <f t="shared" si="9109"/>
        <v/>
      </c>
      <c r="GN462" s="7" t="str">
        <f t="shared" si="9109"/>
        <v/>
      </c>
      <c r="GO462" s="7" t="str">
        <f t="shared" si="9109"/>
        <v/>
      </c>
      <c r="GP462" s="7" t="str">
        <f t="shared" si="9109"/>
        <v/>
      </c>
      <c r="GQ462" s="7" t="str">
        <f t="shared" ref="GQ462:HV462" si="9110">IFERROR(IF($AL461&gt;0,VLOOKUP($AL461+0.5+(GQ$448/1000),$AE$449:$AG$614,2,FALSE)),"")</f>
        <v/>
      </c>
      <c r="GR462" s="7" t="str">
        <f t="shared" si="9110"/>
        <v/>
      </c>
      <c r="GS462" s="7" t="str">
        <f t="shared" si="9110"/>
        <v/>
      </c>
      <c r="GT462" s="7" t="str">
        <f t="shared" si="9110"/>
        <v/>
      </c>
      <c r="GU462" s="7" t="str">
        <f t="shared" si="9110"/>
        <v/>
      </c>
      <c r="GV462" s="7" t="str">
        <f t="shared" si="9110"/>
        <v/>
      </c>
      <c r="GW462" s="7" t="str">
        <f t="shared" si="9110"/>
        <v/>
      </c>
      <c r="GX462" s="7" t="str">
        <f t="shared" si="9110"/>
        <v/>
      </c>
      <c r="GY462" s="7" t="str">
        <f t="shared" si="9110"/>
        <v/>
      </c>
      <c r="GZ462" s="7" t="str">
        <f t="shared" si="9110"/>
        <v/>
      </c>
      <c r="HA462" s="7" t="str">
        <f t="shared" si="9110"/>
        <v/>
      </c>
      <c r="HB462" s="7" t="str">
        <f t="shared" si="9110"/>
        <v/>
      </c>
      <c r="HC462" s="7" t="str">
        <f t="shared" si="9110"/>
        <v/>
      </c>
      <c r="HD462" s="7" t="str">
        <f t="shared" si="9110"/>
        <v/>
      </c>
      <c r="HE462" s="7" t="str">
        <f t="shared" si="9110"/>
        <v/>
      </c>
      <c r="HF462" s="7" t="str">
        <f t="shared" si="9110"/>
        <v/>
      </c>
      <c r="HG462" s="7" t="str">
        <f t="shared" si="9110"/>
        <v/>
      </c>
      <c r="HH462" s="7" t="str">
        <f t="shared" si="9110"/>
        <v/>
      </c>
      <c r="HI462" s="7" t="str">
        <f t="shared" si="9110"/>
        <v/>
      </c>
      <c r="HJ462" s="7" t="str">
        <f t="shared" si="9110"/>
        <v/>
      </c>
      <c r="HK462" s="7" t="str">
        <f t="shared" si="9110"/>
        <v/>
      </c>
      <c r="HL462" s="7" t="str">
        <f t="shared" si="9110"/>
        <v/>
      </c>
      <c r="HM462" s="7" t="str">
        <f t="shared" si="9110"/>
        <v/>
      </c>
      <c r="HN462" s="7" t="str">
        <f t="shared" si="9110"/>
        <v/>
      </c>
      <c r="HO462" s="7" t="str">
        <f t="shared" si="9110"/>
        <v/>
      </c>
      <c r="HP462" s="7" t="str">
        <f t="shared" si="9110"/>
        <v/>
      </c>
      <c r="HQ462" s="7" t="str">
        <f t="shared" si="9110"/>
        <v/>
      </c>
      <c r="HR462" s="7" t="str">
        <f t="shared" si="9110"/>
        <v/>
      </c>
      <c r="HS462" s="7" t="str">
        <f t="shared" si="9110"/>
        <v/>
      </c>
      <c r="HT462" s="7" t="str">
        <f t="shared" si="9110"/>
        <v/>
      </c>
      <c r="HU462" s="7" t="str">
        <f t="shared" si="9110"/>
        <v/>
      </c>
      <c r="HV462" s="7" t="str">
        <f t="shared" si="9110"/>
        <v/>
      </c>
      <c r="HW462" s="7" t="str">
        <f t="shared" ref="HW462:ID462" si="9111">IFERROR(IF($AL461&gt;0,VLOOKUP($AL461+0.5+(HW$448/1000),$AE$449:$AG$614,2,FALSE)),"")</f>
        <v/>
      </c>
      <c r="HX462" s="7" t="str">
        <f t="shared" si="9111"/>
        <v/>
      </c>
      <c r="HY462" s="7" t="str">
        <f t="shared" si="9111"/>
        <v/>
      </c>
      <c r="HZ462" s="7" t="str">
        <f t="shared" si="9111"/>
        <v/>
      </c>
      <c r="IA462" s="7" t="str">
        <f t="shared" si="9111"/>
        <v/>
      </c>
      <c r="IB462" s="7" t="str">
        <f t="shared" si="9111"/>
        <v/>
      </c>
      <c r="IC462" s="7" t="str">
        <f t="shared" si="9111"/>
        <v/>
      </c>
      <c r="ID462" s="7" t="str">
        <f t="shared" si="9111"/>
        <v/>
      </c>
    </row>
    <row r="463" spans="1:238" hidden="1" x14ac:dyDescent="0.3">
      <c r="A463" s="7" t="s">
        <v>635</v>
      </c>
      <c r="B463" s="7">
        <f t="shared" si="9032"/>
        <v>0</v>
      </c>
      <c r="C463" s="7" t="str">
        <f t="shared" si="9033"/>
        <v>A</v>
      </c>
      <c r="D463" s="27">
        <f t="shared" si="9029"/>
        <v>67</v>
      </c>
      <c r="E463" s="27">
        <f t="shared" si="9034"/>
        <v>133</v>
      </c>
      <c r="F463" s="7" t="str">
        <f t="shared" si="9047"/>
        <v/>
      </c>
      <c r="I463" s="7" t="str">
        <f t="shared" si="9048"/>
        <v/>
      </c>
      <c r="X463" s="7">
        <f t="shared" si="9035"/>
        <v>0</v>
      </c>
      <c r="Y463" s="8" t="str">
        <f t="shared" si="9036"/>
        <v/>
      </c>
      <c r="Z463" s="7" t="str">
        <f t="shared" si="9037"/>
        <v/>
      </c>
      <c r="AA463" s="44" t="str">
        <f t="shared" si="9030"/>
        <v/>
      </c>
      <c r="AB463" s="45" t="str">
        <f t="shared" si="9038"/>
        <v/>
      </c>
      <c r="AC463" s="46" t="str">
        <f t="shared" si="9031"/>
        <v/>
      </c>
      <c r="AD463" s="47" t="str">
        <f>IF(AA463="","",IF(AC463="ZTRING",COUNTIF($AC$449:AC463,"ZTRING"),COUNTIF($AC$449:AC463,"ZTRING")+1.5))</f>
        <v/>
      </c>
      <c r="AE463" s="48" t="str">
        <f>IF(AA463="","",IF(AC463="ZTRING",COUNTIF($AC$449:AC463,"ZTRING"),COUNTIF($AC$449:AC463,"ZTRING")+1.5+((COUNTIF($AD$449:AD463,COUNTIF($AC$449:AC463,"ZTRING")+1.5)/1000))))</f>
        <v/>
      </c>
      <c r="AF463" s="46" t="str">
        <f t="shared" si="9039"/>
        <v/>
      </c>
      <c r="AG463" s="50"/>
      <c r="AM463" s="7" t="str">
        <f>IF(AM462="","",COUNTIF($AM461:$ID461,LEFT(AM462,1)))</f>
        <v/>
      </c>
      <c r="AN463" s="7" t="str">
        <f t="shared" ref="AN463" si="9112">IF(AN462="","",COUNTIF($AM461:$ID461,LEFT(AN462,1)))</f>
        <v/>
      </c>
      <c r="AO463" s="7" t="str">
        <f t="shared" ref="AO463" si="9113">IF(AO462="","",COUNTIF($AM461:$ID461,LEFT(AO462,1)))</f>
        <v/>
      </c>
      <c r="AP463" s="7" t="str">
        <f t="shared" ref="AP463" si="9114">IF(AP462="","",COUNTIF($AM461:$ID461,LEFT(AP462,1)))</f>
        <v/>
      </c>
      <c r="AQ463" s="7" t="str">
        <f t="shared" ref="AQ463" si="9115">IF(AQ462="","",COUNTIF($AM461:$ID461,LEFT(AQ462,1)))</f>
        <v/>
      </c>
      <c r="AR463" s="7" t="str">
        <f t="shared" ref="AR463" si="9116">IF(AR462="","",COUNTIF($AM461:$ID461,LEFT(AR462,1)))</f>
        <v/>
      </c>
      <c r="AS463" s="7" t="str">
        <f t="shared" ref="AS463" si="9117">IF(AS462="","",COUNTIF($AM461:$ID461,LEFT(AS462,1)))</f>
        <v/>
      </c>
      <c r="AT463" s="7" t="str">
        <f t="shared" ref="AT463" si="9118">IF(AT462="","",COUNTIF($AM461:$ID461,LEFT(AT462,1)))</f>
        <v/>
      </c>
      <c r="AU463" s="7" t="str">
        <f t="shared" ref="AU463" si="9119">IF(AU462="","",COUNTIF($AM461:$ID461,LEFT(AU462,1)))</f>
        <v/>
      </c>
      <c r="AV463" s="7" t="str">
        <f t="shared" ref="AV463" si="9120">IF(AV462="","",COUNTIF($AM461:$ID461,LEFT(AV462,1)))</f>
        <v/>
      </c>
      <c r="AW463" s="7" t="str">
        <f t="shared" ref="AW463" si="9121">IF(AW462="","",COUNTIF($AM461:$ID461,LEFT(AW462,1)))</f>
        <v/>
      </c>
      <c r="AX463" s="7" t="str">
        <f t="shared" ref="AX463" si="9122">IF(AX462="","",COUNTIF($AM461:$ID461,LEFT(AX462,1)))</f>
        <v/>
      </c>
      <c r="AY463" s="7" t="str">
        <f t="shared" ref="AY463" si="9123">IF(AY462="","",COUNTIF($AM461:$ID461,LEFT(AY462,1)))</f>
        <v/>
      </c>
      <c r="AZ463" s="7" t="str">
        <f t="shared" ref="AZ463" si="9124">IF(AZ462="","",COUNTIF($AM461:$ID461,LEFT(AZ462,1)))</f>
        <v/>
      </c>
      <c r="BA463" s="7" t="str">
        <f t="shared" ref="BA463" si="9125">IF(BA462="","",COUNTIF($AM461:$ID461,LEFT(BA462,1)))</f>
        <v/>
      </c>
      <c r="BB463" s="7" t="str">
        <f t="shared" ref="BB463" si="9126">IF(BB462="","",COUNTIF($AM461:$ID461,LEFT(BB462,1)))</f>
        <v/>
      </c>
      <c r="BC463" s="7" t="str">
        <f t="shared" ref="BC463" si="9127">IF(BC462="","",COUNTIF($AM461:$ID461,LEFT(BC462,1)))</f>
        <v/>
      </c>
    </row>
    <row r="464" spans="1:238" hidden="1" x14ac:dyDescent="0.3">
      <c r="A464" s="7" t="s">
        <v>1016</v>
      </c>
      <c r="B464" s="7">
        <f t="shared" si="9032"/>
        <v>0</v>
      </c>
      <c r="C464" s="7" t="str">
        <f t="shared" si="9033"/>
        <v>A</v>
      </c>
      <c r="D464" s="27">
        <f t="shared" si="9029"/>
        <v>76</v>
      </c>
      <c r="E464" s="27">
        <f t="shared" si="9034"/>
        <v>152</v>
      </c>
      <c r="F464" s="7" t="str">
        <f t="shared" si="9047"/>
        <v/>
      </c>
      <c r="G464" s="7" t="s">
        <v>797</v>
      </c>
      <c r="H464" s="7">
        <v>4</v>
      </c>
      <c r="I464" s="7" t="str">
        <f t="shared" si="9048"/>
        <v/>
      </c>
      <c r="J464" s="7" t="s">
        <v>463</v>
      </c>
      <c r="K464" s="7" t="s">
        <v>462</v>
      </c>
      <c r="L464" s="7" t="s">
        <v>469</v>
      </c>
      <c r="M464" s="7" t="s">
        <v>457</v>
      </c>
      <c r="X464" s="7">
        <f t="shared" si="9035"/>
        <v>0</v>
      </c>
      <c r="Y464" s="8" t="str">
        <f t="shared" si="9036"/>
        <v/>
      </c>
      <c r="Z464" s="7" t="str">
        <f t="shared" si="9037"/>
        <v/>
      </c>
      <c r="AA464" s="44" t="str">
        <f t="shared" si="9030"/>
        <v/>
      </c>
      <c r="AB464" s="45" t="str">
        <f t="shared" si="9038"/>
        <v/>
      </c>
      <c r="AC464" s="46" t="str">
        <f t="shared" si="9031"/>
        <v/>
      </c>
      <c r="AD464" s="47" t="str">
        <f>IF(AA464="","",IF(AC464="ZTRING",COUNTIF($AC$449:AC464,"ZTRING"),COUNTIF($AC$449:AC464,"ZTRING")+1.5))</f>
        <v/>
      </c>
      <c r="AE464" s="48" t="str">
        <f>IF(AA464="","",IF(AC464="ZTRING",COUNTIF($AC$449:AC464,"ZTRING"),COUNTIF($AC$449:AC464,"ZTRING")+1.5+((COUNTIF($AD$449:AD464,COUNTIF($AC$449:AC464,"ZTRING")+1.5)/1000))))</f>
        <v/>
      </c>
      <c r="AF464" s="46" t="str">
        <f t="shared" si="9039"/>
        <v/>
      </c>
      <c r="AG464" s="50"/>
      <c r="AL464" s="7" t="str">
        <f>IFERROR(VLOOKUP(AI464,$X$449:$AG$648,7,FALSE),"")</f>
        <v/>
      </c>
      <c r="AM464" s="7" t="str">
        <f>LEFT(AM462,1)</f>
        <v/>
      </c>
      <c r="AN464" s="7" t="str">
        <f t="shared" ref="AN464:AX464" si="9128">LEFT(AN462,1)</f>
        <v/>
      </c>
      <c r="AO464" s="7" t="str">
        <f t="shared" si="9128"/>
        <v/>
      </c>
      <c r="AP464" s="7" t="str">
        <f t="shared" si="9128"/>
        <v/>
      </c>
      <c r="AQ464" s="7" t="str">
        <f t="shared" si="9128"/>
        <v/>
      </c>
      <c r="AR464" s="7" t="str">
        <f t="shared" si="9128"/>
        <v/>
      </c>
      <c r="AS464" s="7" t="str">
        <f t="shared" si="9128"/>
        <v/>
      </c>
      <c r="AT464" s="7" t="str">
        <f t="shared" si="9128"/>
        <v/>
      </c>
      <c r="AU464" s="7" t="str">
        <f t="shared" si="9128"/>
        <v/>
      </c>
      <c r="AV464" s="7" t="str">
        <f t="shared" si="9128"/>
        <v/>
      </c>
      <c r="AW464" s="7" t="str">
        <f t="shared" si="9128"/>
        <v/>
      </c>
      <c r="AX464" s="7" t="str">
        <f t="shared" si="9128"/>
        <v/>
      </c>
    </row>
    <row r="465" spans="1:238" hidden="1" x14ac:dyDescent="0.3">
      <c r="A465" s="7" t="s">
        <v>636</v>
      </c>
      <c r="B465" s="7">
        <f t="shared" si="9032"/>
        <v>0</v>
      </c>
      <c r="C465" s="7" t="str">
        <f t="shared" si="9033"/>
        <v>B</v>
      </c>
      <c r="D465" s="27">
        <f t="shared" si="9029"/>
        <v>103</v>
      </c>
      <c r="E465" s="27">
        <f t="shared" si="9034"/>
        <v>824</v>
      </c>
      <c r="F465" s="7" t="str">
        <f t="shared" si="9047"/>
        <v/>
      </c>
      <c r="I465" s="7" t="str">
        <f t="shared" si="9048"/>
        <v/>
      </c>
      <c r="X465" s="7">
        <f t="shared" si="9035"/>
        <v>0</v>
      </c>
      <c r="Y465" s="8" t="str">
        <f t="shared" si="9036"/>
        <v/>
      </c>
      <c r="Z465" s="7" t="str">
        <f t="shared" si="9037"/>
        <v/>
      </c>
      <c r="AA465" s="44" t="str">
        <f t="shared" si="9030"/>
        <v/>
      </c>
      <c r="AB465" s="45" t="str">
        <f t="shared" si="9038"/>
        <v/>
      </c>
      <c r="AC465" s="46" t="str">
        <f t="shared" si="9031"/>
        <v/>
      </c>
      <c r="AD465" s="47" t="str">
        <f>IF(AA465="","",IF(AC465="ZTRING",COUNTIF($AC$449:AC465,"ZTRING"),COUNTIF($AC$449:AC465,"ZTRING")+1.5))</f>
        <v/>
      </c>
      <c r="AE465" s="48" t="str">
        <f>IF(AA465="","",IF(AC465="ZTRING",COUNTIF($AC$449:AC465,"ZTRING"),COUNTIF($AC$449:AC465,"ZTRING")+1.5+((COUNTIF($AD$449:AD465,COUNTIF($AC$449:AC465,"ZTRING")+1.5)/1000))))</f>
        <v/>
      </c>
      <c r="AF465" s="46" t="str">
        <f t="shared" si="9039"/>
        <v/>
      </c>
      <c r="AG465" s="50"/>
      <c r="AI465" s="7" t="s">
        <v>433</v>
      </c>
      <c r="AJ465" s="7">
        <v>4</v>
      </c>
      <c r="AL465" s="7" t="str">
        <f>IFERROR(VLOOKUP(AI465,$X$449:$AG$648,7,FALSE),"")</f>
        <v/>
      </c>
      <c r="AM465" s="7" t="s">
        <v>454</v>
      </c>
      <c r="AN465" s="7" t="s">
        <v>466</v>
      </c>
      <c r="AO465" s="7" t="s">
        <v>455</v>
      </c>
      <c r="AP465" s="7" t="s">
        <v>467</v>
      </c>
    </row>
    <row r="466" spans="1:238" hidden="1" x14ac:dyDescent="0.3">
      <c r="A466" s="7" t="s">
        <v>637</v>
      </c>
      <c r="B466" s="7">
        <f t="shared" si="9032"/>
        <v>0</v>
      </c>
      <c r="C466" s="7" t="str">
        <f t="shared" si="9033"/>
        <v>B</v>
      </c>
      <c r="D466" s="27">
        <f t="shared" si="9029"/>
        <v>116</v>
      </c>
      <c r="E466" s="27">
        <f t="shared" si="9034"/>
        <v>231</v>
      </c>
      <c r="F466" s="7" t="str">
        <f t="shared" si="9047"/>
        <v/>
      </c>
      <c r="G466" s="7" t="s">
        <v>798</v>
      </c>
      <c r="H466" s="7">
        <v>6</v>
      </c>
      <c r="I466" s="7" t="str">
        <f t="shared" si="9048"/>
        <v/>
      </c>
      <c r="J466" s="7" t="s">
        <v>459</v>
      </c>
      <c r="K466" s="7" t="s">
        <v>464</v>
      </c>
      <c r="L466" s="7" t="s">
        <v>453</v>
      </c>
      <c r="M466" s="7" t="s">
        <v>454</v>
      </c>
      <c r="N466" s="7" t="s">
        <v>465</v>
      </c>
      <c r="O466" s="7" t="s">
        <v>467</v>
      </c>
      <c r="X466" s="7">
        <f t="shared" si="9035"/>
        <v>0</v>
      </c>
      <c r="Y466" s="8" t="str">
        <f t="shared" si="9036"/>
        <v/>
      </c>
      <c r="Z466" s="7" t="str">
        <f t="shared" si="9037"/>
        <v/>
      </c>
      <c r="AA466" s="44" t="str">
        <f t="shared" si="9030"/>
        <v/>
      </c>
      <c r="AB466" s="45" t="str">
        <f t="shared" si="9038"/>
        <v/>
      </c>
      <c r="AC466" s="46" t="str">
        <f t="shared" si="9031"/>
        <v/>
      </c>
      <c r="AD466" s="47" t="str">
        <f>IF(AA466="","",IF(AC466="ZTRING",COUNTIF($AC$449:AC466,"ZTRING"),COUNTIF($AC$449:AC466,"ZTRING")+1.5))</f>
        <v/>
      </c>
      <c r="AE466" s="48" t="str">
        <f>IF(AA466="","",IF(AC466="ZTRING",COUNTIF($AC$449:AC466,"ZTRING"),COUNTIF($AC$449:AC466,"ZTRING")+1.5+((COUNTIF($AD$449:AD466,COUNTIF($AC$449:AC466,"ZTRING")+1.5)/1000))))</f>
        <v/>
      </c>
      <c r="AF466" s="46" t="str">
        <f t="shared" si="9039"/>
        <v/>
      </c>
      <c r="AG466" s="50"/>
      <c r="AL466" s="7" t="str">
        <f>IF(AL465="","",AL465&amp;"X")</f>
        <v/>
      </c>
      <c r="AM466" s="7" t="str">
        <f t="shared" ref="AM466:BR466" si="9129">IFERROR(IF($AL465&gt;0,VLOOKUP($AL465+0.5+(AM$448/1000),$AE$449:$AG$614,2,FALSE)),"")</f>
        <v/>
      </c>
      <c r="AN466" s="7" t="str">
        <f t="shared" si="9129"/>
        <v/>
      </c>
      <c r="AO466" s="7" t="str">
        <f t="shared" si="9129"/>
        <v/>
      </c>
      <c r="AP466" s="7" t="str">
        <f t="shared" si="9129"/>
        <v/>
      </c>
      <c r="AQ466" s="7" t="str">
        <f t="shared" si="9129"/>
        <v/>
      </c>
      <c r="AR466" s="7" t="str">
        <f t="shared" si="9129"/>
        <v/>
      </c>
      <c r="AS466" s="7" t="str">
        <f t="shared" si="9129"/>
        <v/>
      </c>
      <c r="AT466" s="7" t="str">
        <f t="shared" si="9129"/>
        <v/>
      </c>
      <c r="AU466" s="7" t="str">
        <f t="shared" si="9129"/>
        <v/>
      </c>
      <c r="AV466" s="7" t="str">
        <f t="shared" si="9129"/>
        <v/>
      </c>
      <c r="AW466" s="7" t="str">
        <f t="shared" si="9129"/>
        <v/>
      </c>
      <c r="AX466" s="7" t="str">
        <f t="shared" si="9129"/>
        <v/>
      </c>
      <c r="AY466" s="7" t="str">
        <f t="shared" si="9129"/>
        <v/>
      </c>
      <c r="AZ466" s="7" t="str">
        <f t="shared" si="9129"/>
        <v/>
      </c>
      <c r="BA466" s="7" t="str">
        <f t="shared" si="9129"/>
        <v/>
      </c>
      <c r="BB466" s="7" t="str">
        <f t="shared" si="9129"/>
        <v/>
      </c>
      <c r="BC466" s="7" t="str">
        <f t="shared" si="9129"/>
        <v/>
      </c>
      <c r="BD466" s="7" t="str">
        <f t="shared" si="9129"/>
        <v/>
      </c>
      <c r="BE466" s="7" t="str">
        <f t="shared" si="9129"/>
        <v/>
      </c>
      <c r="BF466" s="7" t="str">
        <f t="shared" si="9129"/>
        <v/>
      </c>
      <c r="BG466" s="7" t="str">
        <f t="shared" si="9129"/>
        <v/>
      </c>
      <c r="BH466" s="7" t="str">
        <f t="shared" si="9129"/>
        <v/>
      </c>
      <c r="BI466" s="7" t="str">
        <f t="shared" si="9129"/>
        <v/>
      </c>
      <c r="BJ466" s="7" t="str">
        <f t="shared" si="9129"/>
        <v/>
      </c>
      <c r="BK466" s="7" t="str">
        <f t="shared" si="9129"/>
        <v/>
      </c>
      <c r="BL466" s="7" t="str">
        <f t="shared" si="9129"/>
        <v/>
      </c>
      <c r="BM466" s="7" t="str">
        <f t="shared" si="9129"/>
        <v/>
      </c>
      <c r="BN466" s="7" t="str">
        <f t="shared" si="9129"/>
        <v/>
      </c>
      <c r="BO466" s="7" t="str">
        <f t="shared" si="9129"/>
        <v/>
      </c>
      <c r="BP466" s="7" t="str">
        <f t="shared" si="9129"/>
        <v/>
      </c>
      <c r="BQ466" s="7" t="str">
        <f t="shared" si="9129"/>
        <v/>
      </c>
      <c r="BR466" s="7" t="str">
        <f t="shared" si="9129"/>
        <v/>
      </c>
      <c r="BS466" s="7" t="str">
        <f t="shared" ref="BS466:CX466" si="9130">IFERROR(IF($AL465&gt;0,VLOOKUP($AL465+0.5+(BS$448/1000),$AE$449:$AG$614,2,FALSE)),"")</f>
        <v/>
      </c>
      <c r="BT466" s="7" t="str">
        <f t="shared" si="9130"/>
        <v/>
      </c>
      <c r="BU466" s="7" t="str">
        <f t="shared" si="9130"/>
        <v/>
      </c>
      <c r="BV466" s="7" t="str">
        <f t="shared" si="9130"/>
        <v/>
      </c>
      <c r="BW466" s="7" t="str">
        <f t="shared" si="9130"/>
        <v/>
      </c>
      <c r="BX466" s="7" t="str">
        <f t="shared" si="9130"/>
        <v/>
      </c>
      <c r="BY466" s="7" t="str">
        <f t="shared" si="9130"/>
        <v/>
      </c>
      <c r="BZ466" s="7" t="str">
        <f t="shared" si="9130"/>
        <v/>
      </c>
      <c r="CA466" s="7" t="str">
        <f t="shared" si="9130"/>
        <v/>
      </c>
      <c r="CB466" s="7" t="str">
        <f t="shared" si="9130"/>
        <v/>
      </c>
      <c r="CC466" s="7" t="str">
        <f t="shared" si="9130"/>
        <v/>
      </c>
      <c r="CD466" s="7" t="str">
        <f t="shared" si="9130"/>
        <v/>
      </c>
      <c r="CE466" s="7" t="str">
        <f t="shared" si="9130"/>
        <v/>
      </c>
      <c r="CF466" s="7" t="str">
        <f t="shared" si="9130"/>
        <v/>
      </c>
      <c r="CG466" s="7" t="str">
        <f t="shared" si="9130"/>
        <v/>
      </c>
      <c r="CH466" s="7" t="str">
        <f t="shared" si="9130"/>
        <v/>
      </c>
      <c r="CI466" s="7" t="str">
        <f t="shared" si="9130"/>
        <v/>
      </c>
      <c r="CJ466" s="7" t="str">
        <f t="shared" si="9130"/>
        <v/>
      </c>
      <c r="CK466" s="7" t="str">
        <f t="shared" si="9130"/>
        <v/>
      </c>
      <c r="CL466" s="7" t="str">
        <f t="shared" si="9130"/>
        <v/>
      </c>
      <c r="CM466" s="7" t="str">
        <f t="shared" si="9130"/>
        <v/>
      </c>
      <c r="CN466" s="7" t="str">
        <f t="shared" si="9130"/>
        <v/>
      </c>
      <c r="CO466" s="7" t="str">
        <f t="shared" si="9130"/>
        <v/>
      </c>
      <c r="CP466" s="7" t="str">
        <f t="shared" si="9130"/>
        <v/>
      </c>
      <c r="CQ466" s="7" t="str">
        <f t="shared" si="9130"/>
        <v/>
      </c>
      <c r="CR466" s="7" t="str">
        <f t="shared" si="9130"/>
        <v/>
      </c>
      <c r="CS466" s="7" t="str">
        <f t="shared" si="9130"/>
        <v/>
      </c>
      <c r="CT466" s="7" t="str">
        <f t="shared" si="9130"/>
        <v/>
      </c>
      <c r="CU466" s="7" t="str">
        <f t="shared" si="9130"/>
        <v/>
      </c>
      <c r="CV466" s="7" t="str">
        <f t="shared" si="9130"/>
        <v/>
      </c>
      <c r="CW466" s="7" t="str">
        <f t="shared" si="9130"/>
        <v/>
      </c>
      <c r="CX466" s="7" t="str">
        <f t="shared" si="9130"/>
        <v/>
      </c>
      <c r="CY466" s="7" t="str">
        <f t="shared" ref="CY466:ED466" si="9131">IFERROR(IF($AL465&gt;0,VLOOKUP($AL465+0.5+(CY$448/1000),$AE$449:$AG$614,2,FALSE)),"")</f>
        <v/>
      </c>
      <c r="CZ466" s="7" t="str">
        <f t="shared" si="9131"/>
        <v/>
      </c>
      <c r="DA466" s="7" t="str">
        <f t="shared" si="9131"/>
        <v/>
      </c>
      <c r="DB466" s="7" t="str">
        <f t="shared" si="9131"/>
        <v/>
      </c>
      <c r="DC466" s="7" t="str">
        <f t="shared" si="9131"/>
        <v/>
      </c>
      <c r="DD466" s="7" t="str">
        <f t="shared" si="9131"/>
        <v/>
      </c>
      <c r="DE466" s="7" t="str">
        <f t="shared" si="9131"/>
        <v/>
      </c>
      <c r="DF466" s="7" t="str">
        <f t="shared" si="9131"/>
        <v/>
      </c>
      <c r="DG466" s="7" t="str">
        <f t="shared" si="9131"/>
        <v/>
      </c>
      <c r="DH466" s="7" t="str">
        <f t="shared" si="9131"/>
        <v/>
      </c>
      <c r="DI466" s="7" t="str">
        <f t="shared" si="9131"/>
        <v/>
      </c>
      <c r="DJ466" s="7" t="str">
        <f t="shared" si="9131"/>
        <v/>
      </c>
      <c r="DK466" s="7" t="str">
        <f t="shared" si="9131"/>
        <v/>
      </c>
      <c r="DL466" s="7" t="str">
        <f t="shared" si="9131"/>
        <v/>
      </c>
      <c r="DM466" s="7" t="str">
        <f t="shared" si="9131"/>
        <v/>
      </c>
      <c r="DN466" s="7" t="str">
        <f t="shared" si="9131"/>
        <v/>
      </c>
      <c r="DO466" s="7" t="str">
        <f t="shared" si="9131"/>
        <v/>
      </c>
      <c r="DP466" s="7" t="str">
        <f t="shared" si="9131"/>
        <v/>
      </c>
      <c r="DQ466" s="7" t="str">
        <f t="shared" si="9131"/>
        <v/>
      </c>
      <c r="DR466" s="7" t="str">
        <f t="shared" si="9131"/>
        <v/>
      </c>
      <c r="DS466" s="7" t="str">
        <f t="shared" si="9131"/>
        <v/>
      </c>
      <c r="DT466" s="7" t="str">
        <f t="shared" si="9131"/>
        <v/>
      </c>
      <c r="DU466" s="7" t="str">
        <f t="shared" si="9131"/>
        <v/>
      </c>
      <c r="DV466" s="7" t="str">
        <f t="shared" si="9131"/>
        <v/>
      </c>
      <c r="DW466" s="7" t="str">
        <f t="shared" si="9131"/>
        <v/>
      </c>
      <c r="DX466" s="7" t="str">
        <f t="shared" si="9131"/>
        <v/>
      </c>
      <c r="DY466" s="7" t="str">
        <f t="shared" si="9131"/>
        <v/>
      </c>
      <c r="DZ466" s="7" t="str">
        <f t="shared" si="9131"/>
        <v/>
      </c>
      <c r="EA466" s="7" t="str">
        <f t="shared" si="9131"/>
        <v/>
      </c>
      <c r="EB466" s="7" t="str">
        <f t="shared" si="9131"/>
        <v/>
      </c>
      <c r="EC466" s="7" t="str">
        <f t="shared" si="9131"/>
        <v/>
      </c>
      <c r="ED466" s="7" t="str">
        <f t="shared" si="9131"/>
        <v/>
      </c>
      <c r="EE466" s="7" t="str">
        <f t="shared" ref="EE466:FJ466" si="9132">IFERROR(IF($AL465&gt;0,VLOOKUP($AL465+0.5+(EE$448/1000),$AE$449:$AG$614,2,FALSE)),"")</f>
        <v/>
      </c>
      <c r="EF466" s="7" t="str">
        <f t="shared" si="9132"/>
        <v/>
      </c>
      <c r="EG466" s="7" t="str">
        <f t="shared" si="9132"/>
        <v/>
      </c>
      <c r="EH466" s="7" t="str">
        <f t="shared" si="9132"/>
        <v/>
      </c>
      <c r="EI466" s="7" t="str">
        <f t="shared" si="9132"/>
        <v/>
      </c>
      <c r="EJ466" s="7" t="str">
        <f t="shared" si="9132"/>
        <v/>
      </c>
      <c r="EK466" s="7" t="str">
        <f t="shared" si="9132"/>
        <v/>
      </c>
      <c r="EL466" s="7" t="str">
        <f t="shared" si="9132"/>
        <v/>
      </c>
      <c r="EM466" s="7" t="str">
        <f t="shared" si="9132"/>
        <v/>
      </c>
      <c r="EN466" s="7" t="str">
        <f t="shared" si="9132"/>
        <v/>
      </c>
      <c r="EO466" s="7" t="str">
        <f t="shared" si="9132"/>
        <v/>
      </c>
      <c r="EP466" s="7" t="str">
        <f t="shared" si="9132"/>
        <v/>
      </c>
      <c r="EQ466" s="7" t="str">
        <f t="shared" si="9132"/>
        <v/>
      </c>
      <c r="ER466" s="7" t="str">
        <f t="shared" si="9132"/>
        <v/>
      </c>
      <c r="ES466" s="7" t="str">
        <f t="shared" si="9132"/>
        <v/>
      </c>
      <c r="ET466" s="7" t="str">
        <f t="shared" si="9132"/>
        <v/>
      </c>
      <c r="EU466" s="7" t="str">
        <f t="shared" si="9132"/>
        <v/>
      </c>
      <c r="EV466" s="7" t="str">
        <f t="shared" si="9132"/>
        <v/>
      </c>
      <c r="EW466" s="7" t="str">
        <f t="shared" si="9132"/>
        <v/>
      </c>
      <c r="EX466" s="7" t="str">
        <f t="shared" si="9132"/>
        <v/>
      </c>
      <c r="EY466" s="7" t="str">
        <f t="shared" si="9132"/>
        <v/>
      </c>
      <c r="EZ466" s="7" t="str">
        <f t="shared" si="9132"/>
        <v/>
      </c>
      <c r="FA466" s="7" t="str">
        <f t="shared" si="9132"/>
        <v/>
      </c>
      <c r="FB466" s="7" t="str">
        <f t="shared" si="9132"/>
        <v/>
      </c>
      <c r="FC466" s="7" t="str">
        <f t="shared" si="9132"/>
        <v/>
      </c>
      <c r="FD466" s="7" t="str">
        <f t="shared" si="9132"/>
        <v/>
      </c>
      <c r="FE466" s="7" t="str">
        <f t="shared" si="9132"/>
        <v/>
      </c>
      <c r="FF466" s="7" t="str">
        <f t="shared" si="9132"/>
        <v/>
      </c>
      <c r="FG466" s="7" t="str">
        <f t="shared" si="9132"/>
        <v/>
      </c>
      <c r="FH466" s="7" t="str">
        <f t="shared" si="9132"/>
        <v/>
      </c>
      <c r="FI466" s="7" t="str">
        <f t="shared" si="9132"/>
        <v/>
      </c>
      <c r="FJ466" s="7" t="str">
        <f t="shared" si="9132"/>
        <v/>
      </c>
      <c r="FK466" s="7" t="str">
        <f t="shared" ref="FK466:GP466" si="9133">IFERROR(IF($AL465&gt;0,VLOOKUP($AL465+0.5+(FK$448/1000),$AE$449:$AG$614,2,FALSE)),"")</f>
        <v/>
      </c>
      <c r="FL466" s="7" t="str">
        <f t="shared" si="9133"/>
        <v/>
      </c>
      <c r="FM466" s="7" t="str">
        <f t="shared" si="9133"/>
        <v/>
      </c>
      <c r="FN466" s="7" t="str">
        <f t="shared" si="9133"/>
        <v/>
      </c>
      <c r="FO466" s="7" t="str">
        <f t="shared" si="9133"/>
        <v/>
      </c>
      <c r="FP466" s="7" t="str">
        <f t="shared" si="9133"/>
        <v/>
      </c>
      <c r="FQ466" s="7" t="str">
        <f t="shared" si="9133"/>
        <v/>
      </c>
      <c r="FR466" s="7" t="str">
        <f t="shared" si="9133"/>
        <v/>
      </c>
      <c r="FS466" s="7" t="str">
        <f t="shared" si="9133"/>
        <v/>
      </c>
      <c r="FT466" s="7" t="str">
        <f t="shared" si="9133"/>
        <v/>
      </c>
      <c r="FU466" s="7" t="str">
        <f t="shared" si="9133"/>
        <v/>
      </c>
      <c r="FV466" s="7" t="str">
        <f t="shared" si="9133"/>
        <v/>
      </c>
      <c r="FW466" s="7" t="str">
        <f t="shared" si="9133"/>
        <v/>
      </c>
      <c r="FX466" s="7" t="str">
        <f t="shared" si="9133"/>
        <v/>
      </c>
      <c r="FY466" s="7" t="str">
        <f t="shared" si="9133"/>
        <v/>
      </c>
      <c r="FZ466" s="7" t="str">
        <f t="shared" si="9133"/>
        <v/>
      </c>
      <c r="GA466" s="7" t="str">
        <f t="shared" si="9133"/>
        <v/>
      </c>
      <c r="GB466" s="7" t="str">
        <f t="shared" si="9133"/>
        <v/>
      </c>
      <c r="GC466" s="7" t="str">
        <f t="shared" si="9133"/>
        <v/>
      </c>
      <c r="GD466" s="7" t="str">
        <f t="shared" si="9133"/>
        <v/>
      </c>
      <c r="GE466" s="7" t="str">
        <f t="shared" si="9133"/>
        <v/>
      </c>
      <c r="GF466" s="7" t="str">
        <f t="shared" si="9133"/>
        <v/>
      </c>
      <c r="GG466" s="7" t="str">
        <f t="shared" si="9133"/>
        <v/>
      </c>
      <c r="GH466" s="7" t="str">
        <f t="shared" si="9133"/>
        <v/>
      </c>
      <c r="GI466" s="7" t="str">
        <f t="shared" si="9133"/>
        <v/>
      </c>
      <c r="GJ466" s="7" t="str">
        <f t="shared" si="9133"/>
        <v/>
      </c>
      <c r="GK466" s="7" t="str">
        <f t="shared" si="9133"/>
        <v/>
      </c>
      <c r="GL466" s="7" t="str">
        <f t="shared" si="9133"/>
        <v/>
      </c>
      <c r="GM466" s="7" t="str">
        <f t="shared" si="9133"/>
        <v/>
      </c>
      <c r="GN466" s="7" t="str">
        <f t="shared" si="9133"/>
        <v/>
      </c>
      <c r="GO466" s="7" t="str">
        <f t="shared" si="9133"/>
        <v/>
      </c>
      <c r="GP466" s="7" t="str">
        <f t="shared" si="9133"/>
        <v/>
      </c>
      <c r="GQ466" s="7" t="str">
        <f t="shared" ref="GQ466:HV466" si="9134">IFERROR(IF($AL465&gt;0,VLOOKUP($AL465+0.5+(GQ$448/1000),$AE$449:$AG$614,2,FALSE)),"")</f>
        <v/>
      </c>
      <c r="GR466" s="7" t="str">
        <f t="shared" si="9134"/>
        <v/>
      </c>
      <c r="GS466" s="7" t="str">
        <f t="shared" si="9134"/>
        <v/>
      </c>
      <c r="GT466" s="7" t="str">
        <f t="shared" si="9134"/>
        <v/>
      </c>
      <c r="GU466" s="7" t="str">
        <f t="shared" si="9134"/>
        <v/>
      </c>
      <c r="GV466" s="7" t="str">
        <f t="shared" si="9134"/>
        <v/>
      </c>
      <c r="GW466" s="7" t="str">
        <f t="shared" si="9134"/>
        <v/>
      </c>
      <c r="GX466" s="7" t="str">
        <f t="shared" si="9134"/>
        <v/>
      </c>
      <c r="GY466" s="7" t="str">
        <f t="shared" si="9134"/>
        <v/>
      </c>
      <c r="GZ466" s="7" t="str">
        <f t="shared" si="9134"/>
        <v/>
      </c>
      <c r="HA466" s="7" t="str">
        <f t="shared" si="9134"/>
        <v/>
      </c>
      <c r="HB466" s="7" t="str">
        <f t="shared" si="9134"/>
        <v/>
      </c>
      <c r="HC466" s="7" t="str">
        <f t="shared" si="9134"/>
        <v/>
      </c>
      <c r="HD466" s="7" t="str">
        <f t="shared" si="9134"/>
        <v/>
      </c>
      <c r="HE466" s="7" t="str">
        <f t="shared" si="9134"/>
        <v/>
      </c>
      <c r="HF466" s="7" t="str">
        <f t="shared" si="9134"/>
        <v/>
      </c>
      <c r="HG466" s="7" t="str">
        <f t="shared" si="9134"/>
        <v/>
      </c>
      <c r="HH466" s="7" t="str">
        <f t="shared" si="9134"/>
        <v/>
      </c>
      <c r="HI466" s="7" t="str">
        <f t="shared" si="9134"/>
        <v/>
      </c>
      <c r="HJ466" s="7" t="str">
        <f t="shared" si="9134"/>
        <v/>
      </c>
      <c r="HK466" s="7" t="str">
        <f t="shared" si="9134"/>
        <v/>
      </c>
      <c r="HL466" s="7" t="str">
        <f t="shared" si="9134"/>
        <v/>
      </c>
      <c r="HM466" s="7" t="str">
        <f t="shared" si="9134"/>
        <v/>
      </c>
      <c r="HN466" s="7" t="str">
        <f t="shared" si="9134"/>
        <v/>
      </c>
      <c r="HO466" s="7" t="str">
        <f t="shared" si="9134"/>
        <v/>
      </c>
      <c r="HP466" s="7" t="str">
        <f t="shared" si="9134"/>
        <v/>
      </c>
      <c r="HQ466" s="7" t="str">
        <f t="shared" si="9134"/>
        <v/>
      </c>
      <c r="HR466" s="7" t="str">
        <f t="shared" si="9134"/>
        <v/>
      </c>
      <c r="HS466" s="7" t="str">
        <f t="shared" si="9134"/>
        <v/>
      </c>
      <c r="HT466" s="7" t="str">
        <f t="shared" si="9134"/>
        <v/>
      </c>
      <c r="HU466" s="7" t="str">
        <f t="shared" si="9134"/>
        <v/>
      </c>
      <c r="HV466" s="7" t="str">
        <f t="shared" si="9134"/>
        <v/>
      </c>
      <c r="HW466" s="7" t="str">
        <f t="shared" ref="HW466:ID466" si="9135">IFERROR(IF($AL465&gt;0,VLOOKUP($AL465+0.5+(HW$448/1000),$AE$449:$AG$614,2,FALSE)),"")</f>
        <v/>
      </c>
      <c r="HX466" s="7" t="str">
        <f t="shared" si="9135"/>
        <v/>
      </c>
      <c r="HY466" s="7" t="str">
        <f t="shared" si="9135"/>
        <v/>
      </c>
      <c r="HZ466" s="7" t="str">
        <f t="shared" si="9135"/>
        <v/>
      </c>
      <c r="IA466" s="7" t="str">
        <f t="shared" si="9135"/>
        <v/>
      </c>
      <c r="IB466" s="7" t="str">
        <f t="shared" si="9135"/>
        <v/>
      </c>
      <c r="IC466" s="7" t="str">
        <f t="shared" si="9135"/>
        <v/>
      </c>
      <c r="ID466" s="7" t="str">
        <f t="shared" si="9135"/>
        <v/>
      </c>
    </row>
    <row r="467" spans="1:238" hidden="1" x14ac:dyDescent="0.3">
      <c r="A467" s="7" t="s">
        <v>638</v>
      </c>
      <c r="B467" s="7">
        <f t="shared" si="9032"/>
        <v>0</v>
      </c>
      <c r="C467" s="7" t="str">
        <f t="shared" si="9033"/>
        <v>B</v>
      </c>
      <c r="D467" s="27">
        <f t="shared" si="9029"/>
        <v>40</v>
      </c>
      <c r="E467" s="27">
        <f t="shared" si="9034"/>
        <v>158</v>
      </c>
      <c r="F467" s="7" t="str">
        <f t="shared" si="9047"/>
        <v/>
      </c>
      <c r="I467" s="7" t="str">
        <f t="shared" si="9048"/>
        <v/>
      </c>
      <c r="X467" s="7">
        <f t="shared" si="9035"/>
        <v>0</v>
      </c>
      <c r="Y467" s="8" t="str">
        <f t="shared" si="9036"/>
        <v/>
      </c>
      <c r="Z467" s="7" t="str">
        <f t="shared" si="9037"/>
        <v/>
      </c>
      <c r="AA467" s="44" t="str">
        <f t="shared" si="9030"/>
        <v/>
      </c>
      <c r="AB467" s="45" t="str">
        <f t="shared" si="9038"/>
        <v/>
      </c>
      <c r="AC467" s="46" t="str">
        <f t="shared" si="9031"/>
        <v/>
      </c>
      <c r="AD467" s="47" t="str">
        <f>IF(AA467="","",IF(AC467="ZTRING",COUNTIF($AC$449:AC467,"ZTRING"),COUNTIF($AC$449:AC467,"ZTRING")+1.5))</f>
        <v/>
      </c>
      <c r="AE467" s="48" t="str">
        <f>IF(AA467="","",IF(AC467="ZTRING",COUNTIF($AC$449:AC467,"ZTRING"),COUNTIF($AC$449:AC467,"ZTRING")+1.5+((COUNTIF($AD$449:AD467,COUNTIF($AC$449:AC467,"ZTRING")+1.5)/1000))))</f>
        <v/>
      </c>
      <c r="AF467" s="46" t="str">
        <f t="shared" si="9039"/>
        <v/>
      </c>
      <c r="AG467" s="50"/>
      <c r="AM467" s="7" t="str">
        <f>IF(AM466="","",COUNTIF($AM465:$ID465,LEFT(AM466,1)))</f>
        <v/>
      </c>
      <c r="AN467" s="7" t="str">
        <f t="shared" ref="AN467" si="9136">IF(AN466="","",COUNTIF($AM465:$ID465,LEFT(AN466,1)))</f>
        <v/>
      </c>
      <c r="AO467" s="7" t="str">
        <f t="shared" ref="AO467" si="9137">IF(AO466="","",COUNTIF($AM465:$ID465,LEFT(AO466,1)))</f>
        <v/>
      </c>
      <c r="AP467" s="7" t="str">
        <f t="shared" ref="AP467" si="9138">IF(AP466="","",COUNTIF($AM465:$ID465,LEFT(AP466,1)))</f>
        <v/>
      </c>
      <c r="AQ467" s="7" t="str">
        <f t="shared" ref="AQ467" si="9139">IF(AQ466="","",COUNTIF($AM465:$ID465,LEFT(AQ466,1)))</f>
        <v/>
      </c>
      <c r="AR467" s="7" t="str">
        <f t="shared" ref="AR467" si="9140">IF(AR466="","",COUNTIF($AM465:$ID465,LEFT(AR466,1)))</f>
        <v/>
      </c>
      <c r="AS467" s="7" t="str">
        <f t="shared" ref="AS467" si="9141">IF(AS466="","",COUNTIF($AM465:$ID465,LEFT(AS466,1)))</f>
        <v/>
      </c>
      <c r="AT467" s="7" t="str">
        <f t="shared" ref="AT467" si="9142">IF(AT466="","",COUNTIF($AM465:$ID465,LEFT(AT466,1)))</f>
        <v/>
      </c>
      <c r="AU467" s="7" t="str">
        <f t="shared" ref="AU467" si="9143">IF(AU466="","",COUNTIF($AM465:$ID465,LEFT(AU466,1)))</f>
        <v/>
      </c>
      <c r="AV467" s="7" t="str">
        <f t="shared" ref="AV467" si="9144">IF(AV466="","",COUNTIF($AM465:$ID465,LEFT(AV466,1)))</f>
        <v/>
      </c>
      <c r="AW467" s="7" t="str">
        <f t="shared" ref="AW467" si="9145">IF(AW466="","",COUNTIF($AM465:$ID465,LEFT(AW466,1)))</f>
        <v/>
      </c>
      <c r="AX467" s="7" t="str">
        <f t="shared" ref="AX467" si="9146">IF(AX466="","",COUNTIF($AM465:$ID465,LEFT(AX466,1)))</f>
        <v/>
      </c>
      <c r="AY467" s="7" t="str">
        <f t="shared" ref="AY467" si="9147">IF(AY466="","",COUNTIF($AM465:$ID465,LEFT(AY466,1)))</f>
        <v/>
      </c>
      <c r="AZ467" s="7" t="str">
        <f t="shared" ref="AZ467" si="9148">IF(AZ466="","",COUNTIF($AM465:$ID465,LEFT(AZ466,1)))</f>
        <v/>
      </c>
      <c r="BA467" s="7" t="str">
        <f t="shared" ref="BA467" si="9149">IF(BA466="","",COUNTIF($AM465:$ID465,LEFT(BA466,1)))</f>
        <v/>
      </c>
      <c r="BB467" s="7" t="str">
        <f t="shared" ref="BB467" si="9150">IF(BB466="","",COUNTIF($AM465:$ID465,LEFT(BB466,1)))</f>
        <v/>
      </c>
      <c r="BC467" s="7" t="str">
        <f t="shared" ref="BC467" si="9151">IF(BC466="","",COUNTIF($AM465:$ID465,LEFT(BC466,1)))</f>
        <v/>
      </c>
    </row>
    <row r="468" spans="1:238" hidden="1" x14ac:dyDescent="0.3">
      <c r="A468" s="7" t="s">
        <v>639</v>
      </c>
      <c r="B468" s="7">
        <f t="shared" si="9032"/>
        <v>0</v>
      </c>
      <c r="C468" s="7" t="str">
        <f t="shared" si="9033"/>
        <v>C</v>
      </c>
      <c r="D468" s="27">
        <f t="shared" si="9029"/>
        <v>45</v>
      </c>
      <c r="E468" s="27">
        <f t="shared" si="9034"/>
        <v>132</v>
      </c>
      <c r="F468" s="7" t="str">
        <f t="shared" si="9047"/>
        <v/>
      </c>
      <c r="G468" s="7" t="s">
        <v>800</v>
      </c>
      <c r="H468" s="7">
        <v>11</v>
      </c>
      <c r="I468" s="7" t="str">
        <f t="shared" si="9048"/>
        <v/>
      </c>
      <c r="J468" s="7" t="s">
        <v>466</v>
      </c>
      <c r="K468" s="7" t="s">
        <v>464</v>
      </c>
      <c r="L468" s="7" t="s">
        <v>459</v>
      </c>
      <c r="M468" s="7" t="s">
        <v>470</v>
      </c>
      <c r="N468" s="7" t="s">
        <v>465</v>
      </c>
      <c r="O468" s="7" t="s">
        <v>455</v>
      </c>
      <c r="P468" s="7" t="s">
        <v>456</v>
      </c>
      <c r="Q468" s="7" t="s">
        <v>470</v>
      </c>
      <c r="R468" s="7" t="s">
        <v>454</v>
      </c>
      <c r="S468" s="7" t="s">
        <v>465</v>
      </c>
      <c r="T468" s="7" t="s">
        <v>467</v>
      </c>
      <c r="X468" s="7">
        <f t="shared" si="9035"/>
        <v>0</v>
      </c>
      <c r="Y468" s="8" t="str">
        <f t="shared" si="9036"/>
        <v/>
      </c>
      <c r="Z468" s="7" t="str">
        <f t="shared" si="9037"/>
        <v/>
      </c>
      <c r="AA468" s="44" t="str">
        <f t="shared" si="9030"/>
        <v/>
      </c>
      <c r="AB468" s="45" t="str">
        <f t="shared" si="9038"/>
        <v/>
      </c>
      <c r="AC468" s="46" t="str">
        <f t="shared" si="9031"/>
        <v/>
      </c>
      <c r="AD468" s="47" t="str">
        <f>IF(AA468="","",IF(AC468="ZTRING",COUNTIF($AC$449:AC468,"ZTRING"),COUNTIF($AC$449:AC468,"ZTRING")+1.5))</f>
        <v/>
      </c>
      <c r="AE468" s="48" t="str">
        <f>IF(AA468="","",IF(AC468="ZTRING",COUNTIF($AC$449:AC468,"ZTRING"),COUNTIF($AC$449:AC468,"ZTRING")+1.5+((COUNTIF($AD$449:AD468,COUNTIF($AC$449:AC468,"ZTRING")+1.5)/1000))))</f>
        <v/>
      </c>
      <c r="AF468" s="46" t="str">
        <f t="shared" si="9039"/>
        <v/>
      </c>
      <c r="AG468" s="50"/>
      <c r="AL468" s="7" t="str">
        <f>IFERROR(VLOOKUP(AI468,$X$449:$AG$648,7,FALSE),"")</f>
        <v/>
      </c>
      <c r="AM468" s="7" t="str">
        <f>LEFT(AM466,1)</f>
        <v/>
      </c>
      <c r="AN468" s="7" t="str">
        <f t="shared" ref="AN468:AX468" si="9152">LEFT(AN466,1)</f>
        <v/>
      </c>
      <c r="AO468" s="7" t="str">
        <f t="shared" si="9152"/>
        <v/>
      </c>
      <c r="AP468" s="7" t="str">
        <f t="shared" si="9152"/>
        <v/>
      </c>
      <c r="AQ468" s="7" t="str">
        <f t="shared" si="9152"/>
        <v/>
      </c>
      <c r="AR468" s="7" t="str">
        <f t="shared" si="9152"/>
        <v/>
      </c>
      <c r="AS468" s="7" t="str">
        <f t="shared" si="9152"/>
        <v/>
      </c>
      <c r="AT468" s="7" t="str">
        <f t="shared" si="9152"/>
        <v/>
      </c>
      <c r="AU468" s="7" t="str">
        <f t="shared" si="9152"/>
        <v/>
      </c>
      <c r="AV468" s="7" t="str">
        <f t="shared" si="9152"/>
        <v/>
      </c>
      <c r="AW468" s="7" t="str">
        <f t="shared" si="9152"/>
        <v/>
      </c>
      <c r="AX468" s="7" t="str">
        <f t="shared" si="9152"/>
        <v/>
      </c>
    </row>
    <row r="469" spans="1:238" hidden="1" x14ac:dyDescent="0.3">
      <c r="A469" s="7" t="s">
        <v>640</v>
      </c>
      <c r="B469" s="7">
        <f t="shared" si="9032"/>
        <v>0</v>
      </c>
      <c r="C469" s="7" t="str">
        <f t="shared" si="9033"/>
        <v>C</v>
      </c>
      <c r="D469" s="27">
        <f t="shared" si="9029"/>
        <v>71</v>
      </c>
      <c r="E469" s="27">
        <f t="shared" si="9034"/>
        <v>142</v>
      </c>
      <c r="F469" s="7" t="str">
        <f t="shared" si="9047"/>
        <v/>
      </c>
      <c r="I469" s="7" t="str">
        <f t="shared" si="9048"/>
        <v/>
      </c>
      <c r="X469" s="7">
        <f t="shared" si="9035"/>
        <v>0</v>
      </c>
      <c r="Y469" s="8" t="str">
        <f t="shared" si="9036"/>
        <v/>
      </c>
      <c r="Z469" s="7" t="str">
        <f t="shared" si="9037"/>
        <v/>
      </c>
      <c r="AA469" s="44" t="str">
        <f t="shared" si="9030"/>
        <v/>
      </c>
      <c r="AB469" s="45" t="str">
        <f t="shared" si="9038"/>
        <v/>
      </c>
      <c r="AC469" s="46" t="str">
        <f t="shared" si="9031"/>
        <v/>
      </c>
      <c r="AD469" s="47" t="str">
        <f>IF(AA469="","",IF(AC469="ZTRING",COUNTIF($AC$449:AC469,"ZTRING"),COUNTIF($AC$449:AC469,"ZTRING")+1.5))</f>
        <v/>
      </c>
      <c r="AE469" s="48" t="str">
        <f>IF(AA469="","",IF(AC469="ZTRING",COUNTIF($AC$449:AC469,"ZTRING"),COUNTIF($AC$449:AC469,"ZTRING")+1.5+((COUNTIF($AD$449:AD469,COUNTIF($AC$449:AC469,"ZTRING")+1.5)/1000))))</f>
        <v/>
      </c>
      <c r="AF469" s="46" t="str">
        <f t="shared" si="9039"/>
        <v/>
      </c>
      <c r="AG469" s="50"/>
      <c r="AI469" s="7" t="s">
        <v>434</v>
      </c>
      <c r="AJ469" s="7">
        <v>5</v>
      </c>
      <c r="AL469" s="7" t="str">
        <f>IFERROR(VLOOKUP(AI469,$X$449:$AG$648,7,FALSE),"")</f>
        <v/>
      </c>
      <c r="AM469" s="7" t="s">
        <v>463</v>
      </c>
      <c r="AN469" s="7" t="s">
        <v>454</v>
      </c>
      <c r="AO469" s="7" t="s">
        <v>453</v>
      </c>
      <c r="AP469" s="7" t="s">
        <v>457</v>
      </c>
      <c r="AQ469" s="7" t="s">
        <v>467</v>
      </c>
    </row>
    <row r="470" spans="1:238" hidden="1" x14ac:dyDescent="0.3">
      <c r="A470" s="7" t="s">
        <v>641</v>
      </c>
      <c r="B470" s="7">
        <f t="shared" si="9032"/>
        <v>0</v>
      </c>
      <c r="C470" s="7" t="str">
        <f t="shared" si="9033"/>
        <v>C</v>
      </c>
      <c r="D470" s="27">
        <f t="shared" si="9029"/>
        <v>43</v>
      </c>
      <c r="E470" s="27">
        <f t="shared" si="9034"/>
        <v>255</v>
      </c>
      <c r="F470" s="7" t="str">
        <f t="shared" si="9047"/>
        <v/>
      </c>
      <c r="G470" s="7" t="s">
        <v>1060</v>
      </c>
      <c r="H470" s="7">
        <v>9</v>
      </c>
      <c r="I470" s="7" t="str">
        <f t="shared" si="9048"/>
        <v/>
      </c>
      <c r="J470" s="7" t="s">
        <v>471</v>
      </c>
      <c r="K470" s="7" t="s">
        <v>454</v>
      </c>
      <c r="L470" s="7" t="s">
        <v>461</v>
      </c>
      <c r="M470" s="7" t="s">
        <v>454</v>
      </c>
      <c r="N470" s="7" t="s">
        <v>455</v>
      </c>
      <c r="O470" s="7" t="s">
        <v>470</v>
      </c>
      <c r="P470" s="7" t="s">
        <v>464</v>
      </c>
      <c r="Q470" s="7" t="s">
        <v>465</v>
      </c>
      <c r="R470" s="7" t="s">
        <v>467</v>
      </c>
      <c r="X470" s="7">
        <f t="shared" si="9035"/>
        <v>0</v>
      </c>
      <c r="Y470" s="8" t="str">
        <f t="shared" si="9036"/>
        <v/>
      </c>
      <c r="Z470" s="7" t="str">
        <f t="shared" si="9037"/>
        <v/>
      </c>
      <c r="AA470" s="44" t="str">
        <f t="shared" si="9030"/>
        <v/>
      </c>
      <c r="AB470" s="45" t="str">
        <f t="shared" si="9038"/>
        <v/>
      </c>
      <c r="AC470" s="46" t="str">
        <f t="shared" si="9031"/>
        <v/>
      </c>
      <c r="AD470" s="47" t="str">
        <f>IF(AA470="","",IF(AC470="ZTRING",COUNTIF($AC$449:AC470,"ZTRING"),COUNTIF($AC$449:AC470,"ZTRING")+1.5))</f>
        <v/>
      </c>
      <c r="AE470" s="48" t="str">
        <f>IF(AA470="","",IF(AC470="ZTRING",COUNTIF($AC$449:AC470,"ZTRING"),COUNTIF($AC$449:AC470,"ZTRING")+1.5+((COUNTIF($AD$449:AD470,COUNTIF($AC$449:AC470,"ZTRING")+1.5)/1000))))</f>
        <v/>
      </c>
      <c r="AF470" s="46" t="str">
        <f t="shared" si="9039"/>
        <v/>
      </c>
      <c r="AG470" s="50"/>
      <c r="AL470" s="7" t="str">
        <f>IF(AL469="","",AL469&amp;"X")</f>
        <v/>
      </c>
      <c r="AM470" s="7" t="str">
        <f t="shared" ref="AM470:BR470" si="9153">IFERROR(IF($AL469&gt;0,VLOOKUP($AL469+0.5+(AM$448/1000),$AE$449:$AG$614,2,FALSE)),"")</f>
        <v/>
      </c>
      <c r="AN470" s="7" t="str">
        <f t="shared" si="9153"/>
        <v/>
      </c>
      <c r="AO470" s="7" t="str">
        <f t="shared" si="9153"/>
        <v/>
      </c>
      <c r="AP470" s="7" t="str">
        <f t="shared" si="9153"/>
        <v/>
      </c>
      <c r="AQ470" s="7" t="str">
        <f t="shared" si="9153"/>
        <v/>
      </c>
      <c r="AR470" s="7" t="str">
        <f t="shared" si="9153"/>
        <v/>
      </c>
      <c r="AS470" s="7" t="str">
        <f t="shared" si="9153"/>
        <v/>
      </c>
      <c r="AT470" s="7" t="str">
        <f t="shared" si="9153"/>
        <v/>
      </c>
      <c r="AU470" s="7" t="str">
        <f t="shared" si="9153"/>
        <v/>
      </c>
      <c r="AV470" s="7" t="str">
        <f t="shared" si="9153"/>
        <v/>
      </c>
      <c r="AW470" s="7" t="str">
        <f t="shared" si="9153"/>
        <v/>
      </c>
      <c r="AX470" s="7" t="str">
        <f t="shared" si="9153"/>
        <v/>
      </c>
      <c r="AY470" s="7" t="str">
        <f t="shared" si="9153"/>
        <v/>
      </c>
      <c r="AZ470" s="7" t="str">
        <f t="shared" si="9153"/>
        <v/>
      </c>
      <c r="BA470" s="7" t="str">
        <f t="shared" si="9153"/>
        <v/>
      </c>
      <c r="BB470" s="7" t="str">
        <f t="shared" si="9153"/>
        <v/>
      </c>
      <c r="BC470" s="7" t="str">
        <f t="shared" si="9153"/>
        <v/>
      </c>
      <c r="BD470" s="7" t="str">
        <f t="shared" si="9153"/>
        <v/>
      </c>
      <c r="BE470" s="7" t="str">
        <f t="shared" si="9153"/>
        <v/>
      </c>
      <c r="BF470" s="7" t="str">
        <f t="shared" si="9153"/>
        <v/>
      </c>
      <c r="BG470" s="7" t="str">
        <f t="shared" si="9153"/>
        <v/>
      </c>
      <c r="BH470" s="7" t="str">
        <f t="shared" si="9153"/>
        <v/>
      </c>
      <c r="BI470" s="7" t="str">
        <f t="shared" si="9153"/>
        <v/>
      </c>
      <c r="BJ470" s="7" t="str">
        <f t="shared" si="9153"/>
        <v/>
      </c>
      <c r="BK470" s="7" t="str">
        <f t="shared" si="9153"/>
        <v/>
      </c>
      <c r="BL470" s="7" t="str">
        <f t="shared" si="9153"/>
        <v/>
      </c>
      <c r="BM470" s="7" t="str">
        <f t="shared" si="9153"/>
        <v/>
      </c>
      <c r="BN470" s="7" t="str">
        <f t="shared" si="9153"/>
        <v/>
      </c>
      <c r="BO470" s="7" t="str">
        <f t="shared" si="9153"/>
        <v/>
      </c>
      <c r="BP470" s="7" t="str">
        <f t="shared" si="9153"/>
        <v/>
      </c>
      <c r="BQ470" s="7" t="str">
        <f t="shared" si="9153"/>
        <v/>
      </c>
      <c r="BR470" s="7" t="str">
        <f t="shared" si="9153"/>
        <v/>
      </c>
      <c r="BS470" s="7" t="str">
        <f t="shared" ref="BS470:CX470" si="9154">IFERROR(IF($AL469&gt;0,VLOOKUP($AL469+0.5+(BS$448/1000),$AE$449:$AG$614,2,FALSE)),"")</f>
        <v/>
      </c>
      <c r="BT470" s="7" t="str">
        <f t="shared" si="9154"/>
        <v/>
      </c>
      <c r="BU470" s="7" t="str">
        <f t="shared" si="9154"/>
        <v/>
      </c>
      <c r="BV470" s="7" t="str">
        <f t="shared" si="9154"/>
        <v/>
      </c>
      <c r="BW470" s="7" t="str">
        <f t="shared" si="9154"/>
        <v/>
      </c>
      <c r="BX470" s="7" t="str">
        <f t="shared" si="9154"/>
        <v/>
      </c>
      <c r="BY470" s="7" t="str">
        <f t="shared" si="9154"/>
        <v/>
      </c>
      <c r="BZ470" s="7" t="str">
        <f t="shared" si="9154"/>
        <v/>
      </c>
      <c r="CA470" s="7" t="str">
        <f t="shared" si="9154"/>
        <v/>
      </c>
      <c r="CB470" s="7" t="str">
        <f t="shared" si="9154"/>
        <v/>
      </c>
      <c r="CC470" s="7" t="str">
        <f t="shared" si="9154"/>
        <v/>
      </c>
      <c r="CD470" s="7" t="str">
        <f t="shared" si="9154"/>
        <v/>
      </c>
      <c r="CE470" s="7" t="str">
        <f t="shared" si="9154"/>
        <v/>
      </c>
      <c r="CF470" s="7" t="str">
        <f t="shared" si="9154"/>
        <v/>
      </c>
      <c r="CG470" s="7" t="str">
        <f t="shared" si="9154"/>
        <v/>
      </c>
      <c r="CH470" s="7" t="str">
        <f t="shared" si="9154"/>
        <v/>
      </c>
      <c r="CI470" s="7" t="str">
        <f t="shared" si="9154"/>
        <v/>
      </c>
      <c r="CJ470" s="7" t="str">
        <f t="shared" si="9154"/>
        <v/>
      </c>
      <c r="CK470" s="7" t="str">
        <f t="shared" si="9154"/>
        <v/>
      </c>
      <c r="CL470" s="7" t="str">
        <f t="shared" si="9154"/>
        <v/>
      </c>
      <c r="CM470" s="7" t="str">
        <f t="shared" si="9154"/>
        <v/>
      </c>
      <c r="CN470" s="7" t="str">
        <f t="shared" si="9154"/>
        <v/>
      </c>
      <c r="CO470" s="7" t="str">
        <f t="shared" si="9154"/>
        <v/>
      </c>
      <c r="CP470" s="7" t="str">
        <f t="shared" si="9154"/>
        <v/>
      </c>
      <c r="CQ470" s="7" t="str">
        <f t="shared" si="9154"/>
        <v/>
      </c>
      <c r="CR470" s="7" t="str">
        <f t="shared" si="9154"/>
        <v/>
      </c>
      <c r="CS470" s="7" t="str">
        <f t="shared" si="9154"/>
        <v/>
      </c>
      <c r="CT470" s="7" t="str">
        <f t="shared" si="9154"/>
        <v/>
      </c>
      <c r="CU470" s="7" t="str">
        <f t="shared" si="9154"/>
        <v/>
      </c>
      <c r="CV470" s="7" t="str">
        <f t="shared" si="9154"/>
        <v/>
      </c>
      <c r="CW470" s="7" t="str">
        <f t="shared" si="9154"/>
        <v/>
      </c>
      <c r="CX470" s="7" t="str">
        <f t="shared" si="9154"/>
        <v/>
      </c>
      <c r="CY470" s="7" t="str">
        <f t="shared" ref="CY470:ED470" si="9155">IFERROR(IF($AL469&gt;0,VLOOKUP($AL469+0.5+(CY$448/1000),$AE$449:$AG$614,2,FALSE)),"")</f>
        <v/>
      </c>
      <c r="CZ470" s="7" t="str">
        <f t="shared" si="9155"/>
        <v/>
      </c>
      <c r="DA470" s="7" t="str">
        <f t="shared" si="9155"/>
        <v/>
      </c>
      <c r="DB470" s="7" t="str">
        <f t="shared" si="9155"/>
        <v/>
      </c>
      <c r="DC470" s="7" t="str">
        <f t="shared" si="9155"/>
        <v/>
      </c>
      <c r="DD470" s="7" t="str">
        <f t="shared" si="9155"/>
        <v/>
      </c>
      <c r="DE470" s="7" t="str">
        <f t="shared" si="9155"/>
        <v/>
      </c>
      <c r="DF470" s="7" t="str">
        <f t="shared" si="9155"/>
        <v/>
      </c>
      <c r="DG470" s="7" t="str">
        <f t="shared" si="9155"/>
        <v/>
      </c>
      <c r="DH470" s="7" t="str">
        <f t="shared" si="9155"/>
        <v/>
      </c>
      <c r="DI470" s="7" t="str">
        <f t="shared" si="9155"/>
        <v/>
      </c>
      <c r="DJ470" s="7" t="str">
        <f t="shared" si="9155"/>
        <v/>
      </c>
      <c r="DK470" s="7" t="str">
        <f t="shared" si="9155"/>
        <v/>
      </c>
      <c r="DL470" s="7" t="str">
        <f t="shared" si="9155"/>
        <v/>
      </c>
      <c r="DM470" s="7" t="str">
        <f t="shared" si="9155"/>
        <v/>
      </c>
      <c r="DN470" s="7" t="str">
        <f t="shared" si="9155"/>
        <v/>
      </c>
      <c r="DO470" s="7" t="str">
        <f t="shared" si="9155"/>
        <v/>
      </c>
      <c r="DP470" s="7" t="str">
        <f t="shared" si="9155"/>
        <v/>
      </c>
      <c r="DQ470" s="7" t="str">
        <f t="shared" si="9155"/>
        <v/>
      </c>
      <c r="DR470" s="7" t="str">
        <f t="shared" si="9155"/>
        <v/>
      </c>
      <c r="DS470" s="7" t="str">
        <f t="shared" si="9155"/>
        <v/>
      </c>
      <c r="DT470" s="7" t="str">
        <f t="shared" si="9155"/>
        <v/>
      </c>
      <c r="DU470" s="7" t="str">
        <f t="shared" si="9155"/>
        <v/>
      </c>
      <c r="DV470" s="7" t="str">
        <f t="shared" si="9155"/>
        <v/>
      </c>
      <c r="DW470" s="7" t="str">
        <f t="shared" si="9155"/>
        <v/>
      </c>
      <c r="DX470" s="7" t="str">
        <f t="shared" si="9155"/>
        <v/>
      </c>
      <c r="DY470" s="7" t="str">
        <f t="shared" si="9155"/>
        <v/>
      </c>
      <c r="DZ470" s="7" t="str">
        <f t="shared" si="9155"/>
        <v/>
      </c>
      <c r="EA470" s="7" t="str">
        <f t="shared" si="9155"/>
        <v/>
      </c>
      <c r="EB470" s="7" t="str">
        <f t="shared" si="9155"/>
        <v/>
      </c>
      <c r="EC470" s="7" t="str">
        <f t="shared" si="9155"/>
        <v/>
      </c>
      <c r="ED470" s="7" t="str">
        <f t="shared" si="9155"/>
        <v/>
      </c>
      <c r="EE470" s="7" t="str">
        <f t="shared" ref="EE470:FJ470" si="9156">IFERROR(IF($AL469&gt;0,VLOOKUP($AL469+0.5+(EE$448/1000),$AE$449:$AG$614,2,FALSE)),"")</f>
        <v/>
      </c>
      <c r="EF470" s="7" t="str">
        <f t="shared" si="9156"/>
        <v/>
      </c>
      <c r="EG470" s="7" t="str">
        <f t="shared" si="9156"/>
        <v/>
      </c>
      <c r="EH470" s="7" t="str">
        <f t="shared" si="9156"/>
        <v/>
      </c>
      <c r="EI470" s="7" t="str">
        <f t="shared" si="9156"/>
        <v/>
      </c>
      <c r="EJ470" s="7" t="str">
        <f t="shared" si="9156"/>
        <v/>
      </c>
      <c r="EK470" s="7" t="str">
        <f t="shared" si="9156"/>
        <v/>
      </c>
      <c r="EL470" s="7" t="str">
        <f t="shared" si="9156"/>
        <v/>
      </c>
      <c r="EM470" s="7" t="str">
        <f t="shared" si="9156"/>
        <v/>
      </c>
      <c r="EN470" s="7" t="str">
        <f t="shared" si="9156"/>
        <v/>
      </c>
      <c r="EO470" s="7" t="str">
        <f t="shared" si="9156"/>
        <v/>
      </c>
      <c r="EP470" s="7" t="str">
        <f t="shared" si="9156"/>
        <v/>
      </c>
      <c r="EQ470" s="7" t="str">
        <f t="shared" si="9156"/>
        <v/>
      </c>
      <c r="ER470" s="7" t="str">
        <f t="shared" si="9156"/>
        <v/>
      </c>
      <c r="ES470" s="7" t="str">
        <f t="shared" si="9156"/>
        <v/>
      </c>
      <c r="ET470" s="7" t="str">
        <f t="shared" si="9156"/>
        <v/>
      </c>
      <c r="EU470" s="7" t="str">
        <f t="shared" si="9156"/>
        <v/>
      </c>
      <c r="EV470" s="7" t="str">
        <f t="shared" si="9156"/>
        <v/>
      </c>
      <c r="EW470" s="7" t="str">
        <f t="shared" si="9156"/>
        <v/>
      </c>
      <c r="EX470" s="7" t="str">
        <f t="shared" si="9156"/>
        <v/>
      </c>
      <c r="EY470" s="7" t="str">
        <f t="shared" si="9156"/>
        <v/>
      </c>
      <c r="EZ470" s="7" t="str">
        <f t="shared" si="9156"/>
        <v/>
      </c>
      <c r="FA470" s="7" t="str">
        <f t="shared" si="9156"/>
        <v/>
      </c>
      <c r="FB470" s="7" t="str">
        <f t="shared" si="9156"/>
        <v/>
      </c>
      <c r="FC470" s="7" t="str">
        <f t="shared" si="9156"/>
        <v/>
      </c>
      <c r="FD470" s="7" t="str">
        <f t="shared" si="9156"/>
        <v/>
      </c>
      <c r="FE470" s="7" t="str">
        <f t="shared" si="9156"/>
        <v/>
      </c>
      <c r="FF470" s="7" t="str">
        <f t="shared" si="9156"/>
        <v/>
      </c>
      <c r="FG470" s="7" t="str">
        <f t="shared" si="9156"/>
        <v/>
      </c>
      <c r="FH470" s="7" t="str">
        <f t="shared" si="9156"/>
        <v/>
      </c>
      <c r="FI470" s="7" t="str">
        <f t="shared" si="9156"/>
        <v/>
      </c>
      <c r="FJ470" s="7" t="str">
        <f t="shared" si="9156"/>
        <v/>
      </c>
      <c r="FK470" s="7" t="str">
        <f t="shared" ref="FK470:GP470" si="9157">IFERROR(IF($AL469&gt;0,VLOOKUP($AL469+0.5+(FK$448/1000),$AE$449:$AG$614,2,FALSE)),"")</f>
        <v/>
      </c>
      <c r="FL470" s="7" t="str">
        <f t="shared" si="9157"/>
        <v/>
      </c>
      <c r="FM470" s="7" t="str">
        <f t="shared" si="9157"/>
        <v/>
      </c>
      <c r="FN470" s="7" t="str">
        <f t="shared" si="9157"/>
        <v/>
      </c>
      <c r="FO470" s="7" t="str">
        <f t="shared" si="9157"/>
        <v/>
      </c>
      <c r="FP470" s="7" t="str">
        <f t="shared" si="9157"/>
        <v/>
      </c>
      <c r="FQ470" s="7" t="str">
        <f t="shared" si="9157"/>
        <v/>
      </c>
      <c r="FR470" s="7" t="str">
        <f t="shared" si="9157"/>
        <v/>
      </c>
      <c r="FS470" s="7" t="str">
        <f t="shared" si="9157"/>
        <v/>
      </c>
      <c r="FT470" s="7" t="str">
        <f t="shared" si="9157"/>
        <v/>
      </c>
      <c r="FU470" s="7" t="str">
        <f t="shared" si="9157"/>
        <v/>
      </c>
      <c r="FV470" s="7" t="str">
        <f t="shared" si="9157"/>
        <v/>
      </c>
      <c r="FW470" s="7" t="str">
        <f t="shared" si="9157"/>
        <v/>
      </c>
      <c r="FX470" s="7" t="str">
        <f t="shared" si="9157"/>
        <v/>
      </c>
      <c r="FY470" s="7" t="str">
        <f t="shared" si="9157"/>
        <v/>
      </c>
      <c r="FZ470" s="7" t="str">
        <f t="shared" si="9157"/>
        <v/>
      </c>
      <c r="GA470" s="7" t="str">
        <f t="shared" si="9157"/>
        <v/>
      </c>
      <c r="GB470" s="7" t="str">
        <f t="shared" si="9157"/>
        <v/>
      </c>
      <c r="GC470" s="7" t="str">
        <f t="shared" si="9157"/>
        <v/>
      </c>
      <c r="GD470" s="7" t="str">
        <f t="shared" si="9157"/>
        <v/>
      </c>
      <c r="GE470" s="7" t="str">
        <f t="shared" si="9157"/>
        <v/>
      </c>
      <c r="GF470" s="7" t="str">
        <f t="shared" si="9157"/>
        <v/>
      </c>
      <c r="GG470" s="7" t="str">
        <f t="shared" si="9157"/>
        <v/>
      </c>
      <c r="GH470" s="7" t="str">
        <f t="shared" si="9157"/>
        <v/>
      </c>
      <c r="GI470" s="7" t="str">
        <f t="shared" si="9157"/>
        <v/>
      </c>
      <c r="GJ470" s="7" t="str">
        <f t="shared" si="9157"/>
        <v/>
      </c>
      <c r="GK470" s="7" t="str">
        <f t="shared" si="9157"/>
        <v/>
      </c>
      <c r="GL470" s="7" t="str">
        <f t="shared" si="9157"/>
        <v/>
      </c>
      <c r="GM470" s="7" t="str">
        <f t="shared" si="9157"/>
        <v/>
      </c>
      <c r="GN470" s="7" t="str">
        <f t="shared" si="9157"/>
        <v/>
      </c>
      <c r="GO470" s="7" t="str">
        <f t="shared" si="9157"/>
        <v/>
      </c>
      <c r="GP470" s="7" t="str">
        <f t="shared" si="9157"/>
        <v/>
      </c>
      <c r="GQ470" s="7" t="str">
        <f t="shared" ref="GQ470:HV470" si="9158">IFERROR(IF($AL469&gt;0,VLOOKUP($AL469+0.5+(GQ$448/1000),$AE$449:$AG$614,2,FALSE)),"")</f>
        <v/>
      </c>
      <c r="GR470" s="7" t="str">
        <f t="shared" si="9158"/>
        <v/>
      </c>
      <c r="GS470" s="7" t="str">
        <f t="shared" si="9158"/>
        <v/>
      </c>
      <c r="GT470" s="7" t="str">
        <f t="shared" si="9158"/>
        <v/>
      </c>
      <c r="GU470" s="7" t="str">
        <f t="shared" si="9158"/>
        <v/>
      </c>
      <c r="GV470" s="7" t="str">
        <f t="shared" si="9158"/>
        <v/>
      </c>
      <c r="GW470" s="7" t="str">
        <f t="shared" si="9158"/>
        <v/>
      </c>
      <c r="GX470" s="7" t="str">
        <f t="shared" si="9158"/>
        <v/>
      </c>
      <c r="GY470" s="7" t="str">
        <f t="shared" si="9158"/>
        <v/>
      </c>
      <c r="GZ470" s="7" t="str">
        <f t="shared" si="9158"/>
        <v/>
      </c>
      <c r="HA470" s="7" t="str">
        <f t="shared" si="9158"/>
        <v/>
      </c>
      <c r="HB470" s="7" t="str">
        <f t="shared" si="9158"/>
        <v/>
      </c>
      <c r="HC470" s="7" t="str">
        <f t="shared" si="9158"/>
        <v/>
      </c>
      <c r="HD470" s="7" t="str">
        <f t="shared" si="9158"/>
        <v/>
      </c>
      <c r="HE470" s="7" t="str">
        <f t="shared" si="9158"/>
        <v/>
      </c>
      <c r="HF470" s="7" t="str">
        <f t="shared" si="9158"/>
        <v/>
      </c>
      <c r="HG470" s="7" t="str">
        <f t="shared" si="9158"/>
        <v/>
      </c>
      <c r="HH470" s="7" t="str">
        <f t="shared" si="9158"/>
        <v/>
      </c>
      <c r="HI470" s="7" t="str">
        <f t="shared" si="9158"/>
        <v/>
      </c>
      <c r="HJ470" s="7" t="str">
        <f t="shared" si="9158"/>
        <v/>
      </c>
      <c r="HK470" s="7" t="str">
        <f t="shared" si="9158"/>
        <v/>
      </c>
      <c r="HL470" s="7" t="str">
        <f t="shared" si="9158"/>
        <v/>
      </c>
      <c r="HM470" s="7" t="str">
        <f t="shared" si="9158"/>
        <v/>
      </c>
      <c r="HN470" s="7" t="str">
        <f t="shared" si="9158"/>
        <v/>
      </c>
      <c r="HO470" s="7" t="str">
        <f t="shared" si="9158"/>
        <v/>
      </c>
      <c r="HP470" s="7" t="str">
        <f t="shared" si="9158"/>
        <v/>
      </c>
      <c r="HQ470" s="7" t="str">
        <f t="shared" si="9158"/>
        <v/>
      </c>
      <c r="HR470" s="7" t="str">
        <f t="shared" si="9158"/>
        <v/>
      </c>
      <c r="HS470" s="7" t="str">
        <f t="shared" si="9158"/>
        <v/>
      </c>
      <c r="HT470" s="7" t="str">
        <f t="shared" si="9158"/>
        <v/>
      </c>
      <c r="HU470" s="7" t="str">
        <f t="shared" si="9158"/>
        <v/>
      </c>
      <c r="HV470" s="7" t="str">
        <f t="shared" si="9158"/>
        <v/>
      </c>
      <c r="HW470" s="7" t="str">
        <f t="shared" ref="HW470:ID470" si="9159">IFERROR(IF($AL469&gt;0,VLOOKUP($AL469+0.5+(HW$448/1000),$AE$449:$AG$614,2,FALSE)),"")</f>
        <v/>
      </c>
      <c r="HX470" s="7" t="str">
        <f t="shared" si="9159"/>
        <v/>
      </c>
      <c r="HY470" s="7" t="str">
        <f t="shared" si="9159"/>
        <v/>
      </c>
      <c r="HZ470" s="7" t="str">
        <f t="shared" si="9159"/>
        <v/>
      </c>
      <c r="IA470" s="7" t="str">
        <f t="shared" si="9159"/>
        <v/>
      </c>
      <c r="IB470" s="7" t="str">
        <f t="shared" si="9159"/>
        <v/>
      </c>
      <c r="IC470" s="7" t="str">
        <f t="shared" si="9159"/>
        <v/>
      </c>
      <c r="ID470" s="7" t="str">
        <f t="shared" si="9159"/>
        <v/>
      </c>
    </row>
    <row r="471" spans="1:238" hidden="1" x14ac:dyDescent="0.3">
      <c r="A471" s="7" t="s">
        <v>642</v>
      </c>
      <c r="B471" s="7">
        <f t="shared" si="9032"/>
        <v>0</v>
      </c>
      <c r="C471" s="7" t="str">
        <f t="shared" si="9033"/>
        <v>D</v>
      </c>
      <c r="D471" s="27">
        <f t="shared" si="9029"/>
        <v>88</v>
      </c>
      <c r="E471" s="27">
        <f t="shared" si="9034"/>
        <v>175</v>
      </c>
      <c r="F471" s="7" t="str">
        <f t="shared" si="9047"/>
        <v/>
      </c>
      <c r="I471" s="7" t="str">
        <f t="shared" si="9048"/>
        <v/>
      </c>
      <c r="X471" s="7">
        <f t="shared" si="9035"/>
        <v>0</v>
      </c>
      <c r="Y471" s="8" t="str">
        <f t="shared" si="9036"/>
        <v/>
      </c>
      <c r="Z471" s="7" t="str">
        <f t="shared" si="9037"/>
        <v/>
      </c>
      <c r="AA471" s="44" t="str">
        <f t="shared" si="9030"/>
        <v/>
      </c>
      <c r="AB471" s="45" t="str">
        <f t="shared" si="9038"/>
        <v/>
      </c>
      <c r="AC471" s="46" t="str">
        <f t="shared" si="9031"/>
        <v/>
      </c>
      <c r="AD471" s="47" t="str">
        <f>IF(AA471="","",IF(AC471="ZTRING",COUNTIF($AC$449:AC471,"ZTRING"),COUNTIF($AC$449:AC471,"ZTRING")+1.5))</f>
        <v/>
      </c>
      <c r="AE471" s="48" t="str">
        <f>IF(AA471="","",IF(AC471="ZTRING",COUNTIF($AC$449:AC471,"ZTRING"),COUNTIF($AC$449:AC471,"ZTRING")+1.5+((COUNTIF($AD$449:AD471,COUNTIF($AC$449:AC471,"ZTRING")+1.5)/1000))))</f>
        <v/>
      </c>
      <c r="AF471" s="46" t="str">
        <f t="shared" si="9039"/>
        <v/>
      </c>
      <c r="AG471" s="50"/>
      <c r="AM471" s="7" t="str">
        <f>IF(AM470="","",COUNTIF($AM469:$ID469,LEFT(AM470,1)))</f>
        <v/>
      </c>
      <c r="AN471" s="7" t="str">
        <f t="shared" ref="AN471" si="9160">IF(AN470="","",COUNTIF($AM469:$ID469,LEFT(AN470,1)))</f>
        <v/>
      </c>
      <c r="AO471" s="7" t="str">
        <f t="shared" ref="AO471" si="9161">IF(AO470="","",COUNTIF($AM469:$ID469,LEFT(AO470,1)))</f>
        <v/>
      </c>
      <c r="AP471" s="7" t="str">
        <f t="shared" ref="AP471" si="9162">IF(AP470="","",COUNTIF($AM469:$ID469,LEFT(AP470,1)))</f>
        <v/>
      </c>
      <c r="AQ471" s="7" t="str">
        <f t="shared" ref="AQ471" si="9163">IF(AQ470="","",COUNTIF($AM469:$ID469,LEFT(AQ470,1)))</f>
        <v/>
      </c>
      <c r="AR471" s="7" t="str">
        <f t="shared" ref="AR471" si="9164">IF(AR470="","",COUNTIF($AM469:$ID469,LEFT(AR470,1)))</f>
        <v/>
      </c>
      <c r="AS471" s="7" t="str">
        <f t="shared" ref="AS471" si="9165">IF(AS470="","",COUNTIF($AM469:$ID469,LEFT(AS470,1)))</f>
        <v/>
      </c>
      <c r="AT471" s="7" t="str">
        <f t="shared" ref="AT471" si="9166">IF(AT470="","",COUNTIF($AM469:$ID469,LEFT(AT470,1)))</f>
        <v/>
      </c>
      <c r="AU471" s="7" t="str">
        <f t="shared" ref="AU471" si="9167">IF(AU470="","",COUNTIF($AM469:$ID469,LEFT(AU470,1)))</f>
        <v/>
      </c>
      <c r="AV471" s="7" t="str">
        <f t="shared" ref="AV471" si="9168">IF(AV470="","",COUNTIF($AM469:$ID469,LEFT(AV470,1)))</f>
        <v/>
      </c>
      <c r="AW471" s="7" t="str">
        <f t="shared" ref="AW471" si="9169">IF(AW470="","",COUNTIF($AM469:$ID469,LEFT(AW470,1)))</f>
        <v/>
      </c>
      <c r="AX471" s="7" t="str">
        <f t="shared" ref="AX471" si="9170">IF(AX470="","",COUNTIF($AM469:$ID469,LEFT(AX470,1)))</f>
        <v/>
      </c>
      <c r="AY471" s="7" t="str">
        <f t="shared" ref="AY471" si="9171">IF(AY470="","",COUNTIF($AM469:$ID469,LEFT(AY470,1)))</f>
        <v/>
      </c>
      <c r="AZ471" s="7" t="str">
        <f t="shared" ref="AZ471" si="9172">IF(AZ470="","",COUNTIF($AM469:$ID469,LEFT(AZ470,1)))</f>
        <v/>
      </c>
      <c r="BA471" s="7" t="str">
        <f t="shared" ref="BA471" si="9173">IF(BA470="","",COUNTIF($AM469:$ID469,LEFT(BA470,1)))</f>
        <v/>
      </c>
      <c r="BB471" s="7" t="str">
        <f t="shared" ref="BB471" si="9174">IF(BB470="","",COUNTIF($AM469:$ID469,LEFT(BB470,1)))</f>
        <v/>
      </c>
      <c r="BC471" s="7" t="str">
        <f t="shared" ref="BC471" si="9175">IF(BC470="","",COUNTIF($AM469:$ID469,LEFT(BC470,1)))</f>
        <v/>
      </c>
    </row>
    <row r="472" spans="1:238" hidden="1" x14ac:dyDescent="0.3">
      <c r="A472" s="7" t="s">
        <v>643</v>
      </c>
      <c r="B472" s="7">
        <f t="shared" si="9032"/>
        <v>0</v>
      </c>
      <c r="C472" s="7" t="str">
        <f t="shared" si="9033"/>
        <v>D</v>
      </c>
      <c r="D472" s="27">
        <f t="shared" si="9029"/>
        <v>115</v>
      </c>
      <c r="E472" s="27">
        <f t="shared" si="9034"/>
        <v>229</v>
      </c>
      <c r="F472" s="7" t="str">
        <f t="shared" si="9047"/>
        <v/>
      </c>
      <c r="G472" s="7" t="s">
        <v>1061</v>
      </c>
      <c r="H472" s="7">
        <v>9</v>
      </c>
      <c r="I472" s="7" t="str">
        <f t="shared" si="9048"/>
        <v/>
      </c>
      <c r="J472" s="7" t="s">
        <v>457</v>
      </c>
      <c r="K472" s="7" t="s">
        <v>468</v>
      </c>
      <c r="L472" s="7" t="s">
        <v>456</v>
      </c>
      <c r="M472" s="7" t="s">
        <v>457</v>
      </c>
      <c r="N472" s="7" t="s">
        <v>467</v>
      </c>
      <c r="O472" s="7" t="s">
        <v>470</v>
      </c>
      <c r="P472" s="7" t="s">
        <v>454</v>
      </c>
      <c r="Q472" s="7" t="s">
        <v>465</v>
      </c>
      <c r="R472" s="7" t="s">
        <v>467</v>
      </c>
      <c r="X472" s="7">
        <f t="shared" si="9035"/>
        <v>0</v>
      </c>
      <c r="Y472" s="8" t="str">
        <f t="shared" si="9036"/>
        <v/>
      </c>
      <c r="Z472" s="7" t="str">
        <f t="shared" si="9037"/>
        <v/>
      </c>
      <c r="AA472" s="44" t="str">
        <f t="shared" si="9030"/>
        <v/>
      </c>
      <c r="AB472" s="45" t="str">
        <f t="shared" si="9038"/>
        <v/>
      </c>
      <c r="AC472" s="46" t="str">
        <f t="shared" si="9031"/>
        <v/>
      </c>
      <c r="AD472" s="47" t="str">
        <f>IF(AA472="","",IF(AC472="ZTRING",COUNTIF($AC$449:AC472,"ZTRING"),COUNTIF($AC$449:AC472,"ZTRING")+1.5))</f>
        <v/>
      </c>
      <c r="AE472" s="48" t="str">
        <f>IF(AA472="","",IF(AC472="ZTRING",COUNTIF($AC$449:AC472,"ZTRING"),COUNTIF($AC$449:AC472,"ZTRING")+1.5+((COUNTIF($AD$449:AD472,COUNTIF($AC$449:AC472,"ZTRING")+1.5)/1000))))</f>
        <v/>
      </c>
      <c r="AF472" s="46" t="str">
        <f t="shared" si="9039"/>
        <v/>
      </c>
      <c r="AG472" s="50"/>
      <c r="AL472" s="7" t="str">
        <f>IFERROR(VLOOKUP(AI472,$X$449:$AG$648,7,FALSE),"")</f>
        <v/>
      </c>
      <c r="AM472" s="7" t="str">
        <f>LEFT(AM470,1)</f>
        <v/>
      </c>
      <c r="AN472" s="7" t="str">
        <f t="shared" ref="AN472:AX472" si="9176">LEFT(AN470,1)</f>
        <v/>
      </c>
      <c r="AO472" s="7" t="str">
        <f t="shared" si="9176"/>
        <v/>
      </c>
      <c r="AP472" s="7" t="str">
        <f t="shared" si="9176"/>
        <v/>
      </c>
      <c r="AQ472" s="7" t="str">
        <f t="shared" si="9176"/>
        <v/>
      </c>
      <c r="AR472" s="7" t="str">
        <f t="shared" si="9176"/>
        <v/>
      </c>
      <c r="AS472" s="7" t="str">
        <f t="shared" si="9176"/>
        <v/>
      </c>
      <c r="AT472" s="7" t="str">
        <f t="shared" si="9176"/>
        <v/>
      </c>
      <c r="AU472" s="7" t="str">
        <f t="shared" si="9176"/>
        <v/>
      </c>
      <c r="AV472" s="7" t="str">
        <f t="shared" si="9176"/>
        <v/>
      </c>
      <c r="AW472" s="7" t="str">
        <f t="shared" si="9176"/>
        <v/>
      </c>
      <c r="AX472" s="7" t="str">
        <f t="shared" si="9176"/>
        <v/>
      </c>
    </row>
    <row r="473" spans="1:238" hidden="1" x14ac:dyDescent="0.3">
      <c r="A473" s="7" t="s">
        <v>644</v>
      </c>
      <c r="B473" s="7">
        <f t="shared" si="9032"/>
        <v>0</v>
      </c>
      <c r="C473" s="7" t="str">
        <f t="shared" si="9033"/>
        <v>E</v>
      </c>
      <c r="D473" s="27">
        <f t="shared" si="9029"/>
        <v>225</v>
      </c>
      <c r="E473" s="27">
        <f t="shared" si="9034"/>
        <v>749</v>
      </c>
      <c r="F473" s="7" t="str">
        <f t="shared" si="9047"/>
        <v/>
      </c>
      <c r="I473" s="7" t="str">
        <f t="shared" si="9048"/>
        <v/>
      </c>
      <c r="X473" s="7">
        <f t="shared" si="9035"/>
        <v>0</v>
      </c>
      <c r="Y473" s="8" t="str">
        <f t="shared" si="9036"/>
        <v/>
      </c>
      <c r="Z473" s="7" t="str">
        <f t="shared" si="9037"/>
        <v/>
      </c>
      <c r="AA473" s="44" t="str">
        <f t="shared" si="9030"/>
        <v/>
      </c>
      <c r="AB473" s="45" t="str">
        <f t="shared" si="9038"/>
        <v/>
      </c>
      <c r="AC473" s="46" t="str">
        <f t="shared" si="9031"/>
        <v/>
      </c>
      <c r="AD473" s="47" t="str">
        <f>IF(AA473="","",IF(AC473="ZTRING",COUNTIF($AC$449:AC473,"ZTRING"),COUNTIF($AC$449:AC473,"ZTRING")+1.5))</f>
        <v/>
      </c>
      <c r="AE473" s="48" t="str">
        <f>IF(AA473="","",IF(AC473="ZTRING",COUNTIF($AC$449:AC473,"ZTRING"),COUNTIF($AC$449:AC473,"ZTRING")+1.5+((COUNTIF($AD$449:AD473,COUNTIF($AC$449:AC473,"ZTRING")+1.5)/1000))))</f>
        <v/>
      </c>
      <c r="AF473" s="46" t="str">
        <f t="shared" si="9039"/>
        <v/>
      </c>
      <c r="AG473" s="50"/>
      <c r="AI473" s="7" t="s">
        <v>435</v>
      </c>
      <c r="AJ473" s="7">
        <v>5</v>
      </c>
      <c r="AL473" s="7" t="str">
        <f>IFERROR(VLOOKUP(AI473,$X$449:$AG$648,7,FALSE),"")</f>
        <v/>
      </c>
      <c r="AM473" s="7" t="s">
        <v>468</v>
      </c>
      <c r="AN473" s="7" t="s">
        <v>457</v>
      </c>
      <c r="AO473" s="7" t="s">
        <v>455</v>
      </c>
      <c r="AP473" s="7" t="s">
        <v>457</v>
      </c>
      <c r="AQ473" s="7" t="s">
        <v>459</v>
      </c>
    </row>
    <row r="474" spans="1:238" hidden="1" x14ac:dyDescent="0.3">
      <c r="A474" s="7" t="s">
        <v>645</v>
      </c>
      <c r="B474" s="7">
        <f t="shared" si="9032"/>
        <v>0</v>
      </c>
      <c r="C474" s="7" t="str">
        <f t="shared" si="9033"/>
        <v>E</v>
      </c>
      <c r="D474" s="27">
        <f t="shared" si="9029"/>
        <v>218</v>
      </c>
      <c r="E474" s="27">
        <f t="shared" si="9034"/>
        <v>436</v>
      </c>
      <c r="F474" s="7" t="str">
        <f t="shared" si="9047"/>
        <v/>
      </c>
      <c r="G474" s="7" t="s">
        <v>1066</v>
      </c>
      <c r="H474" s="7">
        <v>11</v>
      </c>
      <c r="I474" s="7" t="str">
        <f t="shared" si="9048"/>
        <v/>
      </c>
      <c r="J474" s="7" t="s">
        <v>468</v>
      </c>
      <c r="K474" s="7" t="s">
        <v>456</v>
      </c>
      <c r="L474" s="7" t="s">
        <v>470</v>
      </c>
      <c r="M474" s="7" t="s">
        <v>461</v>
      </c>
      <c r="N474" s="7" t="s">
        <v>470</v>
      </c>
      <c r="O474" s="7" t="s">
        <v>468</v>
      </c>
      <c r="P474" s="7" t="s">
        <v>468</v>
      </c>
      <c r="Q474" s="7" t="s">
        <v>470</v>
      </c>
      <c r="R474" s="7" t="s">
        <v>454</v>
      </c>
      <c r="S474" s="7" t="s">
        <v>465</v>
      </c>
      <c r="T474" s="7" t="s">
        <v>467</v>
      </c>
      <c r="X474" s="7">
        <f t="shared" si="9035"/>
        <v>0</v>
      </c>
      <c r="Y474" s="8" t="str">
        <f t="shared" si="9036"/>
        <v/>
      </c>
      <c r="Z474" s="7" t="str">
        <f t="shared" si="9037"/>
        <v/>
      </c>
      <c r="AA474" s="44" t="str">
        <f t="shared" si="9030"/>
        <v/>
      </c>
      <c r="AB474" s="45" t="str">
        <f t="shared" si="9038"/>
        <v/>
      </c>
      <c r="AC474" s="46" t="str">
        <f t="shared" si="9031"/>
        <v/>
      </c>
      <c r="AD474" s="47" t="str">
        <f>IF(AA474="","",IF(AC474="ZTRING",COUNTIF($AC$449:AC474,"ZTRING"),COUNTIF($AC$449:AC474,"ZTRING")+1.5))</f>
        <v/>
      </c>
      <c r="AE474" s="48" t="str">
        <f>IF(AA474="","",IF(AC474="ZTRING",COUNTIF($AC$449:AC474,"ZTRING"),COUNTIF($AC$449:AC474,"ZTRING")+1.5+((COUNTIF($AD$449:AD474,COUNTIF($AC$449:AC474,"ZTRING")+1.5)/1000))))</f>
        <v/>
      </c>
      <c r="AF474" s="46" t="str">
        <f t="shared" si="9039"/>
        <v/>
      </c>
      <c r="AG474" s="50"/>
      <c r="AL474" s="7" t="str">
        <f>IF(AL473="","",AL473&amp;"X")</f>
        <v/>
      </c>
      <c r="AM474" s="7" t="str">
        <f t="shared" ref="AM474:BR474" si="9177">IFERROR(IF($AL473&gt;0,VLOOKUP($AL473+0.5+(AM$448/1000),$AE$449:$AG$614,2,FALSE)),"")</f>
        <v/>
      </c>
      <c r="AN474" s="7" t="str">
        <f t="shared" si="9177"/>
        <v/>
      </c>
      <c r="AO474" s="7" t="str">
        <f t="shared" si="9177"/>
        <v/>
      </c>
      <c r="AP474" s="7" t="str">
        <f t="shared" si="9177"/>
        <v/>
      </c>
      <c r="AQ474" s="7" t="str">
        <f t="shared" si="9177"/>
        <v/>
      </c>
      <c r="AR474" s="7" t="str">
        <f t="shared" si="9177"/>
        <v/>
      </c>
      <c r="AS474" s="7" t="str">
        <f t="shared" si="9177"/>
        <v/>
      </c>
      <c r="AT474" s="7" t="str">
        <f t="shared" si="9177"/>
        <v/>
      </c>
      <c r="AU474" s="7" t="str">
        <f t="shared" si="9177"/>
        <v/>
      </c>
      <c r="AV474" s="7" t="str">
        <f t="shared" si="9177"/>
        <v/>
      </c>
      <c r="AW474" s="7" t="str">
        <f t="shared" si="9177"/>
        <v/>
      </c>
      <c r="AX474" s="7" t="str">
        <f t="shared" si="9177"/>
        <v/>
      </c>
      <c r="AY474" s="7" t="str">
        <f t="shared" si="9177"/>
        <v/>
      </c>
      <c r="AZ474" s="7" t="str">
        <f t="shared" si="9177"/>
        <v/>
      </c>
      <c r="BA474" s="7" t="str">
        <f t="shared" si="9177"/>
        <v/>
      </c>
      <c r="BB474" s="7" t="str">
        <f t="shared" si="9177"/>
        <v/>
      </c>
      <c r="BC474" s="7" t="str">
        <f t="shared" si="9177"/>
        <v/>
      </c>
      <c r="BD474" s="7" t="str">
        <f t="shared" si="9177"/>
        <v/>
      </c>
      <c r="BE474" s="7" t="str">
        <f t="shared" si="9177"/>
        <v/>
      </c>
      <c r="BF474" s="7" t="str">
        <f t="shared" si="9177"/>
        <v/>
      </c>
      <c r="BG474" s="7" t="str">
        <f t="shared" si="9177"/>
        <v/>
      </c>
      <c r="BH474" s="7" t="str">
        <f t="shared" si="9177"/>
        <v/>
      </c>
      <c r="BI474" s="7" t="str">
        <f t="shared" si="9177"/>
        <v/>
      </c>
      <c r="BJ474" s="7" t="str">
        <f t="shared" si="9177"/>
        <v/>
      </c>
      <c r="BK474" s="7" t="str">
        <f t="shared" si="9177"/>
        <v/>
      </c>
      <c r="BL474" s="7" t="str">
        <f t="shared" si="9177"/>
        <v/>
      </c>
      <c r="BM474" s="7" t="str">
        <f t="shared" si="9177"/>
        <v/>
      </c>
      <c r="BN474" s="7" t="str">
        <f t="shared" si="9177"/>
        <v/>
      </c>
      <c r="BO474" s="7" t="str">
        <f t="shared" si="9177"/>
        <v/>
      </c>
      <c r="BP474" s="7" t="str">
        <f t="shared" si="9177"/>
        <v/>
      </c>
      <c r="BQ474" s="7" t="str">
        <f t="shared" si="9177"/>
        <v/>
      </c>
      <c r="BR474" s="7" t="str">
        <f t="shared" si="9177"/>
        <v/>
      </c>
      <c r="BS474" s="7" t="str">
        <f t="shared" ref="BS474:CX474" si="9178">IFERROR(IF($AL473&gt;0,VLOOKUP($AL473+0.5+(BS$448/1000),$AE$449:$AG$614,2,FALSE)),"")</f>
        <v/>
      </c>
      <c r="BT474" s="7" t="str">
        <f t="shared" si="9178"/>
        <v/>
      </c>
      <c r="BU474" s="7" t="str">
        <f t="shared" si="9178"/>
        <v/>
      </c>
      <c r="BV474" s="7" t="str">
        <f t="shared" si="9178"/>
        <v/>
      </c>
      <c r="BW474" s="7" t="str">
        <f t="shared" si="9178"/>
        <v/>
      </c>
      <c r="BX474" s="7" t="str">
        <f t="shared" si="9178"/>
        <v/>
      </c>
      <c r="BY474" s="7" t="str">
        <f t="shared" si="9178"/>
        <v/>
      </c>
      <c r="BZ474" s="7" t="str">
        <f t="shared" si="9178"/>
        <v/>
      </c>
      <c r="CA474" s="7" t="str">
        <f t="shared" si="9178"/>
        <v/>
      </c>
      <c r="CB474" s="7" t="str">
        <f t="shared" si="9178"/>
        <v/>
      </c>
      <c r="CC474" s="7" t="str">
        <f t="shared" si="9178"/>
        <v/>
      </c>
      <c r="CD474" s="7" t="str">
        <f t="shared" si="9178"/>
        <v/>
      </c>
      <c r="CE474" s="7" t="str">
        <f t="shared" si="9178"/>
        <v/>
      </c>
      <c r="CF474" s="7" t="str">
        <f t="shared" si="9178"/>
        <v/>
      </c>
      <c r="CG474" s="7" t="str">
        <f t="shared" si="9178"/>
        <v/>
      </c>
      <c r="CH474" s="7" t="str">
        <f t="shared" si="9178"/>
        <v/>
      </c>
      <c r="CI474" s="7" t="str">
        <f t="shared" si="9178"/>
        <v/>
      </c>
      <c r="CJ474" s="7" t="str">
        <f t="shared" si="9178"/>
        <v/>
      </c>
      <c r="CK474" s="7" t="str">
        <f t="shared" si="9178"/>
        <v/>
      </c>
      <c r="CL474" s="7" t="str">
        <f t="shared" si="9178"/>
        <v/>
      </c>
      <c r="CM474" s="7" t="str">
        <f t="shared" si="9178"/>
        <v/>
      </c>
      <c r="CN474" s="7" t="str">
        <f t="shared" si="9178"/>
        <v/>
      </c>
      <c r="CO474" s="7" t="str">
        <f t="shared" si="9178"/>
        <v/>
      </c>
      <c r="CP474" s="7" t="str">
        <f t="shared" si="9178"/>
        <v/>
      </c>
      <c r="CQ474" s="7" t="str">
        <f t="shared" si="9178"/>
        <v/>
      </c>
      <c r="CR474" s="7" t="str">
        <f t="shared" si="9178"/>
        <v/>
      </c>
      <c r="CS474" s="7" t="str">
        <f t="shared" si="9178"/>
        <v/>
      </c>
      <c r="CT474" s="7" t="str">
        <f t="shared" si="9178"/>
        <v/>
      </c>
      <c r="CU474" s="7" t="str">
        <f t="shared" si="9178"/>
        <v/>
      </c>
      <c r="CV474" s="7" t="str">
        <f t="shared" si="9178"/>
        <v/>
      </c>
      <c r="CW474" s="7" t="str">
        <f t="shared" si="9178"/>
        <v/>
      </c>
      <c r="CX474" s="7" t="str">
        <f t="shared" si="9178"/>
        <v/>
      </c>
      <c r="CY474" s="7" t="str">
        <f t="shared" ref="CY474:ED474" si="9179">IFERROR(IF($AL473&gt;0,VLOOKUP($AL473+0.5+(CY$448/1000),$AE$449:$AG$614,2,FALSE)),"")</f>
        <v/>
      </c>
      <c r="CZ474" s="7" t="str">
        <f t="shared" si="9179"/>
        <v/>
      </c>
      <c r="DA474" s="7" t="str">
        <f t="shared" si="9179"/>
        <v/>
      </c>
      <c r="DB474" s="7" t="str">
        <f t="shared" si="9179"/>
        <v/>
      </c>
      <c r="DC474" s="7" t="str">
        <f t="shared" si="9179"/>
        <v/>
      </c>
      <c r="DD474" s="7" t="str">
        <f t="shared" si="9179"/>
        <v/>
      </c>
      <c r="DE474" s="7" t="str">
        <f t="shared" si="9179"/>
        <v/>
      </c>
      <c r="DF474" s="7" t="str">
        <f t="shared" si="9179"/>
        <v/>
      </c>
      <c r="DG474" s="7" t="str">
        <f t="shared" si="9179"/>
        <v/>
      </c>
      <c r="DH474" s="7" t="str">
        <f t="shared" si="9179"/>
        <v/>
      </c>
      <c r="DI474" s="7" t="str">
        <f t="shared" si="9179"/>
        <v/>
      </c>
      <c r="DJ474" s="7" t="str">
        <f t="shared" si="9179"/>
        <v/>
      </c>
      <c r="DK474" s="7" t="str">
        <f t="shared" si="9179"/>
        <v/>
      </c>
      <c r="DL474" s="7" t="str">
        <f t="shared" si="9179"/>
        <v/>
      </c>
      <c r="DM474" s="7" t="str">
        <f t="shared" si="9179"/>
        <v/>
      </c>
      <c r="DN474" s="7" t="str">
        <f t="shared" si="9179"/>
        <v/>
      </c>
      <c r="DO474" s="7" t="str">
        <f t="shared" si="9179"/>
        <v/>
      </c>
      <c r="DP474" s="7" t="str">
        <f t="shared" si="9179"/>
        <v/>
      </c>
      <c r="DQ474" s="7" t="str">
        <f t="shared" si="9179"/>
        <v/>
      </c>
      <c r="DR474" s="7" t="str">
        <f t="shared" si="9179"/>
        <v/>
      </c>
      <c r="DS474" s="7" t="str">
        <f t="shared" si="9179"/>
        <v/>
      </c>
      <c r="DT474" s="7" t="str">
        <f t="shared" si="9179"/>
        <v/>
      </c>
      <c r="DU474" s="7" t="str">
        <f t="shared" si="9179"/>
        <v/>
      </c>
      <c r="DV474" s="7" t="str">
        <f t="shared" si="9179"/>
        <v/>
      </c>
      <c r="DW474" s="7" t="str">
        <f t="shared" si="9179"/>
        <v/>
      </c>
      <c r="DX474" s="7" t="str">
        <f t="shared" si="9179"/>
        <v/>
      </c>
      <c r="DY474" s="7" t="str">
        <f t="shared" si="9179"/>
        <v/>
      </c>
      <c r="DZ474" s="7" t="str">
        <f t="shared" si="9179"/>
        <v/>
      </c>
      <c r="EA474" s="7" t="str">
        <f t="shared" si="9179"/>
        <v/>
      </c>
      <c r="EB474" s="7" t="str">
        <f t="shared" si="9179"/>
        <v/>
      </c>
      <c r="EC474" s="7" t="str">
        <f t="shared" si="9179"/>
        <v/>
      </c>
      <c r="ED474" s="7" t="str">
        <f t="shared" si="9179"/>
        <v/>
      </c>
      <c r="EE474" s="7" t="str">
        <f t="shared" ref="EE474:FJ474" si="9180">IFERROR(IF($AL473&gt;0,VLOOKUP($AL473+0.5+(EE$448/1000),$AE$449:$AG$614,2,FALSE)),"")</f>
        <v/>
      </c>
      <c r="EF474" s="7" t="str">
        <f t="shared" si="9180"/>
        <v/>
      </c>
      <c r="EG474" s="7" t="str">
        <f t="shared" si="9180"/>
        <v/>
      </c>
      <c r="EH474" s="7" t="str">
        <f t="shared" si="9180"/>
        <v/>
      </c>
      <c r="EI474" s="7" t="str">
        <f t="shared" si="9180"/>
        <v/>
      </c>
      <c r="EJ474" s="7" t="str">
        <f t="shared" si="9180"/>
        <v/>
      </c>
      <c r="EK474" s="7" t="str">
        <f t="shared" si="9180"/>
        <v/>
      </c>
      <c r="EL474" s="7" t="str">
        <f t="shared" si="9180"/>
        <v/>
      </c>
      <c r="EM474" s="7" t="str">
        <f t="shared" si="9180"/>
        <v/>
      </c>
      <c r="EN474" s="7" t="str">
        <f t="shared" si="9180"/>
        <v/>
      </c>
      <c r="EO474" s="7" t="str">
        <f t="shared" si="9180"/>
        <v/>
      </c>
      <c r="EP474" s="7" t="str">
        <f t="shared" si="9180"/>
        <v/>
      </c>
      <c r="EQ474" s="7" t="str">
        <f t="shared" si="9180"/>
        <v/>
      </c>
      <c r="ER474" s="7" t="str">
        <f t="shared" si="9180"/>
        <v/>
      </c>
      <c r="ES474" s="7" t="str">
        <f t="shared" si="9180"/>
        <v/>
      </c>
      <c r="ET474" s="7" t="str">
        <f t="shared" si="9180"/>
        <v/>
      </c>
      <c r="EU474" s="7" t="str">
        <f t="shared" si="9180"/>
        <v/>
      </c>
      <c r="EV474" s="7" t="str">
        <f t="shared" si="9180"/>
        <v/>
      </c>
      <c r="EW474" s="7" t="str">
        <f t="shared" si="9180"/>
        <v/>
      </c>
      <c r="EX474" s="7" t="str">
        <f t="shared" si="9180"/>
        <v/>
      </c>
      <c r="EY474" s="7" t="str">
        <f t="shared" si="9180"/>
        <v/>
      </c>
      <c r="EZ474" s="7" t="str">
        <f t="shared" si="9180"/>
        <v/>
      </c>
      <c r="FA474" s="7" t="str">
        <f t="shared" si="9180"/>
        <v/>
      </c>
      <c r="FB474" s="7" t="str">
        <f t="shared" si="9180"/>
        <v/>
      </c>
      <c r="FC474" s="7" t="str">
        <f t="shared" si="9180"/>
        <v/>
      </c>
      <c r="FD474" s="7" t="str">
        <f t="shared" si="9180"/>
        <v/>
      </c>
      <c r="FE474" s="7" t="str">
        <f t="shared" si="9180"/>
        <v/>
      </c>
      <c r="FF474" s="7" t="str">
        <f t="shared" si="9180"/>
        <v/>
      </c>
      <c r="FG474" s="7" t="str">
        <f t="shared" si="9180"/>
        <v/>
      </c>
      <c r="FH474" s="7" t="str">
        <f t="shared" si="9180"/>
        <v/>
      </c>
      <c r="FI474" s="7" t="str">
        <f t="shared" si="9180"/>
        <v/>
      </c>
      <c r="FJ474" s="7" t="str">
        <f t="shared" si="9180"/>
        <v/>
      </c>
      <c r="FK474" s="7" t="str">
        <f t="shared" ref="FK474:GP474" si="9181">IFERROR(IF($AL473&gt;0,VLOOKUP($AL473+0.5+(FK$448/1000),$AE$449:$AG$614,2,FALSE)),"")</f>
        <v/>
      </c>
      <c r="FL474" s="7" t="str">
        <f t="shared" si="9181"/>
        <v/>
      </c>
      <c r="FM474" s="7" t="str">
        <f t="shared" si="9181"/>
        <v/>
      </c>
      <c r="FN474" s="7" t="str">
        <f t="shared" si="9181"/>
        <v/>
      </c>
      <c r="FO474" s="7" t="str">
        <f t="shared" si="9181"/>
        <v/>
      </c>
      <c r="FP474" s="7" t="str">
        <f t="shared" si="9181"/>
        <v/>
      </c>
      <c r="FQ474" s="7" t="str">
        <f t="shared" si="9181"/>
        <v/>
      </c>
      <c r="FR474" s="7" t="str">
        <f t="shared" si="9181"/>
        <v/>
      </c>
      <c r="FS474" s="7" t="str">
        <f t="shared" si="9181"/>
        <v/>
      </c>
      <c r="FT474" s="7" t="str">
        <f t="shared" si="9181"/>
        <v/>
      </c>
      <c r="FU474" s="7" t="str">
        <f t="shared" si="9181"/>
        <v/>
      </c>
      <c r="FV474" s="7" t="str">
        <f t="shared" si="9181"/>
        <v/>
      </c>
      <c r="FW474" s="7" t="str">
        <f t="shared" si="9181"/>
        <v/>
      </c>
      <c r="FX474" s="7" t="str">
        <f t="shared" si="9181"/>
        <v/>
      </c>
      <c r="FY474" s="7" t="str">
        <f t="shared" si="9181"/>
        <v/>
      </c>
      <c r="FZ474" s="7" t="str">
        <f t="shared" si="9181"/>
        <v/>
      </c>
      <c r="GA474" s="7" t="str">
        <f t="shared" si="9181"/>
        <v/>
      </c>
      <c r="GB474" s="7" t="str">
        <f t="shared" si="9181"/>
        <v/>
      </c>
      <c r="GC474" s="7" t="str">
        <f t="shared" si="9181"/>
        <v/>
      </c>
      <c r="GD474" s="7" t="str">
        <f t="shared" si="9181"/>
        <v/>
      </c>
      <c r="GE474" s="7" t="str">
        <f t="shared" si="9181"/>
        <v/>
      </c>
      <c r="GF474" s="7" t="str">
        <f t="shared" si="9181"/>
        <v/>
      </c>
      <c r="GG474" s="7" t="str">
        <f t="shared" si="9181"/>
        <v/>
      </c>
      <c r="GH474" s="7" t="str">
        <f t="shared" si="9181"/>
        <v/>
      </c>
      <c r="GI474" s="7" t="str">
        <f t="shared" si="9181"/>
        <v/>
      </c>
      <c r="GJ474" s="7" t="str">
        <f t="shared" si="9181"/>
        <v/>
      </c>
      <c r="GK474" s="7" t="str">
        <f t="shared" si="9181"/>
        <v/>
      </c>
      <c r="GL474" s="7" t="str">
        <f t="shared" si="9181"/>
        <v/>
      </c>
      <c r="GM474" s="7" t="str">
        <f t="shared" si="9181"/>
        <v/>
      </c>
      <c r="GN474" s="7" t="str">
        <f t="shared" si="9181"/>
        <v/>
      </c>
      <c r="GO474" s="7" t="str">
        <f t="shared" si="9181"/>
        <v/>
      </c>
      <c r="GP474" s="7" t="str">
        <f t="shared" si="9181"/>
        <v/>
      </c>
      <c r="GQ474" s="7" t="str">
        <f t="shared" ref="GQ474:HV474" si="9182">IFERROR(IF($AL473&gt;0,VLOOKUP($AL473+0.5+(GQ$448/1000),$AE$449:$AG$614,2,FALSE)),"")</f>
        <v/>
      </c>
      <c r="GR474" s="7" t="str">
        <f t="shared" si="9182"/>
        <v/>
      </c>
      <c r="GS474" s="7" t="str">
        <f t="shared" si="9182"/>
        <v/>
      </c>
      <c r="GT474" s="7" t="str">
        <f t="shared" si="9182"/>
        <v/>
      </c>
      <c r="GU474" s="7" t="str">
        <f t="shared" si="9182"/>
        <v/>
      </c>
      <c r="GV474" s="7" t="str">
        <f t="shared" si="9182"/>
        <v/>
      </c>
      <c r="GW474" s="7" t="str">
        <f t="shared" si="9182"/>
        <v/>
      </c>
      <c r="GX474" s="7" t="str">
        <f t="shared" si="9182"/>
        <v/>
      </c>
      <c r="GY474" s="7" t="str">
        <f t="shared" si="9182"/>
        <v/>
      </c>
      <c r="GZ474" s="7" t="str">
        <f t="shared" si="9182"/>
        <v/>
      </c>
      <c r="HA474" s="7" t="str">
        <f t="shared" si="9182"/>
        <v/>
      </c>
      <c r="HB474" s="7" t="str">
        <f t="shared" si="9182"/>
        <v/>
      </c>
      <c r="HC474" s="7" t="str">
        <f t="shared" si="9182"/>
        <v/>
      </c>
      <c r="HD474" s="7" t="str">
        <f t="shared" si="9182"/>
        <v/>
      </c>
      <c r="HE474" s="7" t="str">
        <f t="shared" si="9182"/>
        <v/>
      </c>
      <c r="HF474" s="7" t="str">
        <f t="shared" si="9182"/>
        <v/>
      </c>
      <c r="HG474" s="7" t="str">
        <f t="shared" si="9182"/>
        <v/>
      </c>
      <c r="HH474" s="7" t="str">
        <f t="shared" si="9182"/>
        <v/>
      </c>
      <c r="HI474" s="7" t="str">
        <f t="shared" si="9182"/>
        <v/>
      </c>
      <c r="HJ474" s="7" t="str">
        <f t="shared" si="9182"/>
        <v/>
      </c>
      <c r="HK474" s="7" t="str">
        <f t="shared" si="9182"/>
        <v/>
      </c>
      <c r="HL474" s="7" t="str">
        <f t="shared" si="9182"/>
        <v/>
      </c>
      <c r="HM474" s="7" t="str">
        <f t="shared" si="9182"/>
        <v/>
      </c>
      <c r="HN474" s="7" t="str">
        <f t="shared" si="9182"/>
        <v/>
      </c>
      <c r="HO474" s="7" t="str">
        <f t="shared" si="9182"/>
        <v/>
      </c>
      <c r="HP474" s="7" t="str">
        <f t="shared" si="9182"/>
        <v/>
      </c>
      <c r="HQ474" s="7" t="str">
        <f t="shared" si="9182"/>
        <v/>
      </c>
      <c r="HR474" s="7" t="str">
        <f t="shared" si="9182"/>
        <v/>
      </c>
      <c r="HS474" s="7" t="str">
        <f t="shared" si="9182"/>
        <v/>
      </c>
      <c r="HT474" s="7" t="str">
        <f t="shared" si="9182"/>
        <v/>
      </c>
      <c r="HU474" s="7" t="str">
        <f t="shared" si="9182"/>
        <v/>
      </c>
      <c r="HV474" s="7" t="str">
        <f t="shared" si="9182"/>
        <v/>
      </c>
      <c r="HW474" s="7" t="str">
        <f t="shared" ref="HW474:ID474" si="9183">IFERROR(IF($AL473&gt;0,VLOOKUP($AL473+0.5+(HW$448/1000),$AE$449:$AG$614,2,FALSE)),"")</f>
        <v/>
      </c>
      <c r="HX474" s="7" t="str">
        <f t="shared" si="9183"/>
        <v/>
      </c>
      <c r="HY474" s="7" t="str">
        <f t="shared" si="9183"/>
        <v/>
      </c>
      <c r="HZ474" s="7" t="str">
        <f t="shared" si="9183"/>
        <v/>
      </c>
      <c r="IA474" s="7" t="str">
        <f t="shared" si="9183"/>
        <v/>
      </c>
      <c r="IB474" s="7" t="str">
        <f t="shared" si="9183"/>
        <v/>
      </c>
      <c r="IC474" s="7" t="str">
        <f t="shared" si="9183"/>
        <v/>
      </c>
      <c r="ID474" s="7" t="str">
        <f t="shared" si="9183"/>
        <v/>
      </c>
    </row>
    <row r="475" spans="1:238" hidden="1" x14ac:dyDescent="0.3">
      <c r="A475" s="7" t="s">
        <v>646</v>
      </c>
      <c r="B475" s="7">
        <f t="shared" si="9032"/>
        <v>0</v>
      </c>
      <c r="C475" s="7" t="str">
        <f t="shared" si="9033"/>
        <v>E</v>
      </c>
      <c r="D475" s="27">
        <f t="shared" si="9029"/>
        <v>74</v>
      </c>
      <c r="E475" s="27">
        <f t="shared" si="9034"/>
        <v>588</v>
      </c>
      <c r="F475" s="7" t="str">
        <f t="shared" si="9047"/>
        <v/>
      </c>
      <c r="I475" s="7" t="str">
        <f t="shared" si="9048"/>
        <v/>
      </c>
      <c r="X475" s="7">
        <f t="shared" si="9035"/>
        <v>0</v>
      </c>
      <c r="Y475" s="8" t="str">
        <f t="shared" si="9036"/>
        <v/>
      </c>
      <c r="Z475" s="7" t="str">
        <f t="shared" si="9037"/>
        <v/>
      </c>
      <c r="AA475" s="44" t="str">
        <f t="shared" si="9030"/>
        <v/>
      </c>
      <c r="AB475" s="45" t="str">
        <f t="shared" si="9038"/>
        <v/>
      </c>
      <c r="AC475" s="46" t="str">
        <f t="shared" si="9031"/>
        <v/>
      </c>
      <c r="AD475" s="47" t="str">
        <f>IF(AA475="","",IF(AC475="ZTRING",COUNTIF($AC$449:AC475,"ZTRING"),COUNTIF($AC$449:AC475,"ZTRING")+1.5))</f>
        <v/>
      </c>
      <c r="AE475" s="48" t="str">
        <f>IF(AA475="","",IF(AC475="ZTRING",COUNTIF($AC$449:AC475,"ZTRING"),COUNTIF($AC$449:AC475,"ZTRING")+1.5+((COUNTIF($AD$449:AD475,COUNTIF($AC$449:AC475,"ZTRING")+1.5)/1000))))</f>
        <v/>
      </c>
      <c r="AF475" s="46" t="str">
        <f t="shared" si="9039"/>
        <v/>
      </c>
      <c r="AG475" s="50"/>
      <c r="AM475" s="7" t="str">
        <f>IF(AM474="","",COUNTIF($AM473:$ID473,LEFT(AM474,1)))</f>
        <v/>
      </c>
      <c r="AN475" s="7" t="str">
        <f t="shared" ref="AN475" si="9184">IF(AN474="","",COUNTIF($AM473:$ID473,LEFT(AN474,1)))</f>
        <v/>
      </c>
      <c r="AO475" s="7" t="str">
        <f t="shared" ref="AO475" si="9185">IF(AO474="","",COUNTIF($AM473:$ID473,LEFT(AO474,1)))</f>
        <v/>
      </c>
      <c r="AP475" s="7" t="str">
        <f t="shared" ref="AP475" si="9186">IF(AP474="","",COUNTIF($AM473:$ID473,LEFT(AP474,1)))</f>
        <v/>
      </c>
      <c r="AQ475" s="7" t="str">
        <f t="shared" ref="AQ475" si="9187">IF(AQ474="","",COUNTIF($AM473:$ID473,LEFT(AQ474,1)))</f>
        <v/>
      </c>
      <c r="AR475" s="7" t="str">
        <f t="shared" ref="AR475" si="9188">IF(AR474="","",COUNTIF($AM473:$ID473,LEFT(AR474,1)))</f>
        <v/>
      </c>
      <c r="AS475" s="7" t="str">
        <f t="shared" ref="AS475" si="9189">IF(AS474="","",COUNTIF($AM473:$ID473,LEFT(AS474,1)))</f>
        <v/>
      </c>
      <c r="AT475" s="7" t="str">
        <f t="shared" ref="AT475" si="9190">IF(AT474="","",COUNTIF($AM473:$ID473,LEFT(AT474,1)))</f>
        <v/>
      </c>
      <c r="AU475" s="7" t="str">
        <f t="shared" ref="AU475" si="9191">IF(AU474="","",COUNTIF($AM473:$ID473,LEFT(AU474,1)))</f>
        <v/>
      </c>
      <c r="AV475" s="7" t="str">
        <f t="shared" ref="AV475" si="9192">IF(AV474="","",COUNTIF($AM473:$ID473,LEFT(AV474,1)))</f>
        <v/>
      </c>
      <c r="AW475" s="7" t="str">
        <f t="shared" ref="AW475" si="9193">IF(AW474="","",COUNTIF($AM473:$ID473,LEFT(AW474,1)))</f>
        <v/>
      </c>
      <c r="AX475" s="7" t="str">
        <f t="shared" ref="AX475" si="9194">IF(AX474="","",COUNTIF($AM473:$ID473,LEFT(AX474,1)))</f>
        <v/>
      </c>
      <c r="AY475" s="7" t="str">
        <f t="shared" ref="AY475" si="9195">IF(AY474="","",COUNTIF($AM473:$ID473,LEFT(AY474,1)))</f>
        <v/>
      </c>
      <c r="AZ475" s="7" t="str">
        <f t="shared" ref="AZ475" si="9196">IF(AZ474="","",COUNTIF($AM473:$ID473,LEFT(AZ474,1)))</f>
        <v/>
      </c>
      <c r="BA475" s="7" t="str">
        <f t="shared" ref="BA475" si="9197">IF(BA474="","",COUNTIF($AM473:$ID473,LEFT(BA474,1)))</f>
        <v/>
      </c>
      <c r="BB475" s="7" t="str">
        <f t="shared" ref="BB475" si="9198">IF(BB474="","",COUNTIF($AM473:$ID473,LEFT(BB474,1)))</f>
        <v/>
      </c>
      <c r="BC475" s="7" t="str">
        <f t="shared" ref="BC475" si="9199">IF(BC474="","",COUNTIF($AM473:$ID473,LEFT(BC474,1)))</f>
        <v/>
      </c>
    </row>
    <row r="476" spans="1:238" hidden="1" x14ac:dyDescent="0.3">
      <c r="A476" s="7" t="s">
        <v>647</v>
      </c>
      <c r="B476" s="7">
        <f t="shared" si="9032"/>
        <v>0</v>
      </c>
      <c r="C476" s="7" t="str">
        <f t="shared" si="9033"/>
        <v>E</v>
      </c>
      <c r="D476" s="27">
        <f t="shared" si="9029"/>
        <v>78</v>
      </c>
      <c r="E476" s="27">
        <f t="shared" si="9034"/>
        <v>155</v>
      </c>
      <c r="F476" s="7" t="str">
        <f t="shared" si="9047"/>
        <v/>
      </c>
      <c r="G476" s="7" t="s">
        <v>1053</v>
      </c>
      <c r="H476" s="7">
        <v>10</v>
      </c>
      <c r="I476" s="7" t="str">
        <f t="shared" si="9048"/>
        <v/>
      </c>
      <c r="J476" s="7" t="s">
        <v>466</v>
      </c>
      <c r="K476" s="7" t="s">
        <v>464</v>
      </c>
      <c r="L476" s="7" t="s">
        <v>461</v>
      </c>
      <c r="M476" s="7" t="s">
        <v>464</v>
      </c>
      <c r="N476" s="7" t="s">
        <v>467</v>
      </c>
      <c r="O476" s="7" t="s">
        <v>467</v>
      </c>
      <c r="P476" s="7" t="s">
        <v>470</v>
      </c>
      <c r="Q476" s="7" t="s">
        <v>454</v>
      </c>
      <c r="R476" s="7" t="s">
        <v>465</v>
      </c>
      <c r="S476" s="7" t="s">
        <v>467</v>
      </c>
      <c r="X476" s="7">
        <f t="shared" si="9035"/>
        <v>0</v>
      </c>
      <c r="Y476" s="8" t="str">
        <f t="shared" si="9036"/>
        <v/>
      </c>
      <c r="Z476" s="7" t="str">
        <f t="shared" si="9037"/>
        <v/>
      </c>
      <c r="AA476" s="44" t="str">
        <f t="shared" si="9030"/>
        <v/>
      </c>
      <c r="AB476" s="45" t="str">
        <f t="shared" si="9038"/>
        <v/>
      </c>
      <c r="AC476" s="46" t="str">
        <f t="shared" si="9031"/>
        <v/>
      </c>
      <c r="AD476" s="47" t="str">
        <f>IF(AA476="","",IF(AC476="ZTRING",COUNTIF($AC$449:AC476,"ZTRING"),COUNTIF($AC$449:AC476,"ZTRING")+1.5))</f>
        <v/>
      </c>
      <c r="AE476" s="48" t="str">
        <f>IF(AA476="","",IF(AC476="ZTRING",COUNTIF($AC$449:AC476,"ZTRING"),COUNTIF($AC$449:AC476,"ZTRING")+1.5+((COUNTIF($AD$449:AD476,COUNTIF($AC$449:AC476,"ZTRING")+1.5)/1000))))</f>
        <v/>
      </c>
      <c r="AF476" s="46" t="str">
        <f t="shared" si="9039"/>
        <v/>
      </c>
      <c r="AG476" s="50"/>
      <c r="AL476" s="7" t="str">
        <f>IFERROR(VLOOKUP(AI476,$X$449:$AG$648,7,FALSE),"")</f>
        <v/>
      </c>
      <c r="AM476" s="7" t="str">
        <f>LEFT(AM474,1)</f>
        <v/>
      </c>
      <c r="AN476" s="7" t="str">
        <f t="shared" ref="AN476:AX476" si="9200">LEFT(AN474,1)</f>
        <v/>
      </c>
      <c r="AO476" s="7" t="str">
        <f t="shared" si="9200"/>
        <v/>
      </c>
      <c r="AP476" s="7" t="str">
        <f t="shared" si="9200"/>
        <v/>
      </c>
      <c r="AQ476" s="7" t="str">
        <f t="shared" si="9200"/>
        <v/>
      </c>
      <c r="AR476" s="7" t="str">
        <f t="shared" si="9200"/>
        <v/>
      </c>
      <c r="AS476" s="7" t="str">
        <f t="shared" si="9200"/>
        <v/>
      </c>
      <c r="AT476" s="7" t="str">
        <f t="shared" si="9200"/>
        <v/>
      </c>
      <c r="AU476" s="7" t="str">
        <f t="shared" si="9200"/>
        <v/>
      </c>
      <c r="AV476" s="7" t="str">
        <f t="shared" si="9200"/>
        <v/>
      </c>
      <c r="AW476" s="7" t="str">
        <f t="shared" si="9200"/>
        <v/>
      </c>
      <c r="AX476" s="7" t="str">
        <f t="shared" si="9200"/>
        <v/>
      </c>
    </row>
    <row r="477" spans="1:238" hidden="1" x14ac:dyDescent="0.3">
      <c r="A477" s="7" t="s">
        <v>648</v>
      </c>
      <c r="B477" s="7">
        <f t="shared" si="9032"/>
        <v>0</v>
      </c>
      <c r="C477" s="7" t="str">
        <f t="shared" si="9033"/>
        <v>E</v>
      </c>
      <c r="D477" s="27">
        <f t="shared" si="9029"/>
        <v>75</v>
      </c>
      <c r="E477" s="27">
        <f t="shared" si="9034"/>
        <v>150</v>
      </c>
      <c r="F477" s="7" t="str">
        <f t="shared" si="9047"/>
        <v/>
      </c>
      <c r="I477" s="7" t="str">
        <f t="shared" si="9048"/>
        <v/>
      </c>
      <c r="X477" s="7">
        <f t="shared" si="9035"/>
        <v>0</v>
      </c>
      <c r="Y477" s="8" t="str">
        <f t="shared" si="9036"/>
        <v/>
      </c>
      <c r="Z477" s="7" t="str">
        <f t="shared" si="9037"/>
        <v/>
      </c>
      <c r="AA477" s="44" t="str">
        <f t="shared" si="9030"/>
        <v/>
      </c>
      <c r="AB477" s="45" t="str">
        <f t="shared" si="9038"/>
        <v/>
      </c>
      <c r="AC477" s="46" t="str">
        <f t="shared" si="9031"/>
        <v/>
      </c>
      <c r="AD477" s="47" t="str">
        <f>IF(AA477="","",IF(AC477="ZTRING",COUNTIF($AC$449:AC477,"ZTRING"),COUNTIF($AC$449:AC477,"ZTRING")+1.5))</f>
        <v/>
      </c>
      <c r="AE477" s="48" t="str">
        <f>IF(AA477="","",IF(AC477="ZTRING",COUNTIF($AC$449:AC477,"ZTRING"),COUNTIF($AC$449:AC477,"ZTRING")+1.5+((COUNTIF($AD$449:AD477,COUNTIF($AC$449:AC477,"ZTRING")+1.5)/1000))))</f>
        <v/>
      </c>
      <c r="AF477" s="46" t="str">
        <f t="shared" si="9039"/>
        <v/>
      </c>
      <c r="AG477" s="50"/>
      <c r="AI477" s="7" t="s">
        <v>436</v>
      </c>
      <c r="AJ477" s="7">
        <v>4</v>
      </c>
      <c r="AL477" s="7" t="str">
        <f>IFERROR(VLOOKUP(AI477,$X$449:$AG$648,7,FALSE),"")</f>
        <v/>
      </c>
      <c r="AM477" s="7" t="s">
        <v>463</v>
      </c>
      <c r="AN477" s="7" t="s">
        <v>462</v>
      </c>
      <c r="AO477" s="7" t="s">
        <v>469</v>
      </c>
      <c r="AP477" s="7" t="s">
        <v>457</v>
      </c>
    </row>
    <row r="478" spans="1:238" hidden="1" x14ac:dyDescent="0.3">
      <c r="A478" s="7" t="s">
        <v>649</v>
      </c>
      <c r="B478" s="7">
        <f t="shared" si="9032"/>
        <v>0</v>
      </c>
      <c r="C478" s="7" t="str">
        <f t="shared" si="9033"/>
        <v>E</v>
      </c>
      <c r="D478" s="27">
        <f t="shared" si="9029"/>
        <v>42</v>
      </c>
      <c r="E478" s="27">
        <f t="shared" si="9034"/>
        <v>168</v>
      </c>
      <c r="F478" s="7" t="str">
        <f t="shared" si="9047"/>
        <v/>
      </c>
      <c r="G478" s="7" t="s">
        <v>1064</v>
      </c>
      <c r="H478" s="7">
        <v>13</v>
      </c>
      <c r="I478" s="7" t="str">
        <f t="shared" si="9048"/>
        <v/>
      </c>
      <c r="J478" s="7" t="s">
        <v>455</v>
      </c>
      <c r="K478" s="7" t="s">
        <v>456</v>
      </c>
      <c r="L478" s="7" t="s">
        <v>457</v>
      </c>
      <c r="M478" s="7" t="s">
        <v>467</v>
      </c>
      <c r="N478" s="7" t="s">
        <v>467</v>
      </c>
      <c r="O478" s="7" t="s">
        <v>454</v>
      </c>
      <c r="P478" s="7" t="s">
        <v>461</v>
      </c>
      <c r="Q478" s="7" t="s">
        <v>464</v>
      </c>
      <c r="R478" s="7" t="s">
        <v>465</v>
      </c>
      <c r="S478" s="7" t="s">
        <v>470</v>
      </c>
      <c r="T478" s="7" t="s">
        <v>454</v>
      </c>
      <c r="U478" s="7" t="s">
        <v>465</v>
      </c>
      <c r="V478" s="7" t="s">
        <v>467</v>
      </c>
      <c r="X478" s="7">
        <f t="shared" si="9035"/>
        <v>0</v>
      </c>
      <c r="Y478" s="8" t="str">
        <f t="shared" si="9036"/>
        <v/>
      </c>
      <c r="Z478" s="7" t="str">
        <f t="shared" si="9037"/>
        <v/>
      </c>
      <c r="AA478" s="44" t="str">
        <f t="shared" si="9030"/>
        <v/>
      </c>
      <c r="AB478" s="45" t="str">
        <f t="shared" si="9038"/>
        <v/>
      </c>
      <c r="AC478" s="46" t="str">
        <f t="shared" si="9031"/>
        <v/>
      </c>
      <c r="AD478" s="47" t="str">
        <f>IF(AA478="","",IF(AC478="ZTRING",COUNTIF($AC$449:AC478,"ZTRING"),COUNTIF($AC$449:AC478,"ZTRING")+1.5))</f>
        <v/>
      </c>
      <c r="AE478" s="48" t="str">
        <f>IF(AA478="","",IF(AC478="ZTRING",COUNTIF($AC$449:AC478,"ZTRING"),COUNTIF($AC$449:AC478,"ZTRING")+1.5+((COUNTIF($AD$449:AD478,COUNTIF($AC$449:AC478,"ZTRING")+1.5)/1000))))</f>
        <v/>
      </c>
      <c r="AF478" s="46" t="str">
        <f t="shared" si="9039"/>
        <v/>
      </c>
      <c r="AG478" s="50"/>
      <c r="AL478" s="7" t="str">
        <f>IF(AL477="","",AL477&amp;"X")</f>
        <v/>
      </c>
      <c r="AM478" s="7" t="str">
        <f t="shared" ref="AM478:BR478" si="9201">IFERROR(IF($AL477&gt;0,VLOOKUP($AL477+0.5+(AM$448/1000),$AE$449:$AG$614,2,FALSE)),"")</f>
        <v/>
      </c>
      <c r="AN478" s="7" t="str">
        <f t="shared" si="9201"/>
        <v/>
      </c>
      <c r="AO478" s="7" t="str">
        <f t="shared" si="9201"/>
        <v/>
      </c>
      <c r="AP478" s="7" t="str">
        <f t="shared" si="9201"/>
        <v/>
      </c>
      <c r="AQ478" s="7" t="str">
        <f t="shared" si="9201"/>
        <v/>
      </c>
      <c r="AR478" s="7" t="str">
        <f t="shared" si="9201"/>
        <v/>
      </c>
      <c r="AS478" s="7" t="str">
        <f t="shared" si="9201"/>
        <v/>
      </c>
      <c r="AT478" s="7" t="str">
        <f t="shared" si="9201"/>
        <v/>
      </c>
      <c r="AU478" s="7" t="str">
        <f t="shared" si="9201"/>
        <v/>
      </c>
      <c r="AV478" s="7" t="str">
        <f t="shared" si="9201"/>
        <v/>
      </c>
      <c r="AW478" s="7" t="str">
        <f t="shared" si="9201"/>
        <v/>
      </c>
      <c r="AX478" s="7" t="str">
        <f t="shared" si="9201"/>
        <v/>
      </c>
      <c r="AY478" s="7" t="str">
        <f t="shared" si="9201"/>
        <v/>
      </c>
      <c r="AZ478" s="7" t="str">
        <f t="shared" si="9201"/>
        <v/>
      </c>
      <c r="BA478" s="7" t="str">
        <f t="shared" si="9201"/>
        <v/>
      </c>
      <c r="BB478" s="7" t="str">
        <f t="shared" si="9201"/>
        <v/>
      </c>
      <c r="BC478" s="7" t="str">
        <f t="shared" si="9201"/>
        <v/>
      </c>
      <c r="BD478" s="7" t="str">
        <f t="shared" si="9201"/>
        <v/>
      </c>
      <c r="BE478" s="7" t="str">
        <f t="shared" si="9201"/>
        <v/>
      </c>
      <c r="BF478" s="7" t="str">
        <f t="shared" si="9201"/>
        <v/>
      </c>
      <c r="BG478" s="7" t="str">
        <f t="shared" si="9201"/>
        <v/>
      </c>
      <c r="BH478" s="7" t="str">
        <f t="shared" si="9201"/>
        <v/>
      </c>
      <c r="BI478" s="7" t="str">
        <f t="shared" si="9201"/>
        <v/>
      </c>
      <c r="BJ478" s="7" t="str">
        <f t="shared" si="9201"/>
        <v/>
      </c>
      <c r="BK478" s="7" t="str">
        <f t="shared" si="9201"/>
        <v/>
      </c>
      <c r="BL478" s="7" t="str">
        <f t="shared" si="9201"/>
        <v/>
      </c>
      <c r="BM478" s="7" t="str">
        <f t="shared" si="9201"/>
        <v/>
      </c>
      <c r="BN478" s="7" t="str">
        <f t="shared" si="9201"/>
        <v/>
      </c>
      <c r="BO478" s="7" t="str">
        <f t="shared" si="9201"/>
        <v/>
      </c>
      <c r="BP478" s="7" t="str">
        <f t="shared" si="9201"/>
        <v/>
      </c>
      <c r="BQ478" s="7" t="str">
        <f t="shared" si="9201"/>
        <v/>
      </c>
      <c r="BR478" s="7" t="str">
        <f t="shared" si="9201"/>
        <v/>
      </c>
      <c r="BS478" s="7" t="str">
        <f t="shared" ref="BS478:CX478" si="9202">IFERROR(IF($AL477&gt;0,VLOOKUP($AL477+0.5+(BS$448/1000),$AE$449:$AG$614,2,FALSE)),"")</f>
        <v/>
      </c>
      <c r="BT478" s="7" t="str">
        <f t="shared" si="9202"/>
        <v/>
      </c>
      <c r="BU478" s="7" t="str">
        <f t="shared" si="9202"/>
        <v/>
      </c>
      <c r="BV478" s="7" t="str">
        <f t="shared" si="9202"/>
        <v/>
      </c>
      <c r="BW478" s="7" t="str">
        <f t="shared" si="9202"/>
        <v/>
      </c>
      <c r="BX478" s="7" t="str">
        <f t="shared" si="9202"/>
        <v/>
      </c>
      <c r="BY478" s="7" t="str">
        <f t="shared" si="9202"/>
        <v/>
      </c>
      <c r="BZ478" s="7" t="str">
        <f t="shared" si="9202"/>
        <v/>
      </c>
      <c r="CA478" s="7" t="str">
        <f t="shared" si="9202"/>
        <v/>
      </c>
      <c r="CB478" s="7" t="str">
        <f t="shared" si="9202"/>
        <v/>
      </c>
      <c r="CC478" s="7" t="str">
        <f t="shared" si="9202"/>
        <v/>
      </c>
      <c r="CD478" s="7" t="str">
        <f t="shared" si="9202"/>
        <v/>
      </c>
      <c r="CE478" s="7" t="str">
        <f t="shared" si="9202"/>
        <v/>
      </c>
      <c r="CF478" s="7" t="str">
        <f t="shared" si="9202"/>
        <v/>
      </c>
      <c r="CG478" s="7" t="str">
        <f t="shared" si="9202"/>
        <v/>
      </c>
      <c r="CH478" s="7" t="str">
        <f t="shared" si="9202"/>
        <v/>
      </c>
      <c r="CI478" s="7" t="str">
        <f t="shared" si="9202"/>
        <v/>
      </c>
      <c r="CJ478" s="7" t="str">
        <f t="shared" si="9202"/>
        <v/>
      </c>
      <c r="CK478" s="7" t="str">
        <f t="shared" si="9202"/>
        <v/>
      </c>
      <c r="CL478" s="7" t="str">
        <f t="shared" si="9202"/>
        <v/>
      </c>
      <c r="CM478" s="7" t="str">
        <f t="shared" si="9202"/>
        <v/>
      </c>
      <c r="CN478" s="7" t="str">
        <f t="shared" si="9202"/>
        <v/>
      </c>
      <c r="CO478" s="7" t="str">
        <f t="shared" si="9202"/>
        <v/>
      </c>
      <c r="CP478" s="7" t="str">
        <f t="shared" si="9202"/>
        <v/>
      </c>
      <c r="CQ478" s="7" t="str">
        <f t="shared" si="9202"/>
        <v/>
      </c>
      <c r="CR478" s="7" t="str">
        <f t="shared" si="9202"/>
        <v/>
      </c>
      <c r="CS478" s="7" t="str">
        <f t="shared" si="9202"/>
        <v/>
      </c>
      <c r="CT478" s="7" t="str">
        <f t="shared" si="9202"/>
        <v/>
      </c>
      <c r="CU478" s="7" t="str">
        <f t="shared" si="9202"/>
        <v/>
      </c>
      <c r="CV478" s="7" t="str">
        <f t="shared" si="9202"/>
        <v/>
      </c>
      <c r="CW478" s="7" t="str">
        <f t="shared" si="9202"/>
        <v/>
      </c>
      <c r="CX478" s="7" t="str">
        <f t="shared" si="9202"/>
        <v/>
      </c>
      <c r="CY478" s="7" t="str">
        <f t="shared" ref="CY478:ED478" si="9203">IFERROR(IF($AL477&gt;0,VLOOKUP($AL477+0.5+(CY$448/1000),$AE$449:$AG$614,2,FALSE)),"")</f>
        <v/>
      </c>
      <c r="CZ478" s="7" t="str">
        <f t="shared" si="9203"/>
        <v/>
      </c>
      <c r="DA478" s="7" t="str">
        <f t="shared" si="9203"/>
        <v/>
      </c>
      <c r="DB478" s="7" t="str">
        <f t="shared" si="9203"/>
        <v/>
      </c>
      <c r="DC478" s="7" t="str">
        <f t="shared" si="9203"/>
        <v/>
      </c>
      <c r="DD478" s="7" t="str">
        <f t="shared" si="9203"/>
        <v/>
      </c>
      <c r="DE478" s="7" t="str">
        <f t="shared" si="9203"/>
        <v/>
      </c>
      <c r="DF478" s="7" t="str">
        <f t="shared" si="9203"/>
        <v/>
      </c>
      <c r="DG478" s="7" t="str">
        <f t="shared" si="9203"/>
        <v/>
      </c>
      <c r="DH478" s="7" t="str">
        <f t="shared" si="9203"/>
        <v/>
      </c>
      <c r="DI478" s="7" t="str">
        <f t="shared" si="9203"/>
        <v/>
      </c>
      <c r="DJ478" s="7" t="str">
        <f t="shared" si="9203"/>
        <v/>
      </c>
      <c r="DK478" s="7" t="str">
        <f t="shared" si="9203"/>
        <v/>
      </c>
      <c r="DL478" s="7" t="str">
        <f t="shared" si="9203"/>
        <v/>
      </c>
      <c r="DM478" s="7" t="str">
        <f t="shared" si="9203"/>
        <v/>
      </c>
      <c r="DN478" s="7" t="str">
        <f t="shared" si="9203"/>
        <v/>
      </c>
      <c r="DO478" s="7" t="str">
        <f t="shared" si="9203"/>
        <v/>
      </c>
      <c r="DP478" s="7" t="str">
        <f t="shared" si="9203"/>
        <v/>
      </c>
      <c r="DQ478" s="7" t="str">
        <f t="shared" si="9203"/>
        <v/>
      </c>
      <c r="DR478" s="7" t="str">
        <f t="shared" si="9203"/>
        <v/>
      </c>
      <c r="DS478" s="7" t="str">
        <f t="shared" si="9203"/>
        <v/>
      </c>
      <c r="DT478" s="7" t="str">
        <f t="shared" si="9203"/>
        <v/>
      </c>
      <c r="DU478" s="7" t="str">
        <f t="shared" si="9203"/>
        <v/>
      </c>
      <c r="DV478" s="7" t="str">
        <f t="shared" si="9203"/>
        <v/>
      </c>
      <c r="DW478" s="7" t="str">
        <f t="shared" si="9203"/>
        <v/>
      </c>
      <c r="DX478" s="7" t="str">
        <f t="shared" si="9203"/>
        <v/>
      </c>
      <c r="DY478" s="7" t="str">
        <f t="shared" si="9203"/>
        <v/>
      </c>
      <c r="DZ478" s="7" t="str">
        <f t="shared" si="9203"/>
        <v/>
      </c>
      <c r="EA478" s="7" t="str">
        <f t="shared" si="9203"/>
        <v/>
      </c>
      <c r="EB478" s="7" t="str">
        <f t="shared" si="9203"/>
        <v/>
      </c>
      <c r="EC478" s="7" t="str">
        <f t="shared" si="9203"/>
        <v/>
      </c>
      <c r="ED478" s="7" t="str">
        <f t="shared" si="9203"/>
        <v/>
      </c>
      <c r="EE478" s="7" t="str">
        <f t="shared" ref="EE478:FJ478" si="9204">IFERROR(IF($AL477&gt;0,VLOOKUP($AL477+0.5+(EE$448/1000),$AE$449:$AG$614,2,FALSE)),"")</f>
        <v/>
      </c>
      <c r="EF478" s="7" t="str">
        <f t="shared" si="9204"/>
        <v/>
      </c>
      <c r="EG478" s="7" t="str">
        <f t="shared" si="9204"/>
        <v/>
      </c>
      <c r="EH478" s="7" t="str">
        <f t="shared" si="9204"/>
        <v/>
      </c>
      <c r="EI478" s="7" t="str">
        <f t="shared" si="9204"/>
        <v/>
      </c>
      <c r="EJ478" s="7" t="str">
        <f t="shared" si="9204"/>
        <v/>
      </c>
      <c r="EK478" s="7" t="str">
        <f t="shared" si="9204"/>
        <v/>
      </c>
      <c r="EL478" s="7" t="str">
        <f t="shared" si="9204"/>
        <v/>
      </c>
      <c r="EM478" s="7" t="str">
        <f t="shared" si="9204"/>
        <v/>
      </c>
      <c r="EN478" s="7" t="str">
        <f t="shared" si="9204"/>
        <v/>
      </c>
      <c r="EO478" s="7" t="str">
        <f t="shared" si="9204"/>
        <v/>
      </c>
      <c r="EP478" s="7" t="str">
        <f t="shared" si="9204"/>
        <v/>
      </c>
      <c r="EQ478" s="7" t="str">
        <f t="shared" si="9204"/>
        <v/>
      </c>
      <c r="ER478" s="7" t="str">
        <f t="shared" si="9204"/>
        <v/>
      </c>
      <c r="ES478" s="7" t="str">
        <f t="shared" si="9204"/>
        <v/>
      </c>
      <c r="ET478" s="7" t="str">
        <f t="shared" si="9204"/>
        <v/>
      </c>
      <c r="EU478" s="7" t="str">
        <f t="shared" si="9204"/>
        <v/>
      </c>
      <c r="EV478" s="7" t="str">
        <f t="shared" si="9204"/>
        <v/>
      </c>
      <c r="EW478" s="7" t="str">
        <f t="shared" si="9204"/>
        <v/>
      </c>
      <c r="EX478" s="7" t="str">
        <f t="shared" si="9204"/>
        <v/>
      </c>
      <c r="EY478" s="7" t="str">
        <f t="shared" si="9204"/>
        <v/>
      </c>
      <c r="EZ478" s="7" t="str">
        <f t="shared" si="9204"/>
        <v/>
      </c>
      <c r="FA478" s="7" t="str">
        <f t="shared" si="9204"/>
        <v/>
      </c>
      <c r="FB478" s="7" t="str">
        <f t="shared" si="9204"/>
        <v/>
      </c>
      <c r="FC478" s="7" t="str">
        <f t="shared" si="9204"/>
        <v/>
      </c>
      <c r="FD478" s="7" t="str">
        <f t="shared" si="9204"/>
        <v/>
      </c>
      <c r="FE478" s="7" t="str">
        <f t="shared" si="9204"/>
        <v/>
      </c>
      <c r="FF478" s="7" t="str">
        <f t="shared" si="9204"/>
        <v/>
      </c>
      <c r="FG478" s="7" t="str">
        <f t="shared" si="9204"/>
        <v/>
      </c>
      <c r="FH478" s="7" t="str">
        <f t="shared" si="9204"/>
        <v/>
      </c>
      <c r="FI478" s="7" t="str">
        <f t="shared" si="9204"/>
        <v/>
      </c>
      <c r="FJ478" s="7" t="str">
        <f t="shared" si="9204"/>
        <v/>
      </c>
      <c r="FK478" s="7" t="str">
        <f t="shared" ref="FK478:GP478" si="9205">IFERROR(IF($AL477&gt;0,VLOOKUP($AL477+0.5+(FK$448/1000),$AE$449:$AG$614,2,FALSE)),"")</f>
        <v/>
      </c>
      <c r="FL478" s="7" t="str">
        <f t="shared" si="9205"/>
        <v/>
      </c>
      <c r="FM478" s="7" t="str">
        <f t="shared" si="9205"/>
        <v/>
      </c>
      <c r="FN478" s="7" t="str">
        <f t="shared" si="9205"/>
        <v/>
      </c>
      <c r="FO478" s="7" t="str">
        <f t="shared" si="9205"/>
        <v/>
      </c>
      <c r="FP478" s="7" t="str">
        <f t="shared" si="9205"/>
        <v/>
      </c>
      <c r="FQ478" s="7" t="str">
        <f t="shared" si="9205"/>
        <v/>
      </c>
      <c r="FR478" s="7" t="str">
        <f t="shared" si="9205"/>
        <v/>
      </c>
      <c r="FS478" s="7" t="str">
        <f t="shared" si="9205"/>
        <v/>
      </c>
      <c r="FT478" s="7" t="str">
        <f t="shared" si="9205"/>
        <v/>
      </c>
      <c r="FU478" s="7" t="str">
        <f t="shared" si="9205"/>
        <v/>
      </c>
      <c r="FV478" s="7" t="str">
        <f t="shared" si="9205"/>
        <v/>
      </c>
      <c r="FW478" s="7" t="str">
        <f t="shared" si="9205"/>
        <v/>
      </c>
      <c r="FX478" s="7" t="str">
        <f t="shared" si="9205"/>
        <v/>
      </c>
      <c r="FY478" s="7" t="str">
        <f t="shared" si="9205"/>
        <v/>
      </c>
      <c r="FZ478" s="7" t="str">
        <f t="shared" si="9205"/>
        <v/>
      </c>
      <c r="GA478" s="7" t="str">
        <f t="shared" si="9205"/>
        <v/>
      </c>
      <c r="GB478" s="7" t="str">
        <f t="shared" si="9205"/>
        <v/>
      </c>
      <c r="GC478" s="7" t="str">
        <f t="shared" si="9205"/>
        <v/>
      </c>
      <c r="GD478" s="7" t="str">
        <f t="shared" si="9205"/>
        <v/>
      </c>
      <c r="GE478" s="7" t="str">
        <f t="shared" si="9205"/>
        <v/>
      </c>
      <c r="GF478" s="7" t="str">
        <f t="shared" si="9205"/>
        <v/>
      </c>
      <c r="GG478" s="7" t="str">
        <f t="shared" si="9205"/>
        <v/>
      </c>
      <c r="GH478" s="7" t="str">
        <f t="shared" si="9205"/>
        <v/>
      </c>
      <c r="GI478" s="7" t="str">
        <f t="shared" si="9205"/>
        <v/>
      </c>
      <c r="GJ478" s="7" t="str">
        <f t="shared" si="9205"/>
        <v/>
      </c>
      <c r="GK478" s="7" t="str">
        <f t="shared" si="9205"/>
        <v/>
      </c>
      <c r="GL478" s="7" t="str">
        <f t="shared" si="9205"/>
        <v/>
      </c>
      <c r="GM478" s="7" t="str">
        <f t="shared" si="9205"/>
        <v/>
      </c>
      <c r="GN478" s="7" t="str">
        <f t="shared" si="9205"/>
        <v/>
      </c>
      <c r="GO478" s="7" t="str">
        <f t="shared" si="9205"/>
        <v/>
      </c>
      <c r="GP478" s="7" t="str">
        <f t="shared" si="9205"/>
        <v/>
      </c>
      <c r="GQ478" s="7" t="str">
        <f t="shared" ref="GQ478:HV478" si="9206">IFERROR(IF($AL477&gt;0,VLOOKUP($AL477+0.5+(GQ$448/1000),$AE$449:$AG$614,2,FALSE)),"")</f>
        <v/>
      </c>
      <c r="GR478" s="7" t="str">
        <f t="shared" si="9206"/>
        <v/>
      </c>
      <c r="GS478" s="7" t="str">
        <f t="shared" si="9206"/>
        <v/>
      </c>
      <c r="GT478" s="7" t="str">
        <f t="shared" si="9206"/>
        <v/>
      </c>
      <c r="GU478" s="7" t="str">
        <f t="shared" si="9206"/>
        <v/>
      </c>
      <c r="GV478" s="7" t="str">
        <f t="shared" si="9206"/>
        <v/>
      </c>
      <c r="GW478" s="7" t="str">
        <f t="shared" si="9206"/>
        <v/>
      </c>
      <c r="GX478" s="7" t="str">
        <f t="shared" si="9206"/>
        <v/>
      </c>
      <c r="GY478" s="7" t="str">
        <f t="shared" si="9206"/>
        <v/>
      </c>
      <c r="GZ478" s="7" t="str">
        <f t="shared" si="9206"/>
        <v/>
      </c>
      <c r="HA478" s="7" t="str">
        <f t="shared" si="9206"/>
        <v/>
      </c>
      <c r="HB478" s="7" t="str">
        <f t="shared" si="9206"/>
        <v/>
      </c>
      <c r="HC478" s="7" t="str">
        <f t="shared" si="9206"/>
        <v/>
      </c>
      <c r="HD478" s="7" t="str">
        <f t="shared" si="9206"/>
        <v/>
      </c>
      <c r="HE478" s="7" t="str">
        <f t="shared" si="9206"/>
        <v/>
      </c>
      <c r="HF478" s="7" t="str">
        <f t="shared" si="9206"/>
        <v/>
      </c>
      <c r="HG478" s="7" t="str">
        <f t="shared" si="9206"/>
        <v/>
      </c>
      <c r="HH478" s="7" t="str">
        <f t="shared" si="9206"/>
        <v/>
      </c>
      <c r="HI478" s="7" t="str">
        <f t="shared" si="9206"/>
        <v/>
      </c>
      <c r="HJ478" s="7" t="str">
        <f t="shared" si="9206"/>
        <v/>
      </c>
      <c r="HK478" s="7" t="str">
        <f t="shared" si="9206"/>
        <v/>
      </c>
      <c r="HL478" s="7" t="str">
        <f t="shared" si="9206"/>
        <v/>
      </c>
      <c r="HM478" s="7" t="str">
        <f t="shared" si="9206"/>
        <v/>
      </c>
      <c r="HN478" s="7" t="str">
        <f t="shared" si="9206"/>
        <v/>
      </c>
      <c r="HO478" s="7" t="str">
        <f t="shared" si="9206"/>
        <v/>
      </c>
      <c r="HP478" s="7" t="str">
        <f t="shared" si="9206"/>
        <v/>
      </c>
      <c r="HQ478" s="7" t="str">
        <f t="shared" si="9206"/>
        <v/>
      </c>
      <c r="HR478" s="7" t="str">
        <f t="shared" si="9206"/>
        <v/>
      </c>
      <c r="HS478" s="7" t="str">
        <f t="shared" si="9206"/>
        <v/>
      </c>
      <c r="HT478" s="7" t="str">
        <f t="shared" si="9206"/>
        <v/>
      </c>
      <c r="HU478" s="7" t="str">
        <f t="shared" si="9206"/>
        <v/>
      </c>
      <c r="HV478" s="7" t="str">
        <f t="shared" si="9206"/>
        <v/>
      </c>
      <c r="HW478" s="7" t="str">
        <f t="shared" ref="HW478:ID478" si="9207">IFERROR(IF($AL477&gt;0,VLOOKUP($AL477+0.5+(HW$448/1000),$AE$449:$AG$614,2,FALSE)),"")</f>
        <v/>
      </c>
      <c r="HX478" s="7" t="str">
        <f t="shared" si="9207"/>
        <v/>
      </c>
      <c r="HY478" s="7" t="str">
        <f t="shared" si="9207"/>
        <v/>
      </c>
      <c r="HZ478" s="7" t="str">
        <f t="shared" si="9207"/>
        <v/>
      </c>
      <c r="IA478" s="7" t="str">
        <f t="shared" si="9207"/>
        <v/>
      </c>
      <c r="IB478" s="7" t="str">
        <f t="shared" si="9207"/>
        <v/>
      </c>
      <c r="IC478" s="7" t="str">
        <f t="shared" si="9207"/>
        <v/>
      </c>
      <c r="ID478" s="7" t="str">
        <f t="shared" si="9207"/>
        <v/>
      </c>
    </row>
    <row r="479" spans="1:238" hidden="1" x14ac:dyDescent="0.3">
      <c r="A479" s="7" t="s">
        <v>650</v>
      </c>
      <c r="B479" s="7">
        <f t="shared" si="9032"/>
        <v>0</v>
      </c>
      <c r="C479" s="7" t="str">
        <f t="shared" si="9033"/>
        <v>E</v>
      </c>
      <c r="D479" s="27">
        <f t="shared" si="9029"/>
        <v>64</v>
      </c>
      <c r="E479" s="27">
        <f t="shared" si="9034"/>
        <v>128</v>
      </c>
      <c r="F479" s="7" t="str">
        <f t="shared" si="9047"/>
        <v/>
      </c>
      <c r="I479" s="7" t="str">
        <f t="shared" si="9048"/>
        <v/>
      </c>
      <c r="X479" s="7">
        <f t="shared" si="9035"/>
        <v>0</v>
      </c>
      <c r="Y479" s="8" t="str">
        <f t="shared" si="9036"/>
        <v/>
      </c>
      <c r="Z479" s="7" t="str">
        <f t="shared" si="9037"/>
        <v/>
      </c>
      <c r="AA479" s="44" t="str">
        <f t="shared" si="9030"/>
        <v/>
      </c>
      <c r="AB479" s="45" t="str">
        <f t="shared" si="9038"/>
        <v/>
      </c>
      <c r="AC479" s="46" t="str">
        <f t="shared" si="9031"/>
        <v/>
      </c>
      <c r="AD479" s="47" t="str">
        <f>IF(AA479="","",IF(AC479="ZTRING",COUNTIF($AC$449:AC479,"ZTRING"),COUNTIF($AC$449:AC479,"ZTRING")+1.5))</f>
        <v/>
      </c>
      <c r="AE479" s="48" t="str">
        <f>IF(AA479="","",IF(AC479="ZTRING",COUNTIF($AC$449:AC479,"ZTRING"),COUNTIF($AC$449:AC479,"ZTRING")+1.5+((COUNTIF($AD$449:AD479,COUNTIF($AC$449:AC479,"ZTRING")+1.5)/1000))))</f>
        <v/>
      </c>
      <c r="AF479" s="46" t="str">
        <f t="shared" si="9039"/>
        <v/>
      </c>
      <c r="AG479" s="50"/>
      <c r="AM479" s="7" t="str">
        <f>IF(AM478="","",COUNTIF($AM477:$ID477,LEFT(AM478,1)))</f>
        <v/>
      </c>
      <c r="AN479" s="7" t="str">
        <f t="shared" ref="AN479" si="9208">IF(AN478="","",COUNTIF($AM477:$ID477,LEFT(AN478,1)))</f>
        <v/>
      </c>
      <c r="AO479" s="7" t="str">
        <f t="shared" ref="AO479" si="9209">IF(AO478="","",COUNTIF($AM477:$ID477,LEFT(AO478,1)))</f>
        <v/>
      </c>
      <c r="AP479" s="7" t="str">
        <f t="shared" ref="AP479" si="9210">IF(AP478="","",COUNTIF($AM477:$ID477,LEFT(AP478,1)))</f>
        <v/>
      </c>
      <c r="AQ479" s="7" t="str">
        <f t="shared" ref="AQ479" si="9211">IF(AQ478="","",COUNTIF($AM477:$ID477,LEFT(AQ478,1)))</f>
        <v/>
      </c>
      <c r="AR479" s="7" t="str">
        <f t="shared" ref="AR479" si="9212">IF(AR478="","",COUNTIF($AM477:$ID477,LEFT(AR478,1)))</f>
        <v/>
      </c>
      <c r="AS479" s="7" t="str">
        <f t="shared" ref="AS479" si="9213">IF(AS478="","",COUNTIF($AM477:$ID477,LEFT(AS478,1)))</f>
        <v/>
      </c>
      <c r="AT479" s="7" t="str">
        <f t="shared" ref="AT479" si="9214">IF(AT478="","",COUNTIF($AM477:$ID477,LEFT(AT478,1)))</f>
        <v/>
      </c>
      <c r="AU479" s="7" t="str">
        <f t="shared" ref="AU479" si="9215">IF(AU478="","",COUNTIF($AM477:$ID477,LEFT(AU478,1)))</f>
        <v/>
      </c>
      <c r="AV479" s="7" t="str">
        <f t="shared" ref="AV479" si="9216">IF(AV478="","",COUNTIF($AM477:$ID477,LEFT(AV478,1)))</f>
        <v/>
      </c>
      <c r="AW479" s="7" t="str">
        <f t="shared" ref="AW479" si="9217">IF(AW478="","",COUNTIF($AM477:$ID477,LEFT(AW478,1)))</f>
        <v/>
      </c>
      <c r="AX479" s="7" t="str">
        <f t="shared" ref="AX479" si="9218">IF(AX478="","",COUNTIF($AM477:$ID477,LEFT(AX478,1)))</f>
        <v/>
      </c>
      <c r="AY479" s="7" t="str">
        <f t="shared" ref="AY479" si="9219">IF(AY478="","",COUNTIF($AM477:$ID477,LEFT(AY478,1)))</f>
        <v/>
      </c>
      <c r="AZ479" s="7" t="str">
        <f t="shared" ref="AZ479" si="9220">IF(AZ478="","",COUNTIF($AM477:$ID477,LEFT(AZ478,1)))</f>
        <v/>
      </c>
      <c r="BA479" s="7" t="str">
        <f t="shared" ref="BA479" si="9221">IF(BA478="","",COUNTIF($AM477:$ID477,LEFT(BA478,1)))</f>
        <v/>
      </c>
      <c r="BB479" s="7" t="str">
        <f t="shared" ref="BB479" si="9222">IF(BB478="","",COUNTIF($AM477:$ID477,LEFT(BB478,1)))</f>
        <v/>
      </c>
      <c r="BC479" s="7" t="str">
        <f t="shared" ref="BC479" si="9223">IF(BC478="","",COUNTIF($AM477:$ID477,LEFT(BC478,1)))</f>
        <v/>
      </c>
    </row>
    <row r="480" spans="1:238" hidden="1" x14ac:dyDescent="0.3">
      <c r="A480" s="7" t="s">
        <v>651</v>
      </c>
      <c r="B480" s="7">
        <f t="shared" si="9032"/>
        <v>0</v>
      </c>
      <c r="C480" s="7" t="str">
        <f t="shared" si="9033"/>
        <v>E</v>
      </c>
      <c r="D480" s="27">
        <f t="shared" si="9029"/>
        <v>49</v>
      </c>
      <c r="E480" s="27">
        <f t="shared" si="9034"/>
        <v>97</v>
      </c>
      <c r="F480" s="7" t="str">
        <f t="shared" si="9047"/>
        <v/>
      </c>
      <c r="G480" s="7" t="s">
        <v>1055</v>
      </c>
      <c r="H480" s="7">
        <v>7</v>
      </c>
      <c r="I480" s="7" t="str">
        <f t="shared" si="9048"/>
        <v/>
      </c>
      <c r="J480" s="7" t="s">
        <v>456</v>
      </c>
      <c r="K480" s="7" t="s">
        <v>457</v>
      </c>
      <c r="L480" s="7" t="s">
        <v>472</v>
      </c>
      <c r="M480" s="7" t="s">
        <v>459</v>
      </c>
      <c r="N480" s="7" t="s">
        <v>457</v>
      </c>
      <c r="O480" s="7" t="s">
        <v>458</v>
      </c>
      <c r="P480" s="7" t="s">
        <v>467</v>
      </c>
      <c r="X480" s="7">
        <f t="shared" si="9035"/>
        <v>0</v>
      </c>
      <c r="Y480" s="8" t="str">
        <f t="shared" si="9036"/>
        <v/>
      </c>
      <c r="Z480" s="7" t="str">
        <f t="shared" si="9037"/>
        <v/>
      </c>
      <c r="AA480" s="44" t="str">
        <f t="shared" si="9030"/>
        <v/>
      </c>
      <c r="AB480" s="45" t="str">
        <f t="shared" si="9038"/>
        <v/>
      </c>
      <c r="AC480" s="46" t="str">
        <f t="shared" si="9031"/>
        <v/>
      </c>
      <c r="AD480" s="47" t="str">
        <f>IF(AA480="","",IF(AC480="ZTRING",COUNTIF($AC$449:AC480,"ZTRING"),COUNTIF($AC$449:AC480,"ZTRING")+1.5))</f>
        <v/>
      </c>
      <c r="AE480" s="48" t="str">
        <f>IF(AA480="","",IF(AC480="ZTRING",COUNTIF($AC$449:AC480,"ZTRING"),COUNTIF($AC$449:AC480,"ZTRING")+1.5+((COUNTIF($AD$449:AD480,COUNTIF($AC$449:AC480,"ZTRING")+1.5)/1000))))</f>
        <v/>
      </c>
      <c r="AF480" s="46" t="str">
        <f t="shared" si="9039"/>
        <v/>
      </c>
      <c r="AG480" s="50"/>
      <c r="AL480" s="7" t="str">
        <f>IFERROR(VLOOKUP(AI480,$X$449:$AG$648,7,FALSE),"")</f>
        <v/>
      </c>
      <c r="AM480" s="7" t="str">
        <f>LEFT(AM478,1)</f>
        <v/>
      </c>
      <c r="AN480" s="7" t="str">
        <f t="shared" ref="AN480:AX480" si="9224">LEFT(AN478,1)</f>
        <v/>
      </c>
      <c r="AO480" s="7" t="str">
        <f t="shared" si="9224"/>
        <v/>
      </c>
      <c r="AP480" s="7" t="str">
        <f t="shared" si="9224"/>
        <v/>
      </c>
      <c r="AQ480" s="7" t="str">
        <f t="shared" si="9224"/>
        <v/>
      </c>
      <c r="AR480" s="7" t="str">
        <f t="shared" si="9224"/>
        <v/>
      </c>
      <c r="AS480" s="7" t="str">
        <f t="shared" si="9224"/>
        <v/>
      </c>
      <c r="AT480" s="7" t="str">
        <f t="shared" si="9224"/>
        <v/>
      </c>
      <c r="AU480" s="7" t="str">
        <f t="shared" si="9224"/>
        <v/>
      </c>
      <c r="AV480" s="7" t="str">
        <f t="shared" si="9224"/>
        <v/>
      </c>
      <c r="AW480" s="7" t="str">
        <f t="shared" si="9224"/>
        <v/>
      </c>
      <c r="AX480" s="7" t="str">
        <f t="shared" si="9224"/>
        <v/>
      </c>
    </row>
    <row r="481" spans="1:238" hidden="1" x14ac:dyDescent="0.3">
      <c r="A481" s="7" t="s">
        <v>652</v>
      </c>
      <c r="B481" s="7">
        <f t="shared" si="9032"/>
        <v>0</v>
      </c>
      <c r="C481" s="7" t="str">
        <f t="shared" si="9033"/>
        <v>E</v>
      </c>
      <c r="D481" s="27">
        <f t="shared" ref="D481:D512" si="9225">VLOOKUP(A481,$A$234:$J$440,9,FALSE)</f>
        <v>88</v>
      </c>
      <c r="E481" s="27">
        <f t="shared" si="9034"/>
        <v>175</v>
      </c>
      <c r="F481" s="7" t="str">
        <f t="shared" si="9047"/>
        <v/>
      </c>
      <c r="I481" s="7" t="str">
        <f t="shared" si="9048"/>
        <v/>
      </c>
      <c r="X481" s="7">
        <f t="shared" si="9035"/>
        <v>0</v>
      </c>
      <c r="Y481" s="8" t="str">
        <f t="shared" si="9036"/>
        <v/>
      </c>
      <c r="Z481" s="7" t="str">
        <f t="shared" si="9037"/>
        <v/>
      </c>
      <c r="AA481" s="44" t="str">
        <f t="shared" ref="AA481:AA512" si="9226">IF(B58="","",B58)</f>
        <v/>
      </c>
      <c r="AB481" s="45" t="str">
        <f t="shared" si="9038"/>
        <v/>
      </c>
      <c r="AC481" s="46" t="str">
        <f t="shared" ref="AC481:AC512" si="9227">IFERROR(VLOOKUP(B58,$A$449:$E$643,3,FALSE),"")</f>
        <v/>
      </c>
      <c r="AD481" s="47" t="str">
        <f>IF(AA481="","",IF(AC481="ZTRING",COUNTIF($AC$449:AC481,"ZTRING"),COUNTIF($AC$449:AC481,"ZTRING")+1.5))</f>
        <v/>
      </c>
      <c r="AE481" s="48" t="str">
        <f>IF(AA481="","",IF(AC481="ZTRING",COUNTIF($AC$449:AC481,"ZTRING"),COUNTIF($AC$449:AC481,"ZTRING")+1.5+((COUNTIF($AD$449:AD481,COUNTIF($AC$449:AC481,"ZTRING")+1.5)/1000))))</f>
        <v/>
      </c>
      <c r="AF481" s="46" t="str">
        <f t="shared" si="9039"/>
        <v/>
      </c>
      <c r="AG481" s="50"/>
      <c r="AI481" s="7" t="s">
        <v>437</v>
      </c>
      <c r="AJ481" s="7">
        <v>6</v>
      </c>
      <c r="AL481" s="7" t="str">
        <f>IFERROR(VLOOKUP(AI481,$X$449:$AG$648,7,FALSE),"")</f>
        <v/>
      </c>
      <c r="AM481" s="7" t="s">
        <v>459</v>
      </c>
      <c r="AN481" s="7" t="s">
        <v>464</v>
      </c>
      <c r="AO481" s="7" t="s">
        <v>453</v>
      </c>
      <c r="AP481" s="7" t="s">
        <v>454</v>
      </c>
      <c r="AQ481" s="7" t="s">
        <v>465</v>
      </c>
      <c r="AR481" s="7" t="s">
        <v>467</v>
      </c>
    </row>
    <row r="482" spans="1:238" hidden="1" x14ac:dyDescent="0.3">
      <c r="A482" s="7" t="s">
        <v>653</v>
      </c>
      <c r="B482" s="7">
        <f t="shared" si="9032"/>
        <v>0</v>
      </c>
      <c r="C482" s="7" t="str">
        <f t="shared" si="9033"/>
        <v>E</v>
      </c>
      <c r="D482" s="27">
        <f t="shared" si="9225"/>
        <v>77</v>
      </c>
      <c r="E482" s="27">
        <f t="shared" si="9034"/>
        <v>306</v>
      </c>
      <c r="F482" s="7" t="str">
        <f t="shared" si="9047"/>
        <v/>
      </c>
      <c r="G482" s="7" t="s">
        <v>803</v>
      </c>
      <c r="H482" s="7">
        <v>7</v>
      </c>
      <c r="I482" s="7" t="str">
        <f t="shared" si="9048"/>
        <v/>
      </c>
      <c r="J482" s="7" t="s">
        <v>455</v>
      </c>
      <c r="K482" s="7" t="s">
        <v>470</v>
      </c>
      <c r="L482" s="7" t="s">
        <v>453</v>
      </c>
      <c r="M482" s="7" t="s">
        <v>464</v>
      </c>
      <c r="N482" s="7" t="s">
        <v>455</v>
      </c>
      <c r="O482" s="7" t="s">
        <v>456</v>
      </c>
      <c r="P482" s="7" t="s">
        <v>473</v>
      </c>
      <c r="X482" s="7">
        <f t="shared" si="9035"/>
        <v>0</v>
      </c>
      <c r="Y482" s="8" t="str">
        <f t="shared" si="9036"/>
        <v/>
      </c>
      <c r="Z482" s="7" t="str">
        <f t="shared" si="9037"/>
        <v/>
      </c>
      <c r="AA482" s="44" t="str">
        <f t="shared" si="9226"/>
        <v/>
      </c>
      <c r="AB482" s="45" t="str">
        <f t="shared" si="9038"/>
        <v/>
      </c>
      <c r="AC482" s="46" t="str">
        <f t="shared" si="9227"/>
        <v/>
      </c>
      <c r="AD482" s="47" t="str">
        <f>IF(AA482="","",IF(AC482="ZTRING",COUNTIF($AC$449:AC482,"ZTRING"),COUNTIF($AC$449:AC482,"ZTRING")+1.5))</f>
        <v/>
      </c>
      <c r="AE482" s="48" t="str">
        <f>IF(AA482="","",IF(AC482="ZTRING",COUNTIF($AC$449:AC482,"ZTRING"),COUNTIF($AC$449:AC482,"ZTRING")+1.5+((COUNTIF($AD$449:AD482,COUNTIF($AC$449:AC482,"ZTRING")+1.5)/1000))))</f>
        <v/>
      </c>
      <c r="AF482" s="46" t="str">
        <f t="shared" si="9039"/>
        <v/>
      </c>
      <c r="AG482" s="50"/>
      <c r="AL482" s="7" t="str">
        <f>IF(AL481="","",AL481&amp;"X")</f>
        <v/>
      </c>
      <c r="AM482" s="7" t="str">
        <f t="shared" ref="AM482:BR482" si="9228">IFERROR(IF($AL481&gt;0,VLOOKUP($AL481+0.5+(AM$448/1000),$AE$449:$AG$614,2,FALSE)),"")</f>
        <v/>
      </c>
      <c r="AN482" s="7" t="str">
        <f t="shared" si="9228"/>
        <v/>
      </c>
      <c r="AO482" s="7" t="str">
        <f t="shared" si="9228"/>
        <v/>
      </c>
      <c r="AP482" s="7" t="str">
        <f t="shared" si="9228"/>
        <v/>
      </c>
      <c r="AQ482" s="7" t="str">
        <f t="shared" si="9228"/>
        <v/>
      </c>
      <c r="AR482" s="7" t="str">
        <f t="shared" si="9228"/>
        <v/>
      </c>
      <c r="AS482" s="7" t="str">
        <f t="shared" si="9228"/>
        <v/>
      </c>
      <c r="AT482" s="7" t="str">
        <f t="shared" si="9228"/>
        <v/>
      </c>
      <c r="AU482" s="7" t="str">
        <f t="shared" si="9228"/>
        <v/>
      </c>
      <c r="AV482" s="7" t="str">
        <f t="shared" si="9228"/>
        <v/>
      </c>
      <c r="AW482" s="7" t="str">
        <f t="shared" si="9228"/>
        <v/>
      </c>
      <c r="AX482" s="7" t="str">
        <f t="shared" si="9228"/>
        <v/>
      </c>
      <c r="AY482" s="7" t="str">
        <f t="shared" si="9228"/>
        <v/>
      </c>
      <c r="AZ482" s="7" t="str">
        <f t="shared" si="9228"/>
        <v/>
      </c>
      <c r="BA482" s="7" t="str">
        <f t="shared" si="9228"/>
        <v/>
      </c>
      <c r="BB482" s="7" t="str">
        <f t="shared" si="9228"/>
        <v/>
      </c>
      <c r="BC482" s="7" t="str">
        <f t="shared" si="9228"/>
        <v/>
      </c>
      <c r="BD482" s="7" t="str">
        <f t="shared" si="9228"/>
        <v/>
      </c>
      <c r="BE482" s="7" t="str">
        <f t="shared" si="9228"/>
        <v/>
      </c>
      <c r="BF482" s="7" t="str">
        <f t="shared" si="9228"/>
        <v/>
      </c>
      <c r="BG482" s="7" t="str">
        <f t="shared" si="9228"/>
        <v/>
      </c>
      <c r="BH482" s="7" t="str">
        <f t="shared" si="9228"/>
        <v/>
      </c>
      <c r="BI482" s="7" t="str">
        <f t="shared" si="9228"/>
        <v/>
      </c>
      <c r="BJ482" s="7" t="str">
        <f t="shared" si="9228"/>
        <v/>
      </c>
      <c r="BK482" s="7" t="str">
        <f t="shared" si="9228"/>
        <v/>
      </c>
      <c r="BL482" s="7" t="str">
        <f t="shared" si="9228"/>
        <v/>
      </c>
      <c r="BM482" s="7" t="str">
        <f t="shared" si="9228"/>
        <v/>
      </c>
      <c r="BN482" s="7" t="str">
        <f t="shared" si="9228"/>
        <v/>
      </c>
      <c r="BO482" s="7" t="str">
        <f t="shared" si="9228"/>
        <v/>
      </c>
      <c r="BP482" s="7" t="str">
        <f t="shared" si="9228"/>
        <v/>
      </c>
      <c r="BQ482" s="7" t="str">
        <f t="shared" si="9228"/>
        <v/>
      </c>
      <c r="BR482" s="7" t="str">
        <f t="shared" si="9228"/>
        <v/>
      </c>
      <c r="BS482" s="7" t="str">
        <f t="shared" ref="BS482:CX482" si="9229">IFERROR(IF($AL481&gt;0,VLOOKUP($AL481+0.5+(BS$448/1000),$AE$449:$AG$614,2,FALSE)),"")</f>
        <v/>
      </c>
      <c r="BT482" s="7" t="str">
        <f t="shared" si="9229"/>
        <v/>
      </c>
      <c r="BU482" s="7" t="str">
        <f t="shared" si="9229"/>
        <v/>
      </c>
      <c r="BV482" s="7" t="str">
        <f t="shared" si="9229"/>
        <v/>
      </c>
      <c r="BW482" s="7" t="str">
        <f t="shared" si="9229"/>
        <v/>
      </c>
      <c r="BX482" s="7" t="str">
        <f t="shared" si="9229"/>
        <v/>
      </c>
      <c r="BY482" s="7" t="str">
        <f t="shared" si="9229"/>
        <v/>
      </c>
      <c r="BZ482" s="7" t="str">
        <f t="shared" si="9229"/>
        <v/>
      </c>
      <c r="CA482" s="7" t="str">
        <f t="shared" si="9229"/>
        <v/>
      </c>
      <c r="CB482" s="7" t="str">
        <f t="shared" si="9229"/>
        <v/>
      </c>
      <c r="CC482" s="7" t="str">
        <f t="shared" si="9229"/>
        <v/>
      </c>
      <c r="CD482" s="7" t="str">
        <f t="shared" si="9229"/>
        <v/>
      </c>
      <c r="CE482" s="7" t="str">
        <f t="shared" si="9229"/>
        <v/>
      </c>
      <c r="CF482" s="7" t="str">
        <f t="shared" si="9229"/>
        <v/>
      </c>
      <c r="CG482" s="7" t="str">
        <f t="shared" si="9229"/>
        <v/>
      </c>
      <c r="CH482" s="7" t="str">
        <f t="shared" si="9229"/>
        <v/>
      </c>
      <c r="CI482" s="7" t="str">
        <f t="shared" si="9229"/>
        <v/>
      </c>
      <c r="CJ482" s="7" t="str">
        <f t="shared" si="9229"/>
        <v/>
      </c>
      <c r="CK482" s="7" t="str">
        <f t="shared" si="9229"/>
        <v/>
      </c>
      <c r="CL482" s="7" t="str">
        <f t="shared" si="9229"/>
        <v/>
      </c>
      <c r="CM482" s="7" t="str">
        <f t="shared" si="9229"/>
        <v/>
      </c>
      <c r="CN482" s="7" t="str">
        <f t="shared" si="9229"/>
        <v/>
      </c>
      <c r="CO482" s="7" t="str">
        <f t="shared" si="9229"/>
        <v/>
      </c>
      <c r="CP482" s="7" t="str">
        <f t="shared" si="9229"/>
        <v/>
      </c>
      <c r="CQ482" s="7" t="str">
        <f t="shared" si="9229"/>
        <v/>
      </c>
      <c r="CR482" s="7" t="str">
        <f t="shared" si="9229"/>
        <v/>
      </c>
      <c r="CS482" s="7" t="str">
        <f t="shared" si="9229"/>
        <v/>
      </c>
      <c r="CT482" s="7" t="str">
        <f t="shared" si="9229"/>
        <v/>
      </c>
      <c r="CU482" s="7" t="str">
        <f t="shared" si="9229"/>
        <v/>
      </c>
      <c r="CV482" s="7" t="str">
        <f t="shared" si="9229"/>
        <v/>
      </c>
      <c r="CW482" s="7" t="str">
        <f t="shared" si="9229"/>
        <v/>
      </c>
      <c r="CX482" s="7" t="str">
        <f t="shared" si="9229"/>
        <v/>
      </c>
      <c r="CY482" s="7" t="str">
        <f t="shared" ref="CY482:ED482" si="9230">IFERROR(IF($AL481&gt;0,VLOOKUP($AL481+0.5+(CY$448/1000),$AE$449:$AG$614,2,FALSE)),"")</f>
        <v/>
      </c>
      <c r="CZ482" s="7" t="str">
        <f t="shared" si="9230"/>
        <v/>
      </c>
      <c r="DA482" s="7" t="str">
        <f t="shared" si="9230"/>
        <v/>
      </c>
      <c r="DB482" s="7" t="str">
        <f t="shared" si="9230"/>
        <v/>
      </c>
      <c r="DC482" s="7" t="str">
        <f t="shared" si="9230"/>
        <v/>
      </c>
      <c r="DD482" s="7" t="str">
        <f t="shared" si="9230"/>
        <v/>
      </c>
      <c r="DE482" s="7" t="str">
        <f t="shared" si="9230"/>
        <v/>
      </c>
      <c r="DF482" s="7" t="str">
        <f t="shared" si="9230"/>
        <v/>
      </c>
      <c r="DG482" s="7" t="str">
        <f t="shared" si="9230"/>
        <v/>
      </c>
      <c r="DH482" s="7" t="str">
        <f t="shared" si="9230"/>
        <v/>
      </c>
      <c r="DI482" s="7" t="str">
        <f t="shared" si="9230"/>
        <v/>
      </c>
      <c r="DJ482" s="7" t="str">
        <f t="shared" si="9230"/>
        <v/>
      </c>
      <c r="DK482" s="7" t="str">
        <f t="shared" si="9230"/>
        <v/>
      </c>
      <c r="DL482" s="7" t="str">
        <f t="shared" si="9230"/>
        <v/>
      </c>
      <c r="DM482" s="7" t="str">
        <f t="shared" si="9230"/>
        <v/>
      </c>
      <c r="DN482" s="7" t="str">
        <f t="shared" si="9230"/>
        <v/>
      </c>
      <c r="DO482" s="7" t="str">
        <f t="shared" si="9230"/>
        <v/>
      </c>
      <c r="DP482" s="7" t="str">
        <f t="shared" si="9230"/>
        <v/>
      </c>
      <c r="DQ482" s="7" t="str">
        <f t="shared" si="9230"/>
        <v/>
      </c>
      <c r="DR482" s="7" t="str">
        <f t="shared" si="9230"/>
        <v/>
      </c>
      <c r="DS482" s="7" t="str">
        <f t="shared" si="9230"/>
        <v/>
      </c>
      <c r="DT482" s="7" t="str">
        <f t="shared" si="9230"/>
        <v/>
      </c>
      <c r="DU482" s="7" t="str">
        <f t="shared" si="9230"/>
        <v/>
      </c>
      <c r="DV482" s="7" t="str">
        <f t="shared" si="9230"/>
        <v/>
      </c>
      <c r="DW482" s="7" t="str">
        <f t="shared" si="9230"/>
        <v/>
      </c>
      <c r="DX482" s="7" t="str">
        <f t="shared" si="9230"/>
        <v/>
      </c>
      <c r="DY482" s="7" t="str">
        <f t="shared" si="9230"/>
        <v/>
      </c>
      <c r="DZ482" s="7" t="str">
        <f t="shared" si="9230"/>
        <v/>
      </c>
      <c r="EA482" s="7" t="str">
        <f t="shared" si="9230"/>
        <v/>
      </c>
      <c r="EB482" s="7" t="str">
        <f t="shared" si="9230"/>
        <v/>
      </c>
      <c r="EC482" s="7" t="str">
        <f t="shared" si="9230"/>
        <v/>
      </c>
      <c r="ED482" s="7" t="str">
        <f t="shared" si="9230"/>
        <v/>
      </c>
      <c r="EE482" s="7" t="str">
        <f t="shared" ref="EE482:FJ482" si="9231">IFERROR(IF($AL481&gt;0,VLOOKUP($AL481+0.5+(EE$448/1000),$AE$449:$AG$614,2,FALSE)),"")</f>
        <v/>
      </c>
      <c r="EF482" s="7" t="str">
        <f t="shared" si="9231"/>
        <v/>
      </c>
      <c r="EG482" s="7" t="str">
        <f t="shared" si="9231"/>
        <v/>
      </c>
      <c r="EH482" s="7" t="str">
        <f t="shared" si="9231"/>
        <v/>
      </c>
      <c r="EI482" s="7" t="str">
        <f t="shared" si="9231"/>
        <v/>
      </c>
      <c r="EJ482" s="7" t="str">
        <f t="shared" si="9231"/>
        <v/>
      </c>
      <c r="EK482" s="7" t="str">
        <f t="shared" si="9231"/>
        <v/>
      </c>
      <c r="EL482" s="7" t="str">
        <f t="shared" si="9231"/>
        <v/>
      </c>
      <c r="EM482" s="7" t="str">
        <f t="shared" si="9231"/>
        <v/>
      </c>
      <c r="EN482" s="7" t="str">
        <f t="shared" si="9231"/>
        <v/>
      </c>
      <c r="EO482" s="7" t="str">
        <f t="shared" si="9231"/>
        <v/>
      </c>
      <c r="EP482" s="7" t="str">
        <f t="shared" si="9231"/>
        <v/>
      </c>
      <c r="EQ482" s="7" t="str">
        <f t="shared" si="9231"/>
        <v/>
      </c>
      <c r="ER482" s="7" t="str">
        <f t="shared" si="9231"/>
        <v/>
      </c>
      <c r="ES482" s="7" t="str">
        <f t="shared" si="9231"/>
        <v/>
      </c>
      <c r="ET482" s="7" t="str">
        <f t="shared" si="9231"/>
        <v/>
      </c>
      <c r="EU482" s="7" t="str">
        <f t="shared" si="9231"/>
        <v/>
      </c>
      <c r="EV482" s="7" t="str">
        <f t="shared" si="9231"/>
        <v/>
      </c>
      <c r="EW482" s="7" t="str">
        <f t="shared" si="9231"/>
        <v/>
      </c>
      <c r="EX482" s="7" t="str">
        <f t="shared" si="9231"/>
        <v/>
      </c>
      <c r="EY482" s="7" t="str">
        <f t="shared" si="9231"/>
        <v/>
      </c>
      <c r="EZ482" s="7" t="str">
        <f t="shared" si="9231"/>
        <v/>
      </c>
      <c r="FA482" s="7" t="str">
        <f t="shared" si="9231"/>
        <v/>
      </c>
      <c r="FB482" s="7" t="str">
        <f t="shared" si="9231"/>
        <v/>
      </c>
      <c r="FC482" s="7" t="str">
        <f t="shared" si="9231"/>
        <v/>
      </c>
      <c r="FD482" s="7" t="str">
        <f t="shared" si="9231"/>
        <v/>
      </c>
      <c r="FE482" s="7" t="str">
        <f t="shared" si="9231"/>
        <v/>
      </c>
      <c r="FF482" s="7" t="str">
        <f t="shared" si="9231"/>
        <v/>
      </c>
      <c r="FG482" s="7" t="str">
        <f t="shared" si="9231"/>
        <v/>
      </c>
      <c r="FH482" s="7" t="str">
        <f t="shared" si="9231"/>
        <v/>
      </c>
      <c r="FI482" s="7" t="str">
        <f t="shared" si="9231"/>
        <v/>
      </c>
      <c r="FJ482" s="7" t="str">
        <f t="shared" si="9231"/>
        <v/>
      </c>
      <c r="FK482" s="7" t="str">
        <f t="shared" ref="FK482:GP482" si="9232">IFERROR(IF($AL481&gt;0,VLOOKUP($AL481+0.5+(FK$448/1000),$AE$449:$AG$614,2,FALSE)),"")</f>
        <v/>
      </c>
      <c r="FL482" s="7" t="str">
        <f t="shared" si="9232"/>
        <v/>
      </c>
      <c r="FM482" s="7" t="str">
        <f t="shared" si="9232"/>
        <v/>
      </c>
      <c r="FN482" s="7" t="str">
        <f t="shared" si="9232"/>
        <v/>
      </c>
      <c r="FO482" s="7" t="str">
        <f t="shared" si="9232"/>
        <v/>
      </c>
      <c r="FP482" s="7" t="str">
        <f t="shared" si="9232"/>
        <v/>
      </c>
      <c r="FQ482" s="7" t="str">
        <f t="shared" si="9232"/>
        <v/>
      </c>
      <c r="FR482" s="7" t="str">
        <f t="shared" si="9232"/>
        <v/>
      </c>
      <c r="FS482" s="7" t="str">
        <f t="shared" si="9232"/>
        <v/>
      </c>
      <c r="FT482" s="7" t="str">
        <f t="shared" si="9232"/>
        <v/>
      </c>
      <c r="FU482" s="7" t="str">
        <f t="shared" si="9232"/>
        <v/>
      </c>
      <c r="FV482" s="7" t="str">
        <f t="shared" si="9232"/>
        <v/>
      </c>
      <c r="FW482" s="7" t="str">
        <f t="shared" si="9232"/>
        <v/>
      </c>
      <c r="FX482" s="7" t="str">
        <f t="shared" si="9232"/>
        <v/>
      </c>
      <c r="FY482" s="7" t="str">
        <f t="shared" si="9232"/>
        <v/>
      </c>
      <c r="FZ482" s="7" t="str">
        <f t="shared" si="9232"/>
        <v/>
      </c>
      <c r="GA482" s="7" t="str">
        <f t="shared" si="9232"/>
        <v/>
      </c>
      <c r="GB482" s="7" t="str">
        <f t="shared" si="9232"/>
        <v/>
      </c>
      <c r="GC482" s="7" t="str">
        <f t="shared" si="9232"/>
        <v/>
      </c>
      <c r="GD482" s="7" t="str">
        <f t="shared" si="9232"/>
        <v/>
      </c>
      <c r="GE482" s="7" t="str">
        <f t="shared" si="9232"/>
        <v/>
      </c>
      <c r="GF482" s="7" t="str">
        <f t="shared" si="9232"/>
        <v/>
      </c>
      <c r="GG482" s="7" t="str">
        <f t="shared" si="9232"/>
        <v/>
      </c>
      <c r="GH482" s="7" t="str">
        <f t="shared" si="9232"/>
        <v/>
      </c>
      <c r="GI482" s="7" t="str">
        <f t="shared" si="9232"/>
        <v/>
      </c>
      <c r="GJ482" s="7" t="str">
        <f t="shared" si="9232"/>
        <v/>
      </c>
      <c r="GK482" s="7" t="str">
        <f t="shared" si="9232"/>
        <v/>
      </c>
      <c r="GL482" s="7" t="str">
        <f t="shared" si="9232"/>
        <v/>
      </c>
      <c r="GM482" s="7" t="str">
        <f t="shared" si="9232"/>
        <v/>
      </c>
      <c r="GN482" s="7" t="str">
        <f t="shared" si="9232"/>
        <v/>
      </c>
      <c r="GO482" s="7" t="str">
        <f t="shared" si="9232"/>
        <v/>
      </c>
      <c r="GP482" s="7" t="str">
        <f t="shared" si="9232"/>
        <v/>
      </c>
      <c r="GQ482" s="7" t="str">
        <f t="shared" ref="GQ482:HV482" si="9233">IFERROR(IF($AL481&gt;0,VLOOKUP($AL481+0.5+(GQ$448/1000),$AE$449:$AG$614,2,FALSE)),"")</f>
        <v/>
      </c>
      <c r="GR482" s="7" t="str">
        <f t="shared" si="9233"/>
        <v/>
      </c>
      <c r="GS482" s="7" t="str">
        <f t="shared" si="9233"/>
        <v/>
      </c>
      <c r="GT482" s="7" t="str">
        <f t="shared" si="9233"/>
        <v/>
      </c>
      <c r="GU482" s="7" t="str">
        <f t="shared" si="9233"/>
        <v/>
      </c>
      <c r="GV482" s="7" t="str">
        <f t="shared" si="9233"/>
        <v/>
      </c>
      <c r="GW482" s="7" t="str">
        <f t="shared" si="9233"/>
        <v/>
      </c>
      <c r="GX482" s="7" t="str">
        <f t="shared" si="9233"/>
        <v/>
      </c>
      <c r="GY482" s="7" t="str">
        <f t="shared" si="9233"/>
        <v/>
      </c>
      <c r="GZ482" s="7" t="str">
        <f t="shared" si="9233"/>
        <v/>
      </c>
      <c r="HA482" s="7" t="str">
        <f t="shared" si="9233"/>
        <v/>
      </c>
      <c r="HB482" s="7" t="str">
        <f t="shared" si="9233"/>
        <v/>
      </c>
      <c r="HC482" s="7" t="str">
        <f t="shared" si="9233"/>
        <v/>
      </c>
      <c r="HD482" s="7" t="str">
        <f t="shared" si="9233"/>
        <v/>
      </c>
      <c r="HE482" s="7" t="str">
        <f t="shared" si="9233"/>
        <v/>
      </c>
      <c r="HF482" s="7" t="str">
        <f t="shared" si="9233"/>
        <v/>
      </c>
      <c r="HG482" s="7" t="str">
        <f t="shared" si="9233"/>
        <v/>
      </c>
      <c r="HH482" s="7" t="str">
        <f t="shared" si="9233"/>
        <v/>
      </c>
      <c r="HI482" s="7" t="str">
        <f t="shared" si="9233"/>
        <v/>
      </c>
      <c r="HJ482" s="7" t="str">
        <f t="shared" si="9233"/>
        <v/>
      </c>
      <c r="HK482" s="7" t="str">
        <f t="shared" si="9233"/>
        <v/>
      </c>
      <c r="HL482" s="7" t="str">
        <f t="shared" si="9233"/>
        <v/>
      </c>
      <c r="HM482" s="7" t="str">
        <f t="shared" si="9233"/>
        <v/>
      </c>
      <c r="HN482" s="7" t="str">
        <f t="shared" si="9233"/>
        <v/>
      </c>
      <c r="HO482" s="7" t="str">
        <f t="shared" si="9233"/>
        <v/>
      </c>
      <c r="HP482" s="7" t="str">
        <f t="shared" si="9233"/>
        <v/>
      </c>
      <c r="HQ482" s="7" t="str">
        <f t="shared" si="9233"/>
        <v/>
      </c>
      <c r="HR482" s="7" t="str">
        <f t="shared" si="9233"/>
        <v/>
      </c>
      <c r="HS482" s="7" t="str">
        <f t="shared" si="9233"/>
        <v/>
      </c>
      <c r="HT482" s="7" t="str">
        <f t="shared" si="9233"/>
        <v/>
      </c>
      <c r="HU482" s="7" t="str">
        <f t="shared" si="9233"/>
        <v/>
      </c>
      <c r="HV482" s="7" t="str">
        <f t="shared" si="9233"/>
        <v/>
      </c>
      <c r="HW482" s="7" t="str">
        <f t="shared" ref="HW482:ID482" si="9234">IFERROR(IF($AL481&gt;0,VLOOKUP($AL481+0.5+(HW$448/1000),$AE$449:$AG$614,2,FALSE)),"")</f>
        <v/>
      </c>
      <c r="HX482" s="7" t="str">
        <f t="shared" si="9234"/>
        <v/>
      </c>
      <c r="HY482" s="7" t="str">
        <f t="shared" si="9234"/>
        <v/>
      </c>
      <c r="HZ482" s="7" t="str">
        <f t="shared" si="9234"/>
        <v/>
      </c>
      <c r="IA482" s="7" t="str">
        <f t="shared" si="9234"/>
        <v/>
      </c>
      <c r="IB482" s="7" t="str">
        <f t="shared" si="9234"/>
        <v/>
      </c>
      <c r="IC482" s="7" t="str">
        <f t="shared" si="9234"/>
        <v/>
      </c>
      <c r="ID482" s="7" t="str">
        <f t="shared" si="9234"/>
        <v/>
      </c>
    </row>
    <row r="483" spans="1:238" hidden="1" x14ac:dyDescent="0.3">
      <c r="A483" s="7" t="s">
        <v>654</v>
      </c>
      <c r="B483" s="7">
        <f t="shared" si="9032"/>
        <v>0</v>
      </c>
      <c r="C483" s="7" t="str">
        <f t="shared" si="9033"/>
        <v>E</v>
      </c>
      <c r="D483" s="27">
        <f t="shared" si="9225"/>
        <v>11</v>
      </c>
      <c r="E483" s="27">
        <f t="shared" si="9034"/>
        <v>81</v>
      </c>
      <c r="F483" s="7" t="str">
        <f t="shared" si="9047"/>
        <v/>
      </c>
      <c r="I483" s="7" t="str">
        <f t="shared" si="9048"/>
        <v/>
      </c>
      <c r="X483" s="7">
        <f t="shared" si="9035"/>
        <v>0</v>
      </c>
      <c r="Y483" s="8" t="str">
        <f t="shared" si="9036"/>
        <v/>
      </c>
      <c r="Z483" s="7" t="str">
        <f t="shared" si="9037"/>
        <v/>
      </c>
      <c r="AA483" s="44" t="str">
        <f t="shared" si="9226"/>
        <v/>
      </c>
      <c r="AB483" s="45" t="str">
        <f t="shared" si="9038"/>
        <v/>
      </c>
      <c r="AC483" s="46" t="str">
        <f t="shared" si="9227"/>
        <v/>
      </c>
      <c r="AD483" s="47" t="str">
        <f>IF(AA483="","",IF(AC483="ZTRING",COUNTIF($AC$449:AC483,"ZTRING"),COUNTIF($AC$449:AC483,"ZTRING")+1.5))</f>
        <v/>
      </c>
      <c r="AE483" s="48" t="str">
        <f>IF(AA483="","",IF(AC483="ZTRING",COUNTIF($AC$449:AC483,"ZTRING"),COUNTIF($AC$449:AC483,"ZTRING")+1.5+((COUNTIF($AD$449:AD483,COUNTIF($AC$449:AC483,"ZTRING")+1.5)/1000))))</f>
        <v/>
      </c>
      <c r="AF483" s="46" t="str">
        <f t="shared" si="9039"/>
        <v/>
      </c>
      <c r="AG483" s="50"/>
      <c r="AM483" s="7" t="str">
        <f>IF(AM482="","",COUNTIF($AM481:$ID481,LEFT(AM482,1)))</f>
        <v/>
      </c>
      <c r="AN483" s="7" t="str">
        <f t="shared" ref="AN483" si="9235">IF(AN482="","",COUNTIF($AM481:$ID481,LEFT(AN482,1)))</f>
        <v/>
      </c>
      <c r="AO483" s="7" t="str">
        <f t="shared" ref="AO483" si="9236">IF(AO482="","",COUNTIF($AM481:$ID481,LEFT(AO482,1)))</f>
        <v/>
      </c>
      <c r="AP483" s="7" t="str">
        <f t="shared" ref="AP483" si="9237">IF(AP482="","",COUNTIF($AM481:$ID481,LEFT(AP482,1)))</f>
        <v/>
      </c>
      <c r="AQ483" s="7" t="str">
        <f t="shared" ref="AQ483" si="9238">IF(AQ482="","",COUNTIF($AM481:$ID481,LEFT(AQ482,1)))</f>
        <v/>
      </c>
      <c r="AR483" s="7" t="str">
        <f t="shared" ref="AR483" si="9239">IF(AR482="","",COUNTIF($AM481:$ID481,LEFT(AR482,1)))</f>
        <v/>
      </c>
      <c r="AS483" s="7" t="str">
        <f t="shared" ref="AS483" si="9240">IF(AS482="","",COUNTIF($AM481:$ID481,LEFT(AS482,1)))</f>
        <v/>
      </c>
      <c r="AT483" s="7" t="str">
        <f t="shared" ref="AT483" si="9241">IF(AT482="","",COUNTIF($AM481:$ID481,LEFT(AT482,1)))</f>
        <v/>
      </c>
      <c r="AU483" s="7" t="str">
        <f t="shared" ref="AU483" si="9242">IF(AU482="","",COUNTIF($AM481:$ID481,LEFT(AU482,1)))</f>
        <v/>
      </c>
      <c r="AV483" s="7" t="str">
        <f t="shared" ref="AV483" si="9243">IF(AV482="","",COUNTIF($AM481:$ID481,LEFT(AV482,1)))</f>
        <v/>
      </c>
      <c r="AW483" s="7" t="str">
        <f t="shared" ref="AW483" si="9244">IF(AW482="","",COUNTIF($AM481:$ID481,LEFT(AW482,1)))</f>
        <v/>
      </c>
      <c r="AX483" s="7" t="str">
        <f t="shared" ref="AX483" si="9245">IF(AX482="","",COUNTIF($AM481:$ID481,LEFT(AX482,1)))</f>
        <v/>
      </c>
      <c r="AY483" s="7" t="str">
        <f t="shared" ref="AY483" si="9246">IF(AY482="","",COUNTIF($AM481:$ID481,LEFT(AY482,1)))</f>
        <v/>
      </c>
      <c r="AZ483" s="7" t="str">
        <f t="shared" ref="AZ483" si="9247">IF(AZ482="","",COUNTIF($AM481:$ID481,LEFT(AZ482,1)))</f>
        <v/>
      </c>
      <c r="BA483" s="7" t="str">
        <f t="shared" ref="BA483" si="9248">IF(BA482="","",COUNTIF($AM481:$ID481,LEFT(BA482,1)))</f>
        <v/>
      </c>
      <c r="BB483" s="7" t="str">
        <f t="shared" ref="BB483" si="9249">IF(BB482="","",COUNTIF($AM481:$ID481,LEFT(BB482,1)))</f>
        <v/>
      </c>
      <c r="BC483" s="7" t="str">
        <f t="shared" ref="BC483" si="9250">IF(BC482="","",COUNTIF($AM481:$ID481,LEFT(BC482,1)))</f>
        <v/>
      </c>
    </row>
    <row r="484" spans="1:238" hidden="1" x14ac:dyDescent="0.3">
      <c r="A484" s="7" t="s">
        <v>655</v>
      </c>
      <c r="B484" s="7">
        <f t="shared" si="9032"/>
        <v>0</v>
      </c>
      <c r="C484" s="7" t="str">
        <f t="shared" si="9033"/>
        <v>E</v>
      </c>
      <c r="D484" s="27">
        <f t="shared" si="9225"/>
        <v>17</v>
      </c>
      <c r="E484" s="27">
        <f t="shared" si="9034"/>
        <v>134</v>
      </c>
      <c r="F484" s="7" t="str">
        <f t="shared" si="9047"/>
        <v/>
      </c>
      <c r="G484" s="7" t="s">
        <v>799</v>
      </c>
      <c r="H484" s="7">
        <v>5</v>
      </c>
      <c r="I484" s="7" t="str">
        <f t="shared" si="9048"/>
        <v/>
      </c>
      <c r="J484" s="7" t="s">
        <v>455</v>
      </c>
      <c r="K484" s="7" t="s">
        <v>470</v>
      </c>
      <c r="L484" s="7" t="s">
        <v>455</v>
      </c>
      <c r="M484" s="7" t="s">
        <v>462</v>
      </c>
      <c r="N484" s="7" t="s">
        <v>467</v>
      </c>
      <c r="X484" s="7">
        <f t="shared" si="9035"/>
        <v>0</v>
      </c>
      <c r="Y484" s="8" t="str">
        <f t="shared" si="9036"/>
        <v/>
      </c>
      <c r="Z484" s="7" t="str">
        <f t="shared" si="9037"/>
        <v/>
      </c>
      <c r="AA484" s="44" t="str">
        <f t="shared" si="9226"/>
        <v/>
      </c>
      <c r="AB484" s="45" t="str">
        <f t="shared" si="9038"/>
        <v/>
      </c>
      <c r="AC484" s="46" t="str">
        <f t="shared" si="9227"/>
        <v/>
      </c>
      <c r="AD484" s="47" t="str">
        <f>IF(AA484="","",IF(AC484="ZTRING",COUNTIF($AC$449:AC484,"ZTRING"),COUNTIF($AC$449:AC484,"ZTRING")+1.5))</f>
        <v/>
      </c>
      <c r="AE484" s="48" t="str">
        <f>IF(AA484="","",IF(AC484="ZTRING",COUNTIF($AC$449:AC484,"ZTRING"),COUNTIF($AC$449:AC484,"ZTRING")+1.5+((COUNTIF($AD$449:AD484,COUNTIF($AC$449:AC484,"ZTRING")+1.5)/1000))))</f>
        <v/>
      </c>
      <c r="AF484" s="46" t="str">
        <f t="shared" si="9039"/>
        <v/>
      </c>
      <c r="AG484" s="50"/>
      <c r="AL484" s="7" t="str">
        <f>IFERROR(VLOOKUP(AI484,$X$449:$AG$648,7,FALSE),"")</f>
        <v/>
      </c>
      <c r="AM484" s="7" t="str">
        <f>LEFT(AM482,1)</f>
        <v/>
      </c>
      <c r="AN484" s="7" t="str">
        <f t="shared" ref="AN484:AX484" si="9251">LEFT(AN482,1)</f>
        <v/>
      </c>
      <c r="AO484" s="7" t="str">
        <f t="shared" si="9251"/>
        <v/>
      </c>
      <c r="AP484" s="7" t="str">
        <f t="shared" si="9251"/>
        <v/>
      </c>
      <c r="AQ484" s="7" t="str">
        <f t="shared" si="9251"/>
        <v/>
      </c>
      <c r="AR484" s="7" t="str">
        <f t="shared" si="9251"/>
        <v/>
      </c>
      <c r="AS484" s="7" t="str">
        <f t="shared" si="9251"/>
        <v/>
      </c>
      <c r="AT484" s="7" t="str">
        <f t="shared" si="9251"/>
        <v/>
      </c>
      <c r="AU484" s="7" t="str">
        <f t="shared" si="9251"/>
        <v/>
      </c>
      <c r="AV484" s="7" t="str">
        <f t="shared" si="9251"/>
        <v/>
      </c>
      <c r="AW484" s="7" t="str">
        <f t="shared" si="9251"/>
        <v/>
      </c>
      <c r="AX484" s="7" t="str">
        <f t="shared" si="9251"/>
        <v/>
      </c>
    </row>
    <row r="485" spans="1:238" hidden="1" x14ac:dyDescent="0.3">
      <c r="A485" s="7" t="s">
        <v>656</v>
      </c>
      <c r="B485" s="7">
        <f t="shared" si="9032"/>
        <v>0</v>
      </c>
      <c r="C485" s="7" t="str">
        <f t="shared" si="9033"/>
        <v>E</v>
      </c>
      <c r="D485" s="27">
        <f t="shared" si="9225"/>
        <v>42</v>
      </c>
      <c r="E485" s="27">
        <f t="shared" si="9034"/>
        <v>83</v>
      </c>
      <c r="F485" s="7" t="str">
        <f t="shared" si="9047"/>
        <v/>
      </c>
      <c r="I485" s="7" t="str">
        <f t="shared" si="9048"/>
        <v/>
      </c>
      <c r="X485" s="7">
        <f t="shared" si="9035"/>
        <v>0</v>
      </c>
      <c r="Y485" s="8" t="str">
        <f t="shared" si="9036"/>
        <v/>
      </c>
      <c r="Z485" s="7" t="str">
        <f t="shared" si="9037"/>
        <v/>
      </c>
      <c r="AA485" s="44" t="str">
        <f t="shared" si="9226"/>
        <v/>
      </c>
      <c r="AB485" s="45" t="str">
        <f t="shared" si="9038"/>
        <v/>
      </c>
      <c r="AC485" s="46" t="str">
        <f t="shared" si="9227"/>
        <v/>
      </c>
      <c r="AD485" s="47" t="str">
        <f>IF(AA485="","",IF(AC485="ZTRING",COUNTIF($AC$449:AC485,"ZTRING"),COUNTIF($AC$449:AC485,"ZTRING")+1.5))</f>
        <v/>
      </c>
      <c r="AE485" s="48" t="str">
        <f>IF(AA485="","",IF(AC485="ZTRING",COUNTIF($AC$449:AC485,"ZTRING"),COUNTIF($AC$449:AC485,"ZTRING")+1.5+((COUNTIF($AD$449:AD485,COUNTIF($AC$449:AC485,"ZTRING")+1.5)/1000))))</f>
        <v/>
      </c>
      <c r="AF485" s="46" t="str">
        <f t="shared" si="9039"/>
        <v/>
      </c>
      <c r="AG485" s="50"/>
      <c r="AI485" s="7" t="s">
        <v>438</v>
      </c>
      <c r="AJ485" s="7">
        <v>11</v>
      </c>
      <c r="AL485" s="7" t="str">
        <f>IFERROR(VLOOKUP(AI485,$X$449:$AG$648,7,FALSE),"")</f>
        <v/>
      </c>
      <c r="AM485" s="7" t="s">
        <v>466</v>
      </c>
      <c r="AN485" s="7" t="s">
        <v>464</v>
      </c>
      <c r="AO485" s="7" t="s">
        <v>459</v>
      </c>
      <c r="AP485" s="7" t="s">
        <v>470</v>
      </c>
      <c r="AQ485" s="7" t="s">
        <v>465</v>
      </c>
      <c r="AR485" s="7" t="s">
        <v>455</v>
      </c>
      <c r="AS485" s="7" t="s">
        <v>456</v>
      </c>
      <c r="AT485" s="7" t="s">
        <v>470</v>
      </c>
      <c r="AU485" s="7" t="s">
        <v>454</v>
      </c>
      <c r="AV485" s="7" t="s">
        <v>465</v>
      </c>
      <c r="AW485" s="7" t="s">
        <v>467</v>
      </c>
    </row>
    <row r="486" spans="1:238" hidden="1" x14ac:dyDescent="0.3">
      <c r="A486" s="7" t="s">
        <v>657</v>
      </c>
      <c r="B486" s="7">
        <f t="shared" si="9032"/>
        <v>0</v>
      </c>
      <c r="C486" s="7" t="str">
        <f t="shared" si="9033"/>
        <v>E</v>
      </c>
      <c r="D486" s="27">
        <f t="shared" si="9225"/>
        <v>76</v>
      </c>
      <c r="E486" s="27">
        <f t="shared" si="9034"/>
        <v>152</v>
      </c>
      <c r="F486" s="7" t="str">
        <f t="shared" si="9047"/>
        <v/>
      </c>
      <c r="G486" s="7" t="s">
        <v>1063</v>
      </c>
      <c r="H486" s="7">
        <v>8</v>
      </c>
      <c r="I486" s="7" t="str">
        <f t="shared" si="9048"/>
        <v/>
      </c>
      <c r="J486" s="7" t="s">
        <v>468</v>
      </c>
      <c r="K486" s="7" t="s">
        <v>456</v>
      </c>
      <c r="L486" s="7" t="s">
        <v>470</v>
      </c>
      <c r="M486" s="7" t="s">
        <v>461</v>
      </c>
      <c r="N486" s="7" t="s">
        <v>457</v>
      </c>
      <c r="O486" s="7" t="s">
        <v>453</v>
      </c>
      <c r="P486" s="7" t="s">
        <v>464</v>
      </c>
      <c r="Q486" s="7" t="s">
        <v>465</v>
      </c>
      <c r="X486" s="7">
        <f t="shared" si="9035"/>
        <v>0</v>
      </c>
      <c r="Y486" s="8" t="str">
        <f t="shared" si="9036"/>
        <v/>
      </c>
      <c r="Z486" s="7" t="str">
        <f t="shared" si="9037"/>
        <v/>
      </c>
      <c r="AA486" s="44" t="str">
        <f t="shared" si="9226"/>
        <v/>
      </c>
      <c r="AB486" s="45" t="str">
        <f t="shared" si="9038"/>
        <v/>
      </c>
      <c r="AC486" s="46" t="str">
        <f t="shared" si="9227"/>
        <v/>
      </c>
      <c r="AD486" s="47" t="str">
        <f>IF(AA486="","",IF(AC486="ZTRING",COUNTIF($AC$449:AC486,"ZTRING"),COUNTIF($AC$449:AC486,"ZTRING")+1.5))</f>
        <v/>
      </c>
      <c r="AE486" s="48" t="str">
        <f>IF(AA486="","",IF(AC486="ZTRING",COUNTIF($AC$449:AC486,"ZTRING"),COUNTIF($AC$449:AC486,"ZTRING")+1.5+((COUNTIF($AD$449:AD486,COUNTIF($AC$449:AC486,"ZTRING")+1.5)/1000))))</f>
        <v/>
      </c>
      <c r="AF486" s="46" t="str">
        <f t="shared" si="9039"/>
        <v/>
      </c>
      <c r="AG486" s="50"/>
      <c r="AL486" s="7" t="str">
        <f>IF(AL485="","",AL485&amp;"X")</f>
        <v/>
      </c>
      <c r="AM486" s="7" t="str">
        <f t="shared" ref="AM486:BR486" si="9252">IFERROR(IF($AL485&gt;0,VLOOKUP($AL485+0.5+(AM$448/1000),$AE$449:$AG$614,2,FALSE)),"")</f>
        <v/>
      </c>
      <c r="AN486" s="7" t="str">
        <f t="shared" si="9252"/>
        <v/>
      </c>
      <c r="AO486" s="7" t="str">
        <f t="shared" si="9252"/>
        <v/>
      </c>
      <c r="AP486" s="7" t="str">
        <f t="shared" si="9252"/>
        <v/>
      </c>
      <c r="AQ486" s="7" t="str">
        <f t="shared" si="9252"/>
        <v/>
      </c>
      <c r="AR486" s="7" t="str">
        <f t="shared" si="9252"/>
        <v/>
      </c>
      <c r="AS486" s="7" t="str">
        <f t="shared" si="9252"/>
        <v/>
      </c>
      <c r="AT486" s="7" t="str">
        <f t="shared" si="9252"/>
        <v/>
      </c>
      <c r="AU486" s="7" t="str">
        <f t="shared" si="9252"/>
        <v/>
      </c>
      <c r="AV486" s="7" t="str">
        <f t="shared" si="9252"/>
        <v/>
      </c>
      <c r="AW486" s="7" t="str">
        <f t="shared" si="9252"/>
        <v/>
      </c>
      <c r="AX486" s="7" t="str">
        <f t="shared" si="9252"/>
        <v/>
      </c>
      <c r="AY486" s="7" t="str">
        <f t="shared" si="9252"/>
        <v/>
      </c>
      <c r="AZ486" s="7" t="str">
        <f t="shared" si="9252"/>
        <v/>
      </c>
      <c r="BA486" s="7" t="str">
        <f t="shared" si="9252"/>
        <v/>
      </c>
      <c r="BB486" s="7" t="str">
        <f t="shared" si="9252"/>
        <v/>
      </c>
      <c r="BC486" s="7" t="str">
        <f t="shared" si="9252"/>
        <v/>
      </c>
      <c r="BD486" s="7" t="str">
        <f t="shared" si="9252"/>
        <v/>
      </c>
      <c r="BE486" s="7" t="str">
        <f t="shared" si="9252"/>
        <v/>
      </c>
      <c r="BF486" s="7" t="str">
        <f t="shared" si="9252"/>
        <v/>
      </c>
      <c r="BG486" s="7" t="str">
        <f t="shared" si="9252"/>
        <v/>
      </c>
      <c r="BH486" s="7" t="str">
        <f t="shared" si="9252"/>
        <v/>
      </c>
      <c r="BI486" s="7" t="str">
        <f t="shared" si="9252"/>
        <v/>
      </c>
      <c r="BJ486" s="7" t="str">
        <f t="shared" si="9252"/>
        <v/>
      </c>
      <c r="BK486" s="7" t="str">
        <f t="shared" si="9252"/>
        <v/>
      </c>
      <c r="BL486" s="7" t="str">
        <f t="shared" si="9252"/>
        <v/>
      </c>
      <c r="BM486" s="7" t="str">
        <f t="shared" si="9252"/>
        <v/>
      </c>
      <c r="BN486" s="7" t="str">
        <f t="shared" si="9252"/>
        <v/>
      </c>
      <c r="BO486" s="7" t="str">
        <f t="shared" si="9252"/>
        <v/>
      </c>
      <c r="BP486" s="7" t="str">
        <f t="shared" si="9252"/>
        <v/>
      </c>
      <c r="BQ486" s="7" t="str">
        <f t="shared" si="9252"/>
        <v/>
      </c>
      <c r="BR486" s="7" t="str">
        <f t="shared" si="9252"/>
        <v/>
      </c>
      <c r="BS486" s="7" t="str">
        <f t="shared" ref="BS486:CX486" si="9253">IFERROR(IF($AL485&gt;0,VLOOKUP($AL485+0.5+(BS$448/1000),$AE$449:$AG$614,2,FALSE)),"")</f>
        <v/>
      </c>
      <c r="BT486" s="7" t="str">
        <f t="shared" si="9253"/>
        <v/>
      </c>
      <c r="BU486" s="7" t="str">
        <f t="shared" si="9253"/>
        <v/>
      </c>
      <c r="BV486" s="7" t="str">
        <f t="shared" si="9253"/>
        <v/>
      </c>
      <c r="BW486" s="7" t="str">
        <f t="shared" si="9253"/>
        <v/>
      </c>
      <c r="BX486" s="7" t="str">
        <f t="shared" si="9253"/>
        <v/>
      </c>
      <c r="BY486" s="7" t="str">
        <f t="shared" si="9253"/>
        <v/>
      </c>
      <c r="BZ486" s="7" t="str">
        <f t="shared" si="9253"/>
        <v/>
      </c>
      <c r="CA486" s="7" t="str">
        <f t="shared" si="9253"/>
        <v/>
      </c>
      <c r="CB486" s="7" t="str">
        <f t="shared" si="9253"/>
        <v/>
      </c>
      <c r="CC486" s="7" t="str">
        <f t="shared" si="9253"/>
        <v/>
      </c>
      <c r="CD486" s="7" t="str">
        <f t="shared" si="9253"/>
        <v/>
      </c>
      <c r="CE486" s="7" t="str">
        <f t="shared" si="9253"/>
        <v/>
      </c>
      <c r="CF486" s="7" t="str">
        <f t="shared" si="9253"/>
        <v/>
      </c>
      <c r="CG486" s="7" t="str">
        <f t="shared" si="9253"/>
        <v/>
      </c>
      <c r="CH486" s="7" t="str">
        <f t="shared" si="9253"/>
        <v/>
      </c>
      <c r="CI486" s="7" t="str">
        <f t="shared" si="9253"/>
        <v/>
      </c>
      <c r="CJ486" s="7" t="str">
        <f t="shared" si="9253"/>
        <v/>
      </c>
      <c r="CK486" s="7" t="str">
        <f t="shared" si="9253"/>
        <v/>
      </c>
      <c r="CL486" s="7" t="str">
        <f t="shared" si="9253"/>
        <v/>
      </c>
      <c r="CM486" s="7" t="str">
        <f t="shared" si="9253"/>
        <v/>
      </c>
      <c r="CN486" s="7" t="str">
        <f t="shared" si="9253"/>
        <v/>
      </c>
      <c r="CO486" s="7" t="str">
        <f t="shared" si="9253"/>
        <v/>
      </c>
      <c r="CP486" s="7" t="str">
        <f t="shared" si="9253"/>
        <v/>
      </c>
      <c r="CQ486" s="7" t="str">
        <f t="shared" si="9253"/>
        <v/>
      </c>
      <c r="CR486" s="7" t="str">
        <f t="shared" si="9253"/>
        <v/>
      </c>
      <c r="CS486" s="7" t="str">
        <f t="shared" si="9253"/>
        <v/>
      </c>
      <c r="CT486" s="7" t="str">
        <f t="shared" si="9253"/>
        <v/>
      </c>
      <c r="CU486" s="7" t="str">
        <f t="shared" si="9253"/>
        <v/>
      </c>
      <c r="CV486" s="7" t="str">
        <f t="shared" si="9253"/>
        <v/>
      </c>
      <c r="CW486" s="7" t="str">
        <f t="shared" si="9253"/>
        <v/>
      </c>
      <c r="CX486" s="7" t="str">
        <f t="shared" si="9253"/>
        <v/>
      </c>
      <c r="CY486" s="7" t="str">
        <f t="shared" ref="CY486:ED486" si="9254">IFERROR(IF($AL485&gt;0,VLOOKUP($AL485+0.5+(CY$448/1000),$AE$449:$AG$614,2,FALSE)),"")</f>
        <v/>
      </c>
      <c r="CZ486" s="7" t="str">
        <f t="shared" si="9254"/>
        <v/>
      </c>
      <c r="DA486" s="7" t="str">
        <f t="shared" si="9254"/>
        <v/>
      </c>
      <c r="DB486" s="7" t="str">
        <f t="shared" si="9254"/>
        <v/>
      </c>
      <c r="DC486" s="7" t="str">
        <f t="shared" si="9254"/>
        <v/>
      </c>
      <c r="DD486" s="7" t="str">
        <f t="shared" si="9254"/>
        <v/>
      </c>
      <c r="DE486" s="7" t="str">
        <f t="shared" si="9254"/>
        <v/>
      </c>
      <c r="DF486" s="7" t="str">
        <f t="shared" si="9254"/>
        <v/>
      </c>
      <c r="DG486" s="7" t="str">
        <f t="shared" si="9254"/>
        <v/>
      </c>
      <c r="DH486" s="7" t="str">
        <f t="shared" si="9254"/>
        <v/>
      </c>
      <c r="DI486" s="7" t="str">
        <f t="shared" si="9254"/>
        <v/>
      </c>
      <c r="DJ486" s="7" t="str">
        <f t="shared" si="9254"/>
        <v/>
      </c>
      <c r="DK486" s="7" t="str">
        <f t="shared" si="9254"/>
        <v/>
      </c>
      <c r="DL486" s="7" t="str">
        <f t="shared" si="9254"/>
        <v/>
      </c>
      <c r="DM486" s="7" t="str">
        <f t="shared" si="9254"/>
        <v/>
      </c>
      <c r="DN486" s="7" t="str">
        <f t="shared" si="9254"/>
        <v/>
      </c>
      <c r="DO486" s="7" t="str">
        <f t="shared" si="9254"/>
        <v/>
      </c>
      <c r="DP486" s="7" t="str">
        <f t="shared" si="9254"/>
        <v/>
      </c>
      <c r="DQ486" s="7" t="str">
        <f t="shared" si="9254"/>
        <v/>
      </c>
      <c r="DR486" s="7" t="str">
        <f t="shared" si="9254"/>
        <v/>
      </c>
      <c r="DS486" s="7" t="str">
        <f t="shared" si="9254"/>
        <v/>
      </c>
      <c r="DT486" s="7" t="str">
        <f t="shared" si="9254"/>
        <v/>
      </c>
      <c r="DU486" s="7" t="str">
        <f t="shared" si="9254"/>
        <v/>
      </c>
      <c r="DV486" s="7" t="str">
        <f t="shared" si="9254"/>
        <v/>
      </c>
      <c r="DW486" s="7" t="str">
        <f t="shared" si="9254"/>
        <v/>
      </c>
      <c r="DX486" s="7" t="str">
        <f t="shared" si="9254"/>
        <v/>
      </c>
      <c r="DY486" s="7" t="str">
        <f t="shared" si="9254"/>
        <v/>
      </c>
      <c r="DZ486" s="7" t="str">
        <f t="shared" si="9254"/>
        <v/>
      </c>
      <c r="EA486" s="7" t="str">
        <f t="shared" si="9254"/>
        <v/>
      </c>
      <c r="EB486" s="7" t="str">
        <f t="shared" si="9254"/>
        <v/>
      </c>
      <c r="EC486" s="7" t="str">
        <f t="shared" si="9254"/>
        <v/>
      </c>
      <c r="ED486" s="7" t="str">
        <f t="shared" si="9254"/>
        <v/>
      </c>
      <c r="EE486" s="7" t="str">
        <f t="shared" ref="EE486:FJ486" si="9255">IFERROR(IF($AL485&gt;0,VLOOKUP($AL485+0.5+(EE$448/1000),$AE$449:$AG$614,2,FALSE)),"")</f>
        <v/>
      </c>
      <c r="EF486" s="7" t="str">
        <f t="shared" si="9255"/>
        <v/>
      </c>
      <c r="EG486" s="7" t="str">
        <f t="shared" si="9255"/>
        <v/>
      </c>
      <c r="EH486" s="7" t="str">
        <f t="shared" si="9255"/>
        <v/>
      </c>
      <c r="EI486" s="7" t="str">
        <f t="shared" si="9255"/>
        <v/>
      </c>
      <c r="EJ486" s="7" t="str">
        <f t="shared" si="9255"/>
        <v/>
      </c>
      <c r="EK486" s="7" t="str">
        <f t="shared" si="9255"/>
        <v/>
      </c>
      <c r="EL486" s="7" t="str">
        <f t="shared" si="9255"/>
        <v/>
      </c>
      <c r="EM486" s="7" t="str">
        <f t="shared" si="9255"/>
        <v/>
      </c>
      <c r="EN486" s="7" t="str">
        <f t="shared" si="9255"/>
        <v/>
      </c>
      <c r="EO486" s="7" t="str">
        <f t="shared" si="9255"/>
        <v/>
      </c>
      <c r="EP486" s="7" t="str">
        <f t="shared" si="9255"/>
        <v/>
      </c>
      <c r="EQ486" s="7" t="str">
        <f t="shared" si="9255"/>
        <v/>
      </c>
      <c r="ER486" s="7" t="str">
        <f t="shared" si="9255"/>
        <v/>
      </c>
      <c r="ES486" s="7" t="str">
        <f t="shared" si="9255"/>
        <v/>
      </c>
      <c r="ET486" s="7" t="str">
        <f t="shared" si="9255"/>
        <v/>
      </c>
      <c r="EU486" s="7" t="str">
        <f t="shared" si="9255"/>
        <v/>
      </c>
      <c r="EV486" s="7" t="str">
        <f t="shared" si="9255"/>
        <v/>
      </c>
      <c r="EW486" s="7" t="str">
        <f t="shared" si="9255"/>
        <v/>
      </c>
      <c r="EX486" s="7" t="str">
        <f t="shared" si="9255"/>
        <v/>
      </c>
      <c r="EY486" s="7" t="str">
        <f t="shared" si="9255"/>
        <v/>
      </c>
      <c r="EZ486" s="7" t="str">
        <f t="shared" si="9255"/>
        <v/>
      </c>
      <c r="FA486" s="7" t="str">
        <f t="shared" si="9255"/>
        <v/>
      </c>
      <c r="FB486" s="7" t="str">
        <f t="shared" si="9255"/>
        <v/>
      </c>
      <c r="FC486" s="7" t="str">
        <f t="shared" si="9255"/>
        <v/>
      </c>
      <c r="FD486" s="7" t="str">
        <f t="shared" si="9255"/>
        <v/>
      </c>
      <c r="FE486" s="7" t="str">
        <f t="shared" si="9255"/>
        <v/>
      </c>
      <c r="FF486" s="7" t="str">
        <f t="shared" si="9255"/>
        <v/>
      </c>
      <c r="FG486" s="7" t="str">
        <f t="shared" si="9255"/>
        <v/>
      </c>
      <c r="FH486" s="7" t="str">
        <f t="shared" si="9255"/>
        <v/>
      </c>
      <c r="FI486" s="7" t="str">
        <f t="shared" si="9255"/>
        <v/>
      </c>
      <c r="FJ486" s="7" t="str">
        <f t="shared" si="9255"/>
        <v/>
      </c>
      <c r="FK486" s="7" t="str">
        <f t="shared" ref="FK486:GP486" si="9256">IFERROR(IF($AL485&gt;0,VLOOKUP($AL485+0.5+(FK$448/1000),$AE$449:$AG$614,2,FALSE)),"")</f>
        <v/>
      </c>
      <c r="FL486" s="7" t="str">
        <f t="shared" si="9256"/>
        <v/>
      </c>
      <c r="FM486" s="7" t="str">
        <f t="shared" si="9256"/>
        <v/>
      </c>
      <c r="FN486" s="7" t="str">
        <f t="shared" si="9256"/>
        <v/>
      </c>
      <c r="FO486" s="7" t="str">
        <f t="shared" si="9256"/>
        <v/>
      </c>
      <c r="FP486" s="7" t="str">
        <f t="shared" si="9256"/>
        <v/>
      </c>
      <c r="FQ486" s="7" t="str">
        <f t="shared" si="9256"/>
        <v/>
      </c>
      <c r="FR486" s="7" t="str">
        <f t="shared" si="9256"/>
        <v/>
      </c>
      <c r="FS486" s="7" t="str">
        <f t="shared" si="9256"/>
        <v/>
      </c>
      <c r="FT486" s="7" t="str">
        <f t="shared" si="9256"/>
        <v/>
      </c>
      <c r="FU486" s="7" t="str">
        <f t="shared" si="9256"/>
        <v/>
      </c>
      <c r="FV486" s="7" t="str">
        <f t="shared" si="9256"/>
        <v/>
      </c>
      <c r="FW486" s="7" t="str">
        <f t="shared" si="9256"/>
        <v/>
      </c>
      <c r="FX486" s="7" t="str">
        <f t="shared" si="9256"/>
        <v/>
      </c>
      <c r="FY486" s="7" t="str">
        <f t="shared" si="9256"/>
        <v/>
      </c>
      <c r="FZ486" s="7" t="str">
        <f t="shared" si="9256"/>
        <v/>
      </c>
      <c r="GA486" s="7" t="str">
        <f t="shared" si="9256"/>
        <v/>
      </c>
      <c r="GB486" s="7" t="str">
        <f t="shared" si="9256"/>
        <v/>
      </c>
      <c r="GC486" s="7" t="str">
        <f t="shared" si="9256"/>
        <v/>
      </c>
      <c r="GD486" s="7" t="str">
        <f t="shared" si="9256"/>
        <v/>
      </c>
      <c r="GE486" s="7" t="str">
        <f t="shared" si="9256"/>
        <v/>
      </c>
      <c r="GF486" s="7" t="str">
        <f t="shared" si="9256"/>
        <v/>
      </c>
      <c r="GG486" s="7" t="str">
        <f t="shared" si="9256"/>
        <v/>
      </c>
      <c r="GH486" s="7" t="str">
        <f t="shared" si="9256"/>
        <v/>
      </c>
      <c r="GI486" s="7" t="str">
        <f t="shared" si="9256"/>
        <v/>
      </c>
      <c r="GJ486" s="7" t="str">
        <f t="shared" si="9256"/>
        <v/>
      </c>
      <c r="GK486" s="7" t="str">
        <f t="shared" si="9256"/>
        <v/>
      </c>
      <c r="GL486" s="7" t="str">
        <f t="shared" si="9256"/>
        <v/>
      </c>
      <c r="GM486" s="7" t="str">
        <f t="shared" si="9256"/>
        <v/>
      </c>
      <c r="GN486" s="7" t="str">
        <f t="shared" si="9256"/>
        <v/>
      </c>
      <c r="GO486" s="7" t="str">
        <f t="shared" si="9256"/>
        <v/>
      </c>
      <c r="GP486" s="7" t="str">
        <f t="shared" si="9256"/>
        <v/>
      </c>
      <c r="GQ486" s="7" t="str">
        <f t="shared" ref="GQ486:HV486" si="9257">IFERROR(IF($AL485&gt;0,VLOOKUP($AL485+0.5+(GQ$448/1000),$AE$449:$AG$614,2,FALSE)),"")</f>
        <v/>
      </c>
      <c r="GR486" s="7" t="str">
        <f t="shared" si="9257"/>
        <v/>
      </c>
      <c r="GS486" s="7" t="str">
        <f t="shared" si="9257"/>
        <v/>
      </c>
      <c r="GT486" s="7" t="str">
        <f t="shared" si="9257"/>
        <v/>
      </c>
      <c r="GU486" s="7" t="str">
        <f t="shared" si="9257"/>
        <v/>
      </c>
      <c r="GV486" s="7" t="str">
        <f t="shared" si="9257"/>
        <v/>
      </c>
      <c r="GW486" s="7" t="str">
        <f t="shared" si="9257"/>
        <v/>
      </c>
      <c r="GX486" s="7" t="str">
        <f t="shared" si="9257"/>
        <v/>
      </c>
      <c r="GY486" s="7" t="str">
        <f t="shared" si="9257"/>
        <v/>
      </c>
      <c r="GZ486" s="7" t="str">
        <f t="shared" si="9257"/>
        <v/>
      </c>
      <c r="HA486" s="7" t="str">
        <f t="shared" si="9257"/>
        <v/>
      </c>
      <c r="HB486" s="7" t="str">
        <f t="shared" si="9257"/>
        <v/>
      </c>
      <c r="HC486" s="7" t="str">
        <f t="shared" si="9257"/>
        <v/>
      </c>
      <c r="HD486" s="7" t="str">
        <f t="shared" si="9257"/>
        <v/>
      </c>
      <c r="HE486" s="7" t="str">
        <f t="shared" si="9257"/>
        <v/>
      </c>
      <c r="HF486" s="7" t="str">
        <f t="shared" si="9257"/>
        <v/>
      </c>
      <c r="HG486" s="7" t="str">
        <f t="shared" si="9257"/>
        <v/>
      </c>
      <c r="HH486" s="7" t="str">
        <f t="shared" si="9257"/>
        <v/>
      </c>
      <c r="HI486" s="7" t="str">
        <f t="shared" si="9257"/>
        <v/>
      </c>
      <c r="HJ486" s="7" t="str">
        <f t="shared" si="9257"/>
        <v/>
      </c>
      <c r="HK486" s="7" t="str">
        <f t="shared" si="9257"/>
        <v/>
      </c>
      <c r="HL486" s="7" t="str">
        <f t="shared" si="9257"/>
        <v/>
      </c>
      <c r="HM486" s="7" t="str">
        <f t="shared" si="9257"/>
        <v/>
      </c>
      <c r="HN486" s="7" t="str">
        <f t="shared" si="9257"/>
        <v/>
      </c>
      <c r="HO486" s="7" t="str">
        <f t="shared" si="9257"/>
        <v/>
      </c>
      <c r="HP486" s="7" t="str">
        <f t="shared" si="9257"/>
        <v/>
      </c>
      <c r="HQ486" s="7" t="str">
        <f t="shared" si="9257"/>
        <v/>
      </c>
      <c r="HR486" s="7" t="str">
        <f t="shared" si="9257"/>
        <v/>
      </c>
      <c r="HS486" s="7" t="str">
        <f t="shared" si="9257"/>
        <v/>
      </c>
      <c r="HT486" s="7" t="str">
        <f t="shared" si="9257"/>
        <v/>
      </c>
      <c r="HU486" s="7" t="str">
        <f t="shared" si="9257"/>
        <v/>
      </c>
      <c r="HV486" s="7" t="str">
        <f t="shared" si="9257"/>
        <v/>
      </c>
      <c r="HW486" s="7" t="str">
        <f t="shared" ref="HW486:ID486" si="9258">IFERROR(IF($AL485&gt;0,VLOOKUP($AL485+0.5+(HW$448/1000),$AE$449:$AG$614,2,FALSE)),"")</f>
        <v/>
      </c>
      <c r="HX486" s="7" t="str">
        <f t="shared" si="9258"/>
        <v/>
      </c>
      <c r="HY486" s="7" t="str">
        <f t="shared" si="9258"/>
        <v/>
      </c>
      <c r="HZ486" s="7" t="str">
        <f t="shared" si="9258"/>
        <v/>
      </c>
      <c r="IA486" s="7" t="str">
        <f t="shared" si="9258"/>
        <v/>
      </c>
      <c r="IB486" s="7" t="str">
        <f t="shared" si="9258"/>
        <v/>
      </c>
      <c r="IC486" s="7" t="str">
        <f t="shared" si="9258"/>
        <v/>
      </c>
      <c r="ID486" s="7" t="str">
        <f t="shared" si="9258"/>
        <v/>
      </c>
    </row>
    <row r="487" spans="1:238" hidden="1" x14ac:dyDescent="0.3">
      <c r="A487" s="7" t="s">
        <v>658</v>
      </c>
      <c r="B487" s="7">
        <f t="shared" si="9032"/>
        <v>0</v>
      </c>
      <c r="C487" s="7" t="str">
        <f t="shared" si="9033"/>
        <v>E</v>
      </c>
      <c r="D487" s="27">
        <f t="shared" si="9225"/>
        <v>21</v>
      </c>
      <c r="E487" s="27">
        <f t="shared" si="9034"/>
        <v>41</v>
      </c>
      <c r="F487" s="7" t="str">
        <f t="shared" si="9047"/>
        <v/>
      </c>
      <c r="I487" s="7" t="str">
        <f t="shared" si="9048"/>
        <v/>
      </c>
      <c r="X487" s="7">
        <f t="shared" si="9035"/>
        <v>0</v>
      </c>
      <c r="Y487" s="8" t="str">
        <f t="shared" si="9036"/>
        <v/>
      </c>
      <c r="Z487" s="7" t="str">
        <f t="shared" si="9037"/>
        <v/>
      </c>
      <c r="AA487" s="44" t="str">
        <f t="shared" si="9226"/>
        <v/>
      </c>
      <c r="AB487" s="45" t="str">
        <f t="shared" si="9038"/>
        <v/>
      </c>
      <c r="AC487" s="46" t="str">
        <f t="shared" si="9227"/>
        <v/>
      </c>
      <c r="AD487" s="47" t="str">
        <f>IF(AA487="","",IF(AC487="ZTRING",COUNTIF($AC$449:AC487,"ZTRING"),COUNTIF($AC$449:AC487,"ZTRING")+1.5))</f>
        <v/>
      </c>
      <c r="AE487" s="48" t="str">
        <f>IF(AA487="","",IF(AC487="ZTRING",COUNTIF($AC$449:AC487,"ZTRING"),COUNTIF($AC$449:AC487,"ZTRING")+1.5+((COUNTIF($AD$449:AD487,COUNTIF($AC$449:AC487,"ZTRING")+1.5)/1000))))</f>
        <v/>
      </c>
      <c r="AF487" s="46" t="str">
        <f t="shared" si="9039"/>
        <v/>
      </c>
      <c r="AG487" s="50"/>
      <c r="AM487" s="7" t="str">
        <f>IF(AM486="","",COUNTIF($AM485:$ID485,LEFT(AM486,1)))</f>
        <v/>
      </c>
      <c r="AN487" s="7" t="str">
        <f t="shared" ref="AN487" si="9259">IF(AN486="","",COUNTIF($AM485:$ID485,LEFT(AN486,1)))</f>
        <v/>
      </c>
      <c r="AO487" s="7" t="str">
        <f t="shared" ref="AO487" si="9260">IF(AO486="","",COUNTIF($AM485:$ID485,LEFT(AO486,1)))</f>
        <v/>
      </c>
      <c r="AP487" s="7" t="str">
        <f t="shared" ref="AP487" si="9261">IF(AP486="","",COUNTIF($AM485:$ID485,LEFT(AP486,1)))</f>
        <v/>
      </c>
      <c r="AQ487" s="7" t="str">
        <f t="shared" ref="AQ487" si="9262">IF(AQ486="","",COUNTIF($AM485:$ID485,LEFT(AQ486,1)))</f>
        <v/>
      </c>
      <c r="AR487" s="7" t="str">
        <f t="shared" ref="AR487" si="9263">IF(AR486="","",COUNTIF($AM485:$ID485,LEFT(AR486,1)))</f>
        <v/>
      </c>
      <c r="AS487" s="7" t="str">
        <f t="shared" ref="AS487" si="9264">IF(AS486="","",COUNTIF($AM485:$ID485,LEFT(AS486,1)))</f>
        <v/>
      </c>
      <c r="AT487" s="7" t="str">
        <f t="shared" ref="AT487" si="9265">IF(AT486="","",COUNTIF($AM485:$ID485,LEFT(AT486,1)))</f>
        <v/>
      </c>
      <c r="AU487" s="7" t="str">
        <f t="shared" ref="AU487" si="9266">IF(AU486="","",COUNTIF($AM485:$ID485,LEFT(AU486,1)))</f>
        <v/>
      </c>
      <c r="AV487" s="7" t="str">
        <f t="shared" ref="AV487" si="9267">IF(AV486="","",COUNTIF($AM485:$ID485,LEFT(AV486,1)))</f>
        <v/>
      </c>
      <c r="AW487" s="7" t="str">
        <f t="shared" ref="AW487" si="9268">IF(AW486="","",COUNTIF($AM485:$ID485,LEFT(AW486,1)))</f>
        <v/>
      </c>
      <c r="AX487" s="7" t="str">
        <f t="shared" ref="AX487" si="9269">IF(AX486="","",COUNTIF($AM485:$ID485,LEFT(AX486,1)))</f>
        <v/>
      </c>
      <c r="AY487" s="7" t="str">
        <f t="shared" ref="AY487" si="9270">IF(AY486="","",COUNTIF($AM485:$ID485,LEFT(AY486,1)))</f>
        <v/>
      </c>
      <c r="AZ487" s="7" t="str">
        <f t="shared" ref="AZ487" si="9271">IF(AZ486="","",COUNTIF($AM485:$ID485,LEFT(AZ486,1)))</f>
        <v/>
      </c>
      <c r="BA487" s="7" t="str">
        <f t="shared" ref="BA487" si="9272">IF(BA486="","",COUNTIF($AM485:$ID485,LEFT(BA486,1)))</f>
        <v/>
      </c>
      <c r="BB487" s="7" t="str">
        <f t="shared" ref="BB487" si="9273">IF(BB486="","",COUNTIF($AM485:$ID485,LEFT(BB486,1)))</f>
        <v/>
      </c>
      <c r="BC487" s="7" t="str">
        <f t="shared" ref="BC487" si="9274">IF(BC486="","",COUNTIF($AM485:$ID485,LEFT(BC486,1)))</f>
        <v/>
      </c>
    </row>
    <row r="488" spans="1:238" hidden="1" x14ac:dyDescent="0.3">
      <c r="A488" s="7" t="s">
        <v>659</v>
      </c>
      <c r="B488" s="7">
        <f t="shared" si="9032"/>
        <v>0</v>
      </c>
      <c r="C488" s="7" t="str">
        <f t="shared" si="9033"/>
        <v>E</v>
      </c>
      <c r="D488" s="27">
        <f t="shared" si="9225"/>
        <v>70</v>
      </c>
      <c r="E488" s="27">
        <f t="shared" si="9034"/>
        <v>139</v>
      </c>
      <c r="F488" s="7" t="str">
        <f t="shared" si="9047"/>
        <v/>
      </c>
      <c r="G488" s="7" t="s">
        <v>1054</v>
      </c>
      <c r="H488" s="7">
        <v>10</v>
      </c>
      <c r="I488" s="7" t="str">
        <f t="shared" si="9048"/>
        <v/>
      </c>
      <c r="J488" s="7" t="s">
        <v>459</v>
      </c>
      <c r="K488" s="7" t="s">
        <v>457</v>
      </c>
      <c r="L488" s="7" t="s">
        <v>474</v>
      </c>
      <c r="M488" s="7" t="s">
        <v>457</v>
      </c>
      <c r="N488" s="7" t="s">
        <v>461</v>
      </c>
      <c r="O488" s="7" t="s">
        <v>454</v>
      </c>
      <c r="P488" s="7" t="s">
        <v>455</v>
      </c>
      <c r="Q488" s="7" t="s">
        <v>470</v>
      </c>
      <c r="R488" s="7" t="s">
        <v>464</v>
      </c>
      <c r="S488" s="7" t="s">
        <v>465</v>
      </c>
      <c r="X488" s="7">
        <f t="shared" si="9035"/>
        <v>0</v>
      </c>
      <c r="Y488" s="8" t="str">
        <f t="shared" si="9036"/>
        <v/>
      </c>
      <c r="Z488" s="7" t="str">
        <f t="shared" si="9037"/>
        <v/>
      </c>
      <c r="AA488" s="44" t="str">
        <f t="shared" si="9226"/>
        <v/>
      </c>
      <c r="AB488" s="45" t="str">
        <f t="shared" si="9038"/>
        <v/>
      </c>
      <c r="AC488" s="46" t="str">
        <f t="shared" si="9227"/>
        <v/>
      </c>
      <c r="AD488" s="47" t="str">
        <f>IF(AA488="","",IF(AC488="ZTRING",COUNTIF($AC$449:AC488,"ZTRING"),COUNTIF($AC$449:AC488,"ZTRING")+1.5))</f>
        <v/>
      </c>
      <c r="AE488" s="48" t="str">
        <f>IF(AA488="","",IF(AC488="ZTRING",COUNTIF($AC$449:AC488,"ZTRING"),COUNTIF($AC$449:AC488,"ZTRING")+1.5+((COUNTIF($AD$449:AD488,COUNTIF($AC$449:AC488,"ZTRING")+1.5)/1000))))</f>
        <v/>
      </c>
      <c r="AF488" s="46" t="str">
        <f t="shared" si="9039"/>
        <v/>
      </c>
      <c r="AG488" s="50"/>
      <c r="AL488" s="7" t="str">
        <f>IFERROR(VLOOKUP(AI488,$X$449:$AG$648,7,FALSE),"")</f>
        <v/>
      </c>
      <c r="AM488" s="7" t="str">
        <f>LEFT(AM486,1)</f>
        <v/>
      </c>
      <c r="AN488" s="7" t="str">
        <f t="shared" ref="AN488:AX488" si="9275">LEFT(AN486,1)</f>
        <v/>
      </c>
      <c r="AO488" s="7" t="str">
        <f t="shared" si="9275"/>
        <v/>
      </c>
      <c r="AP488" s="7" t="str">
        <f t="shared" si="9275"/>
        <v/>
      </c>
      <c r="AQ488" s="7" t="str">
        <f t="shared" si="9275"/>
        <v/>
      </c>
      <c r="AR488" s="7" t="str">
        <f t="shared" si="9275"/>
        <v/>
      </c>
      <c r="AS488" s="7" t="str">
        <f t="shared" si="9275"/>
        <v/>
      </c>
      <c r="AT488" s="7" t="str">
        <f t="shared" si="9275"/>
        <v/>
      </c>
      <c r="AU488" s="7" t="str">
        <f t="shared" si="9275"/>
        <v/>
      </c>
      <c r="AV488" s="7" t="str">
        <f t="shared" si="9275"/>
        <v/>
      </c>
      <c r="AW488" s="7" t="str">
        <f t="shared" si="9275"/>
        <v/>
      </c>
      <c r="AX488" s="7" t="str">
        <f t="shared" si="9275"/>
        <v/>
      </c>
    </row>
    <row r="489" spans="1:238" hidden="1" x14ac:dyDescent="0.3">
      <c r="A489" s="7" t="s">
        <v>660</v>
      </c>
      <c r="B489" s="7">
        <f t="shared" si="9032"/>
        <v>0</v>
      </c>
      <c r="C489" s="7" t="str">
        <f t="shared" si="9033"/>
        <v>E</v>
      </c>
      <c r="D489" s="27">
        <f t="shared" si="9225"/>
        <v>46</v>
      </c>
      <c r="E489" s="27">
        <f t="shared" si="9034"/>
        <v>91</v>
      </c>
      <c r="F489" s="7" t="str">
        <f t="shared" si="9047"/>
        <v/>
      </c>
      <c r="I489" s="7" t="str">
        <f t="shared" si="9048"/>
        <v/>
      </c>
      <c r="X489" s="7">
        <f t="shared" si="9035"/>
        <v>0</v>
      </c>
      <c r="Y489" s="8" t="str">
        <f t="shared" si="9036"/>
        <v/>
      </c>
      <c r="Z489" s="7" t="str">
        <f t="shared" si="9037"/>
        <v/>
      </c>
      <c r="AA489" s="44" t="str">
        <f t="shared" si="9226"/>
        <v/>
      </c>
      <c r="AB489" s="45" t="str">
        <f t="shared" si="9038"/>
        <v/>
      </c>
      <c r="AC489" s="46" t="str">
        <f t="shared" si="9227"/>
        <v/>
      </c>
      <c r="AD489" s="47" t="str">
        <f>IF(AA489="","",IF(AC489="ZTRING",COUNTIF($AC$449:AC489,"ZTRING"),COUNTIF($AC$449:AC489,"ZTRING")+1.5))</f>
        <v/>
      </c>
      <c r="AE489" s="48" t="str">
        <f>IF(AA489="","",IF(AC489="ZTRING",COUNTIF($AC$449:AC489,"ZTRING"),COUNTIF($AC$449:AC489,"ZTRING")+1.5+((COUNTIF($AD$449:AD489,COUNTIF($AC$449:AC489,"ZTRING")+1.5)/1000))))</f>
        <v/>
      </c>
      <c r="AF489" s="46" t="str">
        <f t="shared" si="9039"/>
        <v/>
      </c>
      <c r="AG489" s="50"/>
      <c r="AI489" s="7" t="s">
        <v>439</v>
      </c>
      <c r="AJ489" s="7">
        <v>9</v>
      </c>
      <c r="AL489" s="7" t="str">
        <f>IFERROR(VLOOKUP(AI489,$X$449:$AG$648,7,FALSE),"")</f>
        <v/>
      </c>
      <c r="AM489" s="7" t="s">
        <v>471</v>
      </c>
      <c r="AN489" s="7" t="s">
        <v>454</v>
      </c>
      <c r="AO489" s="7" t="s">
        <v>461</v>
      </c>
      <c r="AP489" s="7" t="s">
        <v>454</v>
      </c>
      <c r="AQ489" s="7" t="s">
        <v>455</v>
      </c>
      <c r="AR489" s="7" t="s">
        <v>470</v>
      </c>
      <c r="AS489" s="7" t="s">
        <v>464</v>
      </c>
      <c r="AT489" s="7" t="s">
        <v>465</v>
      </c>
      <c r="AU489" s="7" t="s">
        <v>467</v>
      </c>
    </row>
    <row r="490" spans="1:238" hidden="1" x14ac:dyDescent="0.3">
      <c r="A490" s="7" t="s">
        <v>661</v>
      </c>
      <c r="B490" s="7">
        <f t="shared" si="9032"/>
        <v>0</v>
      </c>
      <c r="C490" s="7" t="str">
        <f t="shared" si="9033"/>
        <v>E</v>
      </c>
      <c r="D490" s="27">
        <f t="shared" si="9225"/>
        <v>55</v>
      </c>
      <c r="E490" s="27">
        <f t="shared" si="9034"/>
        <v>109</v>
      </c>
      <c r="F490" s="7" t="str">
        <f t="shared" si="9047"/>
        <v/>
      </c>
      <c r="G490" s="7" t="s">
        <v>1057</v>
      </c>
      <c r="H490" s="7">
        <v>4</v>
      </c>
      <c r="I490" s="7" t="str">
        <f t="shared" si="9048"/>
        <v/>
      </c>
      <c r="J490" s="7" t="s">
        <v>463</v>
      </c>
      <c r="K490" s="7" t="s">
        <v>454</v>
      </c>
      <c r="L490" s="7" t="s">
        <v>460</v>
      </c>
      <c r="M490" s="7" t="s">
        <v>457</v>
      </c>
      <c r="X490" s="7">
        <f t="shared" si="9035"/>
        <v>0</v>
      </c>
      <c r="Y490" s="8" t="str">
        <f t="shared" si="9036"/>
        <v/>
      </c>
      <c r="Z490" s="7" t="str">
        <f t="shared" si="9037"/>
        <v/>
      </c>
      <c r="AA490" s="44" t="str">
        <f t="shared" si="9226"/>
        <v/>
      </c>
      <c r="AB490" s="45" t="str">
        <f t="shared" si="9038"/>
        <v/>
      </c>
      <c r="AC490" s="46" t="str">
        <f t="shared" si="9227"/>
        <v/>
      </c>
      <c r="AD490" s="47" t="str">
        <f>IF(AA490="","",IF(AC490="ZTRING",COUNTIF($AC$449:AC490,"ZTRING"),COUNTIF($AC$449:AC490,"ZTRING")+1.5))</f>
        <v/>
      </c>
      <c r="AE490" s="48" t="str">
        <f>IF(AA490="","",IF(AC490="ZTRING",COUNTIF($AC$449:AC490,"ZTRING"),COUNTIF($AC$449:AC490,"ZTRING")+1.5+((COUNTIF($AD$449:AD490,COUNTIF($AC$449:AC490,"ZTRING")+1.5)/1000))))</f>
        <v/>
      </c>
      <c r="AF490" s="46" t="str">
        <f t="shared" si="9039"/>
        <v/>
      </c>
      <c r="AG490" s="50"/>
      <c r="AL490" s="7" t="str">
        <f>IF(AL489="","",AL489&amp;"X")</f>
        <v/>
      </c>
      <c r="AM490" s="7" t="str">
        <f t="shared" ref="AM490:BR490" si="9276">IFERROR(IF($AL489&gt;0,VLOOKUP($AL489+0.5+(AM$448/1000),$AE$449:$AG$614,2,FALSE)),"")</f>
        <v/>
      </c>
      <c r="AN490" s="7" t="str">
        <f t="shared" si="9276"/>
        <v/>
      </c>
      <c r="AO490" s="7" t="str">
        <f t="shared" si="9276"/>
        <v/>
      </c>
      <c r="AP490" s="7" t="str">
        <f t="shared" si="9276"/>
        <v/>
      </c>
      <c r="AQ490" s="7" t="str">
        <f t="shared" si="9276"/>
        <v/>
      </c>
      <c r="AR490" s="7" t="str">
        <f t="shared" si="9276"/>
        <v/>
      </c>
      <c r="AS490" s="7" t="str">
        <f t="shared" si="9276"/>
        <v/>
      </c>
      <c r="AT490" s="7" t="str">
        <f t="shared" si="9276"/>
        <v/>
      </c>
      <c r="AU490" s="7" t="str">
        <f t="shared" si="9276"/>
        <v/>
      </c>
      <c r="AV490" s="7" t="str">
        <f t="shared" si="9276"/>
        <v/>
      </c>
      <c r="AW490" s="7" t="str">
        <f t="shared" si="9276"/>
        <v/>
      </c>
      <c r="AX490" s="7" t="str">
        <f t="shared" si="9276"/>
        <v/>
      </c>
      <c r="AY490" s="7" t="str">
        <f t="shared" si="9276"/>
        <v/>
      </c>
      <c r="AZ490" s="7" t="str">
        <f t="shared" si="9276"/>
        <v/>
      </c>
      <c r="BA490" s="7" t="str">
        <f t="shared" si="9276"/>
        <v/>
      </c>
      <c r="BB490" s="7" t="str">
        <f t="shared" si="9276"/>
        <v/>
      </c>
      <c r="BC490" s="7" t="str">
        <f t="shared" si="9276"/>
        <v/>
      </c>
      <c r="BD490" s="7" t="str">
        <f t="shared" si="9276"/>
        <v/>
      </c>
      <c r="BE490" s="7" t="str">
        <f t="shared" si="9276"/>
        <v/>
      </c>
      <c r="BF490" s="7" t="str">
        <f t="shared" si="9276"/>
        <v/>
      </c>
      <c r="BG490" s="7" t="str">
        <f t="shared" si="9276"/>
        <v/>
      </c>
      <c r="BH490" s="7" t="str">
        <f t="shared" si="9276"/>
        <v/>
      </c>
      <c r="BI490" s="7" t="str">
        <f t="shared" si="9276"/>
        <v/>
      </c>
      <c r="BJ490" s="7" t="str">
        <f t="shared" si="9276"/>
        <v/>
      </c>
      <c r="BK490" s="7" t="str">
        <f t="shared" si="9276"/>
        <v/>
      </c>
      <c r="BL490" s="7" t="str">
        <f t="shared" si="9276"/>
        <v/>
      </c>
      <c r="BM490" s="7" t="str">
        <f t="shared" si="9276"/>
        <v/>
      </c>
      <c r="BN490" s="7" t="str">
        <f t="shared" si="9276"/>
        <v/>
      </c>
      <c r="BO490" s="7" t="str">
        <f t="shared" si="9276"/>
        <v/>
      </c>
      <c r="BP490" s="7" t="str">
        <f t="shared" si="9276"/>
        <v/>
      </c>
      <c r="BQ490" s="7" t="str">
        <f t="shared" si="9276"/>
        <v/>
      </c>
      <c r="BR490" s="7" t="str">
        <f t="shared" si="9276"/>
        <v/>
      </c>
      <c r="BS490" s="7" t="str">
        <f t="shared" ref="BS490:CX490" si="9277">IFERROR(IF($AL489&gt;0,VLOOKUP($AL489+0.5+(BS$448/1000),$AE$449:$AG$614,2,FALSE)),"")</f>
        <v/>
      </c>
      <c r="BT490" s="7" t="str">
        <f t="shared" si="9277"/>
        <v/>
      </c>
      <c r="BU490" s="7" t="str">
        <f t="shared" si="9277"/>
        <v/>
      </c>
      <c r="BV490" s="7" t="str">
        <f t="shared" si="9277"/>
        <v/>
      </c>
      <c r="BW490" s="7" t="str">
        <f t="shared" si="9277"/>
        <v/>
      </c>
      <c r="BX490" s="7" t="str">
        <f t="shared" si="9277"/>
        <v/>
      </c>
      <c r="BY490" s="7" t="str">
        <f t="shared" si="9277"/>
        <v/>
      </c>
      <c r="BZ490" s="7" t="str">
        <f t="shared" si="9277"/>
        <v/>
      </c>
      <c r="CA490" s="7" t="str">
        <f t="shared" si="9277"/>
        <v/>
      </c>
      <c r="CB490" s="7" t="str">
        <f t="shared" si="9277"/>
        <v/>
      </c>
      <c r="CC490" s="7" t="str">
        <f t="shared" si="9277"/>
        <v/>
      </c>
      <c r="CD490" s="7" t="str">
        <f t="shared" si="9277"/>
        <v/>
      </c>
      <c r="CE490" s="7" t="str">
        <f t="shared" si="9277"/>
        <v/>
      </c>
      <c r="CF490" s="7" t="str">
        <f t="shared" si="9277"/>
        <v/>
      </c>
      <c r="CG490" s="7" t="str">
        <f t="shared" si="9277"/>
        <v/>
      </c>
      <c r="CH490" s="7" t="str">
        <f t="shared" si="9277"/>
        <v/>
      </c>
      <c r="CI490" s="7" t="str">
        <f t="shared" si="9277"/>
        <v/>
      </c>
      <c r="CJ490" s="7" t="str">
        <f t="shared" si="9277"/>
        <v/>
      </c>
      <c r="CK490" s="7" t="str">
        <f t="shared" si="9277"/>
        <v/>
      </c>
      <c r="CL490" s="7" t="str">
        <f t="shared" si="9277"/>
        <v/>
      </c>
      <c r="CM490" s="7" t="str">
        <f t="shared" si="9277"/>
        <v/>
      </c>
      <c r="CN490" s="7" t="str">
        <f t="shared" si="9277"/>
        <v/>
      </c>
      <c r="CO490" s="7" t="str">
        <f t="shared" si="9277"/>
        <v/>
      </c>
      <c r="CP490" s="7" t="str">
        <f t="shared" si="9277"/>
        <v/>
      </c>
      <c r="CQ490" s="7" t="str">
        <f t="shared" si="9277"/>
        <v/>
      </c>
      <c r="CR490" s="7" t="str">
        <f t="shared" si="9277"/>
        <v/>
      </c>
      <c r="CS490" s="7" t="str">
        <f t="shared" si="9277"/>
        <v/>
      </c>
      <c r="CT490" s="7" t="str">
        <f t="shared" si="9277"/>
        <v/>
      </c>
      <c r="CU490" s="7" t="str">
        <f t="shared" si="9277"/>
        <v/>
      </c>
      <c r="CV490" s="7" t="str">
        <f t="shared" si="9277"/>
        <v/>
      </c>
      <c r="CW490" s="7" t="str">
        <f t="shared" si="9277"/>
        <v/>
      </c>
      <c r="CX490" s="7" t="str">
        <f t="shared" si="9277"/>
        <v/>
      </c>
      <c r="CY490" s="7" t="str">
        <f t="shared" ref="CY490:ED490" si="9278">IFERROR(IF($AL489&gt;0,VLOOKUP($AL489+0.5+(CY$448/1000),$AE$449:$AG$614,2,FALSE)),"")</f>
        <v/>
      </c>
      <c r="CZ490" s="7" t="str">
        <f t="shared" si="9278"/>
        <v/>
      </c>
      <c r="DA490" s="7" t="str">
        <f t="shared" si="9278"/>
        <v/>
      </c>
      <c r="DB490" s="7" t="str">
        <f t="shared" si="9278"/>
        <v/>
      </c>
      <c r="DC490" s="7" t="str">
        <f t="shared" si="9278"/>
        <v/>
      </c>
      <c r="DD490" s="7" t="str">
        <f t="shared" si="9278"/>
        <v/>
      </c>
      <c r="DE490" s="7" t="str">
        <f t="shared" si="9278"/>
        <v/>
      </c>
      <c r="DF490" s="7" t="str">
        <f t="shared" si="9278"/>
        <v/>
      </c>
      <c r="DG490" s="7" t="str">
        <f t="shared" si="9278"/>
        <v/>
      </c>
      <c r="DH490" s="7" t="str">
        <f t="shared" si="9278"/>
        <v/>
      </c>
      <c r="DI490" s="7" t="str">
        <f t="shared" si="9278"/>
        <v/>
      </c>
      <c r="DJ490" s="7" t="str">
        <f t="shared" si="9278"/>
        <v/>
      </c>
      <c r="DK490" s="7" t="str">
        <f t="shared" si="9278"/>
        <v/>
      </c>
      <c r="DL490" s="7" t="str">
        <f t="shared" si="9278"/>
        <v/>
      </c>
      <c r="DM490" s="7" t="str">
        <f t="shared" si="9278"/>
        <v/>
      </c>
      <c r="DN490" s="7" t="str">
        <f t="shared" si="9278"/>
        <v/>
      </c>
      <c r="DO490" s="7" t="str">
        <f t="shared" si="9278"/>
        <v/>
      </c>
      <c r="DP490" s="7" t="str">
        <f t="shared" si="9278"/>
        <v/>
      </c>
      <c r="DQ490" s="7" t="str">
        <f t="shared" si="9278"/>
        <v/>
      </c>
      <c r="DR490" s="7" t="str">
        <f t="shared" si="9278"/>
        <v/>
      </c>
      <c r="DS490" s="7" t="str">
        <f t="shared" si="9278"/>
        <v/>
      </c>
      <c r="DT490" s="7" t="str">
        <f t="shared" si="9278"/>
        <v/>
      </c>
      <c r="DU490" s="7" t="str">
        <f t="shared" si="9278"/>
        <v/>
      </c>
      <c r="DV490" s="7" t="str">
        <f t="shared" si="9278"/>
        <v/>
      </c>
      <c r="DW490" s="7" t="str">
        <f t="shared" si="9278"/>
        <v/>
      </c>
      <c r="DX490" s="7" t="str">
        <f t="shared" si="9278"/>
        <v/>
      </c>
      <c r="DY490" s="7" t="str">
        <f t="shared" si="9278"/>
        <v/>
      </c>
      <c r="DZ490" s="7" t="str">
        <f t="shared" si="9278"/>
        <v/>
      </c>
      <c r="EA490" s="7" t="str">
        <f t="shared" si="9278"/>
        <v/>
      </c>
      <c r="EB490" s="7" t="str">
        <f t="shared" si="9278"/>
        <v/>
      </c>
      <c r="EC490" s="7" t="str">
        <f t="shared" si="9278"/>
        <v/>
      </c>
      <c r="ED490" s="7" t="str">
        <f t="shared" si="9278"/>
        <v/>
      </c>
      <c r="EE490" s="7" t="str">
        <f t="shared" ref="EE490:FJ490" si="9279">IFERROR(IF($AL489&gt;0,VLOOKUP($AL489+0.5+(EE$448/1000),$AE$449:$AG$614,2,FALSE)),"")</f>
        <v/>
      </c>
      <c r="EF490" s="7" t="str">
        <f t="shared" si="9279"/>
        <v/>
      </c>
      <c r="EG490" s="7" t="str">
        <f t="shared" si="9279"/>
        <v/>
      </c>
      <c r="EH490" s="7" t="str">
        <f t="shared" si="9279"/>
        <v/>
      </c>
      <c r="EI490" s="7" t="str">
        <f t="shared" si="9279"/>
        <v/>
      </c>
      <c r="EJ490" s="7" t="str">
        <f t="shared" si="9279"/>
        <v/>
      </c>
      <c r="EK490" s="7" t="str">
        <f t="shared" si="9279"/>
        <v/>
      </c>
      <c r="EL490" s="7" t="str">
        <f t="shared" si="9279"/>
        <v/>
      </c>
      <c r="EM490" s="7" t="str">
        <f t="shared" si="9279"/>
        <v/>
      </c>
      <c r="EN490" s="7" t="str">
        <f t="shared" si="9279"/>
        <v/>
      </c>
      <c r="EO490" s="7" t="str">
        <f t="shared" si="9279"/>
        <v/>
      </c>
      <c r="EP490" s="7" t="str">
        <f t="shared" si="9279"/>
        <v/>
      </c>
      <c r="EQ490" s="7" t="str">
        <f t="shared" si="9279"/>
        <v/>
      </c>
      <c r="ER490" s="7" t="str">
        <f t="shared" si="9279"/>
        <v/>
      </c>
      <c r="ES490" s="7" t="str">
        <f t="shared" si="9279"/>
        <v/>
      </c>
      <c r="ET490" s="7" t="str">
        <f t="shared" si="9279"/>
        <v/>
      </c>
      <c r="EU490" s="7" t="str">
        <f t="shared" si="9279"/>
        <v/>
      </c>
      <c r="EV490" s="7" t="str">
        <f t="shared" si="9279"/>
        <v/>
      </c>
      <c r="EW490" s="7" t="str">
        <f t="shared" si="9279"/>
        <v/>
      </c>
      <c r="EX490" s="7" t="str">
        <f t="shared" si="9279"/>
        <v/>
      </c>
      <c r="EY490" s="7" t="str">
        <f t="shared" si="9279"/>
        <v/>
      </c>
      <c r="EZ490" s="7" t="str">
        <f t="shared" si="9279"/>
        <v/>
      </c>
      <c r="FA490" s="7" t="str">
        <f t="shared" si="9279"/>
        <v/>
      </c>
      <c r="FB490" s="7" t="str">
        <f t="shared" si="9279"/>
        <v/>
      </c>
      <c r="FC490" s="7" t="str">
        <f t="shared" si="9279"/>
        <v/>
      </c>
      <c r="FD490" s="7" t="str">
        <f t="shared" si="9279"/>
        <v/>
      </c>
      <c r="FE490" s="7" t="str">
        <f t="shared" si="9279"/>
        <v/>
      </c>
      <c r="FF490" s="7" t="str">
        <f t="shared" si="9279"/>
        <v/>
      </c>
      <c r="FG490" s="7" t="str">
        <f t="shared" si="9279"/>
        <v/>
      </c>
      <c r="FH490" s="7" t="str">
        <f t="shared" si="9279"/>
        <v/>
      </c>
      <c r="FI490" s="7" t="str">
        <f t="shared" si="9279"/>
        <v/>
      </c>
      <c r="FJ490" s="7" t="str">
        <f t="shared" si="9279"/>
        <v/>
      </c>
      <c r="FK490" s="7" t="str">
        <f t="shared" ref="FK490:GP490" si="9280">IFERROR(IF($AL489&gt;0,VLOOKUP($AL489+0.5+(FK$448/1000),$AE$449:$AG$614,2,FALSE)),"")</f>
        <v/>
      </c>
      <c r="FL490" s="7" t="str">
        <f t="shared" si="9280"/>
        <v/>
      </c>
      <c r="FM490" s="7" t="str">
        <f t="shared" si="9280"/>
        <v/>
      </c>
      <c r="FN490" s="7" t="str">
        <f t="shared" si="9280"/>
        <v/>
      </c>
      <c r="FO490" s="7" t="str">
        <f t="shared" si="9280"/>
        <v/>
      </c>
      <c r="FP490" s="7" t="str">
        <f t="shared" si="9280"/>
        <v/>
      </c>
      <c r="FQ490" s="7" t="str">
        <f t="shared" si="9280"/>
        <v/>
      </c>
      <c r="FR490" s="7" t="str">
        <f t="shared" si="9280"/>
        <v/>
      </c>
      <c r="FS490" s="7" t="str">
        <f t="shared" si="9280"/>
        <v/>
      </c>
      <c r="FT490" s="7" t="str">
        <f t="shared" si="9280"/>
        <v/>
      </c>
      <c r="FU490" s="7" t="str">
        <f t="shared" si="9280"/>
        <v/>
      </c>
      <c r="FV490" s="7" t="str">
        <f t="shared" si="9280"/>
        <v/>
      </c>
      <c r="FW490" s="7" t="str">
        <f t="shared" si="9280"/>
        <v/>
      </c>
      <c r="FX490" s="7" t="str">
        <f t="shared" si="9280"/>
        <v/>
      </c>
      <c r="FY490" s="7" t="str">
        <f t="shared" si="9280"/>
        <v/>
      </c>
      <c r="FZ490" s="7" t="str">
        <f t="shared" si="9280"/>
        <v/>
      </c>
      <c r="GA490" s="7" t="str">
        <f t="shared" si="9280"/>
        <v/>
      </c>
      <c r="GB490" s="7" t="str">
        <f t="shared" si="9280"/>
        <v/>
      </c>
      <c r="GC490" s="7" t="str">
        <f t="shared" si="9280"/>
        <v/>
      </c>
      <c r="GD490" s="7" t="str">
        <f t="shared" si="9280"/>
        <v/>
      </c>
      <c r="GE490" s="7" t="str">
        <f t="shared" si="9280"/>
        <v/>
      </c>
      <c r="GF490" s="7" t="str">
        <f t="shared" si="9280"/>
        <v/>
      </c>
      <c r="GG490" s="7" t="str">
        <f t="shared" si="9280"/>
        <v/>
      </c>
      <c r="GH490" s="7" t="str">
        <f t="shared" si="9280"/>
        <v/>
      </c>
      <c r="GI490" s="7" t="str">
        <f t="shared" si="9280"/>
        <v/>
      </c>
      <c r="GJ490" s="7" t="str">
        <f t="shared" si="9280"/>
        <v/>
      </c>
      <c r="GK490" s="7" t="str">
        <f t="shared" si="9280"/>
        <v/>
      </c>
      <c r="GL490" s="7" t="str">
        <f t="shared" si="9280"/>
        <v/>
      </c>
      <c r="GM490" s="7" t="str">
        <f t="shared" si="9280"/>
        <v/>
      </c>
      <c r="GN490" s="7" t="str">
        <f t="shared" si="9280"/>
        <v/>
      </c>
      <c r="GO490" s="7" t="str">
        <f t="shared" si="9280"/>
        <v/>
      </c>
      <c r="GP490" s="7" t="str">
        <f t="shared" si="9280"/>
        <v/>
      </c>
      <c r="GQ490" s="7" t="str">
        <f t="shared" ref="GQ490:HV490" si="9281">IFERROR(IF($AL489&gt;0,VLOOKUP($AL489+0.5+(GQ$448/1000),$AE$449:$AG$614,2,FALSE)),"")</f>
        <v/>
      </c>
      <c r="GR490" s="7" t="str">
        <f t="shared" si="9281"/>
        <v/>
      </c>
      <c r="GS490" s="7" t="str">
        <f t="shared" si="9281"/>
        <v/>
      </c>
      <c r="GT490" s="7" t="str">
        <f t="shared" si="9281"/>
        <v/>
      </c>
      <c r="GU490" s="7" t="str">
        <f t="shared" si="9281"/>
        <v/>
      </c>
      <c r="GV490" s="7" t="str">
        <f t="shared" si="9281"/>
        <v/>
      </c>
      <c r="GW490" s="7" t="str">
        <f t="shared" si="9281"/>
        <v/>
      </c>
      <c r="GX490" s="7" t="str">
        <f t="shared" si="9281"/>
        <v/>
      </c>
      <c r="GY490" s="7" t="str">
        <f t="shared" si="9281"/>
        <v/>
      </c>
      <c r="GZ490" s="7" t="str">
        <f t="shared" si="9281"/>
        <v/>
      </c>
      <c r="HA490" s="7" t="str">
        <f t="shared" si="9281"/>
        <v/>
      </c>
      <c r="HB490" s="7" t="str">
        <f t="shared" si="9281"/>
        <v/>
      </c>
      <c r="HC490" s="7" t="str">
        <f t="shared" si="9281"/>
        <v/>
      </c>
      <c r="HD490" s="7" t="str">
        <f t="shared" si="9281"/>
        <v/>
      </c>
      <c r="HE490" s="7" t="str">
        <f t="shared" si="9281"/>
        <v/>
      </c>
      <c r="HF490" s="7" t="str">
        <f t="shared" si="9281"/>
        <v/>
      </c>
      <c r="HG490" s="7" t="str">
        <f t="shared" si="9281"/>
        <v/>
      </c>
      <c r="HH490" s="7" t="str">
        <f t="shared" si="9281"/>
        <v/>
      </c>
      <c r="HI490" s="7" t="str">
        <f t="shared" si="9281"/>
        <v/>
      </c>
      <c r="HJ490" s="7" t="str">
        <f t="shared" si="9281"/>
        <v/>
      </c>
      <c r="HK490" s="7" t="str">
        <f t="shared" si="9281"/>
        <v/>
      </c>
      <c r="HL490" s="7" t="str">
        <f t="shared" si="9281"/>
        <v/>
      </c>
      <c r="HM490" s="7" t="str">
        <f t="shared" si="9281"/>
        <v/>
      </c>
      <c r="HN490" s="7" t="str">
        <f t="shared" si="9281"/>
        <v/>
      </c>
      <c r="HO490" s="7" t="str">
        <f t="shared" si="9281"/>
        <v/>
      </c>
      <c r="HP490" s="7" t="str">
        <f t="shared" si="9281"/>
        <v/>
      </c>
      <c r="HQ490" s="7" t="str">
        <f t="shared" si="9281"/>
        <v/>
      </c>
      <c r="HR490" s="7" t="str">
        <f t="shared" si="9281"/>
        <v/>
      </c>
      <c r="HS490" s="7" t="str">
        <f t="shared" si="9281"/>
        <v/>
      </c>
      <c r="HT490" s="7" t="str">
        <f t="shared" si="9281"/>
        <v/>
      </c>
      <c r="HU490" s="7" t="str">
        <f t="shared" si="9281"/>
        <v/>
      </c>
      <c r="HV490" s="7" t="str">
        <f t="shared" si="9281"/>
        <v/>
      </c>
      <c r="HW490" s="7" t="str">
        <f t="shared" ref="HW490:ID490" si="9282">IFERROR(IF($AL489&gt;0,VLOOKUP($AL489+0.5+(HW$448/1000),$AE$449:$AG$614,2,FALSE)),"")</f>
        <v/>
      </c>
      <c r="HX490" s="7" t="str">
        <f t="shared" si="9282"/>
        <v/>
      </c>
      <c r="HY490" s="7" t="str">
        <f t="shared" si="9282"/>
        <v/>
      </c>
      <c r="HZ490" s="7" t="str">
        <f t="shared" si="9282"/>
        <v/>
      </c>
      <c r="IA490" s="7" t="str">
        <f t="shared" si="9282"/>
        <v/>
      </c>
      <c r="IB490" s="7" t="str">
        <f t="shared" si="9282"/>
        <v/>
      </c>
      <c r="IC490" s="7" t="str">
        <f t="shared" si="9282"/>
        <v/>
      </c>
      <c r="ID490" s="7" t="str">
        <f t="shared" si="9282"/>
        <v/>
      </c>
    </row>
    <row r="491" spans="1:238" hidden="1" x14ac:dyDescent="0.3">
      <c r="A491" s="7" t="s">
        <v>662</v>
      </c>
      <c r="B491" s="7">
        <f t="shared" si="9032"/>
        <v>0</v>
      </c>
      <c r="C491" s="7" t="str">
        <f t="shared" si="9033"/>
        <v>G</v>
      </c>
      <c r="D491" s="27">
        <f t="shared" si="9225"/>
        <v>167</v>
      </c>
      <c r="E491" s="27">
        <f t="shared" si="9034"/>
        <v>334</v>
      </c>
      <c r="F491" s="7" t="str">
        <f t="shared" si="9047"/>
        <v/>
      </c>
      <c r="I491" s="7" t="str">
        <f t="shared" si="9048"/>
        <v/>
      </c>
      <c r="X491" s="7">
        <f t="shared" si="9035"/>
        <v>0</v>
      </c>
      <c r="Y491" s="8" t="str">
        <f t="shared" si="9036"/>
        <v/>
      </c>
      <c r="Z491" s="7" t="str">
        <f t="shared" si="9037"/>
        <v/>
      </c>
      <c r="AA491" s="44" t="str">
        <f t="shared" si="9226"/>
        <v/>
      </c>
      <c r="AB491" s="45" t="str">
        <f t="shared" si="9038"/>
        <v/>
      </c>
      <c r="AC491" s="46" t="str">
        <f t="shared" si="9227"/>
        <v/>
      </c>
      <c r="AD491" s="47" t="str">
        <f>IF(AA491="","",IF(AC491="ZTRING",COUNTIF($AC$449:AC491,"ZTRING"),COUNTIF($AC$449:AC491,"ZTRING")+1.5))</f>
        <v/>
      </c>
      <c r="AE491" s="48" t="str">
        <f>IF(AA491="","",IF(AC491="ZTRING",COUNTIF($AC$449:AC491,"ZTRING"),COUNTIF($AC$449:AC491,"ZTRING")+1.5+((COUNTIF($AD$449:AD491,COUNTIF($AC$449:AC491,"ZTRING")+1.5)/1000))))</f>
        <v/>
      </c>
      <c r="AF491" s="46" t="str">
        <f t="shared" si="9039"/>
        <v/>
      </c>
      <c r="AG491" s="50"/>
      <c r="AM491" s="7" t="str">
        <f>IF(AM490="","",COUNTIF($AM489:$ID489,LEFT(AM490,1)))</f>
        <v/>
      </c>
      <c r="AN491" s="7" t="str">
        <f t="shared" ref="AN491" si="9283">IF(AN490="","",COUNTIF($AM489:$ID489,LEFT(AN490,1)))</f>
        <v/>
      </c>
      <c r="AO491" s="7" t="str">
        <f t="shared" ref="AO491" si="9284">IF(AO490="","",COUNTIF($AM489:$ID489,LEFT(AO490,1)))</f>
        <v/>
      </c>
      <c r="AP491" s="7" t="str">
        <f t="shared" ref="AP491" si="9285">IF(AP490="","",COUNTIF($AM489:$ID489,LEFT(AP490,1)))</f>
        <v/>
      </c>
      <c r="AQ491" s="7" t="str">
        <f t="shared" ref="AQ491" si="9286">IF(AQ490="","",COUNTIF($AM489:$ID489,LEFT(AQ490,1)))</f>
        <v/>
      </c>
      <c r="AR491" s="7" t="str">
        <f t="shared" ref="AR491" si="9287">IF(AR490="","",COUNTIF($AM489:$ID489,LEFT(AR490,1)))</f>
        <v/>
      </c>
      <c r="AS491" s="7" t="str">
        <f t="shared" ref="AS491" si="9288">IF(AS490="","",COUNTIF($AM489:$ID489,LEFT(AS490,1)))</f>
        <v/>
      </c>
      <c r="AT491" s="7" t="str">
        <f t="shared" ref="AT491" si="9289">IF(AT490="","",COUNTIF($AM489:$ID489,LEFT(AT490,1)))</f>
        <v/>
      </c>
      <c r="AU491" s="7" t="str">
        <f t="shared" ref="AU491" si="9290">IF(AU490="","",COUNTIF($AM489:$ID489,LEFT(AU490,1)))</f>
        <v/>
      </c>
      <c r="AV491" s="7" t="str">
        <f t="shared" ref="AV491" si="9291">IF(AV490="","",COUNTIF($AM489:$ID489,LEFT(AV490,1)))</f>
        <v/>
      </c>
      <c r="AW491" s="7" t="str">
        <f t="shared" ref="AW491" si="9292">IF(AW490="","",COUNTIF($AM489:$ID489,LEFT(AW490,1)))</f>
        <v/>
      </c>
      <c r="AX491" s="7" t="str">
        <f t="shared" ref="AX491" si="9293">IF(AX490="","",COUNTIF($AM489:$ID489,LEFT(AX490,1)))</f>
        <v/>
      </c>
      <c r="AY491" s="7" t="str">
        <f t="shared" ref="AY491" si="9294">IF(AY490="","",COUNTIF($AM489:$ID489,LEFT(AY490,1)))</f>
        <v/>
      </c>
      <c r="AZ491" s="7" t="str">
        <f t="shared" ref="AZ491" si="9295">IF(AZ490="","",COUNTIF($AM489:$ID489,LEFT(AZ490,1)))</f>
        <v/>
      </c>
      <c r="BA491" s="7" t="str">
        <f t="shared" ref="BA491" si="9296">IF(BA490="","",COUNTIF($AM489:$ID489,LEFT(BA490,1)))</f>
        <v/>
      </c>
      <c r="BB491" s="7" t="str">
        <f t="shared" ref="BB491" si="9297">IF(BB490="","",COUNTIF($AM489:$ID489,LEFT(BB490,1)))</f>
        <v/>
      </c>
      <c r="BC491" s="7" t="str">
        <f t="shared" ref="BC491" si="9298">IF(BC490="","",COUNTIF($AM489:$ID489,LEFT(BC490,1)))</f>
        <v/>
      </c>
    </row>
    <row r="492" spans="1:238" hidden="1" x14ac:dyDescent="0.3">
      <c r="A492" s="7" t="s">
        <v>663</v>
      </c>
      <c r="B492" s="7">
        <f t="shared" si="9032"/>
        <v>0</v>
      </c>
      <c r="C492" s="7" t="str">
        <f t="shared" si="9033"/>
        <v>H</v>
      </c>
      <c r="D492" s="27">
        <f t="shared" si="9225"/>
        <v>77</v>
      </c>
      <c r="E492" s="27">
        <f t="shared" si="9034"/>
        <v>154</v>
      </c>
      <c r="F492" s="7" t="str">
        <f t="shared" si="9047"/>
        <v/>
      </c>
      <c r="G492" s="7" t="s">
        <v>1059</v>
      </c>
      <c r="H492" s="7">
        <v>6</v>
      </c>
      <c r="I492" s="7" t="str">
        <f t="shared" si="9048"/>
        <v/>
      </c>
      <c r="J492" s="7" t="s">
        <v>457</v>
      </c>
      <c r="K492" s="7" t="s">
        <v>461</v>
      </c>
      <c r="L492" s="7" t="s">
        <v>458</v>
      </c>
      <c r="M492" s="7" t="s">
        <v>464</v>
      </c>
      <c r="N492" s="7" t="s">
        <v>464</v>
      </c>
      <c r="O492" s="7" t="s">
        <v>469</v>
      </c>
      <c r="X492" s="7">
        <f t="shared" si="9035"/>
        <v>0</v>
      </c>
      <c r="Y492" s="8" t="str">
        <f t="shared" si="9036"/>
        <v/>
      </c>
      <c r="Z492" s="7" t="str">
        <f t="shared" si="9037"/>
        <v/>
      </c>
      <c r="AA492" s="44" t="str">
        <f t="shared" si="9226"/>
        <v/>
      </c>
      <c r="AB492" s="45" t="str">
        <f t="shared" si="9038"/>
        <v/>
      </c>
      <c r="AC492" s="46" t="str">
        <f t="shared" si="9227"/>
        <v/>
      </c>
      <c r="AD492" s="47" t="str">
        <f>IF(AA492="","",IF(AC492="ZTRING",COUNTIF($AC$449:AC492,"ZTRING"),COUNTIF($AC$449:AC492,"ZTRING")+1.5))</f>
        <v/>
      </c>
      <c r="AE492" s="48" t="str">
        <f>IF(AA492="","",IF(AC492="ZTRING",COUNTIF($AC$449:AC492,"ZTRING"),COUNTIF($AC$449:AC492,"ZTRING")+1.5+((COUNTIF($AD$449:AD492,COUNTIF($AC$449:AC492,"ZTRING")+1.5)/1000))))</f>
        <v/>
      </c>
      <c r="AF492" s="46" t="str">
        <f t="shared" si="9039"/>
        <v/>
      </c>
      <c r="AG492" s="50"/>
      <c r="AL492" s="7" t="str">
        <f>IFERROR(VLOOKUP(AI492,$X$449:$AG$648,7,FALSE),"")</f>
        <v/>
      </c>
      <c r="AM492" s="7" t="str">
        <f>LEFT(AM490,1)</f>
        <v/>
      </c>
      <c r="AN492" s="7" t="str">
        <f t="shared" ref="AN492:AX492" si="9299">LEFT(AN490,1)</f>
        <v/>
      </c>
      <c r="AO492" s="7" t="str">
        <f t="shared" si="9299"/>
        <v/>
      </c>
      <c r="AP492" s="7" t="str">
        <f t="shared" si="9299"/>
        <v/>
      </c>
      <c r="AQ492" s="7" t="str">
        <f t="shared" si="9299"/>
        <v/>
      </c>
      <c r="AR492" s="7" t="str">
        <f t="shared" si="9299"/>
        <v/>
      </c>
      <c r="AS492" s="7" t="str">
        <f t="shared" si="9299"/>
        <v/>
      </c>
      <c r="AT492" s="7" t="str">
        <f t="shared" si="9299"/>
        <v/>
      </c>
      <c r="AU492" s="7" t="str">
        <f t="shared" si="9299"/>
        <v/>
      </c>
      <c r="AV492" s="7" t="str">
        <f t="shared" si="9299"/>
        <v/>
      </c>
      <c r="AW492" s="7" t="str">
        <f t="shared" si="9299"/>
        <v/>
      </c>
      <c r="AX492" s="7" t="str">
        <f t="shared" si="9299"/>
        <v/>
      </c>
    </row>
    <row r="493" spans="1:238" hidden="1" x14ac:dyDescent="0.3">
      <c r="A493" s="7" t="s">
        <v>664</v>
      </c>
      <c r="B493" s="7">
        <f t="shared" si="9032"/>
        <v>0</v>
      </c>
      <c r="C493" s="7" t="str">
        <f t="shared" si="9033"/>
        <v>H</v>
      </c>
      <c r="D493" s="27">
        <f t="shared" si="9225"/>
        <v>78</v>
      </c>
      <c r="E493" s="27">
        <f t="shared" si="9034"/>
        <v>155</v>
      </c>
      <c r="F493" s="7" t="str">
        <f t="shared" si="9047"/>
        <v/>
      </c>
      <c r="I493" s="7" t="str">
        <f t="shared" si="9048"/>
        <v/>
      </c>
      <c r="X493" s="7">
        <f t="shared" si="9035"/>
        <v>0</v>
      </c>
      <c r="Y493" s="8" t="str">
        <f t="shared" si="9036"/>
        <v/>
      </c>
      <c r="Z493" s="7" t="str">
        <f t="shared" si="9037"/>
        <v/>
      </c>
      <c r="AA493" s="44" t="str">
        <f t="shared" si="9226"/>
        <v/>
      </c>
      <c r="AB493" s="45" t="str">
        <f t="shared" si="9038"/>
        <v/>
      </c>
      <c r="AC493" s="46" t="str">
        <f t="shared" si="9227"/>
        <v/>
      </c>
      <c r="AD493" s="47" t="str">
        <f>IF(AA493="","",IF(AC493="ZTRING",COUNTIF($AC$449:AC493,"ZTRING"),COUNTIF($AC$449:AC493,"ZTRING")+1.5))</f>
        <v/>
      </c>
      <c r="AE493" s="48" t="str">
        <f>IF(AA493="","",IF(AC493="ZTRING",COUNTIF($AC$449:AC493,"ZTRING"),COUNTIF($AC$449:AC493,"ZTRING")+1.5+((COUNTIF($AD$449:AD493,COUNTIF($AC$449:AC493,"ZTRING")+1.5)/1000))))</f>
        <v/>
      </c>
      <c r="AF493" s="46" t="str">
        <f t="shared" si="9039"/>
        <v/>
      </c>
      <c r="AG493" s="50"/>
      <c r="AI493" s="7" t="s">
        <v>440</v>
      </c>
      <c r="AJ493" s="7">
        <v>9</v>
      </c>
      <c r="AL493" s="7" t="str">
        <f>IFERROR(VLOOKUP(AI493,$X$449:$AG$648,7,FALSE),"")</f>
        <v/>
      </c>
      <c r="AM493" s="7" t="s">
        <v>457</v>
      </c>
      <c r="AN493" s="7" t="s">
        <v>468</v>
      </c>
      <c r="AO493" s="7" t="s">
        <v>456</v>
      </c>
      <c r="AP493" s="7" t="s">
        <v>457</v>
      </c>
      <c r="AQ493" s="7" t="s">
        <v>467</v>
      </c>
      <c r="AR493" s="7" t="s">
        <v>470</v>
      </c>
      <c r="AS493" s="7" t="s">
        <v>454</v>
      </c>
      <c r="AT493" s="7" t="s">
        <v>465</v>
      </c>
      <c r="AU493" s="7" t="s">
        <v>467</v>
      </c>
    </row>
    <row r="494" spans="1:238" hidden="1" x14ac:dyDescent="0.3">
      <c r="A494" s="7" t="s">
        <v>665</v>
      </c>
      <c r="B494" s="7">
        <f t="shared" si="9032"/>
        <v>0</v>
      </c>
      <c r="C494" s="7" t="str">
        <f t="shared" si="9033"/>
        <v>H</v>
      </c>
      <c r="D494" s="27">
        <f t="shared" si="9225"/>
        <v>42</v>
      </c>
      <c r="E494" s="27">
        <f t="shared" si="9034"/>
        <v>83</v>
      </c>
      <c r="F494" s="7" t="str">
        <f t="shared" si="9047"/>
        <v/>
      </c>
      <c r="G494" s="7" t="s">
        <v>804</v>
      </c>
      <c r="H494" s="7">
        <v>5</v>
      </c>
      <c r="I494" s="7" t="str">
        <f t="shared" si="9048"/>
        <v/>
      </c>
      <c r="J494" s="7" t="s">
        <v>472</v>
      </c>
      <c r="K494" s="7" t="s">
        <v>461</v>
      </c>
      <c r="L494" s="7" t="s">
        <v>462</v>
      </c>
      <c r="M494" s="7" t="s">
        <v>457</v>
      </c>
      <c r="N494" s="7" t="s">
        <v>467</v>
      </c>
      <c r="X494" s="7">
        <f t="shared" si="9035"/>
        <v>0</v>
      </c>
      <c r="Y494" s="8" t="str">
        <f t="shared" si="9036"/>
        <v/>
      </c>
      <c r="Z494" s="7" t="str">
        <f t="shared" si="9037"/>
        <v/>
      </c>
      <c r="AA494" s="44" t="str">
        <f t="shared" si="9226"/>
        <v/>
      </c>
      <c r="AB494" s="45" t="str">
        <f t="shared" si="9038"/>
        <v/>
      </c>
      <c r="AC494" s="46" t="str">
        <f t="shared" si="9227"/>
        <v/>
      </c>
      <c r="AD494" s="47" t="str">
        <f>IF(AA494="","",IF(AC494="ZTRING",COUNTIF($AC$449:AC494,"ZTRING"),COUNTIF($AC$449:AC494,"ZTRING")+1.5))</f>
        <v/>
      </c>
      <c r="AE494" s="48" t="str">
        <f>IF(AA494="","",IF(AC494="ZTRING",COUNTIF($AC$449:AC494,"ZTRING"),COUNTIF($AC$449:AC494,"ZTRING")+1.5+((COUNTIF($AD$449:AD494,COUNTIF($AC$449:AC494,"ZTRING")+1.5)/1000))))</f>
        <v/>
      </c>
      <c r="AF494" s="46" t="str">
        <f t="shared" si="9039"/>
        <v/>
      </c>
      <c r="AG494" s="50"/>
      <c r="AL494" s="7" t="str">
        <f>IF(AL493="","",AL493&amp;"X")</f>
        <v/>
      </c>
      <c r="AM494" s="7" t="str">
        <f t="shared" ref="AM494:BR494" si="9300">IFERROR(IF($AL493&gt;0,VLOOKUP($AL493+0.5+(AM$448/1000),$AE$449:$AG$614,2,FALSE)),"")</f>
        <v/>
      </c>
      <c r="AN494" s="7" t="str">
        <f t="shared" si="9300"/>
        <v/>
      </c>
      <c r="AO494" s="7" t="str">
        <f t="shared" si="9300"/>
        <v/>
      </c>
      <c r="AP494" s="7" t="str">
        <f t="shared" si="9300"/>
        <v/>
      </c>
      <c r="AQ494" s="7" t="str">
        <f t="shared" si="9300"/>
        <v/>
      </c>
      <c r="AR494" s="7" t="str">
        <f t="shared" si="9300"/>
        <v/>
      </c>
      <c r="AS494" s="7" t="str">
        <f t="shared" si="9300"/>
        <v/>
      </c>
      <c r="AT494" s="7" t="str">
        <f t="shared" si="9300"/>
        <v/>
      </c>
      <c r="AU494" s="7" t="str">
        <f t="shared" si="9300"/>
        <v/>
      </c>
      <c r="AV494" s="7" t="str">
        <f t="shared" si="9300"/>
        <v/>
      </c>
      <c r="AW494" s="7" t="str">
        <f t="shared" si="9300"/>
        <v/>
      </c>
      <c r="AX494" s="7" t="str">
        <f t="shared" si="9300"/>
        <v/>
      </c>
      <c r="AY494" s="7" t="str">
        <f t="shared" si="9300"/>
        <v/>
      </c>
      <c r="AZ494" s="7" t="str">
        <f t="shared" si="9300"/>
        <v/>
      </c>
      <c r="BA494" s="7" t="str">
        <f t="shared" si="9300"/>
        <v/>
      </c>
      <c r="BB494" s="7" t="str">
        <f t="shared" si="9300"/>
        <v/>
      </c>
      <c r="BC494" s="7" t="str">
        <f t="shared" si="9300"/>
        <v/>
      </c>
      <c r="BD494" s="7" t="str">
        <f t="shared" si="9300"/>
        <v/>
      </c>
      <c r="BE494" s="7" t="str">
        <f t="shared" si="9300"/>
        <v/>
      </c>
      <c r="BF494" s="7" t="str">
        <f t="shared" si="9300"/>
        <v/>
      </c>
      <c r="BG494" s="7" t="str">
        <f t="shared" si="9300"/>
        <v/>
      </c>
      <c r="BH494" s="7" t="str">
        <f t="shared" si="9300"/>
        <v/>
      </c>
      <c r="BI494" s="7" t="str">
        <f t="shared" si="9300"/>
        <v/>
      </c>
      <c r="BJ494" s="7" t="str">
        <f t="shared" si="9300"/>
        <v/>
      </c>
      <c r="BK494" s="7" t="str">
        <f t="shared" si="9300"/>
        <v/>
      </c>
      <c r="BL494" s="7" t="str">
        <f t="shared" si="9300"/>
        <v/>
      </c>
      <c r="BM494" s="7" t="str">
        <f t="shared" si="9300"/>
        <v/>
      </c>
      <c r="BN494" s="7" t="str">
        <f t="shared" si="9300"/>
        <v/>
      </c>
      <c r="BO494" s="7" t="str">
        <f t="shared" si="9300"/>
        <v/>
      </c>
      <c r="BP494" s="7" t="str">
        <f t="shared" si="9300"/>
        <v/>
      </c>
      <c r="BQ494" s="7" t="str">
        <f t="shared" si="9300"/>
        <v/>
      </c>
      <c r="BR494" s="7" t="str">
        <f t="shared" si="9300"/>
        <v/>
      </c>
      <c r="BS494" s="7" t="str">
        <f t="shared" ref="BS494:CX494" si="9301">IFERROR(IF($AL493&gt;0,VLOOKUP($AL493+0.5+(BS$448/1000),$AE$449:$AG$614,2,FALSE)),"")</f>
        <v/>
      </c>
      <c r="BT494" s="7" t="str">
        <f t="shared" si="9301"/>
        <v/>
      </c>
      <c r="BU494" s="7" t="str">
        <f t="shared" si="9301"/>
        <v/>
      </c>
      <c r="BV494" s="7" t="str">
        <f t="shared" si="9301"/>
        <v/>
      </c>
      <c r="BW494" s="7" t="str">
        <f t="shared" si="9301"/>
        <v/>
      </c>
      <c r="BX494" s="7" t="str">
        <f t="shared" si="9301"/>
        <v/>
      </c>
      <c r="BY494" s="7" t="str">
        <f t="shared" si="9301"/>
        <v/>
      </c>
      <c r="BZ494" s="7" t="str">
        <f t="shared" si="9301"/>
        <v/>
      </c>
      <c r="CA494" s="7" t="str">
        <f t="shared" si="9301"/>
        <v/>
      </c>
      <c r="CB494" s="7" t="str">
        <f t="shared" si="9301"/>
        <v/>
      </c>
      <c r="CC494" s="7" t="str">
        <f t="shared" si="9301"/>
        <v/>
      </c>
      <c r="CD494" s="7" t="str">
        <f t="shared" si="9301"/>
        <v/>
      </c>
      <c r="CE494" s="7" t="str">
        <f t="shared" si="9301"/>
        <v/>
      </c>
      <c r="CF494" s="7" t="str">
        <f t="shared" si="9301"/>
        <v/>
      </c>
      <c r="CG494" s="7" t="str">
        <f t="shared" si="9301"/>
        <v/>
      </c>
      <c r="CH494" s="7" t="str">
        <f t="shared" si="9301"/>
        <v/>
      </c>
      <c r="CI494" s="7" t="str">
        <f t="shared" si="9301"/>
        <v/>
      </c>
      <c r="CJ494" s="7" t="str">
        <f t="shared" si="9301"/>
        <v/>
      </c>
      <c r="CK494" s="7" t="str">
        <f t="shared" si="9301"/>
        <v/>
      </c>
      <c r="CL494" s="7" t="str">
        <f t="shared" si="9301"/>
        <v/>
      </c>
      <c r="CM494" s="7" t="str">
        <f t="shared" si="9301"/>
        <v/>
      </c>
      <c r="CN494" s="7" t="str">
        <f t="shared" si="9301"/>
        <v/>
      </c>
      <c r="CO494" s="7" t="str">
        <f t="shared" si="9301"/>
        <v/>
      </c>
      <c r="CP494" s="7" t="str">
        <f t="shared" si="9301"/>
        <v/>
      </c>
      <c r="CQ494" s="7" t="str">
        <f t="shared" si="9301"/>
        <v/>
      </c>
      <c r="CR494" s="7" t="str">
        <f t="shared" si="9301"/>
        <v/>
      </c>
      <c r="CS494" s="7" t="str">
        <f t="shared" si="9301"/>
        <v/>
      </c>
      <c r="CT494" s="7" t="str">
        <f t="shared" si="9301"/>
        <v/>
      </c>
      <c r="CU494" s="7" t="str">
        <f t="shared" si="9301"/>
        <v/>
      </c>
      <c r="CV494" s="7" t="str">
        <f t="shared" si="9301"/>
        <v/>
      </c>
      <c r="CW494" s="7" t="str">
        <f t="shared" si="9301"/>
        <v/>
      </c>
      <c r="CX494" s="7" t="str">
        <f t="shared" si="9301"/>
        <v/>
      </c>
      <c r="CY494" s="7" t="str">
        <f t="shared" ref="CY494:ED494" si="9302">IFERROR(IF($AL493&gt;0,VLOOKUP($AL493+0.5+(CY$448/1000),$AE$449:$AG$614,2,FALSE)),"")</f>
        <v/>
      </c>
      <c r="CZ494" s="7" t="str">
        <f t="shared" si="9302"/>
        <v/>
      </c>
      <c r="DA494" s="7" t="str">
        <f t="shared" si="9302"/>
        <v/>
      </c>
      <c r="DB494" s="7" t="str">
        <f t="shared" si="9302"/>
        <v/>
      </c>
      <c r="DC494" s="7" t="str">
        <f t="shared" si="9302"/>
        <v/>
      </c>
      <c r="DD494" s="7" t="str">
        <f t="shared" si="9302"/>
        <v/>
      </c>
      <c r="DE494" s="7" t="str">
        <f t="shared" si="9302"/>
        <v/>
      </c>
      <c r="DF494" s="7" t="str">
        <f t="shared" si="9302"/>
        <v/>
      </c>
      <c r="DG494" s="7" t="str">
        <f t="shared" si="9302"/>
        <v/>
      </c>
      <c r="DH494" s="7" t="str">
        <f t="shared" si="9302"/>
        <v/>
      </c>
      <c r="DI494" s="7" t="str">
        <f t="shared" si="9302"/>
        <v/>
      </c>
      <c r="DJ494" s="7" t="str">
        <f t="shared" si="9302"/>
        <v/>
      </c>
      <c r="DK494" s="7" t="str">
        <f t="shared" si="9302"/>
        <v/>
      </c>
      <c r="DL494" s="7" t="str">
        <f t="shared" si="9302"/>
        <v/>
      </c>
      <c r="DM494" s="7" t="str">
        <f t="shared" si="9302"/>
        <v/>
      </c>
      <c r="DN494" s="7" t="str">
        <f t="shared" si="9302"/>
        <v/>
      </c>
      <c r="DO494" s="7" t="str">
        <f t="shared" si="9302"/>
        <v/>
      </c>
      <c r="DP494" s="7" t="str">
        <f t="shared" si="9302"/>
        <v/>
      </c>
      <c r="DQ494" s="7" t="str">
        <f t="shared" si="9302"/>
        <v/>
      </c>
      <c r="DR494" s="7" t="str">
        <f t="shared" si="9302"/>
        <v/>
      </c>
      <c r="DS494" s="7" t="str">
        <f t="shared" si="9302"/>
        <v/>
      </c>
      <c r="DT494" s="7" t="str">
        <f t="shared" si="9302"/>
        <v/>
      </c>
      <c r="DU494" s="7" t="str">
        <f t="shared" si="9302"/>
        <v/>
      </c>
      <c r="DV494" s="7" t="str">
        <f t="shared" si="9302"/>
        <v/>
      </c>
      <c r="DW494" s="7" t="str">
        <f t="shared" si="9302"/>
        <v/>
      </c>
      <c r="DX494" s="7" t="str">
        <f t="shared" si="9302"/>
        <v/>
      </c>
      <c r="DY494" s="7" t="str">
        <f t="shared" si="9302"/>
        <v/>
      </c>
      <c r="DZ494" s="7" t="str">
        <f t="shared" si="9302"/>
        <v/>
      </c>
      <c r="EA494" s="7" t="str">
        <f t="shared" si="9302"/>
        <v/>
      </c>
      <c r="EB494" s="7" t="str">
        <f t="shared" si="9302"/>
        <v/>
      </c>
      <c r="EC494" s="7" t="str">
        <f t="shared" si="9302"/>
        <v/>
      </c>
      <c r="ED494" s="7" t="str">
        <f t="shared" si="9302"/>
        <v/>
      </c>
      <c r="EE494" s="7" t="str">
        <f t="shared" ref="EE494:FJ494" si="9303">IFERROR(IF($AL493&gt;0,VLOOKUP($AL493+0.5+(EE$448/1000),$AE$449:$AG$614,2,FALSE)),"")</f>
        <v/>
      </c>
      <c r="EF494" s="7" t="str">
        <f t="shared" si="9303"/>
        <v/>
      </c>
      <c r="EG494" s="7" t="str">
        <f t="shared" si="9303"/>
        <v/>
      </c>
      <c r="EH494" s="7" t="str">
        <f t="shared" si="9303"/>
        <v/>
      </c>
      <c r="EI494" s="7" t="str">
        <f t="shared" si="9303"/>
        <v/>
      </c>
      <c r="EJ494" s="7" t="str">
        <f t="shared" si="9303"/>
        <v/>
      </c>
      <c r="EK494" s="7" t="str">
        <f t="shared" si="9303"/>
        <v/>
      </c>
      <c r="EL494" s="7" t="str">
        <f t="shared" si="9303"/>
        <v/>
      </c>
      <c r="EM494" s="7" t="str">
        <f t="shared" si="9303"/>
        <v/>
      </c>
      <c r="EN494" s="7" t="str">
        <f t="shared" si="9303"/>
        <v/>
      </c>
      <c r="EO494" s="7" t="str">
        <f t="shared" si="9303"/>
        <v/>
      </c>
      <c r="EP494" s="7" t="str">
        <f t="shared" si="9303"/>
        <v/>
      </c>
      <c r="EQ494" s="7" t="str">
        <f t="shared" si="9303"/>
        <v/>
      </c>
      <c r="ER494" s="7" t="str">
        <f t="shared" si="9303"/>
        <v/>
      </c>
      <c r="ES494" s="7" t="str">
        <f t="shared" si="9303"/>
        <v/>
      </c>
      <c r="ET494" s="7" t="str">
        <f t="shared" si="9303"/>
        <v/>
      </c>
      <c r="EU494" s="7" t="str">
        <f t="shared" si="9303"/>
        <v/>
      </c>
      <c r="EV494" s="7" t="str">
        <f t="shared" si="9303"/>
        <v/>
      </c>
      <c r="EW494" s="7" t="str">
        <f t="shared" si="9303"/>
        <v/>
      </c>
      <c r="EX494" s="7" t="str">
        <f t="shared" si="9303"/>
        <v/>
      </c>
      <c r="EY494" s="7" t="str">
        <f t="shared" si="9303"/>
        <v/>
      </c>
      <c r="EZ494" s="7" t="str">
        <f t="shared" si="9303"/>
        <v/>
      </c>
      <c r="FA494" s="7" t="str">
        <f t="shared" si="9303"/>
        <v/>
      </c>
      <c r="FB494" s="7" t="str">
        <f t="shared" si="9303"/>
        <v/>
      </c>
      <c r="FC494" s="7" t="str">
        <f t="shared" si="9303"/>
        <v/>
      </c>
      <c r="FD494" s="7" t="str">
        <f t="shared" si="9303"/>
        <v/>
      </c>
      <c r="FE494" s="7" t="str">
        <f t="shared" si="9303"/>
        <v/>
      </c>
      <c r="FF494" s="7" t="str">
        <f t="shared" si="9303"/>
        <v/>
      </c>
      <c r="FG494" s="7" t="str">
        <f t="shared" si="9303"/>
        <v/>
      </c>
      <c r="FH494" s="7" t="str">
        <f t="shared" si="9303"/>
        <v/>
      </c>
      <c r="FI494" s="7" t="str">
        <f t="shared" si="9303"/>
        <v/>
      </c>
      <c r="FJ494" s="7" t="str">
        <f t="shared" si="9303"/>
        <v/>
      </c>
      <c r="FK494" s="7" t="str">
        <f t="shared" ref="FK494:GP494" si="9304">IFERROR(IF($AL493&gt;0,VLOOKUP($AL493+0.5+(FK$448/1000),$AE$449:$AG$614,2,FALSE)),"")</f>
        <v/>
      </c>
      <c r="FL494" s="7" t="str">
        <f t="shared" si="9304"/>
        <v/>
      </c>
      <c r="FM494" s="7" t="str">
        <f t="shared" si="9304"/>
        <v/>
      </c>
      <c r="FN494" s="7" t="str">
        <f t="shared" si="9304"/>
        <v/>
      </c>
      <c r="FO494" s="7" t="str">
        <f t="shared" si="9304"/>
        <v/>
      </c>
      <c r="FP494" s="7" t="str">
        <f t="shared" si="9304"/>
        <v/>
      </c>
      <c r="FQ494" s="7" t="str">
        <f t="shared" si="9304"/>
        <v/>
      </c>
      <c r="FR494" s="7" t="str">
        <f t="shared" si="9304"/>
        <v/>
      </c>
      <c r="FS494" s="7" t="str">
        <f t="shared" si="9304"/>
        <v/>
      </c>
      <c r="FT494" s="7" t="str">
        <f t="shared" si="9304"/>
        <v/>
      </c>
      <c r="FU494" s="7" t="str">
        <f t="shared" si="9304"/>
        <v/>
      </c>
      <c r="FV494" s="7" t="str">
        <f t="shared" si="9304"/>
        <v/>
      </c>
      <c r="FW494" s="7" t="str">
        <f t="shared" si="9304"/>
        <v/>
      </c>
      <c r="FX494" s="7" t="str">
        <f t="shared" si="9304"/>
        <v/>
      </c>
      <c r="FY494" s="7" t="str">
        <f t="shared" si="9304"/>
        <v/>
      </c>
      <c r="FZ494" s="7" t="str">
        <f t="shared" si="9304"/>
        <v/>
      </c>
      <c r="GA494" s="7" t="str">
        <f t="shared" si="9304"/>
        <v/>
      </c>
      <c r="GB494" s="7" t="str">
        <f t="shared" si="9304"/>
        <v/>
      </c>
      <c r="GC494" s="7" t="str">
        <f t="shared" si="9304"/>
        <v/>
      </c>
      <c r="GD494" s="7" t="str">
        <f t="shared" si="9304"/>
        <v/>
      </c>
      <c r="GE494" s="7" t="str">
        <f t="shared" si="9304"/>
        <v/>
      </c>
      <c r="GF494" s="7" t="str">
        <f t="shared" si="9304"/>
        <v/>
      </c>
      <c r="GG494" s="7" t="str">
        <f t="shared" si="9304"/>
        <v/>
      </c>
      <c r="GH494" s="7" t="str">
        <f t="shared" si="9304"/>
        <v/>
      </c>
      <c r="GI494" s="7" t="str">
        <f t="shared" si="9304"/>
        <v/>
      </c>
      <c r="GJ494" s="7" t="str">
        <f t="shared" si="9304"/>
        <v/>
      </c>
      <c r="GK494" s="7" t="str">
        <f t="shared" si="9304"/>
        <v/>
      </c>
      <c r="GL494" s="7" t="str">
        <f t="shared" si="9304"/>
        <v/>
      </c>
      <c r="GM494" s="7" t="str">
        <f t="shared" si="9304"/>
        <v/>
      </c>
      <c r="GN494" s="7" t="str">
        <f t="shared" si="9304"/>
        <v/>
      </c>
      <c r="GO494" s="7" t="str">
        <f t="shared" si="9304"/>
        <v/>
      </c>
      <c r="GP494" s="7" t="str">
        <f t="shared" si="9304"/>
        <v/>
      </c>
      <c r="GQ494" s="7" t="str">
        <f t="shared" ref="GQ494:HV494" si="9305">IFERROR(IF($AL493&gt;0,VLOOKUP($AL493+0.5+(GQ$448/1000),$AE$449:$AG$614,2,FALSE)),"")</f>
        <v/>
      </c>
      <c r="GR494" s="7" t="str">
        <f t="shared" si="9305"/>
        <v/>
      </c>
      <c r="GS494" s="7" t="str">
        <f t="shared" si="9305"/>
        <v/>
      </c>
      <c r="GT494" s="7" t="str">
        <f t="shared" si="9305"/>
        <v/>
      </c>
      <c r="GU494" s="7" t="str">
        <f t="shared" si="9305"/>
        <v/>
      </c>
      <c r="GV494" s="7" t="str">
        <f t="shared" si="9305"/>
        <v/>
      </c>
      <c r="GW494" s="7" t="str">
        <f t="shared" si="9305"/>
        <v/>
      </c>
      <c r="GX494" s="7" t="str">
        <f t="shared" si="9305"/>
        <v/>
      </c>
      <c r="GY494" s="7" t="str">
        <f t="shared" si="9305"/>
        <v/>
      </c>
      <c r="GZ494" s="7" t="str">
        <f t="shared" si="9305"/>
        <v/>
      </c>
      <c r="HA494" s="7" t="str">
        <f t="shared" si="9305"/>
        <v/>
      </c>
      <c r="HB494" s="7" t="str">
        <f t="shared" si="9305"/>
        <v/>
      </c>
      <c r="HC494" s="7" t="str">
        <f t="shared" si="9305"/>
        <v/>
      </c>
      <c r="HD494" s="7" t="str">
        <f t="shared" si="9305"/>
        <v/>
      </c>
      <c r="HE494" s="7" t="str">
        <f t="shared" si="9305"/>
        <v/>
      </c>
      <c r="HF494" s="7" t="str">
        <f t="shared" si="9305"/>
        <v/>
      </c>
      <c r="HG494" s="7" t="str">
        <f t="shared" si="9305"/>
        <v/>
      </c>
      <c r="HH494" s="7" t="str">
        <f t="shared" si="9305"/>
        <v/>
      </c>
      <c r="HI494" s="7" t="str">
        <f t="shared" si="9305"/>
        <v/>
      </c>
      <c r="HJ494" s="7" t="str">
        <f t="shared" si="9305"/>
        <v/>
      </c>
      <c r="HK494" s="7" t="str">
        <f t="shared" si="9305"/>
        <v/>
      </c>
      <c r="HL494" s="7" t="str">
        <f t="shared" si="9305"/>
        <v/>
      </c>
      <c r="HM494" s="7" t="str">
        <f t="shared" si="9305"/>
        <v/>
      </c>
      <c r="HN494" s="7" t="str">
        <f t="shared" si="9305"/>
        <v/>
      </c>
      <c r="HO494" s="7" t="str">
        <f t="shared" si="9305"/>
        <v/>
      </c>
      <c r="HP494" s="7" t="str">
        <f t="shared" si="9305"/>
        <v/>
      </c>
      <c r="HQ494" s="7" t="str">
        <f t="shared" si="9305"/>
        <v/>
      </c>
      <c r="HR494" s="7" t="str">
        <f t="shared" si="9305"/>
        <v/>
      </c>
      <c r="HS494" s="7" t="str">
        <f t="shared" si="9305"/>
        <v/>
      </c>
      <c r="HT494" s="7" t="str">
        <f t="shared" si="9305"/>
        <v/>
      </c>
      <c r="HU494" s="7" t="str">
        <f t="shared" si="9305"/>
        <v/>
      </c>
      <c r="HV494" s="7" t="str">
        <f t="shared" si="9305"/>
        <v/>
      </c>
      <c r="HW494" s="7" t="str">
        <f t="shared" ref="HW494:ID494" si="9306">IFERROR(IF($AL493&gt;0,VLOOKUP($AL493+0.5+(HW$448/1000),$AE$449:$AG$614,2,FALSE)),"")</f>
        <v/>
      </c>
      <c r="HX494" s="7" t="str">
        <f t="shared" si="9306"/>
        <v/>
      </c>
      <c r="HY494" s="7" t="str">
        <f t="shared" si="9306"/>
        <v/>
      </c>
      <c r="HZ494" s="7" t="str">
        <f t="shared" si="9306"/>
        <v/>
      </c>
      <c r="IA494" s="7" t="str">
        <f t="shared" si="9306"/>
        <v/>
      </c>
      <c r="IB494" s="7" t="str">
        <f t="shared" si="9306"/>
        <v/>
      </c>
      <c r="IC494" s="7" t="str">
        <f t="shared" si="9306"/>
        <v/>
      </c>
      <c r="ID494" s="7" t="str">
        <f t="shared" si="9306"/>
        <v/>
      </c>
    </row>
    <row r="495" spans="1:238" hidden="1" x14ac:dyDescent="0.3">
      <c r="A495" s="7" t="s">
        <v>666</v>
      </c>
      <c r="B495" s="7">
        <f t="shared" si="9032"/>
        <v>0</v>
      </c>
      <c r="C495" s="7" t="str">
        <f t="shared" si="9033"/>
        <v>H</v>
      </c>
      <c r="D495" s="27">
        <f t="shared" si="9225"/>
        <v>27</v>
      </c>
      <c r="E495" s="27">
        <f t="shared" si="9034"/>
        <v>54</v>
      </c>
      <c r="F495" s="7" t="str">
        <f t="shared" si="9047"/>
        <v/>
      </c>
      <c r="I495" s="7" t="str">
        <f t="shared" si="9048"/>
        <v/>
      </c>
      <c r="X495" s="7">
        <f t="shared" si="9035"/>
        <v>0</v>
      </c>
      <c r="Y495" s="8" t="str">
        <f t="shared" si="9036"/>
        <v/>
      </c>
      <c r="Z495" s="7" t="str">
        <f t="shared" si="9037"/>
        <v/>
      </c>
      <c r="AA495" s="44" t="str">
        <f t="shared" si="9226"/>
        <v/>
      </c>
      <c r="AB495" s="45" t="str">
        <f t="shared" si="9038"/>
        <v/>
      </c>
      <c r="AC495" s="46" t="str">
        <f t="shared" si="9227"/>
        <v/>
      </c>
      <c r="AD495" s="47" t="str">
        <f>IF(AA495="","",IF(AC495="ZTRING",COUNTIF($AC$449:AC495,"ZTRING"),COUNTIF($AC$449:AC495,"ZTRING")+1.5))</f>
        <v/>
      </c>
      <c r="AE495" s="48" t="str">
        <f>IF(AA495="","",IF(AC495="ZTRING",COUNTIF($AC$449:AC495,"ZTRING"),COUNTIF($AC$449:AC495,"ZTRING")+1.5+((COUNTIF($AD$449:AD495,COUNTIF($AC$449:AC495,"ZTRING")+1.5)/1000))))</f>
        <v/>
      </c>
      <c r="AF495" s="46" t="str">
        <f t="shared" si="9039"/>
        <v/>
      </c>
      <c r="AG495" s="50"/>
      <c r="AM495" s="7" t="str">
        <f>IF(AM494="","",COUNTIF($AM493:$ID493,LEFT(AM494,1)))</f>
        <v/>
      </c>
      <c r="AN495" s="7" t="str">
        <f t="shared" ref="AN495" si="9307">IF(AN494="","",COUNTIF($AM493:$ID493,LEFT(AN494,1)))</f>
        <v/>
      </c>
      <c r="AO495" s="7" t="str">
        <f t="shared" ref="AO495" si="9308">IF(AO494="","",COUNTIF($AM493:$ID493,LEFT(AO494,1)))</f>
        <v/>
      </c>
      <c r="AP495" s="7" t="str">
        <f t="shared" ref="AP495" si="9309">IF(AP494="","",COUNTIF($AM493:$ID493,LEFT(AP494,1)))</f>
        <v/>
      </c>
      <c r="AQ495" s="7" t="str">
        <f t="shared" ref="AQ495" si="9310">IF(AQ494="","",COUNTIF($AM493:$ID493,LEFT(AQ494,1)))</f>
        <v/>
      </c>
      <c r="AR495" s="7" t="str">
        <f t="shared" ref="AR495" si="9311">IF(AR494="","",COUNTIF($AM493:$ID493,LEFT(AR494,1)))</f>
        <v/>
      </c>
      <c r="AS495" s="7" t="str">
        <f t="shared" ref="AS495" si="9312">IF(AS494="","",COUNTIF($AM493:$ID493,LEFT(AS494,1)))</f>
        <v/>
      </c>
      <c r="AT495" s="7" t="str">
        <f t="shared" ref="AT495" si="9313">IF(AT494="","",COUNTIF($AM493:$ID493,LEFT(AT494,1)))</f>
        <v/>
      </c>
      <c r="AU495" s="7" t="str">
        <f t="shared" ref="AU495" si="9314">IF(AU494="","",COUNTIF($AM493:$ID493,LEFT(AU494,1)))</f>
        <v/>
      </c>
      <c r="AV495" s="7" t="str">
        <f t="shared" ref="AV495" si="9315">IF(AV494="","",COUNTIF($AM493:$ID493,LEFT(AV494,1)))</f>
        <v/>
      </c>
      <c r="AW495" s="7" t="str">
        <f t="shared" ref="AW495" si="9316">IF(AW494="","",COUNTIF($AM493:$ID493,LEFT(AW494,1)))</f>
        <v/>
      </c>
      <c r="AX495" s="7" t="str">
        <f t="shared" ref="AX495" si="9317">IF(AX494="","",COUNTIF($AM493:$ID493,LEFT(AX494,1)))</f>
        <v/>
      </c>
      <c r="AY495" s="7" t="str">
        <f t="shared" ref="AY495" si="9318">IF(AY494="","",COUNTIF($AM493:$ID493,LEFT(AY494,1)))</f>
        <v/>
      </c>
      <c r="AZ495" s="7" t="str">
        <f t="shared" ref="AZ495" si="9319">IF(AZ494="","",COUNTIF($AM493:$ID493,LEFT(AZ494,1)))</f>
        <v/>
      </c>
      <c r="BA495" s="7" t="str">
        <f t="shared" ref="BA495" si="9320">IF(BA494="","",COUNTIF($AM493:$ID493,LEFT(BA494,1)))</f>
        <v/>
      </c>
      <c r="BB495" s="7" t="str">
        <f t="shared" ref="BB495" si="9321">IF(BB494="","",COUNTIF($AM493:$ID493,LEFT(BB494,1)))</f>
        <v/>
      </c>
      <c r="BC495" s="7" t="str">
        <f t="shared" ref="BC495" si="9322">IF(BC494="","",COUNTIF($AM493:$ID493,LEFT(BC494,1)))</f>
        <v/>
      </c>
    </row>
    <row r="496" spans="1:238" hidden="1" x14ac:dyDescent="0.3">
      <c r="A496" s="7" t="s">
        <v>667</v>
      </c>
      <c r="B496" s="7">
        <f t="shared" si="9032"/>
        <v>0</v>
      </c>
      <c r="C496" s="7" t="str">
        <f t="shared" si="9033"/>
        <v>H</v>
      </c>
      <c r="D496" s="27">
        <f t="shared" si="9225"/>
        <v>40</v>
      </c>
      <c r="E496" s="27">
        <f t="shared" si="9034"/>
        <v>79</v>
      </c>
      <c r="F496" s="7" t="str">
        <f t="shared" si="9047"/>
        <v/>
      </c>
      <c r="G496" s="7" t="s">
        <v>1056</v>
      </c>
      <c r="H496" s="7">
        <v>8</v>
      </c>
      <c r="I496" s="7" t="str">
        <f t="shared" si="9048"/>
        <v/>
      </c>
      <c r="J496" s="7" t="s">
        <v>472</v>
      </c>
      <c r="K496" s="7" t="s">
        <v>459</v>
      </c>
      <c r="L496" s="7" t="s">
        <v>464</v>
      </c>
      <c r="M496" s="7" t="s">
        <v>455</v>
      </c>
      <c r="N496" s="7" t="s">
        <v>456</v>
      </c>
      <c r="O496" s="7" t="s">
        <v>457</v>
      </c>
      <c r="P496" s="7" t="s">
        <v>459</v>
      </c>
      <c r="Q496" s="7" t="s">
        <v>467</v>
      </c>
      <c r="X496" s="7">
        <f t="shared" si="9035"/>
        <v>0</v>
      </c>
      <c r="Y496" s="8" t="str">
        <f t="shared" si="9036"/>
        <v/>
      </c>
      <c r="Z496" s="7" t="str">
        <f t="shared" si="9037"/>
        <v/>
      </c>
      <c r="AA496" s="44" t="str">
        <f t="shared" si="9226"/>
        <v/>
      </c>
      <c r="AB496" s="45" t="str">
        <f t="shared" si="9038"/>
        <v/>
      </c>
      <c r="AC496" s="46" t="str">
        <f t="shared" si="9227"/>
        <v/>
      </c>
      <c r="AD496" s="47" t="str">
        <f>IF(AA496="","",IF(AC496="ZTRING",COUNTIF($AC$449:AC496,"ZTRING"),COUNTIF($AC$449:AC496,"ZTRING")+1.5))</f>
        <v/>
      </c>
      <c r="AE496" s="48" t="str">
        <f>IF(AA496="","",IF(AC496="ZTRING",COUNTIF($AC$449:AC496,"ZTRING"),COUNTIF($AC$449:AC496,"ZTRING")+1.5+((COUNTIF($AD$449:AD496,COUNTIF($AC$449:AC496,"ZTRING")+1.5)/1000))))</f>
        <v/>
      </c>
      <c r="AF496" s="46" t="str">
        <f t="shared" si="9039"/>
        <v/>
      </c>
      <c r="AG496" s="50"/>
      <c r="AL496" s="7" t="str">
        <f>IFERROR(VLOOKUP(AI496,$X$449:$AG$648,7,FALSE),"")</f>
        <v/>
      </c>
      <c r="AM496" s="7" t="str">
        <f>LEFT(AM494,1)</f>
        <v/>
      </c>
      <c r="AN496" s="7" t="str">
        <f t="shared" ref="AN496:AX496" si="9323">LEFT(AN494,1)</f>
        <v/>
      </c>
      <c r="AO496" s="7" t="str">
        <f t="shared" si="9323"/>
        <v/>
      </c>
      <c r="AP496" s="7" t="str">
        <f t="shared" si="9323"/>
        <v/>
      </c>
      <c r="AQ496" s="7" t="str">
        <f t="shared" si="9323"/>
        <v/>
      </c>
      <c r="AR496" s="7" t="str">
        <f t="shared" si="9323"/>
        <v/>
      </c>
      <c r="AS496" s="7" t="str">
        <f t="shared" si="9323"/>
        <v/>
      </c>
      <c r="AT496" s="7" t="str">
        <f t="shared" si="9323"/>
        <v/>
      </c>
      <c r="AU496" s="7" t="str">
        <f t="shared" si="9323"/>
        <v/>
      </c>
      <c r="AV496" s="7" t="str">
        <f t="shared" si="9323"/>
        <v/>
      </c>
      <c r="AW496" s="7" t="str">
        <f t="shared" si="9323"/>
        <v/>
      </c>
      <c r="AX496" s="7" t="str">
        <f t="shared" si="9323"/>
        <v/>
      </c>
    </row>
    <row r="497" spans="1:238" hidden="1" x14ac:dyDescent="0.3">
      <c r="A497" s="7" t="s">
        <v>668</v>
      </c>
      <c r="B497" s="7">
        <f t="shared" si="9032"/>
        <v>0</v>
      </c>
      <c r="C497" s="7" t="str">
        <f t="shared" si="9033"/>
        <v>H</v>
      </c>
      <c r="D497" s="27">
        <f t="shared" si="9225"/>
        <v>218</v>
      </c>
      <c r="E497" s="27">
        <f t="shared" si="9034"/>
        <v>588</v>
      </c>
      <c r="X497" s="7">
        <f t="shared" si="9035"/>
        <v>0</v>
      </c>
      <c r="Y497" s="8" t="str">
        <f t="shared" si="9036"/>
        <v/>
      </c>
      <c r="Z497" s="7" t="str">
        <f t="shared" si="9037"/>
        <v/>
      </c>
      <c r="AA497" s="44" t="str">
        <f t="shared" si="9226"/>
        <v/>
      </c>
      <c r="AB497" s="45" t="str">
        <f t="shared" si="9038"/>
        <v/>
      </c>
      <c r="AC497" s="46" t="str">
        <f t="shared" si="9227"/>
        <v/>
      </c>
      <c r="AD497" s="47" t="str">
        <f>IF(AA497="","",IF(AC497="ZTRING",COUNTIF($AC$449:AC497,"ZTRING"),COUNTIF($AC$449:AC497,"ZTRING")+1.5))</f>
        <v/>
      </c>
      <c r="AE497" s="48" t="str">
        <f>IF(AA497="","",IF(AC497="ZTRING",COUNTIF($AC$449:AC497,"ZTRING"),COUNTIF($AC$449:AC497,"ZTRING")+1.5+((COUNTIF($AD$449:AD497,COUNTIF($AC$449:AC497,"ZTRING")+1.5)/1000))))</f>
        <v/>
      </c>
      <c r="AF497" s="46" t="str">
        <f t="shared" si="9039"/>
        <v/>
      </c>
      <c r="AG497" s="50"/>
      <c r="AI497" s="7" t="s">
        <v>441</v>
      </c>
      <c r="AJ497" s="7">
        <v>11</v>
      </c>
      <c r="AL497" s="7" t="str">
        <f>IFERROR(VLOOKUP(AI497,$X$449:$AG$648,7,FALSE),"")</f>
        <v/>
      </c>
      <c r="AM497" s="7" t="s">
        <v>468</v>
      </c>
      <c r="AN497" s="7" t="s">
        <v>456</v>
      </c>
      <c r="AO497" s="7" t="s">
        <v>470</v>
      </c>
      <c r="AP497" s="7" t="s">
        <v>461</v>
      </c>
      <c r="AQ497" s="7" t="s">
        <v>470</v>
      </c>
      <c r="AR497" s="7" t="s">
        <v>468</v>
      </c>
      <c r="AS497" s="7" t="s">
        <v>468</v>
      </c>
      <c r="AT497" s="7" t="s">
        <v>470</v>
      </c>
      <c r="AU497" s="7" t="s">
        <v>454</v>
      </c>
      <c r="AV497" s="7" t="s">
        <v>465</v>
      </c>
      <c r="AW497" s="7" t="s">
        <v>467</v>
      </c>
    </row>
    <row r="498" spans="1:238" hidden="1" x14ac:dyDescent="0.3">
      <c r="A498" s="7" t="s">
        <v>669</v>
      </c>
      <c r="B498" s="7">
        <f t="shared" si="9032"/>
        <v>0</v>
      </c>
      <c r="C498" s="7" t="str">
        <f t="shared" si="9033"/>
        <v>H</v>
      </c>
      <c r="D498" s="27">
        <f t="shared" si="9225"/>
        <v>65</v>
      </c>
      <c r="E498" s="27">
        <f t="shared" si="9034"/>
        <v>130</v>
      </c>
      <c r="X498" s="7">
        <f t="shared" si="9035"/>
        <v>0</v>
      </c>
      <c r="Y498" s="8" t="str">
        <f t="shared" si="9036"/>
        <v/>
      </c>
      <c r="Z498" s="7" t="str">
        <f t="shared" si="9037"/>
        <v/>
      </c>
      <c r="AA498" s="44" t="str">
        <f t="shared" si="9226"/>
        <v/>
      </c>
      <c r="AB498" s="45" t="str">
        <f t="shared" si="9038"/>
        <v/>
      </c>
      <c r="AC498" s="46" t="str">
        <f t="shared" si="9227"/>
        <v/>
      </c>
      <c r="AD498" s="47" t="str">
        <f>IF(AA498="","",IF(AC498="ZTRING",COUNTIF($AC$449:AC498,"ZTRING"),COUNTIF($AC$449:AC498,"ZTRING")+1.5))</f>
        <v/>
      </c>
      <c r="AE498" s="48" t="str">
        <f>IF(AA498="","",IF(AC498="ZTRING",COUNTIF($AC$449:AC498,"ZTRING"),COUNTIF($AC$449:AC498,"ZTRING")+1.5+((COUNTIF($AD$449:AD498,COUNTIF($AC$449:AC498,"ZTRING")+1.5)/1000))))</f>
        <v/>
      </c>
      <c r="AF498" s="46" t="str">
        <f t="shared" si="9039"/>
        <v/>
      </c>
      <c r="AG498" s="50"/>
      <c r="AL498" s="7" t="str">
        <f>IF(AL497="","",AL497&amp;"X")</f>
        <v/>
      </c>
      <c r="AM498" s="7" t="str">
        <f t="shared" ref="AM498:BR498" si="9324">IFERROR(IF($AL497&gt;0,VLOOKUP($AL497+0.5+(AM$448/1000),$AE$449:$AG$614,2,FALSE)),"")</f>
        <v/>
      </c>
      <c r="AN498" s="7" t="str">
        <f t="shared" si="9324"/>
        <v/>
      </c>
      <c r="AO498" s="7" t="str">
        <f t="shared" si="9324"/>
        <v/>
      </c>
      <c r="AP498" s="7" t="str">
        <f t="shared" si="9324"/>
        <v/>
      </c>
      <c r="AQ498" s="7" t="str">
        <f t="shared" si="9324"/>
        <v/>
      </c>
      <c r="AR498" s="7" t="str">
        <f t="shared" si="9324"/>
        <v/>
      </c>
      <c r="AS498" s="7" t="str">
        <f t="shared" si="9324"/>
        <v/>
      </c>
      <c r="AT498" s="7" t="str">
        <f t="shared" si="9324"/>
        <v/>
      </c>
      <c r="AU498" s="7" t="str">
        <f t="shared" si="9324"/>
        <v/>
      </c>
      <c r="AV498" s="7" t="str">
        <f t="shared" si="9324"/>
        <v/>
      </c>
      <c r="AW498" s="7" t="str">
        <f t="shared" si="9324"/>
        <v/>
      </c>
      <c r="AX498" s="7" t="str">
        <f t="shared" si="9324"/>
        <v/>
      </c>
      <c r="AY498" s="7" t="str">
        <f t="shared" si="9324"/>
        <v/>
      </c>
      <c r="AZ498" s="7" t="str">
        <f t="shared" si="9324"/>
        <v/>
      </c>
      <c r="BA498" s="7" t="str">
        <f t="shared" si="9324"/>
        <v/>
      </c>
      <c r="BB498" s="7" t="str">
        <f t="shared" si="9324"/>
        <v/>
      </c>
      <c r="BC498" s="7" t="str">
        <f t="shared" si="9324"/>
        <v/>
      </c>
      <c r="BD498" s="7" t="str">
        <f t="shared" si="9324"/>
        <v/>
      </c>
      <c r="BE498" s="7" t="str">
        <f t="shared" si="9324"/>
        <v/>
      </c>
      <c r="BF498" s="7" t="str">
        <f t="shared" si="9324"/>
        <v/>
      </c>
      <c r="BG498" s="7" t="str">
        <f t="shared" si="9324"/>
        <v/>
      </c>
      <c r="BH498" s="7" t="str">
        <f t="shared" si="9324"/>
        <v/>
      </c>
      <c r="BI498" s="7" t="str">
        <f t="shared" si="9324"/>
        <v/>
      </c>
      <c r="BJ498" s="7" t="str">
        <f t="shared" si="9324"/>
        <v/>
      </c>
      <c r="BK498" s="7" t="str">
        <f t="shared" si="9324"/>
        <v/>
      </c>
      <c r="BL498" s="7" t="str">
        <f t="shared" si="9324"/>
        <v/>
      </c>
      <c r="BM498" s="7" t="str">
        <f t="shared" si="9324"/>
        <v/>
      </c>
      <c r="BN498" s="7" t="str">
        <f t="shared" si="9324"/>
        <v/>
      </c>
      <c r="BO498" s="7" t="str">
        <f t="shared" si="9324"/>
        <v/>
      </c>
      <c r="BP498" s="7" t="str">
        <f t="shared" si="9324"/>
        <v/>
      </c>
      <c r="BQ498" s="7" t="str">
        <f t="shared" si="9324"/>
        <v/>
      </c>
      <c r="BR498" s="7" t="str">
        <f t="shared" si="9324"/>
        <v/>
      </c>
      <c r="BS498" s="7" t="str">
        <f t="shared" ref="BS498:CX498" si="9325">IFERROR(IF($AL497&gt;0,VLOOKUP($AL497+0.5+(BS$448/1000),$AE$449:$AG$614,2,FALSE)),"")</f>
        <v/>
      </c>
      <c r="BT498" s="7" t="str">
        <f t="shared" si="9325"/>
        <v/>
      </c>
      <c r="BU498" s="7" t="str">
        <f t="shared" si="9325"/>
        <v/>
      </c>
      <c r="BV498" s="7" t="str">
        <f t="shared" si="9325"/>
        <v/>
      </c>
      <c r="BW498" s="7" t="str">
        <f t="shared" si="9325"/>
        <v/>
      </c>
      <c r="BX498" s="7" t="str">
        <f t="shared" si="9325"/>
        <v/>
      </c>
      <c r="BY498" s="7" t="str">
        <f t="shared" si="9325"/>
        <v/>
      </c>
      <c r="BZ498" s="7" t="str">
        <f t="shared" si="9325"/>
        <v/>
      </c>
      <c r="CA498" s="7" t="str">
        <f t="shared" si="9325"/>
        <v/>
      </c>
      <c r="CB498" s="7" t="str">
        <f t="shared" si="9325"/>
        <v/>
      </c>
      <c r="CC498" s="7" t="str">
        <f t="shared" si="9325"/>
        <v/>
      </c>
      <c r="CD498" s="7" t="str">
        <f t="shared" si="9325"/>
        <v/>
      </c>
      <c r="CE498" s="7" t="str">
        <f t="shared" si="9325"/>
        <v/>
      </c>
      <c r="CF498" s="7" t="str">
        <f t="shared" si="9325"/>
        <v/>
      </c>
      <c r="CG498" s="7" t="str">
        <f t="shared" si="9325"/>
        <v/>
      </c>
      <c r="CH498" s="7" t="str">
        <f t="shared" si="9325"/>
        <v/>
      </c>
      <c r="CI498" s="7" t="str">
        <f t="shared" si="9325"/>
        <v/>
      </c>
      <c r="CJ498" s="7" t="str">
        <f t="shared" si="9325"/>
        <v/>
      </c>
      <c r="CK498" s="7" t="str">
        <f t="shared" si="9325"/>
        <v/>
      </c>
      <c r="CL498" s="7" t="str">
        <f t="shared" si="9325"/>
        <v/>
      </c>
      <c r="CM498" s="7" t="str">
        <f t="shared" si="9325"/>
        <v/>
      </c>
      <c r="CN498" s="7" t="str">
        <f t="shared" si="9325"/>
        <v/>
      </c>
      <c r="CO498" s="7" t="str">
        <f t="shared" si="9325"/>
        <v/>
      </c>
      <c r="CP498" s="7" t="str">
        <f t="shared" si="9325"/>
        <v/>
      </c>
      <c r="CQ498" s="7" t="str">
        <f t="shared" si="9325"/>
        <v/>
      </c>
      <c r="CR498" s="7" t="str">
        <f t="shared" si="9325"/>
        <v/>
      </c>
      <c r="CS498" s="7" t="str">
        <f t="shared" si="9325"/>
        <v/>
      </c>
      <c r="CT498" s="7" t="str">
        <f t="shared" si="9325"/>
        <v/>
      </c>
      <c r="CU498" s="7" t="str">
        <f t="shared" si="9325"/>
        <v/>
      </c>
      <c r="CV498" s="7" t="str">
        <f t="shared" si="9325"/>
        <v/>
      </c>
      <c r="CW498" s="7" t="str">
        <f t="shared" si="9325"/>
        <v/>
      </c>
      <c r="CX498" s="7" t="str">
        <f t="shared" si="9325"/>
        <v/>
      </c>
      <c r="CY498" s="7" t="str">
        <f t="shared" ref="CY498:ED498" si="9326">IFERROR(IF($AL497&gt;0,VLOOKUP($AL497+0.5+(CY$448/1000),$AE$449:$AG$614,2,FALSE)),"")</f>
        <v/>
      </c>
      <c r="CZ498" s="7" t="str">
        <f t="shared" si="9326"/>
        <v/>
      </c>
      <c r="DA498" s="7" t="str">
        <f t="shared" si="9326"/>
        <v/>
      </c>
      <c r="DB498" s="7" t="str">
        <f t="shared" si="9326"/>
        <v/>
      </c>
      <c r="DC498" s="7" t="str">
        <f t="shared" si="9326"/>
        <v/>
      </c>
      <c r="DD498" s="7" t="str">
        <f t="shared" si="9326"/>
        <v/>
      </c>
      <c r="DE498" s="7" t="str">
        <f t="shared" si="9326"/>
        <v/>
      </c>
      <c r="DF498" s="7" t="str">
        <f t="shared" si="9326"/>
        <v/>
      </c>
      <c r="DG498" s="7" t="str">
        <f t="shared" si="9326"/>
        <v/>
      </c>
      <c r="DH498" s="7" t="str">
        <f t="shared" si="9326"/>
        <v/>
      </c>
      <c r="DI498" s="7" t="str">
        <f t="shared" si="9326"/>
        <v/>
      </c>
      <c r="DJ498" s="7" t="str">
        <f t="shared" si="9326"/>
        <v/>
      </c>
      <c r="DK498" s="7" t="str">
        <f t="shared" si="9326"/>
        <v/>
      </c>
      <c r="DL498" s="7" t="str">
        <f t="shared" si="9326"/>
        <v/>
      </c>
      <c r="DM498" s="7" t="str">
        <f t="shared" si="9326"/>
        <v/>
      </c>
      <c r="DN498" s="7" t="str">
        <f t="shared" si="9326"/>
        <v/>
      </c>
      <c r="DO498" s="7" t="str">
        <f t="shared" si="9326"/>
        <v/>
      </c>
      <c r="DP498" s="7" t="str">
        <f t="shared" si="9326"/>
        <v/>
      </c>
      <c r="DQ498" s="7" t="str">
        <f t="shared" si="9326"/>
        <v/>
      </c>
      <c r="DR498" s="7" t="str">
        <f t="shared" si="9326"/>
        <v/>
      </c>
      <c r="DS498" s="7" t="str">
        <f t="shared" si="9326"/>
        <v/>
      </c>
      <c r="DT498" s="7" t="str">
        <f t="shared" si="9326"/>
        <v/>
      </c>
      <c r="DU498" s="7" t="str">
        <f t="shared" si="9326"/>
        <v/>
      </c>
      <c r="DV498" s="7" t="str">
        <f t="shared" si="9326"/>
        <v/>
      </c>
      <c r="DW498" s="7" t="str">
        <f t="shared" si="9326"/>
        <v/>
      </c>
      <c r="DX498" s="7" t="str">
        <f t="shared" si="9326"/>
        <v/>
      </c>
      <c r="DY498" s="7" t="str">
        <f t="shared" si="9326"/>
        <v/>
      </c>
      <c r="DZ498" s="7" t="str">
        <f t="shared" si="9326"/>
        <v/>
      </c>
      <c r="EA498" s="7" t="str">
        <f t="shared" si="9326"/>
        <v/>
      </c>
      <c r="EB498" s="7" t="str">
        <f t="shared" si="9326"/>
        <v/>
      </c>
      <c r="EC498" s="7" t="str">
        <f t="shared" si="9326"/>
        <v/>
      </c>
      <c r="ED498" s="7" t="str">
        <f t="shared" si="9326"/>
        <v/>
      </c>
      <c r="EE498" s="7" t="str">
        <f t="shared" ref="EE498:FJ498" si="9327">IFERROR(IF($AL497&gt;0,VLOOKUP($AL497+0.5+(EE$448/1000),$AE$449:$AG$614,2,FALSE)),"")</f>
        <v/>
      </c>
      <c r="EF498" s="7" t="str">
        <f t="shared" si="9327"/>
        <v/>
      </c>
      <c r="EG498" s="7" t="str">
        <f t="shared" si="9327"/>
        <v/>
      </c>
      <c r="EH498" s="7" t="str">
        <f t="shared" si="9327"/>
        <v/>
      </c>
      <c r="EI498" s="7" t="str">
        <f t="shared" si="9327"/>
        <v/>
      </c>
      <c r="EJ498" s="7" t="str">
        <f t="shared" si="9327"/>
        <v/>
      </c>
      <c r="EK498" s="7" t="str">
        <f t="shared" si="9327"/>
        <v/>
      </c>
      <c r="EL498" s="7" t="str">
        <f t="shared" si="9327"/>
        <v/>
      </c>
      <c r="EM498" s="7" t="str">
        <f t="shared" si="9327"/>
        <v/>
      </c>
      <c r="EN498" s="7" t="str">
        <f t="shared" si="9327"/>
        <v/>
      </c>
      <c r="EO498" s="7" t="str">
        <f t="shared" si="9327"/>
        <v/>
      </c>
      <c r="EP498" s="7" t="str">
        <f t="shared" si="9327"/>
        <v/>
      </c>
      <c r="EQ498" s="7" t="str">
        <f t="shared" si="9327"/>
        <v/>
      </c>
      <c r="ER498" s="7" t="str">
        <f t="shared" si="9327"/>
        <v/>
      </c>
      <c r="ES498" s="7" t="str">
        <f t="shared" si="9327"/>
        <v/>
      </c>
      <c r="ET498" s="7" t="str">
        <f t="shared" si="9327"/>
        <v/>
      </c>
      <c r="EU498" s="7" t="str">
        <f t="shared" si="9327"/>
        <v/>
      </c>
      <c r="EV498" s="7" t="str">
        <f t="shared" si="9327"/>
        <v/>
      </c>
      <c r="EW498" s="7" t="str">
        <f t="shared" si="9327"/>
        <v/>
      </c>
      <c r="EX498" s="7" t="str">
        <f t="shared" si="9327"/>
        <v/>
      </c>
      <c r="EY498" s="7" t="str">
        <f t="shared" si="9327"/>
        <v/>
      </c>
      <c r="EZ498" s="7" t="str">
        <f t="shared" si="9327"/>
        <v/>
      </c>
      <c r="FA498" s="7" t="str">
        <f t="shared" si="9327"/>
        <v/>
      </c>
      <c r="FB498" s="7" t="str">
        <f t="shared" si="9327"/>
        <v/>
      </c>
      <c r="FC498" s="7" t="str">
        <f t="shared" si="9327"/>
        <v/>
      </c>
      <c r="FD498" s="7" t="str">
        <f t="shared" si="9327"/>
        <v/>
      </c>
      <c r="FE498" s="7" t="str">
        <f t="shared" si="9327"/>
        <v/>
      </c>
      <c r="FF498" s="7" t="str">
        <f t="shared" si="9327"/>
        <v/>
      </c>
      <c r="FG498" s="7" t="str">
        <f t="shared" si="9327"/>
        <v/>
      </c>
      <c r="FH498" s="7" t="str">
        <f t="shared" si="9327"/>
        <v/>
      </c>
      <c r="FI498" s="7" t="str">
        <f t="shared" si="9327"/>
        <v/>
      </c>
      <c r="FJ498" s="7" t="str">
        <f t="shared" si="9327"/>
        <v/>
      </c>
      <c r="FK498" s="7" t="str">
        <f t="shared" ref="FK498:GP498" si="9328">IFERROR(IF($AL497&gt;0,VLOOKUP($AL497+0.5+(FK$448/1000),$AE$449:$AG$614,2,FALSE)),"")</f>
        <v/>
      </c>
      <c r="FL498" s="7" t="str">
        <f t="shared" si="9328"/>
        <v/>
      </c>
      <c r="FM498" s="7" t="str">
        <f t="shared" si="9328"/>
        <v/>
      </c>
      <c r="FN498" s="7" t="str">
        <f t="shared" si="9328"/>
        <v/>
      </c>
      <c r="FO498" s="7" t="str">
        <f t="shared" si="9328"/>
        <v/>
      </c>
      <c r="FP498" s="7" t="str">
        <f t="shared" si="9328"/>
        <v/>
      </c>
      <c r="FQ498" s="7" t="str">
        <f t="shared" si="9328"/>
        <v/>
      </c>
      <c r="FR498" s="7" t="str">
        <f t="shared" si="9328"/>
        <v/>
      </c>
      <c r="FS498" s="7" t="str">
        <f t="shared" si="9328"/>
        <v/>
      </c>
      <c r="FT498" s="7" t="str">
        <f t="shared" si="9328"/>
        <v/>
      </c>
      <c r="FU498" s="7" t="str">
        <f t="shared" si="9328"/>
        <v/>
      </c>
      <c r="FV498" s="7" t="str">
        <f t="shared" si="9328"/>
        <v/>
      </c>
      <c r="FW498" s="7" t="str">
        <f t="shared" si="9328"/>
        <v/>
      </c>
      <c r="FX498" s="7" t="str">
        <f t="shared" si="9328"/>
        <v/>
      </c>
      <c r="FY498" s="7" t="str">
        <f t="shared" si="9328"/>
        <v/>
      </c>
      <c r="FZ498" s="7" t="str">
        <f t="shared" si="9328"/>
        <v/>
      </c>
      <c r="GA498" s="7" t="str">
        <f t="shared" si="9328"/>
        <v/>
      </c>
      <c r="GB498" s="7" t="str">
        <f t="shared" si="9328"/>
        <v/>
      </c>
      <c r="GC498" s="7" t="str">
        <f t="shared" si="9328"/>
        <v/>
      </c>
      <c r="GD498" s="7" t="str">
        <f t="shared" si="9328"/>
        <v/>
      </c>
      <c r="GE498" s="7" t="str">
        <f t="shared" si="9328"/>
        <v/>
      </c>
      <c r="GF498" s="7" t="str">
        <f t="shared" si="9328"/>
        <v/>
      </c>
      <c r="GG498" s="7" t="str">
        <f t="shared" si="9328"/>
        <v/>
      </c>
      <c r="GH498" s="7" t="str">
        <f t="shared" si="9328"/>
        <v/>
      </c>
      <c r="GI498" s="7" t="str">
        <f t="shared" si="9328"/>
        <v/>
      </c>
      <c r="GJ498" s="7" t="str">
        <f t="shared" si="9328"/>
        <v/>
      </c>
      <c r="GK498" s="7" t="str">
        <f t="shared" si="9328"/>
        <v/>
      </c>
      <c r="GL498" s="7" t="str">
        <f t="shared" si="9328"/>
        <v/>
      </c>
      <c r="GM498" s="7" t="str">
        <f t="shared" si="9328"/>
        <v/>
      </c>
      <c r="GN498" s="7" t="str">
        <f t="shared" si="9328"/>
        <v/>
      </c>
      <c r="GO498" s="7" t="str">
        <f t="shared" si="9328"/>
        <v/>
      </c>
      <c r="GP498" s="7" t="str">
        <f t="shared" si="9328"/>
        <v/>
      </c>
      <c r="GQ498" s="7" t="str">
        <f t="shared" ref="GQ498:HV498" si="9329">IFERROR(IF($AL497&gt;0,VLOOKUP($AL497+0.5+(GQ$448/1000),$AE$449:$AG$614,2,FALSE)),"")</f>
        <v/>
      </c>
      <c r="GR498" s="7" t="str">
        <f t="shared" si="9329"/>
        <v/>
      </c>
      <c r="GS498" s="7" t="str">
        <f t="shared" si="9329"/>
        <v/>
      </c>
      <c r="GT498" s="7" t="str">
        <f t="shared" si="9329"/>
        <v/>
      </c>
      <c r="GU498" s="7" t="str">
        <f t="shared" si="9329"/>
        <v/>
      </c>
      <c r="GV498" s="7" t="str">
        <f t="shared" si="9329"/>
        <v/>
      </c>
      <c r="GW498" s="7" t="str">
        <f t="shared" si="9329"/>
        <v/>
      </c>
      <c r="GX498" s="7" t="str">
        <f t="shared" si="9329"/>
        <v/>
      </c>
      <c r="GY498" s="7" t="str">
        <f t="shared" si="9329"/>
        <v/>
      </c>
      <c r="GZ498" s="7" t="str">
        <f t="shared" si="9329"/>
        <v/>
      </c>
      <c r="HA498" s="7" t="str">
        <f t="shared" si="9329"/>
        <v/>
      </c>
      <c r="HB498" s="7" t="str">
        <f t="shared" si="9329"/>
        <v/>
      </c>
      <c r="HC498" s="7" t="str">
        <f t="shared" si="9329"/>
        <v/>
      </c>
      <c r="HD498" s="7" t="str">
        <f t="shared" si="9329"/>
        <v/>
      </c>
      <c r="HE498" s="7" t="str">
        <f t="shared" si="9329"/>
        <v/>
      </c>
      <c r="HF498" s="7" t="str">
        <f t="shared" si="9329"/>
        <v/>
      </c>
      <c r="HG498" s="7" t="str">
        <f t="shared" si="9329"/>
        <v/>
      </c>
      <c r="HH498" s="7" t="str">
        <f t="shared" si="9329"/>
        <v/>
      </c>
      <c r="HI498" s="7" t="str">
        <f t="shared" si="9329"/>
        <v/>
      </c>
      <c r="HJ498" s="7" t="str">
        <f t="shared" si="9329"/>
        <v/>
      </c>
      <c r="HK498" s="7" t="str">
        <f t="shared" si="9329"/>
        <v/>
      </c>
      <c r="HL498" s="7" t="str">
        <f t="shared" si="9329"/>
        <v/>
      </c>
      <c r="HM498" s="7" t="str">
        <f t="shared" si="9329"/>
        <v/>
      </c>
      <c r="HN498" s="7" t="str">
        <f t="shared" si="9329"/>
        <v/>
      </c>
      <c r="HO498" s="7" t="str">
        <f t="shared" si="9329"/>
        <v/>
      </c>
      <c r="HP498" s="7" t="str">
        <f t="shared" si="9329"/>
        <v/>
      </c>
      <c r="HQ498" s="7" t="str">
        <f t="shared" si="9329"/>
        <v/>
      </c>
      <c r="HR498" s="7" t="str">
        <f t="shared" si="9329"/>
        <v/>
      </c>
      <c r="HS498" s="7" t="str">
        <f t="shared" si="9329"/>
        <v/>
      </c>
      <c r="HT498" s="7" t="str">
        <f t="shared" si="9329"/>
        <v/>
      </c>
      <c r="HU498" s="7" t="str">
        <f t="shared" si="9329"/>
        <v/>
      </c>
      <c r="HV498" s="7" t="str">
        <f t="shared" si="9329"/>
        <v/>
      </c>
      <c r="HW498" s="7" t="str">
        <f t="shared" ref="HW498:ID498" si="9330">IFERROR(IF($AL497&gt;0,VLOOKUP($AL497+0.5+(HW$448/1000),$AE$449:$AG$614,2,FALSE)),"")</f>
        <v/>
      </c>
      <c r="HX498" s="7" t="str">
        <f t="shared" si="9330"/>
        <v/>
      </c>
      <c r="HY498" s="7" t="str">
        <f t="shared" si="9330"/>
        <v/>
      </c>
      <c r="HZ498" s="7" t="str">
        <f t="shared" si="9330"/>
        <v/>
      </c>
      <c r="IA498" s="7" t="str">
        <f t="shared" si="9330"/>
        <v/>
      </c>
      <c r="IB498" s="7" t="str">
        <f t="shared" si="9330"/>
        <v/>
      </c>
      <c r="IC498" s="7" t="str">
        <f t="shared" si="9330"/>
        <v/>
      </c>
      <c r="ID498" s="7" t="str">
        <f t="shared" si="9330"/>
        <v/>
      </c>
    </row>
    <row r="499" spans="1:238" hidden="1" x14ac:dyDescent="0.3">
      <c r="A499" s="7" t="s">
        <v>670</v>
      </c>
      <c r="B499" s="7">
        <f t="shared" si="9032"/>
        <v>0</v>
      </c>
      <c r="C499" s="7" t="str">
        <f t="shared" si="9033"/>
        <v>H</v>
      </c>
      <c r="D499" s="27">
        <f t="shared" si="9225"/>
        <v>41</v>
      </c>
      <c r="E499" s="27">
        <f t="shared" si="9034"/>
        <v>81</v>
      </c>
      <c r="X499" s="7">
        <f t="shared" si="9035"/>
        <v>0</v>
      </c>
      <c r="Y499" s="8" t="str">
        <f t="shared" si="9036"/>
        <v/>
      </c>
      <c r="Z499" s="7" t="str">
        <f t="shared" si="9037"/>
        <v/>
      </c>
      <c r="AA499" s="44" t="str">
        <f t="shared" si="9226"/>
        <v/>
      </c>
      <c r="AB499" s="45" t="str">
        <f t="shared" si="9038"/>
        <v/>
      </c>
      <c r="AC499" s="46" t="str">
        <f t="shared" si="9227"/>
        <v/>
      </c>
      <c r="AD499" s="47" t="str">
        <f>IF(AA499="","",IF(AC499="ZTRING",COUNTIF($AC$449:AC499,"ZTRING"),COUNTIF($AC$449:AC499,"ZTRING")+1.5))</f>
        <v/>
      </c>
      <c r="AE499" s="48" t="str">
        <f>IF(AA499="","",IF(AC499="ZTRING",COUNTIF($AC$449:AC499,"ZTRING"),COUNTIF($AC$449:AC499,"ZTRING")+1.5+((COUNTIF($AD$449:AD499,COUNTIF($AC$449:AC499,"ZTRING")+1.5)/1000))))</f>
        <v/>
      </c>
      <c r="AF499" s="46" t="str">
        <f t="shared" si="9039"/>
        <v/>
      </c>
      <c r="AG499" s="50"/>
      <c r="AM499" s="7" t="str">
        <f>IF(AM498="","",COUNTIF($AM497:$ID497,LEFT(AM498,1)))</f>
        <v/>
      </c>
      <c r="AN499" s="7" t="str">
        <f t="shared" ref="AN499" si="9331">IF(AN498="","",COUNTIF($AM497:$ID497,LEFT(AN498,1)))</f>
        <v/>
      </c>
      <c r="AO499" s="7" t="str">
        <f t="shared" ref="AO499" si="9332">IF(AO498="","",COUNTIF($AM497:$ID497,LEFT(AO498,1)))</f>
        <v/>
      </c>
      <c r="AP499" s="7" t="str">
        <f t="shared" ref="AP499" si="9333">IF(AP498="","",COUNTIF($AM497:$ID497,LEFT(AP498,1)))</f>
        <v/>
      </c>
      <c r="AQ499" s="7" t="str">
        <f t="shared" ref="AQ499" si="9334">IF(AQ498="","",COUNTIF($AM497:$ID497,LEFT(AQ498,1)))</f>
        <v/>
      </c>
      <c r="AR499" s="7" t="str">
        <f t="shared" ref="AR499" si="9335">IF(AR498="","",COUNTIF($AM497:$ID497,LEFT(AR498,1)))</f>
        <v/>
      </c>
      <c r="AS499" s="7" t="str">
        <f t="shared" ref="AS499" si="9336">IF(AS498="","",COUNTIF($AM497:$ID497,LEFT(AS498,1)))</f>
        <v/>
      </c>
      <c r="AT499" s="7" t="str">
        <f t="shared" ref="AT499" si="9337">IF(AT498="","",COUNTIF($AM497:$ID497,LEFT(AT498,1)))</f>
        <v/>
      </c>
      <c r="AU499" s="7" t="str">
        <f t="shared" ref="AU499" si="9338">IF(AU498="","",COUNTIF($AM497:$ID497,LEFT(AU498,1)))</f>
        <v/>
      </c>
      <c r="AV499" s="7" t="str">
        <f t="shared" ref="AV499" si="9339">IF(AV498="","",COUNTIF($AM497:$ID497,LEFT(AV498,1)))</f>
        <v/>
      </c>
      <c r="AW499" s="7" t="str">
        <f t="shared" ref="AW499" si="9340">IF(AW498="","",COUNTIF($AM497:$ID497,LEFT(AW498,1)))</f>
        <v/>
      </c>
      <c r="AX499" s="7" t="str">
        <f t="shared" ref="AX499" si="9341">IF(AX498="","",COUNTIF($AM497:$ID497,LEFT(AX498,1)))</f>
        <v/>
      </c>
      <c r="AY499" s="7" t="str">
        <f t="shared" ref="AY499" si="9342">IF(AY498="","",COUNTIF($AM497:$ID497,LEFT(AY498,1)))</f>
        <v/>
      </c>
      <c r="AZ499" s="7" t="str">
        <f t="shared" ref="AZ499" si="9343">IF(AZ498="","",COUNTIF($AM497:$ID497,LEFT(AZ498,1)))</f>
        <v/>
      </c>
      <c r="BA499" s="7" t="str">
        <f t="shared" ref="BA499" si="9344">IF(BA498="","",COUNTIF($AM497:$ID497,LEFT(BA498,1)))</f>
        <v/>
      </c>
      <c r="BB499" s="7" t="str">
        <f t="shared" ref="BB499" si="9345">IF(BB498="","",COUNTIF($AM497:$ID497,LEFT(BB498,1)))</f>
        <v/>
      </c>
      <c r="BC499" s="7" t="str">
        <f t="shared" ref="BC499" si="9346">IF(BC498="","",COUNTIF($AM497:$ID497,LEFT(BC498,1)))</f>
        <v/>
      </c>
    </row>
    <row r="500" spans="1:238" hidden="1" x14ac:dyDescent="0.3">
      <c r="A500" s="7" t="s">
        <v>671</v>
      </c>
      <c r="B500" s="7">
        <f t="shared" si="9032"/>
        <v>0</v>
      </c>
      <c r="C500" s="7" t="str">
        <f t="shared" si="9033"/>
        <v>H</v>
      </c>
      <c r="D500" s="27">
        <f t="shared" si="9225"/>
        <v>12</v>
      </c>
      <c r="E500" s="27">
        <f t="shared" si="9034"/>
        <v>23</v>
      </c>
      <c r="X500" s="7">
        <f t="shared" si="9035"/>
        <v>0</v>
      </c>
      <c r="Y500" s="8" t="str">
        <f t="shared" si="9036"/>
        <v/>
      </c>
      <c r="Z500" s="7" t="str">
        <f t="shared" si="9037"/>
        <v/>
      </c>
      <c r="AA500" s="44" t="str">
        <f t="shared" si="9226"/>
        <v/>
      </c>
      <c r="AB500" s="45" t="str">
        <f t="shared" si="9038"/>
        <v/>
      </c>
      <c r="AC500" s="46" t="str">
        <f t="shared" si="9227"/>
        <v/>
      </c>
      <c r="AD500" s="47" t="str">
        <f>IF(AA500="","",IF(AC500="ZTRING",COUNTIF($AC$449:AC500,"ZTRING"),COUNTIF($AC$449:AC500,"ZTRING")+1.5))</f>
        <v/>
      </c>
      <c r="AE500" s="48" t="str">
        <f>IF(AA500="","",IF(AC500="ZTRING",COUNTIF($AC$449:AC500,"ZTRING"),COUNTIF($AC$449:AC500,"ZTRING")+1.5+((COUNTIF($AD$449:AD500,COUNTIF($AC$449:AC500,"ZTRING")+1.5)/1000))))</f>
        <v/>
      </c>
      <c r="AF500" s="46" t="str">
        <f t="shared" si="9039"/>
        <v/>
      </c>
      <c r="AG500" s="50"/>
      <c r="AM500" s="7" t="str">
        <f>LEFT(AM498,1)</f>
        <v/>
      </c>
      <c r="AN500" s="7" t="str">
        <f t="shared" ref="AN500:AX500" si="9347">LEFT(AN498,1)</f>
        <v/>
      </c>
      <c r="AO500" s="7" t="str">
        <f t="shared" si="9347"/>
        <v/>
      </c>
      <c r="AP500" s="7" t="str">
        <f t="shared" si="9347"/>
        <v/>
      </c>
      <c r="AQ500" s="7" t="str">
        <f t="shared" si="9347"/>
        <v/>
      </c>
      <c r="AR500" s="7" t="str">
        <f t="shared" si="9347"/>
        <v/>
      </c>
      <c r="AS500" s="7" t="str">
        <f t="shared" si="9347"/>
        <v/>
      </c>
      <c r="AT500" s="7" t="str">
        <f t="shared" si="9347"/>
        <v/>
      </c>
      <c r="AU500" s="7" t="str">
        <f t="shared" si="9347"/>
        <v/>
      </c>
      <c r="AV500" s="7" t="str">
        <f t="shared" si="9347"/>
        <v/>
      </c>
      <c r="AW500" s="7" t="str">
        <f t="shared" si="9347"/>
        <v/>
      </c>
      <c r="AX500" s="7" t="str">
        <f t="shared" si="9347"/>
        <v/>
      </c>
    </row>
    <row r="501" spans="1:238" hidden="1" x14ac:dyDescent="0.3">
      <c r="A501" s="7" t="s">
        <v>672</v>
      </c>
      <c r="B501" s="7">
        <f t="shared" si="9032"/>
        <v>0</v>
      </c>
      <c r="C501" s="7" t="str">
        <f t="shared" si="9033"/>
        <v>H</v>
      </c>
      <c r="D501" s="27">
        <f t="shared" si="9225"/>
        <v>177</v>
      </c>
      <c r="E501" s="27">
        <f t="shared" si="9034"/>
        <v>354</v>
      </c>
      <c r="X501" s="7">
        <f t="shared" si="9035"/>
        <v>0</v>
      </c>
      <c r="Y501" s="8" t="str">
        <f t="shared" si="9036"/>
        <v/>
      </c>
      <c r="Z501" s="7" t="str">
        <f t="shared" si="9037"/>
        <v/>
      </c>
      <c r="AA501" s="44" t="str">
        <f t="shared" si="9226"/>
        <v/>
      </c>
      <c r="AB501" s="45" t="str">
        <f t="shared" si="9038"/>
        <v/>
      </c>
      <c r="AC501" s="46" t="str">
        <f t="shared" si="9227"/>
        <v/>
      </c>
      <c r="AD501" s="47" t="str">
        <f>IF(AA501="","",IF(AC501="ZTRING",COUNTIF($AC$449:AC501,"ZTRING"),COUNTIF($AC$449:AC501,"ZTRING")+1.5))</f>
        <v/>
      </c>
      <c r="AE501" s="48" t="str">
        <f>IF(AA501="","",IF(AC501="ZTRING",COUNTIF($AC$449:AC501,"ZTRING"),COUNTIF($AC$449:AC501,"ZTRING")+1.5+((COUNTIF($AD$449:AD501,COUNTIF($AC$449:AC501,"ZTRING")+1.5)/1000))))</f>
        <v/>
      </c>
      <c r="AF501" s="46" t="str">
        <f t="shared" si="9039"/>
        <v/>
      </c>
      <c r="AG501" s="50"/>
      <c r="AI501" s="7" t="s">
        <v>442</v>
      </c>
      <c r="AJ501" s="7">
        <v>10</v>
      </c>
      <c r="AL501" s="7" t="str">
        <f>IFERROR(VLOOKUP(AI501,$X$449:$AG$648,7,FALSE),"")</f>
        <v/>
      </c>
      <c r="AM501" s="7" t="s">
        <v>466</v>
      </c>
      <c r="AN501" s="7" t="s">
        <v>464</v>
      </c>
      <c r="AO501" s="7" t="s">
        <v>461</v>
      </c>
      <c r="AP501" s="7" t="s">
        <v>464</v>
      </c>
      <c r="AQ501" s="7" t="s">
        <v>467</v>
      </c>
      <c r="AR501" s="7" t="s">
        <v>467</v>
      </c>
      <c r="AS501" s="7" t="s">
        <v>470</v>
      </c>
      <c r="AT501" s="7" t="s">
        <v>454</v>
      </c>
      <c r="AU501" s="7" t="s">
        <v>465</v>
      </c>
      <c r="AV501" s="7" t="s">
        <v>467</v>
      </c>
    </row>
    <row r="502" spans="1:238" hidden="1" x14ac:dyDescent="0.3">
      <c r="A502" s="7" t="s">
        <v>673</v>
      </c>
      <c r="B502" s="7">
        <f t="shared" si="9032"/>
        <v>0</v>
      </c>
      <c r="C502" s="7" t="str">
        <f t="shared" si="9033"/>
        <v>I</v>
      </c>
      <c r="D502" s="27">
        <f t="shared" si="9225"/>
        <v>113</v>
      </c>
      <c r="E502" s="27">
        <f t="shared" si="9034"/>
        <v>900</v>
      </c>
      <c r="X502" s="7">
        <f t="shared" si="9035"/>
        <v>0</v>
      </c>
      <c r="Y502" s="8" t="str">
        <f t="shared" si="9036"/>
        <v/>
      </c>
      <c r="Z502" s="7" t="str">
        <f t="shared" si="9037"/>
        <v/>
      </c>
      <c r="AA502" s="44" t="str">
        <f t="shared" si="9226"/>
        <v/>
      </c>
      <c r="AB502" s="45" t="str">
        <f t="shared" si="9038"/>
        <v/>
      </c>
      <c r="AC502" s="46" t="str">
        <f t="shared" si="9227"/>
        <v/>
      </c>
      <c r="AD502" s="47" t="str">
        <f>IF(AA502="","",IF(AC502="ZTRING",COUNTIF($AC$449:AC502,"ZTRING"),COUNTIF($AC$449:AC502,"ZTRING")+1.5))</f>
        <v/>
      </c>
      <c r="AE502" s="48" t="str">
        <f>IF(AA502="","",IF(AC502="ZTRING",COUNTIF($AC$449:AC502,"ZTRING"),COUNTIF($AC$449:AC502,"ZTRING")+1.5+((COUNTIF($AD$449:AD502,COUNTIF($AC$449:AC502,"ZTRING")+1.5)/1000))))</f>
        <v/>
      </c>
      <c r="AF502" s="46" t="str">
        <f t="shared" si="9039"/>
        <v/>
      </c>
      <c r="AG502" s="50"/>
      <c r="AL502" s="7" t="str">
        <f>IF(AL501="","",AL501&amp;"X")</f>
        <v/>
      </c>
      <c r="AM502" s="7" t="str">
        <f t="shared" ref="AM502:BR502" si="9348">IFERROR(IF($AL501&gt;0,VLOOKUP($AL501+0.5+(AM$448/1000),$AE$449:$AG$614,2,FALSE)),"")</f>
        <v/>
      </c>
      <c r="AN502" s="7" t="str">
        <f t="shared" si="9348"/>
        <v/>
      </c>
      <c r="AO502" s="7" t="str">
        <f t="shared" si="9348"/>
        <v/>
      </c>
      <c r="AP502" s="7" t="str">
        <f t="shared" si="9348"/>
        <v/>
      </c>
      <c r="AQ502" s="7" t="str">
        <f t="shared" si="9348"/>
        <v/>
      </c>
      <c r="AR502" s="7" t="str">
        <f t="shared" si="9348"/>
        <v/>
      </c>
      <c r="AS502" s="7" t="str">
        <f t="shared" si="9348"/>
        <v/>
      </c>
      <c r="AT502" s="7" t="str">
        <f t="shared" si="9348"/>
        <v/>
      </c>
      <c r="AU502" s="7" t="str">
        <f t="shared" si="9348"/>
        <v/>
      </c>
      <c r="AV502" s="7" t="str">
        <f t="shared" si="9348"/>
        <v/>
      </c>
      <c r="AW502" s="7" t="str">
        <f t="shared" si="9348"/>
        <v/>
      </c>
      <c r="AX502" s="7" t="str">
        <f t="shared" si="9348"/>
        <v/>
      </c>
      <c r="AY502" s="7" t="str">
        <f t="shared" si="9348"/>
        <v/>
      </c>
      <c r="AZ502" s="7" t="str">
        <f t="shared" si="9348"/>
        <v/>
      </c>
      <c r="BA502" s="7" t="str">
        <f t="shared" si="9348"/>
        <v/>
      </c>
      <c r="BB502" s="7" t="str">
        <f t="shared" si="9348"/>
        <v/>
      </c>
      <c r="BC502" s="7" t="str">
        <f t="shared" si="9348"/>
        <v/>
      </c>
      <c r="BD502" s="7" t="str">
        <f t="shared" si="9348"/>
        <v/>
      </c>
      <c r="BE502" s="7" t="str">
        <f t="shared" si="9348"/>
        <v/>
      </c>
      <c r="BF502" s="7" t="str">
        <f t="shared" si="9348"/>
        <v/>
      </c>
      <c r="BG502" s="7" t="str">
        <f t="shared" si="9348"/>
        <v/>
      </c>
      <c r="BH502" s="7" t="str">
        <f t="shared" si="9348"/>
        <v/>
      </c>
      <c r="BI502" s="7" t="str">
        <f t="shared" si="9348"/>
        <v/>
      </c>
      <c r="BJ502" s="7" t="str">
        <f t="shared" si="9348"/>
        <v/>
      </c>
      <c r="BK502" s="7" t="str">
        <f t="shared" si="9348"/>
        <v/>
      </c>
      <c r="BL502" s="7" t="str">
        <f t="shared" si="9348"/>
        <v/>
      </c>
      <c r="BM502" s="7" t="str">
        <f t="shared" si="9348"/>
        <v/>
      </c>
      <c r="BN502" s="7" t="str">
        <f t="shared" si="9348"/>
        <v/>
      </c>
      <c r="BO502" s="7" t="str">
        <f t="shared" si="9348"/>
        <v/>
      </c>
      <c r="BP502" s="7" t="str">
        <f t="shared" si="9348"/>
        <v/>
      </c>
      <c r="BQ502" s="7" t="str">
        <f t="shared" si="9348"/>
        <v/>
      </c>
      <c r="BR502" s="7" t="str">
        <f t="shared" si="9348"/>
        <v/>
      </c>
      <c r="BS502" s="7" t="str">
        <f t="shared" ref="BS502:CX502" si="9349">IFERROR(IF($AL501&gt;0,VLOOKUP($AL501+0.5+(BS$448/1000),$AE$449:$AG$614,2,FALSE)),"")</f>
        <v/>
      </c>
      <c r="BT502" s="7" t="str">
        <f t="shared" si="9349"/>
        <v/>
      </c>
      <c r="BU502" s="7" t="str">
        <f t="shared" si="9349"/>
        <v/>
      </c>
      <c r="BV502" s="7" t="str">
        <f t="shared" si="9349"/>
        <v/>
      </c>
      <c r="BW502" s="7" t="str">
        <f t="shared" si="9349"/>
        <v/>
      </c>
      <c r="BX502" s="7" t="str">
        <f t="shared" si="9349"/>
        <v/>
      </c>
      <c r="BY502" s="7" t="str">
        <f t="shared" si="9349"/>
        <v/>
      </c>
      <c r="BZ502" s="7" t="str">
        <f t="shared" si="9349"/>
        <v/>
      </c>
      <c r="CA502" s="7" t="str">
        <f t="shared" si="9349"/>
        <v/>
      </c>
      <c r="CB502" s="7" t="str">
        <f t="shared" si="9349"/>
        <v/>
      </c>
      <c r="CC502" s="7" t="str">
        <f t="shared" si="9349"/>
        <v/>
      </c>
      <c r="CD502" s="7" t="str">
        <f t="shared" si="9349"/>
        <v/>
      </c>
      <c r="CE502" s="7" t="str">
        <f t="shared" si="9349"/>
        <v/>
      </c>
      <c r="CF502" s="7" t="str">
        <f t="shared" si="9349"/>
        <v/>
      </c>
      <c r="CG502" s="7" t="str">
        <f t="shared" si="9349"/>
        <v/>
      </c>
      <c r="CH502" s="7" t="str">
        <f t="shared" si="9349"/>
        <v/>
      </c>
      <c r="CI502" s="7" t="str">
        <f t="shared" si="9349"/>
        <v/>
      </c>
      <c r="CJ502" s="7" t="str">
        <f t="shared" si="9349"/>
        <v/>
      </c>
      <c r="CK502" s="7" t="str">
        <f t="shared" si="9349"/>
        <v/>
      </c>
      <c r="CL502" s="7" t="str">
        <f t="shared" si="9349"/>
        <v/>
      </c>
      <c r="CM502" s="7" t="str">
        <f t="shared" si="9349"/>
        <v/>
      </c>
      <c r="CN502" s="7" t="str">
        <f t="shared" si="9349"/>
        <v/>
      </c>
      <c r="CO502" s="7" t="str">
        <f t="shared" si="9349"/>
        <v/>
      </c>
      <c r="CP502" s="7" t="str">
        <f t="shared" si="9349"/>
        <v/>
      </c>
      <c r="CQ502" s="7" t="str">
        <f t="shared" si="9349"/>
        <v/>
      </c>
      <c r="CR502" s="7" t="str">
        <f t="shared" si="9349"/>
        <v/>
      </c>
      <c r="CS502" s="7" t="str">
        <f t="shared" si="9349"/>
        <v/>
      </c>
      <c r="CT502" s="7" t="str">
        <f t="shared" si="9349"/>
        <v/>
      </c>
      <c r="CU502" s="7" t="str">
        <f t="shared" si="9349"/>
        <v/>
      </c>
      <c r="CV502" s="7" t="str">
        <f t="shared" si="9349"/>
        <v/>
      </c>
      <c r="CW502" s="7" t="str">
        <f t="shared" si="9349"/>
        <v/>
      </c>
      <c r="CX502" s="7" t="str">
        <f t="shared" si="9349"/>
        <v/>
      </c>
      <c r="CY502" s="7" t="str">
        <f t="shared" ref="CY502:ED502" si="9350">IFERROR(IF($AL501&gt;0,VLOOKUP($AL501+0.5+(CY$448/1000),$AE$449:$AG$614,2,FALSE)),"")</f>
        <v/>
      </c>
      <c r="CZ502" s="7" t="str">
        <f t="shared" si="9350"/>
        <v/>
      </c>
      <c r="DA502" s="7" t="str">
        <f t="shared" si="9350"/>
        <v/>
      </c>
      <c r="DB502" s="7" t="str">
        <f t="shared" si="9350"/>
        <v/>
      </c>
      <c r="DC502" s="7" t="str">
        <f t="shared" si="9350"/>
        <v/>
      </c>
      <c r="DD502" s="7" t="str">
        <f t="shared" si="9350"/>
        <v/>
      </c>
      <c r="DE502" s="7" t="str">
        <f t="shared" si="9350"/>
        <v/>
      </c>
      <c r="DF502" s="7" t="str">
        <f t="shared" si="9350"/>
        <v/>
      </c>
      <c r="DG502" s="7" t="str">
        <f t="shared" si="9350"/>
        <v/>
      </c>
      <c r="DH502" s="7" t="str">
        <f t="shared" si="9350"/>
        <v/>
      </c>
      <c r="DI502" s="7" t="str">
        <f t="shared" si="9350"/>
        <v/>
      </c>
      <c r="DJ502" s="7" t="str">
        <f t="shared" si="9350"/>
        <v/>
      </c>
      <c r="DK502" s="7" t="str">
        <f t="shared" si="9350"/>
        <v/>
      </c>
      <c r="DL502" s="7" t="str">
        <f t="shared" si="9350"/>
        <v/>
      </c>
      <c r="DM502" s="7" t="str">
        <f t="shared" si="9350"/>
        <v/>
      </c>
      <c r="DN502" s="7" t="str">
        <f t="shared" si="9350"/>
        <v/>
      </c>
      <c r="DO502" s="7" t="str">
        <f t="shared" si="9350"/>
        <v/>
      </c>
      <c r="DP502" s="7" t="str">
        <f t="shared" si="9350"/>
        <v/>
      </c>
      <c r="DQ502" s="7" t="str">
        <f t="shared" si="9350"/>
        <v/>
      </c>
      <c r="DR502" s="7" t="str">
        <f t="shared" si="9350"/>
        <v/>
      </c>
      <c r="DS502" s="7" t="str">
        <f t="shared" si="9350"/>
        <v/>
      </c>
      <c r="DT502" s="7" t="str">
        <f t="shared" si="9350"/>
        <v/>
      </c>
      <c r="DU502" s="7" t="str">
        <f t="shared" si="9350"/>
        <v/>
      </c>
      <c r="DV502" s="7" t="str">
        <f t="shared" si="9350"/>
        <v/>
      </c>
      <c r="DW502" s="7" t="str">
        <f t="shared" si="9350"/>
        <v/>
      </c>
      <c r="DX502" s="7" t="str">
        <f t="shared" si="9350"/>
        <v/>
      </c>
      <c r="DY502" s="7" t="str">
        <f t="shared" si="9350"/>
        <v/>
      </c>
      <c r="DZ502" s="7" t="str">
        <f t="shared" si="9350"/>
        <v/>
      </c>
      <c r="EA502" s="7" t="str">
        <f t="shared" si="9350"/>
        <v/>
      </c>
      <c r="EB502" s="7" t="str">
        <f t="shared" si="9350"/>
        <v/>
      </c>
      <c r="EC502" s="7" t="str">
        <f t="shared" si="9350"/>
        <v/>
      </c>
      <c r="ED502" s="7" t="str">
        <f t="shared" si="9350"/>
        <v/>
      </c>
      <c r="EE502" s="7" t="str">
        <f t="shared" ref="EE502:FJ502" si="9351">IFERROR(IF($AL501&gt;0,VLOOKUP($AL501+0.5+(EE$448/1000),$AE$449:$AG$614,2,FALSE)),"")</f>
        <v/>
      </c>
      <c r="EF502" s="7" t="str">
        <f t="shared" si="9351"/>
        <v/>
      </c>
      <c r="EG502" s="7" t="str">
        <f t="shared" si="9351"/>
        <v/>
      </c>
      <c r="EH502" s="7" t="str">
        <f t="shared" si="9351"/>
        <v/>
      </c>
      <c r="EI502" s="7" t="str">
        <f t="shared" si="9351"/>
        <v/>
      </c>
      <c r="EJ502" s="7" t="str">
        <f t="shared" si="9351"/>
        <v/>
      </c>
      <c r="EK502" s="7" t="str">
        <f t="shared" si="9351"/>
        <v/>
      </c>
      <c r="EL502" s="7" t="str">
        <f t="shared" si="9351"/>
        <v/>
      </c>
      <c r="EM502" s="7" t="str">
        <f t="shared" si="9351"/>
        <v/>
      </c>
      <c r="EN502" s="7" t="str">
        <f t="shared" si="9351"/>
        <v/>
      </c>
      <c r="EO502" s="7" t="str">
        <f t="shared" si="9351"/>
        <v/>
      </c>
      <c r="EP502" s="7" t="str">
        <f t="shared" si="9351"/>
        <v/>
      </c>
      <c r="EQ502" s="7" t="str">
        <f t="shared" si="9351"/>
        <v/>
      </c>
      <c r="ER502" s="7" t="str">
        <f t="shared" si="9351"/>
        <v/>
      </c>
      <c r="ES502" s="7" t="str">
        <f t="shared" si="9351"/>
        <v/>
      </c>
      <c r="ET502" s="7" t="str">
        <f t="shared" si="9351"/>
        <v/>
      </c>
      <c r="EU502" s="7" t="str">
        <f t="shared" si="9351"/>
        <v/>
      </c>
      <c r="EV502" s="7" t="str">
        <f t="shared" si="9351"/>
        <v/>
      </c>
      <c r="EW502" s="7" t="str">
        <f t="shared" si="9351"/>
        <v/>
      </c>
      <c r="EX502" s="7" t="str">
        <f t="shared" si="9351"/>
        <v/>
      </c>
      <c r="EY502" s="7" t="str">
        <f t="shared" si="9351"/>
        <v/>
      </c>
      <c r="EZ502" s="7" t="str">
        <f t="shared" si="9351"/>
        <v/>
      </c>
      <c r="FA502" s="7" t="str">
        <f t="shared" si="9351"/>
        <v/>
      </c>
      <c r="FB502" s="7" t="str">
        <f t="shared" si="9351"/>
        <v/>
      </c>
      <c r="FC502" s="7" t="str">
        <f t="shared" si="9351"/>
        <v/>
      </c>
      <c r="FD502" s="7" t="str">
        <f t="shared" si="9351"/>
        <v/>
      </c>
      <c r="FE502" s="7" t="str">
        <f t="shared" si="9351"/>
        <v/>
      </c>
      <c r="FF502" s="7" t="str">
        <f t="shared" si="9351"/>
        <v/>
      </c>
      <c r="FG502" s="7" t="str">
        <f t="shared" si="9351"/>
        <v/>
      </c>
      <c r="FH502" s="7" t="str">
        <f t="shared" si="9351"/>
        <v/>
      </c>
      <c r="FI502" s="7" t="str">
        <f t="shared" si="9351"/>
        <v/>
      </c>
      <c r="FJ502" s="7" t="str">
        <f t="shared" si="9351"/>
        <v/>
      </c>
      <c r="FK502" s="7" t="str">
        <f t="shared" ref="FK502:GP502" si="9352">IFERROR(IF($AL501&gt;0,VLOOKUP($AL501+0.5+(FK$448/1000),$AE$449:$AG$614,2,FALSE)),"")</f>
        <v/>
      </c>
      <c r="FL502" s="7" t="str">
        <f t="shared" si="9352"/>
        <v/>
      </c>
      <c r="FM502" s="7" t="str">
        <f t="shared" si="9352"/>
        <v/>
      </c>
      <c r="FN502" s="7" t="str">
        <f t="shared" si="9352"/>
        <v/>
      </c>
      <c r="FO502" s="7" t="str">
        <f t="shared" si="9352"/>
        <v/>
      </c>
      <c r="FP502" s="7" t="str">
        <f t="shared" si="9352"/>
        <v/>
      </c>
      <c r="FQ502" s="7" t="str">
        <f t="shared" si="9352"/>
        <v/>
      </c>
      <c r="FR502" s="7" t="str">
        <f t="shared" si="9352"/>
        <v/>
      </c>
      <c r="FS502" s="7" t="str">
        <f t="shared" si="9352"/>
        <v/>
      </c>
      <c r="FT502" s="7" t="str">
        <f t="shared" si="9352"/>
        <v/>
      </c>
      <c r="FU502" s="7" t="str">
        <f t="shared" si="9352"/>
        <v/>
      </c>
      <c r="FV502" s="7" t="str">
        <f t="shared" si="9352"/>
        <v/>
      </c>
      <c r="FW502" s="7" t="str">
        <f t="shared" si="9352"/>
        <v/>
      </c>
      <c r="FX502" s="7" t="str">
        <f t="shared" si="9352"/>
        <v/>
      </c>
      <c r="FY502" s="7" t="str">
        <f t="shared" si="9352"/>
        <v/>
      </c>
      <c r="FZ502" s="7" t="str">
        <f t="shared" si="9352"/>
        <v/>
      </c>
      <c r="GA502" s="7" t="str">
        <f t="shared" si="9352"/>
        <v/>
      </c>
      <c r="GB502" s="7" t="str">
        <f t="shared" si="9352"/>
        <v/>
      </c>
      <c r="GC502" s="7" t="str">
        <f t="shared" si="9352"/>
        <v/>
      </c>
      <c r="GD502" s="7" t="str">
        <f t="shared" si="9352"/>
        <v/>
      </c>
      <c r="GE502" s="7" t="str">
        <f t="shared" si="9352"/>
        <v/>
      </c>
      <c r="GF502" s="7" t="str">
        <f t="shared" si="9352"/>
        <v/>
      </c>
      <c r="GG502" s="7" t="str">
        <f t="shared" si="9352"/>
        <v/>
      </c>
      <c r="GH502" s="7" t="str">
        <f t="shared" si="9352"/>
        <v/>
      </c>
      <c r="GI502" s="7" t="str">
        <f t="shared" si="9352"/>
        <v/>
      </c>
      <c r="GJ502" s="7" t="str">
        <f t="shared" si="9352"/>
        <v/>
      </c>
      <c r="GK502" s="7" t="str">
        <f t="shared" si="9352"/>
        <v/>
      </c>
      <c r="GL502" s="7" t="str">
        <f t="shared" si="9352"/>
        <v/>
      </c>
      <c r="GM502" s="7" t="str">
        <f t="shared" si="9352"/>
        <v/>
      </c>
      <c r="GN502" s="7" t="str">
        <f t="shared" si="9352"/>
        <v/>
      </c>
      <c r="GO502" s="7" t="str">
        <f t="shared" si="9352"/>
        <v/>
      </c>
      <c r="GP502" s="7" t="str">
        <f t="shared" si="9352"/>
        <v/>
      </c>
      <c r="GQ502" s="7" t="str">
        <f t="shared" ref="GQ502:HV502" si="9353">IFERROR(IF($AL501&gt;0,VLOOKUP($AL501+0.5+(GQ$448/1000),$AE$449:$AG$614,2,FALSE)),"")</f>
        <v/>
      </c>
      <c r="GR502" s="7" t="str">
        <f t="shared" si="9353"/>
        <v/>
      </c>
      <c r="GS502" s="7" t="str">
        <f t="shared" si="9353"/>
        <v/>
      </c>
      <c r="GT502" s="7" t="str">
        <f t="shared" si="9353"/>
        <v/>
      </c>
      <c r="GU502" s="7" t="str">
        <f t="shared" si="9353"/>
        <v/>
      </c>
      <c r="GV502" s="7" t="str">
        <f t="shared" si="9353"/>
        <v/>
      </c>
      <c r="GW502" s="7" t="str">
        <f t="shared" si="9353"/>
        <v/>
      </c>
      <c r="GX502" s="7" t="str">
        <f t="shared" si="9353"/>
        <v/>
      </c>
      <c r="GY502" s="7" t="str">
        <f t="shared" si="9353"/>
        <v/>
      </c>
      <c r="GZ502" s="7" t="str">
        <f t="shared" si="9353"/>
        <v/>
      </c>
      <c r="HA502" s="7" t="str">
        <f t="shared" si="9353"/>
        <v/>
      </c>
      <c r="HB502" s="7" t="str">
        <f t="shared" si="9353"/>
        <v/>
      </c>
      <c r="HC502" s="7" t="str">
        <f t="shared" si="9353"/>
        <v/>
      </c>
      <c r="HD502" s="7" t="str">
        <f t="shared" si="9353"/>
        <v/>
      </c>
      <c r="HE502" s="7" t="str">
        <f t="shared" si="9353"/>
        <v/>
      </c>
      <c r="HF502" s="7" t="str">
        <f t="shared" si="9353"/>
        <v/>
      </c>
      <c r="HG502" s="7" t="str">
        <f t="shared" si="9353"/>
        <v/>
      </c>
      <c r="HH502" s="7" t="str">
        <f t="shared" si="9353"/>
        <v/>
      </c>
      <c r="HI502" s="7" t="str">
        <f t="shared" si="9353"/>
        <v/>
      </c>
      <c r="HJ502" s="7" t="str">
        <f t="shared" si="9353"/>
        <v/>
      </c>
      <c r="HK502" s="7" t="str">
        <f t="shared" si="9353"/>
        <v/>
      </c>
      <c r="HL502" s="7" t="str">
        <f t="shared" si="9353"/>
        <v/>
      </c>
      <c r="HM502" s="7" t="str">
        <f t="shared" si="9353"/>
        <v/>
      </c>
      <c r="HN502" s="7" t="str">
        <f t="shared" si="9353"/>
        <v/>
      </c>
      <c r="HO502" s="7" t="str">
        <f t="shared" si="9353"/>
        <v/>
      </c>
      <c r="HP502" s="7" t="str">
        <f t="shared" si="9353"/>
        <v/>
      </c>
      <c r="HQ502" s="7" t="str">
        <f t="shared" si="9353"/>
        <v/>
      </c>
      <c r="HR502" s="7" t="str">
        <f t="shared" si="9353"/>
        <v/>
      </c>
      <c r="HS502" s="7" t="str">
        <f t="shared" si="9353"/>
        <v/>
      </c>
      <c r="HT502" s="7" t="str">
        <f t="shared" si="9353"/>
        <v/>
      </c>
      <c r="HU502" s="7" t="str">
        <f t="shared" si="9353"/>
        <v/>
      </c>
      <c r="HV502" s="7" t="str">
        <f t="shared" si="9353"/>
        <v/>
      </c>
      <c r="HW502" s="7" t="str">
        <f t="shared" ref="HW502:ID502" si="9354">IFERROR(IF($AL501&gt;0,VLOOKUP($AL501+0.5+(HW$448/1000),$AE$449:$AG$614,2,FALSE)),"")</f>
        <v/>
      </c>
      <c r="HX502" s="7" t="str">
        <f t="shared" si="9354"/>
        <v/>
      </c>
      <c r="HY502" s="7" t="str">
        <f t="shared" si="9354"/>
        <v/>
      </c>
      <c r="HZ502" s="7" t="str">
        <f t="shared" si="9354"/>
        <v/>
      </c>
      <c r="IA502" s="7" t="str">
        <f t="shared" si="9354"/>
        <v/>
      </c>
      <c r="IB502" s="7" t="str">
        <f t="shared" si="9354"/>
        <v/>
      </c>
      <c r="IC502" s="7" t="str">
        <f t="shared" si="9354"/>
        <v/>
      </c>
      <c r="ID502" s="7" t="str">
        <f t="shared" si="9354"/>
        <v/>
      </c>
    </row>
    <row r="503" spans="1:238" hidden="1" x14ac:dyDescent="0.3">
      <c r="A503" s="7" t="s">
        <v>674</v>
      </c>
      <c r="B503" s="7">
        <f t="shared" si="9032"/>
        <v>0</v>
      </c>
      <c r="C503" s="7" t="str">
        <f t="shared" si="9033"/>
        <v>I</v>
      </c>
      <c r="D503" s="27">
        <f t="shared" si="9225"/>
        <v>229</v>
      </c>
      <c r="E503" s="27">
        <f t="shared" si="9034"/>
        <v>458</v>
      </c>
      <c r="X503" s="7">
        <f t="shared" si="9035"/>
        <v>0</v>
      </c>
      <c r="Y503" s="8" t="str">
        <f t="shared" si="9036"/>
        <v/>
      </c>
      <c r="Z503" s="7" t="str">
        <f t="shared" si="9037"/>
        <v/>
      </c>
      <c r="AA503" s="44" t="str">
        <f t="shared" si="9226"/>
        <v/>
      </c>
      <c r="AB503" s="45" t="str">
        <f t="shared" si="9038"/>
        <v/>
      </c>
      <c r="AC503" s="46" t="str">
        <f t="shared" si="9227"/>
        <v/>
      </c>
      <c r="AD503" s="47" t="str">
        <f>IF(AA503="","",IF(AC503="ZTRING",COUNTIF($AC$449:AC503,"ZTRING"),COUNTIF($AC$449:AC503,"ZTRING")+1.5))</f>
        <v/>
      </c>
      <c r="AE503" s="48" t="str">
        <f>IF(AA503="","",IF(AC503="ZTRING",COUNTIF($AC$449:AC503,"ZTRING"),COUNTIF($AC$449:AC503,"ZTRING")+1.5+((COUNTIF($AD$449:AD503,COUNTIF($AC$449:AC503,"ZTRING")+1.5)/1000))))</f>
        <v/>
      </c>
      <c r="AF503" s="46" t="str">
        <f t="shared" si="9039"/>
        <v/>
      </c>
      <c r="AG503" s="50"/>
      <c r="AL503" s="7" t="str">
        <f>IFERROR(VLOOKUP(AI503,$X$449:$AG$648,7,FALSE),"")</f>
        <v/>
      </c>
      <c r="AM503" s="7" t="str">
        <f>IF(AM502="","",COUNTIF($AM501:$ID501,LEFT(AM502,1)))</f>
        <v/>
      </c>
      <c r="AN503" s="7" t="str">
        <f t="shared" ref="AN503" si="9355">IF(AN502="","",COUNTIF($AM501:$ID501,LEFT(AN502,1)))</f>
        <v/>
      </c>
      <c r="AO503" s="7" t="str">
        <f t="shared" ref="AO503" si="9356">IF(AO502="","",COUNTIF($AM501:$ID501,LEFT(AO502,1)))</f>
        <v/>
      </c>
      <c r="AP503" s="7" t="str">
        <f t="shared" ref="AP503" si="9357">IF(AP502="","",COUNTIF($AM501:$ID501,LEFT(AP502,1)))</f>
        <v/>
      </c>
      <c r="AQ503" s="7" t="str">
        <f t="shared" ref="AQ503" si="9358">IF(AQ502="","",COUNTIF($AM501:$ID501,LEFT(AQ502,1)))</f>
        <v/>
      </c>
      <c r="AR503" s="7" t="str">
        <f t="shared" ref="AR503" si="9359">IF(AR502="","",COUNTIF($AM501:$ID501,LEFT(AR502,1)))</f>
        <v/>
      </c>
      <c r="AS503" s="7" t="str">
        <f t="shared" ref="AS503" si="9360">IF(AS502="","",COUNTIF($AM501:$ID501,LEFT(AS502,1)))</f>
        <v/>
      </c>
      <c r="AT503" s="7" t="str">
        <f t="shared" ref="AT503" si="9361">IF(AT502="","",COUNTIF($AM501:$ID501,LEFT(AT502,1)))</f>
        <v/>
      </c>
      <c r="AU503" s="7" t="str">
        <f t="shared" ref="AU503" si="9362">IF(AU502="","",COUNTIF($AM501:$ID501,LEFT(AU502,1)))</f>
        <v/>
      </c>
      <c r="AV503" s="7" t="str">
        <f t="shared" ref="AV503" si="9363">IF(AV502="","",COUNTIF($AM501:$ID501,LEFT(AV502,1)))</f>
        <v/>
      </c>
      <c r="AW503" s="7" t="str">
        <f t="shared" ref="AW503" si="9364">IF(AW502="","",COUNTIF($AM501:$ID501,LEFT(AW502,1)))</f>
        <v/>
      </c>
      <c r="AX503" s="7" t="str">
        <f t="shared" ref="AX503" si="9365">IF(AX502="","",COUNTIF($AM501:$ID501,LEFT(AX502,1)))</f>
        <v/>
      </c>
      <c r="AY503" s="7" t="str">
        <f t="shared" ref="AY503" si="9366">IF(AY502="","",COUNTIF($AM501:$ID501,LEFT(AY502,1)))</f>
        <v/>
      </c>
      <c r="AZ503" s="7" t="str">
        <f t="shared" ref="AZ503" si="9367">IF(AZ502="","",COUNTIF($AM501:$ID501,LEFT(AZ502,1)))</f>
        <v/>
      </c>
      <c r="BA503" s="7" t="str">
        <f t="shared" ref="BA503" si="9368">IF(BA502="","",COUNTIF($AM501:$ID501,LEFT(BA502,1)))</f>
        <v/>
      </c>
      <c r="BB503" s="7" t="str">
        <f t="shared" ref="BB503" si="9369">IF(BB502="","",COUNTIF($AM501:$ID501,LEFT(BB502,1)))</f>
        <v/>
      </c>
      <c r="BC503" s="7" t="str">
        <f t="shared" ref="BC503" si="9370">IF(BC502="","",COUNTIF($AM501:$ID501,LEFT(BC502,1)))</f>
        <v/>
      </c>
    </row>
    <row r="504" spans="1:238" hidden="1" x14ac:dyDescent="0.3">
      <c r="A504" s="7" t="s">
        <v>675</v>
      </c>
      <c r="B504" s="7">
        <f t="shared" si="9032"/>
        <v>0</v>
      </c>
      <c r="C504" s="7" t="str">
        <f t="shared" si="9033"/>
        <v>I</v>
      </c>
      <c r="D504" s="27">
        <f t="shared" si="9225"/>
        <v>86</v>
      </c>
      <c r="E504" s="27">
        <f t="shared" si="9034"/>
        <v>172</v>
      </c>
      <c r="X504" s="7">
        <f t="shared" si="9035"/>
        <v>0</v>
      </c>
      <c r="Y504" s="8" t="str">
        <f t="shared" si="9036"/>
        <v/>
      </c>
      <c r="Z504" s="7" t="str">
        <f t="shared" si="9037"/>
        <v/>
      </c>
      <c r="AA504" s="44" t="str">
        <f t="shared" si="9226"/>
        <v/>
      </c>
      <c r="AB504" s="45" t="str">
        <f t="shared" si="9038"/>
        <v/>
      </c>
      <c r="AC504" s="46" t="str">
        <f t="shared" si="9227"/>
        <v/>
      </c>
      <c r="AD504" s="47" t="str">
        <f>IF(AA504="","",IF(AC504="ZTRING",COUNTIF($AC$449:AC504,"ZTRING"),COUNTIF($AC$449:AC504,"ZTRING")+1.5))</f>
        <v/>
      </c>
      <c r="AE504" s="48" t="str">
        <f>IF(AA504="","",IF(AC504="ZTRING",COUNTIF($AC$449:AC504,"ZTRING"),COUNTIF($AC$449:AC504,"ZTRING")+1.5+((COUNTIF($AD$449:AD504,COUNTIF($AC$449:AC504,"ZTRING")+1.5)/1000))))</f>
        <v/>
      </c>
      <c r="AF504" s="46" t="str">
        <f t="shared" si="9039"/>
        <v/>
      </c>
      <c r="AG504" s="50"/>
      <c r="AM504" s="7" t="str">
        <f>LEFT(AM502,1)</f>
        <v/>
      </c>
      <c r="AN504" s="7" t="str">
        <f t="shared" ref="AN504:AX504" si="9371">LEFT(AN502,1)</f>
        <v/>
      </c>
      <c r="AO504" s="7" t="str">
        <f t="shared" si="9371"/>
        <v/>
      </c>
      <c r="AP504" s="7" t="str">
        <f t="shared" si="9371"/>
        <v/>
      </c>
      <c r="AQ504" s="7" t="str">
        <f t="shared" si="9371"/>
        <v/>
      </c>
      <c r="AR504" s="7" t="str">
        <f t="shared" si="9371"/>
        <v/>
      </c>
      <c r="AS504" s="7" t="str">
        <f t="shared" si="9371"/>
        <v/>
      </c>
      <c r="AT504" s="7" t="str">
        <f t="shared" si="9371"/>
        <v/>
      </c>
      <c r="AU504" s="7" t="str">
        <f t="shared" si="9371"/>
        <v/>
      </c>
      <c r="AV504" s="7" t="str">
        <f t="shared" si="9371"/>
        <v/>
      </c>
      <c r="AW504" s="7" t="str">
        <f t="shared" si="9371"/>
        <v/>
      </c>
      <c r="AX504" s="7" t="str">
        <f t="shared" si="9371"/>
        <v/>
      </c>
    </row>
    <row r="505" spans="1:238" hidden="1" x14ac:dyDescent="0.3">
      <c r="A505" s="7" t="s">
        <v>676</v>
      </c>
      <c r="B505" s="7">
        <f t="shared" si="9032"/>
        <v>0</v>
      </c>
      <c r="C505" s="7" t="str">
        <f t="shared" si="9033"/>
        <v>I</v>
      </c>
      <c r="D505" s="27">
        <f t="shared" si="9225"/>
        <v>24</v>
      </c>
      <c r="E505" s="27">
        <f t="shared" si="9034"/>
        <v>47</v>
      </c>
      <c r="X505" s="7">
        <f t="shared" si="9035"/>
        <v>0</v>
      </c>
      <c r="Y505" s="8" t="str">
        <f t="shared" si="9036"/>
        <v/>
      </c>
      <c r="Z505" s="7" t="str">
        <f t="shared" si="9037"/>
        <v/>
      </c>
      <c r="AA505" s="44" t="str">
        <f t="shared" si="9226"/>
        <v/>
      </c>
      <c r="AB505" s="45" t="str">
        <f t="shared" si="9038"/>
        <v/>
      </c>
      <c r="AC505" s="46" t="str">
        <f t="shared" si="9227"/>
        <v/>
      </c>
      <c r="AD505" s="47" t="str">
        <f>IF(AA505="","",IF(AC505="ZTRING",COUNTIF($AC$449:AC505,"ZTRING"),COUNTIF($AC$449:AC505,"ZTRING")+1.5))</f>
        <v/>
      </c>
      <c r="AE505" s="48" t="str">
        <f>IF(AA505="","",IF(AC505="ZTRING",COUNTIF($AC$449:AC505,"ZTRING"),COUNTIF($AC$449:AC505,"ZTRING")+1.5+((COUNTIF($AD$449:AD505,COUNTIF($AC$449:AC505,"ZTRING")+1.5)/1000))))</f>
        <v/>
      </c>
      <c r="AF505" s="46" t="str">
        <f t="shared" si="9039"/>
        <v/>
      </c>
      <c r="AG505" s="50"/>
      <c r="AI505" s="7" t="s">
        <v>443</v>
      </c>
      <c r="AJ505" s="7">
        <v>13</v>
      </c>
      <c r="AL505" s="7" t="str">
        <f>IFERROR(VLOOKUP(AI505,$X$449:$AG$648,7,FALSE),"")</f>
        <v/>
      </c>
      <c r="AM505" s="7" t="s">
        <v>455</v>
      </c>
      <c r="AN505" s="7" t="s">
        <v>456</v>
      </c>
      <c r="AO505" s="7" t="s">
        <v>457</v>
      </c>
      <c r="AP505" s="7" t="s">
        <v>467</v>
      </c>
      <c r="AQ505" s="7" t="s">
        <v>467</v>
      </c>
      <c r="AR505" s="7" t="s">
        <v>454</v>
      </c>
      <c r="AS505" s="7" t="s">
        <v>461</v>
      </c>
      <c r="AT505" s="7" t="s">
        <v>464</v>
      </c>
      <c r="AU505" s="7" t="s">
        <v>465</v>
      </c>
      <c r="AV505" s="7" t="s">
        <v>470</v>
      </c>
      <c r="AW505" s="7" t="s">
        <v>454</v>
      </c>
      <c r="AX505" s="7" t="s">
        <v>465</v>
      </c>
      <c r="AY505" s="7" t="s">
        <v>467</v>
      </c>
    </row>
    <row r="506" spans="1:238" hidden="1" x14ac:dyDescent="0.3">
      <c r="A506" s="7" t="s">
        <v>677</v>
      </c>
      <c r="B506" s="7">
        <f t="shared" si="9032"/>
        <v>0</v>
      </c>
      <c r="C506" s="7" t="str">
        <f t="shared" si="9033"/>
        <v>I</v>
      </c>
      <c r="D506" s="27">
        <f t="shared" si="9225"/>
        <v>37</v>
      </c>
      <c r="E506" s="27">
        <f t="shared" si="9034"/>
        <v>73</v>
      </c>
      <c r="X506" s="7">
        <f t="shared" si="9035"/>
        <v>0</v>
      </c>
      <c r="Y506" s="8" t="str">
        <f t="shared" si="9036"/>
        <v/>
      </c>
      <c r="Z506" s="7" t="str">
        <f t="shared" si="9037"/>
        <v/>
      </c>
      <c r="AA506" s="44" t="str">
        <f t="shared" si="9226"/>
        <v/>
      </c>
      <c r="AB506" s="45" t="str">
        <f t="shared" si="9038"/>
        <v/>
      </c>
      <c r="AC506" s="46" t="str">
        <f t="shared" si="9227"/>
        <v/>
      </c>
      <c r="AD506" s="47" t="str">
        <f>IF(AA506="","",IF(AC506="ZTRING",COUNTIF($AC$449:AC506,"ZTRING"),COUNTIF($AC$449:AC506,"ZTRING")+1.5))</f>
        <v/>
      </c>
      <c r="AE506" s="48" t="str">
        <f>IF(AA506="","",IF(AC506="ZTRING",COUNTIF($AC$449:AC506,"ZTRING"),COUNTIF($AC$449:AC506,"ZTRING")+1.5+((COUNTIF($AD$449:AD506,COUNTIF($AC$449:AC506,"ZTRING")+1.5)/1000))))</f>
        <v/>
      </c>
      <c r="AF506" s="46" t="str">
        <f t="shared" si="9039"/>
        <v/>
      </c>
      <c r="AG506" s="50"/>
      <c r="AL506" s="7" t="str">
        <f>IF(AL505="","",AL505&amp;"X")</f>
        <v/>
      </c>
      <c r="AM506" s="7" t="str">
        <f t="shared" ref="AM506:BR506" si="9372">IFERROR(IF($AL505&gt;0,VLOOKUP($AL505+0.5+(AM$448/1000),$AE$449:$AG$614,2,FALSE)),"")</f>
        <v/>
      </c>
      <c r="AN506" s="7" t="str">
        <f t="shared" si="9372"/>
        <v/>
      </c>
      <c r="AO506" s="7" t="str">
        <f t="shared" si="9372"/>
        <v/>
      </c>
      <c r="AP506" s="7" t="str">
        <f t="shared" si="9372"/>
        <v/>
      </c>
      <c r="AQ506" s="7" t="str">
        <f t="shared" si="9372"/>
        <v/>
      </c>
      <c r="AR506" s="7" t="str">
        <f t="shared" si="9372"/>
        <v/>
      </c>
      <c r="AS506" s="7" t="str">
        <f t="shared" si="9372"/>
        <v/>
      </c>
      <c r="AT506" s="7" t="str">
        <f t="shared" si="9372"/>
        <v/>
      </c>
      <c r="AU506" s="7" t="str">
        <f t="shared" si="9372"/>
        <v/>
      </c>
      <c r="AV506" s="7" t="str">
        <f t="shared" si="9372"/>
        <v/>
      </c>
      <c r="AW506" s="7" t="str">
        <f t="shared" si="9372"/>
        <v/>
      </c>
      <c r="AX506" s="7" t="str">
        <f t="shared" si="9372"/>
        <v/>
      </c>
      <c r="AY506" s="7" t="str">
        <f t="shared" si="9372"/>
        <v/>
      </c>
      <c r="AZ506" s="7" t="str">
        <f t="shared" si="9372"/>
        <v/>
      </c>
      <c r="BA506" s="7" t="str">
        <f t="shared" si="9372"/>
        <v/>
      </c>
      <c r="BB506" s="7" t="str">
        <f t="shared" si="9372"/>
        <v/>
      </c>
      <c r="BC506" s="7" t="str">
        <f t="shared" si="9372"/>
        <v/>
      </c>
      <c r="BD506" s="7" t="str">
        <f t="shared" si="9372"/>
        <v/>
      </c>
      <c r="BE506" s="7" t="str">
        <f t="shared" si="9372"/>
        <v/>
      </c>
      <c r="BF506" s="7" t="str">
        <f t="shared" si="9372"/>
        <v/>
      </c>
      <c r="BG506" s="7" t="str">
        <f t="shared" si="9372"/>
        <v/>
      </c>
      <c r="BH506" s="7" t="str">
        <f t="shared" si="9372"/>
        <v/>
      </c>
      <c r="BI506" s="7" t="str">
        <f t="shared" si="9372"/>
        <v/>
      </c>
      <c r="BJ506" s="7" t="str">
        <f t="shared" si="9372"/>
        <v/>
      </c>
      <c r="BK506" s="7" t="str">
        <f t="shared" si="9372"/>
        <v/>
      </c>
      <c r="BL506" s="7" t="str">
        <f t="shared" si="9372"/>
        <v/>
      </c>
      <c r="BM506" s="7" t="str">
        <f t="shared" si="9372"/>
        <v/>
      </c>
      <c r="BN506" s="7" t="str">
        <f t="shared" si="9372"/>
        <v/>
      </c>
      <c r="BO506" s="7" t="str">
        <f t="shared" si="9372"/>
        <v/>
      </c>
      <c r="BP506" s="7" t="str">
        <f t="shared" si="9372"/>
        <v/>
      </c>
      <c r="BQ506" s="7" t="str">
        <f t="shared" si="9372"/>
        <v/>
      </c>
      <c r="BR506" s="7" t="str">
        <f t="shared" si="9372"/>
        <v/>
      </c>
      <c r="BS506" s="7" t="str">
        <f t="shared" ref="BS506:CX506" si="9373">IFERROR(IF($AL505&gt;0,VLOOKUP($AL505+0.5+(BS$448/1000),$AE$449:$AG$614,2,FALSE)),"")</f>
        <v/>
      </c>
      <c r="BT506" s="7" t="str">
        <f t="shared" si="9373"/>
        <v/>
      </c>
      <c r="BU506" s="7" t="str">
        <f t="shared" si="9373"/>
        <v/>
      </c>
      <c r="BV506" s="7" t="str">
        <f t="shared" si="9373"/>
        <v/>
      </c>
      <c r="BW506" s="7" t="str">
        <f t="shared" si="9373"/>
        <v/>
      </c>
      <c r="BX506" s="7" t="str">
        <f t="shared" si="9373"/>
        <v/>
      </c>
      <c r="BY506" s="7" t="str">
        <f t="shared" si="9373"/>
        <v/>
      </c>
      <c r="BZ506" s="7" t="str">
        <f t="shared" si="9373"/>
        <v/>
      </c>
      <c r="CA506" s="7" t="str">
        <f t="shared" si="9373"/>
        <v/>
      </c>
      <c r="CB506" s="7" t="str">
        <f t="shared" si="9373"/>
        <v/>
      </c>
      <c r="CC506" s="7" t="str">
        <f t="shared" si="9373"/>
        <v/>
      </c>
      <c r="CD506" s="7" t="str">
        <f t="shared" si="9373"/>
        <v/>
      </c>
      <c r="CE506" s="7" t="str">
        <f t="shared" si="9373"/>
        <v/>
      </c>
      <c r="CF506" s="7" t="str">
        <f t="shared" si="9373"/>
        <v/>
      </c>
      <c r="CG506" s="7" t="str">
        <f t="shared" si="9373"/>
        <v/>
      </c>
      <c r="CH506" s="7" t="str">
        <f t="shared" si="9373"/>
        <v/>
      </c>
      <c r="CI506" s="7" t="str">
        <f t="shared" si="9373"/>
        <v/>
      </c>
      <c r="CJ506" s="7" t="str">
        <f t="shared" si="9373"/>
        <v/>
      </c>
      <c r="CK506" s="7" t="str">
        <f t="shared" si="9373"/>
        <v/>
      </c>
      <c r="CL506" s="7" t="str">
        <f t="shared" si="9373"/>
        <v/>
      </c>
      <c r="CM506" s="7" t="str">
        <f t="shared" si="9373"/>
        <v/>
      </c>
      <c r="CN506" s="7" t="str">
        <f t="shared" si="9373"/>
        <v/>
      </c>
      <c r="CO506" s="7" t="str">
        <f t="shared" si="9373"/>
        <v/>
      </c>
      <c r="CP506" s="7" t="str">
        <f t="shared" si="9373"/>
        <v/>
      </c>
      <c r="CQ506" s="7" t="str">
        <f t="shared" si="9373"/>
        <v/>
      </c>
      <c r="CR506" s="7" t="str">
        <f t="shared" si="9373"/>
        <v/>
      </c>
      <c r="CS506" s="7" t="str">
        <f t="shared" si="9373"/>
        <v/>
      </c>
      <c r="CT506" s="7" t="str">
        <f t="shared" si="9373"/>
        <v/>
      </c>
      <c r="CU506" s="7" t="str">
        <f t="shared" si="9373"/>
        <v/>
      </c>
      <c r="CV506" s="7" t="str">
        <f t="shared" si="9373"/>
        <v/>
      </c>
      <c r="CW506" s="7" t="str">
        <f t="shared" si="9373"/>
        <v/>
      </c>
      <c r="CX506" s="7" t="str">
        <f t="shared" si="9373"/>
        <v/>
      </c>
      <c r="CY506" s="7" t="str">
        <f t="shared" ref="CY506:ED506" si="9374">IFERROR(IF($AL505&gt;0,VLOOKUP($AL505+0.5+(CY$448/1000),$AE$449:$AG$614,2,FALSE)),"")</f>
        <v/>
      </c>
      <c r="CZ506" s="7" t="str">
        <f t="shared" si="9374"/>
        <v/>
      </c>
      <c r="DA506" s="7" t="str">
        <f t="shared" si="9374"/>
        <v/>
      </c>
      <c r="DB506" s="7" t="str">
        <f t="shared" si="9374"/>
        <v/>
      </c>
      <c r="DC506" s="7" t="str">
        <f t="shared" si="9374"/>
        <v/>
      </c>
      <c r="DD506" s="7" t="str">
        <f t="shared" si="9374"/>
        <v/>
      </c>
      <c r="DE506" s="7" t="str">
        <f t="shared" si="9374"/>
        <v/>
      </c>
      <c r="DF506" s="7" t="str">
        <f t="shared" si="9374"/>
        <v/>
      </c>
      <c r="DG506" s="7" t="str">
        <f t="shared" si="9374"/>
        <v/>
      </c>
      <c r="DH506" s="7" t="str">
        <f t="shared" si="9374"/>
        <v/>
      </c>
      <c r="DI506" s="7" t="str">
        <f t="shared" si="9374"/>
        <v/>
      </c>
      <c r="DJ506" s="7" t="str">
        <f t="shared" si="9374"/>
        <v/>
      </c>
      <c r="DK506" s="7" t="str">
        <f t="shared" si="9374"/>
        <v/>
      </c>
      <c r="DL506" s="7" t="str">
        <f t="shared" si="9374"/>
        <v/>
      </c>
      <c r="DM506" s="7" t="str">
        <f t="shared" si="9374"/>
        <v/>
      </c>
      <c r="DN506" s="7" t="str">
        <f t="shared" si="9374"/>
        <v/>
      </c>
      <c r="DO506" s="7" t="str">
        <f t="shared" si="9374"/>
        <v/>
      </c>
      <c r="DP506" s="7" t="str">
        <f t="shared" si="9374"/>
        <v/>
      </c>
      <c r="DQ506" s="7" t="str">
        <f t="shared" si="9374"/>
        <v/>
      </c>
      <c r="DR506" s="7" t="str">
        <f t="shared" si="9374"/>
        <v/>
      </c>
      <c r="DS506" s="7" t="str">
        <f t="shared" si="9374"/>
        <v/>
      </c>
      <c r="DT506" s="7" t="str">
        <f t="shared" si="9374"/>
        <v/>
      </c>
      <c r="DU506" s="7" t="str">
        <f t="shared" si="9374"/>
        <v/>
      </c>
      <c r="DV506" s="7" t="str">
        <f t="shared" si="9374"/>
        <v/>
      </c>
      <c r="DW506" s="7" t="str">
        <f t="shared" si="9374"/>
        <v/>
      </c>
      <c r="DX506" s="7" t="str">
        <f t="shared" si="9374"/>
        <v/>
      </c>
      <c r="DY506" s="7" t="str">
        <f t="shared" si="9374"/>
        <v/>
      </c>
      <c r="DZ506" s="7" t="str">
        <f t="shared" si="9374"/>
        <v/>
      </c>
      <c r="EA506" s="7" t="str">
        <f t="shared" si="9374"/>
        <v/>
      </c>
      <c r="EB506" s="7" t="str">
        <f t="shared" si="9374"/>
        <v/>
      </c>
      <c r="EC506" s="7" t="str">
        <f t="shared" si="9374"/>
        <v/>
      </c>
      <c r="ED506" s="7" t="str">
        <f t="shared" si="9374"/>
        <v/>
      </c>
      <c r="EE506" s="7" t="str">
        <f t="shared" ref="EE506:FJ506" si="9375">IFERROR(IF($AL505&gt;0,VLOOKUP($AL505+0.5+(EE$448/1000),$AE$449:$AG$614,2,FALSE)),"")</f>
        <v/>
      </c>
      <c r="EF506" s="7" t="str">
        <f t="shared" si="9375"/>
        <v/>
      </c>
      <c r="EG506" s="7" t="str">
        <f t="shared" si="9375"/>
        <v/>
      </c>
      <c r="EH506" s="7" t="str">
        <f t="shared" si="9375"/>
        <v/>
      </c>
      <c r="EI506" s="7" t="str">
        <f t="shared" si="9375"/>
        <v/>
      </c>
      <c r="EJ506" s="7" t="str">
        <f t="shared" si="9375"/>
        <v/>
      </c>
      <c r="EK506" s="7" t="str">
        <f t="shared" si="9375"/>
        <v/>
      </c>
      <c r="EL506" s="7" t="str">
        <f t="shared" si="9375"/>
        <v/>
      </c>
      <c r="EM506" s="7" t="str">
        <f t="shared" si="9375"/>
        <v/>
      </c>
      <c r="EN506" s="7" t="str">
        <f t="shared" si="9375"/>
        <v/>
      </c>
      <c r="EO506" s="7" t="str">
        <f t="shared" si="9375"/>
        <v/>
      </c>
      <c r="EP506" s="7" t="str">
        <f t="shared" si="9375"/>
        <v/>
      </c>
      <c r="EQ506" s="7" t="str">
        <f t="shared" si="9375"/>
        <v/>
      </c>
      <c r="ER506" s="7" t="str">
        <f t="shared" si="9375"/>
        <v/>
      </c>
      <c r="ES506" s="7" t="str">
        <f t="shared" si="9375"/>
        <v/>
      </c>
      <c r="ET506" s="7" t="str">
        <f t="shared" si="9375"/>
        <v/>
      </c>
      <c r="EU506" s="7" t="str">
        <f t="shared" si="9375"/>
        <v/>
      </c>
      <c r="EV506" s="7" t="str">
        <f t="shared" si="9375"/>
        <v/>
      </c>
      <c r="EW506" s="7" t="str">
        <f t="shared" si="9375"/>
        <v/>
      </c>
      <c r="EX506" s="7" t="str">
        <f t="shared" si="9375"/>
        <v/>
      </c>
      <c r="EY506" s="7" t="str">
        <f t="shared" si="9375"/>
        <v/>
      </c>
      <c r="EZ506" s="7" t="str">
        <f t="shared" si="9375"/>
        <v/>
      </c>
      <c r="FA506" s="7" t="str">
        <f t="shared" si="9375"/>
        <v/>
      </c>
      <c r="FB506" s="7" t="str">
        <f t="shared" si="9375"/>
        <v/>
      </c>
      <c r="FC506" s="7" t="str">
        <f t="shared" si="9375"/>
        <v/>
      </c>
      <c r="FD506" s="7" t="str">
        <f t="shared" si="9375"/>
        <v/>
      </c>
      <c r="FE506" s="7" t="str">
        <f t="shared" si="9375"/>
        <v/>
      </c>
      <c r="FF506" s="7" t="str">
        <f t="shared" si="9375"/>
        <v/>
      </c>
      <c r="FG506" s="7" t="str">
        <f t="shared" si="9375"/>
        <v/>
      </c>
      <c r="FH506" s="7" t="str">
        <f t="shared" si="9375"/>
        <v/>
      </c>
      <c r="FI506" s="7" t="str">
        <f t="shared" si="9375"/>
        <v/>
      </c>
      <c r="FJ506" s="7" t="str">
        <f t="shared" si="9375"/>
        <v/>
      </c>
      <c r="FK506" s="7" t="str">
        <f t="shared" ref="FK506:GP506" si="9376">IFERROR(IF($AL505&gt;0,VLOOKUP($AL505+0.5+(FK$448/1000),$AE$449:$AG$614,2,FALSE)),"")</f>
        <v/>
      </c>
      <c r="FL506" s="7" t="str">
        <f t="shared" si="9376"/>
        <v/>
      </c>
      <c r="FM506" s="7" t="str">
        <f t="shared" si="9376"/>
        <v/>
      </c>
      <c r="FN506" s="7" t="str">
        <f t="shared" si="9376"/>
        <v/>
      </c>
      <c r="FO506" s="7" t="str">
        <f t="shared" si="9376"/>
        <v/>
      </c>
      <c r="FP506" s="7" t="str">
        <f t="shared" si="9376"/>
        <v/>
      </c>
      <c r="FQ506" s="7" t="str">
        <f t="shared" si="9376"/>
        <v/>
      </c>
      <c r="FR506" s="7" t="str">
        <f t="shared" si="9376"/>
        <v/>
      </c>
      <c r="FS506" s="7" t="str">
        <f t="shared" si="9376"/>
        <v/>
      </c>
      <c r="FT506" s="7" t="str">
        <f t="shared" si="9376"/>
        <v/>
      </c>
      <c r="FU506" s="7" t="str">
        <f t="shared" si="9376"/>
        <v/>
      </c>
      <c r="FV506" s="7" t="str">
        <f t="shared" si="9376"/>
        <v/>
      </c>
      <c r="FW506" s="7" t="str">
        <f t="shared" si="9376"/>
        <v/>
      </c>
      <c r="FX506" s="7" t="str">
        <f t="shared" si="9376"/>
        <v/>
      </c>
      <c r="FY506" s="7" t="str">
        <f t="shared" si="9376"/>
        <v/>
      </c>
      <c r="FZ506" s="7" t="str">
        <f t="shared" si="9376"/>
        <v/>
      </c>
      <c r="GA506" s="7" t="str">
        <f t="shared" si="9376"/>
        <v/>
      </c>
      <c r="GB506" s="7" t="str">
        <f t="shared" si="9376"/>
        <v/>
      </c>
      <c r="GC506" s="7" t="str">
        <f t="shared" si="9376"/>
        <v/>
      </c>
      <c r="GD506" s="7" t="str">
        <f t="shared" si="9376"/>
        <v/>
      </c>
      <c r="GE506" s="7" t="str">
        <f t="shared" si="9376"/>
        <v/>
      </c>
      <c r="GF506" s="7" t="str">
        <f t="shared" si="9376"/>
        <v/>
      </c>
      <c r="GG506" s="7" t="str">
        <f t="shared" si="9376"/>
        <v/>
      </c>
      <c r="GH506" s="7" t="str">
        <f t="shared" si="9376"/>
        <v/>
      </c>
      <c r="GI506" s="7" t="str">
        <f t="shared" si="9376"/>
        <v/>
      </c>
      <c r="GJ506" s="7" t="str">
        <f t="shared" si="9376"/>
        <v/>
      </c>
      <c r="GK506" s="7" t="str">
        <f t="shared" si="9376"/>
        <v/>
      </c>
      <c r="GL506" s="7" t="str">
        <f t="shared" si="9376"/>
        <v/>
      </c>
      <c r="GM506" s="7" t="str">
        <f t="shared" si="9376"/>
        <v/>
      </c>
      <c r="GN506" s="7" t="str">
        <f t="shared" si="9376"/>
        <v/>
      </c>
      <c r="GO506" s="7" t="str">
        <f t="shared" si="9376"/>
        <v/>
      </c>
      <c r="GP506" s="7" t="str">
        <f t="shared" si="9376"/>
        <v/>
      </c>
      <c r="GQ506" s="7" t="str">
        <f t="shared" ref="GQ506:HV506" si="9377">IFERROR(IF($AL505&gt;0,VLOOKUP($AL505+0.5+(GQ$448/1000),$AE$449:$AG$614,2,FALSE)),"")</f>
        <v/>
      </c>
      <c r="GR506" s="7" t="str">
        <f t="shared" si="9377"/>
        <v/>
      </c>
      <c r="GS506" s="7" t="str">
        <f t="shared" si="9377"/>
        <v/>
      </c>
      <c r="GT506" s="7" t="str">
        <f t="shared" si="9377"/>
        <v/>
      </c>
      <c r="GU506" s="7" t="str">
        <f t="shared" si="9377"/>
        <v/>
      </c>
      <c r="GV506" s="7" t="str">
        <f t="shared" si="9377"/>
        <v/>
      </c>
      <c r="GW506" s="7" t="str">
        <f t="shared" si="9377"/>
        <v/>
      </c>
      <c r="GX506" s="7" t="str">
        <f t="shared" si="9377"/>
        <v/>
      </c>
      <c r="GY506" s="7" t="str">
        <f t="shared" si="9377"/>
        <v/>
      </c>
      <c r="GZ506" s="7" t="str">
        <f t="shared" si="9377"/>
        <v/>
      </c>
      <c r="HA506" s="7" t="str">
        <f t="shared" si="9377"/>
        <v/>
      </c>
      <c r="HB506" s="7" t="str">
        <f t="shared" si="9377"/>
        <v/>
      </c>
      <c r="HC506" s="7" t="str">
        <f t="shared" si="9377"/>
        <v/>
      </c>
      <c r="HD506" s="7" t="str">
        <f t="shared" si="9377"/>
        <v/>
      </c>
      <c r="HE506" s="7" t="str">
        <f t="shared" si="9377"/>
        <v/>
      </c>
      <c r="HF506" s="7" t="str">
        <f t="shared" si="9377"/>
        <v/>
      </c>
      <c r="HG506" s="7" t="str">
        <f t="shared" si="9377"/>
        <v/>
      </c>
      <c r="HH506" s="7" t="str">
        <f t="shared" si="9377"/>
        <v/>
      </c>
      <c r="HI506" s="7" t="str">
        <f t="shared" si="9377"/>
        <v/>
      </c>
      <c r="HJ506" s="7" t="str">
        <f t="shared" si="9377"/>
        <v/>
      </c>
      <c r="HK506" s="7" t="str">
        <f t="shared" si="9377"/>
        <v/>
      </c>
      <c r="HL506" s="7" t="str">
        <f t="shared" si="9377"/>
        <v/>
      </c>
      <c r="HM506" s="7" t="str">
        <f t="shared" si="9377"/>
        <v/>
      </c>
      <c r="HN506" s="7" t="str">
        <f t="shared" si="9377"/>
        <v/>
      </c>
      <c r="HO506" s="7" t="str">
        <f t="shared" si="9377"/>
        <v/>
      </c>
      <c r="HP506" s="7" t="str">
        <f t="shared" si="9377"/>
        <v/>
      </c>
      <c r="HQ506" s="7" t="str">
        <f t="shared" si="9377"/>
        <v/>
      </c>
      <c r="HR506" s="7" t="str">
        <f t="shared" si="9377"/>
        <v/>
      </c>
      <c r="HS506" s="7" t="str">
        <f t="shared" si="9377"/>
        <v/>
      </c>
      <c r="HT506" s="7" t="str">
        <f t="shared" si="9377"/>
        <v/>
      </c>
      <c r="HU506" s="7" t="str">
        <f t="shared" si="9377"/>
        <v/>
      </c>
      <c r="HV506" s="7" t="str">
        <f t="shared" si="9377"/>
        <v/>
      </c>
      <c r="HW506" s="7" t="str">
        <f t="shared" ref="HW506:ID506" si="9378">IFERROR(IF($AL505&gt;0,VLOOKUP($AL505+0.5+(HW$448/1000),$AE$449:$AG$614,2,FALSE)),"")</f>
        <v/>
      </c>
      <c r="HX506" s="7" t="str">
        <f t="shared" si="9378"/>
        <v/>
      </c>
      <c r="HY506" s="7" t="str">
        <f t="shared" si="9378"/>
        <v/>
      </c>
      <c r="HZ506" s="7" t="str">
        <f t="shared" si="9378"/>
        <v/>
      </c>
      <c r="IA506" s="7" t="str">
        <f t="shared" si="9378"/>
        <v/>
      </c>
      <c r="IB506" s="7" t="str">
        <f t="shared" si="9378"/>
        <v/>
      </c>
      <c r="IC506" s="7" t="str">
        <f t="shared" si="9378"/>
        <v/>
      </c>
      <c r="ID506" s="7" t="str">
        <f t="shared" si="9378"/>
        <v/>
      </c>
    </row>
    <row r="507" spans="1:238" hidden="1" x14ac:dyDescent="0.3">
      <c r="A507" s="7" t="s">
        <v>678</v>
      </c>
      <c r="B507" s="7">
        <f t="shared" si="9032"/>
        <v>0</v>
      </c>
      <c r="C507" s="7" t="str">
        <f t="shared" si="9033"/>
        <v>I</v>
      </c>
      <c r="D507" s="27">
        <f t="shared" si="9225"/>
        <v>84</v>
      </c>
      <c r="E507" s="27">
        <f t="shared" si="9034"/>
        <v>168</v>
      </c>
      <c r="X507" s="7">
        <f t="shared" si="9035"/>
        <v>0</v>
      </c>
      <c r="Y507" s="8" t="str">
        <f t="shared" si="9036"/>
        <v/>
      </c>
      <c r="Z507" s="7" t="str">
        <f t="shared" si="9037"/>
        <v/>
      </c>
      <c r="AA507" s="44" t="str">
        <f t="shared" si="9226"/>
        <v/>
      </c>
      <c r="AB507" s="45" t="str">
        <f t="shared" si="9038"/>
        <v/>
      </c>
      <c r="AC507" s="46" t="str">
        <f t="shared" si="9227"/>
        <v/>
      </c>
      <c r="AD507" s="47" t="str">
        <f>IF(AA507="","",IF(AC507="ZTRING",COUNTIF($AC$449:AC507,"ZTRING"),COUNTIF($AC$449:AC507,"ZTRING")+1.5))</f>
        <v/>
      </c>
      <c r="AE507" s="48" t="str">
        <f>IF(AA507="","",IF(AC507="ZTRING",COUNTIF($AC$449:AC507,"ZTRING"),COUNTIF($AC$449:AC507,"ZTRING")+1.5+((COUNTIF($AD$449:AD507,COUNTIF($AC$449:AC507,"ZTRING")+1.5)/1000))))</f>
        <v/>
      </c>
      <c r="AF507" s="46" t="str">
        <f t="shared" si="9039"/>
        <v/>
      </c>
      <c r="AG507" s="50"/>
      <c r="AM507" s="7" t="str">
        <f>IF(AM506="","",COUNTIF($AM505:$ID505,LEFT(AM506,1)))</f>
        <v/>
      </c>
      <c r="AN507" s="7" t="str">
        <f t="shared" ref="AN507" si="9379">IF(AN506="","",COUNTIF($AM505:$ID505,LEFT(AN506,1)))</f>
        <v/>
      </c>
      <c r="AO507" s="7" t="str">
        <f t="shared" ref="AO507" si="9380">IF(AO506="","",COUNTIF($AM505:$ID505,LEFT(AO506,1)))</f>
        <v/>
      </c>
      <c r="AP507" s="7" t="str">
        <f t="shared" ref="AP507" si="9381">IF(AP506="","",COUNTIF($AM505:$ID505,LEFT(AP506,1)))</f>
        <v/>
      </c>
      <c r="AQ507" s="7" t="str">
        <f t="shared" ref="AQ507" si="9382">IF(AQ506="","",COUNTIF($AM505:$ID505,LEFT(AQ506,1)))</f>
        <v/>
      </c>
      <c r="AR507" s="7" t="str">
        <f t="shared" ref="AR507" si="9383">IF(AR506="","",COUNTIF($AM505:$ID505,LEFT(AR506,1)))</f>
        <v/>
      </c>
      <c r="AS507" s="7" t="str">
        <f t="shared" ref="AS507" si="9384">IF(AS506="","",COUNTIF($AM505:$ID505,LEFT(AS506,1)))</f>
        <v/>
      </c>
      <c r="AT507" s="7" t="str">
        <f t="shared" ref="AT507" si="9385">IF(AT506="","",COUNTIF($AM505:$ID505,LEFT(AT506,1)))</f>
        <v/>
      </c>
      <c r="AU507" s="7" t="str">
        <f t="shared" ref="AU507" si="9386">IF(AU506="","",COUNTIF($AM505:$ID505,LEFT(AU506,1)))</f>
        <v/>
      </c>
      <c r="AV507" s="7" t="str">
        <f t="shared" ref="AV507" si="9387">IF(AV506="","",COUNTIF($AM505:$ID505,LEFT(AV506,1)))</f>
        <v/>
      </c>
      <c r="AW507" s="7" t="str">
        <f t="shared" ref="AW507" si="9388">IF(AW506="","",COUNTIF($AM505:$ID505,LEFT(AW506,1)))</f>
        <v/>
      </c>
      <c r="AX507" s="7" t="str">
        <f t="shared" ref="AX507" si="9389">IF(AX506="","",COUNTIF($AM505:$ID505,LEFT(AX506,1)))</f>
        <v/>
      </c>
      <c r="AY507" s="7" t="str">
        <f t="shared" ref="AY507" si="9390">IF(AY506="","",COUNTIF($AM505:$ID505,LEFT(AY506,1)))</f>
        <v/>
      </c>
      <c r="AZ507" s="7" t="str">
        <f t="shared" ref="AZ507" si="9391">IF(AZ506="","",COUNTIF($AM505:$ID505,LEFT(AZ506,1)))</f>
        <v/>
      </c>
      <c r="BA507" s="7" t="str">
        <f t="shared" ref="BA507" si="9392">IF(BA506="","",COUNTIF($AM505:$ID505,LEFT(BA506,1)))</f>
        <v/>
      </c>
      <c r="BB507" s="7" t="str">
        <f t="shared" ref="BB507" si="9393">IF(BB506="","",COUNTIF($AM505:$ID505,LEFT(BB506,1)))</f>
        <v/>
      </c>
      <c r="BC507" s="7" t="str">
        <f t="shared" ref="BC507" si="9394">IF(BC506="","",COUNTIF($AM505:$ID505,LEFT(BC506,1)))</f>
        <v/>
      </c>
    </row>
    <row r="508" spans="1:238" hidden="1" x14ac:dyDescent="0.3">
      <c r="A508" s="7" t="s">
        <v>679</v>
      </c>
      <c r="B508" s="7">
        <f t="shared" si="9032"/>
        <v>0</v>
      </c>
      <c r="C508" s="7" t="str">
        <f t="shared" si="9033"/>
        <v>I</v>
      </c>
      <c r="D508" s="27">
        <f t="shared" si="9225"/>
        <v>158</v>
      </c>
      <c r="E508" s="27">
        <f t="shared" si="9034"/>
        <v>315</v>
      </c>
      <c r="X508" s="7">
        <f t="shared" si="9035"/>
        <v>0</v>
      </c>
      <c r="Y508" s="8" t="str">
        <f t="shared" si="9036"/>
        <v/>
      </c>
      <c r="Z508" s="7" t="str">
        <f t="shared" si="9037"/>
        <v/>
      </c>
      <c r="AA508" s="44" t="str">
        <f t="shared" si="9226"/>
        <v/>
      </c>
      <c r="AB508" s="45" t="str">
        <f t="shared" si="9038"/>
        <v/>
      </c>
      <c r="AC508" s="46" t="str">
        <f t="shared" si="9227"/>
        <v/>
      </c>
      <c r="AD508" s="47" t="str">
        <f>IF(AA508="","",IF(AC508="ZTRING",COUNTIF($AC$449:AC508,"ZTRING"),COUNTIF($AC$449:AC508,"ZTRING")+1.5))</f>
        <v/>
      </c>
      <c r="AE508" s="48" t="str">
        <f>IF(AA508="","",IF(AC508="ZTRING",COUNTIF($AC$449:AC508,"ZTRING"),COUNTIF($AC$449:AC508,"ZTRING")+1.5+((COUNTIF($AD$449:AD508,COUNTIF($AC$449:AC508,"ZTRING")+1.5)/1000))))</f>
        <v/>
      </c>
      <c r="AF508" s="46" t="str">
        <f t="shared" si="9039"/>
        <v/>
      </c>
      <c r="AG508" s="50"/>
      <c r="AL508" s="7" t="str">
        <f>IFERROR(VLOOKUP(AI508,$X$449:$AG$648,7,FALSE),"")</f>
        <v/>
      </c>
      <c r="AM508" s="7" t="str">
        <f>LEFT(AM506,1)</f>
        <v/>
      </c>
      <c r="AN508" s="7" t="str">
        <f t="shared" ref="AN508:AX508" si="9395">LEFT(AN506,1)</f>
        <v/>
      </c>
      <c r="AO508" s="7" t="str">
        <f t="shared" si="9395"/>
        <v/>
      </c>
      <c r="AP508" s="7" t="str">
        <f t="shared" si="9395"/>
        <v/>
      </c>
      <c r="AQ508" s="7" t="str">
        <f t="shared" si="9395"/>
        <v/>
      </c>
      <c r="AR508" s="7" t="str">
        <f t="shared" si="9395"/>
        <v/>
      </c>
      <c r="AS508" s="7" t="str">
        <f t="shared" si="9395"/>
        <v/>
      </c>
      <c r="AT508" s="7" t="str">
        <f t="shared" si="9395"/>
        <v/>
      </c>
      <c r="AU508" s="7" t="str">
        <f t="shared" si="9395"/>
        <v/>
      </c>
      <c r="AV508" s="7" t="str">
        <f t="shared" si="9395"/>
        <v/>
      </c>
      <c r="AW508" s="7" t="str">
        <f t="shared" si="9395"/>
        <v/>
      </c>
      <c r="AX508" s="7" t="str">
        <f t="shared" si="9395"/>
        <v/>
      </c>
    </row>
    <row r="509" spans="1:238" hidden="1" x14ac:dyDescent="0.3">
      <c r="A509" s="7" t="s">
        <v>680</v>
      </c>
      <c r="B509" s="7">
        <f t="shared" si="9032"/>
        <v>0</v>
      </c>
      <c r="C509" s="7" t="str">
        <f t="shared" si="9033"/>
        <v>I</v>
      </c>
      <c r="D509" s="27">
        <f t="shared" si="9225"/>
        <v>61</v>
      </c>
      <c r="E509" s="27">
        <f t="shared" si="9034"/>
        <v>121</v>
      </c>
      <c r="X509" s="7">
        <f t="shared" si="9035"/>
        <v>0</v>
      </c>
      <c r="Y509" s="8" t="str">
        <f t="shared" si="9036"/>
        <v/>
      </c>
      <c r="Z509" s="7" t="str">
        <f t="shared" si="9037"/>
        <v/>
      </c>
      <c r="AA509" s="44" t="str">
        <f t="shared" si="9226"/>
        <v/>
      </c>
      <c r="AB509" s="45" t="str">
        <f t="shared" si="9038"/>
        <v/>
      </c>
      <c r="AC509" s="46" t="str">
        <f t="shared" si="9227"/>
        <v/>
      </c>
      <c r="AD509" s="47" t="str">
        <f>IF(AA509="","",IF(AC509="ZTRING",COUNTIF($AC$449:AC509,"ZTRING"),COUNTIF($AC$449:AC509,"ZTRING")+1.5))</f>
        <v/>
      </c>
      <c r="AE509" s="48" t="str">
        <f>IF(AA509="","",IF(AC509="ZTRING",COUNTIF($AC$449:AC509,"ZTRING"),COUNTIF($AC$449:AC509,"ZTRING")+1.5+((COUNTIF($AD$449:AD509,COUNTIF($AC$449:AC509,"ZTRING")+1.5)/1000))))</f>
        <v/>
      </c>
      <c r="AF509" s="46" t="str">
        <f t="shared" si="9039"/>
        <v/>
      </c>
      <c r="AG509" s="50"/>
      <c r="AI509" s="7" t="s">
        <v>444</v>
      </c>
      <c r="AJ509" s="7">
        <v>7</v>
      </c>
      <c r="AL509" s="7" t="str">
        <f>IFERROR(VLOOKUP(AI509,$X$449:$AG$648,7,FALSE),"")</f>
        <v/>
      </c>
      <c r="AM509" s="7" t="s">
        <v>456</v>
      </c>
      <c r="AN509" s="7" t="s">
        <v>457</v>
      </c>
      <c r="AO509" s="7" t="s">
        <v>472</v>
      </c>
      <c r="AP509" s="7" t="s">
        <v>459</v>
      </c>
      <c r="AQ509" s="7" t="s">
        <v>457</v>
      </c>
      <c r="AR509" s="7" t="s">
        <v>458</v>
      </c>
      <c r="AS509" s="7" t="s">
        <v>467</v>
      </c>
    </row>
    <row r="510" spans="1:238" hidden="1" x14ac:dyDescent="0.3">
      <c r="A510" s="7" t="s">
        <v>681</v>
      </c>
      <c r="B510" s="7">
        <f t="shared" si="9032"/>
        <v>0</v>
      </c>
      <c r="C510" s="7" t="str">
        <f t="shared" si="9033"/>
        <v>I</v>
      </c>
      <c r="D510" s="27">
        <f t="shared" si="9225"/>
        <v>35</v>
      </c>
      <c r="E510" s="27">
        <f t="shared" si="9034"/>
        <v>280</v>
      </c>
      <c r="X510" s="7">
        <f t="shared" si="9035"/>
        <v>0</v>
      </c>
      <c r="Y510" s="8" t="str">
        <f t="shared" si="9036"/>
        <v/>
      </c>
      <c r="Z510" s="7" t="str">
        <f t="shared" si="9037"/>
        <v/>
      </c>
      <c r="AA510" s="44" t="str">
        <f t="shared" si="9226"/>
        <v/>
      </c>
      <c r="AB510" s="45" t="str">
        <f t="shared" si="9038"/>
        <v/>
      </c>
      <c r="AC510" s="46" t="str">
        <f t="shared" si="9227"/>
        <v/>
      </c>
      <c r="AD510" s="47" t="str">
        <f>IF(AA510="","",IF(AC510="ZTRING",COUNTIF($AC$449:AC510,"ZTRING"),COUNTIF($AC$449:AC510,"ZTRING")+1.5))</f>
        <v/>
      </c>
      <c r="AE510" s="48" t="str">
        <f>IF(AA510="","",IF(AC510="ZTRING",COUNTIF($AC$449:AC510,"ZTRING"),COUNTIF($AC$449:AC510,"ZTRING")+1.5+((COUNTIF($AD$449:AD510,COUNTIF($AC$449:AC510,"ZTRING")+1.5)/1000))))</f>
        <v/>
      </c>
      <c r="AF510" s="46" t="str">
        <f t="shared" si="9039"/>
        <v/>
      </c>
      <c r="AG510" s="50"/>
      <c r="AL510" s="7" t="str">
        <f>IF(AL509="","",AL509&amp;"X")</f>
        <v/>
      </c>
      <c r="AM510" s="7" t="str">
        <f t="shared" ref="AM510:BR510" si="9396">IFERROR(IF($AL509&gt;0,VLOOKUP($AL509+0.5+(AM$448/1000),$AE$449:$AG$614,2,FALSE)),"")</f>
        <v/>
      </c>
      <c r="AN510" s="7" t="str">
        <f t="shared" si="9396"/>
        <v/>
      </c>
      <c r="AO510" s="7" t="str">
        <f t="shared" si="9396"/>
        <v/>
      </c>
      <c r="AP510" s="7" t="str">
        <f t="shared" si="9396"/>
        <v/>
      </c>
      <c r="AQ510" s="7" t="str">
        <f t="shared" si="9396"/>
        <v/>
      </c>
      <c r="AR510" s="7" t="str">
        <f t="shared" si="9396"/>
        <v/>
      </c>
      <c r="AS510" s="7" t="str">
        <f t="shared" si="9396"/>
        <v/>
      </c>
      <c r="AT510" s="7" t="str">
        <f t="shared" si="9396"/>
        <v/>
      </c>
      <c r="AU510" s="7" t="str">
        <f t="shared" si="9396"/>
        <v/>
      </c>
      <c r="AV510" s="7" t="str">
        <f t="shared" si="9396"/>
        <v/>
      </c>
      <c r="AW510" s="7" t="str">
        <f t="shared" si="9396"/>
        <v/>
      </c>
      <c r="AX510" s="7" t="str">
        <f t="shared" si="9396"/>
        <v/>
      </c>
      <c r="AY510" s="7" t="str">
        <f t="shared" si="9396"/>
        <v/>
      </c>
      <c r="AZ510" s="7" t="str">
        <f t="shared" si="9396"/>
        <v/>
      </c>
      <c r="BA510" s="7" t="str">
        <f t="shared" si="9396"/>
        <v/>
      </c>
      <c r="BB510" s="7" t="str">
        <f t="shared" si="9396"/>
        <v/>
      </c>
      <c r="BC510" s="7" t="str">
        <f t="shared" si="9396"/>
        <v/>
      </c>
      <c r="BD510" s="7" t="str">
        <f t="shared" si="9396"/>
        <v/>
      </c>
      <c r="BE510" s="7" t="str">
        <f t="shared" si="9396"/>
        <v/>
      </c>
      <c r="BF510" s="7" t="str">
        <f t="shared" si="9396"/>
        <v/>
      </c>
      <c r="BG510" s="7" t="str">
        <f t="shared" si="9396"/>
        <v/>
      </c>
      <c r="BH510" s="7" t="str">
        <f t="shared" si="9396"/>
        <v/>
      </c>
      <c r="BI510" s="7" t="str">
        <f t="shared" si="9396"/>
        <v/>
      </c>
      <c r="BJ510" s="7" t="str">
        <f t="shared" si="9396"/>
        <v/>
      </c>
      <c r="BK510" s="7" t="str">
        <f t="shared" si="9396"/>
        <v/>
      </c>
      <c r="BL510" s="7" t="str">
        <f t="shared" si="9396"/>
        <v/>
      </c>
      <c r="BM510" s="7" t="str">
        <f t="shared" si="9396"/>
        <v/>
      </c>
      <c r="BN510" s="7" t="str">
        <f t="shared" si="9396"/>
        <v/>
      </c>
      <c r="BO510" s="7" t="str">
        <f t="shared" si="9396"/>
        <v/>
      </c>
      <c r="BP510" s="7" t="str">
        <f t="shared" si="9396"/>
        <v/>
      </c>
      <c r="BQ510" s="7" t="str">
        <f t="shared" si="9396"/>
        <v/>
      </c>
      <c r="BR510" s="7" t="str">
        <f t="shared" si="9396"/>
        <v/>
      </c>
      <c r="BS510" s="7" t="str">
        <f t="shared" ref="BS510:CX510" si="9397">IFERROR(IF($AL509&gt;0,VLOOKUP($AL509+0.5+(BS$448/1000),$AE$449:$AG$614,2,FALSE)),"")</f>
        <v/>
      </c>
      <c r="BT510" s="7" t="str">
        <f t="shared" si="9397"/>
        <v/>
      </c>
      <c r="BU510" s="7" t="str">
        <f t="shared" si="9397"/>
        <v/>
      </c>
      <c r="BV510" s="7" t="str">
        <f t="shared" si="9397"/>
        <v/>
      </c>
      <c r="BW510" s="7" t="str">
        <f t="shared" si="9397"/>
        <v/>
      </c>
      <c r="BX510" s="7" t="str">
        <f t="shared" si="9397"/>
        <v/>
      </c>
      <c r="BY510" s="7" t="str">
        <f t="shared" si="9397"/>
        <v/>
      </c>
      <c r="BZ510" s="7" t="str">
        <f t="shared" si="9397"/>
        <v/>
      </c>
      <c r="CA510" s="7" t="str">
        <f t="shared" si="9397"/>
        <v/>
      </c>
      <c r="CB510" s="7" t="str">
        <f t="shared" si="9397"/>
        <v/>
      </c>
      <c r="CC510" s="7" t="str">
        <f t="shared" si="9397"/>
        <v/>
      </c>
      <c r="CD510" s="7" t="str">
        <f t="shared" si="9397"/>
        <v/>
      </c>
      <c r="CE510" s="7" t="str">
        <f t="shared" si="9397"/>
        <v/>
      </c>
      <c r="CF510" s="7" t="str">
        <f t="shared" si="9397"/>
        <v/>
      </c>
      <c r="CG510" s="7" t="str">
        <f t="shared" si="9397"/>
        <v/>
      </c>
      <c r="CH510" s="7" t="str">
        <f t="shared" si="9397"/>
        <v/>
      </c>
      <c r="CI510" s="7" t="str">
        <f t="shared" si="9397"/>
        <v/>
      </c>
      <c r="CJ510" s="7" t="str">
        <f t="shared" si="9397"/>
        <v/>
      </c>
      <c r="CK510" s="7" t="str">
        <f t="shared" si="9397"/>
        <v/>
      </c>
      <c r="CL510" s="7" t="str">
        <f t="shared" si="9397"/>
        <v/>
      </c>
      <c r="CM510" s="7" t="str">
        <f t="shared" si="9397"/>
        <v/>
      </c>
      <c r="CN510" s="7" t="str">
        <f t="shared" si="9397"/>
        <v/>
      </c>
      <c r="CO510" s="7" t="str">
        <f t="shared" si="9397"/>
        <v/>
      </c>
      <c r="CP510" s="7" t="str">
        <f t="shared" si="9397"/>
        <v/>
      </c>
      <c r="CQ510" s="7" t="str">
        <f t="shared" si="9397"/>
        <v/>
      </c>
      <c r="CR510" s="7" t="str">
        <f t="shared" si="9397"/>
        <v/>
      </c>
      <c r="CS510" s="7" t="str">
        <f t="shared" si="9397"/>
        <v/>
      </c>
      <c r="CT510" s="7" t="str">
        <f t="shared" si="9397"/>
        <v/>
      </c>
      <c r="CU510" s="7" t="str">
        <f t="shared" si="9397"/>
        <v/>
      </c>
      <c r="CV510" s="7" t="str">
        <f t="shared" si="9397"/>
        <v/>
      </c>
      <c r="CW510" s="7" t="str">
        <f t="shared" si="9397"/>
        <v/>
      </c>
      <c r="CX510" s="7" t="str">
        <f t="shared" si="9397"/>
        <v/>
      </c>
      <c r="CY510" s="7" t="str">
        <f t="shared" ref="CY510:ED510" si="9398">IFERROR(IF($AL509&gt;0,VLOOKUP($AL509+0.5+(CY$448/1000),$AE$449:$AG$614,2,FALSE)),"")</f>
        <v/>
      </c>
      <c r="CZ510" s="7" t="str">
        <f t="shared" si="9398"/>
        <v/>
      </c>
      <c r="DA510" s="7" t="str">
        <f t="shared" si="9398"/>
        <v/>
      </c>
      <c r="DB510" s="7" t="str">
        <f t="shared" si="9398"/>
        <v/>
      </c>
      <c r="DC510" s="7" t="str">
        <f t="shared" si="9398"/>
        <v/>
      </c>
      <c r="DD510" s="7" t="str">
        <f t="shared" si="9398"/>
        <v/>
      </c>
      <c r="DE510" s="7" t="str">
        <f t="shared" si="9398"/>
        <v/>
      </c>
      <c r="DF510" s="7" t="str">
        <f t="shared" si="9398"/>
        <v/>
      </c>
      <c r="DG510" s="7" t="str">
        <f t="shared" si="9398"/>
        <v/>
      </c>
      <c r="DH510" s="7" t="str">
        <f t="shared" si="9398"/>
        <v/>
      </c>
      <c r="DI510" s="7" t="str">
        <f t="shared" si="9398"/>
        <v/>
      </c>
      <c r="DJ510" s="7" t="str">
        <f t="shared" si="9398"/>
        <v/>
      </c>
      <c r="DK510" s="7" t="str">
        <f t="shared" si="9398"/>
        <v/>
      </c>
      <c r="DL510" s="7" t="str">
        <f t="shared" si="9398"/>
        <v/>
      </c>
      <c r="DM510" s="7" t="str">
        <f t="shared" si="9398"/>
        <v/>
      </c>
      <c r="DN510" s="7" t="str">
        <f t="shared" si="9398"/>
        <v/>
      </c>
      <c r="DO510" s="7" t="str">
        <f t="shared" si="9398"/>
        <v/>
      </c>
      <c r="DP510" s="7" t="str">
        <f t="shared" si="9398"/>
        <v/>
      </c>
      <c r="DQ510" s="7" t="str">
        <f t="shared" si="9398"/>
        <v/>
      </c>
      <c r="DR510" s="7" t="str">
        <f t="shared" si="9398"/>
        <v/>
      </c>
      <c r="DS510" s="7" t="str">
        <f t="shared" si="9398"/>
        <v/>
      </c>
      <c r="DT510" s="7" t="str">
        <f t="shared" si="9398"/>
        <v/>
      </c>
      <c r="DU510" s="7" t="str">
        <f t="shared" si="9398"/>
        <v/>
      </c>
      <c r="DV510" s="7" t="str">
        <f t="shared" si="9398"/>
        <v/>
      </c>
      <c r="DW510" s="7" t="str">
        <f t="shared" si="9398"/>
        <v/>
      </c>
      <c r="DX510" s="7" t="str">
        <f t="shared" si="9398"/>
        <v/>
      </c>
      <c r="DY510" s="7" t="str">
        <f t="shared" si="9398"/>
        <v/>
      </c>
      <c r="DZ510" s="7" t="str">
        <f t="shared" si="9398"/>
        <v/>
      </c>
      <c r="EA510" s="7" t="str">
        <f t="shared" si="9398"/>
        <v/>
      </c>
      <c r="EB510" s="7" t="str">
        <f t="shared" si="9398"/>
        <v/>
      </c>
      <c r="EC510" s="7" t="str">
        <f t="shared" si="9398"/>
        <v/>
      </c>
      <c r="ED510" s="7" t="str">
        <f t="shared" si="9398"/>
        <v/>
      </c>
      <c r="EE510" s="7" t="str">
        <f t="shared" ref="EE510:FJ510" si="9399">IFERROR(IF($AL509&gt;0,VLOOKUP($AL509+0.5+(EE$448/1000),$AE$449:$AG$614,2,FALSE)),"")</f>
        <v/>
      </c>
      <c r="EF510" s="7" t="str">
        <f t="shared" si="9399"/>
        <v/>
      </c>
      <c r="EG510" s="7" t="str">
        <f t="shared" si="9399"/>
        <v/>
      </c>
      <c r="EH510" s="7" t="str">
        <f t="shared" si="9399"/>
        <v/>
      </c>
      <c r="EI510" s="7" t="str">
        <f t="shared" si="9399"/>
        <v/>
      </c>
      <c r="EJ510" s="7" t="str">
        <f t="shared" si="9399"/>
        <v/>
      </c>
      <c r="EK510" s="7" t="str">
        <f t="shared" si="9399"/>
        <v/>
      </c>
      <c r="EL510" s="7" t="str">
        <f t="shared" si="9399"/>
        <v/>
      </c>
      <c r="EM510" s="7" t="str">
        <f t="shared" si="9399"/>
        <v/>
      </c>
      <c r="EN510" s="7" t="str">
        <f t="shared" si="9399"/>
        <v/>
      </c>
      <c r="EO510" s="7" t="str">
        <f t="shared" si="9399"/>
        <v/>
      </c>
      <c r="EP510" s="7" t="str">
        <f t="shared" si="9399"/>
        <v/>
      </c>
      <c r="EQ510" s="7" t="str">
        <f t="shared" si="9399"/>
        <v/>
      </c>
      <c r="ER510" s="7" t="str">
        <f t="shared" si="9399"/>
        <v/>
      </c>
      <c r="ES510" s="7" t="str">
        <f t="shared" si="9399"/>
        <v/>
      </c>
      <c r="ET510" s="7" t="str">
        <f t="shared" si="9399"/>
        <v/>
      </c>
      <c r="EU510" s="7" t="str">
        <f t="shared" si="9399"/>
        <v/>
      </c>
      <c r="EV510" s="7" t="str">
        <f t="shared" si="9399"/>
        <v/>
      </c>
      <c r="EW510" s="7" t="str">
        <f t="shared" si="9399"/>
        <v/>
      </c>
      <c r="EX510" s="7" t="str">
        <f t="shared" si="9399"/>
        <v/>
      </c>
      <c r="EY510" s="7" t="str">
        <f t="shared" si="9399"/>
        <v/>
      </c>
      <c r="EZ510" s="7" t="str">
        <f t="shared" si="9399"/>
        <v/>
      </c>
      <c r="FA510" s="7" t="str">
        <f t="shared" si="9399"/>
        <v/>
      </c>
      <c r="FB510" s="7" t="str">
        <f t="shared" si="9399"/>
        <v/>
      </c>
      <c r="FC510" s="7" t="str">
        <f t="shared" si="9399"/>
        <v/>
      </c>
      <c r="FD510" s="7" t="str">
        <f t="shared" si="9399"/>
        <v/>
      </c>
      <c r="FE510" s="7" t="str">
        <f t="shared" si="9399"/>
        <v/>
      </c>
      <c r="FF510" s="7" t="str">
        <f t="shared" si="9399"/>
        <v/>
      </c>
      <c r="FG510" s="7" t="str">
        <f t="shared" si="9399"/>
        <v/>
      </c>
      <c r="FH510" s="7" t="str">
        <f t="shared" si="9399"/>
        <v/>
      </c>
      <c r="FI510" s="7" t="str">
        <f t="shared" si="9399"/>
        <v/>
      </c>
      <c r="FJ510" s="7" t="str">
        <f t="shared" si="9399"/>
        <v/>
      </c>
      <c r="FK510" s="7" t="str">
        <f t="shared" ref="FK510:GP510" si="9400">IFERROR(IF($AL509&gt;0,VLOOKUP($AL509+0.5+(FK$448/1000),$AE$449:$AG$614,2,FALSE)),"")</f>
        <v/>
      </c>
      <c r="FL510" s="7" t="str">
        <f t="shared" si="9400"/>
        <v/>
      </c>
      <c r="FM510" s="7" t="str">
        <f t="shared" si="9400"/>
        <v/>
      </c>
      <c r="FN510" s="7" t="str">
        <f t="shared" si="9400"/>
        <v/>
      </c>
      <c r="FO510" s="7" t="str">
        <f t="shared" si="9400"/>
        <v/>
      </c>
      <c r="FP510" s="7" t="str">
        <f t="shared" si="9400"/>
        <v/>
      </c>
      <c r="FQ510" s="7" t="str">
        <f t="shared" si="9400"/>
        <v/>
      </c>
      <c r="FR510" s="7" t="str">
        <f t="shared" si="9400"/>
        <v/>
      </c>
      <c r="FS510" s="7" t="str">
        <f t="shared" si="9400"/>
        <v/>
      </c>
      <c r="FT510" s="7" t="str">
        <f t="shared" si="9400"/>
        <v/>
      </c>
      <c r="FU510" s="7" t="str">
        <f t="shared" si="9400"/>
        <v/>
      </c>
      <c r="FV510" s="7" t="str">
        <f t="shared" si="9400"/>
        <v/>
      </c>
      <c r="FW510" s="7" t="str">
        <f t="shared" si="9400"/>
        <v/>
      </c>
      <c r="FX510" s="7" t="str">
        <f t="shared" si="9400"/>
        <v/>
      </c>
      <c r="FY510" s="7" t="str">
        <f t="shared" si="9400"/>
        <v/>
      </c>
      <c r="FZ510" s="7" t="str">
        <f t="shared" si="9400"/>
        <v/>
      </c>
      <c r="GA510" s="7" t="str">
        <f t="shared" si="9400"/>
        <v/>
      </c>
      <c r="GB510" s="7" t="str">
        <f t="shared" si="9400"/>
        <v/>
      </c>
      <c r="GC510" s="7" t="str">
        <f t="shared" si="9400"/>
        <v/>
      </c>
      <c r="GD510" s="7" t="str">
        <f t="shared" si="9400"/>
        <v/>
      </c>
      <c r="GE510" s="7" t="str">
        <f t="shared" si="9400"/>
        <v/>
      </c>
      <c r="GF510" s="7" t="str">
        <f t="shared" si="9400"/>
        <v/>
      </c>
      <c r="GG510" s="7" t="str">
        <f t="shared" si="9400"/>
        <v/>
      </c>
      <c r="GH510" s="7" t="str">
        <f t="shared" si="9400"/>
        <v/>
      </c>
      <c r="GI510" s="7" t="str">
        <f t="shared" si="9400"/>
        <v/>
      </c>
      <c r="GJ510" s="7" t="str">
        <f t="shared" si="9400"/>
        <v/>
      </c>
      <c r="GK510" s="7" t="str">
        <f t="shared" si="9400"/>
        <v/>
      </c>
      <c r="GL510" s="7" t="str">
        <f t="shared" si="9400"/>
        <v/>
      </c>
      <c r="GM510" s="7" t="str">
        <f t="shared" si="9400"/>
        <v/>
      </c>
      <c r="GN510" s="7" t="str">
        <f t="shared" si="9400"/>
        <v/>
      </c>
      <c r="GO510" s="7" t="str">
        <f t="shared" si="9400"/>
        <v/>
      </c>
      <c r="GP510" s="7" t="str">
        <f t="shared" si="9400"/>
        <v/>
      </c>
      <c r="GQ510" s="7" t="str">
        <f t="shared" ref="GQ510:HV510" si="9401">IFERROR(IF($AL509&gt;0,VLOOKUP($AL509+0.5+(GQ$448/1000),$AE$449:$AG$614,2,FALSE)),"")</f>
        <v/>
      </c>
      <c r="GR510" s="7" t="str">
        <f t="shared" si="9401"/>
        <v/>
      </c>
      <c r="GS510" s="7" t="str">
        <f t="shared" si="9401"/>
        <v/>
      </c>
      <c r="GT510" s="7" t="str">
        <f t="shared" si="9401"/>
        <v/>
      </c>
      <c r="GU510" s="7" t="str">
        <f t="shared" si="9401"/>
        <v/>
      </c>
      <c r="GV510" s="7" t="str">
        <f t="shared" si="9401"/>
        <v/>
      </c>
      <c r="GW510" s="7" t="str">
        <f t="shared" si="9401"/>
        <v/>
      </c>
      <c r="GX510" s="7" t="str">
        <f t="shared" si="9401"/>
        <v/>
      </c>
      <c r="GY510" s="7" t="str">
        <f t="shared" si="9401"/>
        <v/>
      </c>
      <c r="GZ510" s="7" t="str">
        <f t="shared" si="9401"/>
        <v/>
      </c>
      <c r="HA510" s="7" t="str">
        <f t="shared" si="9401"/>
        <v/>
      </c>
      <c r="HB510" s="7" t="str">
        <f t="shared" si="9401"/>
        <v/>
      </c>
      <c r="HC510" s="7" t="str">
        <f t="shared" si="9401"/>
        <v/>
      </c>
      <c r="HD510" s="7" t="str">
        <f t="shared" si="9401"/>
        <v/>
      </c>
      <c r="HE510" s="7" t="str">
        <f t="shared" si="9401"/>
        <v/>
      </c>
      <c r="HF510" s="7" t="str">
        <f t="shared" si="9401"/>
        <v/>
      </c>
      <c r="HG510" s="7" t="str">
        <f t="shared" si="9401"/>
        <v/>
      </c>
      <c r="HH510" s="7" t="str">
        <f t="shared" si="9401"/>
        <v/>
      </c>
      <c r="HI510" s="7" t="str">
        <f t="shared" si="9401"/>
        <v/>
      </c>
      <c r="HJ510" s="7" t="str">
        <f t="shared" si="9401"/>
        <v/>
      </c>
      <c r="HK510" s="7" t="str">
        <f t="shared" si="9401"/>
        <v/>
      </c>
      <c r="HL510" s="7" t="str">
        <f t="shared" si="9401"/>
        <v/>
      </c>
      <c r="HM510" s="7" t="str">
        <f t="shared" si="9401"/>
        <v/>
      </c>
      <c r="HN510" s="7" t="str">
        <f t="shared" si="9401"/>
        <v/>
      </c>
      <c r="HO510" s="7" t="str">
        <f t="shared" si="9401"/>
        <v/>
      </c>
      <c r="HP510" s="7" t="str">
        <f t="shared" si="9401"/>
        <v/>
      </c>
      <c r="HQ510" s="7" t="str">
        <f t="shared" si="9401"/>
        <v/>
      </c>
      <c r="HR510" s="7" t="str">
        <f t="shared" si="9401"/>
        <v/>
      </c>
      <c r="HS510" s="7" t="str">
        <f t="shared" si="9401"/>
        <v/>
      </c>
      <c r="HT510" s="7" t="str">
        <f t="shared" si="9401"/>
        <v/>
      </c>
      <c r="HU510" s="7" t="str">
        <f t="shared" si="9401"/>
        <v/>
      </c>
      <c r="HV510" s="7" t="str">
        <f t="shared" si="9401"/>
        <v/>
      </c>
      <c r="HW510" s="7" t="str">
        <f t="shared" ref="HW510:ID510" si="9402">IFERROR(IF($AL509&gt;0,VLOOKUP($AL509+0.5+(HW$448/1000),$AE$449:$AG$614,2,FALSE)),"")</f>
        <v/>
      </c>
      <c r="HX510" s="7" t="str">
        <f t="shared" si="9402"/>
        <v/>
      </c>
      <c r="HY510" s="7" t="str">
        <f t="shared" si="9402"/>
        <v/>
      </c>
      <c r="HZ510" s="7" t="str">
        <f t="shared" si="9402"/>
        <v/>
      </c>
      <c r="IA510" s="7" t="str">
        <f t="shared" si="9402"/>
        <v/>
      </c>
      <c r="IB510" s="7" t="str">
        <f t="shared" si="9402"/>
        <v/>
      </c>
      <c r="IC510" s="7" t="str">
        <f t="shared" si="9402"/>
        <v/>
      </c>
      <c r="ID510" s="7" t="str">
        <f t="shared" si="9402"/>
        <v/>
      </c>
    </row>
    <row r="511" spans="1:238" hidden="1" x14ac:dyDescent="0.3">
      <c r="A511" s="7" t="s">
        <v>682</v>
      </c>
      <c r="B511" s="7">
        <f t="shared" si="9032"/>
        <v>0</v>
      </c>
      <c r="C511" s="7" t="str">
        <f t="shared" si="9033"/>
        <v>I</v>
      </c>
      <c r="D511" s="27">
        <f t="shared" si="9225"/>
        <v>77</v>
      </c>
      <c r="E511" s="27">
        <f t="shared" si="9034"/>
        <v>153</v>
      </c>
      <c r="X511" s="7">
        <f t="shared" si="9035"/>
        <v>0</v>
      </c>
      <c r="Y511" s="8" t="str">
        <f t="shared" si="9036"/>
        <v/>
      </c>
      <c r="Z511" s="7" t="str">
        <f t="shared" si="9037"/>
        <v/>
      </c>
      <c r="AA511" s="44" t="str">
        <f t="shared" si="9226"/>
        <v/>
      </c>
      <c r="AB511" s="45" t="str">
        <f t="shared" si="9038"/>
        <v/>
      </c>
      <c r="AC511" s="46" t="str">
        <f t="shared" si="9227"/>
        <v/>
      </c>
      <c r="AD511" s="47" t="str">
        <f>IF(AA511="","",IF(AC511="ZTRING",COUNTIF($AC$449:AC511,"ZTRING"),COUNTIF($AC$449:AC511,"ZTRING")+1.5))</f>
        <v/>
      </c>
      <c r="AE511" s="48" t="str">
        <f>IF(AA511="","",IF(AC511="ZTRING",COUNTIF($AC$449:AC511,"ZTRING"),COUNTIF($AC$449:AC511,"ZTRING")+1.5+((COUNTIF($AD$449:AD511,COUNTIF($AC$449:AC511,"ZTRING")+1.5)/1000))))</f>
        <v/>
      </c>
      <c r="AF511" s="46" t="str">
        <f t="shared" si="9039"/>
        <v/>
      </c>
      <c r="AG511" s="50"/>
      <c r="AL511" s="7" t="str">
        <f>IFERROR(VLOOKUP(AI511,$X$449:$AG$648,7,FALSE),"")</f>
        <v/>
      </c>
      <c r="AM511" s="7" t="str">
        <f>IF(AM510="","",COUNTIF($AM509:$ID509,LEFT(AM510,1)))</f>
        <v/>
      </c>
      <c r="AN511" s="7" t="str">
        <f t="shared" ref="AN511" si="9403">IF(AN510="","",COUNTIF($AM509:$ID509,LEFT(AN510,1)))</f>
        <v/>
      </c>
      <c r="AO511" s="7" t="str">
        <f t="shared" ref="AO511" si="9404">IF(AO510="","",COUNTIF($AM509:$ID509,LEFT(AO510,1)))</f>
        <v/>
      </c>
      <c r="AP511" s="7" t="str">
        <f t="shared" ref="AP511" si="9405">IF(AP510="","",COUNTIF($AM509:$ID509,LEFT(AP510,1)))</f>
        <v/>
      </c>
      <c r="AQ511" s="7" t="str">
        <f t="shared" ref="AQ511" si="9406">IF(AQ510="","",COUNTIF($AM509:$ID509,LEFT(AQ510,1)))</f>
        <v/>
      </c>
      <c r="AR511" s="7" t="str">
        <f t="shared" ref="AR511" si="9407">IF(AR510="","",COUNTIF($AM509:$ID509,LEFT(AR510,1)))</f>
        <v/>
      </c>
      <c r="AS511" s="7" t="str">
        <f t="shared" ref="AS511" si="9408">IF(AS510="","",COUNTIF($AM509:$ID509,LEFT(AS510,1)))</f>
        <v/>
      </c>
      <c r="AT511" s="7" t="str">
        <f t="shared" ref="AT511" si="9409">IF(AT510="","",COUNTIF($AM509:$ID509,LEFT(AT510,1)))</f>
        <v/>
      </c>
      <c r="AU511" s="7" t="str">
        <f t="shared" ref="AU511" si="9410">IF(AU510="","",COUNTIF($AM509:$ID509,LEFT(AU510,1)))</f>
        <v/>
      </c>
      <c r="AV511" s="7" t="str">
        <f t="shared" ref="AV511" si="9411">IF(AV510="","",COUNTIF($AM509:$ID509,LEFT(AV510,1)))</f>
        <v/>
      </c>
      <c r="AW511" s="7" t="str">
        <f t="shared" ref="AW511" si="9412">IF(AW510="","",COUNTIF($AM509:$ID509,LEFT(AW510,1)))</f>
        <v/>
      </c>
      <c r="AX511" s="7" t="str">
        <f t="shared" ref="AX511" si="9413">IF(AX510="","",COUNTIF($AM509:$ID509,LEFT(AX510,1)))</f>
        <v/>
      </c>
      <c r="AY511" s="7" t="str">
        <f t="shared" ref="AY511" si="9414">IF(AY510="","",COUNTIF($AM509:$ID509,LEFT(AY510,1)))</f>
        <v/>
      </c>
      <c r="AZ511" s="7" t="str">
        <f t="shared" ref="AZ511" si="9415">IF(AZ510="","",COUNTIF($AM509:$ID509,LEFT(AZ510,1)))</f>
        <v/>
      </c>
      <c r="BA511" s="7" t="str">
        <f t="shared" ref="BA511" si="9416">IF(BA510="","",COUNTIF($AM509:$ID509,LEFT(BA510,1)))</f>
        <v/>
      </c>
      <c r="BB511" s="7" t="str">
        <f t="shared" ref="BB511" si="9417">IF(BB510="","",COUNTIF($AM509:$ID509,LEFT(BB510,1)))</f>
        <v/>
      </c>
      <c r="BC511" s="7" t="str">
        <f t="shared" ref="BC511" si="9418">IF(BC510="","",COUNTIF($AM509:$ID509,LEFT(BC510,1)))</f>
        <v/>
      </c>
    </row>
    <row r="512" spans="1:238" hidden="1" x14ac:dyDescent="0.3">
      <c r="A512" s="7" t="s">
        <v>683</v>
      </c>
      <c r="B512" s="7">
        <f t="shared" si="9032"/>
        <v>0</v>
      </c>
      <c r="C512" s="7" t="str">
        <f t="shared" si="9033"/>
        <v>I</v>
      </c>
      <c r="D512" s="27">
        <f t="shared" si="9225"/>
        <v>223</v>
      </c>
      <c r="E512" s="27">
        <f t="shared" si="9034"/>
        <v>445</v>
      </c>
      <c r="X512" s="7">
        <f t="shared" si="9035"/>
        <v>0</v>
      </c>
      <c r="Y512" s="8" t="str">
        <f t="shared" si="9036"/>
        <v/>
      </c>
      <c r="Z512" s="7" t="str">
        <f t="shared" si="9037"/>
        <v/>
      </c>
      <c r="AA512" s="44" t="str">
        <f t="shared" si="9226"/>
        <v/>
      </c>
      <c r="AB512" s="45" t="str">
        <f t="shared" si="9038"/>
        <v/>
      </c>
      <c r="AC512" s="46" t="str">
        <f t="shared" si="9227"/>
        <v/>
      </c>
      <c r="AD512" s="47" t="str">
        <f>IF(AA512="","",IF(AC512="ZTRING",COUNTIF($AC$449:AC512,"ZTRING"),COUNTIF($AC$449:AC512,"ZTRING")+1.5))</f>
        <v/>
      </c>
      <c r="AE512" s="48" t="str">
        <f>IF(AA512="","",IF(AC512="ZTRING",COUNTIF($AC$449:AC512,"ZTRING"),COUNTIF($AC$449:AC512,"ZTRING")+1.5+((COUNTIF($AD$449:AD512,COUNTIF($AC$449:AC512,"ZTRING")+1.5)/1000))))</f>
        <v/>
      </c>
      <c r="AF512" s="46" t="str">
        <f t="shared" si="9039"/>
        <v/>
      </c>
      <c r="AG512" s="50"/>
      <c r="AM512" s="7" t="str">
        <f>LEFT(AM510,1)</f>
        <v/>
      </c>
      <c r="AN512" s="7" t="str">
        <f t="shared" ref="AN512:AX512" si="9419">LEFT(AN510,1)</f>
        <v/>
      </c>
      <c r="AO512" s="7" t="str">
        <f t="shared" si="9419"/>
        <v/>
      </c>
      <c r="AP512" s="7" t="str">
        <f t="shared" si="9419"/>
        <v/>
      </c>
      <c r="AQ512" s="7" t="str">
        <f t="shared" si="9419"/>
        <v/>
      </c>
      <c r="AR512" s="7" t="str">
        <f t="shared" si="9419"/>
        <v/>
      </c>
      <c r="AS512" s="7" t="str">
        <f t="shared" si="9419"/>
        <v/>
      </c>
      <c r="AT512" s="7" t="str">
        <f t="shared" si="9419"/>
        <v/>
      </c>
      <c r="AU512" s="7" t="str">
        <f t="shared" si="9419"/>
        <v/>
      </c>
      <c r="AV512" s="7" t="str">
        <f t="shared" si="9419"/>
        <v/>
      </c>
      <c r="AW512" s="7" t="str">
        <f t="shared" si="9419"/>
        <v/>
      </c>
      <c r="AX512" s="7" t="str">
        <f t="shared" si="9419"/>
        <v/>
      </c>
    </row>
    <row r="513" spans="1:238" hidden="1" x14ac:dyDescent="0.3">
      <c r="A513" s="7" t="s">
        <v>684</v>
      </c>
      <c r="B513" s="7">
        <f t="shared" si="9032"/>
        <v>0</v>
      </c>
      <c r="C513" s="7" t="str">
        <f t="shared" si="9033"/>
        <v>I</v>
      </c>
      <c r="D513" s="27">
        <f t="shared" ref="D513:D544" si="9420">VLOOKUP(A513,$A$234:$J$440,9,FALSE)</f>
        <v>93</v>
      </c>
      <c r="E513" s="27">
        <f t="shared" si="9034"/>
        <v>744</v>
      </c>
      <c r="X513" s="7">
        <f t="shared" si="9035"/>
        <v>0</v>
      </c>
      <c r="Y513" s="8" t="str">
        <f t="shared" si="9036"/>
        <v/>
      </c>
      <c r="Z513" s="7" t="str">
        <f t="shared" si="9037"/>
        <v/>
      </c>
      <c r="AA513" s="44" t="str">
        <f t="shared" ref="AA513:AA531" si="9421">IF(B90="","",B90)</f>
        <v/>
      </c>
      <c r="AB513" s="45" t="str">
        <f t="shared" si="9038"/>
        <v/>
      </c>
      <c r="AC513" s="46" t="str">
        <f t="shared" ref="AC513:AC531" si="9422">IFERROR(VLOOKUP(B90,$A$449:$E$643,3,FALSE),"")</f>
        <v/>
      </c>
      <c r="AD513" s="47" t="str">
        <f>IF(AA513="","",IF(AC513="ZTRING",COUNTIF($AC$449:AC513,"ZTRING"),COUNTIF($AC$449:AC513,"ZTRING")+1.5))</f>
        <v/>
      </c>
      <c r="AE513" s="48" t="str">
        <f>IF(AA513="","",IF(AC513="ZTRING",COUNTIF($AC$449:AC513,"ZTRING"),COUNTIF($AC$449:AC513,"ZTRING")+1.5+((COUNTIF($AD$449:AD513,COUNTIF($AC$449:AC513,"ZTRING")+1.5)/1000))))</f>
        <v/>
      </c>
      <c r="AF513" s="46" t="str">
        <f t="shared" si="9039"/>
        <v/>
      </c>
      <c r="AG513" s="50"/>
      <c r="AI513" s="7" t="s">
        <v>445</v>
      </c>
      <c r="AJ513" s="7">
        <v>7</v>
      </c>
      <c r="AL513" s="7" t="str">
        <f>IFERROR(VLOOKUP(AI513,$X$449:$AG$648,7,FALSE),"")</f>
        <v/>
      </c>
      <c r="AM513" s="7" t="s">
        <v>455</v>
      </c>
      <c r="AN513" s="7" t="s">
        <v>470</v>
      </c>
      <c r="AO513" s="7" t="s">
        <v>453</v>
      </c>
      <c r="AP513" s="7" t="s">
        <v>464</v>
      </c>
      <c r="AQ513" s="7" t="s">
        <v>455</v>
      </c>
      <c r="AR513" s="7" t="s">
        <v>456</v>
      </c>
      <c r="AS513" s="7" t="s">
        <v>473</v>
      </c>
    </row>
    <row r="514" spans="1:238" hidden="1" x14ac:dyDescent="0.3">
      <c r="A514" s="7" t="s">
        <v>685</v>
      </c>
      <c r="B514" s="7">
        <f t="shared" ref="B514:B577" si="9423">COUNTIF($X$449:$X$614,A514)</f>
        <v>0</v>
      </c>
      <c r="C514" s="7" t="str">
        <f t="shared" ref="C514:C577" si="9424">LEFT(A514,1)</f>
        <v>I</v>
      </c>
      <c r="D514" s="27">
        <f t="shared" si="9420"/>
        <v>74</v>
      </c>
      <c r="E514" s="27">
        <f t="shared" ref="E514:E577" si="9425">VLOOKUP(A514,$A$234:$H$426,7,FALSE)</f>
        <v>147</v>
      </c>
      <c r="X514" s="7">
        <f t="shared" ref="X514:X577" si="9426">B91</f>
        <v>0</v>
      </c>
      <c r="Y514" s="8" t="str">
        <f t="shared" ref="Y514:Y577" si="9427">IFERROR(VLOOKUP(B91,$A$449:$E$638,5,FALSE),"")</f>
        <v/>
      </c>
      <c r="Z514" s="7" t="str">
        <f t="shared" ref="Z514:Z577" si="9428">IF(O91="","",IF(O91="Approved","A",IF(O91="Denied","D","")))</f>
        <v/>
      </c>
      <c r="AA514" s="44" t="str">
        <f t="shared" si="9421"/>
        <v/>
      </c>
      <c r="AB514" s="45" t="str">
        <f t="shared" ref="AB514:AB577" si="9429">IF(Z514="A","Y",IF(Z514="D","N",""))</f>
        <v/>
      </c>
      <c r="AC514" s="46" t="str">
        <f t="shared" si="9422"/>
        <v/>
      </c>
      <c r="AD514" s="47" t="str">
        <f>IF(AA514="","",IF(AC514="ZTRING",COUNTIF($AC$449:AC514,"ZTRING"),COUNTIF($AC$449:AC514,"ZTRING")+1.5))</f>
        <v/>
      </c>
      <c r="AE514" s="48" t="str">
        <f>IF(AA514="","",IF(AC514="ZTRING",COUNTIF($AC$449:AC514,"ZTRING"),COUNTIF($AC$449:AC514,"ZTRING")+1.5+((COUNTIF($AD$449:AD514,COUNTIF($AC$449:AC514,"ZTRING")+1.5)/1000))))</f>
        <v/>
      </c>
      <c r="AF514" s="46" t="str">
        <f t="shared" ref="AF514:AF577" si="9430">AA514</f>
        <v/>
      </c>
      <c r="AG514" s="50"/>
      <c r="AL514" s="7" t="str">
        <f>IF(AL513="","",AL513&amp;"X")</f>
        <v/>
      </c>
      <c r="AM514" s="7" t="str">
        <f t="shared" ref="AM514:BR514" si="9431">IFERROR(IF($AL513&gt;0,VLOOKUP($AL513+0.5+(AM$448/1000),$AE$449:$AG$614,2,FALSE)),"")</f>
        <v/>
      </c>
      <c r="AN514" s="7" t="str">
        <f t="shared" si="9431"/>
        <v/>
      </c>
      <c r="AO514" s="7" t="str">
        <f t="shared" si="9431"/>
        <v/>
      </c>
      <c r="AP514" s="7" t="str">
        <f t="shared" si="9431"/>
        <v/>
      </c>
      <c r="AQ514" s="7" t="str">
        <f t="shared" si="9431"/>
        <v/>
      </c>
      <c r="AR514" s="7" t="str">
        <f t="shared" si="9431"/>
        <v/>
      </c>
      <c r="AS514" s="7" t="str">
        <f t="shared" si="9431"/>
        <v/>
      </c>
      <c r="AT514" s="7" t="str">
        <f t="shared" si="9431"/>
        <v/>
      </c>
      <c r="AU514" s="7" t="str">
        <f t="shared" si="9431"/>
        <v/>
      </c>
      <c r="AV514" s="7" t="str">
        <f t="shared" si="9431"/>
        <v/>
      </c>
      <c r="AW514" s="7" t="str">
        <f t="shared" si="9431"/>
        <v/>
      </c>
      <c r="AX514" s="7" t="str">
        <f t="shared" si="9431"/>
        <v/>
      </c>
      <c r="AY514" s="7" t="str">
        <f t="shared" si="9431"/>
        <v/>
      </c>
      <c r="AZ514" s="7" t="str">
        <f t="shared" si="9431"/>
        <v/>
      </c>
      <c r="BA514" s="7" t="str">
        <f t="shared" si="9431"/>
        <v/>
      </c>
      <c r="BB514" s="7" t="str">
        <f t="shared" si="9431"/>
        <v/>
      </c>
      <c r="BC514" s="7" t="str">
        <f t="shared" si="9431"/>
        <v/>
      </c>
      <c r="BD514" s="7" t="str">
        <f t="shared" si="9431"/>
        <v/>
      </c>
      <c r="BE514" s="7" t="str">
        <f t="shared" si="9431"/>
        <v/>
      </c>
      <c r="BF514" s="7" t="str">
        <f t="shared" si="9431"/>
        <v/>
      </c>
      <c r="BG514" s="7" t="str">
        <f t="shared" si="9431"/>
        <v/>
      </c>
      <c r="BH514" s="7" t="str">
        <f t="shared" si="9431"/>
        <v/>
      </c>
      <c r="BI514" s="7" t="str">
        <f t="shared" si="9431"/>
        <v/>
      </c>
      <c r="BJ514" s="7" t="str">
        <f t="shared" si="9431"/>
        <v/>
      </c>
      <c r="BK514" s="7" t="str">
        <f t="shared" si="9431"/>
        <v/>
      </c>
      <c r="BL514" s="7" t="str">
        <f t="shared" si="9431"/>
        <v/>
      </c>
      <c r="BM514" s="7" t="str">
        <f t="shared" si="9431"/>
        <v/>
      </c>
      <c r="BN514" s="7" t="str">
        <f t="shared" si="9431"/>
        <v/>
      </c>
      <c r="BO514" s="7" t="str">
        <f t="shared" si="9431"/>
        <v/>
      </c>
      <c r="BP514" s="7" t="str">
        <f t="shared" si="9431"/>
        <v/>
      </c>
      <c r="BQ514" s="7" t="str">
        <f t="shared" si="9431"/>
        <v/>
      </c>
      <c r="BR514" s="7" t="str">
        <f t="shared" si="9431"/>
        <v/>
      </c>
      <c r="BS514" s="7" t="str">
        <f t="shared" ref="BS514:CX514" si="9432">IFERROR(IF($AL513&gt;0,VLOOKUP($AL513+0.5+(BS$448/1000),$AE$449:$AG$614,2,FALSE)),"")</f>
        <v/>
      </c>
      <c r="BT514" s="7" t="str">
        <f t="shared" si="9432"/>
        <v/>
      </c>
      <c r="BU514" s="7" t="str">
        <f t="shared" si="9432"/>
        <v/>
      </c>
      <c r="BV514" s="7" t="str">
        <f t="shared" si="9432"/>
        <v/>
      </c>
      <c r="BW514" s="7" t="str">
        <f t="shared" si="9432"/>
        <v/>
      </c>
      <c r="BX514" s="7" t="str">
        <f t="shared" si="9432"/>
        <v/>
      </c>
      <c r="BY514" s="7" t="str">
        <f t="shared" si="9432"/>
        <v/>
      </c>
      <c r="BZ514" s="7" t="str">
        <f t="shared" si="9432"/>
        <v/>
      </c>
      <c r="CA514" s="7" t="str">
        <f t="shared" si="9432"/>
        <v/>
      </c>
      <c r="CB514" s="7" t="str">
        <f t="shared" si="9432"/>
        <v/>
      </c>
      <c r="CC514" s="7" t="str">
        <f t="shared" si="9432"/>
        <v/>
      </c>
      <c r="CD514" s="7" t="str">
        <f t="shared" si="9432"/>
        <v/>
      </c>
      <c r="CE514" s="7" t="str">
        <f t="shared" si="9432"/>
        <v/>
      </c>
      <c r="CF514" s="7" t="str">
        <f t="shared" si="9432"/>
        <v/>
      </c>
      <c r="CG514" s="7" t="str">
        <f t="shared" si="9432"/>
        <v/>
      </c>
      <c r="CH514" s="7" t="str">
        <f t="shared" si="9432"/>
        <v/>
      </c>
      <c r="CI514" s="7" t="str">
        <f t="shared" si="9432"/>
        <v/>
      </c>
      <c r="CJ514" s="7" t="str">
        <f t="shared" si="9432"/>
        <v/>
      </c>
      <c r="CK514" s="7" t="str">
        <f t="shared" si="9432"/>
        <v/>
      </c>
      <c r="CL514" s="7" t="str">
        <f t="shared" si="9432"/>
        <v/>
      </c>
      <c r="CM514" s="7" t="str">
        <f t="shared" si="9432"/>
        <v/>
      </c>
      <c r="CN514" s="7" t="str">
        <f t="shared" si="9432"/>
        <v/>
      </c>
      <c r="CO514" s="7" t="str">
        <f t="shared" si="9432"/>
        <v/>
      </c>
      <c r="CP514" s="7" t="str">
        <f t="shared" si="9432"/>
        <v/>
      </c>
      <c r="CQ514" s="7" t="str">
        <f t="shared" si="9432"/>
        <v/>
      </c>
      <c r="CR514" s="7" t="str">
        <f t="shared" si="9432"/>
        <v/>
      </c>
      <c r="CS514" s="7" t="str">
        <f t="shared" si="9432"/>
        <v/>
      </c>
      <c r="CT514" s="7" t="str">
        <f t="shared" si="9432"/>
        <v/>
      </c>
      <c r="CU514" s="7" t="str">
        <f t="shared" si="9432"/>
        <v/>
      </c>
      <c r="CV514" s="7" t="str">
        <f t="shared" si="9432"/>
        <v/>
      </c>
      <c r="CW514" s="7" t="str">
        <f t="shared" si="9432"/>
        <v/>
      </c>
      <c r="CX514" s="7" t="str">
        <f t="shared" si="9432"/>
        <v/>
      </c>
      <c r="CY514" s="7" t="str">
        <f t="shared" ref="CY514:ED514" si="9433">IFERROR(IF($AL513&gt;0,VLOOKUP($AL513+0.5+(CY$448/1000),$AE$449:$AG$614,2,FALSE)),"")</f>
        <v/>
      </c>
      <c r="CZ514" s="7" t="str">
        <f t="shared" si="9433"/>
        <v/>
      </c>
      <c r="DA514" s="7" t="str">
        <f t="shared" si="9433"/>
        <v/>
      </c>
      <c r="DB514" s="7" t="str">
        <f t="shared" si="9433"/>
        <v/>
      </c>
      <c r="DC514" s="7" t="str">
        <f t="shared" si="9433"/>
        <v/>
      </c>
      <c r="DD514" s="7" t="str">
        <f t="shared" si="9433"/>
        <v/>
      </c>
      <c r="DE514" s="7" t="str">
        <f t="shared" si="9433"/>
        <v/>
      </c>
      <c r="DF514" s="7" t="str">
        <f t="shared" si="9433"/>
        <v/>
      </c>
      <c r="DG514" s="7" t="str">
        <f t="shared" si="9433"/>
        <v/>
      </c>
      <c r="DH514" s="7" t="str">
        <f t="shared" si="9433"/>
        <v/>
      </c>
      <c r="DI514" s="7" t="str">
        <f t="shared" si="9433"/>
        <v/>
      </c>
      <c r="DJ514" s="7" t="str">
        <f t="shared" si="9433"/>
        <v/>
      </c>
      <c r="DK514" s="7" t="str">
        <f t="shared" si="9433"/>
        <v/>
      </c>
      <c r="DL514" s="7" t="str">
        <f t="shared" si="9433"/>
        <v/>
      </c>
      <c r="DM514" s="7" t="str">
        <f t="shared" si="9433"/>
        <v/>
      </c>
      <c r="DN514" s="7" t="str">
        <f t="shared" si="9433"/>
        <v/>
      </c>
      <c r="DO514" s="7" t="str">
        <f t="shared" si="9433"/>
        <v/>
      </c>
      <c r="DP514" s="7" t="str">
        <f t="shared" si="9433"/>
        <v/>
      </c>
      <c r="DQ514" s="7" t="str">
        <f t="shared" si="9433"/>
        <v/>
      </c>
      <c r="DR514" s="7" t="str">
        <f t="shared" si="9433"/>
        <v/>
      </c>
      <c r="DS514" s="7" t="str">
        <f t="shared" si="9433"/>
        <v/>
      </c>
      <c r="DT514" s="7" t="str">
        <f t="shared" si="9433"/>
        <v/>
      </c>
      <c r="DU514" s="7" t="str">
        <f t="shared" si="9433"/>
        <v/>
      </c>
      <c r="DV514" s="7" t="str">
        <f t="shared" si="9433"/>
        <v/>
      </c>
      <c r="DW514" s="7" t="str">
        <f t="shared" si="9433"/>
        <v/>
      </c>
      <c r="DX514" s="7" t="str">
        <f t="shared" si="9433"/>
        <v/>
      </c>
      <c r="DY514" s="7" t="str">
        <f t="shared" si="9433"/>
        <v/>
      </c>
      <c r="DZ514" s="7" t="str">
        <f t="shared" si="9433"/>
        <v/>
      </c>
      <c r="EA514" s="7" t="str">
        <f t="shared" si="9433"/>
        <v/>
      </c>
      <c r="EB514" s="7" t="str">
        <f t="shared" si="9433"/>
        <v/>
      </c>
      <c r="EC514" s="7" t="str">
        <f t="shared" si="9433"/>
        <v/>
      </c>
      <c r="ED514" s="7" t="str">
        <f t="shared" si="9433"/>
        <v/>
      </c>
      <c r="EE514" s="7" t="str">
        <f t="shared" ref="EE514:FJ514" si="9434">IFERROR(IF($AL513&gt;0,VLOOKUP($AL513+0.5+(EE$448/1000),$AE$449:$AG$614,2,FALSE)),"")</f>
        <v/>
      </c>
      <c r="EF514" s="7" t="str">
        <f t="shared" si="9434"/>
        <v/>
      </c>
      <c r="EG514" s="7" t="str">
        <f t="shared" si="9434"/>
        <v/>
      </c>
      <c r="EH514" s="7" t="str">
        <f t="shared" si="9434"/>
        <v/>
      </c>
      <c r="EI514" s="7" t="str">
        <f t="shared" si="9434"/>
        <v/>
      </c>
      <c r="EJ514" s="7" t="str">
        <f t="shared" si="9434"/>
        <v/>
      </c>
      <c r="EK514" s="7" t="str">
        <f t="shared" si="9434"/>
        <v/>
      </c>
      <c r="EL514" s="7" t="str">
        <f t="shared" si="9434"/>
        <v/>
      </c>
      <c r="EM514" s="7" t="str">
        <f t="shared" si="9434"/>
        <v/>
      </c>
      <c r="EN514" s="7" t="str">
        <f t="shared" si="9434"/>
        <v/>
      </c>
      <c r="EO514" s="7" t="str">
        <f t="shared" si="9434"/>
        <v/>
      </c>
      <c r="EP514" s="7" t="str">
        <f t="shared" si="9434"/>
        <v/>
      </c>
      <c r="EQ514" s="7" t="str">
        <f t="shared" si="9434"/>
        <v/>
      </c>
      <c r="ER514" s="7" t="str">
        <f t="shared" si="9434"/>
        <v/>
      </c>
      <c r="ES514" s="7" t="str">
        <f t="shared" si="9434"/>
        <v/>
      </c>
      <c r="ET514" s="7" t="str">
        <f t="shared" si="9434"/>
        <v/>
      </c>
      <c r="EU514" s="7" t="str">
        <f t="shared" si="9434"/>
        <v/>
      </c>
      <c r="EV514" s="7" t="str">
        <f t="shared" si="9434"/>
        <v/>
      </c>
      <c r="EW514" s="7" t="str">
        <f t="shared" si="9434"/>
        <v/>
      </c>
      <c r="EX514" s="7" t="str">
        <f t="shared" si="9434"/>
        <v/>
      </c>
      <c r="EY514" s="7" t="str">
        <f t="shared" si="9434"/>
        <v/>
      </c>
      <c r="EZ514" s="7" t="str">
        <f t="shared" si="9434"/>
        <v/>
      </c>
      <c r="FA514" s="7" t="str">
        <f t="shared" si="9434"/>
        <v/>
      </c>
      <c r="FB514" s="7" t="str">
        <f t="shared" si="9434"/>
        <v/>
      </c>
      <c r="FC514" s="7" t="str">
        <f t="shared" si="9434"/>
        <v/>
      </c>
      <c r="FD514" s="7" t="str">
        <f t="shared" si="9434"/>
        <v/>
      </c>
      <c r="FE514" s="7" t="str">
        <f t="shared" si="9434"/>
        <v/>
      </c>
      <c r="FF514" s="7" t="str">
        <f t="shared" si="9434"/>
        <v/>
      </c>
      <c r="FG514" s="7" t="str">
        <f t="shared" si="9434"/>
        <v/>
      </c>
      <c r="FH514" s="7" t="str">
        <f t="shared" si="9434"/>
        <v/>
      </c>
      <c r="FI514" s="7" t="str">
        <f t="shared" si="9434"/>
        <v/>
      </c>
      <c r="FJ514" s="7" t="str">
        <f t="shared" si="9434"/>
        <v/>
      </c>
      <c r="FK514" s="7" t="str">
        <f t="shared" ref="FK514:GP514" si="9435">IFERROR(IF($AL513&gt;0,VLOOKUP($AL513+0.5+(FK$448/1000),$AE$449:$AG$614,2,FALSE)),"")</f>
        <v/>
      </c>
      <c r="FL514" s="7" t="str">
        <f t="shared" si="9435"/>
        <v/>
      </c>
      <c r="FM514" s="7" t="str">
        <f t="shared" si="9435"/>
        <v/>
      </c>
      <c r="FN514" s="7" t="str">
        <f t="shared" si="9435"/>
        <v/>
      </c>
      <c r="FO514" s="7" t="str">
        <f t="shared" si="9435"/>
        <v/>
      </c>
      <c r="FP514" s="7" t="str">
        <f t="shared" si="9435"/>
        <v/>
      </c>
      <c r="FQ514" s="7" t="str">
        <f t="shared" si="9435"/>
        <v/>
      </c>
      <c r="FR514" s="7" t="str">
        <f t="shared" si="9435"/>
        <v/>
      </c>
      <c r="FS514" s="7" t="str">
        <f t="shared" si="9435"/>
        <v/>
      </c>
      <c r="FT514" s="7" t="str">
        <f t="shared" si="9435"/>
        <v/>
      </c>
      <c r="FU514" s="7" t="str">
        <f t="shared" si="9435"/>
        <v/>
      </c>
      <c r="FV514" s="7" t="str">
        <f t="shared" si="9435"/>
        <v/>
      </c>
      <c r="FW514" s="7" t="str">
        <f t="shared" si="9435"/>
        <v/>
      </c>
      <c r="FX514" s="7" t="str">
        <f t="shared" si="9435"/>
        <v/>
      </c>
      <c r="FY514" s="7" t="str">
        <f t="shared" si="9435"/>
        <v/>
      </c>
      <c r="FZ514" s="7" t="str">
        <f t="shared" si="9435"/>
        <v/>
      </c>
      <c r="GA514" s="7" t="str">
        <f t="shared" si="9435"/>
        <v/>
      </c>
      <c r="GB514" s="7" t="str">
        <f t="shared" si="9435"/>
        <v/>
      </c>
      <c r="GC514" s="7" t="str">
        <f t="shared" si="9435"/>
        <v/>
      </c>
      <c r="GD514" s="7" t="str">
        <f t="shared" si="9435"/>
        <v/>
      </c>
      <c r="GE514" s="7" t="str">
        <f t="shared" si="9435"/>
        <v/>
      </c>
      <c r="GF514" s="7" t="str">
        <f t="shared" si="9435"/>
        <v/>
      </c>
      <c r="GG514" s="7" t="str">
        <f t="shared" si="9435"/>
        <v/>
      </c>
      <c r="GH514" s="7" t="str">
        <f t="shared" si="9435"/>
        <v/>
      </c>
      <c r="GI514" s="7" t="str">
        <f t="shared" si="9435"/>
        <v/>
      </c>
      <c r="GJ514" s="7" t="str">
        <f t="shared" si="9435"/>
        <v/>
      </c>
      <c r="GK514" s="7" t="str">
        <f t="shared" si="9435"/>
        <v/>
      </c>
      <c r="GL514" s="7" t="str">
        <f t="shared" si="9435"/>
        <v/>
      </c>
      <c r="GM514" s="7" t="str">
        <f t="shared" si="9435"/>
        <v/>
      </c>
      <c r="GN514" s="7" t="str">
        <f t="shared" si="9435"/>
        <v/>
      </c>
      <c r="GO514" s="7" t="str">
        <f t="shared" si="9435"/>
        <v/>
      </c>
      <c r="GP514" s="7" t="str">
        <f t="shared" si="9435"/>
        <v/>
      </c>
      <c r="GQ514" s="7" t="str">
        <f t="shared" ref="GQ514:HV514" si="9436">IFERROR(IF($AL513&gt;0,VLOOKUP($AL513+0.5+(GQ$448/1000),$AE$449:$AG$614,2,FALSE)),"")</f>
        <v/>
      </c>
      <c r="GR514" s="7" t="str">
        <f t="shared" si="9436"/>
        <v/>
      </c>
      <c r="GS514" s="7" t="str">
        <f t="shared" si="9436"/>
        <v/>
      </c>
      <c r="GT514" s="7" t="str">
        <f t="shared" si="9436"/>
        <v/>
      </c>
      <c r="GU514" s="7" t="str">
        <f t="shared" si="9436"/>
        <v/>
      </c>
      <c r="GV514" s="7" t="str">
        <f t="shared" si="9436"/>
        <v/>
      </c>
      <c r="GW514" s="7" t="str">
        <f t="shared" si="9436"/>
        <v/>
      </c>
      <c r="GX514" s="7" t="str">
        <f t="shared" si="9436"/>
        <v/>
      </c>
      <c r="GY514" s="7" t="str">
        <f t="shared" si="9436"/>
        <v/>
      </c>
      <c r="GZ514" s="7" t="str">
        <f t="shared" si="9436"/>
        <v/>
      </c>
      <c r="HA514" s="7" t="str">
        <f t="shared" si="9436"/>
        <v/>
      </c>
      <c r="HB514" s="7" t="str">
        <f t="shared" si="9436"/>
        <v/>
      </c>
      <c r="HC514" s="7" t="str">
        <f t="shared" si="9436"/>
        <v/>
      </c>
      <c r="HD514" s="7" t="str">
        <f t="shared" si="9436"/>
        <v/>
      </c>
      <c r="HE514" s="7" t="str">
        <f t="shared" si="9436"/>
        <v/>
      </c>
      <c r="HF514" s="7" t="str">
        <f t="shared" si="9436"/>
        <v/>
      </c>
      <c r="HG514" s="7" t="str">
        <f t="shared" si="9436"/>
        <v/>
      </c>
      <c r="HH514" s="7" t="str">
        <f t="shared" si="9436"/>
        <v/>
      </c>
      <c r="HI514" s="7" t="str">
        <f t="shared" si="9436"/>
        <v/>
      </c>
      <c r="HJ514" s="7" t="str">
        <f t="shared" si="9436"/>
        <v/>
      </c>
      <c r="HK514" s="7" t="str">
        <f t="shared" si="9436"/>
        <v/>
      </c>
      <c r="HL514" s="7" t="str">
        <f t="shared" si="9436"/>
        <v/>
      </c>
      <c r="HM514" s="7" t="str">
        <f t="shared" si="9436"/>
        <v/>
      </c>
      <c r="HN514" s="7" t="str">
        <f t="shared" si="9436"/>
        <v/>
      </c>
      <c r="HO514" s="7" t="str">
        <f t="shared" si="9436"/>
        <v/>
      </c>
      <c r="HP514" s="7" t="str">
        <f t="shared" si="9436"/>
        <v/>
      </c>
      <c r="HQ514" s="7" t="str">
        <f t="shared" si="9436"/>
        <v/>
      </c>
      <c r="HR514" s="7" t="str">
        <f t="shared" si="9436"/>
        <v/>
      </c>
      <c r="HS514" s="7" t="str">
        <f t="shared" si="9436"/>
        <v/>
      </c>
      <c r="HT514" s="7" t="str">
        <f t="shared" si="9436"/>
        <v/>
      </c>
      <c r="HU514" s="7" t="str">
        <f t="shared" si="9436"/>
        <v/>
      </c>
      <c r="HV514" s="7" t="str">
        <f t="shared" si="9436"/>
        <v/>
      </c>
      <c r="HW514" s="7" t="str">
        <f t="shared" ref="HW514:ID514" si="9437">IFERROR(IF($AL513&gt;0,VLOOKUP($AL513+0.5+(HW$448/1000),$AE$449:$AG$614,2,FALSE)),"")</f>
        <v/>
      </c>
      <c r="HX514" s="7" t="str">
        <f t="shared" si="9437"/>
        <v/>
      </c>
      <c r="HY514" s="7" t="str">
        <f t="shared" si="9437"/>
        <v/>
      </c>
      <c r="HZ514" s="7" t="str">
        <f t="shared" si="9437"/>
        <v/>
      </c>
      <c r="IA514" s="7" t="str">
        <f t="shared" si="9437"/>
        <v/>
      </c>
      <c r="IB514" s="7" t="str">
        <f t="shared" si="9437"/>
        <v/>
      </c>
      <c r="IC514" s="7" t="str">
        <f t="shared" si="9437"/>
        <v/>
      </c>
      <c r="ID514" s="7" t="str">
        <f t="shared" si="9437"/>
        <v/>
      </c>
    </row>
    <row r="515" spans="1:238" hidden="1" x14ac:dyDescent="0.3">
      <c r="A515" s="7" t="s">
        <v>686</v>
      </c>
      <c r="B515" s="7">
        <f t="shared" si="9423"/>
        <v>0</v>
      </c>
      <c r="C515" s="7" t="str">
        <f t="shared" si="9424"/>
        <v>J</v>
      </c>
      <c r="D515" s="27">
        <f t="shared" si="9420"/>
        <v>16</v>
      </c>
      <c r="E515" s="27">
        <f t="shared" si="9425"/>
        <v>32</v>
      </c>
      <c r="X515" s="7">
        <f t="shared" si="9426"/>
        <v>0</v>
      </c>
      <c r="Y515" s="8" t="str">
        <f t="shared" si="9427"/>
        <v/>
      </c>
      <c r="Z515" s="7" t="str">
        <f t="shared" si="9428"/>
        <v/>
      </c>
      <c r="AA515" s="44" t="str">
        <f t="shared" si="9421"/>
        <v/>
      </c>
      <c r="AB515" s="45" t="str">
        <f t="shared" si="9429"/>
        <v/>
      </c>
      <c r="AC515" s="46" t="str">
        <f t="shared" si="9422"/>
        <v/>
      </c>
      <c r="AD515" s="47" t="str">
        <f>IF(AA515="","",IF(AC515="ZTRING",COUNTIF($AC$449:AC515,"ZTRING"),COUNTIF($AC$449:AC515,"ZTRING")+1.5))</f>
        <v/>
      </c>
      <c r="AE515" s="48" t="str">
        <f>IF(AA515="","",IF(AC515="ZTRING",COUNTIF($AC$449:AC515,"ZTRING"),COUNTIF($AC$449:AC515,"ZTRING")+1.5+((COUNTIF($AD$449:AD515,COUNTIF($AC$449:AC515,"ZTRING")+1.5)/1000))))</f>
        <v/>
      </c>
      <c r="AF515" s="46" t="str">
        <f t="shared" si="9430"/>
        <v/>
      </c>
      <c r="AG515" s="50"/>
      <c r="AM515" s="7" t="str">
        <f>IF(AM514="","",COUNTIF($AM513:$ID513,LEFT(AM514,1)))</f>
        <v/>
      </c>
      <c r="AN515" s="7" t="str">
        <f t="shared" ref="AN515" si="9438">IF(AN514="","",COUNTIF($AM513:$ID513,LEFT(AN514,1)))</f>
        <v/>
      </c>
      <c r="AO515" s="7" t="str">
        <f t="shared" ref="AO515" si="9439">IF(AO514="","",COUNTIF($AM513:$ID513,LEFT(AO514,1)))</f>
        <v/>
      </c>
      <c r="AP515" s="7" t="str">
        <f t="shared" ref="AP515" si="9440">IF(AP514="","",COUNTIF($AM513:$ID513,LEFT(AP514,1)))</f>
        <v/>
      </c>
      <c r="AQ515" s="7" t="str">
        <f t="shared" ref="AQ515" si="9441">IF(AQ514="","",COUNTIF($AM513:$ID513,LEFT(AQ514,1)))</f>
        <v/>
      </c>
      <c r="AR515" s="7" t="str">
        <f t="shared" ref="AR515" si="9442">IF(AR514="","",COUNTIF($AM513:$ID513,LEFT(AR514,1)))</f>
        <v/>
      </c>
      <c r="AS515" s="7" t="str">
        <f t="shared" ref="AS515" si="9443">IF(AS514="","",COUNTIF($AM513:$ID513,LEFT(AS514,1)))</f>
        <v/>
      </c>
      <c r="AT515" s="7" t="str">
        <f t="shared" ref="AT515" si="9444">IF(AT514="","",COUNTIF($AM513:$ID513,LEFT(AT514,1)))</f>
        <v/>
      </c>
      <c r="AU515" s="7" t="str">
        <f t="shared" ref="AU515" si="9445">IF(AU514="","",COUNTIF($AM513:$ID513,LEFT(AU514,1)))</f>
        <v/>
      </c>
      <c r="AV515" s="7" t="str">
        <f t="shared" ref="AV515" si="9446">IF(AV514="","",COUNTIF($AM513:$ID513,LEFT(AV514,1)))</f>
        <v/>
      </c>
      <c r="AW515" s="7" t="str">
        <f t="shared" ref="AW515" si="9447">IF(AW514="","",COUNTIF($AM513:$ID513,LEFT(AW514,1)))</f>
        <v/>
      </c>
      <c r="AX515" s="7" t="str">
        <f t="shared" ref="AX515" si="9448">IF(AX514="","",COUNTIF($AM513:$ID513,LEFT(AX514,1)))</f>
        <v/>
      </c>
      <c r="AY515" s="7" t="str">
        <f t="shared" ref="AY515" si="9449">IF(AY514="","",COUNTIF($AM513:$ID513,LEFT(AY514,1)))</f>
        <v/>
      </c>
      <c r="AZ515" s="7" t="str">
        <f t="shared" ref="AZ515" si="9450">IF(AZ514="","",COUNTIF($AM513:$ID513,LEFT(AZ514,1)))</f>
        <v/>
      </c>
      <c r="BA515" s="7" t="str">
        <f t="shared" ref="BA515" si="9451">IF(BA514="","",COUNTIF($AM513:$ID513,LEFT(BA514,1)))</f>
        <v/>
      </c>
      <c r="BB515" s="7" t="str">
        <f t="shared" ref="BB515" si="9452">IF(BB514="","",COUNTIF($AM513:$ID513,LEFT(BB514,1)))</f>
        <v/>
      </c>
      <c r="BC515" s="7" t="str">
        <f t="shared" ref="BC515" si="9453">IF(BC514="","",COUNTIF($AM513:$ID513,LEFT(BC514,1)))</f>
        <v/>
      </c>
    </row>
    <row r="516" spans="1:238" hidden="1" x14ac:dyDescent="0.3">
      <c r="A516" s="7" t="s">
        <v>689</v>
      </c>
      <c r="B516" s="7">
        <f t="shared" si="9423"/>
        <v>0</v>
      </c>
      <c r="C516" s="7" t="str">
        <f t="shared" si="9424"/>
        <v>J</v>
      </c>
      <c r="D516" s="27">
        <f t="shared" si="9420"/>
        <v>218</v>
      </c>
      <c r="E516" s="27">
        <f t="shared" si="9425"/>
        <v>436</v>
      </c>
      <c r="X516" s="7">
        <f t="shared" si="9426"/>
        <v>0</v>
      </c>
      <c r="Y516" s="8" t="str">
        <f t="shared" si="9427"/>
        <v/>
      </c>
      <c r="Z516" s="7" t="str">
        <f t="shared" si="9428"/>
        <v/>
      </c>
      <c r="AA516" s="44" t="str">
        <f t="shared" si="9421"/>
        <v/>
      </c>
      <c r="AB516" s="45" t="str">
        <f t="shared" si="9429"/>
        <v/>
      </c>
      <c r="AC516" s="46" t="str">
        <f t="shared" si="9422"/>
        <v/>
      </c>
      <c r="AD516" s="47" t="str">
        <f>IF(AA516="","",IF(AC516="ZTRING",COUNTIF($AC$449:AC516,"ZTRING"),COUNTIF($AC$449:AC516,"ZTRING")+1.5))</f>
        <v/>
      </c>
      <c r="AE516" s="48" t="str">
        <f>IF(AA516="","",IF(AC516="ZTRING",COUNTIF($AC$449:AC516,"ZTRING"),COUNTIF($AC$449:AC516,"ZTRING")+1.5+((COUNTIF($AD$449:AD516,COUNTIF($AC$449:AC516,"ZTRING")+1.5)/1000))))</f>
        <v/>
      </c>
      <c r="AF516" s="46" t="str">
        <f t="shared" si="9430"/>
        <v/>
      </c>
      <c r="AG516" s="50"/>
      <c r="AL516" s="7" t="str">
        <f>IFERROR(VLOOKUP(AI516,$X$449:$AG$648,7,FALSE),"")</f>
        <v/>
      </c>
      <c r="AM516" s="7" t="str">
        <f>LEFT(AM514,1)</f>
        <v/>
      </c>
      <c r="AN516" s="7" t="str">
        <f t="shared" ref="AN516:AX516" si="9454">LEFT(AN514,1)</f>
        <v/>
      </c>
      <c r="AO516" s="7" t="str">
        <f t="shared" si="9454"/>
        <v/>
      </c>
      <c r="AP516" s="7" t="str">
        <f t="shared" si="9454"/>
        <v/>
      </c>
      <c r="AQ516" s="7" t="str">
        <f t="shared" si="9454"/>
        <v/>
      </c>
      <c r="AR516" s="7" t="str">
        <f t="shared" si="9454"/>
        <v/>
      </c>
      <c r="AS516" s="7" t="str">
        <f t="shared" si="9454"/>
        <v/>
      </c>
      <c r="AT516" s="7" t="str">
        <f t="shared" si="9454"/>
        <v/>
      </c>
      <c r="AU516" s="7" t="str">
        <f t="shared" si="9454"/>
        <v/>
      </c>
      <c r="AV516" s="7" t="str">
        <f t="shared" si="9454"/>
        <v/>
      </c>
      <c r="AW516" s="7" t="str">
        <f t="shared" si="9454"/>
        <v/>
      </c>
      <c r="AX516" s="7" t="str">
        <f t="shared" si="9454"/>
        <v/>
      </c>
    </row>
    <row r="517" spans="1:238" hidden="1" x14ac:dyDescent="0.3">
      <c r="A517" s="7" t="s">
        <v>687</v>
      </c>
      <c r="B517" s="7">
        <f t="shared" si="9423"/>
        <v>0</v>
      </c>
      <c r="C517" s="7" t="str">
        <f t="shared" si="9424"/>
        <v>J</v>
      </c>
      <c r="D517" s="27">
        <f t="shared" si="9420"/>
        <v>37</v>
      </c>
      <c r="E517" s="27">
        <f t="shared" si="9425"/>
        <v>219</v>
      </c>
      <c r="X517" s="7">
        <f t="shared" si="9426"/>
        <v>0</v>
      </c>
      <c r="Y517" s="8" t="str">
        <f t="shared" si="9427"/>
        <v/>
      </c>
      <c r="Z517" s="7" t="str">
        <f t="shared" si="9428"/>
        <v/>
      </c>
      <c r="AA517" s="44" t="str">
        <f t="shared" si="9421"/>
        <v/>
      </c>
      <c r="AB517" s="45" t="str">
        <f t="shared" si="9429"/>
        <v/>
      </c>
      <c r="AC517" s="46" t="str">
        <f t="shared" si="9422"/>
        <v/>
      </c>
      <c r="AD517" s="47" t="str">
        <f>IF(AA517="","",IF(AC517="ZTRING",COUNTIF($AC$449:AC517,"ZTRING"),COUNTIF($AC$449:AC517,"ZTRING")+1.5))</f>
        <v/>
      </c>
      <c r="AE517" s="48" t="str">
        <f>IF(AA517="","",IF(AC517="ZTRING",COUNTIF($AC$449:AC517,"ZTRING"),COUNTIF($AC$449:AC517,"ZTRING")+1.5+((COUNTIF($AD$449:AD517,COUNTIF($AC$449:AC517,"ZTRING")+1.5)/1000))))</f>
        <v/>
      </c>
      <c r="AF517" s="46" t="str">
        <f t="shared" si="9430"/>
        <v/>
      </c>
      <c r="AG517" s="50"/>
      <c r="AI517" s="7" t="s">
        <v>446</v>
      </c>
      <c r="AJ517" s="7">
        <v>5</v>
      </c>
      <c r="AL517" s="7" t="str">
        <f>IFERROR(VLOOKUP(AI517,$X$449:$AG$648,7,FALSE),"")</f>
        <v/>
      </c>
      <c r="AM517" s="7" t="s">
        <v>455</v>
      </c>
      <c r="AN517" s="7" t="s">
        <v>470</v>
      </c>
      <c r="AO517" s="7" t="s">
        <v>455</v>
      </c>
      <c r="AP517" s="7" t="s">
        <v>462</v>
      </c>
      <c r="AQ517" s="7" t="s">
        <v>467</v>
      </c>
    </row>
    <row r="518" spans="1:238" hidden="1" x14ac:dyDescent="0.3">
      <c r="A518" s="7" t="s">
        <v>688</v>
      </c>
      <c r="B518" s="7">
        <f t="shared" si="9423"/>
        <v>0</v>
      </c>
      <c r="C518" s="7" t="str">
        <f t="shared" si="9424"/>
        <v>J</v>
      </c>
      <c r="D518" s="27">
        <f t="shared" si="9420"/>
        <v>95</v>
      </c>
      <c r="E518" s="27">
        <f t="shared" si="9425"/>
        <v>189</v>
      </c>
      <c r="X518" s="7">
        <f t="shared" si="9426"/>
        <v>0</v>
      </c>
      <c r="Y518" s="8" t="str">
        <f t="shared" si="9427"/>
        <v/>
      </c>
      <c r="Z518" s="7" t="str">
        <f t="shared" si="9428"/>
        <v/>
      </c>
      <c r="AA518" s="44" t="str">
        <f t="shared" si="9421"/>
        <v/>
      </c>
      <c r="AB518" s="45" t="str">
        <f t="shared" si="9429"/>
        <v/>
      </c>
      <c r="AC518" s="46" t="str">
        <f t="shared" si="9422"/>
        <v/>
      </c>
      <c r="AD518" s="47" t="str">
        <f>IF(AA518="","",IF(AC518="ZTRING",COUNTIF($AC$449:AC518,"ZTRING"),COUNTIF($AC$449:AC518,"ZTRING")+1.5))</f>
        <v/>
      </c>
      <c r="AE518" s="48" t="str">
        <f>IF(AA518="","",IF(AC518="ZTRING",COUNTIF($AC$449:AC518,"ZTRING"),COUNTIF($AC$449:AC518,"ZTRING")+1.5+((COUNTIF($AD$449:AD518,COUNTIF($AC$449:AC518,"ZTRING")+1.5)/1000))))</f>
        <v/>
      </c>
      <c r="AF518" s="46" t="str">
        <f t="shared" si="9430"/>
        <v/>
      </c>
      <c r="AG518" s="50"/>
      <c r="AL518" s="7" t="str">
        <f>IF(AL517="","",AL517&amp;"X")</f>
        <v/>
      </c>
      <c r="AM518" s="7" t="str">
        <f t="shared" ref="AM518:BR518" si="9455">IFERROR(IF($AL517&gt;0,VLOOKUP($AL517+0.5+(AM$448/1000),$AE$449:$AG$614,2,FALSE)),"")</f>
        <v/>
      </c>
      <c r="AN518" s="7" t="str">
        <f t="shared" si="9455"/>
        <v/>
      </c>
      <c r="AO518" s="7" t="str">
        <f t="shared" si="9455"/>
        <v/>
      </c>
      <c r="AP518" s="7" t="str">
        <f t="shared" si="9455"/>
        <v/>
      </c>
      <c r="AQ518" s="7" t="str">
        <f t="shared" si="9455"/>
        <v/>
      </c>
      <c r="AR518" s="7" t="str">
        <f t="shared" si="9455"/>
        <v/>
      </c>
      <c r="AS518" s="7" t="str">
        <f t="shared" si="9455"/>
        <v/>
      </c>
      <c r="AT518" s="7" t="str">
        <f t="shared" si="9455"/>
        <v/>
      </c>
      <c r="AU518" s="7" t="str">
        <f t="shared" si="9455"/>
        <v/>
      </c>
      <c r="AV518" s="7" t="str">
        <f t="shared" si="9455"/>
        <v/>
      </c>
      <c r="AW518" s="7" t="str">
        <f t="shared" si="9455"/>
        <v/>
      </c>
      <c r="AX518" s="7" t="str">
        <f t="shared" si="9455"/>
        <v/>
      </c>
      <c r="AY518" s="7" t="str">
        <f t="shared" si="9455"/>
        <v/>
      </c>
      <c r="AZ518" s="7" t="str">
        <f t="shared" si="9455"/>
        <v/>
      </c>
      <c r="BA518" s="7" t="str">
        <f t="shared" si="9455"/>
        <v/>
      </c>
      <c r="BB518" s="7" t="str">
        <f t="shared" si="9455"/>
        <v/>
      </c>
      <c r="BC518" s="7" t="str">
        <f t="shared" si="9455"/>
        <v/>
      </c>
      <c r="BD518" s="7" t="str">
        <f t="shared" si="9455"/>
        <v/>
      </c>
      <c r="BE518" s="7" t="str">
        <f t="shared" si="9455"/>
        <v/>
      </c>
      <c r="BF518" s="7" t="str">
        <f t="shared" si="9455"/>
        <v/>
      </c>
      <c r="BG518" s="7" t="str">
        <f t="shared" si="9455"/>
        <v/>
      </c>
      <c r="BH518" s="7" t="str">
        <f t="shared" si="9455"/>
        <v/>
      </c>
      <c r="BI518" s="7" t="str">
        <f t="shared" si="9455"/>
        <v/>
      </c>
      <c r="BJ518" s="7" t="str">
        <f t="shared" si="9455"/>
        <v/>
      </c>
      <c r="BK518" s="7" t="str">
        <f t="shared" si="9455"/>
        <v/>
      </c>
      <c r="BL518" s="7" t="str">
        <f t="shared" si="9455"/>
        <v/>
      </c>
      <c r="BM518" s="7" t="str">
        <f t="shared" si="9455"/>
        <v/>
      </c>
      <c r="BN518" s="7" t="str">
        <f t="shared" si="9455"/>
        <v/>
      </c>
      <c r="BO518" s="7" t="str">
        <f t="shared" si="9455"/>
        <v/>
      </c>
      <c r="BP518" s="7" t="str">
        <f t="shared" si="9455"/>
        <v/>
      </c>
      <c r="BQ518" s="7" t="str">
        <f t="shared" si="9455"/>
        <v/>
      </c>
      <c r="BR518" s="7" t="str">
        <f t="shared" si="9455"/>
        <v/>
      </c>
      <c r="BS518" s="7" t="str">
        <f t="shared" ref="BS518:CX518" si="9456">IFERROR(IF($AL517&gt;0,VLOOKUP($AL517+0.5+(BS$448/1000),$AE$449:$AG$614,2,FALSE)),"")</f>
        <v/>
      </c>
      <c r="BT518" s="7" t="str">
        <f t="shared" si="9456"/>
        <v/>
      </c>
      <c r="BU518" s="7" t="str">
        <f t="shared" si="9456"/>
        <v/>
      </c>
      <c r="BV518" s="7" t="str">
        <f t="shared" si="9456"/>
        <v/>
      </c>
      <c r="BW518" s="7" t="str">
        <f t="shared" si="9456"/>
        <v/>
      </c>
      <c r="BX518" s="7" t="str">
        <f t="shared" si="9456"/>
        <v/>
      </c>
      <c r="BY518" s="7" t="str">
        <f t="shared" si="9456"/>
        <v/>
      </c>
      <c r="BZ518" s="7" t="str">
        <f t="shared" si="9456"/>
        <v/>
      </c>
      <c r="CA518" s="7" t="str">
        <f t="shared" si="9456"/>
        <v/>
      </c>
      <c r="CB518" s="7" t="str">
        <f t="shared" si="9456"/>
        <v/>
      </c>
      <c r="CC518" s="7" t="str">
        <f t="shared" si="9456"/>
        <v/>
      </c>
      <c r="CD518" s="7" t="str">
        <f t="shared" si="9456"/>
        <v/>
      </c>
      <c r="CE518" s="7" t="str">
        <f t="shared" si="9456"/>
        <v/>
      </c>
      <c r="CF518" s="7" t="str">
        <f t="shared" si="9456"/>
        <v/>
      </c>
      <c r="CG518" s="7" t="str">
        <f t="shared" si="9456"/>
        <v/>
      </c>
      <c r="CH518" s="7" t="str">
        <f t="shared" si="9456"/>
        <v/>
      </c>
      <c r="CI518" s="7" t="str">
        <f t="shared" si="9456"/>
        <v/>
      </c>
      <c r="CJ518" s="7" t="str">
        <f t="shared" si="9456"/>
        <v/>
      </c>
      <c r="CK518" s="7" t="str">
        <f t="shared" si="9456"/>
        <v/>
      </c>
      <c r="CL518" s="7" t="str">
        <f t="shared" si="9456"/>
        <v/>
      </c>
      <c r="CM518" s="7" t="str">
        <f t="shared" si="9456"/>
        <v/>
      </c>
      <c r="CN518" s="7" t="str">
        <f t="shared" si="9456"/>
        <v/>
      </c>
      <c r="CO518" s="7" t="str">
        <f t="shared" si="9456"/>
        <v/>
      </c>
      <c r="CP518" s="7" t="str">
        <f t="shared" si="9456"/>
        <v/>
      </c>
      <c r="CQ518" s="7" t="str">
        <f t="shared" si="9456"/>
        <v/>
      </c>
      <c r="CR518" s="7" t="str">
        <f t="shared" si="9456"/>
        <v/>
      </c>
      <c r="CS518" s="7" t="str">
        <f t="shared" si="9456"/>
        <v/>
      </c>
      <c r="CT518" s="7" t="str">
        <f t="shared" si="9456"/>
        <v/>
      </c>
      <c r="CU518" s="7" t="str">
        <f t="shared" si="9456"/>
        <v/>
      </c>
      <c r="CV518" s="7" t="str">
        <f t="shared" si="9456"/>
        <v/>
      </c>
      <c r="CW518" s="7" t="str">
        <f t="shared" si="9456"/>
        <v/>
      </c>
      <c r="CX518" s="7" t="str">
        <f t="shared" si="9456"/>
        <v/>
      </c>
      <c r="CY518" s="7" t="str">
        <f t="shared" ref="CY518:ED518" si="9457">IFERROR(IF($AL517&gt;0,VLOOKUP($AL517+0.5+(CY$448/1000),$AE$449:$AG$614,2,FALSE)),"")</f>
        <v/>
      </c>
      <c r="CZ518" s="7" t="str">
        <f t="shared" si="9457"/>
        <v/>
      </c>
      <c r="DA518" s="7" t="str">
        <f t="shared" si="9457"/>
        <v/>
      </c>
      <c r="DB518" s="7" t="str">
        <f t="shared" si="9457"/>
        <v/>
      </c>
      <c r="DC518" s="7" t="str">
        <f t="shared" si="9457"/>
        <v/>
      </c>
      <c r="DD518" s="7" t="str">
        <f t="shared" si="9457"/>
        <v/>
      </c>
      <c r="DE518" s="7" t="str">
        <f t="shared" si="9457"/>
        <v/>
      </c>
      <c r="DF518" s="7" t="str">
        <f t="shared" si="9457"/>
        <v/>
      </c>
      <c r="DG518" s="7" t="str">
        <f t="shared" si="9457"/>
        <v/>
      </c>
      <c r="DH518" s="7" t="str">
        <f t="shared" si="9457"/>
        <v/>
      </c>
      <c r="DI518" s="7" t="str">
        <f t="shared" si="9457"/>
        <v/>
      </c>
      <c r="DJ518" s="7" t="str">
        <f t="shared" si="9457"/>
        <v/>
      </c>
      <c r="DK518" s="7" t="str">
        <f t="shared" si="9457"/>
        <v/>
      </c>
      <c r="DL518" s="7" t="str">
        <f t="shared" si="9457"/>
        <v/>
      </c>
      <c r="DM518" s="7" t="str">
        <f t="shared" si="9457"/>
        <v/>
      </c>
      <c r="DN518" s="7" t="str">
        <f t="shared" si="9457"/>
        <v/>
      </c>
      <c r="DO518" s="7" t="str">
        <f t="shared" si="9457"/>
        <v/>
      </c>
      <c r="DP518" s="7" t="str">
        <f t="shared" si="9457"/>
        <v/>
      </c>
      <c r="DQ518" s="7" t="str">
        <f t="shared" si="9457"/>
        <v/>
      </c>
      <c r="DR518" s="7" t="str">
        <f t="shared" si="9457"/>
        <v/>
      </c>
      <c r="DS518" s="7" t="str">
        <f t="shared" si="9457"/>
        <v/>
      </c>
      <c r="DT518" s="7" t="str">
        <f t="shared" si="9457"/>
        <v/>
      </c>
      <c r="DU518" s="7" t="str">
        <f t="shared" si="9457"/>
        <v/>
      </c>
      <c r="DV518" s="7" t="str">
        <f t="shared" si="9457"/>
        <v/>
      </c>
      <c r="DW518" s="7" t="str">
        <f t="shared" si="9457"/>
        <v/>
      </c>
      <c r="DX518" s="7" t="str">
        <f t="shared" si="9457"/>
        <v/>
      </c>
      <c r="DY518" s="7" t="str">
        <f t="shared" si="9457"/>
        <v/>
      </c>
      <c r="DZ518" s="7" t="str">
        <f t="shared" si="9457"/>
        <v/>
      </c>
      <c r="EA518" s="7" t="str">
        <f t="shared" si="9457"/>
        <v/>
      </c>
      <c r="EB518" s="7" t="str">
        <f t="shared" si="9457"/>
        <v/>
      </c>
      <c r="EC518" s="7" t="str">
        <f t="shared" si="9457"/>
        <v/>
      </c>
      <c r="ED518" s="7" t="str">
        <f t="shared" si="9457"/>
        <v/>
      </c>
      <c r="EE518" s="7" t="str">
        <f t="shared" ref="EE518:FJ518" si="9458">IFERROR(IF($AL517&gt;0,VLOOKUP($AL517+0.5+(EE$448/1000),$AE$449:$AG$614,2,FALSE)),"")</f>
        <v/>
      </c>
      <c r="EF518" s="7" t="str">
        <f t="shared" si="9458"/>
        <v/>
      </c>
      <c r="EG518" s="7" t="str">
        <f t="shared" si="9458"/>
        <v/>
      </c>
      <c r="EH518" s="7" t="str">
        <f t="shared" si="9458"/>
        <v/>
      </c>
      <c r="EI518" s="7" t="str">
        <f t="shared" si="9458"/>
        <v/>
      </c>
      <c r="EJ518" s="7" t="str">
        <f t="shared" si="9458"/>
        <v/>
      </c>
      <c r="EK518" s="7" t="str">
        <f t="shared" si="9458"/>
        <v/>
      </c>
      <c r="EL518" s="7" t="str">
        <f t="shared" si="9458"/>
        <v/>
      </c>
      <c r="EM518" s="7" t="str">
        <f t="shared" si="9458"/>
        <v/>
      </c>
      <c r="EN518" s="7" t="str">
        <f t="shared" si="9458"/>
        <v/>
      </c>
      <c r="EO518" s="7" t="str">
        <f t="shared" si="9458"/>
        <v/>
      </c>
      <c r="EP518" s="7" t="str">
        <f t="shared" si="9458"/>
        <v/>
      </c>
      <c r="EQ518" s="7" t="str">
        <f t="shared" si="9458"/>
        <v/>
      </c>
      <c r="ER518" s="7" t="str">
        <f t="shared" si="9458"/>
        <v/>
      </c>
      <c r="ES518" s="7" t="str">
        <f t="shared" si="9458"/>
        <v/>
      </c>
      <c r="ET518" s="7" t="str">
        <f t="shared" si="9458"/>
        <v/>
      </c>
      <c r="EU518" s="7" t="str">
        <f t="shared" si="9458"/>
        <v/>
      </c>
      <c r="EV518" s="7" t="str">
        <f t="shared" si="9458"/>
        <v/>
      </c>
      <c r="EW518" s="7" t="str">
        <f t="shared" si="9458"/>
        <v/>
      </c>
      <c r="EX518" s="7" t="str">
        <f t="shared" si="9458"/>
        <v/>
      </c>
      <c r="EY518" s="7" t="str">
        <f t="shared" si="9458"/>
        <v/>
      </c>
      <c r="EZ518" s="7" t="str">
        <f t="shared" si="9458"/>
        <v/>
      </c>
      <c r="FA518" s="7" t="str">
        <f t="shared" si="9458"/>
        <v/>
      </c>
      <c r="FB518" s="7" t="str">
        <f t="shared" si="9458"/>
        <v/>
      </c>
      <c r="FC518" s="7" t="str">
        <f t="shared" si="9458"/>
        <v/>
      </c>
      <c r="FD518" s="7" t="str">
        <f t="shared" si="9458"/>
        <v/>
      </c>
      <c r="FE518" s="7" t="str">
        <f t="shared" si="9458"/>
        <v/>
      </c>
      <c r="FF518" s="7" t="str">
        <f t="shared" si="9458"/>
        <v/>
      </c>
      <c r="FG518" s="7" t="str">
        <f t="shared" si="9458"/>
        <v/>
      </c>
      <c r="FH518" s="7" t="str">
        <f t="shared" si="9458"/>
        <v/>
      </c>
      <c r="FI518" s="7" t="str">
        <f t="shared" si="9458"/>
        <v/>
      </c>
      <c r="FJ518" s="7" t="str">
        <f t="shared" si="9458"/>
        <v/>
      </c>
      <c r="FK518" s="7" t="str">
        <f t="shared" ref="FK518:GP518" si="9459">IFERROR(IF($AL517&gt;0,VLOOKUP($AL517+0.5+(FK$448/1000),$AE$449:$AG$614,2,FALSE)),"")</f>
        <v/>
      </c>
      <c r="FL518" s="7" t="str">
        <f t="shared" si="9459"/>
        <v/>
      </c>
      <c r="FM518" s="7" t="str">
        <f t="shared" si="9459"/>
        <v/>
      </c>
      <c r="FN518" s="7" t="str">
        <f t="shared" si="9459"/>
        <v/>
      </c>
      <c r="FO518" s="7" t="str">
        <f t="shared" si="9459"/>
        <v/>
      </c>
      <c r="FP518" s="7" t="str">
        <f t="shared" si="9459"/>
        <v/>
      </c>
      <c r="FQ518" s="7" t="str">
        <f t="shared" si="9459"/>
        <v/>
      </c>
      <c r="FR518" s="7" t="str">
        <f t="shared" si="9459"/>
        <v/>
      </c>
      <c r="FS518" s="7" t="str">
        <f t="shared" si="9459"/>
        <v/>
      </c>
      <c r="FT518" s="7" t="str">
        <f t="shared" si="9459"/>
        <v/>
      </c>
      <c r="FU518" s="7" t="str">
        <f t="shared" si="9459"/>
        <v/>
      </c>
      <c r="FV518" s="7" t="str">
        <f t="shared" si="9459"/>
        <v/>
      </c>
      <c r="FW518" s="7" t="str">
        <f t="shared" si="9459"/>
        <v/>
      </c>
      <c r="FX518" s="7" t="str">
        <f t="shared" si="9459"/>
        <v/>
      </c>
      <c r="FY518" s="7" t="str">
        <f t="shared" si="9459"/>
        <v/>
      </c>
      <c r="FZ518" s="7" t="str">
        <f t="shared" si="9459"/>
        <v/>
      </c>
      <c r="GA518" s="7" t="str">
        <f t="shared" si="9459"/>
        <v/>
      </c>
      <c r="GB518" s="7" t="str">
        <f t="shared" si="9459"/>
        <v/>
      </c>
      <c r="GC518" s="7" t="str">
        <f t="shared" si="9459"/>
        <v/>
      </c>
      <c r="GD518" s="7" t="str">
        <f t="shared" si="9459"/>
        <v/>
      </c>
      <c r="GE518" s="7" t="str">
        <f t="shared" si="9459"/>
        <v/>
      </c>
      <c r="GF518" s="7" t="str">
        <f t="shared" si="9459"/>
        <v/>
      </c>
      <c r="GG518" s="7" t="str">
        <f t="shared" si="9459"/>
        <v/>
      </c>
      <c r="GH518" s="7" t="str">
        <f t="shared" si="9459"/>
        <v/>
      </c>
      <c r="GI518" s="7" t="str">
        <f t="shared" si="9459"/>
        <v/>
      </c>
      <c r="GJ518" s="7" t="str">
        <f t="shared" si="9459"/>
        <v/>
      </c>
      <c r="GK518" s="7" t="str">
        <f t="shared" si="9459"/>
        <v/>
      </c>
      <c r="GL518" s="7" t="str">
        <f t="shared" si="9459"/>
        <v/>
      </c>
      <c r="GM518" s="7" t="str">
        <f t="shared" si="9459"/>
        <v/>
      </c>
      <c r="GN518" s="7" t="str">
        <f t="shared" si="9459"/>
        <v/>
      </c>
      <c r="GO518" s="7" t="str">
        <f t="shared" si="9459"/>
        <v/>
      </c>
      <c r="GP518" s="7" t="str">
        <f t="shared" si="9459"/>
        <v/>
      </c>
      <c r="GQ518" s="7" t="str">
        <f t="shared" ref="GQ518:HV518" si="9460">IFERROR(IF($AL517&gt;0,VLOOKUP($AL517+0.5+(GQ$448/1000),$AE$449:$AG$614,2,FALSE)),"")</f>
        <v/>
      </c>
      <c r="GR518" s="7" t="str">
        <f t="shared" si="9460"/>
        <v/>
      </c>
      <c r="GS518" s="7" t="str">
        <f t="shared" si="9460"/>
        <v/>
      </c>
      <c r="GT518" s="7" t="str">
        <f t="shared" si="9460"/>
        <v/>
      </c>
      <c r="GU518" s="7" t="str">
        <f t="shared" si="9460"/>
        <v/>
      </c>
      <c r="GV518" s="7" t="str">
        <f t="shared" si="9460"/>
        <v/>
      </c>
      <c r="GW518" s="7" t="str">
        <f t="shared" si="9460"/>
        <v/>
      </c>
      <c r="GX518" s="7" t="str">
        <f t="shared" si="9460"/>
        <v/>
      </c>
      <c r="GY518" s="7" t="str">
        <f t="shared" si="9460"/>
        <v/>
      </c>
      <c r="GZ518" s="7" t="str">
        <f t="shared" si="9460"/>
        <v/>
      </c>
      <c r="HA518" s="7" t="str">
        <f t="shared" si="9460"/>
        <v/>
      </c>
      <c r="HB518" s="7" t="str">
        <f t="shared" si="9460"/>
        <v/>
      </c>
      <c r="HC518" s="7" t="str">
        <f t="shared" si="9460"/>
        <v/>
      </c>
      <c r="HD518" s="7" t="str">
        <f t="shared" si="9460"/>
        <v/>
      </c>
      <c r="HE518" s="7" t="str">
        <f t="shared" si="9460"/>
        <v/>
      </c>
      <c r="HF518" s="7" t="str">
        <f t="shared" si="9460"/>
        <v/>
      </c>
      <c r="HG518" s="7" t="str">
        <f t="shared" si="9460"/>
        <v/>
      </c>
      <c r="HH518" s="7" t="str">
        <f t="shared" si="9460"/>
        <v/>
      </c>
      <c r="HI518" s="7" t="str">
        <f t="shared" si="9460"/>
        <v/>
      </c>
      <c r="HJ518" s="7" t="str">
        <f t="shared" si="9460"/>
        <v/>
      </c>
      <c r="HK518" s="7" t="str">
        <f t="shared" si="9460"/>
        <v/>
      </c>
      <c r="HL518" s="7" t="str">
        <f t="shared" si="9460"/>
        <v/>
      </c>
      <c r="HM518" s="7" t="str">
        <f t="shared" si="9460"/>
        <v/>
      </c>
      <c r="HN518" s="7" t="str">
        <f t="shared" si="9460"/>
        <v/>
      </c>
      <c r="HO518" s="7" t="str">
        <f t="shared" si="9460"/>
        <v/>
      </c>
      <c r="HP518" s="7" t="str">
        <f t="shared" si="9460"/>
        <v/>
      </c>
      <c r="HQ518" s="7" t="str">
        <f t="shared" si="9460"/>
        <v/>
      </c>
      <c r="HR518" s="7" t="str">
        <f t="shared" si="9460"/>
        <v/>
      </c>
      <c r="HS518" s="7" t="str">
        <f t="shared" si="9460"/>
        <v/>
      </c>
      <c r="HT518" s="7" t="str">
        <f t="shared" si="9460"/>
        <v/>
      </c>
      <c r="HU518" s="7" t="str">
        <f t="shared" si="9460"/>
        <v/>
      </c>
      <c r="HV518" s="7" t="str">
        <f t="shared" si="9460"/>
        <v/>
      </c>
      <c r="HW518" s="7" t="str">
        <f t="shared" ref="HW518:ID518" si="9461">IFERROR(IF($AL517&gt;0,VLOOKUP($AL517+0.5+(HW$448/1000),$AE$449:$AG$614,2,FALSE)),"")</f>
        <v/>
      </c>
      <c r="HX518" s="7" t="str">
        <f t="shared" si="9461"/>
        <v/>
      </c>
      <c r="HY518" s="7" t="str">
        <f t="shared" si="9461"/>
        <v/>
      </c>
      <c r="HZ518" s="7" t="str">
        <f t="shared" si="9461"/>
        <v/>
      </c>
      <c r="IA518" s="7" t="str">
        <f t="shared" si="9461"/>
        <v/>
      </c>
      <c r="IB518" s="7" t="str">
        <f t="shared" si="9461"/>
        <v/>
      </c>
      <c r="IC518" s="7" t="str">
        <f t="shared" si="9461"/>
        <v/>
      </c>
      <c r="ID518" s="7" t="str">
        <f t="shared" si="9461"/>
        <v/>
      </c>
    </row>
    <row r="519" spans="1:238" hidden="1" x14ac:dyDescent="0.3">
      <c r="A519" s="7" t="s">
        <v>690</v>
      </c>
      <c r="B519" s="7">
        <f t="shared" si="9423"/>
        <v>0</v>
      </c>
      <c r="C519" s="7" t="str">
        <f t="shared" si="9424"/>
        <v>K</v>
      </c>
      <c r="D519" s="27">
        <f t="shared" si="9420"/>
        <v>36</v>
      </c>
      <c r="E519" s="27">
        <f t="shared" si="9425"/>
        <v>142</v>
      </c>
      <c r="X519" s="7">
        <f t="shared" si="9426"/>
        <v>0</v>
      </c>
      <c r="Y519" s="8" t="str">
        <f t="shared" si="9427"/>
        <v/>
      </c>
      <c r="Z519" s="7" t="str">
        <f t="shared" si="9428"/>
        <v/>
      </c>
      <c r="AA519" s="44" t="str">
        <f t="shared" si="9421"/>
        <v/>
      </c>
      <c r="AB519" s="45" t="str">
        <f t="shared" si="9429"/>
        <v/>
      </c>
      <c r="AC519" s="46" t="str">
        <f t="shared" si="9422"/>
        <v/>
      </c>
      <c r="AD519" s="47" t="str">
        <f>IF(AA519="","",IF(AC519="ZTRING",COUNTIF($AC$449:AC519,"ZTRING"),COUNTIF($AC$449:AC519,"ZTRING")+1.5))</f>
        <v/>
      </c>
      <c r="AE519" s="48" t="str">
        <f>IF(AA519="","",IF(AC519="ZTRING",COUNTIF($AC$449:AC519,"ZTRING"),COUNTIF($AC$449:AC519,"ZTRING")+1.5+((COUNTIF($AD$449:AD519,COUNTIF($AC$449:AC519,"ZTRING")+1.5)/1000))))</f>
        <v/>
      </c>
      <c r="AF519" s="46" t="str">
        <f t="shared" si="9430"/>
        <v/>
      </c>
      <c r="AG519" s="50"/>
      <c r="AM519" s="7" t="str">
        <f>IF(AM518="","",COUNTIF($AM517:$ID517,LEFT(AM518,1)))</f>
        <v/>
      </c>
      <c r="AN519" s="7" t="str">
        <f t="shared" ref="AN519" si="9462">IF(AN518="","",COUNTIF($AM517:$ID517,LEFT(AN518,1)))</f>
        <v/>
      </c>
      <c r="AO519" s="7" t="str">
        <f t="shared" ref="AO519" si="9463">IF(AO518="","",COUNTIF($AM517:$ID517,LEFT(AO518,1)))</f>
        <v/>
      </c>
      <c r="AP519" s="7" t="str">
        <f t="shared" ref="AP519" si="9464">IF(AP518="","",COUNTIF($AM517:$ID517,LEFT(AP518,1)))</f>
        <v/>
      </c>
      <c r="AQ519" s="7" t="str">
        <f t="shared" ref="AQ519" si="9465">IF(AQ518="","",COUNTIF($AM517:$ID517,LEFT(AQ518,1)))</f>
        <v/>
      </c>
      <c r="AR519" s="7" t="str">
        <f t="shared" ref="AR519" si="9466">IF(AR518="","",COUNTIF($AM517:$ID517,LEFT(AR518,1)))</f>
        <v/>
      </c>
      <c r="AS519" s="7" t="str">
        <f t="shared" ref="AS519" si="9467">IF(AS518="","",COUNTIF($AM517:$ID517,LEFT(AS518,1)))</f>
        <v/>
      </c>
      <c r="AT519" s="7" t="str">
        <f t="shared" ref="AT519" si="9468">IF(AT518="","",COUNTIF($AM517:$ID517,LEFT(AT518,1)))</f>
        <v/>
      </c>
      <c r="AU519" s="7" t="str">
        <f t="shared" ref="AU519" si="9469">IF(AU518="","",COUNTIF($AM517:$ID517,LEFT(AU518,1)))</f>
        <v/>
      </c>
      <c r="AV519" s="7" t="str">
        <f t="shared" ref="AV519" si="9470">IF(AV518="","",COUNTIF($AM517:$ID517,LEFT(AV518,1)))</f>
        <v/>
      </c>
      <c r="AW519" s="7" t="str">
        <f t="shared" ref="AW519" si="9471">IF(AW518="","",COUNTIF($AM517:$ID517,LEFT(AW518,1)))</f>
        <v/>
      </c>
      <c r="AX519" s="7" t="str">
        <f t="shared" ref="AX519" si="9472">IF(AX518="","",COUNTIF($AM517:$ID517,LEFT(AX518,1)))</f>
        <v/>
      </c>
      <c r="AY519" s="7" t="str">
        <f t="shared" ref="AY519" si="9473">IF(AY518="","",COUNTIF($AM517:$ID517,LEFT(AY518,1)))</f>
        <v/>
      </c>
      <c r="AZ519" s="7" t="str">
        <f t="shared" ref="AZ519" si="9474">IF(AZ518="","",COUNTIF($AM517:$ID517,LEFT(AZ518,1)))</f>
        <v/>
      </c>
      <c r="BA519" s="7" t="str">
        <f t="shared" ref="BA519" si="9475">IF(BA518="","",COUNTIF($AM517:$ID517,LEFT(BA518,1)))</f>
        <v/>
      </c>
      <c r="BB519" s="7" t="str">
        <f t="shared" ref="BB519" si="9476">IF(BB518="","",COUNTIF($AM517:$ID517,LEFT(BB518,1)))</f>
        <v/>
      </c>
      <c r="BC519" s="7" t="str">
        <f t="shared" ref="BC519" si="9477">IF(BC518="","",COUNTIF($AM517:$ID517,LEFT(BC518,1)))</f>
        <v/>
      </c>
    </row>
    <row r="520" spans="1:238" hidden="1" x14ac:dyDescent="0.3">
      <c r="A520" s="7" t="s">
        <v>691</v>
      </c>
      <c r="B520" s="7">
        <f t="shared" si="9423"/>
        <v>0</v>
      </c>
      <c r="C520" s="7" t="str">
        <f t="shared" si="9424"/>
        <v>K</v>
      </c>
      <c r="D520" s="27">
        <f t="shared" si="9420"/>
        <v>79</v>
      </c>
      <c r="E520" s="27">
        <f t="shared" si="9425"/>
        <v>157</v>
      </c>
      <c r="X520" s="7">
        <f t="shared" si="9426"/>
        <v>0</v>
      </c>
      <c r="Y520" s="8" t="str">
        <f t="shared" si="9427"/>
        <v/>
      </c>
      <c r="Z520" s="7" t="str">
        <f t="shared" si="9428"/>
        <v/>
      </c>
      <c r="AA520" s="44" t="str">
        <f t="shared" si="9421"/>
        <v/>
      </c>
      <c r="AB520" s="45" t="str">
        <f t="shared" si="9429"/>
        <v/>
      </c>
      <c r="AC520" s="46" t="str">
        <f t="shared" si="9422"/>
        <v/>
      </c>
      <c r="AD520" s="47" t="str">
        <f>IF(AA520="","",IF(AC520="ZTRING",COUNTIF($AC$449:AC520,"ZTRING"),COUNTIF($AC$449:AC520,"ZTRING")+1.5))</f>
        <v/>
      </c>
      <c r="AE520" s="48" t="str">
        <f>IF(AA520="","",IF(AC520="ZTRING",COUNTIF($AC$449:AC520,"ZTRING"),COUNTIF($AC$449:AC520,"ZTRING")+1.5+((COUNTIF($AD$449:AD520,COUNTIF($AC$449:AC520,"ZTRING")+1.5)/1000))))</f>
        <v/>
      </c>
      <c r="AF520" s="46" t="str">
        <f t="shared" si="9430"/>
        <v/>
      </c>
      <c r="AG520" s="50"/>
      <c r="AL520" s="7" t="str">
        <f>IFERROR(VLOOKUP(AI520,$X$449:$AG$648,7,FALSE),"")</f>
        <v/>
      </c>
      <c r="AM520" s="7" t="str">
        <f>LEFT(AM518,1)</f>
        <v/>
      </c>
      <c r="AN520" s="7" t="str">
        <f t="shared" ref="AN520:AX520" si="9478">LEFT(AN518,1)</f>
        <v/>
      </c>
      <c r="AO520" s="7" t="str">
        <f t="shared" si="9478"/>
        <v/>
      </c>
      <c r="AP520" s="7" t="str">
        <f t="shared" si="9478"/>
        <v/>
      </c>
      <c r="AQ520" s="7" t="str">
        <f t="shared" si="9478"/>
        <v/>
      </c>
      <c r="AR520" s="7" t="str">
        <f t="shared" si="9478"/>
        <v/>
      </c>
      <c r="AS520" s="7" t="str">
        <f t="shared" si="9478"/>
        <v/>
      </c>
      <c r="AT520" s="7" t="str">
        <f t="shared" si="9478"/>
        <v/>
      </c>
      <c r="AU520" s="7" t="str">
        <f t="shared" si="9478"/>
        <v/>
      </c>
      <c r="AV520" s="7" t="str">
        <f t="shared" si="9478"/>
        <v/>
      </c>
      <c r="AW520" s="7" t="str">
        <f t="shared" si="9478"/>
        <v/>
      </c>
      <c r="AX520" s="7" t="str">
        <f t="shared" si="9478"/>
        <v/>
      </c>
    </row>
    <row r="521" spans="1:238" hidden="1" x14ac:dyDescent="0.3">
      <c r="A521" s="7" t="s">
        <v>692</v>
      </c>
      <c r="B521" s="7">
        <f t="shared" si="9423"/>
        <v>0</v>
      </c>
      <c r="C521" s="7" t="str">
        <f t="shared" si="9424"/>
        <v>K</v>
      </c>
      <c r="D521" s="27">
        <f t="shared" si="9420"/>
        <v>65</v>
      </c>
      <c r="E521" s="27">
        <f t="shared" si="9425"/>
        <v>210</v>
      </c>
      <c r="X521" s="7">
        <f t="shared" si="9426"/>
        <v>0</v>
      </c>
      <c r="Y521" s="8" t="str">
        <f t="shared" si="9427"/>
        <v/>
      </c>
      <c r="Z521" s="7" t="str">
        <f t="shared" si="9428"/>
        <v/>
      </c>
      <c r="AA521" s="44" t="str">
        <f t="shared" si="9421"/>
        <v/>
      </c>
      <c r="AB521" s="45" t="str">
        <f t="shared" si="9429"/>
        <v/>
      </c>
      <c r="AC521" s="46" t="str">
        <f t="shared" si="9422"/>
        <v/>
      </c>
      <c r="AD521" s="47" t="str">
        <f>IF(AA521="","",IF(AC521="ZTRING",COUNTIF($AC$449:AC521,"ZTRING"),COUNTIF($AC$449:AC521,"ZTRING")+1.5))</f>
        <v/>
      </c>
      <c r="AE521" s="48" t="str">
        <f>IF(AA521="","",IF(AC521="ZTRING",COUNTIF($AC$449:AC521,"ZTRING"),COUNTIF($AC$449:AC521,"ZTRING")+1.5+((COUNTIF($AD$449:AD521,COUNTIF($AC$449:AC521,"ZTRING")+1.5)/1000))))</f>
        <v/>
      </c>
      <c r="AF521" s="46" t="str">
        <f t="shared" si="9430"/>
        <v/>
      </c>
      <c r="AG521" s="50"/>
      <c r="AI521" s="7" t="s">
        <v>447</v>
      </c>
      <c r="AJ521" s="7">
        <v>8</v>
      </c>
      <c r="AL521" s="7" t="str">
        <f>IFERROR(VLOOKUP(AI521,$X$449:$AG$648,7,FALSE),"")</f>
        <v/>
      </c>
      <c r="AM521" s="7" t="s">
        <v>468</v>
      </c>
      <c r="AN521" s="7" t="s">
        <v>456</v>
      </c>
      <c r="AO521" s="7" t="s">
        <v>470</v>
      </c>
      <c r="AP521" s="7" t="s">
        <v>461</v>
      </c>
      <c r="AQ521" s="7" t="s">
        <v>457</v>
      </c>
      <c r="AR521" s="7" t="s">
        <v>453</v>
      </c>
      <c r="AS521" s="7" t="s">
        <v>464</v>
      </c>
      <c r="AT521" s="7" t="s">
        <v>465</v>
      </c>
    </row>
    <row r="522" spans="1:238" hidden="1" x14ac:dyDescent="0.3">
      <c r="A522" s="7" t="s">
        <v>693</v>
      </c>
      <c r="B522" s="7">
        <f t="shared" si="9423"/>
        <v>0</v>
      </c>
      <c r="C522" s="7" t="str">
        <f t="shared" si="9424"/>
        <v>L</v>
      </c>
      <c r="D522" s="27">
        <f t="shared" si="9420"/>
        <v>73</v>
      </c>
      <c r="E522" s="27">
        <f t="shared" si="9425"/>
        <v>292</v>
      </c>
      <c r="X522" s="7">
        <f t="shared" si="9426"/>
        <v>0</v>
      </c>
      <c r="Y522" s="8" t="str">
        <f t="shared" si="9427"/>
        <v/>
      </c>
      <c r="Z522" s="7" t="str">
        <f t="shared" si="9428"/>
        <v/>
      </c>
      <c r="AA522" s="44" t="str">
        <f t="shared" si="9421"/>
        <v/>
      </c>
      <c r="AB522" s="45" t="str">
        <f t="shared" si="9429"/>
        <v/>
      </c>
      <c r="AC522" s="46" t="str">
        <f t="shared" si="9422"/>
        <v/>
      </c>
      <c r="AD522" s="47" t="str">
        <f>IF(AA522="","",IF(AC522="ZTRING",COUNTIF($AC$449:AC522,"ZTRING"),COUNTIF($AC$449:AC522,"ZTRING")+1.5))</f>
        <v/>
      </c>
      <c r="AE522" s="48" t="str">
        <f>IF(AA522="","",IF(AC522="ZTRING",COUNTIF($AC$449:AC522,"ZTRING"),COUNTIF($AC$449:AC522,"ZTRING")+1.5+((COUNTIF($AD$449:AD522,COUNTIF($AC$449:AC522,"ZTRING")+1.5)/1000))))</f>
        <v/>
      </c>
      <c r="AF522" s="46" t="str">
        <f t="shared" si="9430"/>
        <v/>
      </c>
      <c r="AG522" s="50"/>
      <c r="AL522" s="7" t="str">
        <f>IF(AL521="","",AL521&amp;"X")</f>
        <v/>
      </c>
      <c r="AM522" s="7" t="str">
        <f t="shared" ref="AM522:BR522" si="9479">IFERROR(IF($AL521&gt;0,VLOOKUP($AL521+0.5+(AM$448/1000),$AE$449:$AG$614,2,FALSE)),"")</f>
        <v/>
      </c>
      <c r="AN522" s="7" t="str">
        <f t="shared" si="9479"/>
        <v/>
      </c>
      <c r="AO522" s="7" t="str">
        <f t="shared" si="9479"/>
        <v/>
      </c>
      <c r="AP522" s="7" t="str">
        <f t="shared" si="9479"/>
        <v/>
      </c>
      <c r="AQ522" s="7" t="str">
        <f t="shared" si="9479"/>
        <v/>
      </c>
      <c r="AR522" s="7" t="str">
        <f t="shared" si="9479"/>
        <v/>
      </c>
      <c r="AS522" s="7" t="str">
        <f t="shared" si="9479"/>
        <v/>
      </c>
      <c r="AT522" s="7" t="str">
        <f t="shared" si="9479"/>
        <v/>
      </c>
      <c r="AU522" s="7" t="str">
        <f t="shared" si="9479"/>
        <v/>
      </c>
      <c r="AV522" s="7" t="str">
        <f t="shared" si="9479"/>
        <v/>
      </c>
      <c r="AW522" s="7" t="str">
        <f t="shared" si="9479"/>
        <v/>
      </c>
      <c r="AX522" s="7" t="str">
        <f t="shared" si="9479"/>
        <v/>
      </c>
      <c r="AY522" s="7" t="str">
        <f t="shared" si="9479"/>
        <v/>
      </c>
      <c r="AZ522" s="7" t="str">
        <f t="shared" si="9479"/>
        <v/>
      </c>
      <c r="BA522" s="7" t="str">
        <f t="shared" si="9479"/>
        <v/>
      </c>
      <c r="BB522" s="7" t="str">
        <f t="shared" si="9479"/>
        <v/>
      </c>
      <c r="BC522" s="7" t="str">
        <f t="shared" si="9479"/>
        <v/>
      </c>
      <c r="BD522" s="7" t="str">
        <f t="shared" si="9479"/>
        <v/>
      </c>
      <c r="BE522" s="7" t="str">
        <f t="shared" si="9479"/>
        <v/>
      </c>
      <c r="BF522" s="7" t="str">
        <f t="shared" si="9479"/>
        <v/>
      </c>
      <c r="BG522" s="7" t="str">
        <f t="shared" si="9479"/>
        <v/>
      </c>
      <c r="BH522" s="7" t="str">
        <f t="shared" si="9479"/>
        <v/>
      </c>
      <c r="BI522" s="7" t="str">
        <f t="shared" si="9479"/>
        <v/>
      </c>
      <c r="BJ522" s="7" t="str">
        <f t="shared" si="9479"/>
        <v/>
      </c>
      <c r="BK522" s="7" t="str">
        <f t="shared" si="9479"/>
        <v/>
      </c>
      <c r="BL522" s="7" t="str">
        <f t="shared" si="9479"/>
        <v/>
      </c>
      <c r="BM522" s="7" t="str">
        <f t="shared" si="9479"/>
        <v/>
      </c>
      <c r="BN522" s="7" t="str">
        <f t="shared" si="9479"/>
        <v/>
      </c>
      <c r="BO522" s="7" t="str">
        <f t="shared" si="9479"/>
        <v/>
      </c>
      <c r="BP522" s="7" t="str">
        <f t="shared" si="9479"/>
        <v/>
      </c>
      <c r="BQ522" s="7" t="str">
        <f t="shared" si="9479"/>
        <v/>
      </c>
      <c r="BR522" s="7" t="str">
        <f t="shared" si="9479"/>
        <v/>
      </c>
      <c r="BS522" s="7" t="str">
        <f t="shared" ref="BS522:CX522" si="9480">IFERROR(IF($AL521&gt;0,VLOOKUP($AL521+0.5+(BS$448/1000),$AE$449:$AG$614,2,FALSE)),"")</f>
        <v/>
      </c>
      <c r="BT522" s="7" t="str">
        <f t="shared" si="9480"/>
        <v/>
      </c>
      <c r="BU522" s="7" t="str">
        <f t="shared" si="9480"/>
        <v/>
      </c>
      <c r="BV522" s="7" t="str">
        <f t="shared" si="9480"/>
        <v/>
      </c>
      <c r="BW522" s="7" t="str">
        <f t="shared" si="9480"/>
        <v/>
      </c>
      <c r="BX522" s="7" t="str">
        <f t="shared" si="9480"/>
        <v/>
      </c>
      <c r="BY522" s="7" t="str">
        <f t="shared" si="9480"/>
        <v/>
      </c>
      <c r="BZ522" s="7" t="str">
        <f t="shared" si="9480"/>
        <v/>
      </c>
      <c r="CA522" s="7" t="str">
        <f t="shared" si="9480"/>
        <v/>
      </c>
      <c r="CB522" s="7" t="str">
        <f t="shared" si="9480"/>
        <v/>
      </c>
      <c r="CC522" s="7" t="str">
        <f t="shared" si="9480"/>
        <v/>
      </c>
      <c r="CD522" s="7" t="str">
        <f t="shared" si="9480"/>
        <v/>
      </c>
      <c r="CE522" s="7" t="str">
        <f t="shared" si="9480"/>
        <v/>
      </c>
      <c r="CF522" s="7" t="str">
        <f t="shared" si="9480"/>
        <v/>
      </c>
      <c r="CG522" s="7" t="str">
        <f t="shared" si="9480"/>
        <v/>
      </c>
      <c r="CH522" s="7" t="str">
        <f t="shared" si="9480"/>
        <v/>
      </c>
      <c r="CI522" s="7" t="str">
        <f t="shared" si="9480"/>
        <v/>
      </c>
      <c r="CJ522" s="7" t="str">
        <f t="shared" si="9480"/>
        <v/>
      </c>
      <c r="CK522" s="7" t="str">
        <f t="shared" si="9480"/>
        <v/>
      </c>
      <c r="CL522" s="7" t="str">
        <f t="shared" si="9480"/>
        <v/>
      </c>
      <c r="CM522" s="7" t="str">
        <f t="shared" si="9480"/>
        <v/>
      </c>
      <c r="CN522" s="7" t="str">
        <f t="shared" si="9480"/>
        <v/>
      </c>
      <c r="CO522" s="7" t="str">
        <f t="shared" si="9480"/>
        <v/>
      </c>
      <c r="CP522" s="7" t="str">
        <f t="shared" si="9480"/>
        <v/>
      </c>
      <c r="CQ522" s="7" t="str">
        <f t="shared" si="9480"/>
        <v/>
      </c>
      <c r="CR522" s="7" t="str">
        <f t="shared" si="9480"/>
        <v/>
      </c>
      <c r="CS522" s="7" t="str">
        <f t="shared" si="9480"/>
        <v/>
      </c>
      <c r="CT522" s="7" t="str">
        <f t="shared" si="9480"/>
        <v/>
      </c>
      <c r="CU522" s="7" t="str">
        <f t="shared" si="9480"/>
        <v/>
      </c>
      <c r="CV522" s="7" t="str">
        <f t="shared" si="9480"/>
        <v/>
      </c>
      <c r="CW522" s="7" t="str">
        <f t="shared" si="9480"/>
        <v/>
      </c>
      <c r="CX522" s="7" t="str">
        <f t="shared" si="9480"/>
        <v/>
      </c>
      <c r="CY522" s="7" t="str">
        <f t="shared" ref="CY522:ED522" si="9481">IFERROR(IF($AL521&gt;0,VLOOKUP($AL521+0.5+(CY$448/1000),$AE$449:$AG$614,2,FALSE)),"")</f>
        <v/>
      </c>
      <c r="CZ522" s="7" t="str">
        <f t="shared" si="9481"/>
        <v/>
      </c>
      <c r="DA522" s="7" t="str">
        <f t="shared" si="9481"/>
        <v/>
      </c>
      <c r="DB522" s="7" t="str">
        <f t="shared" si="9481"/>
        <v/>
      </c>
      <c r="DC522" s="7" t="str">
        <f t="shared" si="9481"/>
        <v/>
      </c>
      <c r="DD522" s="7" t="str">
        <f t="shared" si="9481"/>
        <v/>
      </c>
      <c r="DE522" s="7" t="str">
        <f t="shared" si="9481"/>
        <v/>
      </c>
      <c r="DF522" s="7" t="str">
        <f t="shared" si="9481"/>
        <v/>
      </c>
      <c r="DG522" s="7" t="str">
        <f t="shared" si="9481"/>
        <v/>
      </c>
      <c r="DH522" s="7" t="str">
        <f t="shared" si="9481"/>
        <v/>
      </c>
      <c r="DI522" s="7" t="str">
        <f t="shared" si="9481"/>
        <v/>
      </c>
      <c r="DJ522" s="7" t="str">
        <f t="shared" si="9481"/>
        <v/>
      </c>
      <c r="DK522" s="7" t="str">
        <f t="shared" si="9481"/>
        <v/>
      </c>
      <c r="DL522" s="7" t="str">
        <f t="shared" si="9481"/>
        <v/>
      </c>
      <c r="DM522" s="7" t="str">
        <f t="shared" si="9481"/>
        <v/>
      </c>
      <c r="DN522" s="7" t="str">
        <f t="shared" si="9481"/>
        <v/>
      </c>
      <c r="DO522" s="7" t="str">
        <f t="shared" si="9481"/>
        <v/>
      </c>
      <c r="DP522" s="7" t="str">
        <f t="shared" si="9481"/>
        <v/>
      </c>
      <c r="DQ522" s="7" t="str">
        <f t="shared" si="9481"/>
        <v/>
      </c>
      <c r="DR522" s="7" t="str">
        <f t="shared" si="9481"/>
        <v/>
      </c>
      <c r="DS522" s="7" t="str">
        <f t="shared" si="9481"/>
        <v/>
      </c>
      <c r="DT522" s="7" t="str">
        <f t="shared" si="9481"/>
        <v/>
      </c>
      <c r="DU522" s="7" t="str">
        <f t="shared" si="9481"/>
        <v/>
      </c>
      <c r="DV522" s="7" t="str">
        <f t="shared" si="9481"/>
        <v/>
      </c>
      <c r="DW522" s="7" t="str">
        <f t="shared" si="9481"/>
        <v/>
      </c>
      <c r="DX522" s="7" t="str">
        <f t="shared" si="9481"/>
        <v/>
      </c>
      <c r="DY522" s="7" t="str">
        <f t="shared" si="9481"/>
        <v/>
      </c>
      <c r="DZ522" s="7" t="str">
        <f t="shared" si="9481"/>
        <v/>
      </c>
      <c r="EA522" s="7" t="str">
        <f t="shared" si="9481"/>
        <v/>
      </c>
      <c r="EB522" s="7" t="str">
        <f t="shared" si="9481"/>
        <v/>
      </c>
      <c r="EC522" s="7" t="str">
        <f t="shared" si="9481"/>
        <v/>
      </c>
      <c r="ED522" s="7" t="str">
        <f t="shared" si="9481"/>
        <v/>
      </c>
      <c r="EE522" s="7" t="str">
        <f t="shared" ref="EE522:FJ522" si="9482">IFERROR(IF($AL521&gt;0,VLOOKUP($AL521+0.5+(EE$448/1000),$AE$449:$AG$614,2,FALSE)),"")</f>
        <v/>
      </c>
      <c r="EF522" s="7" t="str">
        <f t="shared" si="9482"/>
        <v/>
      </c>
      <c r="EG522" s="7" t="str">
        <f t="shared" si="9482"/>
        <v/>
      </c>
      <c r="EH522" s="7" t="str">
        <f t="shared" si="9482"/>
        <v/>
      </c>
      <c r="EI522" s="7" t="str">
        <f t="shared" si="9482"/>
        <v/>
      </c>
      <c r="EJ522" s="7" t="str">
        <f t="shared" si="9482"/>
        <v/>
      </c>
      <c r="EK522" s="7" t="str">
        <f t="shared" si="9482"/>
        <v/>
      </c>
      <c r="EL522" s="7" t="str">
        <f t="shared" si="9482"/>
        <v/>
      </c>
      <c r="EM522" s="7" t="str">
        <f t="shared" si="9482"/>
        <v/>
      </c>
      <c r="EN522" s="7" t="str">
        <f t="shared" si="9482"/>
        <v/>
      </c>
      <c r="EO522" s="7" t="str">
        <f t="shared" si="9482"/>
        <v/>
      </c>
      <c r="EP522" s="7" t="str">
        <f t="shared" si="9482"/>
        <v/>
      </c>
      <c r="EQ522" s="7" t="str">
        <f t="shared" si="9482"/>
        <v/>
      </c>
      <c r="ER522" s="7" t="str">
        <f t="shared" si="9482"/>
        <v/>
      </c>
      <c r="ES522" s="7" t="str">
        <f t="shared" si="9482"/>
        <v/>
      </c>
      <c r="ET522" s="7" t="str">
        <f t="shared" si="9482"/>
        <v/>
      </c>
      <c r="EU522" s="7" t="str">
        <f t="shared" si="9482"/>
        <v/>
      </c>
      <c r="EV522" s="7" t="str">
        <f t="shared" si="9482"/>
        <v/>
      </c>
      <c r="EW522" s="7" t="str">
        <f t="shared" si="9482"/>
        <v/>
      </c>
      <c r="EX522" s="7" t="str">
        <f t="shared" si="9482"/>
        <v/>
      </c>
      <c r="EY522" s="7" t="str">
        <f t="shared" si="9482"/>
        <v/>
      </c>
      <c r="EZ522" s="7" t="str">
        <f t="shared" si="9482"/>
        <v/>
      </c>
      <c r="FA522" s="7" t="str">
        <f t="shared" si="9482"/>
        <v/>
      </c>
      <c r="FB522" s="7" t="str">
        <f t="shared" si="9482"/>
        <v/>
      </c>
      <c r="FC522" s="7" t="str">
        <f t="shared" si="9482"/>
        <v/>
      </c>
      <c r="FD522" s="7" t="str">
        <f t="shared" si="9482"/>
        <v/>
      </c>
      <c r="FE522" s="7" t="str">
        <f t="shared" si="9482"/>
        <v/>
      </c>
      <c r="FF522" s="7" t="str">
        <f t="shared" si="9482"/>
        <v/>
      </c>
      <c r="FG522" s="7" t="str">
        <f t="shared" si="9482"/>
        <v/>
      </c>
      <c r="FH522" s="7" t="str">
        <f t="shared" si="9482"/>
        <v/>
      </c>
      <c r="FI522" s="7" t="str">
        <f t="shared" si="9482"/>
        <v/>
      </c>
      <c r="FJ522" s="7" t="str">
        <f t="shared" si="9482"/>
        <v/>
      </c>
      <c r="FK522" s="7" t="str">
        <f t="shared" ref="FK522:GP522" si="9483">IFERROR(IF($AL521&gt;0,VLOOKUP($AL521+0.5+(FK$448/1000),$AE$449:$AG$614,2,FALSE)),"")</f>
        <v/>
      </c>
      <c r="FL522" s="7" t="str">
        <f t="shared" si="9483"/>
        <v/>
      </c>
      <c r="FM522" s="7" t="str">
        <f t="shared" si="9483"/>
        <v/>
      </c>
      <c r="FN522" s="7" t="str">
        <f t="shared" si="9483"/>
        <v/>
      </c>
      <c r="FO522" s="7" t="str">
        <f t="shared" si="9483"/>
        <v/>
      </c>
      <c r="FP522" s="7" t="str">
        <f t="shared" si="9483"/>
        <v/>
      </c>
      <c r="FQ522" s="7" t="str">
        <f t="shared" si="9483"/>
        <v/>
      </c>
      <c r="FR522" s="7" t="str">
        <f t="shared" si="9483"/>
        <v/>
      </c>
      <c r="FS522" s="7" t="str">
        <f t="shared" si="9483"/>
        <v/>
      </c>
      <c r="FT522" s="7" t="str">
        <f t="shared" si="9483"/>
        <v/>
      </c>
      <c r="FU522" s="7" t="str">
        <f t="shared" si="9483"/>
        <v/>
      </c>
      <c r="FV522" s="7" t="str">
        <f t="shared" si="9483"/>
        <v/>
      </c>
      <c r="FW522" s="7" t="str">
        <f t="shared" si="9483"/>
        <v/>
      </c>
      <c r="FX522" s="7" t="str">
        <f t="shared" si="9483"/>
        <v/>
      </c>
      <c r="FY522" s="7" t="str">
        <f t="shared" si="9483"/>
        <v/>
      </c>
      <c r="FZ522" s="7" t="str">
        <f t="shared" si="9483"/>
        <v/>
      </c>
      <c r="GA522" s="7" t="str">
        <f t="shared" si="9483"/>
        <v/>
      </c>
      <c r="GB522" s="7" t="str">
        <f t="shared" si="9483"/>
        <v/>
      </c>
      <c r="GC522" s="7" t="str">
        <f t="shared" si="9483"/>
        <v/>
      </c>
      <c r="GD522" s="7" t="str">
        <f t="shared" si="9483"/>
        <v/>
      </c>
      <c r="GE522" s="7" t="str">
        <f t="shared" si="9483"/>
        <v/>
      </c>
      <c r="GF522" s="7" t="str">
        <f t="shared" si="9483"/>
        <v/>
      </c>
      <c r="GG522" s="7" t="str">
        <f t="shared" si="9483"/>
        <v/>
      </c>
      <c r="GH522" s="7" t="str">
        <f t="shared" si="9483"/>
        <v/>
      </c>
      <c r="GI522" s="7" t="str">
        <f t="shared" si="9483"/>
        <v/>
      </c>
      <c r="GJ522" s="7" t="str">
        <f t="shared" si="9483"/>
        <v/>
      </c>
      <c r="GK522" s="7" t="str">
        <f t="shared" si="9483"/>
        <v/>
      </c>
      <c r="GL522" s="7" t="str">
        <f t="shared" si="9483"/>
        <v/>
      </c>
      <c r="GM522" s="7" t="str">
        <f t="shared" si="9483"/>
        <v/>
      </c>
      <c r="GN522" s="7" t="str">
        <f t="shared" si="9483"/>
        <v/>
      </c>
      <c r="GO522" s="7" t="str">
        <f t="shared" si="9483"/>
        <v/>
      </c>
      <c r="GP522" s="7" t="str">
        <f t="shared" si="9483"/>
        <v/>
      </c>
      <c r="GQ522" s="7" t="str">
        <f t="shared" ref="GQ522:HV522" si="9484">IFERROR(IF($AL521&gt;0,VLOOKUP($AL521+0.5+(GQ$448/1000),$AE$449:$AG$614,2,FALSE)),"")</f>
        <v/>
      </c>
      <c r="GR522" s="7" t="str">
        <f t="shared" si="9484"/>
        <v/>
      </c>
      <c r="GS522" s="7" t="str">
        <f t="shared" si="9484"/>
        <v/>
      </c>
      <c r="GT522" s="7" t="str">
        <f t="shared" si="9484"/>
        <v/>
      </c>
      <c r="GU522" s="7" t="str">
        <f t="shared" si="9484"/>
        <v/>
      </c>
      <c r="GV522" s="7" t="str">
        <f t="shared" si="9484"/>
        <v/>
      </c>
      <c r="GW522" s="7" t="str">
        <f t="shared" si="9484"/>
        <v/>
      </c>
      <c r="GX522" s="7" t="str">
        <f t="shared" si="9484"/>
        <v/>
      </c>
      <c r="GY522" s="7" t="str">
        <f t="shared" si="9484"/>
        <v/>
      </c>
      <c r="GZ522" s="7" t="str">
        <f t="shared" si="9484"/>
        <v/>
      </c>
      <c r="HA522" s="7" t="str">
        <f t="shared" si="9484"/>
        <v/>
      </c>
      <c r="HB522" s="7" t="str">
        <f t="shared" si="9484"/>
        <v/>
      </c>
      <c r="HC522" s="7" t="str">
        <f t="shared" si="9484"/>
        <v/>
      </c>
      <c r="HD522" s="7" t="str">
        <f t="shared" si="9484"/>
        <v/>
      </c>
      <c r="HE522" s="7" t="str">
        <f t="shared" si="9484"/>
        <v/>
      </c>
      <c r="HF522" s="7" t="str">
        <f t="shared" si="9484"/>
        <v/>
      </c>
      <c r="HG522" s="7" t="str">
        <f t="shared" si="9484"/>
        <v/>
      </c>
      <c r="HH522" s="7" t="str">
        <f t="shared" si="9484"/>
        <v/>
      </c>
      <c r="HI522" s="7" t="str">
        <f t="shared" si="9484"/>
        <v/>
      </c>
      <c r="HJ522" s="7" t="str">
        <f t="shared" si="9484"/>
        <v/>
      </c>
      <c r="HK522" s="7" t="str">
        <f t="shared" si="9484"/>
        <v/>
      </c>
      <c r="HL522" s="7" t="str">
        <f t="shared" si="9484"/>
        <v/>
      </c>
      <c r="HM522" s="7" t="str">
        <f t="shared" si="9484"/>
        <v/>
      </c>
      <c r="HN522" s="7" t="str">
        <f t="shared" si="9484"/>
        <v/>
      </c>
      <c r="HO522" s="7" t="str">
        <f t="shared" si="9484"/>
        <v/>
      </c>
      <c r="HP522" s="7" t="str">
        <f t="shared" si="9484"/>
        <v/>
      </c>
      <c r="HQ522" s="7" t="str">
        <f t="shared" si="9484"/>
        <v/>
      </c>
      <c r="HR522" s="7" t="str">
        <f t="shared" si="9484"/>
        <v/>
      </c>
      <c r="HS522" s="7" t="str">
        <f t="shared" si="9484"/>
        <v/>
      </c>
      <c r="HT522" s="7" t="str">
        <f t="shared" si="9484"/>
        <v/>
      </c>
      <c r="HU522" s="7" t="str">
        <f t="shared" si="9484"/>
        <v/>
      </c>
      <c r="HV522" s="7" t="str">
        <f t="shared" si="9484"/>
        <v/>
      </c>
      <c r="HW522" s="7" t="str">
        <f t="shared" ref="HW522:ID522" si="9485">IFERROR(IF($AL521&gt;0,VLOOKUP($AL521+0.5+(HW$448/1000),$AE$449:$AG$614,2,FALSE)),"")</f>
        <v/>
      </c>
      <c r="HX522" s="7" t="str">
        <f t="shared" si="9485"/>
        <v/>
      </c>
      <c r="HY522" s="7" t="str">
        <f t="shared" si="9485"/>
        <v/>
      </c>
      <c r="HZ522" s="7" t="str">
        <f t="shared" si="9485"/>
        <v/>
      </c>
      <c r="IA522" s="7" t="str">
        <f t="shared" si="9485"/>
        <v/>
      </c>
      <c r="IB522" s="7" t="str">
        <f t="shared" si="9485"/>
        <v/>
      </c>
      <c r="IC522" s="7" t="str">
        <f t="shared" si="9485"/>
        <v/>
      </c>
      <c r="ID522" s="7" t="str">
        <f t="shared" si="9485"/>
        <v/>
      </c>
    </row>
    <row r="523" spans="1:238" hidden="1" x14ac:dyDescent="0.3">
      <c r="A523" s="7" t="s">
        <v>694</v>
      </c>
      <c r="B523" s="7">
        <f t="shared" si="9423"/>
        <v>0</v>
      </c>
      <c r="C523" s="7" t="str">
        <f t="shared" si="9424"/>
        <v>L</v>
      </c>
      <c r="D523" s="27">
        <f t="shared" si="9420"/>
        <v>298</v>
      </c>
      <c r="E523" s="27">
        <f t="shared" si="9425"/>
        <v>595</v>
      </c>
      <c r="X523" s="7">
        <f t="shared" si="9426"/>
        <v>0</v>
      </c>
      <c r="Y523" s="8" t="str">
        <f t="shared" si="9427"/>
        <v/>
      </c>
      <c r="Z523" s="7" t="str">
        <f t="shared" si="9428"/>
        <v/>
      </c>
      <c r="AA523" s="44" t="str">
        <f t="shared" si="9421"/>
        <v/>
      </c>
      <c r="AB523" s="45" t="str">
        <f t="shared" si="9429"/>
        <v/>
      </c>
      <c r="AC523" s="46" t="str">
        <f t="shared" si="9422"/>
        <v/>
      </c>
      <c r="AD523" s="47" t="str">
        <f>IF(AA523="","",IF(AC523="ZTRING",COUNTIF($AC$449:AC523,"ZTRING"),COUNTIF($AC$449:AC523,"ZTRING")+1.5))</f>
        <v/>
      </c>
      <c r="AE523" s="48" t="str">
        <f>IF(AA523="","",IF(AC523="ZTRING",COUNTIF($AC$449:AC523,"ZTRING"),COUNTIF($AC$449:AC523,"ZTRING")+1.5+((COUNTIF($AD$449:AD523,COUNTIF($AC$449:AC523,"ZTRING")+1.5)/1000))))</f>
        <v/>
      </c>
      <c r="AF523" s="46" t="str">
        <f t="shared" si="9430"/>
        <v/>
      </c>
      <c r="AG523" s="50"/>
      <c r="AM523" s="7" t="str">
        <f>IF(AM522="","",COUNTIF($AM521:$ID521,LEFT(AM522,1)))</f>
        <v/>
      </c>
      <c r="AN523" s="7" t="str">
        <f t="shared" ref="AN523" si="9486">IF(AN522="","",COUNTIF($AM521:$ID521,LEFT(AN522,1)))</f>
        <v/>
      </c>
      <c r="AO523" s="7" t="str">
        <f t="shared" ref="AO523" si="9487">IF(AO522="","",COUNTIF($AM521:$ID521,LEFT(AO522,1)))</f>
        <v/>
      </c>
      <c r="AP523" s="7" t="str">
        <f t="shared" ref="AP523" si="9488">IF(AP522="","",COUNTIF($AM521:$ID521,LEFT(AP522,1)))</f>
        <v/>
      </c>
      <c r="AQ523" s="7" t="str">
        <f t="shared" ref="AQ523" si="9489">IF(AQ522="","",COUNTIF($AM521:$ID521,LEFT(AQ522,1)))</f>
        <v/>
      </c>
      <c r="AR523" s="7" t="str">
        <f t="shared" ref="AR523" si="9490">IF(AR522="","",COUNTIF($AM521:$ID521,LEFT(AR522,1)))</f>
        <v/>
      </c>
      <c r="AS523" s="7" t="str">
        <f t="shared" ref="AS523" si="9491">IF(AS522="","",COUNTIF($AM521:$ID521,LEFT(AS522,1)))</f>
        <v/>
      </c>
      <c r="AT523" s="7" t="str">
        <f t="shared" ref="AT523" si="9492">IF(AT522="","",COUNTIF($AM521:$ID521,LEFT(AT522,1)))</f>
        <v/>
      </c>
      <c r="AU523" s="7" t="str">
        <f t="shared" ref="AU523" si="9493">IF(AU522="","",COUNTIF($AM521:$ID521,LEFT(AU522,1)))</f>
        <v/>
      </c>
      <c r="AV523" s="7" t="str">
        <f t="shared" ref="AV523" si="9494">IF(AV522="","",COUNTIF($AM521:$ID521,LEFT(AV522,1)))</f>
        <v/>
      </c>
      <c r="AW523" s="7" t="str">
        <f t="shared" ref="AW523" si="9495">IF(AW522="","",COUNTIF($AM521:$ID521,LEFT(AW522,1)))</f>
        <v/>
      </c>
      <c r="AX523" s="7" t="str">
        <f t="shared" ref="AX523" si="9496">IF(AX522="","",COUNTIF($AM521:$ID521,LEFT(AX522,1)))</f>
        <v/>
      </c>
      <c r="AY523" s="7" t="str">
        <f t="shared" ref="AY523" si="9497">IF(AY522="","",COUNTIF($AM521:$ID521,LEFT(AY522,1)))</f>
        <v/>
      </c>
      <c r="AZ523" s="7" t="str">
        <f t="shared" ref="AZ523" si="9498">IF(AZ522="","",COUNTIF($AM521:$ID521,LEFT(AZ522,1)))</f>
        <v/>
      </c>
      <c r="BA523" s="7" t="str">
        <f t="shared" ref="BA523" si="9499">IF(BA522="","",COUNTIF($AM521:$ID521,LEFT(BA522,1)))</f>
        <v/>
      </c>
      <c r="BB523" s="7" t="str">
        <f t="shared" ref="BB523" si="9500">IF(BB522="","",COUNTIF($AM521:$ID521,LEFT(BB522,1)))</f>
        <v/>
      </c>
      <c r="BC523" s="7" t="str">
        <f t="shared" ref="BC523" si="9501">IF(BC522="","",COUNTIF($AM521:$ID521,LEFT(BC522,1)))</f>
        <v/>
      </c>
    </row>
    <row r="524" spans="1:238" hidden="1" x14ac:dyDescent="0.3">
      <c r="A524" s="7" t="s">
        <v>695</v>
      </c>
      <c r="B524" s="7">
        <f t="shared" si="9423"/>
        <v>0</v>
      </c>
      <c r="C524" s="7" t="str">
        <f t="shared" si="9424"/>
        <v>L</v>
      </c>
      <c r="D524" s="27">
        <f t="shared" si="9420"/>
        <v>81</v>
      </c>
      <c r="E524" s="27">
        <f t="shared" si="9425"/>
        <v>648</v>
      </c>
      <c r="X524" s="7">
        <f t="shared" si="9426"/>
        <v>0</v>
      </c>
      <c r="Y524" s="8" t="str">
        <f t="shared" si="9427"/>
        <v/>
      </c>
      <c r="Z524" s="7" t="str">
        <f t="shared" si="9428"/>
        <v/>
      </c>
      <c r="AA524" s="44" t="str">
        <f t="shared" si="9421"/>
        <v/>
      </c>
      <c r="AB524" s="45" t="str">
        <f t="shared" si="9429"/>
        <v/>
      </c>
      <c r="AC524" s="46" t="str">
        <f t="shared" si="9422"/>
        <v/>
      </c>
      <c r="AD524" s="47" t="str">
        <f>IF(AA524="","",IF(AC524="ZTRING",COUNTIF($AC$449:AC524,"ZTRING"),COUNTIF($AC$449:AC524,"ZTRING")+1.5))</f>
        <v/>
      </c>
      <c r="AE524" s="48" t="str">
        <f>IF(AA524="","",IF(AC524="ZTRING",COUNTIF($AC$449:AC524,"ZTRING"),COUNTIF($AC$449:AC524,"ZTRING")+1.5+((COUNTIF($AD$449:AD524,COUNTIF($AC$449:AC524,"ZTRING")+1.5)/1000))))</f>
        <v/>
      </c>
      <c r="AF524" s="46" t="str">
        <f t="shared" si="9430"/>
        <v/>
      </c>
      <c r="AG524" s="50"/>
      <c r="AL524" s="7" t="str">
        <f>IFERROR(VLOOKUP(AI524,$X$449:$AG$648,7,FALSE),"")</f>
        <v/>
      </c>
      <c r="AM524" s="7" t="str">
        <f>LEFT(AM522,1)</f>
        <v/>
      </c>
      <c r="AN524" s="7" t="str">
        <f t="shared" ref="AN524:AX524" si="9502">LEFT(AN522,1)</f>
        <v/>
      </c>
      <c r="AO524" s="7" t="str">
        <f t="shared" si="9502"/>
        <v/>
      </c>
      <c r="AP524" s="7" t="str">
        <f t="shared" si="9502"/>
        <v/>
      </c>
      <c r="AQ524" s="7" t="str">
        <f t="shared" si="9502"/>
        <v/>
      </c>
      <c r="AR524" s="7" t="str">
        <f t="shared" si="9502"/>
        <v/>
      </c>
      <c r="AS524" s="7" t="str">
        <f t="shared" si="9502"/>
        <v/>
      </c>
      <c r="AT524" s="7" t="str">
        <f t="shared" si="9502"/>
        <v/>
      </c>
      <c r="AU524" s="7" t="str">
        <f t="shared" si="9502"/>
        <v/>
      </c>
      <c r="AV524" s="7" t="str">
        <f t="shared" si="9502"/>
        <v/>
      </c>
      <c r="AW524" s="7" t="str">
        <f t="shared" si="9502"/>
        <v/>
      </c>
      <c r="AX524" s="7" t="str">
        <f t="shared" si="9502"/>
        <v/>
      </c>
    </row>
    <row r="525" spans="1:238" hidden="1" x14ac:dyDescent="0.3">
      <c r="A525" s="7" t="s">
        <v>696</v>
      </c>
      <c r="B525" s="7">
        <f t="shared" si="9423"/>
        <v>0</v>
      </c>
      <c r="C525" s="7" t="str">
        <f t="shared" si="9424"/>
        <v>L</v>
      </c>
      <c r="D525" s="27">
        <f t="shared" si="9420"/>
        <v>62</v>
      </c>
      <c r="E525" s="27">
        <f t="shared" si="9425"/>
        <v>226</v>
      </c>
      <c r="X525" s="7">
        <f t="shared" si="9426"/>
        <v>0</v>
      </c>
      <c r="Y525" s="8" t="str">
        <f t="shared" si="9427"/>
        <v/>
      </c>
      <c r="Z525" s="7" t="str">
        <f t="shared" si="9428"/>
        <v/>
      </c>
      <c r="AA525" s="44" t="str">
        <f t="shared" si="9421"/>
        <v/>
      </c>
      <c r="AB525" s="45" t="str">
        <f t="shared" si="9429"/>
        <v/>
      </c>
      <c r="AC525" s="46" t="str">
        <f t="shared" si="9422"/>
        <v/>
      </c>
      <c r="AD525" s="47" t="str">
        <f>IF(AA525="","",IF(AC525="ZTRING",COUNTIF($AC$449:AC525,"ZTRING"),COUNTIF($AC$449:AC525,"ZTRING")+1.5))</f>
        <v/>
      </c>
      <c r="AE525" s="48" t="str">
        <f>IF(AA525="","",IF(AC525="ZTRING",COUNTIF($AC$449:AC525,"ZTRING"),COUNTIF($AC$449:AC525,"ZTRING")+1.5+((COUNTIF($AD$449:AD525,COUNTIF($AC$449:AC525,"ZTRING")+1.5)/1000))))</f>
        <v/>
      </c>
      <c r="AF525" s="46" t="str">
        <f t="shared" si="9430"/>
        <v/>
      </c>
      <c r="AG525" s="50"/>
      <c r="AI525" s="7" t="s">
        <v>448</v>
      </c>
      <c r="AJ525" s="7">
        <v>10</v>
      </c>
      <c r="AL525" s="7" t="str">
        <f>IFERROR(VLOOKUP(AI525,$X$449:$AG$648,7,FALSE),"")</f>
        <v/>
      </c>
      <c r="AM525" s="7" t="s">
        <v>459</v>
      </c>
      <c r="AN525" s="7" t="s">
        <v>457</v>
      </c>
      <c r="AO525" s="7" t="s">
        <v>474</v>
      </c>
      <c r="AP525" s="7" t="s">
        <v>457</v>
      </c>
      <c r="AQ525" s="7" t="s">
        <v>461</v>
      </c>
      <c r="AR525" s="7" t="s">
        <v>454</v>
      </c>
      <c r="AS525" s="7" t="s">
        <v>455</v>
      </c>
      <c r="AT525" s="7" t="s">
        <v>470</v>
      </c>
      <c r="AU525" s="7" t="s">
        <v>464</v>
      </c>
      <c r="AV525" s="7" t="s">
        <v>465</v>
      </c>
    </row>
    <row r="526" spans="1:238" hidden="1" x14ac:dyDescent="0.3">
      <c r="A526" s="7" t="s">
        <v>697</v>
      </c>
      <c r="B526" s="7">
        <f t="shared" si="9423"/>
        <v>0</v>
      </c>
      <c r="C526" s="7" t="str">
        <f t="shared" si="9424"/>
        <v>L</v>
      </c>
      <c r="D526" s="27">
        <f t="shared" si="9420"/>
        <v>77</v>
      </c>
      <c r="E526" s="27">
        <f t="shared" si="9425"/>
        <v>306</v>
      </c>
      <c r="X526" s="7">
        <f t="shared" si="9426"/>
        <v>0</v>
      </c>
      <c r="Y526" s="8" t="str">
        <f t="shared" si="9427"/>
        <v/>
      </c>
      <c r="Z526" s="7" t="str">
        <f t="shared" si="9428"/>
        <v/>
      </c>
      <c r="AA526" s="44" t="str">
        <f t="shared" si="9421"/>
        <v/>
      </c>
      <c r="AB526" s="45" t="str">
        <f t="shared" si="9429"/>
        <v/>
      </c>
      <c r="AC526" s="46" t="str">
        <f t="shared" si="9422"/>
        <v/>
      </c>
      <c r="AD526" s="47" t="str">
        <f>IF(AA526="","",IF(AC526="ZTRING",COUNTIF($AC$449:AC526,"ZTRING"),COUNTIF($AC$449:AC526,"ZTRING")+1.5))</f>
        <v/>
      </c>
      <c r="AE526" s="48" t="str">
        <f>IF(AA526="","",IF(AC526="ZTRING",COUNTIF($AC$449:AC526,"ZTRING"),COUNTIF($AC$449:AC526,"ZTRING")+1.5+((COUNTIF($AD$449:AD526,COUNTIF($AC$449:AC526,"ZTRING")+1.5)/1000))))</f>
        <v/>
      </c>
      <c r="AF526" s="46" t="str">
        <f t="shared" si="9430"/>
        <v/>
      </c>
      <c r="AG526" s="50"/>
      <c r="AL526" s="7" t="str">
        <f>IF(AL525="","",AL525&amp;"X")</f>
        <v/>
      </c>
      <c r="AM526" s="7" t="str">
        <f t="shared" ref="AM526:BR526" si="9503">IFERROR(IF($AL525&gt;0,VLOOKUP($AL525+0.5+(AM$448/1000),$AE$449:$AG$614,2,FALSE)),"")</f>
        <v/>
      </c>
      <c r="AN526" s="7" t="str">
        <f t="shared" si="9503"/>
        <v/>
      </c>
      <c r="AO526" s="7" t="str">
        <f t="shared" si="9503"/>
        <v/>
      </c>
      <c r="AP526" s="7" t="str">
        <f t="shared" si="9503"/>
        <v/>
      </c>
      <c r="AQ526" s="7" t="str">
        <f t="shared" si="9503"/>
        <v/>
      </c>
      <c r="AR526" s="7" t="str">
        <f t="shared" si="9503"/>
        <v/>
      </c>
      <c r="AS526" s="7" t="str">
        <f t="shared" si="9503"/>
        <v/>
      </c>
      <c r="AT526" s="7" t="str">
        <f t="shared" si="9503"/>
        <v/>
      </c>
      <c r="AU526" s="7" t="str">
        <f t="shared" si="9503"/>
        <v/>
      </c>
      <c r="AV526" s="7" t="str">
        <f t="shared" si="9503"/>
        <v/>
      </c>
      <c r="AW526" s="7" t="str">
        <f t="shared" si="9503"/>
        <v/>
      </c>
      <c r="AX526" s="7" t="str">
        <f t="shared" si="9503"/>
        <v/>
      </c>
      <c r="AY526" s="7" t="str">
        <f t="shared" si="9503"/>
        <v/>
      </c>
      <c r="AZ526" s="7" t="str">
        <f t="shared" si="9503"/>
        <v/>
      </c>
      <c r="BA526" s="7" t="str">
        <f t="shared" si="9503"/>
        <v/>
      </c>
      <c r="BB526" s="7" t="str">
        <f t="shared" si="9503"/>
        <v/>
      </c>
      <c r="BC526" s="7" t="str">
        <f t="shared" si="9503"/>
        <v/>
      </c>
      <c r="BD526" s="7" t="str">
        <f t="shared" si="9503"/>
        <v/>
      </c>
      <c r="BE526" s="7" t="str">
        <f t="shared" si="9503"/>
        <v/>
      </c>
      <c r="BF526" s="7" t="str">
        <f t="shared" si="9503"/>
        <v/>
      </c>
      <c r="BG526" s="7" t="str">
        <f t="shared" si="9503"/>
        <v/>
      </c>
      <c r="BH526" s="7" t="str">
        <f t="shared" si="9503"/>
        <v/>
      </c>
      <c r="BI526" s="7" t="str">
        <f t="shared" si="9503"/>
        <v/>
      </c>
      <c r="BJ526" s="7" t="str">
        <f t="shared" si="9503"/>
        <v/>
      </c>
      <c r="BK526" s="7" t="str">
        <f t="shared" si="9503"/>
        <v/>
      </c>
      <c r="BL526" s="7" t="str">
        <f t="shared" si="9503"/>
        <v/>
      </c>
      <c r="BM526" s="7" t="str">
        <f t="shared" si="9503"/>
        <v/>
      </c>
      <c r="BN526" s="7" t="str">
        <f t="shared" si="9503"/>
        <v/>
      </c>
      <c r="BO526" s="7" t="str">
        <f t="shared" si="9503"/>
        <v/>
      </c>
      <c r="BP526" s="7" t="str">
        <f t="shared" si="9503"/>
        <v/>
      </c>
      <c r="BQ526" s="7" t="str">
        <f t="shared" si="9503"/>
        <v/>
      </c>
      <c r="BR526" s="7" t="str">
        <f t="shared" si="9503"/>
        <v/>
      </c>
      <c r="BS526" s="7" t="str">
        <f t="shared" ref="BS526:CX526" si="9504">IFERROR(IF($AL525&gt;0,VLOOKUP($AL525+0.5+(BS$448/1000),$AE$449:$AG$614,2,FALSE)),"")</f>
        <v/>
      </c>
      <c r="BT526" s="7" t="str">
        <f t="shared" si="9504"/>
        <v/>
      </c>
      <c r="BU526" s="7" t="str">
        <f t="shared" si="9504"/>
        <v/>
      </c>
      <c r="BV526" s="7" t="str">
        <f t="shared" si="9504"/>
        <v/>
      </c>
      <c r="BW526" s="7" t="str">
        <f t="shared" si="9504"/>
        <v/>
      </c>
      <c r="BX526" s="7" t="str">
        <f t="shared" si="9504"/>
        <v/>
      </c>
      <c r="BY526" s="7" t="str">
        <f t="shared" si="9504"/>
        <v/>
      </c>
      <c r="BZ526" s="7" t="str">
        <f t="shared" si="9504"/>
        <v/>
      </c>
      <c r="CA526" s="7" t="str">
        <f t="shared" si="9504"/>
        <v/>
      </c>
      <c r="CB526" s="7" t="str">
        <f t="shared" si="9504"/>
        <v/>
      </c>
      <c r="CC526" s="7" t="str">
        <f t="shared" si="9504"/>
        <v/>
      </c>
      <c r="CD526" s="7" t="str">
        <f t="shared" si="9504"/>
        <v/>
      </c>
      <c r="CE526" s="7" t="str">
        <f t="shared" si="9504"/>
        <v/>
      </c>
      <c r="CF526" s="7" t="str">
        <f t="shared" si="9504"/>
        <v/>
      </c>
      <c r="CG526" s="7" t="str">
        <f t="shared" si="9504"/>
        <v/>
      </c>
      <c r="CH526" s="7" t="str">
        <f t="shared" si="9504"/>
        <v/>
      </c>
      <c r="CI526" s="7" t="str">
        <f t="shared" si="9504"/>
        <v/>
      </c>
      <c r="CJ526" s="7" t="str">
        <f t="shared" si="9504"/>
        <v/>
      </c>
      <c r="CK526" s="7" t="str">
        <f t="shared" si="9504"/>
        <v/>
      </c>
      <c r="CL526" s="7" t="str">
        <f t="shared" si="9504"/>
        <v/>
      </c>
      <c r="CM526" s="7" t="str">
        <f t="shared" si="9504"/>
        <v/>
      </c>
      <c r="CN526" s="7" t="str">
        <f t="shared" si="9504"/>
        <v/>
      </c>
      <c r="CO526" s="7" t="str">
        <f t="shared" si="9504"/>
        <v/>
      </c>
      <c r="CP526" s="7" t="str">
        <f t="shared" si="9504"/>
        <v/>
      </c>
      <c r="CQ526" s="7" t="str">
        <f t="shared" si="9504"/>
        <v/>
      </c>
      <c r="CR526" s="7" t="str">
        <f t="shared" si="9504"/>
        <v/>
      </c>
      <c r="CS526" s="7" t="str">
        <f t="shared" si="9504"/>
        <v/>
      </c>
      <c r="CT526" s="7" t="str">
        <f t="shared" si="9504"/>
        <v/>
      </c>
      <c r="CU526" s="7" t="str">
        <f t="shared" si="9504"/>
        <v/>
      </c>
      <c r="CV526" s="7" t="str">
        <f t="shared" si="9504"/>
        <v/>
      </c>
      <c r="CW526" s="7" t="str">
        <f t="shared" si="9504"/>
        <v/>
      </c>
      <c r="CX526" s="7" t="str">
        <f t="shared" si="9504"/>
        <v/>
      </c>
      <c r="CY526" s="7" t="str">
        <f t="shared" ref="CY526:ED526" si="9505">IFERROR(IF($AL525&gt;0,VLOOKUP($AL525+0.5+(CY$448/1000),$AE$449:$AG$614,2,FALSE)),"")</f>
        <v/>
      </c>
      <c r="CZ526" s="7" t="str">
        <f t="shared" si="9505"/>
        <v/>
      </c>
      <c r="DA526" s="7" t="str">
        <f t="shared" si="9505"/>
        <v/>
      </c>
      <c r="DB526" s="7" t="str">
        <f t="shared" si="9505"/>
        <v/>
      </c>
      <c r="DC526" s="7" t="str">
        <f t="shared" si="9505"/>
        <v/>
      </c>
      <c r="DD526" s="7" t="str">
        <f t="shared" si="9505"/>
        <v/>
      </c>
      <c r="DE526" s="7" t="str">
        <f t="shared" si="9505"/>
        <v/>
      </c>
      <c r="DF526" s="7" t="str">
        <f t="shared" si="9505"/>
        <v/>
      </c>
      <c r="DG526" s="7" t="str">
        <f t="shared" si="9505"/>
        <v/>
      </c>
      <c r="DH526" s="7" t="str">
        <f t="shared" si="9505"/>
        <v/>
      </c>
      <c r="DI526" s="7" t="str">
        <f t="shared" si="9505"/>
        <v/>
      </c>
      <c r="DJ526" s="7" t="str">
        <f t="shared" si="9505"/>
        <v/>
      </c>
      <c r="DK526" s="7" t="str">
        <f t="shared" si="9505"/>
        <v/>
      </c>
      <c r="DL526" s="7" t="str">
        <f t="shared" si="9505"/>
        <v/>
      </c>
      <c r="DM526" s="7" t="str">
        <f t="shared" si="9505"/>
        <v/>
      </c>
      <c r="DN526" s="7" t="str">
        <f t="shared" si="9505"/>
        <v/>
      </c>
      <c r="DO526" s="7" t="str">
        <f t="shared" si="9505"/>
        <v/>
      </c>
      <c r="DP526" s="7" t="str">
        <f t="shared" si="9505"/>
        <v/>
      </c>
      <c r="DQ526" s="7" t="str">
        <f t="shared" si="9505"/>
        <v/>
      </c>
      <c r="DR526" s="7" t="str">
        <f t="shared" si="9505"/>
        <v/>
      </c>
      <c r="DS526" s="7" t="str">
        <f t="shared" si="9505"/>
        <v/>
      </c>
      <c r="DT526" s="7" t="str">
        <f t="shared" si="9505"/>
        <v/>
      </c>
      <c r="DU526" s="7" t="str">
        <f t="shared" si="9505"/>
        <v/>
      </c>
      <c r="DV526" s="7" t="str">
        <f t="shared" si="9505"/>
        <v/>
      </c>
      <c r="DW526" s="7" t="str">
        <f t="shared" si="9505"/>
        <v/>
      </c>
      <c r="DX526" s="7" t="str">
        <f t="shared" si="9505"/>
        <v/>
      </c>
      <c r="DY526" s="7" t="str">
        <f t="shared" si="9505"/>
        <v/>
      </c>
      <c r="DZ526" s="7" t="str">
        <f t="shared" si="9505"/>
        <v/>
      </c>
      <c r="EA526" s="7" t="str">
        <f t="shared" si="9505"/>
        <v/>
      </c>
      <c r="EB526" s="7" t="str">
        <f t="shared" si="9505"/>
        <v/>
      </c>
      <c r="EC526" s="7" t="str">
        <f t="shared" si="9505"/>
        <v/>
      </c>
      <c r="ED526" s="7" t="str">
        <f t="shared" si="9505"/>
        <v/>
      </c>
      <c r="EE526" s="7" t="str">
        <f t="shared" ref="EE526:FJ526" si="9506">IFERROR(IF($AL525&gt;0,VLOOKUP($AL525+0.5+(EE$448/1000),$AE$449:$AG$614,2,FALSE)),"")</f>
        <v/>
      </c>
      <c r="EF526" s="7" t="str">
        <f t="shared" si="9506"/>
        <v/>
      </c>
      <c r="EG526" s="7" t="str">
        <f t="shared" si="9506"/>
        <v/>
      </c>
      <c r="EH526" s="7" t="str">
        <f t="shared" si="9506"/>
        <v/>
      </c>
      <c r="EI526" s="7" t="str">
        <f t="shared" si="9506"/>
        <v/>
      </c>
      <c r="EJ526" s="7" t="str">
        <f t="shared" si="9506"/>
        <v/>
      </c>
      <c r="EK526" s="7" t="str">
        <f t="shared" si="9506"/>
        <v/>
      </c>
      <c r="EL526" s="7" t="str">
        <f t="shared" si="9506"/>
        <v/>
      </c>
      <c r="EM526" s="7" t="str">
        <f t="shared" si="9506"/>
        <v/>
      </c>
      <c r="EN526" s="7" t="str">
        <f t="shared" si="9506"/>
        <v/>
      </c>
      <c r="EO526" s="7" t="str">
        <f t="shared" si="9506"/>
        <v/>
      </c>
      <c r="EP526" s="7" t="str">
        <f t="shared" si="9506"/>
        <v/>
      </c>
      <c r="EQ526" s="7" t="str">
        <f t="shared" si="9506"/>
        <v/>
      </c>
      <c r="ER526" s="7" t="str">
        <f t="shared" si="9506"/>
        <v/>
      </c>
      <c r="ES526" s="7" t="str">
        <f t="shared" si="9506"/>
        <v/>
      </c>
      <c r="ET526" s="7" t="str">
        <f t="shared" si="9506"/>
        <v/>
      </c>
      <c r="EU526" s="7" t="str">
        <f t="shared" si="9506"/>
        <v/>
      </c>
      <c r="EV526" s="7" t="str">
        <f t="shared" si="9506"/>
        <v/>
      </c>
      <c r="EW526" s="7" t="str">
        <f t="shared" si="9506"/>
        <v/>
      </c>
      <c r="EX526" s="7" t="str">
        <f t="shared" si="9506"/>
        <v/>
      </c>
      <c r="EY526" s="7" t="str">
        <f t="shared" si="9506"/>
        <v/>
      </c>
      <c r="EZ526" s="7" t="str">
        <f t="shared" si="9506"/>
        <v/>
      </c>
      <c r="FA526" s="7" t="str">
        <f t="shared" si="9506"/>
        <v/>
      </c>
      <c r="FB526" s="7" t="str">
        <f t="shared" si="9506"/>
        <v/>
      </c>
      <c r="FC526" s="7" t="str">
        <f t="shared" si="9506"/>
        <v/>
      </c>
      <c r="FD526" s="7" t="str">
        <f t="shared" si="9506"/>
        <v/>
      </c>
      <c r="FE526" s="7" t="str">
        <f t="shared" si="9506"/>
        <v/>
      </c>
      <c r="FF526" s="7" t="str">
        <f t="shared" si="9506"/>
        <v/>
      </c>
      <c r="FG526" s="7" t="str">
        <f t="shared" si="9506"/>
        <v/>
      </c>
      <c r="FH526" s="7" t="str">
        <f t="shared" si="9506"/>
        <v/>
      </c>
      <c r="FI526" s="7" t="str">
        <f t="shared" si="9506"/>
        <v/>
      </c>
      <c r="FJ526" s="7" t="str">
        <f t="shared" si="9506"/>
        <v/>
      </c>
      <c r="FK526" s="7" t="str">
        <f t="shared" ref="FK526:GP526" si="9507">IFERROR(IF($AL525&gt;0,VLOOKUP($AL525+0.5+(FK$448/1000),$AE$449:$AG$614,2,FALSE)),"")</f>
        <v/>
      </c>
      <c r="FL526" s="7" t="str">
        <f t="shared" si="9507"/>
        <v/>
      </c>
      <c r="FM526" s="7" t="str">
        <f t="shared" si="9507"/>
        <v/>
      </c>
      <c r="FN526" s="7" t="str">
        <f t="shared" si="9507"/>
        <v/>
      </c>
      <c r="FO526" s="7" t="str">
        <f t="shared" si="9507"/>
        <v/>
      </c>
      <c r="FP526" s="7" t="str">
        <f t="shared" si="9507"/>
        <v/>
      </c>
      <c r="FQ526" s="7" t="str">
        <f t="shared" si="9507"/>
        <v/>
      </c>
      <c r="FR526" s="7" t="str">
        <f t="shared" si="9507"/>
        <v/>
      </c>
      <c r="FS526" s="7" t="str">
        <f t="shared" si="9507"/>
        <v/>
      </c>
      <c r="FT526" s="7" t="str">
        <f t="shared" si="9507"/>
        <v/>
      </c>
      <c r="FU526" s="7" t="str">
        <f t="shared" si="9507"/>
        <v/>
      </c>
      <c r="FV526" s="7" t="str">
        <f t="shared" si="9507"/>
        <v/>
      </c>
      <c r="FW526" s="7" t="str">
        <f t="shared" si="9507"/>
        <v/>
      </c>
      <c r="FX526" s="7" t="str">
        <f t="shared" si="9507"/>
        <v/>
      </c>
      <c r="FY526" s="7" t="str">
        <f t="shared" si="9507"/>
        <v/>
      </c>
      <c r="FZ526" s="7" t="str">
        <f t="shared" si="9507"/>
        <v/>
      </c>
      <c r="GA526" s="7" t="str">
        <f t="shared" si="9507"/>
        <v/>
      </c>
      <c r="GB526" s="7" t="str">
        <f t="shared" si="9507"/>
        <v/>
      </c>
      <c r="GC526" s="7" t="str">
        <f t="shared" si="9507"/>
        <v/>
      </c>
      <c r="GD526" s="7" t="str">
        <f t="shared" si="9507"/>
        <v/>
      </c>
      <c r="GE526" s="7" t="str">
        <f t="shared" si="9507"/>
        <v/>
      </c>
      <c r="GF526" s="7" t="str">
        <f t="shared" si="9507"/>
        <v/>
      </c>
      <c r="GG526" s="7" t="str">
        <f t="shared" si="9507"/>
        <v/>
      </c>
      <c r="GH526" s="7" t="str">
        <f t="shared" si="9507"/>
        <v/>
      </c>
      <c r="GI526" s="7" t="str">
        <f t="shared" si="9507"/>
        <v/>
      </c>
      <c r="GJ526" s="7" t="str">
        <f t="shared" si="9507"/>
        <v/>
      </c>
      <c r="GK526" s="7" t="str">
        <f t="shared" si="9507"/>
        <v/>
      </c>
      <c r="GL526" s="7" t="str">
        <f t="shared" si="9507"/>
        <v/>
      </c>
      <c r="GM526" s="7" t="str">
        <f t="shared" si="9507"/>
        <v/>
      </c>
      <c r="GN526" s="7" t="str">
        <f t="shared" si="9507"/>
        <v/>
      </c>
      <c r="GO526" s="7" t="str">
        <f t="shared" si="9507"/>
        <v/>
      </c>
      <c r="GP526" s="7" t="str">
        <f t="shared" si="9507"/>
        <v/>
      </c>
      <c r="GQ526" s="7" t="str">
        <f t="shared" ref="GQ526:HV526" si="9508">IFERROR(IF($AL525&gt;0,VLOOKUP($AL525+0.5+(GQ$448/1000),$AE$449:$AG$614,2,FALSE)),"")</f>
        <v/>
      </c>
      <c r="GR526" s="7" t="str">
        <f t="shared" si="9508"/>
        <v/>
      </c>
      <c r="GS526" s="7" t="str">
        <f t="shared" si="9508"/>
        <v/>
      </c>
      <c r="GT526" s="7" t="str">
        <f t="shared" si="9508"/>
        <v/>
      </c>
      <c r="GU526" s="7" t="str">
        <f t="shared" si="9508"/>
        <v/>
      </c>
      <c r="GV526" s="7" t="str">
        <f t="shared" si="9508"/>
        <v/>
      </c>
      <c r="GW526" s="7" t="str">
        <f t="shared" si="9508"/>
        <v/>
      </c>
      <c r="GX526" s="7" t="str">
        <f t="shared" si="9508"/>
        <v/>
      </c>
      <c r="GY526" s="7" t="str">
        <f t="shared" si="9508"/>
        <v/>
      </c>
      <c r="GZ526" s="7" t="str">
        <f t="shared" si="9508"/>
        <v/>
      </c>
      <c r="HA526" s="7" t="str">
        <f t="shared" si="9508"/>
        <v/>
      </c>
      <c r="HB526" s="7" t="str">
        <f t="shared" si="9508"/>
        <v/>
      </c>
      <c r="HC526" s="7" t="str">
        <f t="shared" si="9508"/>
        <v/>
      </c>
      <c r="HD526" s="7" t="str">
        <f t="shared" si="9508"/>
        <v/>
      </c>
      <c r="HE526" s="7" t="str">
        <f t="shared" si="9508"/>
        <v/>
      </c>
      <c r="HF526" s="7" t="str">
        <f t="shared" si="9508"/>
        <v/>
      </c>
      <c r="HG526" s="7" t="str">
        <f t="shared" si="9508"/>
        <v/>
      </c>
      <c r="HH526" s="7" t="str">
        <f t="shared" si="9508"/>
        <v/>
      </c>
      <c r="HI526" s="7" t="str">
        <f t="shared" si="9508"/>
        <v/>
      </c>
      <c r="HJ526" s="7" t="str">
        <f t="shared" si="9508"/>
        <v/>
      </c>
      <c r="HK526" s="7" t="str">
        <f t="shared" si="9508"/>
        <v/>
      </c>
      <c r="HL526" s="7" t="str">
        <f t="shared" si="9508"/>
        <v/>
      </c>
      <c r="HM526" s="7" t="str">
        <f t="shared" si="9508"/>
        <v/>
      </c>
      <c r="HN526" s="7" t="str">
        <f t="shared" si="9508"/>
        <v/>
      </c>
      <c r="HO526" s="7" t="str">
        <f t="shared" si="9508"/>
        <v/>
      </c>
      <c r="HP526" s="7" t="str">
        <f t="shared" si="9508"/>
        <v/>
      </c>
      <c r="HQ526" s="7" t="str">
        <f t="shared" si="9508"/>
        <v/>
      </c>
      <c r="HR526" s="7" t="str">
        <f t="shared" si="9508"/>
        <v/>
      </c>
      <c r="HS526" s="7" t="str">
        <f t="shared" si="9508"/>
        <v/>
      </c>
      <c r="HT526" s="7" t="str">
        <f t="shared" si="9508"/>
        <v/>
      </c>
      <c r="HU526" s="7" t="str">
        <f t="shared" si="9508"/>
        <v/>
      </c>
      <c r="HV526" s="7" t="str">
        <f t="shared" si="9508"/>
        <v/>
      </c>
      <c r="HW526" s="7" t="str">
        <f t="shared" ref="HW526:ID526" si="9509">IFERROR(IF($AL525&gt;0,VLOOKUP($AL525+0.5+(HW$448/1000),$AE$449:$AG$614,2,FALSE)),"")</f>
        <v/>
      </c>
      <c r="HX526" s="7" t="str">
        <f t="shared" si="9509"/>
        <v/>
      </c>
      <c r="HY526" s="7" t="str">
        <f t="shared" si="9509"/>
        <v/>
      </c>
      <c r="HZ526" s="7" t="str">
        <f t="shared" si="9509"/>
        <v/>
      </c>
      <c r="IA526" s="7" t="str">
        <f t="shared" si="9509"/>
        <v/>
      </c>
      <c r="IB526" s="7" t="str">
        <f t="shared" si="9509"/>
        <v/>
      </c>
      <c r="IC526" s="7" t="str">
        <f t="shared" si="9509"/>
        <v/>
      </c>
      <c r="ID526" s="7" t="str">
        <f t="shared" si="9509"/>
        <v/>
      </c>
    </row>
    <row r="527" spans="1:238" hidden="1" x14ac:dyDescent="0.3">
      <c r="A527" s="7" t="s">
        <v>698</v>
      </c>
      <c r="B527" s="7">
        <f t="shared" si="9423"/>
        <v>0</v>
      </c>
      <c r="C527" s="7" t="str">
        <f t="shared" si="9424"/>
        <v>L</v>
      </c>
      <c r="D527" s="27">
        <f t="shared" si="9420"/>
        <v>50</v>
      </c>
      <c r="E527" s="27">
        <f t="shared" si="9425"/>
        <v>198</v>
      </c>
      <c r="X527" s="7">
        <f t="shared" si="9426"/>
        <v>0</v>
      </c>
      <c r="Y527" s="8" t="str">
        <f t="shared" si="9427"/>
        <v/>
      </c>
      <c r="Z527" s="7" t="str">
        <f t="shared" si="9428"/>
        <v/>
      </c>
      <c r="AA527" s="44" t="str">
        <f t="shared" si="9421"/>
        <v/>
      </c>
      <c r="AB527" s="45" t="str">
        <f t="shared" si="9429"/>
        <v/>
      </c>
      <c r="AC527" s="46" t="str">
        <f t="shared" si="9422"/>
        <v/>
      </c>
      <c r="AD527" s="47" t="str">
        <f>IF(AA527="","",IF(AC527="ZTRING",COUNTIF($AC$449:AC527,"ZTRING"),COUNTIF($AC$449:AC527,"ZTRING")+1.5))</f>
        <v/>
      </c>
      <c r="AE527" s="48" t="str">
        <f>IF(AA527="","",IF(AC527="ZTRING",COUNTIF($AC$449:AC527,"ZTRING"),COUNTIF($AC$449:AC527,"ZTRING")+1.5+((COUNTIF($AD$449:AD527,COUNTIF($AC$449:AC527,"ZTRING")+1.5)/1000))))</f>
        <v/>
      </c>
      <c r="AF527" s="46" t="str">
        <f t="shared" si="9430"/>
        <v/>
      </c>
      <c r="AG527" s="50"/>
      <c r="AL527" s="7" t="str">
        <f>IFERROR(VLOOKUP(AI527,$X$449:$AG$648,7,FALSE),"")</f>
        <v/>
      </c>
      <c r="AM527" s="7" t="str">
        <f>IF(AM526="","",COUNTIF($AM525:$ID525,LEFT(AM526,1)))</f>
        <v/>
      </c>
      <c r="AN527" s="7" t="str">
        <f t="shared" ref="AN527" si="9510">IF(AN526="","",COUNTIF($AM525:$ID525,LEFT(AN526,1)))</f>
        <v/>
      </c>
      <c r="AO527" s="7" t="str">
        <f t="shared" ref="AO527" si="9511">IF(AO526="","",COUNTIF($AM525:$ID525,LEFT(AO526,1)))</f>
        <v/>
      </c>
      <c r="AP527" s="7" t="str">
        <f t="shared" ref="AP527" si="9512">IF(AP526="","",COUNTIF($AM525:$ID525,LEFT(AP526,1)))</f>
        <v/>
      </c>
      <c r="AQ527" s="7" t="str">
        <f t="shared" ref="AQ527" si="9513">IF(AQ526="","",COUNTIF($AM525:$ID525,LEFT(AQ526,1)))</f>
        <v/>
      </c>
      <c r="AR527" s="7" t="str">
        <f t="shared" ref="AR527" si="9514">IF(AR526="","",COUNTIF($AM525:$ID525,LEFT(AR526,1)))</f>
        <v/>
      </c>
      <c r="AS527" s="7" t="str">
        <f t="shared" ref="AS527" si="9515">IF(AS526="","",COUNTIF($AM525:$ID525,LEFT(AS526,1)))</f>
        <v/>
      </c>
      <c r="AT527" s="7" t="str">
        <f t="shared" ref="AT527" si="9516">IF(AT526="","",COUNTIF($AM525:$ID525,LEFT(AT526,1)))</f>
        <v/>
      </c>
      <c r="AU527" s="7" t="str">
        <f t="shared" ref="AU527" si="9517">IF(AU526="","",COUNTIF($AM525:$ID525,LEFT(AU526,1)))</f>
        <v/>
      </c>
      <c r="AV527" s="7" t="str">
        <f t="shared" ref="AV527" si="9518">IF(AV526="","",COUNTIF($AM525:$ID525,LEFT(AV526,1)))</f>
        <v/>
      </c>
      <c r="AW527" s="7" t="str">
        <f t="shared" ref="AW527" si="9519">IF(AW526="","",COUNTIF($AM525:$ID525,LEFT(AW526,1)))</f>
        <v/>
      </c>
      <c r="AX527" s="7" t="str">
        <f t="shared" ref="AX527" si="9520">IF(AX526="","",COUNTIF($AM525:$ID525,LEFT(AX526,1)))</f>
        <v/>
      </c>
      <c r="AY527" s="7" t="str">
        <f t="shared" ref="AY527" si="9521">IF(AY526="","",COUNTIF($AM525:$ID525,LEFT(AY526,1)))</f>
        <v/>
      </c>
      <c r="AZ527" s="7" t="str">
        <f t="shared" ref="AZ527" si="9522">IF(AZ526="","",COUNTIF($AM525:$ID525,LEFT(AZ526,1)))</f>
        <v/>
      </c>
      <c r="BA527" s="7" t="str">
        <f t="shared" ref="BA527" si="9523">IF(BA526="","",COUNTIF($AM525:$ID525,LEFT(BA526,1)))</f>
        <v/>
      </c>
      <c r="BB527" s="7" t="str">
        <f t="shared" ref="BB527" si="9524">IF(BB526="","",COUNTIF($AM525:$ID525,LEFT(BB526,1)))</f>
        <v/>
      </c>
      <c r="BC527" s="7" t="str">
        <f t="shared" ref="BC527" si="9525">IF(BC526="","",COUNTIF($AM525:$ID525,LEFT(BC526,1)))</f>
        <v/>
      </c>
    </row>
    <row r="528" spans="1:238" hidden="1" x14ac:dyDescent="0.3">
      <c r="A528" s="7" t="s">
        <v>699</v>
      </c>
      <c r="B528" s="7">
        <f t="shared" si="9423"/>
        <v>0</v>
      </c>
      <c r="C528" s="7" t="str">
        <f t="shared" si="9424"/>
        <v>L</v>
      </c>
      <c r="D528" s="27">
        <f t="shared" si="9420"/>
        <v>95</v>
      </c>
      <c r="E528" s="27">
        <f t="shared" si="9425"/>
        <v>184</v>
      </c>
      <c r="X528" s="7">
        <f t="shared" si="9426"/>
        <v>0</v>
      </c>
      <c r="Y528" s="8" t="str">
        <f t="shared" si="9427"/>
        <v/>
      </c>
      <c r="Z528" s="7" t="str">
        <f t="shared" si="9428"/>
        <v/>
      </c>
      <c r="AA528" s="44" t="str">
        <f t="shared" si="9421"/>
        <v/>
      </c>
      <c r="AB528" s="45" t="str">
        <f t="shared" si="9429"/>
        <v/>
      </c>
      <c r="AC528" s="46" t="str">
        <f t="shared" si="9422"/>
        <v/>
      </c>
      <c r="AD528" s="47" t="str">
        <f>IF(AA528="","",IF(AC528="ZTRING",COUNTIF($AC$449:AC528,"ZTRING"),COUNTIF($AC$449:AC528,"ZTRING")+1.5))</f>
        <v/>
      </c>
      <c r="AE528" s="48" t="str">
        <f>IF(AA528="","",IF(AC528="ZTRING",COUNTIF($AC$449:AC528,"ZTRING"),COUNTIF($AC$449:AC528,"ZTRING")+1.5+((COUNTIF($AD$449:AD528,COUNTIF($AC$449:AC528,"ZTRING")+1.5)/1000))))</f>
        <v/>
      </c>
      <c r="AF528" s="46" t="str">
        <f t="shared" si="9430"/>
        <v/>
      </c>
      <c r="AG528" s="50"/>
      <c r="AM528" s="7" t="str">
        <f>LEFT(AM526,1)</f>
        <v/>
      </c>
      <c r="AN528" s="7" t="str">
        <f t="shared" ref="AN528:AX528" si="9526">LEFT(AN526,1)</f>
        <v/>
      </c>
      <c r="AO528" s="7" t="str">
        <f t="shared" si="9526"/>
        <v/>
      </c>
      <c r="AP528" s="7" t="str">
        <f t="shared" si="9526"/>
        <v/>
      </c>
      <c r="AQ528" s="7" t="str">
        <f t="shared" si="9526"/>
        <v/>
      </c>
      <c r="AR528" s="7" t="str">
        <f t="shared" si="9526"/>
        <v/>
      </c>
      <c r="AS528" s="7" t="str">
        <f t="shared" si="9526"/>
        <v/>
      </c>
      <c r="AT528" s="7" t="str">
        <f t="shared" si="9526"/>
        <v/>
      </c>
      <c r="AU528" s="7" t="str">
        <f t="shared" si="9526"/>
        <v/>
      </c>
      <c r="AV528" s="7" t="str">
        <f t="shared" si="9526"/>
        <v/>
      </c>
      <c r="AW528" s="7" t="str">
        <f t="shared" si="9526"/>
        <v/>
      </c>
      <c r="AX528" s="7" t="str">
        <f t="shared" si="9526"/>
        <v/>
      </c>
    </row>
    <row r="529" spans="1:238" hidden="1" x14ac:dyDescent="0.3">
      <c r="A529" s="7" t="s">
        <v>700</v>
      </c>
      <c r="B529" s="7">
        <f t="shared" si="9423"/>
        <v>0</v>
      </c>
      <c r="C529" s="7" t="str">
        <f t="shared" si="9424"/>
        <v>L</v>
      </c>
      <c r="D529" s="27">
        <f t="shared" si="9420"/>
        <v>34</v>
      </c>
      <c r="E529" s="27">
        <f t="shared" si="9425"/>
        <v>68</v>
      </c>
      <c r="X529" s="7">
        <f t="shared" si="9426"/>
        <v>0</v>
      </c>
      <c r="Y529" s="8" t="str">
        <f t="shared" si="9427"/>
        <v/>
      </c>
      <c r="Z529" s="7" t="str">
        <f t="shared" si="9428"/>
        <v/>
      </c>
      <c r="AA529" s="44" t="str">
        <f t="shared" si="9421"/>
        <v/>
      </c>
      <c r="AB529" s="45" t="str">
        <f t="shared" si="9429"/>
        <v/>
      </c>
      <c r="AC529" s="46" t="str">
        <f t="shared" si="9422"/>
        <v/>
      </c>
      <c r="AD529" s="47" t="str">
        <f>IF(AA529="","",IF(AC529="ZTRING",COUNTIF($AC$449:AC529,"ZTRING"),COUNTIF($AC$449:AC529,"ZTRING")+1.5))</f>
        <v/>
      </c>
      <c r="AE529" s="48" t="str">
        <f>IF(AA529="","",IF(AC529="ZTRING",COUNTIF($AC$449:AC529,"ZTRING"),COUNTIF($AC$449:AC529,"ZTRING")+1.5+((COUNTIF($AD$449:AD529,COUNTIF($AC$449:AC529,"ZTRING")+1.5)/1000))))</f>
        <v/>
      </c>
      <c r="AF529" s="46" t="str">
        <f t="shared" si="9430"/>
        <v/>
      </c>
      <c r="AG529" s="50"/>
      <c r="AI529" s="7" t="s">
        <v>449</v>
      </c>
      <c r="AJ529" s="7">
        <v>4</v>
      </c>
      <c r="AL529" s="7" t="str">
        <f>IFERROR(VLOOKUP(AI529,$X$449:$AG$648,7,FALSE),"")</f>
        <v/>
      </c>
      <c r="AM529" s="7" t="s">
        <v>463</v>
      </c>
      <c r="AN529" s="7" t="s">
        <v>454</v>
      </c>
      <c r="AO529" s="7" t="s">
        <v>460</v>
      </c>
      <c r="AP529" s="7" t="s">
        <v>457</v>
      </c>
    </row>
    <row r="530" spans="1:238" hidden="1" x14ac:dyDescent="0.3">
      <c r="A530" s="7" t="s">
        <v>701</v>
      </c>
      <c r="B530" s="7">
        <f t="shared" si="9423"/>
        <v>0</v>
      </c>
      <c r="C530" s="7" t="str">
        <f t="shared" si="9424"/>
        <v>L</v>
      </c>
      <c r="D530" s="27">
        <f t="shared" si="9420"/>
        <v>168</v>
      </c>
      <c r="E530" s="27">
        <f t="shared" si="9425"/>
        <v>335</v>
      </c>
      <c r="X530" s="7">
        <f t="shared" si="9426"/>
        <v>0</v>
      </c>
      <c r="Y530" s="8" t="str">
        <f t="shared" si="9427"/>
        <v/>
      </c>
      <c r="Z530" s="7" t="str">
        <f t="shared" si="9428"/>
        <v/>
      </c>
      <c r="AA530" s="44" t="str">
        <f t="shared" si="9421"/>
        <v/>
      </c>
      <c r="AB530" s="45" t="str">
        <f t="shared" si="9429"/>
        <v/>
      </c>
      <c r="AC530" s="46" t="str">
        <f t="shared" si="9422"/>
        <v/>
      </c>
      <c r="AD530" s="47" t="str">
        <f>IF(AA530="","",IF(AC530="ZTRING",COUNTIF($AC$449:AC530,"ZTRING"),COUNTIF($AC$449:AC530,"ZTRING")+1.5))</f>
        <v/>
      </c>
      <c r="AE530" s="48" t="str">
        <f>IF(AA530="","",IF(AC530="ZTRING",COUNTIF($AC$449:AC530,"ZTRING"),COUNTIF($AC$449:AC530,"ZTRING")+1.5+((COUNTIF($AD$449:AD530,COUNTIF($AC$449:AC530,"ZTRING")+1.5)/1000))))</f>
        <v/>
      </c>
      <c r="AF530" s="46" t="str">
        <f t="shared" si="9430"/>
        <v/>
      </c>
      <c r="AG530" s="50"/>
      <c r="AL530" s="7" t="str">
        <f>IF(AL529="","",AL529&amp;"X")</f>
        <v/>
      </c>
      <c r="AM530" s="7" t="str">
        <f t="shared" ref="AM530:BR530" si="9527">IFERROR(IF($AL529&gt;0,VLOOKUP($AL529+0.5+(AM$448/1000),$AE$449:$AG$614,2,FALSE)),"")</f>
        <v/>
      </c>
      <c r="AN530" s="7" t="str">
        <f t="shared" si="9527"/>
        <v/>
      </c>
      <c r="AO530" s="7" t="str">
        <f t="shared" si="9527"/>
        <v/>
      </c>
      <c r="AP530" s="7" t="str">
        <f t="shared" si="9527"/>
        <v/>
      </c>
      <c r="AQ530" s="7" t="str">
        <f t="shared" si="9527"/>
        <v/>
      </c>
      <c r="AR530" s="7" t="str">
        <f t="shared" si="9527"/>
        <v/>
      </c>
      <c r="AS530" s="7" t="str">
        <f t="shared" si="9527"/>
        <v/>
      </c>
      <c r="AT530" s="7" t="str">
        <f t="shared" si="9527"/>
        <v/>
      </c>
      <c r="AU530" s="7" t="str">
        <f t="shared" si="9527"/>
        <v/>
      </c>
      <c r="AV530" s="7" t="str">
        <f t="shared" si="9527"/>
        <v/>
      </c>
      <c r="AW530" s="7" t="str">
        <f t="shared" si="9527"/>
        <v/>
      </c>
      <c r="AX530" s="7" t="str">
        <f t="shared" si="9527"/>
        <v/>
      </c>
      <c r="AY530" s="7" t="str">
        <f t="shared" si="9527"/>
        <v/>
      </c>
      <c r="AZ530" s="7" t="str">
        <f t="shared" si="9527"/>
        <v/>
      </c>
      <c r="BA530" s="7" t="str">
        <f t="shared" si="9527"/>
        <v/>
      </c>
      <c r="BB530" s="7" t="str">
        <f t="shared" si="9527"/>
        <v/>
      </c>
      <c r="BC530" s="7" t="str">
        <f t="shared" si="9527"/>
        <v/>
      </c>
      <c r="BD530" s="7" t="str">
        <f t="shared" si="9527"/>
        <v/>
      </c>
      <c r="BE530" s="7" t="str">
        <f t="shared" si="9527"/>
        <v/>
      </c>
      <c r="BF530" s="7" t="str">
        <f t="shared" si="9527"/>
        <v/>
      </c>
      <c r="BG530" s="7" t="str">
        <f t="shared" si="9527"/>
        <v/>
      </c>
      <c r="BH530" s="7" t="str">
        <f t="shared" si="9527"/>
        <v/>
      </c>
      <c r="BI530" s="7" t="str">
        <f t="shared" si="9527"/>
        <v/>
      </c>
      <c r="BJ530" s="7" t="str">
        <f t="shared" si="9527"/>
        <v/>
      </c>
      <c r="BK530" s="7" t="str">
        <f t="shared" si="9527"/>
        <v/>
      </c>
      <c r="BL530" s="7" t="str">
        <f t="shared" si="9527"/>
        <v/>
      </c>
      <c r="BM530" s="7" t="str">
        <f t="shared" si="9527"/>
        <v/>
      </c>
      <c r="BN530" s="7" t="str">
        <f t="shared" si="9527"/>
        <v/>
      </c>
      <c r="BO530" s="7" t="str">
        <f t="shared" si="9527"/>
        <v/>
      </c>
      <c r="BP530" s="7" t="str">
        <f t="shared" si="9527"/>
        <v/>
      </c>
      <c r="BQ530" s="7" t="str">
        <f t="shared" si="9527"/>
        <v/>
      </c>
      <c r="BR530" s="7" t="str">
        <f t="shared" si="9527"/>
        <v/>
      </c>
      <c r="BS530" s="7" t="str">
        <f t="shared" ref="BS530:CX530" si="9528">IFERROR(IF($AL529&gt;0,VLOOKUP($AL529+0.5+(BS$448/1000),$AE$449:$AG$614,2,FALSE)),"")</f>
        <v/>
      </c>
      <c r="BT530" s="7" t="str">
        <f t="shared" si="9528"/>
        <v/>
      </c>
      <c r="BU530" s="7" t="str">
        <f t="shared" si="9528"/>
        <v/>
      </c>
      <c r="BV530" s="7" t="str">
        <f t="shared" si="9528"/>
        <v/>
      </c>
      <c r="BW530" s="7" t="str">
        <f t="shared" si="9528"/>
        <v/>
      </c>
      <c r="BX530" s="7" t="str">
        <f t="shared" si="9528"/>
        <v/>
      </c>
      <c r="BY530" s="7" t="str">
        <f t="shared" si="9528"/>
        <v/>
      </c>
      <c r="BZ530" s="7" t="str">
        <f t="shared" si="9528"/>
        <v/>
      </c>
      <c r="CA530" s="7" t="str">
        <f t="shared" si="9528"/>
        <v/>
      </c>
      <c r="CB530" s="7" t="str">
        <f t="shared" si="9528"/>
        <v/>
      </c>
      <c r="CC530" s="7" t="str">
        <f t="shared" si="9528"/>
        <v/>
      </c>
      <c r="CD530" s="7" t="str">
        <f t="shared" si="9528"/>
        <v/>
      </c>
      <c r="CE530" s="7" t="str">
        <f t="shared" si="9528"/>
        <v/>
      </c>
      <c r="CF530" s="7" t="str">
        <f t="shared" si="9528"/>
        <v/>
      </c>
      <c r="CG530" s="7" t="str">
        <f t="shared" si="9528"/>
        <v/>
      </c>
      <c r="CH530" s="7" t="str">
        <f t="shared" si="9528"/>
        <v/>
      </c>
      <c r="CI530" s="7" t="str">
        <f t="shared" si="9528"/>
        <v/>
      </c>
      <c r="CJ530" s="7" t="str">
        <f t="shared" si="9528"/>
        <v/>
      </c>
      <c r="CK530" s="7" t="str">
        <f t="shared" si="9528"/>
        <v/>
      </c>
      <c r="CL530" s="7" t="str">
        <f t="shared" si="9528"/>
        <v/>
      </c>
      <c r="CM530" s="7" t="str">
        <f t="shared" si="9528"/>
        <v/>
      </c>
      <c r="CN530" s="7" t="str">
        <f t="shared" si="9528"/>
        <v/>
      </c>
      <c r="CO530" s="7" t="str">
        <f t="shared" si="9528"/>
        <v/>
      </c>
      <c r="CP530" s="7" t="str">
        <f t="shared" si="9528"/>
        <v/>
      </c>
      <c r="CQ530" s="7" t="str">
        <f t="shared" si="9528"/>
        <v/>
      </c>
      <c r="CR530" s="7" t="str">
        <f t="shared" si="9528"/>
        <v/>
      </c>
      <c r="CS530" s="7" t="str">
        <f t="shared" si="9528"/>
        <v/>
      </c>
      <c r="CT530" s="7" t="str">
        <f t="shared" si="9528"/>
        <v/>
      </c>
      <c r="CU530" s="7" t="str">
        <f t="shared" si="9528"/>
        <v/>
      </c>
      <c r="CV530" s="7" t="str">
        <f t="shared" si="9528"/>
        <v/>
      </c>
      <c r="CW530" s="7" t="str">
        <f t="shared" si="9528"/>
        <v/>
      </c>
      <c r="CX530" s="7" t="str">
        <f t="shared" si="9528"/>
        <v/>
      </c>
      <c r="CY530" s="7" t="str">
        <f t="shared" ref="CY530:ED530" si="9529">IFERROR(IF($AL529&gt;0,VLOOKUP($AL529+0.5+(CY$448/1000),$AE$449:$AG$614,2,FALSE)),"")</f>
        <v/>
      </c>
      <c r="CZ530" s="7" t="str">
        <f t="shared" si="9529"/>
        <v/>
      </c>
      <c r="DA530" s="7" t="str">
        <f t="shared" si="9529"/>
        <v/>
      </c>
      <c r="DB530" s="7" t="str">
        <f t="shared" si="9529"/>
        <v/>
      </c>
      <c r="DC530" s="7" t="str">
        <f t="shared" si="9529"/>
        <v/>
      </c>
      <c r="DD530" s="7" t="str">
        <f t="shared" si="9529"/>
        <v/>
      </c>
      <c r="DE530" s="7" t="str">
        <f t="shared" si="9529"/>
        <v/>
      </c>
      <c r="DF530" s="7" t="str">
        <f t="shared" si="9529"/>
        <v/>
      </c>
      <c r="DG530" s="7" t="str">
        <f t="shared" si="9529"/>
        <v/>
      </c>
      <c r="DH530" s="7" t="str">
        <f t="shared" si="9529"/>
        <v/>
      </c>
      <c r="DI530" s="7" t="str">
        <f t="shared" si="9529"/>
        <v/>
      </c>
      <c r="DJ530" s="7" t="str">
        <f t="shared" si="9529"/>
        <v/>
      </c>
      <c r="DK530" s="7" t="str">
        <f t="shared" si="9529"/>
        <v/>
      </c>
      <c r="DL530" s="7" t="str">
        <f t="shared" si="9529"/>
        <v/>
      </c>
      <c r="DM530" s="7" t="str">
        <f t="shared" si="9529"/>
        <v/>
      </c>
      <c r="DN530" s="7" t="str">
        <f t="shared" si="9529"/>
        <v/>
      </c>
      <c r="DO530" s="7" t="str">
        <f t="shared" si="9529"/>
        <v/>
      </c>
      <c r="DP530" s="7" t="str">
        <f t="shared" si="9529"/>
        <v/>
      </c>
      <c r="DQ530" s="7" t="str">
        <f t="shared" si="9529"/>
        <v/>
      </c>
      <c r="DR530" s="7" t="str">
        <f t="shared" si="9529"/>
        <v/>
      </c>
      <c r="DS530" s="7" t="str">
        <f t="shared" si="9529"/>
        <v/>
      </c>
      <c r="DT530" s="7" t="str">
        <f t="shared" si="9529"/>
        <v/>
      </c>
      <c r="DU530" s="7" t="str">
        <f t="shared" si="9529"/>
        <v/>
      </c>
      <c r="DV530" s="7" t="str">
        <f t="shared" si="9529"/>
        <v/>
      </c>
      <c r="DW530" s="7" t="str">
        <f t="shared" si="9529"/>
        <v/>
      </c>
      <c r="DX530" s="7" t="str">
        <f t="shared" si="9529"/>
        <v/>
      </c>
      <c r="DY530" s="7" t="str">
        <f t="shared" si="9529"/>
        <v/>
      </c>
      <c r="DZ530" s="7" t="str">
        <f t="shared" si="9529"/>
        <v/>
      </c>
      <c r="EA530" s="7" t="str">
        <f t="shared" si="9529"/>
        <v/>
      </c>
      <c r="EB530" s="7" t="str">
        <f t="shared" si="9529"/>
        <v/>
      </c>
      <c r="EC530" s="7" t="str">
        <f t="shared" si="9529"/>
        <v/>
      </c>
      <c r="ED530" s="7" t="str">
        <f t="shared" si="9529"/>
        <v/>
      </c>
      <c r="EE530" s="7" t="str">
        <f t="shared" ref="EE530:FJ530" si="9530">IFERROR(IF($AL529&gt;0,VLOOKUP($AL529+0.5+(EE$448/1000),$AE$449:$AG$614,2,FALSE)),"")</f>
        <v/>
      </c>
      <c r="EF530" s="7" t="str">
        <f t="shared" si="9530"/>
        <v/>
      </c>
      <c r="EG530" s="7" t="str">
        <f t="shared" si="9530"/>
        <v/>
      </c>
      <c r="EH530" s="7" t="str">
        <f t="shared" si="9530"/>
        <v/>
      </c>
      <c r="EI530" s="7" t="str">
        <f t="shared" si="9530"/>
        <v/>
      </c>
      <c r="EJ530" s="7" t="str">
        <f t="shared" si="9530"/>
        <v/>
      </c>
      <c r="EK530" s="7" t="str">
        <f t="shared" si="9530"/>
        <v/>
      </c>
      <c r="EL530" s="7" t="str">
        <f t="shared" si="9530"/>
        <v/>
      </c>
      <c r="EM530" s="7" t="str">
        <f t="shared" si="9530"/>
        <v/>
      </c>
      <c r="EN530" s="7" t="str">
        <f t="shared" si="9530"/>
        <v/>
      </c>
      <c r="EO530" s="7" t="str">
        <f t="shared" si="9530"/>
        <v/>
      </c>
      <c r="EP530" s="7" t="str">
        <f t="shared" si="9530"/>
        <v/>
      </c>
      <c r="EQ530" s="7" t="str">
        <f t="shared" si="9530"/>
        <v/>
      </c>
      <c r="ER530" s="7" t="str">
        <f t="shared" si="9530"/>
        <v/>
      </c>
      <c r="ES530" s="7" t="str">
        <f t="shared" si="9530"/>
        <v/>
      </c>
      <c r="ET530" s="7" t="str">
        <f t="shared" si="9530"/>
        <v/>
      </c>
      <c r="EU530" s="7" t="str">
        <f t="shared" si="9530"/>
        <v/>
      </c>
      <c r="EV530" s="7" t="str">
        <f t="shared" si="9530"/>
        <v/>
      </c>
      <c r="EW530" s="7" t="str">
        <f t="shared" si="9530"/>
        <v/>
      </c>
      <c r="EX530" s="7" t="str">
        <f t="shared" si="9530"/>
        <v/>
      </c>
      <c r="EY530" s="7" t="str">
        <f t="shared" si="9530"/>
        <v/>
      </c>
      <c r="EZ530" s="7" t="str">
        <f t="shared" si="9530"/>
        <v/>
      </c>
      <c r="FA530" s="7" t="str">
        <f t="shared" si="9530"/>
        <v/>
      </c>
      <c r="FB530" s="7" t="str">
        <f t="shared" si="9530"/>
        <v/>
      </c>
      <c r="FC530" s="7" t="str">
        <f t="shared" si="9530"/>
        <v/>
      </c>
      <c r="FD530" s="7" t="str">
        <f t="shared" si="9530"/>
        <v/>
      </c>
      <c r="FE530" s="7" t="str">
        <f t="shared" si="9530"/>
        <v/>
      </c>
      <c r="FF530" s="7" t="str">
        <f t="shared" si="9530"/>
        <v/>
      </c>
      <c r="FG530" s="7" t="str">
        <f t="shared" si="9530"/>
        <v/>
      </c>
      <c r="FH530" s="7" t="str">
        <f t="shared" si="9530"/>
        <v/>
      </c>
      <c r="FI530" s="7" t="str">
        <f t="shared" si="9530"/>
        <v/>
      </c>
      <c r="FJ530" s="7" t="str">
        <f t="shared" si="9530"/>
        <v/>
      </c>
      <c r="FK530" s="7" t="str">
        <f t="shared" ref="FK530:GP530" si="9531">IFERROR(IF($AL529&gt;0,VLOOKUP($AL529+0.5+(FK$448/1000),$AE$449:$AG$614,2,FALSE)),"")</f>
        <v/>
      </c>
      <c r="FL530" s="7" t="str">
        <f t="shared" si="9531"/>
        <v/>
      </c>
      <c r="FM530" s="7" t="str">
        <f t="shared" si="9531"/>
        <v/>
      </c>
      <c r="FN530" s="7" t="str">
        <f t="shared" si="9531"/>
        <v/>
      </c>
      <c r="FO530" s="7" t="str">
        <f t="shared" si="9531"/>
        <v/>
      </c>
      <c r="FP530" s="7" t="str">
        <f t="shared" si="9531"/>
        <v/>
      </c>
      <c r="FQ530" s="7" t="str">
        <f t="shared" si="9531"/>
        <v/>
      </c>
      <c r="FR530" s="7" t="str">
        <f t="shared" si="9531"/>
        <v/>
      </c>
      <c r="FS530" s="7" t="str">
        <f t="shared" si="9531"/>
        <v/>
      </c>
      <c r="FT530" s="7" t="str">
        <f t="shared" si="9531"/>
        <v/>
      </c>
      <c r="FU530" s="7" t="str">
        <f t="shared" si="9531"/>
        <v/>
      </c>
      <c r="FV530" s="7" t="str">
        <f t="shared" si="9531"/>
        <v/>
      </c>
      <c r="FW530" s="7" t="str">
        <f t="shared" si="9531"/>
        <v/>
      </c>
      <c r="FX530" s="7" t="str">
        <f t="shared" si="9531"/>
        <v/>
      </c>
      <c r="FY530" s="7" t="str">
        <f t="shared" si="9531"/>
        <v/>
      </c>
      <c r="FZ530" s="7" t="str">
        <f t="shared" si="9531"/>
        <v/>
      </c>
      <c r="GA530" s="7" t="str">
        <f t="shared" si="9531"/>
        <v/>
      </c>
      <c r="GB530" s="7" t="str">
        <f t="shared" si="9531"/>
        <v/>
      </c>
      <c r="GC530" s="7" t="str">
        <f t="shared" si="9531"/>
        <v/>
      </c>
      <c r="GD530" s="7" t="str">
        <f t="shared" si="9531"/>
        <v/>
      </c>
      <c r="GE530" s="7" t="str">
        <f t="shared" si="9531"/>
        <v/>
      </c>
      <c r="GF530" s="7" t="str">
        <f t="shared" si="9531"/>
        <v/>
      </c>
      <c r="GG530" s="7" t="str">
        <f t="shared" si="9531"/>
        <v/>
      </c>
      <c r="GH530" s="7" t="str">
        <f t="shared" si="9531"/>
        <v/>
      </c>
      <c r="GI530" s="7" t="str">
        <f t="shared" si="9531"/>
        <v/>
      </c>
      <c r="GJ530" s="7" t="str">
        <f t="shared" si="9531"/>
        <v/>
      </c>
      <c r="GK530" s="7" t="str">
        <f t="shared" si="9531"/>
        <v/>
      </c>
      <c r="GL530" s="7" t="str">
        <f t="shared" si="9531"/>
        <v/>
      </c>
      <c r="GM530" s="7" t="str">
        <f t="shared" si="9531"/>
        <v/>
      </c>
      <c r="GN530" s="7" t="str">
        <f t="shared" si="9531"/>
        <v/>
      </c>
      <c r="GO530" s="7" t="str">
        <f t="shared" si="9531"/>
        <v/>
      </c>
      <c r="GP530" s="7" t="str">
        <f t="shared" si="9531"/>
        <v/>
      </c>
      <c r="GQ530" s="7" t="str">
        <f t="shared" ref="GQ530:HV530" si="9532">IFERROR(IF($AL529&gt;0,VLOOKUP($AL529+0.5+(GQ$448/1000),$AE$449:$AG$614,2,FALSE)),"")</f>
        <v/>
      </c>
      <c r="GR530" s="7" t="str">
        <f t="shared" si="9532"/>
        <v/>
      </c>
      <c r="GS530" s="7" t="str">
        <f t="shared" si="9532"/>
        <v/>
      </c>
      <c r="GT530" s="7" t="str">
        <f t="shared" si="9532"/>
        <v/>
      </c>
      <c r="GU530" s="7" t="str">
        <f t="shared" si="9532"/>
        <v/>
      </c>
      <c r="GV530" s="7" t="str">
        <f t="shared" si="9532"/>
        <v/>
      </c>
      <c r="GW530" s="7" t="str">
        <f t="shared" si="9532"/>
        <v/>
      </c>
      <c r="GX530" s="7" t="str">
        <f t="shared" si="9532"/>
        <v/>
      </c>
      <c r="GY530" s="7" t="str">
        <f t="shared" si="9532"/>
        <v/>
      </c>
      <c r="GZ530" s="7" t="str">
        <f t="shared" si="9532"/>
        <v/>
      </c>
      <c r="HA530" s="7" t="str">
        <f t="shared" si="9532"/>
        <v/>
      </c>
      <c r="HB530" s="7" t="str">
        <f t="shared" si="9532"/>
        <v/>
      </c>
      <c r="HC530" s="7" t="str">
        <f t="shared" si="9532"/>
        <v/>
      </c>
      <c r="HD530" s="7" t="str">
        <f t="shared" si="9532"/>
        <v/>
      </c>
      <c r="HE530" s="7" t="str">
        <f t="shared" si="9532"/>
        <v/>
      </c>
      <c r="HF530" s="7" t="str">
        <f t="shared" si="9532"/>
        <v/>
      </c>
      <c r="HG530" s="7" t="str">
        <f t="shared" si="9532"/>
        <v/>
      </c>
      <c r="HH530" s="7" t="str">
        <f t="shared" si="9532"/>
        <v/>
      </c>
      <c r="HI530" s="7" t="str">
        <f t="shared" si="9532"/>
        <v/>
      </c>
      <c r="HJ530" s="7" t="str">
        <f t="shared" si="9532"/>
        <v/>
      </c>
      <c r="HK530" s="7" t="str">
        <f t="shared" si="9532"/>
        <v/>
      </c>
      <c r="HL530" s="7" t="str">
        <f t="shared" si="9532"/>
        <v/>
      </c>
      <c r="HM530" s="7" t="str">
        <f t="shared" si="9532"/>
        <v/>
      </c>
      <c r="HN530" s="7" t="str">
        <f t="shared" si="9532"/>
        <v/>
      </c>
      <c r="HO530" s="7" t="str">
        <f t="shared" si="9532"/>
        <v/>
      </c>
      <c r="HP530" s="7" t="str">
        <f t="shared" si="9532"/>
        <v/>
      </c>
      <c r="HQ530" s="7" t="str">
        <f t="shared" si="9532"/>
        <v/>
      </c>
      <c r="HR530" s="7" t="str">
        <f t="shared" si="9532"/>
        <v/>
      </c>
      <c r="HS530" s="7" t="str">
        <f t="shared" si="9532"/>
        <v/>
      </c>
      <c r="HT530" s="7" t="str">
        <f t="shared" si="9532"/>
        <v/>
      </c>
      <c r="HU530" s="7" t="str">
        <f t="shared" si="9532"/>
        <v/>
      </c>
      <c r="HV530" s="7" t="str">
        <f t="shared" si="9532"/>
        <v/>
      </c>
      <c r="HW530" s="7" t="str">
        <f t="shared" ref="HW530:ID530" si="9533">IFERROR(IF($AL529&gt;0,VLOOKUP($AL529+0.5+(HW$448/1000),$AE$449:$AG$614,2,FALSE)),"")</f>
        <v/>
      </c>
      <c r="HX530" s="7" t="str">
        <f t="shared" si="9533"/>
        <v/>
      </c>
      <c r="HY530" s="7" t="str">
        <f t="shared" si="9533"/>
        <v/>
      </c>
      <c r="HZ530" s="7" t="str">
        <f t="shared" si="9533"/>
        <v/>
      </c>
      <c r="IA530" s="7" t="str">
        <f t="shared" si="9533"/>
        <v/>
      </c>
      <c r="IB530" s="7" t="str">
        <f t="shared" si="9533"/>
        <v/>
      </c>
      <c r="IC530" s="7" t="str">
        <f t="shared" si="9533"/>
        <v/>
      </c>
      <c r="ID530" s="7" t="str">
        <f t="shared" si="9533"/>
        <v/>
      </c>
    </row>
    <row r="531" spans="1:238" hidden="1" x14ac:dyDescent="0.3">
      <c r="A531" s="7" t="s">
        <v>1065</v>
      </c>
      <c r="B531" s="7">
        <f t="shared" si="9423"/>
        <v>0</v>
      </c>
      <c r="C531" s="7" t="str">
        <f t="shared" si="9424"/>
        <v>P</v>
      </c>
      <c r="D531" s="27">
        <f t="shared" si="9420"/>
        <v>118</v>
      </c>
      <c r="E531" s="27">
        <f t="shared" si="9425"/>
        <v>235</v>
      </c>
      <c r="X531" s="7">
        <f t="shared" si="9426"/>
        <v>0</v>
      </c>
      <c r="Y531" s="8" t="str">
        <f t="shared" si="9427"/>
        <v/>
      </c>
      <c r="Z531" s="7" t="str">
        <f t="shared" si="9428"/>
        <v/>
      </c>
      <c r="AA531" s="44" t="str">
        <f t="shared" si="9421"/>
        <v/>
      </c>
      <c r="AB531" s="45" t="str">
        <f t="shared" si="9429"/>
        <v/>
      </c>
      <c r="AC531" s="46" t="str">
        <f t="shared" si="9422"/>
        <v/>
      </c>
      <c r="AD531" s="47" t="str">
        <f>IF(AA531="","",IF(AC531="ZTRING",COUNTIF($AC$449:AC531,"ZTRING"),COUNTIF($AC$449:AC531,"ZTRING")+1.5))</f>
        <v/>
      </c>
      <c r="AE531" s="48" t="str">
        <f>IF(AA531="","",IF(AC531="ZTRING",COUNTIF($AC$449:AC531,"ZTRING"),COUNTIF($AC$449:AC531,"ZTRING")+1.5+((COUNTIF($AD$449:AD531,COUNTIF($AC$449:AC531,"ZTRING")+1.5)/1000))))</f>
        <v/>
      </c>
      <c r="AF531" s="46" t="str">
        <f t="shared" si="9430"/>
        <v/>
      </c>
      <c r="AG531" s="50"/>
      <c r="AM531" s="7" t="str">
        <f>IF(AM530="","",COUNTIF($AM529:$ID529,LEFT(AM530,1)))</f>
        <v/>
      </c>
      <c r="AN531" s="7" t="str">
        <f t="shared" ref="AN531" si="9534">IF(AN530="","",COUNTIF($AM529:$ID529,LEFT(AN530,1)))</f>
        <v/>
      </c>
      <c r="AO531" s="7" t="str">
        <f t="shared" ref="AO531" si="9535">IF(AO530="","",COUNTIF($AM529:$ID529,LEFT(AO530,1)))</f>
        <v/>
      </c>
      <c r="AP531" s="7" t="str">
        <f t="shared" ref="AP531" si="9536">IF(AP530="","",COUNTIF($AM529:$ID529,LEFT(AP530,1)))</f>
        <v/>
      </c>
      <c r="AQ531" s="7" t="str">
        <f t="shared" ref="AQ531" si="9537">IF(AQ530="","",COUNTIF($AM529:$ID529,LEFT(AQ530,1)))</f>
        <v/>
      </c>
      <c r="AR531" s="7" t="str">
        <f t="shared" ref="AR531" si="9538">IF(AR530="","",COUNTIF($AM529:$ID529,LEFT(AR530,1)))</f>
        <v/>
      </c>
      <c r="AS531" s="7" t="str">
        <f t="shared" ref="AS531" si="9539">IF(AS530="","",COUNTIF($AM529:$ID529,LEFT(AS530,1)))</f>
        <v/>
      </c>
      <c r="AT531" s="7" t="str">
        <f t="shared" ref="AT531" si="9540">IF(AT530="","",COUNTIF($AM529:$ID529,LEFT(AT530,1)))</f>
        <v/>
      </c>
      <c r="AU531" s="7" t="str">
        <f t="shared" ref="AU531" si="9541">IF(AU530="","",COUNTIF($AM529:$ID529,LEFT(AU530,1)))</f>
        <v/>
      </c>
      <c r="AV531" s="7" t="str">
        <f t="shared" ref="AV531" si="9542">IF(AV530="","",COUNTIF($AM529:$ID529,LEFT(AV530,1)))</f>
        <v/>
      </c>
      <c r="AW531" s="7" t="str">
        <f t="shared" ref="AW531" si="9543">IF(AW530="","",COUNTIF($AM529:$ID529,LEFT(AW530,1)))</f>
        <v/>
      </c>
      <c r="AX531" s="7" t="str">
        <f t="shared" ref="AX531" si="9544">IF(AX530="","",COUNTIF($AM529:$ID529,LEFT(AX530,1)))</f>
        <v/>
      </c>
      <c r="AY531" s="7" t="str">
        <f t="shared" ref="AY531" si="9545">IF(AY530="","",COUNTIF($AM529:$ID529,LEFT(AY530,1)))</f>
        <v/>
      </c>
      <c r="AZ531" s="7" t="str">
        <f t="shared" ref="AZ531" si="9546">IF(AZ530="","",COUNTIF($AM529:$ID529,LEFT(AZ530,1)))</f>
        <v/>
      </c>
      <c r="BA531" s="7" t="str">
        <f t="shared" ref="BA531" si="9547">IF(BA530="","",COUNTIF($AM529:$ID529,LEFT(BA530,1)))</f>
        <v/>
      </c>
      <c r="BB531" s="7" t="str">
        <f t="shared" ref="BB531" si="9548">IF(BB530="","",COUNTIF($AM529:$ID529,LEFT(BB530,1)))</f>
        <v/>
      </c>
      <c r="BC531" s="7" t="str">
        <f t="shared" ref="BC531" si="9549">IF(BC530="","",COUNTIF($AM529:$ID529,LEFT(BC530,1)))</f>
        <v/>
      </c>
    </row>
    <row r="532" spans="1:238" hidden="1" x14ac:dyDescent="0.3">
      <c r="A532" s="7" t="s">
        <v>702</v>
      </c>
      <c r="B532" s="7">
        <f t="shared" si="9423"/>
        <v>0</v>
      </c>
      <c r="C532" s="7" t="str">
        <f t="shared" si="9424"/>
        <v>M</v>
      </c>
      <c r="D532" s="27">
        <f t="shared" si="9420"/>
        <v>79</v>
      </c>
      <c r="E532" s="27">
        <f t="shared" si="9425"/>
        <v>474</v>
      </c>
      <c r="X532" s="7">
        <f t="shared" si="9426"/>
        <v>0</v>
      </c>
      <c r="Y532" s="8" t="str">
        <f t="shared" si="9427"/>
        <v/>
      </c>
      <c r="Z532" s="7" t="str">
        <f t="shared" si="9428"/>
        <v/>
      </c>
      <c r="AA532" s="44">
        <f t="shared" ref="AA532:AA577" si="9550">IF(X532="","",X532)</f>
        <v>0</v>
      </c>
      <c r="AB532" s="45" t="str">
        <f t="shared" si="9429"/>
        <v/>
      </c>
      <c r="AC532" s="46" t="str">
        <f t="shared" ref="AC532:AC544" si="9551">IFERROR(VLOOKUP(X532,$A$449:$E$643,3,FALSE),"")</f>
        <v/>
      </c>
      <c r="AD532" s="47">
        <f>IF(AA532="","",IF(AC532="ZTRING",COUNTIF($AC$449:AC532,"ZTRING"),COUNTIF($AC$449:AC532,"ZTRING")+1.5))</f>
        <v>1.5</v>
      </c>
      <c r="AE532" s="48">
        <f>IF(AA532="","",IF(AC532="ZTRING",COUNTIF($AC$449:AC532,"ZTRING"),COUNTIF($AC$449:AC532,"ZTRING")+1.5+((COUNTIF($AD$449:AD532,COUNTIF($AC$449:AC532,"ZTRING")+1.5)/1000))))</f>
        <v>1.5009999999999999</v>
      </c>
      <c r="AF532" s="46">
        <f t="shared" si="9430"/>
        <v>0</v>
      </c>
      <c r="AG532" s="50"/>
      <c r="AL532" s="7" t="str">
        <f>IFERROR(VLOOKUP(AI532,$X$449:$AG$648,7,FALSE),"")</f>
        <v/>
      </c>
      <c r="AM532" s="7" t="str">
        <f>LEFT(AM530,1)</f>
        <v/>
      </c>
      <c r="AN532" s="7" t="str">
        <f t="shared" ref="AN532:AX532" si="9552">LEFT(AN530,1)</f>
        <v/>
      </c>
      <c r="AO532" s="7" t="str">
        <f t="shared" si="9552"/>
        <v/>
      </c>
      <c r="AP532" s="7" t="str">
        <f t="shared" si="9552"/>
        <v/>
      </c>
      <c r="AQ532" s="7" t="str">
        <f t="shared" si="9552"/>
        <v/>
      </c>
      <c r="AR532" s="7" t="str">
        <f t="shared" si="9552"/>
        <v/>
      </c>
      <c r="AS532" s="7" t="str">
        <f t="shared" si="9552"/>
        <v/>
      </c>
      <c r="AT532" s="7" t="str">
        <f t="shared" si="9552"/>
        <v/>
      </c>
      <c r="AU532" s="7" t="str">
        <f t="shared" si="9552"/>
        <v/>
      </c>
      <c r="AV532" s="7" t="str">
        <f t="shared" si="9552"/>
        <v/>
      </c>
      <c r="AW532" s="7" t="str">
        <f t="shared" si="9552"/>
        <v/>
      </c>
      <c r="AX532" s="7" t="str">
        <f t="shared" si="9552"/>
        <v/>
      </c>
    </row>
    <row r="533" spans="1:238" hidden="1" x14ac:dyDescent="0.3">
      <c r="A533" s="7" t="s">
        <v>703</v>
      </c>
      <c r="B533" s="7">
        <f t="shared" si="9423"/>
        <v>0</v>
      </c>
      <c r="C533" s="7" t="str">
        <f t="shared" si="9424"/>
        <v>M</v>
      </c>
      <c r="D533" s="27">
        <f t="shared" si="9420"/>
        <v>65</v>
      </c>
      <c r="E533" s="27">
        <f t="shared" si="9425"/>
        <v>260</v>
      </c>
      <c r="X533" s="7">
        <f t="shared" si="9426"/>
        <v>0</v>
      </c>
      <c r="Y533" s="8" t="str">
        <f t="shared" si="9427"/>
        <v/>
      </c>
      <c r="Z533" s="7" t="str">
        <f t="shared" si="9428"/>
        <v/>
      </c>
      <c r="AA533" s="44">
        <f t="shared" si="9550"/>
        <v>0</v>
      </c>
      <c r="AB533" s="45" t="str">
        <f t="shared" si="9429"/>
        <v/>
      </c>
      <c r="AC533" s="46" t="str">
        <f t="shared" si="9551"/>
        <v/>
      </c>
      <c r="AD533" s="47">
        <f>IF(AA533="","",IF(AC533="ZTRING",COUNTIF($AC$449:AC533,"ZTRING"),COUNTIF($AC$449:AC533,"ZTRING")+1.5))</f>
        <v>1.5</v>
      </c>
      <c r="AE533" s="48">
        <f>IF(AA533="","",IF(AC533="ZTRING",COUNTIF($AC$449:AC533,"ZTRING"),COUNTIF($AC$449:AC533,"ZTRING")+1.5+((COUNTIF($AD$449:AD533,COUNTIF($AC$449:AC533,"ZTRING")+1.5)/1000))))</f>
        <v>1.502</v>
      </c>
      <c r="AF533" s="46">
        <f t="shared" si="9430"/>
        <v>0</v>
      </c>
      <c r="AG533" s="50"/>
      <c r="AI533" s="7" t="s">
        <v>450</v>
      </c>
      <c r="AJ533" s="7">
        <v>6</v>
      </c>
      <c r="AL533" s="7" t="str">
        <f>IFERROR(VLOOKUP(AI533,$X$449:$AG$648,7,FALSE),"")</f>
        <v/>
      </c>
      <c r="AM533" s="7" t="s">
        <v>457</v>
      </c>
      <c r="AN533" s="7" t="s">
        <v>461</v>
      </c>
      <c r="AO533" s="7" t="s">
        <v>458</v>
      </c>
      <c r="AP533" s="7" t="s">
        <v>464</v>
      </c>
      <c r="AQ533" s="7" t="s">
        <v>464</v>
      </c>
      <c r="AR533" s="7" t="s">
        <v>469</v>
      </c>
    </row>
    <row r="534" spans="1:238" hidden="1" x14ac:dyDescent="0.3">
      <c r="A534" s="7" t="s">
        <v>704</v>
      </c>
      <c r="B534" s="7">
        <f t="shared" si="9423"/>
        <v>0</v>
      </c>
      <c r="C534" s="7" t="str">
        <f t="shared" si="9424"/>
        <v>M</v>
      </c>
      <c r="D534" s="27">
        <f t="shared" si="9420"/>
        <v>128</v>
      </c>
      <c r="E534" s="27">
        <f t="shared" si="9425"/>
        <v>256</v>
      </c>
      <c r="X534" s="7">
        <f t="shared" si="9426"/>
        <v>0</v>
      </c>
      <c r="Y534" s="8" t="str">
        <f t="shared" si="9427"/>
        <v/>
      </c>
      <c r="Z534" s="7" t="str">
        <f t="shared" si="9428"/>
        <v/>
      </c>
      <c r="AA534" s="44">
        <f t="shared" si="9550"/>
        <v>0</v>
      </c>
      <c r="AB534" s="45" t="str">
        <f t="shared" si="9429"/>
        <v/>
      </c>
      <c r="AC534" s="46" t="str">
        <f t="shared" si="9551"/>
        <v/>
      </c>
      <c r="AD534" s="47">
        <f>IF(AA534="","",IF(AC534="ZTRING",COUNTIF($AC$449:AC534,"ZTRING"),COUNTIF($AC$449:AC534,"ZTRING")+1.5))</f>
        <v>1.5</v>
      </c>
      <c r="AE534" s="48">
        <f>IF(AA534="","",IF(AC534="ZTRING",COUNTIF($AC$449:AC534,"ZTRING"),COUNTIF($AC$449:AC534,"ZTRING")+1.5+((COUNTIF($AD$449:AD534,COUNTIF($AC$449:AC534,"ZTRING")+1.5)/1000))))</f>
        <v>1.5029999999999999</v>
      </c>
      <c r="AF534" s="46">
        <f t="shared" si="9430"/>
        <v>0</v>
      </c>
      <c r="AG534" s="50"/>
      <c r="AL534" s="7" t="str">
        <f>IF(AL533="","",AL533&amp;"X")</f>
        <v/>
      </c>
      <c r="AM534" s="7" t="str">
        <f t="shared" ref="AM534:BR534" si="9553">IFERROR(IF($AL533&gt;0,VLOOKUP($AL533+0.5+(AM$448/1000),$AE$449:$AG$614,2,FALSE)),"")</f>
        <v/>
      </c>
      <c r="AN534" s="7" t="str">
        <f t="shared" si="9553"/>
        <v/>
      </c>
      <c r="AO534" s="7" t="str">
        <f t="shared" si="9553"/>
        <v/>
      </c>
      <c r="AP534" s="7" t="str">
        <f t="shared" si="9553"/>
        <v/>
      </c>
      <c r="AQ534" s="7" t="str">
        <f t="shared" si="9553"/>
        <v/>
      </c>
      <c r="AR534" s="7" t="str">
        <f t="shared" si="9553"/>
        <v/>
      </c>
      <c r="AS534" s="7" t="str">
        <f t="shared" si="9553"/>
        <v/>
      </c>
      <c r="AT534" s="7" t="str">
        <f t="shared" si="9553"/>
        <v/>
      </c>
      <c r="AU534" s="7" t="str">
        <f t="shared" si="9553"/>
        <v/>
      </c>
      <c r="AV534" s="7" t="str">
        <f t="shared" si="9553"/>
        <v/>
      </c>
      <c r="AW534" s="7" t="str">
        <f t="shared" si="9553"/>
        <v/>
      </c>
      <c r="AX534" s="7" t="str">
        <f t="shared" si="9553"/>
        <v/>
      </c>
      <c r="AY534" s="7" t="str">
        <f t="shared" si="9553"/>
        <v/>
      </c>
      <c r="AZ534" s="7" t="str">
        <f t="shared" si="9553"/>
        <v/>
      </c>
      <c r="BA534" s="7" t="str">
        <f t="shared" si="9553"/>
        <v/>
      </c>
      <c r="BB534" s="7" t="str">
        <f t="shared" si="9553"/>
        <v/>
      </c>
      <c r="BC534" s="7" t="str">
        <f t="shared" si="9553"/>
        <v/>
      </c>
      <c r="BD534" s="7" t="str">
        <f t="shared" si="9553"/>
        <v/>
      </c>
      <c r="BE534" s="7" t="str">
        <f t="shared" si="9553"/>
        <v/>
      </c>
      <c r="BF534" s="7" t="str">
        <f t="shared" si="9553"/>
        <v/>
      </c>
      <c r="BG534" s="7" t="str">
        <f t="shared" si="9553"/>
        <v/>
      </c>
      <c r="BH534" s="7" t="str">
        <f t="shared" si="9553"/>
        <v/>
      </c>
      <c r="BI534" s="7" t="str">
        <f t="shared" si="9553"/>
        <v/>
      </c>
      <c r="BJ534" s="7" t="str">
        <f t="shared" si="9553"/>
        <v/>
      </c>
      <c r="BK534" s="7" t="str">
        <f t="shared" si="9553"/>
        <v/>
      </c>
      <c r="BL534" s="7" t="str">
        <f t="shared" si="9553"/>
        <v/>
      </c>
      <c r="BM534" s="7" t="str">
        <f t="shared" si="9553"/>
        <v/>
      </c>
      <c r="BN534" s="7" t="str">
        <f t="shared" si="9553"/>
        <v/>
      </c>
      <c r="BO534" s="7" t="str">
        <f t="shared" si="9553"/>
        <v/>
      </c>
      <c r="BP534" s="7" t="str">
        <f t="shared" si="9553"/>
        <v/>
      </c>
      <c r="BQ534" s="7" t="str">
        <f t="shared" si="9553"/>
        <v/>
      </c>
      <c r="BR534" s="7" t="str">
        <f t="shared" si="9553"/>
        <v/>
      </c>
      <c r="BS534" s="7" t="str">
        <f t="shared" ref="BS534:CX534" si="9554">IFERROR(IF($AL533&gt;0,VLOOKUP($AL533+0.5+(BS$448/1000),$AE$449:$AG$614,2,FALSE)),"")</f>
        <v/>
      </c>
      <c r="BT534" s="7" t="str">
        <f t="shared" si="9554"/>
        <v/>
      </c>
      <c r="BU534" s="7" t="str">
        <f t="shared" si="9554"/>
        <v/>
      </c>
      <c r="BV534" s="7" t="str">
        <f t="shared" si="9554"/>
        <v/>
      </c>
      <c r="BW534" s="7" t="str">
        <f t="shared" si="9554"/>
        <v/>
      </c>
      <c r="BX534" s="7" t="str">
        <f t="shared" si="9554"/>
        <v/>
      </c>
      <c r="BY534" s="7" t="str">
        <f t="shared" si="9554"/>
        <v/>
      </c>
      <c r="BZ534" s="7" t="str">
        <f t="shared" si="9554"/>
        <v/>
      </c>
      <c r="CA534" s="7" t="str">
        <f t="shared" si="9554"/>
        <v/>
      </c>
      <c r="CB534" s="7" t="str">
        <f t="shared" si="9554"/>
        <v/>
      </c>
      <c r="CC534" s="7" t="str">
        <f t="shared" si="9554"/>
        <v/>
      </c>
      <c r="CD534" s="7" t="str">
        <f t="shared" si="9554"/>
        <v/>
      </c>
      <c r="CE534" s="7" t="str">
        <f t="shared" si="9554"/>
        <v/>
      </c>
      <c r="CF534" s="7" t="str">
        <f t="shared" si="9554"/>
        <v/>
      </c>
      <c r="CG534" s="7" t="str">
        <f t="shared" si="9554"/>
        <v/>
      </c>
      <c r="CH534" s="7" t="str">
        <f t="shared" si="9554"/>
        <v/>
      </c>
      <c r="CI534" s="7" t="str">
        <f t="shared" si="9554"/>
        <v/>
      </c>
      <c r="CJ534" s="7" t="str">
        <f t="shared" si="9554"/>
        <v/>
      </c>
      <c r="CK534" s="7" t="str">
        <f t="shared" si="9554"/>
        <v/>
      </c>
      <c r="CL534" s="7" t="str">
        <f t="shared" si="9554"/>
        <v/>
      </c>
      <c r="CM534" s="7" t="str">
        <f t="shared" si="9554"/>
        <v/>
      </c>
      <c r="CN534" s="7" t="str">
        <f t="shared" si="9554"/>
        <v/>
      </c>
      <c r="CO534" s="7" t="str">
        <f t="shared" si="9554"/>
        <v/>
      </c>
      <c r="CP534" s="7" t="str">
        <f t="shared" si="9554"/>
        <v/>
      </c>
      <c r="CQ534" s="7" t="str">
        <f t="shared" si="9554"/>
        <v/>
      </c>
      <c r="CR534" s="7" t="str">
        <f t="shared" si="9554"/>
        <v/>
      </c>
      <c r="CS534" s="7" t="str">
        <f t="shared" si="9554"/>
        <v/>
      </c>
      <c r="CT534" s="7" t="str">
        <f t="shared" si="9554"/>
        <v/>
      </c>
      <c r="CU534" s="7" t="str">
        <f t="shared" si="9554"/>
        <v/>
      </c>
      <c r="CV534" s="7" t="str">
        <f t="shared" si="9554"/>
        <v/>
      </c>
      <c r="CW534" s="7" t="str">
        <f t="shared" si="9554"/>
        <v/>
      </c>
      <c r="CX534" s="7" t="str">
        <f t="shared" si="9554"/>
        <v/>
      </c>
      <c r="CY534" s="7" t="str">
        <f t="shared" ref="CY534:ED534" si="9555">IFERROR(IF($AL533&gt;0,VLOOKUP($AL533+0.5+(CY$448/1000),$AE$449:$AG$614,2,FALSE)),"")</f>
        <v/>
      </c>
      <c r="CZ534" s="7" t="str">
        <f t="shared" si="9555"/>
        <v/>
      </c>
      <c r="DA534" s="7" t="str">
        <f t="shared" si="9555"/>
        <v/>
      </c>
      <c r="DB534" s="7" t="str">
        <f t="shared" si="9555"/>
        <v/>
      </c>
      <c r="DC534" s="7" t="str">
        <f t="shared" si="9555"/>
        <v/>
      </c>
      <c r="DD534" s="7" t="str">
        <f t="shared" si="9555"/>
        <v/>
      </c>
      <c r="DE534" s="7" t="str">
        <f t="shared" si="9555"/>
        <v/>
      </c>
      <c r="DF534" s="7" t="str">
        <f t="shared" si="9555"/>
        <v/>
      </c>
      <c r="DG534" s="7" t="str">
        <f t="shared" si="9555"/>
        <v/>
      </c>
      <c r="DH534" s="7" t="str">
        <f t="shared" si="9555"/>
        <v/>
      </c>
      <c r="DI534" s="7" t="str">
        <f t="shared" si="9555"/>
        <v/>
      </c>
      <c r="DJ534" s="7" t="str">
        <f t="shared" si="9555"/>
        <v/>
      </c>
      <c r="DK534" s="7" t="str">
        <f t="shared" si="9555"/>
        <v/>
      </c>
      <c r="DL534" s="7" t="str">
        <f t="shared" si="9555"/>
        <v/>
      </c>
      <c r="DM534" s="7" t="str">
        <f t="shared" si="9555"/>
        <v/>
      </c>
      <c r="DN534" s="7" t="str">
        <f t="shared" si="9555"/>
        <v/>
      </c>
      <c r="DO534" s="7" t="str">
        <f t="shared" si="9555"/>
        <v/>
      </c>
      <c r="DP534" s="7" t="str">
        <f t="shared" si="9555"/>
        <v/>
      </c>
      <c r="DQ534" s="7" t="str">
        <f t="shared" si="9555"/>
        <v/>
      </c>
      <c r="DR534" s="7" t="str">
        <f t="shared" si="9555"/>
        <v/>
      </c>
      <c r="DS534" s="7" t="str">
        <f t="shared" si="9555"/>
        <v/>
      </c>
      <c r="DT534" s="7" t="str">
        <f t="shared" si="9555"/>
        <v/>
      </c>
      <c r="DU534" s="7" t="str">
        <f t="shared" si="9555"/>
        <v/>
      </c>
      <c r="DV534" s="7" t="str">
        <f t="shared" si="9555"/>
        <v/>
      </c>
      <c r="DW534" s="7" t="str">
        <f t="shared" si="9555"/>
        <v/>
      </c>
      <c r="DX534" s="7" t="str">
        <f t="shared" si="9555"/>
        <v/>
      </c>
      <c r="DY534" s="7" t="str">
        <f t="shared" si="9555"/>
        <v/>
      </c>
      <c r="DZ534" s="7" t="str">
        <f t="shared" si="9555"/>
        <v/>
      </c>
      <c r="EA534" s="7" t="str">
        <f t="shared" si="9555"/>
        <v/>
      </c>
      <c r="EB534" s="7" t="str">
        <f t="shared" si="9555"/>
        <v/>
      </c>
      <c r="EC534" s="7" t="str">
        <f t="shared" si="9555"/>
        <v/>
      </c>
      <c r="ED534" s="7" t="str">
        <f t="shared" si="9555"/>
        <v/>
      </c>
      <c r="EE534" s="7" t="str">
        <f t="shared" ref="EE534:FJ534" si="9556">IFERROR(IF($AL533&gt;0,VLOOKUP($AL533+0.5+(EE$448/1000),$AE$449:$AG$614,2,FALSE)),"")</f>
        <v/>
      </c>
      <c r="EF534" s="7" t="str">
        <f t="shared" si="9556"/>
        <v/>
      </c>
      <c r="EG534" s="7" t="str">
        <f t="shared" si="9556"/>
        <v/>
      </c>
      <c r="EH534" s="7" t="str">
        <f t="shared" si="9556"/>
        <v/>
      </c>
      <c r="EI534" s="7" t="str">
        <f t="shared" si="9556"/>
        <v/>
      </c>
      <c r="EJ534" s="7" t="str">
        <f t="shared" si="9556"/>
        <v/>
      </c>
      <c r="EK534" s="7" t="str">
        <f t="shared" si="9556"/>
        <v/>
      </c>
      <c r="EL534" s="7" t="str">
        <f t="shared" si="9556"/>
        <v/>
      </c>
      <c r="EM534" s="7" t="str">
        <f t="shared" si="9556"/>
        <v/>
      </c>
      <c r="EN534" s="7" t="str">
        <f t="shared" si="9556"/>
        <v/>
      </c>
      <c r="EO534" s="7" t="str">
        <f t="shared" si="9556"/>
        <v/>
      </c>
      <c r="EP534" s="7" t="str">
        <f t="shared" si="9556"/>
        <v/>
      </c>
      <c r="EQ534" s="7" t="str">
        <f t="shared" si="9556"/>
        <v/>
      </c>
      <c r="ER534" s="7" t="str">
        <f t="shared" si="9556"/>
        <v/>
      </c>
      <c r="ES534" s="7" t="str">
        <f t="shared" si="9556"/>
        <v/>
      </c>
      <c r="ET534" s="7" t="str">
        <f t="shared" si="9556"/>
        <v/>
      </c>
      <c r="EU534" s="7" t="str">
        <f t="shared" si="9556"/>
        <v/>
      </c>
      <c r="EV534" s="7" t="str">
        <f t="shared" si="9556"/>
        <v/>
      </c>
      <c r="EW534" s="7" t="str">
        <f t="shared" si="9556"/>
        <v/>
      </c>
      <c r="EX534" s="7" t="str">
        <f t="shared" si="9556"/>
        <v/>
      </c>
      <c r="EY534" s="7" t="str">
        <f t="shared" si="9556"/>
        <v/>
      </c>
      <c r="EZ534" s="7" t="str">
        <f t="shared" si="9556"/>
        <v/>
      </c>
      <c r="FA534" s="7" t="str">
        <f t="shared" si="9556"/>
        <v/>
      </c>
      <c r="FB534" s="7" t="str">
        <f t="shared" si="9556"/>
        <v/>
      </c>
      <c r="FC534" s="7" t="str">
        <f t="shared" si="9556"/>
        <v/>
      </c>
      <c r="FD534" s="7" t="str">
        <f t="shared" si="9556"/>
        <v/>
      </c>
      <c r="FE534" s="7" t="str">
        <f t="shared" si="9556"/>
        <v/>
      </c>
      <c r="FF534" s="7" t="str">
        <f t="shared" si="9556"/>
        <v/>
      </c>
      <c r="FG534" s="7" t="str">
        <f t="shared" si="9556"/>
        <v/>
      </c>
      <c r="FH534" s="7" t="str">
        <f t="shared" si="9556"/>
        <v/>
      </c>
      <c r="FI534" s="7" t="str">
        <f t="shared" si="9556"/>
        <v/>
      </c>
      <c r="FJ534" s="7" t="str">
        <f t="shared" si="9556"/>
        <v/>
      </c>
      <c r="FK534" s="7" t="str">
        <f t="shared" ref="FK534:GP534" si="9557">IFERROR(IF($AL533&gt;0,VLOOKUP($AL533+0.5+(FK$448/1000),$AE$449:$AG$614,2,FALSE)),"")</f>
        <v/>
      </c>
      <c r="FL534" s="7" t="str">
        <f t="shared" si="9557"/>
        <v/>
      </c>
      <c r="FM534" s="7" t="str">
        <f t="shared" si="9557"/>
        <v/>
      </c>
      <c r="FN534" s="7" t="str">
        <f t="shared" si="9557"/>
        <v/>
      </c>
      <c r="FO534" s="7" t="str">
        <f t="shared" si="9557"/>
        <v/>
      </c>
      <c r="FP534" s="7" t="str">
        <f t="shared" si="9557"/>
        <v/>
      </c>
      <c r="FQ534" s="7" t="str">
        <f t="shared" si="9557"/>
        <v/>
      </c>
      <c r="FR534" s="7" t="str">
        <f t="shared" si="9557"/>
        <v/>
      </c>
      <c r="FS534" s="7" t="str">
        <f t="shared" si="9557"/>
        <v/>
      </c>
      <c r="FT534" s="7" t="str">
        <f t="shared" si="9557"/>
        <v/>
      </c>
      <c r="FU534" s="7" t="str">
        <f t="shared" si="9557"/>
        <v/>
      </c>
      <c r="FV534" s="7" t="str">
        <f t="shared" si="9557"/>
        <v/>
      </c>
      <c r="FW534" s="7" t="str">
        <f t="shared" si="9557"/>
        <v/>
      </c>
      <c r="FX534" s="7" t="str">
        <f t="shared" si="9557"/>
        <v/>
      </c>
      <c r="FY534" s="7" t="str">
        <f t="shared" si="9557"/>
        <v/>
      </c>
      <c r="FZ534" s="7" t="str">
        <f t="shared" si="9557"/>
        <v/>
      </c>
      <c r="GA534" s="7" t="str">
        <f t="shared" si="9557"/>
        <v/>
      </c>
      <c r="GB534" s="7" t="str">
        <f t="shared" si="9557"/>
        <v/>
      </c>
      <c r="GC534" s="7" t="str">
        <f t="shared" si="9557"/>
        <v/>
      </c>
      <c r="GD534" s="7" t="str">
        <f t="shared" si="9557"/>
        <v/>
      </c>
      <c r="GE534" s="7" t="str">
        <f t="shared" si="9557"/>
        <v/>
      </c>
      <c r="GF534" s="7" t="str">
        <f t="shared" si="9557"/>
        <v/>
      </c>
      <c r="GG534" s="7" t="str">
        <f t="shared" si="9557"/>
        <v/>
      </c>
      <c r="GH534" s="7" t="str">
        <f t="shared" si="9557"/>
        <v/>
      </c>
      <c r="GI534" s="7" t="str">
        <f t="shared" si="9557"/>
        <v/>
      </c>
      <c r="GJ534" s="7" t="str">
        <f t="shared" si="9557"/>
        <v/>
      </c>
      <c r="GK534" s="7" t="str">
        <f t="shared" si="9557"/>
        <v/>
      </c>
      <c r="GL534" s="7" t="str">
        <f t="shared" si="9557"/>
        <v/>
      </c>
      <c r="GM534" s="7" t="str">
        <f t="shared" si="9557"/>
        <v/>
      </c>
      <c r="GN534" s="7" t="str">
        <f t="shared" si="9557"/>
        <v/>
      </c>
      <c r="GO534" s="7" t="str">
        <f t="shared" si="9557"/>
        <v/>
      </c>
      <c r="GP534" s="7" t="str">
        <f t="shared" si="9557"/>
        <v/>
      </c>
      <c r="GQ534" s="7" t="str">
        <f t="shared" ref="GQ534:HV534" si="9558">IFERROR(IF($AL533&gt;0,VLOOKUP($AL533+0.5+(GQ$448/1000),$AE$449:$AG$614,2,FALSE)),"")</f>
        <v/>
      </c>
      <c r="GR534" s="7" t="str">
        <f t="shared" si="9558"/>
        <v/>
      </c>
      <c r="GS534" s="7" t="str">
        <f t="shared" si="9558"/>
        <v/>
      </c>
      <c r="GT534" s="7" t="str">
        <f t="shared" si="9558"/>
        <v/>
      </c>
      <c r="GU534" s="7" t="str">
        <f t="shared" si="9558"/>
        <v/>
      </c>
      <c r="GV534" s="7" t="str">
        <f t="shared" si="9558"/>
        <v/>
      </c>
      <c r="GW534" s="7" t="str">
        <f t="shared" si="9558"/>
        <v/>
      </c>
      <c r="GX534" s="7" t="str">
        <f t="shared" si="9558"/>
        <v/>
      </c>
      <c r="GY534" s="7" t="str">
        <f t="shared" si="9558"/>
        <v/>
      </c>
      <c r="GZ534" s="7" t="str">
        <f t="shared" si="9558"/>
        <v/>
      </c>
      <c r="HA534" s="7" t="str">
        <f t="shared" si="9558"/>
        <v/>
      </c>
      <c r="HB534" s="7" t="str">
        <f t="shared" si="9558"/>
        <v/>
      </c>
      <c r="HC534" s="7" t="str">
        <f t="shared" si="9558"/>
        <v/>
      </c>
      <c r="HD534" s="7" t="str">
        <f t="shared" si="9558"/>
        <v/>
      </c>
      <c r="HE534" s="7" t="str">
        <f t="shared" si="9558"/>
        <v/>
      </c>
      <c r="HF534" s="7" t="str">
        <f t="shared" si="9558"/>
        <v/>
      </c>
      <c r="HG534" s="7" t="str">
        <f t="shared" si="9558"/>
        <v/>
      </c>
      <c r="HH534" s="7" t="str">
        <f t="shared" si="9558"/>
        <v/>
      </c>
      <c r="HI534" s="7" t="str">
        <f t="shared" si="9558"/>
        <v/>
      </c>
      <c r="HJ534" s="7" t="str">
        <f t="shared" si="9558"/>
        <v/>
      </c>
      <c r="HK534" s="7" t="str">
        <f t="shared" si="9558"/>
        <v/>
      </c>
      <c r="HL534" s="7" t="str">
        <f t="shared" si="9558"/>
        <v/>
      </c>
      <c r="HM534" s="7" t="str">
        <f t="shared" si="9558"/>
        <v/>
      </c>
      <c r="HN534" s="7" t="str">
        <f t="shared" si="9558"/>
        <v/>
      </c>
      <c r="HO534" s="7" t="str">
        <f t="shared" si="9558"/>
        <v/>
      </c>
      <c r="HP534" s="7" t="str">
        <f t="shared" si="9558"/>
        <v/>
      </c>
      <c r="HQ534" s="7" t="str">
        <f t="shared" si="9558"/>
        <v/>
      </c>
      <c r="HR534" s="7" t="str">
        <f t="shared" si="9558"/>
        <v/>
      </c>
      <c r="HS534" s="7" t="str">
        <f t="shared" si="9558"/>
        <v/>
      </c>
      <c r="HT534" s="7" t="str">
        <f t="shared" si="9558"/>
        <v/>
      </c>
      <c r="HU534" s="7" t="str">
        <f t="shared" si="9558"/>
        <v/>
      </c>
      <c r="HV534" s="7" t="str">
        <f t="shared" si="9558"/>
        <v/>
      </c>
      <c r="HW534" s="7" t="str">
        <f t="shared" ref="HW534:ID534" si="9559">IFERROR(IF($AL533&gt;0,VLOOKUP($AL533+0.5+(HW$448/1000),$AE$449:$AG$614,2,FALSE)),"")</f>
        <v/>
      </c>
      <c r="HX534" s="7" t="str">
        <f t="shared" si="9559"/>
        <v/>
      </c>
      <c r="HY534" s="7" t="str">
        <f t="shared" si="9559"/>
        <v/>
      </c>
      <c r="HZ534" s="7" t="str">
        <f t="shared" si="9559"/>
        <v/>
      </c>
      <c r="IA534" s="7" t="str">
        <f t="shared" si="9559"/>
        <v/>
      </c>
      <c r="IB534" s="7" t="str">
        <f t="shared" si="9559"/>
        <v/>
      </c>
      <c r="IC534" s="7" t="str">
        <f t="shared" si="9559"/>
        <v/>
      </c>
      <c r="ID534" s="7" t="str">
        <f t="shared" si="9559"/>
        <v/>
      </c>
    </row>
    <row r="535" spans="1:238" hidden="1" x14ac:dyDescent="0.3">
      <c r="A535" s="7" t="s">
        <v>705</v>
      </c>
      <c r="B535" s="7">
        <f t="shared" si="9423"/>
        <v>0</v>
      </c>
      <c r="C535" s="7" t="str">
        <f t="shared" si="9424"/>
        <v>M</v>
      </c>
      <c r="D535" s="27">
        <f t="shared" si="9420"/>
        <v>122</v>
      </c>
      <c r="E535" s="27">
        <f t="shared" si="9425"/>
        <v>244</v>
      </c>
      <c r="X535" s="7">
        <f t="shared" si="9426"/>
        <v>0</v>
      </c>
      <c r="Y535" s="8" t="str">
        <f t="shared" si="9427"/>
        <v/>
      </c>
      <c r="Z535" s="7" t="str">
        <f t="shared" si="9428"/>
        <v/>
      </c>
      <c r="AA535" s="44">
        <f t="shared" si="9550"/>
        <v>0</v>
      </c>
      <c r="AB535" s="45" t="str">
        <f t="shared" si="9429"/>
        <v/>
      </c>
      <c r="AC535" s="46" t="str">
        <f t="shared" si="9551"/>
        <v/>
      </c>
      <c r="AD535" s="47">
        <f>IF(AA535="","",IF(AC535="ZTRING",COUNTIF($AC$449:AC535,"ZTRING"),COUNTIF($AC$449:AC535,"ZTRING")+1.5))</f>
        <v>1.5</v>
      </c>
      <c r="AE535" s="48">
        <f>IF(AA535="","",IF(AC535="ZTRING",COUNTIF($AC$449:AC535,"ZTRING"),COUNTIF($AC$449:AC535,"ZTRING")+1.5+((COUNTIF($AD$449:AD535,COUNTIF($AC$449:AC535,"ZTRING")+1.5)/1000))))</f>
        <v>1.504</v>
      </c>
      <c r="AF535" s="46">
        <f t="shared" si="9430"/>
        <v>0</v>
      </c>
      <c r="AG535" s="50"/>
      <c r="AM535" s="7" t="str">
        <f>IF(AM534="","",COUNTIF($AM533:$ID533,LEFT(AM534,1)))</f>
        <v/>
      </c>
      <c r="AN535" s="7" t="str">
        <f t="shared" ref="AN535" si="9560">IF(AN534="","",COUNTIF($AM533:$ID533,LEFT(AN534,1)))</f>
        <v/>
      </c>
      <c r="AO535" s="7" t="str">
        <f t="shared" ref="AO535" si="9561">IF(AO534="","",COUNTIF($AM533:$ID533,LEFT(AO534,1)))</f>
        <v/>
      </c>
      <c r="AP535" s="7" t="str">
        <f t="shared" ref="AP535" si="9562">IF(AP534="","",COUNTIF($AM533:$ID533,LEFT(AP534,1)))</f>
        <v/>
      </c>
      <c r="AQ535" s="7" t="str">
        <f t="shared" ref="AQ535" si="9563">IF(AQ534="","",COUNTIF($AM533:$ID533,LEFT(AQ534,1)))</f>
        <v/>
      </c>
      <c r="AR535" s="7" t="str">
        <f t="shared" ref="AR535" si="9564">IF(AR534="","",COUNTIF($AM533:$ID533,LEFT(AR534,1)))</f>
        <v/>
      </c>
      <c r="AS535" s="7" t="str">
        <f t="shared" ref="AS535" si="9565">IF(AS534="","",COUNTIF($AM533:$ID533,LEFT(AS534,1)))</f>
        <v/>
      </c>
      <c r="AT535" s="7" t="str">
        <f t="shared" ref="AT535" si="9566">IF(AT534="","",COUNTIF($AM533:$ID533,LEFT(AT534,1)))</f>
        <v/>
      </c>
      <c r="AU535" s="7" t="str">
        <f t="shared" ref="AU535" si="9567">IF(AU534="","",COUNTIF($AM533:$ID533,LEFT(AU534,1)))</f>
        <v/>
      </c>
      <c r="AV535" s="7" t="str">
        <f t="shared" ref="AV535" si="9568">IF(AV534="","",COUNTIF($AM533:$ID533,LEFT(AV534,1)))</f>
        <v/>
      </c>
      <c r="AW535" s="7" t="str">
        <f t="shared" ref="AW535" si="9569">IF(AW534="","",COUNTIF($AM533:$ID533,LEFT(AW534,1)))</f>
        <v/>
      </c>
      <c r="AX535" s="7" t="str">
        <f t="shared" ref="AX535" si="9570">IF(AX534="","",COUNTIF($AM533:$ID533,LEFT(AX534,1)))</f>
        <v/>
      </c>
      <c r="AY535" s="7" t="str">
        <f t="shared" ref="AY535" si="9571">IF(AY534="","",COUNTIF($AM533:$ID533,LEFT(AY534,1)))</f>
        <v/>
      </c>
      <c r="AZ535" s="7" t="str">
        <f t="shared" ref="AZ535" si="9572">IF(AZ534="","",COUNTIF($AM533:$ID533,LEFT(AZ534,1)))</f>
        <v/>
      </c>
      <c r="BA535" s="7" t="str">
        <f t="shared" ref="BA535" si="9573">IF(BA534="","",COUNTIF($AM533:$ID533,LEFT(BA534,1)))</f>
        <v/>
      </c>
      <c r="BB535" s="7" t="str">
        <f t="shared" ref="BB535" si="9574">IF(BB534="","",COUNTIF($AM533:$ID533,LEFT(BB534,1)))</f>
        <v/>
      </c>
      <c r="BC535" s="7" t="str">
        <f t="shared" ref="BC535" si="9575">IF(BC534="","",COUNTIF($AM533:$ID533,LEFT(BC534,1)))</f>
        <v/>
      </c>
    </row>
    <row r="536" spans="1:238" hidden="1" x14ac:dyDescent="0.3">
      <c r="A536" s="7" t="s">
        <v>706</v>
      </c>
      <c r="B536" s="7">
        <f t="shared" si="9423"/>
        <v>0</v>
      </c>
      <c r="C536" s="7" t="str">
        <f t="shared" si="9424"/>
        <v>M</v>
      </c>
      <c r="D536" s="27">
        <f t="shared" si="9420"/>
        <v>76</v>
      </c>
      <c r="E536" s="27">
        <f t="shared" si="9425"/>
        <v>152</v>
      </c>
      <c r="X536" s="7">
        <f t="shared" si="9426"/>
        <v>0</v>
      </c>
      <c r="Y536" s="8" t="str">
        <f t="shared" si="9427"/>
        <v/>
      </c>
      <c r="Z536" s="7" t="str">
        <f t="shared" si="9428"/>
        <v/>
      </c>
      <c r="AA536" s="44">
        <f t="shared" si="9550"/>
        <v>0</v>
      </c>
      <c r="AB536" s="45" t="str">
        <f t="shared" si="9429"/>
        <v/>
      </c>
      <c r="AC536" s="46" t="str">
        <f t="shared" si="9551"/>
        <v/>
      </c>
      <c r="AD536" s="47">
        <f>IF(AA536="","",IF(AC536="ZTRING",COUNTIF($AC$449:AC536,"ZTRING"),COUNTIF($AC$449:AC536,"ZTRING")+1.5))</f>
        <v>1.5</v>
      </c>
      <c r="AE536" s="48">
        <f>IF(AA536="","",IF(AC536="ZTRING",COUNTIF($AC$449:AC536,"ZTRING"),COUNTIF($AC$449:AC536,"ZTRING")+1.5+((COUNTIF($AD$449:AD536,COUNTIF($AC$449:AC536,"ZTRING")+1.5)/1000))))</f>
        <v>1.5049999999999999</v>
      </c>
      <c r="AF536" s="46">
        <f t="shared" si="9430"/>
        <v>0</v>
      </c>
      <c r="AG536" s="50"/>
      <c r="AL536" s="7" t="str">
        <f>IFERROR(VLOOKUP(AI536,$X$449:$AG$648,7,FALSE),"")</f>
        <v/>
      </c>
      <c r="AM536" s="7" t="str">
        <f>LEFT(AM534,1)</f>
        <v/>
      </c>
      <c r="AN536" s="7" t="str">
        <f t="shared" ref="AN536:AX536" si="9576">LEFT(AN534,1)</f>
        <v/>
      </c>
      <c r="AO536" s="7" t="str">
        <f t="shared" si="9576"/>
        <v/>
      </c>
      <c r="AP536" s="7" t="str">
        <f t="shared" si="9576"/>
        <v/>
      </c>
      <c r="AQ536" s="7" t="str">
        <f t="shared" si="9576"/>
        <v/>
      </c>
      <c r="AR536" s="7" t="str">
        <f t="shared" si="9576"/>
        <v/>
      </c>
      <c r="AS536" s="7" t="str">
        <f t="shared" si="9576"/>
        <v/>
      </c>
      <c r="AT536" s="7" t="str">
        <f t="shared" si="9576"/>
        <v/>
      </c>
      <c r="AU536" s="7" t="str">
        <f t="shared" si="9576"/>
        <v/>
      </c>
      <c r="AV536" s="7" t="str">
        <f t="shared" si="9576"/>
        <v/>
      </c>
      <c r="AW536" s="7" t="str">
        <f t="shared" si="9576"/>
        <v/>
      </c>
      <c r="AX536" s="7" t="str">
        <f t="shared" si="9576"/>
        <v/>
      </c>
    </row>
    <row r="537" spans="1:238" hidden="1" x14ac:dyDescent="0.3">
      <c r="A537" s="7" t="s">
        <v>707</v>
      </c>
      <c r="B537" s="7">
        <f t="shared" si="9423"/>
        <v>0</v>
      </c>
      <c r="C537" s="7" t="str">
        <f t="shared" si="9424"/>
        <v>M</v>
      </c>
      <c r="D537" s="27">
        <f t="shared" si="9420"/>
        <v>74</v>
      </c>
      <c r="E537" s="27">
        <f t="shared" si="9425"/>
        <v>148</v>
      </c>
      <c r="X537" s="7">
        <f t="shared" si="9426"/>
        <v>0</v>
      </c>
      <c r="Y537" s="8" t="str">
        <f t="shared" si="9427"/>
        <v/>
      </c>
      <c r="Z537" s="7" t="str">
        <f t="shared" si="9428"/>
        <v/>
      </c>
      <c r="AA537" s="44">
        <f t="shared" si="9550"/>
        <v>0</v>
      </c>
      <c r="AB537" s="45" t="str">
        <f t="shared" si="9429"/>
        <v/>
      </c>
      <c r="AC537" s="46" t="str">
        <f t="shared" si="9551"/>
        <v/>
      </c>
      <c r="AD537" s="47">
        <f>IF(AA537="","",IF(AC537="ZTRING",COUNTIF($AC$449:AC537,"ZTRING"),COUNTIF($AC$449:AC537,"ZTRING")+1.5))</f>
        <v>1.5</v>
      </c>
      <c r="AE537" s="48">
        <f>IF(AA537="","",IF(AC537="ZTRING",COUNTIF($AC$449:AC537,"ZTRING"),COUNTIF($AC$449:AC537,"ZTRING")+1.5+((COUNTIF($AD$449:AD537,COUNTIF($AC$449:AC537,"ZTRING")+1.5)/1000))))</f>
        <v>1.506</v>
      </c>
      <c r="AF537" s="46">
        <f t="shared" si="9430"/>
        <v>0</v>
      </c>
      <c r="AG537" s="50"/>
      <c r="AI537" s="7" t="s">
        <v>451</v>
      </c>
      <c r="AJ537" s="7">
        <v>5</v>
      </c>
      <c r="AL537" s="7" t="str">
        <f>IFERROR(VLOOKUP(AI537,$X$449:$AG$648,7,FALSE),"")</f>
        <v/>
      </c>
      <c r="AM537" s="7" t="s">
        <v>472</v>
      </c>
      <c r="AN537" s="7" t="s">
        <v>461</v>
      </c>
      <c r="AO537" s="7" t="s">
        <v>462</v>
      </c>
      <c r="AP537" s="7" t="s">
        <v>457</v>
      </c>
      <c r="AQ537" s="7" t="s">
        <v>467</v>
      </c>
    </row>
    <row r="538" spans="1:238" hidden="1" x14ac:dyDescent="0.3">
      <c r="A538" s="7" t="s">
        <v>708</v>
      </c>
      <c r="B538" s="7">
        <f t="shared" si="9423"/>
        <v>0</v>
      </c>
      <c r="C538" s="7" t="str">
        <f t="shared" si="9424"/>
        <v>N</v>
      </c>
      <c r="D538" s="27">
        <f t="shared" si="9420"/>
        <v>204</v>
      </c>
      <c r="E538" s="27">
        <f t="shared" si="9425"/>
        <v>607</v>
      </c>
      <c r="X538" s="7">
        <f t="shared" si="9426"/>
        <v>0</v>
      </c>
      <c r="Y538" s="8" t="str">
        <f t="shared" si="9427"/>
        <v/>
      </c>
      <c r="Z538" s="7" t="str">
        <f t="shared" si="9428"/>
        <v/>
      </c>
      <c r="AA538" s="44">
        <f t="shared" si="9550"/>
        <v>0</v>
      </c>
      <c r="AB538" s="45" t="str">
        <f t="shared" si="9429"/>
        <v/>
      </c>
      <c r="AC538" s="46" t="str">
        <f t="shared" si="9551"/>
        <v/>
      </c>
      <c r="AD538" s="47">
        <f>IF(AA538="","",IF(AC538="ZTRING",COUNTIF($AC$449:AC538,"ZTRING"),COUNTIF($AC$449:AC538,"ZTRING")+1.5))</f>
        <v>1.5</v>
      </c>
      <c r="AE538" s="48">
        <f>IF(AA538="","",IF(AC538="ZTRING",COUNTIF($AC$449:AC538,"ZTRING"),COUNTIF($AC$449:AC538,"ZTRING")+1.5+((COUNTIF($AD$449:AD538,COUNTIF($AC$449:AC538,"ZTRING")+1.5)/1000))))</f>
        <v>1.5069999999999999</v>
      </c>
      <c r="AF538" s="46">
        <f t="shared" si="9430"/>
        <v>0</v>
      </c>
      <c r="AG538" s="50"/>
      <c r="AL538" s="7" t="str">
        <f>IF(AL537="","",AL537&amp;"X")</f>
        <v/>
      </c>
      <c r="AM538" s="7" t="str">
        <f t="shared" ref="AM538:BR538" si="9577">IFERROR(IF($AL537&gt;0,VLOOKUP($AL537+0.5+(AM$448/1000),$AE$449:$AG$614,2,FALSE)),"")</f>
        <v/>
      </c>
      <c r="AN538" s="7" t="str">
        <f t="shared" si="9577"/>
        <v/>
      </c>
      <c r="AO538" s="7" t="str">
        <f t="shared" si="9577"/>
        <v/>
      </c>
      <c r="AP538" s="7" t="str">
        <f t="shared" si="9577"/>
        <v/>
      </c>
      <c r="AQ538" s="7" t="str">
        <f t="shared" si="9577"/>
        <v/>
      </c>
      <c r="AR538" s="7" t="str">
        <f t="shared" si="9577"/>
        <v/>
      </c>
      <c r="AS538" s="7" t="str">
        <f t="shared" si="9577"/>
        <v/>
      </c>
      <c r="AT538" s="7" t="str">
        <f t="shared" si="9577"/>
        <v/>
      </c>
      <c r="AU538" s="7" t="str">
        <f t="shared" si="9577"/>
        <v/>
      </c>
      <c r="AV538" s="7" t="str">
        <f t="shared" si="9577"/>
        <v/>
      </c>
      <c r="AW538" s="7" t="str">
        <f t="shared" si="9577"/>
        <v/>
      </c>
      <c r="AX538" s="7" t="str">
        <f t="shared" si="9577"/>
        <v/>
      </c>
      <c r="AY538" s="7" t="str">
        <f t="shared" si="9577"/>
        <v/>
      </c>
      <c r="AZ538" s="7" t="str">
        <f t="shared" si="9577"/>
        <v/>
      </c>
      <c r="BA538" s="7" t="str">
        <f t="shared" si="9577"/>
        <v/>
      </c>
      <c r="BB538" s="7" t="str">
        <f t="shared" si="9577"/>
        <v/>
      </c>
      <c r="BC538" s="7" t="str">
        <f t="shared" si="9577"/>
        <v/>
      </c>
      <c r="BD538" s="7" t="str">
        <f t="shared" si="9577"/>
        <v/>
      </c>
      <c r="BE538" s="7" t="str">
        <f t="shared" si="9577"/>
        <v/>
      </c>
      <c r="BF538" s="7" t="str">
        <f t="shared" si="9577"/>
        <v/>
      </c>
      <c r="BG538" s="7" t="str">
        <f t="shared" si="9577"/>
        <v/>
      </c>
      <c r="BH538" s="7" t="str">
        <f t="shared" si="9577"/>
        <v/>
      </c>
      <c r="BI538" s="7" t="str">
        <f t="shared" si="9577"/>
        <v/>
      </c>
      <c r="BJ538" s="7" t="str">
        <f t="shared" si="9577"/>
        <v/>
      </c>
      <c r="BK538" s="7" t="str">
        <f t="shared" si="9577"/>
        <v/>
      </c>
      <c r="BL538" s="7" t="str">
        <f t="shared" si="9577"/>
        <v/>
      </c>
      <c r="BM538" s="7" t="str">
        <f t="shared" si="9577"/>
        <v/>
      </c>
      <c r="BN538" s="7" t="str">
        <f t="shared" si="9577"/>
        <v/>
      </c>
      <c r="BO538" s="7" t="str">
        <f t="shared" si="9577"/>
        <v/>
      </c>
      <c r="BP538" s="7" t="str">
        <f t="shared" si="9577"/>
        <v/>
      </c>
      <c r="BQ538" s="7" t="str">
        <f t="shared" si="9577"/>
        <v/>
      </c>
      <c r="BR538" s="7" t="str">
        <f t="shared" si="9577"/>
        <v/>
      </c>
      <c r="BS538" s="7" t="str">
        <f t="shared" ref="BS538:CX538" si="9578">IFERROR(IF($AL537&gt;0,VLOOKUP($AL537+0.5+(BS$448/1000),$AE$449:$AG$614,2,FALSE)),"")</f>
        <v/>
      </c>
      <c r="BT538" s="7" t="str">
        <f t="shared" si="9578"/>
        <v/>
      </c>
      <c r="BU538" s="7" t="str">
        <f t="shared" si="9578"/>
        <v/>
      </c>
      <c r="BV538" s="7" t="str">
        <f t="shared" si="9578"/>
        <v/>
      </c>
      <c r="BW538" s="7" t="str">
        <f t="shared" si="9578"/>
        <v/>
      </c>
      <c r="BX538" s="7" t="str">
        <f t="shared" si="9578"/>
        <v/>
      </c>
      <c r="BY538" s="7" t="str">
        <f t="shared" si="9578"/>
        <v/>
      </c>
      <c r="BZ538" s="7" t="str">
        <f t="shared" si="9578"/>
        <v/>
      </c>
      <c r="CA538" s="7" t="str">
        <f t="shared" si="9578"/>
        <v/>
      </c>
      <c r="CB538" s="7" t="str">
        <f t="shared" si="9578"/>
        <v/>
      </c>
      <c r="CC538" s="7" t="str">
        <f t="shared" si="9578"/>
        <v/>
      </c>
      <c r="CD538" s="7" t="str">
        <f t="shared" si="9578"/>
        <v/>
      </c>
      <c r="CE538" s="7" t="str">
        <f t="shared" si="9578"/>
        <v/>
      </c>
      <c r="CF538" s="7" t="str">
        <f t="shared" si="9578"/>
        <v/>
      </c>
      <c r="CG538" s="7" t="str">
        <f t="shared" si="9578"/>
        <v/>
      </c>
      <c r="CH538" s="7" t="str">
        <f t="shared" si="9578"/>
        <v/>
      </c>
      <c r="CI538" s="7" t="str">
        <f t="shared" si="9578"/>
        <v/>
      </c>
      <c r="CJ538" s="7" t="str">
        <f t="shared" si="9578"/>
        <v/>
      </c>
      <c r="CK538" s="7" t="str">
        <f t="shared" si="9578"/>
        <v/>
      </c>
      <c r="CL538" s="7" t="str">
        <f t="shared" si="9578"/>
        <v/>
      </c>
      <c r="CM538" s="7" t="str">
        <f t="shared" si="9578"/>
        <v/>
      </c>
      <c r="CN538" s="7" t="str">
        <f t="shared" si="9578"/>
        <v/>
      </c>
      <c r="CO538" s="7" t="str">
        <f t="shared" si="9578"/>
        <v/>
      </c>
      <c r="CP538" s="7" t="str">
        <f t="shared" si="9578"/>
        <v/>
      </c>
      <c r="CQ538" s="7" t="str">
        <f t="shared" si="9578"/>
        <v/>
      </c>
      <c r="CR538" s="7" t="str">
        <f t="shared" si="9578"/>
        <v/>
      </c>
      <c r="CS538" s="7" t="str">
        <f t="shared" si="9578"/>
        <v/>
      </c>
      <c r="CT538" s="7" t="str">
        <f t="shared" si="9578"/>
        <v/>
      </c>
      <c r="CU538" s="7" t="str">
        <f t="shared" si="9578"/>
        <v/>
      </c>
      <c r="CV538" s="7" t="str">
        <f t="shared" si="9578"/>
        <v/>
      </c>
      <c r="CW538" s="7" t="str">
        <f t="shared" si="9578"/>
        <v/>
      </c>
      <c r="CX538" s="7" t="str">
        <f t="shared" si="9578"/>
        <v/>
      </c>
      <c r="CY538" s="7" t="str">
        <f t="shared" ref="CY538:ED538" si="9579">IFERROR(IF($AL537&gt;0,VLOOKUP($AL537+0.5+(CY$448/1000),$AE$449:$AG$614,2,FALSE)),"")</f>
        <v/>
      </c>
      <c r="CZ538" s="7" t="str">
        <f t="shared" si="9579"/>
        <v/>
      </c>
      <c r="DA538" s="7" t="str">
        <f t="shared" si="9579"/>
        <v/>
      </c>
      <c r="DB538" s="7" t="str">
        <f t="shared" si="9579"/>
        <v/>
      </c>
      <c r="DC538" s="7" t="str">
        <f t="shared" si="9579"/>
        <v/>
      </c>
      <c r="DD538" s="7" t="str">
        <f t="shared" si="9579"/>
        <v/>
      </c>
      <c r="DE538" s="7" t="str">
        <f t="shared" si="9579"/>
        <v/>
      </c>
      <c r="DF538" s="7" t="str">
        <f t="shared" si="9579"/>
        <v/>
      </c>
      <c r="DG538" s="7" t="str">
        <f t="shared" si="9579"/>
        <v/>
      </c>
      <c r="DH538" s="7" t="str">
        <f t="shared" si="9579"/>
        <v/>
      </c>
      <c r="DI538" s="7" t="str">
        <f t="shared" si="9579"/>
        <v/>
      </c>
      <c r="DJ538" s="7" t="str">
        <f t="shared" si="9579"/>
        <v/>
      </c>
      <c r="DK538" s="7" t="str">
        <f t="shared" si="9579"/>
        <v/>
      </c>
      <c r="DL538" s="7" t="str">
        <f t="shared" si="9579"/>
        <v/>
      </c>
      <c r="DM538" s="7" t="str">
        <f t="shared" si="9579"/>
        <v/>
      </c>
      <c r="DN538" s="7" t="str">
        <f t="shared" si="9579"/>
        <v/>
      </c>
      <c r="DO538" s="7" t="str">
        <f t="shared" si="9579"/>
        <v/>
      </c>
      <c r="DP538" s="7" t="str">
        <f t="shared" si="9579"/>
        <v/>
      </c>
      <c r="DQ538" s="7" t="str">
        <f t="shared" si="9579"/>
        <v/>
      </c>
      <c r="DR538" s="7" t="str">
        <f t="shared" si="9579"/>
        <v/>
      </c>
      <c r="DS538" s="7" t="str">
        <f t="shared" si="9579"/>
        <v/>
      </c>
      <c r="DT538" s="7" t="str">
        <f t="shared" si="9579"/>
        <v/>
      </c>
      <c r="DU538" s="7" t="str">
        <f t="shared" si="9579"/>
        <v/>
      </c>
      <c r="DV538" s="7" t="str">
        <f t="shared" si="9579"/>
        <v/>
      </c>
      <c r="DW538" s="7" t="str">
        <f t="shared" si="9579"/>
        <v/>
      </c>
      <c r="DX538" s="7" t="str">
        <f t="shared" si="9579"/>
        <v/>
      </c>
      <c r="DY538" s="7" t="str">
        <f t="shared" si="9579"/>
        <v/>
      </c>
      <c r="DZ538" s="7" t="str">
        <f t="shared" si="9579"/>
        <v/>
      </c>
      <c r="EA538" s="7" t="str">
        <f t="shared" si="9579"/>
        <v/>
      </c>
      <c r="EB538" s="7" t="str">
        <f t="shared" si="9579"/>
        <v/>
      </c>
      <c r="EC538" s="7" t="str">
        <f t="shared" si="9579"/>
        <v/>
      </c>
      <c r="ED538" s="7" t="str">
        <f t="shared" si="9579"/>
        <v/>
      </c>
      <c r="EE538" s="7" t="str">
        <f t="shared" ref="EE538:FJ538" si="9580">IFERROR(IF($AL537&gt;0,VLOOKUP($AL537+0.5+(EE$448/1000),$AE$449:$AG$614,2,FALSE)),"")</f>
        <v/>
      </c>
      <c r="EF538" s="7" t="str">
        <f t="shared" si="9580"/>
        <v/>
      </c>
      <c r="EG538" s="7" t="str">
        <f t="shared" si="9580"/>
        <v/>
      </c>
      <c r="EH538" s="7" t="str">
        <f t="shared" si="9580"/>
        <v/>
      </c>
      <c r="EI538" s="7" t="str">
        <f t="shared" si="9580"/>
        <v/>
      </c>
      <c r="EJ538" s="7" t="str">
        <f t="shared" si="9580"/>
        <v/>
      </c>
      <c r="EK538" s="7" t="str">
        <f t="shared" si="9580"/>
        <v/>
      </c>
      <c r="EL538" s="7" t="str">
        <f t="shared" si="9580"/>
        <v/>
      </c>
      <c r="EM538" s="7" t="str">
        <f t="shared" si="9580"/>
        <v/>
      </c>
      <c r="EN538" s="7" t="str">
        <f t="shared" si="9580"/>
        <v/>
      </c>
      <c r="EO538" s="7" t="str">
        <f t="shared" si="9580"/>
        <v/>
      </c>
      <c r="EP538" s="7" t="str">
        <f t="shared" si="9580"/>
        <v/>
      </c>
      <c r="EQ538" s="7" t="str">
        <f t="shared" si="9580"/>
        <v/>
      </c>
      <c r="ER538" s="7" t="str">
        <f t="shared" si="9580"/>
        <v/>
      </c>
      <c r="ES538" s="7" t="str">
        <f t="shared" si="9580"/>
        <v/>
      </c>
      <c r="ET538" s="7" t="str">
        <f t="shared" si="9580"/>
        <v/>
      </c>
      <c r="EU538" s="7" t="str">
        <f t="shared" si="9580"/>
        <v/>
      </c>
      <c r="EV538" s="7" t="str">
        <f t="shared" si="9580"/>
        <v/>
      </c>
      <c r="EW538" s="7" t="str">
        <f t="shared" si="9580"/>
        <v/>
      </c>
      <c r="EX538" s="7" t="str">
        <f t="shared" si="9580"/>
        <v/>
      </c>
      <c r="EY538" s="7" t="str">
        <f t="shared" si="9580"/>
        <v/>
      </c>
      <c r="EZ538" s="7" t="str">
        <f t="shared" si="9580"/>
        <v/>
      </c>
      <c r="FA538" s="7" t="str">
        <f t="shared" si="9580"/>
        <v/>
      </c>
      <c r="FB538" s="7" t="str">
        <f t="shared" si="9580"/>
        <v/>
      </c>
      <c r="FC538" s="7" t="str">
        <f t="shared" si="9580"/>
        <v/>
      </c>
      <c r="FD538" s="7" t="str">
        <f t="shared" si="9580"/>
        <v/>
      </c>
      <c r="FE538" s="7" t="str">
        <f t="shared" si="9580"/>
        <v/>
      </c>
      <c r="FF538" s="7" t="str">
        <f t="shared" si="9580"/>
        <v/>
      </c>
      <c r="FG538" s="7" t="str">
        <f t="shared" si="9580"/>
        <v/>
      </c>
      <c r="FH538" s="7" t="str">
        <f t="shared" si="9580"/>
        <v/>
      </c>
      <c r="FI538" s="7" t="str">
        <f t="shared" si="9580"/>
        <v/>
      </c>
      <c r="FJ538" s="7" t="str">
        <f t="shared" si="9580"/>
        <v/>
      </c>
      <c r="FK538" s="7" t="str">
        <f t="shared" ref="FK538:GP538" si="9581">IFERROR(IF($AL537&gt;0,VLOOKUP($AL537+0.5+(FK$448/1000),$AE$449:$AG$614,2,FALSE)),"")</f>
        <v/>
      </c>
      <c r="FL538" s="7" t="str">
        <f t="shared" si="9581"/>
        <v/>
      </c>
      <c r="FM538" s="7" t="str">
        <f t="shared" si="9581"/>
        <v/>
      </c>
      <c r="FN538" s="7" t="str">
        <f t="shared" si="9581"/>
        <v/>
      </c>
      <c r="FO538" s="7" t="str">
        <f t="shared" si="9581"/>
        <v/>
      </c>
      <c r="FP538" s="7" t="str">
        <f t="shared" si="9581"/>
        <v/>
      </c>
      <c r="FQ538" s="7" t="str">
        <f t="shared" si="9581"/>
        <v/>
      </c>
      <c r="FR538" s="7" t="str">
        <f t="shared" si="9581"/>
        <v/>
      </c>
      <c r="FS538" s="7" t="str">
        <f t="shared" si="9581"/>
        <v/>
      </c>
      <c r="FT538" s="7" t="str">
        <f t="shared" si="9581"/>
        <v/>
      </c>
      <c r="FU538" s="7" t="str">
        <f t="shared" si="9581"/>
        <v/>
      </c>
      <c r="FV538" s="7" t="str">
        <f t="shared" si="9581"/>
        <v/>
      </c>
      <c r="FW538" s="7" t="str">
        <f t="shared" si="9581"/>
        <v/>
      </c>
      <c r="FX538" s="7" t="str">
        <f t="shared" si="9581"/>
        <v/>
      </c>
      <c r="FY538" s="7" t="str">
        <f t="shared" si="9581"/>
        <v/>
      </c>
      <c r="FZ538" s="7" t="str">
        <f t="shared" si="9581"/>
        <v/>
      </c>
      <c r="GA538" s="7" t="str">
        <f t="shared" si="9581"/>
        <v/>
      </c>
      <c r="GB538" s="7" t="str">
        <f t="shared" si="9581"/>
        <v/>
      </c>
      <c r="GC538" s="7" t="str">
        <f t="shared" si="9581"/>
        <v/>
      </c>
      <c r="GD538" s="7" t="str">
        <f t="shared" si="9581"/>
        <v/>
      </c>
      <c r="GE538" s="7" t="str">
        <f t="shared" si="9581"/>
        <v/>
      </c>
      <c r="GF538" s="7" t="str">
        <f t="shared" si="9581"/>
        <v/>
      </c>
      <c r="GG538" s="7" t="str">
        <f t="shared" si="9581"/>
        <v/>
      </c>
      <c r="GH538" s="7" t="str">
        <f t="shared" si="9581"/>
        <v/>
      </c>
      <c r="GI538" s="7" t="str">
        <f t="shared" si="9581"/>
        <v/>
      </c>
      <c r="GJ538" s="7" t="str">
        <f t="shared" si="9581"/>
        <v/>
      </c>
      <c r="GK538" s="7" t="str">
        <f t="shared" si="9581"/>
        <v/>
      </c>
      <c r="GL538" s="7" t="str">
        <f t="shared" si="9581"/>
        <v/>
      </c>
      <c r="GM538" s="7" t="str">
        <f t="shared" si="9581"/>
        <v/>
      </c>
      <c r="GN538" s="7" t="str">
        <f t="shared" si="9581"/>
        <v/>
      </c>
      <c r="GO538" s="7" t="str">
        <f t="shared" si="9581"/>
        <v/>
      </c>
      <c r="GP538" s="7" t="str">
        <f t="shared" si="9581"/>
        <v/>
      </c>
      <c r="GQ538" s="7" t="str">
        <f t="shared" ref="GQ538:HV538" si="9582">IFERROR(IF($AL537&gt;0,VLOOKUP($AL537+0.5+(GQ$448/1000),$AE$449:$AG$614,2,FALSE)),"")</f>
        <v/>
      </c>
      <c r="GR538" s="7" t="str">
        <f t="shared" si="9582"/>
        <v/>
      </c>
      <c r="GS538" s="7" t="str">
        <f t="shared" si="9582"/>
        <v/>
      </c>
      <c r="GT538" s="7" t="str">
        <f t="shared" si="9582"/>
        <v/>
      </c>
      <c r="GU538" s="7" t="str">
        <f t="shared" si="9582"/>
        <v/>
      </c>
      <c r="GV538" s="7" t="str">
        <f t="shared" si="9582"/>
        <v/>
      </c>
      <c r="GW538" s="7" t="str">
        <f t="shared" si="9582"/>
        <v/>
      </c>
      <c r="GX538" s="7" t="str">
        <f t="shared" si="9582"/>
        <v/>
      </c>
      <c r="GY538" s="7" t="str">
        <f t="shared" si="9582"/>
        <v/>
      </c>
      <c r="GZ538" s="7" t="str">
        <f t="shared" si="9582"/>
        <v/>
      </c>
      <c r="HA538" s="7" t="str">
        <f t="shared" si="9582"/>
        <v/>
      </c>
      <c r="HB538" s="7" t="str">
        <f t="shared" si="9582"/>
        <v/>
      </c>
      <c r="HC538" s="7" t="str">
        <f t="shared" si="9582"/>
        <v/>
      </c>
      <c r="HD538" s="7" t="str">
        <f t="shared" si="9582"/>
        <v/>
      </c>
      <c r="HE538" s="7" t="str">
        <f t="shared" si="9582"/>
        <v/>
      </c>
      <c r="HF538" s="7" t="str">
        <f t="shared" si="9582"/>
        <v/>
      </c>
      <c r="HG538" s="7" t="str">
        <f t="shared" si="9582"/>
        <v/>
      </c>
      <c r="HH538" s="7" t="str">
        <f t="shared" si="9582"/>
        <v/>
      </c>
      <c r="HI538" s="7" t="str">
        <f t="shared" si="9582"/>
        <v/>
      </c>
      <c r="HJ538" s="7" t="str">
        <f t="shared" si="9582"/>
        <v/>
      </c>
      <c r="HK538" s="7" t="str">
        <f t="shared" si="9582"/>
        <v/>
      </c>
      <c r="HL538" s="7" t="str">
        <f t="shared" si="9582"/>
        <v/>
      </c>
      <c r="HM538" s="7" t="str">
        <f t="shared" si="9582"/>
        <v/>
      </c>
      <c r="HN538" s="7" t="str">
        <f t="shared" si="9582"/>
        <v/>
      </c>
      <c r="HO538" s="7" t="str">
        <f t="shared" si="9582"/>
        <v/>
      </c>
      <c r="HP538" s="7" t="str">
        <f t="shared" si="9582"/>
        <v/>
      </c>
      <c r="HQ538" s="7" t="str">
        <f t="shared" si="9582"/>
        <v/>
      </c>
      <c r="HR538" s="7" t="str">
        <f t="shared" si="9582"/>
        <v/>
      </c>
      <c r="HS538" s="7" t="str">
        <f t="shared" si="9582"/>
        <v/>
      </c>
      <c r="HT538" s="7" t="str">
        <f t="shared" si="9582"/>
        <v/>
      </c>
      <c r="HU538" s="7" t="str">
        <f t="shared" si="9582"/>
        <v/>
      </c>
      <c r="HV538" s="7" t="str">
        <f t="shared" si="9582"/>
        <v/>
      </c>
      <c r="HW538" s="7" t="str">
        <f t="shared" ref="HW538:ID538" si="9583">IFERROR(IF($AL537&gt;0,VLOOKUP($AL537+0.5+(HW$448/1000),$AE$449:$AG$614,2,FALSE)),"")</f>
        <v/>
      </c>
      <c r="HX538" s="7" t="str">
        <f t="shared" si="9583"/>
        <v/>
      </c>
      <c r="HY538" s="7" t="str">
        <f t="shared" si="9583"/>
        <v/>
      </c>
      <c r="HZ538" s="7" t="str">
        <f t="shared" si="9583"/>
        <v/>
      </c>
      <c r="IA538" s="7" t="str">
        <f t="shared" si="9583"/>
        <v/>
      </c>
      <c r="IB538" s="7" t="str">
        <f t="shared" si="9583"/>
        <v/>
      </c>
      <c r="IC538" s="7" t="str">
        <f t="shared" si="9583"/>
        <v/>
      </c>
      <c r="ID538" s="7" t="str">
        <f t="shared" si="9583"/>
        <v/>
      </c>
    </row>
    <row r="539" spans="1:238" hidden="1" x14ac:dyDescent="0.3">
      <c r="A539" s="7" t="s">
        <v>709</v>
      </c>
      <c r="B539" s="7">
        <f t="shared" si="9423"/>
        <v>0</v>
      </c>
      <c r="C539" s="7" t="str">
        <f t="shared" si="9424"/>
        <v>N</v>
      </c>
      <c r="D539" s="27">
        <f t="shared" si="9420"/>
        <v>163</v>
      </c>
      <c r="E539" s="27">
        <f t="shared" si="9425"/>
        <v>325</v>
      </c>
      <c r="X539" s="7">
        <f t="shared" si="9426"/>
        <v>0</v>
      </c>
      <c r="Y539" s="8" t="str">
        <f t="shared" si="9427"/>
        <v/>
      </c>
      <c r="Z539" s="7" t="str">
        <f t="shared" si="9428"/>
        <v/>
      </c>
      <c r="AA539" s="44">
        <f t="shared" si="9550"/>
        <v>0</v>
      </c>
      <c r="AB539" s="45" t="str">
        <f t="shared" si="9429"/>
        <v/>
      </c>
      <c r="AC539" s="46" t="str">
        <f t="shared" si="9551"/>
        <v/>
      </c>
      <c r="AD539" s="47">
        <f>IF(AA539="","",IF(AC539="ZTRING",COUNTIF($AC$449:AC539,"ZTRING"),COUNTIF($AC$449:AC539,"ZTRING")+1.5))</f>
        <v>1.5</v>
      </c>
      <c r="AE539" s="48">
        <f>IF(AA539="","",IF(AC539="ZTRING",COUNTIF($AC$449:AC539,"ZTRING"),COUNTIF($AC$449:AC539,"ZTRING")+1.5+((COUNTIF($AD$449:AD539,COUNTIF($AC$449:AC539,"ZTRING")+1.5)/1000))))</f>
        <v>1.508</v>
      </c>
      <c r="AF539" s="46">
        <f t="shared" si="9430"/>
        <v>0</v>
      </c>
      <c r="AG539" s="50"/>
      <c r="AM539" s="7" t="str">
        <f>IF(AM538="","",COUNTIF($AM537:$ID537,LEFT(AM538,1)))</f>
        <v/>
      </c>
      <c r="AN539" s="7" t="str">
        <f t="shared" ref="AN539" si="9584">IF(AN538="","",COUNTIF($AM537:$ID537,LEFT(AN538,1)))</f>
        <v/>
      </c>
      <c r="AO539" s="7" t="str">
        <f t="shared" ref="AO539" si="9585">IF(AO538="","",COUNTIF($AM537:$ID537,LEFT(AO538,1)))</f>
        <v/>
      </c>
      <c r="AP539" s="7" t="str">
        <f t="shared" ref="AP539" si="9586">IF(AP538="","",COUNTIF($AM537:$ID537,LEFT(AP538,1)))</f>
        <v/>
      </c>
      <c r="AQ539" s="7" t="str">
        <f t="shared" ref="AQ539" si="9587">IF(AQ538="","",COUNTIF($AM537:$ID537,LEFT(AQ538,1)))</f>
        <v/>
      </c>
      <c r="AR539" s="7" t="str">
        <f t="shared" ref="AR539" si="9588">IF(AR538="","",COUNTIF($AM537:$ID537,LEFT(AR538,1)))</f>
        <v/>
      </c>
      <c r="AS539" s="7" t="str">
        <f t="shared" ref="AS539" si="9589">IF(AS538="","",COUNTIF($AM537:$ID537,LEFT(AS538,1)))</f>
        <v/>
      </c>
      <c r="AT539" s="7" t="str">
        <f t="shared" ref="AT539" si="9590">IF(AT538="","",COUNTIF($AM537:$ID537,LEFT(AT538,1)))</f>
        <v/>
      </c>
      <c r="AU539" s="7" t="str">
        <f t="shared" ref="AU539" si="9591">IF(AU538="","",COUNTIF($AM537:$ID537,LEFT(AU538,1)))</f>
        <v/>
      </c>
      <c r="AV539" s="7" t="str">
        <f t="shared" ref="AV539" si="9592">IF(AV538="","",COUNTIF($AM537:$ID537,LEFT(AV538,1)))</f>
        <v/>
      </c>
      <c r="AW539" s="7" t="str">
        <f t="shared" ref="AW539" si="9593">IF(AW538="","",COUNTIF($AM537:$ID537,LEFT(AW538,1)))</f>
        <v/>
      </c>
      <c r="AX539" s="7" t="str">
        <f t="shared" ref="AX539" si="9594">IF(AX538="","",COUNTIF($AM537:$ID537,LEFT(AX538,1)))</f>
        <v/>
      </c>
      <c r="AY539" s="7" t="str">
        <f t="shared" ref="AY539" si="9595">IF(AY538="","",COUNTIF($AM537:$ID537,LEFT(AY538,1)))</f>
        <v/>
      </c>
      <c r="AZ539" s="7" t="str">
        <f t="shared" ref="AZ539" si="9596">IF(AZ538="","",COUNTIF($AM537:$ID537,LEFT(AZ538,1)))</f>
        <v/>
      </c>
      <c r="BA539" s="7" t="str">
        <f t="shared" ref="BA539" si="9597">IF(BA538="","",COUNTIF($AM537:$ID537,LEFT(BA538,1)))</f>
        <v/>
      </c>
      <c r="BB539" s="7" t="str">
        <f t="shared" ref="BB539" si="9598">IF(BB538="","",COUNTIF($AM537:$ID537,LEFT(BB538,1)))</f>
        <v/>
      </c>
      <c r="BC539" s="7" t="str">
        <f t="shared" ref="BC539" si="9599">IF(BC538="","",COUNTIF($AM537:$ID537,LEFT(BC538,1)))</f>
        <v/>
      </c>
    </row>
    <row r="540" spans="1:238" hidden="1" x14ac:dyDescent="0.3">
      <c r="A540" s="7" t="s">
        <v>710</v>
      </c>
      <c r="B540" s="7">
        <f t="shared" si="9423"/>
        <v>0</v>
      </c>
      <c r="C540" s="7" t="str">
        <f t="shared" si="9424"/>
        <v>N</v>
      </c>
      <c r="D540" s="27">
        <f t="shared" si="9420"/>
        <v>216</v>
      </c>
      <c r="E540" s="27">
        <f t="shared" si="9425"/>
        <v>431</v>
      </c>
      <c r="X540" s="7">
        <f t="shared" si="9426"/>
        <v>0</v>
      </c>
      <c r="Y540" s="8" t="str">
        <f t="shared" si="9427"/>
        <v/>
      </c>
      <c r="Z540" s="7" t="str">
        <f t="shared" si="9428"/>
        <v/>
      </c>
      <c r="AA540" s="44">
        <f t="shared" si="9550"/>
        <v>0</v>
      </c>
      <c r="AB540" s="45" t="str">
        <f t="shared" si="9429"/>
        <v/>
      </c>
      <c r="AC540" s="46" t="str">
        <f t="shared" si="9551"/>
        <v/>
      </c>
      <c r="AD540" s="47">
        <f>IF(AA540="","",IF(AC540="ZTRING",COUNTIF($AC$449:AC540,"ZTRING"),COUNTIF($AC$449:AC540,"ZTRING")+1.5))</f>
        <v>1.5</v>
      </c>
      <c r="AE540" s="48">
        <f>IF(AA540="","",IF(AC540="ZTRING",COUNTIF($AC$449:AC540,"ZTRING"),COUNTIF($AC$449:AC540,"ZTRING")+1.5+((COUNTIF($AD$449:AD540,COUNTIF($AC$449:AC540,"ZTRING")+1.5)/1000))))</f>
        <v>1.5089999999999999</v>
      </c>
      <c r="AF540" s="46">
        <f t="shared" si="9430"/>
        <v>0</v>
      </c>
      <c r="AG540" s="50"/>
      <c r="AL540" s="7" t="str">
        <f>IFERROR(VLOOKUP(AI540,$X$449:$AG$648,7,FALSE),"")</f>
        <v/>
      </c>
      <c r="AM540" s="7" t="str">
        <f>LEFT(AM538,1)</f>
        <v/>
      </c>
      <c r="AN540" s="7" t="str">
        <f t="shared" ref="AN540:AX540" si="9600">LEFT(AN538,1)</f>
        <v/>
      </c>
      <c r="AO540" s="7" t="str">
        <f t="shared" si="9600"/>
        <v/>
      </c>
      <c r="AP540" s="7" t="str">
        <f t="shared" si="9600"/>
        <v/>
      </c>
      <c r="AQ540" s="7" t="str">
        <f t="shared" si="9600"/>
        <v/>
      </c>
      <c r="AR540" s="7" t="str">
        <f t="shared" si="9600"/>
        <v/>
      </c>
      <c r="AS540" s="7" t="str">
        <f t="shared" si="9600"/>
        <v/>
      </c>
      <c r="AT540" s="7" t="str">
        <f t="shared" si="9600"/>
        <v/>
      </c>
      <c r="AU540" s="7" t="str">
        <f t="shared" si="9600"/>
        <v/>
      </c>
      <c r="AV540" s="7" t="str">
        <f t="shared" si="9600"/>
        <v/>
      </c>
      <c r="AW540" s="7" t="str">
        <f t="shared" si="9600"/>
        <v/>
      </c>
      <c r="AX540" s="7" t="str">
        <f t="shared" si="9600"/>
        <v/>
      </c>
    </row>
    <row r="541" spans="1:238" hidden="1" x14ac:dyDescent="0.3">
      <c r="A541" s="7" t="s">
        <v>711</v>
      </c>
      <c r="B541" s="7">
        <f t="shared" si="9423"/>
        <v>0</v>
      </c>
      <c r="C541" s="7" t="str">
        <f t="shared" si="9424"/>
        <v>N</v>
      </c>
      <c r="D541" s="27">
        <f t="shared" si="9420"/>
        <v>26</v>
      </c>
      <c r="E541" s="27">
        <f t="shared" si="9425"/>
        <v>104</v>
      </c>
      <c r="X541" s="7">
        <f t="shared" si="9426"/>
        <v>0</v>
      </c>
      <c r="Y541" s="8" t="str">
        <f t="shared" si="9427"/>
        <v/>
      </c>
      <c r="Z541" s="7" t="str">
        <f t="shared" si="9428"/>
        <v/>
      </c>
      <c r="AA541" s="44">
        <f t="shared" si="9550"/>
        <v>0</v>
      </c>
      <c r="AB541" s="45" t="str">
        <f t="shared" si="9429"/>
        <v/>
      </c>
      <c r="AC541" s="46" t="str">
        <f t="shared" si="9551"/>
        <v/>
      </c>
      <c r="AD541" s="47">
        <f>IF(AA541="","",IF(AC541="ZTRING",COUNTIF($AC$449:AC541,"ZTRING"),COUNTIF($AC$449:AC541,"ZTRING")+1.5))</f>
        <v>1.5</v>
      </c>
      <c r="AE541" s="48">
        <f>IF(AA541="","",IF(AC541="ZTRING",COUNTIF($AC$449:AC541,"ZTRING"),COUNTIF($AC$449:AC541,"ZTRING")+1.5+((COUNTIF($AD$449:AD541,COUNTIF($AC$449:AC541,"ZTRING")+1.5)/1000))))</f>
        <v>1.51</v>
      </c>
      <c r="AF541" s="46">
        <f t="shared" si="9430"/>
        <v>0</v>
      </c>
      <c r="AG541" s="50"/>
      <c r="AI541" s="7" t="s">
        <v>452</v>
      </c>
      <c r="AJ541" s="7">
        <v>8</v>
      </c>
      <c r="AL541" s="7" t="str">
        <f>IFERROR(VLOOKUP(AI541,$X$449:$AG$648,7,FALSE),"")</f>
        <v/>
      </c>
      <c r="AM541" s="7" t="s">
        <v>472</v>
      </c>
      <c r="AN541" s="7" t="s">
        <v>459</v>
      </c>
      <c r="AO541" s="7" t="s">
        <v>464</v>
      </c>
      <c r="AP541" s="7" t="s">
        <v>455</v>
      </c>
      <c r="AQ541" s="7" t="s">
        <v>456</v>
      </c>
      <c r="AR541" s="7" t="s">
        <v>457</v>
      </c>
      <c r="AS541" s="7" t="s">
        <v>459</v>
      </c>
      <c r="AT541" s="7" t="s">
        <v>467</v>
      </c>
    </row>
    <row r="542" spans="1:238" hidden="1" x14ac:dyDescent="0.3">
      <c r="A542" s="7" t="s">
        <v>712</v>
      </c>
      <c r="B542" s="7">
        <f t="shared" si="9423"/>
        <v>0</v>
      </c>
      <c r="C542" s="7" t="str">
        <f t="shared" si="9424"/>
        <v>N</v>
      </c>
      <c r="D542" s="27">
        <f t="shared" si="9420"/>
        <v>34</v>
      </c>
      <c r="E542" s="27">
        <f t="shared" si="9425"/>
        <v>68</v>
      </c>
      <c r="X542" s="7">
        <f t="shared" si="9426"/>
        <v>0</v>
      </c>
      <c r="Y542" s="8" t="str">
        <f t="shared" si="9427"/>
        <v/>
      </c>
      <c r="Z542" s="7" t="str">
        <f t="shared" si="9428"/>
        <v/>
      </c>
      <c r="AA542" s="44">
        <f t="shared" si="9550"/>
        <v>0</v>
      </c>
      <c r="AB542" s="45" t="str">
        <f t="shared" si="9429"/>
        <v/>
      </c>
      <c r="AC542" s="46" t="str">
        <f t="shared" si="9551"/>
        <v/>
      </c>
      <c r="AD542" s="47">
        <f>IF(AA542="","",IF(AC542="ZTRING",COUNTIF($AC$449:AC542,"ZTRING"),COUNTIF($AC$449:AC542,"ZTRING")+1.5))</f>
        <v>1.5</v>
      </c>
      <c r="AE542" s="48">
        <f>IF(AA542="","",IF(AC542="ZTRING",COUNTIF($AC$449:AC542,"ZTRING"),COUNTIF($AC$449:AC542,"ZTRING")+1.5+((COUNTIF($AD$449:AD542,COUNTIF($AC$449:AC542,"ZTRING")+1.5)/1000))))</f>
        <v>1.5109999999999999</v>
      </c>
      <c r="AF542" s="46">
        <f t="shared" si="9430"/>
        <v>0</v>
      </c>
      <c r="AG542" s="50"/>
      <c r="AL542" s="7" t="str">
        <f>IF(AL541="","",AL541&amp;"X")</f>
        <v/>
      </c>
      <c r="AM542" s="7" t="str">
        <f t="shared" ref="AM542:BR542" si="9601">IFERROR(IF($AL541&gt;0,VLOOKUP($AL541+0.5+(AM$448/1000),$AE$449:$AG$614,2,FALSE)),"")</f>
        <v/>
      </c>
      <c r="AN542" s="7" t="str">
        <f t="shared" si="9601"/>
        <v/>
      </c>
      <c r="AO542" s="7" t="str">
        <f t="shared" si="9601"/>
        <v/>
      </c>
      <c r="AP542" s="7" t="str">
        <f t="shared" si="9601"/>
        <v/>
      </c>
      <c r="AQ542" s="7" t="str">
        <f t="shared" si="9601"/>
        <v/>
      </c>
      <c r="AR542" s="7" t="str">
        <f t="shared" si="9601"/>
        <v/>
      </c>
      <c r="AS542" s="7" t="str">
        <f t="shared" si="9601"/>
        <v/>
      </c>
      <c r="AT542" s="7" t="str">
        <f t="shared" si="9601"/>
        <v/>
      </c>
      <c r="AU542" s="7" t="str">
        <f t="shared" si="9601"/>
        <v/>
      </c>
      <c r="AV542" s="7" t="str">
        <f t="shared" si="9601"/>
        <v/>
      </c>
      <c r="AW542" s="7" t="str">
        <f t="shared" si="9601"/>
        <v/>
      </c>
      <c r="AX542" s="7" t="str">
        <f t="shared" si="9601"/>
        <v/>
      </c>
      <c r="AY542" s="7" t="str">
        <f t="shared" si="9601"/>
        <v/>
      </c>
      <c r="AZ542" s="7" t="str">
        <f t="shared" si="9601"/>
        <v/>
      </c>
      <c r="BA542" s="7" t="str">
        <f t="shared" si="9601"/>
        <v/>
      </c>
      <c r="BB542" s="7" t="str">
        <f t="shared" si="9601"/>
        <v/>
      </c>
      <c r="BC542" s="7" t="str">
        <f t="shared" si="9601"/>
        <v/>
      </c>
      <c r="BD542" s="7" t="str">
        <f t="shared" si="9601"/>
        <v/>
      </c>
      <c r="BE542" s="7" t="str">
        <f t="shared" si="9601"/>
        <v/>
      </c>
      <c r="BF542" s="7" t="str">
        <f t="shared" si="9601"/>
        <v/>
      </c>
      <c r="BG542" s="7" t="str">
        <f t="shared" si="9601"/>
        <v/>
      </c>
      <c r="BH542" s="7" t="str">
        <f t="shared" si="9601"/>
        <v/>
      </c>
      <c r="BI542" s="7" t="str">
        <f t="shared" si="9601"/>
        <v/>
      </c>
      <c r="BJ542" s="7" t="str">
        <f t="shared" si="9601"/>
        <v/>
      </c>
      <c r="BK542" s="7" t="str">
        <f t="shared" si="9601"/>
        <v/>
      </c>
      <c r="BL542" s="7" t="str">
        <f t="shared" si="9601"/>
        <v/>
      </c>
      <c r="BM542" s="7" t="str">
        <f t="shared" si="9601"/>
        <v/>
      </c>
      <c r="BN542" s="7" t="str">
        <f t="shared" si="9601"/>
        <v/>
      </c>
      <c r="BO542" s="7" t="str">
        <f t="shared" si="9601"/>
        <v/>
      </c>
      <c r="BP542" s="7" t="str">
        <f t="shared" si="9601"/>
        <v/>
      </c>
      <c r="BQ542" s="7" t="str">
        <f t="shared" si="9601"/>
        <v/>
      </c>
      <c r="BR542" s="7" t="str">
        <f t="shared" si="9601"/>
        <v/>
      </c>
      <c r="BS542" s="7" t="str">
        <f t="shared" ref="BS542:CX542" si="9602">IFERROR(IF($AL541&gt;0,VLOOKUP($AL541+0.5+(BS$448/1000),$AE$449:$AG$614,2,FALSE)),"")</f>
        <v/>
      </c>
      <c r="BT542" s="7" t="str">
        <f t="shared" si="9602"/>
        <v/>
      </c>
      <c r="BU542" s="7" t="str">
        <f t="shared" si="9602"/>
        <v/>
      </c>
      <c r="BV542" s="7" t="str">
        <f t="shared" si="9602"/>
        <v/>
      </c>
      <c r="BW542" s="7" t="str">
        <f t="shared" si="9602"/>
        <v/>
      </c>
      <c r="BX542" s="7" t="str">
        <f t="shared" si="9602"/>
        <v/>
      </c>
      <c r="BY542" s="7" t="str">
        <f t="shared" si="9602"/>
        <v/>
      </c>
      <c r="BZ542" s="7" t="str">
        <f t="shared" si="9602"/>
        <v/>
      </c>
      <c r="CA542" s="7" t="str">
        <f t="shared" si="9602"/>
        <v/>
      </c>
      <c r="CB542" s="7" t="str">
        <f t="shared" si="9602"/>
        <v/>
      </c>
      <c r="CC542" s="7" t="str">
        <f t="shared" si="9602"/>
        <v/>
      </c>
      <c r="CD542" s="7" t="str">
        <f t="shared" si="9602"/>
        <v/>
      </c>
      <c r="CE542" s="7" t="str">
        <f t="shared" si="9602"/>
        <v/>
      </c>
      <c r="CF542" s="7" t="str">
        <f t="shared" si="9602"/>
        <v/>
      </c>
      <c r="CG542" s="7" t="str">
        <f t="shared" si="9602"/>
        <v/>
      </c>
      <c r="CH542" s="7" t="str">
        <f t="shared" si="9602"/>
        <v/>
      </c>
      <c r="CI542" s="7" t="str">
        <f t="shared" si="9602"/>
        <v/>
      </c>
      <c r="CJ542" s="7" t="str">
        <f t="shared" si="9602"/>
        <v/>
      </c>
      <c r="CK542" s="7" t="str">
        <f t="shared" si="9602"/>
        <v/>
      </c>
      <c r="CL542" s="7" t="str">
        <f t="shared" si="9602"/>
        <v/>
      </c>
      <c r="CM542" s="7" t="str">
        <f t="shared" si="9602"/>
        <v/>
      </c>
      <c r="CN542" s="7" t="str">
        <f t="shared" si="9602"/>
        <v/>
      </c>
      <c r="CO542" s="7" t="str">
        <f t="shared" si="9602"/>
        <v/>
      </c>
      <c r="CP542" s="7" t="str">
        <f t="shared" si="9602"/>
        <v/>
      </c>
      <c r="CQ542" s="7" t="str">
        <f t="shared" si="9602"/>
        <v/>
      </c>
      <c r="CR542" s="7" t="str">
        <f t="shared" si="9602"/>
        <v/>
      </c>
      <c r="CS542" s="7" t="str">
        <f t="shared" si="9602"/>
        <v/>
      </c>
      <c r="CT542" s="7" t="str">
        <f t="shared" si="9602"/>
        <v/>
      </c>
      <c r="CU542" s="7" t="str">
        <f t="shared" si="9602"/>
        <v/>
      </c>
      <c r="CV542" s="7" t="str">
        <f t="shared" si="9602"/>
        <v/>
      </c>
      <c r="CW542" s="7" t="str">
        <f t="shared" si="9602"/>
        <v/>
      </c>
      <c r="CX542" s="7" t="str">
        <f t="shared" si="9602"/>
        <v/>
      </c>
      <c r="CY542" s="7" t="str">
        <f t="shared" ref="CY542:ED542" si="9603">IFERROR(IF($AL541&gt;0,VLOOKUP($AL541+0.5+(CY$448/1000),$AE$449:$AG$614,2,FALSE)),"")</f>
        <v/>
      </c>
      <c r="CZ542" s="7" t="str">
        <f t="shared" si="9603"/>
        <v/>
      </c>
      <c r="DA542" s="7" t="str">
        <f t="shared" si="9603"/>
        <v/>
      </c>
      <c r="DB542" s="7" t="str">
        <f t="shared" si="9603"/>
        <v/>
      </c>
      <c r="DC542" s="7" t="str">
        <f t="shared" si="9603"/>
        <v/>
      </c>
      <c r="DD542" s="7" t="str">
        <f t="shared" si="9603"/>
        <v/>
      </c>
      <c r="DE542" s="7" t="str">
        <f t="shared" si="9603"/>
        <v/>
      </c>
      <c r="DF542" s="7" t="str">
        <f t="shared" si="9603"/>
        <v/>
      </c>
      <c r="DG542" s="7" t="str">
        <f t="shared" si="9603"/>
        <v/>
      </c>
      <c r="DH542" s="7" t="str">
        <f t="shared" si="9603"/>
        <v/>
      </c>
      <c r="DI542" s="7" t="str">
        <f t="shared" si="9603"/>
        <v/>
      </c>
      <c r="DJ542" s="7" t="str">
        <f t="shared" si="9603"/>
        <v/>
      </c>
      <c r="DK542" s="7" t="str">
        <f t="shared" si="9603"/>
        <v/>
      </c>
      <c r="DL542" s="7" t="str">
        <f t="shared" si="9603"/>
        <v/>
      </c>
      <c r="DM542" s="7" t="str">
        <f t="shared" si="9603"/>
        <v/>
      </c>
      <c r="DN542" s="7" t="str">
        <f t="shared" si="9603"/>
        <v/>
      </c>
      <c r="DO542" s="7" t="str">
        <f t="shared" si="9603"/>
        <v/>
      </c>
      <c r="DP542" s="7" t="str">
        <f t="shared" si="9603"/>
        <v/>
      </c>
      <c r="DQ542" s="7" t="str">
        <f t="shared" si="9603"/>
        <v/>
      </c>
      <c r="DR542" s="7" t="str">
        <f t="shared" si="9603"/>
        <v/>
      </c>
      <c r="DS542" s="7" t="str">
        <f t="shared" si="9603"/>
        <v/>
      </c>
      <c r="DT542" s="7" t="str">
        <f t="shared" si="9603"/>
        <v/>
      </c>
      <c r="DU542" s="7" t="str">
        <f t="shared" si="9603"/>
        <v/>
      </c>
      <c r="DV542" s="7" t="str">
        <f t="shared" si="9603"/>
        <v/>
      </c>
      <c r="DW542" s="7" t="str">
        <f t="shared" si="9603"/>
        <v/>
      </c>
      <c r="DX542" s="7" t="str">
        <f t="shared" si="9603"/>
        <v/>
      </c>
      <c r="DY542" s="7" t="str">
        <f t="shared" si="9603"/>
        <v/>
      </c>
      <c r="DZ542" s="7" t="str">
        <f t="shared" si="9603"/>
        <v/>
      </c>
      <c r="EA542" s="7" t="str">
        <f t="shared" si="9603"/>
        <v/>
      </c>
      <c r="EB542" s="7" t="str">
        <f t="shared" si="9603"/>
        <v/>
      </c>
      <c r="EC542" s="7" t="str">
        <f t="shared" si="9603"/>
        <v/>
      </c>
      <c r="ED542" s="7" t="str">
        <f t="shared" si="9603"/>
        <v/>
      </c>
      <c r="EE542" s="7" t="str">
        <f t="shared" ref="EE542:FJ542" si="9604">IFERROR(IF($AL541&gt;0,VLOOKUP($AL541+0.5+(EE$448/1000),$AE$449:$AG$614,2,FALSE)),"")</f>
        <v/>
      </c>
      <c r="EF542" s="7" t="str">
        <f t="shared" si="9604"/>
        <v/>
      </c>
      <c r="EG542" s="7" t="str">
        <f t="shared" si="9604"/>
        <v/>
      </c>
      <c r="EH542" s="7" t="str">
        <f t="shared" si="9604"/>
        <v/>
      </c>
      <c r="EI542" s="7" t="str">
        <f t="shared" si="9604"/>
        <v/>
      </c>
      <c r="EJ542" s="7" t="str">
        <f t="shared" si="9604"/>
        <v/>
      </c>
      <c r="EK542" s="7" t="str">
        <f t="shared" si="9604"/>
        <v/>
      </c>
      <c r="EL542" s="7" t="str">
        <f t="shared" si="9604"/>
        <v/>
      </c>
      <c r="EM542" s="7" t="str">
        <f t="shared" si="9604"/>
        <v/>
      </c>
      <c r="EN542" s="7" t="str">
        <f t="shared" si="9604"/>
        <v/>
      </c>
      <c r="EO542" s="7" t="str">
        <f t="shared" si="9604"/>
        <v/>
      </c>
      <c r="EP542" s="7" t="str">
        <f t="shared" si="9604"/>
        <v/>
      </c>
      <c r="EQ542" s="7" t="str">
        <f t="shared" si="9604"/>
        <v/>
      </c>
      <c r="ER542" s="7" t="str">
        <f t="shared" si="9604"/>
        <v/>
      </c>
      <c r="ES542" s="7" t="str">
        <f t="shared" si="9604"/>
        <v/>
      </c>
      <c r="ET542" s="7" t="str">
        <f t="shared" si="9604"/>
        <v/>
      </c>
      <c r="EU542" s="7" t="str">
        <f t="shared" si="9604"/>
        <v/>
      </c>
      <c r="EV542" s="7" t="str">
        <f t="shared" si="9604"/>
        <v/>
      </c>
      <c r="EW542" s="7" t="str">
        <f t="shared" si="9604"/>
        <v/>
      </c>
      <c r="EX542" s="7" t="str">
        <f t="shared" si="9604"/>
        <v/>
      </c>
      <c r="EY542" s="7" t="str">
        <f t="shared" si="9604"/>
        <v/>
      </c>
      <c r="EZ542" s="7" t="str">
        <f t="shared" si="9604"/>
        <v/>
      </c>
      <c r="FA542" s="7" t="str">
        <f t="shared" si="9604"/>
        <v/>
      </c>
      <c r="FB542" s="7" t="str">
        <f t="shared" si="9604"/>
        <v/>
      </c>
      <c r="FC542" s="7" t="str">
        <f t="shared" si="9604"/>
        <v/>
      </c>
      <c r="FD542" s="7" t="str">
        <f t="shared" si="9604"/>
        <v/>
      </c>
      <c r="FE542" s="7" t="str">
        <f t="shared" si="9604"/>
        <v/>
      </c>
      <c r="FF542" s="7" t="str">
        <f t="shared" si="9604"/>
        <v/>
      </c>
      <c r="FG542" s="7" t="str">
        <f t="shared" si="9604"/>
        <v/>
      </c>
      <c r="FH542" s="7" t="str">
        <f t="shared" si="9604"/>
        <v/>
      </c>
      <c r="FI542" s="7" t="str">
        <f t="shared" si="9604"/>
        <v/>
      </c>
      <c r="FJ542" s="7" t="str">
        <f t="shared" si="9604"/>
        <v/>
      </c>
      <c r="FK542" s="7" t="str">
        <f t="shared" ref="FK542:GP542" si="9605">IFERROR(IF($AL541&gt;0,VLOOKUP($AL541+0.5+(FK$448/1000),$AE$449:$AG$614,2,FALSE)),"")</f>
        <v/>
      </c>
      <c r="FL542" s="7" t="str">
        <f t="shared" si="9605"/>
        <v/>
      </c>
      <c r="FM542" s="7" t="str">
        <f t="shared" si="9605"/>
        <v/>
      </c>
      <c r="FN542" s="7" t="str">
        <f t="shared" si="9605"/>
        <v/>
      </c>
      <c r="FO542" s="7" t="str">
        <f t="shared" si="9605"/>
        <v/>
      </c>
      <c r="FP542" s="7" t="str">
        <f t="shared" si="9605"/>
        <v/>
      </c>
      <c r="FQ542" s="7" t="str">
        <f t="shared" si="9605"/>
        <v/>
      </c>
      <c r="FR542" s="7" t="str">
        <f t="shared" si="9605"/>
        <v/>
      </c>
      <c r="FS542" s="7" t="str">
        <f t="shared" si="9605"/>
        <v/>
      </c>
      <c r="FT542" s="7" t="str">
        <f t="shared" si="9605"/>
        <v/>
      </c>
      <c r="FU542" s="7" t="str">
        <f t="shared" si="9605"/>
        <v/>
      </c>
      <c r="FV542" s="7" t="str">
        <f t="shared" si="9605"/>
        <v/>
      </c>
      <c r="FW542" s="7" t="str">
        <f t="shared" si="9605"/>
        <v/>
      </c>
      <c r="FX542" s="7" t="str">
        <f t="shared" si="9605"/>
        <v/>
      </c>
      <c r="FY542" s="7" t="str">
        <f t="shared" si="9605"/>
        <v/>
      </c>
      <c r="FZ542" s="7" t="str">
        <f t="shared" si="9605"/>
        <v/>
      </c>
      <c r="GA542" s="7" t="str">
        <f t="shared" si="9605"/>
        <v/>
      </c>
      <c r="GB542" s="7" t="str">
        <f t="shared" si="9605"/>
        <v/>
      </c>
      <c r="GC542" s="7" t="str">
        <f t="shared" si="9605"/>
        <v/>
      </c>
      <c r="GD542" s="7" t="str">
        <f t="shared" si="9605"/>
        <v/>
      </c>
      <c r="GE542" s="7" t="str">
        <f t="shared" si="9605"/>
        <v/>
      </c>
      <c r="GF542" s="7" t="str">
        <f t="shared" si="9605"/>
        <v/>
      </c>
      <c r="GG542" s="7" t="str">
        <f t="shared" si="9605"/>
        <v/>
      </c>
      <c r="GH542" s="7" t="str">
        <f t="shared" si="9605"/>
        <v/>
      </c>
      <c r="GI542" s="7" t="str">
        <f t="shared" si="9605"/>
        <v/>
      </c>
      <c r="GJ542" s="7" t="str">
        <f t="shared" si="9605"/>
        <v/>
      </c>
      <c r="GK542" s="7" t="str">
        <f t="shared" si="9605"/>
        <v/>
      </c>
      <c r="GL542" s="7" t="str">
        <f t="shared" si="9605"/>
        <v/>
      </c>
      <c r="GM542" s="7" t="str">
        <f t="shared" si="9605"/>
        <v/>
      </c>
      <c r="GN542" s="7" t="str">
        <f t="shared" si="9605"/>
        <v/>
      </c>
      <c r="GO542" s="7" t="str">
        <f t="shared" si="9605"/>
        <v/>
      </c>
      <c r="GP542" s="7" t="str">
        <f t="shared" si="9605"/>
        <v/>
      </c>
      <c r="GQ542" s="7" t="str">
        <f t="shared" ref="GQ542:HV542" si="9606">IFERROR(IF($AL541&gt;0,VLOOKUP($AL541+0.5+(GQ$448/1000),$AE$449:$AG$614,2,FALSE)),"")</f>
        <v/>
      </c>
      <c r="GR542" s="7" t="str">
        <f t="shared" si="9606"/>
        <v/>
      </c>
      <c r="GS542" s="7" t="str">
        <f t="shared" si="9606"/>
        <v/>
      </c>
      <c r="GT542" s="7" t="str">
        <f t="shared" si="9606"/>
        <v/>
      </c>
      <c r="GU542" s="7" t="str">
        <f t="shared" si="9606"/>
        <v/>
      </c>
      <c r="GV542" s="7" t="str">
        <f t="shared" si="9606"/>
        <v/>
      </c>
      <c r="GW542" s="7" t="str">
        <f t="shared" si="9606"/>
        <v/>
      </c>
      <c r="GX542" s="7" t="str">
        <f t="shared" si="9606"/>
        <v/>
      </c>
      <c r="GY542" s="7" t="str">
        <f t="shared" si="9606"/>
        <v/>
      </c>
      <c r="GZ542" s="7" t="str">
        <f t="shared" si="9606"/>
        <v/>
      </c>
      <c r="HA542" s="7" t="str">
        <f t="shared" si="9606"/>
        <v/>
      </c>
      <c r="HB542" s="7" t="str">
        <f t="shared" si="9606"/>
        <v/>
      </c>
      <c r="HC542" s="7" t="str">
        <f t="shared" si="9606"/>
        <v/>
      </c>
      <c r="HD542" s="7" t="str">
        <f t="shared" si="9606"/>
        <v/>
      </c>
      <c r="HE542" s="7" t="str">
        <f t="shared" si="9606"/>
        <v/>
      </c>
      <c r="HF542" s="7" t="str">
        <f t="shared" si="9606"/>
        <v/>
      </c>
      <c r="HG542" s="7" t="str">
        <f t="shared" si="9606"/>
        <v/>
      </c>
      <c r="HH542" s="7" t="str">
        <f t="shared" si="9606"/>
        <v/>
      </c>
      <c r="HI542" s="7" t="str">
        <f t="shared" si="9606"/>
        <v/>
      </c>
      <c r="HJ542" s="7" t="str">
        <f t="shared" si="9606"/>
        <v/>
      </c>
      <c r="HK542" s="7" t="str">
        <f t="shared" si="9606"/>
        <v/>
      </c>
      <c r="HL542" s="7" t="str">
        <f t="shared" si="9606"/>
        <v/>
      </c>
      <c r="HM542" s="7" t="str">
        <f t="shared" si="9606"/>
        <v/>
      </c>
      <c r="HN542" s="7" t="str">
        <f t="shared" si="9606"/>
        <v/>
      </c>
      <c r="HO542" s="7" t="str">
        <f t="shared" si="9606"/>
        <v/>
      </c>
      <c r="HP542" s="7" t="str">
        <f t="shared" si="9606"/>
        <v/>
      </c>
      <c r="HQ542" s="7" t="str">
        <f t="shared" si="9606"/>
        <v/>
      </c>
      <c r="HR542" s="7" t="str">
        <f t="shared" si="9606"/>
        <v/>
      </c>
      <c r="HS542" s="7" t="str">
        <f t="shared" si="9606"/>
        <v/>
      </c>
      <c r="HT542" s="7" t="str">
        <f t="shared" si="9606"/>
        <v/>
      </c>
      <c r="HU542" s="7" t="str">
        <f t="shared" si="9606"/>
        <v/>
      </c>
      <c r="HV542" s="7" t="str">
        <f t="shared" si="9606"/>
        <v/>
      </c>
      <c r="HW542" s="7" t="str">
        <f t="shared" ref="HW542:ID542" si="9607">IFERROR(IF($AL541&gt;0,VLOOKUP($AL541+0.5+(HW$448/1000),$AE$449:$AG$614,2,FALSE)),"")</f>
        <v/>
      </c>
      <c r="HX542" s="7" t="str">
        <f t="shared" si="9607"/>
        <v/>
      </c>
      <c r="HY542" s="7" t="str">
        <f t="shared" si="9607"/>
        <v/>
      </c>
      <c r="HZ542" s="7" t="str">
        <f t="shared" si="9607"/>
        <v/>
      </c>
      <c r="IA542" s="7" t="str">
        <f t="shared" si="9607"/>
        <v/>
      </c>
      <c r="IB542" s="7" t="str">
        <f t="shared" si="9607"/>
        <v/>
      </c>
      <c r="IC542" s="7" t="str">
        <f t="shared" si="9607"/>
        <v/>
      </c>
      <c r="ID542" s="7" t="str">
        <f t="shared" si="9607"/>
        <v/>
      </c>
    </row>
    <row r="543" spans="1:238" hidden="1" x14ac:dyDescent="0.3">
      <c r="A543" s="7" t="s">
        <v>713</v>
      </c>
      <c r="B543" s="7">
        <f t="shared" si="9423"/>
        <v>0</v>
      </c>
      <c r="C543" s="7" t="str">
        <f t="shared" si="9424"/>
        <v>N</v>
      </c>
      <c r="D543" s="27">
        <f t="shared" si="9420"/>
        <v>38</v>
      </c>
      <c r="E543" s="27">
        <f t="shared" si="9425"/>
        <v>185</v>
      </c>
      <c r="X543" s="7">
        <f t="shared" si="9426"/>
        <v>0</v>
      </c>
      <c r="Y543" s="8" t="str">
        <f t="shared" si="9427"/>
        <v/>
      </c>
      <c r="Z543" s="7" t="str">
        <f t="shared" si="9428"/>
        <v/>
      </c>
      <c r="AA543" s="44">
        <f t="shared" si="9550"/>
        <v>0</v>
      </c>
      <c r="AB543" s="45" t="str">
        <f t="shared" si="9429"/>
        <v/>
      </c>
      <c r="AC543" s="46" t="str">
        <f t="shared" si="9551"/>
        <v/>
      </c>
      <c r="AD543" s="47">
        <f>IF(AA543="","",IF(AC543="ZTRING",COUNTIF($AC$449:AC543,"ZTRING"),COUNTIF($AC$449:AC543,"ZTRING")+1.5))</f>
        <v>1.5</v>
      </c>
      <c r="AE543" s="48">
        <f>IF(AA543="","",IF(AC543="ZTRING",COUNTIF($AC$449:AC543,"ZTRING"),COUNTIF($AC$449:AC543,"ZTRING")+1.5+((COUNTIF($AD$449:AD543,COUNTIF($AC$449:AC543,"ZTRING")+1.5)/1000))))</f>
        <v>1.512</v>
      </c>
      <c r="AF543" s="46">
        <f t="shared" si="9430"/>
        <v>0</v>
      </c>
      <c r="AG543" s="50"/>
      <c r="AM543" s="7" t="str">
        <f>IF(AM542="","",COUNTIF($AM541:$ID541,LEFT(AM542,1)))</f>
        <v/>
      </c>
      <c r="AN543" s="7" t="str">
        <f t="shared" ref="AN543" si="9608">IF(AN542="","",COUNTIF($AM541:$ID541,LEFT(AN542,1)))</f>
        <v/>
      </c>
      <c r="AO543" s="7" t="str">
        <f t="shared" ref="AO543" si="9609">IF(AO542="","",COUNTIF($AM541:$ID541,LEFT(AO542,1)))</f>
        <v/>
      </c>
      <c r="AP543" s="7" t="str">
        <f t="shared" ref="AP543" si="9610">IF(AP542="","",COUNTIF($AM541:$ID541,LEFT(AP542,1)))</f>
        <v/>
      </c>
      <c r="AQ543" s="7" t="str">
        <f t="shared" ref="AQ543" si="9611">IF(AQ542="","",COUNTIF($AM541:$ID541,LEFT(AQ542,1)))</f>
        <v/>
      </c>
      <c r="AR543" s="7" t="str">
        <f t="shared" ref="AR543" si="9612">IF(AR542="","",COUNTIF($AM541:$ID541,LEFT(AR542,1)))</f>
        <v/>
      </c>
      <c r="AS543" s="7" t="str">
        <f t="shared" ref="AS543" si="9613">IF(AS542="","",COUNTIF($AM541:$ID541,LEFT(AS542,1)))</f>
        <v/>
      </c>
      <c r="AT543" s="7" t="str">
        <f t="shared" ref="AT543" si="9614">IF(AT542="","",COUNTIF($AM541:$ID541,LEFT(AT542,1)))</f>
        <v/>
      </c>
      <c r="AU543" s="7" t="str">
        <f t="shared" ref="AU543" si="9615">IF(AU542="","",COUNTIF($AM541:$ID541,LEFT(AU542,1)))</f>
        <v/>
      </c>
      <c r="AV543" s="7" t="str">
        <f t="shared" ref="AV543" si="9616">IF(AV542="","",COUNTIF($AM541:$ID541,LEFT(AV542,1)))</f>
        <v/>
      </c>
      <c r="AW543" s="7" t="str">
        <f t="shared" ref="AW543" si="9617">IF(AW542="","",COUNTIF($AM541:$ID541,LEFT(AW542,1)))</f>
        <v/>
      </c>
      <c r="AX543" s="7" t="str">
        <f t="shared" ref="AX543" si="9618">IF(AX542="","",COUNTIF($AM541:$ID541,LEFT(AX542,1)))</f>
        <v/>
      </c>
      <c r="AY543" s="7" t="str">
        <f t="shared" ref="AY543" si="9619">IF(AY542="","",COUNTIF($AM541:$ID541,LEFT(AY542,1)))</f>
        <v/>
      </c>
      <c r="AZ543" s="7" t="str">
        <f t="shared" ref="AZ543" si="9620">IF(AZ542="","",COUNTIF($AM541:$ID541,LEFT(AZ542,1)))</f>
        <v/>
      </c>
      <c r="BA543" s="7" t="str">
        <f t="shared" ref="BA543" si="9621">IF(BA542="","",COUNTIF($AM541:$ID541,LEFT(BA542,1)))</f>
        <v/>
      </c>
      <c r="BB543" s="7" t="str">
        <f t="shared" ref="BB543" si="9622">IF(BB542="","",COUNTIF($AM541:$ID541,LEFT(BB542,1)))</f>
        <v/>
      </c>
      <c r="BC543" s="7" t="str">
        <f t="shared" ref="BC543" si="9623">IF(BC542="","",COUNTIF($AM541:$ID541,LEFT(BC542,1)))</f>
        <v/>
      </c>
    </row>
    <row r="544" spans="1:238" hidden="1" x14ac:dyDescent="0.3">
      <c r="A544" s="7" t="s">
        <v>714</v>
      </c>
      <c r="B544" s="7">
        <f t="shared" si="9423"/>
        <v>0</v>
      </c>
      <c r="C544" s="7" t="str">
        <f t="shared" si="9424"/>
        <v>N</v>
      </c>
      <c r="D544" s="27">
        <f t="shared" si="9420"/>
        <v>107</v>
      </c>
      <c r="E544" s="27">
        <f t="shared" si="9425"/>
        <v>213</v>
      </c>
      <c r="X544" s="7">
        <f t="shared" si="9426"/>
        <v>0</v>
      </c>
      <c r="Y544" s="8" t="str">
        <f t="shared" si="9427"/>
        <v/>
      </c>
      <c r="Z544" s="7" t="str">
        <f t="shared" si="9428"/>
        <v/>
      </c>
      <c r="AA544" s="44">
        <f t="shared" si="9550"/>
        <v>0</v>
      </c>
      <c r="AB544" s="45" t="str">
        <f t="shared" si="9429"/>
        <v/>
      </c>
      <c r="AC544" s="46" t="str">
        <f t="shared" si="9551"/>
        <v/>
      </c>
      <c r="AD544" s="47">
        <f>IF(AA544="","",IF(AC544="ZTRING",COUNTIF($AC$449:AC544,"ZTRING"),COUNTIF($AC$449:AC544,"ZTRING")+1.5))</f>
        <v>1.5</v>
      </c>
      <c r="AE544" s="48">
        <f>IF(AA544="","",IF(AC544="ZTRING",COUNTIF($AC$449:AC544,"ZTRING"),COUNTIF($AC$449:AC544,"ZTRING")+1.5+((COUNTIF($AD$449:AD544,COUNTIF($AC$449:AC544,"ZTRING")+1.5)/1000))))</f>
        <v>1.5129999999999999</v>
      </c>
      <c r="AF544" s="46">
        <f t="shared" si="9430"/>
        <v>0</v>
      </c>
      <c r="AG544" s="50"/>
      <c r="AM544" s="7" t="str">
        <f>LEFT(AM542,1)</f>
        <v/>
      </c>
      <c r="AN544" s="7" t="str">
        <f t="shared" ref="AN544:AX544" si="9624">LEFT(AN542,1)</f>
        <v/>
      </c>
      <c r="AO544" s="7" t="str">
        <f t="shared" si="9624"/>
        <v/>
      </c>
      <c r="AP544" s="7" t="str">
        <f t="shared" si="9624"/>
        <v/>
      </c>
      <c r="AQ544" s="7" t="str">
        <f t="shared" si="9624"/>
        <v/>
      </c>
      <c r="AR544" s="7" t="str">
        <f t="shared" si="9624"/>
        <v/>
      </c>
      <c r="AS544" s="7" t="str">
        <f t="shared" si="9624"/>
        <v/>
      </c>
      <c r="AT544" s="7" t="str">
        <f t="shared" si="9624"/>
        <v/>
      </c>
      <c r="AU544" s="7" t="str">
        <f t="shared" si="9624"/>
        <v/>
      </c>
      <c r="AV544" s="7" t="str">
        <f t="shared" si="9624"/>
        <v/>
      </c>
      <c r="AW544" s="7" t="str">
        <f t="shared" si="9624"/>
        <v/>
      </c>
      <c r="AX544" s="7" t="str">
        <f t="shared" si="9624"/>
        <v/>
      </c>
    </row>
    <row r="545" spans="1:33" hidden="1" x14ac:dyDescent="0.3">
      <c r="A545" s="7" t="s">
        <v>715</v>
      </c>
      <c r="B545" s="7">
        <f t="shared" si="9423"/>
        <v>0</v>
      </c>
      <c r="C545" s="7" t="str">
        <f t="shared" si="9424"/>
        <v>N</v>
      </c>
      <c r="D545" s="27">
        <f t="shared" ref="D545:D576" si="9625">VLOOKUP(A545,$A$234:$J$440,9,FALSE)</f>
        <v>125</v>
      </c>
      <c r="E545" s="27">
        <f t="shared" si="9425"/>
        <v>250</v>
      </c>
      <c r="X545" s="7">
        <f t="shared" si="9426"/>
        <v>0</v>
      </c>
      <c r="Y545" s="8" t="str">
        <f t="shared" si="9427"/>
        <v/>
      </c>
      <c r="Z545" s="7" t="str">
        <f t="shared" si="9428"/>
        <v/>
      </c>
      <c r="AA545" s="44">
        <f t="shared" si="9550"/>
        <v>0</v>
      </c>
      <c r="AB545" s="45" t="str">
        <f t="shared" si="9429"/>
        <v/>
      </c>
      <c r="AC545" s="46" t="str">
        <f t="shared" ref="AC545:AC576" si="9626">IFERROR(VLOOKUP(X545,$A$449:$E$643,3,FALSE),"")</f>
        <v/>
      </c>
      <c r="AD545" s="47">
        <f>IF(AA545="","",IF(AC545="ZTRING",COUNTIF($AC$449:AC545,"ZTRING"),COUNTIF($AC$449:AC545,"ZTRING")+1.5))</f>
        <v>1.5</v>
      </c>
      <c r="AE545" s="48">
        <f>IF(AA545="","",IF(AC545="ZTRING",COUNTIF($AC$449:AC545,"ZTRING"),COUNTIF($AC$449:AC545,"ZTRING")+1.5+((COUNTIF($AD$449:AD545,COUNTIF($AC$449:AC545,"ZTRING")+1.5)/1000))))</f>
        <v>1.514</v>
      </c>
      <c r="AF545" s="46">
        <f t="shared" si="9430"/>
        <v>0</v>
      </c>
      <c r="AG545" s="50"/>
    </row>
    <row r="546" spans="1:33" hidden="1" x14ac:dyDescent="0.3">
      <c r="A546" s="7" t="s">
        <v>716</v>
      </c>
      <c r="B546" s="7">
        <f t="shared" si="9423"/>
        <v>0</v>
      </c>
      <c r="C546" s="7" t="str">
        <f t="shared" si="9424"/>
        <v>N</v>
      </c>
      <c r="D546" s="27">
        <f t="shared" si="9625"/>
        <v>29</v>
      </c>
      <c r="E546" s="27">
        <f t="shared" si="9425"/>
        <v>228</v>
      </c>
      <c r="X546" s="7">
        <f t="shared" si="9426"/>
        <v>0</v>
      </c>
      <c r="Y546" s="8" t="str">
        <f t="shared" si="9427"/>
        <v/>
      </c>
      <c r="Z546" s="7" t="str">
        <f t="shared" si="9428"/>
        <v/>
      </c>
      <c r="AA546" s="44">
        <f t="shared" si="9550"/>
        <v>0</v>
      </c>
      <c r="AB546" s="45" t="str">
        <f t="shared" si="9429"/>
        <v/>
      </c>
      <c r="AC546" s="46" t="str">
        <f t="shared" si="9626"/>
        <v/>
      </c>
      <c r="AD546" s="47">
        <f>IF(AA546="","",IF(AC546="ZTRING",COUNTIF($AC$449:AC546,"ZTRING"),COUNTIF($AC$449:AC546,"ZTRING")+1.5))</f>
        <v>1.5</v>
      </c>
      <c r="AE546" s="48">
        <f>IF(AA546="","",IF(AC546="ZTRING",COUNTIF($AC$449:AC546,"ZTRING"),COUNTIF($AC$449:AC546,"ZTRING")+1.5+((COUNTIF($AD$449:AD546,COUNTIF($AC$449:AC546,"ZTRING")+1.5)/1000))))</f>
        <v>1.5149999999999999</v>
      </c>
      <c r="AF546" s="46">
        <f t="shared" si="9430"/>
        <v>0</v>
      </c>
      <c r="AG546" s="50"/>
    </row>
    <row r="547" spans="1:33" hidden="1" x14ac:dyDescent="0.3">
      <c r="A547" s="7" t="s">
        <v>717</v>
      </c>
      <c r="B547" s="7">
        <f t="shared" si="9423"/>
        <v>0</v>
      </c>
      <c r="C547" s="7" t="str">
        <f t="shared" si="9424"/>
        <v>N</v>
      </c>
      <c r="D547" s="27">
        <f t="shared" si="9625"/>
        <v>34</v>
      </c>
      <c r="E547" s="27">
        <f t="shared" si="9425"/>
        <v>68</v>
      </c>
      <c r="X547" s="7">
        <f t="shared" si="9426"/>
        <v>0</v>
      </c>
      <c r="Y547" s="8" t="str">
        <f t="shared" si="9427"/>
        <v/>
      </c>
      <c r="Z547" s="7" t="str">
        <f t="shared" si="9428"/>
        <v/>
      </c>
      <c r="AA547" s="44">
        <f t="shared" si="9550"/>
        <v>0</v>
      </c>
      <c r="AB547" s="45" t="str">
        <f t="shared" si="9429"/>
        <v/>
      </c>
      <c r="AC547" s="46" t="str">
        <f t="shared" si="9626"/>
        <v/>
      </c>
      <c r="AD547" s="47">
        <f>IF(AA547="","",IF(AC547="ZTRING",COUNTIF($AC$449:AC547,"ZTRING"),COUNTIF($AC$449:AC547,"ZTRING")+1.5))</f>
        <v>1.5</v>
      </c>
      <c r="AE547" s="48">
        <f>IF(AA547="","",IF(AC547="ZTRING",COUNTIF($AC$449:AC547,"ZTRING"),COUNTIF($AC$449:AC547,"ZTRING")+1.5+((COUNTIF($AD$449:AD547,COUNTIF($AC$449:AC547,"ZTRING")+1.5)/1000))))</f>
        <v>1.516</v>
      </c>
      <c r="AF547" s="46">
        <f t="shared" si="9430"/>
        <v>0</v>
      </c>
      <c r="AG547" s="50"/>
    </row>
    <row r="548" spans="1:33" hidden="1" x14ac:dyDescent="0.3">
      <c r="A548" s="7" t="s">
        <v>718</v>
      </c>
      <c r="B548" s="7">
        <f t="shared" si="9423"/>
        <v>0</v>
      </c>
      <c r="C548" s="7" t="str">
        <f t="shared" si="9424"/>
        <v>N</v>
      </c>
      <c r="D548" s="27">
        <f t="shared" si="9625"/>
        <v>44</v>
      </c>
      <c r="E548" s="27">
        <f t="shared" si="9425"/>
        <v>87</v>
      </c>
      <c r="X548" s="7">
        <f t="shared" si="9426"/>
        <v>0</v>
      </c>
      <c r="Y548" s="8" t="str">
        <f t="shared" si="9427"/>
        <v/>
      </c>
      <c r="Z548" s="7" t="str">
        <f t="shared" si="9428"/>
        <v/>
      </c>
      <c r="AA548" s="44">
        <f t="shared" si="9550"/>
        <v>0</v>
      </c>
      <c r="AB548" s="45" t="str">
        <f t="shared" si="9429"/>
        <v/>
      </c>
      <c r="AC548" s="46" t="str">
        <f t="shared" si="9626"/>
        <v/>
      </c>
      <c r="AD548" s="47">
        <f>IF(AA548="","",IF(AC548="ZTRING",COUNTIF($AC$449:AC548,"ZTRING"),COUNTIF($AC$449:AC548,"ZTRING")+1.5))</f>
        <v>1.5</v>
      </c>
      <c r="AE548" s="48">
        <f>IF(AA548="","",IF(AC548="ZTRING",COUNTIF($AC$449:AC548,"ZTRING"),COUNTIF($AC$449:AC548,"ZTRING")+1.5+((COUNTIF($AD$449:AD548,COUNTIF($AC$449:AC548,"ZTRING")+1.5)/1000))))</f>
        <v>1.5169999999999999</v>
      </c>
      <c r="AF548" s="46">
        <f t="shared" si="9430"/>
        <v>0</v>
      </c>
      <c r="AG548" s="50"/>
    </row>
    <row r="549" spans="1:33" hidden="1" x14ac:dyDescent="0.3">
      <c r="A549" s="7" t="s">
        <v>719</v>
      </c>
      <c r="B549" s="7">
        <f t="shared" si="9423"/>
        <v>0</v>
      </c>
      <c r="C549" s="7" t="str">
        <f t="shared" si="9424"/>
        <v>N</v>
      </c>
      <c r="D549" s="27">
        <f t="shared" si="9625"/>
        <v>68</v>
      </c>
      <c r="E549" s="27">
        <f t="shared" si="9425"/>
        <v>135</v>
      </c>
      <c r="X549" s="7">
        <f t="shared" si="9426"/>
        <v>0</v>
      </c>
      <c r="Y549" s="8" t="str">
        <f t="shared" si="9427"/>
        <v/>
      </c>
      <c r="Z549" s="7" t="str">
        <f t="shared" si="9428"/>
        <v/>
      </c>
      <c r="AA549" s="44">
        <f t="shared" si="9550"/>
        <v>0</v>
      </c>
      <c r="AB549" s="45" t="str">
        <f t="shared" si="9429"/>
        <v/>
      </c>
      <c r="AC549" s="46" t="str">
        <f t="shared" si="9626"/>
        <v/>
      </c>
      <c r="AD549" s="47">
        <f>IF(AA549="","",IF(AC549="ZTRING",COUNTIF($AC$449:AC549,"ZTRING"),COUNTIF($AC$449:AC549,"ZTRING")+1.5))</f>
        <v>1.5</v>
      </c>
      <c r="AE549" s="48">
        <f>IF(AA549="","",IF(AC549="ZTRING",COUNTIF($AC$449:AC549,"ZTRING"),COUNTIF($AC$449:AC549,"ZTRING")+1.5+((COUNTIF($AD$449:AD549,COUNTIF($AC$449:AC549,"ZTRING")+1.5)/1000))))</f>
        <v>1.518</v>
      </c>
      <c r="AF549" s="46">
        <f t="shared" si="9430"/>
        <v>0</v>
      </c>
      <c r="AG549" s="50"/>
    </row>
    <row r="550" spans="1:33" hidden="1" x14ac:dyDescent="0.3">
      <c r="A550" s="7" t="s">
        <v>720</v>
      </c>
      <c r="B550" s="7">
        <f t="shared" si="9423"/>
        <v>0</v>
      </c>
      <c r="C550" s="7" t="str">
        <f t="shared" si="9424"/>
        <v>O</v>
      </c>
      <c r="D550" s="27">
        <f t="shared" si="9625"/>
        <v>76</v>
      </c>
      <c r="E550" s="27">
        <f t="shared" si="9425"/>
        <v>604</v>
      </c>
      <c r="X550" s="7">
        <f t="shared" si="9426"/>
        <v>0</v>
      </c>
      <c r="Y550" s="8" t="str">
        <f t="shared" si="9427"/>
        <v/>
      </c>
      <c r="Z550" s="7" t="str">
        <f t="shared" si="9428"/>
        <v/>
      </c>
      <c r="AA550" s="44">
        <f t="shared" si="9550"/>
        <v>0</v>
      </c>
      <c r="AB550" s="45" t="str">
        <f t="shared" si="9429"/>
        <v/>
      </c>
      <c r="AC550" s="46" t="str">
        <f t="shared" si="9626"/>
        <v/>
      </c>
      <c r="AD550" s="47">
        <f>IF(AA550="","",IF(AC550="ZTRING",COUNTIF($AC$449:AC550,"ZTRING"),COUNTIF($AC$449:AC550,"ZTRING")+1.5))</f>
        <v>1.5</v>
      </c>
      <c r="AE550" s="48">
        <f>IF(AA550="","",IF(AC550="ZTRING",COUNTIF($AC$449:AC550,"ZTRING"),COUNTIF($AC$449:AC550,"ZTRING")+1.5+((COUNTIF($AD$449:AD550,COUNTIF($AC$449:AC550,"ZTRING")+1.5)/1000))))</f>
        <v>1.5189999999999999</v>
      </c>
      <c r="AF550" s="46">
        <f t="shared" si="9430"/>
        <v>0</v>
      </c>
      <c r="AG550" s="50"/>
    </row>
    <row r="551" spans="1:33" hidden="1" x14ac:dyDescent="0.3">
      <c r="A551" s="7" t="s">
        <v>721</v>
      </c>
      <c r="B551" s="7">
        <f t="shared" si="9423"/>
        <v>0</v>
      </c>
      <c r="C551" s="7" t="str">
        <f t="shared" si="9424"/>
        <v>O</v>
      </c>
      <c r="D551" s="27">
        <f t="shared" si="9625"/>
        <v>92</v>
      </c>
      <c r="E551" s="27">
        <f t="shared" si="9425"/>
        <v>732</v>
      </c>
      <c r="X551" s="7">
        <f t="shared" si="9426"/>
        <v>0</v>
      </c>
      <c r="Y551" s="8" t="str">
        <f t="shared" si="9427"/>
        <v/>
      </c>
      <c r="Z551" s="7" t="str">
        <f t="shared" si="9428"/>
        <v/>
      </c>
      <c r="AA551" s="44">
        <f t="shared" si="9550"/>
        <v>0</v>
      </c>
      <c r="AB551" s="45" t="str">
        <f t="shared" si="9429"/>
        <v/>
      </c>
      <c r="AC551" s="46" t="str">
        <f t="shared" si="9626"/>
        <v/>
      </c>
      <c r="AD551" s="47">
        <f>IF(AA551="","",IF(AC551="ZTRING",COUNTIF($AC$449:AC551,"ZTRING"),COUNTIF($AC$449:AC551,"ZTRING")+1.5))</f>
        <v>1.5</v>
      </c>
      <c r="AE551" s="48">
        <f>IF(AA551="","",IF(AC551="ZTRING",COUNTIF($AC$449:AC551,"ZTRING"),COUNTIF($AC$449:AC551,"ZTRING")+1.5+((COUNTIF($AD$449:AD551,COUNTIF($AC$449:AC551,"ZTRING")+1.5)/1000))))</f>
        <v>1.52</v>
      </c>
      <c r="AF551" s="46">
        <f t="shared" si="9430"/>
        <v>0</v>
      </c>
      <c r="AG551" s="50"/>
    </row>
    <row r="552" spans="1:33" hidden="1" x14ac:dyDescent="0.3">
      <c r="A552" s="7" t="s">
        <v>722</v>
      </c>
      <c r="B552" s="7">
        <f t="shared" si="9423"/>
        <v>0</v>
      </c>
      <c r="C552" s="7" t="str">
        <f t="shared" si="9424"/>
        <v>O</v>
      </c>
      <c r="D552" s="27">
        <f t="shared" si="9625"/>
        <v>228</v>
      </c>
      <c r="E552" s="27">
        <f t="shared" si="9425"/>
        <v>455</v>
      </c>
      <c r="X552" s="7">
        <f t="shared" si="9426"/>
        <v>0</v>
      </c>
      <c r="Y552" s="8" t="str">
        <f t="shared" si="9427"/>
        <v/>
      </c>
      <c r="Z552" s="7" t="str">
        <f t="shared" si="9428"/>
        <v/>
      </c>
      <c r="AA552" s="44">
        <f t="shared" si="9550"/>
        <v>0</v>
      </c>
      <c r="AB552" s="45" t="str">
        <f t="shared" si="9429"/>
        <v/>
      </c>
      <c r="AC552" s="46" t="str">
        <f t="shared" si="9626"/>
        <v/>
      </c>
      <c r="AD552" s="47">
        <f>IF(AA552="","",IF(AC552="ZTRING",COUNTIF($AC$449:AC552,"ZTRING"),COUNTIF($AC$449:AC552,"ZTRING")+1.5))</f>
        <v>1.5</v>
      </c>
      <c r="AE552" s="48">
        <f>IF(AA552="","",IF(AC552="ZTRING",COUNTIF($AC$449:AC552,"ZTRING"),COUNTIF($AC$449:AC552,"ZTRING")+1.5+((COUNTIF($AD$449:AD552,COUNTIF($AC$449:AC552,"ZTRING")+1.5)/1000))))</f>
        <v>1.5209999999999999</v>
      </c>
      <c r="AF552" s="46">
        <f t="shared" si="9430"/>
        <v>0</v>
      </c>
      <c r="AG552" s="50"/>
    </row>
    <row r="553" spans="1:33" hidden="1" x14ac:dyDescent="0.3">
      <c r="A553" s="7" t="s">
        <v>723</v>
      </c>
      <c r="B553" s="7">
        <f t="shared" si="9423"/>
        <v>0</v>
      </c>
      <c r="C553" s="7" t="str">
        <f t="shared" si="9424"/>
        <v>O</v>
      </c>
      <c r="D553" s="27">
        <f t="shared" si="9625"/>
        <v>77</v>
      </c>
      <c r="E553" s="27">
        <f t="shared" si="9425"/>
        <v>153</v>
      </c>
      <c r="X553" s="7">
        <f t="shared" si="9426"/>
        <v>0</v>
      </c>
      <c r="Y553" s="8" t="str">
        <f t="shared" si="9427"/>
        <v/>
      </c>
      <c r="Z553" s="7" t="str">
        <f t="shared" si="9428"/>
        <v/>
      </c>
      <c r="AA553" s="44">
        <f t="shared" si="9550"/>
        <v>0</v>
      </c>
      <c r="AB553" s="45" t="str">
        <f t="shared" si="9429"/>
        <v/>
      </c>
      <c r="AC553" s="46" t="str">
        <f t="shared" si="9626"/>
        <v/>
      </c>
      <c r="AD553" s="47">
        <f>IF(AA553="","",IF(AC553="ZTRING",COUNTIF($AC$449:AC553,"ZTRING"),COUNTIF($AC$449:AC553,"ZTRING")+1.5))</f>
        <v>1.5</v>
      </c>
      <c r="AE553" s="48">
        <f>IF(AA553="","",IF(AC553="ZTRING",COUNTIF($AC$449:AC553,"ZTRING"),COUNTIF($AC$449:AC553,"ZTRING")+1.5+((COUNTIF($AD$449:AD553,COUNTIF($AC$449:AC553,"ZTRING")+1.5)/1000))))</f>
        <v>1.522</v>
      </c>
      <c r="AF553" s="46">
        <f t="shared" si="9430"/>
        <v>0</v>
      </c>
      <c r="AG553" s="50"/>
    </row>
    <row r="554" spans="1:33" hidden="1" x14ac:dyDescent="0.3">
      <c r="A554" s="7" t="s">
        <v>724</v>
      </c>
      <c r="B554" s="7">
        <f t="shared" si="9423"/>
        <v>0</v>
      </c>
      <c r="C554" s="7" t="str">
        <f t="shared" si="9424"/>
        <v>O</v>
      </c>
      <c r="D554" s="27">
        <f t="shared" si="9625"/>
        <v>33</v>
      </c>
      <c r="E554" s="27">
        <f t="shared" si="9425"/>
        <v>264</v>
      </c>
      <c r="X554" s="7">
        <f t="shared" si="9426"/>
        <v>0</v>
      </c>
      <c r="Y554" s="8" t="str">
        <f t="shared" si="9427"/>
        <v/>
      </c>
      <c r="Z554" s="7" t="str">
        <f t="shared" si="9428"/>
        <v/>
      </c>
      <c r="AA554" s="44">
        <f t="shared" si="9550"/>
        <v>0</v>
      </c>
      <c r="AB554" s="45" t="str">
        <f t="shared" si="9429"/>
        <v/>
      </c>
      <c r="AC554" s="46" t="str">
        <f t="shared" si="9626"/>
        <v/>
      </c>
      <c r="AD554" s="47">
        <f>IF(AA554="","",IF(AC554="ZTRING",COUNTIF($AC$449:AC554,"ZTRING"),COUNTIF($AC$449:AC554,"ZTRING")+1.5))</f>
        <v>1.5</v>
      </c>
      <c r="AE554" s="48">
        <f>IF(AA554="","",IF(AC554="ZTRING",COUNTIF($AC$449:AC554,"ZTRING"),COUNTIF($AC$449:AC554,"ZTRING")+1.5+((COUNTIF($AD$449:AD554,COUNTIF($AC$449:AC554,"ZTRING")+1.5)/1000))))</f>
        <v>1.5229999999999999</v>
      </c>
      <c r="AF554" s="46">
        <f t="shared" si="9430"/>
        <v>0</v>
      </c>
      <c r="AG554" s="50"/>
    </row>
    <row r="555" spans="1:33" hidden="1" x14ac:dyDescent="0.3">
      <c r="A555" s="7" t="s">
        <v>725</v>
      </c>
      <c r="B555" s="7">
        <f t="shared" si="9423"/>
        <v>0</v>
      </c>
      <c r="C555" s="7" t="str">
        <f t="shared" si="9424"/>
        <v>O</v>
      </c>
      <c r="D555" s="27">
        <f t="shared" si="9625"/>
        <v>140</v>
      </c>
      <c r="E555" s="27">
        <f t="shared" si="9425"/>
        <v>279</v>
      </c>
      <c r="X555" s="7">
        <f t="shared" si="9426"/>
        <v>0</v>
      </c>
      <c r="Y555" s="8" t="str">
        <f t="shared" si="9427"/>
        <v/>
      </c>
      <c r="Z555" s="7" t="str">
        <f t="shared" si="9428"/>
        <v/>
      </c>
      <c r="AA555" s="44">
        <f t="shared" si="9550"/>
        <v>0</v>
      </c>
      <c r="AB555" s="45" t="str">
        <f t="shared" si="9429"/>
        <v/>
      </c>
      <c r="AC555" s="46" t="str">
        <f t="shared" si="9626"/>
        <v/>
      </c>
      <c r="AD555" s="47">
        <f>IF(AA555="","",IF(AC555="ZTRING",COUNTIF($AC$449:AC555,"ZTRING"),COUNTIF($AC$449:AC555,"ZTRING")+1.5))</f>
        <v>1.5</v>
      </c>
      <c r="AE555" s="48">
        <f>IF(AA555="","",IF(AC555="ZTRING",COUNTIF($AC$449:AC555,"ZTRING"),COUNTIF($AC$449:AC555,"ZTRING")+1.5+((COUNTIF($AD$449:AD555,COUNTIF($AC$449:AC555,"ZTRING")+1.5)/1000))))</f>
        <v>1.524</v>
      </c>
      <c r="AF555" s="46">
        <f t="shared" si="9430"/>
        <v>0</v>
      </c>
      <c r="AG555" s="50"/>
    </row>
    <row r="556" spans="1:33" hidden="1" x14ac:dyDescent="0.3">
      <c r="A556" s="7" t="s">
        <v>726</v>
      </c>
      <c r="B556" s="7">
        <f t="shared" si="9423"/>
        <v>0</v>
      </c>
      <c r="C556" s="7" t="str">
        <f t="shared" si="9424"/>
        <v>O</v>
      </c>
      <c r="D556" s="27">
        <f t="shared" si="9625"/>
        <v>70</v>
      </c>
      <c r="E556" s="27">
        <f t="shared" si="9425"/>
        <v>139</v>
      </c>
      <c r="X556" s="7">
        <f t="shared" si="9426"/>
        <v>0</v>
      </c>
      <c r="Y556" s="8" t="str">
        <f t="shared" si="9427"/>
        <v/>
      </c>
      <c r="Z556" s="7" t="str">
        <f t="shared" si="9428"/>
        <v/>
      </c>
      <c r="AA556" s="44">
        <f t="shared" si="9550"/>
        <v>0</v>
      </c>
      <c r="AB556" s="45" t="str">
        <f t="shared" si="9429"/>
        <v/>
      </c>
      <c r="AC556" s="46" t="str">
        <f t="shared" si="9626"/>
        <v/>
      </c>
      <c r="AD556" s="47">
        <f>IF(AA556="","",IF(AC556="ZTRING",COUNTIF($AC$449:AC556,"ZTRING"),COUNTIF($AC$449:AC556,"ZTRING")+1.5))</f>
        <v>1.5</v>
      </c>
      <c r="AE556" s="48">
        <f>IF(AA556="","",IF(AC556="ZTRING",COUNTIF($AC$449:AC556,"ZTRING"),COUNTIF($AC$449:AC556,"ZTRING")+1.5+((COUNTIF($AD$449:AD556,COUNTIF($AC$449:AC556,"ZTRING")+1.5)/1000))))</f>
        <v>1.5249999999999999</v>
      </c>
      <c r="AF556" s="46">
        <f t="shared" si="9430"/>
        <v>0</v>
      </c>
      <c r="AG556" s="50"/>
    </row>
    <row r="557" spans="1:33" hidden="1" x14ac:dyDescent="0.3">
      <c r="A557" s="7" t="s">
        <v>727</v>
      </c>
      <c r="B557" s="7">
        <f t="shared" si="9423"/>
        <v>0</v>
      </c>
      <c r="C557" s="7" t="str">
        <f t="shared" si="9424"/>
        <v>O</v>
      </c>
      <c r="D557" s="27">
        <f t="shared" si="9625"/>
        <v>74</v>
      </c>
      <c r="E557" s="27">
        <f t="shared" si="9425"/>
        <v>296</v>
      </c>
      <c r="X557" s="7">
        <f t="shared" si="9426"/>
        <v>0</v>
      </c>
      <c r="Y557" s="8" t="str">
        <f t="shared" si="9427"/>
        <v/>
      </c>
      <c r="Z557" s="7" t="str">
        <f t="shared" si="9428"/>
        <v/>
      </c>
      <c r="AA557" s="44">
        <f t="shared" si="9550"/>
        <v>0</v>
      </c>
      <c r="AB557" s="45" t="str">
        <f t="shared" si="9429"/>
        <v/>
      </c>
      <c r="AC557" s="46" t="str">
        <f t="shared" si="9626"/>
        <v/>
      </c>
      <c r="AD557" s="47">
        <f>IF(AA557="","",IF(AC557="ZTRING",COUNTIF($AC$449:AC557,"ZTRING"),COUNTIF($AC$449:AC557,"ZTRING")+1.5))</f>
        <v>1.5</v>
      </c>
      <c r="AE557" s="48">
        <f>IF(AA557="","",IF(AC557="ZTRING",COUNTIF($AC$449:AC557,"ZTRING"),COUNTIF($AC$449:AC557,"ZTRING")+1.5+((COUNTIF($AD$449:AD557,COUNTIF($AC$449:AC557,"ZTRING")+1.5)/1000))))</f>
        <v>1.526</v>
      </c>
      <c r="AF557" s="46">
        <f t="shared" si="9430"/>
        <v>0</v>
      </c>
      <c r="AG557" s="50"/>
    </row>
    <row r="558" spans="1:33" hidden="1" x14ac:dyDescent="0.3">
      <c r="A558" s="7" t="s">
        <v>728</v>
      </c>
      <c r="B558" s="7">
        <f t="shared" si="9423"/>
        <v>0</v>
      </c>
      <c r="C558" s="7" t="str">
        <f t="shared" si="9424"/>
        <v>O</v>
      </c>
      <c r="D558" s="27">
        <f t="shared" si="9625"/>
        <v>36</v>
      </c>
      <c r="E558" s="27">
        <f t="shared" si="9425"/>
        <v>216</v>
      </c>
      <c r="X558" s="7">
        <f t="shared" si="9426"/>
        <v>0</v>
      </c>
      <c r="Y558" s="8" t="str">
        <f t="shared" si="9427"/>
        <v/>
      </c>
      <c r="Z558" s="7" t="str">
        <f t="shared" si="9428"/>
        <v/>
      </c>
      <c r="AA558" s="44">
        <f t="shared" si="9550"/>
        <v>0</v>
      </c>
      <c r="AB558" s="45" t="str">
        <f t="shared" si="9429"/>
        <v/>
      </c>
      <c r="AC558" s="46" t="str">
        <f t="shared" si="9626"/>
        <v/>
      </c>
      <c r="AD558" s="47">
        <f>IF(AA558="","",IF(AC558="ZTRING",COUNTIF($AC$449:AC558,"ZTRING"),COUNTIF($AC$449:AC558,"ZTRING")+1.5))</f>
        <v>1.5</v>
      </c>
      <c r="AE558" s="48">
        <f>IF(AA558="","",IF(AC558="ZTRING",COUNTIF($AC$449:AC558,"ZTRING"),COUNTIF($AC$449:AC558,"ZTRING")+1.5+((COUNTIF($AD$449:AD558,COUNTIF($AC$449:AC558,"ZTRING")+1.5)/1000))))</f>
        <v>1.5269999999999999</v>
      </c>
      <c r="AF558" s="46">
        <f t="shared" si="9430"/>
        <v>0</v>
      </c>
      <c r="AG558" s="50"/>
    </row>
    <row r="559" spans="1:33" hidden="1" x14ac:dyDescent="0.3">
      <c r="A559" s="7" t="s">
        <v>729</v>
      </c>
      <c r="B559" s="7">
        <f t="shared" si="9423"/>
        <v>0</v>
      </c>
      <c r="C559" s="7" t="str">
        <f t="shared" si="9424"/>
        <v>O</v>
      </c>
      <c r="D559" s="27">
        <f t="shared" si="9625"/>
        <v>61</v>
      </c>
      <c r="E559" s="27">
        <f t="shared" si="9425"/>
        <v>488</v>
      </c>
      <c r="X559" s="7">
        <f t="shared" si="9426"/>
        <v>0</v>
      </c>
      <c r="Y559" s="8" t="str">
        <f t="shared" si="9427"/>
        <v/>
      </c>
      <c r="Z559" s="7" t="str">
        <f t="shared" si="9428"/>
        <v/>
      </c>
      <c r="AA559" s="44">
        <f t="shared" si="9550"/>
        <v>0</v>
      </c>
      <c r="AB559" s="45" t="str">
        <f t="shared" si="9429"/>
        <v/>
      </c>
      <c r="AC559" s="46" t="str">
        <f t="shared" si="9626"/>
        <v/>
      </c>
      <c r="AD559" s="47">
        <f>IF(AA559="","",IF(AC559="ZTRING",COUNTIF($AC$449:AC559,"ZTRING"),COUNTIF($AC$449:AC559,"ZTRING")+1.5))</f>
        <v>1.5</v>
      </c>
      <c r="AE559" s="48">
        <f>IF(AA559="","",IF(AC559="ZTRING",COUNTIF($AC$449:AC559,"ZTRING"),COUNTIF($AC$449:AC559,"ZTRING")+1.5+((COUNTIF($AD$449:AD559,COUNTIF($AC$449:AC559,"ZTRING")+1.5)/1000))))</f>
        <v>1.528</v>
      </c>
      <c r="AF559" s="46">
        <f t="shared" si="9430"/>
        <v>0</v>
      </c>
      <c r="AG559" s="50"/>
    </row>
    <row r="560" spans="1:33" hidden="1" x14ac:dyDescent="0.3">
      <c r="A560" s="7" t="s">
        <v>730</v>
      </c>
      <c r="B560" s="7">
        <f t="shared" si="9423"/>
        <v>0</v>
      </c>
      <c r="C560" s="7" t="str">
        <f t="shared" si="9424"/>
        <v>O</v>
      </c>
      <c r="D560" s="27">
        <f t="shared" si="9625"/>
        <v>63</v>
      </c>
      <c r="E560" s="27">
        <f t="shared" si="9425"/>
        <v>125</v>
      </c>
      <c r="X560" s="7">
        <f t="shared" si="9426"/>
        <v>0</v>
      </c>
      <c r="Y560" s="8" t="str">
        <f t="shared" si="9427"/>
        <v/>
      </c>
      <c r="Z560" s="7" t="str">
        <f t="shared" si="9428"/>
        <v/>
      </c>
      <c r="AA560" s="44">
        <f t="shared" si="9550"/>
        <v>0</v>
      </c>
      <c r="AB560" s="45" t="str">
        <f t="shared" si="9429"/>
        <v/>
      </c>
      <c r="AC560" s="46" t="str">
        <f t="shared" si="9626"/>
        <v/>
      </c>
      <c r="AD560" s="47">
        <f>IF(AA560="","",IF(AC560="ZTRING",COUNTIF($AC$449:AC560,"ZTRING"),COUNTIF($AC$449:AC560,"ZTRING")+1.5))</f>
        <v>1.5</v>
      </c>
      <c r="AE560" s="48">
        <f>IF(AA560="","",IF(AC560="ZTRING",COUNTIF($AC$449:AC560,"ZTRING"),COUNTIF($AC$449:AC560,"ZTRING")+1.5+((COUNTIF($AD$449:AD560,COUNTIF($AC$449:AC560,"ZTRING")+1.5)/1000))))</f>
        <v>1.5289999999999999</v>
      </c>
      <c r="AF560" s="46">
        <f t="shared" si="9430"/>
        <v>0</v>
      </c>
      <c r="AG560" s="50"/>
    </row>
    <row r="561" spans="1:33" hidden="1" x14ac:dyDescent="0.3">
      <c r="A561" s="7" t="s">
        <v>731</v>
      </c>
      <c r="B561" s="7">
        <f t="shared" si="9423"/>
        <v>0</v>
      </c>
      <c r="C561" s="7" t="str">
        <f t="shared" si="9424"/>
        <v>O</v>
      </c>
      <c r="D561" s="27">
        <f t="shared" si="9625"/>
        <v>34</v>
      </c>
      <c r="E561" s="27">
        <f t="shared" si="9425"/>
        <v>68</v>
      </c>
      <c r="X561" s="7">
        <f t="shared" si="9426"/>
        <v>0</v>
      </c>
      <c r="Y561" s="8" t="str">
        <f t="shared" si="9427"/>
        <v/>
      </c>
      <c r="Z561" s="7" t="str">
        <f t="shared" si="9428"/>
        <v/>
      </c>
      <c r="AA561" s="44">
        <f t="shared" si="9550"/>
        <v>0</v>
      </c>
      <c r="AB561" s="45" t="str">
        <f t="shared" si="9429"/>
        <v/>
      </c>
      <c r="AC561" s="46" t="str">
        <f t="shared" si="9626"/>
        <v/>
      </c>
      <c r="AD561" s="47">
        <f>IF(AA561="","",IF(AC561="ZTRING",COUNTIF($AC$449:AC561,"ZTRING"),COUNTIF($AC$449:AC561,"ZTRING")+1.5))</f>
        <v>1.5</v>
      </c>
      <c r="AE561" s="48">
        <f>IF(AA561="","",IF(AC561="ZTRING",COUNTIF($AC$449:AC561,"ZTRING"),COUNTIF($AC$449:AC561,"ZTRING")+1.5+((COUNTIF($AD$449:AD561,COUNTIF($AC$449:AC561,"ZTRING")+1.5)/1000))))</f>
        <v>1.53</v>
      </c>
      <c r="AF561" s="46">
        <f t="shared" si="9430"/>
        <v>0</v>
      </c>
      <c r="AG561" s="50"/>
    </row>
    <row r="562" spans="1:33" hidden="1" x14ac:dyDescent="0.3">
      <c r="A562" s="7" t="s">
        <v>733</v>
      </c>
      <c r="B562" s="7">
        <f t="shared" si="9423"/>
        <v>0</v>
      </c>
      <c r="C562" s="7" t="str">
        <f t="shared" si="9424"/>
        <v>P</v>
      </c>
      <c r="D562" s="27">
        <f t="shared" si="9625"/>
        <v>11</v>
      </c>
      <c r="E562" s="27">
        <f t="shared" si="9425"/>
        <v>22</v>
      </c>
      <c r="X562" s="7">
        <f t="shared" si="9426"/>
        <v>0</v>
      </c>
      <c r="Y562" s="8" t="str">
        <f t="shared" si="9427"/>
        <v/>
      </c>
      <c r="Z562" s="7" t="str">
        <f t="shared" si="9428"/>
        <v/>
      </c>
      <c r="AA562" s="44">
        <f t="shared" si="9550"/>
        <v>0</v>
      </c>
      <c r="AB562" s="45" t="str">
        <f t="shared" si="9429"/>
        <v/>
      </c>
      <c r="AC562" s="46" t="str">
        <f t="shared" si="9626"/>
        <v/>
      </c>
      <c r="AD562" s="47">
        <f>IF(AA562="","",IF(AC562="ZTRING",COUNTIF($AC$449:AC562,"ZTRING"),COUNTIF($AC$449:AC562,"ZTRING")+1.5))</f>
        <v>1.5</v>
      </c>
      <c r="AE562" s="48">
        <f>IF(AA562="","",IF(AC562="ZTRING",COUNTIF($AC$449:AC562,"ZTRING"),COUNTIF($AC$449:AC562,"ZTRING")+1.5+((COUNTIF($AD$449:AD562,COUNTIF($AC$449:AC562,"ZTRING")+1.5)/1000))))</f>
        <v>1.5309999999999999</v>
      </c>
      <c r="AF562" s="46">
        <f t="shared" si="9430"/>
        <v>0</v>
      </c>
      <c r="AG562" s="50"/>
    </row>
    <row r="563" spans="1:33" hidden="1" x14ac:dyDescent="0.3">
      <c r="A563" s="7" t="s">
        <v>734</v>
      </c>
      <c r="B563" s="7">
        <f t="shared" si="9423"/>
        <v>0</v>
      </c>
      <c r="C563" s="7" t="str">
        <f t="shared" si="9424"/>
        <v>P</v>
      </c>
      <c r="D563" s="27">
        <f t="shared" si="9625"/>
        <v>36</v>
      </c>
      <c r="E563" s="27">
        <f t="shared" si="9425"/>
        <v>72</v>
      </c>
      <c r="X563" s="7">
        <f t="shared" si="9426"/>
        <v>0</v>
      </c>
      <c r="Y563" s="8" t="str">
        <f t="shared" si="9427"/>
        <v/>
      </c>
      <c r="Z563" s="7" t="str">
        <f t="shared" si="9428"/>
        <v/>
      </c>
      <c r="AA563" s="44">
        <f t="shared" si="9550"/>
        <v>0</v>
      </c>
      <c r="AB563" s="45" t="str">
        <f t="shared" si="9429"/>
        <v/>
      </c>
      <c r="AC563" s="46" t="str">
        <f t="shared" si="9626"/>
        <v/>
      </c>
      <c r="AD563" s="47">
        <f>IF(AA563="","",IF(AC563="ZTRING",COUNTIF($AC$449:AC563,"ZTRING"),COUNTIF($AC$449:AC563,"ZTRING")+1.5))</f>
        <v>1.5</v>
      </c>
      <c r="AE563" s="48">
        <f>IF(AA563="","",IF(AC563="ZTRING",COUNTIF($AC$449:AC563,"ZTRING"),COUNTIF($AC$449:AC563,"ZTRING")+1.5+((COUNTIF($AD$449:AD563,COUNTIF($AC$449:AC563,"ZTRING")+1.5)/1000))))</f>
        <v>1.532</v>
      </c>
      <c r="AF563" s="46">
        <f t="shared" si="9430"/>
        <v>0</v>
      </c>
      <c r="AG563" s="50"/>
    </row>
    <row r="564" spans="1:33" hidden="1" x14ac:dyDescent="0.3">
      <c r="A564" s="7" t="s">
        <v>735</v>
      </c>
      <c r="B564" s="7">
        <f t="shared" si="9423"/>
        <v>0</v>
      </c>
      <c r="C564" s="7" t="str">
        <f t="shared" si="9424"/>
        <v>P</v>
      </c>
      <c r="D564" s="27">
        <f t="shared" si="9625"/>
        <v>109</v>
      </c>
      <c r="E564" s="27">
        <f t="shared" si="9425"/>
        <v>218</v>
      </c>
      <c r="X564" s="7">
        <f t="shared" si="9426"/>
        <v>0</v>
      </c>
      <c r="Y564" s="8" t="str">
        <f t="shared" si="9427"/>
        <v/>
      </c>
      <c r="Z564" s="7" t="str">
        <f t="shared" si="9428"/>
        <v/>
      </c>
      <c r="AA564" s="44">
        <f t="shared" si="9550"/>
        <v>0</v>
      </c>
      <c r="AB564" s="45" t="str">
        <f t="shared" si="9429"/>
        <v/>
      </c>
      <c r="AC564" s="46" t="str">
        <f t="shared" si="9626"/>
        <v/>
      </c>
      <c r="AD564" s="47">
        <f>IF(AA564="","",IF(AC564="ZTRING",COUNTIF($AC$449:AC564,"ZTRING"),COUNTIF($AC$449:AC564,"ZTRING")+1.5))</f>
        <v>1.5</v>
      </c>
      <c r="AE564" s="48">
        <f>IF(AA564="","",IF(AC564="ZTRING",COUNTIF($AC$449:AC564,"ZTRING"),COUNTIF($AC$449:AC564,"ZTRING")+1.5+((COUNTIF($AD$449:AD564,COUNTIF($AC$449:AC564,"ZTRING")+1.5)/1000))))</f>
        <v>1.5329999999999999</v>
      </c>
      <c r="AF564" s="46">
        <f t="shared" si="9430"/>
        <v>0</v>
      </c>
      <c r="AG564" s="50"/>
    </row>
    <row r="565" spans="1:33" hidden="1" x14ac:dyDescent="0.3">
      <c r="A565" s="7" t="s">
        <v>736</v>
      </c>
      <c r="B565" s="7">
        <f t="shared" si="9423"/>
        <v>0</v>
      </c>
      <c r="C565" s="7" t="str">
        <f t="shared" si="9424"/>
        <v>P</v>
      </c>
      <c r="D565" s="27">
        <f t="shared" si="9625"/>
        <v>135</v>
      </c>
      <c r="E565" s="27">
        <f t="shared" si="9425"/>
        <v>269</v>
      </c>
      <c r="X565" s="7">
        <f t="shared" si="9426"/>
        <v>0</v>
      </c>
      <c r="Y565" s="8" t="str">
        <f t="shared" si="9427"/>
        <v/>
      </c>
      <c r="Z565" s="7" t="str">
        <f t="shared" si="9428"/>
        <v/>
      </c>
      <c r="AA565" s="44">
        <f t="shared" si="9550"/>
        <v>0</v>
      </c>
      <c r="AB565" s="45" t="str">
        <f t="shared" si="9429"/>
        <v/>
      </c>
      <c r="AC565" s="46" t="str">
        <f t="shared" si="9626"/>
        <v/>
      </c>
      <c r="AD565" s="47">
        <f>IF(AA565="","",IF(AC565="ZTRING",COUNTIF($AC$449:AC565,"ZTRING"),COUNTIF($AC$449:AC565,"ZTRING")+1.5))</f>
        <v>1.5</v>
      </c>
      <c r="AE565" s="48">
        <f>IF(AA565="","",IF(AC565="ZTRING",COUNTIF($AC$449:AC565,"ZTRING"),COUNTIF($AC$449:AC565,"ZTRING")+1.5+((COUNTIF($AD$449:AD565,COUNTIF($AC$449:AC565,"ZTRING")+1.5)/1000))))</f>
        <v>1.534</v>
      </c>
      <c r="AF565" s="46">
        <f t="shared" si="9430"/>
        <v>0</v>
      </c>
      <c r="AG565" s="50"/>
    </row>
    <row r="566" spans="1:33" hidden="1" x14ac:dyDescent="0.3">
      <c r="A566" s="7" t="s">
        <v>737</v>
      </c>
      <c r="B566" s="7">
        <f t="shared" si="9423"/>
        <v>0</v>
      </c>
      <c r="C566" s="7" t="str">
        <f t="shared" si="9424"/>
        <v>P</v>
      </c>
      <c r="D566" s="27">
        <f t="shared" si="9625"/>
        <v>77</v>
      </c>
      <c r="E566" s="27">
        <f t="shared" si="9425"/>
        <v>153</v>
      </c>
      <c r="X566" s="7">
        <f t="shared" si="9426"/>
        <v>0</v>
      </c>
      <c r="Y566" s="8" t="str">
        <f t="shared" si="9427"/>
        <v/>
      </c>
      <c r="Z566" s="7" t="str">
        <f t="shared" si="9428"/>
        <v/>
      </c>
      <c r="AA566" s="44">
        <f t="shared" si="9550"/>
        <v>0</v>
      </c>
      <c r="AB566" s="45" t="str">
        <f t="shared" si="9429"/>
        <v/>
      </c>
      <c r="AC566" s="46" t="str">
        <f t="shared" si="9626"/>
        <v/>
      </c>
      <c r="AD566" s="47">
        <f>IF(AA566="","",IF(AC566="ZTRING",COUNTIF($AC$449:AC566,"ZTRING"),COUNTIF($AC$449:AC566,"ZTRING")+1.5))</f>
        <v>1.5</v>
      </c>
      <c r="AE566" s="48">
        <f>IF(AA566="","",IF(AC566="ZTRING",COUNTIF($AC$449:AC566,"ZTRING"),COUNTIF($AC$449:AC566,"ZTRING")+1.5+((COUNTIF($AD$449:AD566,COUNTIF($AC$449:AC566,"ZTRING")+1.5)/1000))))</f>
        <v>1.5349999999999999</v>
      </c>
      <c r="AF566" s="46">
        <f t="shared" si="9430"/>
        <v>0</v>
      </c>
      <c r="AG566" s="50"/>
    </row>
    <row r="567" spans="1:33" hidden="1" x14ac:dyDescent="0.3">
      <c r="A567" s="7" t="s">
        <v>739</v>
      </c>
      <c r="B567" s="7">
        <f t="shared" si="9423"/>
        <v>0</v>
      </c>
      <c r="C567" s="7" t="str">
        <f t="shared" si="9424"/>
        <v>R</v>
      </c>
      <c r="D567" s="27">
        <f t="shared" si="9625"/>
        <v>225</v>
      </c>
      <c r="E567" s="27">
        <f t="shared" si="9425"/>
        <v>449</v>
      </c>
      <c r="X567" s="7">
        <f t="shared" si="9426"/>
        <v>0</v>
      </c>
      <c r="Y567" s="8" t="str">
        <f t="shared" si="9427"/>
        <v/>
      </c>
      <c r="Z567" s="7" t="str">
        <f t="shared" si="9428"/>
        <v/>
      </c>
      <c r="AA567" s="44">
        <f t="shared" si="9550"/>
        <v>0</v>
      </c>
      <c r="AB567" s="45" t="str">
        <f t="shared" si="9429"/>
        <v/>
      </c>
      <c r="AC567" s="46" t="str">
        <f t="shared" si="9626"/>
        <v/>
      </c>
      <c r="AD567" s="47">
        <f>IF(AA567="","",IF(AC567="ZTRING",COUNTIF($AC$449:AC567,"ZTRING"),COUNTIF($AC$449:AC567,"ZTRING")+1.5))</f>
        <v>1.5</v>
      </c>
      <c r="AE567" s="48">
        <f>IF(AA567="","",IF(AC567="ZTRING",COUNTIF($AC$449:AC567,"ZTRING"),COUNTIF($AC$449:AC567,"ZTRING")+1.5+((COUNTIF($AD$449:AD567,COUNTIF($AC$449:AC567,"ZTRING")+1.5)/1000))))</f>
        <v>1.536</v>
      </c>
      <c r="AF567" s="46">
        <f t="shared" si="9430"/>
        <v>0</v>
      </c>
      <c r="AG567" s="50"/>
    </row>
    <row r="568" spans="1:33" hidden="1" x14ac:dyDescent="0.3">
      <c r="A568" s="7" t="s">
        <v>740</v>
      </c>
      <c r="B568" s="7">
        <f t="shared" si="9423"/>
        <v>0</v>
      </c>
      <c r="C568" s="7" t="str">
        <f t="shared" si="9424"/>
        <v>R</v>
      </c>
      <c r="D568" s="27">
        <f t="shared" si="9625"/>
        <v>144</v>
      </c>
      <c r="E568" s="27">
        <f t="shared" si="9425"/>
        <v>288</v>
      </c>
      <c r="X568" s="7">
        <f t="shared" si="9426"/>
        <v>0</v>
      </c>
      <c r="Y568" s="8" t="str">
        <f t="shared" si="9427"/>
        <v/>
      </c>
      <c r="Z568" s="7" t="str">
        <f t="shared" si="9428"/>
        <v/>
      </c>
      <c r="AA568" s="44">
        <f t="shared" si="9550"/>
        <v>0</v>
      </c>
      <c r="AB568" s="45" t="str">
        <f t="shared" si="9429"/>
        <v/>
      </c>
      <c r="AC568" s="46" t="str">
        <f t="shared" si="9626"/>
        <v/>
      </c>
      <c r="AD568" s="47">
        <f>IF(AA568="","",IF(AC568="ZTRING",COUNTIF($AC$449:AC568,"ZTRING"),COUNTIF($AC$449:AC568,"ZTRING")+1.5))</f>
        <v>1.5</v>
      </c>
      <c r="AE568" s="48">
        <f>IF(AA568="","",IF(AC568="ZTRING",COUNTIF($AC$449:AC568,"ZTRING"),COUNTIF($AC$449:AC568,"ZTRING")+1.5+((COUNTIF($AD$449:AD568,COUNTIF($AC$449:AC568,"ZTRING")+1.5)/1000))))</f>
        <v>1.5369999999999999</v>
      </c>
      <c r="AF568" s="46">
        <f t="shared" si="9430"/>
        <v>0</v>
      </c>
      <c r="AG568" s="50"/>
    </row>
    <row r="569" spans="1:33" hidden="1" x14ac:dyDescent="0.3">
      <c r="A569" s="7" t="s">
        <v>741</v>
      </c>
      <c r="B569" s="7">
        <f t="shared" si="9423"/>
        <v>0</v>
      </c>
      <c r="C569" s="7" t="str">
        <f t="shared" si="9424"/>
        <v>R</v>
      </c>
      <c r="D569" s="27">
        <f t="shared" si="9625"/>
        <v>36</v>
      </c>
      <c r="E569" s="27">
        <f t="shared" si="9425"/>
        <v>144</v>
      </c>
      <c r="X569" s="7">
        <f t="shared" si="9426"/>
        <v>0</v>
      </c>
      <c r="Y569" s="8" t="str">
        <f t="shared" si="9427"/>
        <v/>
      </c>
      <c r="Z569" s="7" t="str">
        <f t="shared" si="9428"/>
        <v/>
      </c>
      <c r="AA569" s="44">
        <f t="shared" si="9550"/>
        <v>0</v>
      </c>
      <c r="AB569" s="45" t="str">
        <f t="shared" si="9429"/>
        <v/>
      </c>
      <c r="AC569" s="46" t="str">
        <f t="shared" si="9626"/>
        <v/>
      </c>
      <c r="AD569" s="47">
        <f>IF(AA569="","",IF(AC569="ZTRING",COUNTIF($AC$449:AC569,"ZTRING"),COUNTIF($AC$449:AC569,"ZTRING")+1.5))</f>
        <v>1.5</v>
      </c>
      <c r="AE569" s="48">
        <f>IF(AA569="","",IF(AC569="ZTRING",COUNTIF($AC$449:AC569,"ZTRING"),COUNTIF($AC$449:AC569,"ZTRING")+1.5+((COUNTIF($AD$449:AD569,COUNTIF($AC$449:AC569,"ZTRING")+1.5)/1000))))</f>
        <v>1.538</v>
      </c>
      <c r="AF569" s="46">
        <f t="shared" si="9430"/>
        <v>0</v>
      </c>
      <c r="AG569" s="50"/>
    </row>
    <row r="570" spans="1:33" hidden="1" x14ac:dyDescent="0.3">
      <c r="A570" s="7" t="s">
        <v>742</v>
      </c>
      <c r="B570" s="7">
        <f t="shared" si="9423"/>
        <v>0</v>
      </c>
      <c r="C570" s="7" t="str">
        <f t="shared" si="9424"/>
        <v>R</v>
      </c>
      <c r="D570" s="27">
        <f t="shared" si="9625"/>
        <v>17</v>
      </c>
      <c r="E570" s="27">
        <f t="shared" si="9425"/>
        <v>132</v>
      </c>
      <c r="X570" s="7">
        <f t="shared" si="9426"/>
        <v>0</v>
      </c>
      <c r="Y570" s="8" t="str">
        <f t="shared" si="9427"/>
        <v/>
      </c>
      <c r="Z570" s="7" t="str">
        <f t="shared" si="9428"/>
        <v/>
      </c>
      <c r="AA570" s="44">
        <f t="shared" si="9550"/>
        <v>0</v>
      </c>
      <c r="AB570" s="45" t="str">
        <f t="shared" si="9429"/>
        <v/>
      </c>
      <c r="AC570" s="46" t="str">
        <f t="shared" si="9626"/>
        <v/>
      </c>
      <c r="AD570" s="47">
        <f>IF(AA570="","",IF(AC570="ZTRING",COUNTIF($AC$449:AC570,"ZTRING"),COUNTIF($AC$449:AC570,"ZTRING")+1.5))</f>
        <v>1.5</v>
      </c>
      <c r="AE570" s="48">
        <f>IF(AA570="","",IF(AC570="ZTRING",COUNTIF($AC$449:AC570,"ZTRING"),COUNTIF($AC$449:AC570,"ZTRING")+1.5+((COUNTIF($AD$449:AD570,COUNTIF($AC$449:AC570,"ZTRING")+1.5)/1000))))</f>
        <v>1.5389999999999999</v>
      </c>
      <c r="AF570" s="46">
        <f t="shared" si="9430"/>
        <v>0</v>
      </c>
      <c r="AG570" s="50"/>
    </row>
    <row r="571" spans="1:33" hidden="1" x14ac:dyDescent="0.3">
      <c r="A571" s="7" t="s">
        <v>743</v>
      </c>
      <c r="B571" s="7">
        <f t="shared" si="9423"/>
        <v>0</v>
      </c>
      <c r="C571" s="7" t="str">
        <f t="shared" si="9424"/>
        <v>R</v>
      </c>
      <c r="D571" s="27">
        <f t="shared" si="9625"/>
        <v>80</v>
      </c>
      <c r="E571" s="27">
        <f t="shared" si="9425"/>
        <v>159</v>
      </c>
      <c r="X571" s="7">
        <f t="shared" si="9426"/>
        <v>0</v>
      </c>
      <c r="Y571" s="8" t="str">
        <f t="shared" si="9427"/>
        <v/>
      </c>
      <c r="Z571" s="7" t="str">
        <f t="shared" si="9428"/>
        <v/>
      </c>
      <c r="AA571" s="44">
        <f t="shared" si="9550"/>
        <v>0</v>
      </c>
      <c r="AB571" s="45" t="str">
        <f t="shared" si="9429"/>
        <v/>
      </c>
      <c r="AC571" s="46" t="str">
        <f t="shared" si="9626"/>
        <v/>
      </c>
      <c r="AD571" s="47">
        <f>IF(AA571="","",IF(AC571="ZTRING",COUNTIF($AC$449:AC571,"ZTRING"),COUNTIF($AC$449:AC571,"ZTRING")+1.5))</f>
        <v>1.5</v>
      </c>
      <c r="AE571" s="48">
        <f>IF(AA571="","",IF(AC571="ZTRING",COUNTIF($AC$449:AC571,"ZTRING"),COUNTIF($AC$449:AC571,"ZTRING")+1.5+((COUNTIF($AD$449:AD571,COUNTIF($AC$449:AC571,"ZTRING")+1.5)/1000))))</f>
        <v>1.54</v>
      </c>
      <c r="AF571" s="46">
        <f t="shared" si="9430"/>
        <v>0</v>
      </c>
      <c r="AG571" s="50"/>
    </row>
    <row r="572" spans="1:33" hidden="1" x14ac:dyDescent="0.3">
      <c r="A572" s="7" t="s">
        <v>744</v>
      </c>
      <c r="B572" s="7">
        <f t="shared" si="9423"/>
        <v>0</v>
      </c>
      <c r="C572" s="7" t="str">
        <f t="shared" si="9424"/>
        <v>R</v>
      </c>
      <c r="D572" s="27">
        <f t="shared" si="9625"/>
        <v>135</v>
      </c>
      <c r="E572" s="27">
        <f t="shared" si="9425"/>
        <v>971</v>
      </c>
      <c r="X572" s="7">
        <f t="shared" si="9426"/>
        <v>0</v>
      </c>
      <c r="Y572" s="8" t="str">
        <f t="shared" si="9427"/>
        <v/>
      </c>
      <c r="Z572" s="7" t="str">
        <f t="shared" si="9428"/>
        <v/>
      </c>
      <c r="AA572" s="44">
        <f t="shared" si="9550"/>
        <v>0</v>
      </c>
      <c r="AB572" s="45" t="str">
        <f t="shared" si="9429"/>
        <v/>
      </c>
      <c r="AC572" s="46" t="str">
        <f t="shared" si="9626"/>
        <v/>
      </c>
      <c r="AD572" s="47">
        <f>IF(AA572="","",IF(AC572="ZTRING",COUNTIF($AC$449:AC572,"ZTRING"),COUNTIF($AC$449:AC572,"ZTRING")+1.5))</f>
        <v>1.5</v>
      </c>
      <c r="AE572" s="48">
        <f>IF(AA572="","",IF(AC572="ZTRING",COUNTIF($AC$449:AC572,"ZTRING"),COUNTIF($AC$449:AC572,"ZTRING")+1.5+((COUNTIF($AD$449:AD572,COUNTIF($AC$449:AC572,"ZTRING")+1.5)/1000))))</f>
        <v>1.5409999999999999</v>
      </c>
      <c r="AF572" s="46">
        <f t="shared" si="9430"/>
        <v>0</v>
      </c>
      <c r="AG572" s="50"/>
    </row>
    <row r="573" spans="1:33" hidden="1" x14ac:dyDescent="0.3">
      <c r="A573" s="7" t="s">
        <v>745</v>
      </c>
      <c r="B573" s="7">
        <f t="shared" si="9423"/>
        <v>0</v>
      </c>
      <c r="C573" s="7" t="str">
        <f t="shared" si="9424"/>
        <v>R</v>
      </c>
      <c r="D573" s="27">
        <f t="shared" si="9625"/>
        <v>64</v>
      </c>
      <c r="E573" s="27">
        <f t="shared" si="9425"/>
        <v>128</v>
      </c>
      <c r="X573" s="7">
        <f t="shared" si="9426"/>
        <v>0</v>
      </c>
      <c r="Y573" s="8" t="str">
        <f t="shared" si="9427"/>
        <v/>
      </c>
      <c r="Z573" s="7" t="str">
        <f t="shared" si="9428"/>
        <v/>
      </c>
      <c r="AA573" s="44">
        <f t="shared" si="9550"/>
        <v>0</v>
      </c>
      <c r="AB573" s="45" t="str">
        <f t="shared" si="9429"/>
        <v/>
      </c>
      <c r="AC573" s="46" t="str">
        <f t="shared" si="9626"/>
        <v/>
      </c>
      <c r="AD573" s="47">
        <f>IF(AA573="","",IF(AC573="ZTRING",COUNTIF($AC$449:AC573,"ZTRING"),COUNTIF($AC$449:AC573,"ZTRING")+1.5))</f>
        <v>1.5</v>
      </c>
      <c r="AE573" s="48">
        <f>IF(AA573="","",IF(AC573="ZTRING",COUNTIF($AC$449:AC573,"ZTRING"),COUNTIF($AC$449:AC573,"ZTRING")+1.5+((COUNTIF($AD$449:AD573,COUNTIF($AC$449:AC573,"ZTRING")+1.5)/1000))))</f>
        <v>1.542</v>
      </c>
      <c r="AF573" s="46">
        <f t="shared" si="9430"/>
        <v>0</v>
      </c>
      <c r="AG573" s="50"/>
    </row>
    <row r="574" spans="1:33" hidden="1" x14ac:dyDescent="0.3">
      <c r="A574" s="7" t="s">
        <v>746</v>
      </c>
      <c r="B574" s="7">
        <f t="shared" si="9423"/>
        <v>0</v>
      </c>
      <c r="C574" s="7" t="str">
        <f t="shared" si="9424"/>
        <v>R</v>
      </c>
      <c r="D574" s="27">
        <f t="shared" si="9625"/>
        <v>72</v>
      </c>
      <c r="E574" s="27">
        <f t="shared" si="9425"/>
        <v>144</v>
      </c>
      <c r="X574" s="7">
        <f t="shared" si="9426"/>
        <v>0</v>
      </c>
      <c r="Y574" s="8" t="str">
        <f t="shared" si="9427"/>
        <v/>
      </c>
      <c r="Z574" s="7" t="str">
        <f t="shared" si="9428"/>
        <v/>
      </c>
      <c r="AA574" s="44">
        <f t="shared" si="9550"/>
        <v>0</v>
      </c>
      <c r="AB574" s="45" t="str">
        <f t="shared" si="9429"/>
        <v/>
      </c>
      <c r="AC574" s="46" t="str">
        <f t="shared" si="9626"/>
        <v/>
      </c>
      <c r="AD574" s="47">
        <f>IF(AA574="","",IF(AC574="ZTRING",COUNTIF($AC$449:AC574,"ZTRING"),COUNTIF($AC$449:AC574,"ZTRING")+1.5))</f>
        <v>1.5</v>
      </c>
      <c r="AE574" s="48">
        <f>IF(AA574="","",IF(AC574="ZTRING",COUNTIF($AC$449:AC574,"ZTRING"),COUNTIF($AC$449:AC574,"ZTRING")+1.5+((COUNTIF($AD$449:AD574,COUNTIF($AC$449:AC574,"ZTRING")+1.5)/1000))))</f>
        <v>1.5429999999999999</v>
      </c>
      <c r="AF574" s="46">
        <f t="shared" si="9430"/>
        <v>0</v>
      </c>
      <c r="AG574" s="50"/>
    </row>
    <row r="575" spans="1:33" hidden="1" x14ac:dyDescent="0.3">
      <c r="A575" s="7" t="s">
        <v>747</v>
      </c>
      <c r="B575" s="7">
        <f t="shared" si="9423"/>
        <v>0</v>
      </c>
      <c r="C575" s="7" t="str">
        <f t="shared" si="9424"/>
        <v>S</v>
      </c>
      <c r="D575" s="27">
        <f t="shared" si="9625"/>
        <v>108</v>
      </c>
      <c r="E575" s="27">
        <f t="shared" si="9425"/>
        <v>430</v>
      </c>
      <c r="X575" s="7">
        <f t="shared" si="9426"/>
        <v>0</v>
      </c>
      <c r="Y575" s="8" t="str">
        <f t="shared" si="9427"/>
        <v/>
      </c>
      <c r="Z575" s="7" t="str">
        <f t="shared" si="9428"/>
        <v/>
      </c>
      <c r="AA575" s="44">
        <f t="shared" si="9550"/>
        <v>0</v>
      </c>
      <c r="AB575" s="45" t="str">
        <f t="shared" si="9429"/>
        <v/>
      </c>
      <c r="AC575" s="46" t="str">
        <f t="shared" si="9626"/>
        <v/>
      </c>
      <c r="AD575" s="47">
        <f>IF(AA575="","",IF(AC575="ZTRING",COUNTIF($AC$449:AC575,"ZTRING"),COUNTIF($AC$449:AC575,"ZTRING")+1.5))</f>
        <v>1.5</v>
      </c>
      <c r="AE575" s="48">
        <f>IF(AA575="","",IF(AC575="ZTRING",COUNTIF($AC$449:AC575,"ZTRING"),COUNTIF($AC$449:AC575,"ZTRING")+1.5+((COUNTIF($AD$449:AD575,COUNTIF($AC$449:AC575,"ZTRING")+1.5)/1000))))</f>
        <v>1.544</v>
      </c>
      <c r="AF575" s="46">
        <f t="shared" si="9430"/>
        <v>0</v>
      </c>
      <c r="AG575" s="50"/>
    </row>
    <row r="576" spans="1:33" hidden="1" x14ac:dyDescent="0.3">
      <c r="A576" s="7" t="s">
        <v>748</v>
      </c>
      <c r="B576" s="7">
        <f t="shared" si="9423"/>
        <v>0</v>
      </c>
      <c r="C576" s="7" t="str">
        <f t="shared" si="9424"/>
        <v>S</v>
      </c>
      <c r="D576" s="27">
        <f t="shared" si="9625"/>
        <v>107</v>
      </c>
      <c r="E576" s="27">
        <f t="shared" si="9425"/>
        <v>428</v>
      </c>
      <c r="X576" s="7">
        <f t="shared" si="9426"/>
        <v>0</v>
      </c>
      <c r="Y576" s="8" t="str">
        <f t="shared" si="9427"/>
        <v/>
      </c>
      <c r="Z576" s="7" t="str">
        <f t="shared" si="9428"/>
        <v/>
      </c>
      <c r="AA576" s="44">
        <f t="shared" si="9550"/>
        <v>0</v>
      </c>
      <c r="AB576" s="45" t="str">
        <f t="shared" si="9429"/>
        <v/>
      </c>
      <c r="AC576" s="46" t="str">
        <f t="shared" si="9626"/>
        <v/>
      </c>
      <c r="AD576" s="47">
        <f>IF(AA576="","",IF(AC576="ZTRING",COUNTIF($AC$449:AC576,"ZTRING"),COUNTIF($AC$449:AC576,"ZTRING")+1.5))</f>
        <v>1.5</v>
      </c>
      <c r="AE576" s="48">
        <f>IF(AA576="","",IF(AC576="ZTRING",COUNTIF($AC$449:AC576,"ZTRING"),COUNTIF($AC$449:AC576,"ZTRING")+1.5+((COUNTIF($AD$449:AD576,COUNTIF($AC$449:AC576,"ZTRING")+1.5)/1000))))</f>
        <v>1.5449999999999999</v>
      </c>
      <c r="AF576" s="46">
        <f t="shared" si="9430"/>
        <v>0</v>
      </c>
      <c r="AG576" s="50"/>
    </row>
    <row r="577" spans="1:33" hidden="1" x14ac:dyDescent="0.3">
      <c r="A577" s="7" t="s">
        <v>749</v>
      </c>
      <c r="B577" s="7">
        <f t="shared" si="9423"/>
        <v>0</v>
      </c>
      <c r="C577" s="7" t="str">
        <f t="shared" si="9424"/>
        <v>S</v>
      </c>
      <c r="D577" s="27">
        <f t="shared" ref="D577:D608" si="9627">VLOOKUP(A577,$A$234:$J$440,9,FALSE)</f>
        <v>199</v>
      </c>
      <c r="E577" s="27">
        <f t="shared" si="9425"/>
        <v>398</v>
      </c>
      <c r="X577" s="7">
        <f t="shared" si="9426"/>
        <v>0</v>
      </c>
      <c r="Y577" s="8" t="str">
        <f t="shared" si="9427"/>
        <v/>
      </c>
      <c r="Z577" s="7" t="str">
        <f t="shared" si="9428"/>
        <v/>
      </c>
      <c r="AA577" s="44">
        <f t="shared" si="9550"/>
        <v>0</v>
      </c>
      <c r="AB577" s="45" t="str">
        <f t="shared" si="9429"/>
        <v/>
      </c>
      <c r="AC577" s="46" t="str">
        <f t="shared" ref="AC577:AC608" si="9628">IFERROR(VLOOKUP(X577,$A$449:$E$643,3,FALSE),"")</f>
        <v/>
      </c>
      <c r="AD577" s="47">
        <f>IF(AA577="","",IF(AC577="ZTRING",COUNTIF($AC$449:AC577,"ZTRING"),COUNTIF($AC$449:AC577,"ZTRING")+1.5))</f>
        <v>1.5</v>
      </c>
      <c r="AE577" s="48">
        <f>IF(AA577="","",IF(AC577="ZTRING",COUNTIF($AC$449:AC577,"ZTRING"),COUNTIF($AC$449:AC577,"ZTRING")+1.5+((COUNTIF($AD$449:AD577,COUNTIF($AC$449:AC577,"ZTRING")+1.5)/1000))))</f>
        <v>1.546</v>
      </c>
      <c r="AF577" s="46">
        <f t="shared" si="9430"/>
        <v>0</v>
      </c>
      <c r="AG577" s="50"/>
    </row>
    <row r="578" spans="1:33" hidden="1" x14ac:dyDescent="0.3">
      <c r="A578" s="7" t="s">
        <v>750</v>
      </c>
      <c r="B578" s="7">
        <f t="shared" ref="B578:B614" si="9629">COUNTIF($X$449:$X$614,A578)</f>
        <v>0</v>
      </c>
      <c r="C578" s="7" t="str">
        <f t="shared" ref="C578:C614" si="9630">LEFT(A578,1)</f>
        <v>S</v>
      </c>
      <c r="D578" s="27">
        <f t="shared" si="9627"/>
        <v>78</v>
      </c>
      <c r="E578" s="27">
        <f t="shared" ref="E578:E614" si="9631">VLOOKUP(A578,$A$234:$H$426,7,FALSE)</f>
        <v>156</v>
      </c>
      <c r="X578" s="7">
        <f t="shared" ref="X578:X628" si="9632">B155</f>
        <v>0</v>
      </c>
      <c r="Y578" s="8" t="str">
        <f t="shared" ref="Y578:Y641" si="9633">IFERROR(VLOOKUP(B155,$A$449:$E$638,5,FALSE),"")</f>
        <v/>
      </c>
      <c r="Z578" s="7" t="str">
        <f t="shared" ref="Z578:Z641" si="9634">IF(O155="","",IF(O155="Approved","A",IF(O155="Denied","D","")))</f>
        <v/>
      </c>
      <c r="AA578" s="44">
        <f t="shared" ref="AA578:AA641" si="9635">IF(X578="","",X578)</f>
        <v>0</v>
      </c>
      <c r="AB578" s="45" t="str">
        <f t="shared" ref="AB578:AB641" si="9636">IF(Z578="A","Y",IF(Z578="D","N",""))</f>
        <v/>
      </c>
      <c r="AC578" s="46" t="str">
        <f t="shared" si="9628"/>
        <v/>
      </c>
      <c r="AD578" s="47">
        <f>IF(AA578="","",IF(AC578="ZTRING",COUNTIF($AC$449:AC578,"ZTRING"),COUNTIF($AC$449:AC578,"ZTRING")+1.5))</f>
        <v>1.5</v>
      </c>
      <c r="AE578" s="48">
        <f>IF(AA578="","",IF(AC578="ZTRING",COUNTIF($AC$449:AC578,"ZTRING"),COUNTIF($AC$449:AC578,"ZTRING")+1.5+((COUNTIF($AD$449:AD578,COUNTIF($AC$449:AC578,"ZTRING")+1.5)/1000))))</f>
        <v>1.5469999999999999</v>
      </c>
      <c r="AF578" s="46">
        <f t="shared" ref="AF578:AF641" si="9637">AA578</f>
        <v>0</v>
      </c>
      <c r="AG578" s="50"/>
    </row>
    <row r="579" spans="1:33" hidden="1" x14ac:dyDescent="0.3">
      <c r="A579" s="7" t="s">
        <v>751</v>
      </c>
      <c r="B579" s="7">
        <f t="shared" si="9629"/>
        <v>0</v>
      </c>
      <c r="C579" s="7" t="str">
        <f t="shared" si="9630"/>
        <v>S</v>
      </c>
      <c r="D579" s="27">
        <f t="shared" si="9627"/>
        <v>49</v>
      </c>
      <c r="E579" s="27">
        <f t="shared" si="9631"/>
        <v>194</v>
      </c>
      <c r="X579" s="7">
        <f t="shared" si="9632"/>
        <v>0</v>
      </c>
      <c r="Y579" s="8" t="str">
        <f t="shared" si="9633"/>
        <v/>
      </c>
      <c r="Z579" s="7" t="str">
        <f t="shared" si="9634"/>
        <v/>
      </c>
      <c r="AA579" s="44">
        <f t="shared" si="9635"/>
        <v>0</v>
      </c>
      <c r="AB579" s="45" t="str">
        <f t="shared" si="9636"/>
        <v/>
      </c>
      <c r="AC579" s="46" t="str">
        <f t="shared" si="9628"/>
        <v/>
      </c>
      <c r="AD579" s="47">
        <f>IF(AA579="","",IF(AC579="ZTRING",COUNTIF($AC$449:AC579,"ZTRING"),COUNTIF($AC$449:AC579,"ZTRING")+1.5))</f>
        <v>1.5</v>
      </c>
      <c r="AE579" s="48">
        <f>IF(AA579="","",IF(AC579="ZTRING",COUNTIF($AC$449:AC579,"ZTRING"),COUNTIF($AC$449:AC579,"ZTRING")+1.5+((COUNTIF($AD$449:AD579,COUNTIF($AC$449:AC579,"ZTRING")+1.5)/1000))))</f>
        <v>1.548</v>
      </c>
      <c r="AF579" s="46">
        <f t="shared" si="9637"/>
        <v>0</v>
      </c>
      <c r="AG579" s="50"/>
    </row>
    <row r="580" spans="1:33" hidden="1" x14ac:dyDescent="0.3">
      <c r="A580" s="7" t="s">
        <v>752</v>
      </c>
      <c r="B580" s="7">
        <f t="shared" si="9629"/>
        <v>0</v>
      </c>
      <c r="C580" s="7" t="str">
        <f t="shared" si="9630"/>
        <v>S</v>
      </c>
      <c r="D580" s="27">
        <f t="shared" si="9627"/>
        <v>11</v>
      </c>
      <c r="E580" s="27">
        <f t="shared" si="9631"/>
        <v>88</v>
      </c>
      <c r="X580" s="7">
        <f t="shared" si="9632"/>
        <v>0</v>
      </c>
      <c r="Y580" s="8" t="str">
        <f t="shared" si="9633"/>
        <v/>
      </c>
      <c r="Z580" s="7" t="str">
        <f t="shared" si="9634"/>
        <v/>
      </c>
      <c r="AA580" s="44">
        <f t="shared" si="9635"/>
        <v>0</v>
      </c>
      <c r="AB580" s="45" t="str">
        <f t="shared" si="9636"/>
        <v/>
      </c>
      <c r="AC580" s="46" t="str">
        <f t="shared" si="9628"/>
        <v/>
      </c>
      <c r="AD580" s="47">
        <f>IF(AA580="","",IF(AC580="ZTRING",COUNTIF($AC$449:AC580,"ZTRING"),COUNTIF($AC$449:AC580,"ZTRING")+1.5))</f>
        <v>1.5</v>
      </c>
      <c r="AE580" s="48">
        <f>IF(AA580="","",IF(AC580="ZTRING",COUNTIF($AC$449:AC580,"ZTRING"),COUNTIF($AC$449:AC580,"ZTRING")+1.5+((COUNTIF($AD$449:AD580,COUNTIF($AC$449:AC580,"ZTRING")+1.5)/1000))))</f>
        <v>1.5489999999999999</v>
      </c>
      <c r="AF580" s="46">
        <f t="shared" si="9637"/>
        <v>0</v>
      </c>
      <c r="AG580" s="50"/>
    </row>
    <row r="581" spans="1:33" hidden="1" x14ac:dyDescent="0.3">
      <c r="A581" s="7" t="s">
        <v>753</v>
      </c>
      <c r="B581" s="7">
        <f t="shared" si="9629"/>
        <v>0</v>
      </c>
      <c r="C581" s="7" t="str">
        <f t="shared" si="9630"/>
        <v>S</v>
      </c>
      <c r="D581" s="27">
        <f t="shared" si="9627"/>
        <v>93</v>
      </c>
      <c r="E581" s="27">
        <f t="shared" si="9631"/>
        <v>186</v>
      </c>
      <c r="X581" s="7">
        <f t="shared" si="9632"/>
        <v>0</v>
      </c>
      <c r="Y581" s="8" t="str">
        <f t="shared" si="9633"/>
        <v/>
      </c>
      <c r="Z581" s="7" t="str">
        <f t="shared" si="9634"/>
        <v/>
      </c>
      <c r="AA581" s="44">
        <f t="shared" si="9635"/>
        <v>0</v>
      </c>
      <c r="AB581" s="45" t="str">
        <f t="shared" si="9636"/>
        <v/>
      </c>
      <c r="AC581" s="46" t="str">
        <f t="shared" si="9628"/>
        <v/>
      </c>
      <c r="AD581" s="47">
        <f>IF(AA581="","",IF(AC581="ZTRING",COUNTIF($AC$449:AC581,"ZTRING"),COUNTIF($AC$449:AC581,"ZTRING")+1.5))</f>
        <v>1.5</v>
      </c>
      <c r="AE581" s="48">
        <f>IF(AA581="","",IF(AC581="ZTRING",COUNTIF($AC$449:AC581,"ZTRING"),COUNTIF($AC$449:AC581,"ZTRING")+1.5+((COUNTIF($AD$449:AD581,COUNTIF($AC$449:AC581,"ZTRING")+1.5)/1000))))</f>
        <v>1.55</v>
      </c>
      <c r="AF581" s="46">
        <f t="shared" si="9637"/>
        <v>0</v>
      </c>
      <c r="AG581" s="50"/>
    </row>
    <row r="582" spans="1:33" hidden="1" x14ac:dyDescent="0.3">
      <c r="A582" s="7" t="s">
        <v>754</v>
      </c>
      <c r="B582" s="7">
        <f t="shared" si="9629"/>
        <v>0</v>
      </c>
      <c r="C582" s="7" t="str">
        <f t="shared" si="9630"/>
        <v>S</v>
      </c>
      <c r="D582" s="27">
        <f t="shared" si="9627"/>
        <v>195</v>
      </c>
      <c r="E582" s="27">
        <f t="shared" si="9631"/>
        <v>389</v>
      </c>
      <c r="X582" s="7">
        <f t="shared" si="9632"/>
        <v>0</v>
      </c>
      <c r="Y582" s="8" t="str">
        <f t="shared" si="9633"/>
        <v/>
      </c>
      <c r="Z582" s="7" t="str">
        <f t="shared" si="9634"/>
        <v/>
      </c>
      <c r="AA582" s="44">
        <f t="shared" si="9635"/>
        <v>0</v>
      </c>
      <c r="AB582" s="45" t="str">
        <f t="shared" si="9636"/>
        <v/>
      </c>
      <c r="AC582" s="46" t="str">
        <f t="shared" si="9628"/>
        <v/>
      </c>
      <c r="AD582" s="47">
        <f>IF(AA582="","",IF(AC582="ZTRING",COUNTIF($AC$449:AC582,"ZTRING"),COUNTIF($AC$449:AC582,"ZTRING")+1.5))</f>
        <v>1.5</v>
      </c>
      <c r="AE582" s="48">
        <f>IF(AA582="","",IF(AC582="ZTRING",COUNTIF($AC$449:AC582,"ZTRING"),COUNTIF($AC$449:AC582,"ZTRING")+1.5+((COUNTIF($AD$449:AD582,COUNTIF($AC$449:AC582,"ZTRING")+1.5)/1000))))</f>
        <v>1.5509999999999999</v>
      </c>
      <c r="AF582" s="46">
        <f t="shared" si="9637"/>
        <v>0</v>
      </c>
      <c r="AG582" s="50"/>
    </row>
    <row r="583" spans="1:33" hidden="1" x14ac:dyDescent="0.3">
      <c r="A583" s="7" t="s">
        <v>755</v>
      </c>
      <c r="B583" s="7">
        <f t="shared" si="9629"/>
        <v>0</v>
      </c>
      <c r="C583" s="7" t="str">
        <f t="shared" si="9630"/>
        <v>S</v>
      </c>
      <c r="D583" s="27">
        <f t="shared" si="9627"/>
        <v>12</v>
      </c>
      <c r="E583" s="27">
        <f t="shared" si="9631"/>
        <v>24</v>
      </c>
      <c r="X583" s="7">
        <f t="shared" si="9632"/>
        <v>0</v>
      </c>
      <c r="Y583" s="8" t="str">
        <f t="shared" si="9633"/>
        <v/>
      </c>
      <c r="Z583" s="7" t="str">
        <f t="shared" si="9634"/>
        <v/>
      </c>
      <c r="AA583" s="44">
        <f t="shared" si="9635"/>
        <v>0</v>
      </c>
      <c r="AB583" s="45" t="str">
        <f t="shared" si="9636"/>
        <v/>
      </c>
      <c r="AC583" s="46" t="str">
        <f t="shared" si="9628"/>
        <v/>
      </c>
      <c r="AD583" s="47">
        <f>IF(AA583="","",IF(AC583="ZTRING",COUNTIF($AC$449:AC583,"ZTRING"),COUNTIF($AC$449:AC583,"ZTRING")+1.5))</f>
        <v>1.5</v>
      </c>
      <c r="AE583" s="48">
        <f>IF(AA583="","",IF(AC583="ZTRING",COUNTIF($AC$449:AC583,"ZTRING"),COUNTIF($AC$449:AC583,"ZTRING")+1.5+((COUNTIF($AD$449:AD583,COUNTIF($AC$449:AC583,"ZTRING")+1.5)/1000))))</f>
        <v>1.552</v>
      </c>
      <c r="AF583" s="46">
        <f t="shared" si="9637"/>
        <v>0</v>
      </c>
      <c r="AG583" s="50"/>
    </row>
    <row r="584" spans="1:33" hidden="1" x14ac:dyDescent="0.3">
      <c r="A584" s="7" t="s">
        <v>756</v>
      </c>
      <c r="B584" s="7">
        <f t="shared" si="9629"/>
        <v>0</v>
      </c>
      <c r="C584" s="7" t="str">
        <f t="shared" si="9630"/>
        <v>S</v>
      </c>
      <c r="D584" s="27">
        <f t="shared" si="9627"/>
        <v>35</v>
      </c>
      <c r="E584" s="27">
        <f t="shared" si="9631"/>
        <v>69</v>
      </c>
      <c r="X584" s="7">
        <f t="shared" si="9632"/>
        <v>0</v>
      </c>
      <c r="Y584" s="8" t="str">
        <f t="shared" si="9633"/>
        <v/>
      </c>
      <c r="Z584" s="7" t="str">
        <f t="shared" si="9634"/>
        <v/>
      </c>
      <c r="AA584" s="44">
        <f t="shared" si="9635"/>
        <v>0</v>
      </c>
      <c r="AB584" s="45" t="str">
        <f t="shared" si="9636"/>
        <v/>
      </c>
      <c r="AC584" s="46" t="str">
        <f t="shared" si="9628"/>
        <v/>
      </c>
      <c r="AD584" s="47">
        <f>IF(AA584="","",IF(AC584="ZTRING",COUNTIF($AC$449:AC584,"ZTRING"),COUNTIF($AC$449:AC584,"ZTRING")+1.5))</f>
        <v>1.5</v>
      </c>
      <c r="AE584" s="48">
        <f>IF(AA584="","",IF(AC584="ZTRING",COUNTIF($AC$449:AC584,"ZTRING"),COUNTIF($AC$449:AC584,"ZTRING")+1.5+((COUNTIF($AD$449:AD584,COUNTIF($AC$449:AC584,"ZTRING")+1.5)/1000))))</f>
        <v>1.5529999999999999</v>
      </c>
      <c r="AF584" s="46">
        <f t="shared" si="9637"/>
        <v>0</v>
      </c>
      <c r="AG584" s="50"/>
    </row>
    <row r="585" spans="1:33" hidden="1" x14ac:dyDescent="0.3">
      <c r="A585" s="7" t="s">
        <v>757</v>
      </c>
      <c r="B585" s="7">
        <f t="shared" si="9629"/>
        <v>0</v>
      </c>
      <c r="C585" s="7" t="str">
        <f t="shared" si="9630"/>
        <v>S</v>
      </c>
      <c r="D585" s="27">
        <f t="shared" si="9627"/>
        <v>34</v>
      </c>
      <c r="E585" s="27">
        <f t="shared" si="9631"/>
        <v>68</v>
      </c>
      <c r="X585" s="7">
        <f t="shared" si="9632"/>
        <v>0</v>
      </c>
      <c r="Y585" s="8" t="str">
        <f t="shared" si="9633"/>
        <v/>
      </c>
      <c r="Z585" s="7" t="str">
        <f t="shared" si="9634"/>
        <v/>
      </c>
      <c r="AA585" s="44">
        <f t="shared" si="9635"/>
        <v>0</v>
      </c>
      <c r="AB585" s="45" t="str">
        <f t="shared" si="9636"/>
        <v/>
      </c>
      <c r="AC585" s="46" t="str">
        <f t="shared" si="9628"/>
        <v/>
      </c>
      <c r="AD585" s="47">
        <f>IF(AA585="","",IF(AC585="ZTRING",COUNTIF($AC$449:AC585,"ZTRING"),COUNTIF($AC$449:AC585,"ZTRING")+1.5))</f>
        <v>1.5</v>
      </c>
      <c r="AE585" s="48">
        <f>IF(AA585="","",IF(AC585="ZTRING",COUNTIF($AC$449:AC585,"ZTRING"),COUNTIF($AC$449:AC585,"ZTRING")+1.5+((COUNTIF($AD$449:AD585,COUNTIF($AC$449:AC585,"ZTRING")+1.5)/1000))))</f>
        <v>1.554</v>
      </c>
      <c r="AF585" s="46">
        <f t="shared" si="9637"/>
        <v>0</v>
      </c>
      <c r="AG585" s="50"/>
    </row>
    <row r="586" spans="1:33" hidden="1" x14ac:dyDescent="0.3">
      <c r="A586" s="7" t="s">
        <v>758</v>
      </c>
      <c r="B586" s="7">
        <f t="shared" si="9629"/>
        <v>0</v>
      </c>
      <c r="C586" s="7" t="str">
        <f t="shared" si="9630"/>
        <v>S</v>
      </c>
      <c r="D586" s="27">
        <f t="shared" si="9627"/>
        <v>98</v>
      </c>
      <c r="E586" s="27">
        <f t="shared" si="9631"/>
        <v>196</v>
      </c>
      <c r="X586" s="7">
        <f t="shared" si="9632"/>
        <v>0</v>
      </c>
      <c r="Y586" s="8" t="str">
        <f t="shared" si="9633"/>
        <v/>
      </c>
      <c r="Z586" s="7" t="str">
        <f t="shared" si="9634"/>
        <v/>
      </c>
      <c r="AA586" s="44">
        <f t="shared" si="9635"/>
        <v>0</v>
      </c>
      <c r="AB586" s="45" t="str">
        <f t="shared" si="9636"/>
        <v/>
      </c>
      <c r="AC586" s="46" t="str">
        <f t="shared" si="9628"/>
        <v/>
      </c>
      <c r="AD586" s="47">
        <f>IF(AA586="","",IF(AC586="ZTRING",COUNTIF($AC$449:AC586,"ZTRING"),COUNTIF($AC$449:AC586,"ZTRING")+1.5))</f>
        <v>1.5</v>
      </c>
      <c r="AE586" s="48">
        <f>IF(AA586="","",IF(AC586="ZTRING",COUNTIF($AC$449:AC586,"ZTRING"),COUNTIF($AC$449:AC586,"ZTRING")+1.5+((COUNTIF($AD$449:AD586,COUNTIF($AC$449:AC586,"ZTRING")+1.5)/1000))))</f>
        <v>1.5549999999999999</v>
      </c>
      <c r="AF586" s="46">
        <f t="shared" si="9637"/>
        <v>0</v>
      </c>
      <c r="AG586" s="50"/>
    </row>
    <row r="587" spans="1:33" hidden="1" x14ac:dyDescent="0.3">
      <c r="A587" s="7" t="s">
        <v>759</v>
      </c>
      <c r="B587" s="7">
        <f t="shared" si="9629"/>
        <v>0</v>
      </c>
      <c r="C587" s="7" t="str">
        <f t="shared" si="9630"/>
        <v>S</v>
      </c>
      <c r="D587" s="27">
        <f t="shared" si="9627"/>
        <v>31</v>
      </c>
      <c r="E587" s="27">
        <f t="shared" si="9631"/>
        <v>61</v>
      </c>
      <c r="X587" s="7">
        <f t="shared" si="9632"/>
        <v>0</v>
      </c>
      <c r="Y587" s="8" t="str">
        <f t="shared" si="9633"/>
        <v/>
      </c>
      <c r="Z587" s="7" t="str">
        <f t="shared" si="9634"/>
        <v/>
      </c>
      <c r="AA587" s="44">
        <f t="shared" si="9635"/>
        <v>0</v>
      </c>
      <c r="AB587" s="45" t="str">
        <f t="shared" si="9636"/>
        <v/>
      </c>
      <c r="AC587" s="46" t="str">
        <f t="shared" si="9628"/>
        <v/>
      </c>
      <c r="AD587" s="47">
        <f>IF(AA587="","",IF(AC587="ZTRING",COUNTIF($AC$449:AC587,"ZTRING"),COUNTIF($AC$449:AC587,"ZTRING")+1.5))</f>
        <v>1.5</v>
      </c>
      <c r="AE587" s="48">
        <f>IF(AA587="","",IF(AC587="ZTRING",COUNTIF($AC$449:AC587,"ZTRING"),COUNTIF($AC$449:AC587,"ZTRING")+1.5+((COUNTIF($AD$449:AD587,COUNTIF($AC$449:AC587,"ZTRING")+1.5)/1000))))</f>
        <v>1.556</v>
      </c>
      <c r="AF587" s="46">
        <f t="shared" si="9637"/>
        <v>0</v>
      </c>
      <c r="AG587" s="50"/>
    </row>
    <row r="588" spans="1:33" hidden="1" x14ac:dyDescent="0.3">
      <c r="A588" s="7" t="s">
        <v>760</v>
      </c>
      <c r="B588" s="7">
        <f t="shared" si="9629"/>
        <v>0</v>
      </c>
      <c r="C588" s="7" t="str">
        <f t="shared" si="9630"/>
        <v>S</v>
      </c>
      <c r="D588" s="27">
        <f t="shared" si="9627"/>
        <v>37</v>
      </c>
      <c r="E588" s="27">
        <f t="shared" si="9631"/>
        <v>292</v>
      </c>
      <c r="X588" s="7">
        <f t="shared" si="9632"/>
        <v>0</v>
      </c>
      <c r="Y588" s="8" t="str">
        <f t="shared" si="9633"/>
        <v/>
      </c>
      <c r="Z588" s="7" t="str">
        <f t="shared" si="9634"/>
        <v/>
      </c>
      <c r="AA588" s="44">
        <f t="shared" si="9635"/>
        <v>0</v>
      </c>
      <c r="AB588" s="45" t="str">
        <f t="shared" si="9636"/>
        <v/>
      </c>
      <c r="AC588" s="46" t="str">
        <f t="shared" si="9628"/>
        <v/>
      </c>
      <c r="AD588" s="47">
        <f>IF(AA588="","",IF(AC588="ZTRING",COUNTIF($AC$449:AC588,"ZTRING"),COUNTIF($AC$449:AC588,"ZTRING")+1.5))</f>
        <v>1.5</v>
      </c>
      <c r="AE588" s="48">
        <f>IF(AA588="","",IF(AC588="ZTRING",COUNTIF($AC$449:AC588,"ZTRING"),COUNTIF($AC$449:AC588,"ZTRING")+1.5+((COUNTIF($AD$449:AD588,COUNTIF($AC$449:AC588,"ZTRING")+1.5)/1000))))</f>
        <v>1.5569999999999999</v>
      </c>
      <c r="AF588" s="46">
        <f t="shared" si="9637"/>
        <v>0</v>
      </c>
      <c r="AG588" s="50"/>
    </row>
    <row r="589" spans="1:33" hidden="1" x14ac:dyDescent="0.3">
      <c r="A589" s="7" t="s">
        <v>761</v>
      </c>
      <c r="B589" s="7">
        <f t="shared" si="9629"/>
        <v>0</v>
      </c>
      <c r="C589" s="7" t="str">
        <f t="shared" si="9630"/>
        <v>S</v>
      </c>
      <c r="D589" s="27">
        <f t="shared" si="9627"/>
        <v>42</v>
      </c>
      <c r="E589" s="27">
        <f t="shared" si="9631"/>
        <v>83</v>
      </c>
      <c r="X589" s="7">
        <f t="shared" si="9632"/>
        <v>0</v>
      </c>
      <c r="Y589" s="8" t="str">
        <f t="shared" si="9633"/>
        <v/>
      </c>
      <c r="Z589" s="7" t="str">
        <f t="shared" si="9634"/>
        <v/>
      </c>
      <c r="AA589" s="44">
        <f t="shared" si="9635"/>
        <v>0</v>
      </c>
      <c r="AB589" s="45" t="str">
        <f t="shared" si="9636"/>
        <v/>
      </c>
      <c r="AC589" s="46" t="str">
        <f t="shared" si="9628"/>
        <v/>
      </c>
      <c r="AD589" s="47">
        <f>IF(AA589="","",IF(AC589="ZTRING",COUNTIF($AC$449:AC589,"ZTRING"),COUNTIF($AC$449:AC589,"ZTRING")+1.5))</f>
        <v>1.5</v>
      </c>
      <c r="AE589" s="48">
        <f>IF(AA589="","",IF(AC589="ZTRING",COUNTIF($AC$449:AC589,"ZTRING"),COUNTIF($AC$449:AC589,"ZTRING")+1.5+((COUNTIF($AD$449:AD589,COUNTIF($AC$449:AC589,"ZTRING")+1.5)/1000))))</f>
        <v>1.5580000000000001</v>
      </c>
      <c r="AF589" s="46">
        <f t="shared" si="9637"/>
        <v>0</v>
      </c>
      <c r="AG589" s="50"/>
    </row>
    <row r="590" spans="1:33" hidden="1" x14ac:dyDescent="0.3">
      <c r="A590" s="7" t="s">
        <v>784</v>
      </c>
      <c r="B590" s="7">
        <f t="shared" si="9629"/>
        <v>0</v>
      </c>
      <c r="C590" s="7" t="str">
        <f t="shared" si="9630"/>
        <v>S</v>
      </c>
      <c r="D590" s="27">
        <f t="shared" si="9627"/>
        <v>119</v>
      </c>
      <c r="E590" s="27">
        <f t="shared" si="9631"/>
        <v>238</v>
      </c>
      <c r="X590" s="7">
        <f t="shared" si="9632"/>
        <v>0</v>
      </c>
      <c r="Y590" s="8" t="str">
        <f t="shared" si="9633"/>
        <v/>
      </c>
      <c r="Z590" s="7" t="str">
        <f t="shared" si="9634"/>
        <v/>
      </c>
      <c r="AA590" s="44">
        <f t="shared" si="9635"/>
        <v>0</v>
      </c>
      <c r="AB590" s="45" t="str">
        <f t="shared" si="9636"/>
        <v/>
      </c>
      <c r="AC590" s="46" t="str">
        <f t="shared" si="9628"/>
        <v/>
      </c>
      <c r="AD590" s="47">
        <f>IF(AA590="","",IF(AC590="ZTRING",COUNTIF($AC$449:AC590,"ZTRING"),COUNTIF($AC$449:AC590,"ZTRING")+1.5))</f>
        <v>1.5</v>
      </c>
      <c r="AE590" s="48">
        <f>IF(AA590="","",IF(AC590="ZTRING",COUNTIF($AC$449:AC590,"ZTRING"),COUNTIF($AC$449:AC590,"ZTRING")+1.5+((COUNTIF($AD$449:AD590,COUNTIF($AC$449:AC590,"ZTRING")+1.5)/1000))))</f>
        <v>1.5589999999999999</v>
      </c>
      <c r="AF590" s="46">
        <f t="shared" si="9637"/>
        <v>0</v>
      </c>
      <c r="AG590" s="50"/>
    </row>
    <row r="591" spans="1:33" hidden="1" x14ac:dyDescent="0.3">
      <c r="A591" s="7" t="s">
        <v>785</v>
      </c>
      <c r="B591" s="7">
        <f t="shared" si="9629"/>
        <v>0</v>
      </c>
      <c r="C591" s="7" t="str">
        <f t="shared" si="9630"/>
        <v>S</v>
      </c>
      <c r="D591" s="27">
        <f t="shared" si="9627"/>
        <v>17</v>
      </c>
      <c r="E591" s="27">
        <f t="shared" si="9631"/>
        <v>235</v>
      </c>
      <c r="X591" s="7">
        <f t="shared" si="9632"/>
        <v>0</v>
      </c>
      <c r="Y591" s="8" t="str">
        <f t="shared" si="9633"/>
        <v/>
      </c>
      <c r="Z591" s="7" t="str">
        <f t="shared" si="9634"/>
        <v/>
      </c>
      <c r="AA591" s="44">
        <f t="shared" si="9635"/>
        <v>0</v>
      </c>
      <c r="AB591" s="45" t="str">
        <f t="shared" si="9636"/>
        <v/>
      </c>
      <c r="AC591" s="46" t="str">
        <f t="shared" si="9628"/>
        <v/>
      </c>
      <c r="AD591" s="47">
        <f>IF(AA591="","",IF(AC591="ZTRING",COUNTIF($AC$449:AC591,"ZTRING"),COUNTIF($AC$449:AC591,"ZTRING")+1.5))</f>
        <v>1.5</v>
      </c>
      <c r="AE591" s="48">
        <f>IF(AA591="","",IF(AC591="ZTRING",COUNTIF($AC$449:AC591,"ZTRING"),COUNTIF($AC$449:AC591,"ZTRING")+1.5+((COUNTIF($AD$449:AD591,COUNTIF($AC$449:AC591,"ZTRING")+1.5)/1000))))</f>
        <v>1.56</v>
      </c>
      <c r="AF591" s="46">
        <f t="shared" si="9637"/>
        <v>0</v>
      </c>
      <c r="AG591" s="50"/>
    </row>
    <row r="592" spans="1:33" hidden="1" x14ac:dyDescent="0.3">
      <c r="A592" s="7" t="s">
        <v>762</v>
      </c>
      <c r="B592" s="7">
        <f t="shared" si="9629"/>
        <v>0</v>
      </c>
      <c r="C592" s="7" t="str">
        <f t="shared" si="9630"/>
        <v>T</v>
      </c>
      <c r="D592" s="27">
        <f t="shared" si="9627"/>
        <v>296</v>
      </c>
      <c r="E592" s="27">
        <f t="shared" si="9631"/>
        <v>591</v>
      </c>
      <c r="X592" s="7">
        <f t="shared" si="9632"/>
        <v>0</v>
      </c>
      <c r="Y592" s="8" t="str">
        <f t="shared" si="9633"/>
        <v/>
      </c>
      <c r="Z592" s="7" t="str">
        <f t="shared" si="9634"/>
        <v/>
      </c>
      <c r="AA592" s="44">
        <f t="shared" si="9635"/>
        <v>0</v>
      </c>
      <c r="AB592" s="45" t="str">
        <f t="shared" si="9636"/>
        <v/>
      </c>
      <c r="AC592" s="46" t="str">
        <f t="shared" si="9628"/>
        <v/>
      </c>
      <c r="AD592" s="47">
        <f>IF(AA592="","",IF(AC592="ZTRING",COUNTIF($AC$449:AC592,"ZTRING"),COUNTIF($AC$449:AC592,"ZTRING")+1.5))</f>
        <v>1.5</v>
      </c>
      <c r="AE592" s="48">
        <f>IF(AA592="","",IF(AC592="ZTRING",COUNTIF($AC$449:AC592,"ZTRING"),COUNTIF($AC$449:AC592,"ZTRING")+1.5+((COUNTIF($AD$449:AD592,COUNTIF($AC$449:AC592,"ZTRING")+1.5)/1000))))</f>
        <v>1.5609999999999999</v>
      </c>
      <c r="AF592" s="46">
        <f t="shared" si="9637"/>
        <v>0</v>
      </c>
      <c r="AG592" s="50"/>
    </row>
    <row r="593" spans="1:33" hidden="1" x14ac:dyDescent="0.3">
      <c r="A593" s="7" t="s">
        <v>763</v>
      </c>
      <c r="B593" s="7">
        <f t="shared" si="9629"/>
        <v>0</v>
      </c>
      <c r="C593" s="7" t="str">
        <f t="shared" si="9630"/>
        <v>T</v>
      </c>
      <c r="D593" s="27">
        <f t="shared" si="9627"/>
        <v>83</v>
      </c>
      <c r="E593" s="27">
        <f t="shared" si="9631"/>
        <v>455</v>
      </c>
      <c r="X593" s="7">
        <f t="shared" si="9632"/>
        <v>0</v>
      </c>
      <c r="Y593" s="8" t="str">
        <f t="shared" si="9633"/>
        <v/>
      </c>
      <c r="Z593" s="7" t="str">
        <f t="shared" si="9634"/>
        <v/>
      </c>
      <c r="AA593" s="44">
        <f t="shared" si="9635"/>
        <v>0</v>
      </c>
      <c r="AB593" s="45" t="str">
        <f t="shared" si="9636"/>
        <v/>
      </c>
      <c r="AC593" s="46" t="str">
        <f t="shared" si="9628"/>
        <v/>
      </c>
      <c r="AD593" s="47">
        <f>IF(AA593="","",IF(AC593="ZTRING",COUNTIF($AC$449:AC593,"ZTRING"),COUNTIF($AC$449:AC593,"ZTRING")+1.5))</f>
        <v>1.5</v>
      </c>
      <c r="AE593" s="48">
        <f>IF(AA593="","",IF(AC593="ZTRING",COUNTIF($AC$449:AC593,"ZTRING"),COUNTIF($AC$449:AC593,"ZTRING")+1.5+((COUNTIF($AD$449:AD593,COUNTIF($AC$449:AC593,"ZTRING")+1.5)/1000))))</f>
        <v>1.5620000000000001</v>
      </c>
      <c r="AF593" s="46">
        <f t="shared" si="9637"/>
        <v>0</v>
      </c>
      <c r="AG593" s="50"/>
    </row>
    <row r="594" spans="1:33" hidden="1" x14ac:dyDescent="0.3">
      <c r="A594" s="7" t="s">
        <v>764</v>
      </c>
      <c r="B594" s="7">
        <f t="shared" si="9629"/>
        <v>0</v>
      </c>
      <c r="C594" s="7" t="str">
        <f t="shared" si="9630"/>
        <v>T</v>
      </c>
      <c r="D594" s="27">
        <f t="shared" si="9627"/>
        <v>77</v>
      </c>
      <c r="E594" s="27">
        <f t="shared" si="9631"/>
        <v>153</v>
      </c>
      <c r="X594" s="7">
        <f t="shared" si="9632"/>
        <v>0</v>
      </c>
      <c r="Y594" s="8" t="str">
        <f t="shared" si="9633"/>
        <v/>
      </c>
      <c r="Z594" s="7" t="str">
        <f t="shared" si="9634"/>
        <v/>
      </c>
      <c r="AA594" s="44">
        <f t="shared" si="9635"/>
        <v>0</v>
      </c>
      <c r="AB594" s="45" t="str">
        <f t="shared" si="9636"/>
        <v/>
      </c>
      <c r="AC594" s="46" t="str">
        <f t="shared" si="9628"/>
        <v/>
      </c>
      <c r="AD594" s="47">
        <f>IF(AA594="","",IF(AC594="ZTRING",COUNTIF($AC$449:AC594,"ZTRING"),COUNTIF($AC$449:AC594,"ZTRING")+1.5))</f>
        <v>1.5</v>
      </c>
      <c r="AE594" s="48">
        <f>IF(AA594="","",IF(AC594="ZTRING",COUNTIF($AC$449:AC594,"ZTRING"),COUNTIF($AC$449:AC594,"ZTRING")+1.5+((COUNTIF($AD$449:AD594,COUNTIF($AC$449:AC594,"ZTRING")+1.5)/1000))))</f>
        <v>1.5629999999999999</v>
      </c>
      <c r="AF594" s="46">
        <f t="shared" si="9637"/>
        <v>0</v>
      </c>
      <c r="AG594" s="50"/>
    </row>
    <row r="595" spans="1:33" hidden="1" x14ac:dyDescent="0.3">
      <c r="A595" s="7" t="s">
        <v>765</v>
      </c>
      <c r="B595" s="7">
        <f t="shared" si="9629"/>
        <v>0</v>
      </c>
      <c r="C595" s="7" t="str">
        <f t="shared" si="9630"/>
        <v>T</v>
      </c>
      <c r="D595" s="27">
        <f t="shared" si="9627"/>
        <v>35</v>
      </c>
      <c r="E595" s="27">
        <f t="shared" si="9631"/>
        <v>138</v>
      </c>
      <c r="X595" s="7">
        <f t="shared" si="9632"/>
        <v>0</v>
      </c>
      <c r="Y595" s="8" t="str">
        <f t="shared" si="9633"/>
        <v/>
      </c>
      <c r="Z595" s="7" t="str">
        <f t="shared" si="9634"/>
        <v/>
      </c>
      <c r="AA595" s="44">
        <f t="shared" si="9635"/>
        <v>0</v>
      </c>
      <c r="AB595" s="45" t="str">
        <f t="shared" si="9636"/>
        <v/>
      </c>
      <c r="AC595" s="46" t="str">
        <f t="shared" si="9628"/>
        <v/>
      </c>
      <c r="AD595" s="47">
        <f>IF(AA595="","",IF(AC595="ZTRING",COUNTIF($AC$449:AC595,"ZTRING"),COUNTIF($AC$449:AC595,"ZTRING")+1.5))</f>
        <v>1.5</v>
      </c>
      <c r="AE595" s="48">
        <f>IF(AA595="","",IF(AC595="ZTRING",COUNTIF($AC$449:AC595,"ZTRING"),COUNTIF($AC$449:AC595,"ZTRING")+1.5+((COUNTIF($AD$449:AD595,COUNTIF($AC$449:AC595,"ZTRING")+1.5)/1000))))</f>
        <v>1.5640000000000001</v>
      </c>
      <c r="AF595" s="46">
        <f t="shared" si="9637"/>
        <v>0</v>
      </c>
      <c r="AG595" s="50"/>
    </row>
    <row r="596" spans="1:33" hidden="1" x14ac:dyDescent="0.3">
      <c r="A596" s="7" t="s">
        <v>766</v>
      </c>
      <c r="B596" s="7">
        <f t="shared" si="9629"/>
        <v>0</v>
      </c>
      <c r="C596" s="7" t="str">
        <f t="shared" si="9630"/>
        <v>T</v>
      </c>
      <c r="D596" s="27">
        <f t="shared" si="9627"/>
        <v>79</v>
      </c>
      <c r="E596" s="27">
        <f t="shared" si="9631"/>
        <v>158</v>
      </c>
      <c r="X596" s="7">
        <f t="shared" si="9632"/>
        <v>0</v>
      </c>
      <c r="Y596" s="8" t="str">
        <f t="shared" si="9633"/>
        <v/>
      </c>
      <c r="Z596" s="7" t="str">
        <f t="shared" si="9634"/>
        <v/>
      </c>
      <c r="AA596" s="44">
        <f t="shared" si="9635"/>
        <v>0</v>
      </c>
      <c r="AB596" s="45" t="str">
        <f t="shared" si="9636"/>
        <v/>
      </c>
      <c r="AC596" s="46" t="str">
        <f t="shared" si="9628"/>
        <v/>
      </c>
      <c r="AD596" s="47">
        <f>IF(AA596="","",IF(AC596="ZTRING",COUNTIF($AC$449:AC596,"ZTRING"),COUNTIF($AC$449:AC596,"ZTRING")+1.5))</f>
        <v>1.5</v>
      </c>
      <c r="AE596" s="48">
        <f>IF(AA596="","",IF(AC596="ZTRING",COUNTIF($AC$449:AC596,"ZTRING"),COUNTIF($AC$449:AC596,"ZTRING")+1.5+((COUNTIF($AD$449:AD596,COUNTIF($AC$449:AC596,"ZTRING")+1.5)/1000))))</f>
        <v>1.5649999999999999</v>
      </c>
      <c r="AF596" s="46">
        <f t="shared" si="9637"/>
        <v>0</v>
      </c>
      <c r="AG596" s="50"/>
    </row>
    <row r="597" spans="1:33" hidden="1" x14ac:dyDescent="0.3">
      <c r="A597" s="7" t="s">
        <v>767</v>
      </c>
      <c r="B597" s="7">
        <f t="shared" si="9629"/>
        <v>0</v>
      </c>
      <c r="C597" s="7" t="str">
        <f t="shared" si="9630"/>
        <v>T</v>
      </c>
      <c r="D597" s="27">
        <f t="shared" si="9627"/>
        <v>34</v>
      </c>
      <c r="E597" s="27">
        <f t="shared" si="9631"/>
        <v>68</v>
      </c>
      <c r="X597" s="7">
        <f t="shared" si="9632"/>
        <v>0</v>
      </c>
      <c r="Y597" s="8" t="str">
        <f t="shared" si="9633"/>
        <v/>
      </c>
      <c r="Z597" s="7" t="str">
        <f t="shared" si="9634"/>
        <v/>
      </c>
      <c r="AA597" s="44">
        <f t="shared" si="9635"/>
        <v>0</v>
      </c>
      <c r="AB597" s="45" t="str">
        <f t="shared" si="9636"/>
        <v/>
      </c>
      <c r="AC597" s="46" t="str">
        <f t="shared" si="9628"/>
        <v/>
      </c>
      <c r="AD597" s="47">
        <f>IF(AA597="","",IF(AC597="ZTRING",COUNTIF($AC$449:AC597,"ZTRING"),COUNTIF($AC$449:AC597,"ZTRING")+1.5))</f>
        <v>1.5</v>
      </c>
      <c r="AE597" s="48">
        <f>IF(AA597="","",IF(AC597="ZTRING",COUNTIF($AC$449:AC597,"ZTRING"),COUNTIF($AC$449:AC597,"ZTRING")+1.5+((COUNTIF($AD$449:AD597,COUNTIF($AC$449:AC597,"ZTRING")+1.5)/1000))))</f>
        <v>1.5660000000000001</v>
      </c>
      <c r="AF597" s="46">
        <f t="shared" si="9637"/>
        <v>0</v>
      </c>
      <c r="AG597" s="50"/>
    </row>
    <row r="598" spans="1:33" hidden="1" x14ac:dyDescent="0.3">
      <c r="A598" s="7" t="s">
        <v>768</v>
      </c>
      <c r="B598" s="7">
        <f t="shared" si="9629"/>
        <v>0</v>
      </c>
      <c r="C598" s="7" t="str">
        <f t="shared" si="9630"/>
        <v>T</v>
      </c>
      <c r="D598" s="27">
        <f t="shared" si="9627"/>
        <v>103</v>
      </c>
      <c r="E598" s="27">
        <f t="shared" si="9631"/>
        <v>205</v>
      </c>
      <c r="X598" s="7">
        <f t="shared" si="9632"/>
        <v>0</v>
      </c>
      <c r="Y598" s="8" t="str">
        <f t="shared" si="9633"/>
        <v/>
      </c>
      <c r="Z598" s="7" t="str">
        <f t="shared" si="9634"/>
        <v/>
      </c>
      <c r="AA598" s="44">
        <f t="shared" si="9635"/>
        <v>0</v>
      </c>
      <c r="AB598" s="45" t="str">
        <f t="shared" si="9636"/>
        <v/>
      </c>
      <c r="AC598" s="46" t="str">
        <f t="shared" si="9628"/>
        <v/>
      </c>
      <c r="AD598" s="47">
        <f>IF(AA598="","",IF(AC598="ZTRING",COUNTIF($AC$449:AC598,"ZTRING"),COUNTIF($AC$449:AC598,"ZTRING")+1.5))</f>
        <v>1.5</v>
      </c>
      <c r="AE598" s="48">
        <f>IF(AA598="","",IF(AC598="ZTRING",COUNTIF($AC$449:AC598,"ZTRING"),COUNTIF($AC$449:AC598,"ZTRING")+1.5+((COUNTIF($AD$449:AD598,COUNTIF($AC$449:AC598,"ZTRING")+1.5)/1000))))</f>
        <v>1.5669999999999999</v>
      </c>
      <c r="AF598" s="46">
        <f t="shared" si="9637"/>
        <v>0</v>
      </c>
      <c r="AG598" s="50"/>
    </row>
    <row r="599" spans="1:33" hidden="1" x14ac:dyDescent="0.3">
      <c r="A599" s="7" t="s">
        <v>769</v>
      </c>
      <c r="B599" s="7">
        <f t="shared" si="9629"/>
        <v>0</v>
      </c>
      <c r="C599" s="7" t="str">
        <f t="shared" si="9630"/>
        <v>T</v>
      </c>
      <c r="D599" s="27">
        <f t="shared" si="9627"/>
        <v>67</v>
      </c>
      <c r="E599" s="27">
        <f t="shared" si="9631"/>
        <v>102</v>
      </c>
      <c r="X599" s="7">
        <f t="shared" si="9632"/>
        <v>0</v>
      </c>
      <c r="Y599" s="8" t="str">
        <f t="shared" si="9633"/>
        <v/>
      </c>
      <c r="Z599" s="7" t="str">
        <f t="shared" si="9634"/>
        <v/>
      </c>
      <c r="AA599" s="44">
        <f t="shared" si="9635"/>
        <v>0</v>
      </c>
      <c r="AB599" s="45" t="str">
        <f t="shared" si="9636"/>
        <v/>
      </c>
      <c r="AC599" s="46" t="str">
        <f t="shared" si="9628"/>
        <v/>
      </c>
      <c r="AD599" s="47">
        <f>IF(AA599="","",IF(AC599="ZTRING",COUNTIF($AC$449:AC599,"ZTRING"),COUNTIF($AC$449:AC599,"ZTRING")+1.5))</f>
        <v>1.5</v>
      </c>
      <c r="AE599" s="48">
        <f>IF(AA599="","",IF(AC599="ZTRING",COUNTIF($AC$449:AC599,"ZTRING"),COUNTIF($AC$449:AC599,"ZTRING")+1.5+((COUNTIF($AD$449:AD599,COUNTIF($AC$449:AC599,"ZTRING")+1.5)/1000))))</f>
        <v>1.5680000000000001</v>
      </c>
      <c r="AF599" s="46">
        <f t="shared" si="9637"/>
        <v>0</v>
      </c>
      <c r="AG599" s="50"/>
    </row>
    <row r="600" spans="1:33" hidden="1" x14ac:dyDescent="0.3">
      <c r="A600" s="7" t="s">
        <v>770</v>
      </c>
      <c r="B600" s="7">
        <f t="shared" si="9629"/>
        <v>0</v>
      </c>
      <c r="C600" s="7" t="str">
        <f t="shared" si="9630"/>
        <v>T</v>
      </c>
      <c r="D600" s="27">
        <f t="shared" si="9627"/>
        <v>55</v>
      </c>
      <c r="E600" s="27">
        <f t="shared" si="9631"/>
        <v>110</v>
      </c>
      <c r="X600" s="7">
        <f t="shared" si="9632"/>
        <v>0</v>
      </c>
      <c r="Y600" s="8" t="str">
        <f t="shared" si="9633"/>
        <v/>
      </c>
      <c r="Z600" s="7" t="str">
        <f t="shared" si="9634"/>
        <v/>
      </c>
      <c r="AA600" s="44">
        <f t="shared" si="9635"/>
        <v>0</v>
      </c>
      <c r="AB600" s="45" t="str">
        <f t="shared" si="9636"/>
        <v/>
      </c>
      <c r="AC600" s="46" t="str">
        <f t="shared" si="9628"/>
        <v/>
      </c>
      <c r="AD600" s="47">
        <f>IF(AA600="","",IF(AC600="ZTRING",COUNTIF($AC$449:AC600,"ZTRING"),COUNTIF($AC$449:AC600,"ZTRING")+1.5))</f>
        <v>1.5</v>
      </c>
      <c r="AE600" s="48">
        <f>IF(AA600="","",IF(AC600="ZTRING",COUNTIF($AC$449:AC600,"ZTRING"),COUNTIF($AC$449:AC600,"ZTRING")+1.5+((COUNTIF($AD$449:AD600,COUNTIF($AC$449:AC600,"ZTRING")+1.5)/1000))))</f>
        <v>1.569</v>
      </c>
      <c r="AF600" s="46">
        <f t="shared" si="9637"/>
        <v>0</v>
      </c>
      <c r="AG600" s="50"/>
    </row>
    <row r="601" spans="1:33" hidden="1" x14ac:dyDescent="0.3">
      <c r="A601" s="7" t="s">
        <v>771</v>
      </c>
      <c r="B601" s="7">
        <f t="shared" si="9629"/>
        <v>0</v>
      </c>
      <c r="C601" s="7" t="str">
        <f t="shared" si="9630"/>
        <v>T</v>
      </c>
      <c r="D601" s="27">
        <f t="shared" si="9627"/>
        <v>11</v>
      </c>
      <c r="E601" s="27">
        <f t="shared" si="9631"/>
        <v>22</v>
      </c>
      <c r="X601" s="7">
        <f t="shared" si="9632"/>
        <v>0</v>
      </c>
      <c r="Y601" s="8" t="str">
        <f t="shared" si="9633"/>
        <v/>
      </c>
      <c r="Z601" s="7" t="str">
        <f t="shared" si="9634"/>
        <v/>
      </c>
      <c r="AA601" s="44">
        <f t="shared" si="9635"/>
        <v>0</v>
      </c>
      <c r="AB601" s="45" t="str">
        <f t="shared" si="9636"/>
        <v/>
      </c>
      <c r="AC601" s="46" t="str">
        <f t="shared" si="9628"/>
        <v/>
      </c>
      <c r="AD601" s="47">
        <f>IF(AA601="","",IF(AC601="ZTRING",COUNTIF($AC$449:AC601,"ZTRING"),COUNTIF($AC$449:AC601,"ZTRING")+1.5))</f>
        <v>1.5</v>
      </c>
      <c r="AE601" s="48">
        <f>IF(AA601="","",IF(AC601="ZTRING",COUNTIF($AC$449:AC601,"ZTRING"),COUNTIF($AC$449:AC601,"ZTRING")+1.5+((COUNTIF($AD$449:AD601,COUNTIF($AC$449:AC601,"ZTRING")+1.5)/1000))))</f>
        <v>1.57</v>
      </c>
      <c r="AF601" s="46">
        <f t="shared" si="9637"/>
        <v>0</v>
      </c>
      <c r="AG601" s="50"/>
    </row>
    <row r="602" spans="1:33" hidden="1" x14ac:dyDescent="0.3">
      <c r="A602" s="7" t="s">
        <v>772</v>
      </c>
      <c r="B602" s="7">
        <f t="shared" si="9629"/>
        <v>0</v>
      </c>
      <c r="C602" s="7" t="str">
        <f t="shared" si="9630"/>
        <v>T</v>
      </c>
      <c r="D602" s="27">
        <f t="shared" si="9627"/>
        <v>55</v>
      </c>
      <c r="E602" s="27">
        <f t="shared" si="9631"/>
        <v>109</v>
      </c>
      <c r="X602" s="7">
        <f t="shared" si="9632"/>
        <v>0</v>
      </c>
      <c r="Y602" s="8" t="str">
        <f t="shared" si="9633"/>
        <v/>
      </c>
      <c r="Z602" s="7" t="str">
        <f t="shared" si="9634"/>
        <v/>
      </c>
      <c r="AA602" s="44">
        <f t="shared" si="9635"/>
        <v>0</v>
      </c>
      <c r="AB602" s="45" t="str">
        <f t="shared" si="9636"/>
        <v/>
      </c>
      <c r="AC602" s="46" t="str">
        <f t="shared" si="9628"/>
        <v/>
      </c>
      <c r="AD602" s="47">
        <f>IF(AA602="","",IF(AC602="ZTRING",COUNTIF($AC$449:AC602,"ZTRING"),COUNTIF($AC$449:AC602,"ZTRING")+1.5))</f>
        <v>1.5</v>
      </c>
      <c r="AE602" s="48">
        <f>IF(AA602="","",IF(AC602="ZTRING",COUNTIF($AC$449:AC602,"ZTRING"),COUNTIF($AC$449:AC602,"ZTRING")+1.5+((COUNTIF($AD$449:AD602,COUNTIF($AC$449:AC602,"ZTRING")+1.5)/1000))))</f>
        <v>1.571</v>
      </c>
      <c r="AF602" s="46">
        <f t="shared" si="9637"/>
        <v>0</v>
      </c>
      <c r="AG602" s="50"/>
    </row>
    <row r="603" spans="1:33" hidden="1" x14ac:dyDescent="0.3">
      <c r="A603" s="7" t="s">
        <v>773</v>
      </c>
      <c r="B603" s="7">
        <f t="shared" si="9629"/>
        <v>0</v>
      </c>
      <c r="C603" s="7" t="str">
        <f t="shared" si="9630"/>
        <v>T</v>
      </c>
      <c r="D603" s="27">
        <f t="shared" si="9627"/>
        <v>59</v>
      </c>
      <c r="E603" s="27">
        <f t="shared" si="9631"/>
        <v>118</v>
      </c>
      <c r="X603" s="7">
        <f t="shared" si="9632"/>
        <v>0</v>
      </c>
      <c r="Y603" s="8" t="str">
        <f t="shared" si="9633"/>
        <v/>
      </c>
      <c r="Z603" s="7" t="str">
        <f t="shared" si="9634"/>
        <v/>
      </c>
      <c r="AA603" s="44">
        <f t="shared" si="9635"/>
        <v>0</v>
      </c>
      <c r="AB603" s="45" t="str">
        <f t="shared" si="9636"/>
        <v/>
      </c>
      <c r="AC603" s="46" t="str">
        <f t="shared" si="9628"/>
        <v/>
      </c>
      <c r="AD603" s="47">
        <f>IF(AA603="","",IF(AC603="ZTRING",COUNTIF($AC$449:AC603,"ZTRING"),COUNTIF($AC$449:AC603,"ZTRING")+1.5))</f>
        <v>1.5</v>
      </c>
      <c r="AE603" s="48">
        <f>IF(AA603="","",IF(AC603="ZTRING",COUNTIF($AC$449:AC603,"ZTRING"),COUNTIF($AC$449:AC603,"ZTRING")+1.5+((COUNTIF($AD$449:AD603,COUNTIF($AC$449:AC603,"ZTRING")+1.5)/1000))))</f>
        <v>1.5720000000000001</v>
      </c>
      <c r="AF603" s="46">
        <f t="shared" si="9637"/>
        <v>0</v>
      </c>
      <c r="AG603" s="50"/>
    </row>
    <row r="604" spans="1:33" hidden="1" x14ac:dyDescent="0.3">
      <c r="A604" s="7" t="s">
        <v>774</v>
      </c>
      <c r="B604" s="7">
        <f t="shared" si="9629"/>
        <v>0</v>
      </c>
      <c r="C604" s="7" t="str">
        <f t="shared" si="9630"/>
        <v>T</v>
      </c>
      <c r="D604" s="27">
        <f t="shared" si="9627"/>
        <v>37</v>
      </c>
      <c r="E604" s="27">
        <f t="shared" si="9631"/>
        <v>73</v>
      </c>
      <c r="X604" s="7">
        <f t="shared" si="9632"/>
        <v>0</v>
      </c>
      <c r="Y604" s="8" t="str">
        <f t="shared" si="9633"/>
        <v/>
      </c>
      <c r="Z604" s="7" t="str">
        <f t="shared" si="9634"/>
        <v/>
      </c>
      <c r="AA604" s="44">
        <f t="shared" si="9635"/>
        <v>0</v>
      </c>
      <c r="AB604" s="45" t="str">
        <f t="shared" si="9636"/>
        <v/>
      </c>
      <c r="AC604" s="46" t="str">
        <f t="shared" si="9628"/>
        <v/>
      </c>
      <c r="AD604" s="47">
        <f>IF(AA604="","",IF(AC604="ZTRING",COUNTIF($AC$449:AC604,"ZTRING"),COUNTIF($AC$449:AC604,"ZTRING")+1.5))</f>
        <v>1.5</v>
      </c>
      <c r="AE604" s="48">
        <f>IF(AA604="","",IF(AC604="ZTRING",COUNTIF($AC$449:AC604,"ZTRING"),COUNTIF($AC$449:AC604,"ZTRING")+1.5+((COUNTIF($AD$449:AD604,COUNTIF($AC$449:AC604,"ZTRING")+1.5)/1000))))</f>
        <v>1.573</v>
      </c>
      <c r="AF604" s="46">
        <f t="shared" si="9637"/>
        <v>0</v>
      </c>
      <c r="AG604" s="50"/>
    </row>
    <row r="605" spans="1:33" hidden="1" x14ac:dyDescent="0.3">
      <c r="A605" s="7" t="s">
        <v>775</v>
      </c>
      <c r="B605" s="7">
        <f t="shared" si="9629"/>
        <v>0</v>
      </c>
      <c r="C605" s="7" t="str">
        <f t="shared" si="9630"/>
        <v>U</v>
      </c>
      <c r="D605" s="27">
        <f t="shared" si="9627"/>
        <v>59</v>
      </c>
      <c r="E605" s="27">
        <f t="shared" si="9631"/>
        <v>468</v>
      </c>
      <c r="X605" s="7">
        <f t="shared" si="9632"/>
        <v>0</v>
      </c>
      <c r="Y605" s="8" t="str">
        <f t="shared" si="9633"/>
        <v/>
      </c>
      <c r="Z605" s="7" t="str">
        <f t="shared" si="9634"/>
        <v/>
      </c>
      <c r="AA605" s="44">
        <f t="shared" si="9635"/>
        <v>0</v>
      </c>
      <c r="AB605" s="45" t="str">
        <f t="shared" si="9636"/>
        <v/>
      </c>
      <c r="AC605" s="46" t="str">
        <f t="shared" si="9628"/>
        <v/>
      </c>
      <c r="AD605" s="47">
        <f>IF(AA605="","",IF(AC605="ZTRING",COUNTIF($AC$449:AC605,"ZTRING"),COUNTIF($AC$449:AC605,"ZTRING")+1.5))</f>
        <v>1.5</v>
      </c>
      <c r="AE605" s="48">
        <f>IF(AA605="","",IF(AC605="ZTRING",COUNTIF($AC$449:AC605,"ZTRING"),COUNTIF($AC$449:AC605,"ZTRING")+1.5+((COUNTIF($AD$449:AD605,COUNTIF($AC$449:AC605,"ZTRING")+1.5)/1000))))</f>
        <v>1.5740000000000001</v>
      </c>
      <c r="AF605" s="46">
        <f t="shared" si="9637"/>
        <v>0</v>
      </c>
      <c r="AG605" s="50"/>
    </row>
    <row r="606" spans="1:33" hidden="1" x14ac:dyDescent="0.3">
      <c r="A606" s="7" t="s">
        <v>776</v>
      </c>
      <c r="B606" s="7">
        <f t="shared" si="9629"/>
        <v>0</v>
      </c>
      <c r="C606" s="7" t="str">
        <f t="shared" si="9630"/>
        <v>U</v>
      </c>
      <c r="D606" s="27">
        <f t="shared" si="9627"/>
        <v>94</v>
      </c>
      <c r="E606" s="27">
        <f t="shared" si="9631"/>
        <v>188</v>
      </c>
      <c r="X606" s="7">
        <f t="shared" si="9632"/>
        <v>0</v>
      </c>
      <c r="Y606" s="8" t="str">
        <f t="shared" si="9633"/>
        <v/>
      </c>
      <c r="Z606" s="7" t="str">
        <f t="shared" si="9634"/>
        <v/>
      </c>
      <c r="AA606" s="44">
        <f t="shared" si="9635"/>
        <v>0</v>
      </c>
      <c r="AB606" s="45" t="str">
        <f t="shared" si="9636"/>
        <v/>
      </c>
      <c r="AC606" s="46" t="str">
        <f t="shared" si="9628"/>
        <v/>
      </c>
      <c r="AD606" s="47">
        <f>IF(AA606="","",IF(AC606="ZTRING",COUNTIF($AC$449:AC606,"ZTRING"),COUNTIF($AC$449:AC606,"ZTRING")+1.5))</f>
        <v>1.5</v>
      </c>
      <c r="AE606" s="48">
        <f>IF(AA606="","",IF(AC606="ZTRING",COUNTIF($AC$449:AC606,"ZTRING"),COUNTIF($AC$449:AC606,"ZTRING")+1.5+((COUNTIF($AD$449:AD606,COUNTIF($AC$449:AC606,"ZTRING")+1.5)/1000))))</f>
        <v>1.575</v>
      </c>
      <c r="AF606" s="46">
        <f t="shared" si="9637"/>
        <v>0</v>
      </c>
      <c r="AG606" s="50"/>
    </row>
    <row r="607" spans="1:33" hidden="1" x14ac:dyDescent="0.3">
      <c r="A607" s="7" t="s">
        <v>777</v>
      </c>
      <c r="B607" s="7">
        <f t="shared" si="9629"/>
        <v>0</v>
      </c>
      <c r="C607" s="7" t="str">
        <f t="shared" si="9630"/>
        <v>U</v>
      </c>
      <c r="D607" s="27">
        <f t="shared" si="9627"/>
        <v>114</v>
      </c>
      <c r="E607" s="27">
        <f t="shared" si="9631"/>
        <v>228</v>
      </c>
      <c r="X607" s="7">
        <f t="shared" si="9632"/>
        <v>0</v>
      </c>
      <c r="Y607" s="8" t="str">
        <f t="shared" si="9633"/>
        <v/>
      </c>
      <c r="Z607" s="7" t="str">
        <f t="shared" si="9634"/>
        <v/>
      </c>
      <c r="AA607" s="44">
        <f t="shared" si="9635"/>
        <v>0</v>
      </c>
      <c r="AB607" s="45" t="str">
        <f t="shared" si="9636"/>
        <v/>
      </c>
      <c r="AC607" s="46" t="str">
        <f t="shared" si="9628"/>
        <v/>
      </c>
      <c r="AD607" s="47">
        <f>IF(AA607="","",IF(AC607="ZTRING",COUNTIF($AC$449:AC607,"ZTRING"),COUNTIF($AC$449:AC607,"ZTRING")+1.5))</f>
        <v>1.5</v>
      </c>
      <c r="AE607" s="48">
        <f>IF(AA607="","",IF(AC607="ZTRING",COUNTIF($AC$449:AC607,"ZTRING"),COUNTIF($AC$449:AC607,"ZTRING")+1.5+((COUNTIF($AD$449:AD607,COUNTIF($AC$449:AC607,"ZTRING")+1.5)/1000))))</f>
        <v>1.5760000000000001</v>
      </c>
      <c r="AF607" s="46">
        <f t="shared" si="9637"/>
        <v>0</v>
      </c>
      <c r="AG607" s="50"/>
    </row>
    <row r="608" spans="1:33" hidden="1" x14ac:dyDescent="0.3">
      <c r="A608" s="7" t="s">
        <v>778</v>
      </c>
      <c r="B608" s="7">
        <f t="shared" si="9629"/>
        <v>0</v>
      </c>
      <c r="C608" s="7" t="str">
        <f t="shared" si="9630"/>
        <v>U</v>
      </c>
      <c r="D608" s="27">
        <f t="shared" si="9627"/>
        <v>96</v>
      </c>
      <c r="E608" s="27">
        <f t="shared" si="9631"/>
        <v>192</v>
      </c>
      <c r="X608" s="7">
        <f t="shared" si="9632"/>
        <v>0</v>
      </c>
      <c r="Y608" s="8" t="str">
        <f t="shared" si="9633"/>
        <v/>
      </c>
      <c r="Z608" s="7" t="str">
        <f t="shared" si="9634"/>
        <v/>
      </c>
      <c r="AA608" s="44">
        <f t="shared" si="9635"/>
        <v>0</v>
      </c>
      <c r="AB608" s="45" t="str">
        <f t="shared" si="9636"/>
        <v/>
      </c>
      <c r="AC608" s="46" t="str">
        <f t="shared" si="9628"/>
        <v/>
      </c>
      <c r="AD608" s="47">
        <f>IF(AA608="","",IF(AC608="ZTRING",COUNTIF($AC$449:AC608,"ZTRING"),COUNTIF($AC$449:AC608,"ZTRING")+1.5))</f>
        <v>1.5</v>
      </c>
      <c r="AE608" s="48">
        <f>IF(AA608="","",IF(AC608="ZTRING",COUNTIF($AC$449:AC608,"ZTRING"),COUNTIF($AC$449:AC608,"ZTRING")+1.5+((COUNTIF($AD$449:AD608,COUNTIF($AC$449:AC608,"ZTRING")+1.5)/1000))))</f>
        <v>1.577</v>
      </c>
      <c r="AF608" s="46">
        <f t="shared" si="9637"/>
        <v>0</v>
      </c>
      <c r="AG608" s="50"/>
    </row>
    <row r="609" spans="1:33" hidden="1" x14ac:dyDescent="0.3">
      <c r="A609" s="7" t="s">
        <v>779</v>
      </c>
      <c r="B609" s="7">
        <f t="shared" si="9629"/>
        <v>0</v>
      </c>
      <c r="C609" s="7" t="str">
        <f t="shared" si="9630"/>
        <v>V</v>
      </c>
      <c r="D609" s="27">
        <f t="shared" ref="D609:D638" si="9638">VLOOKUP(A609,$A$234:$J$440,9,FALSE)</f>
        <v>227</v>
      </c>
      <c r="E609" s="27">
        <f t="shared" si="9631"/>
        <v>1135</v>
      </c>
      <c r="X609" s="7">
        <f t="shared" si="9632"/>
        <v>0</v>
      </c>
      <c r="Y609" s="8" t="str">
        <f t="shared" si="9633"/>
        <v/>
      </c>
      <c r="Z609" s="7" t="str">
        <f t="shared" si="9634"/>
        <v/>
      </c>
      <c r="AA609" s="44">
        <f t="shared" si="9635"/>
        <v>0</v>
      </c>
      <c r="AB609" s="45" t="str">
        <f t="shared" si="9636"/>
        <v/>
      </c>
      <c r="AC609" s="46" t="str">
        <f t="shared" ref="AC609:AC640" si="9639">IFERROR(VLOOKUP(X609,$A$449:$E$643,3,FALSE),"")</f>
        <v/>
      </c>
      <c r="AD609" s="47">
        <f>IF(AA609="","",IF(AC609="ZTRING",COUNTIF($AC$449:AC609,"ZTRING"),COUNTIF($AC$449:AC609,"ZTRING")+1.5))</f>
        <v>1.5</v>
      </c>
      <c r="AE609" s="48">
        <f>IF(AA609="","",IF(AC609="ZTRING",COUNTIF($AC$449:AC609,"ZTRING"),COUNTIF($AC$449:AC609,"ZTRING")+1.5+((COUNTIF($AD$449:AD609,COUNTIF($AC$449:AC609,"ZTRING")+1.5)/1000))))</f>
        <v>1.5780000000000001</v>
      </c>
      <c r="AF609" s="46">
        <f t="shared" si="9637"/>
        <v>0</v>
      </c>
      <c r="AG609" s="50"/>
    </row>
    <row r="610" spans="1:33" hidden="1" x14ac:dyDescent="0.3">
      <c r="A610" s="7" t="s">
        <v>780</v>
      </c>
      <c r="B610" s="7">
        <f t="shared" si="9629"/>
        <v>0</v>
      </c>
      <c r="C610" s="7" t="str">
        <f t="shared" si="9630"/>
        <v>W</v>
      </c>
      <c r="D610" s="27">
        <f t="shared" si="9638"/>
        <v>75</v>
      </c>
      <c r="E610" s="27">
        <f t="shared" si="9631"/>
        <v>150</v>
      </c>
      <c r="X610" s="7">
        <f t="shared" si="9632"/>
        <v>0</v>
      </c>
      <c r="Y610" s="8" t="str">
        <f t="shared" si="9633"/>
        <v/>
      </c>
      <c r="Z610" s="7" t="str">
        <f t="shared" si="9634"/>
        <v/>
      </c>
      <c r="AA610" s="44">
        <f t="shared" si="9635"/>
        <v>0</v>
      </c>
      <c r="AB610" s="45" t="str">
        <f t="shared" si="9636"/>
        <v/>
      </c>
      <c r="AC610" s="46" t="str">
        <f t="shared" si="9639"/>
        <v/>
      </c>
      <c r="AD610" s="47">
        <f>IF(AA610="","",IF(AC610="ZTRING",COUNTIF($AC$449:AC610,"ZTRING"),COUNTIF($AC$449:AC610,"ZTRING")+1.5))</f>
        <v>1.5</v>
      </c>
      <c r="AE610" s="48">
        <f>IF(AA610="","",IF(AC610="ZTRING",COUNTIF($AC$449:AC610,"ZTRING"),COUNTIF($AC$449:AC610,"ZTRING")+1.5+((COUNTIF($AD$449:AD610,COUNTIF($AC$449:AC610,"ZTRING")+1.5)/1000))))</f>
        <v>1.579</v>
      </c>
      <c r="AF610" s="46">
        <f t="shared" si="9637"/>
        <v>0</v>
      </c>
      <c r="AG610" s="50"/>
    </row>
    <row r="611" spans="1:33" hidden="1" x14ac:dyDescent="0.3">
      <c r="A611" s="7" t="s">
        <v>781</v>
      </c>
      <c r="B611" s="7">
        <f t="shared" si="9629"/>
        <v>0</v>
      </c>
      <c r="C611" s="7" t="str">
        <f t="shared" si="9630"/>
        <v>W</v>
      </c>
      <c r="D611" s="27">
        <f t="shared" si="9638"/>
        <v>76</v>
      </c>
      <c r="E611" s="27">
        <f t="shared" si="9631"/>
        <v>152</v>
      </c>
      <c r="X611" s="7">
        <f t="shared" si="9632"/>
        <v>0</v>
      </c>
      <c r="Y611" s="8" t="str">
        <f t="shared" si="9633"/>
        <v/>
      </c>
      <c r="Z611" s="7" t="str">
        <f t="shared" si="9634"/>
        <v/>
      </c>
      <c r="AA611" s="44">
        <f t="shared" si="9635"/>
        <v>0</v>
      </c>
      <c r="AB611" s="45" t="str">
        <f t="shared" si="9636"/>
        <v/>
      </c>
      <c r="AC611" s="46" t="str">
        <f t="shared" si="9639"/>
        <v/>
      </c>
      <c r="AD611" s="47">
        <f>IF(AA611="","",IF(AC611="ZTRING",COUNTIF($AC$449:AC611,"ZTRING"),COUNTIF($AC$449:AC611,"ZTRING")+1.5))</f>
        <v>1.5</v>
      </c>
      <c r="AE611" s="48">
        <f>IF(AA611="","",IF(AC611="ZTRING",COUNTIF($AC$449:AC611,"ZTRING"),COUNTIF($AC$449:AC611,"ZTRING")+1.5+((COUNTIF($AD$449:AD611,COUNTIF($AC$449:AC611,"ZTRING")+1.5)/1000))))</f>
        <v>1.58</v>
      </c>
      <c r="AF611" s="46">
        <f t="shared" si="9637"/>
        <v>0</v>
      </c>
      <c r="AG611" s="50"/>
    </row>
    <row r="612" spans="1:33" hidden="1" x14ac:dyDescent="0.3">
      <c r="A612" s="7" t="s">
        <v>782</v>
      </c>
      <c r="B612" s="7">
        <f t="shared" si="9629"/>
        <v>0</v>
      </c>
      <c r="C612" s="7" t="str">
        <f t="shared" si="9630"/>
        <v>W</v>
      </c>
      <c r="D612" s="27">
        <f t="shared" si="9638"/>
        <v>75</v>
      </c>
      <c r="E612" s="27">
        <f t="shared" si="9631"/>
        <v>150</v>
      </c>
      <c r="X612" s="7">
        <f t="shared" si="9632"/>
        <v>0</v>
      </c>
      <c r="Y612" s="8" t="str">
        <f t="shared" si="9633"/>
        <v/>
      </c>
      <c r="Z612" s="7" t="str">
        <f t="shared" si="9634"/>
        <v/>
      </c>
      <c r="AA612" s="44">
        <f t="shared" si="9635"/>
        <v>0</v>
      </c>
      <c r="AB612" s="45" t="str">
        <f t="shared" si="9636"/>
        <v/>
      </c>
      <c r="AC612" s="46" t="str">
        <f t="shared" si="9639"/>
        <v/>
      </c>
      <c r="AD612" s="47">
        <f>IF(AA612="","",IF(AC612="ZTRING",COUNTIF($AC$449:AC612,"ZTRING"),COUNTIF($AC$449:AC612,"ZTRING")+1.5))</f>
        <v>1.5</v>
      </c>
      <c r="AE612" s="48">
        <f>IF(AA612="","",IF(AC612="ZTRING",COUNTIF($AC$449:AC612,"ZTRING"),COUNTIF($AC$449:AC612,"ZTRING")+1.5+((COUNTIF($AD$449:AD612,COUNTIF($AC$449:AC612,"ZTRING")+1.5)/1000))))</f>
        <v>1.581</v>
      </c>
      <c r="AF612" s="46">
        <f t="shared" si="9637"/>
        <v>0</v>
      </c>
      <c r="AG612" s="50"/>
    </row>
    <row r="613" spans="1:33" hidden="1" x14ac:dyDescent="0.3">
      <c r="A613" s="7" t="s">
        <v>783</v>
      </c>
      <c r="B613" s="7">
        <f t="shared" si="9629"/>
        <v>0</v>
      </c>
      <c r="C613" s="7" t="str">
        <f t="shared" si="9630"/>
        <v>Y</v>
      </c>
      <c r="D613" s="27">
        <f t="shared" si="9638"/>
        <v>78</v>
      </c>
      <c r="E613" s="27">
        <f t="shared" si="9631"/>
        <v>155</v>
      </c>
      <c r="X613" s="7">
        <f t="shared" si="9632"/>
        <v>0</v>
      </c>
      <c r="Y613" s="8" t="str">
        <f t="shared" si="9633"/>
        <v/>
      </c>
      <c r="Z613" s="7" t="str">
        <f t="shared" si="9634"/>
        <v/>
      </c>
      <c r="AA613" s="44">
        <f t="shared" si="9635"/>
        <v>0</v>
      </c>
      <c r="AB613" s="45" t="str">
        <f t="shared" si="9636"/>
        <v/>
      </c>
      <c r="AC613" s="46" t="str">
        <f t="shared" si="9639"/>
        <v/>
      </c>
      <c r="AD613" s="47">
        <f>IF(AA613="","",IF(AC613="ZTRING",COUNTIF($AC$449:AC613,"ZTRING"),COUNTIF($AC$449:AC613,"ZTRING")+1.5))</f>
        <v>1.5</v>
      </c>
      <c r="AE613" s="48">
        <f>IF(AA613="","",IF(AC613="ZTRING",COUNTIF($AC$449:AC613,"ZTRING"),COUNTIF($AC$449:AC613,"ZTRING")+1.5+((COUNTIF($AD$449:AD613,COUNTIF($AC$449:AC613,"ZTRING")+1.5)/1000))))</f>
        <v>1.5820000000000001</v>
      </c>
      <c r="AF613" s="46">
        <f t="shared" si="9637"/>
        <v>0</v>
      </c>
      <c r="AG613" s="50"/>
    </row>
    <row r="614" spans="1:33" hidden="1" x14ac:dyDescent="0.3">
      <c r="A614" s="7" t="s">
        <v>786</v>
      </c>
      <c r="B614" s="7">
        <f t="shared" si="9629"/>
        <v>0</v>
      </c>
      <c r="C614" s="7" t="str">
        <f t="shared" si="9630"/>
        <v>S</v>
      </c>
      <c r="D614" s="27">
        <f t="shared" si="9638"/>
        <v>75</v>
      </c>
      <c r="E614" s="27">
        <f t="shared" si="9631"/>
        <v>447</v>
      </c>
      <c r="X614" s="7">
        <f t="shared" si="9632"/>
        <v>0</v>
      </c>
      <c r="Y614" s="8" t="str">
        <f t="shared" si="9633"/>
        <v/>
      </c>
      <c r="Z614" s="7" t="str">
        <f t="shared" si="9634"/>
        <v/>
      </c>
      <c r="AA614" s="44">
        <f t="shared" si="9635"/>
        <v>0</v>
      </c>
      <c r="AB614" s="45" t="str">
        <f t="shared" si="9636"/>
        <v/>
      </c>
      <c r="AC614" s="46" t="str">
        <f t="shared" si="9639"/>
        <v/>
      </c>
      <c r="AD614" s="47">
        <f>IF(AA614="","",IF(AC614="ZTRING",COUNTIF($AC$449:AC614,"ZTRING"),COUNTIF($AC$449:AC614,"ZTRING")+1.5))</f>
        <v>1.5</v>
      </c>
      <c r="AE614" s="48">
        <f>IF(AA614="","",IF(AC614="ZTRING",COUNTIF($AC$449:AC614,"ZTRING"),COUNTIF($AC$449:AC614,"ZTRING")+1.5+((COUNTIF($AD$449:AD614,COUNTIF($AC$449:AC614,"ZTRING")+1.5)/1000))))</f>
        <v>1.583</v>
      </c>
      <c r="AF614" s="46">
        <f t="shared" si="9637"/>
        <v>0</v>
      </c>
      <c r="AG614" s="50"/>
    </row>
    <row r="615" spans="1:33" hidden="1" x14ac:dyDescent="0.3">
      <c r="A615" s="7" t="s">
        <v>429</v>
      </c>
      <c r="C615" s="7" t="s">
        <v>796</v>
      </c>
      <c r="D615" s="27">
        <f t="shared" si="9638"/>
        <v>0</v>
      </c>
      <c r="E615" s="51">
        <f>G400</f>
        <v>7700</v>
      </c>
      <c r="X615" s="7">
        <f t="shared" si="9632"/>
        <v>0</v>
      </c>
      <c r="Y615" s="8" t="str">
        <f t="shared" si="9633"/>
        <v/>
      </c>
      <c r="Z615" s="7" t="str">
        <f t="shared" si="9634"/>
        <v/>
      </c>
      <c r="AA615" s="44">
        <f t="shared" si="9635"/>
        <v>0</v>
      </c>
      <c r="AB615" s="45" t="str">
        <f t="shared" si="9636"/>
        <v/>
      </c>
      <c r="AC615" s="46" t="str">
        <f t="shared" si="9639"/>
        <v/>
      </c>
      <c r="AD615" s="47">
        <f>IF(AA615="","",IF(AC615="ZTRING",COUNTIF($AC$449:AC615,"ZTRING"),COUNTIF($AC$449:AC615,"ZTRING")+1.5))</f>
        <v>1.5</v>
      </c>
      <c r="AE615" s="48">
        <f>IF(AA615="","",IF(AC615="ZTRING",COUNTIF($AC$449:AC615,"ZTRING"),COUNTIF($AC$449:AC615,"ZTRING")+1.5+((COUNTIF($AD$449:AD615,COUNTIF($AC$449:AC615,"ZTRING")+1.5)/1000))))</f>
        <v>1.5840000000000001</v>
      </c>
      <c r="AF615" s="46">
        <f t="shared" si="9637"/>
        <v>0</v>
      </c>
      <c r="AG615" s="50"/>
    </row>
    <row r="616" spans="1:33" hidden="1" x14ac:dyDescent="0.3">
      <c r="A616" s="7" t="s">
        <v>430</v>
      </c>
      <c r="C616" s="7" t="s">
        <v>796</v>
      </c>
      <c r="D616" s="27">
        <f t="shared" si="9638"/>
        <v>0</v>
      </c>
      <c r="E616" s="51">
        <f t="shared" ref="E616:E638" si="9640">G401</f>
        <v>4800</v>
      </c>
      <c r="X616" s="7">
        <f t="shared" si="9632"/>
        <v>0</v>
      </c>
      <c r="Y616" s="8" t="str">
        <f t="shared" si="9633"/>
        <v/>
      </c>
      <c r="Z616" s="7" t="str">
        <f t="shared" si="9634"/>
        <v/>
      </c>
      <c r="AA616" s="44">
        <f t="shared" si="9635"/>
        <v>0</v>
      </c>
      <c r="AB616" s="45" t="str">
        <f t="shared" si="9636"/>
        <v/>
      </c>
      <c r="AC616" s="46" t="str">
        <f t="shared" si="9639"/>
        <v/>
      </c>
      <c r="AD616" s="47">
        <f>IF(AA616="","",IF(AC616="ZTRING",COUNTIF($AC$449:AC616,"ZTRING"),COUNTIF($AC$449:AC616,"ZTRING")+1.5))</f>
        <v>1.5</v>
      </c>
      <c r="AE616" s="48">
        <f>IF(AA616="","",IF(AC616="ZTRING",COUNTIF($AC$449:AC616,"ZTRING"),COUNTIF($AC$449:AC616,"ZTRING")+1.5+((COUNTIF($AD$449:AD616,COUNTIF($AC$449:AC616,"ZTRING")+1.5)/1000))))</f>
        <v>1.585</v>
      </c>
      <c r="AF616" s="46">
        <f t="shared" si="9637"/>
        <v>0</v>
      </c>
      <c r="AG616" s="50"/>
    </row>
    <row r="617" spans="1:33" hidden="1" x14ac:dyDescent="0.3">
      <c r="A617" s="7" t="s">
        <v>431</v>
      </c>
      <c r="C617" s="7" t="s">
        <v>796</v>
      </c>
      <c r="D617" s="27">
        <f t="shared" si="9638"/>
        <v>0</v>
      </c>
      <c r="E617" s="51">
        <f t="shared" si="9640"/>
        <v>5200</v>
      </c>
      <c r="X617" s="7">
        <f t="shared" si="9632"/>
        <v>0</v>
      </c>
      <c r="Y617" s="8" t="str">
        <f t="shared" si="9633"/>
        <v/>
      </c>
      <c r="Z617" s="7" t="str">
        <f t="shared" si="9634"/>
        <v/>
      </c>
      <c r="AA617" s="44">
        <f t="shared" si="9635"/>
        <v>0</v>
      </c>
      <c r="AB617" s="45" t="str">
        <f t="shared" si="9636"/>
        <v/>
      </c>
      <c r="AC617" s="46" t="str">
        <f t="shared" si="9639"/>
        <v/>
      </c>
      <c r="AD617" s="47">
        <f>IF(AA617="","",IF(AC617="ZTRING",COUNTIF($AC$449:AC617,"ZTRING"),COUNTIF($AC$449:AC617,"ZTRING")+1.5))</f>
        <v>1.5</v>
      </c>
      <c r="AE617" s="48">
        <f>IF(AA617="","",IF(AC617="ZTRING",COUNTIF($AC$449:AC617,"ZTRING"),COUNTIF($AC$449:AC617,"ZTRING")+1.5+((COUNTIF($AD$449:AD617,COUNTIF($AC$449:AC617,"ZTRING")+1.5)/1000))))</f>
        <v>1.5860000000000001</v>
      </c>
      <c r="AF617" s="46">
        <f t="shared" si="9637"/>
        <v>0</v>
      </c>
      <c r="AG617" s="50"/>
    </row>
    <row r="618" spans="1:33" hidden="1" x14ac:dyDescent="0.3">
      <c r="A618" s="7" t="s">
        <v>432</v>
      </c>
      <c r="C618" s="7" t="s">
        <v>796</v>
      </c>
      <c r="D618" s="27">
        <f t="shared" si="9638"/>
        <v>0</v>
      </c>
      <c r="E618" s="51">
        <f t="shared" si="9640"/>
        <v>4000</v>
      </c>
      <c r="X618" s="7">
        <f t="shared" si="9632"/>
        <v>0</v>
      </c>
      <c r="Y618" s="8" t="str">
        <f t="shared" si="9633"/>
        <v/>
      </c>
      <c r="Z618" s="7" t="str">
        <f t="shared" si="9634"/>
        <v/>
      </c>
      <c r="AA618" s="44">
        <f t="shared" si="9635"/>
        <v>0</v>
      </c>
      <c r="AB618" s="45" t="str">
        <f t="shared" si="9636"/>
        <v/>
      </c>
      <c r="AC618" s="46" t="str">
        <f t="shared" si="9639"/>
        <v/>
      </c>
      <c r="AD618" s="47">
        <f>IF(AA618="","",IF(AC618="ZTRING",COUNTIF($AC$449:AC618,"ZTRING"),COUNTIF($AC$449:AC618,"ZTRING")+1.5))</f>
        <v>1.5</v>
      </c>
      <c r="AE618" s="48">
        <f>IF(AA618="","",IF(AC618="ZTRING",COUNTIF($AC$449:AC618,"ZTRING"),COUNTIF($AC$449:AC618,"ZTRING")+1.5+((COUNTIF($AD$449:AD618,COUNTIF($AC$449:AC618,"ZTRING")+1.5)/1000))))</f>
        <v>1.587</v>
      </c>
      <c r="AF618" s="46">
        <f t="shared" si="9637"/>
        <v>0</v>
      </c>
      <c r="AG618" s="50"/>
    </row>
    <row r="619" spans="1:33" hidden="1" x14ac:dyDescent="0.3">
      <c r="A619" s="7" t="s">
        <v>433</v>
      </c>
      <c r="C619" s="7" t="s">
        <v>796</v>
      </c>
      <c r="D619" s="27">
        <f t="shared" si="9638"/>
        <v>0</v>
      </c>
      <c r="E619" s="51">
        <f t="shared" si="9640"/>
        <v>4000</v>
      </c>
      <c r="X619" s="7">
        <f t="shared" si="9632"/>
        <v>0</v>
      </c>
      <c r="Y619" s="8" t="str">
        <f t="shared" si="9633"/>
        <v/>
      </c>
      <c r="Z619" s="7" t="str">
        <f t="shared" si="9634"/>
        <v/>
      </c>
      <c r="AA619" s="44">
        <f t="shared" si="9635"/>
        <v>0</v>
      </c>
      <c r="AB619" s="45" t="str">
        <f t="shared" si="9636"/>
        <v/>
      </c>
      <c r="AC619" s="46" t="str">
        <f t="shared" si="9639"/>
        <v/>
      </c>
      <c r="AD619" s="47">
        <f>IF(AA619="","",IF(AC619="ZTRING",COUNTIF($AC$449:AC619,"ZTRING"),COUNTIF($AC$449:AC619,"ZTRING")+1.5))</f>
        <v>1.5</v>
      </c>
      <c r="AE619" s="48">
        <f>IF(AA619="","",IF(AC619="ZTRING",COUNTIF($AC$449:AC619,"ZTRING"),COUNTIF($AC$449:AC619,"ZTRING")+1.5+((COUNTIF($AD$449:AD619,COUNTIF($AC$449:AC619,"ZTRING")+1.5)/1000))))</f>
        <v>1.5880000000000001</v>
      </c>
      <c r="AF619" s="46">
        <f t="shared" si="9637"/>
        <v>0</v>
      </c>
      <c r="AG619" s="50"/>
    </row>
    <row r="620" spans="1:33" hidden="1" x14ac:dyDescent="0.3">
      <c r="A620" s="7" t="s">
        <v>434</v>
      </c>
      <c r="C620" s="7" t="s">
        <v>796</v>
      </c>
      <c r="D620" s="27">
        <f t="shared" si="9638"/>
        <v>0</v>
      </c>
      <c r="E620" s="51">
        <f t="shared" si="9640"/>
        <v>5000</v>
      </c>
      <c r="X620" s="7">
        <f t="shared" si="9632"/>
        <v>0</v>
      </c>
      <c r="Y620" s="8" t="str">
        <f t="shared" si="9633"/>
        <v/>
      </c>
      <c r="Z620" s="7" t="str">
        <f t="shared" si="9634"/>
        <v/>
      </c>
      <c r="AA620" s="44">
        <f t="shared" si="9635"/>
        <v>0</v>
      </c>
      <c r="AB620" s="45" t="str">
        <f t="shared" si="9636"/>
        <v/>
      </c>
      <c r="AC620" s="46" t="str">
        <f t="shared" si="9639"/>
        <v/>
      </c>
      <c r="AD620" s="47">
        <f>IF(AA620="","",IF(AC620="ZTRING",COUNTIF($AC$449:AC620,"ZTRING"),COUNTIF($AC$449:AC620,"ZTRING")+1.5))</f>
        <v>1.5</v>
      </c>
      <c r="AE620" s="48">
        <f>IF(AA620="","",IF(AC620="ZTRING",COUNTIF($AC$449:AC620,"ZTRING"),COUNTIF($AC$449:AC620,"ZTRING")+1.5+((COUNTIF($AD$449:AD620,COUNTIF($AC$449:AC620,"ZTRING")+1.5)/1000))))</f>
        <v>1.589</v>
      </c>
      <c r="AF620" s="46">
        <f t="shared" si="9637"/>
        <v>0</v>
      </c>
      <c r="AG620" s="50"/>
    </row>
    <row r="621" spans="1:33" hidden="1" x14ac:dyDescent="0.3">
      <c r="A621" s="7" t="s">
        <v>435</v>
      </c>
      <c r="C621" s="7" t="s">
        <v>796</v>
      </c>
      <c r="D621" s="27">
        <f t="shared" si="9638"/>
        <v>0</v>
      </c>
      <c r="E621" s="51">
        <f t="shared" si="9640"/>
        <v>5000</v>
      </c>
      <c r="X621" s="7">
        <f t="shared" si="9632"/>
        <v>0</v>
      </c>
      <c r="Y621" s="8" t="str">
        <f t="shared" si="9633"/>
        <v/>
      </c>
      <c r="Z621" s="7" t="str">
        <f t="shared" si="9634"/>
        <v/>
      </c>
      <c r="AA621" s="44">
        <f t="shared" si="9635"/>
        <v>0</v>
      </c>
      <c r="AB621" s="45" t="str">
        <f t="shared" si="9636"/>
        <v/>
      </c>
      <c r="AC621" s="46" t="str">
        <f t="shared" si="9639"/>
        <v/>
      </c>
      <c r="AD621" s="47">
        <f>IF(AA621="","",IF(AC621="ZTRING",COUNTIF($AC$449:AC621,"ZTRING"),COUNTIF($AC$449:AC621,"ZTRING")+1.5))</f>
        <v>1.5</v>
      </c>
      <c r="AE621" s="48">
        <f>IF(AA621="","",IF(AC621="ZTRING",COUNTIF($AC$449:AC621,"ZTRING"),COUNTIF($AC$449:AC621,"ZTRING")+1.5+((COUNTIF($AD$449:AD621,COUNTIF($AC$449:AC621,"ZTRING")+1.5)/1000))))</f>
        <v>1.59</v>
      </c>
      <c r="AF621" s="46">
        <f t="shared" si="9637"/>
        <v>0</v>
      </c>
      <c r="AG621" s="50"/>
    </row>
    <row r="622" spans="1:33" hidden="1" x14ac:dyDescent="0.3">
      <c r="A622" s="7" t="s">
        <v>436</v>
      </c>
      <c r="C622" s="7" t="s">
        <v>796</v>
      </c>
      <c r="D622" s="27">
        <f t="shared" si="9638"/>
        <v>0</v>
      </c>
      <c r="E622" s="51">
        <f t="shared" si="9640"/>
        <v>5600</v>
      </c>
      <c r="X622" s="7">
        <f t="shared" si="9632"/>
        <v>0</v>
      </c>
      <c r="Y622" s="8" t="str">
        <f t="shared" si="9633"/>
        <v/>
      </c>
      <c r="Z622" s="7" t="str">
        <f t="shared" si="9634"/>
        <v/>
      </c>
      <c r="AA622" s="44">
        <f t="shared" si="9635"/>
        <v>0</v>
      </c>
      <c r="AB622" s="45" t="str">
        <f t="shared" si="9636"/>
        <v/>
      </c>
      <c r="AC622" s="46" t="str">
        <f t="shared" si="9639"/>
        <v/>
      </c>
      <c r="AD622" s="47">
        <f>IF(AA622="","",IF(AC622="ZTRING",COUNTIF($AC$449:AC622,"ZTRING"),COUNTIF($AC$449:AC622,"ZTRING")+1.5))</f>
        <v>1.5</v>
      </c>
      <c r="AE622" s="48">
        <f>IF(AA622="","",IF(AC622="ZTRING",COUNTIF($AC$449:AC622,"ZTRING"),COUNTIF($AC$449:AC622,"ZTRING")+1.5+((COUNTIF($AD$449:AD622,COUNTIF($AC$449:AC622,"ZTRING")+1.5)/1000))))</f>
        <v>1.591</v>
      </c>
      <c r="AF622" s="46">
        <f t="shared" si="9637"/>
        <v>0</v>
      </c>
      <c r="AG622" s="50"/>
    </row>
    <row r="623" spans="1:33" hidden="1" x14ac:dyDescent="0.3">
      <c r="A623" s="7" t="s">
        <v>437</v>
      </c>
      <c r="C623" s="7" t="s">
        <v>796</v>
      </c>
      <c r="D623" s="27">
        <f t="shared" si="9638"/>
        <v>0</v>
      </c>
      <c r="E623" s="51">
        <f t="shared" si="9640"/>
        <v>6000</v>
      </c>
      <c r="X623" s="7">
        <f t="shared" si="9632"/>
        <v>0</v>
      </c>
      <c r="Y623" s="8" t="str">
        <f t="shared" si="9633"/>
        <v/>
      </c>
      <c r="Z623" s="7" t="str">
        <f t="shared" si="9634"/>
        <v/>
      </c>
      <c r="AA623" s="44">
        <f t="shared" si="9635"/>
        <v>0</v>
      </c>
      <c r="AB623" s="45" t="str">
        <f t="shared" si="9636"/>
        <v/>
      </c>
      <c r="AC623" s="46" t="str">
        <f t="shared" si="9639"/>
        <v/>
      </c>
      <c r="AD623" s="47">
        <f>IF(AA623="","",IF(AC623="ZTRING",COUNTIF($AC$449:AC623,"ZTRING"),COUNTIF($AC$449:AC623,"ZTRING")+1.5))</f>
        <v>1.5</v>
      </c>
      <c r="AE623" s="48">
        <f>IF(AA623="","",IF(AC623="ZTRING",COUNTIF($AC$449:AC623,"ZTRING"),COUNTIF($AC$449:AC623,"ZTRING")+1.5+((COUNTIF($AD$449:AD623,COUNTIF($AC$449:AC623,"ZTRING")+1.5)/1000))))</f>
        <v>1.5920000000000001</v>
      </c>
      <c r="AF623" s="46">
        <f t="shared" si="9637"/>
        <v>0</v>
      </c>
      <c r="AG623" s="50"/>
    </row>
    <row r="624" spans="1:33" hidden="1" x14ac:dyDescent="0.3">
      <c r="A624" s="7" t="s">
        <v>438</v>
      </c>
      <c r="C624" s="7" t="s">
        <v>796</v>
      </c>
      <c r="D624" s="27">
        <f t="shared" si="9638"/>
        <v>0</v>
      </c>
      <c r="E624" s="51">
        <f t="shared" si="9640"/>
        <v>11550</v>
      </c>
      <c r="X624" s="7">
        <f t="shared" si="9632"/>
        <v>0</v>
      </c>
      <c r="Y624" s="8" t="str">
        <f t="shared" si="9633"/>
        <v/>
      </c>
      <c r="Z624" s="7" t="str">
        <f t="shared" si="9634"/>
        <v/>
      </c>
      <c r="AA624" s="44">
        <f t="shared" si="9635"/>
        <v>0</v>
      </c>
      <c r="AB624" s="45" t="str">
        <f t="shared" si="9636"/>
        <v/>
      </c>
      <c r="AC624" s="46" t="str">
        <f t="shared" si="9639"/>
        <v/>
      </c>
      <c r="AD624" s="47">
        <f>IF(AA624="","",IF(AC624="ZTRING",COUNTIF($AC$449:AC624,"ZTRING"),COUNTIF($AC$449:AC624,"ZTRING")+1.5))</f>
        <v>1.5</v>
      </c>
      <c r="AE624" s="48">
        <f>IF(AA624="","",IF(AC624="ZTRING",COUNTIF($AC$449:AC624,"ZTRING"),COUNTIF($AC$449:AC624,"ZTRING")+1.5+((COUNTIF($AD$449:AD624,COUNTIF($AC$449:AC624,"ZTRING")+1.5)/1000))))</f>
        <v>1.593</v>
      </c>
      <c r="AF624" s="46">
        <f t="shared" si="9637"/>
        <v>0</v>
      </c>
      <c r="AG624" s="50"/>
    </row>
    <row r="625" spans="1:33" hidden="1" x14ac:dyDescent="0.3">
      <c r="A625" s="7" t="s">
        <v>439</v>
      </c>
      <c r="C625" s="7" t="s">
        <v>796</v>
      </c>
      <c r="D625" s="27">
        <f t="shared" si="9638"/>
        <v>0</v>
      </c>
      <c r="E625" s="51">
        <f t="shared" si="9640"/>
        <v>12150</v>
      </c>
      <c r="X625" s="7">
        <f t="shared" si="9632"/>
        <v>0</v>
      </c>
      <c r="Y625" s="8" t="str">
        <f t="shared" si="9633"/>
        <v/>
      </c>
      <c r="Z625" s="7" t="str">
        <f t="shared" si="9634"/>
        <v/>
      </c>
      <c r="AA625" s="44">
        <f t="shared" si="9635"/>
        <v>0</v>
      </c>
      <c r="AB625" s="45" t="str">
        <f t="shared" si="9636"/>
        <v/>
      </c>
      <c r="AC625" s="46" t="str">
        <f t="shared" si="9639"/>
        <v/>
      </c>
      <c r="AD625" s="47">
        <f>IF(AA625="","",IF(AC625="ZTRING",COUNTIF($AC$449:AC625,"ZTRING"),COUNTIF($AC$449:AC625,"ZTRING")+1.5))</f>
        <v>1.5</v>
      </c>
      <c r="AE625" s="48">
        <f>IF(AA625="","",IF(AC625="ZTRING",COUNTIF($AC$449:AC625,"ZTRING"),COUNTIF($AC$449:AC625,"ZTRING")+1.5+((COUNTIF($AD$449:AD625,COUNTIF($AC$449:AC625,"ZTRING")+1.5)/1000))))</f>
        <v>1.5940000000000001</v>
      </c>
      <c r="AF625" s="46">
        <f t="shared" si="9637"/>
        <v>0</v>
      </c>
      <c r="AG625" s="50"/>
    </row>
    <row r="626" spans="1:33" hidden="1" x14ac:dyDescent="0.3">
      <c r="A626" s="7" t="s">
        <v>440</v>
      </c>
      <c r="C626" s="7" t="s">
        <v>796</v>
      </c>
      <c r="D626" s="27">
        <f t="shared" si="9638"/>
        <v>0</v>
      </c>
      <c r="E626" s="51">
        <f t="shared" si="9640"/>
        <v>9000</v>
      </c>
      <c r="X626" s="7">
        <f t="shared" si="9632"/>
        <v>0</v>
      </c>
      <c r="Y626" s="8" t="str">
        <f t="shared" si="9633"/>
        <v/>
      </c>
      <c r="Z626" s="7" t="str">
        <f t="shared" si="9634"/>
        <v/>
      </c>
      <c r="AA626" s="44">
        <f t="shared" si="9635"/>
        <v>0</v>
      </c>
      <c r="AB626" s="45" t="str">
        <f t="shared" si="9636"/>
        <v/>
      </c>
      <c r="AC626" s="46" t="str">
        <f t="shared" si="9639"/>
        <v/>
      </c>
      <c r="AD626" s="47">
        <f>IF(AA626="","",IF(AC626="ZTRING",COUNTIF($AC$449:AC626,"ZTRING"),COUNTIF($AC$449:AC626,"ZTRING")+1.5))</f>
        <v>1.5</v>
      </c>
      <c r="AE626" s="48">
        <f>IF(AA626="","",IF(AC626="ZTRING",COUNTIF($AC$449:AC626,"ZTRING"),COUNTIF($AC$449:AC626,"ZTRING")+1.5+((COUNTIF($AD$449:AD626,COUNTIF($AC$449:AC626,"ZTRING")+1.5)/1000))))</f>
        <v>1.595</v>
      </c>
      <c r="AF626" s="46">
        <f t="shared" si="9637"/>
        <v>0</v>
      </c>
      <c r="AG626" s="50"/>
    </row>
    <row r="627" spans="1:33" hidden="1" x14ac:dyDescent="0.3">
      <c r="A627" s="7" t="s">
        <v>441</v>
      </c>
      <c r="C627" s="7" t="s">
        <v>796</v>
      </c>
      <c r="D627" s="27">
        <f t="shared" si="9638"/>
        <v>0</v>
      </c>
      <c r="E627" s="51">
        <f t="shared" si="9640"/>
        <v>11000</v>
      </c>
      <c r="X627" s="7">
        <f t="shared" si="9632"/>
        <v>0</v>
      </c>
      <c r="Y627" s="8" t="str">
        <f t="shared" si="9633"/>
        <v/>
      </c>
      <c r="Z627" s="7" t="str">
        <f t="shared" si="9634"/>
        <v/>
      </c>
      <c r="AA627" s="44">
        <f t="shared" si="9635"/>
        <v>0</v>
      </c>
      <c r="AB627" s="45" t="str">
        <f t="shared" si="9636"/>
        <v/>
      </c>
      <c r="AC627" s="46" t="str">
        <f t="shared" si="9639"/>
        <v/>
      </c>
      <c r="AD627" s="47">
        <f>IF(AA627="","",IF(AC627="ZTRING",COUNTIF($AC$449:AC627,"ZTRING"),COUNTIF($AC$449:AC627,"ZTRING")+1.5))</f>
        <v>1.5</v>
      </c>
      <c r="AE627" s="48">
        <f>IF(AA627="","",IF(AC627="ZTRING",COUNTIF($AC$449:AC627,"ZTRING"),COUNTIF($AC$449:AC627,"ZTRING")+1.5+((COUNTIF($AD$449:AD627,COUNTIF($AC$449:AC627,"ZTRING")+1.5)/1000))))</f>
        <v>1.5960000000000001</v>
      </c>
      <c r="AF627" s="46">
        <f t="shared" si="9637"/>
        <v>0</v>
      </c>
      <c r="AG627" s="50"/>
    </row>
    <row r="628" spans="1:33" hidden="1" x14ac:dyDescent="0.3">
      <c r="A628" s="7" t="s">
        <v>442</v>
      </c>
      <c r="C628" s="7" t="s">
        <v>796</v>
      </c>
      <c r="D628" s="27">
        <f t="shared" si="9638"/>
        <v>0</v>
      </c>
      <c r="E628" s="51">
        <f t="shared" si="9640"/>
        <v>10000</v>
      </c>
      <c r="X628" s="7">
        <f t="shared" si="9632"/>
        <v>0</v>
      </c>
      <c r="Y628" s="8" t="str">
        <f t="shared" si="9633"/>
        <v/>
      </c>
      <c r="Z628" s="7" t="str">
        <f t="shared" si="9634"/>
        <v/>
      </c>
      <c r="AA628" s="44">
        <f t="shared" si="9635"/>
        <v>0</v>
      </c>
      <c r="AB628" s="45" t="str">
        <f t="shared" si="9636"/>
        <v/>
      </c>
      <c r="AC628" s="46" t="str">
        <f t="shared" si="9639"/>
        <v/>
      </c>
      <c r="AD628" s="47">
        <f>IF(AA628="","",IF(AC628="ZTRING",COUNTIF($AC$449:AC628,"ZTRING"),COUNTIF($AC$449:AC628,"ZTRING")+1.5))</f>
        <v>1.5</v>
      </c>
      <c r="AE628" s="48">
        <f>IF(AA628="","",IF(AC628="ZTRING",COUNTIF($AC$449:AC628,"ZTRING"),COUNTIF($AC$449:AC628,"ZTRING")+1.5+((COUNTIF($AD$449:AD628,COUNTIF($AC$449:AC628,"ZTRING")+1.5)/1000))))</f>
        <v>1.597</v>
      </c>
      <c r="AF628" s="46">
        <f t="shared" si="9637"/>
        <v>0</v>
      </c>
      <c r="AG628" s="50"/>
    </row>
    <row r="629" spans="1:33" hidden="1" x14ac:dyDescent="0.3">
      <c r="A629" s="7" t="s">
        <v>443</v>
      </c>
      <c r="C629" s="7" t="s">
        <v>796</v>
      </c>
      <c r="D629" s="27">
        <f t="shared" si="9638"/>
        <v>0</v>
      </c>
      <c r="E629" s="51">
        <f t="shared" si="9640"/>
        <v>13000</v>
      </c>
      <c r="Y629" s="8" t="str">
        <f t="shared" si="9633"/>
        <v/>
      </c>
      <c r="Z629" s="7" t="str">
        <f t="shared" si="9634"/>
        <v/>
      </c>
      <c r="AA629" s="44" t="str">
        <f t="shared" si="9635"/>
        <v/>
      </c>
      <c r="AB629" s="45" t="str">
        <f t="shared" si="9636"/>
        <v/>
      </c>
      <c r="AC629" s="46" t="str">
        <f t="shared" si="9639"/>
        <v/>
      </c>
      <c r="AD629" s="47" t="str">
        <f>IF(AA629="","",IF(AC629="ZTRING",COUNTIF($AC$449:AC629,"ZTRING"),COUNTIF($AC$449:AC629,"ZTRING")+1.5))</f>
        <v/>
      </c>
      <c r="AE629" s="48" t="str">
        <f>IF(AA629="","",IF(AC629="ZTRING",COUNTIF($AC$449:AC629,"ZTRING"),COUNTIF($AC$449:AC629,"ZTRING")+1.5+((COUNTIF($AD$449:AD629,COUNTIF($AC$449:AC629,"ZTRING")+1.5)/1000))))</f>
        <v/>
      </c>
      <c r="AF629" s="46" t="str">
        <f t="shared" si="9637"/>
        <v/>
      </c>
      <c r="AG629" s="50"/>
    </row>
    <row r="630" spans="1:33" hidden="1" x14ac:dyDescent="0.3">
      <c r="A630" s="7" t="s">
        <v>444</v>
      </c>
      <c r="C630" s="7" t="s">
        <v>796</v>
      </c>
      <c r="D630" s="27">
        <f t="shared" si="9638"/>
        <v>0</v>
      </c>
      <c r="E630" s="51">
        <f t="shared" si="9640"/>
        <v>7000</v>
      </c>
      <c r="Y630" s="8" t="str">
        <f t="shared" si="9633"/>
        <v/>
      </c>
      <c r="Z630" s="7" t="str">
        <f t="shared" si="9634"/>
        <v/>
      </c>
      <c r="AA630" s="44" t="str">
        <f t="shared" si="9635"/>
        <v/>
      </c>
      <c r="AB630" s="45" t="str">
        <f t="shared" si="9636"/>
        <v/>
      </c>
      <c r="AC630" s="46" t="str">
        <f t="shared" si="9639"/>
        <v/>
      </c>
      <c r="AD630" s="47" t="str">
        <f>IF(AA630="","",IF(AC630="ZTRING",COUNTIF($AC$449:AC630,"ZTRING"),COUNTIF($AC$449:AC630,"ZTRING")+1.5))</f>
        <v/>
      </c>
      <c r="AE630" s="48" t="str">
        <f>IF(AA630="","",IF(AC630="ZTRING",COUNTIF($AC$449:AC630,"ZTRING"),COUNTIF($AC$449:AC630,"ZTRING")+1.5+((COUNTIF($AD$449:AD630,COUNTIF($AC$449:AC630,"ZTRING")+1.5)/1000))))</f>
        <v/>
      </c>
      <c r="AF630" s="46" t="str">
        <f t="shared" si="9637"/>
        <v/>
      </c>
      <c r="AG630" s="50"/>
    </row>
    <row r="631" spans="1:33" hidden="1" x14ac:dyDescent="0.3">
      <c r="A631" s="7" t="s">
        <v>445</v>
      </c>
      <c r="C631" s="7" t="s">
        <v>796</v>
      </c>
      <c r="D631" s="27">
        <f t="shared" si="9638"/>
        <v>0</v>
      </c>
      <c r="E631" s="51">
        <f t="shared" si="9640"/>
        <v>10500</v>
      </c>
      <c r="Y631" s="8" t="str">
        <f t="shared" si="9633"/>
        <v/>
      </c>
      <c r="Z631" s="7" t="str">
        <f t="shared" si="9634"/>
        <v/>
      </c>
      <c r="AA631" s="44" t="str">
        <f t="shared" si="9635"/>
        <v/>
      </c>
      <c r="AB631" s="45" t="str">
        <f t="shared" si="9636"/>
        <v/>
      </c>
      <c r="AC631" s="46" t="str">
        <f t="shared" si="9639"/>
        <v/>
      </c>
      <c r="AD631" s="47" t="str">
        <f>IF(AA631="","",IF(AC631="ZTRING",COUNTIF($AC$449:AC631,"ZTRING"),COUNTIF($AC$449:AC631,"ZTRING")+1.5))</f>
        <v/>
      </c>
      <c r="AE631" s="48" t="str">
        <f>IF(AA631="","",IF(AC631="ZTRING",COUNTIF($AC$449:AC631,"ZTRING"),COUNTIF($AC$449:AC631,"ZTRING")+1.5+((COUNTIF($AD$449:AD631,COUNTIF($AC$449:AC631,"ZTRING")+1.5)/1000))))</f>
        <v/>
      </c>
      <c r="AF631" s="46" t="str">
        <f t="shared" si="9637"/>
        <v/>
      </c>
      <c r="AG631" s="50"/>
    </row>
    <row r="632" spans="1:33" hidden="1" x14ac:dyDescent="0.3">
      <c r="A632" s="7" t="s">
        <v>446</v>
      </c>
      <c r="C632" s="7" t="s">
        <v>796</v>
      </c>
      <c r="D632" s="27">
        <f t="shared" si="9638"/>
        <v>0</v>
      </c>
      <c r="E632" s="51">
        <f t="shared" si="9640"/>
        <v>5000</v>
      </c>
      <c r="Y632" s="8" t="str">
        <f t="shared" si="9633"/>
        <v/>
      </c>
      <c r="Z632" s="7" t="str">
        <f t="shared" si="9634"/>
        <v/>
      </c>
      <c r="AA632" s="44" t="str">
        <f t="shared" si="9635"/>
        <v/>
      </c>
      <c r="AB632" s="45" t="str">
        <f t="shared" si="9636"/>
        <v/>
      </c>
      <c r="AC632" s="46" t="str">
        <f t="shared" si="9639"/>
        <v/>
      </c>
      <c r="AD632" s="47" t="str">
        <f>IF(AA632="","",IF(AC632="ZTRING",COUNTIF($AC$449:AC632,"ZTRING"),COUNTIF($AC$449:AC632,"ZTRING")+1.5))</f>
        <v/>
      </c>
      <c r="AE632" s="48" t="str">
        <f>IF(AA632="","",IF(AC632="ZTRING",COUNTIF($AC$449:AC632,"ZTRING"),COUNTIF($AC$449:AC632,"ZTRING")+1.5+((COUNTIF($AD$449:AD632,COUNTIF($AC$449:AC632,"ZTRING")+1.5)/1000))))</f>
        <v/>
      </c>
      <c r="AF632" s="46" t="str">
        <f t="shared" si="9637"/>
        <v/>
      </c>
      <c r="AG632" s="50"/>
    </row>
    <row r="633" spans="1:33" hidden="1" x14ac:dyDescent="0.3">
      <c r="A633" s="7" t="s">
        <v>447</v>
      </c>
      <c r="C633" s="7" t="s">
        <v>796</v>
      </c>
      <c r="D633" s="27">
        <f t="shared" si="9638"/>
        <v>0</v>
      </c>
      <c r="E633" s="51">
        <f t="shared" si="9640"/>
        <v>8000</v>
      </c>
      <c r="Y633" s="8" t="str">
        <f t="shared" si="9633"/>
        <v/>
      </c>
      <c r="Z633" s="7" t="str">
        <f t="shared" si="9634"/>
        <v/>
      </c>
      <c r="AA633" s="44" t="str">
        <f t="shared" si="9635"/>
        <v/>
      </c>
      <c r="AB633" s="45" t="str">
        <f t="shared" si="9636"/>
        <v/>
      </c>
      <c r="AC633" s="46" t="str">
        <f t="shared" si="9639"/>
        <v/>
      </c>
      <c r="AD633" s="47" t="str">
        <f>IF(AA633="","",IF(AC633="ZTRING",COUNTIF($AC$449:AC633,"ZTRING"),COUNTIF($AC$449:AC633,"ZTRING")+1.5))</f>
        <v/>
      </c>
      <c r="AE633" s="48" t="str">
        <f>IF(AA633="","",IF(AC633="ZTRING",COUNTIF($AC$449:AC633,"ZTRING"),COUNTIF($AC$449:AC633,"ZTRING")+1.5+((COUNTIF($AD$449:AD633,COUNTIF($AC$449:AC633,"ZTRING")+1.5)/1000))))</f>
        <v/>
      </c>
      <c r="AF633" s="46" t="str">
        <f t="shared" si="9637"/>
        <v/>
      </c>
      <c r="AG633" s="50"/>
    </row>
    <row r="634" spans="1:33" hidden="1" x14ac:dyDescent="0.3">
      <c r="A634" s="7" t="s">
        <v>448</v>
      </c>
      <c r="C634" s="7" t="s">
        <v>796</v>
      </c>
      <c r="D634" s="27">
        <f t="shared" si="9638"/>
        <v>0</v>
      </c>
      <c r="E634" s="51">
        <f t="shared" si="9640"/>
        <v>14000</v>
      </c>
      <c r="Y634" s="8" t="str">
        <f t="shared" si="9633"/>
        <v/>
      </c>
      <c r="Z634" s="7" t="str">
        <f t="shared" si="9634"/>
        <v/>
      </c>
      <c r="AA634" s="44" t="str">
        <f t="shared" si="9635"/>
        <v/>
      </c>
      <c r="AB634" s="45" t="str">
        <f t="shared" si="9636"/>
        <v/>
      </c>
      <c r="AC634" s="46" t="str">
        <f t="shared" si="9639"/>
        <v/>
      </c>
      <c r="AD634" s="47" t="str">
        <f>IF(AA634="","",IF(AC634="ZTRING",COUNTIF($AC$449:AC634,"ZTRING"),COUNTIF($AC$449:AC634,"ZTRING")+1.5))</f>
        <v/>
      </c>
      <c r="AE634" s="48" t="str">
        <f>IF(AA634="","",IF(AC634="ZTRING",COUNTIF($AC$449:AC634,"ZTRING"),COUNTIF($AC$449:AC634,"ZTRING")+1.5+((COUNTIF($AD$449:AD634,COUNTIF($AC$449:AC634,"ZTRING")+1.5)/1000))))</f>
        <v/>
      </c>
      <c r="AF634" s="46" t="str">
        <f t="shared" si="9637"/>
        <v/>
      </c>
      <c r="AG634" s="50"/>
    </row>
    <row r="635" spans="1:33" hidden="1" x14ac:dyDescent="0.3">
      <c r="A635" s="7" t="s">
        <v>449</v>
      </c>
      <c r="C635" s="7" t="s">
        <v>796</v>
      </c>
      <c r="D635" s="27">
        <f t="shared" si="9638"/>
        <v>0</v>
      </c>
      <c r="E635" s="51">
        <f t="shared" si="9640"/>
        <v>7000</v>
      </c>
      <c r="Y635" s="8" t="str">
        <f t="shared" si="9633"/>
        <v/>
      </c>
      <c r="Z635" s="7" t="str">
        <f t="shared" si="9634"/>
        <v/>
      </c>
      <c r="AA635" s="44" t="str">
        <f t="shared" si="9635"/>
        <v/>
      </c>
      <c r="AB635" s="45" t="str">
        <f t="shared" si="9636"/>
        <v/>
      </c>
      <c r="AC635" s="46" t="str">
        <f t="shared" si="9639"/>
        <v/>
      </c>
      <c r="AD635" s="47" t="str">
        <f>IF(AA635="","",IF(AC635="ZTRING",COUNTIF($AC$449:AC635,"ZTRING"),COUNTIF($AC$449:AC635,"ZTRING")+1.5))</f>
        <v/>
      </c>
      <c r="AE635" s="48" t="str">
        <f>IF(AA635="","",IF(AC635="ZTRING",COUNTIF($AC$449:AC635,"ZTRING"),COUNTIF($AC$449:AC635,"ZTRING")+1.5+((COUNTIF($AD$449:AD635,COUNTIF($AC$449:AC635,"ZTRING")+1.5)/1000))))</f>
        <v/>
      </c>
      <c r="AF635" s="46" t="str">
        <f t="shared" si="9637"/>
        <v/>
      </c>
      <c r="AG635" s="50"/>
    </row>
    <row r="636" spans="1:33" hidden="1" x14ac:dyDescent="0.3">
      <c r="A636" s="7" t="s">
        <v>450</v>
      </c>
      <c r="C636" s="7" t="s">
        <v>796</v>
      </c>
      <c r="D636" s="27">
        <f t="shared" si="9638"/>
        <v>0</v>
      </c>
      <c r="E636" s="51">
        <f t="shared" si="9640"/>
        <v>10500</v>
      </c>
      <c r="Y636" s="8" t="str">
        <f t="shared" si="9633"/>
        <v/>
      </c>
      <c r="Z636" s="7" t="str">
        <f t="shared" si="9634"/>
        <v/>
      </c>
      <c r="AA636" s="44" t="str">
        <f t="shared" si="9635"/>
        <v/>
      </c>
      <c r="AB636" s="45" t="str">
        <f t="shared" si="9636"/>
        <v/>
      </c>
      <c r="AC636" s="46" t="str">
        <f t="shared" si="9639"/>
        <v/>
      </c>
      <c r="AD636" s="47" t="str">
        <f>IF(AA636="","",IF(AC636="ZTRING",COUNTIF($AC$449:AC636,"ZTRING"),COUNTIF($AC$449:AC636,"ZTRING")+1.5))</f>
        <v/>
      </c>
      <c r="AE636" s="48" t="str">
        <f>IF(AA636="","",IF(AC636="ZTRING",COUNTIF($AC$449:AC636,"ZTRING"),COUNTIF($AC$449:AC636,"ZTRING")+1.5+((COUNTIF($AD$449:AD636,COUNTIF($AC$449:AC636,"ZTRING")+1.5)/1000))))</f>
        <v/>
      </c>
      <c r="AF636" s="46" t="str">
        <f t="shared" si="9637"/>
        <v/>
      </c>
      <c r="AG636" s="50"/>
    </row>
    <row r="637" spans="1:33" hidden="1" x14ac:dyDescent="0.3">
      <c r="A637" s="7" t="s">
        <v>451</v>
      </c>
      <c r="C637" s="7" t="s">
        <v>796</v>
      </c>
      <c r="D637" s="27">
        <f t="shared" si="9638"/>
        <v>0</v>
      </c>
      <c r="E637" s="51">
        <f t="shared" si="9640"/>
        <v>8750</v>
      </c>
      <c r="Y637" s="8" t="str">
        <f t="shared" si="9633"/>
        <v/>
      </c>
      <c r="Z637" s="7" t="str">
        <f t="shared" si="9634"/>
        <v/>
      </c>
      <c r="AA637" s="44" t="str">
        <f t="shared" si="9635"/>
        <v/>
      </c>
      <c r="AB637" s="45" t="str">
        <f t="shared" si="9636"/>
        <v/>
      </c>
      <c r="AC637" s="46" t="str">
        <f t="shared" si="9639"/>
        <v/>
      </c>
      <c r="AD637" s="47" t="str">
        <f>IF(AA637="","",IF(AC637="ZTRING",COUNTIF($AC$449:AC637,"ZTRING"),COUNTIF($AC$449:AC637,"ZTRING")+1.5))</f>
        <v/>
      </c>
      <c r="AE637" s="48" t="str">
        <f>IF(AA637="","",IF(AC637="ZTRING",COUNTIF($AC$449:AC637,"ZTRING"),COUNTIF($AC$449:AC637,"ZTRING")+1.5+((COUNTIF($AD$449:AD637,COUNTIF($AC$449:AC637,"ZTRING")+1.5)/1000))))</f>
        <v/>
      </c>
      <c r="AF637" s="46" t="str">
        <f t="shared" si="9637"/>
        <v/>
      </c>
      <c r="AG637" s="50"/>
    </row>
    <row r="638" spans="1:33" hidden="1" x14ac:dyDescent="0.3">
      <c r="A638" s="7" t="s">
        <v>452</v>
      </c>
      <c r="C638" s="7" t="s">
        <v>796</v>
      </c>
      <c r="D638" s="27">
        <f t="shared" si="9638"/>
        <v>0</v>
      </c>
      <c r="E638" s="51">
        <f t="shared" si="9640"/>
        <v>14000</v>
      </c>
      <c r="Y638" s="8" t="str">
        <f t="shared" si="9633"/>
        <v/>
      </c>
      <c r="Z638" s="7" t="str">
        <f t="shared" si="9634"/>
        <v/>
      </c>
      <c r="AA638" s="44" t="str">
        <f t="shared" si="9635"/>
        <v/>
      </c>
      <c r="AB638" s="45" t="str">
        <f t="shared" si="9636"/>
        <v/>
      </c>
      <c r="AC638" s="46" t="str">
        <f t="shared" si="9639"/>
        <v/>
      </c>
      <c r="AD638" s="47" t="str">
        <f>IF(AA638="","",IF(AC638="ZTRING",COUNTIF($AC$449:AC638,"ZTRING"),COUNTIF($AC$449:AC638,"ZTRING")+1.5))</f>
        <v/>
      </c>
      <c r="AE638" s="48" t="str">
        <f>IF(AA638="","",IF(AC638="ZTRING",COUNTIF($AC$449:AC638,"ZTRING"),COUNTIF($AC$449:AC638,"ZTRING")+1.5+((COUNTIF($AD$449:AD638,COUNTIF($AC$449:AC638,"ZTRING")+1.5)/1000))))</f>
        <v/>
      </c>
      <c r="AF638" s="46" t="str">
        <f t="shared" si="9637"/>
        <v/>
      </c>
      <c r="AG638" s="50"/>
    </row>
    <row r="639" spans="1:33" hidden="1" x14ac:dyDescent="0.3">
      <c r="Y639" s="8" t="str">
        <f t="shared" si="9633"/>
        <v/>
      </c>
      <c r="Z639" s="7" t="str">
        <f t="shared" si="9634"/>
        <v/>
      </c>
      <c r="AA639" s="44" t="str">
        <f t="shared" si="9635"/>
        <v/>
      </c>
      <c r="AB639" s="45" t="str">
        <f t="shared" si="9636"/>
        <v/>
      </c>
      <c r="AC639" s="46" t="str">
        <f t="shared" si="9639"/>
        <v/>
      </c>
      <c r="AD639" s="47" t="str">
        <f>IF(AA639="","",IF(AC639="ZTRING",COUNTIF($AC$449:AC639,"ZTRING"),COUNTIF($AC$449:AC639,"ZTRING")+1.5))</f>
        <v/>
      </c>
      <c r="AE639" s="48" t="str">
        <f>IF(AA639="","",IF(AC639="ZTRING",COUNTIF($AC$449:AC639,"ZTRING"),COUNTIF($AC$449:AC639,"ZTRING")+1.5+((COUNTIF($AD$449:AD639,COUNTIF($AC$449:AC639,"ZTRING")+1.5)/1000))))</f>
        <v/>
      </c>
      <c r="AF639" s="46" t="str">
        <f t="shared" si="9637"/>
        <v/>
      </c>
      <c r="AG639" s="50"/>
    </row>
    <row r="640" spans="1:33" hidden="1" x14ac:dyDescent="0.3">
      <c r="Y640" s="8" t="str">
        <f t="shared" si="9633"/>
        <v/>
      </c>
      <c r="Z640" s="7" t="str">
        <f t="shared" si="9634"/>
        <v/>
      </c>
      <c r="AA640" s="44" t="str">
        <f t="shared" si="9635"/>
        <v/>
      </c>
      <c r="AB640" s="45" t="str">
        <f t="shared" si="9636"/>
        <v/>
      </c>
      <c r="AC640" s="46" t="str">
        <f t="shared" si="9639"/>
        <v/>
      </c>
      <c r="AD640" s="47" t="str">
        <f>IF(AA640="","",IF(AC640="ZTRING",COUNTIF($AC$449:AC640,"ZTRING"),COUNTIF($AC$449:AC640,"ZTRING")+1.5))</f>
        <v/>
      </c>
      <c r="AE640" s="48" t="str">
        <f>IF(AA640="","",IF(AC640="ZTRING",COUNTIF($AC$449:AC640,"ZTRING"),COUNTIF($AC$449:AC640,"ZTRING")+1.5+((COUNTIF($AD$449:AD640,COUNTIF($AC$449:AC640,"ZTRING")+1.5)/1000))))</f>
        <v/>
      </c>
      <c r="AF640" s="46" t="str">
        <f t="shared" si="9637"/>
        <v/>
      </c>
      <c r="AG640" s="50"/>
    </row>
    <row r="641" spans="1:33" hidden="1" x14ac:dyDescent="0.3">
      <c r="Y641" s="8" t="str">
        <f t="shared" si="9633"/>
        <v/>
      </c>
      <c r="Z641" s="7" t="str">
        <f t="shared" si="9634"/>
        <v/>
      </c>
      <c r="AA641" s="44" t="str">
        <f t="shared" si="9635"/>
        <v/>
      </c>
      <c r="AB641" s="45" t="str">
        <f t="shared" si="9636"/>
        <v/>
      </c>
      <c r="AC641" s="46" t="str">
        <f t="shared" ref="AC641:AC648" si="9641">IFERROR(VLOOKUP(X641,$A$449:$E$643,3,FALSE),"")</f>
        <v/>
      </c>
      <c r="AD641" s="47" t="str">
        <f>IF(AA641="","",IF(AC641="ZTRING",COUNTIF($AC$449:AC641,"ZTRING"),COUNTIF($AC$449:AC641,"ZTRING")+1.5))</f>
        <v/>
      </c>
      <c r="AE641" s="48" t="str">
        <f>IF(AA641="","",IF(AC641="ZTRING",COUNTIF($AC$449:AC641,"ZTRING"),COUNTIF($AC$449:AC641,"ZTRING")+1.5+((COUNTIF($AD$449:AD641,COUNTIF($AC$449:AC641,"ZTRING")+1.5)/1000))))</f>
        <v/>
      </c>
      <c r="AF641" s="46" t="str">
        <f t="shared" si="9637"/>
        <v/>
      </c>
      <c r="AG641" s="50"/>
    </row>
    <row r="642" spans="1:33" hidden="1" x14ac:dyDescent="0.3">
      <c r="Y642" s="8" t="str">
        <f t="shared" ref="Y642:Y648" si="9642">IFERROR(VLOOKUP(B219,$A$449:$E$638,5,FALSE),"")</f>
        <v/>
      </c>
      <c r="Z642" s="7" t="str">
        <f t="shared" ref="Z642:Z648" si="9643">IF(O219="","",IF(O219="Approved","A",IF(O219="Denied","D","")))</f>
        <v/>
      </c>
      <c r="AA642" s="44" t="str">
        <f t="shared" ref="AA642:AA648" si="9644">IF(X642="","",X642)</f>
        <v/>
      </c>
      <c r="AB642" s="45" t="str">
        <f t="shared" ref="AB642:AB648" si="9645">IF(Z642="A","Y",IF(Z642="D","N",""))</f>
        <v/>
      </c>
      <c r="AC642" s="46" t="str">
        <f t="shared" si="9641"/>
        <v/>
      </c>
      <c r="AD642" s="47" t="str">
        <f>IF(AA642="","",IF(AC642="ZTRING",COUNTIF($AC$449:AC642,"ZTRING"),COUNTIF($AC$449:AC642,"ZTRING")+1.5))</f>
        <v/>
      </c>
      <c r="AE642" s="48" t="str">
        <f>IF(AA642="","",IF(AC642="ZTRING",COUNTIF($AC$449:AC642,"ZTRING"),COUNTIF($AC$449:AC642,"ZTRING")+1.5+((COUNTIF($AD$449:AD642,COUNTIF($AC$449:AC642,"ZTRING")+1.5)/1000))))</f>
        <v/>
      </c>
      <c r="AF642" s="46" t="str">
        <f t="shared" ref="AF642:AF648" si="9646">AA642</f>
        <v/>
      </c>
      <c r="AG642" s="50"/>
    </row>
    <row r="643" spans="1:33" hidden="1" x14ac:dyDescent="0.3">
      <c r="Y643" s="8" t="str">
        <f t="shared" si="9642"/>
        <v/>
      </c>
      <c r="Z643" s="7" t="str">
        <f t="shared" si="9643"/>
        <v/>
      </c>
      <c r="AA643" s="44" t="str">
        <f t="shared" si="9644"/>
        <v/>
      </c>
      <c r="AB643" s="45" t="str">
        <f t="shared" si="9645"/>
        <v/>
      </c>
      <c r="AC643" s="46" t="str">
        <f t="shared" si="9641"/>
        <v/>
      </c>
      <c r="AD643" s="47" t="str">
        <f>IF(AA643="","",IF(AC643="ZTRING",COUNTIF($AC$449:AC643,"ZTRING"),COUNTIF($AC$449:AC643,"ZTRING")+1.5))</f>
        <v/>
      </c>
      <c r="AE643" s="48" t="str">
        <f>IF(AA643="","",IF(AC643="ZTRING",COUNTIF($AC$449:AC643,"ZTRING"),COUNTIF($AC$449:AC643,"ZTRING")+1.5+((COUNTIF($AD$449:AD643,COUNTIF($AC$449:AC643,"ZTRING")+1.5)/1000))))</f>
        <v/>
      </c>
      <c r="AF643" s="46" t="str">
        <f t="shared" si="9646"/>
        <v/>
      </c>
      <c r="AG643" s="50"/>
    </row>
    <row r="644" spans="1:33" hidden="1" x14ac:dyDescent="0.3">
      <c r="A644" s="7" t="s">
        <v>621</v>
      </c>
      <c r="B644" s="7" t="str">
        <f>IF(COUNTIF($X$449:$X$614,A644)&gt;1,A644,"")</f>
        <v/>
      </c>
      <c r="Y644" s="8" t="str">
        <f t="shared" si="9642"/>
        <v/>
      </c>
      <c r="Z644" s="7" t="str">
        <f t="shared" si="9643"/>
        <v/>
      </c>
      <c r="AA644" s="44" t="str">
        <f t="shared" si="9644"/>
        <v/>
      </c>
      <c r="AB644" s="45" t="str">
        <f t="shared" si="9645"/>
        <v/>
      </c>
      <c r="AC644" s="46" t="str">
        <f t="shared" si="9641"/>
        <v/>
      </c>
      <c r="AD644" s="47" t="str">
        <f>IF(AA644="","",IF(AC644="ZTRING",COUNTIF($AC$449:AC644,"ZTRING"),COUNTIF($AC$449:AC644,"ZTRING")+1.5))</f>
        <v/>
      </c>
      <c r="AE644" s="48" t="str">
        <f>IF(AA644="","",IF(AC644="ZTRING",COUNTIF($AC$449:AC644,"ZTRING"),COUNTIF($AC$449:AC644,"ZTRING")+1.5+((COUNTIF($AD$449:AD644,COUNTIF($AC$449:AC644,"ZTRING")+1.5)/1000))))</f>
        <v/>
      </c>
      <c r="AF644" s="46" t="str">
        <f t="shared" si="9646"/>
        <v/>
      </c>
      <c r="AG644" s="50"/>
    </row>
    <row r="645" spans="1:33" hidden="1" x14ac:dyDescent="0.3">
      <c r="A645" s="7" t="s">
        <v>622</v>
      </c>
      <c r="B645" s="7" t="str">
        <f t="shared" ref="B645:B708" si="9647">IF(COUNTIF($X$449:$X$614,A645)&gt;1,A645,"")</f>
        <v/>
      </c>
      <c r="Y645" s="8" t="str">
        <f t="shared" si="9642"/>
        <v/>
      </c>
      <c r="Z645" s="7" t="str">
        <f t="shared" si="9643"/>
        <v/>
      </c>
      <c r="AA645" s="44" t="str">
        <f t="shared" si="9644"/>
        <v/>
      </c>
      <c r="AB645" s="45" t="str">
        <f t="shared" si="9645"/>
        <v/>
      </c>
      <c r="AC645" s="46" t="str">
        <f t="shared" si="9641"/>
        <v/>
      </c>
      <c r="AD645" s="47" t="str">
        <f>IF(AA645="","",IF(AC645="ZTRING",COUNTIF($AC$449:AC645,"ZTRING"),COUNTIF($AC$449:AC645,"ZTRING")+1.5))</f>
        <v/>
      </c>
      <c r="AE645" s="48" t="str">
        <f>IF(AA645="","",IF(AC645="ZTRING",COUNTIF($AC$449:AC645,"ZTRING"),COUNTIF($AC$449:AC645,"ZTRING")+1.5+((COUNTIF($AD$449:AD645,COUNTIF($AC$449:AC645,"ZTRING")+1.5)/1000))))</f>
        <v/>
      </c>
      <c r="AF645" s="46" t="str">
        <f t="shared" si="9646"/>
        <v/>
      </c>
      <c r="AG645" s="50"/>
    </row>
    <row r="646" spans="1:33" hidden="1" x14ac:dyDescent="0.3">
      <c r="A646" s="7" t="s">
        <v>623</v>
      </c>
      <c r="B646" s="7" t="str">
        <f t="shared" si="9647"/>
        <v/>
      </c>
      <c r="Y646" s="8" t="str">
        <f t="shared" si="9642"/>
        <v/>
      </c>
      <c r="Z646" s="7" t="str">
        <f t="shared" si="9643"/>
        <v/>
      </c>
      <c r="AA646" s="44" t="str">
        <f t="shared" si="9644"/>
        <v/>
      </c>
      <c r="AB646" s="45" t="str">
        <f t="shared" si="9645"/>
        <v/>
      </c>
      <c r="AC646" s="46" t="str">
        <f t="shared" si="9641"/>
        <v/>
      </c>
      <c r="AD646" s="47" t="str">
        <f>IF(AA646="","",IF(AC646="ZTRING",COUNTIF($AC$449:AC646,"ZTRING"),COUNTIF($AC$449:AC646,"ZTRING")+1.5))</f>
        <v/>
      </c>
      <c r="AE646" s="48" t="str">
        <f>IF(AA646="","",IF(AC646="ZTRING",COUNTIF($AC$449:AC646,"ZTRING"),COUNTIF($AC$449:AC646,"ZTRING")+1.5+((COUNTIF($AD$449:AD646,COUNTIF($AC$449:AC646,"ZTRING")+1.5)/1000))))</f>
        <v/>
      </c>
      <c r="AF646" s="46" t="str">
        <f t="shared" si="9646"/>
        <v/>
      </c>
      <c r="AG646" s="50"/>
    </row>
    <row r="647" spans="1:33" hidden="1" x14ac:dyDescent="0.3">
      <c r="A647" s="7" t="s">
        <v>624</v>
      </c>
      <c r="B647" s="7" t="str">
        <f t="shared" si="9647"/>
        <v/>
      </c>
      <c r="Y647" s="8" t="str">
        <f t="shared" si="9642"/>
        <v/>
      </c>
      <c r="Z647" s="7" t="str">
        <f t="shared" si="9643"/>
        <v/>
      </c>
      <c r="AA647" s="44" t="str">
        <f t="shared" si="9644"/>
        <v/>
      </c>
      <c r="AB647" s="45" t="str">
        <f t="shared" si="9645"/>
        <v/>
      </c>
      <c r="AC647" s="46" t="str">
        <f t="shared" si="9641"/>
        <v/>
      </c>
      <c r="AD647" s="47" t="str">
        <f>IF(AA647="","",IF(AC647="ZTRING",COUNTIF($AC$449:AC647,"ZTRING"),COUNTIF($AC$449:AC647,"ZTRING")+1.5))</f>
        <v/>
      </c>
      <c r="AE647" s="48" t="str">
        <f>IF(AA647="","",IF(AC647="ZTRING",COUNTIF($AC$449:AC647,"ZTRING"),COUNTIF($AC$449:AC647,"ZTRING")+1.5+((COUNTIF($AD$449:AD647,COUNTIF($AC$449:AC647,"ZTRING")+1.5)/1000))))</f>
        <v/>
      </c>
      <c r="AF647" s="46" t="str">
        <f t="shared" si="9646"/>
        <v/>
      </c>
      <c r="AG647" s="50"/>
    </row>
    <row r="648" spans="1:33" hidden="1" x14ac:dyDescent="0.3">
      <c r="A648" s="7" t="s">
        <v>625</v>
      </c>
      <c r="B648" s="7" t="str">
        <f t="shared" si="9647"/>
        <v/>
      </c>
      <c r="Y648" s="8" t="str">
        <f t="shared" si="9642"/>
        <v/>
      </c>
      <c r="Z648" s="7" t="str">
        <f t="shared" si="9643"/>
        <v/>
      </c>
      <c r="AA648" s="44" t="str">
        <f t="shared" si="9644"/>
        <v/>
      </c>
      <c r="AB648" s="45" t="str">
        <f t="shared" si="9645"/>
        <v/>
      </c>
      <c r="AC648" s="46" t="str">
        <f t="shared" si="9641"/>
        <v/>
      </c>
      <c r="AD648" s="47" t="str">
        <f>IF(AA648="","",IF(AC648="ZTRING",COUNTIF($AC$449:AC648,"ZTRING"),COUNTIF($AC$449:AC648,"ZTRING")+1.5))</f>
        <v/>
      </c>
      <c r="AE648" s="48" t="str">
        <f>IF(AA648="","",IF(AC648="ZTRING",COUNTIF($AC$449:AC648,"ZTRING"),COUNTIF($AC$449:AC648,"ZTRING")+1.5+((COUNTIF($AD$449:AD648,COUNTIF($AC$449:AC648,"ZTRING")+1.5)/1000))))</f>
        <v/>
      </c>
      <c r="AF648" s="46" t="str">
        <f t="shared" si="9646"/>
        <v/>
      </c>
      <c r="AG648" s="50"/>
    </row>
    <row r="649" spans="1:33" hidden="1" x14ac:dyDescent="0.3">
      <c r="A649" s="7" t="s">
        <v>626</v>
      </c>
      <c r="B649" s="7" t="str">
        <f t="shared" si="9647"/>
        <v/>
      </c>
    </row>
    <row r="650" spans="1:33" hidden="1" x14ac:dyDescent="0.3">
      <c r="A650" s="7" t="s">
        <v>627</v>
      </c>
      <c r="B650" s="7" t="str">
        <f t="shared" si="9647"/>
        <v/>
      </c>
    </row>
    <row r="651" spans="1:33" hidden="1" x14ac:dyDescent="0.3">
      <c r="A651" s="7" t="s">
        <v>628</v>
      </c>
      <c r="B651" s="7" t="str">
        <f t="shared" si="9647"/>
        <v/>
      </c>
    </row>
    <row r="652" spans="1:33" hidden="1" x14ac:dyDescent="0.3">
      <c r="A652" s="7" t="s">
        <v>629</v>
      </c>
      <c r="B652" s="7" t="str">
        <f t="shared" si="9647"/>
        <v/>
      </c>
    </row>
    <row r="653" spans="1:33" hidden="1" x14ac:dyDescent="0.3">
      <c r="A653" s="7" t="s">
        <v>630</v>
      </c>
      <c r="B653" s="7" t="str">
        <f t="shared" si="9647"/>
        <v/>
      </c>
    </row>
    <row r="654" spans="1:33" hidden="1" x14ac:dyDescent="0.3">
      <c r="A654" s="7" t="s">
        <v>631</v>
      </c>
      <c r="B654" s="7" t="str">
        <f t="shared" si="9647"/>
        <v/>
      </c>
    </row>
    <row r="655" spans="1:33" hidden="1" x14ac:dyDescent="0.3">
      <c r="A655" s="7" t="s">
        <v>632</v>
      </c>
      <c r="B655" s="7" t="str">
        <f t="shared" si="9647"/>
        <v/>
      </c>
    </row>
    <row r="656" spans="1:33" hidden="1" x14ac:dyDescent="0.3">
      <c r="A656" s="7" t="s">
        <v>633</v>
      </c>
      <c r="B656" s="7" t="str">
        <f t="shared" si="9647"/>
        <v/>
      </c>
    </row>
    <row r="657" spans="1:31" hidden="1" x14ac:dyDescent="0.3">
      <c r="A657" s="7" t="s">
        <v>634</v>
      </c>
      <c r="B657" s="7" t="str">
        <f t="shared" si="9647"/>
        <v/>
      </c>
    </row>
    <row r="658" spans="1:31" hidden="1" x14ac:dyDescent="0.3">
      <c r="A658" s="7" t="s">
        <v>635</v>
      </c>
      <c r="B658" s="7" t="str">
        <f t="shared" si="9647"/>
        <v/>
      </c>
      <c r="AE658" s="7"/>
    </row>
    <row r="659" spans="1:31" hidden="1" x14ac:dyDescent="0.3">
      <c r="A659" s="7" t="s">
        <v>636</v>
      </c>
      <c r="B659" s="7" t="str">
        <f t="shared" si="9647"/>
        <v/>
      </c>
      <c r="AE659" s="7"/>
    </row>
    <row r="660" spans="1:31" hidden="1" x14ac:dyDescent="0.3">
      <c r="A660" s="7" t="s">
        <v>637</v>
      </c>
      <c r="B660" s="7" t="str">
        <f t="shared" si="9647"/>
        <v/>
      </c>
      <c r="AE660" s="7"/>
    </row>
    <row r="661" spans="1:31" hidden="1" x14ac:dyDescent="0.3">
      <c r="A661" s="7" t="s">
        <v>638</v>
      </c>
      <c r="B661" s="7" t="str">
        <f t="shared" si="9647"/>
        <v/>
      </c>
      <c r="AE661" s="7"/>
    </row>
    <row r="662" spans="1:31" hidden="1" x14ac:dyDescent="0.3">
      <c r="A662" s="7" t="s">
        <v>639</v>
      </c>
      <c r="B662" s="7" t="str">
        <f t="shared" si="9647"/>
        <v/>
      </c>
      <c r="AE662" s="7"/>
    </row>
    <row r="663" spans="1:31" hidden="1" x14ac:dyDescent="0.3">
      <c r="A663" s="7" t="s">
        <v>640</v>
      </c>
      <c r="B663" s="7" t="str">
        <f t="shared" si="9647"/>
        <v/>
      </c>
      <c r="AE663" s="7"/>
    </row>
    <row r="664" spans="1:31" hidden="1" x14ac:dyDescent="0.3">
      <c r="A664" s="7" t="s">
        <v>641</v>
      </c>
      <c r="B664" s="7" t="str">
        <f t="shared" si="9647"/>
        <v/>
      </c>
      <c r="AE664" s="7"/>
    </row>
    <row r="665" spans="1:31" hidden="1" x14ac:dyDescent="0.3">
      <c r="A665" s="7" t="s">
        <v>642</v>
      </c>
      <c r="B665" s="7" t="str">
        <f t="shared" si="9647"/>
        <v/>
      </c>
      <c r="AE665" s="7"/>
    </row>
    <row r="666" spans="1:31" hidden="1" x14ac:dyDescent="0.3">
      <c r="A666" s="7" t="s">
        <v>643</v>
      </c>
      <c r="B666" s="7" t="str">
        <f t="shared" si="9647"/>
        <v/>
      </c>
      <c r="AE666" s="7"/>
    </row>
    <row r="667" spans="1:31" hidden="1" x14ac:dyDescent="0.3">
      <c r="A667" s="7" t="s">
        <v>644</v>
      </c>
      <c r="B667" s="7" t="str">
        <f t="shared" si="9647"/>
        <v/>
      </c>
      <c r="AE667" s="7"/>
    </row>
    <row r="668" spans="1:31" hidden="1" x14ac:dyDescent="0.3">
      <c r="A668" s="7" t="s">
        <v>645</v>
      </c>
      <c r="B668" s="7" t="str">
        <f t="shared" si="9647"/>
        <v/>
      </c>
      <c r="AE668" s="7"/>
    </row>
    <row r="669" spans="1:31" hidden="1" x14ac:dyDescent="0.3">
      <c r="A669" s="7" t="s">
        <v>646</v>
      </c>
      <c r="B669" s="7" t="str">
        <f t="shared" si="9647"/>
        <v/>
      </c>
      <c r="AE669" s="7"/>
    </row>
    <row r="670" spans="1:31" hidden="1" x14ac:dyDescent="0.3">
      <c r="A670" s="7" t="s">
        <v>647</v>
      </c>
      <c r="B670" s="7" t="str">
        <f t="shared" si="9647"/>
        <v/>
      </c>
      <c r="AE670" s="7"/>
    </row>
    <row r="671" spans="1:31" hidden="1" x14ac:dyDescent="0.3">
      <c r="A671" s="7" t="s">
        <v>648</v>
      </c>
      <c r="B671" s="7" t="str">
        <f t="shared" si="9647"/>
        <v/>
      </c>
      <c r="AE671" s="7"/>
    </row>
    <row r="672" spans="1:31" hidden="1" x14ac:dyDescent="0.3">
      <c r="A672" s="7" t="s">
        <v>649</v>
      </c>
      <c r="B672" s="7" t="str">
        <f t="shared" si="9647"/>
        <v/>
      </c>
      <c r="AE672" s="7"/>
    </row>
    <row r="673" spans="1:31" hidden="1" x14ac:dyDescent="0.3">
      <c r="A673" s="7" t="s">
        <v>650</v>
      </c>
      <c r="B673" s="7" t="str">
        <f t="shared" si="9647"/>
        <v/>
      </c>
      <c r="AE673" s="7"/>
    </row>
    <row r="674" spans="1:31" hidden="1" x14ac:dyDescent="0.3">
      <c r="A674" s="7" t="s">
        <v>651</v>
      </c>
      <c r="B674" s="7" t="str">
        <f t="shared" si="9647"/>
        <v/>
      </c>
      <c r="AE674" s="7"/>
    </row>
    <row r="675" spans="1:31" hidden="1" x14ac:dyDescent="0.3">
      <c r="A675" s="7" t="s">
        <v>652</v>
      </c>
      <c r="B675" s="7" t="str">
        <f t="shared" si="9647"/>
        <v/>
      </c>
      <c r="AE675" s="7"/>
    </row>
    <row r="676" spans="1:31" hidden="1" x14ac:dyDescent="0.3">
      <c r="A676" s="7" t="s">
        <v>653</v>
      </c>
      <c r="B676" s="7" t="str">
        <f t="shared" si="9647"/>
        <v/>
      </c>
      <c r="AE676" s="7"/>
    </row>
    <row r="677" spans="1:31" hidden="1" x14ac:dyDescent="0.3">
      <c r="A677" s="7" t="s">
        <v>654</v>
      </c>
      <c r="B677" s="7" t="str">
        <f t="shared" si="9647"/>
        <v/>
      </c>
      <c r="AE677" s="7"/>
    </row>
    <row r="678" spans="1:31" hidden="1" x14ac:dyDescent="0.3">
      <c r="A678" s="7" t="s">
        <v>655</v>
      </c>
      <c r="B678" s="7" t="str">
        <f t="shared" si="9647"/>
        <v/>
      </c>
      <c r="AE678" s="7"/>
    </row>
    <row r="679" spans="1:31" hidden="1" x14ac:dyDescent="0.3">
      <c r="A679" s="7" t="s">
        <v>656</v>
      </c>
      <c r="B679" s="7" t="str">
        <f t="shared" si="9647"/>
        <v/>
      </c>
      <c r="AE679" s="7"/>
    </row>
    <row r="680" spans="1:31" hidden="1" x14ac:dyDescent="0.3">
      <c r="A680" s="7" t="s">
        <v>657</v>
      </c>
      <c r="B680" s="7" t="str">
        <f t="shared" si="9647"/>
        <v/>
      </c>
      <c r="AE680" s="7"/>
    </row>
    <row r="681" spans="1:31" hidden="1" x14ac:dyDescent="0.3">
      <c r="A681" s="7" t="s">
        <v>658</v>
      </c>
      <c r="B681" s="7" t="str">
        <f t="shared" si="9647"/>
        <v/>
      </c>
      <c r="AE681" s="7"/>
    </row>
    <row r="682" spans="1:31" hidden="1" x14ac:dyDescent="0.3">
      <c r="A682" s="7" t="s">
        <v>659</v>
      </c>
      <c r="B682" s="7" t="str">
        <f t="shared" si="9647"/>
        <v/>
      </c>
      <c r="AE682" s="7"/>
    </row>
    <row r="683" spans="1:31" hidden="1" x14ac:dyDescent="0.3">
      <c r="A683" s="7" t="s">
        <v>660</v>
      </c>
      <c r="B683" s="7" t="str">
        <f t="shared" si="9647"/>
        <v/>
      </c>
      <c r="AE683" s="7"/>
    </row>
    <row r="684" spans="1:31" hidden="1" x14ac:dyDescent="0.3">
      <c r="A684" s="7" t="s">
        <v>661</v>
      </c>
      <c r="B684" s="7" t="str">
        <f t="shared" si="9647"/>
        <v/>
      </c>
      <c r="AE684" s="7"/>
    </row>
    <row r="685" spans="1:31" hidden="1" x14ac:dyDescent="0.3">
      <c r="A685" s="7" t="s">
        <v>662</v>
      </c>
      <c r="B685" s="7" t="str">
        <f t="shared" si="9647"/>
        <v/>
      </c>
      <c r="AE685" s="7"/>
    </row>
    <row r="686" spans="1:31" hidden="1" x14ac:dyDescent="0.3">
      <c r="A686" s="7" t="s">
        <v>663</v>
      </c>
      <c r="B686" s="7" t="str">
        <f t="shared" si="9647"/>
        <v/>
      </c>
      <c r="AE686" s="7"/>
    </row>
    <row r="687" spans="1:31" hidden="1" x14ac:dyDescent="0.3">
      <c r="A687" s="7" t="s">
        <v>664</v>
      </c>
      <c r="B687" s="7" t="str">
        <f t="shared" si="9647"/>
        <v/>
      </c>
      <c r="AE687" s="7"/>
    </row>
    <row r="688" spans="1:31" hidden="1" x14ac:dyDescent="0.3">
      <c r="A688" s="7" t="s">
        <v>665</v>
      </c>
      <c r="B688" s="7" t="str">
        <f t="shared" si="9647"/>
        <v/>
      </c>
      <c r="AE688" s="7"/>
    </row>
    <row r="689" spans="1:31" hidden="1" x14ac:dyDescent="0.3">
      <c r="A689" s="7" t="s">
        <v>666</v>
      </c>
      <c r="B689" s="7" t="str">
        <f t="shared" si="9647"/>
        <v/>
      </c>
      <c r="AE689" s="7"/>
    </row>
    <row r="690" spans="1:31" hidden="1" x14ac:dyDescent="0.3">
      <c r="A690" s="7" t="s">
        <v>667</v>
      </c>
      <c r="B690" s="7" t="str">
        <f t="shared" si="9647"/>
        <v/>
      </c>
      <c r="AE690" s="7"/>
    </row>
    <row r="691" spans="1:31" hidden="1" x14ac:dyDescent="0.3">
      <c r="A691" s="7" t="s">
        <v>668</v>
      </c>
      <c r="B691" s="7" t="str">
        <f t="shared" si="9647"/>
        <v/>
      </c>
      <c r="AE691" s="7"/>
    </row>
    <row r="692" spans="1:31" hidden="1" x14ac:dyDescent="0.3">
      <c r="A692" s="7" t="s">
        <v>669</v>
      </c>
      <c r="B692" s="7" t="str">
        <f t="shared" si="9647"/>
        <v/>
      </c>
      <c r="AE692" s="7"/>
    </row>
    <row r="693" spans="1:31" hidden="1" x14ac:dyDescent="0.3">
      <c r="A693" s="7" t="s">
        <v>670</v>
      </c>
      <c r="B693" s="7" t="str">
        <f t="shared" si="9647"/>
        <v/>
      </c>
      <c r="AE693" s="7"/>
    </row>
    <row r="694" spans="1:31" hidden="1" x14ac:dyDescent="0.3">
      <c r="A694" s="7" t="s">
        <v>671</v>
      </c>
      <c r="B694" s="7" t="str">
        <f t="shared" si="9647"/>
        <v/>
      </c>
      <c r="AE694" s="7"/>
    </row>
    <row r="695" spans="1:31" hidden="1" x14ac:dyDescent="0.3">
      <c r="A695" s="7" t="s">
        <v>672</v>
      </c>
      <c r="B695" s="7" t="str">
        <f t="shared" si="9647"/>
        <v/>
      </c>
      <c r="AE695" s="7"/>
    </row>
    <row r="696" spans="1:31" hidden="1" x14ac:dyDescent="0.3">
      <c r="A696" s="7" t="s">
        <v>673</v>
      </c>
      <c r="B696" s="7" t="str">
        <f t="shared" si="9647"/>
        <v/>
      </c>
      <c r="AE696" s="7"/>
    </row>
    <row r="697" spans="1:31" hidden="1" x14ac:dyDescent="0.3">
      <c r="A697" s="7" t="s">
        <v>674</v>
      </c>
      <c r="B697" s="7" t="str">
        <f t="shared" si="9647"/>
        <v/>
      </c>
      <c r="AE697" s="7"/>
    </row>
    <row r="698" spans="1:31" hidden="1" x14ac:dyDescent="0.3">
      <c r="A698" s="7" t="s">
        <v>675</v>
      </c>
      <c r="B698" s="7" t="str">
        <f t="shared" si="9647"/>
        <v/>
      </c>
      <c r="AE698" s="7"/>
    </row>
    <row r="699" spans="1:31" hidden="1" x14ac:dyDescent="0.3">
      <c r="A699" s="7" t="s">
        <v>676</v>
      </c>
      <c r="B699" s="7" t="str">
        <f t="shared" si="9647"/>
        <v/>
      </c>
      <c r="AE699" s="7"/>
    </row>
    <row r="700" spans="1:31" hidden="1" x14ac:dyDescent="0.3">
      <c r="A700" s="7" t="s">
        <v>677</v>
      </c>
      <c r="B700" s="7" t="str">
        <f t="shared" si="9647"/>
        <v/>
      </c>
      <c r="AE700" s="7"/>
    </row>
    <row r="701" spans="1:31" hidden="1" x14ac:dyDescent="0.3">
      <c r="A701" s="7" t="s">
        <v>678</v>
      </c>
      <c r="B701" s="7" t="str">
        <f t="shared" si="9647"/>
        <v/>
      </c>
      <c r="AE701" s="7"/>
    </row>
    <row r="702" spans="1:31" hidden="1" x14ac:dyDescent="0.3">
      <c r="A702" s="7" t="s">
        <v>679</v>
      </c>
      <c r="B702" s="7" t="str">
        <f t="shared" si="9647"/>
        <v/>
      </c>
      <c r="AE702" s="7"/>
    </row>
    <row r="703" spans="1:31" hidden="1" x14ac:dyDescent="0.3">
      <c r="A703" s="7" t="s">
        <v>680</v>
      </c>
      <c r="B703" s="7" t="str">
        <f t="shared" si="9647"/>
        <v/>
      </c>
      <c r="AE703" s="7"/>
    </row>
    <row r="704" spans="1:31" hidden="1" x14ac:dyDescent="0.3">
      <c r="A704" s="7" t="s">
        <v>681</v>
      </c>
      <c r="B704" s="7" t="str">
        <f t="shared" si="9647"/>
        <v/>
      </c>
      <c r="AE704" s="7"/>
    </row>
    <row r="705" spans="1:31" hidden="1" x14ac:dyDescent="0.3">
      <c r="A705" s="7" t="s">
        <v>682</v>
      </c>
      <c r="B705" s="7" t="str">
        <f t="shared" si="9647"/>
        <v/>
      </c>
      <c r="AE705" s="7"/>
    </row>
    <row r="706" spans="1:31" hidden="1" x14ac:dyDescent="0.3">
      <c r="A706" s="7" t="s">
        <v>683</v>
      </c>
      <c r="B706" s="7" t="str">
        <f t="shared" si="9647"/>
        <v/>
      </c>
      <c r="AE706" s="7"/>
    </row>
    <row r="707" spans="1:31" hidden="1" x14ac:dyDescent="0.3">
      <c r="A707" s="7" t="s">
        <v>684</v>
      </c>
      <c r="B707" s="7" t="str">
        <f t="shared" si="9647"/>
        <v/>
      </c>
      <c r="AE707" s="7"/>
    </row>
    <row r="708" spans="1:31" hidden="1" x14ac:dyDescent="0.3">
      <c r="A708" s="7" t="s">
        <v>685</v>
      </c>
      <c r="B708" s="7" t="str">
        <f t="shared" si="9647"/>
        <v/>
      </c>
      <c r="AE708" s="7"/>
    </row>
    <row r="709" spans="1:31" hidden="1" x14ac:dyDescent="0.3">
      <c r="A709" s="7" t="s">
        <v>686</v>
      </c>
      <c r="B709" s="7" t="str">
        <f t="shared" ref="B709:B772" si="9648">IF(COUNTIF($X$449:$X$614,A709)&gt;1,A709,"")</f>
        <v/>
      </c>
      <c r="AE709" s="7"/>
    </row>
    <row r="710" spans="1:31" hidden="1" x14ac:dyDescent="0.3">
      <c r="A710" s="7" t="s">
        <v>689</v>
      </c>
      <c r="B710" s="7" t="str">
        <f t="shared" si="9648"/>
        <v/>
      </c>
      <c r="AE710" s="7"/>
    </row>
    <row r="711" spans="1:31" hidden="1" x14ac:dyDescent="0.3">
      <c r="A711" s="7" t="s">
        <v>687</v>
      </c>
      <c r="B711" s="7" t="str">
        <f t="shared" si="9648"/>
        <v/>
      </c>
      <c r="AE711" s="7"/>
    </row>
    <row r="712" spans="1:31" hidden="1" x14ac:dyDescent="0.3">
      <c r="A712" s="7" t="s">
        <v>688</v>
      </c>
      <c r="B712" s="7" t="str">
        <f t="shared" si="9648"/>
        <v/>
      </c>
      <c r="AE712" s="7"/>
    </row>
    <row r="713" spans="1:31" hidden="1" x14ac:dyDescent="0.3">
      <c r="A713" s="7" t="s">
        <v>690</v>
      </c>
      <c r="B713" s="7" t="str">
        <f t="shared" si="9648"/>
        <v/>
      </c>
      <c r="AE713" s="7"/>
    </row>
    <row r="714" spans="1:31" hidden="1" x14ac:dyDescent="0.3">
      <c r="A714" s="7" t="s">
        <v>691</v>
      </c>
      <c r="B714" s="7" t="str">
        <f t="shared" si="9648"/>
        <v/>
      </c>
      <c r="AE714" s="7"/>
    </row>
    <row r="715" spans="1:31" hidden="1" x14ac:dyDescent="0.3">
      <c r="A715" s="7" t="s">
        <v>692</v>
      </c>
      <c r="B715" s="7" t="str">
        <f t="shared" si="9648"/>
        <v/>
      </c>
      <c r="AE715" s="7"/>
    </row>
    <row r="716" spans="1:31" hidden="1" x14ac:dyDescent="0.3">
      <c r="A716" s="7" t="s">
        <v>693</v>
      </c>
      <c r="B716" s="7" t="str">
        <f t="shared" si="9648"/>
        <v/>
      </c>
      <c r="AE716" s="7"/>
    </row>
    <row r="717" spans="1:31" hidden="1" x14ac:dyDescent="0.3">
      <c r="A717" s="7" t="s">
        <v>694</v>
      </c>
      <c r="B717" s="7" t="str">
        <f t="shared" si="9648"/>
        <v/>
      </c>
      <c r="AE717" s="7"/>
    </row>
    <row r="718" spans="1:31" hidden="1" x14ac:dyDescent="0.3">
      <c r="A718" s="7" t="s">
        <v>695</v>
      </c>
      <c r="B718" s="7" t="str">
        <f t="shared" si="9648"/>
        <v/>
      </c>
      <c r="AE718" s="7"/>
    </row>
    <row r="719" spans="1:31" hidden="1" x14ac:dyDescent="0.3">
      <c r="A719" s="7" t="s">
        <v>696</v>
      </c>
      <c r="B719" s="7" t="str">
        <f t="shared" si="9648"/>
        <v/>
      </c>
      <c r="AE719" s="7"/>
    </row>
    <row r="720" spans="1:31" hidden="1" x14ac:dyDescent="0.3">
      <c r="A720" s="7" t="s">
        <v>697</v>
      </c>
      <c r="B720" s="7" t="str">
        <f t="shared" si="9648"/>
        <v/>
      </c>
      <c r="AE720" s="7"/>
    </row>
    <row r="721" spans="1:31" hidden="1" x14ac:dyDescent="0.3">
      <c r="A721" s="7" t="s">
        <v>698</v>
      </c>
      <c r="B721" s="7" t="str">
        <f t="shared" si="9648"/>
        <v/>
      </c>
      <c r="AE721" s="7"/>
    </row>
    <row r="722" spans="1:31" hidden="1" x14ac:dyDescent="0.3">
      <c r="A722" s="7" t="s">
        <v>699</v>
      </c>
      <c r="B722" s="7" t="str">
        <f t="shared" si="9648"/>
        <v/>
      </c>
      <c r="AE722" s="7"/>
    </row>
    <row r="723" spans="1:31" hidden="1" x14ac:dyDescent="0.3">
      <c r="A723" s="7" t="s">
        <v>700</v>
      </c>
      <c r="B723" s="7" t="str">
        <f t="shared" si="9648"/>
        <v/>
      </c>
      <c r="AE723" s="7"/>
    </row>
    <row r="724" spans="1:31" hidden="1" x14ac:dyDescent="0.3">
      <c r="A724" s="7" t="s">
        <v>701</v>
      </c>
      <c r="B724" s="7" t="str">
        <f t="shared" si="9648"/>
        <v/>
      </c>
      <c r="AE724" s="7"/>
    </row>
    <row r="725" spans="1:31" hidden="1" x14ac:dyDescent="0.3">
      <c r="A725" s="7" t="s">
        <v>702</v>
      </c>
      <c r="B725" s="7" t="str">
        <f t="shared" si="9648"/>
        <v/>
      </c>
      <c r="AE725" s="7"/>
    </row>
    <row r="726" spans="1:31" hidden="1" x14ac:dyDescent="0.3">
      <c r="A726" s="7" t="s">
        <v>703</v>
      </c>
      <c r="B726" s="7" t="str">
        <f t="shared" si="9648"/>
        <v/>
      </c>
      <c r="AE726" s="7"/>
    </row>
    <row r="727" spans="1:31" hidden="1" x14ac:dyDescent="0.3">
      <c r="A727" s="7" t="s">
        <v>704</v>
      </c>
      <c r="B727" s="7" t="str">
        <f t="shared" si="9648"/>
        <v/>
      </c>
      <c r="AE727" s="7"/>
    </row>
    <row r="728" spans="1:31" hidden="1" x14ac:dyDescent="0.3">
      <c r="A728" s="7" t="s">
        <v>705</v>
      </c>
      <c r="B728" s="7" t="str">
        <f t="shared" si="9648"/>
        <v/>
      </c>
      <c r="AE728" s="7"/>
    </row>
    <row r="729" spans="1:31" hidden="1" x14ac:dyDescent="0.3">
      <c r="A729" s="7" t="s">
        <v>706</v>
      </c>
      <c r="B729" s="7" t="str">
        <f t="shared" si="9648"/>
        <v/>
      </c>
      <c r="AE729" s="7"/>
    </row>
    <row r="730" spans="1:31" hidden="1" x14ac:dyDescent="0.3">
      <c r="A730" s="7" t="s">
        <v>707</v>
      </c>
      <c r="B730" s="7" t="str">
        <f t="shared" si="9648"/>
        <v/>
      </c>
      <c r="AE730" s="7"/>
    </row>
    <row r="731" spans="1:31" hidden="1" x14ac:dyDescent="0.3">
      <c r="A731" s="7" t="s">
        <v>708</v>
      </c>
      <c r="B731" s="7" t="str">
        <f t="shared" si="9648"/>
        <v/>
      </c>
      <c r="AE731" s="7"/>
    </row>
    <row r="732" spans="1:31" hidden="1" x14ac:dyDescent="0.3">
      <c r="A732" s="7" t="s">
        <v>709</v>
      </c>
      <c r="B732" s="7" t="str">
        <f t="shared" si="9648"/>
        <v/>
      </c>
      <c r="AE732" s="7"/>
    </row>
    <row r="733" spans="1:31" hidden="1" x14ac:dyDescent="0.3">
      <c r="A733" s="7" t="s">
        <v>710</v>
      </c>
      <c r="B733" s="7" t="str">
        <f t="shared" si="9648"/>
        <v/>
      </c>
      <c r="AE733" s="7"/>
    </row>
    <row r="734" spans="1:31" hidden="1" x14ac:dyDescent="0.3">
      <c r="A734" s="7" t="s">
        <v>711</v>
      </c>
      <c r="B734" s="7" t="str">
        <f t="shared" si="9648"/>
        <v/>
      </c>
      <c r="AE734" s="7"/>
    </row>
    <row r="735" spans="1:31" hidden="1" x14ac:dyDescent="0.3">
      <c r="A735" s="7" t="s">
        <v>712</v>
      </c>
      <c r="B735" s="7" t="str">
        <f t="shared" si="9648"/>
        <v/>
      </c>
      <c r="AE735" s="7"/>
    </row>
    <row r="736" spans="1:31" hidden="1" x14ac:dyDescent="0.3">
      <c r="A736" s="7" t="s">
        <v>713</v>
      </c>
      <c r="B736" s="7" t="str">
        <f t="shared" si="9648"/>
        <v/>
      </c>
      <c r="AE736" s="7"/>
    </row>
    <row r="737" spans="1:31" hidden="1" x14ac:dyDescent="0.3">
      <c r="A737" s="7" t="s">
        <v>714</v>
      </c>
      <c r="B737" s="7" t="str">
        <f t="shared" si="9648"/>
        <v/>
      </c>
      <c r="AE737" s="7"/>
    </row>
    <row r="738" spans="1:31" hidden="1" x14ac:dyDescent="0.3">
      <c r="A738" s="7" t="s">
        <v>715</v>
      </c>
      <c r="B738" s="7" t="str">
        <f t="shared" si="9648"/>
        <v/>
      </c>
      <c r="AE738" s="7"/>
    </row>
    <row r="739" spans="1:31" hidden="1" x14ac:dyDescent="0.3">
      <c r="A739" s="7" t="s">
        <v>716</v>
      </c>
      <c r="B739" s="7" t="str">
        <f t="shared" si="9648"/>
        <v/>
      </c>
      <c r="AE739" s="7"/>
    </row>
    <row r="740" spans="1:31" hidden="1" x14ac:dyDescent="0.3">
      <c r="A740" s="7" t="s">
        <v>717</v>
      </c>
      <c r="B740" s="7" t="str">
        <f t="shared" si="9648"/>
        <v/>
      </c>
      <c r="AE740" s="7"/>
    </row>
    <row r="741" spans="1:31" hidden="1" x14ac:dyDescent="0.3">
      <c r="A741" s="7" t="s">
        <v>718</v>
      </c>
      <c r="B741" s="7" t="str">
        <f t="shared" si="9648"/>
        <v/>
      </c>
      <c r="AE741" s="7"/>
    </row>
    <row r="742" spans="1:31" hidden="1" x14ac:dyDescent="0.3">
      <c r="A742" s="7" t="s">
        <v>719</v>
      </c>
      <c r="B742" s="7" t="str">
        <f t="shared" si="9648"/>
        <v/>
      </c>
      <c r="AE742" s="7"/>
    </row>
    <row r="743" spans="1:31" hidden="1" x14ac:dyDescent="0.3">
      <c r="A743" s="7" t="s">
        <v>720</v>
      </c>
      <c r="B743" s="7" t="str">
        <f t="shared" si="9648"/>
        <v/>
      </c>
      <c r="AE743" s="7"/>
    </row>
    <row r="744" spans="1:31" hidden="1" x14ac:dyDescent="0.3">
      <c r="A744" s="7" t="s">
        <v>721</v>
      </c>
      <c r="B744" s="7" t="str">
        <f t="shared" si="9648"/>
        <v/>
      </c>
      <c r="AE744" s="7"/>
    </row>
    <row r="745" spans="1:31" hidden="1" x14ac:dyDescent="0.3">
      <c r="A745" s="7" t="s">
        <v>722</v>
      </c>
      <c r="B745" s="7" t="str">
        <f t="shared" si="9648"/>
        <v/>
      </c>
      <c r="AE745" s="7"/>
    </row>
    <row r="746" spans="1:31" hidden="1" x14ac:dyDescent="0.3">
      <c r="A746" s="7" t="s">
        <v>723</v>
      </c>
      <c r="B746" s="7" t="str">
        <f t="shared" si="9648"/>
        <v/>
      </c>
      <c r="AE746" s="7"/>
    </row>
    <row r="747" spans="1:31" hidden="1" x14ac:dyDescent="0.3">
      <c r="A747" s="7" t="s">
        <v>724</v>
      </c>
      <c r="B747" s="7" t="str">
        <f t="shared" si="9648"/>
        <v/>
      </c>
      <c r="AE747" s="7"/>
    </row>
    <row r="748" spans="1:31" hidden="1" x14ac:dyDescent="0.3">
      <c r="A748" s="7" t="s">
        <v>725</v>
      </c>
      <c r="B748" s="7" t="str">
        <f t="shared" si="9648"/>
        <v/>
      </c>
      <c r="AE748" s="7"/>
    </row>
    <row r="749" spans="1:31" hidden="1" x14ac:dyDescent="0.3">
      <c r="A749" s="7" t="s">
        <v>726</v>
      </c>
      <c r="B749" s="7" t="str">
        <f t="shared" si="9648"/>
        <v/>
      </c>
      <c r="AE749" s="7"/>
    </row>
    <row r="750" spans="1:31" hidden="1" x14ac:dyDescent="0.3">
      <c r="A750" s="7" t="s">
        <v>727</v>
      </c>
      <c r="B750" s="7" t="str">
        <f t="shared" si="9648"/>
        <v/>
      </c>
      <c r="AE750" s="7"/>
    </row>
    <row r="751" spans="1:31" hidden="1" x14ac:dyDescent="0.3">
      <c r="A751" s="7" t="s">
        <v>728</v>
      </c>
      <c r="B751" s="7" t="str">
        <f t="shared" si="9648"/>
        <v/>
      </c>
      <c r="AE751" s="7"/>
    </row>
    <row r="752" spans="1:31" hidden="1" x14ac:dyDescent="0.3">
      <c r="A752" s="7" t="s">
        <v>729</v>
      </c>
      <c r="B752" s="7" t="str">
        <f t="shared" si="9648"/>
        <v/>
      </c>
      <c r="AE752" s="7"/>
    </row>
    <row r="753" spans="1:31" hidden="1" x14ac:dyDescent="0.3">
      <c r="A753" s="7" t="s">
        <v>730</v>
      </c>
      <c r="B753" s="7" t="str">
        <f t="shared" si="9648"/>
        <v/>
      </c>
      <c r="AE753" s="7"/>
    </row>
    <row r="754" spans="1:31" hidden="1" x14ac:dyDescent="0.3">
      <c r="A754" s="7" t="s">
        <v>731</v>
      </c>
      <c r="B754" s="7" t="str">
        <f t="shared" si="9648"/>
        <v/>
      </c>
      <c r="AE754" s="7"/>
    </row>
    <row r="755" spans="1:31" hidden="1" x14ac:dyDescent="0.3">
      <c r="A755" s="7" t="s">
        <v>732</v>
      </c>
      <c r="B755" s="7" t="str">
        <f t="shared" si="9648"/>
        <v/>
      </c>
      <c r="AE755" s="7"/>
    </row>
    <row r="756" spans="1:31" hidden="1" x14ac:dyDescent="0.3">
      <c r="A756" s="7" t="s">
        <v>733</v>
      </c>
      <c r="B756" s="7" t="str">
        <f t="shared" si="9648"/>
        <v/>
      </c>
      <c r="AE756" s="7"/>
    </row>
    <row r="757" spans="1:31" hidden="1" x14ac:dyDescent="0.3">
      <c r="A757" s="7" t="s">
        <v>734</v>
      </c>
      <c r="B757" s="7" t="str">
        <f t="shared" si="9648"/>
        <v/>
      </c>
      <c r="AE757" s="7"/>
    </row>
    <row r="758" spans="1:31" hidden="1" x14ac:dyDescent="0.3">
      <c r="A758" s="7" t="s">
        <v>735</v>
      </c>
      <c r="B758" s="7" t="str">
        <f t="shared" si="9648"/>
        <v/>
      </c>
      <c r="AE758" s="7"/>
    </row>
    <row r="759" spans="1:31" hidden="1" x14ac:dyDescent="0.3">
      <c r="A759" s="7" t="s">
        <v>736</v>
      </c>
      <c r="B759" s="7" t="str">
        <f t="shared" si="9648"/>
        <v/>
      </c>
      <c r="AE759" s="7"/>
    </row>
    <row r="760" spans="1:31" hidden="1" x14ac:dyDescent="0.3">
      <c r="A760" s="7" t="s">
        <v>737</v>
      </c>
      <c r="B760" s="7" t="str">
        <f t="shared" si="9648"/>
        <v/>
      </c>
      <c r="AE760" s="7"/>
    </row>
    <row r="761" spans="1:31" hidden="1" x14ac:dyDescent="0.3">
      <c r="A761" s="7" t="s">
        <v>738</v>
      </c>
      <c r="B761" s="7" t="str">
        <f t="shared" si="9648"/>
        <v/>
      </c>
      <c r="AE761" s="7"/>
    </row>
    <row r="762" spans="1:31" hidden="1" x14ac:dyDescent="0.3">
      <c r="A762" s="7" t="s">
        <v>739</v>
      </c>
      <c r="B762" s="7" t="str">
        <f t="shared" si="9648"/>
        <v/>
      </c>
      <c r="AE762" s="7"/>
    </row>
    <row r="763" spans="1:31" hidden="1" x14ac:dyDescent="0.3">
      <c r="A763" s="7" t="s">
        <v>740</v>
      </c>
      <c r="B763" s="7" t="str">
        <f t="shared" si="9648"/>
        <v/>
      </c>
      <c r="AE763" s="7"/>
    </row>
    <row r="764" spans="1:31" hidden="1" x14ac:dyDescent="0.3">
      <c r="A764" s="7" t="s">
        <v>741</v>
      </c>
      <c r="B764" s="7" t="str">
        <f t="shared" si="9648"/>
        <v/>
      </c>
      <c r="AE764" s="7"/>
    </row>
    <row r="765" spans="1:31" hidden="1" x14ac:dyDescent="0.3">
      <c r="A765" s="7" t="s">
        <v>742</v>
      </c>
      <c r="B765" s="7" t="str">
        <f t="shared" si="9648"/>
        <v/>
      </c>
      <c r="AE765" s="7"/>
    </row>
    <row r="766" spans="1:31" hidden="1" x14ac:dyDescent="0.3">
      <c r="A766" s="7" t="s">
        <v>743</v>
      </c>
      <c r="B766" s="7" t="str">
        <f t="shared" si="9648"/>
        <v/>
      </c>
      <c r="AE766" s="7"/>
    </row>
    <row r="767" spans="1:31" hidden="1" x14ac:dyDescent="0.3">
      <c r="A767" s="7" t="s">
        <v>744</v>
      </c>
      <c r="B767" s="7" t="str">
        <f t="shared" si="9648"/>
        <v/>
      </c>
      <c r="AE767" s="7"/>
    </row>
    <row r="768" spans="1:31" hidden="1" x14ac:dyDescent="0.3">
      <c r="A768" s="7" t="s">
        <v>745</v>
      </c>
      <c r="B768" s="7" t="str">
        <f t="shared" si="9648"/>
        <v/>
      </c>
      <c r="AE768" s="7"/>
    </row>
    <row r="769" spans="1:31" hidden="1" x14ac:dyDescent="0.3">
      <c r="A769" s="7" t="s">
        <v>746</v>
      </c>
      <c r="B769" s="7" t="str">
        <f t="shared" si="9648"/>
        <v/>
      </c>
      <c r="AE769" s="7"/>
    </row>
    <row r="770" spans="1:31" hidden="1" x14ac:dyDescent="0.3">
      <c r="A770" s="7" t="s">
        <v>747</v>
      </c>
      <c r="B770" s="7" t="str">
        <f t="shared" si="9648"/>
        <v/>
      </c>
      <c r="AE770" s="7"/>
    </row>
    <row r="771" spans="1:31" hidden="1" x14ac:dyDescent="0.3">
      <c r="A771" s="7" t="s">
        <v>748</v>
      </c>
      <c r="B771" s="7" t="str">
        <f t="shared" si="9648"/>
        <v/>
      </c>
      <c r="AE771" s="7"/>
    </row>
    <row r="772" spans="1:31" hidden="1" x14ac:dyDescent="0.3">
      <c r="A772" s="7" t="s">
        <v>749</v>
      </c>
      <c r="B772" s="7" t="str">
        <f t="shared" si="9648"/>
        <v/>
      </c>
      <c r="AE772" s="7"/>
    </row>
    <row r="773" spans="1:31" hidden="1" x14ac:dyDescent="0.3">
      <c r="A773" s="7" t="s">
        <v>750</v>
      </c>
      <c r="B773" s="7" t="str">
        <f t="shared" ref="B773:B833" si="9649">IF(COUNTIF($X$449:$X$614,A773)&gt;1,A773,"")</f>
        <v/>
      </c>
      <c r="AE773" s="7"/>
    </row>
    <row r="774" spans="1:31" hidden="1" x14ac:dyDescent="0.3">
      <c r="A774" s="7" t="s">
        <v>751</v>
      </c>
      <c r="B774" s="7" t="str">
        <f t="shared" si="9649"/>
        <v/>
      </c>
      <c r="AE774" s="7"/>
    </row>
    <row r="775" spans="1:31" hidden="1" x14ac:dyDescent="0.3">
      <c r="A775" s="7" t="s">
        <v>752</v>
      </c>
      <c r="B775" s="7" t="str">
        <f t="shared" si="9649"/>
        <v/>
      </c>
      <c r="AE775" s="7"/>
    </row>
    <row r="776" spans="1:31" hidden="1" x14ac:dyDescent="0.3">
      <c r="A776" s="7" t="s">
        <v>753</v>
      </c>
      <c r="B776" s="7" t="str">
        <f t="shared" si="9649"/>
        <v/>
      </c>
      <c r="AE776" s="7"/>
    </row>
    <row r="777" spans="1:31" hidden="1" x14ac:dyDescent="0.3">
      <c r="A777" s="7" t="s">
        <v>754</v>
      </c>
      <c r="B777" s="7" t="str">
        <f t="shared" si="9649"/>
        <v/>
      </c>
      <c r="AE777" s="7"/>
    </row>
    <row r="778" spans="1:31" hidden="1" x14ac:dyDescent="0.3">
      <c r="A778" s="7" t="s">
        <v>755</v>
      </c>
      <c r="B778" s="7" t="str">
        <f t="shared" si="9649"/>
        <v/>
      </c>
      <c r="AE778" s="7"/>
    </row>
    <row r="779" spans="1:31" hidden="1" x14ac:dyDescent="0.3">
      <c r="A779" s="7" t="s">
        <v>756</v>
      </c>
      <c r="B779" s="7" t="str">
        <f t="shared" si="9649"/>
        <v/>
      </c>
      <c r="AE779" s="7"/>
    </row>
    <row r="780" spans="1:31" hidden="1" x14ac:dyDescent="0.3">
      <c r="A780" s="7" t="s">
        <v>757</v>
      </c>
      <c r="B780" s="7" t="str">
        <f t="shared" si="9649"/>
        <v/>
      </c>
      <c r="AE780" s="7"/>
    </row>
    <row r="781" spans="1:31" hidden="1" x14ac:dyDescent="0.3">
      <c r="A781" s="7" t="s">
        <v>758</v>
      </c>
      <c r="B781" s="7" t="str">
        <f t="shared" si="9649"/>
        <v/>
      </c>
      <c r="AE781" s="7"/>
    </row>
    <row r="782" spans="1:31" hidden="1" x14ac:dyDescent="0.3">
      <c r="A782" s="7" t="s">
        <v>759</v>
      </c>
      <c r="B782" s="7" t="str">
        <f t="shared" si="9649"/>
        <v/>
      </c>
      <c r="AE782" s="7"/>
    </row>
    <row r="783" spans="1:31" hidden="1" x14ac:dyDescent="0.3">
      <c r="A783" s="7" t="s">
        <v>760</v>
      </c>
      <c r="B783" s="7" t="str">
        <f t="shared" si="9649"/>
        <v/>
      </c>
      <c r="AE783" s="7"/>
    </row>
    <row r="784" spans="1:31" hidden="1" x14ac:dyDescent="0.3">
      <c r="A784" s="7" t="s">
        <v>761</v>
      </c>
      <c r="B784" s="7" t="str">
        <f t="shared" si="9649"/>
        <v/>
      </c>
      <c r="AE784" s="7"/>
    </row>
    <row r="785" spans="1:31" hidden="1" x14ac:dyDescent="0.3">
      <c r="A785" s="7" t="s">
        <v>784</v>
      </c>
      <c r="B785" s="7" t="str">
        <f t="shared" si="9649"/>
        <v/>
      </c>
      <c r="AE785" s="7"/>
    </row>
    <row r="786" spans="1:31" hidden="1" x14ac:dyDescent="0.3">
      <c r="A786" s="7" t="s">
        <v>785</v>
      </c>
      <c r="B786" s="7" t="str">
        <f t="shared" si="9649"/>
        <v/>
      </c>
      <c r="AE786" s="7"/>
    </row>
    <row r="787" spans="1:31" hidden="1" x14ac:dyDescent="0.3">
      <c r="A787" s="7" t="s">
        <v>786</v>
      </c>
      <c r="B787" s="7" t="str">
        <f t="shared" si="9649"/>
        <v/>
      </c>
      <c r="AE787" s="7"/>
    </row>
    <row r="788" spans="1:31" hidden="1" x14ac:dyDescent="0.3">
      <c r="A788" s="7" t="s">
        <v>762</v>
      </c>
      <c r="B788" s="7" t="str">
        <f t="shared" si="9649"/>
        <v/>
      </c>
      <c r="AE788" s="7"/>
    </row>
    <row r="789" spans="1:31" hidden="1" x14ac:dyDescent="0.3">
      <c r="A789" s="7" t="s">
        <v>763</v>
      </c>
      <c r="B789" s="7" t="str">
        <f t="shared" si="9649"/>
        <v/>
      </c>
      <c r="AE789" s="7"/>
    </row>
    <row r="790" spans="1:31" hidden="1" x14ac:dyDescent="0.3">
      <c r="A790" s="7" t="s">
        <v>764</v>
      </c>
      <c r="B790" s="7" t="str">
        <f t="shared" si="9649"/>
        <v/>
      </c>
      <c r="AE790" s="7"/>
    </row>
    <row r="791" spans="1:31" hidden="1" x14ac:dyDescent="0.3">
      <c r="A791" s="7" t="s">
        <v>765</v>
      </c>
      <c r="B791" s="7" t="str">
        <f t="shared" si="9649"/>
        <v/>
      </c>
      <c r="AE791" s="7"/>
    </row>
    <row r="792" spans="1:31" hidden="1" x14ac:dyDescent="0.3">
      <c r="A792" s="7" t="s">
        <v>766</v>
      </c>
      <c r="B792" s="7" t="str">
        <f t="shared" si="9649"/>
        <v/>
      </c>
      <c r="AE792" s="7"/>
    </row>
    <row r="793" spans="1:31" hidden="1" x14ac:dyDescent="0.3">
      <c r="A793" s="7" t="s">
        <v>767</v>
      </c>
      <c r="B793" s="7" t="str">
        <f t="shared" si="9649"/>
        <v/>
      </c>
      <c r="AE793" s="7"/>
    </row>
    <row r="794" spans="1:31" hidden="1" x14ac:dyDescent="0.3">
      <c r="A794" s="7" t="s">
        <v>768</v>
      </c>
      <c r="B794" s="7" t="str">
        <f t="shared" si="9649"/>
        <v/>
      </c>
      <c r="AE794" s="7"/>
    </row>
    <row r="795" spans="1:31" hidden="1" x14ac:dyDescent="0.3">
      <c r="A795" s="7" t="s">
        <v>769</v>
      </c>
      <c r="B795" s="7" t="str">
        <f t="shared" si="9649"/>
        <v/>
      </c>
      <c r="AE795" s="7"/>
    </row>
    <row r="796" spans="1:31" hidden="1" x14ac:dyDescent="0.3">
      <c r="A796" s="7" t="s">
        <v>770</v>
      </c>
      <c r="B796" s="7" t="str">
        <f t="shared" si="9649"/>
        <v/>
      </c>
      <c r="AE796" s="7"/>
    </row>
    <row r="797" spans="1:31" hidden="1" x14ac:dyDescent="0.3">
      <c r="A797" s="7" t="s">
        <v>771</v>
      </c>
      <c r="B797" s="7" t="str">
        <f t="shared" si="9649"/>
        <v/>
      </c>
      <c r="AE797" s="7"/>
    </row>
    <row r="798" spans="1:31" hidden="1" x14ac:dyDescent="0.3">
      <c r="A798" s="7" t="s">
        <v>772</v>
      </c>
      <c r="B798" s="7" t="str">
        <f t="shared" si="9649"/>
        <v/>
      </c>
      <c r="AE798" s="7"/>
    </row>
    <row r="799" spans="1:31" hidden="1" x14ac:dyDescent="0.3">
      <c r="A799" s="7" t="s">
        <v>773</v>
      </c>
      <c r="B799" s="7" t="str">
        <f t="shared" si="9649"/>
        <v/>
      </c>
      <c r="AE799" s="7"/>
    </row>
    <row r="800" spans="1:31" hidden="1" x14ac:dyDescent="0.3">
      <c r="A800" s="7" t="s">
        <v>774</v>
      </c>
      <c r="B800" s="7" t="str">
        <f t="shared" si="9649"/>
        <v/>
      </c>
      <c r="AE800" s="7"/>
    </row>
    <row r="801" spans="1:31" hidden="1" x14ac:dyDescent="0.3">
      <c r="A801" s="7" t="s">
        <v>775</v>
      </c>
      <c r="B801" s="7" t="str">
        <f t="shared" si="9649"/>
        <v/>
      </c>
      <c r="AE801" s="7"/>
    </row>
    <row r="802" spans="1:31" hidden="1" x14ac:dyDescent="0.3">
      <c r="A802" s="7" t="s">
        <v>776</v>
      </c>
      <c r="B802" s="7" t="str">
        <f t="shared" si="9649"/>
        <v/>
      </c>
      <c r="AE802" s="7"/>
    </row>
    <row r="803" spans="1:31" hidden="1" x14ac:dyDescent="0.3">
      <c r="A803" s="7" t="s">
        <v>777</v>
      </c>
      <c r="B803" s="7" t="str">
        <f t="shared" si="9649"/>
        <v/>
      </c>
      <c r="AE803" s="7"/>
    </row>
    <row r="804" spans="1:31" hidden="1" x14ac:dyDescent="0.3">
      <c r="A804" s="7" t="s">
        <v>778</v>
      </c>
      <c r="B804" s="7" t="str">
        <f t="shared" si="9649"/>
        <v/>
      </c>
      <c r="AE804" s="7"/>
    </row>
    <row r="805" spans="1:31" hidden="1" x14ac:dyDescent="0.3">
      <c r="A805" s="7" t="s">
        <v>779</v>
      </c>
      <c r="B805" s="7" t="str">
        <f t="shared" si="9649"/>
        <v/>
      </c>
      <c r="AE805" s="7"/>
    </row>
    <row r="806" spans="1:31" hidden="1" x14ac:dyDescent="0.3">
      <c r="A806" s="7" t="s">
        <v>780</v>
      </c>
      <c r="B806" s="7" t="str">
        <f t="shared" si="9649"/>
        <v/>
      </c>
      <c r="AE806" s="7"/>
    </row>
    <row r="807" spans="1:31" hidden="1" x14ac:dyDescent="0.3">
      <c r="A807" s="7" t="s">
        <v>781</v>
      </c>
      <c r="B807" s="7" t="str">
        <f t="shared" si="9649"/>
        <v/>
      </c>
      <c r="AE807" s="7"/>
    </row>
    <row r="808" spans="1:31" hidden="1" x14ac:dyDescent="0.3">
      <c r="A808" s="7" t="s">
        <v>782</v>
      </c>
      <c r="B808" s="7" t="str">
        <f t="shared" si="9649"/>
        <v/>
      </c>
      <c r="AE808" s="7"/>
    </row>
    <row r="809" spans="1:31" hidden="1" x14ac:dyDescent="0.3">
      <c r="A809" s="7" t="s">
        <v>783</v>
      </c>
      <c r="B809" s="7" t="str">
        <f t="shared" si="9649"/>
        <v/>
      </c>
      <c r="AE809" s="7"/>
    </row>
    <row r="810" spans="1:31" hidden="1" x14ac:dyDescent="0.3">
      <c r="A810" s="7" t="s">
        <v>429</v>
      </c>
      <c r="B810" s="7" t="str">
        <f t="shared" si="9649"/>
        <v/>
      </c>
      <c r="AE810" s="7"/>
    </row>
    <row r="811" spans="1:31" hidden="1" x14ac:dyDescent="0.3">
      <c r="A811" s="7" t="s">
        <v>430</v>
      </c>
      <c r="B811" s="7" t="str">
        <f t="shared" si="9649"/>
        <v/>
      </c>
      <c r="AE811" s="7"/>
    </row>
    <row r="812" spans="1:31" hidden="1" x14ac:dyDescent="0.3">
      <c r="A812" s="7" t="s">
        <v>431</v>
      </c>
      <c r="B812" s="7" t="str">
        <f t="shared" si="9649"/>
        <v/>
      </c>
      <c r="AE812" s="7"/>
    </row>
    <row r="813" spans="1:31" hidden="1" x14ac:dyDescent="0.3">
      <c r="A813" s="7" t="s">
        <v>432</v>
      </c>
      <c r="B813" s="7" t="str">
        <f t="shared" si="9649"/>
        <v/>
      </c>
      <c r="AE813" s="7"/>
    </row>
    <row r="814" spans="1:31" hidden="1" x14ac:dyDescent="0.3">
      <c r="A814" s="7" t="s">
        <v>433</v>
      </c>
      <c r="B814" s="7" t="str">
        <f t="shared" si="9649"/>
        <v/>
      </c>
      <c r="AE814" s="7"/>
    </row>
    <row r="815" spans="1:31" hidden="1" x14ac:dyDescent="0.3">
      <c r="A815" s="7" t="s">
        <v>434</v>
      </c>
      <c r="B815" s="7" t="str">
        <f t="shared" si="9649"/>
        <v/>
      </c>
      <c r="AE815" s="7"/>
    </row>
    <row r="816" spans="1:31" hidden="1" x14ac:dyDescent="0.3">
      <c r="A816" s="7" t="s">
        <v>435</v>
      </c>
      <c r="B816" s="7" t="str">
        <f t="shared" si="9649"/>
        <v/>
      </c>
      <c r="AE816" s="7"/>
    </row>
    <row r="817" spans="1:31" hidden="1" x14ac:dyDescent="0.3">
      <c r="A817" s="7" t="s">
        <v>436</v>
      </c>
      <c r="B817" s="7" t="str">
        <f t="shared" si="9649"/>
        <v/>
      </c>
      <c r="AE817" s="7"/>
    </row>
    <row r="818" spans="1:31" hidden="1" x14ac:dyDescent="0.3">
      <c r="A818" s="7" t="s">
        <v>437</v>
      </c>
      <c r="B818" s="7" t="str">
        <f t="shared" si="9649"/>
        <v/>
      </c>
      <c r="AE818" s="7"/>
    </row>
    <row r="819" spans="1:31" hidden="1" x14ac:dyDescent="0.3">
      <c r="A819" s="7" t="s">
        <v>438</v>
      </c>
      <c r="B819" s="7" t="str">
        <f t="shared" si="9649"/>
        <v/>
      </c>
      <c r="AE819" s="7"/>
    </row>
    <row r="820" spans="1:31" hidden="1" x14ac:dyDescent="0.3">
      <c r="A820" s="7" t="s">
        <v>439</v>
      </c>
      <c r="B820" s="7" t="str">
        <f t="shared" si="9649"/>
        <v/>
      </c>
      <c r="AE820" s="7"/>
    </row>
    <row r="821" spans="1:31" hidden="1" x14ac:dyDescent="0.3">
      <c r="A821" s="7" t="s">
        <v>440</v>
      </c>
      <c r="B821" s="7" t="str">
        <f t="shared" si="9649"/>
        <v/>
      </c>
      <c r="AE821" s="7"/>
    </row>
    <row r="822" spans="1:31" hidden="1" x14ac:dyDescent="0.3">
      <c r="A822" s="7" t="s">
        <v>441</v>
      </c>
      <c r="B822" s="7" t="str">
        <f t="shared" si="9649"/>
        <v/>
      </c>
      <c r="AE822" s="7"/>
    </row>
    <row r="823" spans="1:31" hidden="1" x14ac:dyDescent="0.3">
      <c r="A823" s="7" t="s">
        <v>442</v>
      </c>
      <c r="B823" s="7" t="str">
        <f t="shared" si="9649"/>
        <v/>
      </c>
      <c r="AE823" s="7"/>
    </row>
    <row r="824" spans="1:31" hidden="1" x14ac:dyDescent="0.3">
      <c r="A824" s="7" t="s">
        <v>443</v>
      </c>
      <c r="B824" s="7" t="str">
        <f t="shared" si="9649"/>
        <v/>
      </c>
      <c r="AE824" s="7"/>
    </row>
    <row r="825" spans="1:31" hidden="1" x14ac:dyDescent="0.3">
      <c r="A825" s="7" t="s">
        <v>444</v>
      </c>
      <c r="B825" s="7" t="str">
        <f t="shared" si="9649"/>
        <v/>
      </c>
      <c r="AE825" s="7"/>
    </row>
    <row r="826" spans="1:31" hidden="1" x14ac:dyDescent="0.3">
      <c r="A826" s="7" t="s">
        <v>445</v>
      </c>
      <c r="B826" s="7" t="str">
        <f t="shared" si="9649"/>
        <v/>
      </c>
      <c r="AE826" s="7"/>
    </row>
    <row r="827" spans="1:31" hidden="1" x14ac:dyDescent="0.3">
      <c r="A827" s="7" t="s">
        <v>446</v>
      </c>
      <c r="B827" s="7" t="str">
        <f t="shared" si="9649"/>
        <v/>
      </c>
      <c r="AE827" s="7"/>
    </row>
    <row r="828" spans="1:31" hidden="1" x14ac:dyDescent="0.3">
      <c r="A828" s="7" t="s">
        <v>447</v>
      </c>
      <c r="B828" s="7" t="str">
        <f t="shared" si="9649"/>
        <v/>
      </c>
      <c r="AE828" s="7"/>
    </row>
    <row r="829" spans="1:31" hidden="1" x14ac:dyDescent="0.3">
      <c r="A829" s="7" t="s">
        <v>448</v>
      </c>
      <c r="B829" s="7" t="str">
        <f t="shared" si="9649"/>
        <v/>
      </c>
      <c r="AE829" s="7"/>
    </row>
    <row r="830" spans="1:31" hidden="1" x14ac:dyDescent="0.3">
      <c r="A830" s="7" t="s">
        <v>449</v>
      </c>
      <c r="B830" s="7" t="str">
        <f t="shared" si="9649"/>
        <v/>
      </c>
      <c r="AE830" s="7"/>
    </row>
    <row r="831" spans="1:31" hidden="1" x14ac:dyDescent="0.3">
      <c r="A831" s="7" t="s">
        <v>450</v>
      </c>
      <c r="B831" s="7" t="str">
        <f t="shared" si="9649"/>
        <v/>
      </c>
      <c r="AE831" s="7"/>
    </row>
    <row r="832" spans="1:31" hidden="1" x14ac:dyDescent="0.3">
      <c r="A832" s="7" t="s">
        <v>451</v>
      </c>
      <c r="B832" s="7" t="str">
        <f t="shared" si="9649"/>
        <v/>
      </c>
      <c r="AE832" s="7"/>
    </row>
    <row r="833" spans="1:31" hidden="1" x14ac:dyDescent="0.3">
      <c r="A833" s="7" t="s">
        <v>452</v>
      </c>
      <c r="B833" s="7" t="str">
        <f t="shared" si="9649"/>
        <v/>
      </c>
      <c r="AE833" s="7"/>
    </row>
    <row r="834" spans="1:31" hidden="1" x14ac:dyDescent="0.3"/>
    <row r="835" spans="1:31" hidden="1" x14ac:dyDescent="0.3"/>
    <row r="836" spans="1:31" hidden="1" x14ac:dyDescent="0.3"/>
    <row r="837" spans="1:31" hidden="1" x14ac:dyDescent="0.3"/>
    <row r="838" spans="1:31" hidden="1" x14ac:dyDescent="0.3"/>
    <row r="839" spans="1:31" hidden="1" x14ac:dyDescent="0.3"/>
    <row r="840" spans="1:31" hidden="1" x14ac:dyDescent="0.3"/>
    <row r="841" spans="1:31" hidden="1" x14ac:dyDescent="0.3"/>
    <row r="842" spans="1:31" hidden="1" x14ac:dyDescent="0.3"/>
    <row r="843" spans="1:31" hidden="1" x14ac:dyDescent="0.3"/>
    <row r="844" spans="1:31" hidden="1" x14ac:dyDescent="0.3"/>
    <row r="845" spans="1:31" hidden="1" x14ac:dyDescent="0.3"/>
    <row r="846" spans="1:31" hidden="1" x14ac:dyDescent="0.3"/>
    <row r="847" spans="1:31" hidden="1" x14ac:dyDescent="0.3"/>
    <row r="848" spans="1:31" hidden="1" x14ac:dyDescent="0.3"/>
    <row r="849" spans="24:264" hidden="1" x14ac:dyDescent="0.3"/>
    <row r="850" spans="24:264" hidden="1" x14ac:dyDescent="0.3"/>
    <row r="851" spans="24:264" hidden="1" x14ac:dyDescent="0.3"/>
    <row r="852" spans="24:264" hidden="1" x14ac:dyDescent="0.3">
      <c r="X852" s="51">
        <v>852</v>
      </c>
      <c r="AF852" s="7">
        <v>1</v>
      </c>
      <c r="AG852" s="7">
        <v>2</v>
      </c>
      <c r="AH852" s="7">
        <v>3</v>
      </c>
      <c r="AI852" s="7">
        <v>4</v>
      </c>
      <c r="AJ852" s="7">
        <v>5</v>
      </c>
      <c r="AK852" s="7">
        <v>6</v>
      </c>
      <c r="AL852" s="7">
        <v>7</v>
      </c>
      <c r="AM852" s="7">
        <v>8</v>
      </c>
      <c r="AN852" s="7">
        <v>9</v>
      </c>
      <c r="AO852" s="7">
        <v>10</v>
      </c>
      <c r="AP852" s="7">
        <v>11</v>
      </c>
      <c r="AQ852" s="7">
        <v>12</v>
      </c>
      <c r="AR852" s="7">
        <v>13</v>
      </c>
      <c r="AS852" s="7">
        <v>14</v>
      </c>
      <c r="AT852" s="7">
        <v>15</v>
      </c>
      <c r="AU852" s="7">
        <v>16</v>
      </c>
      <c r="AV852" s="7">
        <v>17</v>
      </c>
      <c r="AW852" s="7">
        <v>18</v>
      </c>
    </row>
    <row r="853" spans="24:264" hidden="1" x14ac:dyDescent="0.3">
      <c r="X853" s="51">
        <v>853</v>
      </c>
      <c r="AA853" s="7" t="str">
        <f>IF(Z207="","",Z207)</f>
        <v/>
      </c>
      <c r="AB853" s="7" t="str">
        <f t="shared" ref="AB853:CM853" si="9650">IF(AA207="","",AA207)</f>
        <v>Check</v>
      </c>
      <c r="AC853" s="7" t="str">
        <f t="shared" si="9650"/>
        <v>Combo</v>
      </c>
      <c r="AD853" s="7" t="str">
        <f t="shared" si="9650"/>
        <v>Plain</v>
      </c>
      <c r="AE853" s="7" t="str">
        <f t="shared" si="9650"/>
        <v>Total</v>
      </c>
      <c r="AF853" s="7" t="str">
        <f t="shared" si="9650"/>
        <v/>
      </c>
      <c r="AG853" s="7" t="str">
        <f t="shared" si="9650"/>
        <v/>
      </c>
      <c r="AH853" s="7" t="str">
        <f t="shared" si="9650"/>
        <v/>
      </c>
      <c r="AI853" s="7" t="str">
        <f t="shared" si="9650"/>
        <v/>
      </c>
      <c r="AJ853" s="7" t="str">
        <f t="shared" si="9650"/>
        <v/>
      </c>
      <c r="AK853" s="7" t="str">
        <f t="shared" si="9650"/>
        <v/>
      </c>
      <c r="AL853" s="7" t="str">
        <f t="shared" si="9650"/>
        <v/>
      </c>
      <c r="AM853" s="7" t="str">
        <f t="shared" si="9650"/>
        <v/>
      </c>
      <c r="AN853" s="7" t="str">
        <f t="shared" si="9650"/>
        <v/>
      </c>
      <c r="AO853" s="7" t="str">
        <f t="shared" si="9650"/>
        <v/>
      </c>
      <c r="AP853" s="7" t="str">
        <f t="shared" si="9650"/>
        <v/>
      </c>
      <c r="AQ853" s="7" t="str">
        <f t="shared" si="9650"/>
        <v/>
      </c>
      <c r="AR853" s="7" t="str">
        <f t="shared" si="9650"/>
        <v/>
      </c>
      <c r="AS853" s="7" t="str">
        <f t="shared" si="9650"/>
        <v/>
      </c>
      <c r="AT853" s="7" t="str">
        <f t="shared" si="9650"/>
        <v/>
      </c>
      <c r="AU853" s="7" t="str">
        <f t="shared" si="9650"/>
        <v/>
      </c>
      <c r="AV853" s="7" t="str">
        <f t="shared" si="9650"/>
        <v/>
      </c>
      <c r="AW853" s="7" t="str">
        <f t="shared" si="9650"/>
        <v/>
      </c>
      <c r="AX853" s="7" t="str">
        <f t="shared" si="9650"/>
        <v/>
      </c>
      <c r="AY853" s="7" t="str">
        <f t="shared" si="9650"/>
        <v/>
      </c>
      <c r="AZ853" s="7" t="str">
        <f t="shared" si="9650"/>
        <v/>
      </c>
      <c r="BA853" s="7" t="str">
        <f t="shared" si="9650"/>
        <v/>
      </c>
      <c r="BB853" s="7" t="str">
        <f t="shared" si="9650"/>
        <v/>
      </c>
      <c r="BC853" s="7" t="str">
        <f t="shared" si="9650"/>
        <v/>
      </c>
      <c r="BD853" s="7" t="str">
        <f t="shared" si="9650"/>
        <v/>
      </c>
      <c r="BE853" s="7" t="str">
        <f t="shared" si="9650"/>
        <v/>
      </c>
      <c r="BF853" s="7" t="str">
        <f t="shared" si="9650"/>
        <v/>
      </c>
      <c r="BG853" s="7" t="str">
        <f t="shared" si="9650"/>
        <v/>
      </c>
      <c r="BH853" s="7" t="str">
        <f t="shared" si="9650"/>
        <v/>
      </c>
      <c r="BI853" s="7" t="str">
        <f t="shared" si="9650"/>
        <v/>
      </c>
      <c r="BJ853" s="7" t="str">
        <f t="shared" si="9650"/>
        <v/>
      </c>
      <c r="BK853" s="7" t="str">
        <f t="shared" si="9650"/>
        <v/>
      </c>
      <c r="BL853" s="7" t="str">
        <f t="shared" si="9650"/>
        <v/>
      </c>
      <c r="BM853" s="7" t="str">
        <f t="shared" si="9650"/>
        <v/>
      </c>
      <c r="BN853" s="7" t="str">
        <f t="shared" si="9650"/>
        <v/>
      </c>
      <c r="BO853" s="7" t="str">
        <f t="shared" si="9650"/>
        <v/>
      </c>
      <c r="BP853" s="7" t="str">
        <f t="shared" si="9650"/>
        <v/>
      </c>
      <c r="BQ853" s="7" t="str">
        <f t="shared" si="9650"/>
        <v/>
      </c>
      <c r="BR853" s="7" t="str">
        <f t="shared" si="9650"/>
        <v/>
      </c>
      <c r="BS853" s="7" t="str">
        <f t="shared" si="9650"/>
        <v/>
      </c>
      <c r="BT853" s="7" t="str">
        <f t="shared" si="9650"/>
        <v/>
      </c>
      <c r="BU853" s="7" t="str">
        <f t="shared" si="9650"/>
        <v/>
      </c>
      <c r="BV853" s="7" t="str">
        <f t="shared" si="9650"/>
        <v/>
      </c>
      <c r="BW853" s="7" t="str">
        <f t="shared" si="9650"/>
        <v/>
      </c>
      <c r="BX853" s="7" t="str">
        <f t="shared" si="9650"/>
        <v/>
      </c>
      <c r="BY853" s="7" t="str">
        <f t="shared" si="9650"/>
        <v/>
      </c>
      <c r="BZ853" s="7" t="str">
        <f t="shared" si="9650"/>
        <v/>
      </c>
      <c r="CA853" s="7" t="str">
        <f t="shared" si="9650"/>
        <v/>
      </c>
      <c r="CB853" s="7" t="str">
        <f t="shared" si="9650"/>
        <v/>
      </c>
      <c r="CC853" s="7" t="str">
        <f t="shared" si="9650"/>
        <v/>
      </c>
      <c r="CD853" s="7" t="str">
        <f t="shared" si="9650"/>
        <v/>
      </c>
      <c r="CE853" s="7" t="str">
        <f t="shared" si="9650"/>
        <v/>
      </c>
      <c r="CF853" s="7" t="str">
        <f t="shared" si="9650"/>
        <v/>
      </c>
      <c r="CG853" s="7" t="str">
        <f t="shared" si="9650"/>
        <v/>
      </c>
      <c r="CH853" s="7" t="str">
        <f t="shared" si="9650"/>
        <v/>
      </c>
      <c r="CI853" s="7" t="str">
        <f t="shared" si="9650"/>
        <v/>
      </c>
      <c r="CJ853" s="7" t="str">
        <f t="shared" si="9650"/>
        <v/>
      </c>
      <c r="CK853" s="7" t="str">
        <f t="shared" si="9650"/>
        <v/>
      </c>
      <c r="CL853" s="7" t="str">
        <f t="shared" si="9650"/>
        <v/>
      </c>
      <c r="CM853" s="7" t="str">
        <f t="shared" si="9650"/>
        <v/>
      </c>
      <c r="CN853" s="7" t="str">
        <f t="shared" ref="CN853:EY853" si="9651">IF(CM207="","",CM207)</f>
        <v/>
      </c>
      <c r="CO853" s="7" t="str">
        <f t="shared" si="9651"/>
        <v/>
      </c>
      <c r="CP853" s="7" t="str">
        <f t="shared" si="9651"/>
        <v/>
      </c>
      <c r="CQ853" s="7" t="str">
        <f t="shared" si="9651"/>
        <v/>
      </c>
      <c r="CR853" s="7" t="str">
        <f t="shared" si="9651"/>
        <v/>
      </c>
      <c r="CS853" s="7" t="str">
        <f t="shared" si="9651"/>
        <v/>
      </c>
      <c r="CT853" s="7" t="str">
        <f t="shared" si="9651"/>
        <v/>
      </c>
      <c r="CU853" s="7" t="str">
        <f t="shared" si="9651"/>
        <v/>
      </c>
      <c r="CV853" s="7" t="str">
        <f t="shared" si="9651"/>
        <v/>
      </c>
      <c r="CW853" s="7" t="str">
        <f t="shared" si="9651"/>
        <v/>
      </c>
      <c r="CX853" s="7" t="str">
        <f t="shared" si="9651"/>
        <v/>
      </c>
      <c r="CY853" s="7" t="str">
        <f t="shared" si="9651"/>
        <v/>
      </c>
      <c r="CZ853" s="7" t="str">
        <f t="shared" si="9651"/>
        <v/>
      </c>
      <c r="DA853" s="7" t="str">
        <f t="shared" si="9651"/>
        <v/>
      </c>
      <c r="DB853" s="7" t="str">
        <f t="shared" si="9651"/>
        <v/>
      </c>
      <c r="DC853" s="7" t="str">
        <f t="shared" si="9651"/>
        <v/>
      </c>
      <c r="DD853" s="7" t="str">
        <f t="shared" si="9651"/>
        <v/>
      </c>
      <c r="DE853" s="7" t="str">
        <f t="shared" si="9651"/>
        <v/>
      </c>
      <c r="DF853" s="7" t="str">
        <f t="shared" si="9651"/>
        <v/>
      </c>
      <c r="DG853" s="7" t="str">
        <f t="shared" si="9651"/>
        <v/>
      </c>
      <c r="DH853" s="7" t="str">
        <f t="shared" si="9651"/>
        <v/>
      </c>
      <c r="DI853" s="7" t="str">
        <f t="shared" si="9651"/>
        <v/>
      </c>
      <c r="DJ853" s="7" t="str">
        <f t="shared" si="9651"/>
        <v/>
      </c>
      <c r="DK853" s="7" t="str">
        <f t="shared" si="9651"/>
        <v/>
      </c>
      <c r="DL853" s="7" t="str">
        <f t="shared" si="9651"/>
        <v/>
      </c>
      <c r="DM853" s="7" t="str">
        <f t="shared" si="9651"/>
        <v/>
      </c>
      <c r="DN853" s="7" t="str">
        <f t="shared" si="9651"/>
        <v/>
      </c>
      <c r="DO853" s="7" t="str">
        <f t="shared" si="9651"/>
        <v/>
      </c>
      <c r="DP853" s="7" t="str">
        <f t="shared" si="9651"/>
        <v/>
      </c>
      <c r="DQ853" s="7" t="str">
        <f t="shared" si="9651"/>
        <v/>
      </c>
      <c r="DR853" s="7" t="str">
        <f t="shared" si="9651"/>
        <v/>
      </c>
      <c r="DS853" s="7" t="str">
        <f t="shared" si="9651"/>
        <v/>
      </c>
      <c r="DT853" s="7" t="str">
        <f t="shared" si="9651"/>
        <v/>
      </c>
      <c r="DU853" s="7" t="str">
        <f t="shared" si="9651"/>
        <v/>
      </c>
      <c r="DV853" s="7" t="str">
        <f t="shared" si="9651"/>
        <v/>
      </c>
      <c r="DW853" s="7" t="str">
        <f t="shared" si="9651"/>
        <v/>
      </c>
      <c r="DX853" s="7" t="str">
        <f t="shared" si="9651"/>
        <v/>
      </c>
      <c r="DY853" s="7" t="str">
        <f t="shared" si="9651"/>
        <v/>
      </c>
      <c r="DZ853" s="7" t="str">
        <f t="shared" si="9651"/>
        <v/>
      </c>
      <c r="EA853" s="7" t="str">
        <f t="shared" si="9651"/>
        <v/>
      </c>
      <c r="EB853" s="7" t="str">
        <f t="shared" si="9651"/>
        <v/>
      </c>
      <c r="EC853" s="7" t="str">
        <f t="shared" si="9651"/>
        <v/>
      </c>
      <c r="ED853" s="7" t="str">
        <f t="shared" si="9651"/>
        <v/>
      </c>
      <c r="EE853" s="7" t="str">
        <f t="shared" si="9651"/>
        <v/>
      </c>
      <c r="EF853" s="7" t="str">
        <f t="shared" si="9651"/>
        <v/>
      </c>
      <c r="EG853" s="7" t="str">
        <f t="shared" si="9651"/>
        <v/>
      </c>
      <c r="EH853" s="7" t="str">
        <f t="shared" si="9651"/>
        <v/>
      </c>
      <c r="EI853" s="7" t="str">
        <f t="shared" si="9651"/>
        <v/>
      </c>
      <c r="EJ853" s="7" t="str">
        <f t="shared" si="9651"/>
        <v/>
      </c>
      <c r="EK853" s="7" t="str">
        <f t="shared" si="9651"/>
        <v/>
      </c>
      <c r="EL853" s="7" t="str">
        <f t="shared" si="9651"/>
        <v/>
      </c>
      <c r="EM853" s="7" t="str">
        <f t="shared" si="9651"/>
        <v/>
      </c>
      <c r="EN853" s="7" t="str">
        <f t="shared" si="9651"/>
        <v/>
      </c>
      <c r="EO853" s="7" t="str">
        <f t="shared" si="9651"/>
        <v/>
      </c>
      <c r="EP853" s="7" t="str">
        <f t="shared" si="9651"/>
        <v/>
      </c>
      <c r="EQ853" s="7" t="str">
        <f t="shared" si="9651"/>
        <v/>
      </c>
      <c r="ER853" s="7" t="str">
        <f t="shared" si="9651"/>
        <v/>
      </c>
      <c r="ES853" s="7" t="str">
        <f t="shared" si="9651"/>
        <v/>
      </c>
      <c r="ET853" s="7" t="str">
        <f t="shared" si="9651"/>
        <v/>
      </c>
      <c r="EU853" s="7" t="str">
        <f t="shared" si="9651"/>
        <v/>
      </c>
      <c r="EV853" s="7" t="str">
        <f t="shared" si="9651"/>
        <v/>
      </c>
      <c r="EW853" s="7" t="str">
        <f t="shared" si="9651"/>
        <v/>
      </c>
      <c r="EX853" s="7" t="str">
        <f t="shared" si="9651"/>
        <v/>
      </c>
      <c r="EY853" s="7" t="str">
        <f t="shared" si="9651"/>
        <v/>
      </c>
      <c r="EZ853" s="7" t="str">
        <f t="shared" ref="EZ853:HK853" si="9652">IF(EY207="","",EY207)</f>
        <v/>
      </c>
      <c r="FA853" s="7" t="str">
        <f t="shared" si="9652"/>
        <v/>
      </c>
      <c r="FB853" s="7" t="str">
        <f t="shared" si="9652"/>
        <v/>
      </c>
      <c r="FC853" s="7" t="str">
        <f t="shared" si="9652"/>
        <v/>
      </c>
      <c r="FD853" s="7" t="str">
        <f t="shared" si="9652"/>
        <v/>
      </c>
      <c r="FE853" s="7" t="str">
        <f t="shared" si="9652"/>
        <v/>
      </c>
      <c r="FF853" s="7" t="str">
        <f t="shared" si="9652"/>
        <v/>
      </c>
      <c r="FG853" s="7" t="str">
        <f t="shared" si="9652"/>
        <v/>
      </c>
      <c r="FH853" s="7" t="str">
        <f t="shared" si="9652"/>
        <v/>
      </c>
      <c r="FI853" s="7" t="str">
        <f t="shared" si="9652"/>
        <v/>
      </c>
      <c r="FJ853" s="7" t="str">
        <f t="shared" si="9652"/>
        <v/>
      </c>
      <c r="FK853" s="7" t="str">
        <f t="shared" si="9652"/>
        <v/>
      </c>
      <c r="FL853" s="7" t="str">
        <f t="shared" si="9652"/>
        <v/>
      </c>
      <c r="FM853" s="7" t="str">
        <f t="shared" si="9652"/>
        <v/>
      </c>
      <c r="FN853" s="7" t="str">
        <f t="shared" si="9652"/>
        <v/>
      </c>
      <c r="FO853" s="7" t="str">
        <f t="shared" si="9652"/>
        <v/>
      </c>
      <c r="FP853" s="7" t="str">
        <f t="shared" si="9652"/>
        <v/>
      </c>
      <c r="FQ853" s="7" t="str">
        <f t="shared" si="9652"/>
        <v/>
      </c>
      <c r="FR853" s="7" t="str">
        <f t="shared" si="9652"/>
        <v/>
      </c>
      <c r="FS853" s="7" t="str">
        <f t="shared" si="9652"/>
        <v/>
      </c>
      <c r="FT853" s="7" t="str">
        <f t="shared" si="9652"/>
        <v/>
      </c>
      <c r="FU853" s="7" t="str">
        <f t="shared" si="9652"/>
        <v/>
      </c>
      <c r="FV853" s="7" t="str">
        <f t="shared" si="9652"/>
        <v/>
      </c>
      <c r="FW853" s="7" t="str">
        <f t="shared" si="9652"/>
        <v/>
      </c>
      <c r="FX853" s="7" t="str">
        <f t="shared" si="9652"/>
        <v/>
      </c>
      <c r="FY853" s="7" t="str">
        <f t="shared" si="9652"/>
        <v/>
      </c>
      <c r="FZ853" s="7" t="str">
        <f t="shared" si="9652"/>
        <v/>
      </c>
      <c r="GA853" s="7" t="str">
        <f t="shared" si="9652"/>
        <v/>
      </c>
      <c r="GB853" s="7" t="str">
        <f t="shared" si="9652"/>
        <v/>
      </c>
      <c r="GC853" s="7" t="str">
        <f t="shared" si="9652"/>
        <v/>
      </c>
      <c r="GD853" s="7" t="str">
        <f t="shared" si="9652"/>
        <v/>
      </c>
      <c r="GE853" s="7" t="str">
        <f t="shared" si="9652"/>
        <v/>
      </c>
      <c r="GF853" s="7" t="str">
        <f t="shared" si="9652"/>
        <v/>
      </c>
      <c r="GG853" s="7" t="str">
        <f t="shared" si="9652"/>
        <v/>
      </c>
      <c r="GH853" s="7" t="str">
        <f t="shared" si="9652"/>
        <v/>
      </c>
      <c r="GI853" s="7" t="str">
        <f t="shared" si="9652"/>
        <v/>
      </c>
      <c r="GJ853" s="7" t="str">
        <f t="shared" si="9652"/>
        <v/>
      </c>
      <c r="GK853" s="7" t="str">
        <f t="shared" si="9652"/>
        <v/>
      </c>
      <c r="GL853" s="7" t="str">
        <f t="shared" si="9652"/>
        <v/>
      </c>
      <c r="GM853" s="7" t="str">
        <f t="shared" si="9652"/>
        <v/>
      </c>
      <c r="GN853" s="7" t="str">
        <f t="shared" si="9652"/>
        <v/>
      </c>
      <c r="GO853" s="7" t="str">
        <f t="shared" si="9652"/>
        <v/>
      </c>
      <c r="GP853" s="7" t="str">
        <f t="shared" si="9652"/>
        <v/>
      </c>
      <c r="GQ853" s="7" t="str">
        <f t="shared" si="9652"/>
        <v/>
      </c>
      <c r="GR853" s="7" t="str">
        <f t="shared" si="9652"/>
        <v/>
      </c>
      <c r="GS853" s="7" t="str">
        <f t="shared" si="9652"/>
        <v/>
      </c>
      <c r="GT853" s="7" t="str">
        <f t="shared" si="9652"/>
        <v/>
      </c>
      <c r="GU853" s="7" t="str">
        <f t="shared" si="9652"/>
        <v/>
      </c>
      <c r="GV853" s="7" t="str">
        <f t="shared" si="9652"/>
        <v/>
      </c>
      <c r="GW853" s="7" t="str">
        <f t="shared" si="9652"/>
        <v/>
      </c>
      <c r="GX853" s="7" t="str">
        <f t="shared" si="9652"/>
        <v/>
      </c>
      <c r="GY853" s="7" t="str">
        <f t="shared" si="9652"/>
        <v/>
      </c>
      <c r="GZ853" s="7" t="str">
        <f t="shared" si="9652"/>
        <v/>
      </c>
      <c r="HA853" s="7" t="str">
        <f t="shared" si="9652"/>
        <v/>
      </c>
      <c r="HB853" s="7" t="str">
        <f t="shared" si="9652"/>
        <v/>
      </c>
      <c r="HC853" s="7" t="str">
        <f t="shared" si="9652"/>
        <v/>
      </c>
      <c r="HD853" s="7" t="str">
        <f t="shared" si="9652"/>
        <v/>
      </c>
      <c r="HE853" s="7" t="str">
        <f t="shared" si="9652"/>
        <v/>
      </c>
      <c r="HF853" s="7" t="str">
        <f t="shared" si="9652"/>
        <v/>
      </c>
      <c r="HG853" s="7" t="str">
        <f t="shared" si="9652"/>
        <v/>
      </c>
      <c r="HH853" s="7" t="str">
        <f t="shared" si="9652"/>
        <v/>
      </c>
      <c r="HI853" s="7" t="str">
        <f t="shared" si="9652"/>
        <v/>
      </c>
      <c r="HJ853" s="7" t="str">
        <f t="shared" si="9652"/>
        <v/>
      </c>
      <c r="HK853" s="7" t="str">
        <f t="shared" si="9652"/>
        <v/>
      </c>
      <c r="HL853" s="7" t="str">
        <f t="shared" ref="HL853:JD853" si="9653">IF(HK207="","",HK207)</f>
        <v/>
      </c>
      <c r="HM853" s="7" t="str">
        <f t="shared" si="9653"/>
        <v/>
      </c>
      <c r="HN853" s="7" t="str">
        <f t="shared" si="9653"/>
        <v/>
      </c>
      <c r="HO853" s="7" t="str">
        <f t="shared" si="9653"/>
        <v/>
      </c>
      <c r="HP853" s="7" t="str">
        <f t="shared" si="9653"/>
        <v/>
      </c>
      <c r="HQ853" s="7" t="str">
        <f t="shared" si="9653"/>
        <v/>
      </c>
      <c r="HR853" s="7" t="str">
        <f t="shared" si="9653"/>
        <v/>
      </c>
      <c r="HS853" s="7" t="str">
        <f t="shared" si="9653"/>
        <v/>
      </c>
      <c r="HT853" s="7" t="str">
        <f t="shared" si="9653"/>
        <v/>
      </c>
      <c r="HU853" s="7" t="str">
        <f t="shared" si="9653"/>
        <v/>
      </c>
      <c r="HV853" s="7" t="str">
        <f t="shared" si="9653"/>
        <v/>
      </c>
      <c r="HW853" s="7" t="str">
        <f t="shared" si="9653"/>
        <v/>
      </c>
      <c r="HX853" s="7" t="str">
        <f t="shared" si="9653"/>
        <v/>
      </c>
      <c r="HY853" s="7" t="str">
        <f t="shared" si="9653"/>
        <v/>
      </c>
      <c r="HZ853" s="7" t="str">
        <f t="shared" si="9653"/>
        <v/>
      </c>
      <c r="IA853" s="7" t="str">
        <f t="shared" si="9653"/>
        <v/>
      </c>
      <c r="IB853" s="7" t="str">
        <f t="shared" si="9653"/>
        <v/>
      </c>
      <c r="IC853" s="7" t="str">
        <f t="shared" si="9653"/>
        <v/>
      </c>
      <c r="ID853" s="7" t="str">
        <f t="shared" si="9653"/>
        <v/>
      </c>
      <c r="IE853" s="7" t="str">
        <f t="shared" si="9653"/>
        <v/>
      </c>
      <c r="IF853" s="7" t="str">
        <f t="shared" si="9653"/>
        <v/>
      </c>
      <c r="IG853" s="7" t="str">
        <f t="shared" si="9653"/>
        <v/>
      </c>
      <c r="IH853" s="7" t="str">
        <f t="shared" si="9653"/>
        <v/>
      </c>
      <c r="II853" s="7" t="str">
        <f t="shared" si="9653"/>
        <v/>
      </c>
      <c r="IJ853" s="7" t="str">
        <f t="shared" si="9653"/>
        <v/>
      </c>
      <c r="IK853" s="7" t="str">
        <f t="shared" si="9653"/>
        <v/>
      </c>
      <c r="IL853" s="7" t="str">
        <f t="shared" si="9653"/>
        <v/>
      </c>
      <c r="IM853" s="7" t="str">
        <f t="shared" si="9653"/>
        <v/>
      </c>
      <c r="IN853" s="7" t="str">
        <f t="shared" si="9653"/>
        <v/>
      </c>
      <c r="IO853" s="7" t="str">
        <f t="shared" si="9653"/>
        <v/>
      </c>
      <c r="IP853" s="7" t="str">
        <f t="shared" si="9653"/>
        <v/>
      </c>
      <c r="IQ853" s="7" t="str">
        <f t="shared" si="9653"/>
        <v/>
      </c>
      <c r="IR853" s="7" t="str">
        <f t="shared" si="9653"/>
        <v/>
      </c>
      <c r="IS853" s="7" t="str">
        <f t="shared" si="9653"/>
        <v/>
      </c>
      <c r="IT853" s="7" t="str">
        <f t="shared" si="9653"/>
        <v/>
      </c>
      <c r="IU853" s="7" t="str">
        <f t="shared" si="9653"/>
        <v/>
      </c>
      <c r="IV853" s="7" t="str">
        <f t="shared" si="9653"/>
        <v/>
      </c>
      <c r="IW853" s="7" t="str">
        <f t="shared" si="9653"/>
        <v/>
      </c>
      <c r="IX853" s="7" t="str">
        <f t="shared" si="9653"/>
        <v/>
      </c>
      <c r="IY853" s="7" t="str">
        <f t="shared" si="9653"/>
        <v/>
      </c>
      <c r="IZ853" s="7" t="str">
        <f t="shared" si="9653"/>
        <v/>
      </c>
      <c r="JA853" s="7" t="str">
        <f t="shared" si="9653"/>
        <v/>
      </c>
      <c r="JB853" s="7" t="str">
        <f t="shared" si="9653"/>
        <v/>
      </c>
      <c r="JC853" s="7" t="str">
        <f t="shared" si="9653"/>
        <v/>
      </c>
      <c r="JD853" s="7" t="str">
        <f t="shared" si="9653"/>
        <v/>
      </c>
    </row>
    <row r="854" spans="24:264" hidden="1" x14ac:dyDescent="0.3">
      <c r="X854" s="51">
        <v>854</v>
      </c>
      <c r="AA854" s="7" t="str">
        <f t="shared" ref="AA854:AA862" si="9654">IF(Z208="","",Z208)</f>
        <v/>
      </c>
      <c r="AB854" s="7" t="str">
        <f t="shared" ref="AB854:AB862" si="9655">IF(AA208="","",AA208)</f>
        <v/>
      </c>
      <c r="AC854" s="7">
        <f t="shared" ref="AC854:AC862" si="9656">IF(AB208="","",AB208)</f>
        <v>0</v>
      </c>
      <c r="AD854" s="7">
        <f t="shared" ref="AD854:AD862" si="9657">IF(AC208="","",AC208)</f>
        <v>0</v>
      </c>
      <c r="AE854" s="7">
        <f t="shared" ref="AE854:AE862" si="9658">IF(AD208="","",AD208)</f>
        <v>0</v>
      </c>
      <c r="AF854" s="7" t="str">
        <f t="shared" ref="AF854:AF862" si="9659">IF(AE208="","",AE208)</f>
        <v>A</v>
      </c>
      <c r="AG854" s="7" t="str">
        <f t="shared" ref="AG854:AG862" si="9660">IF(AF208="","",AF208)</f>
        <v>B</v>
      </c>
      <c r="AH854" s="7" t="str">
        <f t="shared" ref="AH854:AH862" si="9661">IF(AG208="","",AG208)</f>
        <v>C</v>
      </c>
      <c r="AI854" s="7" t="str">
        <f t="shared" ref="AI854:AI862" si="9662">IF(AH208="","",AH208)</f>
        <v>D</v>
      </c>
      <c r="AJ854" s="7" t="str">
        <f t="shared" ref="AJ854:AJ862" si="9663">IF(AI208="","",AI208)</f>
        <v>E</v>
      </c>
      <c r="AK854" s="7" t="str">
        <f t="shared" ref="AK854:AK862" si="9664">IF(AJ208="","",AJ208)</f>
        <v>G</v>
      </c>
      <c r="AL854" s="7" t="str">
        <f t="shared" ref="AL854:AL862" si="9665">IF(AK208="","",AK208)</f>
        <v>H</v>
      </c>
      <c r="AM854" s="7" t="str">
        <f t="shared" ref="AM854:AM862" si="9666">IF(AL208="","",AL208)</f>
        <v>I</v>
      </c>
      <c r="AN854" s="7" t="str">
        <f t="shared" ref="AN854:AN862" si="9667">IF(AM208="","",AM208)</f>
        <v>J</v>
      </c>
      <c r="AO854" s="7" t="str">
        <f t="shared" ref="AO854:AO862" si="9668">IF(AN208="","",AN208)</f>
        <v>K</v>
      </c>
      <c r="AP854" s="7" t="str">
        <f t="shared" ref="AP854:AP862" si="9669">IF(AO208="","",AO208)</f>
        <v>L</v>
      </c>
      <c r="AQ854" s="7" t="str">
        <f t="shared" ref="AQ854:AQ862" si="9670">IF(AP208="","",AP208)</f>
        <v>M</v>
      </c>
      <c r="AR854" s="7" t="str">
        <f t="shared" ref="AR854:AR862" si="9671">IF(AQ208="","",AQ208)</f>
        <v>N</v>
      </c>
      <c r="AS854" s="7" t="str">
        <f t="shared" ref="AS854:AS862" si="9672">IF(AR208="","",AR208)</f>
        <v>O</v>
      </c>
      <c r="AT854" s="7" t="str">
        <f t="shared" ref="AT854:AT862" si="9673">IF(AS208="","",AS208)</f>
        <v>P</v>
      </c>
      <c r="AU854" s="7" t="str">
        <f t="shared" ref="AU854:AU862" si="9674">IF(AT208="","",AT208)</f>
        <v>R</v>
      </c>
      <c r="AV854" s="7" t="str">
        <f t="shared" ref="AV854:AV862" si="9675">IF(AU208="","",AU208)</f>
        <v>S</v>
      </c>
      <c r="AW854" s="7" t="str">
        <f t="shared" ref="AW854:AW862" si="9676">IF(AV208="","",AV208)</f>
        <v>T</v>
      </c>
      <c r="AX854" s="7" t="str">
        <f t="shared" ref="AX854:AX862" si="9677">IF(AW208="","",AW208)</f>
        <v>U</v>
      </c>
      <c r="AY854" s="7" t="str">
        <f t="shared" ref="AY854:AY861" si="9678">IF(AX208="","",AX208)</f>
        <v>V</v>
      </c>
      <c r="AZ854" s="7" t="str">
        <f t="shared" ref="AZ854:AZ861" si="9679">IF(AY208="","",AY208)</f>
        <v>W</v>
      </c>
      <c r="BA854" s="7" t="str">
        <f t="shared" ref="BA854:BA861" si="9680">IF(AZ208="","",AZ208)</f>
        <v>Y</v>
      </c>
      <c r="BB854" s="7" t="str">
        <f t="shared" ref="BB854:BB861" si="9681">IF(BA208="","",BA208)</f>
        <v/>
      </c>
      <c r="BC854" s="7" t="str">
        <f t="shared" ref="BC854:BC861" si="9682">IF(BB208="","",BB208)</f>
        <v/>
      </c>
      <c r="BD854" s="7" t="str">
        <f t="shared" ref="BD854:BD861" si="9683">IF(BC208="","",BC208)</f>
        <v/>
      </c>
      <c r="BE854" s="7" t="str">
        <f t="shared" ref="BE854:BE861" si="9684">IF(BD208="","",BD208)</f>
        <v/>
      </c>
      <c r="BF854" s="7" t="str">
        <f t="shared" ref="BF854:BF861" si="9685">IF(BE208="","",BE208)</f>
        <v/>
      </c>
      <c r="BG854" s="7" t="str">
        <f t="shared" ref="BG854:BG861" si="9686">IF(BF208="","",BF208)</f>
        <v/>
      </c>
      <c r="BH854" s="7" t="str">
        <f t="shared" ref="BH854:BH861" si="9687">IF(BG208="","",BG208)</f>
        <v/>
      </c>
      <c r="BI854" s="7" t="str">
        <f t="shared" ref="BI854:BI861" si="9688">IF(BH208="","",BH208)</f>
        <v/>
      </c>
      <c r="BJ854" s="7" t="str">
        <f t="shared" ref="BJ854:BJ861" si="9689">IF(BI208="","",BI208)</f>
        <v/>
      </c>
      <c r="BK854" s="7" t="str">
        <f t="shared" ref="BK854:BK861" si="9690">IF(BJ208="","",BJ208)</f>
        <v/>
      </c>
      <c r="BL854" s="7" t="str">
        <f t="shared" ref="BL854:BL861" si="9691">IF(BK208="","",BK208)</f>
        <v/>
      </c>
      <c r="BM854" s="7" t="str">
        <f t="shared" ref="BM854:BM861" si="9692">IF(BL208="","",BL208)</f>
        <v/>
      </c>
      <c r="BN854" s="7" t="str">
        <f t="shared" ref="BN854:BN861" si="9693">IF(BM208="","",BM208)</f>
        <v/>
      </c>
      <c r="BO854" s="7" t="str">
        <f t="shared" ref="BO854:BO861" si="9694">IF(BN208="","",BN208)</f>
        <v/>
      </c>
      <c r="BP854" s="7" t="str">
        <f t="shared" ref="BP854:BP861" si="9695">IF(BO208="","",BO208)</f>
        <v/>
      </c>
      <c r="BQ854" s="7" t="str">
        <f t="shared" ref="BQ854:BQ862" si="9696">IF(BP208="","",BP208)</f>
        <v/>
      </c>
      <c r="BR854" s="7" t="str">
        <f t="shared" ref="BR854:BR862" si="9697">IF(BQ208="","",BQ208)</f>
        <v/>
      </c>
      <c r="BS854" s="7" t="str">
        <f t="shared" ref="BS854:BS862" si="9698">IF(BR208="","",BR208)</f>
        <v/>
      </c>
      <c r="BT854" s="7" t="str">
        <f t="shared" ref="BT854:BT862" si="9699">IF(BS208="","",BS208)</f>
        <v/>
      </c>
      <c r="BU854" s="7" t="str">
        <f t="shared" ref="BU854:BU862" si="9700">IF(BT208="","",BT208)</f>
        <v/>
      </c>
      <c r="BV854" s="7" t="str">
        <f t="shared" ref="BV854:BV862" si="9701">IF(BU208="","",BU208)</f>
        <v/>
      </c>
      <c r="BW854" s="7" t="str">
        <f t="shared" ref="BW854:BW862" si="9702">IF(BV208="","",BV208)</f>
        <v/>
      </c>
      <c r="BX854" s="7" t="str">
        <f t="shared" ref="BX854:BX862" si="9703">IF(BW208="","",BW208)</f>
        <v/>
      </c>
      <c r="BY854" s="7" t="str">
        <f t="shared" ref="BY854:BY862" si="9704">IF(BX208="","",BX208)</f>
        <v/>
      </c>
      <c r="BZ854" s="7" t="str">
        <f t="shared" ref="BZ854:BZ862" si="9705">IF(BY208="","",BY208)</f>
        <v/>
      </c>
      <c r="CA854" s="7" t="str">
        <f t="shared" ref="CA854:CA862" si="9706">IF(BZ208="","",BZ208)</f>
        <v/>
      </c>
      <c r="CB854" s="7" t="str">
        <f t="shared" ref="CB854:CB862" si="9707">IF(CA208="","",CA208)</f>
        <v/>
      </c>
      <c r="CC854" s="7" t="str">
        <f t="shared" ref="CC854:CC862" si="9708">IF(CB208="","",CB208)</f>
        <v/>
      </c>
      <c r="CD854" s="7" t="str">
        <f t="shared" ref="CD854:CD862" si="9709">IF(CC208="","",CC208)</f>
        <v/>
      </c>
      <c r="CE854" s="7" t="str">
        <f t="shared" ref="CE854:CE862" si="9710">IF(CD208="","",CD208)</f>
        <v/>
      </c>
      <c r="CF854" s="7" t="str">
        <f t="shared" ref="CF854:CF862" si="9711">IF(CE208="","",CE208)</f>
        <v/>
      </c>
      <c r="CG854" s="7" t="str">
        <f t="shared" ref="CG854:CG862" si="9712">IF(CF208="","",CF208)</f>
        <v/>
      </c>
      <c r="CH854" s="7" t="str">
        <f t="shared" ref="CH854:CH862" si="9713">IF(CG208="","",CG208)</f>
        <v/>
      </c>
      <c r="CI854" s="7" t="str">
        <f t="shared" ref="CI854:CI862" si="9714">IF(CH208="","",CH208)</f>
        <v/>
      </c>
      <c r="CJ854" s="7" t="str">
        <f t="shared" ref="CJ854:CJ862" si="9715">IF(CI208="","",CI208)</f>
        <v/>
      </c>
      <c r="CK854" s="7" t="str">
        <f t="shared" ref="CK854:CK862" si="9716">IF(CJ208="","",CJ208)</f>
        <v/>
      </c>
      <c r="CL854" s="7" t="str">
        <f t="shared" ref="CL854:CL862" si="9717">IF(CK208="","",CK208)</f>
        <v/>
      </c>
      <c r="CM854" s="7" t="str">
        <f t="shared" ref="CM854:CM862" si="9718">IF(CL208="","",CL208)</f>
        <v/>
      </c>
      <c r="CN854" s="7" t="str">
        <f t="shared" ref="CN854:CN862" si="9719">IF(CM208="","",CM208)</f>
        <v/>
      </c>
      <c r="CO854" s="7" t="str">
        <f t="shared" ref="CO854:CO862" si="9720">IF(CN208="","",CN208)</f>
        <v/>
      </c>
      <c r="CP854" s="7" t="str">
        <f t="shared" ref="CP854:CP862" si="9721">IF(CO208="","",CO208)</f>
        <v/>
      </c>
      <c r="CQ854" s="7" t="str">
        <f t="shared" ref="CQ854:CQ862" si="9722">IF(CP208="","",CP208)</f>
        <v/>
      </c>
      <c r="CR854" s="7" t="str">
        <f t="shared" ref="CR854:CR862" si="9723">IF(CQ208="","",CQ208)</f>
        <v/>
      </c>
      <c r="CS854" s="7" t="str">
        <f t="shared" ref="CS854:CS862" si="9724">IF(CR208="","",CR208)</f>
        <v/>
      </c>
      <c r="CT854" s="7" t="str">
        <f t="shared" ref="CT854:CT862" si="9725">IF(CS208="","",CS208)</f>
        <v/>
      </c>
      <c r="CU854" s="7" t="str">
        <f t="shared" ref="CU854:CU862" si="9726">IF(CT208="","",CT208)</f>
        <v/>
      </c>
      <c r="CV854" s="7" t="str">
        <f t="shared" ref="CV854:CV862" si="9727">IF(CU208="","",CU208)</f>
        <v/>
      </c>
      <c r="CW854" s="7" t="str">
        <f t="shared" ref="CW854:CW862" si="9728">IF(CV208="","",CV208)</f>
        <v/>
      </c>
      <c r="CX854" s="7" t="str">
        <f t="shared" ref="CX854:CX862" si="9729">IF(CW208="","",CW208)</f>
        <v/>
      </c>
      <c r="CY854" s="7" t="str">
        <f t="shared" ref="CY854:CY862" si="9730">IF(CX208="","",CX208)</f>
        <v/>
      </c>
      <c r="CZ854" s="7" t="str">
        <f t="shared" ref="CZ854:CZ862" si="9731">IF(CY208="","",CY208)</f>
        <v/>
      </c>
      <c r="DA854" s="7" t="str">
        <f t="shared" ref="DA854:DA862" si="9732">IF(CZ208="","",CZ208)</f>
        <v/>
      </c>
      <c r="DB854" s="7" t="str">
        <f t="shared" ref="DB854:DB862" si="9733">IF(DA208="","",DA208)</f>
        <v/>
      </c>
      <c r="DC854" s="7" t="str">
        <f t="shared" ref="DC854:DC862" si="9734">IF(DB208="","",DB208)</f>
        <v/>
      </c>
      <c r="DD854" s="7" t="str">
        <f t="shared" ref="DD854:DD862" si="9735">IF(DC208="","",DC208)</f>
        <v/>
      </c>
      <c r="DE854" s="7" t="str">
        <f t="shared" ref="DE854:DE862" si="9736">IF(DD208="","",DD208)</f>
        <v/>
      </c>
      <c r="DF854" s="7" t="str">
        <f t="shared" ref="DF854:DF862" si="9737">IF(DE208="","",DE208)</f>
        <v/>
      </c>
      <c r="DG854" s="7" t="str">
        <f t="shared" ref="DG854:DG862" si="9738">IF(DF208="","",DF208)</f>
        <v/>
      </c>
      <c r="DH854" s="7" t="str">
        <f t="shared" ref="DH854:DH862" si="9739">IF(DG208="","",DG208)</f>
        <v/>
      </c>
      <c r="DI854" s="7" t="str">
        <f t="shared" ref="DI854:DI862" si="9740">IF(DH208="","",DH208)</f>
        <v/>
      </c>
      <c r="DJ854" s="7" t="str">
        <f t="shared" ref="DJ854:DJ862" si="9741">IF(DI208="","",DI208)</f>
        <v/>
      </c>
      <c r="DK854" s="7" t="str">
        <f t="shared" ref="DK854:DK862" si="9742">IF(DJ208="","",DJ208)</f>
        <v/>
      </c>
      <c r="DL854" s="7" t="str">
        <f t="shared" ref="DL854:DL862" si="9743">IF(DK208="","",DK208)</f>
        <v/>
      </c>
      <c r="DM854" s="7" t="str">
        <f t="shared" ref="DM854:DM862" si="9744">IF(DL208="","",DL208)</f>
        <v/>
      </c>
      <c r="DN854" s="7" t="str">
        <f t="shared" ref="DN854:DN862" si="9745">IF(DM208="","",DM208)</f>
        <v/>
      </c>
      <c r="DO854" s="7" t="str">
        <f t="shared" ref="DO854:DO862" si="9746">IF(DN208="","",DN208)</f>
        <v/>
      </c>
      <c r="DP854" s="7" t="str">
        <f t="shared" ref="DP854:DP862" si="9747">IF(DO208="","",DO208)</f>
        <v/>
      </c>
      <c r="DQ854" s="7" t="str">
        <f t="shared" ref="DQ854:DQ862" si="9748">IF(DP208="","",DP208)</f>
        <v/>
      </c>
      <c r="DR854" s="7" t="str">
        <f t="shared" ref="DR854:DR862" si="9749">IF(DQ208="","",DQ208)</f>
        <v/>
      </c>
      <c r="DS854" s="7" t="str">
        <f t="shared" ref="DS854:DS862" si="9750">IF(DR208="","",DR208)</f>
        <v/>
      </c>
      <c r="DT854" s="7" t="str">
        <f t="shared" ref="DT854:DT862" si="9751">IF(DS208="","",DS208)</f>
        <v/>
      </c>
      <c r="DU854" s="7" t="str">
        <f t="shared" ref="DU854:DU862" si="9752">IF(DT208="","",DT208)</f>
        <v/>
      </c>
      <c r="DV854" s="7" t="str">
        <f t="shared" ref="DV854:DV862" si="9753">IF(DU208="","",DU208)</f>
        <v/>
      </c>
      <c r="DW854" s="7" t="str">
        <f t="shared" ref="DW854:DW862" si="9754">IF(DV208="","",DV208)</f>
        <v/>
      </c>
      <c r="DX854" s="7" t="str">
        <f t="shared" ref="DX854:DX862" si="9755">IF(DW208="","",DW208)</f>
        <v/>
      </c>
      <c r="DY854" s="7" t="str">
        <f t="shared" ref="DY854:DY862" si="9756">IF(DX208="","",DX208)</f>
        <v/>
      </c>
      <c r="DZ854" s="7" t="str">
        <f t="shared" ref="DZ854:DZ862" si="9757">IF(DY208="","",DY208)</f>
        <v/>
      </c>
      <c r="EA854" s="7" t="str">
        <f t="shared" ref="EA854:EA862" si="9758">IF(DZ208="","",DZ208)</f>
        <v/>
      </c>
      <c r="EB854" s="7" t="str">
        <f t="shared" ref="EB854:EB862" si="9759">IF(EA208="","",EA208)</f>
        <v/>
      </c>
      <c r="EC854" s="7" t="str">
        <f t="shared" ref="EC854:EC862" si="9760">IF(EB208="","",EB208)</f>
        <v/>
      </c>
      <c r="ED854" s="7" t="str">
        <f t="shared" ref="ED854:ED862" si="9761">IF(EC208="","",EC208)</f>
        <v/>
      </c>
      <c r="EE854" s="7" t="str">
        <f t="shared" ref="EE854:EE862" si="9762">IF(ED208="","",ED208)</f>
        <v/>
      </c>
      <c r="EF854" s="7" t="str">
        <f t="shared" ref="EF854:EF862" si="9763">IF(EE208="","",EE208)</f>
        <v/>
      </c>
      <c r="EG854" s="7" t="str">
        <f t="shared" ref="EG854:EG862" si="9764">IF(EF208="","",EF208)</f>
        <v/>
      </c>
      <c r="EH854" s="7" t="str">
        <f t="shared" ref="EH854:EH862" si="9765">IF(EG208="","",EG208)</f>
        <v/>
      </c>
      <c r="EI854" s="7" t="str">
        <f t="shared" ref="EI854:EI862" si="9766">IF(EH208="","",EH208)</f>
        <v/>
      </c>
      <c r="EJ854" s="7" t="str">
        <f t="shared" ref="EJ854:EJ862" si="9767">IF(EI208="","",EI208)</f>
        <v/>
      </c>
      <c r="EK854" s="7" t="str">
        <f t="shared" ref="EK854:EK862" si="9768">IF(EJ208="","",EJ208)</f>
        <v/>
      </c>
      <c r="EL854" s="7" t="str">
        <f t="shared" ref="EL854:EL862" si="9769">IF(EK208="","",EK208)</f>
        <v/>
      </c>
      <c r="EM854" s="7" t="str">
        <f t="shared" ref="EM854:EM862" si="9770">IF(EL208="","",EL208)</f>
        <v/>
      </c>
      <c r="EN854" s="7" t="str">
        <f t="shared" ref="EN854:EN862" si="9771">IF(EM208="","",EM208)</f>
        <v/>
      </c>
      <c r="EO854" s="7" t="str">
        <f t="shared" ref="EO854:EO862" si="9772">IF(EN208="","",EN208)</f>
        <v/>
      </c>
      <c r="EP854" s="7" t="str">
        <f t="shared" ref="EP854:EP862" si="9773">IF(EO208="","",EO208)</f>
        <v/>
      </c>
      <c r="EQ854" s="7" t="str">
        <f t="shared" ref="EQ854:EQ862" si="9774">IF(EP208="","",EP208)</f>
        <v/>
      </c>
      <c r="ER854" s="7" t="str">
        <f t="shared" ref="ER854:ER862" si="9775">IF(EQ208="","",EQ208)</f>
        <v/>
      </c>
      <c r="ES854" s="7" t="str">
        <f t="shared" ref="ES854:ES862" si="9776">IF(ER208="","",ER208)</f>
        <v/>
      </c>
      <c r="ET854" s="7" t="str">
        <f t="shared" ref="ET854:ET862" si="9777">IF(ES208="","",ES208)</f>
        <v/>
      </c>
      <c r="EU854" s="7" t="str">
        <f t="shared" ref="EU854:EU862" si="9778">IF(ET208="","",ET208)</f>
        <v/>
      </c>
      <c r="EV854" s="7" t="str">
        <f t="shared" ref="EV854:EV862" si="9779">IF(EU208="","",EU208)</f>
        <v/>
      </c>
      <c r="EW854" s="7" t="str">
        <f t="shared" ref="EW854:EW862" si="9780">IF(EV208="","",EV208)</f>
        <v/>
      </c>
      <c r="EX854" s="7" t="str">
        <f t="shared" ref="EX854:EX862" si="9781">IF(EW208="","",EW208)</f>
        <v/>
      </c>
      <c r="EY854" s="7" t="str">
        <f t="shared" ref="EY854:EY862" si="9782">IF(EX208="","",EX208)</f>
        <v/>
      </c>
      <c r="EZ854" s="7" t="str">
        <f t="shared" ref="EZ854:EZ862" si="9783">IF(EY208="","",EY208)</f>
        <v/>
      </c>
      <c r="FA854" s="7" t="str">
        <f t="shared" ref="FA854:FA862" si="9784">IF(EZ208="","",EZ208)</f>
        <v/>
      </c>
      <c r="FB854" s="7" t="str">
        <f t="shared" ref="FB854:FB862" si="9785">IF(FA208="","",FA208)</f>
        <v/>
      </c>
      <c r="FC854" s="7" t="str">
        <f t="shared" ref="FC854:FC862" si="9786">IF(FB208="","",FB208)</f>
        <v/>
      </c>
      <c r="FD854" s="7" t="str">
        <f t="shared" ref="FD854:FD862" si="9787">IF(FC208="","",FC208)</f>
        <v/>
      </c>
      <c r="FE854" s="7" t="str">
        <f t="shared" ref="FE854:FE862" si="9788">IF(FD208="","",FD208)</f>
        <v/>
      </c>
      <c r="FF854" s="7" t="str">
        <f t="shared" ref="FF854:FF862" si="9789">IF(FE208="","",FE208)</f>
        <v/>
      </c>
      <c r="FG854" s="7" t="str">
        <f t="shared" ref="FG854:FG862" si="9790">IF(FF208="","",FF208)</f>
        <v/>
      </c>
      <c r="FH854" s="7" t="str">
        <f t="shared" ref="FH854:FH862" si="9791">IF(FG208="","",FG208)</f>
        <v/>
      </c>
      <c r="FI854" s="7" t="str">
        <f t="shared" ref="FI854:FI862" si="9792">IF(FH208="","",FH208)</f>
        <v/>
      </c>
      <c r="FJ854" s="7" t="str">
        <f t="shared" ref="FJ854:FJ862" si="9793">IF(FI208="","",FI208)</f>
        <v/>
      </c>
      <c r="FK854" s="7" t="str">
        <f t="shared" ref="FK854:FK862" si="9794">IF(FJ208="","",FJ208)</f>
        <v/>
      </c>
      <c r="FL854" s="7" t="str">
        <f t="shared" ref="FL854:FL862" si="9795">IF(FK208="","",FK208)</f>
        <v/>
      </c>
      <c r="FM854" s="7" t="str">
        <f t="shared" ref="FM854:FM862" si="9796">IF(FL208="","",FL208)</f>
        <v/>
      </c>
      <c r="FN854" s="7" t="str">
        <f t="shared" ref="FN854:FN862" si="9797">IF(FM208="","",FM208)</f>
        <v/>
      </c>
      <c r="FO854" s="7" t="str">
        <f t="shared" ref="FO854:FO862" si="9798">IF(FN208="","",FN208)</f>
        <v/>
      </c>
      <c r="FP854" s="7" t="str">
        <f t="shared" ref="FP854:FP862" si="9799">IF(FO208="","",FO208)</f>
        <v/>
      </c>
      <c r="FQ854" s="7" t="str">
        <f t="shared" ref="FQ854:FQ862" si="9800">IF(FP208="","",FP208)</f>
        <v/>
      </c>
      <c r="FR854" s="7" t="str">
        <f t="shared" ref="FR854:FR862" si="9801">IF(FQ208="","",FQ208)</f>
        <v/>
      </c>
      <c r="FS854" s="7" t="str">
        <f t="shared" ref="FS854:FS862" si="9802">IF(FR208="","",FR208)</f>
        <v/>
      </c>
      <c r="FT854" s="7" t="str">
        <f t="shared" ref="FT854:FT862" si="9803">IF(FS208="","",FS208)</f>
        <v/>
      </c>
      <c r="FU854" s="7" t="str">
        <f t="shared" ref="FU854:FU862" si="9804">IF(FT208="","",FT208)</f>
        <v/>
      </c>
      <c r="FV854" s="7" t="str">
        <f t="shared" ref="FV854:FV862" si="9805">IF(FU208="","",FU208)</f>
        <v/>
      </c>
      <c r="FW854" s="7" t="str">
        <f t="shared" ref="FW854:FW862" si="9806">IF(FV208="","",FV208)</f>
        <v/>
      </c>
      <c r="FX854" s="7" t="str">
        <f t="shared" ref="FX854:FX862" si="9807">IF(FW208="","",FW208)</f>
        <v/>
      </c>
      <c r="FY854" s="7" t="str">
        <f t="shared" ref="FY854:FY862" si="9808">IF(FX208="","",FX208)</f>
        <v/>
      </c>
      <c r="FZ854" s="7" t="str">
        <f t="shared" ref="FZ854:FZ862" si="9809">IF(FY208="","",FY208)</f>
        <v/>
      </c>
      <c r="GA854" s="7" t="str">
        <f t="shared" ref="GA854:GA862" si="9810">IF(FZ208="","",FZ208)</f>
        <v/>
      </c>
      <c r="GB854" s="7" t="str">
        <f t="shared" ref="GB854:GB862" si="9811">IF(GA208="","",GA208)</f>
        <v/>
      </c>
      <c r="GC854" s="7" t="str">
        <f t="shared" ref="GC854:GC862" si="9812">IF(GB208="","",GB208)</f>
        <v/>
      </c>
      <c r="GD854" s="7" t="str">
        <f t="shared" ref="GD854:GD862" si="9813">IF(GC208="","",GC208)</f>
        <v/>
      </c>
      <c r="GE854" s="7" t="str">
        <f t="shared" ref="GE854:GE862" si="9814">IF(GD208="","",GD208)</f>
        <v/>
      </c>
      <c r="GF854" s="7" t="str">
        <f t="shared" ref="GF854:GF862" si="9815">IF(GE208="","",GE208)</f>
        <v/>
      </c>
      <c r="GG854" s="7" t="str">
        <f t="shared" ref="GG854:GG862" si="9816">IF(GF208="","",GF208)</f>
        <v/>
      </c>
      <c r="GH854" s="7" t="str">
        <f t="shared" ref="GH854:GH862" si="9817">IF(GG208="","",GG208)</f>
        <v/>
      </c>
      <c r="GI854" s="7" t="str">
        <f t="shared" ref="GI854:GI862" si="9818">IF(GH208="","",GH208)</f>
        <v/>
      </c>
      <c r="GJ854" s="7" t="str">
        <f t="shared" ref="GJ854:GJ862" si="9819">IF(GI208="","",GI208)</f>
        <v/>
      </c>
      <c r="GK854" s="7" t="str">
        <f t="shared" ref="GK854:GK862" si="9820">IF(GJ208="","",GJ208)</f>
        <v/>
      </c>
      <c r="GL854" s="7" t="str">
        <f t="shared" ref="GL854:GL862" si="9821">IF(GK208="","",GK208)</f>
        <v/>
      </c>
      <c r="GM854" s="7" t="str">
        <f t="shared" ref="GM854:GM862" si="9822">IF(GL208="","",GL208)</f>
        <v/>
      </c>
      <c r="GN854" s="7" t="str">
        <f t="shared" ref="GN854:GN862" si="9823">IF(GM208="","",GM208)</f>
        <v/>
      </c>
      <c r="GO854" s="7" t="str">
        <f t="shared" ref="GO854:GO862" si="9824">IF(GN208="","",GN208)</f>
        <v/>
      </c>
      <c r="GP854" s="7" t="str">
        <f t="shared" ref="GP854:GP862" si="9825">IF(GO208="","",GO208)</f>
        <v/>
      </c>
      <c r="GQ854" s="7" t="str">
        <f t="shared" ref="GQ854:GQ862" si="9826">IF(GP208="","",GP208)</f>
        <v/>
      </c>
      <c r="GR854" s="7" t="str">
        <f t="shared" ref="GR854:GR862" si="9827">IF(GQ208="","",GQ208)</f>
        <v/>
      </c>
      <c r="GS854" s="7" t="str">
        <f t="shared" ref="GS854:GS862" si="9828">IF(GR208="","",GR208)</f>
        <v/>
      </c>
      <c r="GT854" s="7" t="str">
        <f t="shared" ref="GT854:GT862" si="9829">IF(GS208="","",GS208)</f>
        <v/>
      </c>
      <c r="GU854" s="7" t="str">
        <f t="shared" ref="GU854:GU862" si="9830">IF(GT208="","",GT208)</f>
        <v/>
      </c>
      <c r="GV854" s="7" t="str">
        <f t="shared" ref="GV854:GV862" si="9831">IF(GU208="","",GU208)</f>
        <v/>
      </c>
      <c r="GW854" s="7" t="str">
        <f t="shared" ref="GW854:GW862" si="9832">IF(GV208="","",GV208)</f>
        <v/>
      </c>
      <c r="GX854" s="7" t="str">
        <f t="shared" ref="GX854:GX862" si="9833">IF(GW208="","",GW208)</f>
        <v/>
      </c>
      <c r="GY854" s="7" t="str">
        <f t="shared" ref="GY854:GY862" si="9834">IF(GX208="","",GX208)</f>
        <v/>
      </c>
      <c r="GZ854" s="7" t="str">
        <f t="shared" ref="GZ854:GZ862" si="9835">IF(GY208="","",GY208)</f>
        <v/>
      </c>
      <c r="HA854" s="7" t="str">
        <f t="shared" ref="HA854:HA862" si="9836">IF(GZ208="","",GZ208)</f>
        <v/>
      </c>
      <c r="HB854" s="7" t="str">
        <f t="shared" ref="HB854:HB862" si="9837">IF(HA208="","",HA208)</f>
        <v/>
      </c>
      <c r="HC854" s="7" t="str">
        <f t="shared" ref="HC854:HC862" si="9838">IF(HB208="","",HB208)</f>
        <v/>
      </c>
      <c r="HD854" s="7" t="str">
        <f t="shared" ref="HD854:HD862" si="9839">IF(HC208="","",HC208)</f>
        <v/>
      </c>
      <c r="HE854" s="7" t="str">
        <f t="shared" ref="HE854:HE862" si="9840">IF(HD208="","",HD208)</f>
        <v/>
      </c>
      <c r="HF854" s="7" t="str">
        <f t="shared" ref="HF854:HF862" si="9841">IF(HE208="","",HE208)</f>
        <v/>
      </c>
      <c r="HG854" s="7" t="str">
        <f t="shared" ref="HG854:HG862" si="9842">IF(HF208="","",HF208)</f>
        <v/>
      </c>
      <c r="HH854" s="7" t="str">
        <f t="shared" ref="HH854:HH862" si="9843">IF(HG208="","",HG208)</f>
        <v/>
      </c>
      <c r="HI854" s="7" t="str">
        <f t="shared" ref="HI854:HI862" si="9844">IF(HH208="","",HH208)</f>
        <v/>
      </c>
      <c r="HJ854" s="7" t="str">
        <f t="shared" ref="HJ854:HJ862" si="9845">IF(HI208="","",HI208)</f>
        <v/>
      </c>
      <c r="HK854" s="7" t="str">
        <f t="shared" ref="HK854:HK862" si="9846">IF(HJ208="","",HJ208)</f>
        <v/>
      </c>
      <c r="HL854" s="7" t="str">
        <f t="shared" ref="HL854:HL862" si="9847">IF(HK208="","",HK208)</f>
        <v/>
      </c>
      <c r="HM854" s="7" t="str">
        <f t="shared" ref="HM854:HM862" si="9848">IF(HL208="","",HL208)</f>
        <v/>
      </c>
      <c r="HN854" s="7" t="str">
        <f t="shared" ref="HN854:HN862" si="9849">IF(HM208="","",HM208)</f>
        <v/>
      </c>
      <c r="HO854" s="7" t="str">
        <f t="shared" ref="HO854:HO862" si="9850">IF(HN208="","",HN208)</f>
        <v/>
      </c>
      <c r="HP854" s="7" t="str">
        <f t="shared" ref="HP854:HP862" si="9851">IF(HO208="","",HO208)</f>
        <v/>
      </c>
      <c r="HQ854" s="7" t="str">
        <f t="shared" ref="HQ854:HQ862" si="9852">IF(HP208="","",HP208)</f>
        <v/>
      </c>
      <c r="HR854" s="7" t="str">
        <f t="shared" ref="HR854:HR862" si="9853">IF(HQ208="","",HQ208)</f>
        <v/>
      </c>
      <c r="HS854" s="7" t="str">
        <f t="shared" ref="HS854:HS862" si="9854">IF(HR208="","",HR208)</f>
        <v/>
      </c>
      <c r="HT854" s="7" t="str">
        <f t="shared" ref="HT854:HT862" si="9855">IF(HS208="","",HS208)</f>
        <v/>
      </c>
      <c r="HU854" s="7" t="str">
        <f t="shared" ref="HU854:HU862" si="9856">IF(HT208="","",HT208)</f>
        <v/>
      </c>
      <c r="HV854" s="7" t="str">
        <f t="shared" ref="HV854:HV862" si="9857">IF(HU208="","",HU208)</f>
        <v/>
      </c>
      <c r="HW854" s="7" t="str">
        <f t="shared" ref="HW854:HW862" si="9858">IF(HV208="","",HV208)</f>
        <v/>
      </c>
      <c r="HX854" s="7" t="str">
        <f t="shared" ref="HX854:HX862" si="9859">IF(HW208="","",HW208)</f>
        <v/>
      </c>
      <c r="HY854" s="7" t="str">
        <f t="shared" ref="HY854:HY862" si="9860">IF(HX208="","",HX208)</f>
        <v/>
      </c>
      <c r="HZ854" s="7" t="str">
        <f t="shared" ref="HZ854:HZ862" si="9861">IF(HY208="","",HY208)</f>
        <v/>
      </c>
      <c r="IA854" s="7" t="str">
        <f t="shared" ref="IA854:IA862" si="9862">IF(HZ208="","",HZ208)</f>
        <v/>
      </c>
      <c r="IB854" s="7" t="str">
        <f t="shared" ref="IB854:IB862" si="9863">IF(IA208="","",IA208)</f>
        <v/>
      </c>
      <c r="IC854" s="7" t="str">
        <f t="shared" ref="IC854:IC862" si="9864">IF(IB208="","",IB208)</f>
        <v/>
      </c>
      <c r="ID854" s="7" t="str">
        <f t="shared" ref="ID854:ID862" si="9865">IF(IC208="","",IC208)</f>
        <v/>
      </c>
      <c r="IE854" s="7" t="str">
        <f t="shared" ref="IE854:IE862" si="9866">IF(ID208="","",ID208)</f>
        <v/>
      </c>
      <c r="IF854" s="7" t="str">
        <f t="shared" ref="IF854:IF862" si="9867">IF(IE208="","",IE208)</f>
        <v/>
      </c>
      <c r="IG854" s="7" t="str">
        <f t="shared" ref="IG854:IG862" si="9868">IF(IF208="","",IF208)</f>
        <v/>
      </c>
      <c r="IH854" s="7" t="str">
        <f t="shared" ref="IH854:IH862" si="9869">IF(IG208="","",IG208)</f>
        <v/>
      </c>
      <c r="II854" s="7" t="str">
        <f t="shared" ref="II854:II862" si="9870">IF(IH208="","",IH208)</f>
        <v/>
      </c>
      <c r="IJ854" s="7" t="str">
        <f t="shared" ref="IJ854:IJ862" si="9871">IF(II208="","",II208)</f>
        <v/>
      </c>
      <c r="IK854" s="7" t="str">
        <f t="shared" ref="IK854:IK862" si="9872">IF(IJ208="","",IJ208)</f>
        <v/>
      </c>
      <c r="IL854" s="7" t="str">
        <f t="shared" ref="IL854:IL862" si="9873">IF(IK208="","",IK208)</f>
        <v/>
      </c>
      <c r="IM854" s="7" t="str">
        <f t="shared" ref="IM854:IM862" si="9874">IF(IL208="","",IL208)</f>
        <v/>
      </c>
      <c r="IN854" s="7" t="str">
        <f t="shared" ref="IN854:IN862" si="9875">IF(IM208="","",IM208)</f>
        <v/>
      </c>
      <c r="IO854" s="7" t="str">
        <f t="shared" ref="IO854:IO862" si="9876">IF(IN208="","",IN208)</f>
        <v/>
      </c>
      <c r="IP854" s="7" t="str">
        <f t="shared" ref="IP854:IP862" si="9877">IF(IO208="","",IO208)</f>
        <v/>
      </c>
      <c r="IQ854" s="7" t="str">
        <f t="shared" ref="IQ854:IQ862" si="9878">IF(IP208="","",IP208)</f>
        <v/>
      </c>
      <c r="IR854" s="7" t="str">
        <f t="shared" ref="IR854:IR862" si="9879">IF(IQ208="","",IQ208)</f>
        <v/>
      </c>
      <c r="IS854" s="7" t="str">
        <f t="shared" ref="IS854:IS862" si="9880">IF(IR208="","",IR208)</f>
        <v/>
      </c>
      <c r="IT854" s="7" t="str">
        <f t="shared" ref="IT854:IT862" si="9881">IF(IS208="","",IS208)</f>
        <v/>
      </c>
      <c r="IU854" s="7" t="str">
        <f t="shared" ref="IU854:IU862" si="9882">IF(IT208="","",IT208)</f>
        <v/>
      </c>
      <c r="IV854" s="7" t="str">
        <f t="shared" ref="IV854:IV862" si="9883">IF(IU208="","",IU208)</f>
        <v/>
      </c>
      <c r="IW854" s="7" t="str">
        <f t="shared" ref="IW854:IW862" si="9884">IF(IV208="","",IV208)</f>
        <v/>
      </c>
      <c r="IX854" s="7" t="str">
        <f t="shared" ref="IX854:IX862" si="9885">IF(IW208="","",IW208)</f>
        <v/>
      </c>
      <c r="IY854" s="7" t="str">
        <f t="shared" ref="IY854:IY862" si="9886">IF(IX208="","",IX208)</f>
        <v/>
      </c>
      <c r="IZ854" s="7" t="str">
        <f t="shared" ref="IZ854:IZ862" si="9887">IF(IY208="","",IY208)</f>
        <v/>
      </c>
      <c r="JA854" s="7" t="str">
        <f t="shared" ref="JA854:JA862" si="9888">IF(IZ208="","",IZ208)</f>
        <v/>
      </c>
      <c r="JB854" s="7" t="str">
        <f t="shared" ref="JB854:JB862" si="9889">IF(JA208="","",JA208)</f>
        <v/>
      </c>
      <c r="JC854" s="7" t="str">
        <f t="shared" ref="JC854:JC862" si="9890">IF(JB208="","",JB208)</f>
        <v/>
      </c>
      <c r="JD854" s="7" t="str">
        <f t="shared" ref="JD854:JD862" si="9891">IF(JC208="","",JC208)</f>
        <v/>
      </c>
    </row>
    <row r="855" spans="24:264" hidden="1" x14ac:dyDescent="0.3">
      <c r="X855" s="51">
        <v>855</v>
      </c>
      <c r="Z855" s="7" t="s">
        <v>1366</v>
      </c>
      <c r="AA855" s="7" t="str">
        <f t="shared" si="9654"/>
        <v/>
      </c>
      <c r="AB855" s="7">
        <f t="shared" si="9655"/>
        <v>1</v>
      </c>
      <c r="AC855" s="7" t="str">
        <f t="shared" si="9656"/>
        <v/>
      </c>
      <c r="AD855" s="7" t="str">
        <f t="shared" si="9657"/>
        <v/>
      </c>
      <c r="AE855" s="7" t="str">
        <f t="shared" si="9658"/>
        <v/>
      </c>
      <c r="AF855" s="7" t="str">
        <f t="shared" si="9659"/>
        <v/>
      </c>
      <c r="AG855" s="7" t="str">
        <f t="shared" si="9660"/>
        <v/>
      </c>
      <c r="AH855" s="7" t="str">
        <f t="shared" si="9661"/>
        <v/>
      </c>
      <c r="AI855" s="7" t="str">
        <f t="shared" si="9662"/>
        <v/>
      </c>
      <c r="AJ855" s="7" t="str">
        <f t="shared" si="9663"/>
        <v/>
      </c>
      <c r="AK855" s="7" t="str">
        <f t="shared" si="9664"/>
        <v/>
      </c>
      <c r="AL855" s="7" t="str">
        <f t="shared" si="9665"/>
        <v/>
      </c>
      <c r="AM855" s="7" t="str">
        <f t="shared" si="9666"/>
        <v/>
      </c>
      <c r="AN855" s="7" t="str">
        <f t="shared" si="9667"/>
        <v/>
      </c>
      <c r="AO855" s="7" t="str">
        <f t="shared" si="9668"/>
        <v/>
      </c>
      <c r="AP855" s="7" t="str">
        <f t="shared" si="9669"/>
        <v/>
      </c>
      <c r="AQ855" s="7" t="str">
        <f t="shared" si="9670"/>
        <v/>
      </c>
      <c r="AR855" s="7" t="str">
        <f t="shared" si="9671"/>
        <v/>
      </c>
      <c r="AS855" s="7" t="str">
        <f t="shared" si="9672"/>
        <v/>
      </c>
      <c r="AT855" s="7" t="str">
        <f t="shared" si="9673"/>
        <v/>
      </c>
      <c r="AU855" s="7" t="str">
        <f t="shared" si="9674"/>
        <v/>
      </c>
      <c r="AV855" s="7" t="str">
        <f t="shared" si="9675"/>
        <v/>
      </c>
      <c r="AW855" s="7" t="str">
        <f t="shared" si="9676"/>
        <v/>
      </c>
      <c r="AX855" s="7" t="str">
        <f t="shared" si="9677"/>
        <v/>
      </c>
      <c r="AY855" s="7" t="str">
        <f t="shared" si="9678"/>
        <v/>
      </c>
      <c r="AZ855" s="7" t="str">
        <f t="shared" si="9679"/>
        <v/>
      </c>
      <c r="BA855" s="7" t="str">
        <f t="shared" si="9680"/>
        <v/>
      </c>
      <c r="BB855" s="7" t="str">
        <f t="shared" si="9681"/>
        <v/>
      </c>
      <c r="BC855" s="7" t="str">
        <f t="shared" si="9682"/>
        <v/>
      </c>
      <c r="BD855" s="7" t="str">
        <f t="shared" si="9683"/>
        <v/>
      </c>
      <c r="BE855" s="7" t="str">
        <f t="shared" si="9684"/>
        <v/>
      </c>
      <c r="BF855" s="7" t="str">
        <f t="shared" si="9685"/>
        <v/>
      </c>
      <c r="BG855" s="7" t="str">
        <f t="shared" si="9686"/>
        <v/>
      </c>
      <c r="BH855" s="7" t="str">
        <f t="shared" si="9687"/>
        <v/>
      </c>
      <c r="BI855" s="7" t="str">
        <f t="shared" si="9688"/>
        <v/>
      </c>
      <c r="BJ855" s="7" t="str">
        <f t="shared" si="9689"/>
        <v/>
      </c>
      <c r="BK855" s="7" t="str">
        <f t="shared" si="9690"/>
        <v/>
      </c>
      <c r="BL855" s="7" t="str">
        <f t="shared" si="9691"/>
        <v/>
      </c>
      <c r="BM855" s="7" t="str">
        <f t="shared" si="9692"/>
        <v/>
      </c>
      <c r="BN855" s="7" t="str">
        <f t="shared" si="9693"/>
        <v/>
      </c>
      <c r="BO855" s="7" t="str">
        <f t="shared" si="9694"/>
        <v/>
      </c>
      <c r="BP855" s="7" t="str">
        <f t="shared" si="9695"/>
        <v/>
      </c>
      <c r="BQ855" s="7" t="str">
        <f t="shared" si="9696"/>
        <v/>
      </c>
      <c r="BR855" s="7" t="str">
        <f t="shared" si="9697"/>
        <v/>
      </c>
      <c r="BS855" s="7" t="str">
        <f t="shared" si="9698"/>
        <v/>
      </c>
      <c r="BT855" s="7" t="str">
        <f t="shared" si="9699"/>
        <v/>
      </c>
      <c r="BU855" s="7" t="str">
        <f t="shared" si="9700"/>
        <v/>
      </c>
      <c r="BV855" s="7" t="str">
        <f t="shared" si="9701"/>
        <v/>
      </c>
      <c r="BW855" s="7" t="str">
        <f t="shared" si="9702"/>
        <v/>
      </c>
      <c r="BX855" s="7" t="str">
        <f t="shared" si="9703"/>
        <v/>
      </c>
      <c r="BY855" s="7" t="str">
        <f t="shared" si="9704"/>
        <v/>
      </c>
      <c r="BZ855" s="7" t="str">
        <f t="shared" si="9705"/>
        <v/>
      </c>
      <c r="CA855" s="7" t="str">
        <f t="shared" si="9706"/>
        <v/>
      </c>
      <c r="CB855" s="7" t="str">
        <f t="shared" si="9707"/>
        <v/>
      </c>
      <c r="CC855" s="7" t="str">
        <f t="shared" si="9708"/>
        <v/>
      </c>
      <c r="CD855" s="7" t="str">
        <f t="shared" si="9709"/>
        <v/>
      </c>
      <c r="CE855" s="7" t="str">
        <f t="shared" si="9710"/>
        <v/>
      </c>
      <c r="CF855" s="7" t="str">
        <f t="shared" si="9711"/>
        <v/>
      </c>
      <c r="CG855" s="7" t="str">
        <f t="shared" si="9712"/>
        <v/>
      </c>
      <c r="CH855" s="7" t="str">
        <f t="shared" si="9713"/>
        <v/>
      </c>
      <c r="CI855" s="7" t="str">
        <f t="shared" si="9714"/>
        <v/>
      </c>
      <c r="CJ855" s="7" t="str">
        <f t="shared" si="9715"/>
        <v/>
      </c>
      <c r="CK855" s="7" t="str">
        <f t="shared" si="9716"/>
        <v/>
      </c>
      <c r="CL855" s="7" t="str">
        <f t="shared" si="9717"/>
        <v/>
      </c>
      <c r="CM855" s="7" t="str">
        <f t="shared" si="9718"/>
        <v/>
      </c>
      <c r="CN855" s="7" t="str">
        <f t="shared" si="9719"/>
        <v/>
      </c>
      <c r="CO855" s="7" t="str">
        <f t="shared" si="9720"/>
        <v/>
      </c>
      <c r="CP855" s="7" t="str">
        <f t="shared" si="9721"/>
        <v/>
      </c>
      <c r="CQ855" s="7" t="str">
        <f t="shared" si="9722"/>
        <v/>
      </c>
      <c r="CR855" s="7" t="str">
        <f t="shared" si="9723"/>
        <v/>
      </c>
      <c r="CS855" s="7" t="str">
        <f t="shared" si="9724"/>
        <v/>
      </c>
      <c r="CT855" s="7" t="str">
        <f t="shared" si="9725"/>
        <v/>
      </c>
      <c r="CU855" s="7" t="str">
        <f t="shared" si="9726"/>
        <v/>
      </c>
      <c r="CV855" s="7" t="str">
        <f t="shared" si="9727"/>
        <v/>
      </c>
      <c r="CW855" s="7" t="str">
        <f t="shared" si="9728"/>
        <v/>
      </c>
      <c r="CX855" s="7" t="str">
        <f t="shared" si="9729"/>
        <v/>
      </c>
      <c r="CY855" s="7" t="str">
        <f t="shared" si="9730"/>
        <v/>
      </c>
      <c r="CZ855" s="7" t="str">
        <f t="shared" si="9731"/>
        <v/>
      </c>
      <c r="DA855" s="7" t="str">
        <f t="shared" si="9732"/>
        <v/>
      </c>
      <c r="DB855" s="7" t="str">
        <f t="shared" si="9733"/>
        <v/>
      </c>
      <c r="DC855" s="7" t="str">
        <f t="shared" si="9734"/>
        <v/>
      </c>
      <c r="DD855" s="7" t="str">
        <f t="shared" si="9735"/>
        <v/>
      </c>
      <c r="DE855" s="7" t="str">
        <f t="shared" si="9736"/>
        <v/>
      </c>
      <c r="DF855" s="7" t="str">
        <f t="shared" si="9737"/>
        <v/>
      </c>
      <c r="DG855" s="7" t="str">
        <f t="shared" si="9738"/>
        <v/>
      </c>
      <c r="DH855" s="7" t="str">
        <f t="shared" si="9739"/>
        <v/>
      </c>
      <c r="DI855" s="7" t="str">
        <f t="shared" si="9740"/>
        <v/>
      </c>
      <c r="DJ855" s="7" t="str">
        <f t="shared" si="9741"/>
        <v/>
      </c>
      <c r="DK855" s="7" t="str">
        <f t="shared" si="9742"/>
        <v/>
      </c>
      <c r="DL855" s="7" t="str">
        <f t="shared" si="9743"/>
        <v/>
      </c>
      <c r="DM855" s="7" t="str">
        <f t="shared" si="9744"/>
        <v/>
      </c>
      <c r="DN855" s="7" t="str">
        <f t="shared" si="9745"/>
        <v/>
      </c>
      <c r="DO855" s="7" t="str">
        <f t="shared" si="9746"/>
        <v/>
      </c>
      <c r="DP855" s="7" t="str">
        <f t="shared" si="9747"/>
        <v/>
      </c>
      <c r="DQ855" s="7" t="str">
        <f t="shared" si="9748"/>
        <v/>
      </c>
      <c r="DR855" s="7" t="str">
        <f t="shared" si="9749"/>
        <v/>
      </c>
      <c r="DS855" s="7" t="str">
        <f t="shared" si="9750"/>
        <v/>
      </c>
      <c r="DT855" s="7" t="str">
        <f t="shared" si="9751"/>
        <v/>
      </c>
      <c r="DU855" s="7" t="str">
        <f t="shared" si="9752"/>
        <v/>
      </c>
      <c r="DV855" s="7" t="str">
        <f t="shared" si="9753"/>
        <v/>
      </c>
      <c r="DW855" s="7" t="str">
        <f t="shared" si="9754"/>
        <v/>
      </c>
      <c r="DX855" s="7" t="str">
        <f t="shared" si="9755"/>
        <v/>
      </c>
      <c r="DY855" s="7" t="str">
        <f t="shared" si="9756"/>
        <v/>
      </c>
      <c r="DZ855" s="7" t="str">
        <f t="shared" si="9757"/>
        <v/>
      </c>
      <c r="EA855" s="7" t="str">
        <f t="shared" si="9758"/>
        <v/>
      </c>
      <c r="EB855" s="7" t="str">
        <f t="shared" si="9759"/>
        <v/>
      </c>
      <c r="EC855" s="7" t="str">
        <f t="shared" si="9760"/>
        <v/>
      </c>
      <c r="ED855" s="7" t="str">
        <f t="shared" si="9761"/>
        <v/>
      </c>
      <c r="EE855" s="7" t="str">
        <f t="shared" si="9762"/>
        <v/>
      </c>
      <c r="EF855" s="7" t="str">
        <f t="shared" si="9763"/>
        <v/>
      </c>
      <c r="EG855" s="7" t="str">
        <f t="shared" si="9764"/>
        <v/>
      </c>
      <c r="EH855" s="7" t="str">
        <f t="shared" si="9765"/>
        <v/>
      </c>
      <c r="EI855" s="7" t="str">
        <f t="shared" si="9766"/>
        <v/>
      </c>
      <c r="EJ855" s="7" t="str">
        <f t="shared" si="9767"/>
        <v/>
      </c>
      <c r="EK855" s="7" t="str">
        <f t="shared" si="9768"/>
        <v/>
      </c>
      <c r="EL855" s="7" t="str">
        <f t="shared" si="9769"/>
        <v/>
      </c>
      <c r="EM855" s="7" t="str">
        <f t="shared" si="9770"/>
        <v/>
      </c>
      <c r="EN855" s="7" t="str">
        <f t="shared" si="9771"/>
        <v/>
      </c>
      <c r="EO855" s="7" t="str">
        <f t="shared" si="9772"/>
        <v/>
      </c>
      <c r="EP855" s="7" t="str">
        <f t="shared" si="9773"/>
        <v/>
      </c>
      <c r="EQ855" s="7" t="str">
        <f t="shared" si="9774"/>
        <v/>
      </c>
      <c r="ER855" s="7" t="str">
        <f t="shared" si="9775"/>
        <v/>
      </c>
      <c r="ES855" s="7" t="str">
        <f t="shared" si="9776"/>
        <v/>
      </c>
      <c r="ET855" s="7" t="str">
        <f t="shared" si="9777"/>
        <v/>
      </c>
      <c r="EU855" s="7" t="str">
        <f t="shared" si="9778"/>
        <v/>
      </c>
      <c r="EV855" s="7" t="str">
        <f t="shared" si="9779"/>
        <v/>
      </c>
      <c r="EW855" s="7" t="str">
        <f t="shared" si="9780"/>
        <v/>
      </c>
      <c r="EX855" s="7" t="str">
        <f t="shared" si="9781"/>
        <v/>
      </c>
      <c r="EY855" s="7" t="str">
        <f t="shared" si="9782"/>
        <v/>
      </c>
      <c r="EZ855" s="7" t="str">
        <f t="shared" si="9783"/>
        <v/>
      </c>
      <c r="FA855" s="7" t="str">
        <f t="shared" si="9784"/>
        <v/>
      </c>
      <c r="FB855" s="7" t="str">
        <f t="shared" si="9785"/>
        <v/>
      </c>
      <c r="FC855" s="7" t="str">
        <f t="shared" si="9786"/>
        <v/>
      </c>
      <c r="FD855" s="7" t="str">
        <f t="shared" si="9787"/>
        <v/>
      </c>
      <c r="FE855" s="7" t="str">
        <f t="shared" si="9788"/>
        <v/>
      </c>
      <c r="FF855" s="7" t="str">
        <f t="shared" si="9789"/>
        <v/>
      </c>
      <c r="FG855" s="7" t="str">
        <f t="shared" si="9790"/>
        <v/>
      </c>
      <c r="FH855" s="7" t="str">
        <f t="shared" si="9791"/>
        <v/>
      </c>
      <c r="FI855" s="7" t="str">
        <f t="shared" si="9792"/>
        <v/>
      </c>
      <c r="FJ855" s="7" t="str">
        <f t="shared" si="9793"/>
        <v/>
      </c>
      <c r="FK855" s="7" t="str">
        <f t="shared" si="9794"/>
        <v/>
      </c>
      <c r="FL855" s="7" t="str">
        <f t="shared" si="9795"/>
        <v/>
      </c>
      <c r="FM855" s="7" t="str">
        <f t="shared" si="9796"/>
        <v/>
      </c>
      <c r="FN855" s="7" t="str">
        <f t="shared" si="9797"/>
        <v/>
      </c>
      <c r="FO855" s="7" t="str">
        <f t="shared" si="9798"/>
        <v/>
      </c>
      <c r="FP855" s="7" t="str">
        <f t="shared" si="9799"/>
        <v/>
      </c>
      <c r="FQ855" s="7" t="str">
        <f t="shared" si="9800"/>
        <v/>
      </c>
      <c r="FR855" s="7" t="str">
        <f t="shared" si="9801"/>
        <v/>
      </c>
      <c r="FS855" s="7" t="str">
        <f t="shared" si="9802"/>
        <v/>
      </c>
      <c r="FT855" s="7" t="str">
        <f t="shared" si="9803"/>
        <v/>
      </c>
      <c r="FU855" s="7" t="str">
        <f t="shared" si="9804"/>
        <v/>
      </c>
      <c r="FV855" s="7" t="str">
        <f t="shared" si="9805"/>
        <v/>
      </c>
      <c r="FW855" s="7" t="str">
        <f t="shared" si="9806"/>
        <v/>
      </c>
      <c r="FX855" s="7" t="str">
        <f t="shared" si="9807"/>
        <v/>
      </c>
      <c r="FY855" s="7" t="str">
        <f t="shared" si="9808"/>
        <v/>
      </c>
      <c r="FZ855" s="7" t="str">
        <f t="shared" si="9809"/>
        <v/>
      </c>
      <c r="GA855" s="7" t="str">
        <f t="shared" si="9810"/>
        <v/>
      </c>
      <c r="GB855" s="7" t="str">
        <f t="shared" si="9811"/>
        <v/>
      </c>
      <c r="GC855" s="7" t="str">
        <f t="shared" si="9812"/>
        <v/>
      </c>
      <c r="GD855" s="7" t="str">
        <f t="shared" si="9813"/>
        <v/>
      </c>
      <c r="GE855" s="7" t="str">
        <f t="shared" si="9814"/>
        <v/>
      </c>
      <c r="GF855" s="7" t="str">
        <f t="shared" si="9815"/>
        <v/>
      </c>
      <c r="GG855" s="7" t="str">
        <f t="shared" si="9816"/>
        <v/>
      </c>
      <c r="GH855" s="7" t="str">
        <f t="shared" si="9817"/>
        <v/>
      </c>
      <c r="GI855" s="7" t="str">
        <f t="shared" si="9818"/>
        <v/>
      </c>
      <c r="GJ855" s="7" t="str">
        <f t="shared" si="9819"/>
        <v/>
      </c>
      <c r="GK855" s="7" t="str">
        <f t="shared" si="9820"/>
        <v/>
      </c>
      <c r="GL855" s="7" t="str">
        <f t="shared" si="9821"/>
        <v/>
      </c>
      <c r="GM855" s="7" t="str">
        <f t="shared" si="9822"/>
        <v/>
      </c>
      <c r="GN855" s="7" t="str">
        <f t="shared" si="9823"/>
        <v/>
      </c>
      <c r="GO855" s="7" t="str">
        <f t="shared" si="9824"/>
        <v/>
      </c>
      <c r="GP855" s="7" t="str">
        <f t="shared" si="9825"/>
        <v/>
      </c>
      <c r="GQ855" s="7" t="str">
        <f t="shared" si="9826"/>
        <v/>
      </c>
      <c r="GR855" s="7" t="str">
        <f t="shared" si="9827"/>
        <v/>
      </c>
      <c r="GS855" s="7" t="str">
        <f t="shared" si="9828"/>
        <v/>
      </c>
      <c r="GT855" s="7" t="str">
        <f t="shared" si="9829"/>
        <v/>
      </c>
      <c r="GU855" s="7" t="str">
        <f t="shared" si="9830"/>
        <v/>
      </c>
      <c r="GV855" s="7" t="str">
        <f t="shared" si="9831"/>
        <v/>
      </c>
      <c r="GW855" s="7" t="str">
        <f t="shared" si="9832"/>
        <v/>
      </c>
      <c r="GX855" s="7" t="str">
        <f t="shared" si="9833"/>
        <v/>
      </c>
      <c r="GY855" s="7" t="str">
        <f t="shared" si="9834"/>
        <v/>
      </c>
      <c r="GZ855" s="7" t="str">
        <f t="shared" si="9835"/>
        <v/>
      </c>
      <c r="HA855" s="7" t="str">
        <f t="shared" si="9836"/>
        <v/>
      </c>
      <c r="HB855" s="7" t="str">
        <f t="shared" si="9837"/>
        <v/>
      </c>
      <c r="HC855" s="7" t="str">
        <f t="shared" si="9838"/>
        <v/>
      </c>
      <c r="HD855" s="7" t="str">
        <f t="shared" si="9839"/>
        <v/>
      </c>
      <c r="HE855" s="7" t="str">
        <f t="shared" si="9840"/>
        <v/>
      </c>
      <c r="HF855" s="7" t="str">
        <f t="shared" si="9841"/>
        <v/>
      </c>
      <c r="HG855" s="7" t="str">
        <f t="shared" si="9842"/>
        <v/>
      </c>
      <c r="HH855" s="7" t="str">
        <f t="shared" si="9843"/>
        <v/>
      </c>
      <c r="HI855" s="7" t="str">
        <f t="shared" si="9844"/>
        <v/>
      </c>
      <c r="HJ855" s="7" t="str">
        <f t="shared" si="9845"/>
        <v/>
      </c>
      <c r="HK855" s="7" t="str">
        <f t="shared" si="9846"/>
        <v/>
      </c>
      <c r="HL855" s="7" t="str">
        <f t="shared" si="9847"/>
        <v/>
      </c>
      <c r="HM855" s="7" t="str">
        <f t="shared" si="9848"/>
        <v/>
      </c>
      <c r="HN855" s="7" t="str">
        <f t="shared" si="9849"/>
        <v/>
      </c>
      <c r="HO855" s="7" t="str">
        <f t="shared" si="9850"/>
        <v/>
      </c>
      <c r="HP855" s="7" t="str">
        <f t="shared" si="9851"/>
        <v/>
      </c>
      <c r="HQ855" s="7" t="str">
        <f t="shared" si="9852"/>
        <v/>
      </c>
      <c r="HR855" s="7" t="str">
        <f t="shared" si="9853"/>
        <v/>
      </c>
      <c r="HS855" s="7" t="str">
        <f t="shared" si="9854"/>
        <v/>
      </c>
      <c r="HT855" s="7" t="str">
        <f t="shared" si="9855"/>
        <v/>
      </c>
      <c r="HU855" s="7" t="str">
        <f t="shared" si="9856"/>
        <v/>
      </c>
      <c r="HV855" s="7" t="str">
        <f t="shared" si="9857"/>
        <v/>
      </c>
      <c r="HW855" s="7" t="str">
        <f t="shared" si="9858"/>
        <v/>
      </c>
      <c r="HX855" s="7" t="str">
        <f t="shared" si="9859"/>
        <v/>
      </c>
      <c r="HY855" s="7" t="str">
        <f t="shared" si="9860"/>
        <v/>
      </c>
      <c r="HZ855" s="7" t="str">
        <f t="shared" si="9861"/>
        <v/>
      </c>
      <c r="IA855" s="7" t="str">
        <f t="shared" si="9862"/>
        <v/>
      </c>
      <c r="IB855" s="7" t="str">
        <f t="shared" si="9863"/>
        <v/>
      </c>
      <c r="IC855" s="7" t="str">
        <f t="shared" si="9864"/>
        <v/>
      </c>
      <c r="ID855" s="7" t="str">
        <f t="shared" si="9865"/>
        <v/>
      </c>
      <c r="IE855" s="7" t="str">
        <f t="shared" si="9866"/>
        <v/>
      </c>
      <c r="IF855" s="7" t="str">
        <f t="shared" si="9867"/>
        <v/>
      </c>
      <c r="IG855" s="7" t="str">
        <f t="shared" si="9868"/>
        <v/>
      </c>
      <c r="IH855" s="7" t="str">
        <f t="shared" si="9869"/>
        <v/>
      </c>
      <c r="II855" s="7" t="str">
        <f t="shared" si="9870"/>
        <v/>
      </c>
      <c r="IJ855" s="7" t="str">
        <f t="shared" si="9871"/>
        <v/>
      </c>
      <c r="IK855" s="7" t="str">
        <f t="shared" si="9872"/>
        <v/>
      </c>
      <c r="IL855" s="7" t="str">
        <f t="shared" si="9873"/>
        <v/>
      </c>
      <c r="IM855" s="7" t="str">
        <f t="shared" si="9874"/>
        <v/>
      </c>
      <c r="IN855" s="7" t="str">
        <f t="shared" si="9875"/>
        <v/>
      </c>
      <c r="IO855" s="7" t="str">
        <f t="shared" si="9876"/>
        <v/>
      </c>
      <c r="IP855" s="7" t="str">
        <f t="shared" si="9877"/>
        <v/>
      </c>
      <c r="IQ855" s="7" t="str">
        <f t="shared" si="9878"/>
        <v/>
      </c>
      <c r="IR855" s="7" t="str">
        <f t="shared" si="9879"/>
        <v/>
      </c>
      <c r="IS855" s="7" t="str">
        <f t="shared" si="9880"/>
        <v/>
      </c>
      <c r="IT855" s="7" t="str">
        <f t="shared" si="9881"/>
        <v/>
      </c>
      <c r="IU855" s="7" t="str">
        <f t="shared" si="9882"/>
        <v/>
      </c>
      <c r="IV855" s="7" t="str">
        <f t="shared" si="9883"/>
        <v/>
      </c>
      <c r="IW855" s="7" t="str">
        <f t="shared" si="9884"/>
        <v/>
      </c>
      <c r="IX855" s="7" t="str">
        <f t="shared" si="9885"/>
        <v/>
      </c>
      <c r="IY855" s="7" t="str">
        <f t="shared" si="9886"/>
        <v/>
      </c>
      <c r="IZ855" s="7" t="str">
        <f t="shared" si="9887"/>
        <v/>
      </c>
      <c r="JA855" s="7" t="str">
        <f t="shared" si="9888"/>
        <v/>
      </c>
      <c r="JB855" s="7" t="str">
        <f t="shared" si="9889"/>
        <v/>
      </c>
      <c r="JC855" s="7" t="str">
        <f t="shared" si="9890"/>
        <v/>
      </c>
      <c r="JD855" s="7" t="str">
        <f t="shared" si="9891"/>
        <v/>
      </c>
    </row>
    <row r="856" spans="24:264" hidden="1" x14ac:dyDescent="0.3">
      <c r="X856" s="51">
        <v>856</v>
      </c>
      <c r="Z856" s="7" t="s">
        <v>1071</v>
      </c>
      <c r="AA856" s="7" t="str">
        <f t="shared" si="9654"/>
        <v/>
      </c>
      <c r="AB856" s="7" t="str">
        <f t="shared" si="9655"/>
        <v/>
      </c>
      <c r="AC856" s="7" t="str">
        <f t="shared" si="9656"/>
        <v/>
      </c>
      <c r="AD856" s="7" t="str">
        <f t="shared" si="9657"/>
        <v/>
      </c>
      <c r="AE856" s="7" t="str">
        <f t="shared" si="9658"/>
        <v/>
      </c>
      <c r="AF856" s="7">
        <f t="shared" si="9659"/>
        <v>0</v>
      </c>
      <c r="AG856" s="7">
        <f t="shared" si="9660"/>
        <v>0</v>
      </c>
      <c r="AH856" s="7">
        <f t="shared" si="9661"/>
        <v>0</v>
      </c>
      <c r="AI856" s="7">
        <f t="shared" si="9662"/>
        <v>0</v>
      </c>
      <c r="AJ856" s="7">
        <f t="shared" si="9663"/>
        <v>0</v>
      </c>
      <c r="AK856" s="7">
        <f t="shared" si="9664"/>
        <v>0</v>
      </c>
      <c r="AL856" s="7">
        <f t="shared" si="9665"/>
        <v>0</v>
      </c>
      <c r="AM856" s="7">
        <f t="shared" si="9666"/>
        <v>0</v>
      </c>
      <c r="AN856" s="7">
        <f t="shared" si="9667"/>
        <v>0</v>
      </c>
      <c r="AO856" s="7">
        <f t="shared" si="9668"/>
        <v>0</v>
      </c>
      <c r="AP856" s="7">
        <f t="shared" si="9669"/>
        <v>0</v>
      </c>
      <c r="AQ856" s="7">
        <f t="shared" si="9670"/>
        <v>0</v>
      </c>
      <c r="AR856" s="7">
        <f t="shared" si="9671"/>
        <v>0</v>
      </c>
      <c r="AS856" s="7">
        <f t="shared" si="9672"/>
        <v>0</v>
      </c>
      <c r="AT856" s="7">
        <f t="shared" si="9673"/>
        <v>0</v>
      </c>
      <c r="AU856" s="7">
        <f t="shared" si="9674"/>
        <v>0</v>
      </c>
      <c r="AV856" s="7">
        <f t="shared" si="9675"/>
        <v>0</v>
      </c>
      <c r="AW856" s="7">
        <f t="shared" si="9676"/>
        <v>0</v>
      </c>
      <c r="AX856" s="7">
        <f t="shared" si="9677"/>
        <v>0</v>
      </c>
      <c r="AY856" s="7">
        <f t="shared" si="9678"/>
        <v>0</v>
      </c>
      <c r="AZ856" s="7">
        <f t="shared" si="9679"/>
        <v>0</v>
      </c>
      <c r="BA856" s="7">
        <f t="shared" si="9680"/>
        <v>0</v>
      </c>
      <c r="BB856" s="7" t="str">
        <f t="shared" si="9681"/>
        <v/>
      </c>
      <c r="BC856" s="7" t="str">
        <f t="shared" si="9682"/>
        <v/>
      </c>
      <c r="BD856" s="7" t="str">
        <f t="shared" si="9683"/>
        <v/>
      </c>
      <c r="BE856" s="7" t="str">
        <f t="shared" si="9684"/>
        <v/>
      </c>
      <c r="BF856" s="7" t="str">
        <f t="shared" si="9685"/>
        <v/>
      </c>
      <c r="BG856" s="7" t="str">
        <f t="shared" si="9686"/>
        <v/>
      </c>
      <c r="BH856" s="7" t="str">
        <f t="shared" si="9687"/>
        <v/>
      </c>
      <c r="BI856" s="7" t="str">
        <f t="shared" si="9688"/>
        <v/>
      </c>
      <c r="BJ856" s="7" t="str">
        <f t="shared" si="9689"/>
        <v/>
      </c>
      <c r="BK856" s="7" t="str">
        <f t="shared" si="9690"/>
        <v/>
      </c>
      <c r="BL856" s="7" t="str">
        <f t="shared" si="9691"/>
        <v/>
      </c>
      <c r="BM856" s="7" t="str">
        <f t="shared" si="9692"/>
        <v/>
      </c>
      <c r="BN856" s="7" t="str">
        <f t="shared" si="9693"/>
        <v/>
      </c>
      <c r="BO856" s="7" t="str">
        <f t="shared" si="9694"/>
        <v/>
      </c>
      <c r="BP856" s="7" t="str">
        <f t="shared" si="9695"/>
        <v/>
      </c>
      <c r="BQ856" s="7" t="str">
        <f t="shared" si="9696"/>
        <v/>
      </c>
      <c r="BR856" s="7" t="str">
        <f t="shared" si="9697"/>
        <v/>
      </c>
      <c r="BS856" s="7" t="str">
        <f t="shared" si="9698"/>
        <v/>
      </c>
      <c r="BT856" s="7" t="str">
        <f t="shared" si="9699"/>
        <v/>
      </c>
      <c r="BU856" s="7" t="str">
        <f t="shared" si="9700"/>
        <v/>
      </c>
      <c r="BV856" s="7" t="str">
        <f t="shared" si="9701"/>
        <v/>
      </c>
      <c r="BW856" s="7" t="str">
        <f t="shared" si="9702"/>
        <v/>
      </c>
      <c r="BX856" s="7" t="str">
        <f t="shared" si="9703"/>
        <v/>
      </c>
      <c r="BY856" s="7" t="str">
        <f t="shared" si="9704"/>
        <v/>
      </c>
      <c r="BZ856" s="7" t="str">
        <f t="shared" si="9705"/>
        <v/>
      </c>
      <c r="CA856" s="7" t="str">
        <f t="shared" si="9706"/>
        <v/>
      </c>
      <c r="CB856" s="7" t="str">
        <f t="shared" si="9707"/>
        <v/>
      </c>
      <c r="CC856" s="7" t="str">
        <f t="shared" si="9708"/>
        <v/>
      </c>
      <c r="CD856" s="7" t="str">
        <f t="shared" si="9709"/>
        <v/>
      </c>
      <c r="CE856" s="7" t="str">
        <f t="shared" si="9710"/>
        <v/>
      </c>
      <c r="CF856" s="7" t="str">
        <f t="shared" si="9711"/>
        <v/>
      </c>
      <c r="CG856" s="7" t="str">
        <f t="shared" si="9712"/>
        <v/>
      </c>
      <c r="CH856" s="7" t="str">
        <f t="shared" si="9713"/>
        <v/>
      </c>
      <c r="CI856" s="7" t="str">
        <f t="shared" si="9714"/>
        <v/>
      </c>
      <c r="CJ856" s="7" t="str">
        <f t="shared" si="9715"/>
        <v/>
      </c>
      <c r="CK856" s="7" t="str">
        <f t="shared" si="9716"/>
        <v/>
      </c>
      <c r="CL856" s="7" t="str">
        <f t="shared" si="9717"/>
        <v/>
      </c>
      <c r="CM856" s="7" t="str">
        <f t="shared" si="9718"/>
        <v/>
      </c>
      <c r="CN856" s="7" t="str">
        <f t="shared" si="9719"/>
        <v/>
      </c>
      <c r="CO856" s="7" t="str">
        <f t="shared" si="9720"/>
        <v/>
      </c>
      <c r="CP856" s="7" t="str">
        <f t="shared" si="9721"/>
        <v/>
      </c>
      <c r="CQ856" s="7" t="str">
        <f t="shared" si="9722"/>
        <v/>
      </c>
      <c r="CR856" s="7" t="str">
        <f t="shared" si="9723"/>
        <v/>
      </c>
      <c r="CS856" s="7" t="str">
        <f t="shared" si="9724"/>
        <v/>
      </c>
      <c r="CT856" s="7" t="str">
        <f t="shared" si="9725"/>
        <v/>
      </c>
      <c r="CU856" s="7" t="str">
        <f t="shared" si="9726"/>
        <v/>
      </c>
      <c r="CV856" s="7" t="str">
        <f t="shared" si="9727"/>
        <v/>
      </c>
      <c r="CW856" s="7" t="str">
        <f t="shared" si="9728"/>
        <v/>
      </c>
      <c r="CX856" s="7" t="str">
        <f t="shared" si="9729"/>
        <v/>
      </c>
      <c r="CY856" s="7" t="str">
        <f t="shared" si="9730"/>
        <v/>
      </c>
      <c r="CZ856" s="7" t="str">
        <f t="shared" si="9731"/>
        <v/>
      </c>
      <c r="DA856" s="7" t="str">
        <f t="shared" si="9732"/>
        <v/>
      </c>
      <c r="DB856" s="7" t="str">
        <f t="shared" si="9733"/>
        <v/>
      </c>
      <c r="DC856" s="7" t="str">
        <f t="shared" si="9734"/>
        <v/>
      </c>
      <c r="DD856" s="7" t="str">
        <f t="shared" si="9735"/>
        <v/>
      </c>
      <c r="DE856" s="7" t="str">
        <f t="shared" si="9736"/>
        <v/>
      </c>
      <c r="DF856" s="7" t="str">
        <f t="shared" si="9737"/>
        <v/>
      </c>
      <c r="DG856" s="7" t="str">
        <f t="shared" si="9738"/>
        <v/>
      </c>
      <c r="DH856" s="7" t="str">
        <f t="shared" si="9739"/>
        <v/>
      </c>
      <c r="DI856" s="7" t="str">
        <f t="shared" si="9740"/>
        <v/>
      </c>
      <c r="DJ856" s="7" t="str">
        <f t="shared" si="9741"/>
        <v/>
      </c>
      <c r="DK856" s="7" t="str">
        <f t="shared" si="9742"/>
        <v/>
      </c>
      <c r="DL856" s="7" t="str">
        <f t="shared" si="9743"/>
        <v/>
      </c>
      <c r="DM856" s="7" t="str">
        <f t="shared" si="9744"/>
        <v/>
      </c>
      <c r="DN856" s="7" t="str">
        <f t="shared" si="9745"/>
        <v/>
      </c>
      <c r="DO856" s="7" t="str">
        <f t="shared" si="9746"/>
        <v/>
      </c>
      <c r="DP856" s="7" t="str">
        <f t="shared" si="9747"/>
        <v/>
      </c>
      <c r="DQ856" s="7" t="str">
        <f t="shared" si="9748"/>
        <v/>
      </c>
      <c r="DR856" s="7" t="str">
        <f t="shared" si="9749"/>
        <v/>
      </c>
      <c r="DS856" s="7" t="str">
        <f t="shared" si="9750"/>
        <v/>
      </c>
      <c r="DT856" s="7" t="str">
        <f t="shared" si="9751"/>
        <v/>
      </c>
      <c r="DU856" s="7" t="str">
        <f t="shared" si="9752"/>
        <v/>
      </c>
      <c r="DV856" s="7" t="str">
        <f t="shared" si="9753"/>
        <v/>
      </c>
      <c r="DW856" s="7" t="str">
        <f t="shared" si="9754"/>
        <v/>
      </c>
      <c r="DX856" s="7" t="str">
        <f t="shared" si="9755"/>
        <v/>
      </c>
      <c r="DY856" s="7" t="str">
        <f t="shared" si="9756"/>
        <v/>
      </c>
      <c r="DZ856" s="7" t="str">
        <f t="shared" si="9757"/>
        <v/>
      </c>
      <c r="EA856" s="7" t="str">
        <f t="shared" si="9758"/>
        <v/>
      </c>
      <c r="EB856" s="7" t="str">
        <f t="shared" si="9759"/>
        <v/>
      </c>
      <c r="EC856" s="7" t="str">
        <f t="shared" si="9760"/>
        <v/>
      </c>
      <c r="ED856" s="7" t="str">
        <f t="shared" si="9761"/>
        <v/>
      </c>
      <c r="EE856" s="7" t="str">
        <f t="shared" si="9762"/>
        <v/>
      </c>
      <c r="EF856" s="7" t="str">
        <f t="shared" si="9763"/>
        <v/>
      </c>
      <c r="EG856" s="7" t="str">
        <f t="shared" si="9764"/>
        <v/>
      </c>
      <c r="EH856" s="7" t="str">
        <f t="shared" si="9765"/>
        <v/>
      </c>
      <c r="EI856" s="7" t="str">
        <f t="shared" si="9766"/>
        <v/>
      </c>
      <c r="EJ856" s="7" t="str">
        <f t="shared" si="9767"/>
        <v/>
      </c>
      <c r="EK856" s="7" t="str">
        <f t="shared" si="9768"/>
        <v/>
      </c>
      <c r="EL856" s="7" t="str">
        <f t="shared" si="9769"/>
        <v/>
      </c>
      <c r="EM856" s="7" t="str">
        <f t="shared" si="9770"/>
        <v/>
      </c>
      <c r="EN856" s="7" t="str">
        <f t="shared" si="9771"/>
        <v/>
      </c>
      <c r="EO856" s="7" t="str">
        <f t="shared" si="9772"/>
        <v/>
      </c>
      <c r="EP856" s="7" t="str">
        <f t="shared" si="9773"/>
        <v/>
      </c>
      <c r="EQ856" s="7" t="str">
        <f t="shared" si="9774"/>
        <v/>
      </c>
      <c r="ER856" s="7" t="str">
        <f t="shared" si="9775"/>
        <v/>
      </c>
      <c r="ES856" s="7" t="str">
        <f t="shared" si="9776"/>
        <v/>
      </c>
      <c r="ET856" s="7" t="str">
        <f t="shared" si="9777"/>
        <v/>
      </c>
      <c r="EU856" s="7" t="str">
        <f t="shared" si="9778"/>
        <v/>
      </c>
      <c r="EV856" s="7" t="str">
        <f t="shared" si="9779"/>
        <v/>
      </c>
      <c r="EW856" s="7" t="str">
        <f t="shared" si="9780"/>
        <v/>
      </c>
      <c r="EX856" s="7" t="str">
        <f t="shared" si="9781"/>
        <v/>
      </c>
      <c r="EY856" s="7" t="str">
        <f t="shared" si="9782"/>
        <v/>
      </c>
      <c r="EZ856" s="7" t="str">
        <f t="shared" si="9783"/>
        <v/>
      </c>
      <c r="FA856" s="7" t="str">
        <f t="shared" si="9784"/>
        <v/>
      </c>
      <c r="FB856" s="7" t="str">
        <f t="shared" si="9785"/>
        <v/>
      </c>
      <c r="FC856" s="7" t="str">
        <f t="shared" si="9786"/>
        <v/>
      </c>
      <c r="FD856" s="7" t="str">
        <f t="shared" si="9787"/>
        <v/>
      </c>
      <c r="FE856" s="7" t="str">
        <f t="shared" si="9788"/>
        <v/>
      </c>
      <c r="FF856" s="7" t="str">
        <f t="shared" si="9789"/>
        <v/>
      </c>
      <c r="FG856" s="7" t="str">
        <f t="shared" si="9790"/>
        <v/>
      </c>
      <c r="FH856" s="7" t="str">
        <f t="shared" si="9791"/>
        <v/>
      </c>
      <c r="FI856" s="7" t="str">
        <f t="shared" si="9792"/>
        <v/>
      </c>
      <c r="FJ856" s="7" t="str">
        <f t="shared" si="9793"/>
        <v/>
      </c>
      <c r="FK856" s="7" t="str">
        <f t="shared" si="9794"/>
        <v/>
      </c>
      <c r="FL856" s="7" t="str">
        <f t="shared" si="9795"/>
        <v/>
      </c>
      <c r="FM856" s="7" t="str">
        <f t="shared" si="9796"/>
        <v/>
      </c>
      <c r="FN856" s="7" t="str">
        <f t="shared" si="9797"/>
        <v/>
      </c>
      <c r="FO856" s="7" t="str">
        <f t="shared" si="9798"/>
        <v/>
      </c>
      <c r="FP856" s="7" t="str">
        <f t="shared" si="9799"/>
        <v/>
      </c>
      <c r="FQ856" s="7" t="str">
        <f t="shared" si="9800"/>
        <v/>
      </c>
      <c r="FR856" s="7" t="str">
        <f t="shared" si="9801"/>
        <v/>
      </c>
      <c r="FS856" s="7" t="str">
        <f t="shared" si="9802"/>
        <v/>
      </c>
      <c r="FT856" s="7" t="str">
        <f t="shared" si="9803"/>
        <v/>
      </c>
      <c r="FU856" s="7" t="str">
        <f t="shared" si="9804"/>
        <v/>
      </c>
      <c r="FV856" s="7" t="str">
        <f t="shared" si="9805"/>
        <v/>
      </c>
      <c r="FW856" s="7" t="str">
        <f t="shared" si="9806"/>
        <v/>
      </c>
      <c r="FX856" s="7" t="str">
        <f t="shared" si="9807"/>
        <v/>
      </c>
      <c r="FY856" s="7" t="str">
        <f t="shared" si="9808"/>
        <v/>
      </c>
      <c r="FZ856" s="7" t="str">
        <f t="shared" si="9809"/>
        <v/>
      </c>
      <c r="GA856" s="7" t="str">
        <f t="shared" si="9810"/>
        <v/>
      </c>
      <c r="GB856" s="7" t="str">
        <f t="shared" si="9811"/>
        <v/>
      </c>
      <c r="GC856" s="7" t="str">
        <f t="shared" si="9812"/>
        <v/>
      </c>
      <c r="GD856" s="7" t="str">
        <f t="shared" si="9813"/>
        <v/>
      </c>
      <c r="GE856" s="7" t="str">
        <f t="shared" si="9814"/>
        <v/>
      </c>
      <c r="GF856" s="7" t="str">
        <f t="shared" si="9815"/>
        <v/>
      </c>
      <c r="GG856" s="7" t="str">
        <f t="shared" si="9816"/>
        <v/>
      </c>
      <c r="GH856" s="7" t="str">
        <f t="shared" si="9817"/>
        <v/>
      </c>
      <c r="GI856" s="7" t="str">
        <f t="shared" si="9818"/>
        <v/>
      </c>
      <c r="GJ856" s="7" t="str">
        <f t="shared" si="9819"/>
        <v/>
      </c>
      <c r="GK856" s="7" t="str">
        <f t="shared" si="9820"/>
        <v/>
      </c>
      <c r="GL856" s="7" t="str">
        <f t="shared" si="9821"/>
        <v/>
      </c>
      <c r="GM856" s="7" t="str">
        <f t="shared" si="9822"/>
        <v/>
      </c>
      <c r="GN856" s="7" t="str">
        <f t="shared" si="9823"/>
        <v/>
      </c>
      <c r="GO856" s="7" t="str">
        <f t="shared" si="9824"/>
        <v/>
      </c>
      <c r="GP856" s="7" t="str">
        <f t="shared" si="9825"/>
        <v/>
      </c>
      <c r="GQ856" s="7" t="str">
        <f t="shared" si="9826"/>
        <v/>
      </c>
      <c r="GR856" s="7" t="str">
        <f t="shared" si="9827"/>
        <v/>
      </c>
      <c r="GS856" s="7" t="str">
        <f t="shared" si="9828"/>
        <v/>
      </c>
      <c r="GT856" s="7" t="str">
        <f t="shared" si="9829"/>
        <v/>
      </c>
      <c r="GU856" s="7" t="str">
        <f t="shared" si="9830"/>
        <v/>
      </c>
      <c r="GV856" s="7" t="str">
        <f t="shared" si="9831"/>
        <v/>
      </c>
      <c r="GW856" s="7" t="str">
        <f t="shared" si="9832"/>
        <v/>
      </c>
      <c r="GX856" s="7" t="str">
        <f t="shared" si="9833"/>
        <v/>
      </c>
      <c r="GY856" s="7" t="str">
        <f t="shared" si="9834"/>
        <v/>
      </c>
      <c r="GZ856" s="7" t="str">
        <f t="shared" si="9835"/>
        <v/>
      </c>
      <c r="HA856" s="7" t="str">
        <f t="shared" si="9836"/>
        <v/>
      </c>
      <c r="HB856" s="7" t="str">
        <f t="shared" si="9837"/>
        <v/>
      </c>
      <c r="HC856" s="7" t="str">
        <f t="shared" si="9838"/>
        <v/>
      </c>
      <c r="HD856" s="7" t="str">
        <f t="shared" si="9839"/>
        <v/>
      </c>
      <c r="HE856" s="7" t="str">
        <f t="shared" si="9840"/>
        <v/>
      </c>
      <c r="HF856" s="7" t="str">
        <f t="shared" si="9841"/>
        <v/>
      </c>
      <c r="HG856" s="7" t="str">
        <f t="shared" si="9842"/>
        <v/>
      </c>
      <c r="HH856" s="7" t="str">
        <f t="shared" si="9843"/>
        <v/>
      </c>
      <c r="HI856" s="7" t="str">
        <f t="shared" si="9844"/>
        <v/>
      </c>
      <c r="HJ856" s="7" t="str">
        <f t="shared" si="9845"/>
        <v/>
      </c>
      <c r="HK856" s="7" t="str">
        <f t="shared" si="9846"/>
        <v/>
      </c>
      <c r="HL856" s="7" t="str">
        <f t="shared" si="9847"/>
        <v/>
      </c>
      <c r="HM856" s="7" t="str">
        <f t="shared" si="9848"/>
        <v/>
      </c>
      <c r="HN856" s="7" t="str">
        <f t="shared" si="9849"/>
        <v/>
      </c>
      <c r="HO856" s="7" t="str">
        <f t="shared" si="9850"/>
        <v/>
      </c>
      <c r="HP856" s="7" t="str">
        <f t="shared" si="9851"/>
        <v/>
      </c>
      <c r="HQ856" s="7" t="str">
        <f t="shared" si="9852"/>
        <v/>
      </c>
      <c r="HR856" s="7" t="str">
        <f t="shared" si="9853"/>
        <v/>
      </c>
      <c r="HS856" s="7" t="str">
        <f t="shared" si="9854"/>
        <v/>
      </c>
      <c r="HT856" s="7" t="str">
        <f t="shared" si="9855"/>
        <v/>
      </c>
      <c r="HU856" s="7" t="str">
        <f t="shared" si="9856"/>
        <v/>
      </c>
      <c r="HV856" s="7" t="str">
        <f t="shared" si="9857"/>
        <v/>
      </c>
      <c r="HW856" s="7" t="str">
        <f t="shared" si="9858"/>
        <v/>
      </c>
      <c r="HX856" s="7" t="str">
        <f t="shared" si="9859"/>
        <v/>
      </c>
      <c r="HY856" s="7" t="str">
        <f t="shared" si="9860"/>
        <v/>
      </c>
      <c r="HZ856" s="7" t="str">
        <f t="shared" si="9861"/>
        <v/>
      </c>
      <c r="IA856" s="7" t="str">
        <f t="shared" si="9862"/>
        <v/>
      </c>
      <c r="IB856" s="7" t="str">
        <f t="shared" si="9863"/>
        <v/>
      </c>
      <c r="IC856" s="7" t="str">
        <f t="shared" si="9864"/>
        <v/>
      </c>
      <c r="ID856" s="7" t="str">
        <f t="shared" si="9865"/>
        <v/>
      </c>
      <c r="IE856" s="7" t="str">
        <f t="shared" si="9866"/>
        <v/>
      </c>
      <c r="IF856" s="7" t="str">
        <f t="shared" si="9867"/>
        <v/>
      </c>
      <c r="IG856" s="7" t="str">
        <f t="shared" si="9868"/>
        <v/>
      </c>
      <c r="IH856" s="7" t="str">
        <f t="shared" si="9869"/>
        <v/>
      </c>
      <c r="II856" s="7" t="str">
        <f t="shared" si="9870"/>
        <v/>
      </c>
      <c r="IJ856" s="7" t="str">
        <f t="shared" si="9871"/>
        <v/>
      </c>
      <c r="IK856" s="7" t="str">
        <f t="shared" si="9872"/>
        <v/>
      </c>
      <c r="IL856" s="7" t="str">
        <f t="shared" si="9873"/>
        <v/>
      </c>
      <c r="IM856" s="7" t="str">
        <f t="shared" si="9874"/>
        <v/>
      </c>
      <c r="IN856" s="7" t="str">
        <f t="shared" si="9875"/>
        <v/>
      </c>
      <c r="IO856" s="7" t="str">
        <f t="shared" si="9876"/>
        <v/>
      </c>
      <c r="IP856" s="7" t="str">
        <f t="shared" si="9877"/>
        <v/>
      </c>
      <c r="IQ856" s="7" t="str">
        <f t="shared" si="9878"/>
        <v/>
      </c>
      <c r="IR856" s="7" t="str">
        <f t="shared" si="9879"/>
        <v/>
      </c>
      <c r="IS856" s="7" t="str">
        <f t="shared" si="9880"/>
        <v/>
      </c>
      <c r="IT856" s="7" t="str">
        <f t="shared" si="9881"/>
        <v/>
      </c>
      <c r="IU856" s="7" t="str">
        <f t="shared" si="9882"/>
        <v/>
      </c>
      <c r="IV856" s="7" t="str">
        <f t="shared" si="9883"/>
        <v/>
      </c>
      <c r="IW856" s="7" t="str">
        <f t="shared" si="9884"/>
        <v/>
      </c>
      <c r="IX856" s="7" t="str">
        <f t="shared" si="9885"/>
        <v/>
      </c>
      <c r="IY856" s="7" t="str">
        <f t="shared" si="9886"/>
        <v/>
      </c>
      <c r="IZ856" s="7" t="str">
        <f t="shared" si="9887"/>
        <v/>
      </c>
      <c r="JA856" s="7" t="str">
        <f t="shared" si="9888"/>
        <v/>
      </c>
      <c r="JB856" s="7" t="str">
        <f t="shared" si="9889"/>
        <v/>
      </c>
      <c r="JC856" s="7" t="str">
        <f t="shared" si="9890"/>
        <v/>
      </c>
      <c r="JD856" s="7" t="str">
        <f t="shared" si="9891"/>
        <v/>
      </c>
    </row>
    <row r="857" spans="24:264" hidden="1" x14ac:dyDescent="0.3">
      <c r="X857" s="51">
        <v>857</v>
      </c>
      <c r="Z857" s="7" t="s">
        <v>1367</v>
      </c>
      <c r="AA857" s="7" t="str">
        <f t="shared" si="9654"/>
        <v/>
      </c>
      <c r="AB857" s="7" t="str">
        <f t="shared" si="9655"/>
        <v/>
      </c>
      <c r="AC857" s="7" t="str">
        <f t="shared" si="9656"/>
        <v/>
      </c>
      <c r="AD857" s="7" t="str">
        <f t="shared" si="9657"/>
        <v/>
      </c>
      <c r="AE857" s="7" t="str">
        <f t="shared" si="9658"/>
        <v/>
      </c>
      <c r="AF857" s="7" t="str">
        <f t="shared" si="9659"/>
        <v/>
      </c>
      <c r="AG857" s="7" t="str">
        <f t="shared" si="9660"/>
        <v/>
      </c>
      <c r="AH857" s="7" t="str">
        <f t="shared" si="9661"/>
        <v/>
      </c>
      <c r="AI857" s="7" t="str">
        <f t="shared" si="9662"/>
        <v/>
      </c>
      <c r="AJ857" s="7" t="str">
        <f t="shared" si="9663"/>
        <v/>
      </c>
      <c r="AK857" s="7" t="str">
        <f t="shared" si="9664"/>
        <v/>
      </c>
      <c r="AL857" s="7" t="str">
        <f t="shared" si="9665"/>
        <v/>
      </c>
      <c r="AM857" s="7" t="str">
        <f t="shared" si="9666"/>
        <v/>
      </c>
      <c r="AN857" s="7" t="str">
        <f t="shared" si="9667"/>
        <v/>
      </c>
      <c r="AO857" s="7" t="str">
        <f t="shared" si="9668"/>
        <v/>
      </c>
      <c r="AP857" s="7" t="str">
        <f t="shared" si="9669"/>
        <v/>
      </c>
      <c r="AQ857" s="7" t="str">
        <f t="shared" si="9670"/>
        <v/>
      </c>
      <c r="AR857" s="7" t="str">
        <f t="shared" si="9671"/>
        <v/>
      </c>
      <c r="AS857" s="7" t="str">
        <f t="shared" si="9672"/>
        <v/>
      </c>
      <c r="AT857" s="7" t="str">
        <f t="shared" si="9673"/>
        <v/>
      </c>
      <c r="AU857" s="7" t="str">
        <f t="shared" si="9674"/>
        <v/>
      </c>
      <c r="AV857" s="7" t="str">
        <f t="shared" si="9675"/>
        <v/>
      </c>
      <c r="AW857" s="7" t="str">
        <f t="shared" si="9676"/>
        <v/>
      </c>
      <c r="AX857" s="7" t="str">
        <f t="shared" si="9677"/>
        <v/>
      </c>
      <c r="AY857" s="7" t="str">
        <f t="shared" si="9678"/>
        <v/>
      </c>
      <c r="AZ857" s="7" t="str">
        <f t="shared" si="9679"/>
        <v/>
      </c>
      <c r="BA857" s="7" t="str">
        <f t="shared" si="9680"/>
        <v/>
      </c>
      <c r="BB857" s="7" t="str">
        <f t="shared" si="9681"/>
        <v/>
      </c>
      <c r="BC857" s="7" t="str">
        <f t="shared" si="9682"/>
        <v/>
      </c>
      <c r="BD857" s="7" t="str">
        <f t="shared" si="9683"/>
        <v/>
      </c>
      <c r="BE857" s="7" t="str">
        <f t="shared" si="9684"/>
        <v/>
      </c>
      <c r="BF857" s="7" t="str">
        <f t="shared" si="9685"/>
        <v/>
      </c>
      <c r="BG857" s="7" t="str">
        <f t="shared" si="9686"/>
        <v/>
      </c>
      <c r="BH857" s="7" t="str">
        <f t="shared" si="9687"/>
        <v/>
      </c>
      <c r="BI857" s="7" t="str">
        <f t="shared" si="9688"/>
        <v/>
      </c>
      <c r="BJ857" s="7" t="str">
        <f t="shared" si="9689"/>
        <v/>
      </c>
      <c r="BK857" s="7" t="str">
        <f t="shared" si="9690"/>
        <v/>
      </c>
      <c r="BL857" s="7" t="str">
        <f t="shared" si="9691"/>
        <v/>
      </c>
      <c r="BM857" s="7" t="str">
        <f t="shared" si="9692"/>
        <v/>
      </c>
      <c r="BN857" s="7" t="str">
        <f t="shared" si="9693"/>
        <v/>
      </c>
      <c r="BO857" s="7" t="str">
        <f t="shared" si="9694"/>
        <v/>
      </c>
      <c r="BP857" s="7" t="str">
        <f t="shared" si="9695"/>
        <v/>
      </c>
      <c r="BQ857" s="7" t="str">
        <f t="shared" si="9696"/>
        <v/>
      </c>
      <c r="BR857" s="7" t="str">
        <f t="shared" si="9697"/>
        <v/>
      </c>
      <c r="BS857" s="7" t="str">
        <f t="shared" si="9698"/>
        <v/>
      </c>
      <c r="BT857" s="7" t="str">
        <f t="shared" si="9699"/>
        <v/>
      </c>
      <c r="BU857" s="7" t="str">
        <f t="shared" si="9700"/>
        <v/>
      </c>
      <c r="BV857" s="7" t="str">
        <f t="shared" si="9701"/>
        <v/>
      </c>
      <c r="BW857" s="7" t="str">
        <f t="shared" si="9702"/>
        <v/>
      </c>
      <c r="BX857" s="7" t="str">
        <f t="shared" si="9703"/>
        <v/>
      </c>
      <c r="BY857" s="7" t="str">
        <f t="shared" si="9704"/>
        <v/>
      </c>
      <c r="BZ857" s="7" t="str">
        <f t="shared" si="9705"/>
        <v/>
      </c>
      <c r="CA857" s="7" t="str">
        <f t="shared" si="9706"/>
        <v/>
      </c>
      <c r="CB857" s="7" t="str">
        <f t="shared" si="9707"/>
        <v/>
      </c>
      <c r="CC857" s="7" t="str">
        <f t="shared" si="9708"/>
        <v/>
      </c>
      <c r="CD857" s="7" t="str">
        <f t="shared" si="9709"/>
        <v/>
      </c>
      <c r="CE857" s="7" t="str">
        <f t="shared" si="9710"/>
        <v/>
      </c>
      <c r="CF857" s="7" t="str">
        <f t="shared" si="9711"/>
        <v/>
      </c>
      <c r="CG857" s="7" t="str">
        <f t="shared" si="9712"/>
        <v/>
      </c>
      <c r="CH857" s="7" t="str">
        <f t="shared" si="9713"/>
        <v/>
      </c>
      <c r="CI857" s="7" t="str">
        <f t="shared" si="9714"/>
        <v/>
      </c>
      <c r="CJ857" s="7" t="str">
        <f t="shared" si="9715"/>
        <v/>
      </c>
      <c r="CK857" s="7" t="str">
        <f t="shared" si="9716"/>
        <v/>
      </c>
      <c r="CL857" s="7" t="str">
        <f t="shared" si="9717"/>
        <v/>
      </c>
      <c r="CM857" s="7" t="str">
        <f t="shared" si="9718"/>
        <v/>
      </c>
      <c r="CN857" s="7" t="str">
        <f t="shared" si="9719"/>
        <v/>
      </c>
      <c r="CO857" s="7" t="str">
        <f t="shared" si="9720"/>
        <v/>
      </c>
      <c r="CP857" s="7" t="str">
        <f t="shared" si="9721"/>
        <v/>
      </c>
      <c r="CQ857" s="7" t="str">
        <f t="shared" si="9722"/>
        <v/>
      </c>
      <c r="CR857" s="7" t="str">
        <f t="shared" si="9723"/>
        <v/>
      </c>
      <c r="CS857" s="7" t="str">
        <f t="shared" si="9724"/>
        <v/>
      </c>
      <c r="CT857" s="7" t="str">
        <f t="shared" si="9725"/>
        <v/>
      </c>
      <c r="CU857" s="7" t="str">
        <f t="shared" si="9726"/>
        <v/>
      </c>
      <c r="CV857" s="7" t="str">
        <f t="shared" si="9727"/>
        <v/>
      </c>
      <c r="CW857" s="7" t="str">
        <f t="shared" si="9728"/>
        <v/>
      </c>
      <c r="CX857" s="7" t="str">
        <f t="shared" si="9729"/>
        <v/>
      </c>
      <c r="CY857" s="7" t="str">
        <f t="shared" si="9730"/>
        <v/>
      </c>
      <c r="CZ857" s="7" t="str">
        <f t="shared" si="9731"/>
        <v/>
      </c>
      <c r="DA857" s="7" t="str">
        <f t="shared" si="9732"/>
        <v/>
      </c>
      <c r="DB857" s="7" t="str">
        <f t="shared" si="9733"/>
        <v/>
      </c>
      <c r="DC857" s="7" t="str">
        <f t="shared" si="9734"/>
        <v/>
      </c>
      <c r="DD857" s="7" t="str">
        <f t="shared" si="9735"/>
        <v/>
      </c>
      <c r="DE857" s="7" t="str">
        <f t="shared" si="9736"/>
        <v/>
      </c>
      <c r="DF857" s="7" t="str">
        <f t="shared" si="9737"/>
        <v/>
      </c>
      <c r="DG857" s="7" t="str">
        <f t="shared" si="9738"/>
        <v/>
      </c>
      <c r="DH857" s="7" t="str">
        <f t="shared" si="9739"/>
        <v/>
      </c>
      <c r="DI857" s="7" t="str">
        <f t="shared" si="9740"/>
        <v/>
      </c>
      <c r="DJ857" s="7" t="str">
        <f t="shared" si="9741"/>
        <v/>
      </c>
      <c r="DK857" s="7" t="str">
        <f t="shared" si="9742"/>
        <v/>
      </c>
      <c r="DL857" s="7" t="str">
        <f t="shared" si="9743"/>
        <v/>
      </c>
      <c r="DM857" s="7" t="str">
        <f t="shared" si="9744"/>
        <v/>
      </c>
      <c r="DN857" s="7" t="str">
        <f t="shared" si="9745"/>
        <v/>
      </c>
      <c r="DO857" s="7" t="str">
        <f t="shared" si="9746"/>
        <v/>
      </c>
      <c r="DP857" s="7" t="str">
        <f t="shared" si="9747"/>
        <v/>
      </c>
      <c r="DQ857" s="7" t="str">
        <f t="shared" si="9748"/>
        <v/>
      </c>
      <c r="DR857" s="7" t="str">
        <f t="shared" si="9749"/>
        <v/>
      </c>
      <c r="DS857" s="7" t="str">
        <f t="shared" si="9750"/>
        <v/>
      </c>
      <c r="DT857" s="7" t="str">
        <f t="shared" si="9751"/>
        <v/>
      </c>
      <c r="DU857" s="7" t="str">
        <f t="shared" si="9752"/>
        <v/>
      </c>
      <c r="DV857" s="7" t="str">
        <f t="shared" si="9753"/>
        <v/>
      </c>
      <c r="DW857" s="7" t="str">
        <f t="shared" si="9754"/>
        <v/>
      </c>
      <c r="DX857" s="7" t="str">
        <f t="shared" si="9755"/>
        <v/>
      </c>
      <c r="DY857" s="7" t="str">
        <f t="shared" si="9756"/>
        <v/>
      </c>
      <c r="DZ857" s="7" t="str">
        <f t="shared" si="9757"/>
        <v/>
      </c>
      <c r="EA857" s="7" t="str">
        <f t="shared" si="9758"/>
        <v/>
      </c>
      <c r="EB857" s="7" t="str">
        <f t="shared" si="9759"/>
        <v/>
      </c>
      <c r="EC857" s="7" t="str">
        <f t="shared" si="9760"/>
        <v/>
      </c>
      <c r="ED857" s="7" t="str">
        <f t="shared" si="9761"/>
        <v/>
      </c>
      <c r="EE857" s="7" t="str">
        <f t="shared" si="9762"/>
        <v/>
      </c>
      <c r="EF857" s="7" t="str">
        <f t="shared" si="9763"/>
        <v/>
      </c>
      <c r="EG857" s="7" t="str">
        <f t="shared" si="9764"/>
        <v/>
      </c>
      <c r="EH857" s="7" t="str">
        <f t="shared" si="9765"/>
        <v/>
      </c>
      <c r="EI857" s="7" t="str">
        <f t="shared" si="9766"/>
        <v/>
      </c>
      <c r="EJ857" s="7" t="str">
        <f t="shared" si="9767"/>
        <v/>
      </c>
      <c r="EK857" s="7" t="str">
        <f t="shared" si="9768"/>
        <v/>
      </c>
      <c r="EL857" s="7" t="str">
        <f t="shared" si="9769"/>
        <v/>
      </c>
      <c r="EM857" s="7" t="str">
        <f t="shared" si="9770"/>
        <v/>
      </c>
      <c r="EN857" s="7" t="str">
        <f t="shared" si="9771"/>
        <v/>
      </c>
      <c r="EO857" s="7" t="str">
        <f t="shared" si="9772"/>
        <v/>
      </c>
      <c r="EP857" s="7" t="str">
        <f t="shared" si="9773"/>
        <v/>
      </c>
      <c r="EQ857" s="7" t="str">
        <f t="shared" si="9774"/>
        <v/>
      </c>
      <c r="ER857" s="7" t="str">
        <f t="shared" si="9775"/>
        <v/>
      </c>
      <c r="ES857" s="7" t="str">
        <f t="shared" si="9776"/>
        <v/>
      </c>
      <c r="ET857" s="7" t="str">
        <f t="shared" si="9777"/>
        <v/>
      </c>
      <c r="EU857" s="7" t="str">
        <f t="shared" si="9778"/>
        <v/>
      </c>
      <c r="EV857" s="7" t="str">
        <f t="shared" si="9779"/>
        <v/>
      </c>
      <c r="EW857" s="7" t="str">
        <f t="shared" si="9780"/>
        <v/>
      </c>
      <c r="EX857" s="7" t="str">
        <f t="shared" si="9781"/>
        <v/>
      </c>
      <c r="EY857" s="7" t="str">
        <f t="shared" si="9782"/>
        <v/>
      </c>
      <c r="EZ857" s="7" t="str">
        <f t="shared" si="9783"/>
        <v/>
      </c>
      <c r="FA857" s="7" t="str">
        <f t="shared" si="9784"/>
        <v/>
      </c>
      <c r="FB857" s="7" t="str">
        <f t="shared" si="9785"/>
        <v/>
      </c>
      <c r="FC857" s="7" t="str">
        <f t="shared" si="9786"/>
        <v/>
      </c>
      <c r="FD857" s="7" t="str">
        <f t="shared" si="9787"/>
        <v/>
      </c>
      <c r="FE857" s="7" t="str">
        <f t="shared" si="9788"/>
        <v/>
      </c>
      <c r="FF857" s="7" t="str">
        <f t="shared" si="9789"/>
        <v/>
      </c>
      <c r="FG857" s="7" t="str">
        <f t="shared" si="9790"/>
        <v/>
      </c>
      <c r="FH857" s="7" t="str">
        <f t="shared" si="9791"/>
        <v/>
      </c>
      <c r="FI857" s="7" t="str">
        <f t="shared" si="9792"/>
        <v/>
      </c>
      <c r="FJ857" s="7" t="str">
        <f t="shared" si="9793"/>
        <v/>
      </c>
      <c r="FK857" s="7" t="str">
        <f t="shared" si="9794"/>
        <v/>
      </c>
      <c r="FL857" s="7" t="str">
        <f t="shared" si="9795"/>
        <v/>
      </c>
      <c r="FM857" s="7" t="str">
        <f t="shared" si="9796"/>
        <v/>
      </c>
      <c r="FN857" s="7" t="str">
        <f t="shared" si="9797"/>
        <v/>
      </c>
      <c r="FO857" s="7" t="str">
        <f t="shared" si="9798"/>
        <v/>
      </c>
      <c r="FP857" s="7" t="str">
        <f t="shared" si="9799"/>
        <v/>
      </c>
      <c r="FQ857" s="7" t="str">
        <f t="shared" si="9800"/>
        <v/>
      </c>
      <c r="FR857" s="7" t="str">
        <f t="shared" si="9801"/>
        <v/>
      </c>
      <c r="FS857" s="7" t="str">
        <f t="shared" si="9802"/>
        <v/>
      </c>
      <c r="FT857" s="7" t="str">
        <f t="shared" si="9803"/>
        <v/>
      </c>
      <c r="FU857" s="7" t="str">
        <f t="shared" si="9804"/>
        <v/>
      </c>
      <c r="FV857" s="7" t="str">
        <f t="shared" si="9805"/>
        <v/>
      </c>
      <c r="FW857" s="7" t="str">
        <f t="shared" si="9806"/>
        <v/>
      </c>
      <c r="FX857" s="7" t="str">
        <f t="shared" si="9807"/>
        <v/>
      </c>
      <c r="FY857" s="7" t="str">
        <f t="shared" si="9808"/>
        <v/>
      </c>
      <c r="FZ857" s="7" t="str">
        <f t="shared" si="9809"/>
        <v/>
      </c>
      <c r="GA857" s="7" t="str">
        <f t="shared" si="9810"/>
        <v/>
      </c>
      <c r="GB857" s="7" t="str">
        <f t="shared" si="9811"/>
        <v/>
      </c>
      <c r="GC857" s="7" t="str">
        <f t="shared" si="9812"/>
        <v/>
      </c>
      <c r="GD857" s="7" t="str">
        <f t="shared" si="9813"/>
        <v/>
      </c>
      <c r="GE857" s="7" t="str">
        <f t="shared" si="9814"/>
        <v/>
      </c>
      <c r="GF857" s="7" t="str">
        <f t="shared" si="9815"/>
        <v/>
      </c>
      <c r="GG857" s="7" t="str">
        <f t="shared" si="9816"/>
        <v/>
      </c>
      <c r="GH857" s="7" t="str">
        <f t="shared" si="9817"/>
        <v/>
      </c>
      <c r="GI857" s="7" t="str">
        <f t="shared" si="9818"/>
        <v/>
      </c>
      <c r="GJ857" s="7" t="str">
        <f t="shared" si="9819"/>
        <v/>
      </c>
      <c r="GK857" s="7" t="str">
        <f t="shared" si="9820"/>
        <v/>
      </c>
      <c r="GL857" s="7" t="str">
        <f t="shared" si="9821"/>
        <v/>
      </c>
      <c r="GM857" s="7" t="str">
        <f t="shared" si="9822"/>
        <v/>
      </c>
      <c r="GN857" s="7" t="str">
        <f t="shared" si="9823"/>
        <v/>
      </c>
      <c r="GO857" s="7" t="str">
        <f t="shared" si="9824"/>
        <v/>
      </c>
      <c r="GP857" s="7" t="str">
        <f t="shared" si="9825"/>
        <v/>
      </c>
      <c r="GQ857" s="7" t="str">
        <f t="shared" si="9826"/>
        <v/>
      </c>
      <c r="GR857" s="7" t="str">
        <f t="shared" si="9827"/>
        <v/>
      </c>
      <c r="GS857" s="7" t="str">
        <f t="shared" si="9828"/>
        <v/>
      </c>
      <c r="GT857" s="7" t="str">
        <f t="shared" si="9829"/>
        <v/>
      </c>
      <c r="GU857" s="7" t="str">
        <f t="shared" si="9830"/>
        <v/>
      </c>
      <c r="GV857" s="7" t="str">
        <f t="shared" si="9831"/>
        <v/>
      </c>
      <c r="GW857" s="7" t="str">
        <f t="shared" si="9832"/>
        <v/>
      </c>
      <c r="GX857" s="7" t="str">
        <f t="shared" si="9833"/>
        <v/>
      </c>
      <c r="GY857" s="7" t="str">
        <f t="shared" si="9834"/>
        <v/>
      </c>
      <c r="GZ857" s="7" t="str">
        <f t="shared" si="9835"/>
        <v/>
      </c>
      <c r="HA857" s="7" t="str">
        <f t="shared" si="9836"/>
        <v/>
      </c>
      <c r="HB857" s="7" t="str">
        <f t="shared" si="9837"/>
        <v/>
      </c>
      <c r="HC857" s="7" t="str">
        <f t="shared" si="9838"/>
        <v/>
      </c>
      <c r="HD857" s="7" t="str">
        <f t="shared" si="9839"/>
        <v/>
      </c>
      <c r="HE857" s="7" t="str">
        <f t="shared" si="9840"/>
        <v/>
      </c>
      <c r="HF857" s="7" t="str">
        <f t="shared" si="9841"/>
        <v/>
      </c>
      <c r="HG857" s="7" t="str">
        <f t="shared" si="9842"/>
        <v/>
      </c>
      <c r="HH857" s="7" t="str">
        <f t="shared" si="9843"/>
        <v/>
      </c>
      <c r="HI857" s="7" t="str">
        <f t="shared" si="9844"/>
        <v/>
      </c>
      <c r="HJ857" s="7" t="str">
        <f t="shared" si="9845"/>
        <v/>
      </c>
      <c r="HK857" s="7" t="str">
        <f t="shared" si="9846"/>
        <v/>
      </c>
      <c r="HL857" s="7" t="str">
        <f t="shared" si="9847"/>
        <v/>
      </c>
      <c r="HM857" s="7" t="str">
        <f t="shared" si="9848"/>
        <v/>
      </c>
      <c r="HN857" s="7" t="str">
        <f t="shared" si="9849"/>
        <v/>
      </c>
      <c r="HO857" s="7" t="str">
        <f t="shared" si="9850"/>
        <v/>
      </c>
      <c r="HP857" s="7" t="str">
        <f t="shared" si="9851"/>
        <v/>
      </c>
      <c r="HQ857" s="7" t="str">
        <f t="shared" si="9852"/>
        <v/>
      </c>
      <c r="HR857" s="7" t="str">
        <f t="shared" si="9853"/>
        <v/>
      </c>
      <c r="HS857" s="7" t="str">
        <f t="shared" si="9854"/>
        <v/>
      </c>
      <c r="HT857" s="7" t="str">
        <f t="shared" si="9855"/>
        <v/>
      </c>
      <c r="HU857" s="7" t="str">
        <f t="shared" si="9856"/>
        <v/>
      </c>
      <c r="HV857" s="7" t="str">
        <f t="shared" si="9857"/>
        <v/>
      </c>
      <c r="HW857" s="7" t="str">
        <f t="shared" si="9858"/>
        <v/>
      </c>
      <c r="HX857" s="7" t="str">
        <f t="shared" si="9859"/>
        <v/>
      </c>
      <c r="HY857" s="7" t="str">
        <f t="shared" si="9860"/>
        <v/>
      </c>
      <c r="HZ857" s="7" t="str">
        <f t="shared" si="9861"/>
        <v/>
      </c>
      <c r="IA857" s="7" t="str">
        <f t="shared" si="9862"/>
        <v/>
      </c>
      <c r="IB857" s="7" t="str">
        <f t="shared" si="9863"/>
        <v/>
      </c>
      <c r="IC857" s="7" t="str">
        <f t="shared" si="9864"/>
        <v/>
      </c>
      <c r="ID857" s="7" t="str">
        <f t="shared" si="9865"/>
        <v/>
      </c>
      <c r="IE857" s="7" t="str">
        <f t="shared" si="9866"/>
        <v/>
      </c>
      <c r="IF857" s="7" t="str">
        <f t="shared" si="9867"/>
        <v/>
      </c>
      <c r="IG857" s="7" t="str">
        <f t="shared" si="9868"/>
        <v/>
      </c>
      <c r="IH857" s="7" t="str">
        <f t="shared" si="9869"/>
        <v/>
      </c>
      <c r="II857" s="7" t="str">
        <f t="shared" si="9870"/>
        <v/>
      </c>
      <c r="IJ857" s="7" t="str">
        <f t="shared" si="9871"/>
        <v/>
      </c>
      <c r="IK857" s="7" t="str">
        <f t="shared" si="9872"/>
        <v/>
      </c>
      <c r="IL857" s="7" t="str">
        <f t="shared" si="9873"/>
        <v/>
      </c>
      <c r="IM857" s="7" t="str">
        <f t="shared" si="9874"/>
        <v/>
      </c>
      <c r="IN857" s="7" t="str">
        <f t="shared" si="9875"/>
        <v/>
      </c>
      <c r="IO857" s="7" t="str">
        <f t="shared" si="9876"/>
        <v/>
      </c>
      <c r="IP857" s="7" t="str">
        <f t="shared" si="9877"/>
        <v/>
      </c>
      <c r="IQ857" s="7" t="str">
        <f t="shared" si="9878"/>
        <v/>
      </c>
      <c r="IR857" s="7" t="str">
        <f t="shared" si="9879"/>
        <v/>
      </c>
      <c r="IS857" s="7" t="str">
        <f t="shared" si="9880"/>
        <v/>
      </c>
      <c r="IT857" s="7" t="str">
        <f t="shared" si="9881"/>
        <v/>
      </c>
      <c r="IU857" s="7" t="str">
        <f t="shared" si="9882"/>
        <v/>
      </c>
      <c r="IV857" s="7" t="str">
        <f t="shared" si="9883"/>
        <v/>
      </c>
      <c r="IW857" s="7" t="str">
        <f t="shared" si="9884"/>
        <v/>
      </c>
      <c r="IX857" s="7" t="str">
        <f t="shared" si="9885"/>
        <v/>
      </c>
      <c r="IY857" s="7" t="str">
        <f t="shared" si="9886"/>
        <v/>
      </c>
      <c r="IZ857" s="7" t="str">
        <f t="shared" si="9887"/>
        <v/>
      </c>
      <c r="JA857" s="7" t="str">
        <f t="shared" si="9888"/>
        <v/>
      </c>
      <c r="JB857" s="7" t="str">
        <f t="shared" si="9889"/>
        <v/>
      </c>
      <c r="JC857" s="7" t="str">
        <f t="shared" si="9890"/>
        <v/>
      </c>
      <c r="JD857" s="7" t="str">
        <f t="shared" si="9891"/>
        <v/>
      </c>
    </row>
    <row r="858" spans="24:264" hidden="1" x14ac:dyDescent="0.3">
      <c r="X858" s="51">
        <v>858</v>
      </c>
      <c r="Z858" s="7" t="s">
        <v>1368</v>
      </c>
      <c r="AA858" s="7" t="str">
        <f t="shared" si="9654"/>
        <v/>
      </c>
      <c r="AB858" s="7" t="str">
        <f t="shared" si="9655"/>
        <v/>
      </c>
      <c r="AC858" s="7" t="str">
        <f t="shared" si="9656"/>
        <v/>
      </c>
      <c r="AD858" s="7" t="str">
        <f t="shared" si="9657"/>
        <v/>
      </c>
      <c r="AE858" s="7" t="str">
        <f t="shared" si="9658"/>
        <v/>
      </c>
      <c r="AF858" s="7" t="str">
        <f t="shared" si="9659"/>
        <v/>
      </c>
      <c r="AG858" s="7" t="str">
        <f t="shared" si="9660"/>
        <v/>
      </c>
      <c r="AH858" s="7" t="str">
        <f t="shared" si="9661"/>
        <v/>
      </c>
      <c r="AI858" s="7" t="str">
        <f t="shared" si="9662"/>
        <v/>
      </c>
      <c r="AJ858" s="7" t="str">
        <f t="shared" si="9663"/>
        <v/>
      </c>
      <c r="AK858" s="7" t="str">
        <f t="shared" si="9664"/>
        <v/>
      </c>
      <c r="AL858" s="7" t="str">
        <f t="shared" si="9665"/>
        <v/>
      </c>
      <c r="AM858" s="7" t="str">
        <f t="shared" si="9666"/>
        <v/>
      </c>
      <c r="AN858" s="7" t="str">
        <f t="shared" si="9667"/>
        <v/>
      </c>
      <c r="AO858" s="7" t="str">
        <f t="shared" si="9668"/>
        <v/>
      </c>
      <c r="AP858" s="7" t="str">
        <f t="shared" si="9669"/>
        <v/>
      </c>
      <c r="AQ858" s="7" t="str">
        <f t="shared" si="9670"/>
        <v/>
      </c>
      <c r="AR858" s="7" t="str">
        <f t="shared" si="9671"/>
        <v/>
      </c>
      <c r="AS858" s="7" t="str">
        <f t="shared" si="9672"/>
        <v/>
      </c>
      <c r="AT858" s="7" t="str">
        <f t="shared" si="9673"/>
        <v/>
      </c>
      <c r="AU858" s="7" t="str">
        <f t="shared" si="9674"/>
        <v/>
      </c>
      <c r="AV858" s="7" t="str">
        <f t="shared" si="9675"/>
        <v/>
      </c>
      <c r="AW858" s="7" t="str">
        <f t="shared" si="9676"/>
        <v/>
      </c>
      <c r="AX858" s="7" t="str">
        <f t="shared" si="9677"/>
        <v/>
      </c>
      <c r="AY858" s="7" t="str">
        <f t="shared" si="9678"/>
        <v/>
      </c>
      <c r="AZ858" s="7" t="str">
        <f t="shared" si="9679"/>
        <v/>
      </c>
      <c r="BA858" s="7" t="str">
        <f t="shared" si="9680"/>
        <v/>
      </c>
      <c r="BB858" s="7" t="str">
        <f t="shared" si="9681"/>
        <v/>
      </c>
      <c r="BC858" s="7" t="str">
        <f t="shared" si="9682"/>
        <v/>
      </c>
      <c r="BD858" s="7" t="str">
        <f t="shared" si="9683"/>
        <v/>
      </c>
      <c r="BE858" s="7" t="str">
        <f t="shared" si="9684"/>
        <v/>
      </c>
      <c r="BF858" s="7" t="str">
        <f t="shared" si="9685"/>
        <v/>
      </c>
      <c r="BG858" s="7" t="str">
        <f t="shared" si="9686"/>
        <v/>
      </c>
      <c r="BH858" s="7" t="str">
        <f t="shared" si="9687"/>
        <v/>
      </c>
      <c r="BI858" s="7" t="str">
        <f t="shared" si="9688"/>
        <v/>
      </c>
      <c r="BJ858" s="7" t="str">
        <f t="shared" si="9689"/>
        <v/>
      </c>
      <c r="BK858" s="7" t="str">
        <f t="shared" si="9690"/>
        <v/>
      </c>
      <c r="BL858" s="7" t="str">
        <f t="shared" si="9691"/>
        <v/>
      </c>
      <c r="BM858" s="7" t="str">
        <f t="shared" si="9692"/>
        <v/>
      </c>
      <c r="BN858" s="7" t="str">
        <f t="shared" si="9693"/>
        <v/>
      </c>
      <c r="BO858" s="7" t="str">
        <f t="shared" si="9694"/>
        <v/>
      </c>
      <c r="BP858" s="7" t="str">
        <f t="shared" si="9695"/>
        <v/>
      </c>
      <c r="BQ858" s="7" t="str">
        <f t="shared" si="9696"/>
        <v/>
      </c>
      <c r="BR858" s="7" t="str">
        <f t="shared" si="9697"/>
        <v/>
      </c>
      <c r="BS858" s="7" t="str">
        <f t="shared" si="9698"/>
        <v/>
      </c>
      <c r="BT858" s="7" t="str">
        <f t="shared" si="9699"/>
        <v/>
      </c>
      <c r="BU858" s="7" t="str">
        <f t="shared" si="9700"/>
        <v/>
      </c>
      <c r="BV858" s="7" t="str">
        <f t="shared" si="9701"/>
        <v/>
      </c>
      <c r="BW858" s="7" t="str">
        <f t="shared" si="9702"/>
        <v/>
      </c>
      <c r="BX858" s="7" t="str">
        <f t="shared" si="9703"/>
        <v/>
      </c>
      <c r="BY858" s="7" t="str">
        <f t="shared" si="9704"/>
        <v/>
      </c>
      <c r="BZ858" s="7" t="str">
        <f t="shared" si="9705"/>
        <v/>
      </c>
      <c r="CA858" s="7" t="str">
        <f t="shared" si="9706"/>
        <v/>
      </c>
      <c r="CB858" s="7" t="str">
        <f t="shared" si="9707"/>
        <v/>
      </c>
      <c r="CC858" s="7" t="str">
        <f t="shared" si="9708"/>
        <v/>
      </c>
      <c r="CD858" s="7" t="str">
        <f t="shared" si="9709"/>
        <v/>
      </c>
      <c r="CE858" s="7" t="str">
        <f t="shared" si="9710"/>
        <v/>
      </c>
      <c r="CF858" s="7" t="str">
        <f t="shared" si="9711"/>
        <v/>
      </c>
      <c r="CG858" s="7" t="str">
        <f t="shared" si="9712"/>
        <v/>
      </c>
      <c r="CH858" s="7" t="str">
        <f t="shared" si="9713"/>
        <v/>
      </c>
      <c r="CI858" s="7" t="str">
        <f t="shared" si="9714"/>
        <v/>
      </c>
      <c r="CJ858" s="7" t="str">
        <f t="shared" si="9715"/>
        <v/>
      </c>
      <c r="CK858" s="7" t="str">
        <f t="shared" si="9716"/>
        <v/>
      </c>
      <c r="CL858" s="7" t="str">
        <f t="shared" si="9717"/>
        <v/>
      </c>
      <c r="CM858" s="7" t="str">
        <f t="shared" si="9718"/>
        <v/>
      </c>
      <c r="CN858" s="7" t="str">
        <f t="shared" si="9719"/>
        <v/>
      </c>
      <c r="CO858" s="7" t="str">
        <f t="shared" si="9720"/>
        <v/>
      </c>
      <c r="CP858" s="7" t="str">
        <f t="shared" si="9721"/>
        <v/>
      </c>
      <c r="CQ858" s="7" t="str">
        <f t="shared" si="9722"/>
        <v/>
      </c>
      <c r="CR858" s="7" t="str">
        <f t="shared" si="9723"/>
        <v/>
      </c>
      <c r="CS858" s="7" t="str">
        <f t="shared" si="9724"/>
        <v/>
      </c>
      <c r="CT858" s="7" t="str">
        <f t="shared" si="9725"/>
        <v/>
      </c>
      <c r="CU858" s="7" t="str">
        <f t="shared" si="9726"/>
        <v/>
      </c>
      <c r="CV858" s="7" t="str">
        <f t="shared" si="9727"/>
        <v/>
      </c>
      <c r="CW858" s="7" t="str">
        <f t="shared" si="9728"/>
        <v/>
      </c>
      <c r="CX858" s="7" t="str">
        <f t="shared" si="9729"/>
        <v/>
      </c>
      <c r="CY858" s="7" t="str">
        <f t="shared" si="9730"/>
        <v/>
      </c>
      <c r="CZ858" s="7" t="str">
        <f t="shared" si="9731"/>
        <v/>
      </c>
      <c r="DA858" s="7" t="str">
        <f t="shared" si="9732"/>
        <v/>
      </c>
      <c r="DB858" s="7" t="str">
        <f t="shared" si="9733"/>
        <v/>
      </c>
      <c r="DC858" s="7" t="str">
        <f t="shared" si="9734"/>
        <v/>
      </c>
      <c r="DD858" s="7" t="str">
        <f t="shared" si="9735"/>
        <v/>
      </c>
      <c r="DE858" s="7" t="str">
        <f t="shared" si="9736"/>
        <v/>
      </c>
      <c r="DF858" s="7" t="str">
        <f t="shared" si="9737"/>
        <v/>
      </c>
      <c r="DG858" s="7" t="str">
        <f t="shared" si="9738"/>
        <v/>
      </c>
      <c r="DH858" s="7" t="str">
        <f t="shared" si="9739"/>
        <v/>
      </c>
      <c r="DI858" s="7" t="str">
        <f t="shared" si="9740"/>
        <v/>
      </c>
      <c r="DJ858" s="7" t="str">
        <f t="shared" si="9741"/>
        <v/>
      </c>
      <c r="DK858" s="7" t="str">
        <f t="shared" si="9742"/>
        <v/>
      </c>
      <c r="DL858" s="7" t="str">
        <f t="shared" si="9743"/>
        <v/>
      </c>
      <c r="DM858" s="7" t="str">
        <f t="shared" si="9744"/>
        <v/>
      </c>
      <c r="DN858" s="7" t="str">
        <f t="shared" si="9745"/>
        <v/>
      </c>
      <c r="DO858" s="7" t="str">
        <f t="shared" si="9746"/>
        <v/>
      </c>
      <c r="DP858" s="7" t="str">
        <f t="shared" si="9747"/>
        <v/>
      </c>
      <c r="DQ858" s="7" t="str">
        <f t="shared" si="9748"/>
        <v/>
      </c>
      <c r="DR858" s="7" t="str">
        <f t="shared" si="9749"/>
        <v/>
      </c>
      <c r="DS858" s="7" t="str">
        <f t="shared" si="9750"/>
        <v/>
      </c>
      <c r="DT858" s="7" t="str">
        <f t="shared" si="9751"/>
        <v/>
      </c>
      <c r="DU858" s="7" t="str">
        <f t="shared" si="9752"/>
        <v/>
      </c>
      <c r="DV858" s="7" t="str">
        <f t="shared" si="9753"/>
        <v/>
      </c>
      <c r="DW858" s="7" t="str">
        <f t="shared" si="9754"/>
        <v/>
      </c>
      <c r="DX858" s="7" t="str">
        <f t="shared" si="9755"/>
        <v/>
      </c>
      <c r="DY858" s="7" t="str">
        <f t="shared" si="9756"/>
        <v/>
      </c>
      <c r="DZ858" s="7" t="str">
        <f t="shared" si="9757"/>
        <v/>
      </c>
      <c r="EA858" s="7" t="str">
        <f t="shared" si="9758"/>
        <v/>
      </c>
      <c r="EB858" s="7" t="str">
        <f t="shared" si="9759"/>
        <v/>
      </c>
      <c r="EC858" s="7" t="str">
        <f t="shared" si="9760"/>
        <v/>
      </c>
      <c r="ED858" s="7" t="str">
        <f t="shared" si="9761"/>
        <v/>
      </c>
      <c r="EE858" s="7" t="str">
        <f t="shared" si="9762"/>
        <v/>
      </c>
      <c r="EF858" s="7" t="str">
        <f t="shared" si="9763"/>
        <v/>
      </c>
      <c r="EG858" s="7" t="str">
        <f t="shared" si="9764"/>
        <v/>
      </c>
      <c r="EH858" s="7" t="str">
        <f t="shared" si="9765"/>
        <v/>
      </c>
      <c r="EI858" s="7" t="str">
        <f t="shared" si="9766"/>
        <v/>
      </c>
      <c r="EJ858" s="7" t="str">
        <f t="shared" si="9767"/>
        <v/>
      </c>
      <c r="EK858" s="7" t="str">
        <f t="shared" si="9768"/>
        <v/>
      </c>
      <c r="EL858" s="7" t="str">
        <f t="shared" si="9769"/>
        <v/>
      </c>
      <c r="EM858" s="7" t="str">
        <f t="shared" si="9770"/>
        <v/>
      </c>
      <c r="EN858" s="7" t="str">
        <f t="shared" si="9771"/>
        <v/>
      </c>
      <c r="EO858" s="7" t="str">
        <f t="shared" si="9772"/>
        <v/>
      </c>
      <c r="EP858" s="7" t="str">
        <f t="shared" si="9773"/>
        <v/>
      </c>
      <c r="EQ858" s="7" t="str">
        <f t="shared" si="9774"/>
        <v/>
      </c>
      <c r="ER858" s="7" t="str">
        <f t="shared" si="9775"/>
        <v/>
      </c>
      <c r="ES858" s="7" t="str">
        <f t="shared" si="9776"/>
        <v/>
      </c>
      <c r="ET858" s="7" t="str">
        <f t="shared" si="9777"/>
        <v/>
      </c>
      <c r="EU858" s="7" t="str">
        <f t="shared" si="9778"/>
        <v/>
      </c>
      <c r="EV858" s="7" t="str">
        <f t="shared" si="9779"/>
        <v/>
      </c>
      <c r="EW858" s="7" t="str">
        <f t="shared" si="9780"/>
        <v/>
      </c>
      <c r="EX858" s="7" t="str">
        <f t="shared" si="9781"/>
        <v/>
      </c>
      <c r="EY858" s="7" t="str">
        <f t="shared" si="9782"/>
        <v/>
      </c>
      <c r="EZ858" s="7" t="str">
        <f t="shared" si="9783"/>
        <v/>
      </c>
      <c r="FA858" s="7" t="str">
        <f t="shared" si="9784"/>
        <v/>
      </c>
      <c r="FB858" s="7" t="str">
        <f t="shared" si="9785"/>
        <v/>
      </c>
      <c r="FC858" s="7" t="str">
        <f t="shared" si="9786"/>
        <v/>
      </c>
      <c r="FD858" s="7" t="str">
        <f t="shared" si="9787"/>
        <v/>
      </c>
      <c r="FE858" s="7" t="str">
        <f t="shared" si="9788"/>
        <v/>
      </c>
      <c r="FF858" s="7" t="str">
        <f t="shared" si="9789"/>
        <v/>
      </c>
      <c r="FG858" s="7" t="str">
        <f t="shared" si="9790"/>
        <v/>
      </c>
      <c r="FH858" s="7" t="str">
        <f t="shared" si="9791"/>
        <v/>
      </c>
      <c r="FI858" s="7" t="str">
        <f t="shared" si="9792"/>
        <v/>
      </c>
      <c r="FJ858" s="7" t="str">
        <f t="shared" si="9793"/>
        <v/>
      </c>
      <c r="FK858" s="7" t="str">
        <f t="shared" si="9794"/>
        <v/>
      </c>
      <c r="FL858" s="7" t="str">
        <f t="shared" si="9795"/>
        <v/>
      </c>
      <c r="FM858" s="7" t="str">
        <f t="shared" si="9796"/>
        <v/>
      </c>
      <c r="FN858" s="7" t="str">
        <f t="shared" si="9797"/>
        <v/>
      </c>
      <c r="FO858" s="7" t="str">
        <f t="shared" si="9798"/>
        <v/>
      </c>
      <c r="FP858" s="7" t="str">
        <f t="shared" si="9799"/>
        <v/>
      </c>
      <c r="FQ858" s="7" t="str">
        <f t="shared" si="9800"/>
        <v/>
      </c>
      <c r="FR858" s="7" t="str">
        <f t="shared" si="9801"/>
        <v/>
      </c>
      <c r="FS858" s="7" t="str">
        <f t="shared" si="9802"/>
        <v/>
      </c>
      <c r="FT858" s="7" t="str">
        <f t="shared" si="9803"/>
        <v/>
      </c>
      <c r="FU858" s="7" t="str">
        <f t="shared" si="9804"/>
        <v/>
      </c>
      <c r="FV858" s="7" t="str">
        <f t="shared" si="9805"/>
        <v/>
      </c>
      <c r="FW858" s="7" t="str">
        <f t="shared" si="9806"/>
        <v/>
      </c>
      <c r="FX858" s="7" t="str">
        <f t="shared" si="9807"/>
        <v/>
      </c>
      <c r="FY858" s="7" t="str">
        <f t="shared" si="9808"/>
        <v/>
      </c>
      <c r="FZ858" s="7" t="str">
        <f t="shared" si="9809"/>
        <v/>
      </c>
      <c r="GA858" s="7" t="str">
        <f t="shared" si="9810"/>
        <v/>
      </c>
      <c r="GB858" s="7" t="str">
        <f t="shared" si="9811"/>
        <v/>
      </c>
      <c r="GC858" s="7" t="str">
        <f t="shared" si="9812"/>
        <v/>
      </c>
      <c r="GD858" s="7" t="str">
        <f t="shared" si="9813"/>
        <v/>
      </c>
      <c r="GE858" s="7" t="str">
        <f t="shared" si="9814"/>
        <v/>
      </c>
      <c r="GF858" s="7" t="str">
        <f t="shared" si="9815"/>
        <v/>
      </c>
      <c r="GG858" s="7" t="str">
        <f t="shared" si="9816"/>
        <v/>
      </c>
      <c r="GH858" s="7" t="str">
        <f t="shared" si="9817"/>
        <v/>
      </c>
      <c r="GI858" s="7" t="str">
        <f t="shared" si="9818"/>
        <v/>
      </c>
      <c r="GJ858" s="7" t="str">
        <f t="shared" si="9819"/>
        <v/>
      </c>
      <c r="GK858" s="7" t="str">
        <f t="shared" si="9820"/>
        <v/>
      </c>
      <c r="GL858" s="7" t="str">
        <f t="shared" si="9821"/>
        <v/>
      </c>
      <c r="GM858" s="7" t="str">
        <f t="shared" si="9822"/>
        <v/>
      </c>
      <c r="GN858" s="7" t="str">
        <f t="shared" si="9823"/>
        <v/>
      </c>
      <c r="GO858" s="7" t="str">
        <f t="shared" si="9824"/>
        <v/>
      </c>
      <c r="GP858" s="7" t="str">
        <f t="shared" si="9825"/>
        <v/>
      </c>
      <c r="GQ858" s="7" t="str">
        <f t="shared" si="9826"/>
        <v/>
      </c>
      <c r="GR858" s="7" t="str">
        <f t="shared" si="9827"/>
        <v/>
      </c>
      <c r="GS858" s="7" t="str">
        <f t="shared" si="9828"/>
        <v/>
      </c>
      <c r="GT858" s="7" t="str">
        <f t="shared" si="9829"/>
        <v/>
      </c>
      <c r="GU858" s="7" t="str">
        <f t="shared" si="9830"/>
        <v/>
      </c>
      <c r="GV858" s="7" t="str">
        <f t="shared" si="9831"/>
        <v/>
      </c>
      <c r="GW858" s="7" t="str">
        <f t="shared" si="9832"/>
        <v/>
      </c>
      <c r="GX858" s="7" t="str">
        <f t="shared" si="9833"/>
        <v/>
      </c>
      <c r="GY858" s="7" t="str">
        <f t="shared" si="9834"/>
        <v/>
      </c>
      <c r="GZ858" s="7" t="str">
        <f t="shared" si="9835"/>
        <v/>
      </c>
      <c r="HA858" s="7" t="str">
        <f t="shared" si="9836"/>
        <v/>
      </c>
      <c r="HB858" s="7" t="str">
        <f t="shared" si="9837"/>
        <v/>
      </c>
      <c r="HC858" s="7" t="str">
        <f t="shared" si="9838"/>
        <v/>
      </c>
      <c r="HD858" s="7" t="str">
        <f t="shared" si="9839"/>
        <v/>
      </c>
      <c r="HE858" s="7" t="str">
        <f t="shared" si="9840"/>
        <v/>
      </c>
      <c r="HF858" s="7" t="str">
        <f t="shared" si="9841"/>
        <v/>
      </c>
      <c r="HG858" s="7" t="str">
        <f t="shared" si="9842"/>
        <v/>
      </c>
      <c r="HH858" s="7" t="str">
        <f t="shared" si="9843"/>
        <v/>
      </c>
      <c r="HI858" s="7" t="str">
        <f t="shared" si="9844"/>
        <v/>
      </c>
      <c r="HJ858" s="7" t="str">
        <f t="shared" si="9845"/>
        <v/>
      </c>
      <c r="HK858" s="7" t="str">
        <f t="shared" si="9846"/>
        <v/>
      </c>
      <c r="HL858" s="7" t="str">
        <f t="shared" si="9847"/>
        <v/>
      </c>
      <c r="HM858" s="7" t="str">
        <f t="shared" si="9848"/>
        <v/>
      </c>
      <c r="HN858" s="7" t="str">
        <f t="shared" si="9849"/>
        <v/>
      </c>
      <c r="HO858" s="7" t="str">
        <f t="shared" si="9850"/>
        <v/>
      </c>
      <c r="HP858" s="7" t="str">
        <f t="shared" si="9851"/>
        <v/>
      </c>
      <c r="HQ858" s="7" t="str">
        <f t="shared" si="9852"/>
        <v/>
      </c>
      <c r="HR858" s="7" t="str">
        <f t="shared" si="9853"/>
        <v/>
      </c>
      <c r="HS858" s="7" t="str">
        <f t="shared" si="9854"/>
        <v/>
      </c>
      <c r="HT858" s="7" t="str">
        <f t="shared" si="9855"/>
        <v/>
      </c>
      <c r="HU858" s="7" t="str">
        <f t="shared" si="9856"/>
        <v/>
      </c>
      <c r="HV858" s="7" t="str">
        <f t="shared" si="9857"/>
        <v/>
      </c>
      <c r="HW858" s="7" t="str">
        <f t="shared" si="9858"/>
        <v/>
      </c>
      <c r="HX858" s="7" t="str">
        <f t="shared" si="9859"/>
        <v/>
      </c>
      <c r="HY858" s="7" t="str">
        <f t="shared" si="9860"/>
        <v/>
      </c>
      <c r="HZ858" s="7" t="str">
        <f t="shared" si="9861"/>
        <v/>
      </c>
      <c r="IA858" s="7" t="str">
        <f t="shared" si="9862"/>
        <v/>
      </c>
      <c r="IB858" s="7" t="str">
        <f t="shared" si="9863"/>
        <v/>
      </c>
      <c r="IC858" s="7" t="str">
        <f t="shared" si="9864"/>
        <v/>
      </c>
      <c r="ID858" s="7" t="str">
        <f t="shared" si="9865"/>
        <v/>
      </c>
      <c r="IE858" s="7" t="str">
        <f t="shared" si="9866"/>
        <v/>
      </c>
      <c r="IF858" s="7" t="str">
        <f t="shared" si="9867"/>
        <v/>
      </c>
      <c r="IG858" s="7" t="str">
        <f t="shared" si="9868"/>
        <v/>
      </c>
      <c r="IH858" s="7" t="str">
        <f t="shared" si="9869"/>
        <v/>
      </c>
      <c r="II858" s="7" t="str">
        <f t="shared" si="9870"/>
        <v/>
      </c>
      <c r="IJ858" s="7" t="str">
        <f t="shared" si="9871"/>
        <v/>
      </c>
      <c r="IK858" s="7" t="str">
        <f t="shared" si="9872"/>
        <v/>
      </c>
      <c r="IL858" s="7" t="str">
        <f t="shared" si="9873"/>
        <v/>
      </c>
      <c r="IM858" s="7" t="str">
        <f t="shared" si="9874"/>
        <v/>
      </c>
      <c r="IN858" s="7" t="str">
        <f t="shared" si="9875"/>
        <v/>
      </c>
      <c r="IO858" s="7" t="str">
        <f t="shared" si="9876"/>
        <v/>
      </c>
      <c r="IP858" s="7" t="str">
        <f t="shared" si="9877"/>
        <v/>
      </c>
      <c r="IQ858" s="7" t="str">
        <f t="shared" si="9878"/>
        <v/>
      </c>
      <c r="IR858" s="7" t="str">
        <f t="shared" si="9879"/>
        <v/>
      </c>
      <c r="IS858" s="7" t="str">
        <f t="shared" si="9880"/>
        <v/>
      </c>
      <c r="IT858" s="7" t="str">
        <f t="shared" si="9881"/>
        <v/>
      </c>
      <c r="IU858" s="7" t="str">
        <f t="shared" si="9882"/>
        <v/>
      </c>
      <c r="IV858" s="7" t="str">
        <f t="shared" si="9883"/>
        <v/>
      </c>
      <c r="IW858" s="7" t="str">
        <f t="shared" si="9884"/>
        <v/>
      </c>
      <c r="IX858" s="7" t="str">
        <f t="shared" si="9885"/>
        <v/>
      </c>
      <c r="IY858" s="7" t="str">
        <f t="shared" si="9886"/>
        <v/>
      </c>
      <c r="IZ858" s="7" t="str">
        <f t="shared" si="9887"/>
        <v/>
      </c>
      <c r="JA858" s="7" t="str">
        <f t="shared" si="9888"/>
        <v/>
      </c>
      <c r="JB858" s="7" t="str">
        <f t="shared" si="9889"/>
        <v/>
      </c>
      <c r="JC858" s="7" t="str">
        <f t="shared" si="9890"/>
        <v/>
      </c>
      <c r="JD858" s="7" t="str">
        <f t="shared" si="9891"/>
        <v/>
      </c>
    </row>
    <row r="859" spans="24:264" hidden="1" x14ac:dyDescent="0.3">
      <c r="X859" s="51">
        <v>859</v>
      </c>
      <c r="Z859" s="7" t="s">
        <v>1070</v>
      </c>
      <c r="AA859" s="7" t="str">
        <f t="shared" si="9654"/>
        <v/>
      </c>
      <c r="AB859" s="7" t="str">
        <f t="shared" si="9655"/>
        <v/>
      </c>
      <c r="AC859" s="7" t="str">
        <f t="shared" si="9656"/>
        <v/>
      </c>
      <c r="AD859" s="7" t="str">
        <f t="shared" si="9657"/>
        <v/>
      </c>
      <c r="AE859" s="7" t="str">
        <f t="shared" si="9658"/>
        <v/>
      </c>
      <c r="AF859" s="7" t="str">
        <f t="shared" si="9659"/>
        <v/>
      </c>
      <c r="AG859" s="7" t="str">
        <f t="shared" si="9660"/>
        <v/>
      </c>
      <c r="AH859" s="7" t="str">
        <f t="shared" si="9661"/>
        <v/>
      </c>
      <c r="AI859" s="7" t="str">
        <f t="shared" si="9662"/>
        <v/>
      </c>
      <c r="AJ859" s="7" t="str">
        <f t="shared" si="9663"/>
        <v/>
      </c>
      <c r="AK859" s="7" t="str">
        <f t="shared" si="9664"/>
        <v/>
      </c>
      <c r="AL859" s="7" t="str">
        <f t="shared" si="9665"/>
        <v/>
      </c>
      <c r="AM859" s="7" t="str">
        <f t="shared" si="9666"/>
        <v/>
      </c>
      <c r="AN859" s="7" t="str">
        <f t="shared" si="9667"/>
        <v/>
      </c>
      <c r="AO859" s="7" t="str">
        <f t="shared" si="9668"/>
        <v/>
      </c>
      <c r="AP859" s="7" t="str">
        <f t="shared" si="9669"/>
        <v/>
      </c>
      <c r="AQ859" s="7" t="str">
        <f t="shared" si="9670"/>
        <v/>
      </c>
      <c r="AR859" s="7" t="str">
        <f t="shared" si="9671"/>
        <v/>
      </c>
      <c r="AS859" s="7" t="str">
        <f t="shared" si="9672"/>
        <v/>
      </c>
      <c r="AT859" s="7" t="str">
        <f t="shared" si="9673"/>
        <v/>
      </c>
      <c r="AU859" s="7" t="str">
        <f t="shared" si="9674"/>
        <v/>
      </c>
      <c r="AV859" s="7" t="str">
        <f t="shared" si="9675"/>
        <v/>
      </c>
      <c r="AW859" s="7" t="str">
        <f t="shared" si="9676"/>
        <v/>
      </c>
      <c r="AX859" s="7" t="str">
        <f t="shared" si="9677"/>
        <v/>
      </c>
      <c r="AY859" s="7" t="str">
        <f t="shared" si="9678"/>
        <v/>
      </c>
      <c r="AZ859" s="7" t="str">
        <f t="shared" si="9679"/>
        <v/>
      </c>
      <c r="BA859" s="7" t="str">
        <f t="shared" si="9680"/>
        <v/>
      </c>
      <c r="BB859" s="7" t="str">
        <f t="shared" si="9681"/>
        <v/>
      </c>
      <c r="BC859" s="7" t="str">
        <f t="shared" si="9682"/>
        <v/>
      </c>
      <c r="BD859" s="7" t="str">
        <f t="shared" si="9683"/>
        <v/>
      </c>
      <c r="BE859" s="7" t="str">
        <f t="shared" si="9684"/>
        <v/>
      </c>
      <c r="BF859" s="7" t="str">
        <f t="shared" si="9685"/>
        <v/>
      </c>
      <c r="BG859" s="7" t="str">
        <f t="shared" si="9686"/>
        <v/>
      </c>
      <c r="BH859" s="7" t="str">
        <f t="shared" si="9687"/>
        <v/>
      </c>
      <c r="BI859" s="7" t="str">
        <f t="shared" si="9688"/>
        <v/>
      </c>
      <c r="BJ859" s="7" t="str">
        <f t="shared" si="9689"/>
        <v/>
      </c>
      <c r="BK859" s="7" t="str">
        <f t="shared" si="9690"/>
        <v/>
      </c>
      <c r="BL859" s="7" t="str">
        <f t="shared" si="9691"/>
        <v/>
      </c>
      <c r="BM859" s="7" t="str">
        <f t="shared" si="9692"/>
        <v/>
      </c>
      <c r="BN859" s="7" t="str">
        <f t="shared" si="9693"/>
        <v/>
      </c>
      <c r="BO859" s="7" t="str">
        <f t="shared" si="9694"/>
        <v/>
      </c>
      <c r="BP859" s="7" t="str">
        <f t="shared" si="9695"/>
        <v/>
      </c>
      <c r="BQ859" s="7" t="str">
        <f t="shared" si="9696"/>
        <v/>
      </c>
      <c r="BR859" s="7" t="str">
        <f t="shared" si="9697"/>
        <v/>
      </c>
      <c r="BS859" s="7" t="str">
        <f t="shared" si="9698"/>
        <v/>
      </c>
      <c r="BT859" s="7" t="str">
        <f t="shared" si="9699"/>
        <v/>
      </c>
      <c r="BU859" s="7" t="str">
        <f t="shared" si="9700"/>
        <v/>
      </c>
      <c r="BV859" s="7" t="str">
        <f t="shared" si="9701"/>
        <v/>
      </c>
      <c r="BW859" s="7" t="str">
        <f t="shared" si="9702"/>
        <v/>
      </c>
      <c r="BX859" s="7" t="str">
        <f t="shared" si="9703"/>
        <v/>
      </c>
      <c r="BY859" s="7" t="str">
        <f t="shared" si="9704"/>
        <v/>
      </c>
      <c r="BZ859" s="7" t="str">
        <f t="shared" si="9705"/>
        <v/>
      </c>
      <c r="CA859" s="7" t="str">
        <f t="shared" si="9706"/>
        <v/>
      </c>
      <c r="CB859" s="7" t="str">
        <f t="shared" si="9707"/>
        <v/>
      </c>
      <c r="CC859" s="7" t="str">
        <f t="shared" si="9708"/>
        <v/>
      </c>
      <c r="CD859" s="7" t="str">
        <f t="shared" si="9709"/>
        <v/>
      </c>
      <c r="CE859" s="7" t="str">
        <f t="shared" si="9710"/>
        <v/>
      </c>
      <c r="CF859" s="7" t="str">
        <f t="shared" si="9711"/>
        <v/>
      </c>
      <c r="CG859" s="7" t="str">
        <f t="shared" si="9712"/>
        <v/>
      </c>
      <c r="CH859" s="7" t="str">
        <f t="shared" si="9713"/>
        <v/>
      </c>
      <c r="CI859" s="7" t="str">
        <f t="shared" si="9714"/>
        <v/>
      </c>
      <c r="CJ859" s="7" t="str">
        <f t="shared" si="9715"/>
        <v/>
      </c>
      <c r="CK859" s="7" t="str">
        <f t="shared" si="9716"/>
        <v/>
      </c>
      <c r="CL859" s="7" t="str">
        <f t="shared" si="9717"/>
        <v/>
      </c>
      <c r="CM859" s="7" t="str">
        <f t="shared" si="9718"/>
        <v/>
      </c>
      <c r="CN859" s="7" t="str">
        <f t="shared" si="9719"/>
        <v/>
      </c>
      <c r="CO859" s="7" t="str">
        <f t="shared" si="9720"/>
        <v/>
      </c>
      <c r="CP859" s="7" t="str">
        <f t="shared" si="9721"/>
        <v/>
      </c>
      <c r="CQ859" s="7" t="str">
        <f t="shared" si="9722"/>
        <v/>
      </c>
      <c r="CR859" s="7" t="str">
        <f t="shared" si="9723"/>
        <v/>
      </c>
      <c r="CS859" s="7" t="str">
        <f t="shared" si="9724"/>
        <v/>
      </c>
      <c r="CT859" s="7" t="str">
        <f t="shared" si="9725"/>
        <v/>
      </c>
      <c r="CU859" s="7" t="str">
        <f t="shared" si="9726"/>
        <v/>
      </c>
      <c r="CV859" s="7" t="str">
        <f t="shared" si="9727"/>
        <v/>
      </c>
      <c r="CW859" s="7" t="str">
        <f t="shared" si="9728"/>
        <v/>
      </c>
      <c r="CX859" s="7" t="str">
        <f t="shared" si="9729"/>
        <v/>
      </c>
      <c r="CY859" s="7" t="str">
        <f t="shared" si="9730"/>
        <v/>
      </c>
      <c r="CZ859" s="7" t="str">
        <f t="shared" si="9731"/>
        <v/>
      </c>
      <c r="DA859" s="7" t="str">
        <f t="shared" si="9732"/>
        <v/>
      </c>
      <c r="DB859" s="7" t="str">
        <f t="shared" si="9733"/>
        <v/>
      </c>
      <c r="DC859" s="7" t="str">
        <f t="shared" si="9734"/>
        <v/>
      </c>
      <c r="DD859" s="7" t="str">
        <f t="shared" si="9735"/>
        <v/>
      </c>
      <c r="DE859" s="7" t="str">
        <f t="shared" si="9736"/>
        <v/>
      </c>
      <c r="DF859" s="7" t="str">
        <f t="shared" si="9737"/>
        <v/>
      </c>
      <c r="DG859" s="7" t="str">
        <f t="shared" si="9738"/>
        <v/>
      </c>
      <c r="DH859" s="7" t="str">
        <f t="shared" si="9739"/>
        <v/>
      </c>
      <c r="DI859" s="7" t="str">
        <f t="shared" si="9740"/>
        <v/>
      </c>
      <c r="DJ859" s="7" t="str">
        <f t="shared" si="9741"/>
        <v/>
      </c>
      <c r="DK859" s="7" t="str">
        <f t="shared" si="9742"/>
        <v/>
      </c>
      <c r="DL859" s="7" t="str">
        <f t="shared" si="9743"/>
        <v/>
      </c>
      <c r="DM859" s="7" t="str">
        <f t="shared" si="9744"/>
        <v/>
      </c>
      <c r="DN859" s="7" t="str">
        <f t="shared" si="9745"/>
        <v/>
      </c>
      <c r="DO859" s="7" t="str">
        <f t="shared" si="9746"/>
        <v/>
      </c>
      <c r="DP859" s="7" t="str">
        <f t="shared" si="9747"/>
        <v/>
      </c>
      <c r="DQ859" s="7" t="str">
        <f t="shared" si="9748"/>
        <v/>
      </c>
      <c r="DR859" s="7" t="str">
        <f t="shared" si="9749"/>
        <v/>
      </c>
      <c r="DS859" s="7" t="str">
        <f t="shared" si="9750"/>
        <v/>
      </c>
      <c r="DT859" s="7" t="str">
        <f t="shared" si="9751"/>
        <v/>
      </c>
      <c r="DU859" s="7" t="str">
        <f t="shared" si="9752"/>
        <v/>
      </c>
      <c r="DV859" s="7" t="str">
        <f t="shared" si="9753"/>
        <v/>
      </c>
      <c r="DW859" s="7" t="str">
        <f t="shared" si="9754"/>
        <v/>
      </c>
      <c r="DX859" s="7" t="str">
        <f t="shared" si="9755"/>
        <v/>
      </c>
      <c r="DY859" s="7" t="str">
        <f t="shared" si="9756"/>
        <v/>
      </c>
      <c r="DZ859" s="7" t="str">
        <f t="shared" si="9757"/>
        <v/>
      </c>
      <c r="EA859" s="7" t="str">
        <f t="shared" si="9758"/>
        <v/>
      </c>
      <c r="EB859" s="7" t="str">
        <f t="shared" si="9759"/>
        <v/>
      </c>
      <c r="EC859" s="7" t="str">
        <f t="shared" si="9760"/>
        <v/>
      </c>
      <c r="ED859" s="7" t="str">
        <f t="shared" si="9761"/>
        <v/>
      </c>
      <c r="EE859" s="7" t="str">
        <f t="shared" si="9762"/>
        <v/>
      </c>
      <c r="EF859" s="7" t="str">
        <f t="shared" si="9763"/>
        <v/>
      </c>
      <c r="EG859" s="7" t="str">
        <f t="shared" si="9764"/>
        <v/>
      </c>
      <c r="EH859" s="7" t="str">
        <f t="shared" si="9765"/>
        <v/>
      </c>
      <c r="EI859" s="7" t="str">
        <f t="shared" si="9766"/>
        <v/>
      </c>
      <c r="EJ859" s="7" t="str">
        <f t="shared" si="9767"/>
        <v/>
      </c>
      <c r="EK859" s="7" t="str">
        <f t="shared" si="9768"/>
        <v/>
      </c>
      <c r="EL859" s="7" t="str">
        <f t="shared" si="9769"/>
        <v/>
      </c>
      <c r="EM859" s="7" t="str">
        <f t="shared" si="9770"/>
        <v/>
      </c>
      <c r="EN859" s="7" t="str">
        <f t="shared" si="9771"/>
        <v/>
      </c>
      <c r="EO859" s="7" t="str">
        <f t="shared" si="9772"/>
        <v/>
      </c>
      <c r="EP859" s="7" t="str">
        <f t="shared" si="9773"/>
        <v/>
      </c>
      <c r="EQ859" s="7" t="str">
        <f t="shared" si="9774"/>
        <v/>
      </c>
      <c r="ER859" s="7" t="str">
        <f t="shared" si="9775"/>
        <v/>
      </c>
      <c r="ES859" s="7" t="str">
        <f t="shared" si="9776"/>
        <v/>
      </c>
      <c r="ET859" s="7" t="str">
        <f t="shared" si="9777"/>
        <v/>
      </c>
      <c r="EU859" s="7" t="str">
        <f t="shared" si="9778"/>
        <v/>
      </c>
      <c r="EV859" s="7" t="str">
        <f t="shared" si="9779"/>
        <v/>
      </c>
      <c r="EW859" s="7" t="str">
        <f t="shared" si="9780"/>
        <v/>
      </c>
      <c r="EX859" s="7" t="str">
        <f t="shared" si="9781"/>
        <v/>
      </c>
      <c r="EY859" s="7" t="str">
        <f t="shared" si="9782"/>
        <v/>
      </c>
      <c r="EZ859" s="7" t="str">
        <f t="shared" si="9783"/>
        <v/>
      </c>
      <c r="FA859" s="7" t="str">
        <f t="shared" si="9784"/>
        <v/>
      </c>
      <c r="FB859" s="7" t="str">
        <f t="shared" si="9785"/>
        <v/>
      </c>
      <c r="FC859" s="7" t="str">
        <f t="shared" si="9786"/>
        <v/>
      </c>
      <c r="FD859" s="7" t="str">
        <f t="shared" si="9787"/>
        <v/>
      </c>
      <c r="FE859" s="7" t="str">
        <f t="shared" si="9788"/>
        <v/>
      </c>
      <c r="FF859" s="7" t="str">
        <f t="shared" si="9789"/>
        <v/>
      </c>
      <c r="FG859" s="7" t="str">
        <f t="shared" si="9790"/>
        <v/>
      </c>
      <c r="FH859" s="7" t="str">
        <f t="shared" si="9791"/>
        <v/>
      </c>
      <c r="FI859" s="7" t="str">
        <f t="shared" si="9792"/>
        <v/>
      </c>
      <c r="FJ859" s="7" t="str">
        <f t="shared" si="9793"/>
        <v/>
      </c>
      <c r="FK859" s="7" t="str">
        <f t="shared" si="9794"/>
        <v/>
      </c>
      <c r="FL859" s="7" t="str">
        <f t="shared" si="9795"/>
        <v/>
      </c>
      <c r="FM859" s="7" t="str">
        <f t="shared" si="9796"/>
        <v/>
      </c>
      <c r="FN859" s="7" t="str">
        <f t="shared" si="9797"/>
        <v/>
      </c>
      <c r="FO859" s="7" t="str">
        <f t="shared" si="9798"/>
        <v/>
      </c>
      <c r="FP859" s="7" t="str">
        <f t="shared" si="9799"/>
        <v/>
      </c>
      <c r="FQ859" s="7" t="str">
        <f t="shared" si="9800"/>
        <v/>
      </c>
      <c r="FR859" s="7" t="str">
        <f t="shared" si="9801"/>
        <v/>
      </c>
      <c r="FS859" s="7" t="str">
        <f t="shared" si="9802"/>
        <v/>
      </c>
      <c r="FT859" s="7" t="str">
        <f t="shared" si="9803"/>
        <v/>
      </c>
      <c r="FU859" s="7" t="str">
        <f t="shared" si="9804"/>
        <v/>
      </c>
      <c r="FV859" s="7" t="str">
        <f t="shared" si="9805"/>
        <v/>
      </c>
      <c r="FW859" s="7" t="str">
        <f t="shared" si="9806"/>
        <v/>
      </c>
      <c r="FX859" s="7" t="str">
        <f t="shared" si="9807"/>
        <v/>
      </c>
      <c r="FY859" s="7" t="str">
        <f t="shared" si="9808"/>
        <v/>
      </c>
      <c r="FZ859" s="7" t="str">
        <f t="shared" si="9809"/>
        <v/>
      </c>
      <c r="GA859" s="7" t="str">
        <f t="shared" si="9810"/>
        <v/>
      </c>
      <c r="GB859" s="7" t="str">
        <f t="shared" si="9811"/>
        <v/>
      </c>
      <c r="GC859" s="7" t="str">
        <f t="shared" si="9812"/>
        <v/>
      </c>
      <c r="GD859" s="7" t="str">
        <f t="shared" si="9813"/>
        <v/>
      </c>
      <c r="GE859" s="7" t="str">
        <f t="shared" si="9814"/>
        <v/>
      </c>
      <c r="GF859" s="7" t="str">
        <f t="shared" si="9815"/>
        <v/>
      </c>
      <c r="GG859" s="7" t="str">
        <f t="shared" si="9816"/>
        <v/>
      </c>
      <c r="GH859" s="7" t="str">
        <f t="shared" si="9817"/>
        <v/>
      </c>
      <c r="GI859" s="7" t="str">
        <f t="shared" si="9818"/>
        <v/>
      </c>
      <c r="GJ859" s="7" t="str">
        <f t="shared" si="9819"/>
        <v/>
      </c>
      <c r="GK859" s="7" t="str">
        <f t="shared" si="9820"/>
        <v/>
      </c>
      <c r="GL859" s="7" t="str">
        <f t="shared" si="9821"/>
        <v/>
      </c>
      <c r="GM859" s="7" t="str">
        <f t="shared" si="9822"/>
        <v/>
      </c>
      <c r="GN859" s="7" t="str">
        <f t="shared" si="9823"/>
        <v/>
      </c>
      <c r="GO859" s="7" t="str">
        <f t="shared" si="9824"/>
        <v/>
      </c>
      <c r="GP859" s="7" t="str">
        <f t="shared" si="9825"/>
        <v/>
      </c>
      <c r="GQ859" s="7" t="str">
        <f t="shared" si="9826"/>
        <v/>
      </c>
      <c r="GR859" s="7" t="str">
        <f t="shared" si="9827"/>
        <v/>
      </c>
      <c r="GS859" s="7" t="str">
        <f t="shared" si="9828"/>
        <v/>
      </c>
      <c r="GT859" s="7" t="str">
        <f t="shared" si="9829"/>
        <v/>
      </c>
      <c r="GU859" s="7" t="str">
        <f t="shared" si="9830"/>
        <v/>
      </c>
      <c r="GV859" s="7" t="str">
        <f t="shared" si="9831"/>
        <v/>
      </c>
      <c r="GW859" s="7" t="str">
        <f t="shared" si="9832"/>
        <v/>
      </c>
      <c r="GX859" s="7" t="str">
        <f t="shared" si="9833"/>
        <v/>
      </c>
      <c r="GY859" s="7" t="str">
        <f t="shared" si="9834"/>
        <v/>
      </c>
      <c r="GZ859" s="7" t="str">
        <f t="shared" si="9835"/>
        <v/>
      </c>
      <c r="HA859" s="7" t="str">
        <f t="shared" si="9836"/>
        <v/>
      </c>
      <c r="HB859" s="7" t="str">
        <f t="shared" si="9837"/>
        <v/>
      </c>
      <c r="HC859" s="7" t="str">
        <f t="shared" si="9838"/>
        <v/>
      </c>
      <c r="HD859" s="7" t="str">
        <f t="shared" si="9839"/>
        <v/>
      </c>
      <c r="HE859" s="7" t="str">
        <f t="shared" si="9840"/>
        <v/>
      </c>
      <c r="HF859" s="7" t="str">
        <f t="shared" si="9841"/>
        <v/>
      </c>
      <c r="HG859" s="7" t="str">
        <f t="shared" si="9842"/>
        <v/>
      </c>
      <c r="HH859" s="7" t="str">
        <f t="shared" si="9843"/>
        <v/>
      </c>
      <c r="HI859" s="7" t="str">
        <f t="shared" si="9844"/>
        <v/>
      </c>
      <c r="HJ859" s="7" t="str">
        <f t="shared" si="9845"/>
        <v/>
      </c>
      <c r="HK859" s="7" t="str">
        <f t="shared" si="9846"/>
        <v/>
      </c>
      <c r="HL859" s="7" t="str">
        <f t="shared" si="9847"/>
        <v/>
      </c>
      <c r="HM859" s="7" t="str">
        <f t="shared" si="9848"/>
        <v/>
      </c>
      <c r="HN859" s="7" t="str">
        <f t="shared" si="9849"/>
        <v/>
      </c>
      <c r="HO859" s="7" t="str">
        <f t="shared" si="9850"/>
        <v/>
      </c>
      <c r="HP859" s="7" t="str">
        <f t="shared" si="9851"/>
        <v/>
      </c>
      <c r="HQ859" s="7" t="str">
        <f t="shared" si="9852"/>
        <v/>
      </c>
      <c r="HR859" s="7" t="str">
        <f t="shared" si="9853"/>
        <v/>
      </c>
      <c r="HS859" s="7" t="str">
        <f t="shared" si="9854"/>
        <v/>
      </c>
      <c r="HT859" s="7" t="str">
        <f t="shared" si="9855"/>
        <v/>
      </c>
      <c r="HU859" s="7" t="str">
        <f t="shared" si="9856"/>
        <v/>
      </c>
      <c r="HV859" s="7" t="str">
        <f t="shared" si="9857"/>
        <v/>
      </c>
      <c r="HW859" s="7" t="str">
        <f t="shared" si="9858"/>
        <v/>
      </c>
      <c r="HX859" s="7" t="str">
        <f t="shared" si="9859"/>
        <v/>
      </c>
      <c r="HY859" s="7" t="str">
        <f t="shared" si="9860"/>
        <v/>
      </c>
      <c r="HZ859" s="7" t="str">
        <f t="shared" si="9861"/>
        <v/>
      </c>
      <c r="IA859" s="7" t="str">
        <f t="shared" si="9862"/>
        <v/>
      </c>
      <c r="IB859" s="7" t="str">
        <f t="shared" si="9863"/>
        <v/>
      </c>
      <c r="IC859" s="7" t="str">
        <f t="shared" si="9864"/>
        <v/>
      </c>
      <c r="ID859" s="7" t="str">
        <f t="shared" si="9865"/>
        <v/>
      </c>
      <c r="IE859" s="7" t="str">
        <f t="shared" si="9866"/>
        <v/>
      </c>
      <c r="IF859" s="7" t="str">
        <f t="shared" si="9867"/>
        <v/>
      </c>
      <c r="IG859" s="7" t="str">
        <f t="shared" si="9868"/>
        <v/>
      </c>
      <c r="IH859" s="7" t="str">
        <f t="shared" si="9869"/>
        <v/>
      </c>
      <c r="II859" s="7" t="str">
        <f t="shared" si="9870"/>
        <v/>
      </c>
      <c r="IJ859" s="7" t="str">
        <f t="shared" si="9871"/>
        <v/>
      </c>
      <c r="IK859" s="7" t="str">
        <f t="shared" si="9872"/>
        <v/>
      </c>
      <c r="IL859" s="7" t="str">
        <f t="shared" si="9873"/>
        <v/>
      </c>
      <c r="IM859" s="7" t="str">
        <f t="shared" si="9874"/>
        <v/>
      </c>
      <c r="IN859" s="7" t="str">
        <f t="shared" si="9875"/>
        <v/>
      </c>
      <c r="IO859" s="7" t="str">
        <f t="shared" si="9876"/>
        <v/>
      </c>
      <c r="IP859" s="7" t="str">
        <f t="shared" si="9877"/>
        <v/>
      </c>
      <c r="IQ859" s="7" t="str">
        <f t="shared" si="9878"/>
        <v/>
      </c>
      <c r="IR859" s="7" t="str">
        <f t="shared" si="9879"/>
        <v/>
      </c>
      <c r="IS859" s="7" t="str">
        <f t="shared" si="9880"/>
        <v/>
      </c>
      <c r="IT859" s="7" t="str">
        <f t="shared" si="9881"/>
        <v/>
      </c>
      <c r="IU859" s="7" t="str">
        <f t="shared" si="9882"/>
        <v/>
      </c>
      <c r="IV859" s="7" t="str">
        <f t="shared" si="9883"/>
        <v/>
      </c>
      <c r="IW859" s="7" t="str">
        <f t="shared" si="9884"/>
        <v/>
      </c>
      <c r="IX859" s="7" t="str">
        <f t="shared" si="9885"/>
        <v/>
      </c>
      <c r="IY859" s="7" t="str">
        <f t="shared" si="9886"/>
        <v/>
      </c>
      <c r="IZ859" s="7" t="str">
        <f t="shared" si="9887"/>
        <v/>
      </c>
      <c r="JA859" s="7" t="str">
        <f t="shared" si="9888"/>
        <v/>
      </c>
      <c r="JB859" s="7" t="str">
        <f t="shared" si="9889"/>
        <v/>
      </c>
      <c r="JC859" s="7" t="str">
        <f t="shared" si="9890"/>
        <v/>
      </c>
      <c r="JD859" s="7" t="str">
        <f t="shared" si="9891"/>
        <v/>
      </c>
    </row>
    <row r="860" spans="24:264" hidden="1" x14ac:dyDescent="0.3">
      <c r="X860" s="51">
        <v>860</v>
      </c>
      <c r="Z860" s="7" t="s">
        <v>1369</v>
      </c>
      <c r="AA860" s="7" t="str">
        <f t="shared" si="9654"/>
        <v/>
      </c>
      <c r="AB860" s="7" t="str">
        <f t="shared" si="9655"/>
        <v/>
      </c>
      <c r="AC860" s="7">
        <f t="shared" si="9656"/>
        <v>0</v>
      </c>
      <c r="AD860" s="7" t="str">
        <f t="shared" si="9657"/>
        <v>Value</v>
      </c>
      <c r="AE860" s="7" t="str">
        <f t="shared" si="9658"/>
        <v/>
      </c>
      <c r="AF860" s="7" t="str">
        <f>AF857</f>
        <v/>
      </c>
      <c r="AG860" s="7" t="str">
        <f t="shared" ref="AG860:CR860" si="9892">AG857</f>
        <v/>
      </c>
      <c r="AH860" s="7" t="str">
        <f t="shared" si="9892"/>
        <v/>
      </c>
      <c r="AI860" s="7" t="str">
        <f t="shared" si="9892"/>
        <v/>
      </c>
      <c r="AJ860" s="7" t="str">
        <f t="shared" si="9892"/>
        <v/>
      </c>
      <c r="AK860" s="7" t="str">
        <f t="shared" si="9892"/>
        <v/>
      </c>
      <c r="AL860" s="7" t="str">
        <f t="shared" si="9892"/>
        <v/>
      </c>
      <c r="AM860" s="7" t="str">
        <f t="shared" si="9892"/>
        <v/>
      </c>
      <c r="AN860" s="7" t="str">
        <f t="shared" si="9892"/>
        <v/>
      </c>
      <c r="AO860" s="7" t="str">
        <f t="shared" si="9892"/>
        <v/>
      </c>
      <c r="AP860" s="7" t="str">
        <f t="shared" si="9892"/>
        <v/>
      </c>
      <c r="AQ860" s="7" t="str">
        <f t="shared" si="9892"/>
        <v/>
      </c>
      <c r="AR860" s="7" t="str">
        <f t="shared" si="9892"/>
        <v/>
      </c>
      <c r="AS860" s="7" t="str">
        <f t="shared" si="9892"/>
        <v/>
      </c>
      <c r="AT860" s="7" t="str">
        <f t="shared" si="9892"/>
        <v/>
      </c>
      <c r="AU860" s="7" t="str">
        <f t="shared" si="9892"/>
        <v/>
      </c>
      <c r="AV860" s="7" t="str">
        <f t="shared" si="9892"/>
        <v/>
      </c>
      <c r="AW860" s="7" t="str">
        <f t="shared" si="9892"/>
        <v/>
      </c>
      <c r="AX860" s="7" t="str">
        <f t="shared" si="9892"/>
        <v/>
      </c>
      <c r="AY860" s="7" t="str">
        <f t="shared" si="9892"/>
        <v/>
      </c>
      <c r="AZ860" s="7" t="str">
        <f t="shared" si="9892"/>
        <v/>
      </c>
      <c r="BA860" s="7" t="str">
        <f t="shared" si="9892"/>
        <v/>
      </c>
      <c r="BB860" s="7" t="str">
        <f t="shared" si="9892"/>
        <v/>
      </c>
      <c r="BC860" s="7" t="str">
        <f t="shared" si="9892"/>
        <v/>
      </c>
      <c r="BD860" s="7" t="str">
        <f t="shared" si="9892"/>
        <v/>
      </c>
      <c r="BE860" s="7" t="str">
        <f t="shared" si="9892"/>
        <v/>
      </c>
      <c r="BF860" s="7" t="str">
        <f t="shared" si="9892"/>
        <v/>
      </c>
      <c r="BG860" s="7" t="str">
        <f t="shared" si="9892"/>
        <v/>
      </c>
      <c r="BH860" s="7" t="str">
        <f t="shared" si="9892"/>
        <v/>
      </c>
      <c r="BI860" s="7" t="str">
        <f t="shared" si="9892"/>
        <v/>
      </c>
      <c r="BJ860" s="7" t="str">
        <f t="shared" si="9892"/>
        <v/>
      </c>
      <c r="BK860" s="7" t="str">
        <f t="shared" si="9892"/>
        <v/>
      </c>
      <c r="BL860" s="7" t="str">
        <f t="shared" si="9892"/>
        <v/>
      </c>
      <c r="BM860" s="7" t="str">
        <f t="shared" si="9892"/>
        <v/>
      </c>
      <c r="BN860" s="7" t="str">
        <f t="shared" si="9892"/>
        <v/>
      </c>
      <c r="BO860" s="7" t="str">
        <f t="shared" si="9892"/>
        <v/>
      </c>
      <c r="BP860" s="7" t="str">
        <f t="shared" si="9892"/>
        <v/>
      </c>
      <c r="BQ860" s="7" t="str">
        <f t="shared" si="9892"/>
        <v/>
      </c>
      <c r="BR860" s="7" t="str">
        <f t="shared" si="9892"/>
        <v/>
      </c>
      <c r="BS860" s="7" t="str">
        <f t="shared" si="9892"/>
        <v/>
      </c>
      <c r="BT860" s="7" t="str">
        <f t="shared" si="9892"/>
        <v/>
      </c>
      <c r="BU860" s="7" t="str">
        <f t="shared" si="9892"/>
        <v/>
      </c>
      <c r="BV860" s="7" t="str">
        <f t="shared" si="9892"/>
        <v/>
      </c>
      <c r="BW860" s="7" t="str">
        <f t="shared" si="9892"/>
        <v/>
      </c>
      <c r="BX860" s="7" t="str">
        <f t="shared" si="9892"/>
        <v/>
      </c>
      <c r="BY860" s="7" t="str">
        <f t="shared" si="9892"/>
        <v/>
      </c>
      <c r="BZ860" s="7" t="str">
        <f t="shared" si="9892"/>
        <v/>
      </c>
      <c r="CA860" s="7" t="str">
        <f t="shared" si="9892"/>
        <v/>
      </c>
      <c r="CB860" s="7" t="str">
        <f t="shared" si="9892"/>
        <v/>
      </c>
      <c r="CC860" s="7" t="str">
        <f t="shared" si="9892"/>
        <v/>
      </c>
      <c r="CD860" s="7" t="str">
        <f t="shared" si="9892"/>
        <v/>
      </c>
      <c r="CE860" s="7" t="str">
        <f t="shared" si="9892"/>
        <v/>
      </c>
      <c r="CF860" s="7" t="str">
        <f t="shared" si="9892"/>
        <v/>
      </c>
      <c r="CG860" s="7" t="str">
        <f t="shared" si="9892"/>
        <v/>
      </c>
      <c r="CH860" s="7" t="str">
        <f t="shared" si="9892"/>
        <v/>
      </c>
      <c r="CI860" s="7" t="str">
        <f t="shared" si="9892"/>
        <v/>
      </c>
      <c r="CJ860" s="7" t="str">
        <f t="shared" si="9892"/>
        <v/>
      </c>
      <c r="CK860" s="7" t="str">
        <f t="shared" si="9892"/>
        <v/>
      </c>
      <c r="CL860" s="7" t="str">
        <f t="shared" si="9892"/>
        <v/>
      </c>
      <c r="CM860" s="7" t="str">
        <f t="shared" si="9892"/>
        <v/>
      </c>
      <c r="CN860" s="7" t="str">
        <f t="shared" si="9892"/>
        <v/>
      </c>
      <c r="CO860" s="7" t="str">
        <f t="shared" si="9892"/>
        <v/>
      </c>
      <c r="CP860" s="7" t="str">
        <f t="shared" si="9892"/>
        <v/>
      </c>
      <c r="CQ860" s="7" t="str">
        <f t="shared" si="9892"/>
        <v/>
      </c>
      <c r="CR860" s="7" t="str">
        <f t="shared" si="9892"/>
        <v/>
      </c>
      <c r="CS860" s="7" t="str">
        <f t="shared" ref="CS860:FD860" si="9893">CS857</f>
        <v/>
      </c>
      <c r="CT860" s="7" t="str">
        <f t="shared" si="9893"/>
        <v/>
      </c>
      <c r="CU860" s="7" t="str">
        <f t="shared" si="9893"/>
        <v/>
      </c>
      <c r="CV860" s="7" t="str">
        <f t="shared" si="9893"/>
        <v/>
      </c>
      <c r="CW860" s="7" t="str">
        <f t="shared" si="9893"/>
        <v/>
      </c>
      <c r="CX860" s="7" t="str">
        <f t="shared" si="9893"/>
        <v/>
      </c>
      <c r="CY860" s="7" t="str">
        <f t="shared" si="9893"/>
        <v/>
      </c>
      <c r="CZ860" s="7" t="str">
        <f t="shared" si="9893"/>
        <v/>
      </c>
      <c r="DA860" s="7" t="str">
        <f t="shared" si="9893"/>
        <v/>
      </c>
      <c r="DB860" s="7" t="str">
        <f t="shared" si="9893"/>
        <v/>
      </c>
      <c r="DC860" s="7" t="str">
        <f t="shared" si="9893"/>
        <v/>
      </c>
      <c r="DD860" s="7" t="str">
        <f t="shared" si="9893"/>
        <v/>
      </c>
      <c r="DE860" s="7" t="str">
        <f t="shared" si="9893"/>
        <v/>
      </c>
      <c r="DF860" s="7" t="str">
        <f t="shared" si="9893"/>
        <v/>
      </c>
      <c r="DG860" s="7" t="str">
        <f t="shared" si="9893"/>
        <v/>
      </c>
      <c r="DH860" s="7" t="str">
        <f t="shared" si="9893"/>
        <v/>
      </c>
      <c r="DI860" s="7" t="str">
        <f t="shared" si="9893"/>
        <v/>
      </c>
      <c r="DJ860" s="7" t="str">
        <f t="shared" si="9893"/>
        <v/>
      </c>
      <c r="DK860" s="7" t="str">
        <f t="shared" si="9893"/>
        <v/>
      </c>
      <c r="DL860" s="7" t="str">
        <f t="shared" si="9893"/>
        <v/>
      </c>
      <c r="DM860" s="7" t="str">
        <f t="shared" si="9893"/>
        <v/>
      </c>
      <c r="DN860" s="7" t="str">
        <f t="shared" si="9893"/>
        <v/>
      </c>
      <c r="DO860" s="7" t="str">
        <f t="shared" si="9893"/>
        <v/>
      </c>
      <c r="DP860" s="7" t="str">
        <f t="shared" si="9893"/>
        <v/>
      </c>
      <c r="DQ860" s="7" t="str">
        <f t="shared" si="9893"/>
        <v/>
      </c>
      <c r="DR860" s="7" t="str">
        <f t="shared" si="9893"/>
        <v/>
      </c>
      <c r="DS860" s="7" t="str">
        <f t="shared" si="9893"/>
        <v/>
      </c>
      <c r="DT860" s="7" t="str">
        <f t="shared" si="9893"/>
        <v/>
      </c>
      <c r="DU860" s="7" t="str">
        <f t="shared" si="9893"/>
        <v/>
      </c>
      <c r="DV860" s="7" t="str">
        <f t="shared" si="9893"/>
        <v/>
      </c>
      <c r="DW860" s="7" t="str">
        <f t="shared" si="9893"/>
        <v/>
      </c>
      <c r="DX860" s="7" t="str">
        <f t="shared" si="9893"/>
        <v/>
      </c>
      <c r="DY860" s="7" t="str">
        <f t="shared" si="9893"/>
        <v/>
      </c>
      <c r="DZ860" s="7" t="str">
        <f t="shared" si="9893"/>
        <v/>
      </c>
      <c r="EA860" s="7" t="str">
        <f t="shared" si="9893"/>
        <v/>
      </c>
      <c r="EB860" s="7" t="str">
        <f t="shared" si="9893"/>
        <v/>
      </c>
      <c r="EC860" s="7" t="str">
        <f t="shared" si="9893"/>
        <v/>
      </c>
      <c r="ED860" s="7" t="str">
        <f t="shared" si="9893"/>
        <v/>
      </c>
      <c r="EE860" s="7" t="str">
        <f t="shared" si="9893"/>
        <v/>
      </c>
      <c r="EF860" s="7" t="str">
        <f t="shared" si="9893"/>
        <v/>
      </c>
      <c r="EG860" s="7" t="str">
        <f t="shared" si="9893"/>
        <v/>
      </c>
      <c r="EH860" s="7" t="str">
        <f t="shared" si="9893"/>
        <v/>
      </c>
      <c r="EI860" s="7" t="str">
        <f t="shared" si="9893"/>
        <v/>
      </c>
      <c r="EJ860" s="7" t="str">
        <f t="shared" si="9893"/>
        <v/>
      </c>
      <c r="EK860" s="7" t="str">
        <f t="shared" si="9893"/>
        <v/>
      </c>
      <c r="EL860" s="7" t="str">
        <f t="shared" si="9893"/>
        <v/>
      </c>
      <c r="EM860" s="7" t="str">
        <f t="shared" si="9893"/>
        <v/>
      </c>
      <c r="EN860" s="7" t="str">
        <f t="shared" si="9893"/>
        <v/>
      </c>
      <c r="EO860" s="7" t="str">
        <f t="shared" si="9893"/>
        <v/>
      </c>
      <c r="EP860" s="7" t="str">
        <f t="shared" si="9893"/>
        <v/>
      </c>
      <c r="EQ860" s="7" t="str">
        <f t="shared" si="9893"/>
        <v/>
      </c>
      <c r="ER860" s="7" t="str">
        <f t="shared" si="9893"/>
        <v/>
      </c>
      <c r="ES860" s="7" t="str">
        <f t="shared" si="9893"/>
        <v/>
      </c>
      <c r="ET860" s="7" t="str">
        <f t="shared" si="9893"/>
        <v/>
      </c>
      <c r="EU860" s="7" t="str">
        <f t="shared" si="9893"/>
        <v/>
      </c>
      <c r="EV860" s="7" t="str">
        <f t="shared" si="9893"/>
        <v/>
      </c>
      <c r="EW860" s="7" t="str">
        <f t="shared" si="9893"/>
        <v/>
      </c>
      <c r="EX860" s="7" t="str">
        <f t="shared" si="9893"/>
        <v/>
      </c>
      <c r="EY860" s="7" t="str">
        <f t="shared" si="9893"/>
        <v/>
      </c>
      <c r="EZ860" s="7" t="str">
        <f t="shared" si="9893"/>
        <v/>
      </c>
      <c r="FA860" s="7" t="str">
        <f t="shared" si="9893"/>
        <v/>
      </c>
      <c r="FB860" s="7" t="str">
        <f t="shared" si="9893"/>
        <v/>
      </c>
      <c r="FC860" s="7" t="str">
        <f t="shared" si="9893"/>
        <v/>
      </c>
      <c r="FD860" s="7" t="str">
        <f t="shared" si="9893"/>
        <v/>
      </c>
      <c r="FE860" s="7" t="str">
        <f t="shared" ref="FE860:HP860" si="9894">FE857</f>
        <v/>
      </c>
      <c r="FF860" s="7" t="str">
        <f t="shared" si="9894"/>
        <v/>
      </c>
      <c r="FG860" s="7" t="str">
        <f t="shared" si="9894"/>
        <v/>
      </c>
      <c r="FH860" s="7" t="str">
        <f t="shared" si="9894"/>
        <v/>
      </c>
      <c r="FI860" s="7" t="str">
        <f t="shared" si="9894"/>
        <v/>
      </c>
      <c r="FJ860" s="7" t="str">
        <f t="shared" si="9894"/>
        <v/>
      </c>
      <c r="FK860" s="7" t="str">
        <f t="shared" si="9894"/>
        <v/>
      </c>
      <c r="FL860" s="7" t="str">
        <f t="shared" si="9894"/>
        <v/>
      </c>
      <c r="FM860" s="7" t="str">
        <f t="shared" si="9894"/>
        <v/>
      </c>
      <c r="FN860" s="7" t="str">
        <f t="shared" si="9894"/>
        <v/>
      </c>
      <c r="FO860" s="7" t="str">
        <f t="shared" si="9894"/>
        <v/>
      </c>
      <c r="FP860" s="7" t="str">
        <f t="shared" si="9894"/>
        <v/>
      </c>
      <c r="FQ860" s="7" t="str">
        <f t="shared" si="9894"/>
        <v/>
      </c>
      <c r="FR860" s="7" t="str">
        <f t="shared" si="9894"/>
        <v/>
      </c>
      <c r="FS860" s="7" t="str">
        <f t="shared" si="9894"/>
        <v/>
      </c>
      <c r="FT860" s="7" t="str">
        <f t="shared" si="9894"/>
        <v/>
      </c>
      <c r="FU860" s="7" t="str">
        <f t="shared" si="9894"/>
        <v/>
      </c>
      <c r="FV860" s="7" t="str">
        <f t="shared" si="9894"/>
        <v/>
      </c>
      <c r="FW860" s="7" t="str">
        <f t="shared" si="9894"/>
        <v/>
      </c>
      <c r="FX860" s="7" t="str">
        <f t="shared" si="9894"/>
        <v/>
      </c>
      <c r="FY860" s="7" t="str">
        <f t="shared" si="9894"/>
        <v/>
      </c>
      <c r="FZ860" s="7" t="str">
        <f t="shared" si="9894"/>
        <v/>
      </c>
      <c r="GA860" s="7" t="str">
        <f t="shared" si="9894"/>
        <v/>
      </c>
      <c r="GB860" s="7" t="str">
        <f t="shared" si="9894"/>
        <v/>
      </c>
      <c r="GC860" s="7" t="str">
        <f t="shared" si="9894"/>
        <v/>
      </c>
      <c r="GD860" s="7" t="str">
        <f t="shared" si="9894"/>
        <v/>
      </c>
      <c r="GE860" s="7" t="str">
        <f t="shared" si="9894"/>
        <v/>
      </c>
      <c r="GF860" s="7" t="str">
        <f t="shared" si="9894"/>
        <v/>
      </c>
      <c r="GG860" s="7" t="str">
        <f t="shared" si="9894"/>
        <v/>
      </c>
      <c r="GH860" s="7" t="str">
        <f t="shared" si="9894"/>
        <v/>
      </c>
      <c r="GI860" s="7" t="str">
        <f t="shared" si="9894"/>
        <v/>
      </c>
      <c r="GJ860" s="7" t="str">
        <f t="shared" si="9894"/>
        <v/>
      </c>
      <c r="GK860" s="7" t="str">
        <f t="shared" si="9894"/>
        <v/>
      </c>
      <c r="GL860" s="7" t="str">
        <f t="shared" si="9894"/>
        <v/>
      </c>
      <c r="GM860" s="7" t="str">
        <f t="shared" si="9894"/>
        <v/>
      </c>
      <c r="GN860" s="7" t="str">
        <f t="shared" si="9894"/>
        <v/>
      </c>
      <c r="GO860" s="7" t="str">
        <f t="shared" si="9894"/>
        <v/>
      </c>
      <c r="GP860" s="7" t="str">
        <f t="shared" si="9894"/>
        <v/>
      </c>
      <c r="GQ860" s="7" t="str">
        <f t="shared" si="9894"/>
        <v/>
      </c>
      <c r="GR860" s="7" t="str">
        <f t="shared" si="9894"/>
        <v/>
      </c>
      <c r="GS860" s="7" t="str">
        <f t="shared" si="9894"/>
        <v/>
      </c>
      <c r="GT860" s="7" t="str">
        <f t="shared" si="9894"/>
        <v/>
      </c>
      <c r="GU860" s="7" t="str">
        <f t="shared" si="9894"/>
        <v/>
      </c>
      <c r="GV860" s="7" t="str">
        <f t="shared" si="9894"/>
        <v/>
      </c>
      <c r="GW860" s="7" t="str">
        <f t="shared" si="9894"/>
        <v/>
      </c>
      <c r="GX860" s="7" t="str">
        <f t="shared" si="9894"/>
        <v/>
      </c>
      <c r="GY860" s="7" t="str">
        <f t="shared" si="9894"/>
        <v/>
      </c>
      <c r="GZ860" s="7" t="str">
        <f t="shared" si="9894"/>
        <v/>
      </c>
      <c r="HA860" s="7" t="str">
        <f t="shared" si="9894"/>
        <v/>
      </c>
      <c r="HB860" s="7" t="str">
        <f t="shared" si="9894"/>
        <v/>
      </c>
      <c r="HC860" s="7" t="str">
        <f t="shared" si="9894"/>
        <v/>
      </c>
      <c r="HD860" s="7" t="str">
        <f t="shared" si="9894"/>
        <v/>
      </c>
      <c r="HE860" s="7" t="str">
        <f t="shared" si="9894"/>
        <v/>
      </c>
      <c r="HF860" s="7" t="str">
        <f t="shared" si="9894"/>
        <v/>
      </c>
      <c r="HG860" s="7" t="str">
        <f t="shared" si="9894"/>
        <v/>
      </c>
      <c r="HH860" s="7" t="str">
        <f t="shared" si="9894"/>
        <v/>
      </c>
      <c r="HI860" s="7" t="str">
        <f t="shared" si="9894"/>
        <v/>
      </c>
      <c r="HJ860" s="7" t="str">
        <f t="shared" si="9894"/>
        <v/>
      </c>
      <c r="HK860" s="7" t="str">
        <f t="shared" si="9894"/>
        <v/>
      </c>
      <c r="HL860" s="7" t="str">
        <f t="shared" si="9894"/>
        <v/>
      </c>
      <c r="HM860" s="7" t="str">
        <f t="shared" si="9894"/>
        <v/>
      </c>
      <c r="HN860" s="7" t="str">
        <f t="shared" si="9894"/>
        <v/>
      </c>
      <c r="HO860" s="7" t="str">
        <f t="shared" si="9894"/>
        <v/>
      </c>
      <c r="HP860" s="7" t="str">
        <f t="shared" si="9894"/>
        <v/>
      </c>
      <c r="HQ860" s="7" t="str">
        <f t="shared" ref="HQ860:IZ860" si="9895">HQ857</f>
        <v/>
      </c>
      <c r="HR860" s="7" t="str">
        <f t="shared" si="9895"/>
        <v/>
      </c>
      <c r="HS860" s="7" t="str">
        <f t="shared" si="9895"/>
        <v/>
      </c>
      <c r="HT860" s="7" t="str">
        <f t="shared" si="9895"/>
        <v/>
      </c>
      <c r="HU860" s="7" t="str">
        <f t="shared" si="9895"/>
        <v/>
      </c>
      <c r="HV860" s="7" t="str">
        <f t="shared" si="9895"/>
        <v/>
      </c>
      <c r="HW860" s="7" t="str">
        <f t="shared" si="9895"/>
        <v/>
      </c>
      <c r="HX860" s="7" t="str">
        <f t="shared" si="9895"/>
        <v/>
      </c>
      <c r="HY860" s="7" t="str">
        <f t="shared" si="9895"/>
        <v/>
      </c>
      <c r="HZ860" s="7" t="str">
        <f t="shared" si="9895"/>
        <v/>
      </c>
      <c r="IA860" s="7" t="str">
        <f t="shared" si="9895"/>
        <v/>
      </c>
      <c r="IB860" s="7" t="str">
        <f t="shared" si="9895"/>
        <v/>
      </c>
      <c r="IC860" s="7" t="str">
        <f t="shared" si="9895"/>
        <v/>
      </c>
      <c r="ID860" s="7" t="str">
        <f t="shared" si="9895"/>
        <v/>
      </c>
      <c r="IE860" s="7" t="str">
        <f t="shared" si="9895"/>
        <v/>
      </c>
      <c r="IF860" s="7" t="str">
        <f t="shared" si="9895"/>
        <v/>
      </c>
      <c r="IG860" s="7" t="str">
        <f t="shared" si="9895"/>
        <v/>
      </c>
      <c r="IH860" s="7" t="str">
        <f t="shared" si="9895"/>
        <v/>
      </c>
      <c r="II860" s="7" t="str">
        <f t="shared" si="9895"/>
        <v/>
      </c>
      <c r="IJ860" s="7" t="str">
        <f t="shared" si="9895"/>
        <v/>
      </c>
      <c r="IK860" s="7" t="str">
        <f t="shared" si="9895"/>
        <v/>
      </c>
      <c r="IL860" s="7" t="str">
        <f t="shared" si="9895"/>
        <v/>
      </c>
      <c r="IM860" s="7" t="str">
        <f t="shared" si="9895"/>
        <v/>
      </c>
      <c r="IN860" s="7" t="str">
        <f t="shared" si="9895"/>
        <v/>
      </c>
      <c r="IO860" s="7" t="str">
        <f t="shared" si="9895"/>
        <v/>
      </c>
      <c r="IP860" s="7" t="str">
        <f t="shared" si="9895"/>
        <v/>
      </c>
      <c r="IQ860" s="7" t="str">
        <f t="shared" si="9895"/>
        <v/>
      </c>
      <c r="IR860" s="7" t="str">
        <f t="shared" si="9895"/>
        <v/>
      </c>
      <c r="IS860" s="7" t="str">
        <f t="shared" si="9895"/>
        <v/>
      </c>
      <c r="IT860" s="7" t="str">
        <f t="shared" si="9895"/>
        <v/>
      </c>
      <c r="IU860" s="7" t="str">
        <f t="shared" si="9895"/>
        <v/>
      </c>
      <c r="IV860" s="7" t="str">
        <f t="shared" si="9895"/>
        <v/>
      </c>
      <c r="IW860" s="7" t="str">
        <f t="shared" si="9895"/>
        <v/>
      </c>
      <c r="IX860" s="7" t="str">
        <f t="shared" si="9895"/>
        <v/>
      </c>
      <c r="IY860" s="7" t="str">
        <f t="shared" si="9895"/>
        <v/>
      </c>
      <c r="IZ860" s="7" t="str">
        <f t="shared" si="9895"/>
        <v/>
      </c>
      <c r="JA860" s="7" t="str">
        <f t="shared" si="9888"/>
        <v/>
      </c>
      <c r="JB860" s="7" t="str">
        <f t="shared" si="9889"/>
        <v/>
      </c>
      <c r="JC860" s="7" t="str">
        <f t="shared" si="9890"/>
        <v/>
      </c>
      <c r="JD860" s="7" t="str">
        <f t="shared" si="9891"/>
        <v/>
      </c>
    </row>
    <row r="861" spans="24:264" hidden="1" x14ac:dyDescent="0.3">
      <c r="X861" s="51">
        <v>861</v>
      </c>
      <c r="Z861" s="7" t="s">
        <v>1370</v>
      </c>
      <c r="AA861" s="7" t="str">
        <f t="shared" si="9654"/>
        <v/>
      </c>
      <c r="AB861" s="7" t="str">
        <f t="shared" si="9655"/>
        <v/>
      </c>
      <c r="AC861" s="7">
        <f t="shared" si="9656"/>
        <v>1</v>
      </c>
      <c r="AD861" s="7" t="str">
        <f t="shared" si="9657"/>
        <v>Day/Night</v>
      </c>
      <c r="AE861" s="7" t="str">
        <f t="shared" si="9658"/>
        <v/>
      </c>
      <c r="AF861" s="7" t="str">
        <f t="shared" si="9659"/>
        <v/>
      </c>
      <c r="AG861" s="7" t="str">
        <f t="shared" si="9660"/>
        <v/>
      </c>
      <c r="AH861" s="7" t="str">
        <f t="shared" si="9661"/>
        <v/>
      </c>
      <c r="AI861" s="7" t="str">
        <f t="shared" si="9662"/>
        <v/>
      </c>
      <c r="AJ861" s="7" t="str">
        <f t="shared" si="9663"/>
        <v/>
      </c>
      <c r="AK861" s="7" t="str">
        <f t="shared" si="9664"/>
        <v/>
      </c>
      <c r="AL861" s="7" t="str">
        <f t="shared" si="9665"/>
        <v/>
      </c>
      <c r="AM861" s="7" t="str">
        <f t="shared" si="9666"/>
        <v/>
      </c>
      <c r="AN861" s="7" t="str">
        <f t="shared" si="9667"/>
        <v/>
      </c>
      <c r="AO861" s="7" t="str">
        <f t="shared" si="9668"/>
        <v/>
      </c>
      <c r="AP861" s="7" t="str">
        <f t="shared" si="9669"/>
        <v/>
      </c>
      <c r="AQ861" s="7" t="str">
        <f t="shared" si="9670"/>
        <v/>
      </c>
      <c r="AR861" s="7" t="str">
        <f t="shared" si="9671"/>
        <v/>
      </c>
      <c r="AS861" s="7" t="str">
        <f t="shared" si="9672"/>
        <v/>
      </c>
      <c r="AT861" s="7" t="str">
        <f t="shared" si="9673"/>
        <v/>
      </c>
      <c r="AU861" s="7" t="str">
        <f t="shared" si="9674"/>
        <v/>
      </c>
      <c r="AV861" s="7" t="str">
        <f t="shared" si="9675"/>
        <v/>
      </c>
      <c r="AW861" s="7" t="str">
        <f t="shared" si="9676"/>
        <v/>
      </c>
      <c r="AX861" s="7" t="str">
        <f t="shared" si="9677"/>
        <v/>
      </c>
      <c r="AY861" s="7" t="str">
        <f t="shared" si="9678"/>
        <v/>
      </c>
      <c r="AZ861" s="7" t="str">
        <f t="shared" si="9679"/>
        <v/>
      </c>
      <c r="BA861" s="7" t="str">
        <f t="shared" si="9680"/>
        <v/>
      </c>
      <c r="BB861" s="7" t="str">
        <f t="shared" si="9681"/>
        <v/>
      </c>
      <c r="BC861" s="7" t="str">
        <f t="shared" si="9682"/>
        <v/>
      </c>
      <c r="BD861" s="7" t="str">
        <f t="shared" si="9683"/>
        <v/>
      </c>
      <c r="BE861" s="7" t="str">
        <f t="shared" si="9684"/>
        <v/>
      </c>
      <c r="BF861" s="7" t="str">
        <f t="shared" si="9685"/>
        <v/>
      </c>
      <c r="BG861" s="7" t="str">
        <f t="shared" si="9686"/>
        <v/>
      </c>
      <c r="BH861" s="7" t="str">
        <f t="shared" si="9687"/>
        <v/>
      </c>
      <c r="BI861" s="7" t="str">
        <f t="shared" si="9688"/>
        <v/>
      </c>
      <c r="BJ861" s="7" t="str">
        <f t="shared" si="9689"/>
        <v/>
      </c>
      <c r="BK861" s="7" t="str">
        <f t="shared" si="9690"/>
        <v/>
      </c>
      <c r="BL861" s="7" t="str">
        <f t="shared" si="9691"/>
        <v/>
      </c>
      <c r="BM861" s="7" t="str">
        <f t="shared" si="9692"/>
        <v/>
      </c>
      <c r="BN861" s="7" t="str">
        <f t="shared" si="9693"/>
        <v/>
      </c>
      <c r="BO861" s="7" t="str">
        <f t="shared" si="9694"/>
        <v/>
      </c>
      <c r="BP861" s="7" t="str">
        <f t="shared" si="9695"/>
        <v/>
      </c>
      <c r="BQ861" s="7" t="str">
        <f t="shared" si="9696"/>
        <v/>
      </c>
      <c r="BR861" s="7" t="str">
        <f t="shared" si="9697"/>
        <v/>
      </c>
      <c r="BS861" s="7" t="str">
        <f t="shared" si="9698"/>
        <v/>
      </c>
      <c r="BT861" s="7" t="str">
        <f t="shared" si="9699"/>
        <v/>
      </c>
      <c r="BU861" s="7" t="str">
        <f t="shared" si="9700"/>
        <v/>
      </c>
      <c r="BV861" s="7" t="str">
        <f t="shared" si="9701"/>
        <v/>
      </c>
      <c r="BW861" s="7" t="str">
        <f t="shared" si="9702"/>
        <v/>
      </c>
      <c r="BX861" s="7" t="str">
        <f t="shared" si="9703"/>
        <v/>
      </c>
      <c r="BY861" s="7" t="str">
        <f t="shared" si="9704"/>
        <v/>
      </c>
      <c r="BZ861" s="7" t="str">
        <f t="shared" si="9705"/>
        <v/>
      </c>
      <c r="CA861" s="7" t="str">
        <f t="shared" si="9706"/>
        <v/>
      </c>
      <c r="CB861" s="7" t="str">
        <f t="shared" si="9707"/>
        <v/>
      </c>
      <c r="CC861" s="7" t="str">
        <f t="shared" si="9708"/>
        <v/>
      </c>
      <c r="CD861" s="7" t="str">
        <f t="shared" si="9709"/>
        <v/>
      </c>
      <c r="CE861" s="7" t="str">
        <f t="shared" si="9710"/>
        <v/>
      </c>
      <c r="CF861" s="7" t="str">
        <f t="shared" si="9711"/>
        <v/>
      </c>
      <c r="CG861" s="7" t="str">
        <f t="shared" si="9712"/>
        <v/>
      </c>
      <c r="CH861" s="7" t="str">
        <f t="shared" si="9713"/>
        <v/>
      </c>
      <c r="CI861" s="7" t="str">
        <f t="shared" si="9714"/>
        <v/>
      </c>
      <c r="CJ861" s="7" t="str">
        <f t="shared" si="9715"/>
        <v/>
      </c>
      <c r="CK861" s="7" t="str">
        <f t="shared" si="9716"/>
        <v/>
      </c>
      <c r="CL861" s="7" t="str">
        <f t="shared" si="9717"/>
        <v/>
      </c>
      <c r="CM861" s="7" t="str">
        <f t="shared" si="9718"/>
        <v/>
      </c>
      <c r="CN861" s="7" t="str">
        <f t="shared" si="9719"/>
        <v/>
      </c>
      <c r="CO861" s="7" t="str">
        <f t="shared" si="9720"/>
        <v/>
      </c>
      <c r="CP861" s="7" t="str">
        <f t="shared" si="9721"/>
        <v/>
      </c>
      <c r="CQ861" s="7" t="str">
        <f t="shared" si="9722"/>
        <v/>
      </c>
      <c r="CR861" s="7" t="str">
        <f t="shared" si="9723"/>
        <v/>
      </c>
      <c r="CS861" s="7" t="str">
        <f t="shared" si="9724"/>
        <v/>
      </c>
      <c r="CT861" s="7" t="str">
        <f t="shared" si="9725"/>
        <v/>
      </c>
      <c r="CU861" s="7" t="str">
        <f t="shared" si="9726"/>
        <v/>
      </c>
      <c r="CV861" s="7" t="str">
        <f t="shared" si="9727"/>
        <v/>
      </c>
      <c r="CW861" s="7" t="str">
        <f t="shared" si="9728"/>
        <v/>
      </c>
      <c r="CX861" s="7" t="str">
        <f t="shared" si="9729"/>
        <v/>
      </c>
      <c r="CY861" s="7" t="str">
        <f t="shared" si="9730"/>
        <v/>
      </c>
      <c r="CZ861" s="7" t="str">
        <f t="shared" si="9731"/>
        <v/>
      </c>
      <c r="DA861" s="7" t="str">
        <f t="shared" si="9732"/>
        <v/>
      </c>
      <c r="DB861" s="7" t="str">
        <f t="shared" si="9733"/>
        <v/>
      </c>
      <c r="DC861" s="7" t="str">
        <f t="shared" si="9734"/>
        <v/>
      </c>
      <c r="DD861" s="7" t="str">
        <f t="shared" si="9735"/>
        <v/>
      </c>
      <c r="DE861" s="7" t="str">
        <f t="shared" si="9736"/>
        <v/>
      </c>
      <c r="DF861" s="7" t="str">
        <f t="shared" si="9737"/>
        <v/>
      </c>
      <c r="DG861" s="7" t="str">
        <f t="shared" si="9738"/>
        <v/>
      </c>
      <c r="DH861" s="7" t="str">
        <f t="shared" si="9739"/>
        <v/>
      </c>
      <c r="DI861" s="7" t="str">
        <f t="shared" si="9740"/>
        <v/>
      </c>
      <c r="DJ861" s="7" t="str">
        <f t="shared" si="9741"/>
        <v/>
      </c>
      <c r="DK861" s="7" t="str">
        <f t="shared" si="9742"/>
        <v/>
      </c>
      <c r="DL861" s="7" t="str">
        <f t="shared" si="9743"/>
        <v/>
      </c>
      <c r="DM861" s="7" t="str">
        <f t="shared" si="9744"/>
        <v/>
      </c>
      <c r="DN861" s="7" t="str">
        <f t="shared" si="9745"/>
        <v/>
      </c>
      <c r="DO861" s="7" t="str">
        <f t="shared" si="9746"/>
        <v/>
      </c>
      <c r="DP861" s="7" t="str">
        <f t="shared" si="9747"/>
        <v/>
      </c>
      <c r="DQ861" s="7" t="str">
        <f t="shared" si="9748"/>
        <v/>
      </c>
      <c r="DR861" s="7" t="str">
        <f t="shared" si="9749"/>
        <v/>
      </c>
      <c r="DS861" s="7" t="str">
        <f t="shared" si="9750"/>
        <v/>
      </c>
      <c r="DT861" s="7" t="str">
        <f t="shared" si="9751"/>
        <v/>
      </c>
      <c r="DU861" s="7" t="str">
        <f t="shared" si="9752"/>
        <v/>
      </c>
      <c r="DV861" s="7" t="str">
        <f t="shared" si="9753"/>
        <v/>
      </c>
      <c r="DW861" s="7" t="str">
        <f t="shared" si="9754"/>
        <v/>
      </c>
      <c r="DX861" s="7" t="str">
        <f t="shared" si="9755"/>
        <v/>
      </c>
      <c r="DY861" s="7" t="str">
        <f t="shared" si="9756"/>
        <v/>
      </c>
      <c r="DZ861" s="7" t="str">
        <f t="shared" si="9757"/>
        <v/>
      </c>
      <c r="EA861" s="7" t="str">
        <f t="shared" si="9758"/>
        <v/>
      </c>
      <c r="EB861" s="7" t="str">
        <f t="shared" si="9759"/>
        <v/>
      </c>
      <c r="EC861" s="7" t="str">
        <f t="shared" si="9760"/>
        <v/>
      </c>
      <c r="ED861" s="7" t="str">
        <f t="shared" si="9761"/>
        <v/>
      </c>
      <c r="EE861" s="7" t="str">
        <f t="shared" si="9762"/>
        <v/>
      </c>
      <c r="EF861" s="7" t="str">
        <f t="shared" si="9763"/>
        <v/>
      </c>
      <c r="EG861" s="7" t="str">
        <f t="shared" si="9764"/>
        <v/>
      </c>
      <c r="EH861" s="7" t="str">
        <f t="shared" si="9765"/>
        <v/>
      </c>
      <c r="EI861" s="7" t="str">
        <f t="shared" si="9766"/>
        <v/>
      </c>
      <c r="EJ861" s="7" t="str">
        <f t="shared" si="9767"/>
        <v/>
      </c>
      <c r="EK861" s="7" t="str">
        <f t="shared" si="9768"/>
        <v/>
      </c>
      <c r="EL861" s="7" t="str">
        <f t="shared" si="9769"/>
        <v/>
      </c>
      <c r="EM861" s="7" t="str">
        <f t="shared" si="9770"/>
        <v/>
      </c>
      <c r="EN861" s="7" t="str">
        <f t="shared" si="9771"/>
        <v/>
      </c>
      <c r="EO861" s="7" t="str">
        <f t="shared" si="9772"/>
        <v/>
      </c>
      <c r="EP861" s="7" t="str">
        <f t="shared" si="9773"/>
        <v/>
      </c>
      <c r="EQ861" s="7" t="str">
        <f t="shared" si="9774"/>
        <v/>
      </c>
      <c r="ER861" s="7" t="str">
        <f t="shared" si="9775"/>
        <v/>
      </c>
      <c r="ES861" s="7" t="str">
        <f t="shared" si="9776"/>
        <v/>
      </c>
      <c r="ET861" s="7" t="str">
        <f t="shared" si="9777"/>
        <v/>
      </c>
      <c r="EU861" s="7" t="str">
        <f t="shared" si="9778"/>
        <v/>
      </c>
      <c r="EV861" s="7" t="str">
        <f t="shared" si="9779"/>
        <v/>
      </c>
      <c r="EW861" s="7" t="str">
        <f t="shared" si="9780"/>
        <v/>
      </c>
      <c r="EX861" s="7" t="str">
        <f t="shared" si="9781"/>
        <v/>
      </c>
      <c r="EY861" s="7" t="str">
        <f t="shared" si="9782"/>
        <v/>
      </c>
      <c r="EZ861" s="7" t="str">
        <f t="shared" si="9783"/>
        <v/>
      </c>
      <c r="FA861" s="7" t="str">
        <f t="shared" si="9784"/>
        <v/>
      </c>
      <c r="FB861" s="7" t="str">
        <f t="shared" si="9785"/>
        <v/>
      </c>
      <c r="FC861" s="7" t="str">
        <f t="shared" si="9786"/>
        <v/>
      </c>
      <c r="FD861" s="7" t="str">
        <f t="shared" si="9787"/>
        <v/>
      </c>
      <c r="FE861" s="7" t="str">
        <f t="shared" si="9788"/>
        <v/>
      </c>
      <c r="FF861" s="7" t="str">
        <f t="shared" si="9789"/>
        <v/>
      </c>
      <c r="FG861" s="7" t="str">
        <f t="shared" si="9790"/>
        <v/>
      </c>
      <c r="FH861" s="7" t="str">
        <f t="shared" si="9791"/>
        <v/>
      </c>
      <c r="FI861" s="7" t="str">
        <f t="shared" si="9792"/>
        <v/>
      </c>
      <c r="FJ861" s="7" t="str">
        <f t="shared" si="9793"/>
        <v/>
      </c>
      <c r="FK861" s="7" t="str">
        <f t="shared" si="9794"/>
        <v/>
      </c>
      <c r="FL861" s="7" t="str">
        <f t="shared" si="9795"/>
        <v/>
      </c>
      <c r="FM861" s="7" t="str">
        <f t="shared" si="9796"/>
        <v/>
      </c>
      <c r="FN861" s="7" t="str">
        <f t="shared" si="9797"/>
        <v/>
      </c>
      <c r="FO861" s="7" t="str">
        <f t="shared" si="9798"/>
        <v/>
      </c>
      <c r="FP861" s="7" t="str">
        <f t="shared" si="9799"/>
        <v/>
      </c>
      <c r="FQ861" s="7" t="str">
        <f t="shared" si="9800"/>
        <v/>
      </c>
      <c r="FR861" s="7" t="str">
        <f t="shared" si="9801"/>
        <v/>
      </c>
      <c r="FS861" s="7" t="str">
        <f t="shared" si="9802"/>
        <v/>
      </c>
      <c r="FT861" s="7" t="str">
        <f t="shared" si="9803"/>
        <v/>
      </c>
      <c r="FU861" s="7" t="str">
        <f t="shared" si="9804"/>
        <v/>
      </c>
      <c r="FV861" s="7" t="str">
        <f t="shared" si="9805"/>
        <v/>
      </c>
      <c r="FW861" s="7" t="str">
        <f t="shared" si="9806"/>
        <v/>
      </c>
      <c r="FX861" s="7" t="str">
        <f t="shared" si="9807"/>
        <v/>
      </c>
      <c r="FY861" s="7" t="str">
        <f t="shared" si="9808"/>
        <v/>
      </c>
      <c r="FZ861" s="7" t="str">
        <f t="shared" si="9809"/>
        <v/>
      </c>
      <c r="GA861" s="7" t="str">
        <f t="shared" si="9810"/>
        <v/>
      </c>
      <c r="GB861" s="7" t="str">
        <f t="shared" si="9811"/>
        <v/>
      </c>
      <c r="GC861" s="7" t="str">
        <f t="shared" si="9812"/>
        <v/>
      </c>
      <c r="GD861" s="7" t="str">
        <f t="shared" si="9813"/>
        <v/>
      </c>
      <c r="GE861" s="7" t="str">
        <f t="shared" si="9814"/>
        <v/>
      </c>
      <c r="GF861" s="7" t="str">
        <f t="shared" si="9815"/>
        <v/>
      </c>
      <c r="GG861" s="7" t="str">
        <f t="shared" si="9816"/>
        <v/>
      </c>
      <c r="GH861" s="7" t="str">
        <f t="shared" si="9817"/>
        <v/>
      </c>
      <c r="GI861" s="7" t="str">
        <f t="shared" si="9818"/>
        <v/>
      </c>
      <c r="GJ861" s="7" t="str">
        <f t="shared" si="9819"/>
        <v/>
      </c>
      <c r="GK861" s="7" t="str">
        <f t="shared" si="9820"/>
        <v/>
      </c>
      <c r="GL861" s="7" t="str">
        <f t="shared" si="9821"/>
        <v/>
      </c>
      <c r="GM861" s="7" t="str">
        <f t="shared" si="9822"/>
        <v/>
      </c>
      <c r="GN861" s="7" t="str">
        <f t="shared" si="9823"/>
        <v/>
      </c>
      <c r="GO861" s="7" t="str">
        <f t="shared" si="9824"/>
        <v/>
      </c>
      <c r="GP861" s="7" t="str">
        <f t="shared" si="9825"/>
        <v/>
      </c>
      <c r="GQ861" s="7" t="str">
        <f t="shared" si="9826"/>
        <v/>
      </c>
      <c r="GR861" s="7" t="str">
        <f t="shared" si="9827"/>
        <v/>
      </c>
      <c r="GS861" s="7" t="str">
        <f t="shared" si="9828"/>
        <v/>
      </c>
      <c r="GT861" s="7" t="str">
        <f t="shared" si="9829"/>
        <v/>
      </c>
      <c r="GU861" s="7" t="str">
        <f t="shared" si="9830"/>
        <v/>
      </c>
      <c r="GV861" s="7" t="str">
        <f t="shared" si="9831"/>
        <v/>
      </c>
      <c r="GW861" s="7" t="str">
        <f t="shared" si="9832"/>
        <v/>
      </c>
      <c r="GX861" s="7" t="str">
        <f t="shared" si="9833"/>
        <v/>
      </c>
      <c r="GY861" s="7" t="str">
        <f t="shared" si="9834"/>
        <v/>
      </c>
      <c r="GZ861" s="7" t="str">
        <f t="shared" si="9835"/>
        <v/>
      </c>
      <c r="HA861" s="7" t="str">
        <f t="shared" si="9836"/>
        <v/>
      </c>
      <c r="HB861" s="7" t="str">
        <f t="shared" si="9837"/>
        <v/>
      </c>
      <c r="HC861" s="7" t="str">
        <f t="shared" si="9838"/>
        <v/>
      </c>
      <c r="HD861" s="7" t="str">
        <f t="shared" si="9839"/>
        <v/>
      </c>
      <c r="HE861" s="7" t="str">
        <f t="shared" si="9840"/>
        <v/>
      </c>
      <c r="HF861" s="7" t="str">
        <f t="shared" si="9841"/>
        <v/>
      </c>
      <c r="HG861" s="7" t="str">
        <f t="shared" si="9842"/>
        <v/>
      </c>
      <c r="HH861" s="7" t="str">
        <f t="shared" si="9843"/>
        <v/>
      </c>
      <c r="HI861" s="7" t="str">
        <f t="shared" si="9844"/>
        <v/>
      </c>
      <c r="HJ861" s="7" t="str">
        <f t="shared" si="9845"/>
        <v/>
      </c>
      <c r="HK861" s="7" t="str">
        <f t="shared" si="9846"/>
        <v/>
      </c>
      <c r="HL861" s="7" t="str">
        <f t="shared" si="9847"/>
        <v/>
      </c>
      <c r="HM861" s="7" t="str">
        <f t="shared" si="9848"/>
        <v/>
      </c>
      <c r="HN861" s="7" t="str">
        <f t="shared" si="9849"/>
        <v/>
      </c>
      <c r="HO861" s="7" t="str">
        <f t="shared" si="9850"/>
        <v/>
      </c>
      <c r="HP861" s="7" t="str">
        <f t="shared" si="9851"/>
        <v/>
      </c>
      <c r="HQ861" s="7" t="str">
        <f t="shared" si="9852"/>
        <v/>
      </c>
      <c r="HR861" s="7" t="str">
        <f t="shared" si="9853"/>
        <v/>
      </c>
      <c r="HS861" s="7" t="str">
        <f t="shared" si="9854"/>
        <v/>
      </c>
      <c r="HT861" s="7" t="str">
        <f t="shared" si="9855"/>
        <v/>
      </c>
      <c r="HU861" s="7" t="str">
        <f t="shared" si="9856"/>
        <v/>
      </c>
      <c r="HV861" s="7" t="str">
        <f t="shared" si="9857"/>
        <v/>
      </c>
      <c r="HW861" s="7" t="str">
        <f t="shared" si="9858"/>
        <v/>
      </c>
      <c r="HX861" s="7" t="str">
        <f t="shared" si="9859"/>
        <v/>
      </c>
      <c r="HY861" s="7" t="str">
        <f t="shared" si="9860"/>
        <v/>
      </c>
      <c r="HZ861" s="7" t="str">
        <f t="shared" si="9861"/>
        <v/>
      </c>
      <c r="IA861" s="7" t="str">
        <f t="shared" si="9862"/>
        <v/>
      </c>
      <c r="IB861" s="7" t="str">
        <f t="shared" si="9863"/>
        <v/>
      </c>
      <c r="IC861" s="7" t="str">
        <f t="shared" si="9864"/>
        <v/>
      </c>
      <c r="ID861" s="7" t="str">
        <f t="shared" si="9865"/>
        <v/>
      </c>
      <c r="IE861" s="7" t="str">
        <f t="shared" si="9866"/>
        <v/>
      </c>
      <c r="IF861" s="7" t="str">
        <f t="shared" si="9867"/>
        <v/>
      </c>
      <c r="IG861" s="7" t="str">
        <f t="shared" si="9868"/>
        <v/>
      </c>
      <c r="IH861" s="7" t="str">
        <f t="shared" si="9869"/>
        <v/>
      </c>
      <c r="II861" s="7" t="str">
        <f t="shared" si="9870"/>
        <v/>
      </c>
      <c r="IJ861" s="7" t="str">
        <f t="shared" si="9871"/>
        <v/>
      </c>
      <c r="IK861" s="7" t="str">
        <f t="shared" si="9872"/>
        <v/>
      </c>
      <c r="IL861" s="7" t="str">
        <f t="shared" si="9873"/>
        <v/>
      </c>
      <c r="IM861" s="7" t="str">
        <f t="shared" si="9874"/>
        <v/>
      </c>
      <c r="IN861" s="7" t="str">
        <f t="shared" si="9875"/>
        <v/>
      </c>
      <c r="IO861" s="7" t="str">
        <f t="shared" si="9876"/>
        <v/>
      </c>
      <c r="IP861" s="7" t="str">
        <f t="shared" si="9877"/>
        <v/>
      </c>
      <c r="IQ861" s="7" t="str">
        <f t="shared" si="9878"/>
        <v/>
      </c>
      <c r="IR861" s="7" t="str">
        <f t="shared" si="9879"/>
        <v/>
      </c>
      <c r="IS861" s="7" t="str">
        <f t="shared" si="9880"/>
        <v/>
      </c>
      <c r="IT861" s="7" t="str">
        <f t="shared" si="9881"/>
        <v/>
      </c>
      <c r="IU861" s="7" t="str">
        <f t="shared" si="9882"/>
        <v/>
      </c>
      <c r="IV861" s="7" t="str">
        <f t="shared" si="9883"/>
        <v/>
      </c>
      <c r="IW861" s="7" t="str">
        <f t="shared" si="9884"/>
        <v/>
      </c>
      <c r="IX861" s="7" t="str">
        <f t="shared" si="9885"/>
        <v/>
      </c>
      <c r="IY861" s="7" t="str">
        <f t="shared" si="9886"/>
        <v/>
      </c>
      <c r="IZ861" s="7" t="str">
        <f t="shared" si="9887"/>
        <v/>
      </c>
      <c r="JA861" s="7" t="str">
        <f t="shared" si="9888"/>
        <v/>
      </c>
      <c r="JB861" s="7" t="str">
        <f t="shared" si="9889"/>
        <v/>
      </c>
      <c r="JC861" s="7" t="str">
        <f t="shared" si="9890"/>
        <v/>
      </c>
      <c r="JD861" s="7" t="str">
        <f t="shared" si="9891"/>
        <v/>
      </c>
    </row>
    <row r="862" spans="24:264" hidden="1" x14ac:dyDescent="0.3">
      <c r="X862" s="51">
        <v>862</v>
      </c>
      <c r="Z862" s="7" t="s">
        <v>1069</v>
      </c>
      <c r="AA862" s="7" t="str">
        <f t="shared" si="9654"/>
        <v/>
      </c>
      <c r="AB862" s="7" t="str">
        <f t="shared" si="9655"/>
        <v xml:space="preserve"> </v>
      </c>
      <c r="AC862" s="7" t="str">
        <f t="shared" si="9656"/>
        <v/>
      </c>
      <c r="AD862" s="7" t="str">
        <f t="shared" si="9657"/>
        <v/>
      </c>
      <c r="AE862" s="7" t="str">
        <f t="shared" si="9658"/>
        <v/>
      </c>
      <c r="AF862" s="7" t="str">
        <f t="shared" si="9659"/>
        <v/>
      </c>
      <c r="AG862" s="7" t="str">
        <f t="shared" si="9660"/>
        <v/>
      </c>
      <c r="AH862" s="7" t="str">
        <f t="shared" si="9661"/>
        <v/>
      </c>
      <c r="AI862" s="7" t="str">
        <f t="shared" si="9662"/>
        <v/>
      </c>
      <c r="AJ862" s="7" t="str">
        <f t="shared" si="9663"/>
        <v/>
      </c>
      <c r="AK862" s="7" t="str">
        <f t="shared" si="9664"/>
        <v/>
      </c>
      <c r="AL862" s="7" t="str">
        <f t="shared" si="9665"/>
        <v/>
      </c>
      <c r="AM862" s="7" t="str">
        <f t="shared" si="9666"/>
        <v/>
      </c>
      <c r="AN862" s="7" t="str">
        <f t="shared" si="9667"/>
        <v/>
      </c>
      <c r="AO862" s="7" t="str">
        <f t="shared" si="9668"/>
        <v/>
      </c>
      <c r="AP862" s="7" t="str">
        <f t="shared" si="9669"/>
        <v/>
      </c>
      <c r="AQ862" s="7" t="str">
        <f t="shared" si="9670"/>
        <v/>
      </c>
      <c r="AR862" s="7" t="str">
        <f t="shared" si="9671"/>
        <v/>
      </c>
      <c r="AS862" s="7" t="str">
        <f t="shared" si="9672"/>
        <v/>
      </c>
      <c r="AT862" s="7" t="str">
        <f t="shared" si="9673"/>
        <v/>
      </c>
      <c r="AU862" s="7" t="str">
        <f t="shared" si="9674"/>
        <v/>
      </c>
      <c r="AV862" s="7" t="str">
        <f t="shared" si="9675"/>
        <v/>
      </c>
      <c r="AW862" s="7" t="str">
        <f t="shared" si="9676"/>
        <v/>
      </c>
      <c r="AX862" s="7" t="str">
        <f t="shared" si="9677"/>
        <v/>
      </c>
      <c r="AY862" s="7" t="str">
        <f t="shared" ref="AY862:BP862" si="9896">AF863</f>
        <v/>
      </c>
      <c r="AZ862" s="7" t="str">
        <f t="shared" si="9896"/>
        <v/>
      </c>
      <c r="BA862" s="7" t="str">
        <f t="shared" si="9896"/>
        <v/>
      </c>
      <c r="BB862" s="7" t="str">
        <f t="shared" si="9896"/>
        <v/>
      </c>
      <c r="BC862" s="7" t="str">
        <f t="shared" si="9896"/>
        <v/>
      </c>
      <c r="BD862" s="7" t="str">
        <f t="shared" si="9896"/>
        <v/>
      </c>
      <c r="BE862" s="7" t="str">
        <f t="shared" si="9896"/>
        <v/>
      </c>
      <c r="BF862" s="7" t="str">
        <f t="shared" si="9896"/>
        <v/>
      </c>
      <c r="BG862" s="7" t="str">
        <f t="shared" si="9896"/>
        <v/>
      </c>
      <c r="BH862" s="7" t="str">
        <f t="shared" si="9896"/>
        <v/>
      </c>
      <c r="BI862" s="7" t="str">
        <f t="shared" si="9896"/>
        <v/>
      </c>
      <c r="BJ862" s="7" t="str">
        <f t="shared" si="9896"/>
        <v/>
      </c>
      <c r="BK862" s="7" t="str">
        <f t="shared" si="9896"/>
        <v/>
      </c>
      <c r="BL862" s="7" t="str">
        <f t="shared" si="9896"/>
        <v/>
      </c>
      <c r="BM862" s="7" t="str">
        <f t="shared" si="9896"/>
        <v/>
      </c>
      <c r="BN862" s="7" t="str">
        <f t="shared" si="9896"/>
        <v/>
      </c>
      <c r="BO862" s="7" t="str">
        <f t="shared" si="9896"/>
        <v/>
      </c>
      <c r="BP862" s="7" t="str">
        <f t="shared" si="9896"/>
        <v/>
      </c>
      <c r="BQ862" s="7" t="str">
        <f t="shared" si="9696"/>
        <v/>
      </c>
      <c r="BR862" s="7" t="str">
        <f t="shared" si="9697"/>
        <v/>
      </c>
      <c r="BS862" s="7" t="str">
        <f t="shared" si="9698"/>
        <v/>
      </c>
      <c r="BT862" s="7" t="str">
        <f t="shared" si="9699"/>
        <v/>
      </c>
      <c r="BU862" s="7" t="str">
        <f t="shared" si="9700"/>
        <v/>
      </c>
      <c r="BV862" s="7" t="str">
        <f t="shared" si="9701"/>
        <v/>
      </c>
      <c r="BW862" s="7" t="str">
        <f t="shared" si="9702"/>
        <v/>
      </c>
      <c r="BX862" s="7" t="str">
        <f t="shared" si="9703"/>
        <v/>
      </c>
      <c r="BY862" s="7" t="str">
        <f t="shared" si="9704"/>
        <v/>
      </c>
      <c r="BZ862" s="7" t="str">
        <f t="shared" si="9705"/>
        <v/>
      </c>
      <c r="CA862" s="7" t="str">
        <f t="shared" si="9706"/>
        <v/>
      </c>
      <c r="CB862" s="7" t="str">
        <f t="shared" si="9707"/>
        <v/>
      </c>
      <c r="CC862" s="7" t="str">
        <f t="shared" si="9708"/>
        <v/>
      </c>
      <c r="CD862" s="7" t="str">
        <f t="shared" si="9709"/>
        <v/>
      </c>
      <c r="CE862" s="7" t="str">
        <f t="shared" si="9710"/>
        <v/>
      </c>
      <c r="CF862" s="7" t="str">
        <f t="shared" si="9711"/>
        <v/>
      </c>
      <c r="CG862" s="7" t="str">
        <f t="shared" si="9712"/>
        <v/>
      </c>
      <c r="CH862" s="7" t="str">
        <f t="shared" si="9713"/>
        <v/>
      </c>
      <c r="CI862" s="7" t="str">
        <f t="shared" si="9714"/>
        <v/>
      </c>
      <c r="CJ862" s="7" t="str">
        <f t="shared" si="9715"/>
        <v/>
      </c>
      <c r="CK862" s="7" t="str">
        <f t="shared" si="9716"/>
        <v/>
      </c>
      <c r="CL862" s="7" t="str">
        <f t="shared" si="9717"/>
        <v/>
      </c>
      <c r="CM862" s="7" t="str">
        <f t="shared" si="9718"/>
        <v/>
      </c>
      <c r="CN862" s="7" t="str">
        <f t="shared" si="9719"/>
        <v/>
      </c>
      <c r="CO862" s="7" t="str">
        <f t="shared" si="9720"/>
        <v/>
      </c>
      <c r="CP862" s="7" t="str">
        <f t="shared" si="9721"/>
        <v/>
      </c>
      <c r="CQ862" s="7" t="str">
        <f t="shared" si="9722"/>
        <v/>
      </c>
      <c r="CR862" s="7" t="str">
        <f t="shared" si="9723"/>
        <v/>
      </c>
      <c r="CS862" s="7" t="str">
        <f t="shared" si="9724"/>
        <v/>
      </c>
      <c r="CT862" s="7" t="str">
        <f t="shared" si="9725"/>
        <v/>
      </c>
      <c r="CU862" s="7" t="str">
        <f t="shared" si="9726"/>
        <v/>
      </c>
      <c r="CV862" s="7" t="str">
        <f t="shared" si="9727"/>
        <v/>
      </c>
      <c r="CW862" s="7" t="str">
        <f t="shared" si="9728"/>
        <v/>
      </c>
      <c r="CX862" s="7" t="str">
        <f t="shared" si="9729"/>
        <v/>
      </c>
      <c r="CY862" s="7" t="str">
        <f t="shared" si="9730"/>
        <v/>
      </c>
      <c r="CZ862" s="7" t="str">
        <f t="shared" si="9731"/>
        <v/>
      </c>
      <c r="DA862" s="7" t="str">
        <f t="shared" si="9732"/>
        <v/>
      </c>
      <c r="DB862" s="7" t="str">
        <f t="shared" si="9733"/>
        <v/>
      </c>
      <c r="DC862" s="7" t="str">
        <f t="shared" si="9734"/>
        <v/>
      </c>
      <c r="DD862" s="7" t="str">
        <f t="shared" si="9735"/>
        <v/>
      </c>
      <c r="DE862" s="7" t="str">
        <f t="shared" si="9736"/>
        <v/>
      </c>
      <c r="DF862" s="7" t="str">
        <f t="shared" si="9737"/>
        <v/>
      </c>
      <c r="DG862" s="7" t="str">
        <f t="shared" si="9738"/>
        <v/>
      </c>
      <c r="DH862" s="7" t="str">
        <f t="shared" si="9739"/>
        <v/>
      </c>
      <c r="DI862" s="7" t="str">
        <f t="shared" si="9740"/>
        <v/>
      </c>
      <c r="DJ862" s="7" t="str">
        <f t="shared" si="9741"/>
        <v/>
      </c>
      <c r="DK862" s="7" t="str">
        <f t="shared" si="9742"/>
        <v/>
      </c>
      <c r="DL862" s="7" t="str">
        <f t="shared" si="9743"/>
        <v/>
      </c>
      <c r="DM862" s="7" t="str">
        <f t="shared" si="9744"/>
        <v/>
      </c>
      <c r="DN862" s="7" t="str">
        <f t="shared" si="9745"/>
        <v/>
      </c>
      <c r="DO862" s="7" t="str">
        <f t="shared" si="9746"/>
        <v/>
      </c>
      <c r="DP862" s="7" t="str">
        <f t="shared" si="9747"/>
        <v/>
      </c>
      <c r="DQ862" s="7" t="str">
        <f t="shared" si="9748"/>
        <v/>
      </c>
      <c r="DR862" s="7" t="str">
        <f t="shared" si="9749"/>
        <v/>
      </c>
      <c r="DS862" s="7" t="str">
        <f t="shared" si="9750"/>
        <v/>
      </c>
      <c r="DT862" s="7" t="str">
        <f t="shared" si="9751"/>
        <v/>
      </c>
      <c r="DU862" s="7" t="str">
        <f t="shared" si="9752"/>
        <v/>
      </c>
      <c r="DV862" s="7" t="str">
        <f t="shared" si="9753"/>
        <v/>
      </c>
      <c r="DW862" s="7" t="str">
        <f t="shared" si="9754"/>
        <v/>
      </c>
      <c r="DX862" s="7" t="str">
        <f t="shared" si="9755"/>
        <v/>
      </c>
      <c r="DY862" s="7" t="str">
        <f t="shared" si="9756"/>
        <v/>
      </c>
      <c r="DZ862" s="7" t="str">
        <f t="shared" si="9757"/>
        <v/>
      </c>
      <c r="EA862" s="7" t="str">
        <f t="shared" si="9758"/>
        <v/>
      </c>
      <c r="EB862" s="7" t="str">
        <f t="shared" si="9759"/>
        <v/>
      </c>
      <c r="EC862" s="7" t="str">
        <f t="shared" si="9760"/>
        <v/>
      </c>
      <c r="ED862" s="7" t="str">
        <f t="shared" si="9761"/>
        <v/>
      </c>
      <c r="EE862" s="7" t="str">
        <f t="shared" si="9762"/>
        <v/>
      </c>
      <c r="EF862" s="7" t="str">
        <f t="shared" si="9763"/>
        <v/>
      </c>
      <c r="EG862" s="7" t="str">
        <f t="shared" si="9764"/>
        <v/>
      </c>
      <c r="EH862" s="7" t="str">
        <f t="shared" si="9765"/>
        <v/>
      </c>
      <c r="EI862" s="7" t="str">
        <f t="shared" si="9766"/>
        <v/>
      </c>
      <c r="EJ862" s="7" t="str">
        <f t="shared" si="9767"/>
        <v/>
      </c>
      <c r="EK862" s="7" t="str">
        <f t="shared" si="9768"/>
        <v/>
      </c>
      <c r="EL862" s="7" t="str">
        <f t="shared" si="9769"/>
        <v/>
      </c>
      <c r="EM862" s="7" t="str">
        <f t="shared" si="9770"/>
        <v/>
      </c>
      <c r="EN862" s="7" t="str">
        <f t="shared" si="9771"/>
        <v/>
      </c>
      <c r="EO862" s="7" t="str">
        <f t="shared" si="9772"/>
        <v/>
      </c>
      <c r="EP862" s="7" t="str">
        <f t="shared" si="9773"/>
        <v/>
      </c>
      <c r="EQ862" s="7" t="str">
        <f t="shared" si="9774"/>
        <v/>
      </c>
      <c r="ER862" s="7" t="str">
        <f t="shared" si="9775"/>
        <v/>
      </c>
      <c r="ES862" s="7" t="str">
        <f t="shared" si="9776"/>
        <v/>
      </c>
      <c r="ET862" s="7" t="str">
        <f t="shared" si="9777"/>
        <v/>
      </c>
      <c r="EU862" s="7" t="str">
        <f t="shared" si="9778"/>
        <v/>
      </c>
      <c r="EV862" s="7" t="str">
        <f t="shared" si="9779"/>
        <v/>
      </c>
      <c r="EW862" s="7" t="str">
        <f t="shared" si="9780"/>
        <v/>
      </c>
      <c r="EX862" s="7" t="str">
        <f t="shared" si="9781"/>
        <v/>
      </c>
      <c r="EY862" s="7" t="str">
        <f t="shared" si="9782"/>
        <v/>
      </c>
      <c r="EZ862" s="7" t="str">
        <f t="shared" si="9783"/>
        <v/>
      </c>
      <c r="FA862" s="7" t="str">
        <f t="shared" si="9784"/>
        <v/>
      </c>
      <c r="FB862" s="7" t="str">
        <f t="shared" si="9785"/>
        <v/>
      </c>
      <c r="FC862" s="7" t="str">
        <f t="shared" si="9786"/>
        <v/>
      </c>
      <c r="FD862" s="7" t="str">
        <f t="shared" si="9787"/>
        <v/>
      </c>
      <c r="FE862" s="7" t="str">
        <f t="shared" si="9788"/>
        <v/>
      </c>
      <c r="FF862" s="7" t="str">
        <f t="shared" si="9789"/>
        <v/>
      </c>
      <c r="FG862" s="7" t="str">
        <f t="shared" si="9790"/>
        <v/>
      </c>
      <c r="FH862" s="7" t="str">
        <f t="shared" si="9791"/>
        <v/>
      </c>
      <c r="FI862" s="7" t="str">
        <f t="shared" si="9792"/>
        <v/>
      </c>
      <c r="FJ862" s="7" t="str">
        <f t="shared" si="9793"/>
        <v/>
      </c>
      <c r="FK862" s="7" t="str">
        <f t="shared" si="9794"/>
        <v/>
      </c>
      <c r="FL862" s="7" t="str">
        <f t="shared" si="9795"/>
        <v/>
      </c>
      <c r="FM862" s="7" t="str">
        <f t="shared" si="9796"/>
        <v/>
      </c>
      <c r="FN862" s="7" t="str">
        <f t="shared" si="9797"/>
        <v/>
      </c>
      <c r="FO862" s="7" t="str">
        <f t="shared" si="9798"/>
        <v/>
      </c>
      <c r="FP862" s="7" t="str">
        <f t="shared" si="9799"/>
        <v/>
      </c>
      <c r="FQ862" s="7" t="str">
        <f t="shared" si="9800"/>
        <v/>
      </c>
      <c r="FR862" s="7" t="str">
        <f t="shared" si="9801"/>
        <v/>
      </c>
      <c r="FS862" s="7" t="str">
        <f t="shared" si="9802"/>
        <v/>
      </c>
      <c r="FT862" s="7" t="str">
        <f t="shared" si="9803"/>
        <v/>
      </c>
      <c r="FU862" s="7" t="str">
        <f t="shared" si="9804"/>
        <v/>
      </c>
      <c r="FV862" s="7" t="str">
        <f t="shared" si="9805"/>
        <v/>
      </c>
      <c r="FW862" s="7" t="str">
        <f t="shared" si="9806"/>
        <v/>
      </c>
      <c r="FX862" s="7" t="str">
        <f t="shared" si="9807"/>
        <v/>
      </c>
      <c r="FY862" s="7" t="str">
        <f t="shared" si="9808"/>
        <v/>
      </c>
      <c r="FZ862" s="7" t="str">
        <f t="shared" si="9809"/>
        <v/>
      </c>
      <c r="GA862" s="7" t="str">
        <f t="shared" si="9810"/>
        <v/>
      </c>
      <c r="GB862" s="7" t="str">
        <f t="shared" si="9811"/>
        <v/>
      </c>
      <c r="GC862" s="7" t="str">
        <f t="shared" si="9812"/>
        <v/>
      </c>
      <c r="GD862" s="7" t="str">
        <f t="shared" si="9813"/>
        <v/>
      </c>
      <c r="GE862" s="7" t="str">
        <f t="shared" si="9814"/>
        <v/>
      </c>
      <c r="GF862" s="7" t="str">
        <f t="shared" si="9815"/>
        <v/>
      </c>
      <c r="GG862" s="7" t="str">
        <f t="shared" si="9816"/>
        <v/>
      </c>
      <c r="GH862" s="7" t="str">
        <f t="shared" si="9817"/>
        <v/>
      </c>
      <c r="GI862" s="7" t="str">
        <f t="shared" si="9818"/>
        <v/>
      </c>
      <c r="GJ862" s="7" t="str">
        <f t="shared" si="9819"/>
        <v/>
      </c>
      <c r="GK862" s="7" t="str">
        <f t="shared" si="9820"/>
        <v/>
      </c>
      <c r="GL862" s="7" t="str">
        <f t="shared" si="9821"/>
        <v/>
      </c>
      <c r="GM862" s="7" t="str">
        <f t="shared" si="9822"/>
        <v/>
      </c>
      <c r="GN862" s="7" t="str">
        <f t="shared" si="9823"/>
        <v/>
      </c>
      <c r="GO862" s="7" t="str">
        <f t="shared" si="9824"/>
        <v/>
      </c>
      <c r="GP862" s="7" t="str">
        <f t="shared" si="9825"/>
        <v/>
      </c>
      <c r="GQ862" s="7" t="str">
        <f t="shared" si="9826"/>
        <v/>
      </c>
      <c r="GR862" s="7" t="str">
        <f t="shared" si="9827"/>
        <v/>
      </c>
      <c r="GS862" s="7" t="str">
        <f t="shared" si="9828"/>
        <v/>
      </c>
      <c r="GT862" s="7" t="str">
        <f t="shared" si="9829"/>
        <v/>
      </c>
      <c r="GU862" s="7" t="str">
        <f t="shared" si="9830"/>
        <v/>
      </c>
      <c r="GV862" s="7" t="str">
        <f t="shared" si="9831"/>
        <v/>
      </c>
      <c r="GW862" s="7" t="str">
        <f t="shared" si="9832"/>
        <v/>
      </c>
      <c r="GX862" s="7" t="str">
        <f t="shared" si="9833"/>
        <v/>
      </c>
      <c r="GY862" s="7" t="str">
        <f t="shared" si="9834"/>
        <v/>
      </c>
      <c r="GZ862" s="7" t="str">
        <f t="shared" si="9835"/>
        <v/>
      </c>
      <c r="HA862" s="7" t="str">
        <f t="shared" si="9836"/>
        <v/>
      </c>
      <c r="HB862" s="7" t="str">
        <f t="shared" si="9837"/>
        <v/>
      </c>
      <c r="HC862" s="7" t="str">
        <f t="shared" si="9838"/>
        <v/>
      </c>
      <c r="HD862" s="7" t="str">
        <f t="shared" si="9839"/>
        <v/>
      </c>
      <c r="HE862" s="7" t="str">
        <f t="shared" si="9840"/>
        <v/>
      </c>
      <c r="HF862" s="7" t="str">
        <f t="shared" si="9841"/>
        <v/>
      </c>
      <c r="HG862" s="7" t="str">
        <f t="shared" si="9842"/>
        <v/>
      </c>
      <c r="HH862" s="7" t="str">
        <f t="shared" si="9843"/>
        <v/>
      </c>
      <c r="HI862" s="7" t="str">
        <f t="shared" si="9844"/>
        <v/>
      </c>
      <c r="HJ862" s="7" t="str">
        <f t="shared" si="9845"/>
        <v/>
      </c>
      <c r="HK862" s="7" t="str">
        <f t="shared" si="9846"/>
        <v/>
      </c>
      <c r="HL862" s="7" t="str">
        <f t="shared" si="9847"/>
        <v/>
      </c>
      <c r="HM862" s="7" t="str">
        <f t="shared" si="9848"/>
        <v/>
      </c>
      <c r="HN862" s="7" t="str">
        <f t="shared" si="9849"/>
        <v/>
      </c>
      <c r="HO862" s="7" t="str">
        <f t="shared" si="9850"/>
        <v/>
      </c>
      <c r="HP862" s="7" t="str">
        <f t="shared" si="9851"/>
        <v/>
      </c>
      <c r="HQ862" s="7" t="str">
        <f t="shared" si="9852"/>
        <v/>
      </c>
      <c r="HR862" s="7" t="str">
        <f t="shared" si="9853"/>
        <v/>
      </c>
      <c r="HS862" s="7" t="str">
        <f t="shared" si="9854"/>
        <v/>
      </c>
      <c r="HT862" s="7" t="str">
        <f t="shared" si="9855"/>
        <v/>
      </c>
      <c r="HU862" s="7" t="str">
        <f t="shared" si="9856"/>
        <v/>
      </c>
      <c r="HV862" s="7" t="str">
        <f t="shared" si="9857"/>
        <v/>
      </c>
      <c r="HW862" s="7" t="str">
        <f t="shared" si="9858"/>
        <v/>
      </c>
      <c r="HX862" s="7" t="str">
        <f t="shared" si="9859"/>
        <v/>
      </c>
      <c r="HY862" s="7" t="str">
        <f t="shared" si="9860"/>
        <v/>
      </c>
      <c r="HZ862" s="7" t="str">
        <f t="shared" si="9861"/>
        <v/>
      </c>
      <c r="IA862" s="7" t="str">
        <f t="shared" si="9862"/>
        <v/>
      </c>
      <c r="IB862" s="7" t="str">
        <f t="shared" si="9863"/>
        <v/>
      </c>
      <c r="IC862" s="7" t="str">
        <f t="shared" si="9864"/>
        <v/>
      </c>
      <c r="ID862" s="7" t="str">
        <f t="shared" si="9865"/>
        <v/>
      </c>
      <c r="IE862" s="7" t="str">
        <f t="shared" si="9866"/>
        <v/>
      </c>
      <c r="IF862" s="7" t="str">
        <f t="shared" si="9867"/>
        <v/>
      </c>
      <c r="IG862" s="7" t="str">
        <f t="shared" si="9868"/>
        <v/>
      </c>
      <c r="IH862" s="7" t="str">
        <f t="shared" si="9869"/>
        <v/>
      </c>
      <c r="II862" s="7" t="str">
        <f t="shared" si="9870"/>
        <v/>
      </c>
      <c r="IJ862" s="7" t="str">
        <f t="shared" si="9871"/>
        <v/>
      </c>
      <c r="IK862" s="7" t="str">
        <f t="shared" si="9872"/>
        <v/>
      </c>
      <c r="IL862" s="7" t="str">
        <f t="shared" si="9873"/>
        <v/>
      </c>
      <c r="IM862" s="7" t="str">
        <f t="shared" si="9874"/>
        <v/>
      </c>
      <c r="IN862" s="7" t="str">
        <f t="shared" si="9875"/>
        <v/>
      </c>
      <c r="IO862" s="7" t="str">
        <f t="shared" si="9876"/>
        <v/>
      </c>
      <c r="IP862" s="7" t="str">
        <f t="shared" si="9877"/>
        <v/>
      </c>
      <c r="IQ862" s="7" t="str">
        <f t="shared" si="9878"/>
        <v/>
      </c>
      <c r="IR862" s="7" t="str">
        <f t="shared" si="9879"/>
        <v/>
      </c>
      <c r="IS862" s="7" t="str">
        <f t="shared" si="9880"/>
        <v/>
      </c>
      <c r="IT862" s="7" t="str">
        <f t="shared" si="9881"/>
        <v/>
      </c>
      <c r="IU862" s="7" t="str">
        <f t="shared" si="9882"/>
        <v/>
      </c>
      <c r="IV862" s="7" t="str">
        <f t="shared" si="9883"/>
        <v/>
      </c>
      <c r="IW862" s="7" t="str">
        <f t="shared" si="9884"/>
        <v/>
      </c>
      <c r="IX862" s="7" t="str">
        <f t="shared" si="9885"/>
        <v/>
      </c>
      <c r="IY862" s="7" t="str">
        <f t="shared" si="9886"/>
        <v/>
      </c>
      <c r="IZ862" s="7" t="str">
        <f t="shared" si="9887"/>
        <v/>
      </c>
      <c r="JA862" s="7" t="str">
        <f t="shared" si="9888"/>
        <v/>
      </c>
      <c r="JB862" s="7" t="str">
        <f t="shared" si="9889"/>
        <v/>
      </c>
      <c r="JC862" s="7" t="str">
        <f t="shared" si="9890"/>
        <v/>
      </c>
      <c r="JD862" s="7" t="str">
        <f t="shared" si="9891"/>
        <v/>
      </c>
    </row>
    <row r="863" spans="24:264" hidden="1" x14ac:dyDescent="0.3">
      <c r="X863" s="51">
        <v>863</v>
      </c>
      <c r="Z863" s="7" t="s">
        <v>1371</v>
      </c>
      <c r="AE863" s="7"/>
      <c r="AF863" s="7" t="str">
        <f>IF(LEN($AC855)&lt;AF$852,"",LEFT(RIGHT($AC855,LEN($AC855)-AF$852+1),1))</f>
        <v/>
      </c>
      <c r="AG863" s="7" t="str">
        <f t="shared" ref="AG863:AW863" si="9897">IF(LEN($AC855)&lt;AG$852,"",LEFT(RIGHT($AC855,LEN($AC855)-AG$852+1),1))</f>
        <v/>
      </c>
      <c r="AH863" s="7" t="str">
        <f t="shared" si="9897"/>
        <v/>
      </c>
      <c r="AI863" s="7" t="str">
        <f t="shared" si="9897"/>
        <v/>
      </c>
      <c r="AJ863" s="7" t="str">
        <f t="shared" si="9897"/>
        <v/>
      </c>
      <c r="AK863" s="7" t="str">
        <f t="shared" si="9897"/>
        <v/>
      </c>
      <c r="AL863" s="7" t="str">
        <f t="shared" si="9897"/>
        <v/>
      </c>
      <c r="AM863" s="7" t="str">
        <f t="shared" si="9897"/>
        <v/>
      </c>
      <c r="AN863" s="7" t="str">
        <f t="shared" si="9897"/>
        <v/>
      </c>
      <c r="AO863" s="7" t="str">
        <f t="shared" si="9897"/>
        <v/>
      </c>
      <c r="AP863" s="7" t="str">
        <f t="shared" si="9897"/>
        <v/>
      </c>
      <c r="AQ863" s="7" t="str">
        <f t="shared" si="9897"/>
        <v/>
      </c>
      <c r="AR863" s="7" t="str">
        <f t="shared" si="9897"/>
        <v/>
      </c>
      <c r="AS863" s="7" t="str">
        <f t="shared" si="9897"/>
        <v/>
      </c>
      <c r="AT863" s="7" t="str">
        <f t="shared" si="9897"/>
        <v/>
      </c>
      <c r="AU863" s="7" t="str">
        <f t="shared" si="9897"/>
        <v/>
      </c>
      <c r="AV863" s="7" t="str">
        <f t="shared" si="9897"/>
        <v/>
      </c>
      <c r="AW863" s="7" t="str">
        <f t="shared" si="9897"/>
        <v/>
      </c>
      <c r="AY863" s="52" t="str">
        <f>IF(AY862="","",COUNTIF(AY862:$BP862,AY862))</f>
        <v/>
      </c>
      <c r="AZ863" s="52" t="str">
        <f>IF(AZ862="","",COUNTIF(AZ862:$BP862,AZ862))</f>
        <v/>
      </c>
      <c r="BA863" s="52" t="str">
        <f>IF(BA862="","",COUNTIF(BA862:$BP862,BA862))</f>
        <v/>
      </c>
      <c r="BB863" s="52" t="str">
        <f>IF(BB862="","",COUNTIF(BB862:$BP862,BB862))</f>
        <v/>
      </c>
      <c r="BC863" s="52" t="str">
        <f>IF(BC862="","",COUNTIF(BC862:$BP862,BC862))</f>
        <v/>
      </c>
      <c r="BD863" s="52" t="str">
        <f>IF(BD862="","",COUNTIF(BD862:$BP862,BD862))</f>
        <v/>
      </c>
      <c r="BE863" s="52" t="str">
        <f>IF(BE862="","",COUNTIF(BE862:$BP862,BE862))</f>
        <v/>
      </c>
      <c r="BF863" s="52" t="str">
        <f>IF(BF862="","",COUNTIF(BF862:$BP862,BF862))</f>
        <v/>
      </c>
      <c r="BG863" s="52" t="str">
        <f>IF(BG862="","",COUNTIF(BG862:$BP862,BG862))</f>
        <v/>
      </c>
      <c r="BH863" s="52" t="str">
        <f>IF(BH862="","",COUNTIF(BH862:$BP862,BH862))</f>
        <v/>
      </c>
      <c r="BI863" s="52" t="str">
        <f>IF(BI862="","",COUNTIF(BI862:$BP862,BI862))</f>
        <v/>
      </c>
      <c r="BJ863" s="52" t="str">
        <f>IF(BJ862="","",COUNTIF(BJ862:$BP862,BJ862))</f>
        <v/>
      </c>
      <c r="BK863" s="52" t="str">
        <f>IF(BK862="","",COUNTIF(BK862:$BP862,BK862))</f>
        <v/>
      </c>
      <c r="BL863" s="52" t="str">
        <f>IF(BL862="","",COUNTIF(BL862:$BP862,BL862))</f>
        <v/>
      </c>
      <c r="BM863" s="52" t="str">
        <f>IF(BM862="","",COUNTIF(BM862:$BP862,BM862))</f>
        <v/>
      </c>
      <c r="BN863" s="52" t="str">
        <f>IF(BN862="","",COUNTIF(BN862:$BP862,BN862))</f>
        <v/>
      </c>
      <c r="BO863" s="52" t="str">
        <f>IF(BO862="","",COUNTIF(BO862:$BP862,BO862))</f>
        <v/>
      </c>
      <c r="BP863" s="52" t="str">
        <f>IF(BP862="","",COUNTIF(BP862:$BP862,BP862))</f>
        <v/>
      </c>
    </row>
    <row r="864" spans="24:264" hidden="1" x14ac:dyDescent="0.3">
      <c r="X864" s="51">
        <v>864</v>
      </c>
      <c r="Y864" s="8" t="s">
        <v>864</v>
      </c>
      <c r="Z864" s="7">
        <v>1</v>
      </c>
      <c r="AE864" s="7"/>
      <c r="AF864" s="7" t="str">
        <f ca="1">IFERROR(HLOOKUP(AF$863,INDIRECT($Y864&amp;"$"&amp;858):INDIRECT($Y864&amp;"$"&amp;862),3,FALSE)&amp;HLOOKUP(AF$863,INDIRECT($Y864&amp;"$"&amp;858):INDIRECT($Y864&amp;"$"&amp;862),4,FALSE),"")</f>
        <v/>
      </c>
      <c r="AG864" s="7" t="str">
        <f ca="1">IFERROR(HLOOKUP(AG$863,INDIRECT($Y864&amp;"$"&amp;858):INDIRECT($Y864&amp;"$"&amp;862),3,FALSE)&amp;HLOOKUP(AG$863,INDIRECT($Y864&amp;"$"&amp;858):INDIRECT($Y864&amp;"$"&amp;862),4,FALSE),"")</f>
        <v/>
      </c>
      <c r="AH864" s="7" t="str">
        <f ca="1">IFERROR(HLOOKUP(AH$863,INDIRECT($Y864&amp;"$"&amp;858):INDIRECT($Y864&amp;"$"&amp;862),3,FALSE)&amp;HLOOKUP(AH$863,INDIRECT($Y864&amp;"$"&amp;858):INDIRECT($Y864&amp;"$"&amp;862),4,FALSE),"")</f>
        <v/>
      </c>
      <c r="AI864" s="7" t="str">
        <f ca="1">IFERROR(HLOOKUP(AI$863,INDIRECT($Y864&amp;"$"&amp;858):INDIRECT($Y864&amp;"$"&amp;862),3,FALSE)&amp;HLOOKUP(AI$863,INDIRECT($Y864&amp;"$"&amp;858):INDIRECT($Y864&amp;"$"&amp;862),4,FALSE),"")</f>
        <v/>
      </c>
      <c r="AJ864" s="7" t="str">
        <f ca="1">IFERROR(HLOOKUP(AJ$863,INDIRECT($Y864&amp;"$"&amp;858):INDIRECT($Y864&amp;"$"&amp;862),3,FALSE)&amp;HLOOKUP(AJ$863,INDIRECT($Y864&amp;"$"&amp;858):INDIRECT($Y864&amp;"$"&amp;862),4,FALSE),"")</f>
        <v/>
      </c>
      <c r="AK864" s="7" t="str">
        <f ca="1">IFERROR(HLOOKUP(AK$863,INDIRECT($Y864&amp;"$"&amp;858):INDIRECT($Y864&amp;"$"&amp;862),3,FALSE)&amp;HLOOKUP(AK$863,INDIRECT($Y864&amp;"$"&amp;858):INDIRECT($Y864&amp;"$"&amp;862),4,FALSE),"")</f>
        <v/>
      </c>
      <c r="AL864" s="7" t="str">
        <f ca="1">IFERROR(HLOOKUP(AL$863,INDIRECT($Y864&amp;"$"&amp;858):INDIRECT($Y864&amp;"$"&amp;862),3,FALSE)&amp;HLOOKUP(AL$863,INDIRECT($Y864&amp;"$"&amp;858):INDIRECT($Y864&amp;"$"&amp;862),4,FALSE),"")</f>
        <v/>
      </c>
      <c r="AM864" s="7" t="str">
        <f ca="1">IFERROR(HLOOKUP(AM$863,INDIRECT($Y864&amp;"$"&amp;858):INDIRECT($Y864&amp;"$"&amp;862),3,FALSE)&amp;HLOOKUP(AM$863,INDIRECT($Y864&amp;"$"&amp;858):INDIRECT($Y864&amp;"$"&amp;862),4,FALSE),"")</f>
        <v/>
      </c>
      <c r="AN864" s="7" t="str">
        <f ca="1">IFERROR(HLOOKUP(AN$863,INDIRECT($Y864&amp;"$"&amp;858):INDIRECT($Y864&amp;"$"&amp;862),3,FALSE)&amp;HLOOKUP(AN$863,INDIRECT($Y864&amp;"$"&amp;858):INDIRECT($Y864&amp;"$"&amp;862),4,FALSE),"")</f>
        <v/>
      </c>
      <c r="AO864" s="7" t="str">
        <f ca="1">IFERROR(HLOOKUP(AO$863,INDIRECT($Y864&amp;"$"&amp;858):INDIRECT($Y864&amp;"$"&amp;862),3,FALSE)&amp;HLOOKUP(AO$863,INDIRECT($Y864&amp;"$"&amp;858):INDIRECT($Y864&amp;"$"&amp;862),4,FALSE),"")</f>
        <v/>
      </c>
      <c r="AP864" s="7" t="str">
        <f ca="1">IFERROR(HLOOKUP(AP$863,INDIRECT($Y864&amp;"$"&amp;858):INDIRECT($Y864&amp;"$"&amp;862),3,FALSE)&amp;HLOOKUP(AP$863,INDIRECT($Y864&amp;"$"&amp;858):INDIRECT($Y864&amp;"$"&amp;862),4,FALSE),"")</f>
        <v/>
      </c>
      <c r="AQ864" s="7" t="str">
        <f ca="1">IFERROR(HLOOKUP(AQ$863,INDIRECT($Y864&amp;"$"&amp;858):INDIRECT($Y864&amp;"$"&amp;862),3,FALSE)&amp;HLOOKUP(AQ$863,INDIRECT($Y864&amp;"$"&amp;858):INDIRECT($Y864&amp;"$"&amp;862),4,FALSE),"")</f>
        <v/>
      </c>
      <c r="AR864" s="7" t="str">
        <f ca="1">IFERROR(HLOOKUP(AR$863,INDIRECT($Y864&amp;"$"&amp;858):INDIRECT($Y864&amp;"$"&amp;862),3,FALSE)&amp;HLOOKUP(AR$863,INDIRECT($Y864&amp;"$"&amp;858):INDIRECT($Y864&amp;"$"&amp;862),4,FALSE),"")</f>
        <v/>
      </c>
      <c r="AS864" s="7" t="str">
        <f ca="1">IFERROR(HLOOKUP(AS$863,INDIRECT($Y864&amp;"$"&amp;858):INDIRECT($Y864&amp;"$"&amp;862),3,FALSE)&amp;HLOOKUP(AS$863,INDIRECT($Y864&amp;"$"&amp;858):INDIRECT($Y864&amp;"$"&amp;862),4,FALSE),"")</f>
        <v/>
      </c>
      <c r="AT864" s="7" t="str">
        <f ca="1">IFERROR(HLOOKUP(AT$863,INDIRECT($Y864&amp;"$"&amp;858):INDIRECT($Y864&amp;"$"&amp;862),3,FALSE)&amp;HLOOKUP(AT$863,INDIRECT($Y864&amp;"$"&amp;858):INDIRECT($Y864&amp;"$"&amp;862),4,FALSE),"")</f>
        <v/>
      </c>
      <c r="AU864" s="7" t="str">
        <f ca="1">IFERROR(HLOOKUP(AU$863,INDIRECT($Y864&amp;"$"&amp;858):INDIRECT($Y864&amp;"$"&amp;862),3,FALSE)&amp;HLOOKUP(AU$863,INDIRECT($Y864&amp;"$"&amp;858):INDIRECT($Y864&amp;"$"&amp;862),4,FALSE),"")</f>
        <v/>
      </c>
      <c r="AV864" s="7" t="str">
        <f ca="1">IFERROR(HLOOKUP(AV$863,INDIRECT($Y864&amp;"$"&amp;858):INDIRECT($Y864&amp;"$"&amp;862),3,FALSE)&amp;HLOOKUP(AV$863,INDIRECT($Y864&amp;"$"&amp;858):INDIRECT($Y864&amp;"$"&amp;862),4,FALSE),"")</f>
        <v/>
      </c>
      <c r="AW864" s="7" t="str">
        <f ca="1">IFERROR(HLOOKUP(AW$863,INDIRECT($Y864&amp;"$"&amp;858):INDIRECT($Y864&amp;"$"&amp;862),3,FALSE)&amp;HLOOKUP(AW$863,INDIRECT($Y864&amp;"$"&amp;858):INDIRECT($Y864&amp;"$"&amp;862),4,FALSE),"")</f>
        <v/>
      </c>
      <c r="AX864" s="7" t="str">
        <f ca="1">IFERROR(HLOOKUP(AX$863,INDIRECT(INDIRECT("$Y"&amp;863+AX$852+($Z864-1))&amp;858):INDIRECT(INDIRECT("$Y"&amp;863+AX$852+($Z864-1))&amp;862),3,FALSE)&amp;LEFT(HLOOKUP(AX$863,INDIRECT(INDIRECT("$Y"&amp;863+AX$852+($Z864-1))&amp;858):INDIRECT(INDIRECT("$Y"&amp;863+AX$852+($Z864-1))&amp;862),4,FALSE),3),"")</f>
        <v/>
      </c>
      <c r="AY864" s="53" t="str">
        <f>IF(AY862="","",COUNTIF($AY862:$BP862,AY862))</f>
        <v/>
      </c>
      <c r="AZ864" s="53" t="str">
        <f t="shared" ref="AZ864:BP864" si="9898">IF(AZ862="","",COUNTIF($AY862:$BP862,AZ862))</f>
        <v/>
      </c>
      <c r="BA864" s="53" t="str">
        <f t="shared" si="9898"/>
        <v/>
      </c>
      <c r="BB864" s="53" t="str">
        <f t="shared" si="9898"/>
        <v/>
      </c>
      <c r="BC864" s="53" t="str">
        <f t="shared" si="9898"/>
        <v/>
      </c>
      <c r="BD864" s="53" t="str">
        <f t="shared" si="9898"/>
        <v/>
      </c>
      <c r="BE864" s="53" t="str">
        <f t="shared" si="9898"/>
        <v/>
      </c>
      <c r="BF864" s="53" t="str">
        <f t="shared" si="9898"/>
        <v/>
      </c>
      <c r="BG864" s="53" t="str">
        <f t="shared" si="9898"/>
        <v/>
      </c>
      <c r="BH864" s="53" t="str">
        <f t="shared" si="9898"/>
        <v/>
      </c>
      <c r="BI864" s="53" t="str">
        <f t="shared" si="9898"/>
        <v/>
      </c>
      <c r="BJ864" s="53" t="str">
        <f t="shared" si="9898"/>
        <v/>
      </c>
      <c r="BK864" s="53" t="str">
        <f t="shared" si="9898"/>
        <v/>
      </c>
      <c r="BL864" s="53" t="str">
        <f t="shared" si="9898"/>
        <v/>
      </c>
      <c r="BM864" s="53" t="str">
        <f t="shared" si="9898"/>
        <v/>
      </c>
      <c r="BN864" s="53" t="str">
        <f t="shared" si="9898"/>
        <v/>
      </c>
      <c r="BO864" s="53" t="str">
        <f t="shared" si="9898"/>
        <v/>
      </c>
      <c r="BP864" s="53" t="str">
        <f t="shared" si="9898"/>
        <v/>
      </c>
      <c r="BQ864" s="53" t="str">
        <f>IF(BQ862="","",IF(COUNTIF($BP863:BQ863,BQ862)&gt;COUNTIF($BP863:BR863,BQ862),COUNTIF($BP863:BQ863,BQ862),""))</f>
        <v/>
      </c>
    </row>
    <row r="865" spans="24:68" hidden="1" x14ac:dyDescent="0.3">
      <c r="X865" s="51">
        <v>865</v>
      </c>
      <c r="Y865" s="8" t="s">
        <v>865</v>
      </c>
      <c r="Z865" s="7">
        <v>2</v>
      </c>
      <c r="AE865" s="7"/>
      <c r="AF865" s="7" t="str">
        <f ca="1">IFERROR(HLOOKUP(AF$863,INDIRECT($Y865&amp;"$"&amp;858):INDIRECT($Y865&amp;"$"&amp;862),3,FALSE)&amp;HLOOKUP(AF$863,INDIRECT($Y865&amp;"$"&amp;858):INDIRECT($Y865&amp;"$"&amp;862),4,FALSE),"")</f>
        <v/>
      </c>
      <c r="AG865" s="7" t="str">
        <f ca="1">IFERROR(HLOOKUP(AG$863,INDIRECT($Y865&amp;"$"&amp;858):INDIRECT($Y865&amp;"$"&amp;862),3,FALSE)&amp;HLOOKUP(AG$863,INDIRECT($Y865&amp;"$"&amp;858):INDIRECT($Y865&amp;"$"&amp;862),4,FALSE),"")</f>
        <v/>
      </c>
      <c r="AH865" s="7" t="str">
        <f ca="1">IFERROR(HLOOKUP(AH$863,INDIRECT($Y865&amp;"$"&amp;858):INDIRECT($Y865&amp;"$"&amp;862),3,FALSE)&amp;HLOOKUP(AH$863,INDIRECT($Y865&amp;"$"&amp;858):INDIRECT($Y865&amp;"$"&amp;862),4,FALSE),"")</f>
        <v/>
      </c>
      <c r="AI865" s="7" t="str">
        <f ca="1">IFERROR(HLOOKUP(AI$863,INDIRECT($Y865&amp;"$"&amp;858):INDIRECT($Y865&amp;"$"&amp;862),3,FALSE)&amp;HLOOKUP(AI$863,INDIRECT($Y865&amp;"$"&amp;858):INDIRECT($Y865&amp;"$"&amp;862),4,FALSE),"")</f>
        <v/>
      </c>
      <c r="AJ865" s="7" t="str">
        <f ca="1">IFERROR(HLOOKUP(AJ$863,INDIRECT($Y865&amp;"$"&amp;858):INDIRECT($Y865&amp;"$"&amp;862),3,FALSE)&amp;HLOOKUP(AJ$863,INDIRECT($Y865&amp;"$"&amp;858):INDIRECT($Y865&amp;"$"&amp;862),4,FALSE),"")</f>
        <v/>
      </c>
      <c r="AK865" s="7" t="str">
        <f ca="1">IFERROR(HLOOKUP(AK$863,INDIRECT($Y865&amp;"$"&amp;858):INDIRECT($Y865&amp;"$"&amp;862),3,FALSE)&amp;HLOOKUP(AK$863,INDIRECT($Y865&amp;"$"&amp;858):INDIRECT($Y865&amp;"$"&amp;862),4,FALSE),"")</f>
        <v/>
      </c>
      <c r="AL865" s="7" t="str">
        <f ca="1">IFERROR(HLOOKUP(AL$863,INDIRECT($Y865&amp;"$"&amp;858):INDIRECT($Y865&amp;"$"&amp;862),3,FALSE)&amp;HLOOKUP(AL$863,INDIRECT($Y865&amp;"$"&amp;858):INDIRECT($Y865&amp;"$"&amp;862),4,FALSE),"")</f>
        <v/>
      </c>
      <c r="AM865" s="7" t="str">
        <f ca="1">IFERROR(HLOOKUP(AM$863,INDIRECT($Y865&amp;"$"&amp;858):INDIRECT($Y865&amp;"$"&amp;862),3,FALSE)&amp;HLOOKUP(AM$863,INDIRECT($Y865&amp;"$"&amp;858):INDIRECT($Y865&amp;"$"&amp;862),4,FALSE),"")</f>
        <v/>
      </c>
      <c r="AN865" s="7" t="str">
        <f ca="1">IFERROR(HLOOKUP(AN$863,INDIRECT($Y865&amp;"$"&amp;858):INDIRECT($Y865&amp;"$"&amp;862),3,FALSE)&amp;HLOOKUP(AN$863,INDIRECT($Y865&amp;"$"&amp;858):INDIRECT($Y865&amp;"$"&amp;862),4,FALSE),"")</f>
        <v/>
      </c>
      <c r="AO865" s="7" t="str">
        <f ca="1">IFERROR(HLOOKUP(AO$863,INDIRECT($Y865&amp;"$"&amp;858):INDIRECT($Y865&amp;"$"&amp;862),3,FALSE)&amp;HLOOKUP(AO$863,INDIRECT($Y865&amp;"$"&amp;858):INDIRECT($Y865&amp;"$"&amp;862),4,FALSE),"")</f>
        <v/>
      </c>
      <c r="AP865" s="7" t="str">
        <f ca="1">IFERROR(HLOOKUP(AP$863,INDIRECT($Y865&amp;"$"&amp;858):INDIRECT($Y865&amp;"$"&amp;862),3,FALSE)&amp;HLOOKUP(AP$863,INDIRECT($Y865&amp;"$"&amp;858):INDIRECT($Y865&amp;"$"&amp;862),4,FALSE),"")</f>
        <v/>
      </c>
      <c r="AQ865" s="7" t="str">
        <f ca="1">IFERROR(HLOOKUP(AQ$863,INDIRECT($Y865&amp;"$"&amp;858):INDIRECT($Y865&amp;"$"&amp;862),3,FALSE)&amp;HLOOKUP(AQ$863,INDIRECT($Y865&amp;"$"&amp;858):INDIRECT($Y865&amp;"$"&amp;862),4,FALSE),"")</f>
        <v/>
      </c>
      <c r="AR865" s="7" t="str">
        <f ca="1">IFERROR(HLOOKUP(AR$863,INDIRECT($Y865&amp;"$"&amp;858):INDIRECT($Y865&amp;"$"&amp;862),3,FALSE)&amp;HLOOKUP(AR$863,INDIRECT($Y865&amp;"$"&amp;858):INDIRECT($Y865&amp;"$"&amp;862),4,FALSE),"")</f>
        <v/>
      </c>
      <c r="AS865" s="7" t="str">
        <f ca="1">IFERROR(HLOOKUP(AS$863,INDIRECT($Y865&amp;"$"&amp;858):INDIRECT($Y865&amp;"$"&amp;862),3,FALSE)&amp;HLOOKUP(AS$863,INDIRECT($Y865&amp;"$"&amp;858):INDIRECT($Y865&amp;"$"&amp;862),4,FALSE),"")</f>
        <v/>
      </c>
      <c r="AT865" s="7" t="str">
        <f ca="1">IFERROR(HLOOKUP(AT$863,INDIRECT($Y865&amp;"$"&amp;858):INDIRECT($Y865&amp;"$"&amp;862),3,FALSE)&amp;HLOOKUP(AT$863,INDIRECT($Y865&amp;"$"&amp;858):INDIRECT($Y865&amp;"$"&amp;862),4,FALSE),"")</f>
        <v/>
      </c>
      <c r="AU865" s="7" t="str">
        <f ca="1">IFERROR(HLOOKUP(AU$863,INDIRECT($Y865&amp;"$"&amp;858):INDIRECT($Y865&amp;"$"&amp;862),3,FALSE)&amp;HLOOKUP(AU$863,INDIRECT($Y865&amp;"$"&amp;858):INDIRECT($Y865&amp;"$"&amp;862),4,FALSE),"")</f>
        <v/>
      </c>
      <c r="AV865" s="7" t="str">
        <f ca="1">IFERROR(HLOOKUP(AV$863,INDIRECT($Y865&amp;"$"&amp;858):INDIRECT($Y865&amp;"$"&amp;862),3,FALSE)&amp;HLOOKUP(AV$863,INDIRECT($Y865&amp;"$"&amp;858):INDIRECT($Y865&amp;"$"&amp;862),4,FALSE),"")</f>
        <v/>
      </c>
      <c r="AW865" s="7" t="str">
        <f ca="1">IFERROR(HLOOKUP(AW$863,INDIRECT($Y865&amp;"$"&amp;858):INDIRECT($Y865&amp;"$"&amp;862),3,FALSE)&amp;HLOOKUP(AW$863,INDIRECT($Y865&amp;"$"&amp;858):INDIRECT($Y865&amp;"$"&amp;862),4,FALSE),"")</f>
        <v/>
      </c>
      <c r="AX865" s="7" t="str">
        <f ca="1">IFERROR(HLOOKUP(AX$863,INDIRECT(INDIRECT("$Y"&amp;863+AX$852+($Z865-1))&amp;858):INDIRECT(INDIRECT("$Y"&amp;863+AX$852+($Z865-1))&amp;862),3,FALSE)&amp;LEFT(HLOOKUP(AX$863,INDIRECT(INDIRECT("$Y"&amp;863+AX$852+($Z865-1))&amp;858):INDIRECT(INDIRECT("$Y"&amp;863+AX$852+($Z865-1))&amp;862),4,FALSE),3),"")</f>
        <v/>
      </c>
      <c r="AY865" s="53" t="str">
        <f ca="1">LEFT(AF864,1)</f>
        <v/>
      </c>
      <c r="AZ865" s="53" t="str">
        <f t="shared" ref="AZ865:BO865" ca="1" si="9899">LEFT(AG864,1)</f>
        <v/>
      </c>
      <c r="BA865" s="53" t="str">
        <f t="shared" ca="1" si="9899"/>
        <v/>
      </c>
      <c r="BB865" s="53" t="str">
        <f t="shared" ca="1" si="9899"/>
        <v/>
      </c>
      <c r="BC865" s="53" t="str">
        <f t="shared" ca="1" si="9899"/>
        <v/>
      </c>
      <c r="BD865" s="53" t="str">
        <f t="shared" ca="1" si="9899"/>
        <v/>
      </c>
      <c r="BE865" s="53" t="str">
        <f t="shared" ca="1" si="9899"/>
        <v/>
      </c>
      <c r="BF865" s="53" t="str">
        <f t="shared" ca="1" si="9899"/>
        <v/>
      </c>
      <c r="BG865" s="53" t="str">
        <f t="shared" ca="1" si="9899"/>
        <v/>
      </c>
      <c r="BH865" s="53" t="str">
        <f t="shared" ca="1" si="9899"/>
        <v/>
      </c>
      <c r="BI865" s="53" t="str">
        <f t="shared" ca="1" si="9899"/>
        <v/>
      </c>
      <c r="BJ865" s="53" t="str">
        <f t="shared" ca="1" si="9899"/>
        <v/>
      </c>
      <c r="BK865" s="53" t="str">
        <f t="shared" ca="1" si="9899"/>
        <v/>
      </c>
      <c r="BL865" s="53" t="str">
        <f t="shared" ca="1" si="9899"/>
        <v/>
      </c>
      <c r="BM865" s="53" t="str">
        <f t="shared" ca="1" si="9899"/>
        <v/>
      </c>
      <c r="BN865" s="53" t="str">
        <f t="shared" ca="1" si="9899"/>
        <v/>
      </c>
      <c r="BO865" s="53" t="str">
        <f t="shared" ca="1" si="9899"/>
        <v/>
      </c>
      <c r="BP865" s="53" t="str">
        <f t="shared" ref="AZ865:BP880" ca="1" si="9900">LEFT(AW864,1)</f>
        <v/>
      </c>
    </row>
    <row r="866" spans="24:68" hidden="1" x14ac:dyDescent="0.3">
      <c r="X866" s="51">
        <v>866</v>
      </c>
      <c r="Y866" s="8" t="s">
        <v>866</v>
      </c>
      <c r="Z866" s="7">
        <v>3</v>
      </c>
      <c r="AE866" s="7"/>
      <c r="AF866" s="7" t="str">
        <f ca="1">IFERROR(HLOOKUP(AF$863,INDIRECT($Y866&amp;"$"&amp;858):INDIRECT($Y866&amp;"$"&amp;862),3,FALSE)&amp;HLOOKUP(AF$863,INDIRECT($Y866&amp;"$"&amp;858):INDIRECT($Y866&amp;"$"&amp;862),4,FALSE),"")</f>
        <v/>
      </c>
      <c r="AG866" s="7" t="str">
        <f ca="1">IFERROR(HLOOKUP(AG$863,INDIRECT($Y866&amp;"$"&amp;858):INDIRECT($Y866&amp;"$"&amp;862),3,FALSE)&amp;HLOOKUP(AG$863,INDIRECT($Y866&amp;"$"&amp;858):INDIRECT($Y866&amp;"$"&amp;862),4,FALSE),"")</f>
        <v/>
      </c>
      <c r="AH866" s="7" t="str">
        <f ca="1">IFERROR(HLOOKUP(AH$863,INDIRECT($Y866&amp;"$"&amp;858):INDIRECT($Y866&amp;"$"&amp;862),3,FALSE)&amp;HLOOKUP(AH$863,INDIRECT($Y866&amp;"$"&amp;858):INDIRECT($Y866&amp;"$"&amp;862),4,FALSE),"")</f>
        <v/>
      </c>
      <c r="AI866" s="7" t="str">
        <f ca="1">IFERROR(HLOOKUP(AI$863,INDIRECT($Y866&amp;"$"&amp;858):INDIRECT($Y866&amp;"$"&amp;862),3,FALSE)&amp;HLOOKUP(AI$863,INDIRECT($Y866&amp;"$"&amp;858):INDIRECT($Y866&amp;"$"&amp;862),4,FALSE),"")</f>
        <v/>
      </c>
      <c r="AJ866" s="7" t="str">
        <f ca="1">IFERROR(HLOOKUP(AJ$863,INDIRECT($Y866&amp;"$"&amp;858):INDIRECT($Y866&amp;"$"&amp;862),3,FALSE)&amp;HLOOKUP(AJ$863,INDIRECT($Y866&amp;"$"&amp;858):INDIRECT($Y866&amp;"$"&amp;862),4,FALSE),"")</f>
        <v/>
      </c>
      <c r="AK866" s="7" t="str">
        <f ca="1">IFERROR(HLOOKUP(AK$863,INDIRECT($Y866&amp;"$"&amp;858):INDIRECT($Y866&amp;"$"&amp;862),3,FALSE)&amp;HLOOKUP(AK$863,INDIRECT($Y866&amp;"$"&amp;858):INDIRECT($Y866&amp;"$"&amp;862),4,FALSE),"")</f>
        <v/>
      </c>
      <c r="AL866" s="7" t="str">
        <f ca="1">IFERROR(HLOOKUP(AL$863,INDIRECT($Y866&amp;"$"&amp;858):INDIRECT($Y866&amp;"$"&amp;862),3,FALSE)&amp;HLOOKUP(AL$863,INDIRECT($Y866&amp;"$"&amp;858):INDIRECT($Y866&amp;"$"&amp;862),4,FALSE),"")</f>
        <v/>
      </c>
      <c r="AM866" s="7" t="str">
        <f ca="1">IFERROR(HLOOKUP(AM$863,INDIRECT($Y866&amp;"$"&amp;858):INDIRECT($Y866&amp;"$"&amp;862),3,FALSE)&amp;HLOOKUP(AM$863,INDIRECT($Y866&amp;"$"&amp;858):INDIRECT($Y866&amp;"$"&amp;862),4,FALSE),"")</f>
        <v/>
      </c>
      <c r="AN866" s="7" t="str">
        <f ca="1">IFERROR(HLOOKUP(AN$863,INDIRECT($Y866&amp;"$"&amp;858):INDIRECT($Y866&amp;"$"&amp;862),3,FALSE)&amp;HLOOKUP(AN$863,INDIRECT($Y866&amp;"$"&amp;858):INDIRECT($Y866&amp;"$"&amp;862),4,FALSE),"")</f>
        <v/>
      </c>
      <c r="AO866" s="7" t="str">
        <f ca="1">IFERROR(HLOOKUP(AO$863,INDIRECT($Y866&amp;"$"&amp;858):INDIRECT($Y866&amp;"$"&amp;862),3,FALSE)&amp;HLOOKUP(AO$863,INDIRECT($Y866&amp;"$"&amp;858):INDIRECT($Y866&amp;"$"&amp;862),4,FALSE),"")</f>
        <v/>
      </c>
      <c r="AP866" s="7" t="str">
        <f ca="1">IFERROR(HLOOKUP(AP$863,INDIRECT($Y866&amp;"$"&amp;858):INDIRECT($Y866&amp;"$"&amp;862),3,FALSE)&amp;HLOOKUP(AP$863,INDIRECT($Y866&amp;"$"&amp;858):INDIRECT($Y866&amp;"$"&amp;862),4,FALSE),"")</f>
        <v/>
      </c>
      <c r="AQ866" s="7" t="str">
        <f ca="1">IFERROR(HLOOKUP(AQ$863,INDIRECT($Y866&amp;"$"&amp;858):INDIRECT($Y866&amp;"$"&amp;862),3,FALSE)&amp;HLOOKUP(AQ$863,INDIRECT($Y866&amp;"$"&amp;858):INDIRECT($Y866&amp;"$"&amp;862),4,FALSE),"")</f>
        <v/>
      </c>
      <c r="AR866" s="7" t="str">
        <f ca="1">IFERROR(HLOOKUP(AR$863,INDIRECT($Y866&amp;"$"&amp;858):INDIRECT($Y866&amp;"$"&amp;862),3,FALSE)&amp;HLOOKUP(AR$863,INDIRECT($Y866&amp;"$"&amp;858):INDIRECT($Y866&amp;"$"&amp;862),4,FALSE),"")</f>
        <v/>
      </c>
      <c r="AS866" s="7" t="str">
        <f ca="1">IFERROR(HLOOKUP(AS$863,INDIRECT($Y866&amp;"$"&amp;858):INDIRECT($Y866&amp;"$"&amp;862),3,FALSE)&amp;HLOOKUP(AS$863,INDIRECT($Y866&amp;"$"&amp;858):INDIRECT($Y866&amp;"$"&amp;862),4,FALSE),"")</f>
        <v/>
      </c>
      <c r="AT866" s="7" t="str">
        <f ca="1">IFERROR(HLOOKUP(AT$863,INDIRECT($Y866&amp;"$"&amp;858):INDIRECT($Y866&amp;"$"&amp;862),3,FALSE)&amp;HLOOKUP(AT$863,INDIRECT($Y866&amp;"$"&amp;858):INDIRECT($Y866&amp;"$"&amp;862),4,FALSE),"")</f>
        <v/>
      </c>
      <c r="AU866" s="7" t="str">
        <f ca="1">IFERROR(HLOOKUP(AU$863,INDIRECT($Y866&amp;"$"&amp;858):INDIRECT($Y866&amp;"$"&amp;862),3,FALSE)&amp;HLOOKUP(AU$863,INDIRECT($Y866&amp;"$"&amp;858):INDIRECT($Y866&amp;"$"&amp;862),4,FALSE),"")</f>
        <v/>
      </c>
      <c r="AV866" s="7" t="str">
        <f ca="1">IFERROR(HLOOKUP(AV$863,INDIRECT($Y866&amp;"$"&amp;858):INDIRECT($Y866&amp;"$"&amp;862),3,FALSE)&amp;HLOOKUP(AV$863,INDIRECT($Y866&amp;"$"&amp;858):INDIRECT($Y866&amp;"$"&amp;862),4,FALSE),"")</f>
        <v/>
      </c>
      <c r="AW866" s="7" t="str">
        <f ca="1">IFERROR(HLOOKUP(AW$863,INDIRECT($Y866&amp;"$"&amp;858):INDIRECT($Y866&amp;"$"&amp;862),3,FALSE)&amp;HLOOKUP(AW$863,INDIRECT($Y866&amp;"$"&amp;858):INDIRECT($Y866&amp;"$"&amp;862),4,FALSE),"")</f>
        <v/>
      </c>
      <c r="AX866" s="7" t="str">
        <f ca="1">IFERROR(HLOOKUP(AX$863,INDIRECT(INDIRECT("$Y"&amp;863+AX$852+($Z866-1))&amp;858):INDIRECT(INDIRECT("$Y"&amp;863+AX$852+($Z866-1))&amp;862),3,FALSE)&amp;LEFT(HLOOKUP(AX$863,INDIRECT(INDIRECT("$Y"&amp;863+AX$852+($Z866-1))&amp;858):INDIRECT(INDIRECT("$Y"&amp;863+AX$852+($Z866-1))&amp;862),4,FALSE),3),"")</f>
        <v/>
      </c>
      <c r="AY866" s="53" t="str">
        <f t="shared" ref="AY866:AY881" ca="1" si="9901">LEFT(AF865,1)</f>
        <v/>
      </c>
      <c r="AZ866" s="53" t="str">
        <f t="shared" ca="1" si="9900"/>
        <v/>
      </c>
      <c r="BA866" s="53" t="str">
        <f t="shared" ca="1" si="9900"/>
        <v/>
      </c>
      <c r="BB866" s="53" t="str">
        <f t="shared" ca="1" si="9900"/>
        <v/>
      </c>
      <c r="BC866" s="53" t="str">
        <f t="shared" ca="1" si="9900"/>
        <v/>
      </c>
      <c r="BD866" s="53" t="str">
        <f t="shared" ca="1" si="9900"/>
        <v/>
      </c>
      <c r="BE866" s="53" t="str">
        <f t="shared" ca="1" si="9900"/>
        <v/>
      </c>
      <c r="BF866" s="53" t="str">
        <f t="shared" ca="1" si="9900"/>
        <v/>
      </c>
      <c r="BG866" s="53" t="str">
        <f t="shared" ca="1" si="9900"/>
        <v/>
      </c>
      <c r="BH866" s="53" t="str">
        <f t="shared" ca="1" si="9900"/>
        <v/>
      </c>
      <c r="BI866" s="53" t="str">
        <f t="shared" ca="1" si="9900"/>
        <v/>
      </c>
      <c r="BJ866" s="53" t="str">
        <f t="shared" ca="1" si="9900"/>
        <v/>
      </c>
      <c r="BK866" s="53" t="str">
        <f t="shared" ca="1" si="9900"/>
        <v/>
      </c>
      <c r="BL866" s="53" t="str">
        <f t="shared" ca="1" si="9900"/>
        <v/>
      </c>
      <c r="BM866" s="53" t="str">
        <f t="shared" ca="1" si="9900"/>
        <v/>
      </c>
      <c r="BN866" s="53" t="str">
        <f t="shared" ca="1" si="9900"/>
        <v/>
      </c>
      <c r="BO866" s="53" t="str">
        <f t="shared" ca="1" si="9900"/>
        <v/>
      </c>
      <c r="BP866" s="53" t="str">
        <f t="shared" ca="1" si="9900"/>
        <v/>
      </c>
    </row>
    <row r="867" spans="24:68" hidden="1" x14ac:dyDescent="0.3">
      <c r="X867" s="51">
        <v>867</v>
      </c>
      <c r="Y867" s="8" t="s">
        <v>867</v>
      </c>
      <c r="Z867" s="7">
        <v>4</v>
      </c>
      <c r="AE867" s="7"/>
      <c r="AF867" s="7" t="str">
        <f ca="1">IFERROR(HLOOKUP(AF$863,INDIRECT($Y867&amp;"$"&amp;858):INDIRECT($Y867&amp;"$"&amp;862),3,FALSE)&amp;HLOOKUP(AF$863,INDIRECT($Y867&amp;"$"&amp;858):INDIRECT($Y867&amp;"$"&amp;862),4,FALSE),"")</f>
        <v/>
      </c>
      <c r="AG867" s="7" t="str">
        <f ca="1">IFERROR(HLOOKUP(AG$863,INDIRECT($Y867&amp;"$"&amp;858):INDIRECT($Y867&amp;"$"&amp;862),3,FALSE)&amp;HLOOKUP(AG$863,INDIRECT($Y867&amp;"$"&amp;858):INDIRECT($Y867&amp;"$"&amp;862),4,FALSE),"")</f>
        <v/>
      </c>
      <c r="AH867" s="7" t="str">
        <f ca="1">IFERROR(HLOOKUP(AH$863,INDIRECT($Y867&amp;"$"&amp;858):INDIRECT($Y867&amp;"$"&amp;862),3,FALSE)&amp;HLOOKUP(AH$863,INDIRECT($Y867&amp;"$"&amp;858):INDIRECT($Y867&amp;"$"&amp;862),4,FALSE),"")</f>
        <v/>
      </c>
      <c r="AI867" s="7" t="str">
        <f ca="1">IFERROR(HLOOKUP(AI$863,INDIRECT($Y867&amp;"$"&amp;858):INDIRECT($Y867&amp;"$"&amp;862),3,FALSE)&amp;HLOOKUP(AI$863,INDIRECT($Y867&amp;"$"&amp;858):INDIRECT($Y867&amp;"$"&amp;862),4,FALSE),"")</f>
        <v/>
      </c>
      <c r="AJ867" s="7" t="str">
        <f ca="1">IFERROR(HLOOKUP(AJ$863,INDIRECT($Y867&amp;"$"&amp;858):INDIRECT($Y867&amp;"$"&amp;862),3,FALSE)&amp;HLOOKUP(AJ$863,INDIRECT($Y867&amp;"$"&amp;858):INDIRECT($Y867&amp;"$"&amp;862),4,FALSE),"")</f>
        <v/>
      </c>
      <c r="AK867" s="7" t="str">
        <f ca="1">IFERROR(HLOOKUP(AK$863,INDIRECT($Y867&amp;"$"&amp;858):INDIRECT($Y867&amp;"$"&amp;862),3,FALSE)&amp;HLOOKUP(AK$863,INDIRECT($Y867&amp;"$"&amp;858):INDIRECT($Y867&amp;"$"&amp;862),4,FALSE),"")</f>
        <v/>
      </c>
      <c r="AL867" s="7" t="str">
        <f ca="1">IFERROR(HLOOKUP(AL$863,INDIRECT($Y867&amp;"$"&amp;858):INDIRECT($Y867&amp;"$"&amp;862),3,FALSE)&amp;HLOOKUP(AL$863,INDIRECT($Y867&amp;"$"&amp;858):INDIRECT($Y867&amp;"$"&amp;862),4,FALSE),"")</f>
        <v/>
      </c>
      <c r="AM867" s="7" t="str">
        <f ca="1">IFERROR(HLOOKUP(AM$863,INDIRECT($Y867&amp;"$"&amp;858):INDIRECT($Y867&amp;"$"&amp;862),3,FALSE)&amp;HLOOKUP(AM$863,INDIRECT($Y867&amp;"$"&amp;858):INDIRECT($Y867&amp;"$"&amp;862),4,FALSE),"")</f>
        <v/>
      </c>
      <c r="AN867" s="7" t="str">
        <f ca="1">IFERROR(HLOOKUP(AN$863,INDIRECT($Y867&amp;"$"&amp;858):INDIRECT($Y867&amp;"$"&amp;862),3,FALSE)&amp;HLOOKUP(AN$863,INDIRECT($Y867&amp;"$"&amp;858):INDIRECT($Y867&amp;"$"&amp;862),4,FALSE),"")</f>
        <v/>
      </c>
      <c r="AO867" s="7" t="str">
        <f ca="1">IFERROR(HLOOKUP(AO$863,INDIRECT($Y867&amp;"$"&amp;858):INDIRECT($Y867&amp;"$"&amp;862),3,FALSE)&amp;HLOOKUP(AO$863,INDIRECT($Y867&amp;"$"&amp;858):INDIRECT($Y867&amp;"$"&amp;862),4,FALSE),"")</f>
        <v/>
      </c>
      <c r="AP867" s="7" t="str">
        <f ca="1">IFERROR(HLOOKUP(AP$863,INDIRECT($Y867&amp;"$"&amp;858):INDIRECT($Y867&amp;"$"&amp;862),3,FALSE)&amp;HLOOKUP(AP$863,INDIRECT($Y867&amp;"$"&amp;858):INDIRECT($Y867&amp;"$"&amp;862),4,FALSE),"")</f>
        <v/>
      </c>
      <c r="AQ867" s="7" t="str">
        <f ca="1">IFERROR(HLOOKUP(AQ$863,INDIRECT($Y867&amp;"$"&amp;858):INDIRECT($Y867&amp;"$"&amp;862),3,FALSE)&amp;HLOOKUP(AQ$863,INDIRECT($Y867&amp;"$"&amp;858):INDIRECT($Y867&amp;"$"&amp;862),4,FALSE),"")</f>
        <v/>
      </c>
      <c r="AR867" s="7" t="str">
        <f ca="1">IFERROR(HLOOKUP(AR$863,INDIRECT($Y867&amp;"$"&amp;858):INDIRECT($Y867&amp;"$"&amp;862),3,FALSE)&amp;HLOOKUP(AR$863,INDIRECT($Y867&amp;"$"&amp;858):INDIRECT($Y867&amp;"$"&amp;862),4,FALSE),"")</f>
        <v/>
      </c>
      <c r="AS867" s="7" t="str">
        <f ca="1">IFERROR(HLOOKUP(AS$863,INDIRECT($Y867&amp;"$"&amp;858):INDIRECT($Y867&amp;"$"&amp;862),3,FALSE)&amp;HLOOKUP(AS$863,INDIRECT($Y867&amp;"$"&amp;858):INDIRECT($Y867&amp;"$"&amp;862),4,FALSE),"")</f>
        <v/>
      </c>
      <c r="AT867" s="7" t="str">
        <f ca="1">IFERROR(HLOOKUP(AT$863,INDIRECT($Y867&amp;"$"&amp;858):INDIRECT($Y867&amp;"$"&amp;862),3,FALSE)&amp;HLOOKUP(AT$863,INDIRECT($Y867&amp;"$"&amp;858):INDIRECT($Y867&amp;"$"&amp;862),4,FALSE),"")</f>
        <v/>
      </c>
      <c r="AU867" s="7" t="str">
        <f ca="1">IFERROR(HLOOKUP(AU$863,INDIRECT($Y867&amp;"$"&amp;858):INDIRECT($Y867&amp;"$"&amp;862),3,FALSE)&amp;HLOOKUP(AU$863,INDIRECT($Y867&amp;"$"&amp;858):INDIRECT($Y867&amp;"$"&amp;862),4,FALSE),"")</f>
        <v/>
      </c>
      <c r="AV867" s="7" t="str">
        <f ca="1">IFERROR(HLOOKUP(AV$863,INDIRECT($Y867&amp;"$"&amp;858):INDIRECT($Y867&amp;"$"&amp;862),3,FALSE)&amp;HLOOKUP(AV$863,INDIRECT($Y867&amp;"$"&amp;858):INDIRECT($Y867&amp;"$"&amp;862),4,FALSE),"")</f>
        <v/>
      </c>
      <c r="AW867" s="7" t="str">
        <f ca="1">IFERROR(HLOOKUP(AW$863,INDIRECT($Y867&amp;"$"&amp;858):INDIRECT($Y867&amp;"$"&amp;862),3,FALSE)&amp;HLOOKUP(AW$863,INDIRECT($Y867&amp;"$"&amp;858):INDIRECT($Y867&amp;"$"&amp;862),4,FALSE),"")</f>
        <v/>
      </c>
      <c r="AX867" s="7" t="str">
        <f ca="1">IFERROR(HLOOKUP(AX$863,INDIRECT(INDIRECT("$Y"&amp;863+AX$852+($Z867-1))&amp;858):INDIRECT(INDIRECT("$Y"&amp;863+AX$852+($Z867-1))&amp;862),3,FALSE)&amp;LEFT(HLOOKUP(AX$863,INDIRECT(INDIRECT("$Y"&amp;863+AX$852+($Z867-1))&amp;858):INDIRECT(INDIRECT("$Y"&amp;863+AX$852+($Z867-1))&amp;862),4,FALSE),3),"")</f>
        <v/>
      </c>
      <c r="AY867" s="53" t="str">
        <f t="shared" ca="1" si="9901"/>
        <v/>
      </c>
      <c r="AZ867" s="53" t="str">
        <f t="shared" ca="1" si="9900"/>
        <v/>
      </c>
      <c r="BA867" s="53" t="str">
        <f t="shared" ca="1" si="9900"/>
        <v/>
      </c>
      <c r="BB867" s="53" t="str">
        <f t="shared" ca="1" si="9900"/>
        <v/>
      </c>
      <c r="BC867" s="53" t="str">
        <f t="shared" ca="1" si="9900"/>
        <v/>
      </c>
      <c r="BD867" s="53" t="str">
        <f t="shared" ca="1" si="9900"/>
        <v/>
      </c>
      <c r="BE867" s="53" t="str">
        <f t="shared" ca="1" si="9900"/>
        <v/>
      </c>
      <c r="BF867" s="53" t="str">
        <f t="shared" ca="1" si="9900"/>
        <v/>
      </c>
      <c r="BG867" s="53" t="str">
        <f t="shared" ca="1" si="9900"/>
        <v/>
      </c>
      <c r="BH867" s="53" t="str">
        <f t="shared" ca="1" si="9900"/>
        <v/>
      </c>
      <c r="BI867" s="53" t="str">
        <f t="shared" ca="1" si="9900"/>
        <v/>
      </c>
      <c r="BJ867" s="53" t="str">
        <f t="shared" ca="1" si="9900"/>
        <v/>
      </c>
      <c r="BK867" s="53" t="str">
        <f t="shared" ca="1" si="9900"/>
        <v/>
      </c>
      <c r="BL867" s="53" t="str">
        <f t="shared" ca="1" si="9900"/>
        <v/>
      </c>
      <c r="BM867" s="53" t="str">
        <f t="shared" ca="1" si="9900"/>
        <v/>
      </c>
      <c r="BN867" s="53" t="str">
        <f t="shared" ca="1" si="9900"/>
        <v/>
      </c>
      <c r="BO867" s="53" t="str">
        <f t="shared" ca="1" si="9900"/>
        <v/>
      </c>
      <c r="BP867" s="53" t="str">
        <f t="shared" ca="1" si="9900"/>
        <v/>
      </c>
    </row>
    <row r="868" spans="24:68" hidden="1" x14ac:dyDescent="0.3">
      <c r="X868" s="51">
        <v>868</v>
      </c>
      <c r="Y868" s="8" t="s">
        <v>868</v>
      </c>
      <c r="Z868" s="7">
        <v>5</v>
      </c>
      <c r="AE868" s="7"/>
      <c r="AF868" s="7" t="str">
        <f ca="1">IFERROR(HLOOKUP(AF$863,INDIRECT($Y868&amp;"$"&amp;858):INDIRECT($Y868&amp;"$"&amp;862),3,FALSE)&amp;HLOOKUP(AF$863,INDIRECT($Y868&amp;"$"&amp;858):INDIRECT($Y868&amp;"$"&amp;862),4,FALSE),"")</f>
        <v/>
      </c>
      <c r="AG868" s="7" t="str">
        <f ca="1">IFERROR(HLOOKUP(AG$863,INDIRECT($Y868&amp;"$"&amp;858):INDIRECT($Y868&amp;"$"&amp;862),3,FALSE)&amp;HLOOKUP(AG$863,INDIRECT($Y868&amp;"$"&amp;858):INDIRECT($Y868&amp;"$"&amp;862),4,FALSE),"")</f>
        <v/>
      </c>
      <c r="AH868" s="7" t="str">
        <f ca="1">IFERROR(HLOOKUP(AH$863,INDIRECT($Y868&amp;"$"&amp;858):INDIRECT($Y868&amp;"$"&amp;862),3,FALSE)&amp;HLOOKUP(AH$863,INDIRECT($Y868&amp;"$"&amp;858):INDIRECT($Y868&amp;"$"&amp;862),4,FALSE),"")</f>
        <v/>
      </c>
      <c r="AI868" s="7" t="str">
        <f ca="1">IFERROR(HLOOKUP(AI$863,INDIRECT($Y868&amp;"$"&amp;858):INDIRECT($Y868&amp;"$"&amp;862),3,FALSE)&amp;HLOOKUP(AI$863,INDIRECT($Y868&amp;"$"&amp;858):INDIRECT($Y868&amp;"$"&amp;862),4,FALSE),"")</f>
        <v/>
      </c>
      <c r="AJ868" s="7" t="str">
        <f ca="1">IFERROR(HLOOKUP(AJ$863,INDIRECT($Y868&amp;"$"&amp;858):INDIRECT($Y868&amp;"$"&amp;862),3,FALSE)&amp;HLOOKUP(AJ$863,INDIRECT($Y868&amp;"$"&amp;858):INDIRECT($Y868&amp;"$"&amp;862),4,FALSE),"")</f>
        <v/>
      </c>
      <c r="AK868" s="7" t="str">
        <f ca="1">IFERROR(HLOOKUP(AK$863,INDIRECT($Y868&amp;"$"&amp;858):INDIRECT($Y868&amp;"$"&amp;862),3,FALSE)&amp;HLOOKUP(AK$863,INDIRECT($Y868&amp;"$"&amp;858):INDIRECT($Y868&amp;"$"&amp;862),4,FALSE),"")</f>
        <v/>
      </c>
      <c r="AL868" s="7" t="str">
        <f ca="1">IFERROR(HLOOKUP(AL$863,INDIRECT($Y868&amp;"$"&amp;858):INDIRECT($Y868&amp;"$"&amp;862),3,FALSE)&amp;HLOOKUP(AL$863,INDIRECT($Y868&amp;"$"&amp;858):INDIRECT($Y868&amp;"$"&amp;862),4,FALSE),"")</f>
        <v/>
      </c>
      <c r="AM868" s="7" t="str">
        <f ca="1">IFERROR(HLOOKUP(AM$863,INDIRECT($Y868&amp;"$"&amp;858):INDIRECT($Y868&amp;"$"&amp;862),3,FALSE)&amp;HLOOKUP(AM$863,INDIRECT($Y868&amp;"$"&amp;858):INDIRECT($Y868&amp;"$"&amp;862),4,FALSE),"")</f>
        <v/>
      </c>
      <c r="AN868" s="7" t="str">
        <f ca="1">IFERROR(HLOOKUP(AN$863,INDIRECT($Y868&amp;"$"&amp;858):INDIRECT($Y868&amp;"$"&amp;862),3,FALSE)&amp;HLOOKUP(AN$863,INDIRECT($Y868&amp;"$"&amp;858):INDIRECT($Y868&amp;"$"&amp;862),4,FALSE),"")</f>
        <v/>
      </c>
      <c r="AO868" s="7" t="str">
        <f ca="1">IFERROR(HLOOKUP(AO$863,INDIRECT($Y868&amp;"$"&amp;858):INDIRECT($Y868&amp;"$"&amp;862),3,FALSE)&amp;HLOOKUP(AO$863,INDIRECT($Y868&amp;"$"&amp;858):INDIRECT($Y868&amp;"$"&amp;862),4,FALSE),"")</f>
        <v/>
      </c>
      <c r="AP868" s="7" t="str">
        <f ca="1">IFERROR(HLOOKUP(AP$863,INDIRECT($Y868&amp;"$"&amp;858):INDIRECT($Y868&amp;"$"&amp;862),3,FALSE)&amp;HLOOKUP(AP$863,INDIRECT($Y868&amp;"$"&amp;858):INDIRECT($Y868&amp;"$"&amp;862),4,FALSE),"")</f>
        <v/>
      </c>
      <c r="AQ868" s="7" t="str">
        <f ca="1">IFERROR(HLOOKUP(AQ$863,INDIRECT($Y868&amp;"$"&amp;858):INDIRECT($Y868&amp;"$"&amp;862),3,FALSE)&amp;HLOOKUP(AQ$863,INDIRECT($Y868&amp;"$"&amp;858):INDIRECT($Y868&amp;"$"&amp;862),4,FALSE),"")</f>
        <v/>
      </c>
      <c r="AR868" s="7" t="str">
        <f ca="1">IFERROR(HLOOKUP(AR$863,INDIRECT($Y868&amp;"$"&amp;858):INDIRECT($Y868&amp;"$"&amp;862),3,FALSE)&amp;HLOOKUP(AR$863,INDIRECT($Y868&amp;"$"&amp;858):INDIRECT($Y868&amp;"$"&amp;862),4,FALSE),"")</f>
        <v/>
      </c>
      <c r="AS868" s="7" t="str">
        <f ca="1">IFERROR(HLOOKUP(AS$863,INDIRECT($Y868&amp;"$"&amp;858):INDIRECT($Y868&amp;"$"&amp;862),3,FALSE)&amp;HLOOKUP(AS$863,INDIRECT($Y868&amp;"$"&amp;858):INDIRECT($Y868&amp;"$"&amp;862),4,FALSE),"")</f>
        <v/>
      </c>
      <c r="AT868" s="7" t="str">
        <f ca="1">IFERROR(HLOOKUP(AT$863,INDIRECT($Y868&amp;"$"&amp;858):INDIRECT($Y868&amp;"$"&amp;862),3,FALSE)&amp;HLOOKUP(AT$863,INDIRECT($Y868&amp;"$"&amp;858):INDIRECT($Y868&amp;"$"&amp;862),4,FALSE),"")</f>
        <v/>
      </c>
      <c r="AU868" s="7" t="str">
        <f ca="1">IFERROR(HLOOKUP(AU$863,INDIRECT($Y868&amp;"$"&amp;858):INDIRECT($Y868&amp;"$"&amp;862),3,FALSE)&amp;HLOOKUP(AU$863,INDIRECT($Y868&amp;"$"&amp;858):INDIRECT($Y868&amp;"$"&amp;862),4,FALSE),"")</f>
        <v/>
      </c>
      <c r="AV868" s="7" t="str">
        <f ca="1">IFERROR(HLOOKUP(AV$863,INDIRECT($Y868&amp;"$"&amp;858):INDIRECT($Y868&amp;"$"&amp;862),3,FALSE)&amp;HLOOKUP(AV$863,INDIRECT($Y868&amp;"$"&amp;858):INDIRECT($Y868&amp;"$"&amp;862),4,FALSE),"")</f>
        <v/>
      </c>
      <c r="AW868" s="7" t="str">
        <f ca="1">IFERROR(HLOOKUP(AW$863,INDIRECT($Y868&amp;"$"&amp;858):INDIRECT($Y868&amp;"$"&amp;862),3,FALSE)&amp;HLOOKUP(AW$863,INDIRECT($Y868&amp;"$"&amp;858):INDIRECT($Y868&amp;"$"&amp;862),4,FALSE),"")</f>
        <v/>
      </c>
      <c r="AX868" s="7" t="str">
        <f ca="1">IFERROR(HLOOKUP(AX$863,INDIRECT(INDIRECT("$Y"&amp;863+AX$852+($Z868-1))&amp;858):INDIRECT(INDIRECT("$Y"&amp;863+AX$852+($Z868-1))&amp;862),3,FALSE)&amp;LEFT(HLOOKUP(AX$863,INDIRECT(INDIRECT("$Y"&amp;863+AX$852+($Z868-1))&amp;858):INDIRECT(INDIRECT("$Y"&amp;863+AX$852+($Z868-1))&amp;862),4,FALSE),3),"")</f>
        <v/>
      </c>
      <c r="AY868" s="53" t="str">
        <f t="shared" ca="1" si="9901"/>
        <v/>
      </c>
      <c r="AZ868" s="53" t="str">
        <f t="shared" ca="1" si="9900"/>
        <v/>
      </c>
      <c r="BA868" s="53" t="str">
        <f t="shared" ca="1" si="9900"/>
        <v/>
      </c>
      <c r="BB868" s="53" t="str">
        <f t="shared" ca="1" si="9900"/>
        <v/>
      </c>
      <c r="BC868" s="53" t="str">
        <f t="shared" ca="1" si="9900"/>
        <v/>
      </c>
      <c r="BD868" s="53" t="str">
        <f t="shared" ca="1" si="9900"/>
        <v/>
      </c>
      <c r="BE868" s="53" t="str">
        <f t="shared" ca="1" si="9900"/>
        <v/>
      </c>
      <c r="BF868" s="53" t="str">
        <f t="shared" ca="1" si="9900"/>
        <v/>
      </c>
      <c r="BG868" s="53" t="str">
        <f t="shared" ca="1" si="9900"/>
        <v/>
      </c>
      <c r="BH868" s="53" t="str">
        <f t="shared" ca="1" si="9900"/>
        <v/>
      </c>
      <c r="BI868" s="53" t="str">
        <f t="shared" ca="1" si="9900"/>
        <v/>
      </c>
      <c r="BJ868" s="53" t="str">
        <f t="shared" ca="1" si="9900"/>
        <v/>
      </c>
      <c r="BK868" s="53" t="str">
        <f t="shared" ca="1" si="9900"/>
        <v/>
      </c>
      <c r="BL868" s="53" t="str">
        <f t="shared" ca="1" si="9900"/>
        <v/>
      </c>
      <c r="BM868" s="53" t="str">
        <f t="shared" ca="1" si="9900"/>
        <v/>
      </c>
      <c r="BN868" s="53" t="str">
        <f t="shared" ca="1" si="9900"/>
        <v/>
      </c>
      <c r="BO868" s="53" t="str">
        <f t="shared" ca="1" si="9900"/>
        <v/>
      </c>
      <c r="BP868" s="53" t="str">
        <f t="shared" ca="1" si="9900"/>
        <v/>
      </c>
    </row>
    <row r="869" spans="24:68" hidden="1" x14ac:dyDescent="0.3">
      <c r="X869" s="51">
        <v>869</v>
      </c>
      <c r="Y869" s="8" t="s">
        <v>869</v>
      </c>
      <c r="Z869" s="7">
        <v>6</v>
      </c>
      <c r="AE869" s="7"/>
      <c r="AF869" s="7" t="str">
        <f ca="1">IFERROR(HLOOKUP(AF$863,INDIRECT($Y869&amp;"$"&amp;858):INDIRECT($Y869&amp;"$"&amp;862),3,FALSE)&amp;HLOOKUP(AF$863,INDIRECT($Y869&amp;"$"&amp;858):INDIRECT($Y869&amp;"$"&amp;862),4,FALSE),"")</f>
        <v/>
      </c>
      <c r="AG869" s="7" t="str">
        <f ca="1">IFERROR(HLOOKUP(AG$863,INDIRECT($Y869&amp;"$"&amp;858):INDIRECT($Y869&amp;"$"&amp;862),3,FALSE)&amp;HLOOKUP(AG$863,INDIRECT($Y869&amp;"$"&amp;858):INDIRECT($Y869&amp;"$"&amp;862),4,FALSE),"")</f>
        <v/>
      </c>
      <c r="AH869" s="7" t="str">
        <f ca="1">IFERROR(HLOOKUP(AH$863,INDIRECT($Y869&amp;"$"&amp;858):INDIRECT($Y869&amp;"$"&amp;862),3,FALSE)&amp;HLOOKUP(AH$863,INDIRECT($Y869&amp;"$"&amp;858):INDIRECT($Y869&amp;"$"&amp;862),4,FALSE),"")</f>
        <v/>
      </c>
      <c r="AI869" s="7" t="str">
        <f ca="1">IFERROR(HLOOKUP(AI$863,INDIRECT($Y869&amp;"$"&amp;858):INDIRECT($Y869&amp;"$"&amp;862),3,FALSE)&amp;HLOOKUP(AI$863,INDIRECT($Y869&amp;"$"&amp;858):INDIRECT($Y869&amp;"$"&amp;862),4,FALSE),"")</f>
        <v/>
      </c>
      <c r="AJ869" s="7" t="str">
        <f ca="1">IFERROR(HLOOKUP(AJ$863,INDIRECT($Y869&amp;"$"&amp;858):INDIRECT($Y869&amp;"$"&amp;862),3,FALSE)&amp;HLOOKUP(AJ$863,INDIRECT($Y869&amp;"$"&amp;858):INDIRECT($Y869&amp;"$"&amp;862),4,FALSE),"")</f>
        <v/>
      </c>
      <c r="AK869" s="7" t="str">
        <f ca="1">IFERROR(HLOOKUP(AK$863,INDIRECT($Y869&amp;"$"&amp;858):INDIRECT($Y869&amp;"$"&amp;862),3,FALSE)&amp;HLOOKUP(AK$863,INDIRECT($Y869&amp;"$"&amp;858):INDIRECT($Y869&amp;"$"&amp;862),4,FALSE),"")</f>
        <v/>
      </c>
      <c r="AL869" s="7" t="str">
        <f ca="1">IFERROR(HLOOKUP(AL$863,INDIRECT($Y869&amp;"$"&amp;858):INDIRECT($Y869&amp;"$"&amp;862),3,FALSE)&amp;HLOOKUP(AL$863,INDIRECT($Y869&amp;"$"&amp;858):INDIRECT($Y869&amp;"$"&amp;862),4,FALSE),"")</f>
        <v/>
      </c>
      <c r="AM869" s="7" t="str">
        <f ca="1">IFERROR(HLOOKUP(AM$863,INDIRECT($Y869&amp;"$"&amp;858):INDIRECT($Y869&amp;"$"&amp;862),3,FALSE)&amp;HLOOKUP(AM$863,INDIRECT($Y869&amp;"$"&amp;858):INDIRECT($Y869&amp;"$"&amp;862),4,FALSE),"")</f>
        <v/>
      </c>
      <c r="AN869" s="7" t="str">
        <f ca="1">IFERROR(HLOOKUP(AN$863,INDIRECT($Y869&amp;"$"&amp;858):INDIRECT($Y869&amp;"$"&amp;862),3,FALSE)&amp;HLOOKUP(AN$863,INDIRECT($Y869&amp;"$"&amp;858):INDIRECT($Y869&amp;"$"&amp;862),4,FALSE),"")</f>
        <v/>
      </c>
      <c r="AO869" s="7" t="str">
        <f ca="1">IFERROR(HLOOKUP(AO$863,INDIRECT($Y869&amp;"$"&amp;858):INDIRECT($Y869&amp;"$"&amp;862),3,FALSE)&amp;HLOOKUP(AO$863,INDIRECT($Y869&amp;"$"&amp;858):INDIRECT($Y869&amp;"$"&amp;862),4,FALSE),"")</f>
        <v/>
      </c>
      <c r="AP869" s="7" t="str">
        <f ca="1">IFERROR(HLOOKUP(AP$863,INDIRECT($Y869&amp;"$"&amp;858):INDIRECT($Y869&amp;"$"&amp;862),3,FALSE)&amp;HLOOKUP(AP$863,INDIRECT($Y869&amp;"$"&amp;858):INDIRECT($Y869&amp;"$"&amp;862),4,FALSE),"")</f>
        <v/>
      </c>
      <c r="AQ869" s="7" t="str">
        <f ca="1">IFERROR(HLOOKUP(AQ$863,INDIRECT($Y869&amp;"$"&amp;858):INDIRECT($Y869&amp;"$"&amp;862),3,FALSE)&amp;HLOOKUP(AQ$863,INDIRECT($Y869&amp;"$"&amp;858):INDIRECT($Y869&amp;"$"&amp;862),4,FALSE),"")</f>
        <v/>
      </c>
      <c r="AR869" s="7" t="str">
        <f ca="1">IFERROR(HLOOKUP(AR$863,INDIRECT($Y869&amp;"$"&amp;858):INDIRECT($Y869&amp;"$"&amp;862),3,FALSE)&amp;HLOOKUP(AR$863,INDIRECT($Y869&amp;"$"&amp;858):INDIRECT($Y869&amp;"$"&amp;862),4,FALSE),"")</f>
        <v/>
      </c>
      <c r="AS869" s="7" t="str">
        <f ca="1">IFERROR(HLOOKUP(AS$863,INDIRECT($Y869&amp;"$"&amp;858):INDIRECT($Y869&amp;"$"&amp;862),3,FALSE)&amp;HLOOKUP(AS$863,INDIRECT($Y869&amp;"$"&amp;858):INDIRECT($Y869&amp;"$"&amp;862),4,FALSE),"")</f>
        <v/>
      </c>
      <c r="AT869" s="7" t="str">
        <f ca="1">IFERROR(HLOOKUP(AT$863,INDIRECT($Y869&amp;"$"&amp;858):INDIRECT($Y869&amp;"$"&amp;862),3,FALSE)&amp;HLOOKUP(AT$863,INDIRECT($Y869&amp;"$"&amp;858):INDIRECT($Y869&amp;"$"&amp;862),4,FALSE),"")</f>
        <v/>
      </c>
      <c r="AU869" s="7" t="str">
        <f ca="1">IFERROR(HLOOKUP(AU$863,INDIRECT($Y869&amp;"$"&amp;858):INDIRECT($Y869&amp;"$"&amp;862),3,FALSE)&amp;HLOOKUP(AU$863,INDIRECT($Y869&amp;"$"&amp;858):INDIRECT($Y869&amp;"$"&amp;862),4,FALSE),"")</f>
        <v/>
      </c>
      <c r="AV869" s="7" t="str">
        <f ca="1">IFERROR(HLOOKUP(AV$863,INDIRECT($Y869&amp;"$"&amp;858):INDIRECT($Y869&amp;"$"&amp;862),3,FALSE)&amp;HLOOKUP(AV$863,INDIRECT($Y869&amp;"$"&amp;858):INDIRECT($Y869&amp;"$"&amp;862),4,FALSE),"")</f>
        <v/>
      </c>
      <c r="AW869" s="7" t="str">
        <f ca="1">IFERROR(HLOOKUP(AW$863,INDIRECT($Y869&amp;"$"&amp;858):INDIRECT($Y869&amp;"$"&amp;862),3,FALSE)&amp;HLOOKUP(AW$863,INDIRECT($Y869&amp;"$"&amp;858):INDIRECT($Y869&amp;"$"&amp;862),4,FALSE),"")</f>
        <v/>
      </c>
      <c r="AX869" s="7" t="str">
        <f ca="1">IFERROR(HLOOKUP(AX$863,INDIRECT(INDIRECT("$Y"&amp;863+AX$852+($Z869-1))&amp;858):INDIRECT(INDIRECT("$Y"&amp;863+AX$852+($Z869-1))&amp;862),3,FALSE)&amp;LEFT(HLOOKUP(AX$863,INDIRECT(INDIRECT("$Y"&amp;863+AX$852+($Z869-1))&amp;858):INDIRECT(INDIRECT("$Y"&amp;863+AX$852+($Z869-1))&amp;862),4,FALSE),3),"")</f>
        <v/>
      </c>
      <c r="AY869" s="53" t="str">
        <f t="shared" ca="1" si="9901"/>
        <v/>
      </c>
      <c r="AZ869" s="53" t="str">
        <f t="shared" ca="1" si="9900"/>
        <v/>
      </c>
      <c r="BA869" s="53" t="str">
        <f t="shared" ca="1" si="9900"/>
        <v/>
      </c>
      <c r="BB869" s="53" t="str">
        <f t="shared" ca="1" si="9900"/>
        <v/>
      </c>
      <c r="BC869" s="53" t="str">
        <f t="shared" ca="1" si="9900"/>
        <v/>
      </c>
      <c r="BD869" s="53" t="str">
        <f t="shared" ca="1" si="9900"/>
        <v/>
      </c>
      <c r="BE869" s="53" t="str">
        <f t="shared" ca="1" si="9900"/>
        <v/>
      </c>
      <c r="BF869" s="53" t="str">
        <f t="shared" ca="1" si="9900"/>
        <v/>
      </c>
      <c r="BG869" s="53" t="str">
        <f t="shared" ca="1" si="9900"/>
        <v/>
      </c>
      <c r="BH869" s="53" t="str">
        <f t="shared" ca="1" si="9900"/>
        <v/>
      </c>
      <c r="BI869" s="53" t="str">
        <f t="shared" ca="1" si="9900"/>
        <v/>
      </c>
      <c r="BJ869" s="53" t="str">
        <f t="shared" ca="1" si="9900"/>
        <v/>
      </c>
      <c r="BK869" s="53" t="str">
        <f t="shared" ca="1" si="9900"/>
        <v/>
      </c>
      <c r="BL869" s="53" t="str">
        <f t="shared" ca="1" si="9900"/>
        <v/>
      </c>
      <c r="BM869" s="53" t="str">
        <f t="shared" ca="1" si="9900"/>
        <v/>
      </c>
      <c r="BN869" s="53" t="str">
        <f t="shared" ca="1" si="9900"/>
        <v/>
      </c>
      <c r="BO869" s="53" t="str">
        <f t="shared" ca="1" si="9900"/>
        <v/>
      </c>
      <c r="BP869" s="53" t="str">
        <f t="shared" ca="1" si="9900"/>
        <v/>
      </c>
    </row>
    <row r="870" spans="24:68" hidden="1" x14ac:dyDescent="0.3">
      <c r="X870" s="51">
        <v>870</v>
      </c>
      <c r="Y870" s="8" t="s">
        <v>870</v>
      </c>
      <c r="Z870" s="7">
        <v>7</v>
      </c>
      <c r="AE870" s="7"/>
      <c r="AF870" s="7" t="str">
        <f ca="1">IFERROR(HLOOKUP(AF$863,INDIRECT($Y870&amp;"$"&amp;858):INDIRECT($Y870&amp;"$"&amp;862),3,FALSE)&amp;HLOOKUP(AF$863,INDIRECT($Y870&amp;"$"&amp;858):INDIRECT($Y870&amp;"$"&amp;862),4,FALSE),"")</f>
        <v/>
      </c>
      <c r="AG870" s="7" t="str">
        <f ca="1">IFERROR(HLOOKUP(AG$863,INDIRECT($Y870&amp;"$"&amp;858):INDIRECT($Y870&amp;"$"&amp;862),3,FALSE)&amp;HLOOKUP(AG$863,INDIRECT($Y870&amp;"$"&amp;858):INDIRECT($Y870&amp;"$"&amp;862),4,FALSE),"")</f>
        <v/>
      </c>
      <c r="AH870" s="7" t="str">
        <f ca="1">IFERROR(HLOOKUP(AH$863,INDIRECT($Y870&amp;"$"&amp;858):INDIRECT($Y870&amp;"$"&amp;862),3,FALSE)&amp;HLOOKUP(AH$863,INDIRECT($Y870&amp;"$"&amp;858):INDIRECT($Y870&amp;"$"&amp;862),4,FALSE),"")</f>
        <v/>
      </c>
      <c r="AI870" s="7" t="str">
        <f ca="1">IFERROR(HLOOKUP(AI$863,INDIRECT($Y870&amp;"$"&amp;858):INDIRECT($Y870&amp;"$"&amp;862),3,FALSE)&amp;HLOOKUP(AI$863,INDIRECT($Y870&amp;"$"&amp;858):INDIRECT($Y870&amp;"$"&amp;862),4,FALSE),"")</f>
        <v/>
      </c>
      <c r="AJ870" s="7" t="str">
        <f ca="1">IFERROR(HLOOKUP(AJ$863,INDIRECT($Y870&amp;"$"&amp;858):INDIRECT($Y870&amp;"$"&amp;862),3,FALSE)&amp;HLOOKUP(AJ$863,INDIRECT($Y870&amp;"$"&amp;858):INDIRECT($Y870&amp;"$"&amp;862),4,FALSE),"")</f>
        <v/>
      </c>
      <c r="AK870" s="7" t="str">
        <f ca="1">IFERROR(HLOOKUP(AK$863,INDIRECT($Y870&amp;"$"&amp;858):INDIRECT($Y870&amp;"$"&amp;862),3,FALSE)&amp;HLOOKUP(AK$863,INDIRECT($Y870&amp;"$"&amp;858):INDIRECT($Y870&amp;"$"&amp;862),4,FALSE),"")</f>
        <v/>
      </c>
      <c r="AL870" s="7" t="str">
        <f ca="1">IFERROR(HLOOKUP(AL$863,INDIRECT($Y870&amp;"$"&amp;858):INDIRECT($Y870&amp;"$"&amp;862),3,FALSE)&amp;HLOOKUP(AL$863,INDIRECT($Y870&amp;"$"&amp;858):INDIRECT($Y870&amp;"$"&amp;862),4,FALSE),"")</f>
        <v/>
      </c>
      <c r="AM870" s="7" t="str">
        <f ca="1">IFERROR(HLOOKUP(AM$863,INDIRECT($Y870&amp;"$"&amp;858):INDIRECT($Y870&amp;"$"&amp;862),3,FALSE)&amp;HLOOKUP(AM$863,INDIRECT($Y870&amp;"$"&amp;858):INDIRECT($Y870&amp;"$"&amp;862),4,FALSE),"")</f>
        <v/>
      </c>
      <c r="AN870" s="7" t="str">
        <f ca="1">IFERROR(HLOOKUP(AN$863,INDIRECT($Y870&amp;"$"&amp;858):INDIRECT($Y870&amp;"$"&amp;862),3,FALSE)&amp;HLOOKUP(AN$863,INDIRECT($Y870&amp;"$"&amp;858):INDIRECT($Y870&amp;"$"&amp;862),4,FALSE),"")</f>
        <v/>
      </c>
      <c r="AO870" s="7" t="str">
        <f ca="1">IFERROR(HLOOKUP(AO$863,INDIRECT($Y870&amp;"$"&amp;858):INDIRECT($Y870&amp;"$"&amp;862),3,FALSE)&amp;HLOOKUP(AO$863,INDIRECT($Y870&amp;"$"&amp;858):INDIRECT($Y870&amp;"$"&amp;862),4,FALSE),"")</f>
        <v/>
      </c>
      <c r="AP870" s="7" t="str">
        <f ca="1">IFERROR(HLOOKUP(AP$863,INDIRECT($Y870&amp;"$"&amp;858):INDIRECT($Y870&amp;"$"&amp;862),3,FALSE)&amp;HLOOKUP(AP$863,INDIRECT($Y870&amp;"$"&amp;858):INDIRECT($Y870&amp;"$"&amp;862),4,FALSE),"")</f>
        <v/>
      </c>
      <c r="AQ870" s="7" t="str">
        <f ca="1">IFERROR(HLOOKUP(AQ$863,INDIRECT($Y870&amp;"$"&amp;858):INDIRECT($Y870&amp;"$"&amp;862),3,FALSE)&amp;HLOOKUP(AQ$863,INDIRECT($Y870&amp;"$"&amp;858):INDIRECT($Y870&amp;"$"&amp;862),4,FALSE),"")</f>
        <v/>
      </c>
      <c r="AR870" s="7" t="str">
        <f ca="1">IFERROR(HLOOKUP(AR$863,INDIRECT($Y870&amp;"$"&amp;858):INDIRECT($Y870&amp;"$"&amp;862),3,FALSE)&amp;HLOOKUP(AR$863,INDIRECT($Y870&amp;"$"&amp;858):INDIRECT($Y870&amp;"$"&amp;862),4,FALSE),"")</f>
        <v/>
      </c>
      <c r="AS870" s="7" t="str">
        <f ca="1">IFERROR(HLOOKUP(AS$863,INDIRECT($Y870&amp;"$"&amp;858):INDIRECT($Y870&amp;"$"&amp;862),3,FALSE)&amp;HLOOKUP(AS$863,INDIRECT($Y870&amp;"$"&amp;858):INDIRECT($Y870&amp;"$"&amp;862),4,FALSE),"")</f>
        <v/>
      </c>
      <c r="AT870" s="7" t="str">
        <f ca="1">IFERROR(HLOOKUP(AT$863,INDIRECT($Y870&amp;"$"&amp;858):INDIRECT($Y870&amp;"$"&amp;862),3,FALSE)&amp;HLOOKUP(AT$863,INDIRECT($Y870&amp;"$"&amp;858):INDIRECT($Y870&amp;"$"&amp;862),4,FALSE),"")</f>
        <v/>
      </c>
      <c r="AU870" s="7" t="str">
        <f ca="1">IFERROR(HLOOKUP(AU$863,INDIRECT($Y870&amp;"$"&amp;858):INDIRECT($Y870&amp;"$"&amp;862),3,FALSE)&amp;HLOOKUP(AU$863,INDIRECT($Y870&amp;"$"&amp;858):INDIRECT($Y870&amp;"$"&amp;862),4,FALSE),"")</f>
        <v/>
      </c>
      <c r="AV870" s="7" t="str">
        <f ca="1">IFERROR(HLOOKUP(AV$863,INDIRECT($Y870&amp;"$"&amp;858):INDIRECT($Y870&amp;"$"&amp;862),3,FALSE)&amp;HLOOKUP(AV$863,INDIRECT($Y870&amp;"$"&amp;858):INDIRECT($Y870&amp;"$"&amp;862),4,FALSE),"")</f>
        <v/>
      </c>
      <c r="AW870" s="7" t="str">
        <f ca="1">IFERROR(HLOOKUP(AW$863,INDIRECT($Y870&amp;"$"&amp;858):INDIRECT($Y870&amp;"$"&amp;862),3,FALSE)&amp;HLOOKUP(AW$863,INDIRECT($Y870&amp;"$"&amp;858):INDIRECT($Y870&amp;"$"&amp;862),4,FALSE),"")</f>
        <v/>
      </c>
      <c r="AX870" s="7" t="str">
        <f ca="1">IFERROR(HLOOKUP(AX$863,INDIRECT(INDIRECT("$Y"&amp;863+AX$852+($Z870-1))&amp;858):INDIRECT(INDIRECT("$Y"&amp;863+AX$852+($Z870-1))&amp;862),3,FALSE)&amp;LEFT(HLOOKUP(AX$863,INDIRECT(INDIRECT("$Y"&amp;863+AX$852+($Z870-1))&amp;858):INDIRECT(INDIRECT("$Y"&amp;863+AX$852+($Z870-1))&amp;862),4,FALSE),3),"")</f>
        <v/>
      </c>
      <c r="AY870" s="53" t="str">
        <f t="shared" ca="1" si="9901"/>
        <v/>
      </c>
      <c r="AZ870" s="53" t="str">
        <f t="shared" ca="1" si="9900"/>
        <v/>
      </c>
      <c r="BA870" s="53" t="str">
        <f t="shared" ca="1" si="9900"/>
        <v/>
      </c>
      <c r="BB870" s="53" t="str">
        <f t="shared" ca="1" si="9900"/>
        <v/>
      </c>
      <c r="BC870" s="53" t="str">
        <f t="shared" ca="1" si="9900"/>
        <v/>
      </c>
      <c r="BD870" s="53" t="str">
        <f t="shared" ca="1" si="9900"/>
        <v/>
      </c>
      <c r="BE870" s="53" t="str">
        <f t="shared" ca="1" si="9900"/>
        <v/>
      </c>
      <c r="BF870" s="53" t="str">
        <f t="shared" ca="1" si="9900"/>
        <v/>
      </c>
      <c r="BG870" s="53" t="str">
        <f t="shared" ca="1" si="9900"/>
        <v/>
      </c>
      <c r="BH870" s="53" t="str">
        <f t="shared" ca="1" si="9900"/>
        <v/>
      </c>
      <c r="BI870" s="53" t="str">
        <f t="shared" ca="1" si="9900"/>
        <v/>
      </c>
      <c r="BJ870" s="53" t="str">
        <f t="shared" ca="1" si="9900"/>
        <v/>
      </c>
      <c r="BK870" s="53" t="str">
        <f t="shared" ca="1" si="9900"/>
        <v/>
      </c>
      <c r="BL870" s="53" t="str">
        <f t="shared" ca="1" si="9900"/>
        <v/>
      </c>
      <c r="BM870" s="53" t="str">
        <f t="shared" ca="1" si="9900"/>
        <v/>
      </c>
      <c r="BN870" s="53" t="str">
        <f t="shared" ca="1" si="9900"/>
        <v/>
      </c>
      <c r="BO870" s="53" t="str">
        <f t="shared" ca="1" si="9900"/>
        <v/>
      </c>
      <c r="BP870" s="53" t="str">
        <f t="shared" ca="1" si="9900"/>
        <v/>
      </c>
    </row>
    <row r="871" spans="24:68" hidden="1" x14ac:dyDescent="0.3">
      <c r="X871" s="51">
        <v>871</v>
      </c>
      <c r="Y871" s="8" t="s">
        <v>871</v>
      </c>
      <c r="Z871" s="7">
        <v>8</v>
      </c>
      <c r="AE871" s="7"/>
      <c r="AF871" s="7" t="str">
        <f ca="1">IFERROR(HLOOKUP(AF$863,INDIRECT($Y871&amp;"$"&amp;858):INDIRECT($Y871&amp;"$"&amp;862),3,FALSE)&amp;HLOOKUP(AF$863,INDIRECT($Y871&amp;"$"&amp;858):INDIRECT($Y871&amp;"$"&amp;862),4,FALSE),"")</f>
        <v/>
      </c>
      <c r="AG871" s="7" t="str">
        <f ca="1">IFERROR(HLOOKUP(AG$863,INDIRECT($Y871&amp;"$"&amp;858):INDIRECT($Y871&amp;"$"&amp;862),3,FALSE)&amp;HLOOKUP(AG$863,INDIRECT($Y871&amp;"$"&amp;858):INDIRECT($Y871&amp;"$"&amp;862),4,FALSE),"")</f>
        <v/>
      </c>
      <c r="AH871" s="7" t="str">
        <f ca="1">IFERROR(HLOOKUP(AH$863,INDIRECT($Y871&amp;"$"&amp;858):INDIRECT($Y871&amp;"$"&amp;862),3,FALSE)&amp;HLOOKUP(AH$863,INDIRECT($Y871&amp;"$"&amp;858):INDIRECT($Y871&amp;"$"&amp;862),4,FALSE),"")</f>
        <v/>
      </c>
      <c r="AI871" s="7" t="str">
        <f ca="1">IFERROR(HLOOKUP(AI$863,INDIRECT($Y871&amp;"$"&amp;858):INDIRECT($Y871&amp;"$"&amp;862),3,FALSE)&amp;HLOOKUP(AI$863,INDIRECT($Y871&amp;"$"&amp;858):INDIRECT($Y871&amp;"$"&amp;862),4,FALSE),"")</f>
        <v/>
      </c>
      <c r="AJ871" s="7" t="str">
        <f ca="1">IFERROR(HLOOKUP(AJ$863,INDIRECT($Y871&amp;"$"&amp;858):INDIRECT($Y871&amp;"$"&amp;862),3,FALSE)&amp;HLOOKUP(AJ$863,INDIRECT($Y871&amp;"$"&amp;858):INDIRECT($Y871&amp;"$"&amp;862),4,FALSE),"")</f>
        <v/>
      </c>
      <c r="AK871" s="7" t="str">
        <f ca="1">IFERROR(HLOOKUP(AK$863,INDIRECT($Y871&amp;"$"&amp;858):INDIRECT($Y871&amp;"$"&amp;862),3,FALSE)&amp;HLOOKUP(AK$863,INDIRECT($Y871&amp;"$"&amp;858):INDIRECT($Y871&amp;"$"&amp;862),4,FALSE),"")</f>
        <v/>
      </c>
      <c r="AL871" s="7" t="str">
        <f ca="1">IFERROR(HLOOKUP(AL$863,INDIRECT($Y871&amp;"$"&amp;858):INDIRECT($Y871&amp;"$"&amp;862),3,FALSE)&amp;HLOOKUP(AL$863,INDIRECT($Y871&amp;"$"&amp;858):INDIRECT($Y871&amp;"$"&amp;862),4,FALSE),"")</f>
        <v/>
      </c>
      <c r="AM871" s="7" t="str">
        <f ca="1">IFERROR(HLOOKUP(AM$863,INDIRECT($Y871&amp;"$"&amp;858):INDIRECT($Y871&amp;"$"&amp;862),3,FALSE)&amp;HLOOKUP(AM$863,INDIRECT($Y871&amp;"$"&amp;858):INDIRECT($Y871&amp;"$"&amp;862),4,FALSE),"")</f>
        <v/>
      </c>
      <c r="AN871" s="7" t="str">
        <f ca="1">IFERROR(HLOOKUP(AN$863,INDIRECT($Y871&amp;"$"&amp;858):INDIRECT($Y871&amp;"$"&amp;862),3,FALSE)&amp;HLOOKUP(AN$863,INDIRECT($Y871&amp;"$"&amp;858):INDIRECT($Y871&amp;"$"&amp;862),4,FALSE),"")</f>
        <v/>
      </c>
      <c r="AO871" s="7" t="str">
        <f ca="1">IFERROR(HLOOKUP(AO$863,INDIRECT($Y871&amp;"$"&amp;858):INDIRECT($Y871&amp;"$"&amp;862),3,FALSE)&amp;HLOOKUP(AO$863,INDIRECT($Y871&amp;"$"&amp;858):INDIRECT($Y871&amp;"$"&amp;862),4,FALSE),"")</f>
        <v/>
      </c>
      <c r="AP871" s="7" t="str">
        <f ca="1">IFERROR(HLOOKUP(AP$863,INDIRECT($Y871&amp;"$"&amp;858):INDIRECT($Y871&amp;"$"&amp;862),3,FALSE)&amp;HLOOKUP(AP$863,INDIRECT($Y871&amp;"$"&amp;858):INDIRECT($Y871&amp;"$"&amp;862),4,FALSE),"")</f>
        <v/>
      </c>
      <c r="AQ871" s="7" t="str">
        <f ca="1">IFERROR(HLOOKUP(AQ$863,INDIRECT($Y871&amp;"$"&amp;858):INDIRECT($Y871&amp;"$"&amp;862),3,FALSE)&amp;HLOOKUP(AQ$863,INDIRECT($Y871&amp;"$"&amp;858):INDIRECT($Y871&amp;"$"&amp;862),4,FALSE),"")</f>
        <v/>
      </c>
      <c r="AR871" s="7" t="str">
        <f ca="1">IFERROR(HLOOKUP(AR$863,INDIRECT($Y871&amp;"$"&amp;858):INDIRECT($Y871&amp;"$"&amp;862),3,FALSE)&amp;HLOOKUP(AR$863,INDIRECT($Y871&amp;"$"&amp;858):INDIRECT($Y871&amp;"$"&amp;862),4,FALSE),"")</f>
        <v/>
      </c>
      <c r="AS871" s="7" t="str">
        <f ca="1">IFERROR(HLOOKUP(AS$863,INDIRECT($Y871&amp;"$"&amp;858):INDIRECT($Y871&amp;"$"&amp;862),3,FALSE)&amp;HLOOKUP(AS$863,INDIRECT($Y871&amp;"$"&amp;858):INDIRECT($Y871&amp;"$"&amp;862),4,FALSE),"")</f>
        <v/>
      </c>
      <c r="AT871" s="7" t="str">
        <f ca="1">IFERROR(HLOOKUP(AT$863,INDIRECT($Y871&amp;"$"&amp;858):INDIRECT($Y871&amp;"$"&amp;862),3,FALSE)&amp;HLOOKUP(AT$863,INDIRECT($Y871&amp;"$"&amp;858):INDIRECT($Y871&amp;"$"&amp;862),4,FALSE),"")</f>
        <v/>
      </c>
      <c r="AU871" s="7" t="str">
        <f ca="1">IFERROR(HLOOKUP(AU$863,INDIRECT($Y871&amp;"$"&amp;858):INDIRECT($Y871&amp;"$"&amp;862),3,FALSE)&amp;HLOOKUP(AU$863,INDIRECT($Y871&amp;"$"&amp;858):INDIRECT($Y871&amp;"$"&amp;862),4,FALSE),"")</f>
        <v/>
      </c>
      <c r="AV871" s="7" t="str">
        <f ca="1">IFERROR(HLOOKUP(AV$863,INDIRECT($Y871&amp;"$"&amp;858):INDIRECT($Y871&amp;"$"&amp;862),3,FALSE)&amp;HLOOKUP(AV$863,INDIRECT($Y871&amp;"$"&amp;858):INDIRECT($Y871&amp;"$"&amp;862),4,FALSE),"")</f>
        <v/>
      </c>
      <c r="AW871" s="7" t="str">
        <f ca="1">IFERROR(HLOOKUP(AW$863,INDIRECT($Y871&amp;"$"&amp;858):INDIRECT($Y871&amp;"$"&amp;862),3,FALSE)&amp;HLOOKUP(AW$863,INDIRECT($Y871&amp;"$"&amp;858):INDIRECT($Y871&amp;"$"&amp;862),4,FALSE),"")</f>
        <v/>
      </c>
      <c r="AX871" s="7" t="str">
        <f ca="1">IFERROR(HLOOKUP(AX$863,INDIRECT(INDIRECT("$Y"&amp;863+AX$852+($Z871-1))&amp;858):INDIRECT(INDIRECT("$Y"&amp;863+AX$852+($Z871-1))&amp;862),3,FALSE)&amp;LEFT(HLOOKUP(AX$863,INDIRECT(INDIRECT("$Y"&amp;863+AX$852+($Z871-1))&amp;858):INDIRECT(INDIRECT("$Y"&amp;863+AX$852+($Z871-1))&amp;862),4,FALSE),3),"")</f>
        <v/>
      </c>
      <c r="AY871" s="53" t="str">
        <f t="shared" ca="1" si="9901"/>
        <v/>
      </c>
      <c r="AZ871" s="53" t="str">
        <f t="shared" ca="1" si="9900"/>
        <v/>
      </c>
      <c r="BA871" s="53" t="str">
        <f t="shared" ca="1" si="9900"/>
        <v/>
      </c>
      <c r="BB871" s="53" t="str">
        <f t="shared" ca="1" si="9900"/>
        <v/>
      </c>
      <c r="BC871" s="53" t="str">
        <f t="shared" ca="1" si="9900"/>
        <v/>
      </c>
      <c r="BD871" s="53" t="str">
        <f t="shared" ca="1" si="9900"/>
        <v/>
      </c>
      <c r="BE871" s="53" t="str">
        <f t="shared" ca="1" si="9900"/>
        <v/>
      </c>
      <c r="BF871" s="53" t="str">
        <f t="shared" ca="1" si="9900"/>
        <v/>
      </c>
      <c r="BG871" s="53" t="str">
        <f t="shared" ca="1" si="9900"/>
        <v/>
      </c>
      <c r="BH871" s="53" t="str">
        <f t="shared" ca="1" si="9900"/>
        <v/>
      </c>
      <c r="BI871" s="53" t="str">
        <f t="shared" ca="1" si="9900"/>
        <v/>
      </c>
      <c r="BJ871" s="53" t="str">
        <f t="shared" ca="1" si="9900"/>
        <v/>
      </c>
      <c r="BK871" s="53" t="str">
        <f t="shared" ca="1" si="9900"/>
        <v/>
      </c>
      <c r="BL871" s="53" t="str">
        <f t="shared" ca="1" si="9900"/>
        <v/>
      </c>
      <c r="BM871" s="53" t="str">
        <f t="shared" ca="1" si="9900"/>
        <v/>
      </c>
      <c r="BN871" s="53" t="str">
        <f t="shared" ca="1" si="9900"/>
        <v/>
      </c>
      <c r="BO871" s="53" t="str">
        <f t="shared" ca="1" si="9900"/>
        <v/>
      </c>
      <c r="BP871" s="53" t="str">
        <f t="shared" ca="1" si="9900"/>
        <v/>
      </c>
    </row>
    <row r="872" spans="24:68" hidden="1" x14ac:dyDescent="0.3">
      <c r="X872" s="51">
        <v>872</v>
      </c>
      <c r="Y872" s="8" t="s">
        <v>872</v>
      </c>
      <c r="Z872" s="7">
        <v>9</v>
      </c>
      <c r="AE872" s="7"/>
      <c r="AF872" s="7" t="str">
        <f ca="1">IFERROR(HLOOKUP(AF$863,INDIRECT($Y872&amp;"$"&amp;858):INDIRECT($Y872&amp;"$"&amp;862),3,FALSE)&amp;HLOOKUP(AF$863,INDIRECT($Y872&amp;"$"&amp;858):INDIRECT($Y872&amp;"$"&amp;862),4,FALSE),"")</f>
        <v/>
      </c>
      <c r="AG872" s="7" t="str">
        <f ca="1">IFERROR(HLOOKUP(AG$863,INDIRECT($Y872&amp;"$"&amp;858):INDIRECT($Y872&amp;"$"&amp;862),3,FALSE)&amp;HLOOKUP(AG$863,INDIRECT($Y872&amp;"$"&amp;858):INDIRECT($Y872&amp;"$"&amp;862),4,FALSE),"")</f>
        <v/>
      </c>
      <c r="AH872" s="7" t="str">
        <f ca="1">IFERROR(HLOOKUP(AH$863,INDIRECT($Y872&amp;"$"&amp;858):INDIRECT($Y872&amp;"$"&amp;862),3,FALSE)&amp;HLOOKUP(AH$863,INDIRECT($Y872&amp;"$"&amp;858):INDIRECT($Y872&amp;"$"&amp;862),4,FALSE),"")</f>
        <v/>
      </c>
      <c r="AI872" s="7" t="str">
        <f ca="1">IFERROR(HLOOKUP(AI$863,INDIRECT($Y872&amp;"$"&amp;858):INDIRECT($Y872&amp;"$"&amp;862),3,FALSE)&amp;HLOOKUP(AI$863,INDIRECT($Y872&amp;"$"&amp;858):INDIRECT($Y872&amp;"$"&amp;862),4,FALSE),"")</f>
        <v/>
      </c>
      <c r="AJ872" s="7" t="str">
        <f ca="1">IFERROR(HLOOKUP(AJ$863,INDIRECT($Y872&amp;"$"&amp;858):INDIRECT($Y872&amp;"$"&amp;862),3,FALSE)&amp;HLOOKUP(AJ$863,INDIRECT($Y872&amp;"$"&amp;858):INDIRECT($Y872&amp;"$"&amp;862),4,FALSE),"")</f>
        <v/>
      </c>
      <c r="AK872" s="7" t="str">
        <f ca="1">IFERROR(HLOOKUP(AK$863,INDIRECT($Y872&amp;"$"&amp;858):INDIRECT($Y872&amp;"$"&amp;862),3,FALSE)&amp;HLOOKUP(AK$863,INDIRECT($Y872&amp;"$"&amp;858):INDIRECT($Y872&amp;"$"&amp;862),4,FALSE),"")</f>
        <v/>
      </c>
      <c r="AL872" s="7" t="str">
        <f ca="1">IFERROR(HLOOKUP(AL$863,INDIRECT($Y872&amp;"$"&amp;858):INDIRECT($Y872&amp;"$"&amp;862),3,FALSE)&amp;HLOOKUP(AL$863,INDIRECT($Y872&amp;"$"&amp;858):INDIRECT($Y872&amp;"$"&amp;862),4,FALSE),"")</f>
        <v/>
      </c>
      <c r="AM872" s="7" t="str">
        <f ca="1">IFERROR(HLOOKUP(AM$863,INDIRECT($Y872&amp;"$"&amp;858):INDIRECT($Y872&amp;"$"&amp;862),3,FALSE)&amp;HLOOKUP(AM$863,INDIRECT($Y872&amp;"$"&amp;858):INDIRECT($Y872&amp;"$"&amp;862),4,FALSE),"")</f>
        <v/>
      </c>
      <c r="AN872" s="7" t="str">
        <f ca="1">IFERROR(HLOOKUP(AN$863,INDIRECT($Y872&amp;"$"&amp;858):INDIRECT($Y872&amp;"$"&amp;862),3,FALSE)&amp;HLOOKUP(AN$863,INDIRECT($Y872&amp;"$"&amp;858):INDIRECT($Y872&amp;"$"&amp;862),4,FALSE),"")</f>
        <v/>
      </c>
      <c r="AO872" s="7" t="str">
        <f ca="1">IFERROR(HLOOKUP(AO$863,INDIRECT($Y872&amp;"$"&amp;858):INDIRECT($Y872&amp;"$"&amp;862),3,FALSE)&amp;HLOOKUP(AO$863,INDIRECT($Y872&amp;"$"&amp;858):INDIRECT($Y872&amp;"$"&amp;862),4,FALSE),"")</f>
        <v/>
      </c>
      <c r="AP872" s="7" t="str">
        <f ca="1">IFERROR(HLOOKUP(AP$863,INDIRECT($Y872&amp;"$"&amp;858):INDIRECT($Y872&amp;"$"&amp;862),3,FALSE)&amp;HLOOKUP(AP$863,INDIRECT($Y872&amp;"$"&amp;858):INDIRECT($Y872&amp;"$"&amp;862),4,FALSE),"")</f>
        <v/>
      </c>
      <c r="AQ872" s="7" t="str">
        <f ca="1">IFERROR(HLOOKUP(AQ$863,INDIRECT($Y872&amp;"$"&amp;858):INDIRECT($Y872&amp;"$"&amp;862),3,FALSE)&amp;HLOOKUP(AQ$863,INDIRECT($Y872&amp;"$"&amp;858):INDIRECT($Y872&amp;"$"&amp;862),4,FALSE),"")</f>
        <v/>
      </c>
      <c r="AR872" s="7" t="str">
        <f ca="1">IFERROR(HLOOKUP(AR$863,INDIRECT($Y872&amp;"$"&amp;858):INDIRECT($Y872&amp;"$"&amp;862),3,FALSE)&amp;HLOOKUP(AR$863,INDIRECT($Y872&amp;"$"&amp;858):INDIRECT($Y872&amp;"$"&amp;862),4,FALSE),"")</f>
        <v/>
      </c>
      <c r="AS872" s="7" t="str">
        <f ca="1">IFERROR(HLOOKUP(AS$863,INDIRECT($Y872&amp;"$"&amp;858):INDIRECT($Y872&amp;"$"&amp;862),3,FALSE)&amp;HLOOKUP(AS$863,INDIRECT($Y872&amp;"$"&amp;858):INDIRECT($Y872&amp;"$"&amp;862),4,FALSE),"")</f>
        <v/>
      </c>
      <c r="AT872" s="7" t="str">
        <f ca="1">IFERROR(HLOOKUP(AT$863,INDIRECT($Y872&amp;"$"&amp;858):INDIRECT($Y872&amp;"$"&amp;862),3,FALSE)&amp;HLOOKUP(AT$863,INDIRECT($Y872&amp;"$"&amp;858):INDIRECT($Y872&amp;"$"&amp;862),4,FALSE),"")</f>
        <v/>
      </c>
      <c r="AU872" s="7" t="str">
        <f ca="1">IFERROR(HLOOKUP(AU$863,INDIRECT($Y872&amp;"$"&amp;858):INDIRECT($Y872&amp;"$"&amp;862),3,FALSE)&amp;HLOOKUP(AU$863,INDIRECT($Y872&amp;"$"&amp;858):INDIRECT($Y872&amp;"$"&amp;862),4,FALSE),"")</f>
        <v/>
      </c>
      <c r="AV872" s="7" t="str">
        <f ca="1">IFERROR(HLOOKUP(AV$863,INDIRECT($Y872&amp;"$"&amp;858):INDIRECT($Y872&amp;"$"&amp;862),3,FALSE)&amp;HLOOKUP(AV$863,INDIRECT($Y872&amp;"$"&amp;858):INDIRECT($Y872&amp;"$"&amp;862),4,FALSE),"")</f>
        <v/>
      </c>
      <c r="AW872" s="7" t="str">
        <f ca="1">IFERROR(HLOOKUP(AW$863,INDIRECT($Y872&amp;"$"&amp;858):INDIRECT($Y872&amp;"$"&amp;862),3,FALSE)&amp;HLOOKUP(AW$863,INDIRECT($Y872&amp;"$"&amp;858):INDIRECT($Y872&amp;"$"&amp;862),4,FALSE),"")</f>
        <v/>
      </c>
      <c r="AX872" s="7" t="str">
        <f ca="1">IFERROR(HLOOKUP(AX$863,INDIRECT(INDIRECT("$Y"&amp;863+AX$852+($Z872-1))&amp;858):INDIRECT(INDIRECT("$Y"&amp;863+AX$852+($Z872-1))&amp;862),3,FALSE)&amp;LEFT(HLOOKUP(AX$863,INDIRECT(INDIRECT("$Y"&amp;863+AX$852+($Z872-1))&amp;858):INDIRECT(INDIRECT("$Y"&amp;863+AX$852+($Z872-1))&amp;862),4,FALSE),3),"")</f>
        <v/>
      </c>
      <c r="AY872" s="53" t="str">
        <f t="shared" ca="1" si="9901"/>
        <v/>
      </c>
      <c r="AZ872" s="53" t="str">
        <f t="shared" ca="1" si="9900"/>
        <v/>
      </c>
      <c r="BA872" s="53" t="str">
        <f t="shared" ca="1" si="9900"/>
        <v/>
      </c>
      <c r="BB872" s="53" t="str">
        <f t="shared" ca="1" si="9900"/>
        <v/>
      </c>
      <c r="BC872" s="53" t="str">
        <f t="shared" ca="1" si="9900"/>
        <v/>
      </c>
      <c r="BD872" s="53" t="str">
        <f t="shared" ca="1" si="9900"/>
        <v/>
      </c>
      <c r="BE872" s="53" t="str">
        <f t="shared" ca="1" si="9900"/>
        <v/>
      </c>
      <c r="BF872" s="53" t="str">
        <f t="shared" ca="1" si="9900"/>
        <v/>
      </c>
      <c r="BG872" s="53" t="str">
        <f t="shared" ca="1" si="9900"/>
        <v/>
      </c>
      <c r="BH872" s="53" t="str">
        <f t="shared" ca="1" si="9900"/>
        <v/>
      </c>
      <c r="BI872" s="53" t="str">
        <f t="shared" ca="1" si="9900"/>
        <v/>
      </c>
      <c r="BJ872" s="53" t="str">
        <f t="shared" ca="1" si="9900"/>
        <v/>
      </c>
      <c r="BK872" s="53" t="str">
        <f t="shared" ca="1" si="9900"/>
        <v/>
      </c>
      <c r="BL872" s="53" t="str">
        <f t="shared" ca="1" si="9900"/>
        <v/>
      </c>
      <c r="BM872" s="53" t="str">
        <f t="shared" ca="1" si="9900"/>
        <v/>
      </c>
      <c r="BN872" s="53" t="str">
        <f t="shared" ca="1" si="9900"/>
        <v/>
      </c>
      <c r="BO872" s="53" t="str">
        <f t="shared" ca="1" si="9900"/>
        <v/>
      </c>
      <c r="BP872" s="53" t="str">
        <f t="shared" ca="1" si="9900"/>
        <v/>
      </c>
    </row>
    <row r="873" spans="24:68" hidden="1" x14ac:dyDescent="0.3">
      <c r="X873" s="51">
        <v>873</v>
      </c>
      <c r="Y873" s="8" t="s">
        <v>856</v>
      </c>
      <c r="Z873" s="7">
        <v>10</v>
      </c>
      <c r="AE873" s="7"/>
      <c r="AF873" s="7" t="str">
        <f ca="1">IFERROR(HLOOKUP(AF$863,INDIRECT($Y873&amp;"$"&amp;858):INDIRECT($Y873&amp;"$"&amp;862),3,FALSE)&amp;HLOOKUP(AF$863,INDIRECT($Y873&amp;"$"&amp;858):INDIRECT($Y873&amp;"$"&amp;862),4,FALSE),"")</f>
        <v/>
      </c>
      <c r="AG873" s="7" t="str">
        <f ca="1">IFERROR(HLOOKUP(AG$863,INDIRECT($Y873&amp;"$"&amp;858):INDIRECT($Y873&amp;"$"&amp;862),3,FALSE)&amp;HLOOKUP(AG$863,INDIRECT($Y873&amp;"$"&amp;858):INDIRECT($Y873&amp;"$"&amp;862),4,FALSE),"")</f>
        <v/>
      </c>
      <c r="AH873" s="7" t="str">
        <f ca="1">IFERROR(HLOOKUP(AH$863,INDIRECT($Y873&amp;"$"&amp;858):INDIRECT($Y873&amp;"$"&amp;862),3,FALSE)&amp;HLOOKUP(AH$863,INDIRECT($Y873&amp;"$"&amp;858):INDIRECT($Y873&amp;"$"&amp;862),4,FALSE),"")</f>
        <v/>
      </c>
      <c r="AI873" s="7" t="str">
        <f ca="1">IFERROR(HLOOKUP(AI$863,INDIRECT($Y873&amp;"$"&amp;858):INDIRECT($Y873&amp;"$"&amp;862),3,FALSE)&amp;HLOOKUP(AI$863,INDIRECT($Y873&amp;"$"&amp;858):INDIRECT($Y873&amp;"$"&amp;862),4,FALSE),"")</f>
        <v/>
      </c>
      <c r="AJ873" s="7" t="str">
        <f ca="1">IFERROR(HLOOKUP(AJ$863,INDIRECT($Y873&amp;"$"&amp;858):INDIRECT($Y873&amp;"$"&amp;862),3,FALSE)&amp;HLOOKUP(AJ$863,INDIRECT($Y873&amp;"$"&amp;858):INDIRECT($Y873&amp;"$"&amp;862),4,FALSE),"")</f>
        <v/>
      </c>
      <c r="AK873" s="7" t="str">
        <f ca="1">IFERROR(HLOOKUP(AK$863,INDIRECT($Y873&amp;"$"&amp;858):INDIRECT($Y873&amp;"$"&amp;862),3,FALSE)&amp;HLOOKUP(AK$863,INDIRECT($Y873&amp;"$"&amp;858):INDIRECT($Y873&amp;"$"&amp;862),4,FALSE),"")</f>
        <v/>
      </c>
      <c r="AL873" s="7" t="str">
        <f ca="1">IFERROR(HLOOKUP(AL$863,INDIRECT($Y873&amp;"$"&amp;858):INDIRECT($Y873&amp;"$"&amp;862),3,FALSE)&amp;HLOOKUP(AL$863,INDIRECT($Y873&amp;"$"&amp;858):INDIRECT($Y873&amp;"$"&amp;862),4,FALSE),"")</f>
        <v/>
      </c>
      <c r="AM873" s="7" t="str">
        <f ca="1">IFERROR(HLOOKUP(AM$863,INDIRECT($Y873&amp;"$"&amp;858):INDIRECT($Y873&amp;"$"&amp;862),3,FALSE)&amp;HLOOKUP(AM$863,INDIRECT($Y873&amp;"$"&amp;858):INDIRECT($Y873&amp;"$"&amp;862),4,FALSE),"")</f>
        <v/>
      </c>
      <c r="AN873" s="7" t="str">
        <f ca="1">IFERROR(HLOOKUP(AN$863,INDIRECT($Y873&amp;"$"&amp;858):INDIRECT($Y873&amp;"$"&amp;862),3,FALSE)&amp;HLOOKUP(AN$863,INDIRECT($Y873&amp;"$"&amp;858):INDIRECT($Y873&amp;"$"&amp;862),4,FALSE),"")</f>
        <v/>
      </c>
      <c r="AO873" s="7" t="str">
        <f ca="1">IFERROR(HLOOKUP(AO$863,INDIRECT($Y873&amp;"$"&amp;858):INDIRECT($Y873&amp;"$"&amp;862),3,FALSE)&amp;HLOOKUP(AO$863,INDIRECT($Y873&amp;"$"&amp;858):INDIRECT($Y873&amp;"$"&amp;862),4,FALSE),"")</f>
        <v/>
      </c>
      <c r="AP873" s="7" t="str">
        <f ca="1">IFERROR(HLOOKUP(AP$863,INDIRECT($Y873&amp;"$"&amp;858):INDIRECT($Y873&amp;"$"&amp;862),3,FALSE)&amp;HLOOKUP(AP$863,INDIRECT($Y873&amp;"$"&amp;858):INDIRECT($Y873&amp;"$"&amp;862),4,FALSE),"")</f>
        <v/>
      </c>
      <c r="AQ873" s="7" t="str">
        <f ca="1">IFERROR(HLOOKUP(AQ$863,INDIRECT($Y873&amp;"$"&amp;858):INDIRECT($Y873&amp;"$"&amp;862),3,FALSE)&amp;HLOOKUP(AQ$863,INDIRECT($Y873&amp;"$"&amp;858):INDIRECT($Y873&amp;"$"&amp;862),4,FALSE),"")</f>
        <v/>
      </c>
      <c r="AR873" s="7" t="str">
        <f ca="1">IFERROR(HLOOKUP(AR$863,INDIRECT($Y873&amp;"$"&amp;858):INDIRECT($Y873&amp;"$"&amp;862),3,FALSE)&amp;HLOOKUP(AR$863,INDIRECT($Y873&amp;"$"&amp;858):INDIRECT($Y873&amp;"$"&amp;862),4,FALSE),"")</f>
        <v/>
      </c>
      <c r="AS873" s="7" t="str">
        <f ca="1">IFERROR(HLOOKUP(AS$863,INDIRECT($Y873&amp;"$"&amp;858):INDIRECT($Y873&amp;"$"&amp;862),3,FALSE)&amp;HLOOKUP(AS$863,INDIRECT($Y873&amp;"$"&amp;858):INDIRECT($Y873&amp;"$"&amp;862),4,FALSE),"")</f>
        <v/>
      </c>
      <c r="AT873" s="7" t="str">
        <f ca="1">IFERROR(HLOOKUP(AT$863,INDIRECT($Y873&amp;"$"&amp;858):INDIRECT($Y873&amp;"$"&amp;862),3,FALSE)&amp;HLOOKUP(AT$863,INDIRECT($Y873&amp;"$"&amp;858):INDIRECT($Y873&amp;"$"&amp;862),4,FALSE),"")</f>
        <v/>
      </c>
      <c r="AU873" s="7" t="str">
        <f ca="1">IFERROR(HLOOKUP(AU$863,INDIRECT($Y873&amp;"$"&amp;858):INDIRECT($Y873&amp;"$"&amp;862),3,FALSE)&amp;HLOOKUP(AU$863,INDIRECT($Y873&amp;"$"&amp;858):INDIRECT($Y873&amp;"$"&amp;862),4,FALSE),"")</f>
        <v/>
      </c>
      <c r="AV873" s="7" t="str">
        <f ca="1">IFERROR(HLOOKUP(AV$863,INDIRECT($Y873&amp;"$"&amp;858):INDIRECT($Y873&amp;"$"&amp;862),3,FALSE)&amp;HLOOKUP(AV$863,INDIRECT($Y873&amp;"$"&amp;858):INDIRECT($Y873&amp;"$"&amp;862),4,FALSE),"")</f>
        <v/>
      </c>
      <c r="AW873" s="7" t="str">
        <f ca="1">IFERROR(HLOOKUP(AW$863,INDIRECT($Y873&amp;"$"&amp;858):INDIRECT($Y873&amp;"$"&amp;862),3,FALSE)&amp;HLOOKUP(AW$863,INDIRECT($Y873&amp;"$"&amp;858):INDIRECT($Y873&amp;"$"&amp;862),4,FALSE),"")</f>
        <v/>
      </c>
      <c r="AX873" s="7" t="str">
        <f ca="1">IFERROR(HLOOKUP(AX$863,INDIRECT(INDIRECT("$Y"&amp;863+AX$852+($Z873-1))&amp;858):INDIRECT(INDIRECT("$Y"&amp;863+AX$852+($Z873-1))&amp;862),3,FALSE)&amp;LEFT(HLOOKUP(AX$863,INDIRECT(INDIRECT("$Y"&amp;863+AX$852+($Z873-1))&amp;858):INDIRECT(INDIRECT("$Y"&amp;863+AX$852+($Z873-1))&amp;862),4,FALSE),3),"")</f>
        <v/>
      </c>
      <c r="AY873" s="53" t="str">
        <f t="shared" ca="1" si="9901"/>
        <v/>
      </c>
      <c r="AZ873" s="53" t="str">
        <f t="shared" ca="1" si="9900"/>
        <v/>
      </c>
      <c r="BA873" s="53" t="str">
        <f t="shared" ca="1" si="9900"/>
        <v/>
      </c>
      <c r="BB873" s="53" t="str">
        <f t="shared" ca="1" si="9900"/>
        <v/>
      </c>
      <c r="BC873" s="53" t="str">
        <f t="shared" ca="1" si="9900"/>
        <v/>
      </c>
      <c r="BD873" s="53" t="str">
        <f t="shared" ca="1" si="9900"/>
        <v/>
      </c>
      <c r="BE873" s="53" t="str">
        <f t="shared" ca="1" si="9900"/>
        <v/>
      </c>
      <c r="BF873" s="53" t="str">
        <f t="shared" ca="1" si="9900"/>
        <v/>
      </c>
      <c r="BG873" s="53" t="str">
        <f t="shared" ca="1" si="9900"/>
        <v/>
      </c>
      <c r="BH873" s="53" t="str">
        <f t="shared" ca="1" si="9900"/>
        <v/>
      </c>
      <c r="BI873" s="53" t="str">
        <f t="shared" ca="1" si="9900"/>
        <v/>
      </c>
      <c r="BJ873" s="53" t="str">
        <f t="shared" ca="1" si="9900"/>
        <v/>
      </c>
      <c r="BK873" s="53" t="str">
        <f t="shared" ca="1" si="9900"/>
        <v/>
      </c>
      <c r="BL873" s="53" t="str">
        <f t="shared" ca="1" si="9900"/>
        <v/>
      </c>
      <c r="BM873" s="53" t="str">
        <f t="shared" ca="1" si="9900"/>
        <v/>
      </c>
      <c r="BN873" s="53" t="str">
        <f t="shared" ca="1" si="9900"/>
        <v/>
      </c>
      <c r="BO873" s="53" t="str">
        <f t="shared" ca="1" si="9900"/>
        <v/>
      </c>
      <c r="BP873" s="53" t="str">
        <f t="shared" ca="1" si="9900"/>
        <v/>
      </c>
    </row>
    <row r="874" spans="24:68" hidden="1" x14ac:dyDescent="0.3">
      <c r="X874" s="51">
        <v>874</v>
      </c>
      <c r="Y874" s="8" t="s">
        <v>873</v>
      </c>
      <c r="Z874" s="7">
        <v>11</v>
      </c>
      <c r="AE874" s="7"/>
      <c r="AF874" s="7" t="str">
        <f ca="1">IFERROR(HLOOKUP(AF$863,INDIRECT($Y874&amp;"$"&amp;858):INDIRECT($Y874&amp;"$"&amp;862),3,FALSE)&amp;HLOOKUP(AF$863,INDIRECT($Y874&amp;"$"&amp;858):INDIRECT($Y874&amp;"$"&amp;862),4,FALSE),"")</f>
        <v/>
      </c>
      <c r="AG874" s="7" t="str">
        <f ca="1">IFERROR(HLOOKUP(AG$863,INDIRECT($Y874&amp;"$"&amp;858):INDIRECT($Y874&amp;"$"&amp;862),3,FALSE)&amp;HLOOKUP(AG$863,INDIRECT($Y874&amp;"$"&amp;858):INDIRECT($Y874&amp;"$"&amp;862),4,FALSE),"")</f>
        <v/>
      </c>
      <c r="AH874" s="7" t="str">
        <f ca="1">IFERROR(HLOOKUP(AH$863,INDIRECT($Y874&amp;"$"&amp;858):INDIRECT($Y874&amp;"$"&amp;862),3,FALSE)&amp;HLOOKUP(AH$863,INDIRECT($Y874&amp;"$"&amp;858):INDIRECT($Y874&amp;"$"&amp;862),4,FALSE),"")</f>
        <v/>
      </c>
      <c r="AI874" s="7" t="str">
        <f ca="1">IFERROR(HLOOKUP(AI$863,INDIRECT($Y874&amp;"$"&amp;858):INDIRECT($Y874&amp;"$"&amp;862),3,FALSE)&amp;HLOOKUP(AI$863,INDIRECT($Y874&amp;"$"&amp;858):INDIRECT($Y874&amp;"$"&amp;862),4,FALSE),"")</f>
        <v/>
      </c>
      <c r="AJ874" s="7" t="str">
        <f ca="1">IFERROR(HLOOKUP(AJ$863,INDIRECT($Y874&amp;"$"&amp;858):INDIRECT($Y874&amp;"$"&amp;862),3,FALSE)&amp;HLOOKUP(AJ$863,INDIRECT($Y874&amp;"$"&amp;858):INDIRECT($Y874&amp;"$"&amp;862),4,FALSE),"")</f>
        <v/>
      </c>
      <c r="AK874" s="7" t="str">
        <f ca="1">IFERROR(HLOOKUP(AK$863,INDIRECT($Y874&amp;"$"&amp;858):INDIRECT($Y874&amp;"$"&amp;862),3,FALSE)&amp;HLOOKUP(AK$863,INDIRECT($Y874&amp;"$"&amp;858):INDIRECT($Y874&amp;"$"&amp;862),4,FALSE),"")</f>
        <v/>
      </c>
      <c r="AL874" s="7" t="str">
        <f ca="1">IFERROR(HLOOKUP(AL$863,INDIRECT($Y874&amp;"$"&amp;858):INDIRECT($Y874&amp;"$"&amp;862),3,FALSE)&amp;HLOOKUP(AL$863,INDIRECT($Y874&amp;"$"&amp;858):INDIRECT($Y874&amp;"$"&amp;862),4,FALSE),"")</f>
        <v/>
      </c>
      <c r="AM874" s="7" t="str">
        <f ca="1">IFERROR(HLOOKUP(AM$863,INDIRECT($Y874&amp;"$"&amp;858):INDIRECT($Y874&amp;"$"&amp;862),3,FALSE)&amp;HLOOKUP(AM$863,INDIRECT($Y874&amp;"$"&amp;858):INDIRECT($Y874&amp;"$"&amp;862),4,FALSE),"")</f>
        <v/>
      </c>
      <c r="AN874" s="7" t="str">
        <f ca="1">IFERROR(HLOOKUP(AN$863,INDIRECT($Y874&amp;"$"&amp;858):INDIRECT($Y874&amp;"$"&amp;862),3,FALSE)&amp;HLOOKUP(AN$863,INDIRECT($Y874&amp;"$"&amp;858):INDIRECT($Y874&amp;"$"&amp;862),4,FALSE),"")</f>
        <v/>
      </c>
      <c r="AO874" s="7" t="str">
        <f ca="1">IFERROR(HLOOKUP(AO$863,INDIRECT($Y874&amp;"$"&amp;858):INDIRECT($Y874&amp;"$"&amp;862),3,FALSE)&amp;HLOOKUP(AO$863,INDIRECT($Y874&amp;"$"&amp;858):INDIRECT($Y874&amp;"$"&amp;862),4,FALSE),"")</f>
        <v/>
      </c>
      <c r="AP874" s="7" t="str">
        <f ca="1">IFERROR(HLOOKUP(AP$863,INDIRECT($Y874&amp;"$"&amp;858):INDIRECT($Y874&amp;"$"&amp;862),3,FALSE)&amp;HLOOKUP(AP$863,INDIRECT($Y874&amp;"$"&amp;858):INDIRECT($Y874&amp;"$"&amp;862),4,FALSE),"")</f>
        <v/>
      </c>
      <c r="AQ874" s="7" t="str">
        <f ca="1">IFERROR(HLOOKUP(AQ$863,INDIRECT($Y874&amp;"$"&amp;858):INDIRECT($Y874&amp;"$"&amp;862),3,FALSE)&amp;HLOOKUP(AQ$863,INDIRECT($Y874&amp;"$"&amp;858):INDIRECT($Y874&amp;"$"&amp;862),4,FALSE),"")</f>
        <v/>
      </c>
      <c r="AR874" s="7" t="str">
        <f ca="1">IFERROR(HLOOKUP(AR$863,INDIRECT($Y874&amp;"$"&amp;858):INDIRECT($Y874&amp;"$"&amp;862),3,FALSE)&amp;HLOOKUP(AR$863,INDIRECT($Y874&amp;"$"&amp;858):INDIRECT($Y874&amp;"$"&amp;862),4,FALSE),"")</f>
        <v/>
      </c>
      <c r="AS874" s="7" t="str">
        <f ca="1">IFERROR(HLOOKUP(AS$863,INDIRECT($Y874&amp;"$"&amp;858):INDIRECT($Y874&amp;"$"&amp;862),3,FALSE)&amp;HLOOKUP(AS$863,INDIRECT($Y874&amp;"$"&amp;858):INDIRECT($Y874&amp;"$"&amp;862),4,FALSE),"")</f>
        <v/>
      </c>
      <c r="AT874" s="7" t="str">
        <f ca="1">IFERROR(HLOOKUP(AT$863,INDIRECT($Y874&amp;"$"&amp;858):INDIRECT($Y874&amp;"$"&amp;862),3,FALSE)&amp;HLOOKUP(AT$863,INDIRECT($Y874&amp;"$"&amp;858):INDIRECT($Y874&amp;"$"&amp;862),4,FALSE),"")</f>
        <v/>
      </c>
      <c r="AU874" s="7" t="str">
        <f ca="1">IFERROR(HLOOKUP(AU$863,INDIRECT($Y874&amp;"$"&amp;858):INDIRECT($Y874&amp;"$"&amp;862),3,FALSE)&amp;HLOOKUP(AU$863,INDIRECT($Y874&amp;"$"&amp;858):INDIRECT($Y874&amp;"$"&amp;862),4,FALSE),"")</f>
        <v/>
      </c>
      <c r="AV874" s="7" t="str">
        <f ca="1">IFERROR(HLOOKUP(AV$863,INDIRECT($Y874&amp;"$"&amp;858):INDIRECT($Y874&amp;"$"&amp;862),3,FALSE)&amp;HLOOKUP(AV$863,INDIRECT($Y874&amp;"$"&amp;858):INDIRECT($Y874&amp;"$"&amp;862),4,FALSE),"")</f>
        <v/>
      </c>
      <c r="AW874" s="7" t="str">
        <f ca="1">IFERROR(HLOOKUP(AW$863,INDIRECT($Y874&amp;"$"&amp;858):INDIRECT($Y874&amp;"$"&amp;862),3,FALSE)&amp;HLOOKUP(AW$863,INDIRECT($Y874&amp;"$"&amp;858):INDIRECT($Y874&amp;"$"&amp;862),4,FALSE),"")</f>
        <v/>
      </c>
      <c r="AX874" s="7" t="str">
        <f ca="1">IFERROR(HLOOKUP(AX$863,INDIRECT(INDIRECT("$Y"&amp;863+AX$852+($Z874-1))&amp;858):INDIRECT(INDIRECT("$Y"&amp;863+AX$852+($Z874-1))&amp;862),3,FALSE)&amp;LEFT(HLOOKUP(AX$863,INDIRECT(INDIRECT("$Y"&amp;863+AX$852+($Z874-1))&amp;858):INDIRECT(INDIRECT("$Y"&amp;863+AX$852+($Z874-1))&amp;862),4,FALSE),3),"")</f>
        <v/>
      </c>
      <c r="AY874" s="53" t="str">
        <f t="shared" ca="1" si="9901"/>
        <v/>
      </c>
      <c r="AZ874" s="53" t="str">
        <f t="shared" ca="1" si="9900"/>
        <v/>
      </c>
      <c r="BA874" s="53" t="str">
        <f t="shared" ca="1" si="9900"/>
        <v/>
      </c>
      <c r="BB874" s="53" t="str">
        <f t="shared" ca="1" si="9900"/>
        <v/>
      </c>
      <c r="BC874" s="53" t="str">
        <f t="shared" ca="1" si="9900"/>
        <v/>
      </c>
      <c r="BD874" s="53" t="str">
        <f t="shared" ca="1" si="9900"/>
        <v/>
      </c>
      <c r="BE874" s="53" t="str">
        <f t="shared" ca="1" si="9900"/>
        <v/>
      </c>
      <c r="BF874" s="53" t="str">
        <f t="shared" ca="1" si="9900"/>
        <v/>
      </c>
      <c r="BG874" s="53" t="str">
        <f t="shared" ca="1" si="9900"/>
        <v/>
      </c>
      <c r="BH874" s="53" t="str">
        <f t="shared" ca="1" si="9900"/>
        <v/>
      </c>
      <c r="BI874" s="53" t="str">
        <f t="shared" ca="1" si="9900"/>
        <v/>
      </c>
      <c r="BJ874" s="53" t="str">
        <f t="shared" ca="1" si="9900"/>
        <v/>
      </c>
      <c r="BK874" s="53" t="str">
        <f t="shared" ca="1" si="9900"/>
        <v/>
      </c>
      <c r="BL874" s="53" t="str">
        <f t="shared" ca="1" si="9900"/>
        <v/>
      </c>
      <c r="BM874" s="53" t="str">
        <f t="shared" ca="1" si="9900"/>
        <v/>
      </c>
      <c r="BN874" s="53" t="str">
        <f t="shared" ca="1" si="9900"/>
        <v/>
      </c>
      <c r="BO874" s="53" t="str">
        <f t="shared" ca="1" si="9900"/>
        <v/>
      </c>
      <c r="BP874" s="53" t="str">
        <f t="shared" ca="1" si="9900"/>
        <v/>
      </c>
    </row>
    <row r="875" spans="24:68" hidden="1" x14ac:dyDescent="0.3">
      <c r="X875" s="51">
        <v>875</v>
      </c>
      <c r="Y875" s="8" t="s">
        <v>874</v>
      </c>
      <c r="Z875" s="7">
        <v>12</v>
      </c>
      <c r="AE875" s="7"/>
      <c r="AF875" s="7" t="str">
        <f ca="1">IFERROR(HLOOKUP(AF$863,INDIRECT($Y875&amp;"$"&amp;858):INDIRECT($Y875&amp;"$"&amp;862),3,FALSE)&amp;HLOOKUP(AF$863,INDIRECT($Y875&amp;"$"&amp;858):INDIRECT($Y875&amp;"$"&amp;862),4,FALSE),"")</f>
        <v/>
      </c>
      <c r="AG875" s="7" t="str">
        <f ca="1">IFERROR(HLOOKUP(AG$863,INDIRECT($Y875&amp;"$"&amp;858):INDIRECT($Y875&amp;"$"&amp;862),3,FALSE)&amp;HLOOKUP(AG$863,INDIRECT($Y875&amp;"$"&amp;858):INDIRECT($Y875&amp;"$"&amp;862),4,FALSE),"")</f>
        <v/>
      </c>
      <c r="AH875" s="7" t="str">
        <f ca="1">IFERROR(HLOOKUP(AH$863,INDIRECT($Y875&amp;"$"&amp;858):INDIRECT($Y875&amp;"$"&amp;862),3,FALSE)&amp;HLOOKUP(AH$863,INDIRECT($Y875&amp;"$"&amp;858):INDIRECT($Y875&amp;"$"&amp;862),4,FALSE),"")</f>
        <v/>
      </c>
      <c r="AI875" s="7" t="str">
        <f ca="1">IFERROR(HLOOKUP(AI$863,INDIRECT($Y875&amp;"$"&amp;858):INDIRECT($Y875&amp;"$"&amp;862),3,FALSE)&amp;HLOOKUP(AI$863,INDIRECT($Y875&amp;"$"&amp;858):INDIRECT($Y875&amp;"$"&amp;862),4,FALSE),"")</f>
        <v/>
      </c>
      <c r="AJ875" s="7" t="str">
        <f ca="1">IFERROR(HLOOKUP(AJ$863,INDIRECT($Y875&amp;"$"&amp;858):INDIRECT($Y875&amp;"$"&amp;862),3,FALSE)&amp;HLOOKUP(AJ$863,INDIRECT($Y875&amp;"$"&amp;858):INDIRECT($Y875&amp;"$"&amp;862),4,FALSE),"")</f>
        <v/>
      </c>
      <c r="AK875" s="7" t="str">
        <f ca="1">IFERROR(HLOOKUP(AK$863,INDIRECT($Y875&amp;"$"&amp;858):INDIRECT($Y875&amp;"$"&amp;862),3,FALSE)&amp;HLOOKUP(AK$863,INDIRECT($Y875&amp;"$"&amp;858):INDIRECT($Y875&amp;"$"&amp;862),4,FALSE),"")</f>
        <v/>
      </c>
      <c r="AL875" s="7" t="str">
        <f ca="1">IFERROR(HLOOKUP(AL$863,INDIRECT($Y875&amp;"$"&amp;858):INDIRECT($Y875&amp;"$"&amp;862),3,FALSE)&amp;HLOOKUP(AL$863,INDIRECT($Y875&amp;"$"&amp;858):INDIRECT($Y875&amp;"$"&amp;862),4,FALSE),"")</f>
        <v/>
      </c>
      <c r="AM875" s="7" t="str">
        <f ca="1">IFERROR(HLOOKUP(AM$863,INDIRECT($Y875&amp;"$"&amp;858):INDIRECT($Y875&amp;"$"&amp;862),3,FALSE)&amp;HLOOKUP(AM$863,INDIRECT($Y875&amp;"$"&amp;858):INDIRECT($Y875&amp;"$"&amp;862),4,FALSE),"")</f>
        <v/>
      </c>
      <c r="AN875" s="7" t="str">
        <f ca="1">IFERROR(HLOOKUP(AN$863,INDIRECT($Y875&amp;"$"&amp;858):INDIRECT($Y875&amp;"$"&amp;862),3,FALSE)&amp;HLOOKUP(AN$863,INDIRECT($Y875&amp;"$"&amp;858):INDIRECT($Y875&amp;"$"&amp;862),4,FALSE),"")</f>
        <v/>
      </c>
      <c r="AO875" s="7" t="str">
        <f ca="1">IFERROR(HLOOKUP(AO$863,INDIRECT($Y875&amp;"$"&amp;858):INDIRECT($Y875&amp;"$"&amp;862),3,FALSE)&amp;HLOOKUP(AO$863,INDIRECT($Y875&amp;"$"&amp;858):INDIRECT($Y875&amp;"$"&amp;862),4,FALSE),"")</f>
        <v/>
      </c>
      <c r="AP875" s="7" t="str">
        <f ca="1">IFERROR(HLOOKUP(AP$863,INDIRECT($Y875&amp;"$"&amp;858):INDIRECT($Y875&amp;"$"&amp;862),3,FALSE)&amp;HLOOKUP(AP$863,INDIRECT($Y875&amp;"$"&amp;858):INDIRECT($Y875&amp;"$"&amp;862),4,FALSE),"")</f>
        <v/>
      </c>
      <c r="AQ875" s="7" t="str">
        <f ca="1">IFERROR(HLOOKUP(AQ$863,INDIRECT($Y875&amp;"$"&amp;858):INDIRECT($Y875&amp;"$"&amp;862),3,FALSE)&amp;HLOOKUP(AQ$863,INDIRECT($Y875&amp;"$"&amp;858):INDIRECT($Y875&amp;"$"&amp;862),4,FALSE),"")</f>
        <v/>
      </c>
      <c r="AR875" s="7" t="str">
        <f ca="1">IFERROR(HLOOKUP(AR$863,INDIRECT($Y875&amp;"$"&amp;858):INDIRECT($Y875&amp;"$"&amp;862),3,FALSE)&amp;HLOOKUP(AR$863,INDIRECT($Y875&amp;"$"&amp;858):INDIRECT($Y875&amp;"$"&amp;862),4,FALSE),"")</f>
        <v/>
      </c>
      <c r="AS875" s="7" t="str">
        <f ca="1">IFERROR(HLOOKUP(AS$863,INDIRECT($Y875&amp;"$"&amp;858):INDIRECT($Y875&amp;"$"&amp;862),3,FALSE)&amp;HLOOKUP(AS$863,INDIRECT($Y875&amp;"$"&amp;858):INDIRECT($Y875&amp;"$"&amp;862),4,FALSE),"")</f>
        <v/>
      </c>
      <c r="AT875" s="7" t="str">
        <f ca="1">IFERROR(HLOOKUP(AT$863,INDIRECT($Y875&amp;"$"&amp;858):INDIRECT($Y875&amp;"$"&amp;862),3,FALSE)&amp;HLOOKUP(AT$863,INDIRECT($Y875&amp;"$"&amp;858):INDIRECT($Y875&amp;"$"&amp;862),4,FALSE),"")</f>
        <v/>
      </c>
      <c r="AU875" s="7" t="str">
        <f ca="1">IFERROR(HLOOKUP(AU$863,INDIRECT($Y875&amp;"$"&amp;858):INDIRECT($Y875&amp;"$"&amp;862),3,FALSE)&amp;HLOOKUP(AU$863,INDIRECT($Y875&amp;"$"&amp;858):INDIRECT($Y875&amp;"$"&amp;862),4,FALSE),"")</f>
        <v/>
      </c>
      <c r="AV875" s="7" t="str">
        <f ca="1">IFERROR(HLOOKUP(AV$863,INDIRECT($Y875&amp;"$"&amp;858):INDIRECT($Y875&amp;"$"&amp;862),3,FALSE)&amp;HLOOKUP(AV$863,INDIRECT($Y875&amp;"$"&amp;858):INDIRECT($Y875&amp;"$"&amp;862),4,FALSE),"")</f>
        <v/>
      </c>
      <c r="AW875" s="7" t="str">
        <f ca="1">IFERROR(HLOOKUP(AW$863,INDIRECT($Y875&amp;"$"&amp;858):INDIRECT($Y875&amp;"$"&amp;862),3,FALSE)&amp;HLOOKUP(AW$863,INDIRECT($Y875&amp;"$"&amp;858):INDIRECT($Y875&amp;"$"&amp;862),4,FALSE),"")</f>
        <v/>
      </c>
      <c r="AX875" s="7" t="str">
        <f ca="1">IFERROR(HLOOKUP(AX$863,INDIRECT(INDIRECT("$Y"&amp;863+AX$852+($Z875-1))&amp;858):INDIRECT(INDIRECT("$Y"&amp;863+AX$852+($Z875-1))&amp;862),3,FALSE)&amp;LEFT(HLOOKUP(AX$863,INDIRECT(INDIRECT("$Y"&amp;863+AX$852+($Z875-1))&amp;858):INDIRECT(INDIRECT("$Y"&amp;863+AX$852+($Z875-1))&amp;862),4,FALSE),3),"")</f>
        <v/>
      </c>
      <c r="AY875" s="53" t="str">
        <f t="shared" ca="1" si="9901"/>
        <v/>
      </c>
      <c r="AZ875" s="53" t="str">
        <f t="shared" ca="1" si="9900"/>
        <v/>
      </c>
      <c r="BA875" s="53" t="str">
        <f t="shared" ca="1" si="9900"/>
        <v/>
      </c>
      <c r="BB875" s="53" t="str">
        <f t="shared" ca="1" si="9900"/>
        <v/>
      </c>
      <c r="BC875" s="53" t="str">
        <f t="shared" ca="1" si="9900"/>
        <v/>
      </c>
      <c r="BD875" s="53" t="str">
        <f t="shared" ca="1" si="9900"/>
        <v/>
      </c>
      <c r="BE875" s="53" t="str">
        <f t="shared" ca="1" si="9900"/>
        <v/>
      </c>
      <c r="BF875" s="53" t="str">
        <f t="shared" ca="1" si="9900"/>
        <v/>
      </c>
      <c r="BG875" s="53" t="str">
        <f t="shared" ca="1" si="9900"/>
        <v/>
      </c>
      <c r="BH875" s="53" t="str">
        <f t="shared" ca="1" si="9900"/>
        <v/>
      </c>
      <c r="BI875" s="53" t="str">
        <f t="shared" ca="1" si="9900"/>
        <v/>
      </c>
      <c r="BJ875" s="53" t="str">
        <f t="shared" ca="1" si="9900"/>
        <v/>
      </c>
      <c r="BK875" s="53" t="str">
        <f t="shared" ca="1" si="9900"/>
        <v/>
      </c>
      <c r="BL875" s="53" t="str">
        <f t="shared" ca="1" si="9900"/>
        <v/>
      </c>
      <c r="BM875" s="53" t="str">
        <f t="shared" ca="1" si="9900"/>
        <v/>
      </c>
      <c r="BN875" s="53" t="str">
        <f t="shared" ca="1" si="9900"/>
        <v/>
      </c>
      <c r="BO875" s="53" t="str">
        <f t="shared" ca="1" si="9900"/>
        <v/>
      </c>
      <c r="BP875" s="53" t="str">
        <f t="shared" ca="1" si="9900"/>
        <v/>
      </c>
    </row>
    <row r="876" spans="24:68" hidden="1" x14ac:dyDescent="0.3">
      <c r="X876" s="51">
        <v>876</v>
      </c>
      <c r="Y876" s="8" t="s">
        <v>859</v>
      </c>
      <c r="Z876" s="7">
        <v>13</v>
      </c>
      <c r="AE876" s="7"/>
      <c r="AF876" s="7" t="str">
        <f ca="1">IFERROR(HLOOKUP(AF$863,INDIRECT($Y876&amp;"$"&amp;858):INDIRECT($Y876&amp;"$"&amp;862),3,FALSE)&amp;HLOOKUP(AF$863,INDIRECT($Y876&amp;"$"&amp;858):INDIRECT($Y876&amp;"$"&amp;862),4,FALSE),"")</f>
        <v/>
      </c>
      <c r="AG876" s="7" t="str">
        <f ca="1">IFERROR(HLOOKUP(AG$863,INDIRECT($Y876&amp;"$"&amp;858):INDIRECT($Y876&amp;"$"&amp;862),3,FALSE)&amp;HLOOKUP(AG$863,INDIRECT($Y876&amp;"$"&amp;858):INDIRECT($Y876&amp;"$"&amp;862),4,FALSE),"")</f>
        <v/>
      </c>
      <c r="AH876" s="7" t="str">
        <f ca="1">IFERROR(HLOOKUP(AH$863,INDIRECT($Y876&amp;"$"&amp;858):INDIRECT($Y876&amp;"$"&amp;862),3,FALSE)&amp;HLOOKUP(AH$863,INDIRECT($Y876&amp;"$"&amp;858):INDIRECT($Y876&amp;"$"&amp;862),4,FALSE),"")</f>
        <v/>
      </c>
      <c r="AI876" s="7" t="str">
        <f ca="1">IFERROR(HLOOKUP(AI$863,INDIRECT($Y876&amp;"$"&amp;858):INDIRECT($Y876&amp;"$"&amp;862),3,FALSE)&amp;HLOOKUP(AI$863,INDIRECT($Y876&amp;"$"&amp;858):INDIRECT($Y876&amp;"$"&amp;862),4,FALSE),"")</f>
        <v/>
      </c>
      <c r="AJ876" s="7" t="str">
        <f ca="1">IFERROR(HLOOKUP(AJ$863,INDIRECT($Y876&amp;"$"&amp;858):INDIRECT($Y876&amp;"$"&amp;862),3,FALSE)&amp;HLOOKUP(AJ$863,INDIRECT($Y876&amp;"$"&amp;858):INDIRECT($Y876&amp;"$"&amp;862),4,FALSE),"")</f>
        <v/>
      </c>
      <c r="AK876" s="7" t="str">
        <f ca="1">IFERROR(HLOOKUP(AK$863,INDIRECT($Y876&amp;"$"&amp;858):INDIRECT($Y876&amp;"$"&amp;862),3,FALSE)&amp;HLOOKUP(AK$863,INDIRECT($Y876&amp;"$"&amp;858):INDIRECT($Y876&amp;"$"&amp;862),4,FALSE),"")</f>
        <v/>
      </c>
      <c r="AL876" s="7" t="str">
        <f ca="1">IFERROR(HLOOKUP(AL$863,INDIRECT($Y876&amp;"$"&amp;858):INDIRECT($Y876&amp;"$"&amp;862),3,FALSE)&amp;HLOOKUP(AL$863,INDIRECT($Y876&amp;"$"&amp;858):INDIRECT($Y876&amp;"$"&amp;862),4,FALSE),"")</f>
        <v/>
      </c>
      <c r="AM876" s="7" t="str">
        <f ca="1">IFERROR(HLOOKUP(AM$863,INDIRECT($Y876&amp;"$"&amp;858):INDIRECT($Y876&amp;"$"&amp;862),3,FALSE)&amp;HLOOKUP(AM$863,INDIRECT($Y876&amp;"$"&amp;858):INDIRECT($Y876&amp;"$"&amp;862),4,FALSE),"")</f>
        <v/>
      </c>
      <c r="AN876" s="7" t="str">
        <f ca="1">IFERROR(HLOOKUP(AN$863,INDIRECT($Y876&amp;"$"&amp;858):INDIRECT($Y876&amp;"$"&amp;862),3,FALSE)&amp;HLOOKUP(AN$863,INDIRECT($Y876&amp;"$"&amp;858):INDIRECT($Y876&amp;"$"&amp;862),4,FALSE),"")</f>
        <v/>
      </c>
      <c r="AO876" s="7" t="str">
        <f ca="1">IFERROR(HLOOKUP(AO$863,INDIRECT($Y876&amp;"$"&amp;858):INDIRECT($Y876&amp;"$"&amp;862),3,FALSE)&amp;HLOOKUP(AO$863,INDIRECT($Y876&amp;"$"&amp;858):INDIRECT($Y876&amp;"$"&amp;862),4,FALSE),"")</f>
        <v/>
      </c>
      <c r="AP876" s="7" t="str">
        <f ca="1">IFERROR(HLOOKUP(AP$863,INDIRECT($Y876&amp;"$"&amp;858):INDIRECT($Y876&amp;"$"&amp;862),3,FALSE)&amp;HLOOKUP(AP$863,INDIRECT($Y876&amp;"$"&amp;858):INDIRECT($Y876&amp;"$"&amp;862),4,FALSE),"")</f>
        <v/>
      </c>
      <c r="AQ876" s="7" t="str">
        <f ca="1">IFERROR(HLOOKUP(AQ$863,INDIRECT($Y876&amp;"$"&amp;858):INDIRECT($Y876&amp;"$"&amp;862),3,FALSE)&amp;HLOOKUP(AQ$863,INDIRECT($Y876&amp;"$"&amp;858):INDIRECT($Y876&amp;"$"&amp;862),4,FALSE),"")</f>
        <v/>
      </c>
      <c r="AR876" s="7" t="str">
        <f ca="1">IFERROR(HLOOKUP(AR$863,INDIRECT($Y876&amp;"$"&amp;858):INDIRECT($Y876&amp;"$"&amp;862),3,FALSE)&amp;HLOOKUP(AR$863,INDIRECT($Y876&amp;"$"&amp;858):INDIRECT($Y876&amp;"$"&amp;862),4,FALSE),"")</f>
        <v/>
      </c>
      <c r="AS876" s="7" t="str">
        <f ca="1">IFERROR(HLOOKUP(AS$863,INDIRECT($Y876&amp;"$"&amp;858):INDIRECT($Y876&amp;"$"&amp;862),3,FALSE)&amp;HLOOKUP(AS$863,INDIRECT($Y876&amp;"$"&amp;858):INDIRECT($Y876&amp;"$"&amp;862),4,FALSE),"")</f>
        <v/>
      </c>
      <c r="AT876" s="7" t="str">
        <f ca="1">IFERROR(HLOOKUP(AT$863,INDIRECT($Y876&amp;"$"&amp;858):INDIRECT($Y876&amp;"$"&amp;862),3,FALSE)&amp;HLOOKUP(AT$863,INDIRECT($Y876&amp;"$"&amp;858):INDIRECT($Y876&amp;"$"&amp;862),4,FALSE),"")</f>
        <v/>
      </c>
      <c r="AU876" s="7" t="str">
        <f ca="1">IFERROR(HLOOKUP(AU$863,INDIRECT($Y876&amp;"$"&amp;858):INDIRECT($Y876&amp;"$"&amp;862),3,FALSE)&amp;HLOOKUP(AU$863,INDIRECT($Y876&amp;"$"&amp;858):INDIRECT($Y876&amp;"$"&amp;862),4,FALSE),"")</f>
        <v/>
      </c>
      <c r="AV876" s="7" t="str">
        <f ca="1">IFERROR(HLOOKUP(AV$863,INDIRECT($Y876&amp;"$"&amp;858):INDIRECT($Y876&amp;"$"&amp;862),3,FALSE)&amp;HLOOKUP(AV$863,INDIRECT($Y876&amp;"$"&amp;858):INDIRECT($Y876&amp;"$"&amp;862),4,FALSE),"")</f>
        <v/>
      </c>
      <c r="AW876" s="7" t="str">
        <f ca="1">IFERROR(HLOOKUP(AW$863,INDIRECT($Y876&amp;"$"&amp;858):INDIRECT($Y876&amp;"$"&amp;862),3,FALSE)&amp;HLOOKUP(AW$863,INDIRECT($Y876&amp;"$"&amp;858):INDIRECT($Y876&amp;"$"&amp;862),4,FALSE),"")</f>
        <v/>
      </c>
      <c r="AX876" s="7" t="str">
        <f ca="1">IFERROR(HLOOKUP(AX$863,INDIRECT(INDIRECT("$Y"&amp;863+AX$852+($Z876-1))&amp;858):INDIRECT(INDIRECT("$Y"&amp;863+AX$852+($Z876-1))&amp;862),3,FALSE)&amp;LEFT(HLOOKUP(AX$863,INDIRECT(INDIRECT("$Y"&amp;863+AX$852+($Z876-1))&amp;858):INDIRECT(INDIRECT("$Y"&amp;863+AX$852+($Z876-1))&amp;862),4,FALSE),3),"")</f>
        <v/>
      </c>
      <c r="AY876" s="53" t="str">
        <f t="shared" ca="1" si="9901"/>
        <v/>
      </c>
      <c r="AZ876" s="53" t="str">
        <f t="shared" ca="1" si="9900"/>
        <v/>
      </c>
      <c r="BA876" s="53" t="str">
        <f t="shared" ca="1" si="9900"/>
        <v/>
      </c>
      <c r="BB876" s="53" t="str">
        <f t="shared" ca="1" si="9900"/>
        <v/>
      </c>
      <c r="BC876" s="53" t="str">
        <f t="shared" ca="1" si="9900"/>
        <v/>
      </c>
      <c r="BD876" s="53" t="str">
        <f t="shared" ca="1" si="9900"/>
        <v/>
      </c>
      <c r="BE876" s="53" t="str">
        <f t="shared" ca="1" si="9900"/>
        <v/>
      </c>
      <c r="BF876" s="53" t="str">
        <f t="shared" ca="1" si="9900"/>
        <v/>
      </c>
      <c r="BG876" s="53" t="str">
        <f t="shared" ca="1" si="9900"/>
        <v/>
      </c>
      <c r="BH876" s="53" t="str">
        <f t="shared" ca="1" si="9900"/>
        <v/>
      </c>
      <c r="BI876" s="53" t="str">
        <f t="shared" ca="1" si="9900"/>
        <v/>
      </c>
      <c r="BJ876" s="53" t="str">
        <f t="shared" ca="1" si="9900"/>
        <v/>
      </c>
      <c r="BK876" s="53" t="str">
        <f t="shared" ca="1" si="9900"/>
        <v/>
      </c>
      <c r="BL876" s="53" t="str">
        <f t="shared" ca="1" si="9900"/>
        <v/>
      </c>
      <c r="BM876" s="53" t="str">
        <f t="shared" ca="1" si="9900"/>
        <v/>
      </c>
      <c r="BN876" s="53" t="str">
        <f t="shared" ca="1" si="9900"/>
        <v/>
      </c>
      <c r="BO876" s="53" t="str">
        <f t="shared" ca="1" si="9900"/>
        <v/>
      </c>
      <c r="BP876" s="53" t="str">
        <f t="shared" ca="1" si="9900"/>
        <v/>
      </c>
    </row>
    <row r="877" spans="24:68" hidden="1" x14ac:dyDescent="0.3">
      <c r="X877" s="51">
        <v>877</v>
      </c>
      <c r="Y877" s="8" t="s">
        <v>875</v>
      </c>
      <c r="Z877" s="7">
        <v>14</v>
      </c>
      <c r="AE877" s="7"/>
      <c r="AF877" s="7" t="str">
        <f ca="1">IFERROR(HLOOKUP(AF$863,INDIRECT($Y877&amp;"$"&amp;858):INDIRECT($Y877&amp;"$"&amp;862),3,FALSE)&amp;HLOOKUP(AF$863,INDIRECT($Y877&amp;"$"&amp;858):INDIRECT($Y877&amp;"$"&amp;862),4,FALSE),"")</f>
        <v/>
      </c>
      <c r="AG877" s="7" t="str">
        <f ca="1">IFERROR(HLOOKUP(AG$863,INDIRECT($Y877&amp;"$"&amp;858):INDIRECT($Y877&amp;"$"&amp;862),3,FALSE)&amp;HLOOKUP(AG$863,INDIRECT($Y877&amp;"$"&amp;858):INDIRECT($Y877&amp;"$"&amp;862),4,FALSE),"")</f>
        <v/>
      </c>
      <c r="AH877" s="7" t="str">
        <f ca="1">IFERROR(HLOOKUP(AH$863,INDIRECT($Y877&amp;"$"&amp;858):INDIRECT($Y877&amp;"$"&amp;862),3,FALSE)&amp;HLOOKUP(AH$863,INDIRECT($Y877&amp;"$"&amp;858):INDIRECT($Y877&amp;"$"&amp;862),4,FALSE),"")</f>
        <v/>
      </c>
      <c r="AI877" s="7" t="str">
        <f ca="1">IFERROR(HLOOKUP(AI$863,INDIRECT($Y877&amp;"$"&amp;858):INDIRECT($Y877&amp;"$"&amp;862),3,FALSE)&amp;HLOOKUP(AI$863,INDIRECT($Y877&amp;"$"&amp;858):INDIRECT($Y877&amp;"$"&amp;862),4,FALSE),"")</f>
        <v/>
      </c>
      <c r="AJ877" s="7" t="str">
        <f ca="1">IFERROR(HLOOKUP(AJ$863,INDIRECT($Y877&amp;"$"&amp;858):INDIRECT($Y877&amp;"$"&amp;862),3,FALSE)&amp;HLOOKUP(AJ$863,INDIRECT($Y877&amp;"$"&amp;858):INDIRECT($Y877&amp;"$"&amp;862),4,FALSE),"")</f>
        <v/>
      </c>
      <c r="AK877" s="7" t="str">
        <f ca="1">IFERROR(HLOOKUP(AK$863,INDIRECT($Y877&amp;"$"&amp;858):INDIRECT($Y877&amp;"$"&amp;862),3,FALSE)&amp;HLOOKUP(AK$863,INDIRECT($Y877&amp;"$"&amp;858):INDIRECT($Y877&amp;"$"&amp;862),4,FALSE),"")</f>
        <v/>
      </c>
      <c r="AL877" s="7" t="str">
        <f ca="1">IFERROR(HLOOKUP(AL$863,INDIRECT($Y877&amp;"$"&amp;858):INDIRECT($Y877&amp;"$"&amp;862),3,FALSE)&amp;HLOOKUP(AL$863,INDIRECT($Y877&amp;"$"&amp;858):INDIRECT($Y877&amp;"$"&amp;862),4,FALSE),"")</f>
        <v/>
      </c>
      <c r="AM877" s="7" t="str">
        <f ca="1">IFERROR(HLOOKUP(AM$863,INDIRECT($Y877&amp;"$"&amp;858):INDIRECT($Y877&amp;"$"&amp;862),3,FALSE)&amp;HLOOKUP(AM$863,INDIRECT($Y877&amp;"$"&amp;858):INDIRECT($Y877&amp;"$"&amp;862),4,FALSE),"")</f>
        <v/>
      </c>
      <c r="AN877" s="7" t="str">
        <f ca="1">IFERROR(HLOOKUP(AN$863,INDIRECT($Y877&amp;"$"&amp;858):INDIRECT($Y877&amp;"$"&amp;862),3,FALSE)&amp;HLOOKUP(AN$863,INDIRECT($Y877&amp;"$"&amp;858):INDIRECT($Y877&amp;"$"&amp;862),4,FALSE),"")</f>
        <v/>
      </c>
      <c r="AO877" s="7" t="str">
        <f ca="1">IFERROR(HLOOKUP(AO$863,INDIRECT($Y877&amp;"$"&amp;858):INDIRECT($Y877&amp;"$"&amp;862),3,FALSE)&amp;HLOOKUP(AO$863,INDIRECT($Y877&amp;"$"&amp;858):INDIRECT($Y877&amp;"$"&amp;862),4,FALSE),"")</f>
        <v/>
      </c>
      <c r="AP877" s="7" t="str">
        <f ca="1">IFERROR(HLOOKUP(AP$863,INDIRECT($Y877&amp;"$"&amp;858):INDIRECT($Y877&amp;"$"&amp;862),3,FALSE)&amp;HLOOKUP(AP$863,INDIRECT($Y877&amp;"$"&amp;858):INDIRECT($Y877&amp;"$"&amp;862),4,FALSE),"")</f>
        <v/>
      </c>
      <c r="AQ877" s="7" t="str">
        <f ca="1">IFERROR(HLOOKUP(AQ$863,INDIRECT($Y877&amp;"$"&amp;858):INDIRECT($Y877&amp;"$"&amp;862),3,FALSE)&amp;HLOOKUP(AQ$863,INDIRECT($Y877&amp;"$"&amp;858):INDIRECT($Y877&amp;"$"&amp;862),4,FALSE),"")</f>
        <v/>
      </c>
      <c r="AR877" s="7" t="str">
        <f ca="1">IFERROR(HLOOKUP(AR$863,INDIRECT($Y877&amp;"$"&amp;858):INDIRECT($Y877&amp;"$"&amp;862),3,FALSE)&amp;HLOOKUP(AR$863,INDIRECT($Y877&amp;"$"&amp;858):INDIRECT($Y877&amp;"$"&amp;862),4,FALSE),"")</f>
        <v/>
      </c>
      <c r="AS877" s="7" t="str">
        <f ca="1">IFERROR(HLOOKUP(AS$863,INDIRECT($Y877&amp;"$"&amp;858):INDIRECT($Y877&amp;"$"&amp;862),3,FALSE)&amp;HLOOKUP(AS$863,INDIRECT($Y877&amp;"$"&amp;858):INDIRECT($Y877&amp;"$"&amp;862),4,FALSE),"")</f>
        <v/>
      </c>
      <c r="AT877" s="7" t="str">
        <f ca="1">IFERROR(HLOOKUP(AT$863,INDIRECT($Y877&amp;"$"&amp;858):INDIRECT($Y877&amp;"$"&amp;862),3,FALSE)&amp;HLOOKUP(AT$863,INDIRECT($Y877&amp;"$"&amp;858):INDIRECT($Y877&amp;"$"&amp;862),4,FALSE),"")</f>
        <v/>
      </c>
      <c r="AU877" s="7" t="str">
        <f ca="1">IFERROR(HLOOKUP(AU$863,INDIRECT($Y877&amp;"$"&amp;858):INDIRECT($Y877&amp;"$"&amp;862),3,FALSE)&amp;HLOOKUP(AU$863,INDIRECT($Y877&amp;"$"&amp;858):INDIRECT($Y877&amp;"$"&amp;862),4,FALSE),"")</f>
        <v/>
      </c>
      <c r="AV877" s="7" t="str">
        <f ca="1">IFERROR(HLOOKUP(AV$863,INDIRECT($Y877&amp;"$"&amp;858):INDIRECT($Y877&amp;"$"&amp;862),3,FALSE)&amp;HLOOKUP(AV$863,INDIRECT($Y877&amp;"$"&amp;858):INDIRECT($Y877&amp;"$"&amp;862),4,FALSE),"")</f>
        <v/>
      </c>
      <c r="AW877" s="7" t="str">
        <f ca="1">IFERROR(HLOOKUP(AW$863,INDIRECT($Y877&amp;"$"&amp;858):INDIRECT($Y877&amp;"$"&amp;862),3,FALSE)&amp;HLOOKUP(AW$863,INDIRECT($Y877&amp;"$"&amp;858):INDIRECT($Y877&amp;"$"&amp;862),4,FALSE),"")</f>
        <v/>
      </c>
      <c r="AX877" s="7" t="str">
        <f ca="1">IFERROR(HLOOKUP(AX$863,INDIRECT(INDIRECT("$Y"&amp;863+AX$852+($Z877-1))&amp;858):INDIRECT(INDIRECT("$Y"&amp;863+AX$852+($Z877-1))&amp;862),3,FALSE)&amp;LEFT(HLOOKUP(AX$863,INDIRECT(INDIRECT("$Y"&amp;863+AX$852+($Z877-1))&amp;858):INDIRECT(INDIRECT("$Y"&amp;863+AX$852+($Z877-1))&amp;862),4,FALSE),3),"")</f>
        <v/>
      </c>
      <c r="AY877" s="53" t="str">
        <f t="shared" ca="1" si="9901"/>
        <v/>
      </c>
      <c r="AZ877" s="53" t="str">
        <f t="shared" ca="1" si="9900"/>
        <v/>
      </c>
      <c r="BA877" s="53" t="str">
        <f t="shared" ca="1" si="9900"/>
        <v/>
      </c>
      <c r="BB877" s="53" t="str">
        <f t="shared" ca="1" si="9900"/>
        <v/>
      </c>
      <c r="BC877" s="53" t="str">
        <f t="shared" ca="1" si="9900"/>
        <v/>
      </c>
      <c r="BD877" s="53" t="str">
        <f t="shared" ca="1" si="9900"/>
        <v/>
      </c>
      <c r="BE877" s="53" t="str">
        <f t="shared" ca="1" si="9900"/>
        <v/>
      </c>
      <c r="BF877" s="53" t="str">
        <f t="shared" ca="1" si="9900"/>
        <v/>
      </c>
      <c r="BG877" s="53" t="str">
        <f t="shared" ca="1" si="9900"/>
        <v/>
      </c>
      <c r="BH877" s="53" t="str">
        <f t="shared" ca="1" si="9900"/>
        <v/>
      </c>
      <c r="BI877" s="53" t="str">
        <f t="shared" ca="1" si="9900"/>
        <v/>
      </c>
      <c r="BJ877" s="53" t="str">
        <f t="shared" ca="1" si="9900"/>
        <v/>
      </c>
      <c r="BK877" s="53" t="str">
        <f t="shared" ca="1" si="9900"/>
        <v/>
      </c>
      <c r="BL877" s="53" t="str">
        <f t="shared" ca="1" si="9900"/>
        <v/>
      </c>
      <c r="BM877" s="53" t="str">
        <f t="shared" ca="1" si="9900"/>
        <v/>
      </c>
      <c r="BN877" s="53" t="str">
        <f t="shared" ca="1" si="9900"/>
        <v/>
      </c>
      <c r="BO877" s="53" t="str">
        <f t="shared" ca="1" si="9900"/>
        <v/>
      </c>
      <c r="BP877" s="53" t="str">
        <f t="shared" ca="1" si="9900"/>
        <v/>
      </c>
    </row>
    <row r="878" spans="24:68" hidden="1" x14ac:dyDescent="0.3">
      <c r="X878" s="51">
        <v>878</v>
      </c>
      <c r="Y878" s="8" t="s">
        <v>876</v>
      </c>
      <c r="Z878" s="7">
        <v>15</v>
      </c>
      <c r="AE878" s="7"/>
      <c r="AF878" s="7" t="str">
        <f ca="1">IFERROR(HLOOKUP(AF$863,INDIRECT($Y878&amp;"$"&amp;858):INDIRECT($Y878&amp;"$"&amp;862),3,FALSE)&amp;HLOOKUP(AF$863,INDIRECT($Y878&amp;"$"&amp;858):INDIRECT($Y878&amp;"$"&amp;862),4,FALSE),"")</f>
        <v/>
      </c>
      <c r="AG878" s="7" t="str">
        <f ca="1">IFERROR(HLOOKUP(AG$863,INDIRECT($Y878&amp;"$"&amp;858):INDIRECT($Y878&amp;"$"&amp;862),3,FALSE)&amp;HLOOKUP(AG$863,INDIRECT($Y878&amp;"$"&amp;858):INDIRECT($Y878&amp;"$"&amp;862),4,FALSE),"")</f>
        <v/>
      </c>
      <c r="AH878" s="7" t="str">
        <f ca="1">IFERROR(HLOOKUP(AH$863,INDIRECT($Y878&amp;"$"&amp;858):INDIRECT($Y878&amp;"$"&amp;862),3,FALSE)&amp;HLOOKUP(AH$863,INDIRECT($Y878&amp;"$"&amp;858):INDIRECT($Y878&amp;"$"&amp;862),4,FALSE),"")</f>
        <v/>
      </c>
      <c r="AI878" s="7" t="str">
        <f ca="1">IFERROR(HLOOKUP(AI$863,INDIRECT($Y878&amp;"$"&amp;858):INDIRECT($Y878&amp;"$"&amp;862),3,FALSE)&amp;HLOOKUP(AI$863,INDIRECT($Y878&amp;"$"&amp;858):INDIRECT($Y878&amp;"$"&amp;862),4,FALSE),"")</f>
        <v/>
      </c>
      <c r="AJ878" s="7" t="str">
        <f ca="1">IFERROR(HLOOKUP(AJ$863,INDIRECT($Y878&amp;"$"&amp;858):INDIRECT($Y878&amp;"$"&amp;862),3,FALSE)&amp;HLOOKUP(AJ$863,INDIRECT($Y878&amp;"$"&amp;858):INDIRECT($Y878&amp;"$"&amp;862),4,FALSE),"")</f>
        <v/>
      </c>
      <c r="AK878" s="7" t="str">
        <f ca="1">IFERROR(HLOOKUP(AK$863,INDIRECT($Y878&amp;"$"&amp;858):INDIRECT($Y878&amp;"$"&amp;862),3,FALSE)&amp;HLOOKUP(AK$863,INDIRECT($Y878&amp;"$"&amp;858):INDIRECT($Y878&amp;"$"&amp;862),4,FALSE),"")</f>
        <v/>
      </c>
      <c r="AL878" s="7" t="str">
        <f ca="1">IFERROR(HLOOKUP(AL$863,INDIRECT($Y878&amp;"$"&amp;858):INDIRECT($Y878&amp;"$"&amp;862),3,FALSE)&amp;HLOOKUP(AL$863,INDIRECT($Y878&amp;"$"&amp;858):INDIRECT($Y878&amp;"$"&amp;862),4,FALSE),"")</f>
        <v/>
      </c>
      <c r="AM878" s="7" t="str">
        <f ca="1">IFERROR(HLOOKUP(AM$863,INDIRECT($Y878&amp;"$"&amp;858):INDIRECT($Y878&amp;"$"&amp;862),3,FALSE)&amp;HLOOKUP(AM$863,INDIRECT($Y878&amp;"$"&amp;858):INDIRECT($Y878&amp;"$"&amp;862),4,FALSE),"")</f>
        <v/>
      </c>
      <c r="AN878" s="7" t="str">
        <f ca="1">IFERROR(HLOOKUP(AN$863,INDIRECT($Y878&amp;"$"&amp;858):INDIRECT($Y878&amp;"$"&amp;862),3,FALSE)&amp;HLOOKUP(AN$863,INDIRECT($Y878&amp;"$"&amp;858):INDIRECT($Y878&amp;"$"&amp;862),4,FALSE),"")</f>
        <v/>
      </c>
      <c r="AO878" s="7" t="str">
        <f ca="1">IFERROR(HLOOKUP(AO$863,INDIRECT($Y878&amp;"$"&amp;858):INDIRECT($Y878&amp;"$"&amp;862),3,FALSE)&amp;HLOOKUP(AO$863,INDIRECT($Y878&amp;"$"&amp;858):INDIRECT($Y878&amp;"$"&amp;862),4,FALSE),"")</f>
        <v/>
      </c>
      <c r="AP878" s="7" t="str">
        <f ca="1">IFERROR(HLOOKUP(AP$863,INDIRECT($Y878&amp;"$"&amp;858):INDIRECT($Y878&amp;"$"&amp;862),3,FALSE)&amp;HLOOKUP(AP$863,INDIRECT($Y878&amp;"$"&amp;858):INDIRECT($Y878&amp;"$"&amp;862),4,FALSE),"")</f>
        <v/>
      </c>
      <c r="AQ878" s="7" t="str">
        <f ca="1">IFERROR(HLOOKUP(AQ$863,INDIRECT($Y878&amp;"$"&amp;858):INDIRECT($Y878&amp;"$"&amp;862),3,FALSE)&amp;HLOOKUP(AQ$863,INDIRECT($Y878&amp;"$"&amp;858):INDIRECT($Y878&amp;"$"&amp;862),4,FALSE),"")</f>
        <v/>
      </c>
      <c r="AR878" s="7" t="str">
        <f ca="1">IFERROR(HLOOKUP(AR$863,INDIRECT($Y878&amp;"$"&amp;858):INDIRECT($Y878&amp;"$"&amp;862),3,FALSE)&amp;HLOOKUP(AR$863,INDIRECT($Y878&amp;"$"&amp;858):INDIRECT($Y878&amp;"$"&amp;862),4,FALSE),"")</f>
        <v/>
      </c>
      <c r="AS878" s="7" t="str">
        <f ca="1">IFERROR(HLOOKUP(AS$863,INDIRECT($Y878&amp;"$"&amp;858):INDIRECT($Y878&amp;"$"&amp;862),3,FALSE)&amp;HLOOKUP(AS$863,INDIRECT($Y878&amp;"$"&amp;858):INDIRECT($Y878&amp;"$"&amp;862),4,FALSE),"")</f>
        <v/>
      </c>
      <c r="AT878" s="7" t="str">
        <f ca="1">IFERROR(HLOOKUP(AT$863,INDIRECT($Y878&amp;"$"&amp;858):INDIRECT($Y878&amp;"$"&amp;862),3,FALSE)&amp;HLOOKUP(AT$863,INDIRECT($Y878&amp;"$"&amp;858):INDIRECT($Y878&amp;"$"&amp;862),4,FALSE),"")</f>
        <v/>
      </c>
      <c r="AU878" s="7" t="str">
        <f ca="1">IFERROR(HLOOKUP(AU$863,INDIRECT($Y878&amp;"$"&amp;858):INDIRECT($Y878&amp;"$"&amp;862),3,FALSE)&amp;HLOOKUP(AU$863,INDIRECT($Y878&amp;"$"&amp;858):INDIRECT($Y878&amp;"$"&amp;862),4,FALSE),"")</f>
        <v/>
      </c>
      <c r="AV878" s="7" t="str">
        <f ca="1">IFERROR(HLOOKUP(AV$863,INDIRECT($Y878&amp;"$"&amp;858):INDIRECT($Y878&amp;"$"&amp;862),3,FALSE)&amp;HLOOKUP(AV$863,INDIRECT($Y878&amp;"$"&amp;858):INDIRECT($Y878&amp;"$"&amp;862),4,FALSE),"")</f>
        <v/>
      </c>
      <c r="AW878" s="7" t="str">
        <f ca="1">IFERROR(HLOOKUP(AW$863,INDIRECT($Y878&amp;"$"&amp;858):INDIRECT($Y878&amp;"$"&amp;862),3,FALSE)&amp;HLOOKUP(AW$863,INDIRECT($Y878&amp;"$"&amp;858):INDIRECT($Y878&amp;"$"&amp;862),4,FALSE),"")</f>
        <v/>
      </c>
      <c r="AX878" s="7" t="str">
        <f ca="1">IFERROR(HLOOKUP(AX$863,INDIRECT(INDIRECT("$Y"&amp;863+AX$852+($Z878-1))&amp;858):INDIRECT(INDIRECT("$Y"&amp;863+AX$852+($Z878-1))&amp;862),3,FALSE)&amp;LEFT(HLOOKUP(AX$863,INDIRECT(INDIRECT("$Y"&amp;863+AX$852+($Z878-1))&amp;858):INDIRECT(INDIRECT("$Y"&amp;863+AX$852+($Z878-1))&amp;862),4,FALSE),3),"")</f>
        <v/>
      </c>
      <c r="AY878" s="53" t="str">
        <f t="shared" ca="1" si="9901"/>
        <v/>
      </c>
      <c r="AZ878" s="53" t="str">
        <f t="shared" ca="1" si="9900"/>
        <v/>
      </c>
      <c r="BA878" s="53" t="str">
        <f t="shared" ca="1" si="9900"/>
        <v/>
      </c>
      <c r="BB878" s="53" t="str">
        <f t="shared" ca="1" si="9900"/>
        <v/>
      </c>
      <c r="BC878" s="53" t="str">
        <f t="shared" ca="1" si="9900"/>
        <v/>
      </c>
      <c r="BD878" s="53" t="str">
        <f t="shared" ca="1" si="9900"/>
        <v/>
      </c>
      <c r="BE878" s="53" t="str">
        <f t="shared" ca="1" si="9900"/>
        <v/>
      </c>
      <c r="BF878" s="53" t="str">
        <f t="shared" ca="1" si="9900"/>
        <v/>
      </c>
      <c r="BG878" s="53" t="str">
        <f t="shared" ca="1" si="9900"/>
        <v/>
      </c>
      <c r="BH878" s="53" t="str">
        <f t="shared" ca="1" si="9900"/>
        <v/>
      </c>
      <c r="BI878" s="53" t="str">
        <f t="shared" ca="1" si="9900"/>
        <v/>
      </c>
      <c r="BJ878" s="53" t="str">
        <f t="shared" ca="1" si="9900"/>
        <v/>
      </c>
      <c r="BK878" s="53" t="str">
        <f t="shared" ca="1" si="9900"/>
        <v/>
      </c>
      <c r="BL878" s="53" t="str">
        <f t="shared" ca="1" si="9900"/>
        <v/>
      </c>
      <c r="BM878" s="53" t="str">
        <f t="shared" ca="1" si="9900"/>
        <v/>
      </c>
      <c r="BN878" s="53" t="str">
        <f t="shared" ca="1" si="9900"/>
        <v/>
      </c>
      <c r="BO878" s="53" t="str">
        <f t="shared" ca="1" si="9900"/>
        <v/>
      </c>
      <c r="BP878" s="53" t="str">
        <f t="shared" ca="1" si="9900"/>
        <v/>
      </c>
    </row>
    <row r="879" spans="24:68" hidden="1" x14ac:dyDescent="0.3">
      <c r="X879" s="51">
        <v>879</v>
      </c>
      <c r="Y879" s="8" t="s">
        <v>877</v>
      </c>
      <c r="Z879" s="7">
        <v>16</v>
      </c>
      <c r="AE879" s="7"/>
      <c r="AF879" s="7" t="str">
        <f ca="1">IFERROR(HLOOKUP(AF$863,INDIRECT($Y879&amp;"$"&amp;858):INDIRECT($Y879&amp;"$"&amp;862),3,FALSE)&amp;HLOOKUP(AF$863,INDIRECT($Y879&amp;"$"&amp;858):INDIRECT($Y879&amp;"$"&amp;862),4,FALSE),"")</f>
        <v/>
      </c>
      <c r="AG879" s="7" t="str">
        <f ca="1">IFERROR(HLOOKUP(AG$863,INDIRECT($Y879&amp;"$"&amp;858):INDIRECT($Y879&amp;"$"&amp;862),3,FALSE)&amp;HLOOKUP(AG$863,INDIRECT($Y879&amp;"$"&amp;858):INDIRECT($Y879&amp;"$"&amp;862),4,FALSE),"")</f>
        <v/>
      </c>
      <c r="AH879" s="7" t="str">
        <f ca="1">IFERROR(HLOOKUP(AH$863,INDIRECT($Y879&amp;"$"&amp;858):INDIRECT($Y879&amp;"$"&amp;862),3,FALSE)&amp;HLOOKUP(AH$863,INDIRECT($Y879&amp;"$"&amp;858):INDIRECT($Y879&amp;"$"&amp;862),4,FALSE),"")</f>
        <v/>
      </c>
      <c r="AI879" s="7" t="str">
        <f ca="1">IFERROR(HLOOKUP(AI$863,INDIRECT($Y879&amp;"$"&amp;858):INDIRECT($Y879&amp;"$"&amp;862),3,FALSE)&amp;HLOOKUP(AI$863,INDIRECT($Y879&amp;"$"&amp;858):INDIRECT($Y879&amp;"$"&amp;862),4,FALSE),"")</f>
        <v/>
      </c>
      <c r="AJ879" s="7" t="str">
        <f ca="1">IFERROR(HLOOKUP(AJ$863,INDIRECT($Y879&amp;"$"&amp;858):INDIRECT($Y879&amp;"$"&amp;862),3,FALSE)&amp;HLOOKUP(AJ$863,INDIRECT($Y879&amp;"$"&amp;858):INDIRECT($Y879&amp;"$"&amp;862),4,FALSE),"")</f>
        <v/>
      </c>
      <c r="AK879" s="7" t="str">
        <f ca="1">IFERROR(HLOOKUP(AK$863,INDIRECT($Y879&amp;"$"&amp;858):INDIRECT($Y879&amp;"$"&amp;862),3,FALSE)&amp;HLOOKUP(AK$863,INDIRECT($Y879&amp;"$"&amp;858):INDIRECT($Y879&amp;"$"&amp;862),4,FALSE),"")</f>
        <v/>
      </c>
      <c r="AL879" s="7" t="str">
        <f ca="1">IFERROR(HLOOKUP(AL$863,INDIRECT($Y879&amp;"$"&amp;858):INDIRECT($Y879&amp;"$"&amp;862),3,FALSE)&amp;HLOOKUP(AL$863,INDIRECT($Y879&amp;"$"&amp;858):INDIRECT($Y879&amp;"$"&amp;862),4,FALSE),"")</f>
        <v/>
      </c>
      <c r="AM879" s="7" t="str">
        <f ca="1">IFERROR(HLOOKUP(AM$863,INDIRECT($Y879&amp;"$"&amp;858):INDIRECT($Y879&amp;"$"&amp;862),3,FALSE)&amp;HLOOKUP(AM$863,INDIRECT($Y879&amp;"$"&amp;858):INDIRECT($Y879&amp;"$"&amp;862),4,FALSE),"")</f>
        <v/>
      </c>
      <c r="AN879" s="7" t="str">
        <f ca="1">IFERROR(HLOOKUP(AN$863,INDIRECT($Y879&amp;"$"&amp;858):INDIRECT($Y879&amp;"$"&amp;862),3,FALSE)&amp;HLOOKUP(AN$863,INDIRECT($Y879&amp;"$"&amp;858):INDIRECT($Y879&amp;"$"&amp;862),4,FALSE),"")</f>
        <v/>
      </c>
      <c r="AO879" s="7" t="str">
        <f ca="1">IFERROR(HLOOKUP(AO$863,INDIRECT($Y879&amp;"$"&amp;858):INDIRECT($Y879&amp;"$"&amp;862),3,FALSE)&amp;HLOOKUP(AO$863,INDIRECT($Y879&amp;"$"&amp;858):INDIRECT($Y879&amp;"$"&amp;862),4,FALSE),"")</f>
        <v/>
      </c>
      <c r="AP879" s="7" t="str">
        <f ca="1">IFERROR(HLOOKUP(AP$863,INDIRECT($Y879&amp;"$"&amp;858):INDIRECT($Y879&amp;"$"&amp;862),3,FALSE)&amp;HLOOKUP(AP$863,INDIRECT($Y879&amp;"$"&amp;858):INDIRECT($Y879&amp;"$"&amp;862),4,FALSE),"")</f>
        <v/>
      </c>
      <c r="AQ879" s="7" t="str">
        <f ca="1">IFERROR(HLOOKUP(AQ$863,INDIRECT($Y879&amp;"$"&amp;858):INDIRECT($Y879&amp;"$"&amp;862),3,FALSE)&amp;HLOOKUP(AQ$863,INDIRECT($Y879&amp;"$"&amp;858):INDIRECT($Y879&amp;"$"&amp;862),4,FALSE),"")</f>
        <v/>
      </c>
      <c r="AR879" s="7" t="str">
        <f ca="1">IFERROR(HLOOKUP(AR$863,INDIRECT($Y879&amp;"$"&amp;858):INDIRECT($Y879&amp;"$"&amp;862),3,FALSE)&amp;HLOOKUP(AR$863,INDIRECT($Y879&amp;"$"&amp;858):INDIRECT($Y879&amp;"$"&amp;862),4,FALSE),"")</f>
        <v/>
      </c>
      <c r="AS879" s="7" t="str">
        <f ca="1">IFERROR(HLOOKUP(AS$863,INDIRECT($Y879&amp;"$"&amp;858):INDIRECT($Y879&amp;"$"&amp;862),3,FALSE)&amp;HLOOKUP(AS$863,INDIRECT($Y879&amp;"$"&amp;858):INDIRECT($Y879&amp;"$"&amp;862),4,FALSE),"")</f>
        <v/>
      </c>
      <c r="AT879" s="7" t="str">
        <f ca="1">IFERROR(HLOOKUP(AT$863,INDIRECT($Y879&amp;"$"&amp;858):INDIRECT($Y879&amp;"$"&amp;862),3,FALSE)&amp;HLOOKUP(AT$863,INDIRECT($Y879&amp;"$"&amp;858):INDIRECT($Y879&amp;"$"&amp;862),4,FALSE),"")</f>
        <v/>
      </c>
      <c r="AU879" s="7" t="str">
        <f ca="1">IFERROR(HLOOKUP(AU$863,INDIRECT($Y879&amp;"$"&amp;858):INDIRECT($Y879&amp;"$"&amp;862),3,FALSE)&amp;HLOOKUP(AU$863,INDIRECT($Y879&amp;"$"&amp;858):INDIRECT($Y879&amp;"$"&amp;862),4,FALSE),"")</f>
        <v/>
      </c>
      <c r="AV879" s="7" t="str">
        <f ca="1">IFERROR(HLOOKUP(AV$863,INDIRECT($Y879&amp;"$"&amp;858):INDIRECT($Y879&amp;"$"&amp;862),3,FALSE)&amp;HLOOKUP(AV$863,INDIRECT($Y879&amp;"$"&amp;858):INDIRECT($Y879&amp;"$"&amp;862),4,FALSE),"")</f>
        <v/>
      </c>
      <c r="AW879" s="7" t="str">
        <f ca="1">IFERROR(HLOOKUP(AW$863,INDIRECT($Y879&amp;"$"&amp;858):INDIRECT($Y879&amp;"$"&amp;862),3,FALSE)&amp;HLOOKUP(AW$863,INDIRECT($Y879&amp;"$"&amp;858):INDIRECT($Y879&amp;"$"&amp;862),4,FALSE),"")</f>
        <v/>
      </c>
      <c r="AX879" s="7" t="str">
        <f ca="1">IFERROR(HLOOKUP(AX$863,INDIRECT(INDIRECT("$Y"&amp;863+AX$852+($Z879-1))&amp;858):INDIRECT(INDIRECT("$Y"&amp;863+AX$852+($Z879-1))&amp;862),3,FALSE)&amp;LEFT(HLOOKUP(AX$863,INDIRECT(INDIRECT("$Y"&amp;863+AX$852+($Z879-1))&amp;858):INDIRECT(INDIRECT("$Y"&amp;863+AX$852+($Z879-1))&amp;862),4,FALSE),3),"")</f>
        <v/>
      </c>
      <c r="AY879" s="53" t="str">
        <f t="shared" ca="1" si="9901"/>
        <v/>
      </c>
      <c r="AZ879" s="53" t="str">
        <f t="shared" ca="1" si="9900"/>
        <v/>
      </c>
      <c r="BA879" s="53" t="str">
        <f t="shared" ca="1" si="9900"/>
        <v/>
      </c>
      <c r="BB879" s="53" t="str">
        <f t="shared" ca="1" si="9900"/>
        <v/>
      </c>
      <c r="BC879" s="53" t="str">
        <f t="shared" ca="1" si="9900"/>
        <v/>
      </c>
      <c r="BD879" s="53" t="str">
        <f t="shared" ca="1" si="9900"/>
        <v/>
      </c>
      <c r="BE879" s="53" t="str">
        <f t="shared" ca="1" si="9900"/>
        <v/>
      </c>
      <c r="BF879" s="53" t="str">
        <f t="shared" ca="1" si="9900"/>
        <v/>
      </c>
      <c r="BG879" s="53" t="str">
        <f t="shared" ca="1" si="9900"/>
        <v/>
      </c>
      <c r="BH879" s="53" t="str">
        <f t="shared" ca="1" si="9900"/>
        <v/>
      </c>
      <c r="BI879" s="53" t="str">
        <f t="shared" ca="1" si="9900"/>
        <v/>
      </c>
      <c r="BJ879" s="53" t="str">
        <f t="shared" ca="1" si="9900"/>
        <v/>
      </c>
      <c r="BK879" s="53" t="str">
        <f t="shared" ca="1" si="9900"/>
        <v/>
      </c>
      <c r="BL879" s="53" t="str">
        <f t="shared" ca="1" si="9900"/>
        <v/>
      </c>
      <c r="BM879" s="53" t="str">
        <f t="shared" ca="1" si="9900"/>
        <v/>
      </c>
      <c r="BN879" s="53" t="str">
        <f t="shared" ca="1" si="9900"/>
        <v/>
      </c>
      <c r="BO879" s="53" t="str">
        <f t="shared" ca="1" si="9900"/>
        <v/>
      </c>
      <c r="BP879" s="53" t="str">
        <f t="shared" ca="1" si="9900"/>
        <v/>
      </c>
    </row>
    <row r="880" spans="24:68" hidden="1" x14ac:dyDescent="0.3">
      <c r="X880" s="51">
        <v>880</v>
      </c>
      <c r="Y880" s="8" t="s">
        <v>878</v>
      </c>
      <c r="Z880" s="7">
        <v>17</v>
      </c>
      <c r="AE880" s="7"/>
      <c r="AF880" s="7" t="str">
        <f ca="1">IFERROR(HLOOKUP(AF$863,INDIRECT($Y880&amp;"$"&amp;858):INDIRECT($Y880&amp;"$"&amp;862),3,FALSE)&amp;HLOOKUP(AF$863,INDIRECT($Y880&amp;"$"&amp;858):INDIRECT($Y880&amp;"$"&amp;862),4,FALSE),"")</f>
        <v/>
      </c>
      <c r="AG880" s="7" t="str">
        <f ca="1">IFERROR(HLOOKUP(AG$863,INDIRECT($Y880&amp;"$"&amp;858):INDIRECT($Y880&amp;"$"&amp;862),3,FALSE)&amp;HLOOKUP(AG$863,INDIRECT($Y880&amp;"$"&amp;858):INDIRECT($Y880&amp;"$"&amp;862),4,FALSE),"")</f>
        <v/>
      </c>
      <c r="AH880" s="7" t="str">
        <f ca="1">IFERROR(HLOOKUP(AH$863,INDIRECT($Y880&amp;"$"&amp;858):INDIRECT($Y880&amp;"$"&amp;862),3,FALSE)&amp;HLOOKUP(AH$863,INDIRECT($Y880&amp;"$"&amp;858):INDIRECT($Y880&amp;"$"&amp;862),4,FALSE),"")</f>
        <v/>
      </c>
      <c r="AI880" s="7" t="str">
        <f ca="1">IFERROR(HLOOKUP(AI$863,INDIRECT($Y880&amp;"$"&amp;858):INDIRECT($Y880&amp;"$"&amp;862),3,FALSE)&amp;HLOOKUP(AI$863,INDIRECT($Y880&amp;"$"&amp;858):INDIRECT($Y880&amp;"$"&amp;862),4,FALSE),"")</f>
        <v/>
      </c>
      <c r="AJ880" s="7" t="str">
        <f ca="1">IFERROR(HLOOKUP(AJ$863,INDIRECT($Y880&amp;"$"&amp;858):INDIRECT($Y880&amp;"$"&amp;862),3,FALSE)&amp;HLOOKUP(AJ$863,INDIRECT($Y880&amp;"$"&amp;858):INDIRECT($Y880&amp;"$"&amp;862),4,FALSE),"")</f>
        <v/>
      </c>
      <c r="AK880" s="7" t="str">
        <f ca="1">IFERROR(HLOOKUP(AK$863,INDIRECT($Y880&amp;"$"&amp;858):INDIRECT($Y880&amp;"$"&amp;862),3,FALSE)&amp;HLOOKUP(AK$863,INDIRECT($Y880&amp;"$"&amp;858):INDIRECT($Y880&amp;"$"&amp;862),4,FALSE),"")</f>
        <v/>
      </c>
      <c r="AL880" s="7" t="str">
        <f ca="1">IFERROR(HLOOKUP(AL$863,INDIRECT($Y880&amp;"$"&amp;858):INDIRECT($Y880&amp;"$"&amp;862),3,FALSE)&amp;HLOOKUP(AL$863,INDIRECT($Y880&amp;"$"&amp;858):INDIRECT($Y880&amp;"$"&amp;862),4,FALSE),"")</f>
        <v/>
      </c>
      <c r="AM880" s="7" t="str">
        <f ca="1">IFERROR(HLOOKUP(AM$863,INDIRECT($Y880&amp;"$"&amp;858):INDIRECT($Y880&amp;"$"&amp;862),3,FALSE)&amp;HLOOKUP(AM$863,INDIRECT($Y880&amp;"$"&amp;858):INDIRECT($Y880&amp;"$"&amp;862),4,FALSE),"")</f>
        <v/>
      </c>
      <c r="AN880" s="7" t="str">
        <f ca="1">IFERROR(HLOOKUP(AN$863,INDIRECT($Y880&amp;"$"&amp;858):INDIRECT($Y880&amp;"$"&amp;862),3,FALSE)&amp;HLOOKUP(AN$863,INDIRECT($Y880&amp;"$"&amp;858):INDIRECT($Y880&amp;"$"&amp;862),4,FALSE),"")</f>
        <v/>
      </c>
      <c r="AO880" s="7" t="str">
        <f ca="1">IFERROR(HLOOKUP(AO$863,INDIRECT($Y880&amp;"$"&amp;858):INDIRECT($Y880&amp;"$"&amp;862),3,FALSE)&amp;HLOOKUP(AO$863,INDIRECT($Y880&amp;"$"&amp;858):INDIRECT($Y880&amp;"$"&amp;862),4,FALSE),"")</f>
        <v/>
      </c>
      <c r="AP880" s="7" t="str">
        <f ca="1">IFERROR(HLOOKUP(AP$863,INDIRECT($Y880&amp;"$"&amp;858):INDIRECT($Y880&amp;"$"&amp;862),3,FALSE)&amp;HLOOKUP(AP$863,INDIRECT($Y880&amp;"$"&amp;858):INDIRECT($Y880&amp;"$"&amp;862),4,FALSE),"")</f>
        <v/>
      </c>
      <c r="AQ880" s="7" t="str">
        <f ca="1">IFERROR(HLOOKUP(AQ$863,INDIRECT($Y880&amp;"$"&amp;858):INDIRECT($Y880&amp;"$"&amp;862),3,FALSE)&amp;HLOOKUP(AQ$863,INDIRECT($Y880&amp;"$"&amp;858):INDIRECT($Y880&amp;"$"&amp;862),4,FALSE),"")</f>
        <v/>
      </c>
      <c r="AR880" s="7" t="str">
        <f ca="1">IFERROR(HLOOKUP(AR$863,INDIRECT($Y880&amp;"$"&amp;858):INDIRECT($Y880&amp;"$"&amp;862),3,FALSE)&amp;HLOOKUP(AR$863,INDIRECT($Y880&amp;"$"&amp;858):INDIRECT($Y880&amp;"$"&amp;862),4,FALSE),"")</f>
        <v/>
      </c>
      <c r="AS880" s="7" t="str">
        <f ca="1">IFERROR(HLOOKUP(AS$863,INDIRECT($Y880&amp;"$"&amp;858):INDIRECT($Y880&amp;"$"&amp;862),3,FALSE)&amp;HLOOKUP(AS$863,INDIRECT($Y880&amp;"$"&amp;858):INDIRECT($Y880&amp;"$"&amp;862),4,FALSE),"")</f>
        <v/>
      </c>
      <c r="AT880" s="7" t="str">
        <f ca="1">IFERROR(HLOOKUP(AT$863,INDIRECT($Y880&amp;"$"&amp;858):INDIRECT($Y880&amp;"$"&amp;862),3,FALSE)&amp;HLOOKUP(AT$863,INDIRECT($Y880&amp;"$"&amp;858):INDIRECT($Y880&amp;"$"&amp;862),4,FALSE),"")</f>
        <v/>
      </c>
      <c r="AU880" s="7" t="str">
        <f ca="1">IFERROR(HLOOKUP(AU$863,INDIRECT($Y880&amp;"$"&amp;858):INDIRECT($Y880&amp;"$"&amp;862),3,FALSE)&amp;HLOOKUP(AU$863,INDIRECT($Y880&amp;"$"&amp;858):INDIRECT($Y880&amp;"$"&amp;862),4,FALSE),"")</f>
        <v/>
      </c>
      <c r="AV880" s="7" t="str">
        <f ca="1">IFERROR(HLOOKUP(AV$863,INDIRECT($Y880&amp;"$"&amp;858):INDIRECT($Y880&amp;"$"&amp;862),3,FALSE)&amp;HLOOKUP(AV$863,INDIRECT($Y880&amp;"$"&amp;858):INDIRECT($Y880&amp;"$"&amp;862),4,FALSE),"")</f>
        <v/>
      </c>
      <c r="AW880" s="7" t="str">
        <f ca="1">IFERROR(HLOOKUP(AW$863,INDIRECT($Y880&amp;"$"&amp;858):INDIRECT($Y880&amp;"$"&amp;862),3,FALSE)&amp;HLOOKUP(AW$863,INDIRECT($Y880&amp;"$"&amp;858):INDIRECT($Y880&amp;"$"&amp;862),4,FALSE),"")</f>
        <v/>
      </c>
      <c r="AX880" s="7" t="str">
        <f ca="1">IFERROR(HLOOKUP(AX$863,INDIRECT(INDIRECT("$Y"&amp;863+AX$852+($Z880-1))&amp;858):INDIRECT(INDIRECT("$Y"&amp;863+AX$852+($Z880-1))&amp;862),3,FALSE)&amp;LEFT(HLOOKUP(AX$863,INDIRECT(INDIRECT("$Y"&amp;863+AX$852+($Z880-1))&amp;858):INDIRECT(INDIRECT("$Y"&amp;863+AX$852+($Z880-1))&amp;862),4,FALSE),3),"")</f>
        <v/>
      </c>
      <c r="AY880" s="53" t="str">
        <f t="shared" ca="1" si="9901"/>
        <v/>
      </c>
      <c r="AZ880" s="53" t="str">
        <f t="shared" ca="1" si="9900"/>
        <v/>
      </c>
      <c r="BA880" s="53" t="str">
        <f t="shared" ca="1" si="9900"/>
        <v/>
      </c>
      <c r="BB880" s="53" t="str">
        <f t="shared" ca="1" si="9900"/>
        <v/>
      </c>
      <c r="BC880" s="53" t="str">
        <f t="shared" ca="1" si="9900"/>
        <v/>
      </c>
      <c r="BD880" s="53" t="str">
        <f t="shared" ca="1" si="9900"/>
        <v/>
      </c>
      <c r="BE880" s="53" t="str">
        <f t="shared" ca="1" si="9900"/>
        <v/>
      </c>
      <c r="BF880" s="53" t="str">
        <f t="shared" ca="1" si="9900"/>
        <v/>
      </c>
      <c r="BG880" s="53" t="str">
        <f t="shared" ca="1" si="9900"/>
        <v/>
      </c>
      <c r="BH880" s="53" t="str">
        <f t="shared" ca="1" si="9900"/>
        <v/>
      </c>
      <c r="BI880" s="53" t="str">
        <f t="shared" ca="1" si="9900"/>
        <v/>
      </c>
      <c r="BJ880" s="53" t="str">
        <f t="shared" ca="1" si="9900"/>
        <v/>
      </c>
      <c r="BK880" s="53" t="str">
        <f t="shared" ca="1" si="9900"/>
        <v/>
      </c>
      <c r="BL880" s="53" t="str">
        <f t="shared" ca="1" si="9900"/>
        <v/>
      </c>
      <c r="BM880" s="53" t="str">
        <f t="shared" ca="1" si="9900"/>
        <v/>
      </c>
      <c r="BN880" s="53" t="str">
        <f t="shared" ca="1" si="9900"/>
        <v/>
      </c>
      <c r="BO880" s="53" t="str">
        <f t="shared" ca="1" si="9900"/>
        <v/>
      </c>
      <c r="BP880" s="53" t="str">
        <f t="shared" ref="BP880:BP881" ca="1" si="9902">LEFT(AW879,1)</f>
        <v/>
      </c>
    </row>
    <row r="881" spans="24:264" hidden="1" x14ac:dyDescent="0.3">
      <c r="X881" s="51">
        <v>881</v>
      </c>
      <c r="Y881" s="8" t="s">
        <v>879</v>
      </c>
      <c r="Z881" s="7">
        <v>18</v>
      </c>
      <c r="AE881" s="7"/>
      <c r="AF881" s="7" t="str">
        <f ca="1">IFERROR(HLOOKUP(AF$863,INDIRECT($Y881&amp;"$"&amp;858):INDIRECT($Y881&amp;"$"&amp;862),3,FALSE)&amp;HLOOKUP(AF$863,INDIRECT($Y881&amp;"$"&amp;858):INDIRECT($Y881&amp;"$"&amp;862),4,FALSE),"")</f>
        <v/>
      </c>
      <c r="AG881" s="7" t="str">
        <f ca="1">IFERROR(HLOOKUP(AG$863,INDIRECT($Y881&amp;"$"&amp;858):INDIRECT($Y881&amp;"$"&amp;862),3,FALSE)&amp;HLOOKUP(AG$863,INDIRECT($Y881&amp;"$"&amp;858):INDIRECT($Y881&amp;"$"&amp;862),4,FALSE),"")</f>
        <v/>
      </c>
      <c r="AH881" s="7" t="str">
        <f ca="1">IFERROR(HLOOKUP(AH$863,INDIRECT($Y881&amp;"$"&amp;858):INDIRECT($Y881&amp;"$"&amp;862),3,FALSE)&amp;HLOOKUP(AH$863,INDIRECT($Y881&amp;"$"&amp;858):INDIRECT($Y881&amp;"$"&amp;862),4,FALSE),"")</f>
        <v/>
      </c>
      <c r="AI881" s="7" t="str">
        <f ca="1">IFERROR(HLOOKUP(AI$863,INDIRECT($Y881&amp;"$"&amp;858):INDIRECT($Y881&amp;"$"&amp;862),3,FALSE)&amp;HLOOKUP(AI$863,INDIRECT($Y881&amp;"$"&amp;858):INDIRECT($Y881&amp;"$"&amp;862),4,FALSE),"")</f>
        <v/>
      </c>
      <c r="AJ881" s="7" t="str">
        <f ca="1">IFERROR(HLOOKUP(AJ$863,INDIRECT($Y881&amp;"$"&amp;858):INDIRECT($Y881&amp;"$"&amp;862),3,FALSE)&amp;HLOOKUP(AJ$863,INDIRECT($Y881&amp;"$"&amp;858):INDIRECT($Y881&amp;"$"&amp;862),4,FALSE),"")</f>
        <v/>
      </c>
      <c r="AK881" s="7" t="str">
        <f ca="1">IFERROR(HLOOKUP(AK$863,INDIRECT($Y881&amp;"$"&amp;858):INDIRECT($Y881&amp;"$"&amp;862),3,FALSE)&amp;HLOOKUP(AK$863,INDIRECT($Y881&amp;"$"&amp;858):INDIRECT($Y881&amp;"$"&amp;862),4,FALSE),"")</f>
        <v/>
      </c>
      <c r="AL881" s="7" t="str">
        <f ca="1">IFERROR(HLOOKUP(AL$863,INDIRECT($Y881&amp;"$"&amp;858):INDIRECT($Y881&amp;"$"&amp;862),3,FALSE)&amp;HLOOKUP(AL$863,INDIRECT($Y881&amp;"$"&amp;858):INDIRECT($Y881&amp;"$"&amp;862),4,FALSE),"")</f>
        <v/>
      </c>
      <c r="AM881" s="7" t="str">
        <f ca="1">IFERROR(HLOOKUP(AM$863,INDIRECT($Y881&amp;"$"&amp;858):INDIRECT($Y881&amp;"$"&amp;862),3,FALSE)&amp;HLOOKUP(AM$863,INDIRECT($Y881&amp;"$"&amp;858):INDIRECT($Y881&amp;"$"&amp;862),4,FALSE),"")</f>
        <v/>
      </c>
      <c r="AN881" s="7" t="str">
        <f ca="1">IFERROR(HLOOKUP(AN$863,INDIRECT($Y881&amp;"$"&amp;858):INDIRECT($Y881&amp;"$"&amp;862),3,FALSE)&amp;HLOOKUP(AN$863,INDIRECT($Y881&amp;"$"&amp;858):INDIRECT($Y881&amp;"$"&amp;862),4,FALSE),"")</f>
        <v/>
      </c>
      <c r="AO881" s="7" t="str">
        <f ca="1">IFERROR(HLOOKUP(AO$863,INDIRECT($Y881&amp;"$"&amp;858):INDIRECT($Y881&amp;"$"&amp;862),3,FALSE)&amp;HLOOKUP(AO$863,INDIRECT($Y881&amp;"$"&amp;858):INDIRECT($Y881&amp;"$"&amp;862),4,FALSE),"")</f>
        <v/>
      </c>
      <c r="AP881" s="7" t="str">
        <f ca="1">IFERROR(HLOOKUP(AP$863,INDIRECT($Y881&amp;"$"&amp;858):INDIRECT($Y881&amp;"$"&amp;862),3,FALSE)&amp;HLOOKUP(AP$863,INDIRECT($Y881&amp;"$"&amp;858):INDIRECT($Y881&amp;"$"&amp;862),4,FALSE),"")</f>
        <v/>
      </c>
      <c r="AQ881" s="7" t="str">
        <f ca="1">IFERROR(HLOOKUP(AQ$863,INDIRECT($Y881&amp;"$"&amp;858):INDIRECT($Y881&amp;"$"&amp;862),3,FALSE)&amp;HLOOKUP(AQ$863,INDIRECT($Y881&amp;"$"&amp;858):INDIRECT($Y881&amp;"$"&amp;862),4,FALSE),"")</f>
        <v/>
      </c>
      <c r="AR881" s="7" t="str">
        <f ca="1">IFERROR(HLOOKUP(AR$863,INDIRECT($Y881&amp;"$"&amp;858):INDIRECT($Y881&amp;"$"&amp;862),3,FALSE)&amp;HLOOKUP(AR$863,INDIRECT($Y881&amp;"$"&amp;858):INDIRECT($Y881&amp;"$"&amp;862),4,FALSE),"")</f>
        <v/>
      </c>
      <c r="AS881" s="7" t="str">
        <f ca="1">IFERROR(HLOOKUP(AS$863,INDIRECT($Y881&amp;"$"&amp;858):INDIRECT($Y881&amp;"$"&amp;862),3,FALSE)&amp;HLOOKUP(AS$863,INDIRECT($Y881&amp;"$"&amp;858):INDIRECT($Y881&amp;"$"&amp;862),4,FALSE),"")</f>
        <v/>
      </c>
      <c r="AT881" s="7" t="str">
        <f ca="1">IFERROR(HLOOKUP(AT$863,INDIRECT($Y881&amp;"$"&amp;858):INDIRECT($Y881&amp;"$"&amp;862),3,FALSE)&amp;HLOOKUP(AT$863,INDIRECT($Y881&amp;"$"&amp;858):INDIRECT($Y881&amp;"$"&amp;862),4,FALSE),"")</f>
        <v/>
      </c>
      <c r="AU881" s="7" t="str">
        <f ca="1">IFERROR(HLOOKUP(AU$863,INDIRECT($Y881&amp;"$"&amp;858):INDIRECT($Y881&amp;"$"&amp;862),3,FALSE)&amp;HLOOKUP(AU$863,INDIRECT($Y881&amp;"$"&amp;858):INDIRECT($Y881&amp;"$"&amp;862),4,FALSE),"")</f>
        <v/>
      </c>
      <c r="AV881" s="7" t="str">
        <f ca="1">IFERROR(HLOOKUP(AV$863,INDIRECT($Y881&amp;"$"&amp;858):INDIRECT($Y881&amp;"$"&amp;862),3,FALSE)&amp;HLOOKUP(AV$863,INDIRECT($Y881&amp;"$"&amp;858):INDIRECT($Y881&amp;"$"&amp;862),4,FALSE),"")</f>
        <v/>
      </c>
      <c r="AW881" s="7" t="str">
        <f ca="1">IFERROR(HLOOKUP(AW$863,INDIRECT($Y881&amp;"$"&amp;858):INDIRECT($Y881&amp;"$"&amp;862),3,FALSE)&amp;HLOOKUP(AW$863,INDIRECT($Y881&amp;"$"&amp;858):INDIRECT($Y881&amp;"$"&amp;862),4,FALSE),"")</f>
        <v/>
      </c>
      <c r="AX881" s="7" t="str">
        <f ca="1">IFERROR(HLOOKUP(AX$863,INDIRECT(INDIRECT("$Y"&amp;863+AX$852+($Z881-1))&amp;858):INDIRECT(INDIRECT("$Y"&amp;863+AX$852+($Z881-1))&amp;862),3,FALSE)&amp;LEFT(HLOOKUP(AX$863,INDIRECT(INDIRECT("$Y"&amp;863+AX$852+($Z881-1))&amp;858):INDIRECT(INDIRECT("$Y"&amp;863+AX$852+($Z881-1))&amp;862),4,FALSE),3),"")</f>
        <v/>
      </c>
      <c r="AY881" s="53" t="str">
        <f t="shared" ca="1" si="9901"/>
        <v/>
      </c>
      <c r="AZ881" s="53" t="str">
        <f t="shared" ref="AZ881" ca="1" si="9903">LEFT(AG880,1)</f>
        <v/>
      </c>
      <c r="BA881" s="53" t="str">
        <f t="shared" ref="BA881" ca="1" si="9904">LEFT(AH880,1)</f>
        <v/>
      </c>
      <c r="BB881" s="53" t="str">
        <f t="shared" ref="BB881" ca="1" si="9905">LEFT(AI880,1)</f>
        <v/>
      </c>
      <c r="BC881" s="53" t="str">
        <f t="shared" ref="BC881" ca="1" si="9906">LEFT(AJ880,1)</f>
        <v/>
      </c>
      <c r="BD881" s="53" t="str">
        <f t="shared" ref="BD881" ca="1" si="9907">LEFT(AK880,1)</f>
        <v/>
      </c>
      <c r="BE881" s="53" t="str">
        <f t="shared" ref="BE881" ca="1" si="9908">LEFT(AL880,1)</f>
        <v/>
      </c>
      <c r="BF881" s="53" t="str">
        <f t="shared" ref="BF881" ca="1" si="9909">LEFT(AM880,1)</f>
        <v/>
      </c>
      <c r="BG881" s="53" t="str">
        <f t="shared" ref="BG881" ca="1" si="9910">LEFT(AN880,1)</f>
        <v/>
      </c>
      <c r="BH881" s="53" t="str">
        <f t="shared" ref="BH881" ca="1" si="9911">LEFT(AO880,1)</f>
        <v/>
      </c>
      <c r="BI881" s="53" t="str">
        <f t="shared" ref="BI881" ca="1" si="9912">LEFT(AP880,1)</f>
        <v/>
      </c>
      <c r="BJ881" s="53" t="str">
        <f t="shared" ref="BJ881" ca="1" si="9913">LEFT(AQ880,1)</f>
        <v/>
      </c>
      <c r="BK881" s="53" t="str">
        <f t="shared" ref="BK881" ca="1" si="9914">LEFT(AR880,1)</f>
        <v/>
      </c>
      <c r="BL881" s="53" t="str">
        <f t="shared" ref="BL881" ca="1" si="9915">LEFT(AS880,1)</f>
        <v/>
      </c>
      <c r="BM881" s="53" t="str">
        <f t="shared" ref="BM881" ca="1" si="9916">LEFT(AT880,1)</f>
        <v/>
      </c>
      <c r="BN881" s="53" t="str">
        <f t="shared" ref="BN881" ca="1" si="9917">LEFT(AU880,1)</f>
        <v/>
      </c>
      <c r="BO881" s="53" t="str">
        <f t="shared" ref="BO881" ca="1" si="9918">LEFT(AV880,1)</f>
        <v/>
      </c>
      <c r="BP881" s="53" t="str">
        <f t="shared" ca="1" si="9902"/>
        <v/>
      </c>
      <c r="IK881" s="7" t="str">
        <f t="shared" ref="IK881:JD881" si="9919">IF(IJ217="","",IJ217)</f>
        <v/>
      </c>
      <c r="IL881" s="7" t="str">
        <f t="shared" si="9919"/>
        <v/>
      </c>
      <c r="IM881" s="7" t="str">
        <f t="shared" si="9919"/>
        <v/>
      </c>
      <c r="IN881" s="7" t="str">
        <f t="shared" si="9919"/>
        <v/>
      </c>
      <c r="IO881" s="7" t="str">
        <f t="shared" si="9919"/>
        <v/>
      </c>
      <c r="IP881" s="7" t="str">
        <f t="shared" si="9919"/>
        <v/>
      </c>
      <c r="IQ881" s="7" t="str">
        <f t="shared" si="9919"/>
        <v/>
      </c>
      <c r="IR881" s="7" t="str">
        <f t="shared" si="9919"/>
        <v/>
      </c>
      <c r="IS881" s="7" t="str">
        <f t="shared" si="9919"/>
        <v/>
      </c>
      <c r="IT881" s="7" t="str">
        <f t="shared" si="9919"/>
        <v/>
      </c>
      <c r="IU881" s="7" t="str">
        <f t="shared" si="9919"/>
        <v/>
      </c>
      <c r="IV881" s="7" t="str">
        <f t="shared" si="9919"/>
        <v/>
      </c>
      <c r="IW881" s="7" t="str">
        <f t="shared" si="9919"/>
        <v/>
      </c>
      <c r="IX881" s="7" t="str">
        <f t="shared" si="9919"/>
        <v/>
      </c>
      <c r="IY881" s="7" t="str">
        <f t="shared" si="9919"/>
        <v/>
      </c>
      <c r="IZ881" s="7" t="str">
        <f t="shared" si="9919"/>
        <v/>
      </c>
      <c r="JA881" s="7" t="str">
        <f t="shared" si="9919"/>
        <v/>
      </c>
      <c r="JB881" s="7" t="str">
        <f t="shared" si="9919"/>
        <v/>
      </c>
      <c r="JC881" s="7" t="str">
        <f t="shared" si="9919"/>
        <v/>
      </c>
      <c r="JD881" s="7" t="str">
        <f t="shared" si="9919"/>
        <v/>
      </c>
    </row>
    <row r="882" spans="24:264" hidden="1" x14ac:dyDescent="0.3">
      <c r="X882" s="51">
        <v>882</v>
      </c>
      <c r="AE882" s="7"/>
      <c r="AF882" s="7" t="str">
        <f>IF(AF$863="","",COUNTIF(AF$864:AF$881,"*Day*"))</f>
        <v/>
      </c>
      <c r="AG882" s="7" t="str">
        <f t="shared" ref="AG882:AX882" si="9920">IF(AG$863="","",COUNTIF(AG$864:AG$881,"*Day*"))</f>
        <v/>
      </c>
      <c r="AH882" s="7" t="str">
        <f t="shared" si="9920"/>
        <v/>
      </c>
      <c r="AI882" s="7" t="str">
        <f t="shared" si="9920"/>
        <v/>
      </c>
      <c r="AJ882" s="7" t="str">
        <f t="shared" si="9920"/>
        <v/>
      </c>
      <c r="AK882" s="7" t="str">
        <f t="shared" si="9920"/>
        <v/>
      </c>
      <c r="AL882" s="7" t="str">
        <f t="shared" si="9920"/>
        <v/>
      </c>
      <c r="AM882" s="7" t="str">
        <f t="shared" si="9920"/>
        <v/>
      </c>
      <c r="AN882" s="7" t="str">
        <f t="shared" si="9920"/>
        <v/>
      </c>
      <c r="AO882" s="7" t="str">
        <f t="shared" si="9920"/>
        <v/>
      </c>
      <c r="AP882" s="7" t="str">
        <f t="shared" si="9920"/>
        <v/>
      </c>
      <c r="AQ882" s="7" t="str">
        <f t="shared" si="9920"/>
        <v/>
      </c>
      <c r="AR882" s="7" t="str">
        <f t="shared" si="9920"/>
        <v/>
      </c>
      <c r="AS882" s="7" t="str">
        <f t="shared" si="9920"/>
        <v/>
      </c>
      <c r="AT882" s="7" t="str">
        <f t="shared" si="9920"/>
        <v/>
      </c>
      <c r="AU882" s="7" t="str">
        <f t="shared" si="9920"/>
        <v/>
      </c>
      <c r="AV882" s="7" t="str">
        <f t="shared" si="9920"/>
        <v/>
      </c>
      <c r="AW882" s="7" t="str">
        <f t="shared" si="9920"/>
        <v/>
      </c>
      <c r="AX882" s="7" t="str">
        <f t="shared" si="9920"/>
        <v/>
      </c>
      <c r="AY882" s="53" t="str">
        <f>IF(AY864&lt;=AY863,AY864,"")</f>
        <v/>
      </c>
      <c r="AZ882" s="53" t="str">
        <f t="shared" ref="AZ882:BP882" si="9921">IF(AZ864&lt;=AZ863,AZ864,"")</f>
        <v/>
      </c>
      <c r="BA882" s="53" t="str">
        <f t="shared" si="9921"/>
        <v/>
      </c>
      <c r="BB882" s="53" t="str">
        <f t="shared" si="9921"/>
        <v/>
      </c>
      <c r="BC882" s="53" t="str">
        <f t="shared" si="9921"/>
        <v/>
      </c>
      <c r="BD882" s="53" t="str">
        <f t="shared" si="9921"/>
        <v/>
      </c>
      <c r="BE882" s="53" t="str">
        <f t="shared" si="9921"/>
        <v/>
      </c>
      <c r="BF882" s="53" t="str">
        <f t="shared" si="9921"/>
        <v/>
      </c>
      <c r="BG882" s="53" t="str">
        <f t="shared" si="9921"/>
        <v/>
      </c>
      <c r="BH882" s="53" t="str">
        <f t="shared" si="9921"/>
        <v/>
      </c>
      <c r="BI882" s="53" t="str">
        <f t="shared" si="9921"/>
        <v/>
      </c>
      <c r="BJ882" s="53" t="str">
        <f t="shared" si="9921"/>
        <v/>
      </c>
      <c r="BK882" s="53" t="str">
        <f t="shared" si="9921"/>
        <v/>
      </c>
      <c r="BL882" s="53" t="str">
        <f t="shared" si="9921"/>
        <v/>
      </c>
      <c r="BM882" s="53" t="str">
        <f t="shared" si="9921"/>
        <v/>
      </c>
      <c r="BN882" s="53" t="str">
        <f t="shared" si="9921"/>
        <v/>
      </c>
      <c r="BO882" s="53" t="str">
        <f t="shared" si="9921"/>
        <v/>
      </c>
      <c r="BP882" s="53" t="str">
        <f t="shared" si="9921"/>
        <v/>
      </c>
      <c r="IK882" s="7" t="str">
        <f t="shared" ref="IK882:JD882" si="9922">IF(IJ218="","",IJ218)</f>
        <v/>
      </c>
      <c r="IL882" s="7" t="str">
        <f t="shared" si="9922"/>
        <v/>
      </c>
      <c r="IM882" s="7" t="str">
        <f t="shared" si="9922"/>
        <v/>
      </c>
      <c r="IN882" s="7" t="str">
        <f t="shared" si="9922"/>
        <v/>
      </c>
      <c r="IO882" s="7" t="str">
        <f t="shared" si="9922"/>
        <v/>
      </c>
      <c r="IP882" s="7" t="str">
        <f t="shared" si="9922"/>
        <v/>
      </c>
      <c r="IQ882" s="7" t="str">
        <f t="shared" si="9922"/>
        <v/>
      </c>
      <c r="IR882" s="7" t="str">
        <f t="shared" si="9922"/>
        <v/>
      </c>
      <c r="IS882" s="7" t="str">
        <f t="shared" si="9922"/>
        <v/>
      </c>
      <c r="IT882" s="7" t="str">
        <f t="shared" si="9922"/>
        <v/>
      </c>
      <c r="IU882" s="7" t="str">
        <f t="shared" si="9922"/>
        <v/>
      </c>
      <c r="IV882" s="7" t="str">
        <f t="shared" si="9922"/>
        <v/>
      </c>
      <c r="IW882" s="7" t="str">
        <f t="shared" si="9922"/>
        <v/>
      </c>
      <c r="IX882" s="7" t="str">
        <f t="shared" si="9922"/>
        <v/>
      </c>
      <c r="IY882" s="7" t="str">
        <f t="shared" si="9922"/>
        <v/>
      </c>
      <c r="IZ882" s="7" t="str">
        <f t="shared" si="9922"/>
        <v/>
      </c>
      <c r="JA882" s="7" t="str">
        <f t="shared" si="9922"/>
        <v/>
      </c>
      <c r="JB882" s="7" t="str">
        <f t="shared" si="9922"/>
        <v/>
      </c>
      <c r="JC882" s="7" t="str">
        <f t="shared" si="9922"/>
        <v/>
      </c>
      <c r="JD882" s="7" t="str">
        <f t="shared" si="9922"/>
        <v/>
      </c>
    </row>
    <row r="883" spans="24:264" hidden="1" x14ac:dyDescent="0.3">
      <c r="X883" s="51">
        <v>883</v>
      </c>
      <c r="AE883" s="7"/>
      <c r="AF883" s="7" t="str">
        <f>IF(AF$863="","",COUNTIF(AF$864:AF$881,"*Nig*"))</f>
        <v/>
      </c>
      <c r="AG883" s="7" t="str">
        <f t="shared" ref="AG883:AX883" si="9923">IF(AG$863="","",COUNTIF(AG$864:AG$881,"*Nig*"))</f>
        <v/>
      </c>
      <c r="AH883" s="7" t="str">
        <f t="shared" si="9923"/>
        <v/>
      </c>
      <c r="AI883" s="7" t="str">
        <f t="shared" si="9923"/>
        <v/>
      </c>
      <c r="AJ883" s="7" t="str">
        <f t="shared" si="9923"/>
        <v/>
      </c>
      <c r="AK883" s="7" t="str">
        <f t="shared" si="9923"/>
        <v/>
      </c>
      <c r="AL883" s="7" t="str">
        <f t="shared" si="9923"/>
        <v/>
      </c>
      <c r="AM883" s="7" t="str">
        <f t="shared" si="9923"/>
        <v/>
      </c>
      <c r="AN883" s="7" t="str">
        <f t="shared" si="9923"/>
        <v/>
      </c>
      <c r="AO883" s="7" t="str">
        <f t="shared" si="9923"/>
        <v/>
      </c>
      <c r="AP883" s="7" t="str">
        <f t="shared" si="9923"/>
        <v/>
      </c>
      <c r="AQ883" s="7" t="str">
        <f t="shared" si="9923"/>
        <v/>
      </c>
      <c r="AR883" s="7" t="str">
        <f t="shared" si="9923"/>
        <v/>
      </c>
      <c r="AS883" s="7" t="str">
        <f t="shared" si="9923"/>
        <v/>
      </c>
      <c r="AT883" s="7" t="str">
        <f t="shared" si="9923"/>
        <v/>
      </c>
      <c r="AU883" s="7" t="str">
        <f t="shared" si="9923"/>
        <v/>
      </c>
      <c r="AV883" s="7" t="str">
        <f t="shared" si="9923"/>
        <v/>
      </c>
      <c r="AW883" s="7" t="str">
        <f t="shared" si="9923"/>
        <v/>
      </c>
      <c r="AX883" s="7" t="str">
        <f t="shared" si="9923"/>
        <v/>
      </c>
      <c r="AY883" s="53" t="str">
        <f>AF882</f>
        <v/>
      </c>
      <c r="AZ883" s="53" t="str">
        <f t="shared" ref="AZ883" si="9924">AG882</f>
        <v/>
      </c>
      <c r="BA883" s="53" t="str">
        <f t="shared" ref="BA883" si="9925">AH882</f>
        <v/>
      </c>
      <c r="BB883" s="53" t="str">
        <f t="shared" ref="BB883" si="9926">AI882</f>
        <v/>
      </c>
      <c r="BC883" s="53" t="str">
        <f t="shared" ref="BC883" si="9927">AJ882</f>
        <v/>
      </c>
      <c r="BD883" s="53" t="str">
        <f t="shared" ref="BD883" si="9928">AK882</f>
        <v/>
      </c>
      <c r="BE883" s="53" t="str">
        <f t="shared" ref="BE883" si="9929">AL882</f>
        <v/>
      </c>
      <c r="BF883" s="53" t="str">
        <f t="shared" ref="BF883" si="9930">AM882</f>
        <v/>
      </c>
      <c r="BG883" s="53" t="str">
        <f t="shared" ref="BG883" si="9931">AN882</f>
        <v/>
      </c>
      <c r="BH883" s="53" t="str">
        <f t="shared" ref="BH883" si="9932">AO882</f>
        <v/>
      </c>
      <c r="BI883" s="53" t="str">
        <f t="shared" ref="BI883" si="9933">AP882</f>
        <v/>
      </c>
      <c r="BJ883" s="53" t="str">
        <f t="shared" ref="BJ883" si="9934">AQ882</f>
        <v/>
      </c>
      <c r="BK883" s="53" t="str">
        <f t="shared" ref="BK883" si="9935">AR882</f>
        <v/>
      </c>
      <c r="BL883" s="53" t="str">
        <f t="shared" ref="BL883" si="9936">AS882</f>
        <v/>
      </c>
      <c r="BM883" s="53" t="str">
        <f t="shared" ref="BM883" si="9937">AT882</f>
        <v/>
      </c>
      <c r="BN883" s="53" t="str">
        <f t="shared" ref="BN883" si="9938">AU882</f>
        <v/>
      </c>
      <c r="BO883" s="53" t="str">
        <f t="shared" ref="BO883" si="9939">AV882</f>
        <v/>
      </c>
      <c r="BP883" s="53" t="str">
        <f t="shared" ref="BP883" si="9940">AW882</f>
        <v/>
      </c>
      <c r="IK883" s="7" t="str">
        <f t="shared" ref="IK883:JD883" si="9941">IF(IJ219="","",IJ219)</f>
        <v/>
      </c>
      <c r="IL883" s="7" t="str">
        <f t="shared" si="9941"/>
        <v/>
      </c>
      <c r="IM883" s="7" t="str">
        <f t="shared" si="9941"/>
        <v/>
      </c>
      <c r="IN883" s="7" t="str">
        <f t="shared" si="9941"/>
        <v/>
      </c>
      <c r="IO883" s="7" t="str">
        <f t="shared" si="9941"/>
        <v/>
      </c>
      <c r="IP883" s="7" t="str">
        <f t="shared" si="9941"/>
        <v/>
      </c>
      <c r="IQ883" s="7" t="str">
        <f t="shared" si="9941"/>
        <v/>
      </c>
      <c r="IR883" s="7" t="str">
        <f t="shared" si="9941"/>
        <v/>
      </c>
      <c r="IS883" s="7" t="str">
        <f t="shared" si="9941"/>
        <v/>
      </c>
      <c r="IT883" s="7" t="str">
        <f t="shared" si="9941"/>
        <v/>
      </c>
      <c r="IU883" s="7" t="str">
        <f t="shared" si="9941"/>
        <v/>
      </c>
      <c r="IV883" s="7" t="str">
        <f t="shared" si="9941"/>
        <v/>
      </c>
      <c r="IW883" s="7" t="str">
        <f t="shared" si="9941"/>
        <v/>
      </c>
      <c r="IX883" s="7" t="str">
        <f t="shared" si="9941"/>
        <v/>
      </c>
      <c r="IY883" s="7" t="str">
        <f t="shared" si="9941"/>
        <v/>
      </c>
      <c r="IZ883" s="7" t="str">
        <f t="shared" si="9941"/>
        <v/>
      </c>
      <c r="JA883" s="7" t="str">
        <f t="shared" si="9941"/>
        <v/>
      </c>
      <c r="JB883" s="7" t="str">
        <f t="shared" si="9941"/>
        <v/>
      </c>
      <c r="JC883" s="7" t="str">
        <f t="shared" si="9941"/>
        <v/>
      </c>
      <c r="JD883" s="7" t="str">
        <f t="shared" si="9941"/>
        <v/>
      </c>
    </row>
    <row r="884" spans="24:264" hidden="1" x14ac:dyDescent="0.3">
      <c r="X884" s="51">
        <v>884</v>
      </c>
      <c r="AE884" s="7"/>
      <c r="AF884" s="7" t="str">
        <f>IFERROR(IF(AND(AF882=0,AF883=0),"",(AY882-AY883)),"")</f>
        <v/>
      </c>
      <c r="AG884" s="7" t="str">
        <f t="shared" ref="AG884:AX884" si="9942">IFERROR(IF(AND(AG882=0,AG883=0),"",AZ882-AZ883),"")</f>
        <v/>
      </c>
      <c r="AH884" s="7" t="str">
        <f t="shared" si="9942"/>
        <v/>
      </c>
      <c r="AI884" s="7" t="str">
        <f t="shared" si="9942"/>
        <v/>
      </c>
      <c r="AJ884" s="7" t="str">
        <f t="shared" si="9942"/>
        <v/>
      </c>
      <c r="AK884" s="7" t="str">
        <f t="shared" si="9942"/>
        <v/>
      </c>
      <c r="AL884" s="7" t="str">
        <f t="shared" si="9942"/>
        <v/>
      </c>
      <c r="AM884" s="7" t="str">
        <f t="shared" si="9942"/>
        <v/>
      </c>
      <c r="AN884" s="7" t="str">
        <f t="shared" si="9942"/>
        <v/>
      </c>
      <c r="AO884" s="7" t="str">
        <f t="shared" si="9942"/>
        <v/>
      </c>
      <c r="AP884" s="7" t="str">
        <f t="shared" si="9942"/>
        <v/>
      </c>
      <c r="AQ884" s="7" t="str">
        <f t="shared" si="9942"/>
        <v/>
      </c>
      <c r="AR884" s="7" t="str">
        <f t="shared" si="9942"/>
        <v/>
      </c>
      <c r="AS884" s="7" t="str">
        <f t="shared" si="9942"/>
        <v/>
      </c>
      <c r="AT884" s="7" t="str">
        <f t="shared" si="9942"/>
        <v/>
      </c>
      <c r="AU884" s="7" t="str">
        <f t="shared" si="9942"/>
        <v/>
      </c>
      <c r="AV884" s="7" t="str">
        <f t="shared" si="9942"/>
        <v/>
      </c>
      <c r="AW884" s="7" t="str">
        <f t="shared" si="9942"/>
        <v/>
      </c>
      <c r="AX884" s="7">
        <f t="shared" si="9942"/>
        <v>0</v>
      </c>
      <c r="AY884" s="53" t="str">
        <f>IF(AY882="","",AF883)</f>
        <v/>
      </c>
      <c r="AZ884" s="53" t="str">
        <f t="shared" ref="AZ884" si="9943">IF(AZ882="","",AG883)</f>
        <v/>
      </c>
      <c r="BA884" s="53" t="str">
        <f t="shared" ref="BA884" si="9944">IF(BA882="","",AH883)</f>
        <v/>
      </c>
      <c r="BB884" s="53" t="str">
        <f t="shared" ref="BB884" si="9945">IF(BB882="","",AI883)</f>
        <v/>
      </c>
      <c r="BC884" s="53" t="str">
        <f t="shared" ref="BC884" si="9946">IF(BC882="","",AJ883)</f>
        <v/>
      </c>
      <c r="BD884" s="53" t="str">
        <f t="shared" ref="BD884" si="9947">IF(BD882="","",AK883)</f>
        <v/>
      </c>
      <c r="BE884" s="53" t="str">
        <f t="shared" ref="BE884" si="9948">IF(BE882="","",AL883)</f>
        <v/>
      </c>
      <c r="BF884" s="53" t="str">
        <f t="shared" ref="BF884" si="9949">IF(BF882="","",AM883)</f>
        <v/>
      </c>
      <c r="BG884" s="53" t="str">
        <f t="shared" ref="BG884" si="9950">IF(BG882="","",AN883)</f>
        <v/>
      </c>
      <c r="BH884" s="53" t="str">
        <f t="shared" ref="BH884" si="9951">IF(BH882="","",AO883)</f>
        <v/>
      </c>
      <c r="BI884" s="53" t="str">
        <f t="shared" ref="BI884" si="9952">IF(BI882="","",AP883)</f>
        <v/>
      </c>
      <c r="BJ884" s="53" t="str">
        <f t="shared" ref="BJ884" si="9953">IF(BJ882="","",AQ883)</f>
        <v/>
      </c>
      <c r="BK884" s="53" t="str">
        <f t="shared" ref="BK884" si="9954">IF(BK882="","",AR883)</f>
        <v/>
      </c>
      <c r="BL884" s="53" t="str">
        <f t="shared" ref="BL884" si="9955">IF(BL882="","",AS883)</f>
        <v/>
      </c>
      <c r="BM884" s="53" t="str">
        <f t="shared" ref="BM884" si="9956">IF(BM882="","",AT883)</f>
        <v/>
      </c>
      <c r="BN884" s="53" t="str">
        <f t="shared" ref="BN884" si="9957">IF(BN882="","",AU883)</f>
        <v/>
      </c>
      <c r="BO884" s="53" t="str">
        <f t="shared" ref="BO884" si="9958">IF(BO882="","",AV883)</f>
        <v/>
      </c>
      <c r="BP884" s="53" t="str">
        <f t="shared" ref="BP884" si="9959">IF(BP882="","",AW883)</f>
        <v/>
      </c>
      <c r="BR884" s="7">
        <f>SUM(BT884:CK884)</f>
        <v>0</v>
      </c>
      <c r="BT884" s="7" t="str">
        <f>IF(AF884&lt;0,0,AF884)</f>
        <v/>
      </c>
      <c r="BU884" s="7" t="str">
        <f t="shared" ref="BU884:CK884" si="9960">IF(AG884&lt;0,0,AG884)</f>
        <v/>
      </c>
      <c r="BV884" s="7" t="str">
        <f t="shared" si="9960"/>
        <v/>
      </c>
      <c r="BW884" s="7" t="str">
        <f t="shared" si="9960"/>
        <v/>
      </c>
      <c r="BX884" s="7" t="str">
        <f t="shared" si="9960"/>
        <v/>
      </c>
      <c r="BY884" s="7" t="str">
        <f t="shared" si="9960"/>
        <v/>
      </c>
      <c r="BZ884" s="7" t="str">
        <f t="shared" si="9960"/>
        <v/>
      </c>
      <c r="CA884" s="7" t="str">
        <f t="shared" si="9960"/>
        <v/>
      </c>
      <c r="CB884" s="7" t="str">
        <f t="shared" si="9960"/>
        <v/>
      </c>
      <c r="CC884" s="7" t="str">
        <f t="shared" si="9960"/>
        <v/>
      </c>
      <c r="CD884" s="7" t="str">
        <f t="shared" si="9960"/>
        <v/>
      </c>
      <c r="CE884" s="7" t="str">
        <f t="shared" si="9960"/>
        <v/>
      </c>
      <c r="CF884" s="7" t="str">
        <f t="shared" si="9960"/>
        <v/>
      </c>
      <c r="CG884" s="7" t="str">
        <f t="shared" si="9960"/>
        <v/>
      </c>
      <c r="CH884" s="7" t="str">
        <f t="shared" si="9960"/>
        <v/>
      </c>
      <c r="CI884" s="7" t="str">
        <f t="shared" si="9960"/>
        <v/>
      </c>
      <c r="CJ884" s="7" t="str">
        <f t="shared" si="9960"/>
        <v/>
      </c>
      <c r="CK884" s="7" t="str">
        <f t="shared" si="9960"/>
        <v/>
      </c>
      <c r="IK884" s="7" t="str">
        <f t="shared" ref="IK884:JD884" si="9961">IF(IJ220="","",IJ220)</f>
        <v/>
      </c>
      <c r="IL884" s="7" t="str">
        <f t="shared" si="9961"/>
        <v/>
      </c>
      <c r="IM884" s="7" t="str">
        <f t="shared" si="9961"/>
        <v/>
      </c>
      <c r="IN884" s="7" t="str">
        <f t="shared" si="9961"/>
        <v/>
      </c>
      <c r="IO884" s="7" t="str">
        <f t="shared" si="9961"/>
        <v/>
      </c>
      <c r="IP884" s="7" t="str">
        <f t="shared" si="9961"/>
        <v/>
      </c>
      <c r="IQ884" s="7" t="str">
        <f t="shared" si="9961"/>
        <v/>
      </c>
      <c r="IR884" s="7" t="str">
        <f t="shared" si="9961"/>
        <v/>
      </c>
      <c r="IS884" s="7" t="str">
        <f t="shared" si="9961"/>
        <v/>
      </c>
      <c r="IT884" s="7" t="str">
        <f t="shared" si="9961"/>
        <v/>
      </c>
      <c r="IU884" s="7" t="str">
        <f t="shared" si="9961"/>
        <v/>
      </c>
      <c r="IV884" s="7" t="str">
        <f t="shared" si="9961"/>
        <v/>
      </c>
      <c r="IW884" s="7" t="str">
        <f t="shared" si="9961"/>
        <v/>
      </c>
      <c r="IX884" s="7" t="str">
        <f t="shared" si="9961"/>
        <v/>
      </c>
      <c r="IY884" s="7" t="str">
        <f t="shared" si="9961"/>
        <v/>
      </c>
      <c r="IZ884" s="7" t="str">
        <f t="shared" si="9961"/>
        <v/>
      </c>
      <c r="JA884" s="7" t="str">
        <f t="shared" si="9961"/>
        <v/>
      </c>
      <c r="JB884" s="7" t="str">
        <f t="shared" si="9961"/>
        <v/>
      </c>
      <c r="JC884" s="7" t="str">
        <f t="shared" si="9961"/>
        <v/>
      </c>
      <c r="JD884" s="7" t="str">
        <f t="shared" si="9961"/>
        <v/>
      </c>
    </row>
    <row r="885" spans="24:264" hidden="1" x14ac:dyDescent="0.3">
      <c r="X885" s="51">
        <v>885</v>
      </c>
      <c r="Z885" s="7" t="s">
        <v>1366</v>
      </c>
      <c r="AA885" s="7" t="str">
        <f t="shared" ref="AA885:CL885" si="9962">IF(Z217="","",Z217)</f>
        <v/>
      </c>
      <c r="AB885" s="7">
        <f t="shared" si="9962"/>
        <v>2</v>
      </c>
      <c r="AC885" s="7" t="str">
        <f t="shared" si="9962"/>
        <v/>
      </c>
      <c r="AD885" s="7" t="str">
        <f t="shared" si="9962"/>
        <v/>
      </c>
      <c r="AE885" s="7" t="str">
        <f t="shared" si="9962"/>
        <v/>
      </c>
      <c r="AF885" s="7" t="str">
        <f t="shared" si="9962"/>
        <v/>
      </c>
      <c r="AG885" s="7" t="str">
        <f t="shared" si="9962"/>
        <v/>
      </c>
      <c r="AH885" s="7" t="str">
        <f t="shared" si="9962"/>
        <v/>
      </c>
      <c r="AI885" s="7" t="str">
        <f t="shared" si="9962"/>
        <v/>
      </c>
      <c r="AJ885" s="7" t="str">
        <f t="shared" si="9962"/>
        <v/>
      </c>
      <c r="AK885" s="7" t="str">
        <f t="shared" si="9962"/>
        <v/>
      </c>
      <c r="AL885" s="7" t="str">
        <f t="shared" si="9962"/>
        <v/>
      </c>
      <c r="AM885" s="7" t="str">
        <f t="shared" si="9962"/>
        <v/>
      </c>
      <c r="AN885" s="7" t="str">
        <f t="shared" si="9962"/>
        <v/>
      </c>
      <c r="AO885" s="7" t="str">
        <f t="shared" si="9962"/>
        <v/>
      </c>
      <c r="AP885" s="7" t="str">
        <f t="shared" si="9962"/>
        <v/>
      </c>
      <c r="AQ885" s="7" t="str">
        <f t="shared" si="9962"/>
        <v/>
      </c>
      <c r="AR885" s="7" t="str">
        <f t="shared" si="9962"/>
        <v/>
      </c>
      <c r="AS885" s="7" t="str">
        <f t="shared" si="9962"/>
        <v/>
      </c>
      <c r="AT885" s="7" t="str">
        <f t="shared" si="9962"/>
        <v/>
      </c>
      <c r="AU885" s="7" t="str">
        <f t="shared" si="9962"/>
        <v/>
      </c>
      <c r="AV885" s="7" t="str">
        <f t="shared" si="9962"/>
        <v/>
      </c>
      <c r="AW885" s="7" t="str">
        <f t="shared" si="9962"/>
        <v/>
      </c>
      <c r="AX885" s="7" t="str">
        <f t="shared" si="9962"/>
        <v/>
      </c>
      <c r="AY885" s="7" t="str">
        <f t="shared" si="9962"/>
        <v/>
      </c>
      <c r="AZ885" s="7" t="str">
        <f t="shared" si="9962"/>
        <v/>
      </c>
      <c r="BA885" s="7" t="str">
        <f t="shared" si="9962"/>
        <v/>
      </c>
      <c r="BB885" s="7" t="str">
        <f t="shared" si="9962"/>
        <v/>
      </c>
      <c r="BC885" s="7" t="str">
        <f t="shared" si="9962"/>
        <v/>
      </c>
      <c r="BD885" s="7" t="str">
        <f t="shared" si="9962"/>
        <v/>
      </c>
      <c r="BE885" s="7" t="str">
        <f t="shared" si="9962"/>
        <v/>
      </c>
      <c r="BF885" s="7" t="str">
        <f t="shared" si="9962"/>
        <v/>
      </c>
      <c r="BG885" s="7" t="str">
        <f t="shared" si="9962"/>
        <v/>
      </c>
      <c r="BH885" s="7" t="str">
        <f t="shared" si="9962"/>
        <v/>
      </c>
      <c r="BI885" s="7" t="str">
        <f t="shared" si="9962"/>
        <v/>
      </c>
      <c r="BJ885" s="7" t="str">
        <f t="shared" si="9962"/>
        <v/>
      </c>
      <c r="BK885" s="7" t="str">
        <f t="shared" si="9962"/>
        <v/>
      </c>
      <c r="BL885" s="7" t="str">
        <f t="shared" si="9962"/>
        <v/>
      </c>
      <c r="BM885" s="7" t="str">
        <f t="shared" si="9962"/>
        <v/>
      </c>
      <c r="BN885" s="7" t="str">
        <f t="shared" si="9962"/>
        <v/>
      </c>
      <c r="BO885" s="7" t="str">
        <f t="shared" si="9962"/>
        <v/>
      </c>
      <c r="BP885" s="7" t="str">
        <f t="shared" si="9962"/>
        <v/>
      </c>
      <c r="BQ885" s="7" t="str">
        <f t="shared" si="9962"/>
        <v/>
      </c>
      <c r="BR885" s="7" t="str">
        <f t="shared" si="9962"/>
        <v/>
      </c>
      <c r="BS885" s="7" t="str">
        <f t="shared" si="9962"/>
        <v/>
      </c>
      <c r="BT885" s="7" t="str">
        <f t="shared" si="9962"/>
        <v/>
      </c>
      <c r="BU885" s="7" t="str">
        <f t="shared" si="9962"/>
        <v/>
      </c>
      <c r="BV885" s="7" t="str">
        <f t="shared" si="9962"/>
        <v/>
      </c>
      <c r="BW885" s="7" t="str">
        <f t="shared" si="9962"/>
        <v/>
      </c>
      <c r="BX885" s="7" t="str">
        <f t="shared" si="9962"/>
        <v/>
      </c>
      <c r="BY885" s="7" t="str">
        <f t="shared" si="9962"/>
        <v/>
      </c>
      <c r="BZ885" s="7" t="str">
        <f t="shared" si="9962"/>
        <v/>
      </c>
      <c r="CA885" s="7" t="str">
        <f t="shared" si="9962"/>
        <v/>
      </c>
      <c r="CB885" s="7" t="str">
        <f t="shared" si="9962"/>
        <v/>
      </c>
      <c r="CC885" s="7" t="str">
        <f t="shared" si="9962"/>
        <v/>
      </c>
      <c r="CD885" s="7" t="str">
        <f t="shared" si="9962"/>
        <v/>
      </c>
      <c r="CE885" s="7" t="str">
        <f t="shared" si="9962"/>
        <v/>
      </c>
      <c r="CF885" s="7" t="str">
        <f t="shared" si="9962"/>
        <v/>
      </c>
      <c r="CG885" s="7" t="str">
        <f t="shared" si="9962"/>
        <v/>
      </c>
      <c r="CH885" s="7" t="str">
        <f t="shared" si="9962"/>
        <v/>
      </c>
      <c r="CI885" s="7" t="str">
        <f t="shared" si="9962"/>
        <v/>
      </c>
      <c r="CJ885" s="7" t="str">
        <f t="shared" si="9962"/>
        <v/>
      </c>
      <c r="CK885" s="7" t="str">
        <f t="shared" si="9962"/>
        <v/>
      </c>
      <c r="CL885" s="7" t="str">
        <f t="shared" si="9962"/>
        <v/>
      </c>
      <c r="CM885" s="7" t="str">
        <f t="shared" ref="CM885:EX885" si="9963">IF(CL217="","",CL217)</f>
        <v/>
      </c>
      <c r="CN885" s="7" t="str">
        <f t="shared" si="9963"/>
        <v/>
      </c>
      <c r="CO885" s="7" t="str">
        <f t="shared" si="9963"/>
        <v/>
      </c>
      <c r="CP885" s="7" t="str">
        <f t="shared" si="9963"/>
        <v/>
      </c>
      <c r="CQ885" s="7" t="str">
        <f t="shared" si="9963"/>
        <v/>
      </c>
      <c r="CR885" s="7" t="str">
        <f t="shared" si="9963"/>
        <v/>
      </c>
      <c r="CS885" s="7" t="str">
        <f t="shared" si="9963"/>
        <v/>
      </c>
      <c r="CT885" s="7" t="str">
        <f t="shared" si="9963"/>
        <v/>
      </c>
      <c r="CU885" s="7" t="str">
        <f t="shared" si="9963"/>
        <v/>
      </c>
      <c r="CV885" s="7" t="str">
        <f t="shared" si="9963"/>
        <v/>
      </c>
      <c r="CW885" s="7" t="str">
        <f t="shared" si="9963"/>
        <v/>
      </c>
      <c r="CX885" s="7" t="str">
        <f t="shared" si="9963"/>
        <v/>
      </c>
      <c r="CY885" s="7" t="str">
        <f t="shared" si="9963"/>
        <v/>
      </c>
      <c r="CZ885" s="7" t="str">
        <f t="shared" si="9963"/>
        <v/>
      </c>
      <c r="DA885" s="7" t="str">
        <f t="shared" si="9963"/>
        <v/>
      </c>
      <c r="DB885" s="7" t="str">
        <f t="shared" si="9963"/>
        <v/>
      </c>
      <c r="DC885" s="7" t="str">
        <f t="shared" si="9963"/>
        <v/>
      </c>
      <c r="DD885" s="7" t="str">
        <f t="shared" si="9963"/>
        <v/>
      </c>
      <c r="DE885" s="7" t="str">
        <f t="shared" si="9963"/>
        <v/>
      </c>
      <c r="DF885" s="7" t="str">
        <f t="shared" si="9963"/>
        <v/>
      </c>
      <c r="DG885" s="7" t="str">
        <f t="shared" si="9963"/>
        <v/>
      </c>
      <c r="DH885" s="7" t="str">
        <f t="shared" si="9963"/>
        <v/>
      </c>
      <c r="DI885" s="7" t="str">
        <f t="shared" si="9963"/>
        <v/>
      </c>
      <c r="DJ885" s="7" t="str">
        <f t="shared" si="9963"/>
        <v/>
      </c>
      <c r="DK885" s="7" t="str">
        <f t="shared" si="9963"/>
        <v/>
      </c>
      <c r="DL885" s="7" t="str">
        <f t="shared" si="9963"/>
        <v/>
      </c>
      <c r="DM885" s="7" t="str">
        <f t="shared" si="9963"/>
        <v/>
      </c>
      <c r="DN885" s="7" t="str">
        <f t="shared" si="9963"/>
        <v/>
      </c>
      <c r="DO885" s="7" t="str">
        <f t="shared" si="9963"/>
        <v/>
      </c>
      <c r="DP885" s="7" t="str">
        <f t="shared" si="9963"/>
        <v/>
      </c>
      <c r="DQ885" s="7" t="str">
        <f t="shared" si="9963"/>
        <v/>
      </c>
      <c r="DR885" s="7" t="str">
        <f t="shared" si="9963"/>
        <v/>
      </c>
      <c r="DS885" s="7" t="str">
        <f t="shared" si="9963"/>
        <v/>
      </c>
      <c r="DT885" s="7" t="str">
        <f t="shared" si="9963"/>
        <v/>
      </c>
      <c r="DU885" s="7" t="str">
        <f t="shared" si="9963"/>
        <v/>
      </c>
      <c r="DV885" s="7" t="str">
        <f t="shared" si="9963"/>
        <v/>
      </c>
      <c r="DW885" s="7" t="str">
        <f t="shared" si="9963"/>
        <v/>
      </c>
      <c r="DX885" s="7" t="str">
        <f t="shared" si="9963"/>
        <v/>
      </c>
      <c r="DY885" s="7" t="str">
        <f t="shared" si="9963"/>
        <v/>
      </c>
      <c r="DZ885" s="7" t="str">
        <f t="shared" si="9963"/>
        <v/>
      </c>
      <c r="EA885" s="7" t="str">
        <f t="shared" si="9963"/>
        <v/>
      </c>
      <c r="EB885" s="7" t="str">
        <f t="shared" si="9963"/>
        <v/>
      </c>
      <c r="EC885" s="7" t="str">
        <f t="shared" si="9963"/>
        <v/>
      </c>
      <c r="ED885" s="7" t="str">
        <f t="shared" si="9963"/>
        <v/>
      </c>
      <c r="EE885" s="7" t="str">
        <f t="shared" si="9963"/>
        <v/>
      </c>
      <c r="EF885" s="7" t="str">
        <f t="shared" si="9963"/>
        <v/>
      </c>
      <c r="EG885" s="7" t="str">
        <f t="shared" si="9963"/>
        <v/>
      </c>
      <c r="EH885" s="7" t="str">
        <f t="shared" si="9963"/>
        <v/>
      </c>
      <c r="EI885" s="7" t="str">
        <f t="shared" si="9963"/>
        <v/>
      </c>
      <c r="EJ885" s="7" t="str">
        <f t="shared" si="9963"/>
        <v/>
      </c>
      <c r="EK885" s="7" t="str">
        <f t="shared" si="9963"/>
        <v/>
      </c>
      <c r="EL885" s="7" t="str">
        <f t="shared" si="9963"/>
        <v/>
      </c>
      <c r="EM885" s="7" t="str">
        <f t="shared" si="9963"/>
        <v/>
      </c>
      <c r="EN885" s="7" t="str">
        <f t="shared" si="9963"/>
        <v/>
      </c>
      <c r="EO885" s="7" t="str">
        <f t="shared" si="9963"/>
        <v/>
      </c>
      <c r="EP885" s="7" t="str">
        <f t="shared" si="9963"/>
        <v/>
      </c>
      <c r="EQ885" s="7" t="str">
        <f t="shared" si="9963"/>
        <v/>
      </c>
      <c r="ER885" s="7" t="str">
        <f t="shared" si="9963"/>
        <v/>
      </c>
      <c r="ES885" s="7" t="str">
        <f t="shared" si="9963"/>
        <v/>
      </c>
      <c r="ET885" s="7" t="str">
        <f t="shared" si="9963"/>
        <v/>
      </c>
      <c r="EU885" s="7" t="str">
        <f t="shared" si="9963"/>
        <v/>
      </c>
      <c r="EV885" s="7" t="str">
        <f t="shared" si="9963"/>
        <v/>
      </c>
      <c r="EW885" s="7" t="str">
        <f t="shared" si="9963"/>
        <v/>
      </c>
      <c r="EX885" s="7" t="str">
        <f t="shared" si="9963"/>
        <v/>
      </c>
      <c r="EY885" s="7" t="str">
        <f t="shared" ref="EY885:HJ885" si="9964">IF(EX217="","",EX217)</f>
        <v/>
      </c>
      <c r="EZ885" s="7" t="str">
        <f t="shared" si="9964"/>
        <v/>
      </c>
      <c r="FA885" s="7" t="str">
        <f t="shared" si="9964"/>
        <v/>
      </c>
      <c r="FB885" s="7" t="str">
        <f t="shared" si="9964"/>
        <v/>
      </c>
      <c r="FC885" s="7" t="str">
        <f t="shared" si="9964"/>
        <v/>
      </c>
      <c r="FD885" s="7" t="str">
        <f t="shared" si="9964"/>
        <v/>
      </c>
      <c r="FE885" s="7" t="str">
        <f t="shared" si="9964"/>
        <v/>
      </c>
      <c r="FF885" s="7" t="str">
        <f t="shared" si="9964"/>
        <v/>
      </c>
      <c r="FG885" s="7" t="str">
        <f t="shared" si="9964"/>
        <v/>
      </c>
      <c r="FH885" s="7" t="str">
        <f t="shared" si="9964"/>
        <v/>
      </c>
      <c r="FI885" s="7" t="str">
        <f t="shared" si="9964"/>
        <v/>
      </c>
      <c r="FJ885" s="7" t="str">
        <f t="shared" si="9964"/>
        <v/>
      </c>
      <c r="FK885" s="7" t="str">
        <f t="shared" si="9964"/>
        <v/>
      </c>
      <c r="FL885" s="7" t="str">
        <f t="shared" si="9964"/>
        <v/>
      </c>
      <c r="FM885" s="7" t="str">
        <f t="shared" si="9964"/>
        <v/>
      </c>
      <c r="FN885" s="7" t="str">
        <f t="shared" si="9964"/>
        <v/>
      </c>
      <c r="FO885" s="7" t="str">
        <f t="shared" si="9964"/>
        <v/>
      </c>
      <c r="FP885" s="7" t="str">
        <f t="shared" si="9964"/>
        <v/>
      </c>
      <c r="FQ885" s="7" t="str">
        <f t="shared" si="9964"/>
        <v/>
      </c>
      <c r="FR885" s="7" t="str">
        <f t="shared" si="9964"/>
        <v/>
      </c>
      <c r="FS885" s="7" t="str">
        <f t="shared" si="9964"/>
        <v/>
      </c>
      <c r="FT885" s="7" t="str">
        <f t="shared" si="9964"/>
        <v/>
      </c>
      <c r="FU885" s="7" t="str">
        <f t="shared" si="9964"/>
        <v/>
      </c>
      <c r="FV885" s="7" t="str">
        <f t="shared" si="9964"/>
        <v/>
      </c>
      <c r="FW885" s="7" t="str">
        <f t="shared" si="9964"/>
        <v/>
      </c>
      <c r="FX885" s="7" t="str">
        <f t="shared" si="9964"/>
        <v/>
      </c>
      <c r="FY885" s="7" t="str">
        <f t="shared" si="9964"/>
        <v/>
      </c>
      <c r="FZ885" s="7" t="str">
        <f t="shared" si="9964"/>
        <v/>
      </c>
      <c r="GA885" s="7" t="str">
        <f t="shared" si="9964"/>
        <v/>
      </c>
      <c r="GB885" s="7" t="str">
        <f t="shared" si="9964"/>
        <v/>
      </c>
      <c r="GC885" s="7" t="str">
        <f t="shared" si="9964"/>
        <v/>
      </c>
      <c r="GD885" s="7" t="str">
        <f t="shared" si="9964"/>
        <v/>
      </c>
      <c r="GE885" s="7" t="str">
        <f t="shared" si="9964"/>
        <v/>
      </c>
      <c r="GF885" s="7" t="str">
        <f t="shared" si="9964"/>
        <v/>
      </c>
      <c r="GG885" s="7" t="str">
        <f t="shared" si="9964"/>
        <v/>
      </c>
      <c r="GH885" s="7" t="str">
        <f t="shared" si="9964"/>
        <v/>
      </c>
      <c r="GI885" s="7" t="str">
        <f t="shared" si="9964"/>
        <v/>
      </c>
      <c r="GJ885" s="7" t="str">
        <f t="shared" si="9964"/>
        <v/>
      </c>
      <c r="GK885" s="7" t="str">
        <f t="shared" si="9964"/>
        <v/>
      </c>
      <c r="GL885" s="7" t="str">
        <f t="shared" si="9964"/>
        <v/>
      </c>
      <c r="GM885" s="7" t="str">
        <f t="shared" si="9964"/>
        <v/>
      </c>
      <c r="GN885" s="7" t="str">
        <f t="shared" si="9964"/>
        <v/>
      </c>
      <c r="GO885" s="7" t="str">
        <f t="shared" si="9964"/>
        <v/>
      </c>
      <c r="GP885" s="7" t="str">
        <f t="shared" si="9964"/>
        <v/>
      </c>
      <c r="GQ885" s="7" t="str">
        <f t="shared" si="9964"/>
        <v/>
      </c>
      <c r="GR885" s="7" t="str">
        <f t="shared" si="9964"/>
        <v/>
      </c>
      <c r="GS885" s="7" t="str">
        <f t="shared" si="9964"/>
        <v/>
      </c>
      <c r="GT885" s="7" t="str">
        <f t="shared" si="9964"/>
        <v/>
      </c>
      <c r="GU885" s="7" t="str">
        <f t="shared" si="9964"/>
        <v/>
      </c>
      <c r="GV885" s="7" t="str">
        <f t="shared" si="9964"/>
        <v/>
      </c>
      <c r="GW885" s="7" t="str">
        <f t="shared" si="9964"/>
        <v/>
      </c>
      <c r="GX885" s="7" t="str">
        <f t="shared" si="9964"/>
        <v/>
      </c>
      <c r="GY885" s="7" t="str">
        <f t="shared" si="9964"/>
        <v/>
      </c>
      <c r="GZ885" s="7" t="str">
        <f t="shared" si="9964"/>
        <v/>
      </c>
      <c r="HA885" s="7" t="str">
        <f t="shared" si="9964"/>
        <v/>
      </c>
      <c r="HB885" s="7" t="str">
        <f t="shared" si="9964"/>
        <v/>
      </c>
      <c r="HC885" s="7" t="str">
        <f t="shared" si="9964"/>
        <v/>
      </c>
      <c r="HD885" s="7" t="str">
        <f t="shared" si="9964"/>
        <v/>
      </c>
      <c r="HE885" s="7" t="str">
        <f t="shared" si="9964"/>
        <v/>
      </c>
      <c r="HF885" s="7" t="str">
        <f t="shared" si="9964"/>
        <v/>
      </c>
      <c r="HG885" s="7" t="str">
        <f t="shared" si="9964"/>
        <v/>
      </c>
      <c r="HH885" s="7" t="str">
        <f t="shared" si="9964"/>
        <v/>
      </c>
      <c r="HI885" s="7" t="str">
        <f t="shared" si="9964"/>
        <v/>
      </c>
      <c r="HJ885" s="7" t="str">
        <f t="shared" si="9964"/>
        <v/>
      </c>
      <c r="HK885" s="7" t="str">
        <f t="shared" ref="HK885:IJ885" si="9965">IF(HJ217="","",HJ217)</f>
        <v/>
      </c>
      <c r="HL885" s="7" t="str">
        <f t="shared" si="9965"/>
        <v/>
      </c>
      <c r="HM885" s="7" t="str">
        <f t="shared" si="9965"/>
        <v/>
      </c>
      <c r="HN885" s="7" t="str">
        <f t="shared" si="9965"/>
        <v/>
      </c>
      <c r="HO885" s="7" t="str">
        <f t="shared" si="9965"/>
        <v/>
      </c>
      <c r="HP885" s="7" t="str">
        <f t="shared" si="9965"/>
        <v/>
      </c>
      <c r="HQ885" s="7" t="str">
        <f t="shared" si="9965"/>
        <v/>
      </c>
      <c r="HR885" s="7" t="str">
        <f t="shared" si="9965"/>
        <v/>
      </c>
      <c r="HS885" s="7" t="str">
        <f t="shared" si="9965"/>
        <v/>
      </c>
      <c r="HT885" s="7" t="str">
        <f t="shared" si="9965"/>
        <v/>
      </c>
      <c r="HU885" s="7" t="str">
        <f t="shared" si="9965"/>
        <v/>
      </c>
      <c r="HV885" s="7" t="str">
        <f t="shared" si="9965"/>
        <v/>
      </c>
      <c r="HW885" s="7" t="str">
        <f t="shared" si="9965"/>
        <v/>
      </c>
      <c r="HX885" s="7" t="str">
        <f t="shared" si="9965"/>
        <v/>
      </c>
      <c r="HY885" s="7" t="str">
        <f t="shared" si="9965"/>
        <v/>
      </c>
      <c r="HZ885" s="7" t="str">
        <f t="shared" si="9965"/>
        <v/>
      </c>
      <c r="IA885" s="7" t="str">
        <f t="shared" si="9965"/>
        <v/>
      </c>
      <c r="IB885" s="7" t="str">
        <f t="shared" si="9965"/>
        <v/>
      </c>
      <c r="IC885" s="7" t="str">
        <f t="shared" si="9965"/>
        <v/>
      </c>
      <c r="ID885" s="7" t="str">
        <f t="shared" si="9965"/>
        <v/>
      </c>
      <c r="IE885" s="7" t="str">
        <f t="shared" si="9965"/>
        <v/>
      </c>
      <c r="IF885" s="7" t="str">
        <f t="shared" si="9965"/>
        <v/>
      </c>
      <c r="IG885" s="7" t="str">
        <f t="shared" si="9965"/>
        <v/>
      </c>
      <c r="IH885" s="7" t="str">
        <f t="shared" si="9965"/>
        <v/>
      </c>
      <c r="II885" s="7" t="str">
        <f t="shared" si="9965"/>
        <v/>
      </c>
      <c r="IJ885" s="7" t="str">
        <f t="shared" si="9965"/>
        <v/>
      </c>
      <c r="IK885" s="7" t="str">
        <f t="shared" ref="IK885:JD885" si="9966">IF(IJ221="","",IJ221)</f>
        <v/>
      </c>
      <c r="IL885" s="7" t="str">
        <f t="shared" si="9966"/>
        <v/>
      </c>
      <c r="IM885" s="7" t="str">
        <f t="shared" si="9966"/>
        <v/>
      </c>
      <c r="IN885" s="7" t="str">
        <f t="shared" si="9966"/>
        <v/>
      </c>
      <c r="IO885" s="7" t="str">
        <f t="shared" si="9966"/>
        <v/>
      </c>
      <c r="IP885" s="7" t="str">
        <f t="shared" si="9966"/>
        <v/>
      </c>
      <c r="IQ885" s="7" t="str">
        <f t="shared" si="9966"/>
        <v/>
      </c>
      <c r="IR885" s="7" t="str">
        <f t="shared" si="9966"/>
        <v/>
      </c>
      <c r="IS885" s="7" t="str">
        <f t="shared" si="9966"/>
        <v/>
      </c>
      <c r="IT885" s="7" t="str">
        <f t="shared" si="9966"/>
        <v/>
      </c>
      <c r="IU885" s="7" t="str">
        <f t="shared" si="9966"/>
        <v/>
      </c>
      <c r="IV885" s="7" t="str">
        <f t="shared" si="9966"/>
        <v/>
      </c>
      <c r="IW885" s="7" t="str">
        <f t="shared" si="9966"/>
        <v/>
      </c>
      <c r="IX885" s="7" t="str">
        <f t="shared" si="9966"/>
        <v/>
      </c>
      <c r="IY885" s="7" t="str">
        <f t="shared" si="9966"/>
        <v/>
      </c>
      <c r="IZ885" s="7" t="str">
        <f t="shared" si="9966"/>
        <v/>
      </c>
      <c r="JA885" s="7" t="str">
        <f t="shared" si="9966"/>
        <v/>
      </c>
      <c r="JB885" s="7" t="str">
        <f t="shared" si="9966"/>
        <v/>
      </c>
      <c r="JC885" s="7" t="str">
        <f t="shared" si="9966"/>
        <v/>
      </c>
      <c r="JD885" s="7" t="str">
        <f t="shared" si="9966"/>
        <v/>
      </c>
    </row>
    <row r="886" spans="24:264" hidden="1" x14ac:dyDescent="0.3">
      <c r="X886" s="51">
        <v>886</v>
      </c>
      <c r="Z886" s="7" t="s">
        <v>1071</v>
      </c>
      <c r="AA886" s="7" t="str">
        <f t="shared" ref="AA886:CL886" si="9967">IF(Z218="","",Z218)</f>
        <v/>
      </c>
      <c r="AB886" s="7" t="str">
        <f t="shared" si="9967"/>
        <v/>
      </c>
      <c r="AC886" s="7" t="str">
        <f t="shared" si="9967"/>
        <v/>
      </c>
      <c r="AD886" s="7" t="str">
        <f t="shared" si="9967"/>
        <v/>
      </c>
      <c r="AE886" s="7" t="str">
        <f t="shared" si="9967"/>
        <v/>
      </c>
      <c r="AF886" s="7">
        <f t="shared" si="9967"/>
        <v>0</v>
      </c>
      <c r="AG886" s="7">
        <f t="shared" si="9967"/>
        <v>0</v>
      </c>
      <c r="AH886" s="7">
        <f t="shared" si="9967"/>
        <v>0</v>
      </c>
      <c r="AI886" s="7">
        <f t="shared" si="9967"/>
        <v>0</v>
      </c>
      <c r="AJ886" s="7">
        <f t="shared" si="9967"/>
        <v>0</v>
      </c>
      <c r="AK886" s="7">
        <f t="shared" si="9967"/>
        <v>0</v>
      </c>
      <c r="AL886" s="7">
        <f t="shared" si="9967"/>
        <v>0</v>
      </c>
      <c r="AM886" s="7">
        <f t="shared" si="9967"/>
        <v>0</v>
      </c>
      <c r="AN886" s="7">
        <f t="shared" si="9967"/>
        <v>0</v>
      </c>
      <c r="AO886" s="7">
        <f t="shared" si="9967"/>
        <v>0</v>
      </c>
      <c r="AP886" s="7">
        <f t="shared" si="9967"/>
        <v>0</v>
      </c>
      <c r="AQ886" s="7">
        <f t="shared" si="9967"/>
        <v>0</v>
      </c>
      <c r="AR886" s="7">
        <f t="shared" si="9967"/>
        <v>0</v>
      </c>
      <c r="AS886" s="7">
        <f t="shared" si="9967"/>
        <v>0</v>
      </c>
      <c r="AT886" s="7">
        <f t="shared" si="9967"/>
        <v>0</v>
      </c>
      <c r="AU886" s="7">
        <f t="shared" si="9967"/>
        <v>0</v>
      </c>
      <c r="AV886" s="7">
        <f t="shared" si="9967"/>
        <v>0</v>
      </c>
      <c r="AW886" s="7">
        <f t="shared" si="9967"/>
        <v>0</v>
      </c>
      <c r="AX886" s="7">
        <f t="shared" si="9967"/>
        <v>0</v>
      </c>
      <c r="AY886" s="7">
        <f t="shared" si="9967"/>
        <v>0</v>
      </c>
      <c r="AZ886" s="7">
        <f t="shared" si="9967"/>
        <v>0</v>
      </c>
      <c r="BA886" s="7">
        <f t="shared" si="9967"/>
        <v>0</v>
      </c>
      <c r="BB886" s="7" t="str">
        <f t="shared" si="9967"/>
        <v/>
      </c>
      <c r="BC886" s="7" t="str">
        <f t="shared" si="9967"/>
        <v/>
      </c>
      <c r="BD886" s="7" t="str">
        <f t="shared" si="9967"/>
        <v/>
      </c>
      <c r="BE886" s="7" t="str">
        <f t="shared" si="9967"/>
        <v/>
      </c>
      <c r="BF886" s="7" t="str">
        <f t="shared" si="9967"/>
        <v/>
      </c>
      <c r="BG886" s="7" t="str">
        <f t="shared" si="9967"/>
        <v/>
      </c>
      <c r="BH886" s="7" t="str">
        <f t="shared" si="9967"/>
        <v/>
      </c>
      <c r="BI886" s="7" t="str">
        <f t="shared" si="9967"/>
        <v/>
      </c>
      <c r="BJ886" s="7" t="str">
        <f t="shared" si="9967"/>
        <v/>
      </c>
      <c r="BK886" s="7" t="str">
        <f t="shared" si="9967"/>
        <v/>
      </c>
      <c r="BL886" s="7" t="str">
        <f t="shared" si="9967"/>
        <v/>
      </c>
      <c r="BM886" s="7" t="str">
        <f t="shared" si="9967"/>
        <v/>
      </c>
      <c r="BN886" s="7" t="str">
        <f t="shared" si="9967"/>
        <v/>
      </c>
      <c r="BO886" s="7" t="str">
        <f t="shared" si="9967"/>
        <v/>
      </c>
      <c r="BP886" s="7" t="str">
        <f t="shared" si="9967"/>
        <v/>
      </c>
      <c r="BQ886" s="7" t="str">
        <f t="shared" si="9967"/>
        <v/>
      </c>
      <c r="BR886" s="7" t="str">
        <f t="shared" si="9967"/>
        <v/>
      </c>
      <c r="BS886" s="7" t="str">
        <f t="shared" si="9967"/>
        <v/>
      </c>
      <c r="BT886" s="7" t="str">
        <f t="shared" si="9967"/>
        <v/>
      </c>
      <c r="BU886" s="7" t="str">
        <f t="shared" si="9967"/>
        <v/>
      </c>
      <c r="BV886" s="7" t="str">
        <f t="shared" si="9967"/>
        <v/>
      </c>
      <c r="BW886" s="7" t="str">
        <f t="shared" si="9967"/>
        <v/>
      </c>
      <c r="BX886" s="7" t="str">
        <f t="shared" si="9967"/>
        <v/>
      </c>
      <c r="BY886" s="7" t="str">
        <f t="shared" si="9967"/>
        <v/>
      </c>
      <c r="BZ886" s="7" t="str">
        <f t="shared" si="9967"/>
        <v/>
      </c>
      <c r="CA886" s="7" t="str">
        <f t="shared" si="9967"/>
        <v/>
      </c>
      <c r="CB886" s="7" t="str">
        <f t="shared" si="9967"/>
        <v/>
      </c>
      <c r="CC886" s="7" t="str">
        <f t="shared" si="9967"/>
        <v/>
      </c>
      <c r="CD886" s="7" t="str">
        <f t="shared" si="9967"/>
        <v/>
      </c>
      <c r="CE886" s="7" t="str">
        <f t="shared" si="9967"/>
        <v/>
      </c>
      <c r="CF886" s="7" t="str">
        <f t="shared" si="9967"/>
        <v/>
      </c>
      <c r="CG886" s="7" t="str">
        <f t="shared" si="9967"/>
        <v/>
      </c>
      <c r="CH886" s="7" t="str">
        <f t="shared" si="9967"/>
        <v/>
      </c>
      <c r="CI886" s="7" t="str">
        <f t="shared" si="9967"/>
        <v/>
      </c>
      <c r="CJ886" s="7" t="str">
        <f t="shared" si="9967"/>
        <v/>
      </c>
      <c r="CK886" s="7" t="str">
        <f t="shared" si="9967"/>
        <v/>
      </c>
      <c r="CL886" s="7" t="str">
        <f t="shared" si="9967"/>
        <v/>
      </c>
      <c r="CM886" s="7" t="str">
        <f t="shared" ref="CM886:EX886" si="9968">IF(CL218="","",CL218)</f>
        <v/>
      </c>
      <c r="CN886" s="7" t="str">
        <f t="shared" si="9968"/>
        <v/>
      </c>
      <c r="CO886" s="7" t="str">
        <f t="shared" si="9968"/>
        <v/>
      </c>
      <c r="CP886" s="7" t="str">
        <f t="shared" si="9968"/>
        <v/>
      </c>
      <c r="CQ886" s="7" t="str">
        <f t="shared" si="9968"/>
        <v/>
      </c>
      <c r="CR886" s="7" t="str">
        <f t="shared" si="9968"/>
        <v/>
      </c>
      <c r="CS886" s="7" t="str">
        <f t="shared" si="9968"/>
        <v/>
      </c>
      <c r="CT886" s="7" t="str">
        <f t="shared" si="9968"/>
        <v/>
      </c>
      <c r="CU886" s="7" t="str">
        <f t="shared" si="9968"/>
        <v/>
      </c>
      <c r="CV886" s="7" t="str">
        <f t="shared" si="9968"/>
        <v/>
      </c>
      <c r="CW886" s="7" t="str">
        <f t="shared" si="9968"/>
        <v/>
      </c>
      <c r="CX886" s="7" t="str">
        <f t="shared" si="9968"/>
        <v/>
      </c>
      <c r="CY886" s="7" t="str">
        <f t="shared" si="9968"/>
        <v/>
      </c>
      <c r="CZ886" s="7" t="str">
        <f t="shared" si="9968"/>
        <v/>
      </c>
      <c r="DA886" s="7" t="str">
        <f t="shared" si="9968"/>
        <v/>
      </c>
      <c r="DB886" s="7" t="str">
        <f t="shared" si="9968"/>
        <v/>
      </c>
      <c r="DC886" s="7" t="str">
        <f t="shared" si="9968"/>
        <v/>
      </c>
      <c r="DD886" s="7" t="str">
        <f t="shared" si="9968"/>
        <v/>
      </c>
      <c r="DE886" s="7" t="str">
        <f t="shared" si="9968"/>
        <v/>
      </c>
      <c r="DF886" s="7" t="str">
        <f t="shared" si="9968"/>
        <v/>
      </c>
      <c r="DG886" s="7" t="str">
        <f t="shared" si="9968"/>
        <v/>
      </c>
      <c r="DH886" s="7" t="str">
        <f t="shared" si="9968"/>
        <v/>
      </c>
      <c r="DI886" s="7" t="str">
        <f t="shared" si="9968"/>
        <v/>
      </c>
      <c r="DJ886" s="7" t="str">
        <f t="shared" si="9968"/>
        <v/>
      </c>
      <c r="DK886" s="7" t="str">
        <f t="shared" si="9968"/>
        <v/>
      </c>
      <c r="DL886" s="7" t="str">
        <f t="shared" si="9968"/>
        <v/>
      </c>
      <c r="DM886" s="7" t="str">
        <f t="shared" si="9968"/>
        <v/>
      </c>
      <c r="DN886" s="7" t="str">
        <f t="shared" si="9968"/>
        <v/>
      </c>
      <c r="DO886" s="7" t="str">
        <f t="shared" si="9968"/>
        <v/>
      </c>
      <c r="DP886" s="7" t="str">
        <f t="shared" si="9968"/>
        <v/>
      </c>
      <c r="DQ886" s="7" t="str">
        <f t="shared" si="9968"/>
        <v/>
      </c>
      <c r="DR886" s="7" t="str">
        <f t="shared" si="9968"/>
        <v/>
      </c>
      <c r="DS886" s="7" t="str">
        <f t="shared" si="9968"/>
        <v/>
      </c>
      <c r="DT886" s="7" t="str">
        <f t="shared" si="9968"/>
        <v/>
      </c>
      <c r="DU886" s="7" t="str">
        <f t="shared" si="9968"/>
        <v/>
      </c>
      <c r="DV886" s="7" t="str">
        <f t="shared" si="9968"/>
        <v/>
      </c>
      <c r="DW886" s="7" t="str">
        <f t="shared" si="9968"/>
        <v/>
      </c>
      <c r="DX886" s="7" t="str">
        <f t="shared" si="9968"/>
        <v/>
      </c>
      <c r="DY886" s="7" t="str">
        <f t="shared" si="9968"/>
        <v/>
      </c>
      <c r="DZ886" s="7" t="str">
        <f t="shared" si="9968"/>
        <v/>
      </c>
      <c r="EA886" s="7" t="str">
        <f t="shared" si="9968"/>
        <v/>
      </c>
      <c r="EB886" s="7" t="str">
        <f t="shared" si="9968"/>
        <v/>
      </c>
      <c r="EC886" s="7" t="str">
        <f t="shared" si="9968"/>
        <v/>
      </c>
      <c r="ED886" s="7" t="str">
        <f t="shared" si="9968"/>
        <v/>
      </c>
      <c r="EE886" s="7" t="str">
        <f t="shared" si="9968"/>
        <v/>
      </c>
      <c r="EF886" s="7" t="str">
        <f t="shared" si="9968"/>
        <v/>
      </c>
      <c r="EG886" s="7" t="str">
        <f t="shared" si="9968"/>
        <v/>
      </c>
      <c r="EH886" s="7" t="str">
        <f t="shared" si="9968"/>
        <v/>
      </c>
      <c r="EI886" s="7" t="str">
        <f t="shared" si="9968"/>
        <v/>
      </c>
      <c r="EJ886" s="7" t="str">
        <f t="shared" si="9968"/>
        <v/>
      </c>
      <c r="EK886" s="7" t="str">
        <f t="shared" si="9968"/>
        <v/>
      </c>
      <c r="EL886" s="7" t="str">
        <f t="shared" si="9968"/>
        <v/>
      </c>
      <c r="EM886" s="7" t="str">
        <f t="shared" si="9968"/>
        <v/>
      </c>
      <c r="EN886" s="7" t="str">
        <f t="shared" si="9968"/>
        <v/>
      </c>
      <c r="EO886" s="7" t="str">
        <f t="shared" si="9968"/>
        <v/>
      </c>
      <c r="EP886" s="7" t="str">
        <f t="shared" si="9968"/>
        <v/>
      </c>
      <c r="EQ886" s="7" t="str">
        <f t="shared" si="9968"/>
        <v/>
      </c>
      <c r="ER886" s="7" t="str">
        <f t="shared" si="9968"/>
        <v/>
      </c>
      <c r="ES886" s="7" t="str">
        <f t="shared" si="9968"/>
        <v/>
      </c>
      <c r="ET886" s="7" t="str">
        <f t="shared" si="9968"/>
        <v/>
      </c>
      <c r="EU886" s="7" t="str">
        <f t="shared" si="9968"/>
        <v/>
      </c>
      <c r="EV886" s="7" t="str">
        <f t="shared" si="9968"/>
        <v/>
      </c>
      <c r="EW886" s="7" t="str">
        <f t="shared" si="9968"/>
        <v/>
      </c>
      <c r="EX886" s="7" t="str">
        <f t="shared" si="9968"/>
        <v/>
      </c>
      <c r="EY886" s="7" t="str">
        <f t="shared" ref="EY886:HJ886" si="9969">IF(EX218="","",EX218)</f>
        <v/>
      </c>
      <c r="EZ886" s="7" t="str">
        <f t="shared" si="9969"/>
        <v/>
      </c>
      <c r="FA886" s="7" t="str">
        <f t="shared" si="9969"/>
        <v/>
      </c>
      <c r="FB886" s="7" t="str">
        <f t="shared" si="9969"/>
        <v/>
      </c>
      <c r="FC886" s="7" t="str">
        <f t="shared" si="9969"/>
        <v/>
      </c>
      <c r="FD886" s="7" t="str">
        <f t="shared" si="9969"/>
        <v/>
      </c>
      <c r="FE886" s="7" t="str">
        <f t="shared" si="9969"/>
        <v/>
      </c>
      <c r="FF886" s="7" t="str">
        <f t="shared" si="9969"/>
        <v/>
      </c>
      <c r="FG886" s="7" t="str">
        <f t="shared" si="9969"/>
        <v/>
      </c>
      <c r="FH886" s="7" t="str">
        <f t="shared" si="9969"/>
        <v/>
      </c>
      <c r="FI886" s="7" t="str">
        <f t="shared" si="9969"/>
        <v/>
      </c>
      <c r="FJ886" s="7" t="str">
        <f t="shared" si="9969"/>
        <v/>
      </c>
      <c r="FK886" s="7" t="str">
        <f t="shared" si="9969"/>
        <v/>
      </c>
      <c r="FL886" s="7" t="str">
        <f t="shared" si="9969"/>
        <v/>
      </c>
      <c r="FM886" s="7" t="str">
        <f t="shared" si="9969"/>
        <v/>
      </c>
      <c r="FN886" s="7" t="str">
        <f t="shared" si="9969"/>
        <v/>
      </c>
      <c r="FO886" s="7" t="str">
        <f t="shared" si="9969"/>
        <v/>
      </c>
      <c r="FP886" s="7" t="str">
        <f t="shared" si="9969"/>
        <v/>
      </c>
      <c r="FQ886" s="7" t="str">
        <f t="shared" si="9969"/>
        <v/>
      </c>
      <c r="FR886" s="7" t="str">
        <f t="shared" si="9969"/>
        <v/>
      </c>
      <c r="FS886" s="7" t="str">
        <f t="shared" si="9969"/>
        <v/>
      </c>
      <c r="FT886" s="7" t="str">
        <f t="shared" si="9969"/>
        <v/>
      </c>
      <c r="FU886" s="7" t="str">
        <f t="shared" si="9969"/>
        <v/>
      </c>
      <c r="FV886" s="7" t="str">
        <f t="shared" si="9969"/>
        <v/>
      </c>
      <c r="FW886" s="7" t="str">
        <f t="shared" si="9969"/>
        <v/>
      </c>
      <c r="FX886" s="7" t="str">
        <f t="shared" si="9969"/>
        <v/>
      </c>
      <c r="FY886" s="7" t="str">
        <f t="shared" si="9969"/>
        <v/>
      </c>
      <c r="FZ886" s="7" t="str">
        <f t="shared" si="9969"/>
        <v/>
      </c>
      <c r="GA886" s="7" t="str">
        <f t="shared" si="9969"/>
        <v/>
      </c>
      <c r="GB886" s="7" t="str">
        <f t="shared" si="9969"/>
        <v/>
      </c>
      <c r="GC886" s="7" t="str">
        <f t="shared" si="9969"/>
        <v/>
      </c>
      <c r="GD886" s="7" t="str">
        <f t="shared" si="9969"/>
        <v/>
      </c>
      <c r="GE886" s="7" t="str">
        <f t="shared" si="9969"/>
        <v/>
      </c>
      <c r="GF886" s="7" t="str">
        <f t="shared" si="9969"/>
        <v/>
      </c>
      <c r="GG886" s="7" t="str">
        <f t="shared" si="9969"/>
        <v/>
      </c>
      <c r="GH886" s="7" t="str">
        <f t="shared" si="9969"/>
        <v/>
      </c>
      <c r="GI886" s="7" t="str">
        <f t="shared" si="9969"/>
        <v/>
      </c>
      <c r="GJ886" s="7" t="str">
        <f t="shared" si="9969"/>
        <v/>
      </c>
      <c r="GK886" s="7" t="str">
        <f t="shared" si="9969"/>
        <v/>
      </c>
      <c r="GL886" s="7" t="str">
        <f t="shared" si="9969"/>
        <v/>
      </c>
      <c r="GM886" s="7" t="str">
        <f t="shared" si="9969"/>
        <v/>
      </c>
      <c r="GN886" s="7" t="str">
        <f t="shared" si="9969"/>
        <v/>
      </c>
      <c r="GO886" s="7" t="str">
        <f t="shared" si="9969"/>
        <v/>
      </c>
      <c r="GP886" s="7" t="str">
        <f t="shared" si="9969"/>
        <v/>
      </c>
      <c r="GQ886" s="7" t="str">
        <f t="shared" si="9969"/>
        <v/>
      </c>
      <c r="GR886" s="7" t="str">
        <f t="shared" si="9969"/>
        <v/>
      </c>
      <c r="GS886" s="7" t="str">
        <f t="shared" si="9969"/>
        <v/>
      </c>
      <c r="GT886" s="7" t="str">
        <f t="shared" si="9969"/>
        <v/>
      </c>
      <c r="GU886" s="7" t="str">
        <f t="shared" si="9969"/>
        <v/>
      </c>
      <c r="GV886" s="7" t="str">
        <f t="shared" si="9969"/>
        <v/>
      </c>
      <c r="GW886" s="7" t="str">
        <f t="shared" si="9969"/>
        <v/>
      </c>
      <c r="GX886" s="7" t="str">
        <f t="shared" si="9969"/>
        <v/>
      </c>
      <c r="GY886" s="7" t="str">
        <f t="shared" si="9969"/>
        <v/>
      </c>
      <c r="GZ886" s="7" t="str">
        <f t="shared" si="9969"/>
        <v/>
      </c>
      <c r="HA886" s="7" t="str">
        <f t="shared" si="9969"/>
        <v/>
      </c>
      <c r="HB886" s="7" t="str">
        <f t="shared" si="9969"/>
        <v/>
      </c>
      <c r="HC886" s="7" t="str">
        <f t="shared" si="9969"/>
        <v/>
      </c>
      <c r="HD886" s="7" t="str">
        <f t="shared" si="9969"/>
        <v/>
      </c>
      <c r="HE886" s="7" t="str">
        <f t="shared" si="9969"/>
        <v/>
      </c>
      <c r="HF886" s="7" t="str">
        <f t="shared" si="9969"/>
        <v/>
      </c>
      <c r="HG886" s="7" t="str">
        <f t="shared" si="9969"/>
        <v/>
      </c>
      <c r="HH886" s="7" t="str">
        <f t="shared" si="9969"/>
        <v/>
      </c>
      <c r="HI886" s="7" t="str">
        <f t="shared" si="9969"/>
        <v/>
      </c>
      <c r="HJ886" s="7" t="str">
        <f t="shared" si="9969"/>
        <v/>
      </c>
      <c r="HK886" s="7" t="str">
        <f t="shared" ref="HK886:IJ886" si="9970">IF(HJ218="","",HJ218)</f>
        <v/>
      </c>
      <c r="HL886" s="7" t="str">
        <f t="shared" si="9970"/>
        <v/>
      </c>
      <c r="HM886" s="7" t="str">
        <f t="shared" si="9970"/>
        <v/>
      </c>
      <c r="HN886" s="7" t="str">
        <f t="shared" si="9970"/>
        <v/>
      </c>
      <c r="HO886" s="7" t="str">
        <f t="shared" si="9970"/>
        <v/>
      </c>
      <c r="HP886" s="7" t="str">
        <f t="shared" si="9970"/>
        <v/>
      </c>
      <c r="HQ886" s="7" t="str">
        <f t="shared" si="9970"/>
        <v/>
      </c>
      <c r="HR886" s="7" t="str">
        <f t="shared" si="9970"/>
        <v/>
      </c>
      <c r="HS886" s="7" t="str">
        <f t="shared" si="9970"/>
        <v/>
      </c>
      <c r="HT886" s="7" t="str">
        <f t="shared" si="9970"/>
        <v/>
      </c>
      <c r="HU886" s="7" t="str">
        <f t="shared" si="9970"/>
        <v/>
      </c>
      <c r="HV886" s="7" t="str">
        <f t="shared" si="9970"/>
        <v/>
      </c>
      <c r="HW886" s="7" t="str">
        <f t="shared" si="9970"/>
        <v/>
      </c>
      <c r="HX886" s="7" t="str">
        <f t="shared" si="9970"/>
        <v/>
      </c>
      <c r="HY886" s="7" t="str">
        <f t="shared" si="9970"/>
        <v/>
      </c>
      <c r="HZ886" s="7" t="str">
        <f t="shared" si="9970"/>
        <v/>
      </c>
      <c r="IA886" s="7" t="str">
        <f t="shared" si="9970"/>
        <v/>
      </c>
      <c r="IB886" s="7" t="str">
        <f t="shared" si="9970"/>
        <v/>
      </c>
      <c r="IC886" s="7" t="str">
        <f t="shared" si="9970"/>
        <v/>
      </c>
      <c r="ID886" s="7" t="str">
        <f t="shared" si="9970"/>
        <v/>
      </c>
      <c r="IE886" s="7" t="str">
        <f t="shared" si="9970"/>
        <v/>
      </c>
      <c r="IF886" s="7" t="str">
        <f t="shared" si="9970"/>
        <v/>
      </c>
      <c r="IG886" s="7" t="str">
        <f t="shared" si="9970"/>
        <v/>
      </c>
      <c r="IH886" s="7" t="str">
        <f t="shared" si="9970"/>
        <v/>
      </c>
      <c r="II886" s="7" t="str">
        <f t="shared" si="9970"/>
        <v/>
      </c>
      <c r="IJ886" s="7" t="str">
        <f t="shared" si="9970"/>
        <v/>
      </c>
      <c r="IK886" s="7" t="str">
        <f t="shared" ref="IK886:JD886" si="9971">IF(IJ222="","",IJ222)</f>
        <v/>
      </c>
      <c r="IL886" s="7" t="str">
        <f t="shared" si="9971"/>
        <v/>
      </c>
      <c r="IM886" s="7" t="str">
        <f t="shared" si="9971"/>
        <v/>
      </c>
      <c r="IN886" s="7" t="str">
        <f t="shared" si="9971"/>
        <v/>
      </c>
      <c r="IO886" s="7" t="str">
        <f t="shared" si="9971"/>
        <v/>
      </c>
      <c r="IP886" s="7" t="str">
        <f t="shared" si="9971"/>
        <v/>
      </c>
      <c r="IQ886" s="7" t="str">
        <f t="shared" si="9971"/>
        <v/>
      </c>
      <c r="IR886" s="7" t="str">
        <f t="shared" si="9971"/>
        <v/>
      </c>
      <c r="IS886" s="7" t="str">
        <f t="shared" si="9971"/>
        <v/>
      </c>
      <c r="IT886" s="7" t="str">
        <f t="shared" si="9971"/>
        <v/>
      </c>
      <c r="IU886" s="7" t="str">
        <f t="shared" si="9971"/>
        <v/>
      </c>
      <c r="IV886" s="7" t="str">
        <f t="shared" si="9971"/>
        <v/>
      </c>
      <c r="IW886" s="7" t="str">
        <f t="shared" si="9971"/>
        <v/>
      </c>
      <c r="IX886" s="7" t="str">
        <f t="shared" si="9971"/>
        <v/>
      </c>
      <c r="IY886" s="7" t="str">
        <f t="shared" si="9971"/>
        <v/>
      </c>
      <c r="IZ886" s="7" t="str">
        <f t="shared" si="9971"/>
        <v/>
      </c>
      <c r="JA886" s="7" t="str">
        <f t="shared" si="9971"/>
        <v/>
      </c>
      <c r="JB886" s="7" t="str">
        <f t="shared" si="9971"/>
        <v/>
      </c>
      <c r="JC886" s="7" t="str">
        <f t="shared" si="9971"/>
        <v/>
      </c>
      <c r="JD886" s="7" t="str">
        <f t="shared" si="9971"/>
        <v/>
      </c>
    </row>
    <row r="887" spans="24:264" hidden="1" x14ac:dyDescent="0.3">
      <c r="X887" s="51">
        <v>887</v>
      </c>
      <c r="Z887" s="7" t="s">
        <v>1367</v>
      </c>
      <c r="AA887" s="7" t="str">
        <f t="shared" ref="AA887:CL887" si="9972">IF(Z219="","",Z219)</f>
        <v/>
      </c>
      <c r="AB887" s="7" t="str">
        <f t="shared" si="9972"/>
        <v/>
      </c>
      <c r="AC887" s="7" t="str">
        <f t="shared" si="9972"/>
        <v/>
      </c>
      <c r="AD887" s="7" t="str">
        <f t="shared" si="9972"/>
        <v/>
      </c>
      <c r="AE887" s="7" t="str">
        <f t="shared" si="9972"/>
        <v/>
      </c>
      <c r="AF887" s="7" t="str">
        <f t="shared" si="9972"/>
        <v/>
      </c>
      <c r="AG887" s="7" t="str">
        <f t="shared" si="9972"/>
        <v/>
      </c>
      <c r="AH887" s="7" t="str">
        <f t="shared" si="9972"/>
        <v/>
      </c>
      <c r="AI887" s="7" t="str">
        <f t="shared" si="9972"/>
        <v/>
      </c>
      <c r="AJ887" s="7" t="str">
        <f t="shared" si="9972"/>
        <v/>
      </c>
      <c r="AK887" s="7" t="str">
        <f t="shared" si="9972"/>
        <v/>
      </c>
      <c r="AL887" s="7" t="str">
        <f t="shared" si="9972"/>
        <v/>
      </c>
      <c r="AM887" s="7" t="str">
        <f t="shared" si="9972"/>
        <v/>
      </c>
      <c r="AN887" s="7" t="str">
        <f t="shared" si="9972"/>
        <v/>
      </c>
      <c r="AO887" s="7" t="str">
        <f t="shared" si="9972"/>
        <v/>
      </c>
      <c r="AP887" s="7" t="str">
        <f t="shared" si="9972"/>
        <v/>
      </c>
      <c r="AQ887" s="7" t="str">
        <f t="shared" si="9972"/>
        <v/>
      </c>
      <c r="AR887" s="7" t="str">
        <f t="shared" si="9972"/>
        <v/>
      </c>
      <c r="AS887" s="7" t="str">
        <f t="shared" si="9972"/>
        <v/>
      </c>
      <c r="AT887" s="7" t="str">
        <f t="shared" si="9972"/>
        <v/>
      </c>
      <c r="AU887" s="7" t="str">
        <f t="shared" si="9972"/>
        <v/>
      </c>
      <c r="AV887" s="7" t="str">
        <f t="shared" si="9972"/>
        <v/>
      </c>
      <c r="AW887" s="7" t="str">
        <f t="shared" si="9972"/>
        <v/>
      </c>
      <c r="AX887" s="7" t="str">
        <f t="shared" si="9972"/>
        <v/>
      </c>
      <c r="AY887" s="7" t="str">
        <f t="shared" si="9972"/>
        <v/>
      </c>
      <c r="AZ887" s="7" t="str">
        <f t="shared" si="9972"/>
        <v/>
      </c>
      <c r="BA887" s="7" t="str">
        <f t="shared" si="9972"/>
        <v/>
      </c>
      <c r="BB887" s="7" t="str">
        <f t="shared" si="9972"/>
        <v/>
      </c>
      <c r="BC887" s="7" t="str">
        <f t="shared" si="9972"/>
        <v/>
      </c>
      <c r="BD887" s="7" t="str">
        <f t="shared" si="9972"/>
        <v/>
      </c>
      <c r="BE887" s="7" t="str">
        <f t="shared" si="9972"/>
        <v/>
      </c>
      <c r="BF887" s="7" t="str">
        <f t="shared" si="9972"/>
        <v/>
      </c>
      <c r="BG887" s="7" t="str">
        <f t="shared" si="9972"/>
        <v/>
      </c>
      <c r="BH887" s="7" t="str">
        <f t="shared" si="9972"/>
        <v/>
      </c>
      <c r="BI887" s="7" t="str">
        <f t="shared" si="9972"/>
        <v/>
      </c>
      <c r="BJ887" s="7" t="str">
        <f t="shared" si="9972"/>
        <v/>
      </c>
      <c r="BK887" s="7" t="str">
        <f t="shared" si="9972"/>
        <v/>
      </c>
      <c r="BL887" s="7" t="str">
        <f t="shared" si="9972"/>
        <v/>
      </c>
      <c r="BM887" s="7" t="str">
        <f t="shared" si="9972"/>
        <v/>
      </c>
      <c r="BN887" s="7" t="str">
        <f t="shared" si="9972"/>
        <v/>
      </c>
      <c r="BO887" s="7" t="str">
        <f t="shared" si="9972"/>
        <v/>
      </c>
      <c r="BP887" s="7" t="str">
        <f t="shared" si="9972"/>
        <v/>
      </c>
      <c r="BQ887" s="7" t="str">
        <f t="shared" si="9972"/>
        <v/>
      </c>
      <c r="BR887" s="7" t="str">
        <f t="shared" si="9972"/>
        <v/>
      </c>
      <c r="BS887" s="7" t="str">
        <f t="shared" si="9972"/>
        <v/>
      </c>
      <c r="BT887" s="7" t="str">
        <f t="shared" si="9972"/>
        <v/>
      </c>
      <c r="BU887" s="7" t="str">
        <f t="shared" si="9972"/>
        <v/>
      </c>
      <c r="BV887" s="7" t="str">
        <f t="shared" si="9972"/>
        <v/>
      </c>
      <c r="BW887" s="7" t="str">
        <f t="shared" si="9972"/>
        <v/>
      </c>
      <c r="BX887" s="7" t="str">
        <f t="shared" si="9972"/>
        <v/>
      </c>
      <c r="BY887" s="7" t="str">
        <f t="shared" si="9972"/>
        <v/>
      </c>
      <c r="BZ887" s="7" t="str">
        <f t="shared" si="9972"/>
        <v/>
      </c>
      <c r="CA887" s="7" t="str">
        <f t="shared" si="9972"/>
        <v/>
      </c>
      <c r="CB887" s="7" t="str">
        <f t="shared" si="9972"/>
        <v/>
      </c>
      <c r="CC887" s="7" t="str">
        <f t="shared" si="9972"/>
        <v/>
      </c>
      <c r="CD887" s="7" t="str">
        <f t="shared" si="9972"/>
        <v/>
      </c>
      <c r="CE887" s="7" t="str">
        <f t="shared" si="9972"/>
        <v/>
      </c>
      <c r="CF887" s="7" t="str">
        <f t="shared" si="9972"/>
        <v/>
      </c>
      <c r="CG887" s="7" t="str">
        <f t="shared" si="9972"/>
        <v/>
      </c>
      <c r="CH887" s="7" t="str">
        <f t="shared" si="9972"/>
        <v/>
      </c>
      <c r="CI887" s="7" t="str">
        <f t="shared" si="9972"/>
        <v/>
      </c>
      <c r="CJ887" s="7" t="str">
        <f t="shared" si="9972"/>
        <v/>
      </c>
      <c r="CK887" s="7" t="str">
        <f t="shared" si="9972"/>
        <v/>
      </c>
      <c r="CL887" s="7" t="str">
        <f t="shared" si="9972"/>
        <v/>
      </c>
      <c r="CM887" s="7" t="str">
        <f t="shared" ref="CM887:EX887" si="9973">IF(CL219="","",CL219)</f>
        <v/>
      </c>
      <c r="CN887" s="7" t="str">
        <f t="shared" si="9973"/>
        <v/>
      </c>
      <c r="CO887" s="7" t="str">
        <f t="shared" si="9973"/>
        <v/>
      </c>
      <c r="CP887" s="7" t="str">
        <f t="shared" si="9973"/>
        <v/>
      </c>
      <c r="CQ887" s="7" t="str">
        <f t="shared" si="9973"/>
        <v/>
      </c>
      <c r="CR887" s="7" t="str">
        <f t="shared" si="9973"/>
        <v/>
      </c>
      <c r="CS887" s="7" t="str">
        <f t="shared" si="9973"/>
        <v/>
      </c>
      <c r="CT887" s="7" t="str">
        <f t="shared" si="9973"/>
        <v/>
      </c>
      <c r="CU887" s="7" t="str">
        <f t="shared" si="9973"/>
        <v/>
      </c>
      <c r="CV887" s="7" t="str">
        <f t="shared" si="9973"/>
        <v/>
      </c>
      <c r="CW887" s="7" t="str">
        <f t="shared" si="9973"/>
        <v/>
      </c>
      <c r="CX887" s="7" t="str">
        <f t="shared" si="9973"/>
        <v/>
      </c>
      <c r="CY887" s="7" t="str">
        <f t="shared" si="9973"/>
        <v/>
      </c>
      <c r="CZ887" s="7" t="str">
        <f t="shared" si="9973"/>
        <v/>
      </c>
      <c r="DA887" s="7" t="str">
        <f t="shared" si="9973"/>
        <v/>
      </c>
      <c r="DB887" s="7" t="str">
        <f t="shared" si="9973"/>
        <v/>
      </c>
      <c r="DC887" s="7" t="str">
        <f t="shared" si="9973"/>
        <v/>
      </c>
      <c r="DD887" s="7" t="str">
        <f t="shared" si="9973"/>
        <v/>
      </c>
      <c r="DE887" s="7" t="str">
        <f t="shared" si="9973"/>
        <v/>
      </c>
      <c r="DF887" s="7" t="str">
        <f t="shared" si="9973"/>
        <v/>
      </c>
      <c r="DG887" s="7" t="str">
        <f t="shared" si="9973"/>
        <v/>
      </c>
      <c r="DH887" s="7" t="str">
        <f t="shared" si="9973"/>
        <v/>
      </c>
      <c r="DI887" s="7" t="str">
        <f t="shared" si="9973"/>
        <v/>
      </c>
      <c r="DJ887" s="7" t="str">
        <f t="shared" si="9973"/>
        <v/>
      </c>
      <c r="DK887" s="7" t="str">
        <f t="shared" si="9973"/>
        <v/>
      </c>
      <c r="DL887" s="7" t="str">
        <f t="shared" si="9973"/>
        <v/>
      </c>
      <c r="DM887" s="7" t="str">
        <f t="shared" si="9973"/>
        <v/>
      </c>
      <c r="DN887" s="7" t="str">
        <f t="shared" si="9973"/>
        <v/>
      </c>
      <c r="DO887" s="7" t="str">
        <f t="shared" si="9973"/>
        <v/>
      </c>
      <c r="DP887" s="7" t="str">
        <f t="shared" si="9973"/>
        <v/>
      </c>
      <c r="DQ887" s="7" t="str">
        <f t="shared" si="9973"/>
        <v/>
      </c>
      <c r="DR887" s="7" t="str">
        <f t="shared" si="9973"/>
        <v/>
      </c>
      <c r="DS887" s="7" t="str">
        <f t="shared" si="9973"/>
        <v/>
      </c>
      <c r="DT887" s="7" t="str">
        <f t="shared" si="9973"/>
        <v/>
      </c>
      <c r="DU887" s="7" t="str">
        <f t="shared" si="9973"/>
        <v/>
      </c>
      <c r="DV887" s="7" t="str">
        <f t="shared" si="9973"/>
        <v/>
      </c>
      <c r="DW887" s="7" t="str">
        <f t="shared" si="9973"/>
        <v/>
      </c>
      <c r="DX887" s="7" t="str">
        <f t="shared" si="9973"/>
        <v/>
      </c>
      <c r="DY887" s="7" t="str">
        <f t="shared" si="9973"/>
        <v/>
      </c>
      <c r="DZ887" s="7" t="str">
        <f t="shared" si="9973"/>
        <v/>
      </c>
      <c r="EA887" s="7" t="str">
        <f t="shared" si="9973"/>
        <v/>
      </c>
      <c r="EB887" s="7" t="str">
        <f t="shared" si="9973"/>
        <v/>
      </c>
      <c r="EC887" s="7" t="str">
        <f t="shared" si="9973"/>
        <v/>
      </c>
      <c r="ED887" s="7" t="str">
        <f t="shared" si="9973"/>
        <v/>
      </c>
      <c r="EE887" s="7" t="str">
        <f t="shared" si="9973"/>
        <v/>
      </c>
      <c r="EF887" s="7" t="str">
        <f t="shared" si="9973"/>
        <v/>
      </c>
      <c r="EG887" s="7" t="str">
        <f t="shared" si="9973"/>
        <v/>
      </c>
      <c r="EH887" s="7" t="str">
        <f t="shared" si="9973"/>
        <v/>
      </c>
      <c r="EI887" s="7" t="str">
        <f t="shared" si="9973"/>
        <v/>
      </c>
      <c r="EJ887" s="7" t="str">
        <f t="shared" si="9973"/>
        <v/>
      </c>
      <c r="EK887" s="7" t="str">
        <f t="shared" si="9973"/>
        <v/>
      </c>
      <c r="EL887" s="7" t="str">
        <f t="shared" si="9973"/>
        <v/>
      </c>
      <c r="EM887" s="7" t="str">
        <f t="shared" si="9973"/>
        <v/>
      </c>
      <c r="EN887" s="7" t="str">
        <f t="shared" si="9973"/>
        <v/>
      </c>
      <c r="EO887" s="7" t="str">
        <f t="shared" si="9973"/>
        <v/>
      </c>
      <c r="EP887" s="7" t="str">
        <f t="shared" si="9973"/>
        <v/>
      </c>
      <c r="EQ887" s="7" t="str">
        <f t="shared" si="9973"/>
        <v/>
      </c>
      <c r="ER887" s="7" t="str">
        <f t="shared" si="9973"/>
        <v/>
      </c>
      <c r="ES887" s="7" t="str">
        <f t="shared" si="9973"/>
        <v/>
      </c>
      <c r="ET887" s="7" t="str">
        <f t="shared" si="9973"/>
        <v/>
      </c>
      <c r="EU887" s="7" t="str">
        <f t="shared" si="9973"/>
        <v/>
      </c>
      <c r="EV887" s="7" t="str">
        <f t="shared" si="9973"/>
        <v/>
      </c>
      <c r="EW887" s="7" t="str">
        <f t="shared" si="9973"/>
        <v/>
      </c>
      <c r="EX887" s="7" t="str">
        <f t="shared" si="9973"/>
        <v/>
      </c>
      <c r="EY887" s="7" t="str">
        <f t="shared" ref="EY887:HJ887" si="9974">IF(EX219="","",EX219)</f>
        <v/>
      </c>
      <c r="EZ887" s="7" t="str">
        <f t="shared" si="9974"/>
        <v/>
      </c>
      <c r="FA887" s="7" t="str">
        <f t="shared" si="9974"/>
        <v/>
      </c>
      <c r="FB887" s="7" t="str">
        <f t="shared" si="9974"/>
        <v/>
      </c>
      <c r="FC887" s="7" t="str">
        <f t="shared" si="9974"/>
        <v/>
      </c>
      <c r="FD887" s="7" t="str">
        <f t="shared" si="9974"/>
        <v/>
      </c>
      <c r="FE887" s="7" t="str">
        <f t="shared" si="9974"/>
        <v/>
      </c>
      <c r="FF887" s="7" t="str">
        <f t="shared" si="9974"/>
        <v/>
      </c>
      <c r="FG887" s="7" t="str">
        <f t="shared" si="9974"/>
        <v/>
      </c>
      <c r="FH887" s="7" t="str">
        <f t="shared" si="9974"/>
        <v/>
      </c>
      <c r="FI887" s="7" t="str">
        <f t="shared" si="9974"/>
        <v/>
      </c>
      <c r="FJ887" s="7" t="str">
        <f t="shared" si="9974"/>
        <v/>
      </c>
      <c r="FK887" s="7" t="str">
        <f t="shared" si="9974"/>
        <v/>
      </c>
      <c r="FL887" s="7" t="str">
        <f t="shared" si="9974"/>
        <v/>
      </c>
      <c r="FM887" s="7" t="str">
        <f t="shared" si="9974"/>
        <v/>
      </c>
      <c r="FN887" s="7" t="str">
        <f t="shared" si="9974"/>
        <v/>
      </c>
      <c r="FO887" s="7" t="str">
        <f t="shared" si="9974"/>
        <v/>
      </c>
      <c r="FP887" s="7" t="str">
        <f t="shared" si="9974"/>
        <v/>
      </c>
      <c r="FQ887" s="7" t="str">
        <f t="shared" si="9974"/>
        <v/>
      </c>
      <c r="FR887" s="7" t="str">
        <f t="shared" si="9974"/>
        <v/>
      </c>
      <c r="FS887" s="7" t="str">
        <f t="shared" si="9974"/>
        <v/>
      </c>
      <c r="FT887" s="7" t="str">
        <f t="shared" si="9974"/>
        <v/>
      </c>
      <c r="FU887" s="7" t="str">
        <f t="shared" si="9974"/>
        <v/>
      </c>
      <c r="FV887" s="7" t="str">
        <f t="shared" si="9974"/>
        <v/>
      </c>
      <c r="FW887" s="7" t="str">
        <f t="shared" si="9974"/>
        <v/>
      </c>
      <c r="FX887" s="7" t="str">
        <f t="shared" si="9974"/>
        <v/>
      </c>
      <c r="FY887" s="7" t="str">
        <f t="shared" si="9974"/>
        <v/>
      </c>
      <c r="FZ887" s="7" t="str">
        <f t="shared" si="9974"/>
        <v/>
      </c>
      <c r="GA887" s="7" t="str">
        <f t="shared" si="9974"/>
        <v/>
      </c>
      <c r="GB887" s="7" t="str">
        <f t="shared" si="9974"/>
        <v/>
      </c>
      <c r="GC887" s="7" t="str">
        <f t="shared" si="9974"/>
        <v/>
      </c>
      <c r="GD887" s="7" t="str">
        <f t="shared" si="9974"/>
        <v/>
      </c>
      <c r="GE887" s="7" t="str">
        <f t="shared" si="9974"/>
        <v/>
      </c>
      <c r="GF887" s="7" t="str">
        <f t="shared" si="9974"/>
        <v/>
      </c>
      <c r="GG887" s="7" t="str">
        <f t="shared" si="9974"/>
        <v/>
      </c>
      <c r="GH887" s="7" t="str">
        <f t="shared" si="9974"/>
        <v/>
      </c>
      <c r="GI887" s="7" t="str">
        <f t="shared" si="9974"/>
        <v/>
      </c>
      <c r="GJ887" s="7" t="str">
        <f t="shared" si="9974"/>
        <v/>
      </c>
      <c r="GK887" s="7" t="str">
        <f t="shared" si="9974"/>
        <v/>
      </c>
      <c r="GL887" s="7" t="str">
        <f t="shared" si="9974"/>
        <v/>
      </c>
      <c r="GM887" s="7" t="str">
        <f t="shared" si="9974"/>
        <v/>
      </c>
      <c r="GN887" s="7" t="str">
        <f t="shared" si="9974"/>
        <v/>
      </c>
      <c r="GO887" s="7" t="str">
        <f t="shared" si="9974"/>
        <v/>
      </c>
      <c r="GP887" s="7" t="str">
        <f t="shared" si="9974"/>
        <v/>
      </c>
      <c r="GQ887" s="7" t="str">
        <f t="shared" si="9974"/>
        <v/>
      </c>
      <c r="GR887" s="7" t="str">
        <f t="shared" si="9974"/>
        <v/>
      </c>
      <c r="GS887" s="7" t="str">
        <f t="shared" si="9974"/>
        <v/>
      </c>
      <c r="GT887" s="7" t="str">
        <f t="shared" si="9974"/>
        <v/>
      </c>
      <c r="GU887" s="7" t="str">
        <f t="shared" si="9974"/>
        <v/>
      </c>
      <c r="GV887" s="7" t="str">
        <f t="shared" si="9974"/>
        <v/>
      </c>
      <c r="GW887" s="7" t="str">
        <f t="shared" si="9974"/>
        <v/>
      </c>
      <c r="GX887" s="7" t="str">
        <f t="shared" si="9974"/>
        <v/>
      </c>
      <c r="GY887" s="7" t="str">
        <f t="shared" si="9974"/>
        <v/>
      </c>
      <c r="GZ887" s="7" t="str">
        <f t="shared" si="9974"/>
        <v/>
      </c>
      <c r="HA887" s="7" t="str">
        <f t="shared" si="9974"/>
        <v/>
      </c>
      <c r="HB887" s="7" t="str">
        <f t="shared" si="9974"/>
        <v/>
      </c>
      <c r="HC887" s="7" t="str">
        <f t="shared" si="9974"/>
        <v/>
      </c>
      <c r="HD887" s="7" t="str">
        <f t="shared" si="9974"/>
        <v/>
      </c>
      <c r="HE887" s="7" t="str">
        <f t="shared" si="9974"/>
        <v/>
      </c>
      <c r="HF887" s="7" t="str">
        <f t="shared" si="9974"/>
        <v/>
      </c>
      <c r="HG887" s="7" t="str">
        <f t="shared" si="9974"/>
        <v/>
      </c>
      <c r="HH887" s="7" t="str">
        <f t="shared" si="9974"/>
        <v/>
      </c>
      <c r="HI887" s="7" t="str">
        <f t="shared" si="9974"/>
        <v/>
      </c>
      <c r="HJ887" s="7" t="str">
        <f t="shared" si="9974"/>
        <v/>
      </c>
      <c r="HK887" s="7" t="str">
        <f t="shared" ref="HK887:IJ887" si="9975">IF(HJ219="","",HJ219)</f>
        <v/>
      </c>
      <c r="HL887" s="7" t="str">
        <f t="shared" si="9975"/>
        <v/>
      </c>
      <c r="HM887" s="7" t="str">
        <f t="shared" si="9975"/>
        <v/>
      </c>
      <c r="HN887" s="7" t="str">
        <f t="shared" si="9975"/>
        <v/>
      </c>
      <c r="HO887" s="7" t="str">
        <f t="shared" si="9975"/>
        <v/>
      </c>
      <c r="HP887" s="7" t="str">
        <f t="shared" si="9975"/>
        <v/>
      </c>
      <c r="HQ887" s="7" t="str">
        <f t="shared" si="9975"/>
        <v/>
      </c>
      <c r="HR887" s="7" t="str">
        <f t="shared" si="9975"/>
        <v/>
      </c>
      <c r="HS887" s="7" t="str">
        <f t="shared" si="9975"/>
        <v/>
      </c>
      <c r="HT887" s="7" t="str">
        <f t="shared" si="9975"/>
        <v/>
      </c>
      <c r="HU887" s="7" t="str">
        <f t="shared" si="9975"/>
        <v/>
      </c>
      <c r="HV887" s="7" t="str">
        <f t="shared" si="9975"/>
        <v/>
      </c>
      <c r="HW887" s="7" t="str">
        <f t="shared" si="9975"/>
        <v/>
      </c>
      <c r="HX887" s="7" t="str">
        <f t="shared" si="9975"/>
        <v/>
      </c>
      <c r="HY887" s="7" t="str">
        <f t="shared" si="9975"/>
        <v/>
      </c>
      <c r="HZ887" s="7" t="str">
        <f t="shared" si="9975"/>
        <v/>
      </c>
      <c r="IA887" s="7" t="str">
        <f t="shared" si="9975"/>
        <v/>
      </c>
      <c r="IB887" s="7" t="str">
        <f t="shared" si="9975"/>
        <v/>
      </c>
      <c r="IC887" s="7" t="str">
        <f t="shared" si="9975"/>
        <v/>
      </c>
      <c r="ID887" s="7" t="str">
        <f t="shared" si="9975"/>
        <v/>
      </c>
      <c r="IE887" s="7" t="str">
        <f t="shared" si="9975"/>
        <v/>
      </c>
      <c r="IF887" s="7" t="str">
        <f t="shared" si="9975"/>
        <v/>
      </c>
      <c r="IG887" s="7" t="str">
        <f t="shared" si="9975"/>
        <v/>
      </c>
      <c r="IH887" s="7" t="str">
        <f t="shared" si="9975"/>
        <v/>
      </c>
      <c r="II887" s="7" t="str">
        <f t="shared" si="9975"/>
        <v/>
      </c>
      <c r="IJ887" s="7" t="str">
        <f t="shared" si="9975"/>
        <v/>
      </c>
      <c r="IK887" s="7" t="str">
        <f t="shared" ref="IK887:JD887" si="9976">IF(IJ223="","",IJ223)</f>
        <v/>
      </c>
      <c r="IL887" s="7" t="str">
        <f t="shared" si="9976"/>
        <v/>
      </c>
      <c r="IM887" s="7" t="str">
        <f t="shared" si="9976"/>
        <v/>
      </c>
      <c r="IN887" s="7" t="str">
        <f t="shared" si="9976"/>
        <v/>
      </c>
      <c r="IO887" s="7" t="str">
        <f t="shared" si="9976"/>
        <v/>
      </c>
      <c r="IP887" s="7" t="str">
        <f t="shared" si="9976"/>
        <v/>
      </c>
      <c r="IQ887" s="7" t="str">
        <f t="shared" si="9976"/>
        <v/>
      </c>
      <c r="IR887" s="7" t="str">
        <f t="shared" si="9976"/>
        <v/>
      </c>
      <c r="IS887" s="7" t="str">
        <f t="shared" si="9976"/>
        <v/>
      </c>
      <c r="IT887" s="7" t="str">
        <f t="shared" si="9976"/>
        <v/>
      </c>
      <c r="IU887" s="7" t="str">
        <f t="shared" si="9976"/>
        <v/>
      </c>
      <c r="IV887" s="7" t="str">
        <f t="shared" si="9976"/>
        <v/>
      </c>
      <c r="IW887" s="7" t="str">
        <f t="shared" si="9976"/>
        <v/>
      </c>
      <c r="IX887" s="7" t="str">
        <f t="shared" si="9976"/>
        <v/>
      </c>
      <c r="IY887" s="7" t="str">
        <f t="shared" si="9976"/>
        <v/>
      </c>
      <c r="IZ887" s="7" t="str">
        <f t="shared" si="9976"/>
        <v/>
      </c>
      <c r="JA887" s="7" t="str">
        <f t="shared" si="9976"/>
        <v/>
      </c>
      <c r="JB887" s="7" t="str">
        <f t="shared" si="9976"/>
        <v/>
      </c>
      <c r="JC887" s="7" t="str">
        <f t="shared" si="9976"/>
        <v/>
      </c>
      <c r="JD887" s="7" t="str">
        <f t="shared" si="9976"/>
        <v/>
      </c>
    </row>
    <row r="888" spans="24:264" hidden="1" x14ac:dyDescent="0.3">
      <c r="X888" s="51">
        <v>888</v>
      </c>
      <c r="Z888" s="7" t="s">
        <v>1368</v>
      </c>
      <c r="AA888" s="7" t="str">
        <f t="shared" ref="AA888:CL888" si="9977">IF(Z220="","",Z220)</f>
        <v/>
      </c>
      <c r="AB888" s="7" t="str">
        <f t="shared" si="9977"/>
        <v/>
      </c>
      <c r="AC888" s="7" t="str">
        <f t="shared" si="9977"/>
        <v/>
      </c>
      <c r="AD888" s="7" t="str">
        <f t="shared" si="9977"/>
        <v/>
      </c>
      <c r="AE888" s="7" t="str">
        <f t="shared" si="9977"/>
        <v/>
      </c>
      <c r="AF888" s="7" t="str">
        <f t="shared" si="9977"/>
        <v/>
      </c>
      <c r="AG888" s="7" t="str">
        <f t="shared" si="9977"/>
        <v/>
      </c>
      <c r="AH888" s="7" t="str">
        <f t="shared" si="9977"/>
        <v/>
      </c>
      <c r="AI888" s="7" t="str">
        <f t="shared" si="9977"/>
        <v/>
      </c>
      <c r="AJ888" s="7" t="str">
        <f t="shared" si="9977"/>
        <v/>
      </c>
      <c r="AK888" s="7" t="str">
        <f t="shared" si="9977"/>
        <v/>
      </c>
      <c r="AL888" s="7" t="str">
        <f t="shared" si="9977"/>
        <v/>
      </c>
      <c r="AM888" s="7" t="str">
        <f t="shared" si="9977"/>
        <v/>
      </c>
      <c r="AN888" s="7" t="str">
        <f t="shared" si="9977"/>
        <v/>
      </c>
      <c r="AO888" s="7" t="str">
        <f t="shared" si="9977"/>
        <v/>
      </c>
      <c r="AP888" s="7" t="str">
        <f t="shared" si="9977"/>
        <v/>
      </c>
      <c r="AQ888" s="7" t="str">
        <f t="shared" si="9977"/>
        <v/>
      </c>
      <c r="AR888" s="7" t="str">
        <f t="shared" si="9977"/>
        <v/>
      </c>
      <c r="AS888" s="7" t="str">
        <f t="shared" si="9977"/>
        <v/>
      </c>
      <c r="AT888" s="7" t="str">
        <f t="shared" si="9977"/>
        <v/>
      </c>
      <c r="AU888" s="7" t="str">
        <f t="shared" si="9977"/>
        <v/>
      </c>
      <c r="AV888" s="7" t="str">
        <f t="shared" si="9977"/>
        <v/>
      </c>
      <c r="AW888" s="7" t="str">
        <f t="shared" si="9977"/>
        <v/>
      </c>
      <c r="AX888" s="7" t="str">
        <f t="shared" si="9977"/>
        <v/>
      </c>
      <c r="AY888" s="7" t="str">
        <f t="shared" si="9977"/>
        <v/>
      </c>
      <c r="AZ888" s="7" t="str">
        <f t="shared" si="9977"/>
        <v/>
      </c>
      <c r="BA888" s="7" t="str">
        <f t="shared" si="9977"/>
        <v/>
      </c>
      <c r="BB888" s="7" t="str">
        <f t="shared" si="9977"/>
        <v/>
      </c>
      <c r="BC888" s="7" t="str">
        <f t="shared" si="9977"/>
        <v/>
      </c>
      <c r="BD888" s="7" t="str">
        <f t="shared" si="9977"/>
        <v/>
      </c>
      <c r="BE888" s="7" t="str">
        <f t="shared" si="9977"/>
        <v/>
      </c>
      <c r="BF888" s="7" t="str">
        <f t="shared" si="9977"/>
        <v/>
      </c>
      <c r="BG888" s="7" t="str">
        <f t="shared" si="9977"/>
        <v/>
      </c>
      <c r="BH888" s="7" t="str">
        <f t="shared" si="9977"/>
        <v/>
      </c>
      <c r="BI888" s="7" t="str">
        <f t="shared" si="9977"/>
        <v/>
      </c>
      <c r="BJ888" s="7" t="str">
        <f t="shared" si="9977"/>
        <v/>
      </c>
      <c r="BK888" s="7" t="str">
        <f t="shared" si="9977"/>
        <v/>
      </c>
      <c r="BL888" s="7" t="str">
        <f t="shared" si="9977"/>
        <v/>
      </c>
      <c r="BM888" s="7" t="str">
        <f t="shared" si="9977"/>
        <v/>
      </c>
      <c r="BN888" s="7" t="str">
        <f t="shared" si="9977"/>
        <v/>
      </c>
      <c r="BO888" s="7" t="str">
        <f t="shared" si="9977"/>
        <v/>
      </c>
      <c r="BP888" s="7" t="str">
        <f t="shared" si="9977"/>
        <v/>
      </c>
      <c r="BQ888" s="7" t="str">
        <f t="shared" si="9977"/>
        <v/>
      </c>
      <c r="BR888" s="7" t="str">
        <f t="shared" si="9977"/>
        <v/>
      </c>
      <c r="BS888" s="7" t="str">
        <f t="shared" si="9977"/>
        <v/>
      </c>
      <c r="BT888" s="7" t="str">
        <f t="shared" si="9977"/>
        <v/>
      </c>
      <c r="BU888" s="7" t="str">
        <f t="shared" si="9977"/>
        <v/>
      </c>
      <c r="BV888" s="7" t="str">
        <f t="shared" si="9977"/>
        <v/>
      </c>
      <c r="BW888" s="7" t="str">
        <f t="shared" si="9977"/>
        <v/>
      </c>
      <c r="BX888" s="7" t="str">
        <f t="shared" si="9977"/>
        <v/>
      </c>
      <c r="BY888" s="7" t="str">
        <f t="shared" si="9977"/>
        <v/>
      </c>
      <c r="BZ888" s="7" t="str">
        <f t="shared" si="9977"/>
        <v/>
      </c>
      <c r="CA888" s="7" t="str">
        <f t="shared" si="9977"/>
        <v/>
      </c>
      <c r="CB888" s="7" t="str">
        <f t="shared" si="9977"/>
        <v/>
      </c>
      <c r="CC888" s="7" t="str">
        <f t="shared" si="9977"/>
        <v/>
      </c>
      <c r="CD888" s="7" t="str">
        <f t="shared" si="9977"/>
        <v/>
      </c>
      <c r="CE888" s="7" t="str">
        <f t="shared" si="9977"/>
        <v/>
      </c>
      <c r="CF888" s="7" t="str">
        <f t="shared" si="9977"/>
        <v/>
      </c>
      <c r="CG888" s="7" t="str">
        <f t="shared" si="9977"/>
        <v/>
      </c>
      <c r="CH888" s="7" t="str">
        <f t="shared" si="9977"/>
        <v/>
      </c>
      <c r="CI888" s="7" t="str">
        <f t="shared" si="9977"/>
        <v/>
      </c>
      <c r="CJ888" s="7" t="str">
        <f t="shared" si="9977"/>
        <v/>
      </c>
      <c r="CK888" s="7" t="str">
        <f t="shared" si="9977"/>
        <v/>
      </c>
      <c r="CL888" s="7" t="str">
        <f t="shared" si="9977"/>
        <v/>
      </c>
      <c r="CM888" s="7" t="str">
        <f t="shared" ref="CM888:EX888" si="9978">IF(CL220="","",CL220)</f>
        <v/>
      </c>
      <c r="CN888" s="7" t="str">
        <f t="shared" si="9978"/>
        <v/>
      </c>
      <c r="CO888" s="7" t="str">
        <f t="shared" si="9978"/>
        <v/>
      </c>
      <c r="CP888" s="7" t="str">
        <f t="shared" si="9978"/>
        <v/>
      </c>
      <c r="CQ888" s="7" t="str">
        <f t="shared" si="9978"/>
        <v/>
      </c>
      <c r="CR888" s="7" t="str">
        <f t="shared" si="9978"/>
        <v/>
      </c>
      <c r="CS888" s="7" t="str">
        <f t="shared" si="9978"/>
        <v/>
      </c>
      <c r="CT888" s="7" t="str">
        <f t="shared" si="9978"/>
        <v/>
      </c>
      <c r="CU888" s="7" t="str">
        <f t="shared" si="9978"/>
        <v/>
      </c>
      <c r="CV888" s="7" t="str">
        <f t="shared" si="9978"/>
        <v/>
      </c>
      <c r="CW888" s="7" t="str">
        <f t="shared" si="9978"/>
        <v/>
      </c>
      <c r="CX888" s="7" t="str">
        <f t="shared" si="9978"/>
        <v/>
      </c>
      <c r="CY888" s="7" t="str">
        <f t="shared" si="9978"/>
        <v/>
      </c>
      <c r="CZ888" s="7" t="str">
        <f t="shared" si="9978"/>
        <v/>
      </c>
      <c r="DA888" s="7" t="str">
        <f t="shared" si="9978"/>
        <v/>
      </c>
      <c r="DB888" s="7" t="str">
        <f t="shared" si="9978"/>
        <v/>
      </c>
      <c r="DC888" s="7" t="str">
        <f t="shared" si="9978"/>
        <v/>
      </c>
      <c r="DD888" s="7" t="str">
        <f t="shared" si="9978"/>
        <v/>
      </c>
      <c r="DE888" s="7" t="str">
        <f t="shared" si="9978"/>
        <v/>
      </c>
      <c r="DF888" s="7" t="str">
        <f t="shared" si="9978"/>
        <v/>
      </c>
      <c r="DG888" s="7" t="str">
        <f t="shared" si="9978"/>
        <v/>
      </c>
      <c r="DH888" s="7" t="str">
        <f t="shared" si="9978"/>
        <v/>
      </c>
      <c r="DI888" s="7" t="str">
        <f t="shared" si="9978"/>
        <v/>
      </c>
      <c r="DJ888" s="7" t="str">
        <f t="shared" si="9978"/>
        <v/>
      </c>
      <c r="DK888" s="7" t="str">
        <f t="shared" si="9978"/>
        <v/>
      </c>
      <c r="DL888" s="7" t="str">
        <f t="shared" si="9978"/>
        <v/>
      </c>
      <c r="DM888" s="7" t="str">
        <f t="shared" si="9978"/>
        <v/>
      </c>
      <c r="DN888" s="7" t="str">
        <f t="shared" si="9978"/>
        <v/>
      </c>
      <c r="DO888" s="7" t="str">
        <f t="shared" si="9978"/>
        <v/>
      </c>
      <c r="DP888" s="7" t="str">
        <f t="shared" si="9978"/>
        <v/>
      </c>
      <c r="DQ888" s="7" t="str">
        <f t="shared" si="9978"/>
        <v/>
      </c>
      <c r="DR888" s="7" t="str">
        <f t="shared" si="9978"/>
        <v/>
      </c>
      <c r="DS888" s="7" t="str">
        <f t="shared" si="9978"/>
        <v/>
      </c>
      <c r="DT888" s="7" t="str">
        <f t="shared" si="9978"/>
        <v/>
      </c>
      <c r="DU888" s="7" t="str">
        <f t="shared" si="9978"/>
        <v/>
      </c>
      <c r="DV888" s="7" t="str">
        <f t="shared" si="9978"/>
        <v/>
      </c>
      <c r="DW888" s="7" t="str">
        <f t="shared" si="9978"/>
        <v/>
      </c>
      <c r="DX888" s="7" t="str">
        <f t="shared" si="9978"/>
        <v/>
      </c>
      <c r="DY888" s="7" t="str">
        <f t="shared" si="9978"/>
        <v/>
      </c>
      <c r="DZ888" s="7" t="str">
        <f t="shared" si="9978"/>
        <v/>
      </c>
      <c r="EA888" s="7" t="str">
        <f t="shared" si="9978"/>
        <v/>
      </c>
      <c r="EB888" s="7" t="str">
        <f t="shared" si="9978"/>
        <v/>
      </c>
      <c r="EC888" s="7" t="str">
        <f t="shared" si="9978"/>
        <v/>
      </c>
      <c r="ED888" s="7" t="str">
        <f t="shared" si="9978"/>
        <v/>
      </c>
      <c r="EE888" s="7" t="str">
        <f t="shared" si="9978"/>
        <v/>
      </c>
      <c r="EF888" s="7" t="str">
        <f t="shared" si="9978"/>
        <v/>
      </c>
      <c r="EG888" s="7" t="str">
        <f t="shared" si="9978"/>
        <v/>
      </c>
      <c r="EH888" s="7" t="str">
        <f t="shared" si="9978"/>
        <v/>
      </c>
      <c r="EI888" s="7" t="str">
        <f t="shared" si="9978"/>
        <v/>
      </c>
      <c r="EJ888" s="7" t="str">
        <f t="shared" si="9978"/>
        <v/>
      </c>
      <c r="EK888" s="7" t="str">
        <f t="shared" si="9978"/>
        <v/>
      </c>
      <c r="EL888" s="7" t="str">
        <f t="shared" si="9978"/>
        <v/>
      </c>
      <c r="EM888" s="7" t="str">
        <f t="shared" si="9978"/>
        <v/>
      </c>
      <c r="EN888" s="7" t="str">
        <f t="shared" si="9978"/>
        <v/>
      </c>
      <c r="EO888" s="7" t="str">
        <f t="shared" si="9978"/>
        <v/>
      </c>
      <c r="EP888" s="7" t="str">
        <f t="shared" si="9978"/>
        <v/>
      </c>
      <c r="EQ888" s="7" t="str">
        <f t="shared" si="9978"/>
        <v/>
      </c>
      <c r="ER888" s="7" t="str">
        <f t="shared" si="9978"/>
        <v/>
      </c>
      <c r="ES888" s="7" t="str">
        <f t="shared" si="9978"/>
        <v/>
      </c>
      <c r="ET888" s="7" t="str">
        <f t="shared" si="9978"/>
        <v/>
      </c>
      <c r="EU888" s="7" t="str">
        <f t="shared" si="9978"/>
        <v/>
      </c>
      <c r="EV888" s="7" t="str">
        <f t="shared" si="9978"/>
        <v/>
      </c>
      <c r="EW888" s="7" t="str">
        <f t="shared" si="9978"/>
        <v/>
      </c>
      <c r="EX888" s="7" t="str">
        <f t="shared" si="9978"/>
        <v/>
      </c>
      <c r="EY888" s="7" t="str">
        <f t="shared" ref="EY888:HJ888" si="9979">IF(EX220="","",EX220)</f>
        <v/>
      </c>
      <c r="EZ888" s="7" t="str">
        <f t="shared" si="9979"/>
        <v/>
      </c>
      <c r="FA888" s="7" t="str">
        <f t="shared" si="9979"/>
        <v/>
      </c>
      <c r="FB888" s="7" t="str">
        <f t="shared" si="9979"/>
        <v/>
      </c>
      <c r="FC888" s="7" t="str">
        <f t="shared" si="9979"/>
        <v/>
      </c>
      <c r="FD888" s="7" t="str">
        <f t="shared" si="9979"/>
        <v/>
      </c>
      <c r="FE888" s="7" t="str">
        <f t="shared" si="9979"/>
        <v/>
      </c>
      <c r="FF888" s="7" t="str">
        <f t="shared" si="9979"/>
        <v/>
      </c>
      <c r="FG888" s="7" t="str">
        <f t="shared" si="9979"/>
        <v/>
      </c>
      <c r="FH888" s="7" t="str">
        <f t="shared" si="9979"/>
        <v/>
      </c>
      <c r="FI888" s="7" t="str">
        <f t="shared" si="9979"/>
        <v/>
      </c>
      <c r="FJ888" s="7" t="str">
        <f t="shared" si="9979"/>
        <v/>
      </c>
      <c r="FK888" s="7" t="str">
        <f t="shared" si="9979"/>
        <v/>
      </c>
      <c r="FL888" s="7" t="str">
        <f t="shared" si="9979"/>
        <v/>
      </c>
      <c r="FM888" s="7" t="str">
        <f t="shared" si="9979"/>
        <v/>
      </c>
      <c r="FN888" s="7" t="str">
        <f t="shared" si="9979"/>
        <v/>
      </c>
      <c r="FO888" s="7" t="str">
        <f t="shared" si="9979"/>
        <v/>
      </c>
      <c r="FP888" s="7" t="str">
        <f t="shared" si="9979"/>
        <v/>
      </c>
      <c r="FQ888" s="7" t="str">
        <f t="shared" si="9979"/>
        <v/>
      </c>
      <c r="FR888" s="7" t="str">
        <f t="shared" si="9979"/>
        <v/>
      </c>
      <c r="FS888" s="7" t="str">
        <f t="shared" si="9979"/>
        <v/>
      </c>
      <c r="FT888" s="7" t="str">
        <f t="shared" si="9979"/>
        <v/>
      </c>
      <c r="FU888" s="7" t="str">
        <f t="shared" si="9979"/>
        <v/>
      </c>
      <c r="FV888" s="7" t="str">
        <f t="shared" si="9979"/>
        <v/>
      </c>
      <c r="FW888" s="7" t="str">
        <f t="shared" si="9979"/>
        <v/>
      </c>
      <c r="FX888" s="7" t="str">
        <f t="shared" si="9979"/>
        <v/>
      </c>
      <c r="FY888" s="7" t="str">
        <f t="shared" si="9979"/>
        <v/>
      </c>
      <c r="FZ888" s="7" t="str">
        <f t="shared" si="9979"/>
        <v/>
      </c>
      <c r="GA888" s="7" t="str">
        <f t="shared" si="9979"/>
        <v/>
      </c>
      <c r="GB888" s="7" t="str">
        <f t="shared" si="9979"/>
        <v/>
      </c>
      <c r="GC888" s="7" t="str">
        <f t="shared" si="9979"/>
        <v/>
      </c>
      <c r="GD888" s="7" t="str">
        <f t="shared" si="9979"/>
        <v/>
      </c>
      <c r="GE888" s="7" t="str">
        <f t="shared" si="9979"/>
        <v/>
      </c>
      <c r="GF888" s="7" t="str">
        <f t="shared" si="9979"/>
        <v/>
      </c>
      <c r="GG888" s="7" t="str">
        <f t="shared" si="9979"/>
        <v/>
      </c>
      <c r="GH888" s="7" t="str">
        <f t="shared" si="9979"/>
        <v/>
      </c>
      <c r="GI888" s="7" t="str">
        <f t="shared" si="9979"/>
        <v/>
      </c>
      <c r="GJ888" s="7" t="str">
        <f t="shared" si="9979"/>
        <v/>
      </c>
      <c r="GK888" s="7" t="str">
        <f t="shared" si="9979"/>
        <v/>
      </c>
      <c r="GL888" s="7" t="str">
        <f t="shared" si="9979"/>
        <v/>
      </c>
      <c r="GM888" s="7" t="str">
        <f t="shared" si="9979"/>
        <v/>
      </c>
      <c r="GN888" s="7" t="str">
        <f t="shared" si="9979"/>
        <v/>
      </c>
      <c r="GO888" s="7" t="str">
        <f t="shared" si="9979"/>
        <v/>
      </c>
      <c r="GP888" s="7" t="str">
        <f t="shared" si="9979"/>
        <v/>
      </c>
      <c r="GQ888" s="7" t="str">
        <f t="shared" si="9979"/>
        <v/>
      </c>
      <c r="GR888" s="7" t="str">
        <f t="shared" si="9979"/>
        <v/>
      </c>
      <c r="GS888" s="7" t="str">
        <f t="shared" si="9979"/>
        <v/>
      </c>
      <c r="GT888" s="7" t="str">
        <f t="shared" si="9979"/>
        <v/>
      </c>
      <c r="GU888" s="7" t="str">
        <f t="shared" si="9979"/>
        <v/>
      </c>
      <c r="GV888" s="7" t="str">
        <f t="shared" si="9979"/>
        <v/>
      </c>
      <c r="GW888" s="7" t="str">
        <f t="shared" si="9979"/>
        <v/>
      </c>
      <c r="GX888" s="7" t="str">
        <f t="shared" si="9979"/>
        <v/>
      </c>
      <c r="GY888" s="7" t="str">
        <f t="shared" si="9979"/>
        <v/>
      </c>
      <c r="GZ888" s="7" t="str">
        <f t="shared" si="9979"/>
        <v/>
      </c>
      <c r="HA888" s="7" t="str">
        <f t="shared" si="9979"/>
        <v/>
      </c>
      <c r="HB888" s="7" t="str">
        <f t="shared" si="9979"/>
        <v/>
      </c>
      <c r="HC888" s="7" t="str">
        <f t="shared" si="9979"/>
        <v/>
      </c>
      <c r="HD888" s="7" t="str">
        <f t="shared" si="9979"/>
        <v/>
      </c>
      <c r="HE888" s="7" t="str">
        <f t="shared" si="9979"/>
        <v/>
      </c>
      <c r="HF888" s="7" t="str">
        <f t="shared" si="9979"/>
        <v/>
      </c>
      <c r="HG888" s="7" t="str">
        <f t="shared" si="9979"/>
        <v/>
      </c>
      <c r="HH888" s="7" t="str">
        <f t="shared" si="9979"/>
        <v/>
      </c>
      <c r="HI888" s="7" t="str">
        <f t="shared" si="9979"/>
        <v/>
      </c>
      <c r="HJ888" s="7" t="str">
        <f t="shared" si="9979"/>
        <v/>
      </c>
      <c r="HK888" s="7" t="str">
        <f t="shared" ref="HK888:IJ888" si="9980">IF(HJ220="","",HJ220)</f>
        <v/>
      </c>
      <c r="HL888" s="7" t="str">
        <f t="shared" si="9980"/>
        <v/>
      </c>
      <c r="HM888" s="7" t="str">
        <f t="shared" si="9980"/>
        <v/>
      </c>
      <c r="HN888" s="7" t="str">
        <f t="shared" si="9980"/>
        <v/>
      </c>
      <c r="HO888" s="7" t="str">
        <f t="shared" si="9980"/>
        <v/>
      </c>
      <c r="HP888" s="7" t="str">
        <f t="shared" si="9980"/>
        <v/>
      </c>
      <c r="HQ888" s="7" t="str">
        <f t="shared" si="9980"/>
        <v/>
      </c>
      <c r="HR888" s="7" t="str">
        <f t="shared" si="9980"/>
        <v/>
      </c>
      <c r="HS888" s="7" t="str">
        <f t="shared" si="9980"/>
        <v/>
      </c>
      <c r="HT888" s="7" t="str">
        <f t="shared" si="9980"/>
        <v/>
      </c>
      <c r="HU888" s="7" t="str">
        <f t="shared" si="9980"/>
        <v/>
      </c>
      <c r="HV888" s="7" t="str">
        <f t="shared" si="9980"/>
        <v/>
      </c>
      <c r="HW888" s="7" t="str">
        <f t="shared" si="9980"/>
        <v/>
      </c>
      <c r="HX888" s="7" t="str">
        <f t="shared" si="9980"/>
        <v/>
      </c>
      <c r="HY888" s="7" t="str">
        <f t="shared" si="9980"/>
        <v/>
      </c>
      <c r="HZ888" s="7" t="str">
        <f t="shared" si="9980"/>
        <v/>
      </c>
      <c r="IA888" s="7" t="str">
        <f t="shared" si="9980"/>
        <v/>
      </c>
      <c r="IB888" s="7" t="str">
        <f t="shared" si="9980"/>
        <v/>
      </c>
      <c r="IC888" s="7" t="str">
        <f t="shared" si="9980"/>
        <v/>
      </c>
      <c r="ID888" s="7" t="str">
        <f t="shared" si="9980"/>
        <v/>
      </c>
      <c r="IE888" s="7" t="str">
        <f t="shared" si="9980"/>
        <v/>
      </c>
      <c r="IF888" s="7" t="str">
        <f t="shared" si="9980"/>
        <v/>
      </c>
      <c r="IG888" s="7" t="str">
        <f t="shared" si="9980"/>
        <v/>
      </c>
      <c r="IH888" s="7" t="str">
        <f t="shared" si="9980"/>
        <v/>
      </c>
      <c r="II888" s="7" t="str">
        <f t="shared" si="9980"/>
        <v/>
      </c>
      <c r="IJ888" s="7" t="str">
        <f t="shared" si="9980"/>
        <v/>
      </c>
      <c r="IK888" s="7" t="str">
        <f t="shared" ref="IK888:JD888" si="9981">IF(IJ224="","",IJ224)</f>
        <v/>
      </c>
      <c r="IL888" s="7" t="str">
        <f t="shared" si="9981"/>
        <v/>
      </c>
      <c r="IM888" s="7" t="str">
        <f t="shared" si="9981"/>
        <v/>
      </c>
      <c r="IN888" s="7" t="str">
        <f t="shared" si="9981"/>
        <v/>
      </c>
      <c r="IO888" s="7" t="str">
        <f t="shared" si="9981"/>
        <v/>
      </c>
      <c r="IP888" s="7" t="str">
        <f t="shared" si="9981"/>
        <v/>
      </c>
      <c r="IQ888" s="7" t="str">
        <f t="shared" si="9981"/>
        <v/>
      </c>
      <c r="IR888" s="7" t="str">
        <f t="shared" si="9981"/>
        <v/>
      </c>
      <c r="IS888" s="7" t="str">
        <f t="shared" si="9981"/>
        <v/>
      </c>
      <c r="IT888" s="7" t="str">
        <f t="shared" si="9981"/>
        <v/>
      </c>
      <c r="IU888" s="7" t="str">
        <f t="shared" si="9981"/>
        <v/>
      </c>
      <c r="IV888" s="7" t="str">
        <f t="shared" si="9981"/>
        <v/>
      </c>
      <c r="IW888" s="7" t="str">
        <f t="shared" si="9981"/>
        <v/>
      </c>
      <c r="IX888" s="7" t="str">
        <f t="shared" si="9981"/>
        <v/>
      </c>
      <c r="IY888" s="7" t="str">
        <f t="shared" si="9981"/>
        <v/>
      </c>
      <c r="IZ888" s="7" t="str">
        <f t="shared" si="9981"/>
        <v/>
      </c>
      <c r="JA888" s="7" t="str">
        <f t="shared" si="9981"/>
        <v/>
      </c>
      <c r="JB888" s="7" t="str">
        <f t="shared" si="9981"/>
        <v/>
      </c>
      <c r="JC888" s="7" t="str">
        <f t="shared" si="9981"/>
        <v/>
      </c>
      <c r="JD888" s="7" t="str">
        <f t="shared" si="9981"/>
        <v/>
      </c>
    </row>
    <row r="889" spans="24:264" hidden="1" x14ac:dyDescent="0.3">
      <c r="X889" s="51">
        <v>889</v>
      </c>
      <c r="Z889" s="7" t="s">
        <v>1070</v>
      </c>
      <c r="AA889" s="7" t="str">
        <f t="shared" ref="AA889:CL889" si="9982">IF(Z221="","",Z221)</f>
        <v/>
      </c>
      <c r="AB889" s="7" t="str">
        <f t="shared" si="9982"/>
        <v/>
      </c>
      <c r="AC889" s="7" t="str">
        <f t="shared" si="9982"/>
        <v/>
      </c>
      <c r="AD889" s="7" t="str">
        <f t="shared" si="9982"/>
        <v/>
      </c>
      <c r="AE889" s="7" t="str">
        <f t="shared" si="9982"/>
        <v/>
      </c>
      <c r="AF889" s="7" t="str">
        <f t="shared" si="9982"/>
        <v/>
      </c>
      <c r="AG889" s="7" t="str">
        <f t="shared" si="9982"/>
        <v/>
      </c>
      <c r="AH889" s="7" t="str">
        <f t="shared" si="9982"/>
        <v/>
      </c>
      <c r="AI889" s="7" t="str">
        <f t="shared" si="9982"/>
        <v/>
      </c>
      <c r="AJ889" s="7" t="str">
        <f t="shared" si="9982"/>
        <v/>
      </c>
      <c r="AK889" s="7" t="str">
        <f t="shared" si="9982"/>
        <v/>
      </c>
      <c r="AL889" s="7" t="str">
        <f t="shared" si="9982"/>
        <v/>
      </c>
      <c r="AM889" s="7" t="str">
        <f t="shared" si="9982"/>
        <v/>
      </c>
      <c r="AN889" s="7" t="str">
        <f t="shared" si="9982"/>
        <v/>
      </c>
      <c r="AO889" s="7" t="str">
        <f t="shared" si="9982"/>
        <v/>
      </c>
      <c r="AP889" s="7" t="str">
        <f t="shared" si="9982"/>
        <v/>
      </c>
      <c r="AQ889" s="7" t="str">
        <f t="shared" si="9982"/>
        <v/>
      </c>
      <c r="AR889" s="7" t="str">
        <f t="shared" si="9982"/>
        <v/>
      </c>
      <c r="AS889" s="7" t="str">
        <f t="shared" si="9982"/>
        <v/>
      </c>
      <c r="AT889" s="7" t="str">
        <f t="shared" si="9982"/>
        <v/>
      </c>
      <c r="AU889" s="7" t="str">
        <f t="shared" si="9982"/>
        <v/>
      </c>
      <c r="AV889" s="7" t="str">
        <f t="shared" si="9982"/>
        <v/>
      </c>
      <c r="AW889" s="7" t="str">
        <f t="shared" si="9982"/>
        <v/>
      </c>
      <c r="AX889" s="7" t="str">
        <f t="shared" si="9982"/>
        <v/>
      </c>
      <c r="AY889" s="7" t="str">
        <f t="shared" si="9982"/>
        <v/>
      </c>
      <c r="AZ889" s="7" t="str">
        <f t="shared" si="9982"/>
        <v/>
      </c>
      <c r="BA889" s="7" t="str">
        <f t="shared" si="9982"/>
        <v/>
      </c>
      <c r="BB889" s="7" t="str">
        <f t="shared" si="9982"/>
        <v/>
      </c>
      <c r="BC889" s="7" t="str">
        <f t="shared" si="9982"/>
        <v/>
      </c>
      <c r="BD889" s="7" t="str">
        <f t="shared" si="9982"/>
        <v/>
      </c>
      <c r="BE889" s="7" t="str">
        <f t="shared" si="9982"/>
        <v/>
      </c>
      <c r="BF889" s="7" t="str">
        <f t="shared" si="9982"/>
        <v/>
      </c>
      <c r="BG889" s="7" t="str">
        <f t="shared" si="9982"/>
        <v/>
      </c>
      <c r="BH889" s="7" t="str">
        <f t="shared" si="9982"/>
        <v/>
      </c>
      <c r="BI889" s="7" t="str">
        <f t="shared" si="9982"/>
        <v/>
      </c>
      <c r="BJ889" s="7" t="str">
        <f t="shared" si="9982"/>
        <v/>
      </c>
      <c r="BK889" s="7" t="str">
        <f t="shared" si="9982"/>
        <v/>
      </c>
      <c r="BL889" s="7" t="str">
        <f t="shared" si="9982"/>
        <v/>
      </c>
      <c r="BM889" s="7" t="str">
        <f t="shared" si="9982"/>
        <v/>
      </c>
      <c r="BN889" s="7" t="str">
        <f t="shared" si="9982"/>
        <v/>
      </c>
      <c r="BO889" s="7" t="str">
        <f t="shared" si="9982"/>
        <v/>
      </c>
      <c r="BP889" s="7" t="str">
        <f t="shared" si="9982"/>
        <v/>
      </c>
      <c r="BQ889" s="7" t="str">
        <f t="shared" si="9982"/>
        <v/>
      </c>
      <c r="BR889" s="7" t="str">
        <f t="shared" si="9982"/>
        <v/>
      </c>
      <c r="BS889" s="7" t="str">
        <f t="shared" si="9982"/>
        <v/>
      </c>
      <c r="BT889" s="7" t="str">
        <f t="shared" si="9982"/>
        <v/>
      </c>
      <c r="BU889" s="7" t="str">
        <f t="shared" si="9982"/>
        <v/>
      </c>
      <c r="BV889" s="7" t="str">
        <f t="shared" si="9982"/>
        <v/>
      </c>
      <c r="BW889" s="7" t="str">
        <f t="shared" si="9982"/>
        <v/>
      </c>
      <c r="BX889" s="7" t="str">
        <f t="shared" si="9982"/>
        <v/>
      </c>
      <c r="BY889" s="7" t="str">
        <f t="shared" si="9982"/>
        <v/>
      </c>
      <c r="BZ889" s="7" t="str">
        <f t="shared" si="9982"/>
        <v/>
      </c>
      <c r="CA889" s="7" t="str">
        <f t="shared" si="9982"/>
        <v/>
      </c>
      <c r="CB889" s="7" t="str">
        <f t="shared" si="9982"/>
        <v/>
      </c>
      <c r="CC889" s="7" t="str">
        <f t="shared" si="9982"/>
        <v/>
      </c>
      <c r="CD889" s="7" t="str">
        <f t="shared" si="9982"/>
        <v/>
      </c>
      <c r="CE889" s="7" t="str">
        <f t="shared" si="9982"/>
        <v/>
      </c>
      <c r="CF889" s="7" t="str">
        <f t="shared" si="9982"/>
        <v/>
      </c>
      <c r="CG889" s="7" t="str">
        <f t="shared" si="9982"/>
        <v/>
      </c>
      <c r="CH889" s="7" t="str">
        <f t="shared" si="9982"/>
        <v/>
      </c>
      <c r="CI889" s="7" t="str">
        <f t="shared" si="9982"/>
        <v/>
      </c>
      <c r="CJ889" s="7" t="str">
        <f t="shared" si="9982"/>
        <v/>
      </c>
      <c r="CK889" s="7" t="str">
        <f t="shared" si="9982"/>
        <v/>
      </c>
      <c r="CL889" s="7" t="str">
        <f t="shared" si="9982"/>
        <v/>
      </c>
      <c r="CM889" s="7" t="str">
        <f t="shared" ref="CM889:EX889" si="9983">IF(CL221="","",CL221)</f>
        <v/>
      </c>
      <c r="CN889" s="7" t="str">
        <f t="shared" si="9983"/>
        <v/>
      </c>
      <c r="CO889" s="7" t="str">
        <f t="shared" si="9983"/>
        <v/>
      </c>
      <c r="CP889" s="7" t="str">
        <f t="shared" si="9983"/>
        <v/>
      </c>
      <c r="CQ889" s="7" t="str">
        <f t="shared" si="9983"/>
        <v/>
      </c>
      <c r="CR889" s="7" t="str">
        <f t="shared" si="9983"/>
        <v/>
      </c>
      <c r="CS889" s="7" t="str">
        <f t="shared" si="9983"/>
        <v/>
      </c>
      <c r="CT889" s="7" t="str">
        <f t="shared" si="9983"/>
        <v/>
      </c>
      <c r="CU889" s="7" t="str">
        <f t="shared" si="9983"/>
        <v/>
      </c>
      <c r="CV889" s="7" t="str">
        <f t="shared" si="9983"/>
        <v/>
      </c>
      <c r="CW889" s="7" t="str">
        <f t="shared" si="9983"/>
        <v/>
      </c>
      <c r="CX889" s="7" t="str">
        <f t="shared" si="9983"/>
        <v/>
      </c>
      <c r="CY889" s="7" t="str">
        <f t="shared" si="9983"/>
        <v/>
      </c>
      <c r="CZ889" s="7" t="str">
        <f t="shared" si="9983"/>
        <v/>
      </c>
      <c r="DA889" s="7" t="str">
        <f t="shared" si="9983"/>
        <v/>
      </c>
      <c r="DB889" s="7" t="str">
        <f t="shared" si="9983"/>
        <v/>
      </c>
      <c r="DC889" s="7" t="str">
        <f t="shared" si="9983"/>
        <v/>
      </c>
      <c r="DD889" s="7" t="str">
        <f t="shared" si="9983"/>
        <v/>
      </c>
      <c r="DE889" s="7" t="str">
        <f t="shared" si="9983"/>
        <v/>
      </c>
      <c r="DF889" s="7" t="str">
        <f t="shared" si="9983"/>
        <v/>
      </c>
      <c r="DG889" s="7" t="str">
        <f t="shared" si="9983"/>
        <v/>
      </c>
      <c r="DH889" s="7" t="str">
        <f t="shared" si="9983"/>
        <v/>
      </c>
      <c r="DI889" s="7" t="str">
        <f t="shared" si="9983"/>
        <v/>
      </c>
      <c r="DJ889" s="7" t="str">
        <f t="shared" si="9983"/>
        <v/>
      </c>
      <c r="DK889" s="7" t="str">
        <f t="shared" si="9983"/>
        <v/>
      </c>
      <c r="DL889" s="7" t="str">
        <f t="shared" si="9983"/>
        <v/>
      </c>
      <c r="DM889" s="7" t="str">
        <f t="shared" si="9983"/>
        <v/>
      </c>
      <c r="DN889" s="7" t="str">
        <f t="shared" si="9983"/>
        <v/>
      </c>
      <c r="DO889" s="7" t="str">
        <f t="shared" si="9983"/>
        <v/>
      </c>
      <c r="DP889" s="7" t="str">
        <f t="shared" si="9983"/>
        <v/>
      </c>
      <c r="DQ889" s="7" t="str">
        <f t="shared" si="9983"/>
        <v/>
      </c>
      <c r="DR889" s="7" t="str">
        <f t="shared" si="9983"/>
        <v/>
      </c>
      <c r="DS889" s="7" t="str">
        <f t="shared" si="9983"/>
        <v/>
      </c>
      <c r="DT889" s="7" t="str">
        <f t="shared" si="9983"/>
        <v/>
      </c>
      <c r="DU889" s="7" t="str">
        <f t="shared" si="9983"/>
        <v/>
      </c>
      <c r="DV889" s="7" t="str">
        <f t="shared" si="9983"/>
        <v/>
      </c>
      <c r="DW889" s="7" t="str">
        <f t="shared" si="9983"/>
        <v/>
      </c>
      <c r="DX889" s="7" t="str">
        <f t="shared" si="9983"/>
        <v/>
      </c>
      <c r="DY889" s="7" t="str">
        <f t="shared" si="9983"/>
        <v/>
      </c>
      <c r="DZ889" s="7" t="str">
        <f t="shared" si="9983"/>
        <v/>
      </c>
      <c r="EA889" s="7" t="str">
        <f t="shared" si="9983"/>
        <v/>
      </c>
      <c r="EB889" s="7" t="str">
        <f t="shared" si="9983"/>
        <v/>
      </c>
      <c r="EC889" s="7" t="str">
        <f t="shared" si="9983"/>
        <v/>
      </c>
      <c r="ED889" s="7" t="str">
        <f t="shared" si="9983"/>
        <v/>
      </c>
      <c r="EE889" s="7" t="str">
        <f t="shared" si="9983"/>
        <v/>
      </c>
      <c r="EF889" s="7" t="str">
        <f t="shared" si="9983"/>
        <v/>
      </c>
      <c r="EG889" s="7" t="str">
        <f t="shared" si="9983"/>
        <v/>
      </c>
      <c r="EH889" s="7" t="str">
        <f t="shared" si="9983"/>
        <v/>
      </c>
      <c r="EI889" s="7" t="str">
        <f t="shared" si="9983"/>
        <v/>
      </c>
      <c r="EJ889" s="7" t="str">
        <f t="shared" si="9983"/>
        <v/>
      </c>
      <c r="EK889" s="7" t="str">
        <f t="shared" si="9983"/>
        <v/>
      </c>
      <c r="EL889" s="7" t="str">
        <f t="shared" si="9983"/>
        <v/>
      </c>
      <c r="EM889" s="7" t="str">
        <f t="shared" si="9983"/>
        <v/>
      </c>
      <c r="EN889" s="7" t="str">
        <f t="shared" si="9983"/>
        <v/>
      </c>
      <c r="EO889" s="7" t="str">
        <f t="shared" si="9983"/>
        <v/>
      </c>
      <c r="EP889" s="7" t="str">
        <f t="shared" si="9983"/>
        <v/>
      </c>
      <c r="EQ889" s="7" t="str">
        <f t="shared" si="9983"/>
        <v/>
      </c>
      <c r="ER889" s="7" t="str">
        <f t="shared" si="9983"/>
        <v/>
      </c>
      <c r="ES889" s="7" t="str">
        <f t="shared" si="9983"/>
        <v/>
      </c>
      <c r="ET889" s="7" t="str">
        <f t="shared" si="9983"/>
        <v/>
      </c>
      <c r="EU889" s="7" t="str">
        <f t="shared" si="9983"/>
        <v/>
      </c>
      <c r="EV889" s="7" t="str">
        <f t="shared" si="9983"/>
        <v/>
      </c>
      <c r="EW889" s="7" t="str">
        <f t="shared" si="9983"/>
        <v/>
      </c>
      <c r="EX889" s="7" t="str">
        <f t="shared" si="9983"/>
        <v/>
      </c>
      <c r="EY889" s="7" t="str">
        <f t="shared" ref="EY889:HJ889" si="9984">IF(EX221="","",EX221)</f>
        <v/>
      </c>
      <c r="EZ889" s="7" t="str">
        <f t="shared" si="9984"/>
        <v/>
      </c>
      <c r="FA889" s="7" t="str">
        <f t="shared" si="9984"/>
        <v/>
      </c>
      <c r="FB889" s="7" t="str">
        <f t="shared" si="9984"/>
        <v/>
      </c>
      <c r="FC889" s="7" t="str">
        <f t="shared" si="9984"/>
        <v/>
      </c>
      <c r="FD889" s="7" t="str">
        <f t="shared" si="9984"/>
        <v/>
      </c>
      <c r="FE889" s="7" t="str">
        <f t="shared" si="9984"/>
        <v/>
      </c>
      <c r="FF889" s="7" t="str">
        <f t="shared" si="9984"/>
        <v/>
      </c>
      <c r="FG889" s="7" t="str">
        <f t="shared" si="9984"/>
        <v/>
      </c>
      <c r="FH889" s="7" t="str">
        <f t="shared" si="9984"/>
        <v/>
      </c>
      <c r="FI889" s="7" t="str">
        <f t="shared" si="9984"/>
        <v/>
      </c>
      <c r="FJ889" s="7" t="str">
        <f t="shared" si="9984"/>
        <v/>
      </c>
      <c r="FK889" s="7" t="str">
        <f t="shared" si="9984"/>
        <v/>
      </c>
      <c r="FL889" s="7" t="str">
        <f t="shared" si="9984"/>
        <v/>
      </c>
      <c r="FM889" s="7" t="str">
        <f t="shared" si="9984"/>
        <v/>
      </c>
      <c r="FN889" s="7" t="str">
        <f t="shared" si="9984"/>
        <v/>
      </c>
      <c r="FO889" s="7" t="str">
        <f t="shared" si="9984"/>
        <v/>
      </c>
      <c r="FP889" s="7" t="str">
        <f t="shared" si="9984"/>
        <v/>
      </c>
      <c r="FQ889" s="7" t="str">
        <f t="shared" si="9984"/>
        <v/>
      </c>
      <c r="FR889" s="7" t="str">
        <f t="shared" si="9984"/>
        <v/>
      </c>
      <c r="FS889" s="7" t="str">
        <f t="shared" si="9984"/>
        <v/>
      </c>
      <c r="FT889" s="7" t="str">
        <f t="shared" si="9984"/>
        <v/>
      </c>
      <c r="FU889" s="7" t="str">
        <f t="shared" si="9984"/>
        <v/>
      </c>
      <c r="FV889" s="7" t="str">
        <f t="shared" si="9984"/>
        <v/>
      </c>
      <c r="FW889" s="7" t="str">
        <f t="shared" si="9984"/>
        <v/>
      </c>
      <c r="FX889" s="7" t="str">
        <f t="shared" si="9984"/>
        <v/>
      </c>
      <c r="FY889" s="7" t="str">
        <f t="shared" si="9984"/>
        <v/>
      </c>
      <c r="FZ889" s="7" t="str">
        <f t="shared" si="9984"/>
        <v/>
      </c>
      <c r="GA889" s="7" t="str">
        <f t="shared" si="9984"/>
        <v/>
      </c>
      <c r="GB889" s="7" t="str">
        <f t="shared" si="9984"/>
        <v/>
      </c>
      <c r="GC889" s="7" t="str">
        <f t="shared" si="9984"/>
        <v/>
      </c>
      <c r="GD889" s="7" t="str">
        <f t="shared" si="9984"/>
        <v/>
      </c>
      <c r="GE889" s="7" t="str">
        <f t="shared" si="9984"/>
        <v/>
      </c>
      <c r="GF889" s="7" t="str">
        <f t="shared" si="9984"/>
        <v/>
      </c>
      <c r="GG889" s="7" t="str">
        <f t="shared" si="9984"/>
        <v/>
      </c>
      <c r="GH889" s="7" t="str">
        <f t="shared" si="9984"/>
        <v/>
      </c>
      <c r="GI889" s="7" t="str">
        <f t="shared" si="9984"/>
        <v/>
      </c>
      <c r="GJ889" s="7" t="str">
        <f t="shared" si="9984"/>
        <v/>
      </c>
      <c r="GK889" s="7" t="str">
        <f t="shared" si="9984"/>
        <v/>
      </c>
      <c r="GL889" s="7" t="str">
        <f t="shared" si="9984"/>
        <v/>
      </c>
      <c r="GM889" s="7" t="str">
        <f t="shared" si="9984"/>
        <v/>
      </c>
      <c r="GN889" s="7" t="str">
        <f t="shared" si="9984"/>
        <v/>
      </c>
      <c r="GO889" s="7" t="str">
        <f t="shared" si="9984"/>
        <v/>
      </c>
      <c r="GP889" s="7" t="str">
        <f t="shared" si="9984"/>
        <v/>
      </c>
      <c r="GQ889" s="7" t="str">
        <f t="shared" si="9984"/>
        <v/>
      </c>
      <c r="GR889" s="7" t="str">
        <f t="shared" si="9984"/>
        <v/>
      </c>
      <c r="GS889" s="7" t="str">
        <f t="shared" si="9984"/>
        <v/>
      </c>
      <c r="GT889" s="7" t="str">
        <f t="shared" si="9984"/>
        <v/>
      </c>
      <c r="GU889" s="7" t="str">
        <f t="shared" si="9984"/>
        <v/>
      </c>
      <c r="GV889" s="7" t="str">
        <f t="shared" si="9984"/>
        <v/>
      </c>
      <c r="GW889" s="7" t="str">
        <f t="shared" si="9984"/>
        <v/>
      </c>
      <c r="GX889" s="7" t="str">
        <f t="shared" si="9984"/>
        <v/>
      </c>
      <c r="GY889" s="7" t="str">
        <f t="shared" si="9984"/>
        <v/>
      </c>
      <c r="GZ889" s="7" t="str">
        <f t="shared" si="9984"/>
        <v/>
      </c>
      <c r="HA889" s="7" t="str">
        <f t="shared" si="9984"/>
        <v/>
      </c>
      <c r="HB889" s="7" t="str">
        <f t="shared" si="9984"/>
        <v/>
      </c>
      <c r="HC889" s="7" t="str">
        <f t="shared" si="9984"/>
        <v/>
      </c>
      <c r="HD889" s="7" t="str">
        <f t="shared" si="9984"/>
        <v/>
      </c>
      <c r="HE889" s="7" t="str">
        <f t="shared" si="9984"/>
        <v/>
      </c>
      <c r="HF889" s="7" t="str">
        <f t="shared" si="9984"/>
        <v/>
      </c>
      <c r="HG889" s="7" t="str">
        <f t="shared" si="9984"/>
        <v/>
      </c>
      <c r="HH889" s="7" t="str">
        <f t="shared" si="9984"/>
        <v/>
      </c>
      <c r="HI889" s="7" t="str">
        <f t="shared" si="9984"/>
        <v/>
      </c>
      <c r="HJ889" s="7" t="str">
        <f t="shared" si="9984"/>
        <v/>
      </c>
      <c r="HK889" s="7" t="str">
        <f t="shared" ref="HK889:IJ889" si="9985">IF(HJ221="","",HJ221)</f>
        <v/>
      </c>
      <c r="HL889" s="7" t="str">
        <f t="shared" si="9985"/>
        <v/>
      </c>
      <c r="HM889" s="7" t="str">
        <f t="shared" si="9985"/>
        <v/>
      </c>
      <c r="HN889" s="7" t="str">
        <f t="shared" si="9985"/>
        <v/>
      </c>
      <c r="HO889" s="7" t="str">
        <f t="shared" si="9985"/>
        <v/>
      </c>
      <c r="HP889" s="7" t="str">
        <f t="shared" si="9985"/>
        <v/>
      </c>
      <c r="HQ889" s="7" t="str">
        <f t="shared" si="9985"/>
        <v/>
      </c>
      <c r="HR889" s="7" t="str">
        <f t="shared" si="9985"/>
        <v/>
      </c>
      <c r="HS889" s="7" t="str">
        <f t="shared" si="9985"/>
        <v/>
      </c>
      <c r="HT889" s="7" t="str">
        <f t="shared" si="9985"/>
        <v/>
      </c>
      <c r="HU889" s="7" t="str">
        <f t="shared" si="9985"/>
        <v/>
      </c>
      <c r="HV889" s="7" t="str">
        <f t="shared" si="9985"/>
        <v/>
      </c>
      <c r="HW889" s="7" t="str">
        <f t="shared" si="9985"/>
        <v/>
      </c>
      <c r="HX889" s="7" t="str">
        <f t="shared" si="9985"/>
        <v/>
      </c>
      <c r="HY889" s="7" t="str">
        <f t="shared" si="9985"/>
        <v/>
      </c>
      <c r="HZ889" s="7" t="str">
        <f t="shared" si="9985"/>
        <v/>
      </c>
      <c r="IA889" s="7" t="str">
        <f t="shared" si="9985"/>
        <v/>
      </c>
      <c r="IB889" s="7" t="str">
        <f t="shared" si="9985"/>
        <v/>
      </c>
      <c r="IC889" s="7" t="str">
        <f t="shared" si="9985"/>
        <v/>
      </c>
      <c r="ID889" s="7" t="str">
        <f t="shared" si="9985"/>
        <v/>
      </c>
      <c r="IE889" s="7" t="str">
        <f t="shared" si="9985"/>
        <v/>
      </c>
      <c r="IF889" s="7" t="str">
        <f t="shared" si="9985"/>
        <v/>
      </c>
      <c r="IG889" s="7" t="str">
        <f t="shared" si="9985"/>
        <v/>
      </c>
      <c r="IH889" s="7" t="str">
        <f t="shared" si="9985"/>
        <v/>
      </c>
      <c r="II889" s="7" t="str">
        <f t="shared" si="9985"/>
        <v/>
      </c>
      <c r="IJ889" s="7" t="str">
        <f t="shared" si="9985"/>
        <v/>
      </c>
      <c r="IK889" s="7" t="str">
        <f t="shared" ref="IK889:JD889" si="9986">IF(IJ225="","",IJ225)</f>
        <v/>
      </c>
      <c r="IL889" s="7" t="str">
        <f t="shared" si="9986"/>
        <v/>
      </c>
      <c r="IM889" s="7" t="str">
        <f t="shared" si="9986"/>
        <v/>
      </c>
      <c r="IN889" s="7" t="str">
        <f t="shared" si="9986"/>
        <v/>
      </c>
      <c r="IO889" s="7" t="str">
        <f t="shared" si="9986"/>
        <v/>
      </c>
      <c r="IP889" s="7" t="str">
        <f t="shared" si="9986"/>
        <v/>
      </c>
      <c r="IQ889" s="7" t="str">
        <f t="shared" si="9986"/>
        <v/>
      </c>
      <c r="IR889" s="7" t="str">
        <f t="shared" si="9986"/>
        <v/>
      </c>
      <c r="IS889" s="7" t="str">
        <f t="shared" si="9986"/>
        <v/>
      </c>
      <c r="IT889" s="7" t="str">
        <f t="shared" si="9986"/>
        <v/>
      </c>
      <c r="IU889" s="7" t="str">
        <f t="shared" si="9986"/>
        <v/>
      </c>
      <c r="IV889" s="7" t="str">
        <f t="shared" si="9986"/>
        <v/>
      </c>
      <c r="IW889" s="7" t="str">
        <f t="shared" si="9986"/>
        <v/>
      </c>
      <c r="IX889" s="7" t="str">
        <f t="shared" si="9986"/>
        <v/>
      </c>
      <c r="IY889" s="7" t="str">
        <f t="shared" si="9986"/>
        <v/>
      </c>
      <c r="IZ889" s="7" t="str">
        <f t="shared" si="9986"/>
        <v/>
      </c>
      <c r="JA889" s="7" t="str">
        <f t="shared" si="9986"/>
        <v/>
      </c>
      <c r="JB889" s="7" t="str">
        <f t="shared" si="9986"/>
        <v/>
      </c>
      <c r="JC889" s="7" t="str">
        <f t="shared" si="9986"/>
        <v/>
      </c>
      <c r="JD889" s="7" t="str">
        <f t="shared" si="9986"/>
        <v/>
      </c>
    </row>
    <row r="890" spans="24:264" hidden="1" x14ac:dyDescent="0.3">
      <c r="X890" s="51">
        <v>890</v>
      </c>
      <c r="Z890" s="7" t="s">
        <v>1369</v>
      </c>
      <c r="AA890" s="7" t="str">
        <f t="shared" ref="AA890:AE892" si="9987">IF(Z222="","",Z222)</f>
        <v/>
      </c>
      <c r="AB890" s="7" t="str">
        <f t="shared" si="9987"/>
        <v/>
      </c>
      <c r="AC890" s="7">
        <f t="shared" si="9987"/>
        <v>0</v>
      </c>
      <c r="AD890" s="7" t="str">
        <f t="shared" si="9987"/>
        <v>Value</v>
      </c>
      <c r="AE890" s="7" t="str">
        <f t="shared" si="9987"/>
        <v/>
      </c>
      <c r="AF890" s="7" t="str">
        <f>IF(AF887="","",AF887)</f>
        <v/>
      </c>
      <c r="AG890" s="7" t="str">
        <f t="shared" ref="AG890:CR890" si="9988">IF(AG887="","",AG887)</f>
        <v/>
      </c>
      <c r="AH890" s="7" t="str">
        <f t="shared" si="9988"/>
        <v/>
      </c>
      <c r="AI890" s="7" t="str">
        <f t="shared" si="9988"/>
        <v/>
      </c>
      <c r="AJ890" s="7" t="str">
        <f t="shared" si="9988"/>
        <v/>
      </c>
      <c r="AK890" s="7" t="str">
        <f t="shared" si="9988"/>
        <v/>
      </c>
      <c r="AL890" s="7" t="str">
        <f t="shared" si="9988"/>
        <v/>
      </c>
      <c r="AM890" s="7" t="str">
        <f t="shared" si="9988"/>
        <v/>
      </c>
      <c r="AN890" s="7" t="str">
        <f t="shared" si="9988"/>
        <v/>
      </c>
      <c r="AO890" s="7" t="str">
        <f t="shared" si="9988"/>
        <v/>
      </c>
      <c r="AP890" s="7" t="str">
        <f t="shared" si="9988"/>
        <v/>
      </c>
      <c r="AQ890" s="7" t="str">
        <f t="shared" si="9988"/>
        <v/>
      </c>
      <c r="AR890" s="7" t="str">
        <f t="shared" si="9988"/>
        <v/>
      </c>
      <c r="AS890" s="7" t="str">
        <f t="shared" si="9988"/>
        <v/>
      </c>
      <c r="AT890" s="7" t="str">
        <f t="shared" si="9988"/>
        <v/>
      </c>
      <c r="AU890" s="7" t="str">
        <f t="shared" si="9988"/>
        <v/>
      </c>
      <c r="AV890" s="7" t="str">
        <f t="shared" si="9988"/>
        <v/>
      </c>
      <c r="AW890" s="7" t="str">
        <f t="shared" si="9988"/>
        <v/>
      </c>
      <c r="AX890" s="7" t="str">
        <f t="shared" si="9988"/>
        <v/>
      </c>
      <c r="AY890" s="7" t="str">
        <f t="shared" si="9988"/>
        <v/>
      </c>
      <c r="AZ890" s="7" t="str">
        <f t="shared" si="9988"/>
        <v/>
      </c>
      <c r="BA890" s="7" t="str">
        <f t="shared" si="9988"/>
        <v/>
      </c>
      <c r="BB890" s="7" t="str">
        <f t="shared" si="9988"/>
        <v/>
      </c>
      <c r="BC890" s="7" t="str">
        <f t="shared" si="9988"/>
        <v/>
      </c>
      <c r="BD890" s="7" t="str">
        <f t="shared" si="9988"/>
        <v/>
      </c>
      <c r="BE890" s="7" t="str">
        <f t="shared" si="9988"/>
        <v/>
      </c>
      <c r="BF890" s="7" t="str">
        <f t="shared" si="9988"/>
        <v/>
      </c>
      <c r="BG890" s="7" t="str">
        <f t="shared" si="9988"/>
        <v/>
      </c>
      <c r="BH890" s="7" t="str">
        <f t="shared" si="9988"/>
        <v/>
      </c>
      <c r="BI890" s="7" t="str">
        <f t="shared" si="9988"/>
        <v/>
      </c>
      <c r="BJ890" s="7" t="str">
        <f t="shared" si="9988"/>
        <v/>
      </c>
      <c r="BK890" s="7" t="str">
        <f t="shared" si="9988"/>
        <v/>
      </c>
      <c r="BL890" s="7" t="str">
        <f t="shared" si="9988"/>
        <v/>
      </c>
      <c r="BM890" s="7" t="str">
        <f t="shared" si="9988"/>
        <v/>
      </c>
      <c r="BN890" s="7" t="str">
        <f t="shared" si="9988"/>
        <v/>
      </c>
      <c r="BO890" s="7" t="str">
        <f t="shared" si="9988"/>
        <v/>
      </c>
      <c r="BP890" s="7" t="str">
        <f t="shared" si="9988"/>
        <v/>
      </c>
      <c r="BQ890" s="7" t="str">
        <f t="shared" si="9988"/>
        <v/>
      </c>
      <c r="BR890" s="7" t="str">
        <f t="shared" si="9988"/>
        <v/>
      </c>
      <c r="BS890" s="7" t="str">
        <f t="shared" si="9988"/>
        <v/>
      </c>
      <c r="BT890" s="7" t="str">
        <f t="shared" si="9988"/>
        <v/>
      </c>
      <c r="BU890" s="7" t="str">
        <f t="shared" si="9988"/>
        <v/>
      </c>
      <c r="BV890" s="7" t="str">
        <f t="shared" si="9988"/>
        <v/>
      </c>
      <c r="BW890" s="7" t="str">
        <f t="shared" si="9988"/>
        <v/>
      </c>
      <c r="BX890" s="7" t="str">
        <f t="shared" si="9988"/>
        <v/>
      </c>
      <c r="BY890" s="7" t="str">
        <f t="shared" si="9988"/>
        <v/>
      </c>
      <c r="BZ890" s="7" t="str">
        <f t="shared" si="9988"/>
        <v/>
      </c>
      <c r="CA890" s="7" t="str">
        <f t="shared" si="9988"/>
        <v/>
      </c>
      <c r="CB890" s="7" t="str">
        <f t="shared" si="9988"/>
        <v/>
      </c>
      <c r="CC890" s="7" t="str">
        <f t="shared" si="9988"/>
        <v/>
      </c>
      <c r="CD890" s="7" t="str">
        <f t="shared" si="9988"/>
        <v/>
      </c>
      <c r="CE890" s="7" t="str">
        <f t="shared" si="9988"/>
        <v/>
      </c>
      <c r="CF890" s="7" t="str">
        <f t="shared" si="9988"/>
        <v/>
      </c>
      <c r="CG890" s="7" t="str">
        <f t="shared" si="9988"/>
        <v/>
      </c>
      <c r="CH890" s="7" t="str">
        <f t="shared" si="9988"/>
        <v/>
      </c>
      <c r="CI890" s="7" t="str">
        <f t="shared" si="9988"/>
        <v/>
      </c>
      <c r="CJ890" s="7" t="str">
        <f t="shared" si="9988"/>
        <v/>
      </c>
      <c r="CK890" s="7" t="str">
        <f t="shared" si="9988"/>
        <v/>
      </c>
      <c r="CL890" s="7" t="str">
        <f t="shared" si="9988"/>
        <v/>
      </c>
      <c r="CM890" s="7" t="str">
        <f t="shared" si="9988"/>
        <v/>
      </c>
      <c r="CN890" s="7" t="str">
        <f t="shared" si="9988"/>
        <v/>
      </c>
      <c r="CO890" s="7" t="str">
        <f t="shared" si="9988"/>
        <v/>
      </c>
      <c r="CP890" s="7" t="str">
        <f t="shared" si="9988"/>
        <v/>
      </c>
      <c r="CQ890" s="7" t="str">
        <f t="shared" si="9988"/>
        <v/>
      </c>
      <c r="CR890" s="7" t="str">
        <f t="shared" si="9988"/>
        <v/>
      </c>
      <c r="CS890" s="7" t="str">
        <f t="shared" ref="CS890:FD890" si="9989">IF(CS887="","",CS887)</f>
        <v/>
      </c>
      <c r="CT890" s="7" t="str">
        <f t="shared" si="9989"/>
        <v/>
      </c>
      <c r="CU890" s="7" t="str">
        <f t="shared" si="9989"/>
        <v/>
      </c>
      <c r="CV890" s="7" t="str">
        <f t="shared" si="9989"/>
        <v/>
      </c>
      <c r="CW890" s="7" t="str">
        <f t="shared" si="9989"/>
        <v/>
      </c>
      <c r="CX890" s="7" t="str">
        <f t="shared" si="9989"/>
        <v/>
      </c>
      <c r="CY890" s="7" t="str">
        <f t="shared" si="9989"/>
        <v/>
      </c>
      <c r="CZ890" s="7" t="str">
        <f t="shared" si="9989"/>
        <v/>
      </c>
      <c r="DA890" s="7" t="str">
        <f t="shared" si="9989"/>
        <v/>
      </c>
      <c r="DB890" s="7" t="str">
        <f t="shared" si="9989"/>
        <v/>
      </c>
      <c r="DC890" s="7" t="str">
        <f t="shared" si="9989"/>
        <v/>
      </c>
      <c r="DD890" s="7" t="str">
        <f t="shared" si="9989"/>
        <v/>
      </c>
      <c r="DE890" s="7" t="str">
        <f t="shared" si="9989"/>
        <v/>
      </c>
      <c r="DF890" s="7" t="str">
        <f t="shared" si="9989"/>
        <v/>
      </c>
      <c r="DG890" s="7" t="str">
        <f t="shared" si="9989"/>
        <v/>
      </c>
      <c r="DH890" s="7" t="str">
        <f t="shared" si="9989"/>
        <v/>
      </c>
      <c r="DI890" s="7" t="str">
        <f t="shared" si="9989"/>
        <v/>
      </c>
      <c r="DJ890" s="7" t="str">
        <f t="shared" si="9989"/>
        <v/>
      </c>
      <c r="DK890" s="7" t="str">
        <f t="shared" si="9989"/>
        <v/>
      </c>
      <c r="DL890" s="7" t="str">
        <f t="shared" si="9989"/>
        <v/>
      </c>
      <c r="DM890" s="7" t="str">
        <f t="shared" si="9989"/>
        <v/>
      </c>
      <c r="DN890" s="7" t="str">
        <f t="shared" si="9989"/>
        <v/>
      </c>
      <c r="DO890" s="7" t="str">
        <f t="shared" si="9989"/>
        <v/>
      </c>
      <c r="DP890" s="7" t="str">
        <f t="shared" si="9989"/>
        <v/>
      </c>
      <c r="DQ890" s="7" t="str">
        <f t="shared" si="9989"/>
        <v/>
      </c>
      <c r="DR890" s="7" t="str">
        <f t="shared" si="9989"/>
        <v/>
      </c>
      <c r="DS890" s="7" t="str">
        <f t="shared" si="9989"/>
        <v/>
      </c>
      <c r="DT890" s="7" t="str">
        <f t="shared" si="9989"/>
        <v/>
      </c>
      <c r="DU890" s="7" t="str">
        <f t="shared" si="9989"/>
        <v/>
      </c>
      <c r="DV890" s="7" t="str">
        <f t="shared" si="9989"/>
        <v/>
      </c>
      <c r="DW890" s="7" t="str">
        <f t="shared" si="9989"/>
        <v/>
      </c>
      <c r="DX890" s="7" t="str">
        <f t="shared" si="9989"/>
        <v/>
      </c>
      <c r="DY890" s="7" t="str">
        <f t="shared" si="9989"/>
        <v/>
      </c>
      <c r="DZ890" s="7" t="str">
        <f t="shared" si="9989"/>
        <v/>
      </c>
      <c r="EA890" s="7" t="str">
        <f t="shared" si="9989"/>
        <v/>
      </c>
      <c r="EB890" s="7" t="str">
        <f t="shared" si="9989"/>
        <v/>
      </c>
      <c r="EC890" s="7" t="str">
        <f t="shared" si="9989"/>
        <v/>
      </c>
      <c r="ED890" s="7" t="str">
        <f t="shared" si="9989"/>
        <v/>
      </c>
      <c r="EE890" s="7" t="str">
        <f t="shared" si="9989"/>
        <v/>
      </c>
      <c r="EF890" s="7" t="str">
        <f t="shared" si="9989"/>
        <v/>
      </c>
      <c r="EG890" s="7" t="str">
        <f t="shared" si="9989"/>
        <v/>
      </c>
      <c r="EH890" s="7" t="str">
        <f t="shared" si="9989"/>
        <v/>
      </c>
      <c r="EI890" s="7" t="str">
        <f t="shared" si="9989"/>
        <v/>
      </c>
      <c r="EJ890" s="7" t="str">
        <f t="shared" si="9989"/>
        <v/>
      </c>
      <c r="EK890" s="7" t="str">
        <f t="shared" si="9989"/>
        <v/>
      </c>
      <c r="EL890" s="7" t="str">
        <f t="shared" si="9989"/>
        <v/>
      </c>
      <c r="EM890" s="7" t="str">
        <f t="shared" si="9989"/>
        <v/>
      </c>
      <c r="EN890" s="7" t="str">
        <f t="shared" si="9989"/>
        <v/>
      </c>
      <c r="EO890" s="7" t="str">
        <f t="shared" si="9989"/>
        <v/>
      </c>
      <c r="EP890" s="7" t="str">
        <f t="shared" si="9989"/>
        <v/>
      </c>
      <c r="EQ890" s="7" t="str">
        <f t="shared" si="9989"/>
        <v/>
      </c>
      <c r="ER890" s="7" t="str">
        <f t="shared" si="9989"/>
        <v/>
      </c>
      <c r="ES890" s="7" t="str">
        <f t="shared" si="9989"/>
        <v/>
      </c>
      <c r="ET890" s="7" t="str">
        <f t="shared" si="9989"/>
        <v/>
      </c>
      <c r="EU890" s="7" t="str">
        <f t="shared" si="9989"/>
        <v/>
      </c>
      <c r="EV890" s="7" t="str">
        <f t="shared" si="9989"/>
        <v/>
      </c>
      <c r="EW890" s="7" t="str">
        <f t="shared" si="9989"/>
        <v/>
      </c>
      <c r="EX890" s="7" t="str">
        <f t="shared" si="9989"/>
        <v/>
      </c>
      <c r="EY890" s="7" t="str">
        <f t="shared" si="9989"/>
        <v/>
      </c>
      <c r="EZ890" s="7" t="str">
        <f t="shared" si="9989"/>
        <v/>
      </c>
      <c r="FA890" s="7" t="str">
        <f t="shared" si="9989"/>
        <v/>
      </c>
      <c r="FB890" s="7" t="str">
        <f t="shared" si="9989"/>
        <v/>
      </c>
      <c r="FC890" s="7" t="str">
        <f t="shared" si="9989"/>
        <v/>
      </c>
      <c r="FD890" s="7" t="str">
        <f t="shared" si="9989"/>
        <v/>
      </c>
      <c r="FE890" s="7" t="str">
        <f t="shared" ref="FE890:HP890" si="9990">IF(FE887="","",FE887)</f>
        <v/>
      </c>
      <c r="FF890" s="7" t="str">
        <f t="shared" si="9990"/>
        <v/>
      </c>
      <c r="FG890" s="7" t="str">
        <f t="shared" si="9990"/>
        <v/>
      </c>
      <c r="FH890" s="7" t="str">
        <f t="shared" si="9990"/>
        <v/>
      </c>
      <c r="FI890" s="7" t="str">
        <f t="shared" si="9990"/>
        <v/>
      </c>
      <c r="FJ890" s="7" t="str">
        <f t="shared" si="9990"/>
        <v/>
      </c>
      <c r="FK890" s="7" t="str">
        <f t="shared" si="9990"/>
        <v/>
      </c>
      <c r="FL890" s="7" t="str">
        <f t="shared" si="9990"/>
        <v/>
      </c>
      <c r="FM890" s="7" t="str">
        <f t="shared" si="9990"/>
        <v/>
      </c>
      <c r="FN890" s="7" t="str">
        <f t="shared" si="9990"/>
        <v/>
      </c>
      <c r="FO890" s="7" t="str">
        <f t="shared" si="9990"/>
        <v/>
      </c>
      <c r="FP890" s="7" t="str">
        <f t="shared" si="9990"/>
        <v/>
      </c>
      <c r="FQ890" s="7" t="str">
        <f t="shared" si="9990"/>
        <v/>
      </c>
      <c r="FR890" s="7" t="str">
        <f t="shared" si="9990"/>
        <v/>
      </c>
      <c r="FS890" s="7" t="str">
        <f t="shared" si="9990"/>
        <v/>
      </c>
      <c r="FT890" s="7" t="str">
        <f t="shared" si="9990"/>
        <v/>
      </c>
      <c r="FU890" s="7" t="str">
        <f t="shared" si="9990"/>
        <v/>
      </c>
      <c r="FV890" s="7" t="str">
        <f t="shared" si="9990"/>
        <v/>
      </c>
      <c r="FW890" s="7" t="str">
        <f t="shared" si="9990"/>
        <v/>
      </c>
      <c r="FX890" s="7" t="str">
        <f t="shared" si="9990"/>
        <v/>
      </c>
      <c r="FY890" s="7" t="str">
        <f t="shared" si="9990"/>
        <v/>
      </c>
      <c r="FZ890" s="7" t="str">
        <f t="shared" si="9990"/>
        <v/>
      </c>
      <c r="GA890" s="7" t="str">
        <f t="shared" si="9990"/>
        <v/>
      </c>
      <c r="GB890" s="7" t="str">
        <f t="shared" si="9990"/>
        <v/>
      </c>
      <c r="GC890" s="7" t="str">
        <f t="shared" si="9990"/>
        <v/>
      </c>
      <c r="GD890" s="7" t="str">
        <f t="shared" si="9990"/>
        <v/>
      </c>
      <c r="GE890" s="7" t="str">
        <f t="shared" si="9990"/>
        <v/>
      </c>
      <c r="GF890" s="7" t="str">
        <f t="shared" si="9990"/>
        <v/>
      </c>
      <c r="GG890" s="7" t="str">
        <f t="shared" si="9990"/>
        <v/>
      </c>
      <c r="GH890" s="7" t="str">
        <f t="shared" si="9990"/>
        <v/>
      </c>
      <c r="GI890" s="7" t="str">
        <f t="shared" si="9990"/>
        <v/>
      </c>
      <c r="GJ890" s="7" t="str">
        <f t="shared" si="9990"/>
        <v/>
      </c>
      <c r="GK890" s="7" t="str">
        <f t="shared" si="9990"/>
        <v/>
      </c>
      <c r="GL890" s="7" t="str">
        <f t="shared" si="9990"/>
        <v/>
      </c>
      <c r="GM890" s="7" t="str">
        <f t="shared" si="9990"/>
        <v/>
      </c>
      <c r="GN890" s="7" t="str">
        <f t="shared" si="9990"/>
        <v/>
      </c>
      <c r="GO890" s="7" t="str">
        <f t="shared" si="9990"/>
        <v/>
      </c>
      <c r="GP890" s="7" t="str">
        <f t="shared" si="9990"/>
        <v/>
      </c>
      <c r="GQ890" s="7" t="str">
        <f t="shared" si="9990"/>
        <v/>
      </c>
      <c r="GR890" s="7" t="str">
        <f t="shared" si="9990"/>
        <v/>
      </c>
      <c r="GS890" s="7" t="str">
        <f t="shared" si="9990"/>
        <v/>
      </c>
      <c r="GT890" s="7" t="str">
        <f t="shared" si="9990"/>
        <v/>
      </c>
      <c r="GU890" s="7" t="str">
        <f t="shared" si="9990"/>
        <v/>
      </c>
      <c r="GV890" s="7" t="str">
        <f t="shared" si="9990"/>
        <v/>
      </c>
      <c r="GW890" s="7" t="str">
        <f t="shared" si="9990"/>
        <v/>
      </c>
      <c r="GX890" s="7" t="str">
        <f t="shared" si="9990"/>
        <v/>
      </c>
      <c r="GY890" s="7" t="str">
        <f t="shared" si="9990"/>
        <v/>
      </c>
      <c r="GZ890" s="7" t="str">
        <f t="shared" si="9990"/>
        <v/>
      </c>
      <c r="HA890" s="7" t="str">
        <f t="shared" si="9990"/>
        <v/>
      </c>
      <c r="HB890" s="7" t="str">
        <f t="shared" si="9990"/>
        <v/>
      </c>
      <c r="HC890" s="7" t="str">
        <f t="shared" si="9990"/>
        <v/>
      </c>
      <c r="HD890" s="7" t="str">
        <f t="shared" si="9990"/>
        <v/>
      </c>
      <c r="HE890" s="7" t="str">
        <f t="shared" si="9990"/>
        <v/>
      </c>
      <c r="HF890" s="7" t="str">
        <f t="shared" si="9990"/>
        <v/>
      </c>
      <c r="HG890" s="7" t="str">
        <f t="shared" si="9990"/>
        <v/>
      </c>
      <c r="HH890" s="7" t="str">
        <f t="shared" si="9990"/>
        <v/>
      </c>
      <c r="HI890" s="7" t="str">
        <f t="shared" si="9990"/>
        <v/>
      </c>
      <c r="HJ890" s="7" t="str">
        <f t="shared" si="9990"/>
        <v/>
      </c>
      <c r="HK890" s="7" t="str">
        <f t="shared" si="9990"/>
        <v/>
      </c>
      <c r="HL890" s="7" t="str">
        <f t="shared" si="9990"/>
        <v/>
      </c>
      <c r="HM890" s="7" t="str">
        <f t="shared" si="9990"/>
        <v/>
      </c>
      <c r="HN890" s="7" t="str">
        <f t="shared" si="9990"/>
        <v/>
      </c>
      <c r="HO890" s="7" t="str">
        <f t="shared" si="9990"/>
        <v/>
      </c>
      <c r="HP890" s="7" t="str">
        <f t="shared" si="9990"/>
        <v/>
      </c>
      <c r="HQ890" s="7" t="str">
        <f t="shared" ref="HQ890:JC890" si="9991">IF(HQ887="","",HQ887)</f>
        <v/>
      </c>
      <c r="HR890" s="7" t="str">
        <f t="shared" si="9991"/>
        <v/>
      </c>
      <c r="HS890" s="7" t="str">
        <f t="shared" si="9991"/>
        <v/>
      </c>
      <c r="HT890" s="7" t="str">
        <f t="shared" si="9991"/>
        <v/>
      </c>
      <c r="HU890" s="7" t="str">
        <f t="shared" si="9991"/>
        <v/>
      </c>
      <c r="HV890" s="7" t="str">
        <f t="shared" si="9991"/>
        <v/>
      </c>
      <c r="HW890" s="7" t="str">
        <f t="shared" si="9991"/>
        <v/>
      </c>
      <c r="HX890" s="7" t="str">
        <f t="shared" si="9991"/>
        <v/>
      </c>
      <c r="HY890" s="7" t="str">
        <f t="shared" si="9991"/>
        <v/>
      </c>
      <c r="HZ890" s="7" t="str">
        <f t="shared" si="9991"/>
        <v/>
      </c>
      <c r="IA890" s="7" t="str">
        <f t="shared" si="9991"/>
        <v/>
      </c>
      <c r="IB890" s="7" t="str">
        <f t="shared" si="9991"/>
        <v/>
      </c>
      <c r="IC890" s="7" t="str">
        <f t="shared" si="9991"/>
        <v/>
      </c>
      <c r="ID890" s="7" t="str">
        <f t="shared" si="9991"/>
        <v/>
      </c>
      <c r="IE890" s="7" t="str">
        <f t="shared" si="9991"/>
        <v/>
      </c>
      <c r="IF890" s="7" t="str">
        <f t="shared" si="9991"/>
        <v/>
      </c>
      <c r="IG890" s="7" t="str">
        <f t="shared" si="9991"/>
        <v/>
      </c>
      <c r="IH890" s="7" t="str">
        <f t="shared" si="9991"/>
        <v/>
      </c>
      <c r="II890" s="7" t="str">
        <f t="shared" si="9991"/>
        <v/>
      </c>
      <c r="IJ890" s="7" t="str">
        <f t="shared" si="9991"/>
        <v/>
      </c>
      <c r="IK890" s="7" t="str">
        <f t="shared" si="9991"/>
        <v/>
      </c>
      <c r="IL890" s="7" t="str">
        <f t="shared" si="9991"/>
        <v/>
      </c>
      <c r="IM890" s="7" t="str">
        <f t="shared" si="9991"/>
        <v/>
      </c>
      <c r="IN890" s="7" t="str">
        <f t="shared" si="9991"/>
        <v/>
      </c>
      <c r="IO890" s="7" t="str">
        <f t="shared" si="9991"/>
        <v/>
      </c>
      <c r="IP890" s="7" t="str">
        <f t="shared" si="9991"/>
        <v/>
      </c>
      <c r="IQ890" s="7" t="str">
        <f t="shared" si="9991"/>
        <v/>
      </c>
      <c r="IR890" s="7" t="str">
        <f t="shared" si="9991"/>
        <v/>
      </c>
      <c r="IS890" s="7" t="str">
        <f t="shared" si="9991"/>
        <v/>
      </c>
      <c r="IT890" s="7" t="str">
        <f t="shared" si="9991"/>
        <v/>
      </c>
      <c r="IU890" s="7" t="str">
        <f t="shared" si="9991"/>
        <v/>
      </c>
      <c r="IV890" s="7" t="str">
        <f t="shared" si="9991"/>
        <v/>
      </c>
      <c r="IW890" s="7" t="str">
        <f t="shared" si="9991"/>
        <v/>
      </c>
      <c r="IX890" s="7" t="str">
        <f t="shared" si="9991"/>
        <v/>
      </c>
      <c r="IY890" s="7" t="str">
        <f t="shared" si="9991"/>
        <v/>
      </c>
      <c r="IZ890" s="7" t="str">
        <f t="shared" si="9991"/>
        <v/>
      </c>
      <c r="JA890" s="7" t="str">
        <f t="shared" si="9991"/>
        <v/>
      </c>
      <c r="JB890" s="7" t="str">
        <f t="shared" si="9991"/>
        <v/>
      </c>
      <c r="JC890" s="7" t="str">
        <f t="shared" si="9991"/>
        <v/>
      </c>
      <c r="JD890" s="7" t="str">
        <f>IF(JC226="","",JC226)</f>
        <v/>
      </c>
    </row>
    <row r="891" spans="24:264" hidden="1" x14ac:dyDescent="0.3">
      <c r="X891" s="51">
        <v>891</v>
      </c>
      <c r="Z891" s="7" t="s">
        <v>1370</v>
      </c>
      <c r="AA891" s="7" t="str">
        <f t="shared" si="9987"/>
        <v/>
      </c>
      <c r="AB891" s="7" t="str">
        <f t="shared" si="9987"/>
        <v/>
      </c>
      <c r="AC891" s="7">
        <f t="shared" si="9987"/>
        <v>1</v>
      </c>
      <c r="AD891" s="7" t="str">
        <f t="shared" si="9987"/>
        <v>Day/Night</v>
      </c>
      <c r="AE891" s="7" t="str">
        <f t="shared" si="9987"/>
        <v/>
      </c>
      <c r="AF891" s="7" t="str">
        <f t="shared" ref="AF891:CQ891" si="9992">IF(AE223="","",AE223)</f>
        <v/>
      </c>
      <c r="AG891" s="7" t="str">
        <f t="shared" si="9992"/>
        <v/>
      </c>
      <c r="AH891" s="7" t="str">
        <f t="shared" si="9992"/>
        <v/>
      </c>
      <c r="AI891" s="7" t="str">
        <f t="shared" si="9992"/>
        <v/>
      </c>
      <c r="AJ891" s="7" t="str">
        <f t="shared" si="9992"/>
        <v/>
      </c>
      <c r="AK891" s="7" t="str">
        <f t="shared" si="9992"/>
        <v/>
      </c>
      <c r="AL891" s="7" t="str">
        <f t="shared" si="9992"/>
        <v/>
      </c>
      <c r="AM891" s="7" t="str">
        <f t="shared" si="9992"/>
        <v/>
      </c>
      <c r="AN891" s="7" t="str">
        <f t="shared" si="9992"/>
        <v/>
      </c>
      <c r="AO891" s="7" t="str">
        <f t="shared" si="9992"/>
        <v/>
      </c>
      <c r="AP891" s="7" t="str">
        <f t="shared" si="9992"/>
        <v/>
      </c>
      <c r="AQ891" s="7" t="str">
        <f t="shared" si="9992"/>
        <v/>
      </c>
      <c r="AR891" s="7" t="str">
        <f t="shared" si="9992"/>
        <v/>
      </c>
      <c r="AS891" s="7" t="str">
        <f t="shared" si="9992"/>
        <v/>
      </c>
      <c r="AT891" s="7" t="str">
        <f t="shared" si="9992"/>
        <v/>
      </c>
      <c r="AU891" s="7" t="str">
        <f t="shared" si="9992"/>
        <v/>
      </c>
      <c r="AV891" s="7" t="str">
        <f t="shared" si="9992"/>
        <v/>
      </c>
      <c r="AW891" s="7" t="str">
        <f t="shared" si="9992"/>
        <v/>
      </c>
      <c r="AX891" s="7" t="str">
        <f t="shared" si="9992"/>
        <v/>
      </c>
      <c r="AY891" s="7" t="str">
        <f t="shared" si="9992"/>
        <v/>
      </c>
      <c r="AZ891" s="7" t="str">
        <f t="shared" si="9992"/>
        <v/>
      </c>
      <c r="BA891" s="7" t="str">
        <f t="shared" si="9992"/>
        <v/>
      </c>
      <c r="BB891" s="7" t="str">
        <f t="shared" si="9992"/>
        <v/>
      </c>
      <c r="BC891" s="7" t="str">
        <f t="shared" si="9992"/>
        <v/>
      </c>
      <c r="BD891" s="7" t="str">
        <f t="shared" si="9992"/>
        <v/>
      </c>
      <c r="BE891" s="7" t="str">
        <f t="shared" si="9992"/>
        <v/>
      </c>
      <c r="BF891" s="7" t="str">
        <f t="shared" si="9992"/>
        <v/>
      </c>
      <c r="BG891" s="7" t="str">
        <f t="shared" si="9992"/>
        <v/>
      </c>
      <c r="BH891" s="7" t="str">
        <f t="shared" si="9992"/>
        <v/>
      </c>
      <c r="BI891" s="7" t="str">
        <f t="shared" si="9992"/>
        <v/>
      </c>
      <c r="BJ891" s="7" t="str">
        <f t="shared" si="9992"/>
        <v/>
      </c>
      <c r="BK891" s="7" t="str">
        <f t="shared" si="9992"/>
        <v/>
      </c>
      <c r="BL891" s="7" t="str">
        <f t="shared" si="9992"/>
        <v/>
      </c>
      <c r="BM891" s="7" t="str">
        <f t="shared" si="9992"/>
        <v/>
      </c>
      <c r="BN891" s="7" t="str">
        <f t="shared" si="9992"/>
        <v/>
      </c>
      <c r="BO891" s="7" t="str">
        <f t="shared" si="9992"/>
        <v/>
      </c>
      <c r="BP891" s="7" t="str">
        <f t="shared" si="9992"/>
        <v/>
      </c>
      <c r="BQ891" s="7" t="str">
        <f t="shared" si="9992"/>
        <v/>
      </c>
      <c r="BR891" s="7" t="str">
        <f t="shared" si="9992"/>
        <v/>
      </c>
      <c r="BS891" s="7" t="str">
        <f t="shared" si="9992"/>
        <v/>
      </c>
      <c r="BT891" s="7" t="str">
        <f t="shared" si="9992"/>
        <v/>
      </c>
      <c r="BU891" s="7" t="str">
        <f t="shared" si="9992"/>
        <v/>
      </c>
      <c r="BV891" s="7" t="str">
        <f t="shared" si="9992"/>
        <v/>
      </c>
      <c r="BW891" s="7" t="str">
        <f t="shared" si="9992"/>
        <v/>
      </c>
      <c r="BX891" s="7" t="str">
        <f t="shared" si="9992"/>
        <v/>
      </c>
      <c r="BY891" s="7" t="str">
        <f t="shared" si="9992"/>
        <v/>
      </c>
      <c r="BZ891" s="7" t="str">
        <f t="shared" si="9992"/>
        <v/>
      </c>
      <c r="CA891" s="7" t="str">
        <f t="shared" si="9992"/>
        <v/>
      </c>
      <c r="CB891" s="7" t="str">
        <f t="shared" si="9992"/>
        <v/>
      </c>
      <c r="CC891" s="7" t="str">
        <f t="shared" si="9992"/>
        <v/>
      </c>
      <c r="CD891" s="7" t="str">
        <f t="shared" si="9992"/>
        <v/>
      </c>
      <c r="CE891" s="7" t="str">
        <f t="shared" si="9992"/>
        <v/>
      </c>
      <c r="CF891" s="7" t="str">
        <f t="shared" si="9992"/>
        <v/>
      </c>
      <c r="CG891" s="7" t="str">
        <f t="shared" si="9992"/>
        <v/>
      </c>
      <c r="CH891" s="7" t="str">
        <f t="shared" si="9992"/>
        <v/>
      </c>
      <c r="CI891" s="7" t="str">
        <f t="shared" si="9992"/>
        <v/>
      </c>
      <c r="CJ891" s="7" t="str">
        <f t="shared" si="9992"/>
        <v/>
      </c>
      <c r="CK891" s="7" t="str">
        <f t="shared" si="9992"/>
        <v/>
      </c>
      <c r="CL891" s="7" t="str">
        <f t="shared" si="9992"/>
        <v/>
      </c>
      <c r="CM891" s="7" t="str">
        <f t="shared" si="9992"/>
        <v/>
      </c>
      <c r="CN891" s="7" t="str">
        <f t="shared" si="9992"/>
        <v/>
      </c>
      <c r="CO891" s="7" t="str">
        <f t="shared" si="9992"/>
        <v/>
      </c>
      <c r="CP891" s="7" t="str">
        <f t="shared" si="9992"/>
        <v/>
      </c>
      <c r="CQ891" s="7" t="str">
        <f t="shared" si="9992"/>
        <v/>
      </c>
      <c r="CR891" s="7" t="str">
        <f t="shared" ref="CR891:FC891" si="9993">IF(CQ223="","",CQ223)</f>
        <v/>
      </c>
      <c r="CS891" s="7" t="str">
        <f t="shared" si="9993"/>
        <v/>
      </c>
      <c r="CT891" s="7" t="str">
        <f t="shared" si="9993"/>
        <v/>
      </c>
      <c r="CU891" s="7" t="str">
        <f t="shared" si="9993"/>
        <v/>
      </c>
      <c r="CV891" s="7" t="str">
        <f t="shared" si="9993"/>
        <v/>
      </c>
      <c r="CW891" s="7" t="str">
        <f t="shared" si="9993"/>
        <v/>
      </c>
      <c r="CX891" s="7" t="str">
        <f t="shared" si="9993"/>
        <v/>
      </c>
      <c r="CY891" s="7" t="str">
        <f t="shared" si="9993"/>
        <v/>
      </c>
      <c r="CZ891" s="7" t="str">
        <f t="shared" si="9993"/>
        <v/>
      </c>
      <c r="DA891" s="7" t="str">
        <f t="shared" si="9993"/>
        <v/>
      </c>
      <c r="DB891" s="7" t="str">
        <f t="shared" si="9993"/>
        <v/>
      </c>
      <c r="DC891" s="7" t="str">
        <f t="shared" si="9993"/>
        <v/>
      </c>
      <c r="DD891" s="7" t="str">
        <f t="shared" si="9993"/>
        <v/>
      </c>
      <c r="DE891" s="7" t="str">
        <f t="shared" si="9993"/>
        <v/>
      </c>
      <c r="DF891" s="7" t="str">
        <f t="shared" si="9993"/>
        <v/>
      </c>
      <c r="DG891" s="7" t="str">
        <f t="shared" si="9993"/>
        <v/>
      </c>
      <c r="DH891" s="7" t="str">
        <f t="shared" si="9993"/>
        <v/>
      </c>
      <c r="DI891" s="7" t="str">
        <f t="shared" si="9993"/>
        <v/>
      </c>
      <c r="DJ891" s="7" t="str">
        <f t="shared" si="9993"/>
        <v/>
      </c>
      <c r="DK891" s="7" t="str">
        <f t="shared" si="9993"/>
        <v/>
      </c>
      <c r="DL891" s="7" t="str">
        <f t="shared" si="9993"/>
        <v/>
      </c>
      <c r="DM891" s="7" t="str">
        <f t="shared" si="9993"/>
        <v/>
      </c>
      <c r="DN891" s="7" t="str">
        <f t="shared" si="9993"/>
        <v/>
      </c>
      <c r="DO891" s="7" t="str">
        <f t="shared" si="9993"/>
        <v/>
      </c>
      <c r="DP891" s="7" t="str">
        <f t="shared" si="9993"/>
        <v/>
      </c>
      <c r="DQ891" s="7" t="str">
        <f t="shared" si="9993"/>
        <v/>
      </c>
      <c r="DR891" s="7" t="str">
        <f t="shared" si="9993"/>
        <v/>
      </c>
      <c r="DS891" s="7" t="str">
        <f t="shared" si="9993"/>
        <v/>
      </c>
      <c r="DT891" s="7" t="str">
        <f t="shared" si="9993"/>
        <v/>
      </c>
      <c r="DU891" s="7" t="str">
        <f t="shared" si="9993"/>
        <v/>
      </c>
      <c r="DV891" s="7" t="str">
        <f t="shared" si="9993"/>
        <v/>
      </c>
      <c r="DW891" s="7" t="str">
        <f t="shared" si="9993"/>
        <v/>
      </c>
      <c r="DX891" s="7" t="str">
        <f t="shared" si="9993"/>
        <v/>
      </c>
      <c r="DY891" s="7" t="str">
        <f t="shared" si="9993"/>
        <v/>
      </c>
      <c r="DZ891" s="7" t="str">
        <f t="shared" si="9993"/>
        <v/>
      </c>
      <c r="EA891" s="7" t="str">
        <f t="shared" si="9993"/>
        <v/>
      </c>
      <c r="EB891" s="7" t="str">
        <f t="shared" si="9993"/>
        <v/>
      </c>
      <c r="EC891" s="7" t="str">
        <f t="shared" si="9993"/>
        <v/>
      </c>
      <c r="ED891" s="7" t="str">
        <f t="shared" si="9993"/>
        <v/>
      </c>
      <c r="EE891" s="7" t="str">
        <f t="shared" si="9993"/>
        <v/>
      </c>
      <c r="EF891" s="7" t="str">
        <f t="shared" si="9993"/>
        <v/>
      </c>
      <c r="EG891" s="7" t="str">
        <f t="shared" si="9993"/>
        <v/>
      </c>
      <c r="EH891" s="7" t="str">
        <f t="shared" si="9993"/>
        <v/>
      </c>
      <c r="EI891" s="7" t="str">
        <f t="shared" si="9993"/>
        <v/>
      </c>
      <c r="EJ891" s="7" t="str">
        <f t="shared" si="9993"/>
        <v/>
      </c>
      <c r="EK891" s="7" t="str">
        <f t="shared" si="9993"/>
        <v/>
      </c>
      <c r="EL891" s="7" t="str">
        <f t="shared" si="9993"/>
        <v/>
      </c>
      <c r="EM891" s="7" t="str">
        <f t="shared" si="9993"/>
        <v/>
      </c>
      <c r="EN891" s="7" t="str">
        <f t="shared" si="9993"/>
        <v/>
      </c>
      <c r="EO891" s="7" t="str">
        <f t="shared" si="9993"/>
        <v/>
      </c>
      <c r="EP891" s="7" t="str">
        <f t="shared" si="9993"/>
        <v/>
      </c>
      <c r="EQ891" s="7" t="str">
        <f t="shared" si="9993"/>
        <v/>
      </c>
      <c r="ER891" s="7" t="str">
        <f t="shared" si="9993"/>
        <v/>
      </c>
      <c r="ES891" s="7" t="str">
        <f t="shared" si="9993"/>
        <v/>
      </c>
      <c r="ET891" s="7" t="str">
        <f t="shared" si="9993"/>
        <v/>
      </c>
      <c r="EU891" s="7" t="str">
        <f t="shared" si="9993"/>
        <v/>
      </c>
      <c r="EV891" s="7" t="str">
        <f t="shared" si="9993"/>
        <v/>
      </c>
      <c r="EW891" s="7" t="str">
        <f t="shared" si="9993"/>
        <v/>
      </c>
      <c r="EX891" s="7" t="str">
        <f t="shared" si="9993"/>
        <v/>
      </c>
      <c r="EY891" s="7" t="str">
        <f t="shared" si="9993"/>
        <v/>
      </c>
      <c r="EZ891" s="7" t="str">
        <f t="shared" si="9993"/>
        <v/>
      </c>
      <c r="FA891" s="7" t="str">
        <f t="shared" si="9993"/>
        <v/>
      </c>
      <c r="FB891" s="7" t="str">
        <f t="shared" si="9993"/>
        <v/>
      </c>
      <c r="FC891" s="7" t="str">
        <f t="shared" si="9993"/>
        <v/>
      </c>
      <c r="FD891" s="7" t="str">
        <f t="shared" ref="FD891:HO891" si="9994">IF(FC223="","",FC223)</f>
        <v/>
      </c>
      <c r="FE891" s="7" t="str">
        <f t="shared" si="9994"/>
        <v/>
      </c>
      <c r="FF891" s="7" t="str">
        <f t="shared" si="9994"/>
        <v/>
      </c>
      <c r="FG891" s="7" t="str">
        <f t="shared" si="9994"/>
        <v/>
      </c>
      <c r="FH891" s="7" t="str">
        <f t="shared" si="9994"/>
        <v/>
      </c>
      <c r="FI891" s="7" t="str">
        <f t="shared" si="9994"/>
        <v/>
      </c>
      <c r="FJ891" s="7" t="str">
        <f t="shared" si="9994"/>
        <v/>
      </c>
      <c r="FK891" s="7" t="str">
        <f t="shared" si="9994"/>
        <v/>
      </c>
      <c r="FL891" s="7" t="str">
        <f t="shared" si="9994"/>
        <v/>
      </c>
      <c r="FM891" s="7" t="str">
        <f t="shared" si="9994"/>
        <v/>
      </c>
      <c r="FN891" s="7" t="str">
        <f t="shared" si="9994"/>
        <v/>
      </c>
      <c r="FO891" s="7" t="str">
        <f t="shared" si="9994"/>
        <v/>
      </c>
      <c r="FP891" s="7" t="str">
        <f t="shared" si="9994"/>
        <v/>
      </c>
      <c r="FQ891" s="7" t="str">
        <f t="shared" si="9994"/>
        <v/>
      </c>
      <c r="FR891" s="7" t="str">
        <f t="shared" si="9994"/>
        <v/>
      </c>
      <c r="FS891" s="7" t="str">
        <f t="shared" si="9994"/>
        <v/>
      </c>
      <c r="FT891" s="7" t="str">
        <f t="shared" si="9994"/>
        <v/>
      </c>
      <c r="FU891" s="7" t="str">
        <f t="shared" si="9994"/>
        <v/>
      </c>
      <c r="FV891" s="7" t="str">
        <f t="shared" si="9994"/>
        <v/>
      </c>
      <c r="FW891" s="7" t="str">
        <f t="shared" si="9994"/>
        <v/>
      </c>
      <c r="FX891" s="7" t="str">
        <f t="shared" si="9994"/>
        <v/>
      </c>
      <c r="FY891" s="7" t="str">
        <f t="shared" si="9994"/>
        <v/>
      </c>
      <c r="FZ891" s="7" t="str">
        <f t="shared" si="9994"/>
        <v/>
      </c>
      <c r="GA891" s="7" t="str">
        <f t="shared" si="9994"/>
        <v/>
      </c>
      <c r="GB891" s="7" t="str">
        <f t="shared" si="9994"/>
        <v/>
      </c>
      <c r="GC891" s="7" t="str">
        <f t="shared" si="9994"/>
        <v/>
      </c>
      <c r="GD891" s="7" t="str">
        <f t="shared" si="9994"/>
        <v/>
      </c>
      <c r="GE891" s="7" t="str">
        <f t="shared" si="9994"/>
        <v/>
      </c>
      <c r="GF891" s="7" t="str">
        <f t="shared" si="9994"/>
        <v/>
      </c>
      <c r="GG891" s="7" t="str">
        <f t="shared" si="9994"/>
        <v/>
      </c>
      <c r="GH891" s="7" t="str">
        <f t="shared" si="9994"/>
        <v/>
      </c>
      <c r="GI891" s="7" t="str">
        <f t="shared" si="9994"/>
        <v/>
      </c>
      <c r="GJ891" s="7" t="str">
        <f t="shared" si="9994"/>
        <v/>
      </c>
      <c r="GK891" s="7" t="str">
        <f t="shared" si="9994"/>
        <v/>
      </c>
      <c r="GL891" s="7" t="str">
        <f t="shared" si="9994"/>
        <v/>
      </c>
      <c r="GM891" s="7" t="str">
        <f t="shared" si="9994"/>
        <v/>
      </c>
      <c r="GN891" s="7" t="str">
        <f t="shared" si="9994"/>
        <v/>
      </c>
      <c r="GO891" s="7" t="str">
        <f t="shared" si="9994"/>
        <v/>
      </c>
      <c r="GP891" s="7" t="str">
        <f t="shared" si="9994"/>
        <v/>
      </c>
      <c r="GQ891" s="7" t="str">
        <f t="shared" si="9994"/>
        <v/>
      </c>
      <c r="GR891" s="7" t="str">
        <f t="shared" si="9994"/>
        <v/>
      </c>
      <c r="GS891" s="7" t="str">
        <f t="shared" si="9994"/>
        <v/>
      </c>
      <c r="GT891" s="7" t="str">
        <f t="shared" si="9994"/>
        <v/>
      </c>
      <c r="GU891" s="7" t="str">
        <f t="shared" si="9994"/>
        <v/>
      </c>
      <c r="GV891" s="7" t="str">
        <f t="shared" si="9994"/>
        <v/>
      </c>
      <c r="GW891" s="7" t="str">
        <f t="shared" si="9994"/>
        <v/>
      </c>
      <c r="GX891" s="7" t="str">
        <f t="shared" si="9994"/>
        <v/>
      </c>
      <c r="GY891" s="7" t="str">
        <f t="shared" si="9994"/>
        <v/>
      </c>
      <c r="GZ891" s="7" t="str">
        <f t="shared" si="9994"/>
        <v/>
      </c>
      <c r="HA891" s="7" t="str">
        <f t="shared" si="9994"/>
        <v/>
      </c>
      <c r="HB891" s="7" t="str">
        <f t="shared" si="9994"/>
        <v/>
      </c>
      <c r="HC891" s="7" t="str">
        <f t="shared" si="9994"/>
        <v/>
      </c>
      <c r="HD891" s="7" t="str">
        <f t="shared" si="9994"/>
        <v/>
      </c>
      <c r="HE891" s="7" t="str">
        <f t="shared" si="9994"/>
        <v/>
      </c>
      <c r="HF891" s="7" t="str">
        <f t="shared" si="9994"/>
        <v/>
      </c>
      <c r="HG891" s="7" t="str">
        <f t="shared" si="9994"/>
        <v/>
      </c>
      <c r="HH891" s="7" t="str">
        <f t="shared" si="9994"/>
        <v/>
      </c>
      <c r="HI891" s="7" t="str">
        <f t="shared" si="9994"/>
        <v/>
      </c>
      <c r="HJ891" s="7" t="str">
        <f t="shared" si="9994"/>
        <v/>
      </c>
      <c r="HK891" s="7" t="str">
        <f t="shared" si="9994"/>
        <v/>
      </c>
      <c r="HL891" s="7" t="str">
        <f t="shared" si="9994"/>
        <v/>
      </c>
      <c r="HM891" s="7" t="str">
        <f t="shared" si="9994"/>
        <v/>
      </c>
      <c r="HN891" s="7" t="str">
        <f t="shared" si="9994"/>
        <v/>
      </c>
      <c r="HO891" s="7" t="str">
        <f t="shared" si="9994"/>
        <v/>
      </c>
      <c r="HP891" s="7" t="str">
        <f t="shared" ref="HP891:IJ891" si="9995">IF(HO223="","",HO223)</f>
        <v/>
      </c>
      <c r="HQ891" s="7" t="str">
        <f t="shared" si="9995"/>
        <v/>
      </c>
      <c r="HR891" s="7" t="str">
        <f t="shared" si="9995"/>
        <v/>
      </c>
      <c r="HS891" s="7" t="str">
        <f t="shared" si="9995"/>
        <v/>
      </c>
      <c r="HT891" s="7" t="str">
        <f t="shared" si="9995"/>
        <v/>
      </c>
      <c r="HU891" s="7" t="str">
        <f t="shared" si="9995"/>
        <v/>
      </c>
      <c r="HV891" s="7" t="str">
        <f t="shared" si="9995"/>
        <v/>
      </c>
      <c r="HW891" s="7" t="str">
        <f t="shared" si="9995"/>
        <v/>
      </c>
      <c r="HX891" s="7" t="str">
        <f t="shared" si="9995"/>
        <v/>
      </c>
      <c r="HY891" s="7" t="str">
        <f t="shared" si="9995"/>
        <v/>
      </c>
      <c r="HZ891" s="7" t="str">
        <f t="shared" si="9995"/>
        <v/>
      </c>
      <c r="IA891" s="7" t="str">
        <f t="shared" si="9995"/>
        <v/>
      </c>
      <c r="IB891" s="7" t="str">
        <f t="shared" si="9995"/>
        <v/>
      </c>
      <c r="IC891" s="7" t="str">
        <f t="shared" si="9995"/>
        <v/>
      </c>
      <c r="ID891" s="7" t="str">
        <f t="shared" si="9995"/>
        <v/>
      </c>
      <c r="IE891" s="7" t="str">
        <f t="shared" si="9995"/>
        <v/>
      </c>
      <c r="IF891" s="7" t="str">
        <f t="shared" si="9995"/>
        <v/>
      </c>
      <c r="IG891" s="7" t="str">
        <f t="shared" si="9995"/>
        <v/>
      </c>
      <c r="IH891" s="7" t="str">
        <f t="shared" si="9995"/>
        <v/>
      </c>
      <c r="II891" s="7" t="str">
        <f t="shared" si="9995"/>
        <v/>
      </c>
      <c r="IJ891" s="7" t="str">
        <f t="shared" si="9995"/>
        <v/>
      </c>
      <c r="IK891" s="7" t="str">
        <f t="shared" ref="IK891:JC891" si="9996">IF(IJ227="","",IJ227)</f>
        <v/>
      </c>
      <c r="IL891" s="7" t="str">
        <f t="shared" si="9996"/>
        <v/>
      </c>
      <c r="IM891" s="7" t="str">
        <f t="shared" si="9996"/>
        <v/>
      </c>
      <c r="IN891" s="7" t="str">
        <f t="shared" si="9996"/>
        <v/>
      </c>
      <c r="IO891" s="7" t="str">
        <f t="shared" si="9996"/>
        <v/>
      </c>
      <c r="IP891" s="7" t="str">
        <f t="shared" si="9996"/>
        <v/>
      </c>
      <c r="IQ891" s="7" t="str">
        <f t="shared" si="9996"/>
        <v/>
      </c>
      <c r="IR891" s="7" t="str">
        <f t="shared" si="9996"/>
        <v/>
      </c>
      <c r="IS891" s="7" t="str">
        <f t="shared" si="9996"/>
        <v/>
      </c>
      <c r="IT891" s="7" t="str">
        <f t="shared" si="9996"/>
        <v/>
      </c>
      <c r="IU891" s="7" t="str">
        <f t="shared" si="9996"/>
        <v/>
      </c>
      <c r="IV891" s="7" t="str">
        <f t="shared" si="9996"/>
        <v/>
      </c>
      <c r="IW891" s="7" t="str">
        <f t="shared" si="9996"/>
        <v/>
      </c>
      <c r="IX891" s="7" t="str">
        <f t="shared" si="9996"/>
        <v/>
      </c>
      <c r="IY891" s="7" t="str">
        <f t="shared" si="9996"/>
        <v/>
      </c>
      <c r="IZ891" s="7" t="str">
        <f t="shared" si="9996"/>
        <v/>
      </c>
      <c r="JA891" s="7" t="str">
        <f t="shared" si="9996"/>
        <v/>
      </c>
      <c r="JB891" s="7" t="str">
        <f t="shared" si="9996"/>
        <v/>
      </c>
      <c r="JC891" s="7" t="str">
        <f t="shared" si="9996"/>
        <v/>
      </c>
      <c r="JD891" s="7" t="str">
        <f>IF(JC227="","",JC227)</f>
        <v/>
      </c>
    </row>
    <row r="892" spans="24:264" hidden="1" x14ac:dyDescent="0.3">
      <c r="X892" s="51">
        <v>892</v>
      </c>
      <c r="Z892" s="7" t="s">
        <v>1069</v>
      </c>
      <c r="AA892" s="7" t="str">
        <f t="shared" si="9987"/>
        <v/>
      </c>
      <c r="AB892" s="7" t="str">
        <f t="shared" si="9987"/>
        <v xml:space="preserve"> </v>
      </c>
      <c r="AC892" s="7" t="str">
        <f t="shared" si="9987"/>
        <v/>
      </c>
      <c r="AD892" s="7" t="str">
        <f t="shared" si="9987"/>
        <v/>
      </c>
      <c r="AE892" s="7" t="str">
        <f t="shared" si="9987"/>
        <v/>
      </c>
      <c r="AF892" s="7" t="str">
        <f t="shared" ref="AF892:AX892" si="9997">IF(AE224="","",AE224)</f>
        <v/>
      </c>
      <c r="AG892" s="7" t="str">
        <f t="shared" si="9997"/>
        <v/>
      </c>
      <c r="AH892" s="7" t="str">
        <f t="shared" si="9997"/>
        <v/>
      </c>
      <c r="AI892" s="7" t="str">
        <f t="shared" si="9997"/>
        <v/>
      </c>
      <c r="AJ892" s="7" t="str">
        <f t="shared" si="9997"/>
        <v/>
      </c>
      <c r="AK892" s="7" t="str">
        <f t="shared" si="9997"/>
        <v/>
      </c>
      <c r="AL892" s="7" t="str">
        <f t="shared" si="9997"/>
        <v/>
      </c>
      <c r="AM892" s="7" t="str">
        <f t="shared" si="9997"/>
        <v/>
      </c>
      <c r="AN892" s="7" t="str">
        <f t="shared" si="9997"/>
        <v/>
      </c>
      <c r="AO892" s="7" t="str">
        <f t="shared" si="9997"/>
        <v/>
      </c>
      <c r="AP892" s="7" t="str">
        <f t="shared" si="9997"/>
        <v/>
      </c>
      <c r="AQ892" s="7" t="str">
        <f t="shared" si="9997"/>
        <v/>
      </c>
      <c r="AR892" s="7" t="str">
        <f t="shared" si="9997"/>
        <v/>
      </c>
      <c r="AS892" s="7" t="str">
        <f t="shared" si="9997"/>
        <v/>
      </c>
      <c r="AT892" s="7" t="str">
        <f t="shared" si="9997"/>
        <v/>
      </c>
      <c r="AU892" s="7" t="str">
        <f t="shared" si="9997"/>
        <v/>
      </c>
      <c r="AV892" s="7" t="str">
        <f t="shared" si="9997"/>
        <v/>
      </c>
      <c r="AW892" s="7" t="str">
        <f t="shared" si="9997"/>
        <v/>
      </c>
      <c r="AX892" s="7" t="str">
        <f t="shared" si="9997"/>
        <v/>
      </c>
      <c r="AY892" s="7" t="str">
        <f t="shared" ref="AY892:BP892" si="9998">AF893</f>
        <v/>
      </c>
      <c r="AZ892" s="7" t="str">
        <f t="shared" si="9998"/>
        <v/>
      </c>
      <c r="BA892" s="7" t="str">
        <f t="shared" si="9998"/>
        <v/>
      </c>
      <c r="BB892" s="7" t="str">
        <f t="shared" si="9998"/>
        <v/>
      </c>
      <c r="BC892" s="7" t="str">
        <f t="shared" si="9998"/>
        <v/>
      </c>
      <c r="BD892" s="7" t="str">
        <f t="shared" si="9998"/>
        <v/>
      </c>
      <c r="BE892" s="7" t="str">
        <f t="shared" si="9998"/>
        <v/>
      </c>
      <c r="BF892" s="7" t="str">
        <f t="shared" si="9998"/>
        <v/>
      </c>
      <c r="BG892" s="7" t="str">
        <f t="shared" si="9998"/>
        <v/>
      </c>
      <c r="BH892" s="7" t="str">
        <f t="shared" si="9998"/>
        <v/>
      </c>
      <c r="BI892" s="7" t="str">
        <f t="shared" si="9998"/>
        <v/>
      </c>
      <c r="BJ892" s="7" t="str">
        <f t="shared" si="9998"/>
        <v/>
      </c>
      <c r="BK892" s="7" t="str">
        <f t="shared" si="9998"/>
        <v/>
      </c>
      <c r="BL892" s="7" t="str">
        <f t="shared" si="9998"/>
        <v/>
      </c>
      <c r="BM892" s="7" t="str">
        <f t="shared" si="9998"/>
        <v/>
      </c>
      <c r="BN892" s="7" t="str">
        <f t="shared" si="9998"/>
        <v/>
      </c>
      <c r="BO892" s="7" t="str">
        <f t="shared" si="9998"/>
        <v/>
      </c>
      <c r="BP892" s="7" t="str">
        <f t="shared" si="9998"/>
        <v/>
      </c>
      <c r="BQ892" s="7" t="str">
        <f t="shared" ref="BQ892:CV892" si="9999">IF(BP224="","",BP224)</f>
        <v/>
      </c>
      <c r="BR892" s="7" t="str">
        <f t="shared" si="9999"/>
        <v/>
      </c>
      <c r="BS892" s="7" t="str">
        <f t="shared" si="9999"/>
        <v/>
      </c>
      <c r="BT892" s="7" t="str">
        <f t="shared" si="9999"/>
        <v/>
      </c>
      <c r="BU892" s="7" t="str">
        <f t="shared" si="9999"/>
        <v/>
      </c>
      <c r="BV892" s="7" t="str">
        <f t="shared" si="9999"/>
        <v/>
      </c>
      <c r="BW892" s="7" t="str">
        <f t="shared" si="9999"/>
        <v/>
      </c>
      <c r="BX892" s="7" t="str">
        <f t="shared" si="9999"/>
        <v/>
      </c>
      <c r="BY892" s="7" t="str">
        <f t="shared" si="9999"/>
        <v/>
      </c>
      <c r="BZ892" s="7" t="str">
        <f t="shared" si="9999"/>
        <v/>
      </c>
      <c r="CA892" s="7" t="str">
        <f t="shared" si="9999"/>
        <v/>
      </c>
      <c r="CB892" s="7" t="str">
        <f t="shared" si="9999"/>
        <v/>
      </c>
      <c r="CC892" s="7" t="str">
        <f t="shared" si="9999"/>
        <v/>
      </c>
      <c r="CD892" s="7" t="str">
        <f t="shared" si="9999"/>
        <v/>
      </c>
      <c r="CE892" s="7" t="str">
        <f t="shared" si="9999"/>
        <v/>
      </c>
      <c r="CF892" s="7" t="str">
        <f t="shared" si="9999"/>
        <v/>
      </c>
      <c r="CG892" s="7" t="str">
        <f t="shared" si="9999"/>
        <v/>
      </c>
      <c r="CH892" s="7" t="str">
        <f t="shared" si="9999"/>
        <v/>
      </c>
      <c r="CI892" s="7" t="str">
        <f t="shared" si="9999"/>
        <v/>
      </c>
      <c r="CJ892" s="7" t="str">
        <f t="shared" si="9999"/>
        <v/>
      </c>
      <c r="CK892" s="7" t="str">
        <f t="shared" si="9999"/>
        <v/>
      </c>
      <c r="CL892" s="7" t="str">
        <f t="shared" si="9999"/>
        <v/>
      </c>
      <c r="CM892" s="7" t="str">
        <f t="shared" si="9999"/>
        <v/>
      </c>
      <c r="CN892" s="7" t="str">
        <f t="shared" si="9999"/>
        <v/>
      </c>
      <c r="CO892" s="7" t="str">
        <f t="shared" si="9999"/>
        <v/>
      </c>
      <c r="CP892" s="7" t="str">
        <f t="shared" si="9999"/>
        <v/>
      </c>
      <c r="CQ892" s="7" t="str">
        <f t="shared" si="9999"/>
        <v/>
      </c>
      <c r="CR892" s="7" t="str">
        <f t="shared" si="9999"/>
        <v/>
      </c>
      <c r="CS892" s="7" t="str">
        <f t="shared" si="9999"/>
        <v/>
      </c>
      <c r="CT892" s="7" t="str">
        <f t="shared" si="9999"/>
        <v/>
      </c>
      <c r="CU892" s="7" t="str">
        <f t="shared" si="9999"/>
        <v/>
      </c>
      <c r="CV892" s="7" t="str">
        <f t="shared" si="9999"/>
        <v/>
      </c>
      <c r="CW892" s="7" t="str">
        <f t="shared" ref="CW892:EB892" si="10000">IF(CV224="","",CV224)</f>
        <v/>
      </c>
      <c r="CX892" s="7" t="str">
        <f t="shared" si="10000"/>
        <v/>
      </c>
      <c r="CY892" s="7" t="str">
        <f t="shared" si="10000"/>
        <v/>
      </c>
      <c r="CZ892" s="7" t="str">
        <f t="shared" si="10000"/>
        <v/>
      </c>
      <c r="DA892" s="7" t="str">
        <f t="shared" si="10000"/>
        <v/>
      </c>
      <c r="DB892" s="7" t="str">
        <f t="shared" si="10000"/>
        <v/>
      </c>
      <c r="DC892" s="7" t="str">
        <f t="shared" si="10000"/>
        <v/>
      </c>
      <c r="DD892" s="7" t="str">
        <f t="shared" si="10000"/>
        <v/>
      </c>
      <c r="DE892" s="7" t="str">
        <f t="shared" si="10000"/>
        <v/>
      </c>
      <c r="DF892" s="7" t="str">
        <f t="shared" si="10000"/>
        <v/>
      </c>
      <c r="DG892" s="7" t="str">
        <f t="shared" si="10000"/>
        <v/>
      </c>
      <c r="DH892" s="7" t="str">
        <f t="shared" si="10000"/>
        <v/>
      </c>
      <c r="DI892" s="7" t="str">
        <f t="shared" si="10000"/>
        <v/>
      </c>
      <c r="DJ892" s="7" t="str">
        <f t="shared" si="10000"/>
        <v/>
      </c>
      <c r="DK892" s="7" t="str">
        <f t="shared" si="10000"/>
        <v/>
      </c>
      <c r="DL892" s="7" t="str">
        <f t="shared" si="10000"/>
        <v/>
      </c>
      <c r="DM892" s="7" t="str">
        <f t="shared" si="10000"/>
        <v/>
      </c>
      <c r="DN892" s="7" t="str">
        <f t="shared" si="10000"/>
        <v/>
      </c>
      <c r="DO892" s="7" t="str">
        <f t="shared" si="10000"/>
        <v/>
      </c>
      <c r="DP892" s="7" t="str">
        <f t="shared" si="10000"/>
        <v/>
      </c>
      <c r="DQ892" s="7" t="str">
        <f t="shared" si="10000"/>
        <v/>
      </c>
      <c r="DR892" s="7" t="str">
        <f t="shared" si="10000"/>
        <v/>
      </c>
      <c r="DS892" s="7" t="str">
        <f t="shared" si="10000"/>
        <v/>
      </c>
      <c r="DT892" s="7" t="str">
        <f t="shared" si="10000"/>
        <v/>
      </c>
      <c r="DU892" s="7" t="str">
        <f t="shared" si="10000"/>
        <v/>
      </c>
      <c r="DV892" s="7" t="str">
        <f t="shared" si="10000"/>
        <v/>
      </c>
      <c r="DW892" s="7" t="str">
        <f t="shared" si="10000"/>
        <v/>
      </c>
      <c r="DX892" s="7" t="str">
        <f t="shared" si="10000"/>
        <v/>
      </c>
      <c r="DY892" s="7" t="str">
        <f t="shared" si="10000"/>
        <v/>
      </c>
      <c r="DZ892" s="7" t="str">
        <f t="shared" si="10000"/>
        <v/>
      </c>
      <c r="EA892" s="7" t="str">
        <f t="shared" si="10000"/>
        <v/>
      </c>
      <c r="EB892" s="7" t="str">
        <f t="shared" si="10000"/>
        <v/>
      </c>
      <c r="EC892" s="7" t="str">
        <f t="shared" ref="EC892:FH892" si="10001">IF(EB224="","",EB224)</f>
        <v/>
      </c>
      <c r="ED892" s="7" t="str">
        <f t="shared" si="10001"/>
        <v/>
      </c>
      <c r="EE892" s="7" t="str">
        <f t="shared" si="10001"/>
        <v/>
      </c>
      <c r="EF892" s="7" t="str">
        <f t="shared" si="10001"/>
        <v/>
      </c>
      <c r="EG892" s="7" t="str">
        <f t="shared" si="10001"/>
        <v/>
      </c>
      <c r="EH892" s="7" t="str">
        <f t="shared" si="10001"/>
        <v/>
      </c>
      <c r="EI892" s="7" t="str">
        <f t="shared" si="10001"/>
        <v/>
      </c>
      <c r="EJ892" s="7" t="str">
        <f t="shared" si="10001"/>
        <v/>
      </c>
      <c r="EK892" s="7" t="str">
        <f t="shared" si="10001"/>
        <v/>
      </c>
      <c r="EL892" s="7" t="str">
        <f t="shared" si="10001"/>
        <v/>
      </c>
      <c r="EM892" s="7" t="str">
        <f t="shared" si="10001"/>
        <v/>
      </c>
      <c r="EN892" s="7" t="str">
        <f t="shared" si="10001"/>
        <v/>
      </c>
      <c r="EO892" s="7" t="str">
        <f t="shared" si="10001"/>
        <v/>
      </c>
      <c r="EP892" s="7" t="str">
        <f t="shared" si="10001"/>
        <v/>
      </c>
      <c r="EQ892" s="7" t="str">
        <f t="shared" si="10001"/>
        <v/>
      </c>
      <c r="ER892" s="7" t="str">
        <f t="shared" si="10001"/>
        <v/>
      </c>
      <c r="ES892" s="7" t="str">
        <f t="shared" si="10001"/>
        <v/>
      </c>
      <c r="ET892" s="7" t="str">
        <f t="shared" si="10001"/>
        <v/>
      </c>
      <c r="EU892" s="7" t="str">
        <f t="shared" si="10001"/>
        <v/>
      </c>
      <c r="EV892" s="7" t="str">
        <f t="shared" si="10001"/>
        <v/>
      </c>
      <c r="EW892" s="7" t="str">
        <f t="shared" si="10001"/>
        <v/>
      </c>
      <c r="EX892" s="7" t="str">
        <f t="shared" si="10001"/>
        <v/>
      </c>
      <c r="EY892" s="7" t="str">
        <f t="shared" si="10001"/>
        <v/>
      </c>
      <c r="EZ892" s="7" t="str">
        <f t="shared" si="10001"/>
        <v/>
      </c>
      <c r="FA892" s="7" t="str">
        <f t="shared" si="10001"/>
        <v/>
      </c>
      <c r="FB892" s="7" t="str">
        <f t="shared" si="10001"/>
        <v/>
      </c>
      <c r="FC892" s="7" t="str">
        <f t="shared" si="10001"/>
        <v/>
      </c>
      <c r="FD892" s="7" t="str">
        <f t="shared" si="10001"/>
        <v/>
      </c>
      <c r="FE892" s="7" t="str">
        <f t="shared" si="10001"/>
        <v/>
      </c>
      <c r="FF892" s="7" t="str">
        <f t="shared" si="10001"/>
        <v/>
      </c>
      <c r="FG892" s="7" t="str">
        <f t="shared" si="10001"/>
        <v/>
      </c>
      <c r="FH892" s="7" t="str">
        <f t="shared" si="10001"/>
        <v/>
      </c>
      <c r="FI892" s="7" t="str">
        <f t="shared" ref="FI892:GN892" si="10002">IF(FH224="","",FH224)</f>
        <v/>
      </c>
      <c r="FJ892" s="7" t="str">
        <f t="shared" si="10002"/>
        <v/>
      </c>
      <c r="FK892" s="7" t="str">
        <f t="shared" si="10002"/>
        <v/>
      </c>
      <c r="FL892" s="7" t="str">
        <f t="shared" si="10002"/>
        <v/>
      </c>
      <c r="FM892" s="7" t="str">
        <f t="shared" si="10002"/>
        <v/>
      </c>
      <c r="FN892" s="7" t="str">
        <f t="shared" si="10002"/>
        <v/>
      </c>
      <c r="FO892" s="7" t="str">
        <f t="shared" si="10002"/>
        <v/>
      </c>
      <c r="FP892" s="7" t="str">
        <f t="shared" si="10002"/>
        <v/>
      </c>
      <c r="FQ892" s="7" t="str">
        <f t="shared" si="10002"/>
        <v/>
      </c>
      <c r="FR892" s="7" t="str">
        <f t="shared" si="10002"/>
        <v/>
      </c>
      <c r="FS892" s="7" t="str">
        <f t="shared" si="10002"/>
        <v/>
      </c>
      <c r="FT892" s="7" t="str">
        <f t="shared" si="10002"/>
        <v/>
      </c>
      <c r="FU892" s="7" t="str">
        <f t="shared" si="10002"/>
        <v/>
      </c>
      <c r="FV892" s="7" t="str">
        <f t="shared" si="10002"/>
        <v/>
      </c>
      <c r="FW892" s="7" t="str">
        <f t="shared" si="10002"/>
        <v/>
      </c>
      <c r="FX892" s="7" t="str">
        <f t="shared" si="10002"/>
        <v/>
      </c>
      <c r="FY892" s="7" t="str">
        <f t="shared" si="10002"/>
        <v/>
      </c>
      <c r="FZ892" s="7" t="str">
        <f t="shared" si="10002"/>
        <v/>
      </c>
      <c r="GA892" s="7" t="str">
        <f t="shared" si="10002"/>
        <v/>
      </c>
      <c r="GB892" s="7" t="str">
        <f t="shared" si="10002"/>
        <v/>
      </c>
      <c r="GC892" s="7" t="str">
        <f t="shared" si="10002"/>
        <v/>
      </c>
      <c r="GD892" s="7" t="str">
        <f t="shared" si="10002"/>
        <v/>
      </c>
      <c r="GE892" s="7" t="str">
        <f t="shared" si="10002"/>
        <v/>
      </c>
      <c r="GF892" s="7" t="str">
        <f t="shared" si="10002"/>
        <v/>
      </c>
      <c r="GG892" s="7" t="str">
        <f t="shared" si="10002"/>
        <v/>
      </c>
      <c r="GH892" s="7" t="str">
        <f t="shared" si="10002"/>
        <v/>
      </c>
      <c r="GI892" s="7" t="str">
        <f t="shared" si="10002"/>
        <v/>
      </c>
      <c r="GJ892" s="7" t="str">
        <f t="shared" si="10002"/>
        <v/>
      </c>
      <c r="GK892" s="7" t="str">
        <f t="shared" si="10002"/>
        <v/>
      </c>
      <c r="GL892" s="7" t="str">
        <f t="shared" si="10002"/>
        <v/>
      </c>
      <c r="GM892" s="7" t="str">
        <f t="shared" si="10002"/>
        <v/>
      </c>
      <c r="GN892" s="7" t="str">
        <f t="shared" si="10002"/>
        <v/>
      </c>
      <c r="GO892" s="7" t="str">
        <f t="shared" ref="GO892:HT892" si="10003">IF(GN224="","",GN224)</f>
        <v/>
      </c>
      <c r="GP892" s="7" t="str">
        <f t="shared" si="10003"/>
        <v/>
      </c>
      <c r="GQ892" s="7" t="str">
        <f t="shared" si="10003"/>
        <v/>
      </c>
      <c r="GR892" s="7" t="str">
        <f t="shared" si="10003"/>
        <v/>
      </c>
      <c r="GS892" s="7" t="str">
        <f t="shared" si="10003"/>
        <v/>
      </c>
      <c r="GT892" s="7" t="str">
        <f t="shared" si="10003"/>
        <v/>
      </c>
      <c r="GU892" s="7" t="str">
        <f t="shared" si="10003"/>
        <v/>
      </c>
      <c r="GV892" s="7" t="str">
        <f t="shared" si="10003"/>
        <v/>
      </c>
      <c r="GW892" s="7" t="str">
        <f t="shared" si="10003"/>
        <v/>
      </c>
      <c r="GX892" s="7" t="str">
        <f t="shared" si="10003"/>
        <v/>
      </c>
      <c r="GY892" s="7" t="str">
        <f t="shared" si="10003"/>
        <v/>
      </c>
      <c r="GZ892" s="7" t="str">
        <f t="shared" si="10003"/>
        <v/>
      </c>
      <c r="HA892" s="7" t="str">
        <f t="shared" si="10003"/>
        <v/>
      </c>
      <c r="HB892" s="7" t="str">
        <f t="shared" si="10003"/>
        <v/>
      </c>
      <c r="HC892" s="7" t="str">
        <f t="shared" si="10003"/>
        <v/>
      </c>
      <c r="HD892" s="7" t="str">
        <f t="shared" si="10003"/>
        <v/>
      </c>
      <c r="HE892" s="7" t="str">
        <f t="shared" si="10003"/>
        <v/>
      </c>
      <c r="HF892" s="7" t="str">
        <f t="shared" si="10003"/>
        <v/>
      </c>
      <c r="HG892" s="7" t="str">
        <f t="shared" si="10003"/>
        <v/>
      </c>
      <c r="HH892" s="7" t="str">
        <f t="shared" si="10003"/>
        <v/>
      </c>
      <c r="HI892" s="7" t="str">
        <f t="shared" si="10003"/>
        <v/>
      </c>
      <c r="HJ892" s="7" t="str">
        <f t="shared" si="10003"/>
        <v/>
      </c>
      <c r="HK892" s="7" t="str">
        <f t="shared" si="10003"/>
        <v/>
      </c>
      <c r="HL892" s="7" t="str">
        <f t="shared" si="10003"/>
        <v/>
      </c>
      <c r="HM892" s="7" t="str">
        <f t="shared" si="10003"/>
        <v/>
      </c>
      <c r="HN892" s="7" t="str">
        <f t="shared" si="10003"/>
        <v/>
      </c>
      <c r="HO892" s="7" t="str">
        <f t="shared" si="10003"/>
        <v/>
      </c>
      <c r="HP892" s="7" t="str">
        <f t="shared" si="10003"/>
        <v/>
      </c>
      <c r="HQ892" s="7" t="str">
        <f t="shared" si="10003"/>
        <v/>
      </c>
      <c r="HR892" s="7" t="str">
        <f t="shared" si="10003"/>
        <v/>
      </c>
      <c r="HS892" s="7" t="str">
        <f t="shared" si="10003"/>
        <v/>
      </c>
      <c r="HT892" s="7" t="str">
        <f t="shared" si="10003"/>
        <v/>
      </c>
      <c r="HU892" s="7" t="str">
        <f t="shared" ref="HU892:IJ892" si="10004">IF(HT224="","",HT224)</f>
        <v/>
      </c>
      <c r="HV892" s="7" t="str">
        <f t="shared" si="10004"/>
        <v/>
      </c>
      <c r="HW892" s="7" t="str">
        <f t="shared" si="10004"/>
        <v/>
      </c>
      <c r="HX892" s="7" t="str">
        <f t="shared" si="10004"/>
        <v/>
      </c>
      <c r="HY892" s="7" t="str">
        <f t="shared" si="10004"/>
        <v/>
      </c>
      <c r="HZ892" s="7" t="str">
        <f t="shared" si="10004"/>
        <v/>
      </c>
      <c r="IA892" s="7" t="str">
        <f t="shared" si="10004"/>
        <v/>
      </c>
      <c r="IB892" s="7" t="str">
        <f t="shared" si="10004"/>
        <v/>
      </c>
      <c r="IC892" s="7" t="str">
        <f t="shared" si="10004"/>
        <v/>
      </c>
      <c r="ID892" s="7" t="str">
        <f t="shared" si="10004"/>
        <v/>
      </c>
      <c r="IE892" s="7" t="str">
        <f t="shared" si="10004"/>
        <v/>
      </c>
      <c r="IF892" s="7" t="str">
        <f t="shared" si="10004"/>
        <v/>
      </c>
      <c r="IG892" s="7" t="str">
        <f t="shared" si="10004"/>
        <v/>
      </c>
      <c r="IH892" s="7" t="str">
        <f t="shared" si="10004"/>
        <v/>
      </c>
      <c r="II892" s="7" t="str">
        <f t="shared" si="10004"/>
        <v/>
      </c>
      <c r="IJ892" s="7" t="str">
        <f t="shared" si="10004"/>
        <v/>
      </c>
      <c r="IK892" s="7" t="str">
        <f t="shared" ref="IK892:JC892" si="10005">IF(IJ228="","",IJ228)</f>
        <v/>
      </c>
      <c r="IL892" s="7" t="str">
        <f t="shared" si="10005"/>
        <v/>
      </c>
      <c r="IM892" s="7" t="str">
        <f t="shared" si="10005"/>
        <v/>
      </c>
      <c r="IN892" s="7" t="str">
        <f t="shared" si="10005"/>
        <v/>
      </c>
      <c r="IO892" s="7" t="str">
        <f t="shared" si="10005"/>
        <v/>
      </c>
      <c r="IP892" s="7" t="str">
        <f t="shared" si="10005"/>
        <v/>
      </c>
      <c r="IQ892" s="7" t="str">
        <f t="shared" si="10005"/>
        <v/>
      </c>
      <c r="IR892" s="7" t="str">
        <f t="shared" si="10005"/>
        <v/>
      </c>
      <c r="IS892" s="7" t="str">
        <f t="shared" si="10005"/>
        <v/>
      </c>
      <c r="IT892" s="7" t="str">
        <f t="shared" si="10005"/>
        <v/>
      </c>
      <c r="IU892" s="7" t="str">
        <f t="shared" si="10005"/>
        <v/>
      </c>
      <c r="IV892" s="7" t="str">
        <f t="shared" si="10005"/>
        <v/>
      </c>
      <c r="IW892" s="7" t="str">
        <f t="shared" si="10005"/>
        <v/>
      </c>
      <c r="IX892" s="7" t="str">
        <f t="shared" si="10005"/>
        <v/>
      </c>
      <c r="IY892" s="7" t="str">
        <f t="shared" si="10005"/>
        <v/>
      </c>
      <c r="IZ892" s="7" t="str">
        <f t="shared" si="10005"/>
        <v/>
      </c>
      <c r="JA892" s="7" t="str">
        <f t="shared" si="10005"/>
        <v/>
      </c>
      <c r="JB892" s="7" t="str">
        <f t="shared" si="10005"/>
        <v/>
      </c>
      <c r="JC892" s="7" t="str">
        <f t="shared" si="10005"/>
        <v/>
      </c>
      <c r="JD892" s="7" t="str">
        <f>IF(JC228="","",JC228)</f>
        <v/>
      </c>
    </row>
    <row r="893" spans="24:264" hidden="1" x14ac:dyDescent="0.3">
      <c r="X893" s="51">
        <v>893</v>
      </c>
      <c r="Z893" s="7" t="s">
        <v>1371</v>
      </c>
      <c r="AE893" s="7"/>
      <c r="AF893" s="7" t="str">
        <f>IF(LEN($AC885)&lt;AF$852,"",LEFT(RIGHT($AC885,LEN($AC885)-AF$852+1),1))</f>
        <v/>
      </c>
      <c r="AG893" s="7" t="str">
        <f t="shared" ref="AG893:AW893" si="10006">IF(LEN($AC885)&lt;AG$852,"",LEFT(RIGHT($AC885,LEN($AC885)-AG$852+1),1))</f>
        <v/>
      </c>
      <c r="AH893" s="7" t="str">
        <f t="shared" si="10006"/>
        <v/>
      </c>
      <c r="AI893" s="7" t="str">
        <f t="shared" si="10006"/>
        <v/>
      </c>
      <c r="AJ893" s="7" t="str">
        <f t="shared" si="10006"/>
        <v/>
      </c>
      <c r="AK893" s="7" t="str">
        <f t="shared" si="10006"/>
        <v/>
      </c>
      <c r="AL893" s="7" t="str">
        <f t="shared" si="10006"/>
        <v/>
      </c>
      <c r="AM893" s="7" t="str">
        <f t="shared" si="10006"/>
        <v/>
      </c>
      <c r="AN893" s="7" t="str">
        <f t="shared" si="10006"/>
        <v/>
      </c>
      <c r="AO893" s="7" t="str">
        <f t="shared" si="10006"/>
        <v/>
      </c>
      <c r="AP893" s="7" t="str">
        <f t="shared" si="10006"/>
        <v/>
      </c>
      <c r="AQ893" s="7" t="str">
        <f t="shared" si="10006"/>
        <v/>
      </c>
      <c r="AR893" s="7" t="str">
        <f t="shared" si="10006"/>
        <v/>
      </c>
      <c r="AS893" s="7" t="str">
        <f t="shared" si="10006"/>
        <v/>
      </c>
      <c r="AT893" s="7" t="str">
        <f t="shared" si="10006"/>
        <v/>
      </c>
      <c r="AU893" s="7" t="str">
        <f t="shared" si="10006"/>
        <v/>
      </c>
      <c r="AV893" s="7" t="str">
        <f t="shared" si="10006"/>
        <v/>
      </c>
      <c r="AW893" s="7" t="str">
        <f t="shared" si="10006"/>
        <v/>
      </c>
      <c r="AY893" s="52" t="str">
        <f>IF(AY892="","",COUNTIF(AY892:$BP892,AY892))</f>
        <v/>
      </c>
      <c r="AZ893" s="52" t="str">
        <f>IF(AZ892="","",COUNTIF(AZ892:$BP892,AZ892))</f>
        <v/>
      </c>
      <c r="BA893" s="52" t="str">
        <f>IF(BA892="","",COUNTIF(BA892:$BP892,BA892))</f>
        <v/>
      </c>
      <c r="BB893" s="52" t="str">
        <f>IF(BB892="","",COUNTIF(BB892:$BP892,BB892))</f>
        <v/>
      </c>
      <c r="BC893" s="52" t="str">
        <f>IF(BC892="","",COUNTIF(BC892:$BP892,BC892))</f>
        <v/>
      </c>
      <c r="BD893" s="52" t="str">
        <f>IF(BD892="","",COUNTIF(BD892:$BP892,BD892))</f>
        <v/>
      </c>
      <c r="BE893" s="52" t="str">
        <f>IF(BE892="","",COUNTIF(BE892:$BP892,BE892))</f>
        <v/>
      </c>
      <c r="BF893" s="52" t="str">
        <f>IF(BF892="","",COUNTIF(BF892:$BP892,BF892))</f>
        <v/>
      </c>
      <c r="BG893" s="52" t="str">
        <f>IF(BG892="","",COUNTIF(BG892:$BP892,BG892))</f>
        <v/>
      </c>
      <c r="BH893" s="52" t="str">
        <f>IF(BH892="","",COUNTIF(BH892:$BP892,BH892))</f>
        <v/>
      </c>
      <c r="BI893" s="52" t="str">
        <f>IF(BI892="","",COUNTIF(BI892:$BP892,BI892))</f>
        <v/>
      </c>
      <c r="BJ893" s="52" t="str">
        <f>IF(BJ892="","",COUNTIF(BJ892:$BP892,BJ892))</f>
        <v/>
      </c>
      <c r="BK893" s="52" t="str">
        <f>IF(BK892="","",COUNTIF(BK892:$BP892,BK892))</f>
        <v/>
      </c>
      <c r="BL893" s="52" t="str">
        <f>IF(BL892="","",COUNTIF(BL892:$BP892,BL892))</f>
        <v/>
      </c>
      <c r="BM893" s="52" t="str">
        <f>IF(BM892="","",COUNTIF(BM892:$BP892,BM892))</f>
        <v/>
      </c>
      <c r="BN893" s="52" t="str">
        <f>IF(BN892="","",COUNTIF(BN892:$BP892,BN892))</f>
        <v/>
      </c>
      <c r="BO893" s="52" t="str">
        <f>IF(BO892="","",COUNTIF(BO892:$BP892,BO892))</f>
        <v/>
      </c>
      <c r="BP893" s="52" t="str">
        <f>IF(BP892="","",COUNTIF(BP892:$BP892,BP892))</f>
        <v/>
      </c>
    </row>
    <row r="894" spans="24:264" hidden="1" x14ac:dyDescent="0.3">
      <c r="X894" s="51">
        <v>894</v>
      </c>
      <c r="Y894" s="8" t="s">
        <v>864</v>
      </c>
      <c r="Z894" s="7">
        <v>1</v>
      </c>
      <c r="AE894" s="7"/>
      <c r="AF894" s="7" t="str">
        <f ca="1">IFERROR(HLOOKUP(AF$893,INDIRECT($Y894&amp;"$"&amp;888):INDIRECT($Y894&amp;"$"&amp;892),3,FALSE)&amp;HLOOKUP(AF$893,INDIRECT($Y894&amp;"$"&amp;888):INDIRECT($Y894&amp;"$"&amp;892),4,FALSE),"")</f>
        <v/>
      </c>
      <c r="AG894" s="7" t="str">
        <f ca="1">IFERROR(HLOOKUP(AG$893,INDIRECT($Y894&amp;"$"&amp;888):INDIRECT($Y894&amp;"$"&amp;892),3,FALSE)&amp;HLOOKUP(AG$893,INDIRECT($Y894&amp;"$"&amp;888):INDIRECT($Y894&amp;"$"&amp;892),4,FALSE),"")</f>
        <v/>
      </c>
      <c r="AH894" s="7" t="str">
        <f ca="1">IFERROR(HLOOKUP(AH$893,INDIRECT($Y894&amp;"$"&amp;888):INDIRECT($Y894&amp;"$"&amp;892),3,FALSE)&amp;HLOOKUP(AH$893,INDIRECT($Y894&amp;"$"&amp;888):INDIRECT($Y894&amp;"$"&amp;892),4,FALSE),"")</f>
        <v/>
      </c>
      <c r="AI894" s="7" t="str">
        <f ca="1">IFERROR(HLOOKUP(AI$893,INDIRECT($Y894&amp;"$"&amp;888):INDIRECT($Y894&amp;"$"&amp;892),3,FALSE)&amp;HLOOKUP(AI$893,INDIRECT($Y894&amp;"$"&amp;888):INDIRECT($Y894&amp;"$"&amp;892),4,FALSE),"")</f>
        <v/>
      </c>
      <c r="AJ894" s="7" t="str">
        <f ca="1">IFERROR(HLOOKUP(AJ$893,INDIRECT($Y894&amp;"$"&amp;888):INDIRECT($Y894&amp;"$"&amp;892),3,FALSE)&amp;HLOOKUP(AJ$893,INDIRECT($Y894&amp;"$"&amp;888):INDIRECT($Y894&amp;"$"&amp;892),4,FALSE),"")</f>
        <v/>
      </c>
      <c r="AK894" s="7" t="str">
        <f ca="1">IFERROR(HLOOKUP(AK$893,INDIRECT($Y894&amp;"$"&amp;888):INDIRECT($Y894&amp;"$"&amp;892),3,FALSE)&amp;HLOOKUP(AK$893,INDIRECT($Y894&amp;"$"&amp;888):INDIRECT($Y894&amp;"$"&amp;892),4,FALSE),"")</f>
        <v/>
      </c>
      <c r="AL894" s="7" t="str">
        <f ca="1">IFERROR(HLOOKUP(AL$893,INDIRECT($Y894&amp;"$"&amp;888):INDIRECT($Y894&amp;"$"&amp;892),3,FALSE)&amp;HLOOKUP(AL$893,INDIRECT($Y894&amp;"$"&amp;888):INDIRECT($Y894&amp;"$"&amp;892),4,FALSE),"")</f>
        <v/>
      </c>
      <c r="AM894" s="7" t="str">
        <f ca="1">IFERROR(HLOOKUP(AM$893,INDIRECT($Y894&amp;"$"&amp;888):INDIRECT($Y894&amp;"$"&amp;892),3,FALSE)&amp;HLOOKUP(AM$893,INDIRECT($Y894&amp;"$"&amp;888):INDIRECT($Y894&amp;"$"&amp;892),4,FALSE),"")</f>
        <v/>
      </c>
      <c r="AN894" s="7" t="str">
        <f ca="1">IFERROR(HLOOKUP(AN$893,INDIRECT($Y894&amp;"$"&amp;888):INDIRECT($Y894&amp;"$"&amp;892),3,FALSE)&amp;HLOOKUP(AN$893,INDIRECT($Y894&amp;"$"&amp;888):INDIRECT($Y894&amp;"$"&amp;892),4,FALSE),"")</f>
        <v/>
      </c>
      <c r="AO894" s="7" t="str">
        <f ca="1">IFERROR(HLOOKUP(AO$893,INDIRECT($Y894&amp;"$"&amp;888):INDIRECT($Y894&amp;"$"&amp;892),3,FALSE)&amp;HLOOKUP(AO$893,INDIRECT($Y894&amp;"$"&amp;888):INDIRECT($Y894&amp;"$"&amp;892),4,FALSE),"")</f>
        <v/>
      </c>
      <c r="AP894" s="7" t="str">
        <f ca="1">IFERROR(HLOOKUP(AP$893,INDIRECT($Y894&amp;"$"&amp;888):INDIRECT($Y894&amp;"$"&amp;892),3,FALSE)&amp;HLOOKUP(AP$893,INDIRECT($Y894&amp;"$"&amp;888):INDIRECT($Y894&amp;"$"&amp;892),4,FALSE),"")</f>
        <v/>
      </c>
      <c r="AQ894" s="7" t="str">
        <f ca="1">IFERROR(HLOOKUP(AQ$893,INDIRECT($Y894&amp;"$"&amp;888):INDIRECT($Y894&amp;"$"&amp;892),3,FALSE)&amp;HLOOKUP(AQ$893,INDIRECT($Y894&amp;"$"&amp;888):INDIRECT($Y894&amp;"$"&amp;892),4,FALSE),"")</f>
        <v/>
      </c>
      <c r="AR894" s="7" t="str">
        <f ca="1">IFERROR(HLOOKUP(AR$893,INDIRECT($Y894&amp;"$"&amp;888):INDIRECT($Y894&amp;"$"&amp;892),3,FALSE)&amp;HLOOKUP(AR$893,INDIRECT($Y894&amp;"$"&amp;888):INDIRECT($Y894&amp;"$"&amp;892),4,FALSE),"")</f>
        <v/>
      </c>
      <c r="AS894" s="7" t="str">
        <f ca="1">IFERROR(HLOOKUP(AS$893,INDIRECT($Y894&amp;"$"&amp;888):INDIRECT($Y894&amp;"$"&amp;892),3,FALSE)&amp;HLOOKUP(AS$893,INDIRECT($Y894&amp;"$"&amp;888):INDIRECT($Y894&amp;"$"&amp;892),4,FALSE),"")</f>
        <v/>
      </c>
      <c r="AT894" s="7" t="str">
        <f ca="1">IFERROR(HLOOKUP(AT$893,INDIRECT($Y894&amp;"$"&amp;888):INDIRECT($Y894&amp;"$"&amp;892),3,FALSE)&amp;HLOOKUP(AT$893,INDIRECT($Y894&amp;"$"&amp;888):INDIRECT($Y894&amp;"$"&amp;892),4,FALSE),"")</f>
        <v/>
      </c>
      <c r="AU894" s="7" t="str">
        <f ca="1">IFERROR(HLOOKUP(AU$893,INDIRECT($Y894&amp;"$"&amp;888):INDIRECT($Y894&amp;"$"&amp;892),3,FALSE)&amp;HLOOKUP(AU$893,INDIRECT($Y894&amp;"$"&amp;888):INDIRECT($Y894&amp;"$"&amp;892),4,FALSE),"")</f>
        <v/>
      </c>
      <c r="AV894" s="7" t="str">
        <f ca="1">IFERROR(HLOOKUP(AV$893,INDIRECT($Y894&amp;"$"&amp;888):INDIRECT($Y894&amp;"$"&amp;892),3,FALSE)&amp;HLOOKUP(AV$893,INDIRECT($Y894&amp;"$"&amp;888):INDIRECT($Y894&amp;"$"&amp;892),4,FALSE),"")</f>
        <v/>
      </c>
      <c r="AW894" s="7" t="str">
        <f ca="1">IFERROR(HLOOKUP(AW$893,INDIRECT($Y894&amp;"$"&amp;888):INDIRECT($Y894&amp;"$"&amp;892),3,FALSE)&amp;HLOOKUP(AW$893,INDIRECT($Y894&amp;"$"&amp;888):INDIRECT($Y894&amp;"$"&amp;892),4,FALSE),"")</f>
        <v/>
      </c>
      <c r="AY894" s="53" t="str">
        <f>IF(AY892="","",COUNTIF($AY892:$BP892,AY892))</f>
        <v/>
      </c>
      <c r="AZ894" s="53" t="str">
        <f t="shared" ref="AZ894:BP894" si="10007">IF(AZ892="","",COUNTIF($AY892:$BP892,AZ892))</f>
        <v/>
      </c>
      <c r="BA894" s="53" t="str">
        <f t="shared" si="10007"/>
        <v/>
      </c>
      <c r="BB894" s="53" t="str">
        <f t="shared" si="10007"/>
        <v/>
      </c>
      <c r="BC894" s="53" t="str">
        <f t="shared" si="10007"/>
        <v/>
      </c>
      <c r="BD894" s="53" t="str">
        <f t="shared" si="10007"/>
        <v/>
      </c>
      <c r="BE894" s="53" t="str">
        <f t="shared" si="10007"/>
        <v/>
      </c>
      <c r="BF894" s="53" t="str">
        <f t="shared" si="10007"/>
        <v/>
      </c>
      <c r="BG894" s="53" t="str">
        <f t="shared" si="10007"/>
        <v/>
      </c>
      <c r="BH894" s="53" t="str">
        <f t="shared" si="10007"/>
        <v/>
      </c>
      <c r="BI894" s="53" t="str">
        <f t="shared" si="10007"/>
        <v/>
      </c>
      <c r="BJ894" s="53" t="str">
        <f t="shared" si="10007"/>
        <v/>
      </c>
      <c r="BK894" s="53" t="str">
        <f t="shared" si="10007"/>
        <v/>
      </c>
      <c r="BL894" s="53" t="str">
        <f t="shared" si="10007"/>
        <v/>
      </c>
      <c r="BM894" s="53" t="str">
        <f t="shared" si="10007"/>
        <v/>
      </c>
      <c r="BN894" s="53" t="str">
        <f t="shared" si="10007"/>
        <v/>
      </c>
      <c r="BO894" s="53" t="str">
        <f t="shared" si="10007"/>
        <v/>
      </c>
      <c r="BP894" s="53" t="str">
        <f t="shared" si="10007"/>
        <v/>
      </c>
      <c r="BQ894" s="53" t="str">
        <f>IF(BQ892="","",IF(COUNTIF($BP893:BQ893,BQ892)&gt;COUNTIF($BP893:BR893,BQ892),COUNTIF($BP893:BQ893,BQ892),""))</f>
        <v/>
      </c>
    </row>
    <row r="895" spans="24:264" hidden="1" x14ac:dyDescent="0.3">
      <c r="X895" s="51">
        <v>895</v>
      </c>
      <c r="Y895" s="8" t="s">
        <v>865</v>
      </c>
      <c r="Z895" s="7">
        <v>2</v>
      </c>
      <c r="AE895" s="7"/>
      <c r="AF895" s="7" t="str">
        <f ca="1">IFERROR(HLOOKUP(AF$893,INDIRECT($Y895&amp;"$"&amp;888):INDIRECT($Y895&amp;"$"&amp;892),3,FALSE)&amp;HLOOKUP(AF$893,INDIRECT($Y895&amp;"$"&amp;888):INDIRECT($Y895&amp;"$"&amp;892),4,FALSE),"")</f>
        <v/>
      </c>
      <c r="AG895" s="7" t="str">
        <f ca="1">IFERROR(HLOOKUP(AG$893,INDIRECT($Y895&amp;"$"&amp;888):INDIRECT($Y895&amp;"$"&amp;892),3,FALSE)&amp;HLOOKUP(AG$893,INDIRECT($Y895&amp;"$"&amp;888):INDIRECT($Y895&amp;"$"&amp;892),4,FALSE),"")</f>
        <v/>
      </c>
      <c r="AH895" s="7" t="str">
        <f ca="1">IFERROR(HLOOKUP(AH$893,INDIRECT($Y895&amp;"$"&amp;888):INDIRECT($Y895&amp;"$"&amp;892),3,FALSE)&amp;HLOOKUP(AH$893,INDIRECT($Y895&amp;"$"&amp;888):INDIRECT($Y895&amp;"$"&amp;892),4,FALSE),"")</f>
        <v/>
      </c>
      <c r="AI895" s="7" t="str">
        <f ca="1">IFERROR(HLOOKUP(AI$893,INDIRECT($Y895&amp;"$"&amp;888):INDIRECT($Y895&amp;"$"&amp;892),3,FALSE)&amp;HLOOKUP(AI$893,INDIRECT($Y895&amp;"$"&amp;888):INDIRECT($Y895&amp;"$"&amp;892),4,FALSE),"")</f>
        <v/>
      </c>
      <c r="AJ895" s="7" t="str">
        <f ca="1">IFERROR(HLOOKUP(AJ$893,INDIRECT($Y895&amp;"$"&amp;888):INDIRECT($Y895&amp;"$"&amp;892),3,FALSE)&amp;HLOOKUP(AJ$893,INDIRECT($Y895&amp;"$"&amp;888):INDIRECT($Y895&amp;"$"&amp;892),4,FALSE),"")</f>
        <v/>
      </c>
      <c r="AK895" s="7" t="str">
        <f ca="1">IFERROR(HLOOKUP(AK$893,INDIRECT($Y895&amp;"$"&amp;888):INDIRECT($Y895&amp;"$"&amp;892),3,FALSE)&amp;HLOOKUP(AK$893,INDIRECT($Y895&amp;"$"&amp;888):INDIRECT($Y895&amp;"$"&amp;892),4,FALSE),"")</f>
        <v/>
      </c>
      <c r="AL895" s="7" t="str">
        <f ca="1">IFERROR(HLOOKUP(AL$893,INDIRECT($Y895&amp;"$"&amp;888):INDIRECT($Y895&amp;"$"&amp;892),3,FALSE)&amp;HLOOKUP(AL$893,INDIRECT($Y895&amp;"$"&amp;888):INDIRECT($Y895&amp;"$"&amp;892),4,FALSE),"")</f>
        <v/>
      </c>
      <c r="AM895" s="7" t="str">
        <f ca="1">IFERROR(HLOOKUP(AM$893,INDIRECT($Y895&amp;"$"&amp;888):INDIRECT($Y895&amp;"$"&amp;892),3,FALSE)&amp;HLOOKUP(AM$893,INDIRECT($Y895&amp;"$"&amp;888):INDIRECT($Y895&amp;"$"&amp;892),4,FALSE),"")</f>
        <v/>
      </c>
      <c r="AN895" s="7" t="str">
        <f ca="1">IFERROR(HLOOKUP(AN$893,INDIRECT($Y895&amp;"$"&amp;888):INDIRECT($Y895&amp;"$"&amp;892),3,FALSE)&amp;HLOOKUP(AN$893,INDIRECT($Y895&amp;"$"&amp;888):INDIRECT($Y895&amp;"$"&amp;892),4,FALSE),"")</f>
        <v/>
      </c>
      <c r="AO895" s="7" t="str">
        <f ca="1">IFERROR(HLOOKUP(AO$893,INDIRECT($Y895&amp;"$"&amp;888):INDIRECT($Y895&amp;"$"&amp;892),3,FALSE)&amp;HLOOKUP(AO$893,INDIRECT($Y895&amp;"$"&amp;888):INDIRECT($Y895&amp;"$"&amp;892),4,FALSE),"")</f>
        <v/>
      </c>
      <c r="AP895" s="7" t="str">
        <f ca="1">IFERROR(HLOOKUP(AP$893,INDIRECT($Y895&amp;"$"&amp;888):INDIRECT($Y895&amp;"$"&amp;892),3,FALSE)&amp;HLOOKUP(AP$893,INDIRECT($Y895&amp;"$"&amp;888):INDIRECT($Y895&amp;"$"&amp;892),4,FALSE),"")</f>
        <v/>
      </c>
      <c r="AQ895" s="7" t="str">
        <f ca="1">IFERROR(HLOOKUP(AQ$893,INDIRECT($Y895&amp;"$"&amp;888):INDIRECT($Y895&amp;"$"&amp;892),3,FALSE)&amp;HLOOKUP(AQ$893,INDIRECT($Y895&amp;"$"&amp;888):INDIRECT($Y895&amp;"$"&amp;892),4,FALSE),"")</f>
        <v/>
      </c>
      <c r="AR895" s="7" t="str">
        <f ca="1">IFERROR(HLOOKUP(AR$893,INDIRECT($Y895&amp;"$"&amp;888):INDIRECT($Y895&amp;"$"&amp;892),3,FALSE)&amp;HLOOKUP(AR$893,INDIRECT($Y895&amp;"$"&amp;888):INDIRECT($Y895&amp;"$"&amp;892),4,FALSE),"")</f>
        <v/>
      </c>
      <c r="AS895" s="7" t="str">
        <f ca="1">IFERROR(HLOOKUP(AS$893,INDIRECT($Y895&amp;"$"&amp;888):INDIRECT($Y895&amp;"$"&amp;892),3,FALSE)&amp;HLOOKUP(AS$893,INDIRECT($Y895&amp;"$"&amp;888):INDIRECT($Y895&amp;"$"&amp;892),4,FALSE),"")</f>
        <v/>
      </c>
      <c r="AT895" s="7" t="str">
        <f ca="1">IFERROR(HLOOKUP(AT$893,INDIRECT($Y895&amp;"$"&amp;888):INDIRECT($Y895&amp;"$"&amp;892),3,FALSE)&amp;HLOOKUP(AT$893,INDIRECT($Y895&amp;"$"&amp;888):INDIRECT($Y895&amp;"$"&amp;892),4,FALSE),"")</f>
        <v/>
      </c>
      <c r="AU895" s="7" t="str">
        <f ca="1">IFERROR(HLOOKUP(AU$893,INDIRECT($Y895&amp;"$"&amp;888):INDIRECT($Y895&amp;"$"&amp;892),3,FALSE)&amp;HLOOKUP(AU$893,INDIRECT($Y895&amp;"$"&amp;888):INDIRECT($Y895&amp;"$"&amp;892),4,FALSE),"")</f>
        <v/>
      </c>
      <c r="AV895" s="7" t="str">
        <f ca="1">IFERROR(HLOOKUP(AV$893,INDIRECT($Y895&amp;"$"&amp;888):INDIRECT($Y895&amp;"$"&amp;892),3,FALSE)&amp;HLOOKUP(AV$893,INDIRECT($Y895&amp;"$"&amp;888):INDIRECT($Y895&amp;"$"&amp;892),4,FALSE),"")</f>
        <v/>
      </c>
      <c r="AW895" s="7" t="str">
        <f ca="1">IFERROR(HLOOKUP(AW$893,INDIRECT($Y895&amp;"$"&amp;888):INDIRECT($Y895&amp;"$"&amp;892),3,FALSE)&amp;HLOOKUP(AW$893,INDIRECT($Y895&amp;"$"&amp;888):INDIRECT($Y895&amp;"$"&amp;892),4,FALSE),"")</f>
        <v/>
      </c>
      <c r="AY895" s="53" t="str">
        <f ca="1">LEFT(AF894,1)</f>
        <v/>
      </c>
      <c r="AZ895" s="53" t="str">
        <f t="shared" ref="AZ895:BP909" ca="1" si="10008">LEFT(AG894,1)</f>
        <v/>
      </c>
      <c r="BA895" s="53" t="str">
        <f t="shared" ca="1" si="10008"/>
        <v/>
      </c>
      <c r="BB895" s="53" t="str">
        <f t="shared" ca="1" si="10008"/>
        <v/>
      </c>
      <c r="BC895" s="53" t="str">
        <f t="shared" ca="1" si="10008"/>
        <v/>
      </c>
      <c r="BD895" s="53" t="str">
        <f t="shared" ca="1" si="10008"/>
        <v/>
      </c>
      <c r="BE895" s="53" t="str">
        <f t="shared" ca="1" si="10008"/>
        <v/>
      </c>
      <c r="BF895" s="53" t="str">
        <f t="shared" ca="1" si="10008"/>
        <v/>
      </c>
      <c r="BG895" s="53" t="str">
        <f t="shared" ca="1" si="10008"/>
        <v/>
      </c>
      <c r="BH895" s="53" t="str">
        <f t="shared" ca="1" si="10008"/>
        <v/>
      </c>
      <c r="BI895" s="53" t="str">
        <f t="shared" ca="1" si="10008"/>
        <v/>
      </c>
      <c r="BJ895" s="53" t="str">
        <f t="shared" ca="1" si="10008"/>
        <v/>
      </c>
      <c r="BK895" s="53" t="str">
        <f t="shared" ca="1" si="10008"/>
        <v/>
      </c>
      <c r="BL895" s="53" t="str">
        <f t="shared" ca="1" si="10008"/>
        <v/>
      </c>
      <c r="BM895" s="53" t="str">
        <f t="shared" ca="1" si="10008"/>
        <v/>
      </c>
      <c r="BN895" s="53" t="str">
        <f t="shared" ca="1" si="10008"/>
        <v/>
      </c>
      <c r="BO895" s="53" t="str">
        <f t="shared" ca="1" si="10008"/>
        <v/>
      </c>
      <c r="BP895" s="53" t="str">
        <f t="shared" ca="1" si="10008"/>
        <v/>
      </c>
    </row>
    <row r="896" spans="24:264" hidden="1" x14ac:dyDescent="0.3">
      <c r="X896" s="51">
        <v>896</v>
      </c>
      <c r="Y896" s="8" t="s">
        <v>866</v>
      </c>
      <c r="Z896" s="7">
        <v>3</v>
      </c>
      <c r="AE896" s="7"/>
      <c r="AF896" s="7" t="str">
        <f ca="1">IFERROR(HLOOKUP(AF$893,INDIRECT($Y896&amp;"$"&amp;888):INDIRECT($Y896&amp;"$"&amp;892),3,FALSE)&amp;HLOOKUP(AF$893,INDIRECT($Y896&amp;"$"&amp;888):INDIRECT($Y896&amp;"$"&amp;892),4,FALSE),"")</f>
        <v/>
      </c>
      <c r="AG896" s="7" t="str">
        <f ca="1">IFERROR(HLOOKUP(AG$893,INDIRECT($Y896&amp;"$"&amp;888):INDIRECT($Y896&amp;"$"&amp;892),3,FALSE)&amp;HLOOKUP(AG$893,INDIRECT($Y896&amp;"$"&amp;888):INDIRECT($Y896&amp;"$"&amp;892),4,FALSE),"")</f>
        <v/>
      </c>
      <c r="AH896" s="7" t="str">
        <f ca="1">IFERROR(HLOOKUP(AH$893,INDIRECT($Y896&amp;"$"&amp;888):INDIRECT($Y896&amp;"$"&amp;892),3,FALSE)&amp;HLOOKUP(AH$893,INDIRECT($Y896&amp;"$"&amp;888):INDIRECT($Y896&amp;"$"&amp;892),4,FALSE),"")</f>
        <v/>
      </c>
      <c r="AI896" s="7" t="str">
        <f ca="1">IFERROR(HLOOKUP(AI$893,INDIRECT($Y896&amp;"$"&amp;888):INDIRECT($Y896&amp;"$"&amp;892),3,FALSE)&amp;HLOOKUP(AI$893,INDIRECT($Y896&amp;"$"&amp;888):INDIRECT($Y896&amp;"$"&amp;892),4,FALSE),"")</f>
        <v/>
      </c>
      <c r="AJ896" s="7" t="str">
        <f ca="1">IFERROR(HLOOKUP(AJ$893,INDIRECT($Y896&amp;"$"&amp;888):INDIRECT($Y896&amp;"$"&amp;892),3,FALSE)&amp;HLOOKUP(AJ$893,INDIRECT($Y896&amp;"$"&amp;888):INDIRECT($Y896&amp;"$"&amp;892),4,FALSE),"")</f>
        <v/>
      </c>
      <c r="AK896" s="7" t="str">
        <f ca="1">IFERROR(HLOOKUP(AK$893,INDIRECT($Y896&amp;"$"&amp;888):INDIRECT($Y896&amp;"$"&amp;892),3,FALSE)&amp;HLOOKUP(AK$893,INDIRECT($Y896&amp;"$"&amp;888):INDIRECT($Y896&amp;"$"&amp;892),4,FALSE),"")</f>
        <v/>
      </c>
      <c r="AL896" s="7" t="str">
        <f ca="1">IFERROR(HLOOKUP(AL$893,INDIRECT($Y896&amp;"$"&amp;888):INDIRECT($Y896&amp;"$"&amp;892),3,FALSE)&amp;HLOOKUP(AL$893,INDIRECT($Y896&amp;"$"&amp;888):INDIRECT($Y896&amp;"$"&amp;892),4,FALSE),"")</f>
        <v/>
      </c>
      <c r="AM896" s="7" t="str">
        <f ca="1">IFERROR(HLOOKUP(AM$893,INDIRECT($Y896&amp;"$"&amp;888):INDIRECT($Y896&amp;"$"&amp;892),3,FALSE)&amp;HLOOKUP(AM$893,INDIRECT($Y896&amp;"$"&amp;888):INDIRECT($Y896&amp;"$"&amp;892),4,FALSE),"")</f>
        <v/>
      </c>
      <c r="AN896" s="7" t="str">
        <f ca="1">IFERROR(HLOOKUP(AN$893,INDIRECT($Y896&amp;"$"&amp;888):INDIRECT($Y896&amp;"$"&amp;892),3,FALSE)&amp;HLOOKUP(AN$893,INDIRECT($Y896&amp;"$"&amp;888):INDIRECT($Y896&amp;"$"&amp;892),4,FALSE),"")</f>
        <v/>
      </c>
      <c r="AO896" s="7" t="str">
        <f ca="1">IFERROR(HLOOKUP(AO$893,INDIRECT($Y896&amp;"$"&amp;888):INDIRECT($Y896&amp;"$"&amp;892),3,FALSE)&amp;HLOOKUP(AO$893,INDIRECT($Y896&amp;"$"&amp;888):INDIRECT($Y896&amp;"$"&amp;892),4,FALSE),"")</f>
        <v/>
      </c>
      <c r="AP896" s="7" t="str">
        <f ca="1">IFERROR(HLOOKUP(AP$893,INDIRECT($Y896&amp;"$"&amp;888):INDIRECT($Y896&amp;"$"&amp;892),3,FALSE)&amp;HLOOKUP(AP$893,INDIRECT($Y896&amp;"$"&amp;888):INDIRECT($Y896&amp;"$"&amp;892),4,FALSE),"")</f>
        <v/>
      </c>
      <c r="AQ896" s="7" t="str">
        <f ca="1">IFERROR(HLOOKUP(AQ$893,INDIRECT($Y896&amp;"$"&amp;888):INDIRECT($Y896&amp;"$"&amp;892),3,FALSE)&amp;HLOOKUP(AQ$893,INDIRECT($Y896&amp;"$"&amp;888):INDIRECT($Y896&amp;"$"&amp;892),4,FALSE),"")</f>
        <v/>
      </c>
      <c r="AR896" s="7" t="str">
        <f ca="1">IFERROR(HLOOKUP(AR$893,INDIRECT($Y896&amp;"$"&amp;888):INDIRECT($Y896&amp;"$"&amp;892),3,FALSE)&amp;HLOOKUP(AR$893,INDIRECT($Y896&amp;"$"&amp;888):INDIRECT($Y896&amp;"$"&amp;892),4,FALSE),"")</f>
        <v/>
      </c>
      <c r="AS896" s="7" t="str">
        <f ca="1">IFERROR(HLOOKUP(AS$893,INDIRECT($Y896&amp;"$"&amp;888):INDIRECT($Y896&amp;"$"&amp;892),3,FALSE)&amp;HLOOKUP(AS$893,INDIRECT($Y896&amp;"$"&amp;888):INDIRECT($Y896&amp;"$"&amp;892),4,FALSE),"")</f>
        <v/>
      </c>
      <c r="AT896" s="7" t="str">
        <f ca="1">IFERROR(HLOOKUP(AT$893,INDIRECT($Y896&amp;"$"&amp;888):INDIRECT($Y896&amp;"$"&amp;892),3,FALSE)&amp;HLOOKUP(AT$893,INDIRECT($Y896&amp;"$"&amp;888):INDIRECT($Y896&amp;"$"&amp;892),4,FALSE),"")</f>
        <v/>
      </c>
      <c r="AU896" s="7" t="str">
        <f ca="1">IFERROR(HLOOKUP(AU$893,INDIRECT($Y896&amp;"$"&amp;888):INDIRECT($Y896&amp;"$"&amp;892),3,FALSE)&amp;HLOOKUP(AU$893,INDIRECT($Y896&amp;"$"&amp;888):INDIRECT($Y896&amp;"$"&amp;892),4,FALSE),"")</f>
        <v/>
      </c>
      <c r="AV896" s="7" t="str">
        <f ca="1">IFERROR(HLOOKUP(AV$893,INDIRECT($Y896&amp;"$"&amp;888):INDIRECT($Y896&amp;"$"&amp;892),3,FALSE)&amp;HLOOKUP(AV$893,INDIRECT($Y896&amp;"$"&amp;888):INDIRECT($Y896&amp;"$"&amp;892),4,FALSE),"")</f>
        <v/>
      </c>
      <c r="AW896" s="7" t="str">
        <f ca="1">IFERROR(HLOOKUP(AW$893,INDIRECT($Y896&amp;"$"&amp;888):INDIRECT($Y896&amp;"$"&amp;892),3,FALSE)&amp;HLOOKUP(AW$893,INDIRECT($Y896&amp;"$"&amp;888):INDIRECT($Y896&amp;"$"&amp;892),4,FALSE),"")</f>
        <v/>
      </c>
      <c r="AY896" s="53" t="str">
        <f t="shared" ref="AY896:AY911" ca="1" si="10009">LEFT(AF895,1)</f>
        <v/>
      </c>
      <c r="AZ896" s="53" t="str">
        <f t="shared" ca="1" si="10008"/>
        <v/>
      </c>
      <c r="BA896" s="53" t="str">
        <f t="shared" ca="1" si="10008"/>
        <v/>
      </c>
      <c r="BB896" s="53" t="str">
        <f t="shared" ca="1" si="10008"/>
        <v/>
      </c>
      <c r="BC896" s="53" t="str">
        <f t="shared" ca="1" si="10008"/>
        <v/>
      </c>
      <c r="BD896" s="53" t="str">
        <f t="shared" ca="1" si="10008"/>
        <v/>
      </c>
      <c r="BE896" s="53" t="str">
        <f t="shared" ca="1" si="10008"/>
        <v/>
      </c>
      <c r="BF896" s="53" t="str">
        <f t="shared" ca="1" si="10008"/>
        <v/>
      </c>
      <c r="BG896" s="53" t="str">
        <f t="shared" ca="1" si="10008"/>
        <v/>
      </c>
      <c r="BH896" s="53" t="str">
        <f t="shared" ca="1" si="10008"/>
        <v/>
      </c>
      <c r="BI896" s="53" t="str">
        <f t="shared" ca="1" si="10008"/>
        <v/>
      </c>
      <c r="BJ896" s="53" t="str">
        <f t="shared" ca="1" si="10008"/>
        <v/>
      </c>
      <c r="BK896" s="53" t="str">
        <f t="shared" ca="1" si="10008"/>
        <v/>
      </c>
      <c r="BL896" s="53" t="str">
        <f t="shared" ca="1" si="10008"/>
        <v/>
      </c>
      <c r="BM896" s="53" t="str">
        <f t="shared" ca="1" si="10008"/>
        <v/>
      </c>
      <c r="BN896" s="53" t="str">
        <f t="shared" ca="1" si="10008"/>
        <v/>
      </c>
      <c r="BO896" s="53" t="str">
        <f t="shared" ca="1" si="10008"/>
        <v/>
      </c>
      <c r="BP896" s="53" t="str">
        <f t="shared" ca="1" si="10008"/>
        <v/>
      </c>
    </row>
    <row r="897" spans="24:264" hidden="1" x14ac:dyDescent="0.3">
      <c r="X897" s="51">
        <v>897</v>
      </c>
      <c r="Y897" s="8" t="s">
        <v>867</v>
      </c>
      <c r="Z897" s="7">
        <v>4</v>
      </c>
      <c r="AE897" s="7"/>
      <c r="AF897" s="7" t="str">
        <f ca="1">IFERROR(HLOOKUP(AF$893,INDIRECT($Y897&amp;"$"&amp;888):INDIRECT($Y897&amp;"$"&amp;892),3,FALSE)&amp;HLOOKUP(AF$893,INDIRECT($Y897&amp;"$"&amp;888):INDIRECT($Y897&amp;"$"&amp;892),4,FALSE),"")</f>
        <v/>
      </c>
      <c r="AG897" s="7" t="str">
        <f ca="1">IFERROR(HLOOKUP(AG$893,INDIRECT($Y897&amp;"$"&amp;888):INDIRECT($Y897&amp;"$"&amp;892),3,FALSE)&amp;HLOOKUP(AG$893,INDIRECT($Y897&amp;"$"&amp;888):INDIRECT($Y897&amp;"$"&amp;892),4,FALSE),"")</f>
        <v/>
      </c>
      <c r="AH897" s="7" t="str">
        <f ca="1">IFERROR(HLOOKUP(AH$893,INDIRECT($Y897&amp;"$"&amp;888):INDIRECT($Y897&amp;"$"&amp;892),3,FALSE)&amp;HLOOKUP(AH$893,INDIRECT($Y897&amp;"$"&amp;888):INDIRECT($Y897&amp;"$"&amp;892),4,FALSE),"")</f>
        <v/>
      </c>
      <c r="AI897" s="7" t="str">
        <f ca="1">IFERROR(HLOOKUP(AI$893,INDIRECT($Y897&amp;"$"&amp;888):INDIRECT($Y897&amp;"$"&amp;892),3,FALSE)&amp;HLOOKUP(AI$893,INDIRECT($Y897&amp;"$"&amp;888):INDIRECT($Y897&amp;"$"&amp;892),4,FALSE),"")</f>
        <v/>
      </c>
      <c r="AJ897" s="7" t="str">
        <f ca="1">IFERROR(HLOOKUP(AJ$893,INDIRECT($Y897&amp;"$"&amp;888):INDIRECT($Y897&amp;"$"&amp;892),3,FALSE)&amp;HLOOKUP(AJ$893,INDIRECT($Y897&amp;"$"&amp;888):INDIRECT($Y897&amp;"$"&amp;892),4,FALSE),"")</f>
        <v/>
      </c>
      <c r="AK897" s="7" t="str">
        <f ca="1">IFERROR(HLOOKUP(AK$893,INDIRECT($Y897&amp;"$"&amp;888):INDIRECT($Y897&amp;"$"&amp;892),3,FALSE)&amp;HLOOKUP(AK$893,INDIRECT($Y897&amp;"$"&amp;888):INDIRECT($Y897&amp;"$"&amp;892),4,FALSE),"")</f>
        <v/>
      </c>
      <c r="AL897" s="7" t="str">
        <f ca="1">IFERROR(HLOOKUP(AL$893,INDIRECT($Y897&amp;"$"&amp;888):INDIRECT($Y897&amp;"$"&amp;892),3,FALSE)&amp;HLOOKUP(AL$893,INDIRECT($Y897&amp;"$"&amp;888):INDIRECT($Y897&amp;"$"&amp;892),4,FALSE),"")</f>
        <v/>
      </c>
      <c r="AM897" s="7" t="str">
        <f ca="1">IFERROR(HLOOKUP(AM$893,INDIRECT($Y897&amp;"$"&amp;888):INDIRECT($Y897&amp;"$"&amp;892),3,FALSE)&amp;HLOOKUP(AM$893,INDIRECT($Y897&amp;"$"&amp;888):INDIRECT($Y897&amp;"$"&amp;892),4,FALSE),"")</f>
        <v/>
      </c>
      <c r="AN897" s="7" t="str">
        <f ca="1">IFERROR(HLOOKUP(AN$893,INDIRECT($Y897&amp;"$"&amp;888):INDIRECT($Y897&amp;"$"&amp;892),3,FALSE)&amp;HLOOKUP(AN$893,INDIRECT($Y897&amp;"$"&amp;888):INDIRECT($Y897&amp;"$"&amp;892),4,FALSE),"")</f>
        <v/>
      </c>
      <c r="AO897" s="7" t="str">
        <f ca="1">IFERROR(HLOOKUP(AO$893,INDIRECT($Y897&amp;"$"&amp;888):INDIRECT($Y897&amp;"$"&amp;892),3,FALSE)&amp;HLOOKUP(AO$893,INDIRECT($Y897&amp;"$"&amp;888):INDIRECT($Y897&amp;"$"&amp;892),4,FALSE),"")</f>
        <v/>
      </c>
      <c r="AP897" s="7" t="str">
        <f ca="1">IFERROR(HLOOKUP(AP$893,INDIRECT($Y897&amp;"$"&amp;888):INDIRECT($Y897&amp;"$"&amp;892),3,FALSE)&amp;HLOOKUP(AP$893,INDIRECT($Y897&amp;"$"&amp;888):INDIRECT($Y897&amp;"$"&amp;892),4,FALSE),"")</f>
        <v/>
      </c>
      <c r="AQ897" s="7" t="str">
        <f ca="1">IFERROR(HLOOKUP(AQ$893,INDIRECT($Y897&amp;"$"&amp;888):INDIRECT($Y897&amp;"$"&amp;892),3,FALSE)&amp;HLOOKUP(AQ$893,INDIRECT($Y897&amp;"$"&amp;888):INDIRECT($Y897&amp;"$"&amp;892),4,FALSE),"")</f>
        <v/>
      </c>
      <c r="AR897" s="7" t="str">
        <f ca="1">IFERROR(HLOOKUP(AR$893,INDIRECT($Y897&amp;"$"&amp;888):INDIRECT($Y897&amp;"$"&amp;892),3,FALSE)&amp;HLOOKUP(AR$893,INDIRECT($Y897&amp;"$"&amp;888):INDIRECT($Y897&amp;"$"&amp;892),4,FALSE),"")</f>
        <v/>
      </c>
      <c r="AS897" s="7" t="str">
        <f ca="1">IFERROR(HLOOKUP(AS$893,INDIRECT($Y897&amp;"$"&amp;888):INDIRECT($Y897&amp;"$"&amp;892),3,FALSE)&amp;HLOOKUP(AS$893,INDIRECT($Y897&amp;"$"&amp;888):INDIRECT($Y897&amp;"$"&amp;892),4,FALSE),"")</f>
        <v/>
      </c>
      <c r="AT897" s="7" t="str">
        <f ca="1">IFERROR(HLOOKUP(AT$893,INDIRECT($Y897&amp;"$"&amp;888):INDIRECT($Y897&amp;"$"&amp;892),3,FALSE)&amp;HLOOKUP(AT$893,INDIRECT($Y897&amp;"$"&amp;888):INDIRECT($Y897&amp;"$"&amp;892),4,FALSE),"")</f>
        <v/>
      </c>
      <c r="AU897" s="7" t="str">
        <f ca="1">IFERROR(HLOOKUP(AU$893,INDIRECT($Y897&amp;"$"&amp;888):INDIRECT($Y897&amp;"$"&amp;892),3,FALSE)&amp;HLOOKUP(AU$893,INDIRECT($Y897&amp;"$"&amp;888):INDIRECT($Y897&amp;"$"&amp;892),4,FALSE),"")</f>
        <v/>
      </c>
      <c r="AV897" s="7" t="str">
        <f ca="1">IFERROR(HLOOKUP(AV$893,INDIRECT($Y897&amp;"$"&amp;888):INDIRECT($Y897&amp;"$"&amp;892),3,FALSE)&amp;HLOOKUP(AV$893,INDIRECT($Y897&amp;"$"&amp;888):INDIRECT($Y897&amp;"$"&amp;892),4,FALSE),"")</f>
        <v/>
      </c>
      <c r="AW897" s="7" t="str">
        <f ca="1">IFERROR(HLOOKUP(AW$893,INDIRECT($Y897&amp;"$"&amp;888):INDIRECT($Y897&amp;"$"&amp;892),3,FALSE)&amp;HLOOKUP(AW$893,INDIRECT($Y897&amp;"$"&amp;888):INDIRECT($Y897&amp;"$"&amp;892),4,FALSE),"")</f>
        <v/>
      </c>
      <c r="AY897" s="53" t="str">
        <f t="shared" ca="1" si="10009"/>
        <v/>
      </c>
      <c r="AZ897" s="53" t="str">
        <f t="shared" ca="1" si="10008"/>
        <v/>
      </c>
      <c r="BA897" s="53" t="str">
        <f t="shared" ca="1" si="10008"/>
        <v/>
      </c>
      <c r="BB897" s="53" t="str">
        <f t="shared" ca="1" si="10008"/>
        <v/>
      </c>
      <c r="BC897" s="53" t="str">
        <f t="shared" ca="1" si="10008"/>
        <v/>
      </c>
      <c r="BD897" s="53" t="str">
        <f t="shared" ca="1" si="10008"/>
        <v/>
      </c>
      <c r="BE897" s="53" t="str">
        <f t="shared" ca="1" si="10008"/>
        <v/>
      </c>
      <c r="BF897" s="53" t="str">
        <f t="shared" ca="1" si="10008"/>
        <v/>
      </c>
      <c r="BG897" s="53" t="str">
        <f t="shared" ca="1" si="10008"/>
        <v/>
      </c>
      <c r="BH897" s="53" t="str">
        <f t="shared" ca="1" si="10008"/>
        <v/>
      </c>
      <c r="BI897" s="53" t="str">
        <f t="shared" ca="1" si="10008"/>
        <v/>
      </c>
      <c r="BJ897" s="53" t="str">
        <f t="shared" ca="1" si="10008"/>
        <v/>
      </c>
      <c r="BK897" s="53" t="str">
        <f t="shared" ca="1" si="10008"/>
        <v/>
      </c>
      <c r="BL897" s="53" t="str">
        <f t="shared" ca="1" si="10008"/>
        <v/>
      </c>
      <c r="BM897" s="53" t="str">
        <f t="shared" ca="1" si="10008"/>
        <v/>
      </c>
      <c r="BN897" s="53" t="str">
        <f t="shared" ca="1" si="10008"/>
        <v/>
      </c>
      <c r="BO897" s="53" t="str">
        <f t="shared" ca="1" si="10008"/>
        <v/>
      </c>
      <c r="BP897" s="53" t="str">
        <f t="shared" ca="1" si="10008"/>
        <v/>
      </c>
    </row>
    <row r="898" spans="24:264" hidden="1" x14ac:dyDescent="0.3">
      <c r="X898" s="51">
        <v>898</v>
      </c>
      <c r="Y898" s="8" t="s">
        <v>868</v>
      </c>
      <c r="Z898" s="7">
        <v>5</v>
      </c>
      <c r="AE898" s="7"/>
      <c r="AF898" s="7" t="str">
        <f ca="1">IFERROR(HLOOKUP(AF$893,INDIRECT($Y898&amp;"$"&amp;888):INDIRECT($Y898&amp;"$"&amp;892),3,FALSE)&amp;HLOOKUP(AF$893,INDIRECT($Y898&amp;"$"&amp;888):INDIRECT($Y898&amp;"$"&amp;892),4,FALSE),"")</f>
        <v/>
      </c>
      <c r="AG898" s="7" t="str">
        <f ca="1">IFERROR(HLOOKUP(AG$893,INDIRECT($Y898&amp;"$"&amp;888):INDIRECT($Y898&amp;"$"&amp;892),3,FALSE)&amp;HLOOKUP(AG$893,INDIRECT($Y898&amp;"$"&amp;888):INDIRECT($Y898&amp;"$"&amp;892),4,FALSE),"")</f>
        <v/>
      </c>
      <c r="AH898" s="7" t="str">
        <f ca="1">IFERROR(HLOOKUP(AH$893,INDIRECT($Y898&amp;"$"&amp;888):INDIRECT($Y898&amp;"$"&amp;892),3,FALSE)&amp;HLOOKUP(AH$893,INDIRECT($Y898&amp;"$"&amp;888):INDIRECT($Y898&amp;"$"&amp;892),4,FALSE),"")</f>
        <v/>
      </c>
      <c r="AI898" s="7" t="str">
        <f ca="1">IFERROR(HLOOKUP(AI$893,INDIRECT($Y898&amp;"$"&amp;888):INDIRECT($Y898&amp;"$"&amp;892),3,FALSE)&amp;HLOOKUP(AI$893,INDIRECT($Y898&amp;"$"&amp;888):INDIRECT($Y898&amp;"$"&amp;892),4,FALSE),"")</f>
        <v/>
      </c>
      <c r="AJ898" s="7" t="str">
        <f ca="1">IFERROR(HLOOKUP(AJ$893,INDIRECT($Y898&amp;"$"&amp;888):INDIRECT($Y898&amp;"$"&amp;892),3,FALSE)&amp;HLOOKUP(AJ$893,INDIRECT($Y898&amp;"$"&amp;888):INDIRECT($Y898&amp;"$"&amp;892),4,FALSE),"")</f>
        <v/>
      </c>
      <c r="AK898" s="7" t="str">
        <f ca="1">IFERROR(HLOOKUP(AK$893,INDIRECT($Y898&amp;"$"&amp;888):INDIRECT($Y898&amp;"$"&amp;892),3,FALSE)&amp;HLOOKUP(AK$893,INDIRECT($Y898&amp;"$"&amp;888):INDIRECT($Y898&amp;"$"&amp;892),4,FALSE),"")</f>
        <v/>
      </c>
      <c r="AL898" s="7" t="str">
        <f ca="1">IFERROR(HLOOKUP(AL$893,INDIRECT($Y898&amp;"$"&amp;888):INDIRECT($Y898&amp;"$"&amp;892),3,FALSE)&amp;HLOOKUP(AL$893,INDIRECT($Y898&amp;"$"&amp;888):INDIRECT($Y898&amp;"$"&amp;892),4,FALSE),"")</f>
        <v/>
      </c>
      <c r="AM898" s="7" t="str">
        <f ca="1">IFERROR(HLOOKUP(AM$893,INDIRECT($Y898&amp;"$"&amp;888):INDIRECT($Y898&amp;"$"&amp;892),3,FALSE)&amp;HLOOKUP(AM$893,INDIRECT($Y898&amp;"$"&amp;888):INDIRECT($Y898&amp;"$"&amp;892),4,FALSE),"")</f>
        <v/>
      </c>
      <c r="AN898" s="7" t="str">
        <f ca="1">IFERROR(HLOOKUP(AN$893,INDIRECT($Y898&amp;"$"&amp;888):INDIRECT($Y898&amp;"$"&amp;892),3,FALSE)&amp;HLOOKUP(AN$893,INDIRECT($Y898&amp;"$"&amp;888):INDIRECT($Y898&amp;"$"&amp;892),4,FALSE),"")</f>
        <v/>
      </c>
      <c r="AO898" s="7" t="str">
        <f ca="1">IFERROR(HLOOKUP(AO$893,INDIRECT($Y898&amp;"$"&amp;888):INDIRECT($Y898&amp;"$"&amp;892),3,FALSE)&amp;HLOOKUP(AO$893,INDIRECT($Y898&amp;"$"&amp;888):INDIRECT($Y898&amp;"$"&amp;892),4,FALSE),"")</f>
        <v/>
      </c>
      <c r="AP898" s="7" t="str">
        <f ca="1">IFERROR(HLOOKUP(AP$893,INDIRECT($Y898&amp;"$"&amp;888):INDIRECT($Y898&amp;"$"&amp;892),3,FALSE)&amp;HLOOKUP(AP$893,INDIRECT($Y898&amp;"$"&amp;888):INDIRECT($Y898&amp;"$"&amp;892),4,FALSE),"")</f>
        <v/>
      </c>
      <c r="AQ898" s="7" t="str">
        <f ca="1">IFERROR(HLOOKUP(AQ$893,INDIRECT($Y898&amp;"$"&amp;888):INDIRECT($Y898&amp;"$"&amp;892),3,FALSE)&amp;HLOOKUP(AQ$893,INDIRECT($Y898&amp;"$"&amp;888):INDIRECT($Y898&amp;"$"&amp;892),4,FALSE),"")</f>
        <v/>
      </c>
      <c r="AR898" s="7" t="str">
        <f ca="1">IFERROR(HLOOKUP(AR$893,INDIRECT($Y898&amp;"$"&amp;888):INDIRECT($Y898&amp;"$"&amp;892),3,FALSE)&amp;HLOOKUP(AR$893,INDIRECT($Y898&amp;"$"&amp;888):INDIRECT($Y898&amp;"$"&amp;892),4,FALSE),"")</f>
        <v/>
      </c>
      <c r="AS898" s="7" t="str">
        <f ca="1">IFERROR(HLOOKUP(AS$893,INDIRECT($Y898&amp;"$"&amp;888):INDIRECT($Y898&amp;"$"&amp;892),3,FALSE)&amp;HLOOKUP(AS$893,INDIRECT($Y898&amp;"$"&amp;888):INDIRECT($Y898&amp;"$"&amp;892),4,FALSE),"")</f>
        <v/>
      </c>
      <c r="AT898" s="7" t="str">
        <f ca="1">IFERROR(HLOOKUP(AT$893,INDIRECT($Y898&amp;"$"&amp;888):INDIRECT($Y898&amp;"$"&amp;892),3,FALSE)&amp;HLOOKUP(AT$893,INDIRECT($Y898&amp;"$"&amp;888):INDIRECT($Y898&amp;"$"&amp;892),4,FALSE),"")</f>
        <v/>
      </c>
      <c r="AU898" s="7" t="str">
        <f ca="1">IFERROR(HLOOKUP(AU$893,INDIRECT($Y898&amp;"$"&amp;888):INDIRECT($Y898&amp;"$"&amp;892),3,FALSE)&amp;HLOOKUP(AU$893,INDIRECT($Y898&amp;"$"&amp;888):INDIRECT($Y898&amp;"$"&amp;892),4,FALSE),"")</f>
        <v/>
      </c>
      <c r="AV898" s="7" t="str">
        <f ca="1">IFERROR(HLOOKUP(AV$893,INDIRECT($Y898&amp;"$"&amp;888):INDIRECT($Y898&amp;"$"&amp;892),3,FALSE)&amp;HLOOKUP(AV$893,INDIRECT($Y898&amp;"$"&amp;888):INDIRECT($Y898&amp;"$"&amp;892),4,FALSE),"")</f>
        <v/>
      </c>
      <c r="AW898" s="7" t="str">
        <f ca="1">IFERROR(HLOOKUP(AW$893,INDIRECT($Y898&amp;"$"&amp;888):INDIRECT($Y898&amp;"$"&amp;892),3,FALSE)&amp;HLOOKUP(AW$893,INDIRECT($Y898&amp;"$"&amp;888):INDIRECT($Y898&amp;"$"&amp;892),4,FALSE),"")</f>
        <v/>
      </c>
      <c r="AY898" s="53" t="str">
        <f t="shared" ca="1" si="10009"/>
        <v/>
      </c>
      <c r="AZ898" s="53" t="str">
        <f t="shared" ca="1" si="10008"/>
        <v/>
      </c>
      <c r="BA898" s="53" t="str">
        <f t="shared" ca="1" si="10008"/>
        <v/>
      </c>
      <c r="BB898" s="53" t="str">
        <f t="shared" ca="1" si="10008"/>
        <v/>
      </c>
      <c r="BC898" s="53" t="str">
        <f t="shared" ca="1" si="10008"/>
        <v/>
      </c>
      <c r="BD898" s="53" t="str">
        <f t="shared" ca="1" si="10008"/>
        <v/>
      </c>
      <c r="BE898" s="53" t="str">
        <f t="shared" ca="1" si="10008"/>
        <v/>
      </c>
      <c r="BF898" s="53" t="str">
        <f t="shared" ca="1" si="10008"/>
        <v/>
      </c>
      <c r="BG898" s="53" t="str">
        <f t="shared" ca="1" si="10008"/>
        <v/>
      </c>
      <c r="BH898" s="53" t="str">
        <f t="shared" ca="1" si="10008"/>
        <v/>
      </c>
      <c r="BI898" s="53" t="str">
        <f t="shared" ca="1" si="10008"/>
        <v/>
      </c>
      <c r="BJ898" s="53" t="str">
        <f t="shared" ca="1" si="10008"/>
        <v/>
      </c>
      <c r="BK898" s="53" t="str">
        <f t="shared" ca="1" si="10008"/>
        <v/>
      </c>
      <c r="BL898" s="53" t="str">
        <f t="shared" ca="1" si="10008"/>
        <v/>
      </c>
      <c r="BM898" s="53" t="str">
        <f t="shared" ca="1" si="10008"/>
        <v/>
      </c>
      <c r="BN898" s="53" t="str">
        <f t="shared" ca="1" si="10008"/>
        <v/>
      </c>
      <c r="BO898" s="53" t="str">
        <f t="shared" ca="1" si="10008"/>
        <v/>
      </c>
      <c r="BP898" s="53" t="str">
        <f t="shared" ca="1" si="10008"/>
        <v/>
      </c>
    </row>
    <row r="899" spans="24:264" hidden="1" x14ac:dyDescent="0.3">
      <c r="X899" s="51">
        <v>899</v>
      </c>
      <c r="Y899" s="8" t="s">
        <v>869</v>
      </c>
      <c r="Z899" s="7">
        <v>6</v>
      </c>
      <c r="AE899" s="7"/>
      <c r="AF899" s="7" t="str">
        <f ca="1">IFERROR(HLOOKUP(AF$893,INDIRECT($Y899&amp;"$"&amp;888):INDIRECT($Y899&amp;"$"&amp;892),3,FALSE)&amp;HLOOKUP(AF$893,INDIRECT($Y899&amp;"$"&amp;888):INDIRECT($Y899&amp;"$"&amp;892),4,FALSE),"")</f>
        <v/>
      </c>
      <c r="AG899" s="7" t="str">
        <f ca="1">IFERROR(HLOOKUP(AG$893,INDIRECT($Y899&amp;"$"&amp;888):INDIRECT($Y899&amp;"$"&amp;892),3,FALSE)&amp;HLOOKUP(AG$893,INDIRECT($Y899&amp;"$"&amp;888):INDIRECT($Y899&amp;"$"&amp;892),4,FALSE),"")</f>
        <v/>
      </c>
      <c r="AH899" s="7" t="str">
        <f ca="1">IFERROR(HLOOKUP(AH$893,INDIRECT($Y899&amp;"$"&amp;888):INDIRECT($Y899&amp;"$"&amp;892),3,FALSE)&amp;HLOOKUP(AH$893,INDIRECT($Y899&amp;"$"&amp;888):INDIRECT($Y899&amp;"$"&amp;892),4,FALSE),"")</f>
        <v/>
      </c>
      <c r="AI899" s="7" t="str">
        <f ca="1">IFERROR(HLOOKUP(AI$893,INDIRECT($Y899&amp;"$"&amp;888):INDIRECT($Y899&amp;"$"&amp;892),3,FALSE)&amp;HLOOKUP(AI$893,INDIRECT($Y899&amp;"$"&amp;888):INDIRECT($Y899&amp;"$"&amp;892),4,FALSE),"")</f>
        <v/>
      </c>
      <c r="AJ899" s="7" t="str">
        <f ca="1">IFERROR(HLOOKUP(AJ$893,INDIRECT($Y899&amp;"$"&amp;888):INDIRECT($Y899&amp;"$"&amp;892),3,FALSE)&amp;HLOOKUP(AJ$893,INDIRECT($Y899&amp;"$"&amp;888):INDIRECT($Y899&amp;"$"&amp;892),4,FALSE),"")</f>
        <v/>
      </c>
      <c r="AK899" s="7" t="str">
        <f ca="1">IFERROR(HLOOKUP(AK$893,INDIRECT($Y899&amp;"$"&amp;888):INDIRECT($Y899&amp;"$"&amp;892),3,FALSE)&amp;HLOOKUP(AK$893,INDIRECT($Y899&amp;"$"&amp;888):INDIRECT($Y899&amp;"$"&amp;892),4,FALSE),"")</f>
        <v/>
      </c>
      <c r="AL899" s="7" t="str">
        <f ca="1">IFERROR(HLOOKUP(AL$893,INDIRECT($Y899&amp;"$"&amp;888):INDIRECT($Y899&amp;"$"&amp;892),3,FALSE)&amp;HLOOKUP(AL$893,INDIRECT($Y899&amp;"$"&amp;888):INDIRECT($Y899&amp;"$"&amp;892),4,FALSE),"")</f>
        <v/>
      </c>
      <c r="AM899" s="7" t="str">
        <f ca="1">IFERROR(HLOOKUP(AM$893,INDIRECT($Y899&amp;"$"&amp;888):INDIRECT($Y899&amp;"$"&amp;892),3,FALSE)&amp;HLOOKUP(AM$893,INDIRECT($Y899&amp;"$"&amp;888):INDIRECT($Y899&amp;"$"&amp;892),4,FALSE),"")</f>
        <v/>
      </c>
      <c r="AN899" s="7" t="str">
        <f ca="1">IFERROR(HLOOKUP(AN$893,INDIRECT($Y899&amp;"$"&amp;888):INDIRECT($Y899&amp;"$"&amp;892),3,FALSE)&amp;HLOOKUP(AN$893,INDIRECT($Y899&amp;"$"&amp;888):INDIRECT($Y899&amp;"$"&amp;892),4,FALSE),"")</f>
        <v/>
      </c>
      <c r="AO899" s="7" t="str">
        <f ca="1">IFERROR(HLOOKUP(AO$893,INDIRECT($Y899&amp;"$"&amp;888):INDIRECT($Y899&amp;"$"&amp;892),3,FALSE)&amp;HLOOKUP(AO$893,INDIRECT($Y899&amp;"$"&amp;888):INDIRECT($Y899&amp;"$"&amp;892),4,FALSE),"")</f>
        <v/>
      </c>
      <c r="AP899" s="7" t="str">
        <f ca="1">IFERROR(HLOOKUP(AP$893,INDIRECT($Y899&amp;"$"&amp;888):INDIRECT($Y899&amp;"$"&amp;892),3,FALSE)&amp;HLOOKUP(AP$893,INDIRECT($Y899&amp;"$"&amp;888):INDIRECT($Y899&amp;"$"&amp;892),4,FALSE),"")</f>
        <v/>
      </c>
      <c r="AQ899" s="7" t="str">
        <f ca="1">IFERROR(HLOOKUP(AQ$893,INDIRECT($Y899&amp;"$"&amp;888):INDIRECT($Y899&amp;"$"&amp;892),3,FALSE)&amp;HLOOKUP(AQ$893,INDIRECT($Y899&amp;"$"&amp;888):INDIRECT($Y899&amp;"$"&amp;892),4,FALSE),"")</f>
        <v/>
      </c>
      <c r="AR899" s="7" t="str">
        <f ca="1">IFERROR(HLOOKUP(AR$893,INDIRECT($Y899&amp;"$"&amp;888):INDIRECT($Y899&amp;"$"&amp;892),3,FALSE)&amp;HLOOKUP(AR$893,INDIRECT($Y899&amp;"$"&amp;888):INDIRECT($Y899&amp;"$"&amp;892),4,FALSE),"")</f>
        <v/>
      </c>
      <c r="AS899" s="7" t="str">
        <f ca="1">IFERROR(HLOOKUP(AS$893,INDIRECT($Y899&amp;"$"&amp;888):INDIRECT($Y899&amp;"$"&amp;892),3,FALSE)&amp;HLOOKUP(AS$893,INDIRECT($Y899&amp;"$"&amp;888):INDIRECT($Y899&amp;"$"&amp;892),4,FALSE),"")</f>
        <v/>
      </c>
      <c r="AT899" s="7" t="str">
        <f ca="1">IFERROR(HLOOKUP(AT$893,INDIRECT($Y899&amp;"$"&amp;888):INDIRECT($Y899&amp;"$"&amp;892),3,FALSE)&amp;HLOOKUP(AT$893,INDIRECT($Y899&amp;"$"&amp;888):INDIRECT($Y899&amp;"$"&amp;892),4,FALSE),"")</f>
        <v/>
      </c>
      <c r="AU899" s="7" t="str">
        <f ca="1">IFERROR(HLOOKUP(AU$893,INDIRECT($Y899&amp;"$"&amp;888):INDIRECT($Y899&amp;"$"&amp;892),3,FALSE)&amp;HLOOKUP(AU$893,INDIRECT($Y899&amp;"$"&amp;888):INDIRECT($Y899&amp;"$"&amp;892),4,FALSE),"")</f>
        <v/>
      </c>
      <c r="AV899" s="7" t="str">
        <f ca="1">IFERROR(HLOOKUP(AV$893,INDIRECT($Y899&amp;"$"&amp;888):INDIRECT($Y899&amp;"$"&amp;892),3,FALSE)&amp;HLOOKUP(AV$893,INDIRECT($Y899&amp;"$"&amp;888):INDIRECT($Y899&amp;"$"&amp;892),4,FALSE),"")</f>
        <v/>
      </c>
      <c r="AW899" s="7" t="str">
        <f ca="1">IFERROR(HLOOKUP(AW$893,INDIRECT($Y899&amp;"$"&amp;888):INDIRECT($Y899&amp;"$"&amp;892),3,FALSE)&amp;HLOOKUP(AW$893,INDIRECT($Y899&amp;"$"&amp;888):INDIRECT($Y899&amp;"$"&amp;892),4,FALSE),"")</f>
        <v/>
      </c>
      <c r="AY899" s="53" t="str">
        <f t="shared" ca="1" si="10009"/>
        <v/>
      </c>
      <c r="AZ899" s="53" t="str">
        <f t="shared" ca="1" si="10008"/>
        <v/>
      </c>
      <c r="BA899" s="53" t="str">
        <f t="shared" ca="1" si="10008"/>
        <v/>
      </c>
      <c r="BB899" s="53" t="str">
        <f t="shared" ca="1" si="10008"/>
        <v/>
      </c>
      <c r="BC899" s="53" t="str">
        <f t="shared" ca="1" si="10008"/>
        <v/>
      </c>
      <c r="BD899" s="53" t="str">
        <f t="shared" ca="1" si="10008"/>
        <v/>
      </c>
      <c r="BE899" s="53" t="str">
        <f t="shared" ca="1" si="10008"/>
        <v/>
      </c>
      <c r="BF899" s="53" t="str">
        <f t="shared" ca="1" si="10008"/>
        <v/>
      </c>
      <c r="BG899" s="53" t="str">
        <f t="shared" ca="1" si="10008"/>
        <v/>
      </c>
      <c r="BH899" s="53" t="str">
        <f t="shared" ca="1" si="10008"/>
        <v/>
      </c>
      <c r="BI899" s="53" t="str">
        <f t="shared" ca="1" si="10008"/>
        <v/>
      </c>
      <c r="BJ899" s="53" t="str">
        <f t="shared" ca="1" si="10008"/>
        <v/>
      </c>
      <c r="BK899" s="53" t="str">
        <f t="shared" ca="1" si="10008"/>
        <v/>
      </c>
      <c r="BL899" s="53" t="str">
        <f t="shared" ca="1" si="10008"/>
        <v/>
      </c>
      <c r="BM899" s="53" t="str">
        <f t="shared" ca="1" si="10008"/>
        <v/>
      </c>
      <c r="BN899" s="53" t="str">
        <f t="shared" ca="1" si="10008"/>
        <v/>
      </c>
      <c r="BO899" s="53" t="str">
        <f t="shared" ca="1" si="10008"/>
        <v/>
      </c>
      <c r="BP899" s="53" t="str">
        <f t="shared" ca="1" si="10008"/>
        <v/>
      </c>
    </row>
    <row r="900" spans="24:264" hidden="1" x14ac:dyDescent="0.3">
      <c r="X900" s="51">
        <v>900</v>
      </c>
      <c r="Y900" s="8" t="s">
        <v>870</v>
      </c>
      <c r="Z900" s="7">
        <v>7</v>
      </c>
      <c r="AE900" s="7"/>
      <c r="AF900" s="7" t="str">
        <f ca="1">IFERROR(HLOOKUP(AF$893,INDIRECT($Y900&amp;"$"&amp;888):INDIRECT($Y900&amp;"$"&amp;892),3,FALSE)&amp;HLOOKUP(AF$893,INDIRECT($Y900&amp;"$"&amp;888):INDIRECT($Y900&amp;"$"&amp;892),4,FALSE),"")</f>
        <v/>
      </c>
      <c r="AG900" s="7" t="str">
        <f ca="1">IFERROR(HLOOKUP(AG$893,INDIRECT($Y900&amp;"$"&amp;888):INDIRECT($Y900&amp;"$"&amp;892),3,FALSE)&amp;HLOOKUP(AG$893,INDIRECT($Y900&amp;"$"&amp;888):INDIRECT($Y900&amp;"$"&amp;892),4,FALSE),"")</f>
        <v/>
      </c>
      <c r="AH900" s="7" t="str">
        <f ca="1">IFERROR(HLOOKUP(AH$893,INDIRECT($Y900&amp;"$"&amp;888):INDIRECT($Y900&amp;"$"&amp;892),3,FALSE)&amp;HLOOKUP(AH$893,INDIRECT($Y900&amp;"$"&amp;888):INDIRECT($Y900&amp;"$"&amp;892),4,FALSE),"")</f>
        <v/>
      </c>
      <c r="AI900" s="7" t="str">
        <f ca="1">IFERROR(HLOOKUP(AI$893,INDIRECT($Y900&amp;"$"&amp;888):INDIRECT($Y900&amp;"$"&amp;892),3,FALSE)&amp;HLOOKUP(AI$893,INDIRECT($Y900&amp;"$"&amp;888):INDIRECT($Y900&amp;"$"&amp;892),4,FALSE),"")</f>
        <v/>
      </c>
      <c r="AJ900" s="7" t="str">
        <f ca="1">IFERROR(HLOOKUP(AJ$893,INDIRECT($Y900&amp;"$"&amp;888):INDIRECT($Y900&amp;"$"&amp;892),3,FALSE)&amp;HLOOKUP(AJ$893,INDIRECT($Y900&amp;"$"&amp;888):INDIRECT($Y900&amp;"$"&amp;892),4,FALSE),"")</f>
        <v/>
      </c>
      <c r="AK900" s="7" t="str">
        <f ca="1">IFERROR(HLOOKUP(AK$893,INDIRECT($Y900&amp;"$"&amp;888):INDIRECT($Y900&amp;"$"&amp;892),3,FALSE)&amp;HLOOKUP(AK$893,INDIRECT($Y900&amp;"$"&amp;888):INDIRECT($Y900&amp;"$"&amp;892),4,FALSE),"")</f>
        <v/>
      </c>
      <c r="AL900" s="7" t="str">
        <f ca="1">IFERROR(HLOOKUP(AL$893,INDIRECT($Y900&amp;"$"&amp;888):INDIRECT($Y900&amp;"$"&amp;892),3,FALSE)&amp;HLOOKUP(AL$893,INDIRECT($Y900&amp;"$"&amp;888):INDIRECT($Y900&amp;"$"&amp;892),4,FALSE),"")</f>
        <v/>
      </c>
      <c r="AM900" s="7" t="str">
        <f ca="1">IFERROR(HLOOKUP(AM$893,INDIRECT($Y900&amp;"$"&amp;888):INDIRECT($Y900&amp;"$"&amp;892),3,FALSE)&amp;HLOOKUP(AM$893,INDIRECT($Y900&amp;"$"&amp;888):INDIRECT($Y900&amp;"$"&amp;892),4,FALSE),"")</f>
        <v/>
      </c>
      <c r="AN900" s="7" t="str">
        <f ca="1">IFERROR(HLOOKUP(AN$893,INDIRECT($Y900&amp;"$"&amp;888):INDIRECT($Y900&amp;"$"&amp;892),3,FALSE)&amp;HLOOKUP(AN$893,INDIRECT($Y900&amp;"$"&amp;888):INDIRECT($Y900&amp;"$"&amp;892),4,FALSE),"")</f>
        <v/>
      </c>
      <c r="AO900" s="7" t="str">
        <f ca="1">IFERROR(HLOOKUP(AO$893,INDIRECT($Y900&amp;"$"&amp;888):INDIRECT($Y900&amp;"$"&amp;892),3,FALSE)&amp;HLOOKUP(AO$893,INDIRECT($Y900&amp;"$"&amp;888):INDIRECT($Y900&amp;"$"&amp;892),4,FALSE),"")</f>
        <v/>
      </c>
      <c r="AP900" s="7" t="str">
        <f ca="1">IFERROR(HLOOKUP(AP$893,INDIRECT($Y900&amp;"$"&amp;888):INDIRECT($Y900&amp;"$"&amp;892),3,FALSE)&amp;HLOOKUP(AP$893,INDIRECT($Y900&amp;"$"&amp;888):INDIRECT($Y900&amp;"$"&amp;892),4,FALSE),"")</f>
        <v/>
      </c>
      <c r="AQ900" s="7" t="str">
        <f ca="1">IFERROR(HLOOKUP(AQ$893,INDIRECT($Y900&amp;"$"&amp;888):INDIRECT($Y900&amp;"$"&amp;892),3,FALSE)&amp;HLOOKUP(AQ$893,INDIRECT($Y900&amp;"$"&amp;888):INDIRECT($Y900&amp;"$"&amp;892),4,FALSE),"")</f>
        <v/>
      </c>
      <c r="AR900" s="7" t="str">
        <f ca="1">IFERROR(HLOOKUP(AR$893,INDIRECT($Y900&amp;"$"&amp;888):INDIRECT($Y900&amp;"$"&amp;892),3,FALSE)&amp;HLOOKUP(AR$893,INDIRECT($Y900&amp;"$"&amp;888):INDIRECT($Y900&amp;"$"&amp;892),4,FALSE),"")</f>
        <v/>
      </c>
      <c r="AS900" s="7" t="str">
        <f ca="1">IFERROR(HLOOKUP(AS$893,INDIRECT($Y900&amp;"$"&amp;888):INDIRECT($Y900&amp;"$"&amp;892),3,FALSE)&amp;HLOOKUP(AS$893,INDIRECT($Y900&amp;"$"&amp;888):INDIRECT($Y900&amp;"$"&amp;892),4,FALSE),"")</f>
        <v/>
      </c>
      <c r="AT900" s="7" t="str">
        <f ca="1">IFERROR(HLOOKUP(AT$893,INDIRECT($Y900&amp;"$"&amp;888):INDIRECT($Y900&amp;"$"&amp;892),3,FALSE)&amp;HLOOKUP(AT$893,INDIRECT($Y900&amp;"$"&amp;888):INDIRECT($Y900&amp;"$"&amp;892),4,FALSE),"")</f>
        <v/>
      </c>
      <c r="AU900" s="7" t="str">
        <f ca="1">IFERROR(HLOOKUP(AU$893,INDIRECT($Y900&amp;"$"&amp;888):INDIRECT($Y900&amp;"$"&amp;892),3,FALSE)&amp;HLOOKUP(AU$893,INDIRECT($Y900&amp;"$"&amp;888):INDIRECT($Y900&amp;"$"&amp;892),4,FALSE),"")</f>
        <v/>
      </c>
      <c r="AV900" s="7" t="str">
        <f ca="1">IFERROR(HLOOKUP(AV$893,INDIRECT($Y900&amp;"$"&amp;888):INDIRECT($Y900&amp;"$"&amp;892),3,FALSE)&amp;HLOOKUP(AV$893,INDIRECT($Y900&amp;"$"&amp;888):INDIRECT($Y900&amp;"$"&amp;892),4,FALSE),"")</f>
        <v/>
      </c>
      <c r="AW900" s="7" t="str">
        <f ca="1">IFERROR(HLOOKUP(AW$893,INDIRECT($Y900&amp;"$"&amp;888):INDIRECT($Y900&amp;"$"&amp;892),3,FALSE)&amp;HLOOKUP(AW$893,INDIRECT($Y900&amp;"$"&amp;888):INDIRECT($Y900&amp;"$"&amp;892),4,FALSE),"")</f>
        <v/>
      </c>
      <c r="AY900" s="53" t="str">
        <f t="shared" ca="1" si="10009"/>
        <v/>
      </c>
      <c r="AZ900" s="53" t="str">
        <f t="shared" ca="1" si="10008"/>
        <v/>
      </c>
      <c r="BA900" s="53" t="str">
        <f t="shared" ca="1" si="10008"/>
        <v/>
      </c>
      <c r="BB900" s="53" t="str">
        <f t="shared" ca="1" si="10008"/>
        <v/>
      </c>
      <c r="BC900" s="53" t="str">
        <f t="shared" ca="1" si="10008"/>
        <v/>
      </c>
      <c r="BD900" s="53" t="str">
        <f t="shared" ca="1" si="10008"/>
        <v/>
      </c>
      <c r="BE900" s="53" t="str">
        <f t="shared" ca="1" si="10008"/>
        <v/>
      </c>
      <c r="BF900" s="53" t="str">
        <f t="shared" ca="1" si="10008"/>
        <v/>
      </c>
      <c r="BG900" s="53" t="str">
        <f t="shared" ca="1" si="10008"/>
        <v/>
      </c>
      <c r="BH900" s="53" t="str">
        <f t="shared" ca="1" si="10008"/>
        <v/>
      </c>
      <c r="BI900" s="53" t="str">
        <f t="shared" ca="1" si="10008"/>
        <v/>
      </c>
      <c r="BJ900" s="53" t="str">
        <f t="shared" ca="1" si="10008"/>
        <v/>
      </c>
      <c r="BK900" s="53" t="str">
        <f t="shared" ca="1" si="10008"/>
        <v/>
      </c>
      <c r="BL900" s="53" t="str">
        <f t="shared" ca="1" si="10008"/>
        <v/>
      </c>
      <c r="BM900" s="53" t="str">
        <f t="shared" ca="1" si="10008"/>
        <v/>
      </c>
      <c r="BN900" s="53" t="str">
        <f t="shared" ca="1" si="10008"/>
        <v/>
      </c>
      <c r="BO900" s="53" t="str">
        <f t="shared" ca="1" si="10008"/>
        <v/>
      </c>
      <c r="BP900" s="53" t="str">
        <f t="shared" ca="1" si="10008"/>
        <v/>
      </c>
    </row>
    <row r="901" spans="24:264" hidden="1" x14ac:dyDescent="0.3">
      <c r="X901" s="51">
        <v>901</v>
      </c>
      <c r="Y901" s="8" t="s">
        <v>871</v>
      </c>
      <c r="Z901" s="7">
        <v>8</v>
      </c>
      <c r="AE901" s="7"/>
      <c r="AF901" s="7" t="str">
        <f ca="1">IFERROR(HLOOKUP(AF$893,INDIRECT($Y901&amp;"$"&amp;888):INDIRECT($Y901&amp;"$"&amp;892),3,FALSE)&amp;HLOOKUP(AF$893,INDIRECT($Y901&amp;"$"&amp;888):INDIRECT($Y901&amp;"$"&amp;892),4,FALSE),"")</f>
        <v/>
      </c>
      <c r="AG901" s="7" t="str">
        <f ca="1">IFERROR(HLOOKUP(AG$893,INDIRECT($Y901&amp;"$"&amp;888):INDIRECT($Y901&amp;"$"&amp;892),3,FALSE)&amp;HLOOKUP(AG$893,INDIRECT($Y901&amp;"$"&amp;888):INDIRECT($Y901&amp;"$"&amp;892),4,FALSE),"")</f>
        <v/>
      </c>
      <c r="AH901" s="7" t="str">
        <f ca="1">IFERROR(HLOOKUP(AH$893,INDIRECT($Y901&amp;"$"&amp;888):INDIRECT($Y901&amp;"$"&amp;892),3,FALSE)&amp;HLOOKUP(AH$893,INDIRECT($Y901&amp;"$"&amp;888):INDIRECT($Y901&amp;"$"&amp;892),4,FALSE),"")</f>
        <v/>
      </c>
      <c r="AI901" s="7" t="str">
        <f ca="1">IFERROR(HLOOKUP(AI$893,INDIRECT($Y901&amp;"$"&amp;888):INDIRECT($Y901&amp;"$"&amp;892),3,FALSE)&amp;HLOOKUP(AI$893,INDIRECT($Y901&amp;"$"&amp;888):INDIRECT($Y901&amp;"$"&amp;892),4,FALSE),"")</f>
        <v/>
      </c>
      <c r="AJ901" s="7" t="str">
        <f ca="1">IFERROR(HLOOKUP(AJ$893,INDIRECT($Y901&amp;"$"&amp;888):INDIRECT($Y901&amp;"$"&amp;892),3,FALSE)&amp;HLOOKUP(AJ$893,INDIRECT($Y901&amp;"$"&amp;888):INDIRECT($Y901&amp;"$"&amp;892),4,FALSE),"")</f>
        <v/>
      </c>
      <c r="AK901" s="7" t="str">
        <f ca="1">IFERROR(HLOOKUP(AK$893,INDIRECT($Y901&amp;"$"&amp;888):INDIRECT($Y901&amp;"$"&amp;892),3,FALSE)&amp;HLOOKUP(AK$893,INDIRECT($Y901&amp;"$"&amp;888):INDIRECT($Y901&amp;"$"&amp;892),4,FALSE),"")</f>
        <v/>
      </c>
      <c r="AL901" s="7" t="str">
        <f ca="1">IFERROR(HLOOKUP(AL$893,INDIRECT($Y901&amp;"$"&amp;888):INDIRECT($Y901&amp;"$"&amp;892),3,FALSE)&amp;HLOOKUP(AL$893,INDIRECT($Y901&amp;"$"&amp;888):INDIRECT($Y901&amp;"$"&amp;892),4,FALSE),"")</f>
        <v/>
      </c>
      <c r="AM901" s="7" t="str">
        <f ca="1">IFERROR(HLOOKUP(AM$893,INDIRECT($Y901&amp;"$"&amp;888):INDIRECT($Y901&amp;"$"&amp;892),3,FALSE)&amp;HLOOKUP(AM$893,INDIRECT($Y901&amp;"$"&amp;888):INDIRECT($Y901&amp;"$"&amp;892),4,FALSE),"")</f>
        <v/>
      </c>
      <c r="AN901" s="7" t="str">
        <f ca="1">IFERROR(HLOOKUP(AN$893,INDIRECT($Y901&amp;"$"&amp;888):INDIRECT($Y901&amp;"$"&amp;892),3,FALSE)&amp;HLOOKUP(AN$893,INDIRECT($Y901&amp;"$"&amp;888):INDIRECT($Y901&amp;"$"&amp;892),4,FALSE),"")</f>
        <v/>
      </c>
      <c r="AO901" s="7" t="str">
        <f ca="1">IFERROR(HLOOKUP(AO$893,INDIRECT($Y901&amp;"$"&amp;888):INDIRECT($Y901&amp;"$"&amp;892),3,FALSE)&amp;HLOOKUP(AO$893,INDIRECT($Y901&amp;"$"&amp;888):INDIRECT($Y901&amp;"$"&amp;892),4,FALSE),"")</f>
        <v/>
      </c>
      <c r="AP901" s="7" t="str">
        <f ca="1">IFERROR(HLOOKUP(AP$893,INDIRECT($Y901&amp;"$"&amp;888):INDIRECT($Y901&amp;"$"&amp;892),3,FALSE)&amp;HLOOKUP(AP$893,INDIRECT($Y901&amp;"$"&amp;888):INDIRECT($Y901&amp;"$"&amp;892),4,FALSE),"")</f>
        <v/>
      </c>
      <c r="AQ901" s="7" t="str">
        <f ca="1">IFERROR(HLOOKUP(AQ$893,INDIRECT($Y901&amp;"$"&amp;888):INDIRECT($Y901&amp;"$"&amp;892),3,FALSE)&amp;HLOOKUP(AQ$893,INDIRECT($Y901&amp;"$"&amp;888):INDIRECT($Y901&amp;"$"&amp;892),4,FALSE),"")</f>
        <v/>
      </c>
      <c r="AR901" s="7" t="str">
        <f ca="1">IFERROR(HLOOKUP(AR$893,INDIRECT($Y901&amp;"$"&amp;888):INDIRECT($Y901&amp;"$"&amp;892),3,FALSE)&amp;HLOOKUP(AR$893,INDIRECT($Y901&amp;"$"&amp;888):INDIRECT($Y901&amp;"$"&amp;892),4,FALSE),"")</f>
        <v/>
      </c>
      <c r="AS901" s="7" t="str">
        <f ca="1">IFERROR(HLOOKUP(AS$893,INDIRECT($Y901&amp;"$"&amp;888):INDIRECT($Y901&amp;"$"&amp;892),3,FALSE)&amp;HLOOKUP(AS$893,INDIRECT($Y901&amp;"$"&amp;888):INDIRECT($Y901&amp;"$"&amp;892),4,FALSE),"")</f>
        <v/>
      </c>
      <c r="AT901" s="7" t="str">
        <f ca="1">IFERROR(HLOOKUP(AT$893,INDIRECT($Y901&amp;"$"&amp;888):INDIRECT($Y901&amp;"$"&amp;892),3,FALSE)&amp;HLOOKUP(AT$893,INDIRECT($Y901&amp;"$"&amp;888):INDIRECT($Y901&amp;"$"&amp;892),4,FALSE),"")</f>
        <v/>
      </c>
      <c r="AU901" s="7" t="str">
        <f ca="1">IFERROR(HLOOKUP(AU$893,INDIRECT($Y901&amp;"$"&amp;888):INDIRECT($Y901&amp;"$"&amp;892),3,FALSE)&amp;HLOOKUP(AU$893,INDIRECT($Y901&amp;"$"&amp;888):INDIRECT($Y901&amp;"$"&amp;892),4,FALSE),"")</f>
        <v/>
      </c>
      <c r="AV901" s="7" t="str">
        <f ca="1">IFERROR(HLOOKUP(AV$893,INDIRECT($Y901&amp;"$"&amp;888):INDIRECT($Y901&amp;"$"&amp;892),3,FALSE)&amp;HLOOKUP(AV$893,INDIRECT($Y901&amp;"$"&amp;888):INDIRECT($Y901&amp;"$"&amp;892),4,FALSE),"")</f>
        <v/>
      </c>
      <c r="AW901" s="7" t="str">
        <f ca="1">IFERROR(HLOOKUP(AW$893,INDIRECT($Y901&amp;"$"&amp;888):INDIRECT($Y901&amp;"$"&amp;892),3,FALSE)&amp;HLOOKUP(AW$893,INDIRECT($Y901&amp;"$"&amp;888):INDIRECT($Y901&amp;"$"&amp;892),4,FALSE),"")</f>
        <v/>
      </c>
      <c r="AY901" s="53" t="str">
        <f t="shared" ca="1" si="10009"/>
        <v/>
      </c>
      <c r="AZ901" s="53" t="str">
        <f t="shared" ca="1" si="10008"/>
        <v/>
      </c>
      <c r="BA901" s="53" t="str">
        <f t="shared" ca="1" si="10008"/>
        <v/>
      </c>
      <c r="BB901" s="53" t="str">
        <f t="shared" ca="1" si="10008"/>
        <v/>
      </c>
      <c r="BC901" s="53" t="str">
        <f t="shared" ca="1" si="10008"/>
        <v/>
      </c>
      <c r="BD901" s="53" t="str">
        <f t="shared" ca="1" si="10008"/>
        <v/>
      </c>
      <c r="BE901" s="53" t="str">
        <f t="shared" ca="1" si="10008"/>
        <v/>
      </c>
      <c r="BF901" s="53" t="str">
        <f t="shared" ca="1" si="10008"/>
        <v/>
      </c>
      <c r="BG901" s="53" t="str">
        <f t="shared" ca="1" si="10008"/>
        <v/>
      </c>
      <c r="BH901" s="53" t="str">
        <f t="shared" ca="1" si="10008"/>
        <v/>
      </c>
      <c r="BI901" s="53" t="str">
        <f t="shared" ca="1" si="10008"/>
        <v/>
      </c>
      <c r="BJ901" s="53" t="str">
        <f t="shared" ca="1" si="10008"/>
        <v/>
      </c>
      <c r="BK901" s="53" t="str">
        <f t="shared" ca="1" si="10008"/>
        <v/>
      </c>
      <c r="BL901" s="53" t="str">
        <f t="shared" ca="1" si="10008"/>
        <v/>
      </c>
      <c r="BM901" s="53" t="str">
        <f t="shared" ca="1" si="10008"/>
        <v/>
      </c>
      <c r="BN901" s="53" t="str">
        <f t="shared" ca="1" si="10008"/>
        <v/>
      </c>
      <c r="BO901" s="53" t="str">
        <f t="shared" ca="1" si="10008"/>
        <v/>
      </c>
      <c r="BP901" s="53" t="str">
        <f t="shared" ca="1" si="10008"/>
        <v/>
      </c>
    </row>
    <row r="902" spans="24:264" hidden="1" x14ac:dyDescent="0.3">
      <c r="X902" s="51">
        <v>902</v>
      </c>
      <c r="Y902" s="8" t="s">
        <v>872</v>
      </c>
      <c r="Z902" s="7">
        <v>9</v>
      </c>
      <c r="AE902" s="7"/>
      <c r="AF902" s="7" t="str">
        <f ca="1">IFERROR(HLOOKUP(AF$893,INDIRECT($Y902&amp;"$"&amp;888):INDIRECT($Y902&amp;"$"&amp;892),3,FALSE)&amp;HLOOKUP(AF$893,INDIRECT($Y902&amp;"$"&amp;888):INDIRECT($Y902&amp;"$"&amp;892),4,FALSE),"")</f>
        <v/>
      </c>
      <c r="AG902" s="7" t="str">
        <f ca="1">IFERROR(HLOOKUP(AG$893,INDIRECT($Y902&amp;"$"&amp;888):INDIRECT($Y902&amp;"$"&amp;892),3,FALSE)&amp;HLOOKUP(AG$893,INDIRECT($Y902&amp;"$"&amp;888):INDIRECT($Y902&amp;"$"&amp;892),4,FALSE),"")</f>
        <v/>
      </c>
      <c r="AH902" s="7" t="str">
        <f ca="1">IFERROR(HLOOKUP(AH$893,INDIRECT($Y902&amp;"$"&amp;888):INDIRECT($Y902&amp;"$"&amp;892),3,FALSE)&amp;HLOOKUP(AH$893,INDIRECT($Y902&amp;"$"&amp;888):INDIRECT($Y902&amp;"$"&amp;892),4,FALSE),"")</f>
        <v/>
      </c>
      <c r="AI902" s="7" t="str">
        <f ca="1">IFERROR(HLOOKUP(AI$893,INDIRECT($Y902&amp;"$"&amp;888):INDIRECT($Y902&amp;"$"&amp;892),3,FALSE)&amp;HLOOKUP(AI$893,INDIRECT($Y902&amp;"$"&amp;888):INDIRECT($Y902&amp;"$"&amp;892),4,FALSE),"")</f>
        <v/>
      </c>
      <c r="AJ902" s="7" t="str">
        <f ca="1">IFERROR(HLOOKUP(AJ$893,INDIRECT($Y902&amp;"$"&amp;888):INDIRECT($Y902&amp;"$"&amp;892),3,FALSE)&amp;HLOOKUP(AJ$893,INDIRECT($Y902&amp;"$"&amp;888):INDIRECT($Y902&amp;"$"&amp;892),4,FALSE),"")</f>
        <v/>
      </c>
      <c r="AK902" s="7" t="str">
        <f ca="1">IFERROR(HLOOKUP(AK$893,INDIRECT($Y902&amp;"$"&amp;888):INDIRECT($Y902&amp;"$"&amp;892),3,FALSE)&amp;HLOOKUP(AK$893,INDIRECT($Y902&amp;"$"&amp;888):INDIRECT($Y902&amp;"$"&amp;892),4,FALSE),"")</f>
        <v/>
      </c>
      <c r="AL902" s="7" t="str">
        <f ca="1">IFERROR(HLOOKUP(AL$893,INDIRECT($Y902&amp;"$"&amp;888):INDIRECT($Y902&amp;"$"&amp;892),3,FALSE)&amp;HLOOKUP(AL$893,INDIRECT($Y902&amp;"$"&amp;888):INDIRECT($Y902&amp;"$"&amp;892),4,FALSE),"")</f>
        <v/>
      </c>
      <c r="AM902" s="7" t="str">
        <f ca="1">IFERROR(HLOOKUP(AM$893,INDIRECT($Y902&amp;"$"&amp;888):INDIRECT($Y902&amp;"$"&amp;892),3,FALSE)&amp;HLOOKUP(AM$893,INDIRECT($Y902&amp;"$"&amp;888):INDIRECT($Y902&amp;"$"&amp;892),4,FALSE),"")</f>
        <v/>
      </c>
      <c r="AN902" s="7" t="str">
        <f ca="1">IFERROR(HLOOKUP(AN$893,INDIRECT($Y902&amp;"$"&amp;888):INDIRECT($Y902&amp;"$"&amp;892),3,FALSE)&amp;HLOOKUP(AN$893,INDIRECT($Y902&amp;"$"&amp;888):INDIRECT($Y902&amp;"$"&amp;892),4,FALSE),"")</f>
        <v/>
      </c>
      <c r="AO902" s="7" t="str">
        <f ca="1">IFERROR(HLOOKUP(AO$893,INDIRECT($Y902&amp;"$"&amp;888):INDIRECT($Y902&amp;"$"&amp;892),3,FALSE)&amp;HLOOKUP(AO$893,INDIRECT($Y902&amp;"$"&amp;888):INDIRECT($Y902&amp;"$"&amp;892),4,FALSE),"")</f>
        <v/>
      </c>
      <c r="AP902" s="7" t="str">
        <f ca="1">IFERROR(HLOOKUP(AP$893,INDIRECT($Y902&amp;"$"&amp;888):INDIRECT($Y902&amp;"$"&amp;892),3,FALSE)&amp;HLOOKUP(AP$893,INDIRECT($Y902&amp;"$"&amp;888):INDIRECT($Y902&amp;"$"&amp;892),4,FALSE),"")</f>
        <v/>
      </c>
      <c r="AQ902" s="7" t="str">
        <f ca="1">IFERROR(HLOOKUP(AQ$893,INDIRECT($Y902&amp;"$"&amp;888):INDIRECT($Y902&amp;"$"&amp;892),3,FALSE)&amp;HLOOKUP(AQ$893,INDIRECT($Y902&amp;"$"&amp;888):INDIRECT($Y902&amp;"$"&amp;892),4,FALSE),"")</f>
        <v/>
      </c>
      <c r="AR902" s="7" t="str">
        <f ca="1">IFERROR(HLOOKUP(AR$893,INDIRECT($Y902&amp;"$"&amp;888):INDIRECT($Y902&amp;"$"&amp;892),3,FALSE)&amp;HLOOKUP(AR$893,INDIRECT($Y902&amp;"$"&amp;888):INDIRECT($Y902&amp;"$"&amp;892),4,FALSE),"")</f>
        <v/>
      </c>
      <c r="AS902" s="7" t="str">
        <f ca="1">IFERROR(HLOOKUP(AS$893,INDIRECT($Y902&amp;"$"&amp;888):INDIRECT($Y902&amp;"$"&amp;892),3,FALSE)&amp;HLOOKUP(AS$893,INDIRECT($Y902&amp;"$"&amp;888):INDIRECT($Y902&amp;"$"&amp;892),4,FALSE),"")</f>
        <v/>
      </c>
      <c r="AT902" s="7" t="str">
        <f ca="1">IFERROR(HLOOKUP(AT$893,INDIRECT($Y902&amp;"$"&amp;888):INDIRECT($Y902&amp;"$"&amp;892),3,FALSE)&amp;HLOOKUP(AT$893,INDIRECT($Y902&amp;"$"&amp;888):INDIRECT($Y902&amp;"$"&amp;892),4,FALSE),"")</f>
        <v/>
      </c>
      <c r="AU902" s="7" t="str">
        <f ca="1">IFERROR(HLOOKUP(AU$893,INDIRECT($Y902&amp;"$"&amp;888):INDIRECT($Y902&amp;"$"&amp;892),3,FALSE)&amp;HLOOKUP(AU$893,INDIRECT($Y902&amp;"$"&amp;888):INDIRECT($Y902&amp;"$"&amp;892),4,FALSE),"")</f>
        <v/>
      </c>
      <c r="AV902" s="7" t="str">
        <f ca="1">IFERROR(HLOOKUP(AV$893,INDIRECT($Y902&amp;"$"&amp;888):INDIRECT($Y902&amp;"$"&amp;892),3,FALSE)&amp;HLOOKUP(AV$893,INDIRECT($Y902&amp;"$"&amp;888):INDIRECT($Y902&amp;"$"&amp;892),4,FALSE),"")</f>
        <v/>
      </c>
      <c r="AW902" s="7" t="str">
        <f ca="1">IFERROR(HLOOKUP(AW$893,INDIRECT($Y902&amp;"$"&amp;888):INDIRECT($Y902&amp;"$"&amp;892),3,FALSE)&amp;HLOOKUP(AW$893,INDIRECT($Y902&amp;"$"&amp;888):INDIRECT($Y902&amp;"$"&amp;892),4,FALSE),"")</f>
        <v/>
      </c>
      <c r="AY902" s="53" t="str">
        <f t="shared" ca="1" si="10009"/>
        <v/>
      </c>
      <c r="AZ902" s="53" t="str">
        <f t="shared" ca="1" si="10008"/>
        <v/>
      </c>
      <c r="BA902" s="53" t="str">
        <f t="shared" ca="1" si="10008"/>
        <v/>
      </c>
      <c r="BB902" s="53" t="str">
        <f t="shared" ca="1" si="10008"/>
        <v/>
      </c>
      <c r="BC902" s="53" t="str">
        <f t="shared" ca="1" si="10008"/>
        <v/>
      </c>
      <c r="BD902" s="53" t="str">
        <f t="shared" ca="1" si="10008"/>
        <v/>
      </c>
      <c r="BE902" s="53" t="str">
        <f t="shared" ca="1" si="10008"/>
        <v/>
      </c>
      <c r="BF902" s="53" t="str">
        <f t="shared" ca="1" si="10008"/>
        <v/>
      </c>
      <c r="BG902" s="53" t="str">
        <f t="shared" ca="1" si="10008"/>
        <v/>
      </c>
      <c r="BH902" s="53" t="str">
        <f t="shared" ca="1" si="10008"/>
        <v/>
      </c>
      <c r="BI902" s="53" t="str">
        <f t="shared" ca="1" si="10008"/>
        <v/>
      </c>
      <c r="BJ902" s="53" t="str">
        <f t="shared" ca="1" si="10008"/>
        <v/>
      </c>
      <c r="BK902" s="53" t="str">
        <f t="shared" ca="1" si="10008"/>
        <v/>
      </c>
      <c r="BL902" s="53" t="str">
        <f t="shared" ca="1" si="10008"/>
        <v/>
      </c>
      <c r="BM902" s="53" t="str">
        <f t="shared" ca="1" si="10008"/>
        <v/>
      </c>
      <c r="BN902" s="53" t="str">
        <f t="shared" ca="1" si="10008"/>
        <v/>
      </c>
      <c r="BO902" s="53" t="str">
        <f t="shared" ca="1" si="10008"/>
        <v/>
      </c>
      <c r="BP902" s="53" t="str">
        <f t="shared" ca="1" si="10008"/>
        <v/>
      </c>
    </row>
    <row r="903" spans="24:264" hidden="1" x14ac:dyDescent="0.3">
      <c r="X903" s="51">
        <v>903</v>
      </c>
      <c r="Y903" s="8" t="s">
        <v>856</v>
      </c>
      <c r="Z903" s="7">
        <v>10</v>
      </c>
      <c r="AE903" s="7"/>
      <c r="AF903" s="7" t="str">
        <f ca="1">IFERROR(HLOOKUP(AF$893,INDIRECT($Y903&amp;"$"&amp;888):INDIRECT($Y903&amp;"$"&amp;892),3,FALSE)&amp;HLOOKUP(AF$893,INDIRECT($Y903&amp;"$"&amp;888):INDIRECT($Y903&amp;"$"&amp;892),4,FALSE),"")</f>
        <v/>
      </c>
      <c r="AG903" s="7" t="str">
        <f ca="1">IFERROR(HLOOKUP(AG$893,INDIRECT($Y903&amp;"$"&amp;888):INDIRECT($Y903&amp;"$"&amp;892),3,FALSE)&amp;HLOOKUP(AG$893,INDIRECT($Y903&amp;"$"&amp;888):INDIRECT($Y903&amp;"$"&amp;892),4,FALSE),"")</f>
        <v/>
      </c>
      <c r="AH903" s="7" t="str">
        <f ca="1">IFERROR(HLOOKUP(AH$893,INDIRECT($Y903&amp;"$"&amp;888):INDIRECT($Y903&amp;"$"&amp;892),3,FALSE)&amp;HLOOKUP(AH$893,INDIRECT($Y903&amp;"$"&amp;888):INDIRECT($Y903&amp;"$"&amp;892),4,FALSE),"")</f>
        <v/>
      </c>
      <c r="AI903" s="7" t="str">
        <f ca="1">IFERROR(HLOOKUP(AI$893,INDIRECT($Y903&amp;"$"&amp;888):INDIRECT($Y903&amp;"$"&amp;892),3,FALSE)&amp;HLOOKUP(AI$893,INDIRECT($Y903&amp;"$"&amp;888):INDIRECT($Y903&amp;"$"&amp;892),4,FALSE),"")</f>
        <v/>
      </c>
      <c r="AJ903" s="7" t="str">
        <f ca="1">IFERROR(HLOOKUP(AJ$893,INDIRECT($Y903&amp;"$"&amp;888):INDIRECT($Y903&amp;"$"&amp;892),3,FALSE)&amp;HLOOKUP(AJ$893,INDIRECT($Y903&amp;"$"&amp;888):INDIRECT($Y903&amp;"$"&amp;892),4,FALSE),"")</f>
        <v/>
      </c>
      <c r="AK903" s="7" t="str">
        <f ca="1">IFERROR(HLOOKUP(AK$893,INDIRECT($Y903&amp;"$"&amp;888):INDIRECT($Y903&amp;"$"&amp;892),3,FALSE)&amp;HLOOKUP(AK$893,INDIRECT($Y903&amp;"$"&amp;888):INDIRECT($Y903&amp;"$"&amp;892),4,FALSE),"")</f>
        <v/>
      </c>
      <c r="AL903" s="7" t="str">
        <f ca="1">IFERROR(HLOOKUP(AL$893,INDIRECT($Y903&amp;"$"&amp;888):INDIRECT($Y903&amp;"$"&amp;892),3,FALSE)&amp;HLOOKUP(AL$893,INDIRECT($Y903&amp;"$"&amp;888):INDIRECT($Y903&amp;"$"&amp;892),4,FALSE),"")</f>
        <v/>
      </c>
      <c r="AM903" s="7" t="str">
        <f ca="1">IFERROR(HLOOKUP(AM$893,INDIRECT($Y903&amp;"$"&amp;888):INDIRECT($Y903&amp;"$"&amp;892),3,FALSE)&amp;HLOOKUP(AM$893,INDIRECT($Y903&amp;"$"&amp;888):INDIRECT($Y903&amp;"$"&amp;892),4,FALSE),"")</f>
        <v/>
      </c>
      <c r="AN903" s="7" t="str">
        <f ca="1">IFERROR(HLOOKUP(AN$893,INDIRECT($Y903&amp;"$"&amp;888):INDIRECT($Y903&amp;"$"&amp;892),3,FALSE)&amp;HLOOKUP(AN$893,INDIRECT($Y903&amp;"$"&amp;888):INDIRECT($Y903&amp;"$"&amp;892),4,FALSE),"")</f>
        <v/>
      </c>
      <c r="AO903" s="7" t="str">
        <f ca="1">IFERROR(HLOOKUP(AO$893,INDIRECT($Y903&amp;"$"&amp;888):INDIRECT($Y903&amp;"$"&amp;892),3,FALSE)&amp;HLOOKUP(AO$893,INDIRECT($Y903&amp;"$"&amp;888):INDIRECT($Y903&amp;"$"&amp;892),4,FALSE),"")</f>
        <v/>
      </c>
      <c r="AP903" s="7" t="str">
        <f ca="1">IFERROR(HLOOKUP(AP$893,INDIRECT($Y903&amp;"$"&amp;888):INDIRECT($Y903&amp;"$"&amp;892),3,FALSE)&amp;HLOOKUP(AP$893,INDIRECT($Y903&amp;"$"&amp;888):INDIRECT($Y903&amp;"$"&amp;892),4,FALSE),"")</f>
        <v/>
      </c>
      <c r="AQ903" s="7" t="str">
        <f ca="1">IFERROR(HLOOKUP(AQ$893,INDIRECT($Y903&amp;"$"&amp;888):INDIRECT($Y903&amp;"$"&amp;892),3,FALSE)&amp;HLOOKUP(AQ$893,INDIRECT($Y903&amp;"$"&amp;888):INDIRECT($Y903&amp;"$"&amp;892),4,FALSE),"")</f>
        <v/>
      </c>
      <c r="AR903" s="7" t="str">
        <f ca="1">IFERROR(HLOOKUP(AR$893,INDIRECT($Y903&amp;"$"&amp;888):INDIRECT($Y903&amp;"$"&amp;892),3,FALSE)&amp;HLOOKUP(AR$893,INDIRECT($Y903&amp;"$"&amp;888):INDIRECT($Y903&amp;"$"&amp;892),4,FALSE),"")</f>
        <v/>
      </c>
      <c r="AS903" s="7" t="str">
        <f ca="1">IFERROR(HLOOKUP(AS$893,INDIRECT($Y903&amp;"$"&amp;888):INDIRECT($Y903&amp;"$"&amp;892),3,FALSE)&amp;HLOOKUP(AS$893,INDIRECT($Y903&amp;"$"&amp;888):INDIRECT($Y903&amp;"$"&amp;892),4,FALSE),"")</f>
        <v/>
      </c>
      <c r="AT903" s="7" t="str">
        <f ca="1">IFERROR(HLOOKUP(AT$893,INDIRECT($Y903&amp;"$"&amp;888):INDIRECT($Y903&amp;"$"&amp;892),3,FALSE)&amp;HLOOKUP(AT$893,INDIRECT($Y903&amp;"$"&amp;888):INDIRECT($Y903&amp;"$"&amp;892),4,FALSE),"")</f>
        <v/>
      </c>
      <c r="AU903" s="7" t="str">
        <f ca="1">IFERROR(HLOOKUP(AU$893,INDIRECT($Y903&amp;"$"&amp;888):INDIRECT($Y903&amp;"$"&amp;892),3,FALSE)&amp;HLOOKUP(AU$893,INDIRECT($Y903&amp;"$"&amp;888):INDIRECT($Y903&amp;"$"&amp;892),4,FALSE),"")</f>
        <v/>
      </c>
      <c r="AV903" s="7" t="str">
        <f ca="1">IFERROR(HLOOKUP(AV$893,INDIRECT($Y903&amp;"$"&amp;888):INDIRECT($Y903&amp;"$"&amp;892),3,FALSE)&amp;HLOOKUP(AV$893,INDIRECT($Y903&amp;"$"&amp;888):INDIRECT($Y903&amp;"$"&amp;892),4,FALSE),"")</f>
        <v/>
      </c>
      <c r="AW903" s="7" t="str">
        <f ca="1">IFERROR(HLOOKUP(AW$893,INDIRECT($Y903&amp;"$"&amp;888):INDIRECT($Y903&amp;"$"&amp;892),3,FALSE)&amp;HLOOKUP(AW$893,INDIRECT($Y903&amp;"$"&amp;888):INDIRECT($Y903&amp;"$"&amp;892),4,FALSE),"")</f>
        <v/>
      </c>
      <c r="AY903" s="53" t="str">
        <f t="shared" ca="1" si="10009"/>
        <v/>
      </c>
      <c r="AZ903" s="53" t="str">
        <f t="shared" ca="1" si="10008"/>
        <v/>
      </c>
      <c r="BA903" s="53" t="str">
        <f t="shared" ca="1" si="10008"/>
        <v/>
      </c>
      <c r="BB903" s="53" t="str">
        <f t="shared" ca="1" si="10008"/>
        <v/>
      </c>
      <c r="BC903" s="53" t="str">
        <f t="shared" ca="1" si="10008"/>
        <v/>
      </c>
      <c r="BD903" s="53" t="str">
        <f t="shared" ca="1" si="10008"/>
        <v/>
      </c>
      <c r="BE903" s="53" t="str">
        <f t="shared" ca="1" si="10008"/>
        <v/>
      </c>
      <c r="BF903" s="53" t="str">
        <f t="shared" ca="1" si="10008"/>
        <v/>
      </c>
      <c r="BG903" s="53" t="str">
        <f t="shared" ca="1" si="10008"/>
        <v/>
      </c>
      <c r="BH903" s="53" t="str">
        <f t="shared" ca="1" si="10008"/>
        <v/>
      </c>
      <c r="BI903" s="53" t="str">
        <f t="shared" ca="1" si="10008"/>
        <v/>
      </c>
      <c r="BJ903" s="53" t="str">
        <f t="shared" ca="1" si="10008"/>
        <v/>
      </c>
      <c r="BK903" s="53" t="str">
        <f t="shared" ca="1" si="10008"/>
        <v/>
      </c>
      <c r="BL903" s="53" t="str">
        <f t="shared" ca="1" si="10008"/>
        <v/>
      </c>
      <c r="BM903" s="53" t="str">
        <f t="shared" ca="1" si="10008"/>
        <v/>
      </c>
      <c r="BN903" s="53" t="str">
        <f t="shared" ca="1" si="10008"/>
        <v/>
      </c>
      <c r="BO903" s="53" t="str">
        <f t="shared" ca="1" si="10008"/>
        <v/>
      </c>
      <c r="BP903" s="53" t="str">
        <f t="shared" ca="1" si="10008"/>
        <v/>
      </c>
    </row>
    <row r="904" spans="24:264" hidden="1" x14ac:dyDescent="0.3">
      <c r="X904" s="51">
        <v>904</v>
      </c>
      <c r="Y904" s="8" t="s">
        <v>873</v>
      </c>
      <c r="Z904" s="7">
        <v>11</v>
      </c>
      <c r="AE904" s="7"/>
      <c r="AF904" s="7" t="str">
        <f ca="1">IFERROR(HLOOKUP(AF$893,INDIRECT($Y904&amp;"$"&amp;888):INDIRECT($Y904&amp;"$"&amp;892),3,FALSE)&amp;HLOOKUP(AF$893,INDIRECT($Y904&amp;"$"&amp;888):INDIRECT($Y904&amp;"$"&amp;892),4,FALSE),"")</f>
        <v/>
      </c>
      <c r="AG904" s="7" t="str">
        <f ca="1">IFERROR(HLOOKUP(AG$893,INDIRECT($Y904&amp;"$"&amp;888):INDIRECT($Y904&amp;"$"&amp;892),3,FALSE)&amp;HLOOKUP(AG$893,INDIRECT($Y904&amp;"$"&amp;888):INDIRECT($Y904&amp;"$"&amp;892),4,FALSE),"")</f>
        <v/>
      </c>
      <c r="AH904" s="7" t="str">
        <f ca="1">IFERROR(HLOOKUP(AH$893,INDIRECT($Y904&amp;"$"&amp;888):INDIRECT($Y904&amp;"$"&amp;892),3,FALSE)&amp;HLOOKUP(AH$893,INDIRECT($Y904&amp;"$"&amp;888):INDIRECT($Y904&amp;"$"&amp;892),4,FALSE),"")</f>
        <v/>
      </c>
      <c r="AI904" s="7" t="str">
        <f ca="1">IFERROR(HLOOKUP(AI$893,INDIRECT($Y904&amp;"$"&amp;888):INDIRECT($Y904&amp;"$"&amp;892),3,FALSE)&amp;HLOOKUP(AI$893,INDIRECT($Y904&amp;"$"&amp;888):INDIRECT($Y904&amp;"$"&amp;892),4,FALSE),"")</f>
        <v/>
      </c>
      <c r="AJ904" s="7" t="str">
        <f ca="1">IFERROR(HLOOKUP(AJ$893,INDIRECT($Y904&amp;"$"&amp;888):INDIRECT($Y904&amp;"$"&amp;892),3,FALSE)&amp;HLOOKUP(AJ$893,INDIRECT($Y904&amp;"$"&amp;888):INDIRECT($Y904&amp;"$"&amp;892),4,FALSE),"")</f>
        <v/>
      </c>
      <c r="AK904" s="7" t="str">
        <f ca="1">IFERROR(HLOOKUP(AK$893,INDIRECT($Y904&amp;"$"&amp;888):INDIRECT($Y904&amp;"$"&amp;892),3,FALSE)&amp;HLOOKUP(AK$893,INDIRECT($Y904&amp;"$"&amp;888):INDIRECT($Y904&amp;"$"&amp;892),4,FALSE),"")</f>
        <v/>
      </c>
      <c r="AL904" s="7" t="str">
        <f ca="1">IFERROR(HLOOKUP(AL$893,INDIRECT($Y904&amp;"$"&amp;888):INDIRECT($Y904&amp;"$"&amp;892),3,FALSE)&amp;HLOOKUP(AL$893,INDIRECT($Y904&amp;"$"&amp;888):INDIRECT($Y904&amp;"$"&amp;892),4,FALSE),"")</f>
        <v/>
      </c>
      <c r="AM904" s="7" t="str">
        <f ca="1">IFERROR(HLOOKUP(AM$893,INDIRECT($Y904&amp;"$"&amp;888):INDIRECT($Y904&amp;"$"&amp;892),3,FALSE)&amp;HLOOKUP(AM$893,INDIRECT($Y904&amp;"$"&amp;888):INDIRECT($Y904&amp;"$"&amp;892),4,FALSE),"")</f>
        <v/>
      </c>
      <c r="AN904" s="7" t="str">
        <f ca="1">IFERROR(HLOOKUP(AN$893,INDIRECT($Y904&amp;"$"&amp;888):INDIRECT($Y904&amp;"$"&amp;892),3,FALSE)&amp;HLOOKUP(AN$893,INDIRECT($Y904&amp;"$"&amp;888):INDIRECT($Y904&amp;"$"&amp;892),4,FALSE),"")</f>
        <v/>
      </c>
      <c r="AO904" s="7" t="str">
        <f ca="1">IFERROR(HLOOKUP(AO$893,INDIRECT($Y904&amp;"$"&amp;888):INDIRECT($Y904&amp;"$"&amp;892),3,FALSE)&amp;HLOOKUP(AO$893,INDIRECT($Y904&amp;"$"&amp;888):INDIRECT($Y904&amp;"$"&amp;892),4,FALSE),"")</f>
        <v/>
      </c>
      <c r="AP904" s="7" t="str">
        <f ca="1">IFERROR(HLOOKUP(AP$893,INDIRECT($Y904&amp;"$"&amp;888):INDIRECT($Y904&amp;"$"&amp;892),3,FALSE)&amp;HLOOKUP(AP$893,INDIRECT($Y904&amp;"$"&amp;888):INDIRECT($Y904&amp;"$"&amp;892),4,FALSE),"")</f>
        <v/>
      </c>
      <c r="AQ904" s="7" t="str">
        <f ca="1">IFERROR(HLOOKUP(AQ$893,INDIRECT($Y904&amp;"$"&amp;888):INDIRECT($Y904&amp;"$"&amp;892),3,FALSE)&amp;HLOOKUP(AQ$893,INDIRECT($Y904&amp;"$"&amp;888):INDIRECT($Y904&amp;"$"&amp;892),4,FALSE),"")</f>
        <v/>
      </c>
      <c r="AR904" s="7" t="str">
        <f ca="1">IFERROR(HLOOKUP(AR$893,INDIRECT($Y904&amp;"$"&amp;888):INDIRECT($Y904&amp;"$"&amp;892),3,FALSE)&amp;HLOOKUP(AR$893,INDIRECT($Y904&amp;"$"&amp;888):INDIRECT($Y904&amp;"$"&amp;892),4,FALSE),"")</f>
        <v/>
      </c>
      <c r="AS904" s="7" t="str">
        <f ca="1">IFERROR(HLOOKUP(AS$893,INDIRECT($Y904&amp;"$"&amp;888):INDIRECT($Y904&amp;"$"&amp;892),3,FALSE)&amp;HLOOKUP(AS$893,INDIRECT($Y904&amp;"$"&amp;888):INDIRECT($Y904&amp;"$"&amp;892),4,FALSE),"")</f>
        <v/>
      </c>
      <c r="AT904" s="7" t="str">
        <f ca="1">IFERROR(HLOOKUP(AT$893,INDIRECT($Y904&amp;"$"&amp;888):INDIRECT($Y904&amp;"$"&amp;892),3,FALSE)&amp;HLOOKUP(AT$893,INDIRECT($Y904&amp;"$"&amp;888):INDIRECT($Y904&amp;"$"&amp;892),4,FALSE),"")</f>
        <v/>
      </c>
      <c r="AU904" s="7" t="str">
        <f ca="1">IFERROR(HLOOKUP(AU$893,INDIRECT($Y904&amp;"$"&amp;888):INDIRECT($Y904&amp;"$"&amp;892),3,FALSE)&amp;HLOOKUP(AU$893,INDIRECT($Y904&amp;"$"&amp;888):INDIRECT($Y904&amp;"$"&amp;892),4,FALSE),"")</f>
        <v/>
      </c>
      <c r="AV904" s="7" t="str">
        <f ca="1">IFERROR(HLOOKUP(AV$893,INDIRECT($Y904&amp;"$"&amp;888):INDIRECT($Y904&amp;"$"&amp;892),3,FALSE)&amp;HLOOKUP(AV$893,INDIRECT($Y904&amp;"$"&amp;888):INDIRECT($Y904&amp;"$"&amp;892),4,FALSE),"")</f>
        <v/>
      </c>
      <c r="AW904" s="7" t="str">
        <f ca="1">IFERROR(HLOOKUP(AW$893,INDIRECT($Y904&amp;"$"&amp;888):INDIRECT($Y904&amp;"$"&amp;892),3,FALSE)&amp;HLOOKUP(AW$893,INDIRECT($Y904&amp;"$"&amp;888):INDIRECT($Y904&amp;"$"&amp;892),4,FALSE),"")</f>
        <v/>
      </c>
      <c r="AY904" s="53" t="str">
        <f t="shared" ca="1" si="10009"/>
        <v/>
      </c>
      <c r="AZ904" s="53" t="str">
        <f t="shared" ca="1" si="10008"/>
        <v/>
      </c>
      <c r="BA904" s="53" t="str">
        <f t="shared" ca="1" si="10008"/>
        <v/>
      </c>
      <c r="BB904" s="53" t="str">
        <f t="shared" ca="1" si="10008"/>
        <v/>
      </c>
      <c r="BC904" s="53" t="str">
        <f t="shared" ca="1" si="10008"/>
        <v/>
      </c>
      <c r="BD904" s="53" t="str">
        <f t="shared" ca="1" si="10008"/>
        <v/>
      </c>
      <c r="BE904" s="53" t="str">
        <f t="shared" ca="1" si="10008"/>
        <v/>
      </c>
      <c r="BF904" s="53" t="str">
        <f t="shared" ca="1" si="10008"/>
        <v/>
      </c>
      <c r="BG904" s="53" t="str">
        <f t="shared" ca="1" si="10008"/>
        <v/>
      </c>
      <c r="BH904" s="53" t="str">
        <f t="shared" ca="1" si="10008"/>
        <v/>
      </c>
      <c r="BI904" s="53" t="str">
        <f t="shared" ca="1" si="10008"/>
        <v/>
      </c>
      <c r="BJ904" s="53" t="str">
        <f t="shared" ca="1" si="10008"/>
        <v/>
      </c>
      <c r="BK904" s="53" t="str">
        <f t="shared" ca="1" si="10008"/>
        <v/>
      </c>
      <c r="BL904" s="53" t="str">
        <f t="shared" ca="1" si="10008"/>
        <v/>
      </c>
      <c r="BM904" s="53" t="str">
        <f t="shared" ca="1" si="10008"/>
        <v/>
      </c>
      <c r="BN904" s="53" t="str">
        <f t="shared" ca="1" si="10008"/>
        <v/>
      </c>
      <c r="BO904" s="53" t="str">
        <f t="shared" ca="1" si="10008"/>
        <v/>
      </c>
      <c r="BP904" s="53" t="str">
        <f t="shared" ca="1" si="10008"/>
        <v/>
      </c>
    </row>
    <row r="905" spans="24:264" hidden="1" x14ac:dyDescent="0.3">
      <c r="X905" s="51">
        <v>905</v>
      </c>
      <c r="Y905" s="8" t="s">
        <v>874</v>
      </c>
      <c r="Z905" s="7">
        <v>12</v>
      </c>
      <c r="AE905" s="7"/>
      <c r="AF905" s="7" t="str">
        <f ca="1">IFERROR(HLOOKUP(AF$893,INDIRECT($Y905&amp;"$"&amp;888):INDIRECT($Y905&amp;"$"&amp;892),3,FALSE)&amp;HLOOKUP(AF$893,INDIRECT($Y905&amp;"$"&amp;888):INDIRECT($Y905&amp;"$"&amp;892),4,FALSE),"")</f>
        <v/>
      </c>
      <c r="AG905" s="7" t="str">
        <f ca="1">IFERROR(HLOOKUP(AG$893,INDIRECT($Y905&amp;"$"&amp;888):INDIRECT($Y905&amp;"$"&amp;892),3,FALSE)&amp;HLOOKUP(AG$893,INDIRECT($Y905&amp;"$"&amp;888):INDIRECT($Y905&amp;"$"&amp;892),4,FALSE),"")</f>
        <v/>
      </c>
      <c r="AH905" s="7" t="str">
        <f ca="1">IFERROR(HLOOKUP(AH$893,INDIRECT($Y905&amp;"$"&amp;888):INDIRECT($Y905&amp;"$"&amp;892),3,FALSE)&amp;HLOOKUP(AH$893,INDIRECT($Y905&amp;"$"&amp;888):INDIRECT($Y905&amp;"$"&amp;892),4,FALSE),"")</f>
        <v/>
      </c>
      <c r="AI905" s="7" t="str">
        <f ca="1">IFERROR(HLOOKUP(AI$893,INDIRECT($Y905&amp;"$"&amp;888):INDIRECT($Y905&amp;"$"&amp;892),3,FALSE)&amp;HLOOKUP(AI$893,INDIRECT($Y905&amp;"$"&amp;888):INDIRECT($Y905&amp;"$"&amp;892),4,FALSE),"")</f>
        <v/>
      </c>
      <c r="AJ905" s="7" t="str">
        <f ca="1">IFERROR(HLOOKUP(AJ$893,INDIRECT($Y905&amp;"$"&amp;888):INDIRECT($Y905&amp;"$"&amp;892),3,FALSE)&amp;HLOOKUP(AJ$893,INDIRECT($Y905&amp;"$"&amp;888):INDIRECT($Y905&amp;"$"&amp;892),4,FALSE),"")</f>
        <v/>
      </c>
      <c r="AK905" s="7" t="str">
        <f ca="1">IFERROR(HLOOKUP(AK$893,INDIRECT($Y905&amp;"$"&amp;888):INDIRECT($Y905&amp;"$"&amp;892),3,FALSE)&amp;HLOOKUP(AK$893,INDIRECT($Y905&amp;"$"&amp;888):INDIRECT($Y905&amp;"$"&amp;892),4,FALSE),"")</f>
        <v/>
      </c>
      <c r="AL905" s="7" t="str">
        <f ca="1">IFERROR(HLOOKUP(AL$893,INDIRECT($Y905&amp;"$"&amp;888):INDIRECT($Y905&amp;"$"&amp;892),3,FALSE)&amp;HLOOKUP(AL$893,INDIRECT($Y905&amp;"$"&amp;888):INDIRECT($Y905&amp;"$"&amp;892),4,FALSE),"")</f>
        <v/>
      </c>
      <c r="AM905" s="7" t="str">
        <f ca="1">IFERROR(HLOOKUP(AM$893,INDIRECT($Y905&amp;"$"&amp;888):INDIRECT($Y905&amp;"$"&amp;892),3,FALSE)&amp;HLOOKUP(AM$893,INDIRECT($Y905&amp;"$"&amp;888):INDIRECT($Y905&amp;"$"&amp;892),4,FALSE),"")</f>
        <v/>
      </c>
      <c r="AN905" s="7" t="str">
        <f ca="1">IFERROR(HLOOKUP(AN$893,INDIRECT($Y905&amp;"$"&amp;888):INDIRECT($Y905&amp;"$"&amp;892),3,FALSE)&amp;HLOOKUP(AN$893,INDIRECT($Y905&amp;"$"&amp;888):INDIRECT($Y905&amp;"$"&amp;892),4,FALSE),"")</f>
        <v/>
      </c>
      <c r="AO905" s="7" t="str">
        <f ca="1">IFERROR(HLOOKUP(AO$893,INDIRECT($Y905&amp;"$"&amp;888):INDIRECT($Y905&amp;"$"&amp;892),3,FALSE)&amp;HLOOKUP(AO$893,INDIRECT($Y905&amp;"$"&amp;888):INDIRECT($Y905&amp;"$"&amp;892),4,FALSE),"")</f>
        <v/>
      </c>
      <c r="AP905" s="7" t="str">
        <f ca="1">IFERROR(HLOOKUP(AP$893,INDIRECT($Y905&amp;"$"&amp;888):INDIRECT($Y905&amp;"$"&amp;892),3,FALSE)&amp;HLOOKUP(AP$893,INDIRECT($Y905&amp;"$"&amp;888):INDIRECT($Y905&amp;"$"&amp;892),4,FALSE),"")</f>
        <v/>
      </c>
      <c r="AQ905" s="7" t="str">
        <f ca="1">IFERROR(HLOOKUP(AQ$893,INDIRECT($Y905&amp;"$"&amp;888):INDIRECT($Y905&amp;"$"&amp;892),3,FALSE)&amp;HLOOKUP(AQ$893,INDIRECT($Y905&amp;"$"&amp;888):INDIRECT($Y905&amp;"$"&amp;892),4,FALSE),"")</f>
        <v/>
      </c>
      <c r="AR905" s="7" t="str">
        <f ca="1">IFERROR(HLOOKUP(AR$893,INDIRECT($Y905&amp;"$"&amp;888):INDIRECT($Y905&amp;"$"&amp;892),3,FALSE)&amp;HLOOKUP(AR$893,INDIRECT($Y905&amp;"$"&amp;888):INDIRECT($Y905&amp;"$"&amp;892),4,FALSE),"")</f>
        <v/>
      </c>
      <c r="AS905" s="7" t="str">
        <f ca="1">IFERROR(HLOOKUP(AS$893,INDIRECT($Y905&amp;"$"&amp;888):INDIRECT($Y905&amp;"$"&amp;892),3,FALSE)&amp;HLOOKUP(AS$893,INDIRECT($Y905&amp;"$"&amp;888):INDIRECT($Y905&amp;"$"&amp;892),4,FALSE),"")</f>
        <v/>
      </c>
      <c r="AT905" s="7" t="str">
        <f ca="1">IFERROR(HLOOKUP(AT$893,INDIRECT($Y905&amp;"$"&amp;888):INDIRECT($Y905&amp;"$"&amp;892),3,FALSE)&amp;HLOOKUP(AT$893,INDIRECT($Y905&amp;"$"&amp;888):INDIRECT($Y905&amp;"$"&amp;892),4,FALSE),"")</f>
        <v/>
      </c>
      <c r="AU905" s="7" t="str">
        <f ca="1">IFERROR(HLOOKUP(AU$893,INDIRECT($Y905&amp;"$"&amp;888):INDIRECT($Y905&amp;"$"&amp;892),3,FALSE)&amp;HLOOKUP(AU$893,INDIRECT($Y905&amp;"$"&amp;888):INDIRECT($Y905&amp;"$"&amp;892),4,FALSE),"")</f>
        <v/>
      </c>
      <c r="AV905" s="7" t="str">
        <f ca="1">IFERROR(HLOOKUP(AV$893,INDIRECT($Y905&amp;"$"&amp;888):INDIRECT($Y905&amp;"$"&amp;892),3,FALSE)&amp;HLOOKUP(AV$893,INDIRECT($Y905&amp;"$"&amp;888):INDIRECT($Y905&amp;"$"&amp;892),4,FALSE),"")</f>
        <v/>
      </c>
      <c r="AW905" s="7" t="str">
        <f ca="1">IFERROR(HLOOKUP(AW$893,INDIRECT($Y905&amp;"$"&amp;888):INDIRECT($Y905&amp;"$"&amp;892),3,FALSE)&amp;HLOOKUP(AW$893,INDIRECT($Y905&amp;"$"&amp;888):INDIRECT($Y905&amp;"$"&amp;892),4,FALSE),"")</f>
        <v/>
      </c>
      <c r="AY905" s="53" t="str">
        <f t="shared" ca="1" si="10009"/>
        <v/>
      </c>
      <c r="AZ905" s="53" t="str">
        <f t="shared" ca="1" si="10008"/>
        <v/>
      </c>
      <c r="BA905" s="53" t="str">
        <f t="shared" ca="1" si="10008"/>
        <v/>
      </c>
      <c r="BB905" s="53" t="str">
        <f t="shared" ca="1" si="10008"/>
        <v/>
      </c>
      <c r="BC905" s="53" t="str">
        <f t="shared" ca="1" si="10008"/>
        <v/>
      </c>
      <c r="BD905" s="53" t="str">
        <f t="shared" ca="1" si="10008"/>
        <v/>
      </c>
      <c r="BE905" s="53" t="str">
        <f t="shared" ca="1" si="10008"/>
        <v/>
      </c>
      <c r="BF905" s="53" t="str">
        <f t="shared" ca="1" si="10008"/>
        <v/>
      </c>
      <c r="BG905" s="53" t="str">
        <f t="shared" ca="1" si="10008"/>
        <v/>
      </c>
      <c r="BH905" s="53" t="str">
        <f t="shared" ca="1" si="10008"/>
        <v/>
      </c>
      <c r="BI905" s="53" t="str">
        <f t="shared" ca="1" si="10008"/>
        <v/>
      </c>
      <c r="BJ905" s="53" t="str">
        <f t="shared" ca="1" si="10008"/>
        <v/>
      </c>
      <c r="BK905" s="53" t="str">
        <f t="shared" ca="1" si="10008"/>
        <v/>
      </c>
      <c r="BL905" s="53" t="str">
        <f t="shared" ca="1" si="10008"/>
        <v/>
      </c>
      <c r="BM905" s="53" t="str">
        <f t="shared" ca="1" si="10008"/>
        <v/>
      </c>
      <c r="BN905" s="53" t="str">
        <f t="shared" ca="1" si="10008"/>
        <v/>
      </c>
      <c r="BO905" s="53" t="str">
        <f t="shared" ca="1" si="10008"/>
        <v/>
      </c>
      <c r="BP905" s="53" t="str">
        <f t="shared" ca="1" si="10008"/>
        <v/>
      </c>
    </row>
    <row r="906" spans="24:264" hidden="1" x14ac:dyDescent="0.3">
      <c r="X906" s="51">
        <v>906</v>
      </c>
      <c r="Y906" s="8" t="s">
        <v>859</v>
      </c>
      <c r="Z906" s="7">
        <v>13</v>
      </c>
      <c r="AE906" s="7"/>
      <c r="AF906" s="7" t="str">
        <f ca="1">IFERROR(HLOOKUP(AF$893,INDIRECT($Y906&amp;"$"&amp;888):INDIRECT($Y906&amp;"$"&amp;892),3,FALSE)&amp;HLOOKUP(AF$893,INDIRECT($Y906&amp;"$"&amp;888):INDIRECT($Y906&amp;"$"&amp;892),4,FALSE),"")</f>
        <v/>
      </c>
      <c r="AG906" s="7" t="str">
        <f ca="1">IFERROR(HLOOKUP(AG$893,INDIRECT($Y906&amp;"$"&amp;888):INDIRECT($Y906&amp;"$"&amp;892),3,FALSE)&amp;HLOOKUP(AG$893,INDIRECT($Y906&amp;"$"&amp;888):INDIRECT($Y906&amp;"$"&amp;892),4,FALSE),"")</f>
        <v/>
      </c>
      <c r="AH906" s="7" t="str">
        <f ca="1">IFERROR(HLOOKUP(AH$893,INDIRECT($Y906&amp;"$"&amp;888):INDIRECT($Y906&amp;"$"&amp;892),3,FALSE)&amp;HLOOKUP(AH$893,INDIRECT($Y906&amp;"$"&amp;888):INDIRECT($Y906&amp;"$"&amp;892),4,FALSE),"")</f>
        <v/>
      </c>
      <c r="AI906" s="7" t="str">
        <f ca="1">IFERROR(HLOOKUP(AI$893,INDIRECT($Y906&amp;"$"&amp;888):INDIRECT($Y906&amp;"$"&amp;892),3,FALSE)&amp;HLOOKUP(AI$893,INDIRECT($Y906&amp;"$"&amp;888):INDIRECT($Y906&amp;"$"&amp;892),4,FALSE),"")</f>
        <v/>
      </c>
      <c r="AJ906" s="7" t="str">
        <f ca="1">IFERROR(HLOOKUP(AJ$893,INDIRECT($Y906&amp;"$"&amp;888):INDIRECT($Y906&amp;"$"&amp;892),3,FALSE)&amp;HLOOKUP(AJ$893,INDIRECT($Y906&amp;"$"&amp;888):INDIRECT($Y906&amp;"$"&amp;892),4,FALSE),"")</f>
        <v/>
      </c>
      <c r="AK906" s="7" t="str">
        <f ca="1">IFERROR(HLOOKUP(AK$893,INDIRECT($Y906&amp;"$"&amp;888):INDIRECT($Y906&amp;"$"&amp;892),3,FALSE)&amp;HLOOKUP(AK$893,INDIRECT($Y906&amp;"$"&amp;888):INDIRECT($Y906&amp;"$"&amp;892),4,FALSE),"")</f>
        <v/>
      </c>
      <c r="AL906" s="7" t="str">
        <f ca="1">IFERROR(HLOOKUP(AL$893,INDIRECT($Y906&amp;"$"&amp;888):INDIRECT($Y906&amp;"$"&amp;892),3,FALSE)&amp;HLOOKUP(AL$893,INDIRECT($Y906&amp;"$"&amp;888):INDIRECT($Y906&amp;"$"&amp;892),4,FALSE),"")</f>
        <v/>
      </c>
      <c r="AM906" s="7" t="str">
        <f ca="1">IFERROR(HLOOKUP(AM$893,INDIRECT($Y906&amp;"$"&amp;888):INDIRECT($Y906&amp;"$"&amp;892),3,FALSE)&amp;HLOOKUP(AM$893,INDIRECT($Y906&amp;"$"&amp;888):INDIRECT($Y906&amp;"$"&amp;892),4,FALSE),"")</f>
        <v/>
      </c>
      <c r="AN906" s="7" t="str">
        <f ca="1">IFERROR(HLOOKUP(AN$893,INDIRECT($Y906&amp;"$"&amp;888):INDIRECT($Y906&amp;"$"&amp;892),3,FALSE)&amp;HLOOKUP(AN$893,INDIRECT($Y906&amp;"$"&amp;888):INDIRECT($Y906&amp;"$"&amp;892),4,FALSE),"")</f>
        <v/>
      </c>
      <c r="AO906" s="7" t="str">
        <f ca="1">IFERROR(HLOOKUP(AO$893,INDIRECT($Y906&amp;"$"&amp;888):INDIRECT($Y906&amp;"$"&amp;892),3,FALSE)&amp;HLOOKUP(AO$893,INDIRECT($Y906&amp;"$"&amp;888):INDIRECT($Y906&amp;"$"&amp;892),4,FALSE),"")</f>
        <v/>
      </c>
      <c r="AP906" s="7" t="str">
        <f ca="1">IFERROR(HLOOKUP(AP$893,INDIRECT($Y906&amp;"$"&amp;888):INDIRECT($Y906&amp;"$"&amp;892),3,FALSE)&amp;HLOOKUP(AP$893,INDIRECT($Y906&amp;"$"&amp;888):INDIRECT($Y906&amp;"$"&amp;892),4,FALSE),"")</f>
        <v/>
      </c>
      <c r="AQ906" s="7" t="str">
        <f ca="1">IFERROR(HLOOKUP(AQ$893,INDIRECT($Y906&amp;"$"&amp;888):INDIRECT($Y906&amp;"$"&amp;892),3,FALSE)&amp;HLOOKUP(AQ$893,INDIRECT($Y906&amp;"$"&amp;888):INDIRECT($Y906&amp;"$"&amp;892),4,FALSE),"")</f>
        <v/>
      </c>
      <c r="AR906" s="7" t="str">
        <f ca="1">IFERROR(HLOOKUP(AR$893,INDIRECT($Y906&amp;"$"&amp;888):INDIRECT($Y906&amp;"$"&amp;892),3,FALSE)&amp;HLOOKUP(AR$893,INDIRECT($Y906&amp;"$"&amp;888):INDIRECT($Y906&amp;"$"&amp;892),4,FALSE),"")</f>
        <v/>
      </c>
      <c r="AS906" s="7" t="str">
        <f ca="1">IFERROR(HLOOKUP(AS$893,INDIRECT($Y906&amp;"$"&amp;888):INDIRECT($Y906&amp;"$"&amp;892),3,FALSE)&amp;HLOOKUP(AS$893,INDIRECT($Y906&amp;"$"&amp;888):INDIRECT($Y906&amp;"$"&amp;892),4,FALSE),"")</f>
        <v/>
      </c>
      <c r="AT906" s="7" t="str">
        <f ca="1">IFERROR(HLOOKUP(AT$893,INDIRECT($Y906&amp;"$"&amp;888):INDIRECT($Y906&amp;"$"&amp;892),3,FALSE)&amp;HLOOKUP(AT$893,INDIRECT($Y906&amp;"$"&amp;888):INDIRECT($Y906&amp;"$"&amp;892),4,FALSE),"")</f>
        <v/>
      </c>
      <c r="AU906" s="7" t="str">
        <f ca="1">IFERROR(HLOOKUP(AU$893,INDIRECT($Y906&amp;"$"&amp;888):INDIRECT($Y906&amp;"$"&amp;892),3,FALSE)&amp;HLOOKUP(AU$893,INDIRECT($Y906&amp;"$"&amp;888):INDIRECT($Y906&amp;"$"&amp;892),4,FALSE),"")</f>
        <v/>
      </c>
      <c r="AV906" s="7" t="str">
        <f ca="1">IFERROR(HLOOKUP(AV$893,INDIRECT($Y906&amp;"$"&amp;888):INDIRECT($Y906&amp;"$"&amp;892),3,FALSE)&amp;HLOOKUP(AV$893,INDIRECT($Y906&amp;"$"&amp;888):INDIRECT($Y906&amp;"$"&amp;892),4,FALSE),"")</f>
        <v/>
      </c>
      <c r="AW906" s="7" t="str">
        <f ca="1">IFERROR(HLOOKUP(AW$893,INDIRECT($Y906&amp;"$"&amp;888):INDIRECT($Y906&amp;"$"&amp;892),3,FALSE)&amp;HLOOKUP(AW$893,INDIRECT($Y906&amp;"$"&amp;888):INDIRECT($Y906&amp;"$"&amp;892),4,FALSE),"")</f>
        <v/>
      </c>
      <c r="AY906" s="53" t="str">
        <f t="shared" ca="1" si="10009"/>
        <v/>
      </c>
      <c r="AZ906" s="53" t="str">
        <f t="shared" ca="1" si="10008"/>
        <v/>
      </c>
      <c r="BA906" s="53" t="str">
        <f t="shared" ca="1" si="10008"/>
        <v/>
      </c>
      <c r="BB906" s="53" t="str">
        <f t="shared" ca="1" si="10008"/>
        <v/>
      </c>
      <c r="BC906" s="53" t="str">
        <f t="shared" ca="1" si="10008"/>
        <v/>
      </c>
      <c r="BD906" s="53" t="str">
        <f t="shared" ca="1" si="10008"/>
        <v/>
      </c>
      <c r="BE906" s="53" t="str">
        <f t="shared" ca="1" si="10008"/>
        <v/>
      </c>
      <c r="BF906" s="53" t="str">
        <f t="shared" ca="1" si="10008"/>
        <v/>
      </c>
      <c r="BG906" s="53" t="str">
        <f t="shared" ca="1" si="10008"/>
        <v/>
      </c>
      <c r="BH906" s="53" t="str">
        <f t="shared" ca="1" si="10008"/>
        <v/>
      </c>
      <c r="BI906" s="53" t="str">
        <f t="shared" ca="1" si="10008"/>
        <v/>
      </c>
      <c r="BJ906" s="53" t="str">
        <f t="shared" ca="1" si="10008"/>
        <v/>
      </c>
      <c r="BK906" s="53" t="str">
        <f t="shared" ca="1" si="10008"/>
        <v/>
      </c>
      <c r="BL906" s="53" t="str">
        <f t="shared" ca="1" si="10008"/>
        <v/>
      </c>
      <c r="BM906" s="53" t="str">
        <f t="shared" ca="1" si="10008"/>
        <v/>
      </c>
      <c r="BN906" s="53" t="str">
        <f t="shared" ca="1" si="10008"/>
        <v/>
      </c>
      <c r="BO906" s="53" t="str">
        <f t="shared" ca="1" si="10008"/>
        <v/>
      </c>
      <c r="BP906" s="53" t="str">
        <f t="shared" ca="1" si="10008"/>
        <v/>
      </c>
    </row>
    <row r="907" spans="24:264" hidden="1" x14ac:dyDescent="0.3">
      <c r="X907" s="51">
        <v>907</v>
      </c>
      <c r="Y907" s="8" t="s">
        <v>875</v>
      </c>
      <c r="Z907" s="7">
        <v>14</v>
      </c>
      <c r="AE907" s="7"/>
      <c r="AF907" s="7" t="str">
        <f ca="1">IFERROR(HLOOKUP(AF$893,INDIRECT($Y907&amp;"$"&amp;888):INDIRECT($Y907&amp;"$"&amp;892),3,FALSE)&amp;HLOOKUP(AF$893,INDIRECT($Y907&amp;"$"&amp;888):INDIRECT($Y907&amp;"$"&amp;892),4,FALSE),"")</f>
        <v/>
      </c>
      <c r="AG907" s="7" t="str">
        <f ca="1">IFERROR(HLOOKUP(AG$893,INDIRECT($Y907&amp;"$"&amp;888):INDIRECT($Y907&amp;"$"&amp;892),3,FALSE)&amp;HLOOKUP(AG$893,INDIRECT($Y907&amp;"$"&amp;888):INDIRECT($Y907&amp;"$"&amp;892),4,FALSE),"")</f>
        <v/>
      </c>
      <c r="AH907" s="7" t="str">
        <f ca="1">IFERROR(HLOOKUP(AH$893,INDIRECT($Y907&amp;"$"&amp;888):INDIRECT($Y907&amp;"$"&amp;892),3,FALSE)&amp;HLOOKUP(AH$893,INDIRECT($Y907&amp;"$"&amp;888):INDIRECT($Y907&amp;"$"&amp;892),4,FALSE),"")</f>
        <v/>
      </c>
      <c r="AI907" s="7" t="str">
        <f ca="1">IFERROR(HLOOKUP(AI$893,INDIRECT($Y907&amp;"$"&amp;888):INDIRECT($Y907&amp;"$"&amp;892),3,FALSE)&amp;HLOOKUP(AI$893,INDIRECT($Y907&amp;"$"&amp;888):INDIRECT($Y907&amp;"$"&amp;892),4,FALSE),"")</f>
        <v/>
      </c>
      <c r="AJ907" s="7" t="str">
        <f ca="1">IFERROR(HLOOKUP(AJ$893,INDIRECT($Y907&amp;"$"&amp;888):INDIRECT($Y907&amp;"$"&amp;892),3,FALSE)&amp;HLOOKUP(AJ$893,INDIRECT($Y907&amp;"$"&amp;888):INDIRECT($Y907&amp;"$"&amp;892),4,FALSE),"")</f>
        <v/>
      </c>
      <c r="AK907" s="7" t="str">
        <f ca="1">IFERROR(HLOOKUP(AK$893,INDIRECT($Y907&amp;"$"&amp;888):INDIRECT($Y907&amp;"$"&amp;892),3,FALSE)&amp;HLOOKUP(AK$893,INDIRECT($Y907&amp;"$"&amp;888):INDIRECT($Y907&amp;"$"&amp;892),4,FALSE),"")</f>
        <v/>
      </c>
      <c r="AL907" s="7" t="str">
        <f ca="1">IFERROR(HLOOKUP(AL$893,INDIRECT($Y907&amp;"$"&amp;888):INDIRECT($Y907&amp;"$"&amp;892),3,FALSE)&amp;HLOOKUP(AL$893,INDIRECT($Y907&amp;"$"&amp;888):INDIRECT($Y907&amp;"$"&amp;892),4,FALSE),"")</f>
        <v/>
      </c>
      <c r="AM907" s="7" t="str">
        <f ca="1">IFERROR(HLOOKUP(AM$893,INDIRECT($Y907&amp;"$"&amp;888):INDIRECT($Y907&amp;"$"&amp;892),3,FALSE)&amp;HLOOKUP(AM$893,INDIRECT($Y907&amp;"$"&amp;888):INDIRECT($Y907&amp;"$"&amp;892),4,FALSE),"")</f>
        <v/>
      </c>
      <c r="AN907" s="7" t="str">
        <f ca="1">IFERROR(HLOOKUP(AN$893,INDIRECT($Y907&amp;"$"&amp;888):INDIRECT($Y907&amp;"$"&amp;892),3,FALSE)&amp;HLOOKUP(AN$893,INDIRECT($Y907&amp;"$"&amp;888):INDIRECT($Y907&amp;"$"&amp;892),4,FALSE),"")</f>
        <v/>
      </c>
      <c r="AO907" s="7" t="str">
        <f ca="1">IFERROR(HLOOKUP(AO$893,INDIRECT($Y907&amp;"$"&amp;888):INDIRECT($Y907&amp;"$"&amp;892),3,FALSE)&amp;HLOOKUP(AO$893,INDIRECT($Y907&amp;"$"&amp;888):INDIRECT($Y907&amp;"$"&amp;892),4,FALSE),"")</f>
        <v/>
      </c>
      <c r="AP907" s="7" t="str">
        <f ca="1">IFERROR(HLOOKUP(AP$893,INDIRECT($Y907&amp;"$"&amp;888):INDIRECT($Y907&amp;"$"&amp;892),3,FALSE)&amp;HLOOKUP(AP$893,INDIRECT($Y907&amp;"$"&amp;888):INDIRECT($Y907&amp;"$"&amp;892),4,FALSE),"")</f>
        <v/>
      </c>
      <c r="AQ907" s="7" t="str">
        <f ca="1">IFERROR(HLOOKUP(AQ$893,INDIRECT($Y907&amp;"$"&amp;888):INDIRECT($Y907&amp;"$"&amp;892),3,FALSE)&amp;HLOOKUP(AQ$893,INDIRECT($Y907&amp;"$"&amp;888):INDIRECT($Y907&amp;"$"&amp;892),4,FALSE),"")</f>
        <v/>
      </c>
      <c r="AR907" s="7" t="str">
        <f ca="1">IFERROR(HLOOKUP(AR$893,INDIRECT($Y907&amp;"$"&amp;888):INDIRECT($Y907&amp;"$"&amp;892),3,FALSE)&amp;HLOOKUP(AR$893,INDIRECT($Y907&amp;"$"&amp;888):INDIRECT($Y907&amp;"$"&amp;892),4,FALSE),"")</f>
        <v/>
      </c>
      <c r="AS907" s="7" t="str">
        <f ca="1">IFERROR(HLOOKUP(AS$893,INDIRECT($Y907&amp;"$"&amp;888):INDIRECT($Y907&amp;"$"&amp;892),3,FALSE)&amp;HLOOKUP(AS$893,INDIRECT($Y907&amp;"$"&amp;888):INDIRECT($Y907&amp;"$"&amp;892),4,FALSE),"")</f>
        <v/>
      </c>
      <c r="AT907" s="7" t="str">
        <f ca="1">IFERROR(HLOOKUP(AT$893,INDIRECT($Y907&amp;"$"&amp;888):INDIRECT($Y907&amp;"$"&amp;892),3,FALSE)&amp;HLOOKUP(AT$893,INDIRECT($Y907&amp;"$"&amp;888):INDIRECT($Y907&amp;"$"&amp;892),4,FALSE),"")</f>
        <v/>
      </c>
      <c r="AU907" s="7" t="str">
        <f ca="1">IFERROR(HLOOKUP(AU$893,INDIRECT($Y907&amp;"$"&amp;888):INDIRECT($Y907&amp;"$"&amp;892),3,FALSE)&amp;HLOOKUP(AU$893,INDIRECT($Y907&amp;"$"&amp;888):INDIRECT($Y907&amp;"$"&amp;892),4,FALSE),"")</f>
        <v/>
      </c>
      <c r="AV907" s="7" t="str">
        <f ca="1">IFERROR(HLOOKUP(AV$893,INDIRECT($Y907&amp;"$"&amp;888):INDIRECT($Y907&amp;"$"&amp;892),3,FALSE)&amp;HLOOKUP(AV$893,INDIRECT($Y907&amp;"$"&amp;888):INDIRECT($Y907&amp;"$"&amp;892),4,FALSE),"")</f>
        <v/>
      </c>
      <c r="AW907" s="7" t="str">
        <f ca="1">IFERROR(HLOOKUP(AW$893,INDIRECT($Y907&amp;"$"&amp;888):INDIRECT($Y907&amp;"$"&amp;892),3,FALSE)&amp;HLOOKUP(AW$893,INDIRECT($Y907&amp;"$"&amp;888):INDIRECT($Y907&amp;"$"&amp;892),4,FALSE),"")</f>
        <v/>
      </c>
      <c r="AY907" s="53" t="str">
        <f t="shared" ca="1" si="10009"/>
        <v/>
      </c>
      <c r="AZ907" s="53" t="str">
        <f t="shared" ca="1" si="10008"/>
        <v/>
      </c>
      <c r="BA907" s="53" t="str">
        <f t="shared" ca="1" si="10008"/>
        <v/>
      </c>
      <c r="BB907" s="53" t="str">
        <f t="shared" ca="1" si="10008"/>
        <v/>
      </c>
      <c r="BC907" s="53" t="str">
        <f t="shared" ca="1" si="10008"/>
        <v/>
      </c>
      <c r="BD907" s="53" t="str">
        <f t="shared" ca="1" si="10008"/>
        <v/>
      </c>
      <c r="BE907" s="53" t="str">
        <f t="shared" ca="1" si="10008"/>
        <v/>
      </c>
      <c r="BF907" s="53" t="str">
        <f t="shared" ca="1" si="10008"/>
        <v/>
      </c>
      <c r="BG907" s="53" t="str">
        <f t="shared" ca="1" si="10008"/>
        <v/>
      </c>
      <c r="BH907" s="53" t="str">
        <f t="shared" ca="1" si="10008"/>
        <v/>
      </c>
      <c r="BI907" s="53" t="str">
        <f t="shared" ca="1" si="10008"/>
        <v/>
      </c>
      <c r="BJ907" s="53" t="str">
        <f t="shared" ca="1" si="10008"/>
        <v/>
      </c>
      <c r="BK907" s="53" t="str">
        <f t="shared" ca="1" si="10008"/>
        <v/>
      </c>
      <c r="BL907" s="53" t="str">
        <f t="shared" ca="1" si="10008"/>
        <v/>
      </c>
      <c r="BM907" s="53" t="str">
        <f t="shared" ca="1" si="10008"/>
        <v/>
      </c>
      <c r="BN907" s="53" t="str">
        <f t="shared" ca="1" si="10008"/>
        <v/>
      </c>
      <c r="BO907" s="53" t="str">
        <f t="shared" ca="1" si="10008"/>
        <v/>
      </c>
      <c r="BP907" s="53" t="str">
        <f t="shared" ca="1" si="10008"/>
        <v/>
      </c>
    </row>
    <row r="908" spans="24:264" hidden="1" x14ac:dyDescent="0.3">
      <c r="X908" s="51">
        <v>908</v>
      </c>
      <c r="Y908" s="8" t="s">
        <v>876</v>
      </c>
      <c r="Z908" s="7">
        <v>15</v>
      </c>
      <c r="AE908" s="7"/>
      <c r="AF908" s="7" t="str">
        <f ca="1">IFERROR(HLOOKUP(AF$893,INDIRECT($Y908&amp;"$"&amp;888):INDIRECT($Y908&amp;"$"&amp;892),3,FALSE)&amp;HLOOKUP(AF$893,INDIRECT($Y908&amp;"$"&amp;888):INDIRECT($Y908&amp;"$"&amp;892),4,FALSE),"")</f>
        <v/>
      </c>
      <c r="AG908" s="7" t="str">
        <f ca="1">IFERROR(HLOOKUP(AG$893,INDIRECT($Y908&amp;"$"&amp;888):INDIRECT($Y908&amp;"$"&amp;892),3,FALSE)&amp;HLOOKUP(AG$893,INDIRECT($Y908&amp;"$"&amp;888):INDIRECT($Y908&amp;"$"&amp;892),4,FALSE),"")</f>
        <v/>
      </c>
      <c r="AH908" s="7" t="str">
        <f ca="1">IFERROR(HLOOKUP(AH$893,INDIRECT($Y908&amp;"$"&amp;888):INDIRECT($Y908&amp;"$"&amp;892),3,FALSE)&amp;HLOOKUP(AH$893,INDIRECT($Y908&amp;"$"&amp;888):INDIRECT($Y908&amp;"$"&amp;892),4,FALSE),"")</f>
        <v/>
      </c>
      <c r="AI908" s="7" t="str">
        <f ca="1">IFERROR(HLOOKUP(AI$893,INDIRECT($Y908&amp;"$"&amp;888):INDIRECT($Y908&amp;"$"&amp;892),3,FALSE)&amp;HLOOKUP(AI$893,INDIRECT($Y908&amp;"$"&amp;888):INDIRECT($Y908&amp;"$"&amp;892),4,FALSE),"")</f>
        <v/>
      </c>
      <c r="AJ908" s="7" t="str">
        <f ca="1">IFERROR(HLOOKUP(AJ$893,INDIRECT($Y908&amp;"$"&amp;888):INDIRECT($Y908&amp;"$"&amp;892),3,FALSE)&amp;HLOOKUP(AJ$893,INDIRECT($Y908&amp;"$"&amp;888):INDIRECT($Y908&amp;"$"&amp;892),4,FALSE),"")</f>
        <v/>
      </c>
      <c r="AK908" s="7" t="str">
        <f ca="1">IFERROR(HLOOKUP(AK$893,INDIRECT($Y908&amp;"$"&amp;888):INDIRECT($Y908&amp;"$"&amp;892),3,FALSE)&amp;HLOOKUP(AK$893,INDIRECT($Y908&amp;"$"&amp;888):INDIRECT($Y908&amp;"$"&amp;892),4,FALSE),"")</f>
        <v/>
      </c>
      <c r="AL908" s="7" t="str">
        <f ca="1">IFERROR(HLOOKUP(AL$893,INDIRECT($Y908&amp;"$"&amp;888):INDIRECT($Y908&amp;"$"&amp;892),3,FALSE)&amp;HLOOKUP(AL$893,INDIRECT($Y908&amp;"$"&amp;888):INDIRECT($Y908&amp;"$"&amp;892),4,FALSE),"")</f>
        <v/>
      </c>
      <c r="AM908" s="7" t="str">
        <f ca="1">IFERROR(HLOOKUP(AM$893,INDIRECT($Y908&amp;"$"&amp;888):INDIRECT($Y908&amp;"$"&amp;892),3,FALSE)&amp;HLOOKUP(AM$893,INDIRECT($Y908&amp;"$"&amp;888):INDIRECT($Y908&amp;"$"&amp;892),4,FALSE),"")</f>
        <v/>
      </c>
      <c r="AN908" s="7" t="str">
        <f ca="1">IFERROR(HLOOKUP(AN$893,INDIRECT($Y908&amp;"$"&amp;888):INDIRECT($Y908&amp;"$"&amp;892),3,FALSE)&amp;HLOOKUP(AN$893,INDIRECT($Y908&amp;"$"&amp;888):INDIRECT($Y908&amp;"$"&amp;892),4,FALSE),"")</f>
        <v/>
      </c>
      <c r="AO908" s="7" t="str">
        <f ca="1">IFERROR(HLOOKUP(AO$893,INDIRECT($Y908&amp;"$"&amp;888):INDIRECT($Y908&amp;"$"&amp;892),3,FALSE)&amp;HLOOKUP(AO$893,INDIRECT($Y908&amp;"$"&amp;888):INDIRECT($Y908&amp;"$"&amp;892),4,FALSE),"")</f>
        <v/>
      </c>
      <c r="AP908" s="7" t="str">
        <f ca="1">IFERROR(HLOOKUP(AP$893,INDIRECT($Y908&amp;"$"&amp;888):INDIRECT($Y908&amp;"$"&amp;892),3,FALSE)&amp;HLOOKUP(AP$893,INDIRECT($Y908&amp;"$"&amp;888):INDIRECT($Y908&amp;"$"&amp;892),4,FALSE),"")</f>
        <v/>
      </c>
      <c r="AQ908" s="7" t="str">
        <f ca="1">IFERROR(HLOOKUP(AQ$893,INDIRECT($Y908&amp;"$"&amp;888):INDIRECT($Y908&amp;"$"&amp;892),3,FALSE)&amp;HLOOKUP(AQ$893,INDIRECT($Y908&amp;"$"&amp;888):INDIRECT($Y908&amp;"$"&amp;892),4,FALSE),"")</f>
        <v/>
      </c>
      <c r="AR908" s="7" t="str">
        <f ca="1">IFERROR(HLOOKUP(AR$893,INDIRECT($Y908&amp;"$"&amp;888):INDIRECT($Y908&amp;"$"&amp;892),3,FALSE)&amp;HLOOKUP(AR$893,INDIRECT($Y908&amp;"$"&amp;888):INDIRECT($Y908&amp;"$"&amp;892),4,FALSE),"")</f>
        <v/>
      </c>
      <c r="AS908" s="7" t="str">
        <f ca="1">IFERROR(HLOOKUP(AS$893,INDIRECT($Y908&amp;"$"&amp;888):INDIRECT($Y908&amp;"$"&amp;892),3,FALSE)&amp;HLOOKUP(AS$893,INDIRECT($Y908&amp;"$"&amp;888):INDIRECT($Y908&amp;"$"&amp;892),4,FALSE),"")</f>
        <v/>
      </c>
      <c r="AT908" s="7" t="str">
        <f ca="1">IFERROR(HLOOKUP(AT$893,INDIRECT($Y908&amp;"$"&amp;888):INDIRECT($Y908&amp;"$"&amp;892),3,FALSE)&amp;HLOOKUP(AT$893,INDIRECT($Y908&amp;"$"&amp;888):INDIRECT($Y908&amp;"$"&amp;892),4,FALSE),"")</f>
        <v/>
      </c>
      <c r="AU908" s="7" t="str">
        <f ca="1">IFERROR(HLOOKUP(AU$893,INDIRECT($Y908&amp;"$"&amp;888):INDIRECT($Y908&amp;"$"&amp;892),3,FALSE)&amp;HLOOKUP(AU$893,INDIRECT($Y908&amp;"$"&amp;888):INDIRECT($Y908&amp;"$"&amp;892),4,FALSE),"")</f>
        <v/>
      </c>
      <c r="AV908" s="7" t="str">
        <f ca="1">IFERROR(HLOOKUP(AV$893,INDIRECT($Y908&amp;"$"&amp;888):INDIRECT($Y908&amp;"$"&amp;892),3,FALSE)&amp;HLOOKUP(AV$893,INDIRECT($Y908&amp;"$"&amp;888):INDIRECT($Y908&amp;"$"&amp;892),4,FALSE),"")</f>
        <v/>
      </c>
      <c r="AW908" s="7" t="str">
        <f ca="1">IFERROR(HLOOKUP(AW$893,INDIRECT($Y908&amp;"$"&amp;888):INDIRECT($Y908&amp;"$"&amp;892),3,FALSE)&amp;HLOOKUP(AW$893,INDIRECT($Y908&amp;"$"&amp;888):INDIRECT($Y908&amp;"$"&amp;892),4,FALSE),"")</f>
        <v/>
      </c>
      <c r="AY908" s="53" t="str">
        <f t="shared" ca="1" si="10009"/>
        <v/>
      </c>
      <c r="AZ908" s="53" t="str">
        <f t="shared" ca="1" si="10008"/>
        <v/>
      </c>
      <c r="BA908" s="53" t="str">
        <f t="shared" ca="1" si="10008"/>
        <v/>
      </c>
      <c r="BB908" s="53" t="str">
        <f t="shared" ca="1" si="10008"/>
        <v/>
      </c>
      <c r="BC908" s="53" t="str">
        <f t="shared" ca="1" si="10008"/>
        <v/>
      </c>
      <c r="BD908" s="53" t="str">
        <f t="shared" ca="1" si="10008"/>
        <v/>
      </c>
      <c r="BE908" s="53" t="str">
        <f t="shared" ca="1" si="10008"/>
        <v/>
      </c>
      <c r="BF908" s="53" t="str">
        <f t="shared" ca="1" si="10008"/>
        <v/>
      </c>
      <c r="BG908" s="53" t="str">
        <f t="shared" ca="1" si="10008"/>
        <v/>
      </c>
      <c r="BH908" s="53" t="str">
        <f t="shared" ca="1" si="10008"/>
        <v/>
      </c>
      <c r="BI908" s="53" t="str">
        <f t="shared" ca="1" si="10008"/>
        <v/>
      </c>
      <c r="BJ908" s="53" t="str">
        <f t="shared" ca="1" si="10008"/>
        <v/>
      </c>
      <c r="BK908" s="53" t="str">
        <f t="shared" ca="1" si="10008"/>
        <v/>
      </c>
      <c r="BL908" s="53" t="str">
        <f t="shared" ca="1" si="10008"/>
        <v/>
      </c>
      <c r="BM908" s="53" t="str">
        <f t="shared" ca="1" si="10008"/>
        <v/>
      </c>
      <c r="BN908" s="53" t="str">
        <f t="shared" ca="1" si="10008"/>
        <v/>
      </c>
      <c r="BO908" s="53" t="str">
        <f t="shared" ca="1" si="10008"/>
        <v/>
      </c>
      <c r="BP908" s="53" t="str">
        <f t="shared" ca="1" si="10008"/>
        <v/>
      </c>
    </row>
    <row r="909" spans="24:264" hidden="1" x14ac:dyDescent="0.3">
      <c r="X909" s="51">
        <v>909</v>
      </c>
      <c r="Y909" s="8" t="s">
        <v>877</v>
      </c>
      <c r="Z909" s="7">
        <v>16</v>
      </c>
      <c r="AE909" s="7"/>
      <c r="AF909" s="7" t="str">
        <f ca="1">IFERROR(HLOOKUP(AF$893,INDIRECT($Y909&amp;"$"&amp;888):INDIRECT($Y909&amp;"$"&amp;892),3,FALSE)&amp;HLOOKUP(AF$893,INDIRECT($Y909&amp;"$"&amp;888):INDIRECT($Y909&amp;"$"&amp;892),4,FALSE),"")</f>
        <v/>
      </c>
      <c r="AG909" s="7" t="str">
        <f ca="1">IFERROR(HLOOKUP(AG$893,INDIRECT($Y909&amp;"$"&amp;888):INDIRECT($Y909&amp;"$"&amp;892),3,FALSE)&amp;HLOOKUP(AG$893,INDIRECT($Y909&amp;"$"&amp;888):INDIRECT($Y909&amp;"$"&amp;892),4,FALSE),"")</f>
        <v/>
      </c>
      <c r="AH909" s="7" t="str">
        <f ca="1">IFERROR(HLOOKUP(AH$893,INDIRECT($Y909&amp;"$"&amp;888):INDIRECT($Y909&amp;"$"&amp;892),3,FALSE)&amp;HLOOKUP(AH$893,INDIRECT($Y909&amp;"$"&amp;888):INDIRECT($Y909&amp;"$"&amp;892),4,FALSE),"")</f>
        <v/>
      </c>
      <c r="AI909" s="7" t="str">
        <f ca="1">IFERROR(HLOOKUP(AI$893,INDIRECT($Y909&amp;"$"&amp;888):INDIRECT($Y909&amp;"$"&amp;892),3,FALSE)&amp;HLOOKUP(AI$893,INDIRECT($Y909&amp;"$"&amp;888):INDIRECT($Y909&amp;"$"&amp;892),4,FALSE),"")</f>
        <v/>
      </c>
      <c r="AJ909" s="7" t="str">
        <f ca="1">IFERROR(HLOOKUP(AJ$893,INDIRECT($Y909&amp;"$"&amp;888):INDIRECT($Y909&amp;"$"&amp;892),3,FALSE)&amp;HLOOKUP(AJ$893,INDIRECT($Y909&amp;"$"&amp;888):INDIRECT($Y909&amp;"$"&amp;892),4,FALSE),"")</f>
        <v/>
      </c>
      <c r="AK909" s="7" t="str">
        <f ca="1">IFERROR(HLOOKUP(AK$893,INDIRECT($Y909&amp;"$"&amp;888):INDIRECT($Y909&amp;"$"&amp;892),3,FALSE)&amp;HLOOKUP(AK$893,INDIRECT($Y909&amp;"$"&amp;888):INDIRECT($Y909&amp;"$"&amp;892),4,FALSE),"")</f>
        <v/>
      </c>
      <c r="AL909" s="7" t="str">
        <f ca="1">IFERROR(HLOOKUP(AL$893,INDIRECT($Y909&amp;"$"&amp;888):INDIRECT($Y909&amp;"$"&amp;892),3,FALSE)&amp;HLOOKUP(AL$893,INDIRECT($Y909&amp;"$"&amp;888):INDIRECT($Y909&amp;"$"&amp;892),4,FALSE),"")</f>
        <v/>
      </c>
      <c r="AM909" s="7" t="str">
        <f ca="1">IFERROR(HLOOKUP(AM$893,INDIRECT($Y909&amp;"$"&amp;888):INDIRECT($Y909&amp;"$"&amp;892),3,FALSE)&amp;HLOOKUP(AM$893,INDIRECT($Y909&amp;"$"&amp;888):INDIRECT($Y909&amp;"$"&amp;892),4,FALSE),"")</f>
        <v/>
      </c>
      <c r="AN909" s="7" t="str">
        <f ca="1">IFERROR(HLOOKUP(AN$893,INDIRECT($Y909&amp;"$"&amp;888):INDIRECT($Y909&amp;"$"&amp;892),3,FALSE)&amp;HLOOKUP(AN$893,INDIRECT($Y909&amp;"$"&amp;888):INDIRECT($Y909&amp;"$"&amp;892),4,FALSE),"")</f>
        <v/>
      </c>
      <c r="AO909" s="7" t="str">
        <f ca="1">IFERROR(HLOOKUP(AO$893,INDIRECT($Y909&amp;"$"&amp;888):INDIRECT($Y909&amp;"$"&amp;892),3,FALSE)&amp;HLOOKUP(AO$893,INDIRECT($Y909&amp;"$"&amp;888):INDIRECT($Y909&amp;"$"&amp;892),4,FALSE),"")</f>
        <v/>
      </c>
      <c r="AP909" s="7" t="str">
        <f ca="1">IFERROR(HLOOKUP(AP$893,INDIRECT($Y909&amp;"$"&amp;888):INDIRECT($Y909&amp;"$"&amp;892),3,FALSE)&amp;HLOOKUP(AP$893,INDIRECT($Y909&amp;"$"&amp;888):INDIRECT($Y909&amp;"$"&amp;892),4,FALSE),"")</f>
        <v/>
      </c>
      <c r="AQ909" s="7" t="str">
        <f ca="1">IFERROR(HLOOKUP(AQ$893,INDIRECT($Y909&amp;"$"&amp;888):INDIRECT($Y909&amp;"$"&amp;892),3,FALSE)&amp;HLOOKUP(AQ$893,INDIRECT($Y909&amp;"$"&amp;888):INDIRECT($Y909&amp;"$"&amp;892),4,FALSE),"")</f>
        <v/>
      </c>
      <c r="AR909" s="7" t="str">
        <f ca="1">IFERROR(HLOOKUP(AR$893,INDIRECT($Y909&amp;"$"&amp;888):INDIRECT($Y909&amp;"$"&amp;892),3,FALSE)&amp;HLOOKUP(AR$893,INDIRECT($Y909&amp;"$"&amp;888):INDIRECT($Y909&amp;"$"&amp;892),4,FALSE),"")</f>
        <v/>
      </c>
      <c r="AS909" s="7" t="str">
        <f ca="1">IFERROR(HLOOKUP(AS$893,INDIRECT($Y909&amp;"$"&amp;888):INDIRECT($Y909&amp;"$"&amp;892),3,FALSE)&amp;HLOOKUP(AS$893,INDIRECT($Y909&amp;"$"&amp;888):INDIRECT($Y909&amp;"$"&amp;892),4,FALSE),"")</f>
        <v/>
      </c>
      <c r="AT909" s="7" t="str">
        <f ca="1">IFERROR(HLOOKUP(AT$893,INDIRECT($Y909&amp;"$"&amp;888):INDIRECT($Y909&amp;"$"&amp;892),3,FALSE)&amp;HLOOKUP(AT$893,INDIRECT($Y909&amp;"$"&amp;888):INDIRECT($Y909&amp;"$"&amp;892),4,FALSE),"")</f>
        <v/>
      </c>
      <c r="AU909" s="7" t="str">
        <f ca="1">IFERROR(HLOOKUP(AU$893,INDIRECT($Y909&amp;"$"&amp;888):INDIRECT($Y909&amp;"$"&amp;892),3,FALSE)&amp;HLOOKUP(AU$893,INDIRECT($Y909&amp;"$"&amp;888):INDIRECT($Y909&amp;"$"&amp;892),4,FALSE),"")</f>
        <v/>
      </c>
      <c r="AV909" s="7" t="str">
        <f ca="1">IFERROR(HLOOKUP(AV$893,INDIRECT($Y909&amp;"$"&amp;888):INDIRECT($Y909&amp;"$"&amp;892),3,FALSE)&amp;HLOOKUP(AV$893,INDIRECT($Y909&amp;"$"&amp;888):INDIRECT($Y909&amp;"$"&amp;892),4,FALSE),"")</f>
        <v/>
      </c>
      <c r="AW909" s="7" t="str">
        <f ca="1">IFERROR(HLOOKUP(AW$893,INDIRECT($Y909&amp;"$"&amp;888):INDIRECT($Y909&amp;"$"&amp;892),3,FALSE)&amp;HLOOKUP(AW$893,INDIRECT($Y909&amp;"$"&amp;888):INDIRECT($Y909&amp;"$"&amp;892),4,FALSE),"")</f>
        <v/>
      </c>
      <c r="AY909" s="53" t="str">
        <f t="shared" ca="1" si="10009"/>
        <v/>
      </c>
      <c r="AZ909" s="53" t="str">
        <f t="shared" ca="1" si="10008"/>
        <v/>
      </c>
      <c r="BA909" s="53" t="str">
        <f t="shared" ca="1" si="10008"/>
        <v/>
      </c>
      <c r="BB909" s="53" t="str">
        <f t="shared" ca="1" si="10008"/>
        <v/>
      </c>
      <c r="BC909" s="53" t="str">
        <f t="shared" ca="1" si="10008"/>
        <v/>
      </c>
      <c r="BD909" s="53" t="str">
        <f t="shared" ca="1" si="10008"/>
        <v/>
      </c>
      <c r="BE909" s="53" t="str">
        <f t="shared" ca="1" si="10008"/>
        <v/>
      </c>
      <c r="BF909" s="53" t="str">
        <f t="shared" ca="1" si="10008"/>
        <v/>
      </c>
      <c r="BG909" s="53" t="str">
        <f t="shared" ca="1" si="10008"/>
        <v/>
      </c>
      <c r="BH909" s="53" t="str">
        <f t="shared" ca="1" si="10008"/>
        <v/>
      </c>
      <c r="BI909" s="53" t="str">
        <f t="shared" ca="1" si="10008"/>
        <v/>
      </c>
      <c r="BJ909" s="53" t="str">
        <f t="shared" ca="1" si="10008"/>
        <v/>
      </c>
      <c r="BK909" s="53" t="str">
        <f t="shared" ca="1" si="10008"/>
        <v/>
      </c>
      <c r="BL909" s="53" t="str">
        <f t="shared" ca="1" si="10008"/>
        <v/>
      </c>
      <c r="BM909" s="53" t="str">
        <f t="shared" ca="1" si="10008"/>
        <v/>
      </c>
      <c r="BN909" s="53" t="str">
        <f t="shared" ca="1" si="10008"/>
        <v/>
      </c>
      <c r="BO909" s="53" t="str">
        <f t="shared" ca="1" si="10008"/>
        <v/>
      </c>
      <c r="BP909" s="53" t="str">
        <f t="shared" ca="1" si="10008"/>
        <v/>
      </c>
    </row>
    <row r="910" spans="24:264" hidden="1" x14ac:dyDescent="0.3">
      <c r="X910" s="51">
        <v>910</v>
      </c>
      <c r="Y910" s="8" t="s">
        <v>878</v>
      </c>
      <c r="Z910" s="7">
        <v>17</v>
      </c>
      <c r="AE910" s="7"/>
      <c r="AF910" s="7" t="str">
        <f ca="1">IFERROR(HLOOKUP(AF$893,INDIRECT($Y910&amp;"$"&amp;888):INDIRECT($Y910&amp;"$"&amp;892),3,FALSE)&amp;HLOOKUP(AF$893,INDIRECT($Y910&amp;"$"&amp;888):INDIRECT($Y910&amp;"$"&amp;892),4,FALSE),"")</f>
        <v/>
      </c>
      <c r="AG910" s="7" t="str">
        <f ca="1">IFERROR(HLOOKUP(AG$893,INDIRECT($Y910&amp;"$"&amp;888):INDIRECT($Y910&amp;"$"&amp;892),3,FALSE)&amp;HLOOKUP(AG$893,INDIRECT($Y910&amp;"$"&amp;888):INDIRECT($Y910&amp;"$"&amp;892),4,FALSE),"")</f>
        <v/>
      </c>
      <c r="AH910" s="7" t="str">
        <f ca="1">IFERROR(HLOOKUP(AH$893,INDIRECT($Y910&amp;"$"&amp;888):INDIRECT($Y910&amp;"$"&amp;892),3,FALSE)&amp;HLOOKUP(AH$893,INDIRECT($Y910&amp;"$"&amp;888):INDIRECT($Y910&amp;"$"&amp;892),4,FALSE),"")</f>
        <v/>
      </c>
      <c r="AI910" s="7" t="str">
        <f ca="1">IFERROR(HLOOKUP(AI$893,INDIRECT($Y910&amp;"$"&amp;888):INDIRECT($Y910&amp;"$"&amp;892),3,FALSE)&amp;HLOOKUP(AI$893,INDIRECT($Y910&amp;"$"&amp;888):INDIRECT($Y910&amp;"$"&amp;892),4,FALSE),"")</f>
        <v/>
      </c>
      <c r="AJ910" s="7" t="str">
        <f ca="1">IFERROR(HLOOKUP(AJ$893,INDIRECT($Y910&amp;"$"&amp;888):INDIRECT($Y910&amp;"$"&amp;892),3,FALSE)&amp;HLOOKUP(AJ$893,INDIRECT($Y910&amp;"$"&amp;888):INDIRECT($Y910&amp;"$"&amp;892),4,FALSE),"")</f>
        <v/>
      </c>
      <c r="AK910" s="7" t="str">
        <f ca="1">IFERROR(HLOOKUP(AK$893,INDIRECT($Y910&amp;"$"&amp;888):INDIRECT($Y910&amp;"$"&amp;892),3,FALSE)&amp;HLOOKUP(AK$893,INDIRECT($Y910&amp;"$"&amp;888):INDIRECT($Y910&amp;"$"&amp;892),4,FALSE),"")</f>
        <v/>
      </c>
      <c r="AL910" s="7" t="str">
        <f ca="1">IFERROR(HLOOKUP(AL$893,INDIRECT($Y910&amp;"$"&amp;888):INDIRECT($Y910&amp;"$"&amp;892),3,FALSE)&amp;HLOOKUP(AL$893,INDIRECT($Y910&amp;"$"&amp;888):INDIRECT($Y910&amp;"$"&amp;892),4,FALSE),"")</f>
        <v/>
      </c>
      <c r="AM910" s="7" t="str">
        <f ca="1">IFERROR(HLOOKUP(AM$893,INDIRECT($Y910&amp;"$"&amp;888):INDIRECT($Y910&amp;"$"&amp;892),3,FALSE)&amp;HLOOKUP(AM$893,INDIRECT($Y910&amp;"$"&amp;888):INDIRECT($Y910&amp;"$"&amp;892),4,FALSE),"")</f>
        <v/>
      </c>
      <c r="AN910" s="7" t="str">
        <f ca="1">IFERROR(HLOOKUP(AN$893,INDIRECT($Y910&amp;"$"&amp;888):INDIRECT($Y910&amp;"$"&amp;892),3,FALSE)&amp;HLOOKUP(AN$893,INDIRECT($Y910&amp;"$"&amp;888):INDIRECT($Y910&amp;"$"&amp;892),4,FALSE),"")</f>
        <v/>
      </c>
      <c r="AO910" s="7" t="str">
        <f ca="1">IFERROR(HLOOKUP(AO$893,INDIRECT($Y910&amp;"$"&amp;888):INDIRECT($Y910&amp;"$"&amp;892),3,FALSE)&amp;HLOOKUP(AO$893,INDIRECT($Y910&amp;"$"&amp;888):INDIRECT($Y910&amp;"$"&amp;892),4,FALSE),"")</f>
        <v/>
      </c>
      <c r="AP910" s="7" t="str">
        <f ca="1">IFERROR(HLOOKUP(AP$893,INDIRECT($Y910&amp;"$"&amp;888):INDIRECT($Y910&amp;"$"&amp;892),3,FALSE)&amp;HLOOKUP(AP$893,INDIRECT($Y910&amp;"$"&amp;888):INDIRECT($Y910&amp;"$"&amp;892),4,FALSE),"")</f>
        <v/>
      </c>
      <c r="AQ910" s="7" t="str">
        <f ca="1">IFERROR(HLOOKUP(AQ$893,INDIRECT($Y910&amp;"$"&amp;888):INDIRECT($Y910&amp;"$"&amp;892),3,FALSE)&amp;HLOOKUP(AQ$893,INDIRECT($Y910&amp;"$"&amp;888):INDIRECT($Y910&amp;"$"&amp;892),4,FALSE),"")</f>
        <v/>
      </c>
      <c r="AR910" s="7" t="str">
        <f ca="1">IFERROR(HLOOKUP(AR$893,INDIRECT($Y910&amp;"$"&amp;888):INDIRECT($Y910&amp;"$"&amp;892),3,FALSE)&amp;HLOOKUP(AR$893,INDIRECT($Y910&amp;"$"&amp;888):INDIRECT($Y910&amp;"$"&amp;892),4,FALSE),"")</f>
        <v/>
      </c>
      <c r="AS910" s="7" t="str">
        <f ca="1">IFERROR(HLOOKUP(AS$893,INDIRECT($Y910&amp;"$"&amp;888):INDIRECT($Y910&amp;"$"&amp;892),3,FALSE)&amp;HLOOKUP(AS$893,INDIRECT($Y910&amp;"$"&amp;888):INDIRECT($Y910&amp;"$"&amp;892),4,FALSE),"")</f>
        <v/>
      </c>
      <c r="AT910" s="7" t="str">
        <f ca="1">IFERROR(HLOOKUP(AT$893,INDIRECT($Y910&amp;"$"&amp;888):INDIRECT($Y910&amp;"$"&amp;892),3,FALSE)&amp;HLOOKUP(AT$893,INDIRECT($Y910&amp;"$"&amp;888):INDIRECT($Y910&amp;"$"&amp;892),4,FALSE),"")</f>
        <v/>
      </c>
      <c r="AU910" s="7" t="str">
        <f ca="1">IFERROR(HLOOKUP(AU$893,INDIRECT($Y910&amp;"$"&amp;888):INDIRECT($Y910&amp;"$"&amp;892),3,FALSE)&amp;HLOOKUP(AU$893,INDIRECT($Y910&amp;"$"&amp;888):INDIRECT($Y910&amp;"$"&amp;892),4,FALSE),"")</f>
        <v/>
      </c>
      <c r="AV910" s="7" t="str">
        <f ca="1">IFERROR(HLOOKUP(AV$893,INDIRECT($Y910&amp;"$"&amp;888):INDIRECT($Y910&amp;"$"&amp;892),3,FALSE)&amp;HLOOKUP(AV$893,INDIRECT($Y910&amp;"$"&amp;888):INDIRECT($Y910&amp;"$"&amp;892),4,FALSE),"")</f>
        <v/>
      </c>
      <c r="AW910" s="7" t="str">
        <f ca="1">IFERROR(HLOOKUP(AW$893,INDIRECT($Y910&amp;"$"&amp;888):INDIRECT($Y910&amp;"$"&amp;892),3,FALSE)&amp;HLOOKUP(AW$893,INDIRECT($Y910&amp;"$"&amp;888):INDIRECT($Y910&amp;"$"&amp;892),4,FALSE),"")</f>
        <v/>
      </c>
      <c r="AY910" s="53" t="str">
        <f t="shared" ca="1" si="10009"/>
        <v/>
      </c>
      <c r="AZ910" s="53" t="str">
        <f t="shared" ref="AZ910:AZ911" ca="1" si="10010">LEFT(AG909,1)</f>
        <v/>
      </c>
      <c r="BA910" s="53" t="str">
        <f t="shared" ref="BA910:BA911" ca="1" si="10011">LEFT(AH909,1)</f>
        <v/>
      </c>
      <c r="BB910" s="53" t="str">
        <f t="shared" ref="BB910:BB911" ca="1" si="10012">LEFT(AI909,1)</f>
        <v/>
      </c>
      <c r="BC910" s="53" t="str">
        <f t="shared" ref="BC910:BC911" ca="1" si="10013">LEFT(AJ909,1)</f>
        <v/>
      </c>
      <c r="BD910" s="53" t="str">
        <f t="shared" ref="BD910:BD911" ca="1" si="10014">LEFT(AK909,1)</f>
        <v/>
      </c>
      <c r="BE910" s="53" t="str">
        <f t="shared" ref="BE910:BE911" ca="1" si="10015">LEFT(AL909,1)</f>
        <v/>
      </c>
      <c r="BF910" s="53" t="str">
        <f t="shared" ref="BF910:BF911" ca="1" si="10016">LEFT(AM909,1)</f>
        <v/>
      </c>
      <c r="BG910" s="53" t="str">
        <f t="shared" ref="BG910:BG911" ca="1" si="10017">LEFT(AN909,1)</f>
        <v/>
      </c>
      <c r="BH910" s="53" t="str">
        <f t="shared" ref="BH910:BH911" ca="1" si="10018">LEFT(AO909,1)</f>
        <v/>
      </c>
      <c r="BI910" s="53" t="str">
        <f t="shared" ref="BI910:BI911" ca="1" si="10019">LEFT(AP909,1)</f>
        <v/>
      </c>
      <c r="BJ910" s="53" t="str">
        <f t="shared" ref="BJ910:BJ911" ca="1" si="10020">LEFT(AQ909,1)</f>
        <v/>
      </c>
      <c r="BK910" s="53" t="str">
        <f t="shared" ref="BK910:BK911" ca="1" si="10021">LEFT(AR909,1)</f>
        <v/>
      </c>
      <c r="BL910" s="53" t="str">
        <f t="shared" ref="BL910:BL911" ca="1" si="10022">LEFT(AS909,1)</f>
        <v/>
      </c>
      <c r="BM910" s="53" t="str">
        <f t="shared" ref="BM910:BM911" ca="1" si="10023">LEFT(AT909,1)</f>
        <v/>
      </c>
      <c r="BN910" s="53" t="str">
        <f t="shared" ref="BN910:BN911" ca="1" si="10024">LEFT(AU909,1)</f>
        <v/>
      </c>
      <c r="BO910" s="53" t="str">
        <f t="shared" ref="BO910:BO911" ca="1" si="10025">LEFT(AV909,1)</f>
        <v/>
      </c>
      <c r="BP910" s="53" t="str">
        <f t="shared" ref="BP910:BP911" ca="1" si="10026">LEFT(AW909,1)</f>
        <v/>
      </c>
    </row>
    <row r="911" spans="24:264" hidden="1" x14ac:dyDescent="0.3">
      <c r="X911" s="51">
        <v>911</v>
      </c>
      <c r="Y911" s="8" t="s">
        <v>879</v>
      </c>
      <c r="Z911" s="7">
        <v>18</v>
      </c>
      <c r="AE911" s="7"/>
      <c r="AF911" s="7" t="str">
        <f ca="1">IFERROR(HLOOKUP(AF$893,INDIRECT($Y911&amp;"$"&amp;888):INDIRECT($Y911&amp;"$"&amp;892),3,FALSE)&amp;HLOOKUP(AF$893,INDIRECT($Y911&amp;"$"&amp;888):INDIRECT($Y911&amp;"$"&amp;892),4,FALSE),"")</f>
        <v/>
      </c>
      <c r="AG911" s="7" t="str">
        <f ca="1">IFERROR(HLOOKUP(AG$893,INDIRECT($Y911&amp;"$"&amp;888):INDIRECT($Y911&amp;"$"&amp;892),3,FALSE)&amp;HLOOKUP(AG$893,INDIRECT($Y911&amp;"$"&amp;888):INDIRECT($Y911&amp;"$"&amp;892),4,FALSE),"")</f>
        <v/>
      </c>
      <c r="AH911" s="7" t="str">
        <f ca="1">IFERROR(HLOOKUP(AH$893,INDIRECT($Y911&amp;"$"&amp;888):INDIRECT($Y911&amp;"$"&amp;892),3,FALSE)&amp;HLOOKUP(AH$893,INDIRECT($Y911&amp;"$"&amp;888):INDIRECT($Y911&amp;"$"&amp;892),4,FALSE),"")</f>
        <v/>
      </c>
      <c r="AI911" s="7" t="str">
        <f ca="1">IFERROR(HLOOKUP(AI$893,INDIRECT($Y911&amp;"$"&amp;888):INDIRECT($Y911&amp;"$"&amp;892),3,FALSE)&amp;HLOOKUP(AI$893,INDIRECT($Y911&amp;"$"&amp;888):INDIRECT($Y911&amp;"$"&amp;892),4,FALSE),"")</f>
        <v/>
      </c>
      <c r="AJ911" s="7" t="str">
        <f ca="1">IFERROR(HLOOKUP(AJ$893,INDIRECT($Y911&amp;"$"&amp;888):INDIRECT($Y911&amp;"$"&amp;892),3,FALSE)&amp;HLOOKUP(AJ$893,INDIRECT($Y911&amp;"$"&amp;888):INDIRECT($Y911&amp;"$"&amp;892),4,FALSE),"")</f>
        <v/>
      </c>
      <c r="AK911" s="7" t="str">
        <f ca="1">IFERROR(HLOOKUP(AK$893,INDIRECT($Y911&amp;"$"&amp;888):INDIRECT($Y911&amp;"$"&amp;892),3,FALSE)&amp;HLOOKUP(AK$893,INDIRECT($Y911&amp;"$"&amp;888):INDIRECT($Y911&amp;"$"&amp;892),4,FALSE),"")</f>
        <v/>
      </c>
      <c r="AL911" s="7" t="str">
        <f ca="1">IFERROR(HLOOKUP(AL$893,INDIRECT($Y911&amp;"$"&amp;888):INDIRECT($Y911&amp;"$"&amp;892),3,FALSE)&amp;HLOOKUP(AL$893,INDIRECT($Y911&amp;"$"&amp;888):INDIRECT($Y911&amp;"$"&amp;892),4,FALSE),"")</f>
        <v/>
      </c>
      <c r="AM911" s="7" t="str">
        <f ca="1">IFERROR(HLOOKUP(AM$893,INDIRECT($Y911&amp;"$"&amp;888):INDIRECT($Y911&amp;"$"&amp;892),3,FALSE)&amp;HLOOKUP(AM$893,INDIRECT($Y911&amp;"$"&amp;888):INDIRECT($Y911&amp;"$"&amp;892),4,FALSE),"")</f>
        <v/>
      </c>
      <c r="AN911" s="7" t="str">
        <f ca="1">IFERROR(HLOOKUP(AN$893,INDIRECT($Y911&amp;"$"&amp;888):INDIRECT($Y911&amp;"$"&amp;892),3,FALSE)&amp;HLOOKUP(AN$893,INDIRECT($Y911&amp;"$"&amp;888):INDIRECT($Y911&amp;"$"&amp;892),4,FALSE),"")</f>
        <v/>
      </c>
      <c r="AO911" s="7" t="str">
        <f ca="1">IFERROR(HLOOKUP(AO$893,INDIRECT($Y911&amp;"$"&amp;888):INDIRECT($Y911&amp;"$"&amp;892),3,FALSE)&amp;HLOOKUP(AO$893,INDIRECT($Y911&amp;"$"&amp;888):INDIRECT($Y911&amp;"$"&amp;892),4,FALSE),"")</f>
        <v/>
      </c>
      <c r="AP911" s="7" t="str">
        <f ca="1">IFERROR(HLOOKUP(AP$893,INDIRECT($Y911&amp;"$"&amp;888):INDIRECT($Y911&amp;"$"&amp;892),3,FALSE)&amp;HLOOKUP(AP$893,INDIRECT($Y911&amp;"$"&amp;888):INDIRECT($Y911&amp;"$"&amp;892),4,FALSE),"")</f>
        <v/>
      </c>
      <c r="AQ911" s="7" t="str">
        <f ca="1">IFERROR(HLOOKUP(AQ$893,INDIRECT($Y911&amp;"$"&amp;888):INDIRECT($Y911&amp;"$"&amp;892),3,FALSE)&amp;HLOOKUP(AQ$893,INDIRECT($Y911&amp;"$"&amp;888):INDIRECT($Y911&amp;"$"&amp;892),4,FALSE),"")</f>
        <v/>
      </c>
      <c r="AR911" s="7" t="str">
        <f ca="1">IFERROR(HLOOKUP(AR$893,INDIRECT($Y911&amp;"$"&amp;888):INDIRECT($Y911&amp;"$"&amp;892),3,FALSE)&amp;HLOOKUP(AR$893,INDIRECT($Y911&amp;"$"&amp;888):INDIRECT($Y911&amp;"$"&amp;892),4,FALSE),"")</f>
        <v/>
      </c>
      <c r="AS911" s="7" t="str">
        <f ca="1">IFERROR(HLOOKUP(AS$893,INDIRECT($Y911&amp;"$"&amp;888):INDIRECT($Y911&amp;"$"&amp;892),3,FALSE)&amp;HLOOKUP(AS$893,INDIRECT($Y911&amp;"$"&amp;888):INDIRECT($Y911&amp;"$"&amp;892),4,FALSE),"")</f>
        <v/>
      </c>
      <c r="AT911" s="7" t="str">
        <f ca="1">IFERROR(HLOOKUP(AT$893,INDIRECT($Y911&amp;"$"&amp;888):INDIRECT($Y911&amp;"$"&amp;892),3,FALSE)&amp;HLOOKUP(AT$893,INDIRECT($Y911&amp;"$"&amp;888):INDIRECT($Y911&amp;"$"&amp;892),4,FALSE),"")</f>
        <v/>
      </c>
      <c r="AU911" s="7" t="str">
        <f ca="1">IFERROR(HLOOKUP(AU$893,INDIRECT($Y911&amp;"$"&amp;888):INDIRECT($Y911&amp;"$"&amp;892),3,FALSE)&amp;HLOOKUP(AU$893,INDIRECT($Y911&amp;"$"&amp;888):INDIRECT($Y911&amp;"$"&amp;892),4,FALSE),"")</f>
        <v/>
      </c>
      <c r="AV911" s="7" t="str">
        <f ca="1">IFERROR(HLOOKUP(AV$893,INDIRECT($Y911&amp;"$"&amp;888):INDIRECT($Y911&amp;"$"&amp;892),3,FALSE)&amp;HLOOKUP(AV$893,INDIRECT($Y911&amp;"$"&amp;888):INDIRECT($Y911&amp;"$"&amp;892),4,FALSE),"")</f>
        <v/>
      </c>
      <c r="AW911" s="7" t="str">
        <f ca="1">IFERROR(HLOOKUP(AW$893,INDIRECT($Y911&amp;"$"&amp;888):INDIRECT($Y911&amp;"$"&amp;892),3,FALSE)&amp;HLOOKUP(AW$893,INDIRECT($Y911&amp;"$"&amp;888):INDIRECT($Y911&amp;"$"&amp;892),4,FALSE),"")</f>
        <v/>
      </c>
      <c r="AY911" s="53" t="str">
        <f t="shared" ca="1" si="10009"/>
        <v/>
      </c>
      <c r="AZ911" s="53" t="str">
        <f t="shared" ca="1" si="10010"/>
        <v/>
      </c>
      <c r="BA911" s="53" t="str">
        <f t="shared" ca="1" si="10011"/>
        <v/>
      </c>
      <c r="BB911" s="53" t="str">
        <f t="shared" ca="1" si="10012"/>
        <v/>
      </c>
      <c r="BC911" s="53" t="str">
        <f t="shared" ca="1" si="10013"/>
        <v/>
      </c>
      <c r="BD911" s="53" t="str">
        <f t="shared" ca="1" si="10014"/>
        <v/>
      </c>
      <c r="BE911" s="53" t="str">
        <f t="shared" ca="1" si="10015"/>
        <v/>
      </c>
      <c r="BF911" s="53" t="str">
        <f t="shared" ca="1" si="10016"/>
        <v/>
      </c>
      <c r="BG911" s="53" t="str">
        <f t="shared" ca="1" si="10017"/>
        <v/>
      </c>
      <c r="BH911" s="53" t="str">
        <f t="shared" ca="1" si="10018"/>
        <v/>
      </c>
      <c r="BI911" s="53" t="str">
        <f t="shared" ca="1" si="10019"/>
        <v/>
      </c>
      <c r="BJ911" s="53" t="str">
        <f t="shared" ca="1" si="10020"/>
        <v/>
      </c>
      <c r="BK911" s="53" t="str">
        <f t="shared" ca="1" si="10021"/>
        <v/>
      </c>
      <c r="BL911" s="53" t="str">
        <f t="shared" ca="1" si="10022"/>
        <v/>
      </c>
      <c r="BM911" s="53" t="str">
        <f t="shared" ca="1" si="10023"/>
        <v/>
      </c>
      <c r="BN911" s="53" t="str">
        <f t="shared" ca="1" si="10024"/>
        <v/>
      </c>
      <c r="BO911" s="53" t="str">
        <f t="shared" ca="1" si="10025"/>
        <v/>
      </c>
      <c r="BP911" s="53" t="str">
        <f t="shared" ca="1" si="10026"/>
        <v/>
      </c>
      <c r="IK911" s="7" t="str">
        <f t="shared" ref="IK911:JD911" si="10027">IF(IJ247="","",IJ247)</f>
        <v/>
      </c>
      <c r="IL911" s="7" t="str">
        <f t="shared" si="10027"/>
        <v/>
      </c>
      <c r="IM911" s="7" t="str">
        <f t="shared" si="10027"/>
        <v/>
      </c>
      <c r="IN911" s="7" t="str">
        <f t="shared" si="10027"/>
        <v/>
      </c>
      <c r="IO911" s="7" t="str">
        <f t="shared" si="10027"/>
        <v/>
      </c>
      <c r="IP911" s="7" t="str">
        <f t="shared" si="10027"/>
        <v/>
      </c>
      <c r="IQ911" s="7" t="str">
        <f t="shared" si="10027"/>
        <v/>
      </c>
      <c r="IR911" s="7" t="str">
        <f t="shared" si="10027"/>
        <v/>
      </c>
      <c r="IS911" s="7" t="str">
        <f t="shared" si="10027"/>
        <v/>
      </c>
      <c r="IT911" s="7" t="str">
        <f t="shared" si="10027"/>
        <v/>
      </c>
      <c r="IU911" s="7" t="str">
        <f t="shared" si="10027"/>
        <v/>
      </c>
      <c r="IV911" s="7" t="str">
        <f t="shared" si="10027"/>
        <v/>
      </c>
      <c r="IW911" s="7" t="str">
        <f t="shared" si="10027"/>
        <v/>
      </c>
      <c r="IX911" s="7" t="str">
        <f t="shared" si="10027"/>
        <v/>
      </c>
      <c r="IY911" s="7" t="str">
        <f t="shared" si="10027"/>
        <v/>
      </c>
      <c r="IZ911" s="7" t="str">
        <f t="shared" si="10027"/>
        <v/>
      </c>
      <c r="JA911" s="7" t="str">
        <f t="shared" si="10027"/>
        <v/>
      </c>
      <c r="JB911" s="7" t="str">
        <f t="shared" si="10027"/>
        <v/>
      </c>
      <c r="JC911" s="7" t="str">
        <f t="shared" si="10027"/>
        <v/>
      </c>
      <c r="JD911" s="7" t="str">
        <f t="shared" si="10027"/>
        <v/>
      </c>
    </row>
    <row r="912" spans="24:264" hidden="1" x14ac:dyDescent="0.3">
      <c r="X912" s="51">
        <v>912</v>
      </c>
      <c r="AE912" s="7"/>
      <c r="AF912" s="7" t="str">
        <f t="shared" ref="AF912:AX912" si="10028">IF(AF$893="","",COUNTIF(AF$894:AF$911,"*Day*"))</f>
        <v/>
      </c>
      <c r="AG912" s="7" t="str">
        <f t="shared" si="10028"/>
        <v/>
      </c>
      <c r="AH912" s="7" t="str">
        <f t="shared" si="10028"/>
        <v/>
      </c>
      <c r="AI912" s="7" t="str">
        <f t="shared" si="10028"/>
        <v/>
      </c>
      <c r="AJ912" s="7" t="str">
        <f t="shared" si="10028"/>
        <v/>
      </c>
      <c r="AK912" s="7" t="str">
        <f t="shared" si="10028"/>
        <v/>
      </c>
      <c r="AL912" s="7" t="str">
        <f t="shared" si="10028"/>
        <v/>
      </c>
      <c r="AM912" s="7" t="str">
        <f t="shared" si="10028"/>
        <v/>
      </c>
      <c r="AN912" s="7" t="str">
        <f t="shared" si="10028"/>
        <v/>
      </c>
      <c r="AO912" s="7" t="str">
        <f t="shared" si="10028"/>
        <v/>
      </c>
      <c r="AP912" s="7" t="str">
        <f t="shared" si="10028"/>
        <v/>
      </c>
      <c r="AQ912" s="7" t="str">
        <f t="shared" si="10028"/>
        <v/>
      </c>
      <c r="AR912" s="7" t="str">
        <f t="shared" si="10028"/>
        <v/>
      </c>
      <c r="AS912" s="7" t="str">
        <f t="shared" si="10028"/>
        <v/>
      </c>
      <c r="AT912" s="7" t="str">
        <f t="shared" si="10028"/>
        <v/>
      </c>
      <c r="AU912" s="7" t="str">
        <f t="shared" si="10028"/>
        <v/>
      </c>
      <c r="AV912" s="7" t="str">
        <f t="shared" si="10028"/>
        <v/>
      </c>
      <c r="AW912" s="7" t="str">
        <f t="shared" si="10028"/>
        <v/>
      </c>
      <c r="AX912" s="7" t="str">
        <f t="shared" si="10028"/>
        <v/>
      </c>
      <c r="AY912" s="53" t="str">
        <f>IF(AY894&lt;=AY893,AY894,"")</f>
        <v/>
      </c>
      <c r="AZ912" s="53" t="str">
        <f t="shared" ref="AZ912:BP912" si="10029">IF(AZ894&lt;=AZ893,AZ894,"")</f>
        <v/>
      </c>
      <c r="BA912" s="53" t="str">
        <f t="shared" si="10029"/>
        <v/>
      </c>
      <c r="BB912" s="53" t="str">
        <f t="shared" si="10029"/>
        <v/>
      </c>
      <c r="BC912" s="53" t="str">
        <f t="shared" si="10029"/>
        <v/>
      </c>
      <c r="BD912" s="53" t="str">
        <f t="shared" si="10029"/>
        <v/>
      </c>
      <c r="BE912" s="53" t="str">
        <f t="shared" si="10029"/>
        <v/>
      </c>
      <c r="BF912" s="53" t="str">
        <f t="shared" si="10029"/>
        <v/>
      </c>
      <c r="BG912" s="53" t="str">
        <f t="shared" si="10029"/>
        <v/>
      </c>
      <c r="BH912" s="53" t="str">
        <f t="shared" si="10029"/>
        <v/>
      </c>
      <c r="BI912" s="53" t="str">
        <f t="shared" si="10029"/>
        <v/>
      </c>
      <c r="BJ912" s="53" t="str">
        <f t="shared" si="10029"/>
        <v/>
      </c>
      <c r="BK912" s="53" t="str">
        <f t="shared" si="10029"/>
        <v/>
      </c>
      <c r="BL912" s="53" t="str">
        <f t="shared" si="10029"/>
        <v/>
      </c>
      <c r="BM912" s="53" t="str">
        <f t="shared" si="10029"/>
        <v/>
      </c>
      <c r="BN912" s="53" t="str">
        <f t="shared" si="10029"/>
        <v/>
      </c>
      <c r="BO912" s="53" t="str">
        <f t="shared" si="10029"/>
        <v/>
      </c>
      <c r="BP912" s="53" t="str">
        <f t="shared" si="10029"/>
        <v/>
      </c>
      <c r="IK912" s="7" t="str">
        <f t="shared" ref="IK912:JD912" si="10030">IF(IJ248="","",IJ248)</f>
        <v/>
      </c>
      <c r="IL912" s="7" t="str">
        <f t="shared" si="10030"/>
        <v/>
      </c>
      <c r="IM912" s="7" t="str">
        <f t="shared" si="10030"/>
        <v/>
      </c>
      <c r="IN912" s="7" t="str">
        <f t="shared" si="10030"/>
        <v/>
      </c>
      <c r="IO912" s="7" t="str">
        <f t="shared" si="10030"/>
        <v/>
      </c>
      <c r="IP912" s="7" t="str">
        <f t="shared" si="10030"/>
        <v/>
      </c>
      <c r="IQ912" s="7" t="str">
        <f t="shared" si="10030"/>
        <v/>
      </c>
      <c r="IR912" s="7" t="str">
        <f t="shared" si="10030"/>
        <v/>
      </c>
      <c r="IS912" s="7" t="str">
        <f t="shared" si="10030"/>
        <v/>
      </c>
      <c r="IT912" s="7" t="str">
        <f t="shared" si="10030"/>
        <v/>
      </c>
      <c r="IU912" s="7" t="str">
        <f t="shared" si="10030"/>
        <v/>
      </c>
      <c r="IV912" s="7" t="str">
        <f t="shared" si="10030"/>
        <v/>
      </c>
      <c r="IW912" s="7" t="str">
        <f t="shared" si="10030"/>
        <v/>
      </c>
      <c r="IX912" s="7" t="str">
        <f t="shared" si="10030"/>
        <v/>
      </c>
      <c r="IY912" s="7" t="str">
        <f t="shared" si="10030"/>
        <v/>
      </c>
      <c r="IZ912" s="7" t="str">
        <f t="shared" si="10030"/>
        <v/>
      </c>
      <c r="JA912" s="7" t="str">
        <f t="shared" si="10030"/>
        <v/>
      </c>
      <c r="JB912" s="7" t="str">
        <f t="shared" si="10030"/>
        <v/>
      </c>
      <c r="JC912" s="7" t="str">
        <f t="shared" si="10030"/>
        <v/>
      </c>
      <c r="JD912" s="7" t="str">
        <f t="shared" si="10030"/>
        <v/>
      </c>
    </row>
    <row r="913" spans="24:264" hidden="1" x14ac:dyDescent="0.3">
      <c r="X913" s="51">
        <v>913</v>
      </c>
      <c r="AE913" s="7"/>
      <c r="AF913" s="7" t="str">
        <f>IF(AF$893="","",COUNTIF(AF$894:AF$911,"*Nig*"))</f>
        <v/>
      </c>
      <c r="AG913" s="7" t="str">
        <f t="shared" ref="AG913:AX913" si="10031">IF(AG$893="","",COUNTIF(AG$894:AG$911,"*Nig*"))</f>
        <v/>
      </c>
      <c r="AH913" s="7" t="str">
        <f t="shared" si="10031"/>
        <v/>
      </c>
      <c r="AI913" s="7" t="str">
        <f t="shared" si="10031"/>
        <v/>
      </c>
      <c r="AJ913" s="7" t="str">
        <f t="shared" si="10031"/>
        <v/>
      </c>
      <c r="AK913" s="7" t="str">
        <f t="shared" si="10031"/>
        <v/>
      </c>
      <c r="AL913" s="7" t="str">
        <f t="shared" si="10031"/>
        <v/>
      </c>
      <c r="AM913" s="7" t="str">
        <f t="shared" si="10031"/>
        <v/>
      </c>
      <c r="AN913" s="7" t="str">
        <f t="shared" si="10031"/>
        <v/>
      </c>
      <c r="AO913" s="7" t="str">
        <f t="shared" si="10031"/>
        <v/>
      </c>
      <c r="AP913" s="7" t="str">
        <f t="shared" si="10031"/>
        <v/>
      </c>
      <c r="AQ913" s="7" t="str">
        <f t="shared" si="10031"/>
        <v/>
      </c>
      <c r="AR913" s="7" t="str">
        <f t="shared" si="10031"/>
        <v/>
      </c>
      <c r="AS913" s="7" t="str">
        <f t="shared" si="10031"/>
        <v/>
      </c>
      <c r="AT913" s="7" t="str">
        <f t="shared" si="10031"/>
        <v/>
      </c>
      <c r="AU913" s="7" t="str">
        <f t="shared" si="10031"/>
        <v/>
      </c>
      <c r="AV913" s="7" t="str">
        <f t="shared" si="10031"/>
        <v/>
      </c>
      <c r="AW913" s="7" t="str">
        <f t="shared" si="10031"/>
        <v/>
      </c>
      <c r="AX913" s="7" t="str">
        <f t="shared" si="10031"/>
        <v/>
      </c>
      <c r="AY913" s="53" t="str">
        <f>AF912</f>
        <v/>
      </c>
      <c r="AZ913" s="53" t="str">
        <f t="shared" ref="AZ913:BP913" si="10032">AG912</f>
        <v/>
      </c>
      <c r="BA913" s="53" t="str">
        <f t="shared" si="10032"/>
        <v/>
      </c>
      <c r="BB913" s="53" t="str">
        <f t="shared" si="10032"/>
        <v/>
      </c>
      <c r="BC913" s="53" t="str">
        <f t="shared" si="10032"/>
        <v/>
      </c>
      <c r="BD913" s="53" t="str">
        <f t="shared" si="10032"/>
        <v/>
      </c>
      <c r="BE913" s="53" t="str">
        <f t="shared" si="10032"/>
        <v/>
      </c>
      <c r="BF913" s="53" t="str">
        <f t="shared" si="10032"/>
        <v/>
      </c>
      <c r="BG913" s="53" t="str">
        <f t="shared" si="10032"/>
        <v/>
      </c>
      <c r="BH913" s="53" t="str">
        <f t="shared" si="10032"/>
        <v/>
      </c>
      <c r="BI913" s="53" t="str">
        <f t="shared" si="10032"/>
        <v/>
      </c>
      <c r="BJ913" s="53" t="str">
        <f t="shared" si="10032"/>
        <v/>
      </c>
      <c r="BK913" s="53" t="str">
        <f t="shared" si="10032"/>
        <v/>
      </c>
      <c r="BL913" s="53" t="str">
        <f t="shared" si="10032"/>
        <v/>
      </c>
      <c r="BM913" s="53" t="str">
        <f t="shared" si="10032"/>
        <v/>
      </c>
      <c r="BN913" s="53" t="str">
        <f t="shared" si="10032"/>
        <v/>
      </c>
      <c r="BO913" s="53" t="str">
        <f t="shared" si="10032"/>
        <v/>
      </c>
      <c r="BP913" s="53" t="str">
        <f t="shared" si="10032"/>
        <v/>
      </c>
      <c r="IK913" s="7" t="str">
        <f t="shared" ref="IK913:JD913" si="10033">IF(IJ249="","",IJ249)</f>
        <v/>
      </c>
      <c r="IL913" s="7" t="str">
        <f t="shared" si="10033"/>
        <v/>
      </c>
      <c r="IM913" s="7" t="str">
        <f t="shared" si="10033"/>
        <v/>
      </c>
      <c r="IN913" s="7" t="str">
        <f t="shared" si="10033"/>
        <v/>
      </c>
      <c r="IO913" s="7" t="str">
        <f t="shared" si="10033"/>
        <v/>
      </c>
      <c r="IP913" s="7" t="str">
        <f t="shared" si="10033"/>
        <v/>
      </c>
      <c r="IQ913" s="7" t="str">
        <f t="shared" si="10033"/>
        <v/>
      </c>
      <c r="IR913" s="7" t="str">
        <f t="shared" si="10033"/>
        <v/>
      </c>
      <c r="IS913" s="7" t="str">
        <f t="shared" si="10033"/>
        <v/>
      </c>
      <c r="IT913" s="7" t="str">
        <f t="shared" si="10033"/>
        <v/>
      </c>
      <c r="IU913" s="7" t="str">
        <f t="shared" si="10033"/>
        <v/>
      </c>
      <c r="IV913" s="7" t="str">
        <f t="shared" si="10033"/>
        <v/>
      </c>
      <c r="IW913" s="7" t="str">
        <f t="shared" si="10033"/>
        <v/>
      </c>
      <c r="IX913" s="7" t="str">
        <f t="shared" si="10033"/>
        <v/>
      </c>
      <c r="IY913" s="7" t="str">
        <f t="shared" si="10033"/>
        <v/>
      </c>
      <c r="IZ913" s="7" t="str">
        <f t="shared" si="10033"/>
        <v/>
      </c>
      <c r="JA913" s="7" t="str">
        <f t="shared" si="10033"/>
        <v/>
      </c>
      <c r="JB913" s="7" t="str">
        <f t="shared" si="10033"/>
        <v/>
      </c>
      <c r="JC913" s="7" t="str">
        <f t="shared" si="10033"/>
        <v/>
      </c>
      <c r="JD913" s="7" t="str">
        <f t="shared" si="10033"/>
        <v/>
      </c>
    </row>
    <row r="914" spans="24:264" hidden="1" x14ac:dyDescent="0.3">
      <c r="X914" s="51">
        <v>914</v>
      </c>
      <c r="AE914" s="7"/>
      <c r="AF914" s="7" t="str">
        <f>IFERROR(IF(AND(AF912=0,AF913=0),"",AY912-AY913),"")</f>
        <v/>
      </c>
      <c r="AG914" s="7" t="str">
        <f t="shared" ref="AG914:AX914" si="10034">IFERROR(IF(AND(AG912=0,AG913=0),"",AZ912-AZ913),"")</f>
        <v/>
      </c>
      <c r="AH914" s="7" t="str">
        <f t="shared" si="10034"/>
        <v/>
      </c>
      <c r="AI914" s="7" t="str">
        <f t="shared" si="10034"/>
        <v/>
      </c>
      <c r="AJ914" s="7" t="str">
        <f t="shared" si="10034"/>
        <v/>
      </c>
      <c r="AK914" s="7" t="str">
        <f t="shared" si="10034"/>
        <v/>
      </c>
      <c r="AL914" s="7" t="str">
        <f t="shared" si="10034"/>
        <v/>
      </c>
      <c r="AM914" s="7" t="str">
        <f t="shared" si="10034"/>
        <v/>
      </c>
      <c r="AN914" s="7" t="str">
        <f t="shared" si="10034"/>
        <v/>
      </c>
      <c r="AO914" s="7" t="str">
        <f t="shared" si="10034"/>
        <v/>
      </c>
      <c r="AP914" s="7" t="str">
        <f t="shared" si="10034"/>
        <v/>
      </c>
      <c r="AQ914" s="7" t="str">
        <f t="shared" si="10034"/>
        <v/>
      </c>
      <c r="AR914" s="7" t="str">
        <f t="shared" si="10034"/>
        <v/>
      </c>
      <c r="AS914" s="7" t="str">
        <f t="shared" si="10034"/>
        <v/>
      </c>
      <c r="AT914" s="7" t="str">
        <f t="shared" si="10034"/>
        <v/>
      </c>
      <c r="AU914" s="7" t="str">
        <f t="shared" si="10034"/>
        <v/>
      </c>
      <c r="AV914" s="7" t="str">
        <f t="shared" si="10034"/>
        <v/>
      </c>
      <c r="AW914" s="7" t="str">
        <f t="shared" si="10034"/>
        <v/>
      </c>
      <c r="AX914" s="7">
        <f t="shared" si="10034"/>
        <v>0</v>
      </c>
      <c r="AY914" s="53" t="str">
        <f>IF(AY912="","",AF913)</f>
        <v/>
      </c>
      <c r="AZ914" s="53" t="str">
        <f t="shared" ref="AZ914:BP914" si="10035">IF(AZ912="","",AG913)</f>
        <v/>
      </c>
      <c r="BA914" s="53" t="str">
        <f t="shared" si="10035"/>
        <v/>
      </c>
      <c r="BB914" s="53" t="str">
        <f t="shared" si="10035"/>
        <v/>
      </c>
      <c r="BC914" s="53" t="str">
        <f t="shared" si="10035"/>
        <v/>
      </c>
      <c r="BD914" s="53" t="str">
        <f t="shared" si="10035"/>
        <v/>
      </c>
      <c r="BE914" s="53" t="str">
        <f t="shared" si="10035"/>
        <v/>
      </c>
      <c r="BF914" s="53" t="str">
        <f t="shared" si="10035"/>
        <v/>
      </c>
      <c r="BG914" s="53" t="str">
        <f t="shared" si="10035"/>
        <v/>
      </c>
      <c r="BH914" s="53" t="str">
        <f t="shared" si="10035"/>
        <v/>
      </c>
      <c r="BI914" s="53" t="str">
        <f t="shared" si="10035"/>
        <v/>
      </c>
      <c r="BJ914" s="53" t="str">
        <f t="shared" si="10035"/>
        <v/>
      </c>
      <c r="BK914" s="53" t="str">
        <f t="shared" si="10035"/>
        <v/>
      </c>
      <c r="BL914" s="53" t="str">
        <f t="shared" si="10035"/>
        <v/>
      </c>
      <c r="BM914" s="53" t="str">
        <f t="shared" si="10035"/>
        <v/>
      </c>
      <c r="BN914" s="53" t="str">
        <f t="shared" si="10035"/>
        <v/>
      </c>
      <c r="BO914" s="53" t="str">
        <f t="shared" si="10035"/>
        <v/>
      </c>
      <c r="BP914" s="53" t="str">
        <f t="shared" si="10035"/>
        <v/>
      </c>
      <c r="BR914" s="7">
        <f>SUM(BT914:CK914)</f>
        <v>0</v>
      </c>
      <c r="BT914" s="7" t="str">
        <f>IF(AF914&lt;0,0,AF914)</f>
        <v/>
      </c>
      <c r="BU914" s="7" t="str">
        <f t="shared" ref="BU914" si="10036">IF(AG914&lt;0,0,AG914)</f>
        <v/>
      </c>
      <c r="BV914" s="7" t="str">
        <f t="shared" ref="BV914" si="10037">IF(AH914&lt;0,0,AH914)</f>
        <v/>
      </c>
      <c r="BW914" s="7" t="str">
        <f t="shared" ref="BW914" si="10038">IF(AI914&lt;0,0,AI914)</f>
        <v/>
      </c>
      <c r="BX914" s="7" t="str">
        <f t="shared" ref="BX914" si="10039">IF(AJ914&lt;0,0,AJ914)</f>
        <v/>
      </c>
      <c r="BY914" s="7" t="str">
        <f t="shared" ref="BY914" si="10040">IF(AK914&lt;0,0,AK914)</f>
        <v/>
      </c>
      <c r="BZ914" s="7" t="str">
        <f t="shared" ref="BZ914" si="10041">IF(AL914&lt;0,0,AL914)</f>
        <v/>
      </c>
      <c r="CA914" s="7" t="str">
        <f t="shared" ref="CA914" si="10042">IF(AM914&lt;0,0,AM914)</f>
        <v/>
      </c>
      <c r="CB914" s="7" t="str">
        <f t="shared" ref="CB914" si="10043">IF(AN914&lt;0,0,AN914)</f>
        <v/>
      </c>
      <c r="CC914" s="7" t="str">
        <f t="shared" ref="CC914" si="10044">IF(AO914&lt;0,0,AO914)</f>
        <v/>
      </c>
      <c r="CD914" s="7" t="str">
        <f t="shared" ref="CD914" si="10045">IF(AP914&lt;0,0,AP914)</f>
        <v/>
      </c>
      <c r="CE914" s="7" t="str">
        <f t="shared" ref="CE914" si="10046">IF(AQ914&lt;0,0,AQ914)</f>
        <v/>
      </c>
      <c r="CF914" s="7" t="str">
        <f t="shared" ref="CF914" si="10047">IF(AR914&lt;0,0,AR914)</f>
        <v/>
      </c>
      <c r="CG914" s="7" t="str">
        <f t="shared" ref="CG914" si="10048">IF(AS914&lt;0,0,AS914)</f>
        <v/>
      </c>
      <c r="CH914" s="7" t="str">
        <f t="shared" ref="CH914" si="10049">IF(AT914&lt;0,0,AT914)</f>
        <v/>
      </c>
      <c r="CI914" s="7" t="str">
        <f t="shared" ref="CI914" si="10050">IF(AU914&lt;0,0,AU914)</f>
        <v/>
      </c>
      <c r="CJ914" s="7" t="str">
        <f t="shared" ref="CJ914" si="10051">IF(AV914&lt;0,0,AV914)</f>
        <v/>
      </c>
      <c r="CK914" s="7" t="str">
        <f t="shared" ref="CK914" si="10052">IF(AW914&lt;0,0,AW914)</f>
        <v/>
      </c>
      <c r="IK914" s="7" t="str">
        <f t="shared" ref="IK914:JD914" si="10053">IF(IJ250="","",IJ250)</f>
        <v/>
      </c>
      <c r="IL914" s="7" t="str">
        <f t="shared" si="10053"/>
        <v/>
      </c>
      <c r="IM914" s="7" t="str">
        <f t="shared" si="10053"/>
        <v/>
      </c>
      <c r="IN914" s="7" t="str">
        <f t="shared" si="10053"/>
        <v/>
      </c>
      <c r="IO914" s="7" t="str">
        <f t="shared" si="10053"/>
        <v/>
      </c>
      <c r="IP914" s="7" t="str">
        <f t="shared" si="10053"/>
        <v/>
      </c>
      <c r="IQ914" s="7" t="str">
        <f t="shared" si="10053"/>
        <v/>
      </c>
      <c r="IR914" s="7" t="str">
        <f t="shared" si="10053"/>
        <v/>
      </c>
      <c r="IS914" s="7" t="str">
        <f t="shared" si="10053"/>
        <v/>
      </c>
      <c r="IT914" s="7" t="str">
        <f t="shared" si="10053"/>
        <v/>
      </c>
      <c r="IU914" s="7" t="str">
        <f t="shared" si="10053"/>
        <v/>
      </c>
      <c r="IV914" s="7" t="str">
        <f t="shared" si="10053"/>
        <v/>
      </c>
      <c r="IW914" s="7" t="str">
        <f t="shared" si="10053"/>
        <v/>
      </c>
      <c r="IX914" s="7" t="str">
        <f t="shared" si="10053"/>
        <v/>
      </c>
      <c r="IY914" s="7" t="str">
        <f t="shared" si="10053"/>
        <v/>
      </c>
      <c r="IZ914" s="7" t="str">
        <f t="shared" si="10053"/>
        <v/>
      </c>
      <c r="JA914" s="7" t="str">
        <f t="shared" si="10053"/>
        <v/>
      </c>
      <c r="JB914" s="7" t="str">
        <f t="shared" si="10053"/>
        <v/>
      </c>
      <c r="JC914" s="7" t="str">
        <f t="shared" si="10053"/>
        <v/>
      </c>
      <c r="JD914" s="7" t="str">
        <f t="shared" si="10053"/>
        <v/>
      </c>
    </row>
    <row r="915" spans="24:264" hidden="1" x14ac:dyDescent="0.3">
      <c r="X915" s="51">
        <v>915</v>
      </c>
      <c r="Z915" s="7" t="s">
        <v>1366</v>
      </c>
      <c r="AA915" s="7" t="str">
        <f t="shared" ref="AA915:CL915" si="10054">IF(Z225="","",Z225)</f>
        <v/>
      </c>
      <c r="AB915" s="7">
        <f t="shared" si="10054"/>
        <v>3</v>
      </c>
      <c r="AC915" s="7" t="str">
        <f t="shared" si="10054"/>
        <v/>
      </c>
      <c r="AD915" s="7" t="str">
        <f t="shared" si="10054"/>
        <v/>
      </c>
      <c r="AE915" s="7" t="str">
        <f t="shared" si="10054"/>
        <v/>
      </c>
      <c r="AF915" s="7" t="str">
        <f t="shared" si="10054"/>
        <v/>
      </c>
      <c r="AG915" s="7" t="str">
        <f t="shared" si="10054"/>
        <v/>
      </c>
      <c r="AH915" s="7" t="str">
        <f t="shared" si="10054"/>
        <v/>
      </c>
      <c r="AI915" s="7" t="str">
        <f t="shared" si="10054"/>
        <v/>
      </c>
      <c r="AJ915" s="7" t="str">
        <f t="shared" si="10054"/>
        <v/>
      </c>
      <c r="AK915" s="7" t="str">
        <f t="shared" si="10054"/>
        <v/>
      </c>
      <c r="AL915" s="7" t="str">
        <f t="shared" si="10054"/>
        <v/>
      </c>
      <c r="AM915" s="7" t="str">
        <f t="shared" si="10054"/>
        <v/>
      </c>
      <c r="AN915" s="7" t="str">
        <f t="shared" si="10054"/>
        <v/>
      </c>
      <c r="AO915" s="7" t="str">
        <f t="shared" si="10054"/>
        <v/>
      </c>
      <c r="AP915" s="7" t="str">
        <f t="shared" si="10054"/>
        <v/>
      </c>
      <c r="AQ915" s="7" t="str">
        <f t="shared" si="10054"/>
        <v/>
      </c>
      <c r="AR915" s="7" t="str">
        <f t="shared" si="10054"/>
        <v/>
      </c>
      <c r="AS915" s="7" t="str">
        <f t="shared" si="10054"/>
        <v/>
      </c>
      <c r="AT915" s="7" t="str">
        <f t="shared" si="10054"/>
        <v/>
      </c>
      <c r="AU915" s="7" t="str">
        <f t="shared" si="10054"/>
        <v/>
      </c>
      <c r="AV915" s="7" t="str">
        <f t="shared" si="10054"/>
        <v/>
      </c>
      <c r="AW915" s="7" t="str">
        <f t="shared" si="10054"/>
        <v/>
      </c>
      <c r="AX915" s="7" t="str">
        <f t="shared" si="10054"/>
        <v/>
      </c>
      <c r="AY915" s="7" t="str">
        <f t="shared" si="10054"/>
        <v/>
      </c>
      <c r="AZ915" s="7" t="str">
        <f t="shared" si="10054"/>
        <v/>
      </c>
      <c r="BA915" s="7" t="str">
        <f t="shared" si="10054"/>
        <v/>
      </c>
      <c r="BB915" s="7" t="str">
        <f t="shared" si="10054"/>
        <v/>
      </c>
      <c r="BC915" s="7" t="str">
        <f t="shared" si="10054"/>
        <v/>
      </c>
      <c r="BD915" s="7" t="str">
        <f t="shared" si="10054"/>
        <v/>
      </c>
      <c r="BE915" s="7" t="str">
        <f t="shared" si="10054"/>
        <v/>
      </c>
      <c r="BF915" s="7" t="str">
        <f t="shared" si="10054"/>
        <v/>
      </c>
      <c r="BG915" s="7" t="str">
        <f t="shared" si="10054"/>
        <v/>
      </c>
      <c r="BH915" s="7" t="str">
        <f t="shared" si="10054"/>
        <v/>
      </c>
      <c r="BI915" s="7" t="str">
        <f t="shared" si="10054"/>
        <v/>
      </c>
      <c r="BJ915" s="7" t="str">
        <f t="shared" si="10054"/>
        <v/>
      </c>
      <c r="BK915" s="7" t="str">
        <f t="shared" si="10054"/>
        <v/>
      </c>
      <c r="BL915" s="7" t="str">
        <f t="shared" si="10054"/>
        <v/>
      </c>
      <c r="BM915" s="7" t="str">
        <f t="shared" si="10054"/>
        <v/>
      </c>
      <c r="BN915" s="7" t="str">
        <f t="shared" si="10054"/>
        <v/>
      </c>
      <c r="BO915" s="7" t="str">
        <f t="shared" si="10054"/>
        <v/>
      </c>
      <c r="BP915" s="7" t="str">
        <f t="shared" si="10054"/>
        <v/>
      </c>
      <c r="BQ915" s="7" t="str">
        <f t="shared" si="10054"/>
        <v/>
      </c>
      <c r="BR915" s="7" t="str">
        <f t="shared" si="10054"/>
        <v/>
      </c>
      <c r="BS915" s="7" t="str">
        <f t="shared" si="10054"/>
        <v/>
      </c>
      <c r="BT915" s="7" t="str">
        <f t="shared" si="10054"/>
        <v/>
      </c>
      <c r="BU915" s="7" t="str">
        <f t="shared" si="10054"/>
        <v/>
      </c>
      <c r="BV915" s="7" t="str">
        <f t="shared" si="10054"/>
        <v/>
      </c>
      <c r="BW915" s="7" t="str">
        <f t="shared" si="10054"/>
        <v/>
      </c>
      <c r="BX915" s="7" t="str">
        <f t="shared" si="10054"/>
        <v/>
      </c>
      <c r="BY915" s="7" t="str">
        <f t="shared" si="10054"/>
        <v/>
      </c>
      <c r="BZ915" s="7" t="str">
        <f t="shared" si="10054"/>
        <v/>
      </c>
      <c r="CA915" s="7" t="str">
        <f t="shared" si="10054"/>
        <v/>
      </c>
      <c r="CB915" s="7" t="str">
        <f t="shared" si="10054"/>
        <v/>
      </c>
      <c r="CC915" s="7" t="str">
        <f t="shared" si="10054"/>
        <v/>
      </c>
      <c r="CD915" s="7" t="str">
        <f t="shared" si="10054"/>
        <v/>
      </c>
      <c r="CE915" s="7" t="str">
        <f t="shared" si="10054"/>
        <v/>
      </c>
      <c r="CF915" s="7" t="str">
        <f t="shared" si="10054"/>
        <v/>
      </c>
      <c r="CG915" s="7" t="str">
        <f t="shared" si="10054"/>
        <v/>
      </c>
      <c r="CH915" s="7" t="str">
        <f t="shared" si="10054"/>
        <v/>
      </c>
      <c r="CI915" s="7" t="str">
        <f t="shared" si="10054"/>
        <v/>
      </c>
      <c r="CJ915" s="7" t="str">
        <f t="shared" si="10054"/>
        <v/>
      </c>
      <c r="CK915" s="7" t="str">
        <f t="shared" si="10054"/>
        <v/>
      </c>
      <c r="CL915" s="7" t="str">
        <f t="shared" si="10054"/>
        <v/>
      </c>
      <c r="CM915" s="7" t="str">
        <f t="shared" ref="CM915:EX915" si="10055">IF(CL225="","",CL225)</f>
        <v/>
      </c>
      <c r="CN915" s="7" t="str">
        <f t="shared" si="10055"/>
        <v/>
      </c>
      <c r="CO915" s="7" t="str">
        <f t="shared" si="10055"/>
        <v/>
      </c>
      <c r="CP915" s="7" t="str">
        <f t="shared" si="10055"/>
        <v/>
      </c>
      <c r="CQ915" s="7" t="str">
        <f t="shared" si="10055"/>
        <v/>
      </c>
      <c r="CR915" s="7" t="str">
        <f t="shared" si="10055"/>
        <v/>
      </c>
      <c r="CS915" s="7" t="str">
        <f t="shared" si="10055"/>
        <v/>
      </c>
      <c r="CT915" s="7" t="str">
        <f t="shared" si="10055"/>
        <v/>
      </c>
      <c r="CU915" s="7" t="str">
        <f t="shared" si="10055"/>
        <v/>
      </c>
      <c r="CV915" s="7" t="str">
        <f t="shared" si="10055"/>
        <v/>
      </c>
      <c r="CW915" s="7" t="str">
        <f t="shared" si="10055"/>
        <v/>
      </c>
      <c r="CX915" s="7" t="str">
        <f t="shared" si="10055"/>
        <v/>
      </c>
      <c r="CY915" s="7" t="str">
        <f t="shared" si="10055"/>
        <v/>
      </c>
      <c r="CZ915" s="7" t="str">
        <f t="shared" si="10055"/>
        <v/>
      </c>
      <c r="DA915" s="7" t="str">
        <f t="shared" si="10055"/>
        <v/>
      </c>
      <c r="DB915" s="7" t="str">
        <f t="shared" si="10055"/>
        <v/>
      </c>
      <c r="DC915" s="7" t="str">
        <f t="shared" si="10055"/>
        <v/>
      </c>
      <c r="DD915" s="7" t="str">
        <f t="shared" si="10055"/>
        <v/>
      </c>
      <c r="DE915" s="7" t="str">
        <f t="shared" si="10055"/>
        <v/>
      </c>
      <c r="DF915" s="7" t="str">
        <f t="shared" si="10055"/>
        <v/>
      </c>
      <c r="DG915" s="7" t="str">
        <f t="shared" si="10055"/>
        <v/>
      </c>
      <c r="DH915" s="7" t="str">
        <f t="shared" si="10055"/>
        <v/>
      </c>
      <c r="DI915" s="7" t="str">
        <f t="shared" si="10055"/>
        <v/>
      </c>
      <c r="DJ915" s="7" t="str">
        <f t="shared" si="10055"/>
        <v/>
      </c>
      <c r="DK915" s="7" t="str">
        <f t="shared" si="10055"/>
        <v/>
      </c>
      <c r="DL915" s="7" t="str">
        <f t="shared" si="10055"/>
        <v/>
      </c>
      <c r="DM915" s="7" t="str">
        <f t="shared" si="10055"/>
        <v/>
      </c>
      <c r="DN915" s="7" t="str">
        <f t="shared" si="10055"/>
        <v/>
      </c>
      <c r="DO915" s="7" t="str">
        <f t="shared" si="10055"/>
        <v/>
      </c>
      <c r="DP915" s="7" t="str">
        <f t="shared" si="10055"/>
        <v/>
      </c>
      <c r="DQ915" s="7" t="str">
        <f t="shared" si="10055"/>
        <v/>
      </c>
      <c r="DR915" s="7" t="str">
        <f t="shared" si="10055"/>
        <v/>
      </c>
      <c r="DS915" s="7" t="str">
        <f t="shared" si="10055"/>
        <v/>
      </c>
      <c r="DT915" s="7" t="str">
        <f t="shared" si="10055"/>
        <v/>
      </c>
      <c r="DU915" s="7" t="str">
        <f t="shared" si="10055"/>
        <v/>
      </c>
      <c r="DV915" s="7" t="str">
        <f t="shared" si="10055"/>
        <v/>
      </c>
      <c r="DW915" s="7" t="str">
        <f t="shared" si="10055"/>
        <v/>
      </c>
      <c r="DX915" s="7" t="str">
        <f t="shared" si="10055"/>
        <v/>
      </c>
      <c r="DY915" s="7" t="str">
        <f t="shared" si="10055"/>
        <v/>
      </c>
      <c r="DZ915" s="7" t="str">
        <f t="shared" si="10055"/>
        <v/>
      </c>
      <c r="EA915" s="7" t="str">
        <f t="shared" si="10055"/>
        <v/>
      </c>
      <c r="EB915" s="7" t="str">
        <f t="shared" si="10055"/>
        <v/>
      </c>
      <c r="EC915" s="7" t="str">
        <f t="shared" si="10055"/>
        <v/>
      </c>
      <c r="ED915" s="7" t="str">
        <f t="shared" si="10055"/>
        <v/>
      </c>
      <c r="EE915" s="7" t="str">
        <f t="shared" si="10055"/>
        <v/>
      </c>
      <c r="EF915" s="7" t="str">
        <f t="shared" si="10055"/>
        <v/>
      </c>
      <c r="EG915" s="7" t="str">
        <f t="shared" si="10055"/>
        <v/>
      </c>
      <c r="EH915" s="7" t="str">
        <f t="shared" si="10055"/>
        <v/>
      </c>
      <c r="EI915" s="7" t="str">
        <f t="shared" si="10055"/>
        <v/>
      </c>
      <c r="EJ915" s="7" t="str">
        <f t="shared" si="10055"/>
        <v/>
      </c>
      <c r="EK915" s="7" t="str">
        <f t="shared" si="10055"/>
        <v/>
      </c>
      <c r="EL915" s="7" t="str">
        <f t="shared" si="10055"/>
        <v/>
      </c>
      <c r="EM915" s="7" t="str">
        <f t="shared" si="10055"/>
        <v/>
      </c>
      <c r="EN915" s="7" t="str">
        <f t="shared" si="10055"/>
        <v/>
      </c>
      <c r="EO915" s="7" t="str">
        <f t="shared" si="10055"/>
        <v/>
      </c>
      <c r="EP915" s="7" t="str">
        <f t="shared" si="10055"/>
        <v/>
      </c>
      <c r="EQ915" s="7" t="str">
        <f t="shared" si="10055"/>
        <v/>
      </c>
      <c r="ER915" s="7" t="str">
        <f t="shared" si="10055"/>
        <v/>
      </c>
      <c r="ES915" s="7" t="str">
        <f t="shared" si="10055"/>
        <v/>
      </c>
      <c r="ET915" s="7" t="str">
        <f t="shared" si="10055"/>
        <v/>
      </c>
      <c r="EU915" s="7" t="str">
        <f t="shared" si="10055"/>
        <v/>
      </c>
      <c r="EV915" s="7" t="str">
        <f t="shared" si="10055"/>
        <v/>
      </c>
      <c r="EW915" s="7" t="str">
        <f t="shared" si="10055"/>
        <v/>
      </c>
      <c r="EX915" s="7" t="str">
        <f t="shared" si="10055"/>
        <v/>
      </c>
      <c r="EY915" s="7" t="str">
        <f t="shared" ref="EY915:HJ915" si="10056">IF(EX225="","",EX225)</f>
        <v/>
      </c>
      <c r="EZ915" s="7" t="str">
        <f t="shared" si="10056"/>
        <v/>
      </c>
      <c r="FA915" s="7" t="str">
        <f t="shared" si="10056"/>
        <v/>
      </c>
      <c r="FB915" s="7" t="str">
        <f t="shared" si="10056"/>
        <v/>
      </c>
      <c r="FC915" s="7" t="str">
        <f t="shared" si="10056"/>
        <v/>
      </c>
      <c r="FD915" s="7" t="str">
        <f t="shared" si="10056"/>
        <v/>
      </c>
      <c r="FE915" s="7" t="str">
        <f t="shared" si="10056"/>
        <v/>
      </c>
      <c r="FF915" s="7" t="str">
        <f t="shared" si="10056"/>
        <v/>
      </c>
      <c r="FG915" s="7" t="str">
        <f t="shared" si="10056"/>
        <v/>
      </c>
      <c r="FH915" s="7" t="str">
        <f t="shared" si="10056"/>
        <v/>
      </c>
      <c r="FI915" s="7" t="str">
        <f t="shared" si="10056"/>
        <v/>
      </c>
      <c r="FJ915" s="7" t="str">
        <f t="shared" si="10056"/>
        <v/>
      </c>
      <c r="FK915" s="7" t="str">
        <f t="shared" si="10056"/>
        <v/>
      </c>
      <c r="FL915" s="7" t="str">
        <f t="shared" si="10056"/>
        <v/>
      </c>
      <c r="FM915" s="7" t="str">
        <f t="shared" si="10056"/>
        <v/>
      </c>
      <c r="FN915" s="7" t="str">
        <f t="shared" si="10056"/>
        <v/>
      </c>
      <c r="FO915" s="7" t="str">
        <f t="shared" si="10056"/>
        <v/>
      </c>
      <c r="FP915" s="7" t="str">
        <f t="shared" si="10056"/>
        <v/>
      </c>
      <c r="FQ915" s="7" t="str">
        <f t="shared" si="10056"/>
        <v/>
      </c>
      <c r="FR915" s="7" t="str">
        <f t="shared" si="10056"/>
        <v/>
      </c>
      <c r="FS915" s="7" t="str">
        <f t="shared" si="10056"/>
        <v/>
      </c>
      <c r="FT915" s="7" t="str">
        <f t="shared" si="10056"/>
        <v/>
      </c>
      <c r="FU915" s="7" t="str">
        <f t="shared" si="10056"/>
        <v/>
      </c>
      <c r="FV915" s="7" t="str">
        <f t="shared" si="10056"/>
        <v/>
      </c>
      <c r="FW915" s="7" t="str">
        <f t="shared" si="10056"/>
        <v/>
      </c>
      <c r="FX915" s="7" t="str">
        <f t="shared" si="10056"/>
        <v/>
      </c>
      <c r="FY915" s="7" t="str">
        <f t="shared" si="10056"/>
        <v/>
      </c>
      <c r="FZ915" s="7" t="str">
        <f t="shared" si="10056"/>
        <v/>
      </c>
      <c r="GA915" s="7" t="str">
        <f t="shared" si="10056"/>
        <v/>
      </c>
      <c r="GB915" s="7" t="str">
        <f t="shared" si="10056"/>
        <v/>
      </c>
      <c r="GC915" s="7" t="str">
        <f t="shared" si="10056"/>
        <v/>
      </c>
      <c r="GD915" s="7" t="str">
        <f t="shared" si="10056"/>
        <v/>
      </c>
      <c r="GE915" s="7" t="str">
        <f t="shared" si="10056"/>
        <v/>
      </c>
      <c r="GF915" s="7" t="str">
        <f t="shared" si="10056"/>
        <v/>
      </c>
      <c r="GG915" s="7" t="str">
        <f t="shared" si="10056"/>
        <v/>
      </c>
      <c r="GH915" s="7" t="str">
        <f t="shared" si="10056"/>
        <v/>
      </c>
      <c r="GI915" s="7" t="str">
        <f t="shared" si="10056"/>
        <v/>
      </c>
      <c r="GJ915" s="7" t="str">
        <f t="shared" si="10056"/>
        <v/>
      </c>
      <c r="GK915" s="7" t="str">
        <f t="shared" si="10056"/>
        <v/>
      </c>
      <c r="GL915" s="7" t="str">
        <f t="shared" si="10056"/>
        <v/>
      </c>
      <c r="GM915" s="7" t="str">
        <f t="shared" si="10056"/>
        <v/>
      </c>
      <c r="GN915" s="7" t="str">
        <f t="shared" si="10056"/>
        <v/>
      </c>
      <c r="GO915" s="7" t="str">
        <f t="shared" si="10056"/>
        <v/>
      </c>
      <c r="GP915" s="7" t="str">
        <f t="shared" si="10056"/>
        <v/>
      </c>
      <c r="GQ915" s="7" t="str">
        <f t="shared" si="10056"/>
        <v/>
      </c>
      <c r="GR915" s="7" t="str">
        <f t="shared" si="10056"/>
        <v/>
      </c>
      <c r="GS915" s="7" t="str">
        <f t="shared" si="10056"/>
        <v/>
      </c>
      <c r="GT915" s="7" t="str">
        <f t="shared" si="10056"/>
        <v/>
      </c>
      <c r="GU915" s="7" t="str">
        <f t="shared" si="10056"/>
        <v/>
      </c>
      <c r="GV915" s="7" t="str">
        <f t="shared" si="10056"/>
        <v/>
      </c>
      <c r="GW915" s="7" t="str">
        <f t="shared" si="10056"/>
        <v/>
      </c>
      <c r="GX915" s="7" t="str">
        <f t="shared" si="10056"/>
        <v/>
      </c>
      <c r="GY915" s="7" t="str">
        <f t="shared" si="10056"/>
        <v/>
      </c>
      <c r="GZ915" s="7" t="str">
        <f t="shared" si="10056"/>
        <v/>
      </c>
      <c r="HA915" s="7" t="str">
        <f t="shared" si="10056"/>
        <v/>
      </c>
      <c r="HB915" s="7" t="str">
        <f t="shared" si="10056"/>
        <v/>
      </c>
      <c r="HC915" s="7" t="str">
        <f t="shared" si="10056"/>
        <v/>
      </c>
      <c r="HD915" s="7" t="str">
        <f t="shared" si="10056"/>
        <v/>
      </c>
      <c r="HE915" s="7" t="str">
        <f t="shared" si="10056"/>
        <v/>
      </c>
      <c r="HF915" s="7" t="str">
        <f t="shared" si="10056"/>
        <v/>
      </c>
      <c r="HG915" s="7" t="str">
        <f t="shared" si="10056"/>
        <v/>
      </c>
      <c r="HH915" s="7" t="str">
        <f t="shared" si="10056"/>
        <v/>
      </c>
      <c r="HI915" s="7" t="str">
        <f t="shared" si="10056"/>
        <v/>
      </c>
      <c r="HJ915" s="7" t="str">
        <f t="shared" si="10056"/>
        <v/>
      </c>
      <c r="HK915" s="7" t="str">
        <f t="shared" ref="HK915:IJ915" si="10057">IF(HJ225="","",HJ225)</f>
        <v/>
      </c>
      <c r="HL915" s="7" t="str">
        <f t="shared" si="10057"/>
        <v/>
      </c>
      <c r="HM915" s="7" t="str">
        <f t="shared" si="10057"/>
        <v/>
      </c>
      <c r="HN915" s="7" t="str">
        <f t="shared" si="10057"/>
        <v/>
      </c>
      <c r="HO915" s="7" t="str">
        <f t="shared" si="10057"/>
        <v/>
      </c>
      <c r="HP915" s="7" t="str">
        <f t="shared" si="10057"/>
        <v/>
      </c>
      <c r="HQ915" s="7" t="str">
        <f t="shared" si="10057"/>
        <v/>
      </c>
      <c r="HR915" s="7" t="str">
        <f t="shared" si="10057"/>
        <v/>
      </c>
      <c r="HS915" s="7" t="str">
        <f t="shared" si="10057"/>
        <v/>
      </c>
      <c r="HT915" s="7" t="str">
        <f t="shared" si="10057"/>
        <v/>
      </c>
      <c r="HU915" s="7" t="str">
        <f t="shared" si="10057"/>
        <v/>
      </c>
      <c r="HV915" s="7" t="str">
        <f t="shared" si="10057"/>
        <v/>
      </c>
      <c r="HW915" s="7" t="str">
        <f t="shared" si="10057"/>
        <v/>
      </c>
      <c r="HX915" s="7" t="str">
        <f t="shared" si="10057"/>
        <v/>
      </c>
      <c r="HY915" s="7" t="str">
        <f t="shared" si="10057"/>
        <v/>
      </c>
      <c r="HZ915" s="7" t="str">
        <f t="shared" si="10057"/>
        <v/>
      </c>
      <c r="IA915" s="7" t="str">
        <f t="shared" si="10057"/>
        <v/>
      </c>
      <c r="IB915" s="7" t="str">
        <f t="shared" si="10057"/>
        <v/>
      </c>
      <c r="IC915" s="7" t="str">
        <f t="shared" si="10057"/>
        <v/>
      </c>
      <c r="ID915" s="7" t="str">
        <f t="shared" si="10057"/>
        <v/>
      </c>
      <c r="IE915" s="7" t="str">
        <f t="shared" si="10057"/>
        <v/>
      </c>
      <c r="IF915" s="7" t="str">
        <f t="shared" si="10057"/>
        <v/>
      </c>
      <c r="IG915" s="7" t="str">
        <f t="shared" si="10057"/>
        <v/>
      </c>
      <c r="IH915" s="7" t="str">
        <f t="shared" si="10057"/>
        <v/>
      </c>
      <c r="II915" s="7" t="str">
        <f t="shared" si="10057"/>
        <v/>
      </c>
      <c r="IJ915" s="7" t="str">
        <f t="shared" si="10057"/>
        <v/>
      </c>
      <c r="IK915" s="7" t="str">
        <f t="shared" ref="IK915:JD915" si="10058">IF(IJ229="","",IJ229)</f>
        <v/>
      </c>
      <c r="IL915" s="7" t="str">
        <f t="shared" si="10058"/>
        <v/>
      </c>
      <c r="IM915" s="7" t="str">
        <f t="shared" si="10058"/>
        <v/>
      </c>
      <c r="IN915" s="7" t="str">
        <f t="shared" si="10058"/>
        <v/>
      </c>
      <c r="IO915" s="7" t="str">
        <f t="shared" si="10058"/>
        <v/>
      </c>
      <c r="IP915" s="7" t="str">
        <f t="shared" si="10058"/>
        <v/>
      </c>
      <c r="IQ915" s="7" t="str">
        <f t="shared" si="10058"/>
        <v/>
      </c>
      <c r="IR915" s="7" t="str">
        <f t="shared" si="10058"/>
        <v/>
      </c>
      <c r="IS915" s="7" t="str">
        <f t="shared" si="10058"/>
        <v/>
      </c>
      <c r="IT915" s="7" t="str">
        <f t="shared" si="10058"/>
        <v/>
      </c>
      <c r="IU915" s="7" t="str">
        <f t="shared" si="10058"/>
        <v/>
      </c>
      <c r="IV915" s="7" t="str">
        <f t="shared" si="10058"/>
        <v/>
      </c>
      <c r="IW915" s="7" t="str">
        <f t="shared" si="10058"/>
        <v/>
      </c>
      <c r="IX915" s="7" t="str">
        <f t="shared" si="10058"/>
        <v/>
      </c>
      <c r="IY915" s="7" t="str">
        <f t="shared" si="10058"/>
        <v/>
      </c>
      <c r="IZ915" s="7" t="str">
        <f t="shared" si="10058"/>
        <v/>
      </c>
      <c r="JA915" s="7" t="str">
        <f t="shared" si="10058"/>
        <v/>
      </c>
      <c r="JB915" s="7" t="str">
        <f t="shared" si="10058"/>
        <v/>
      </c>
      <c r="JC915" s="7" t="str">
        <f t="shared" si="10058"/>
        <v/>
      </c>
      <c r="JD915" s="7" t="str">
        <f t="shared" si="10058"/>
        <v/>
      </c>
    </row>
    <row r="916" spans="24:264" hidden="1" x14ac:dyDescent="0.3">
      <c r="X916" s="51">
        <v>916</v>
      </c>
      <c r="Z916" s="7" t="s">
        <v>1071</v>
      </c>
      <c r="AA916" s="7" t="str">
        <f t="shared" ref="AA916:CL916" si="10059">IF(Z226="","",Z226)</f>
        <v/>
      </c>
      <c r="AB916" s="7" t="str">
        <f t="shared" si="10059"/>
        <v/>
      </c>
      <c r="AC916" s="7" t="str">
        <f t="shared" si="10059"/>
        <v/>
      </c>
      <c r="AD916" s="7" t="str">
        <f t="shared" si="10059"/>
        <v/>
      </c>
      <c r="AE916" s="7" t="str">
        <f t="shared" si="10059"/>
        <v/>
      </c>
      <c r="AF916" s="7">
        <f t="shared" si="10059"/>
        <v>0</v>
      </c>
      <c r="AG916" s="7">
        <f t="shared" si="10059"/>
        <v>0</v>
      </c>
      <c r="AH916" s="7">
        <f t="shared" si="10059"/>
        <v>0</v>
      </c>
      <c r="AI916" s="7">
        <f t="shared" si="10059"/>
        <v>0</v>
      </c>
      <c r="AJ916" s="7">
        <f t="shared" si="10059"/>
        <v>0</v>
      </c>
      <c r="AK916" s="7">
        <f t="shared" si="10059"/>
        <v>0</v>
      </c>
      <c r="AL916" s="7">
        <f t="shared" si="10059"/>
        <v>0</v>
      </c>
      <c r="AM916" s="7">
        <f t="shared" si="10059"/>
        <v>0</v>
      </c>
      <c r="AN916" s="7">
        <f t="shared" si="10059"/>
        <v>0</v>
      </c>
      <c r="AO916" s="7">
        <f t="shared" si="10059"/>
        <v>0</v>
      </c>
      <c r="AP916" s="7">
        <f t="shared" si="10059"/>
        <v>0</v>
      </c>
      <c r="AQ916" s="7">
        <f t="shared" si="10059"/>
        <v>0</v>
      </c>
      <c r="AR916" s="7">
        <f t="shared" si="10059"/>
        <v>0</v>
      </c>
      <c r="AS916" s="7">
        <f t="shared" si="10059"/>
        <v>0</v>
      </c>
      <c r="AT916" s="7">
        <f t="shared" si="10059"/>
        <v>0</v>
      </c>
      <c r="AU916" s="7">
        <f t="shared" si="10059"/>
        <v>0</v>
      </c>
      <c r="AV916" s="7">
        <f t="shared" si="10059"/>
        <v>0</v>
      </c>
      <c r="AW916" s="7">
        <f t="shared" si="10059"/>
        <v>0</v>
      </c>
      <c r="AX916" s="7">
        <f t="shared" si="10059"/>
        <v>0</v>
      </c>
      <c r="AY916" s="7">
        <f t="shared" si="10059"/>
        <v>0</v>
      </c>
      <c r="AZ916" s="7">
        <f t="shared" si="10059"/>
        <v>0</v>
      </c>
      <c r="BA916" s="7">
        <f t="shared" si="10059"/>
        <v>0</v>
      </c>
      <c r="BB916" s="7" t="str">
        <f t="shared" si="10059"/>
        <v/>
      </c>
      <c r="BC916" s="7" t="str">
        <f t="shared" si="10059"/>
        <v/>
      </c>
      <c r="BD916" s="7" t="str">
        <f t="shared" si="10059"/>
        <v/>
      </c>
      <c r="BE916" s="7" t="str">
        <f t="shared" si="10059"/>
        <v/>
      </c>
      <c r="BF916" s="7" t="str">
        <f t="shared" si="10059"/>
        <v/>
      </c>
      <c r="BG916" s="7" t="str">
        <f t="shared" si="10059"/>
        <v/>
      </c>
      <c r="BH916" s="7" t="str">
        <f t="shared" si="10059"/>
        <v/>
      </c>
      <c r="BI916" s="7" t="str">
        <f t="shared" si="10059"/>
        <v/>
      </c>
      <c r="BJ916" s="7" t="str">
        <f t="shared" si="10059"/>
        <v/>
      </c>
      <c r="BK916" s="7" t="str">
        <f t="shared" si="10059"/>
        <v/>
      </c>
      <c r="BL916" s="7" t="str">
        <f t="shared" si="10059"/>
        <v/>
      </c>
      <c r="BM916" s="7" t="str">
        <f t="shared" si="10059"/>
        <v/>
      </c>
      <c r="BN916" s="7" t="str">
        <f t="shared" si="10059"/>
        <v/>
      </c>
      <c r="BO916" s="7" t="str">
        <f t="shared" si="10059"/>
        <v/>
      </c>
      <c r="BP916" s="7" t="str">
        <f t="shared" si="10059"/>
        <v/>
      </c>
      <c r="BQ916" s="7" t="str">
        <f t="shared" si="10059"/>
        <v/>
      </c>
      <c r="BR916" s="7" t="str">
        <f t="shared" si="10059"/>
        <v/>
      </c>
      <c r="BS916" s="7" t="str">
        <f t="shared" si="10059"/>
        <v/>
      </c>
      <c r="BT916" s="7" t="str">
        <f t="shared" si="10059"/>
        <v/>
      </c>
      <c r="BU916" s="7" t="str">
        <f t="shared" si="10059"/>
        <v/>
      </c>
      <c r="BV916" s="7" t="str">
        <f t="shared" si="10059"/>
        <v/>
      </c>
      <c r="BW916" s="7" t="str">
        <f t="shared" si="10059"/>
        <v/>
      </c>
      <c r="BX916" s="7" t="str">
        <f t="shared" si="10059"/>
        <v/>
      </c>
      <c r="BY916" s="7" t="str">
        <f t="shared" si="10059"/>
        <v/>
      </c>
      <c r="BZ916" s="7" t="str">
        <f t="shared" si="10059"/>
        <v/>
      </c>
      <c r="CA916" s="7" t="str">
        <f t="shared" si="10059"/>
        <v/>
      </c>
      <c r="CB916" s="7" t="str">
        <f t="shared" si="10059"/>
        <v/>
      </c>
      <c r="CC916" s="7" t="str">
        <f t="shared" si="10059"/>
        <v/>
      </c>
      <c r="CD916" s="7" t="str">
        <f t="shared" si="10059"/>
        <v/>
      </c>
      <c r="CE916" s="7" t="str">
        <f t="shared" si="10059"/>
        <v/>
      </c>
      <c r="CF916" s="7" t="str">
        <f t="shared" si="10059"/>
        <v/>
      </c>
      <c r="CG916" s="7" t="str">
        <f t="shared" si="10059"/>
        <v/>
      </c>
      <c r="CH916" s="7" t="str">
        <f t="shared" si="10059"/>
        <v/>
      </c>
      <c r="CI916" s="7" t="str">
        <f t="shared" si="10059"/>
        <v/>
      </c>
      <c r="CJ916" s="7" t="str">
        <f t="shared" si="10059"/>
        <v/>
      </c>
      <c r="CK916" s="7" t="str">
        <f t="shared" si="10059"/>
        <v/>
      </c>
      <c r="CL916" s="7" t="str">
        <f t="shared" si="10059"/>
        <v/>
      </c>
      <c r="CM916" s="7" t="str">
        <f t="shared" ref="CM916:EX916" si="10060">IF(CL226="","",CL226)</f>
        <v/>
      </c>
      <c r="CN916" s="7" t="str">
        <f t="shared" si="10060"/>
        <v/>
      </c>
      <c r="CO916" s="7" t="str">
        <f t="shared" si="10060"/>
        <v/>
      </c>
      <c r="CP916" s="7" t="str">
        <f t="shared" si="10060"/>
        <v/>
      </c>
      <c r="CQ916" s="7" t="str">
        <f t="shared" si="10060"/>
        <v/>
      </c>
      <c r="CR916" s="7" t="str">
        <f t="shared" si="10060"/>
        <v/>
      </c>
      <c r="CS916" s="7" t="str">
        <f t="shared" si="10060"/>
        <v/>
      </c>
      <c r="CT916" s="7" t="str">
        <f t="shared" si="10060"/>
        <v/>
      </c>
      <c r="CU916" s="7" t="str">
        <f t="shared" si="10060"/>
        <v/>
      </c>
      <c r="CV916" s="7" t="str">
        <f t="shared" si="10060"/>
        <v/>
      </c>
      <c r="CW916" s="7" t="str">
        <f t="shared" si="10060"/>
        <v/>
      </c>
      <c r="CX916" s="7" t="str">
        <f t="shared" si="10060"/>
        <v/>
      </c>
      <c r="CY916" s="7" t="str">
        <f t="shared" si="10060"/>
        <v/>
      </c>
      <c r="CZ916" s="7" t="str">
        <f t="shared" si="10060"/>
        <v/>
      </c>
      <c r="DA916" s="7" t="str">
        <f t="shared" si="10060"/>
        <v/>
      </c>
      <c r="DB916" s="7" t="str">
        <f t="shared" si="10060"/>
        <v/>
      </c>
      <c r="DC916" s="7" t="str">
        <f t="shared" si="10060"/>
        <v/>
      </c>
      <c r="DD916" s="7" t="str">
        <f t="shared" si="10060"/>
        <v/>
      </c>
      <c r="DE916" s="7" t="str">
        <f t="shared" si="10060"/>
        <v/>
      </c>
      <c r="DF916" s="7" t="str">
        <f t="shared" si="10060"/>
        <v/>
      </c>
      <c r="DG916" s="7" t="str">
        <f t="shared" si="10060"/>
        <v/>
      </c>
      <c r="DH916" s="7" t="str">
        <f t="shared" si="10060"/>
        <v/>
      </c>
      <c r="DI916" s="7" t="str">
        <f t="shared" si="10060"/>
        <v/>
      </c>
      <c r="DJ916" s="7" t="str">
        <f t="shared" si="10060"/>
        <v/>
      </c>
      <c r="DK916" s="7" t="str">
        <f t="shared" si="10060"/>
        <v/>
      </c>
      <c r="DL916" s="7" t="str">
        <f t="shared" si="10060"/>
        <v/>
      </c>
      <c r="DM916" s="7" t="str">
        <f t="shared" si="10060"/>
        <v/>
      </c>
      <c r="DN916" s="7" t="str">
        <f t="shared" si="10060"/>
        <v/>
      </c>
      <c r="DO916" s="7" t="str">
        <f t="shared" si="10060"/>
        <v/>
      </c>
      <c r="DP916" s="7" t="str">
        <f t="shared" si="10060"/>
        <v/>
      </c>
      <c r="DQ916" s="7" t="str">
        <f t="shared" si="10060"/>
        <v/>
      </c>
      <c r="DR916" s="7" t="str">
        <f t="shared" si="10060"/>
        <v/>
      </c>
      <c r="DS916" s="7" t="str">
        <f t="shared" si="10060"/>
        <v/>
      </c>
      <c r="DT916" s="7" t="str">
        <f t="shared" si="10060"/>
        <v/>
      </c>
      <c r="DU916" s="7" t="str">
        <f t="shared" si="10060"/>
        <v/>
      </c>
      <c r="DV916" s="7" t="str">
        <f t="shared" si="10060"/>
        <v/>
      </c>
      <c r="DW916" s="7" t="str">
        <f t="shared" si="10060"/>
        <v/>
      </c>
      <c r="DX916" s="7" t="str">
        <f t="shared" si="10060"/>
        <v/>
      </c>
      <c r="DY916" s="7" t="str">
        <f t="shared" si="10060"/>
        <v/>
      </c>
      <c r="DZ916" s="7" t="str">
        <f t="shared" si="10060"/>
        <v/>
      </c>
      <c r="EA916" s="7" t="str">
        <f t="shared" si="10060"/>
        <v/>
      </c>
      <c r="EB916" s="7" t="str">
        <f t="shared" si="10060"/>
        <v/>
      </c>
      <c r="EC916" s="7" t="str">
        <f t="shared" si="10060"/>
        <v/>
      </c>
      <c r="ED916" s="7" t="str">
        <f t="shared" si="10060"/>
        <v/>
      </c>
      <c r="EE916" s="7" t="str">
        <f t="shared" si="10060"/>
        <v/>
      </c>
      <c r="EF916" s="7" t="str">
        <f t="shared" si="10060"/>
        <v/>
      </c>
      <c r="EG916" s="7" t="str">
        <f t="shared" si="10060"/>
        <v/>
      </c>
      <c r="EH916" s="7" t="str">
        <f t="shared" si="10060"/>
        <v/>
      </c>
      <c r="EI916" s="7" t="str">
        <f t="shared" si="10060"/>
        <v/>
      </c>
      <c r="EJ916" s="7" t="str">
        <f t="shared" si="10060"/>
        <v/>
      </c>
      <c r="EK916" s="7" t="str">
        <f t="shared" si="10060"/>
        <v/>
      </c>
      <c r="EL916" s="7" t="str">
        <f t="shared" si="10060"/>
        <v/>
      </c>
      <c r="EM916" s="7" t="str">
        <f t="shared" si="10060"/>
        <v/>
      </c>
      <c r="EN916" s="7" t="str">
        <f t="shared" si="10060"/>
        <v/>
      </c>
      <c r="EO916" s="7" t="str">
        <f t="shared" si="10060"/>
        <v/>
      </c>
      <c r="EP916" s="7" t="str">
        <f t="shared" si="10060"/>
        <v/>
      </c>
      <c r="EQ916" s="7" t="str">
        <f t="shared" si="10060"/>
        <v/>
      </c>
      <c r="ER916" s="7" t="str">
        <f t="shared" si="10060"/>
        <v/>
      </c>
      <c r="ES916" s="7" t="str">
        <f t="shared" si="10060"/>
        <v/>
      </c>
      <c r="ET916" s="7" t="str">
        <f t="shared" si="10060"/>
        <v/>
      </c>
      <c r="EU916" s="7" t="str">
        <f t="shared" si="10060"/>
        <v/>
      </c>
      <c r="EV916" s="7" t="str">
        <f t="shared" si="10060"/>
        <v/>
      </c>
      <c r="EW916" s="7" t="str">
        <f t="shared" si="10060"/>
        <v/>
      </c>
      <c r="EX916" s="7" t="str">
        <f t="shared" si="10060"/>
        <v/>
      </c>
      <c r="EY916" s="7" t="str">
        <f t="shared" ref="EY916:HJ916" si="10061">IF(EX226="","",EX226)</f>
        <v/>
      </c>
      <c r="EZ916" s="7" t="str">
        <f t="shared" si="10061"/>
        <v/>
      </c>
      <c r="FA916" s="7" t="str">
        <f t="shared" si="10061"/>
        <v/>
      </c>
      <c r="FB916" s="7" t="str">
        <f t="shared" si="10061"/>
        <v/>
      </c>
      <c r="FC916" s="7" t="str">
        <f t="shared" si="10061"/>
        <v/>
      </c>
      <c r="FD916" s="7" t="str">
        <f t="shared" si="10061"/>
        <v/>
      </c>
      <c r="FE916" s="7" t="str">
        <f t="shared" si="10061"/>
        <v/>
      </c>
      <c r="FF916" s="7" t="str">
        <f t="shared" si="10061"/>
        <v/>
      </c>
      <c r="FG916" s="7" t="str">
        <f t="shared" si="10061"/>
        <v/>
      </c>
      <c r="FH916" s="7" t="str">
        <f t="shared" si="10061"/>
        <v/>
      </c>
      <c r="FI916" s="7" t="str">
        <f t="shared" si="10061"/>
        <v/>
      </c>
      <c r="FJ916" s="7" t="str">
        <f t="shared" si="10061"/>
        <v/>
      </c>
      <c r="FK916" s="7" t="str">
        <f t="shared" si="10061"/>
        <v/>
      </c>
      <c r="FL916" s="7" t="str">
        <f t="shared" si="10061"/>
        <v/>
      </c>
      <c r="FM916" s="7" t="str">
        <f t="shared" si="10061"/>
        <v/>
      </c>
      <c r="FN916" s="7" t="str">
        <f t="shared" si="10061"/>
        <v/>
      </c>
      <c r="FO916" s="7" t="str">
        <f t="shared" si="10061"/>
        <v/>
      </c>
      <c r="FP916" s="7" t="str">
        <f t="shared" si="10061"/>
        <v/>
      </c>
      <c r="FQ916" s="7" t="str">
        <f t="shared" si="10061"/>
        <v/>
      </c>
      <c r="FR916" s="7" t="str">
        <f t="shared" si="10061"/>
        <v/>
      </c>
      <c r="FS916" s="7" t="str">
        <f t="shared" si="10061"/>
        <v/>
      </c>
      <c r="FT916" s="7" t="str">
        <f t="shared" si="10061"/>
        <v/>
      </c>
      <c r="FU916" s="7" t="str">
        <f t="shared" si="10061"/>
        <v/>
      </c>
      <c r="FV916" s="7" t="str">
        <f t="shared" si="10061"/>
        <v/>
      </c>
      <c r="FW916" s="7" t="str">
        <f t="shared" si="10061"/>
        <v/>
      </c>
      <c r="FX916" s="7" t="str">
        <f t="shared" si="10061"/>
        <v/>
      </c>
      <c r="FY916" s="7" t="str">
        <f t="shared" si="10061"/>
        <v/>
      </c>
      <c r="FZ916" s="7" t="str">
        <f t="shared" si="10061"/>
        <v/>
      </c>
      <c r="GA916" s="7" t="str">
        <f t="shared" si="10061"/>
        <v/>
      </c>
      <c r="GB916" s="7" t="str">
        <f t="shared" si="10061"/>
        <v/>
      </c>
      <c r="GC916" s="7" t="str">
        <f t="shared" si="10061"/>
        <v/>
      </c>
      <c r="GD916" s="7" t="str">
        <f t="shared" si="10061"/>
        <v/>
      </c>
      <c r="GE916" s="7" t="str">
        <f t="shared" si="10061"/>
        <v/>
      </c>
      <c r="GF916" s="7" t="str">
        <f t="shared" si="10061"/>
        <v/>
      </c>
      <c r="GG916" s="7" t="str">
        <f t="shared" si="10061"/>
        <v/>
      </c>
      <c r="GH916" s="7" t="str">
        <f t="shared" si="10061"/>
        <v/>
      </c>
      <c r="GI916" s="7" t="str">
        <f t="shared" si="10061"/>
        <v/>
      </c>
      <c r="GJ916" s="7" t="str">
        <f t="shared" si="10061"/>
        <v/>
      </c>
      <c r="GK916" s="7" t="str">
        <f t="shared" si="10061"/>
        <v/>
      </c>
      <c r="GL916" s="7" t="str">
        <f t="shared" si="10061"/>
        <v/>
      </c>
      <c r="GM916" s="7" t="str">
        <f t="shared" si="10061"/>
        <v/>
      </c>
      <c r="GN916" s="7" t="str">
        <f t="shared" si="10061"/>
        <v/>
      </c>
      <c r="GO916" s="7" t="str">
        <f t="shared" si="10061"/>
        <v/>
      </c>
      <c r="GP916" s="7" t="str">
        <f t="shared" si="10061"/>
        <v/>
      </c>
      <c r="GQ916" s="7" t="str">
        <f t="shared" si="10061"/>
        <v/>
      </c>
      <c r="GR916" s="7" t="str">
        <f t="shared" si="10061"/>
        <v/>
      </c>
      <c r="GS916" s="7" t="str">
        <f t="shared" si="10061"/>
        <v/>
      </c>
      <c r="GT916" s="7" t="str">
        <f t="shared" si="10061"/>
        <v/>
      </c>
      <c r="GU916" s="7" t="str">
        <f t="shared" si="10061"/>
        <v/>
      </c>
      <c r="GV916" s="7" t="str">
        <f t="shared" si="10061"/>
        <v/>
      </c>
      <c r="GW916" s="7" t="str">
        <f t="shared" si="10061"/>
        <v/>
      </c>
      <c r="GX916" s="7" t="str">
        <f t="shared" si="10061"/>
        <v/>
      </c>
      <c r="GY916" s="7" t="str">
        <f t="shared" si="10061"/>
        <v/>
      </c>
      <c r="GZ916" s="7" t="str">
        <f t="shared" si="10061"/>
        <v/>
      </c>
      <c r="HA916" s="7" t="str">
        <f t="shared" si="10061"/>
        <v/>
      </c>
      <c r="HB916" s="7" t="str">
        <f t="shared" si="10061"/>
        <v/>
      </c>
      <c r="HC916" s="7" t="str">
        <f t="shared" si="10061"/>
        <v/>
      </c>
      <c r="HD916" s="7" t="str">
        <f t="shared" si="10061"/>
        <v/>
      </c>
      <c r="HE916" s="7" t="str">
        <f t="shared" si="10061"/>
        <v/>
      </c>
      <c r="HF916" s="7" t="str">
        <f t="shared" si="10061"/>
        <v/>
      </c>
      <c r="HG916" s="7" t="str">
        <f t="shared" si="10061"/>
        <v/>
      </c>
      <c r="HH916" s="7" t="str">
        <f t="shared" si="10061"/>
        <v/>
      </c>
      <c r="HI916" s="7" t="str">
        <f t="shared" si="10061"/>
        <v/>
      </c>
      <c r="HJ916" s="7" t="str">
        <f t="shared" si="10061"/>
        <v/>
      </c>
      <c r="HK916" s="7" t="str">
        <f t="shared" ref="HK916:IJ916" si="10062">IF(HJ226="","",HJ226)</f>
        <v/>
      </c>
      <c r="HL916" s="7" t="str">
        <f t="shared" si="10062"/>
        <v/>
      </c>
      <c r="HM916" s="7" t="str">
        <f t="shared" si="10062"/>
        <v/>
      </c>
      <c r="HN916" s="7" t="str">
        <f t="shared" si="10062"/>
        <v/>
      </c>
      <c r="HO916" s="7" t="str">
        <f t="shared" si="10062"/>
        <v/>
      </c>
      <c r="HP916" s="7" t="str">
        <f t="shared" si="10062"/>
        <v/>
      </c>
      <c r="HQ916" s="7" t="str">
        <f t="shared" si="10062"/>
        <v/>
      </c>
      <c r="HR916" s="7" t="str">
        <f t="shared" si="10062"/>
        <v/>
      </c>
      <c r="HS916" s="7" t="str">
        <f t="shared" si="10062"/>
        <v/>
      </c>
      <c r="HT916" s="7" t="str">
        <f t="shared" si="10062"/>
        <v/>
      </c>
      <c r="HU916" s="7" t="str">
        <f t="shared" si="10062"/>
        <v/>
      </c>
      <c r="HV916" s="7" t="str">
        <f t="shared" si="10062"/>
        <v/>
      </c>
      <c r="HW916" s="7" t="str">
        <f t="shared" si="10062"/>
        <v/>
      </c>
      <c r="HX916" s="7" t="str">
        <f t="shared" si="10062"/>
        <v/>
      </c>
      <c r="HY916" s="7" t="str">
        <f t="shared" si="10062"/>
        <v/>
      </c>
      <c r="HZ916" s="7" t="str">
        <f t="shared" si="10062"/>
        <v/>
      </c>
      <c r="IA916" s="7" t="str">
        <f t="shared" si="10062"/>
        <v/>
      </c>
      <c r="IB916" s="7" t="str">
        <f t="shared" si="10062"/>
        <v/>
      </c>
      <c r="IC916" s="7" t="str">
        <f t="shared" si="10062"/>
        <v/>
      </c>
      <c r="ID916" s="7" t="str">
        <f t="shared" si="10062"/>
        <v/>
      </c>
      <c r="IE916" s="7" t="str">
        <f t="shared" si="10062"/>
        <v/>
      </c>
      <c r="IF916" s="7" t="str">
        <f t="shared" si="10062"/>
        <v/>
      </c>
      <c r="IG916" s="7" t="str">
        <f t="shared" si="10062"/>
        <v/>
      </c>
      <c r="IH916" s="7" t="str">
        <f t="shared" si="10062"/>
        <v/>
      </c>
      <c r="II916" s="7" t="str">
        <f t="shared" si="10062"/>
        <v/>
      </c>
      <c r="IJ916" s="7" t="str">
        <f t="shared" si="10062"/>
        <v/>
      </c>
      <c r="IK916" s="7" t="str">
        <f t="shared" ref="IK916:JD916" si="10063">IF(IJ230="","",IJ230)</f>
        <v/>
      </c>
      <c r="IL916" s="7" t="str">
        <f t="shared" si="10063"/>
        <v/>
      </c>
      <c r="IM916" s="7" t="str">
        <f t="shared" si="10063"/>
        <v/>
      </c>
      <c r="IN916" s="7" t="str">
        <f t="shared" si="10063"/>
        <v/>
      </c>
      <c r="IO916" s="7" t="str">
        <f t="shared" si="10063"/>
        <v/>
      </c>
      <c r="IP916" s="7" t="str">
        <f t="shared" si="10063"/>
        <v/>
      </c>
      <c r="IQ916" s="7" t="str">
        <f t="shared" si="10063"/>
        <v/>
      </c>
      <c r="IR916" s="7" t="str">
        <f t="shared" si="10063"/>
        <v/>
      </c>
      <c r="IS916" s="7" t="str">
        <f t="shared" si="10063"/>
        <v/>
      </c>
      <c r="IT916" s="7" t="str">
        <f t="shared" si="10063"/>
        <v/>
      </c>
      <c r="IU916" s="7" t="str">
        <f t="shared" si="10063"/>
        <v/>
      </c>
      <c r="IV916" s="7" t="str">
        <f t="shared" si="10063"/>
        <v/>
      </c>
      <c r="IW916" s="7" t="str">
        <f t="shared" si="10063"/>
        <v/>
      </c>
      <c r="IX916" s="7" t="str">
        <f t="shared" si="10063"/>
        <v/>
      </c>
      <c r="IY916" s="7" t="str">
        <f t="shared" si="10063"/>
        <v/>
      </c>
      <c r="IZ916" s="7" t="str">
        <f t="shared" si="10063"/>
        <v/>
      </c>
      <c r="JA916" s="7" t="str">
        <f t="shared" si="10063"/>
        <v/>
      </c>
      <c r="JB916" s="7" t="str">
        <f t="shared" si="10063"/>
        <v/>
      </c>
      <c r="JC916" s="7" t="str">
        <f t="shared" si="10063"/>
        <v/>
      </c>
      <c r="JD916" s="7" t="str">
        <f t="shared" si="10063"/>
        <v/>
      </c>
    </row>
    <row r="917" spans="24:264" hidden="1" x14ac:dyDescent="0.3">
      <c r="X917" s="51">
        <v>917</v>
      </c>
      <c r="Z917" s="7" t="s">
        <v>1367</v>
      </c>
      <c r="AA917" s="7" t="str">
        <f t="shared" ref="AA917:CL917" si="10064">IF(Z227="","",Z227)</f>
        <v/>
      </c>
      <c r="AB917" s="7" t="str">
        <f t="shared" si="10064"/>
        <v/>
      </c>
      <c r="AC917" s="7" t="str">
        <f t="shared" si="10064"/>
        <v/>
      </c>
      <c r="AD917" s="7" t="str">
        <f t="shared" si="10064"/>
        <v/>
      </c>
      <c r="AE917" s="7" t="str">
        <f t="shared" si="10064"/>
        <v/>
      </c>
      <c r="AF917" s="7" t="str">
        <f t="shared" si="10064"/>
        <v/>
      </c>
      <c r="AG917" s="7" t="str">
        <f t="shared" si="10064"/>
        <v/>
      </c>
      <c r="AH917" s="7" t="str">
        <f t="shared" si="10064"/>
        <v/>
      </c>
      <c r="AI917" s="7" t="str">
        <f t="shared" si="10064"/>
        <v/>
      </c>
      <c r="AJ917" s="7" t="str">
        <f t="shared" si="10064"/>
        <v/>
      </c>
      <c r="AK917" s="7" t="str">
        <f t="shared" si="10064"/>
        <v/>
      </c>
      <c r="AL917" s="7" t="str">
        <f t="shared" si="10064"/>
        <v/>
      </c>
      <c r="AM917" s="7" t="str">
        <f t="shared" si="10064"/>
        <v/>
      </c>
      <c r="AN917" s="7" t="str">
        <f t="shared" si="10064"/>
        <v/>
      </c>
      <c r="AO917" s="7" t="str">
        <f t="shared" si="10064"/>
        <v/>
      </c>
      <c r="AP917" s="7" t="str">
        <f t="shared" si="10064"/>
        <v/>
      </c>
      <c r="AQ917" s="7" t="str">
        <f t="shared" si="10064"/>
        <v/>
      </c>
      <c r="AR917" s="7" t="str">
        <f t="shared" si="10064"/>
        <v/>
      </c>
      <c r="AS917" s="7" t="str">
        <f t="shared" si="10064"/>
        <v/>
      </c>
      <c r="AT917" s="7" t="str">
        <f t="shared" si="10064"/>
        <v/>
      </c>
      <c r="AU917" s="7" t="str">
        <f t="shared" si="10064"/>
        <v/>
      </c>
      <c r="AV917" s="7" t="str">
        <f t="shared" si="10064"/>
        <v/>
      </c>
      <c r="AW917" s="7" t="str">
        <f t="shared" si="10064"/>
        <v/>
      </c>
      <c r="AX917" s="7" t="str">
        <f t="shared" si="10064"/>
        <v/>
      </c>
      <c r="AY917" s="7" t="str">
        <f t="shared" si="10064"/>
        <v/>
      </c>
      <c r="AZ917" s="7" t="str">
        <f t="shared" si="10064"/>
        <v/>
      </c>
      <c r="BA917" s="7" t="str">
        <f t="shared" si="10064"/>
        <v/>
      </c>
      <c r="BB917" s="7" t="str">
        <f t="shared" si="10064"/>
        <v/>
      </c>
      <c r="BC917" s="7" t="str">
        <f t="shared" si="10064"/>
        <v/>
      </c>
      <c r="BD917" s="7" t="str">
        <f t="shared" si="10064"/>
        <v/>
      </c>
      <c r="BE917" s="7" t="str">
        <f t="shared" si="10064"/>
        <v/>
      </c>
      <c r="BF917" s="7" t="str">
        <f t="shared" si="10064"/>
        <v/>
      </c>
      <c r="BG917" s="7" t="str">
        <f t="shared" si="10064"/>
        <v/>
      </c>
      <c r="BH917" s="7" t="str">
        <f t="shared" si="10064"/>
        <v/>
      </c>
      <c r="BI917" s="7" t="str">
        <f t="shared" si="10064"/>
        <v/>
      </c>
      <c r="BJ917" s="7" t="str">
        <f t="shared" si="10064"/>
        <v/>
      </c>
      <c r="BK917" s="7" t="str">
        <f t="shared" si="10064"/>
        <v/>
      </c>
      <c r="BL917" s="7" t="str">
        <f t="shared" si="10064"/>
        <v/>
      </c>
      <c r="BM917" s="7" t="str">
        <f t="shared" si="10064"/>
        <v/>
      </c>
      <c r="BN917" s="7" t="str">
        <f t="shared" si="10064"/>
        <v/>
      </c>
      <c r="BO917" s="7" t="str">
        <f t="shared" si="10064"/>
        <v/>
      </c>
      <c r="BP917" s="7" t="str">
        <f t="shared" si="10064"/>
        <v/>
      </c>
      <c r="BQ917" s="7" t="str">
        <f t="shared" si="10064"/>
        <v/>
      </c>
      <c r="BR917" s="7" t="str">
        <f t="shared" si="10064"/>
        <v/>
      </c>
      <c r="BS917" s="7" t="str">
        <f t="shared" si="10064"/>
        <v/>
      </c>
      <c r="BT917" s="7" t="str">
        <f t="shared" si="10064"/>
        <v/>
      </c>
      <c r="BU917" s="7" t="str">
        <f t="shared" si="10064"/>
        <v/>
      </c>
      <c r="BV917" s="7" t="str">
        <f t="shared" si="10064"/>
        <v/>
      </c>
      <c r="BW917" s="7" t="str">
        <f t="shared" si="10064"/>
        <v/>
      </c>
      <c r="BX917" s="7" t="str">
        <f t="shared" si="10064"/>
        <v/>
      </c>
      <c r="BY917" s="7" t="str">
        <f t="shared" si="10064"/>
        <v/>
      </c>
      <c r="BZ917" s="7" t="str">
        <f t="shared" si="10064"/>
        <v/>
      </c>
      <c r="CA917" s="7" t="str">
        <f t="shared" si="10064"/>
        <v/>
      </c>
      <c r="CB917" s="7" t="str">
        <f t="shared" si="10064"/>
        <v/>
      </c>
      <c r="CC917" s="7" t="str">
        <f t="shared" si="10064"/>
        <v/>
      </c>
      <c r="CD917" s="7" t="str">
        <f t="shared" si="10064"/>
        <v/>
      </c>
      <c r="CE917" s="7" t="str">
        <f t="shared" si="10064"/>
        <v/>
      </c>
      <c r="CF917" s="7" t="str">
        <f t="shared" si="10064"/>
        <v/>
      </c>
      <c r="CG917" s="7" t="str">
        <f t="shared" si="10064"/>
        <v/>
      </c>
      <c r="CH917" s="7" t="str">
        <f t="shared" si="10064"/>
        <v/>
      </c>
      <c r="CI917" s="7" t="str">
        <f t="shared" si="10064"/>
        <v/>
      </c>
      <c r="CJ917" s="7" t="str">
        <f t="shared" si="10064"/>
        <v/>
      </c>
      <c r="CK917" s="7" t="str">
        <f t="shared" si="10064"/>
        <v/>
      </c>
      <c r="CL917" s="7" t="str">
        <f t="shared" si="10064"/>
        <v/>
      </c>
      <c r="CM917" s="7" t="str">
        <f t="shared" ref="CM917:EX917" si="10065">IF(CL227="","",CL227)</f>
        <v/>
      </c>
      <c r="CN917" s="7" t="str">
        <f t="shared" si="10065"/>
        <v/>
      </c>
      <c r="CO917" s="7" t="str">
        <f t="shared" si="10065"/>
        <v/>
      </c>
      <c r="CP917" s="7" t="str">
        <f t="shared" si="10065"/>
        <v/>
      </c>
      <c r="CQ917" s="7" t="str">
        <f t="shared" si="10065"/>
        <v/>
      </c>
      <c r="CR917" s="7" t="str">
        <f t="shared" si="10065"/>
        <v/>
      </c>
      <c r="CS917" s="7" t="str">
        <f t="shared" si="10065"/>
        <v/>
      </c>
      <c r="CT917" s="7" t="str">
        <f t="shared" si="10065"/>
        <v/>
      </c>
      <c r="CU917" s="7" t="str">
        <f t="shared" si="10065"/>
        <v/>
      </c>
      <c r="CV917" s="7" t="str">
        <f t="shared" si="10065"/>
        <v/>
      </c>
      <c r="CW917" s="7" t="str">
        <f t="shared" si="10065"/>
        <v/>
      </c>
      <c r="CX917" s="7" t="str">
        <f t="shared" si="10065"/>
        <v/>
      </c>
      <c r="CY917" s="7" t="str">
        <f t="shared" si="10065"/>
        <v/>
      </c>
      <c r="CZ917" s="7" t="str">
        <f t="shared" si="10065"/>
        <v/>
      </c>
      <c r="DA917" s="7" t="str">
        <f t="shared" si="10065"/>
        <v/>
      </c>
      <c r="DB917" s="7" t="str">
        <f t="shared" si="10065"/>
        <v/>
      </c>
      <c r="DC917" s="7" t="str">
        <f t="shared" si="10065"/>
        <v/>
      </c>
      <c r="DD917" s="7" t="str">
        <f t="shared" si="10065"/>
        <v/>
      </c>
      <c r="DE917" s="7" t="str">
        <f t="shared" si="10065"/>
        <v/>
      </c>
      <c r="DF917" s="7" t="str">
        <f t="shared" si="10065"/>
        <v/>
      </c>
      <c r="DG917" s="7" t="str">
        <f t="shared" si="10065"/>
        <v/>
      </c>
      <c r="DH917" s="7" t="str">
        <f t="shared" si="10065"/>
        <v/>
      </c>
      <c r="DI917" s="7" t="str">
        <f t="shared" si="10065"/>
        <v/>
      </c>
      <c r="DJ917" s="7" t="str">
        <f t="shared" si="10065"/>
        <v/>
      </c>
      <c r="DK917" s="7" t="str">
        <f t="shared" si="10065"/>
        <v/>
      </c>
      <c r="DL917" s="7" t="str">
        <f t="shared" si="10065"/>
        <v/>
      </c>
      <c r="DM917" s="7" t="str">
        <f t="shared" si="10065"/>
        <v/>
      </c>
      <c r="DN917" s="7" t="str">
        <f t="shared" si="10065"/>
        <v/>
      </c>
      <c r="DO917" s="7" t="str">
        <f t="shared" si="10065"/>
        <v/>
      </c>
      <c r="DP917" s="7" t="str">
        <f t="shared" si="10065"/>
        <v/>
      </c>
      <c r="DQ917" s="7" t="str">
        <f t="shared" si="10065"/>
        <v/>
      </c>
      <c r="DR917" s="7" t="str">
        <f t="shared" si="10065"/>
        <v/>
      </c>
      <c r="DS917" s="7" t="str">
        <f t="shared" si="10065"/>
        <v/>
      </c>
      <c r="DT917" s="7" t="str">
        <f t="shared" si="10065"/>
        <v/>
      </c>
      <c r="DU917" s="7" t="str">
        <f t="shared" si="10065"/>
        <v/>
      </c>
      <c r="DV917" s="7" t="str">
        <f t="shared" si="10065"/>
        <v/>
      </c>
      <c r="DW917" s="7" t="str">
        <f t="shared" si="10065"/>
        <v/>
      </c>
      <c r="DX917" s="7" t="str">
        <f t="shared" si="10065"/>
        <v/>
      </c>
      <c r="DY917" s="7" t="str">
        <f t="shared" si="10065"/>
        <v/>
      </c>
      <c r="DZ917" s="7" t="str">
        <f t="shared" si="10065"/>
        <v/>
      </c>
      <c r="EA917" s="7" t="str">
        <f t="shared" si="10065"/>
        <v/>
      </c>
      <c r="EB917" s="7" t="str">
        <f t="shared" si="10065"/>
        <v/>
      </c>
      <c r="EC917" s="7" t="str">
        <f t="shared" si="10065"/>
        <v/>
      </c>
      <c r="ED917" s="7" t="str">
        <f t="shared" si="10065"/>
        <v/>
      </c>
      <c r="EE917" s="7" t="str">
        <f t="shared" si="10065"/>
        <v/>
      </c>
      <c r="EF917" s="7" t="str">
        <f t="shared" si="10065"/>
        <v/>
      </c>
      <c r="EG917" s="7" t="str">
        <f t="shared" si="10065"/>
        <v/>
      </c>
      <c r="EH917" s="7" t="str">
        <f t="shared" si="10065"/>
        <v/>
      </c>
      <c r="EI917" s="7" t="str">
        <f t="shared" si="10065"/>
        <v/>
      </c>
      <c r="EJ917" s="7" t="str">
        <f t="shared" si="10065"/>
        <v/>
      </c>
      <c r="EK917" s="7" t="str">
        <f t="shared" si="10065"/>
        <v/>
      </c>
      <c r="EL917" s="7" t="str">
        <f t="shared" si="10065"/>
        <v/>
      </c>
      <c r="EM917" s="7" t="str">
        <f t="shared" si="10065"/>
        <v/>
      </c>
      <c r="EN917" s="7" t="str">
        <f t="shared" si="10065"/>
        <v/>
      </c>
      <c r="EO917" s="7" t="str">
        <f t="shared" si="10065"/>
        <v/>
      </c>
      <c r="EP917" s="7" t="str">
        <f t="shared" si="10065"/>
        <v/>
      </c>
      <c r="EQ917" s="7" t="str">
        <f t="shared" si="10065"/>
        <v/>
      </c>
      <c r="ER917" s="7" t="str">
        <f t="shared" si="10065"/>
        <v/>
      </c>
      <c r="ES917" s="7" t="str">
        <f t="shared" si="10065"/>
        <v/>
      </c>
      <c r="ET917" s="7" t="str">
        <f t="shared" si="10065"/>
        <v/>
      </c>
      <c r="EU917" s="7" t="str">
        <f t="shared" si="10065"/>
        <v/>
      </c>
      <c r="EV917" s="7" t="str">
        <f t="shared" si="10065"/>
        <v/>
      </c>
      <c r="EW917" s="7" t="str">
        <f t="shared" si="10065"/>
        <v/>
      </c>
      <c r="EX917" s="7" t="str">
        <f t="shared" si="10065"/>
        <v/>
      </c>
      <c r="EY917" s="7" t="str">
        <f t="shared" ref="EY917:HJ917" si="10066">IF(EX227="","",EX227)</f>
        <v/>
      </c>
      <c r="EZ917" s="7" t="str">
        <f t="shared" si="10066"/>
        <v/>
      </c>
      <c r="FA917" s="7" t="str">
        <f t="shared" si="10066"/>
        <v/>
      </c>
      <c r="FB917" s="7" t="str">
        <f t="shared" si="10066"/>
        <v/>
      </c>
      <c r="FC917" s="7" t="str">
        <f t="shared" si="10066"/>
        <v/>
      </c>
      <c r="FD917" s="7" t="str">
        <f t="shared" si="10066"/>
        <v/>
      </c>
      <c r="FE917" s="7" t="str">
        <f t="shared" si="10066"/>
        <v/>
      </c>
      <c r="FF917" s="7" t="str">
        <f t="shared" si="10066"/>
        <v/>
      </c>
      <c r="FG917" s="7" t="str">
        <f t="shared" si="10066"/>
        <v/>
      </c>
      <c r="FH917" s="7" t="str">
        <f t="shared" si="10066"/>
        <v/>
      </c>
      <c r="FI917" s="7" t="str">
        <f t="shared" si="10066"/>
        <v/>
      </c>
      <c r="FJ917" s="7" t="str">
        <f t="shared" si="10066"/>
        <v/>
      </c>
      <c r="FK917" s="7" t="str">
        <f t="shared" si="10066"/>
        <v/>
      </c>
      <c r="FL917" s="7" t="str">
        <f t="shared" si="10066"/>
        <v/>
      </c>
      <c r="FM917" s="7" t="str">
        <f t="shared" si="10066"/>
        <v/>
      </c>
      <c r="FN917" s="7" t="str">
        <f t="shared" si="10066"/>
        <v/>
      </c>
      <c r="FO917" s="7" t="str">
        <f t="shared" si="10066"/>
        <v/>
      </c>
      <c r="FP917" s="7" t="str">
        <f t="shared" si="10066"/>
        <v/>
      </c>
      <c r="FQ917" s="7" t="str">
        <f t="shared" si="10066"/>
        <v/>
      </c>
      <c r="FR917" s="7" t="str">
        <f t="shared" si="10066"/>
        <v/>
      </c>
      <c r="FS917" s="7" t="str">
        <f t="shared" si="10066"/>
        <v/>
      </c>
      <c r="FT917" s="7" t="str">
        <f t="shared" si="10066"/>
        <v/>
      </c>
      <c r="FU917" s="7" t="str">
        <f t="shared" si="10066"/>
        <v/>
      </c>
      <c r="FV917" s="7" t="str">
        <f t="shared" si="10066"/>
        <v/>
      </c>
      <c r="FW917" s="7" t="str">
        <f t="shared" si="10066"/>
        <v/>
      </c>
      <c r="FX917" s="7" t="str">
        <f t="shared" si="10066"/>
        <v/>
      </c>
      <c r="FY917" s="7" t="str">
        <f t="shared" si="10066"/>
        <v/>
      </c>
      <c r="FZ917" s="7" t="str">
        <f t="shared" si="10066"/>
        <v/>
      </c>
      <c r="GA917" s="7" t="str">
        <f t="shared" si="10066"/>
        <v/>
      </c>
      <c r="GB917" s="7" t="str">
        <f t="shared" si="10066"/>
        <v/>
      </c>
      <c r="GC917" s="7" t="str">
        <f t="shared" si="10066"/>
        <v/>
      </c>
      <c r="GD917" s="7" t="str">
        <f t="shared" si="10066"/>
        <v/>
      </c>
      <c r="GE917" s="7" t="str">
        <f t="shared" si="10066"/>
        <v/>
      </c>
      <c r="GF917" s="7" t="str">
        <f t="shared" si="10066"/>
        <v/>
      </c>
      <c r="GG917" s="7" t="str">
        <f t="shared" si="10066"/>
        <v/>
      </c>
      <c r="GH917" s="7" t="str">
        <f t="shared" si="10066"/>
        <v/>
      </c>
      <c r="GI917" s="7" t="str">
        <f t="shared" si="10066"/>
        <v/>
      </c>
      <c r="GJ917" s="7" t="str">
        <f t="shared" si="10066"/>
        <v/>
      </c>
      <c r="GK917" s="7" t="str">
        <f t="shared" si="10066"/>
        <v/>
      </c>
      <c r="GL917" s="7" t="str">
        <f t="shared" si="10066"/>
        <v/>
      </c>
      <c r="GM917" s="7" t="str">
        <f t="shared" si="10066"/>
        <v/>
      </c>
      <c r="GN917" s="7" t="str">
        <f t="shared" si="10066"/>
        <v/>
      </c>
      <c r="GO917" s="7" t="str">
        <f t="shared" si="10066"/>
        <v/>
      </c>
      <c r="GP917" s="7" t="str">
        <f t="shared" si="10066"/>
        <v/>
      </c>
      <c r="GQ917" s="7" t="str">
        <f t="shared" si="10066"/>
        <v/>
      </c>
      <c r="GR917" s="7" t="str">
        <f t="shared" si="10066"/>
        <v/>
      </c>
      <c r="GS917" s="7" t="str">
        <f t="shared" si="10066"/>
        <v/>
      </c>
      <c r="GT917" s="7" t="str">
        <f t="shared" si="10066"/>
        <v/>
      </c>
      <c r="GU917" s="7" t="str">
        <f t="shared" si="10066"/>
        <v/>
      </c>
      <c r="GV917" s="7" t="str">
        <f t="shared" si="10066"/>
        <v/>
      </c>
      <c r="GW917" s="7" t="str">
        <f t="shared" si="10066"/>
        <v/>
      </c>
      <c r="GX917" s="7" t="str">
        <f t="shared" si="10066"/>
        <v/>
      </c>
      <c r="GY917" s="7" t="str">
        <f t="shared" si="10066"/>
        <v/>
      </c>
      <c r="GZ917" s="7" t="str">
        <f t="shared" si="10066"/>
        <v/>
      </c>
      <c r="HA917" s="7" t="str">
        <f t="shared" si="10066"/>
        <v/>
      </c>
      <c r="HB917" s="7" t="str">
        <f t="shared" si="10066"/>
        <v/>
      </c>
      <c r="HC917" s="7" t="str">
        <f t="shared" si="10066"/>
        <v/>
      </c>
      <c r="HD917" s="7" t="str">
        <f t="shared" si="10066"/>
        <v/>
      </c>
      <c r="HE917" s="7" t="str">
        <f t="shared" si="10066"/>
        <v/>
      </c>
      <c r="HF917" s="7" t="str">
        <f t="shared" si="10066"/>
        <v/>
      </c>
      <c r="HG917" s="7" t="str">
        <f t="shared" si="10066"/>
        <v/>
      </c>
      <c r="HH917" s="7" t="str">
        <f t="shared" si="10066"/>
        <v/>
      </c>
      <c r="HI917" s="7" t="str">
        <f t="shared" si="10066"/>
        <v/>
      </c>
      <c r="HJ917" s="7" t="str">
        <f t="shared" si="10066"/>
        <v/>
      </c>
      <c r="HK917" s="7" t="str">
        <f t="shared" ref="HK917:IJ917" si="10067">IF(HJ227="","",HJ227)</f>
        <v/>
      </c>
      <c r="HL917" s="7" t="str">
        <f t="shared" si="10067"/>
        <v/>
      </c>
      <c r="HM917" s="7" t="str">
        <f t="shared" si="10067"/>
        <v/>
      </c>
      <c r="HN917" s="7" t="str">
        <f t="shared" si="10067"/>
        <v/>
      </c>
      <c r="HO917" s="7" t="str">
        <f t="shared" si="10067"/>
        <v/>
      </c>
      <c r="HP917" s="7" t="str">
        <f t="shared" si="10067"/>
        <v/>
      </c>
      <c r="HQ917" s="7" t="str">
        <f t="shared" si="10067"/>
        <v/>
      </c>
      <c r="HR917" s="7" t="str">
        <f t="shared" si="10067"/>
        <v/>
      </c>
      <c r="HS917" s="7" t="str">
        <f t="shared" si="10067"/>
        <v/>
      </c>
      <c r="HT917" s="7" t="str">
        <f t="shared" si="10067"/>
        <v/>
      </c>
      <c r="HU917" s="7" t="str">
        <f t="shared" si="10067"/>
        <v/>
      </c>
      <c r="HV917" s="7" t="str">
        <f t="shared" si="10067"/>
        <v/>
      </c>
      <c r="HW917" s="7" t="str">
        <f t="shared" si="10067"/>
        <v/>
      </c>
      <c r="HX917" s="7" t="str">
        <f t="shared" si="10067"/>
        <v/>
      </c>
      <c r="HY917" s="7" t="str">
        <f t="shared" si="10067"/>
        <v/>
      </c>
      <c r="HZ917" s="7" t="str">
        <f t="shared" si="10067"/>
        <v/>
      </c>
      <c r="IA917" s="7" t="str">
        <f t="shared" si="10067"/>
        <v/>
      </c>
      <c r="IB917" s="7" t="str">
        <f t="shared" si="10067"/>
        <v/>
      </c>
      <c r="IC917" s="7" t="str">
        <f t="shared" si="10067"/>
        <v/>
      </c>
      <c r="ID917" s="7" t="str">
        <f t="shared" si="10067"/>
        <v/>
      </c>
      <c r="IE917" s="7" t="str">
        <f t="shared" si="10067"/>
        <v/>
      </c>
      <c r="IF917" s="7" t="str">
        <f t="shared" si="10067"/>
        <v/>
      </c>
      <c r="IG917" s="7" t="str">
        <f t="shared" si="10067"/>
        <v/>
      </c>
      <c r="IH917" s="7" t="str">
        <f t="shared" si="10067"/>
        <v/>
      </c>
      <c r="II917" s="7" t="str">
        <f t="shared" si="10067"/>
        <v/>
      </c>
      <c r="IJ917" s="7" t="str">
        <f t="shared" si="10067"/>
        <v/>
      </c>
      <c r="IK917" s="7" t="str">
        <f t="shared" ref="IK917:JD917" si="10068">IF(IJ231="","",IJ231)</f>
        <v/>
      </c>
      <c r="IL917" s="7" t="str">
        <f t="shared" si="10068"/>
        <v/>
      </c>
      <c r="IM917" s="7" t="str">
        <f t="shared" si="10068"/>
        <v/>
      </c>
      <c r="IN917" s="7" t="str">
        <f t="shared" si="10068"/>
        <v/>
      </c>
      <c r="IO917" s="7" t="str">
        <f t="shared" si="10068"/>
        <v/>
      </c>
      <c r="IP917" s="7" t="str">
        <f t="shared" si="10068"/>
        <v/>
      </c>
      <c r="IQ917" s="7" t="str">
        <f t="shared" si="10068"/>
        <v/>
      </c>
      <c r="IR917" s="7" t="str">
        <f t="shared" si="10068"/>
        <v/>
      </c>
      <c r="IS917" s="7" t="str">
        <f t="shared" si="10068"/>
        <v/>
      </c>
      <c r="IT917" s="7" t="str">
        <f t="shared" si="10068"/>
        <v/>
      </c>
      <c r="IU917" s="7" t="str">
        <f t="shared" si="10068"/>
        <v/>
      </c>
      <c r="IV917" s="7" t="str">
        <f t="shared" si="10068"/>
        <v/>
      </c>
      <c r="IW917" s="7" t="str">
        <f t="shared" si="10068"/>
        <v/>
      </c>
      <c r="IX917" s="7" t="str">
        <f t="shared" si="10068"/>
        <v/>
      </c>
      <c r="IY917" s="7" t="str">
        <f t="shared" si="10068"/>
        <v/>
      </c>
      <c r="IZ917" s="7" t="str">
        <f t="shared" si="10068"/>
        <v/>
      </c>
      <c r="JA917" s="7" t="str">
        <f t="shared" si="10068"/>
        <v/>
      </c>
      <c r="JB917" s="7" t="str">
        <f t="shared" si="10068"/>
        <v/>
      </c>
      <c r="JC917" s="7" t="str">
        <f t="shared" si="10068"/>
        <v/>
      </c>
      <c r="JD917" s="7" t="str">
        <f t="shared" si="10068"/>
        <v/>
      </c>
    </row>
    <row r="918" spans="24:264" hidden="1" x14ac:dyDescent="0.3">
      <c r="X918" s="51">
        <v>918</v>
      </c>
      <c r="Z918" s="7" t="s">
        <v>1368</v>
      </c>
      <c r="AA918" s="7" t="str">
        <f t="shared" ref="AA918:CL918" si="10069">IF(Z228="","",Z228)</f>
        <v/>
      </c>
      <c r="AB918" s="7" t="str">
        <f t="shared" si="10069"/>
        <v/>
      </c>
      <c r="AC918" s="7" t="str">
        <f t="shared" si="10069"/>
        <v/>
      </c>
      <c r="AD918" s="7" t="str">
        <f t="shared" si="10069"/>
        <v/>
      </c>
      <c r="AE918" s="7" t="str">
        <f t="shared" si="10069"/>
        <v/>
      </c>
      <c r="AF918" s="7" t="str">
        <f t="shared" si="10069"/>
        <v/>
      </c>
      <c r="AG918" s="7" t="str">
        <f t="shared" si="10069"/>
        <v/>
      </c>
      <c r="AH918" s="7" t="str">
        <f t="shared" si="10069"/>
        <v/>
      </c>
      <c r="AI918" s="7" t="str">
        <f t="shared" si="10069"/>
        <v/>
      </c>
      <c r="AJ918" s="7" t="str">
        <f t="shared" si="10069"/>
        <v/>
      </c>
      <c r="AK918" s="7" t="str">
        <f t="shared" si="10069"/>
        <v/>
      </c>
      <c r="AL918" s="7" t="str">
        <f t="shared" si="10069"/>
        <v/>
      </c>
      <c r="AM918" s="7" t="str">
        <f t="shared" si="10069"/>
        <v/>
      </c>
      <c r="AN918" s="7" t="str">
        <f t="shared" si="10069"/>
        <v/>
      </c>
      <c r="AO918" s="7" t="str">
        <f t="shared" si="10069"/>
        <v/>
      </c>
      <c r="AP918" s="7" t="str">
        <f t="shared" si="10069"/>
        <v/>
      </c>
      <c r="AQ918" s="7" t="str">
        <f t="shared" si="10069"/>
        <v/>
      </c>
      <c r="AR918" s="7" t="str">
        <f t="shared" si="10069"/>
        <v/>
      </c>
      <c r="AS918" s="7" t="str">
        <f t="shared" si="10069"/>
        <v/>
      </c>
      <c r="AT918" s="7" t="str">
        <f t="shared" si="10069"/>
        <v/>
      </c>
      <c r="AU918" s="7" t="str">
        <f t="shared" si="10069"/>
        <v/>
      </c>
      <c r="AV918" s="7" t="str">
        <f t="shared" si="10069"/>
        <v/>
      </c>
      <c r="AW918" s="7" t="str">
        <f t="shared" si="10069"/>
        <v/>
      </c>
      <c r="AX918" s="7" t="str">
        <f t="shared" si="10069"/>
        <v/>
      </c>
      <c r="AY918" s="7" t="str">
        <f t="shared" si="10069"/>
        <v/>
      </c>
      <c r="AZ918" s="7" t="str">
        <f t="shared" si="10069"/>
        <v/>
      </c>
      <c r="BA918" s="7" t="str">
        <f t="shared" si="10069"/>
        <v/>
      </c>
      <c r="BB918" s="7" t="str">
        <f t="shared" si="10069"/>
        <v/>
      </c>
      <c r="BC918" s="7" t="str">
        <f t="shared" si="10069"/>
        <v/>
      </c>
      <c r="BD918" s="7" t="str">
        <f t="shared" si="10069"/>
        <v/>
      </c>
      <c r="BE918" s="7" t="str">
        <f t="shared" si="10069"/>
        <v/>
      </c>
      <c r="BF918" s="7" t="str">
        <f t="shared" si="10069"/>
        <v/>
      </c>
      <c r="BG918" s="7" t="str">
        <f t="shared" si="10069"/>
        <v/>
      </c>
      <c r="BH918" s="7" t="str">
        <f t="shared" si="10069"/>
        <v/>
      </c>
      <c r="BI918" s="7" t="str">
        <f t="shared" si="10069"/>
        <v/>
      </c>
      <c r="BJ918" s="7" t="str">
        <f t="shared" si="10069"/>
        <v/>
      </c>
      <c r="BK918" s="7" t="str">
        <f t="shared" si="10069"/>
        <v/>
      </c>
      <c r="BL918" s="7" t="str">
        <f t="shared" si="10069"/>
        <v/>
      </c>
      <c r="BM918" s="7" t="str">
        <f t="shared" si="10069"/>
        <v/>
      </c>
      <c r="BN918" s="7" t="str">
        <f t="shared" si="10069"/>
        <v/>
      </c>
      <c r="BO918" s="7" t="str">
        <f t="shared" si="10069"/>
        <v/>
      </c>
      <c r="BP918" s="7" t="str">
        <f t="shared" si="10069"/>
        <v/>
      </c>
      <c r="BQ918" s="7" t="str">
        <f t="shared" si="10069"/>
        <v/>
      </c>
      <c r="BR918" s="7" t="str">
        <f t="shared" si="10069"/>
        <v/>
      </c>
      <c r="BS918" s="7" t="str">
        <f t="shared" si="10069"/>
        <v/>
      </c>
      <c r="BT918" s="7" t="str">
        <f t="shared" si="10069"/>
        <v/>
      </c>
      <c r="BU918" s="7" t="str">
        <f t="shared" si="10069"/>
        <v/>
      </c>
      <c r="BV918" s="7" t="str">
        <f t="shared" si="10069"/>
        <v/>
      </c>
      <c r="BW918" s="7" t="str">
        <f t="shared" si="10069"/>
        <v/>
      </c>
      <c r="BX918" s="7" t="str">
        <f t="shared" si="10069"/>
        <v/>
      </c>
      <c r="BY918" s="7" t="str">
        <f t="shared" si="10069"/>
        <v/>
      </c>
      <c r="BZ918" s="7" t="str">
        <f t="shared" si="10069"/>
        <v/>
      </c>
      <c r="CA918" s="7" t="str">
        <f t="shared" si="10069"/>
        <v/>
      </c>
      <c r="CB918" s="7" t="str">
        <f t="shared" si="10069"/>
        <v/>
      </c>
      <c r="CC918" s="7" t="str">
        <f t="shared" si="10069"/>
        <v/>
      </c>
      <c r="CD918" s="7" t="str">
        <f t="shared" si="10069"/>
        <v/>
      </c>
      <c r="CE918" s="7" t="str">
        <f t="shared" si="10069"/>
        <v/>
      </c>
      <c r="CF918" s="7" t="str">
        <f t="shared" si="10069"/>
        <v/>
      </c>
      <c r="CG918" s="7" t="str">
        <f t="shared" si="10069"/>
        <v/>
      </c>
      <c r="CH918" s="7" t="str">
        <f t="shared" si="10069"/>
        <v/>
      </c>
      <c r="CI918" s="7" t="str">
        <f t="shared" si="10069"/>
        <v/>
      </c>
      <c r="CJ918" s="7" t="str">
        <f t="shared" si="10069"/>
        <v/>
      </c>
      <c r="CK918" s="7" t="str">
        <f t="shared" si="10069"/>
        <v/>
      </c>
      <c r="CL918" s="7" t="str">
        <f t="shared" si="10069"/>
        <v/>
      </c>
      <c r="CM918" s="7" t="str">
        <f t="shared" ref="CM918:EX918" si="10070">IF(CL228="","",CL228)</f>
        <v/>
      </c>
      <c r="CN918" s="7" t="str">
        <f t="shared" si="10070"/>
        <v/>
      </c>
      <c r="CO918" s="7" t="str">
        <f t="shared" si="10070"/>
        <v/>
      </c>
      <c r="CP918" s="7" t="str">
        <f t="shared" si="10070"/>
        <v/>
      </c>
      <c r="CQ918" s="7" t="str">
        <f t="shared" si="10070"/>
        <v/>
      </c>
      <c r="CR918" s="7" t="str">
        <f t="shared" si="10070"/>
        <v/>
      </c>
      <c r="CS918" s="7" t="str">
        <f t="shared" si="10070"/>
        <v/>
      </c>
      <c r="CT918" s="7" t="str">
        <f t="shared" si="10070"/>
        <v/>
      </c>
      <c r="CU918" s="7" t="str">
        <f t="shared" si="10070"/>
        <v/>
      </c>
      <c r="CV918" s="7" t="str">
        <f t="shared" si="10070"/>
        <v/>
      </c>
      <c r="CW918" s="7" t="str">
        <f t="shared" si="10070"/>
        <v/>
      </c>
      <c r="CX918" s="7" t="str">
        <f t="shared" si="10070"/>
        <v/>
      </c>
      <c r="CY918" s="7" t="str">
        <f t="shared" si="10070"/>
        <v/>
      </c>
      <c r="CZ918" s="7" t="str">
        <f t="shared" si="10070"/>
        <v/>
      </c>
      <c r="DA918" s="7" t="str">
        <f t="shared" si="10070"/>
        <v/>
      </c>
      <c r="DB918" s="7" t="str">
        <f t="shared" si="10070"/>
        <v/>
      </c>
      <c r="DC918" s="7" t="str">
        <f t="shared" si="10070"/>
        <v/>
      </c>
      <c r="DD918" s="7" t="str">
        <f t="shared" si="10070"/>
        <v/>
      </c>
      <c r="DE918" s="7" t="str">
        <f t="shared" si="10070"/>
        <v/>
      </c>
      <c r="DF918" s="7" t="str">
        <f t="shared" si="10070"/>
        <v/>
      </c>
      <c r="DG918" s="7" t="str">
        <f t="shared" si="10070"/>
        <v/>
      </c>
      <c r="DH918" s="7" t="str">
        <f t="shared" si="10070"/>
        <v/>
      </c>
      <c r="DI918" s="7" t="str">
        <f t="shared" si="10070"/>
        <v/>
      </c>
      <c r="DJ918" s="7" t="str">
        <f t="shared" si="10070"/>
        <v/>
      </c>
      <c r="DK918" s="7" t="str">
        <f t="shared" si="10070"/>
        <v/>
      </c>
      <c r="DL918" s="7" t="str">
        <f t="shared" si="10070"/>
        <v/>
      </c>
      <c r="DM918" s="7" t="str">
        <f t="shared" si="10070"/>
        <v/>
      </c>
      <c r="DN918" s="7" t="str">
        <f t="shared" si="10070"/>
        <v/>
      </c>
      <c r="DO918" s="7" t="str">
        <f t="shared" si="10070"/>
        <v/>
      </c>
      <c r="DP918" s="7" t="str">
        <f t="shared" si="10070"/>
        <v/>
      </c>
      <c r="DQ918" s="7" t="str">
        <f t="shared" si="10070"/>
        <v/>
      </c>
      <c r="DR918" s="7" t="str">
        <f t="shared" si="10070"/>
        <v/>
      </c>
      <c r="DS918" s="7" t="str">
        <f t="shared" si="10070"/>
        <v/>
      </c>
      <c r="DT918" s="7" t="str">
        <f t="shared" si="10070"/>
        <v/>
      </c>
      <c r="DU918" s="7" t="str">
        <f t="shared" si="10070"/>
        <v/>
      </c>
      <c r="DV918" s="7" t="str">
        <f t="shared" si="10070"/>
        <v/>
      </c>
      <c r="DW918" s="7" t="str">
        <f t="shared" si="10070"/>
        <v/>
      </c>
      <c r="DX918" s="7" t="str">
        <f t="shared" si="10070"/>
        <v/>
      </c>
      <c r="DY918" s="7" t="str">
        <f t="shared" si="10070"/>
        <v/>
      </c>
      <c r="DZ918" s="7" t="str">
        <f t="shared" si="10070"/>
        <v/>
      </c>
      <c r="EA918" s="7" t="str">
        <f t="shared" si="10070"/>
        <v/>
      </c>
      <c r="EB918" s="7" t="str">
        <f t="shared" si="10070"/>
        <v/>
      </c>
      <c r="EC918" s="7" t="str">
        <f t="shared" si="10070"/>
        <v/>
      </c>
      <c r="ED918" s="7" t="str">
        <f t="shared" si="10070"/>
        <v/>
      </c>
      <c r="EE918" s="7" t="str">
        <f t="shared" si="10070"/>
        <v/>
      </c>
      <c r="EF918" s="7" t="str">
        <f t="shared" si="10070"/>
        <v/>
      </c>
      <c r="EG918" s="7" t="str">
        <f t="shared" si="10070"/>
        <v/>
      </c>
      <c r="EH918" s="7" t="str">
        <f t="shared" si="10070"/>
        <v/>
      </c>
      <c r="EI918" s="7" t="str">
        <f t="shared" si="10070"/>
        <v/>
      </c>
      <c r="EJ918" s="7" t="str">
        <f t="shared" si="10070"/>
        <v/>
      </c>
      <c r="EK918" s="7" t="str">
        <f t="shared" si="10070"/>
        <v/>
      </c>
      <c r="EL918" s="7" t="str">
        <f t="shared" si="10070"/>
        <v/>
      </c>
      <c r="EM918" s="7" t="str">
        <f t="shared" si="10070"/>
        <v/>
      </c>
      <c r="EN918" s="7" t="str">
        <f t="shared" si="10070"/>
        <v/>
      </c>
      <c r="EO918" s="7" t="str">
        <f t="shared" si="10070"/>
        <v/>
      </c>
      <c r="EP918" s="7" t="str">
        <f t="shared" si="10070"/>
        <v/>
      </c>
      <c r="EQ918" s="7" t="str">
        <f t="shared" si="10070"/>
        <v/>
      </c>
      <c r="ER918" s="7" t="str">
        <f t="shared" si="10070"/>
        <v/>
      </c>
      <c r="ES918" s="7" t="str">
        <f t="shared" si="10070"/>
        <v/>
      </c>
      <c r="ET918" s="7" t="str">
        <f t="shared" si="10070"/>
        <v/>
      </c>
      <c r="EU918" s="7" t="str">
        <f t="shared" si="10070"/>
        <v/>
      </c>
      <c r="EV918" s="7" t="str">
        <f t="shared" si="10070"/>
        <v/>
      </c>
      <c r="EW918" s="7" t="str">
        <f t="shared" si="10070"/>
        <v/>
      </c>
      <c r="EX918" s="7" t="str">
        <f t="shared" si="10070"/>
        <v/>
      </c>
      <c r="EY918" s="7" t="str">
        <f t="shared" ref="EY918:HJ918" si="10071">IF(EX228="","",EX228)</f>
        <v/>
      </c>
      <c r="EZ918" s="7" t="str">
        <f t="shared" si="10071"/>
        <v/>
      </c>
      <c r="FA918" s="7" t="str">
        <f t="shared" si="10071"/>
        <v/>
      </c>
      <c r="FB918" s="7" t="str">
        <f t="shared" si="10071"/>
        <v/>
      </c>
      <c r="FC918" s="7" t="str">
        <f t="shared" si="10071"/>
        <v/>
      </c>
      <c r="FD918" s="7" t="str">
        <f t="shared" si="10071"/>
        <v/>
      </c>
      <c r="FE918" s="7" t="str">
        <f t="shared" si="10071"/>
        <v/>
      </c>
      <c r="FF918" s="7" t="str">
        <f t="shared" si="10071"/>
        <v/>
      </c>
      <c r="FG918" s="7" t="str">
        <f t="shared" si="10071"/>
        <v/>
      </c>
      <c r="FH918" s="7" t="str">
        <f t="shared" si="10071"/>
        <v/>
      </c>
      <c r="FI918" s="7" t="str">
        <f t="shared" si="10071"/>
        <v/>
      </c>
      <c r="FJ918" s="7" t="str">
        <f t="shared" si="10071"/>
        <v/>
      </c>
      <c r="FK918" s="7" t="str">
        <f t="shared" si="10071"/>
        <v/>
      </c>
      <c r="FL918" s="7" t="str">
        <f t="shared" si="10071"/>
        <v/>
      </c>
      <c r="FM918" s="7" t="str">
        <f t="shared" si="10071"/>
        <v/>
      </c>
      <c r="FN918" s="7" t="str">
        <f t="shared" si="10071"/>
        <v/>
      </c>
      <c r="FO918" s="7" t="str">
        <f t="shared" si="10071"/>
        <v/>
      </c>
      <c r="FP918" s="7" t="str">
        <f t="shared" si="10071"/>
        <v/>
      </c>
      <c r="FQ918" s="7" t="str">
        <f t="shared" si="10071"/>
        <v/>
      </c>
      <c r="FR918" s="7" t="str">
        <f t="shared" si="10071"/>
        <v/>
      </c>
      <c r="FS918" s="7" t="str">
        <f t="shared" si="10071"/>
        <v/>
      </c>
      <c r="FT918" s="7" t="str">
        <f t="shared" si="10071"/>
        <v/>
      </c>
      <c r="FU918" s="7" t="str">
        <f t="shared" si="10071"/>
        <v/>
      </c>
      <c r="FV918" s="7" t="str">
        <f t="shared" si="10071"/>
        <v/>
      </c>
      <c r="FW918" s="7" t="str">
        <f t="shared" si="10071"/>
        <v/>
      </c>
      <c r="FX918" s="7" t="str">
        <f t="shared" si="10071"/>
        <v/>
      </c>
      <c r="FY918" s="7" t="str">
        <f t="shared" si="10071"/>
        <v/>
      </c>
      <c r="FZ918" s="7" t="str">
        <f t="shared" si="10071"/>
        <v/>
      </c>
      <c r="GA918" s="7" t="str">
        <f t="shared" si="10071"/>
        <v/>
      </c>
      <c r="GB918" s="7" t="str">
        <f t="shared" si="10071"/>
        <v/>
      </c>
      <c r="GC918" s="7" t="str">
        <f t="shared" si="10071"/>
        <v/>
      </c>
      <c r="GD918" s="7" t="str">
        <f t="shared" si="10071"/>
        <v/>
      </c>
      <c r="GE918" s="7" t="str">
        <f t="shared" si="10071"/>
        <v/>
      </c>
      <c r="GF918" s="7" t="str">
        <f t="shared" si="10071"/>
        <v/>
      </c>
      <c r="GG918" s="7" t="str">
        <f t="shared" si="10071"/>
        <v/>
      </c>
      <c r="GH918" s="7" t="str">
        <f t="shared" si="10071"/>
        <v/>
      </c>
      <c r="GI918" s="7" t="str">
        <f t="shared" si="10071"/>
        <v/>
      </c>
      <c r="GJ918" s="7" t="str">
        <f t="shared" si="10071"/>
        <v/>
      </c>
      <c r="GK918" s="7" t="str">
        <f t="shared" si="10071"/>
        <v/>
      </c>
      <c r="GL918" s="7" t="str">
        <f t="shared" si="10071"/>
        <v/>
      </c>
      <c r="GM918" s="7" t="str">
        <f t="shared" si="10071"/>
        <v/>
      </c>
      <c r="GN918" s="7" t="str">
        <f t="shared" si="10071"/>
        <v/>
      </c>
      <c r="GO918" s="7" t="str">
        <f t="shared" si="10071"/>
        <v/>
      </c>
      <c r="GP918" s="7" t="str">
        <f t="shared" si="10071"/>
        <v/>
      </c>
      <c r="GQ918" s="7" t="str">
        <f t="shared" si="10071"/>
        <v/>
      </c>
      <c r="GR918" s="7" t="str">
        <f t="shared" si="10071"/>
        <v/>
      </c>
      <c r="GS918" s="7" t="str">
        <f t="shared" si="10071"/>
        <v/>
      </c>
      <c r="GT918" s="7" t="str">
        <f t="shared" si="10071"/>
        <v/>
      </c>
      <c r="GU918" s="7" t="str">
        <f t="shared" si="10071"/>
        <v/>
      </c>
      <c r="GV918" s="7" t="str">
        <f t="shared" si="10071"/>
        <v/>
      </c>
      <c r="GW918" s="7" t="str">
        <f t="shared" si="10071"/>
        <v/>
      </c>
      <c r="GX918" s="7" t="str">
        <f t="shared" si="10071"/>
        <v/>
      </c>
      <c r="GY918" s="7" t="str">
        <f t="shared" si="10071"/>
        <v/>
      </c>
      <c r="GZ918" s="7" t="str">
        <f t="shared" si="10071"/>
        <v/>
      </c>
      <c r="HA918" s="7" t="str">
        <f t="shared" si="10071"/>
        <v/>
      </c>
      <c r="HB918" s="7" t="str">
        <f t="shared" si="10071"/>
        <v/>
      </c>
      <c r="HC918" s="7" t="str">
        <f t="shared" si="10071"/>
        <v/>
      </c>
      <c r="HD918" s="7" t="str">
        <f t="shared" si="10071"/>
        <v/>
      </c>
      <c r="HE918" s="7" t="str">
        <f t="shared" si="10071"/>
        <v/>
      </c>
      <c r="HF918" s="7" t="str">
        <f t="shared" si="10071"/>
        <v/>
      </c>
      <c r="HG918" s="7" t="str">
        <f t="shared" si="10071"/>
        <v/>
      </c>
      <c r="HH918" s="7" t="str">
        <f t="shared" si="10071"/>
        <v/>
      </c>
      <c r="HI918" s="7" t="str">
        <f t="shared" si="10071"/>
        <v/>
      </c>
      <c r="HJ918" s="7" t="str">
        <f t="shared" si="10071"/>
        <v/>
      </c>
      <c r="HK918" s="7" t="str">
        <f t="shared" ref="HK918:IJ918" si="10072">IF(HJ228="","",HJ228)</f>
        <v/>
      </c>
      <c r="HL918" s="7" t="str">
        <f t="shared" si="10072"/>
        <v/>
      </c>
      <c r="HM918" s="7" t="str">
        <f t="shared" si="10072"/>
        <v/>
      </c>
      <c r="HN918" s="7" t="str">
        <f t="shared" si="10072"/>
        <v/>
      </c>
      <c r="HO918" s="7" t="str">
        <f t="shared" si="10072"/>
        <v/>
      </c>
      <c r="HP918" s="7" t="str">
        <f t="shared" si="10072"/>
        <v/>
      </c>
      <c r="HQ918" s="7" t="str">
        <f t="shared" si="10072"/>
        <v/>
      </c>
      <c r="HR918" s="7" t="str">
        <f t="shared" si="10072"/>
        <v/>
      </c>
      <c r="HS918" s="7" t="str">
        <f t="shared" si="10072"/>
        <v/>
      </c>
      <c r="HT918" s="7" t="str">
        <f t="shared" si="10072"/>
        <v/>
      </c>
      <c r="HU918" s="7" t="str">
        <f t="shared" si="10072"/>
        <v/>
      </c>
      <c r="HV918" s="7" t="str">
        <f t="shared" si="10072"/>
        <v/>
      </c>
      <c r="HW918" s="7" t="str">
        <f t="shared" si="10072"/>
        <v/>
      </c>
      <c r="HX918" s="7" t="str">
        <f t="shared" si="10072"/>
        <v/>
      </c>
      <c r="HY918" s="7" t="str">
        <f t="shared" si="10072"/>
        <v/>
      </c>
      <c r="HZ918" s="7" t="str">
        <f t="shared" si="10072"/>
        <v/>
      </c>
      <c r="IA918" s="7" t="str">
        <f t="shared" si="10072"/>
        <v/>
      </c>
      <c r="IB918" s="7" t="str">
        <f t="shared" si="10072"/>
        <v/>
      </c>
      <c r="IC918" s="7" t="str">
        <f t="shared" si="10072"/>
        <v/>
      </c>
      <c r="ID918" s="7" t="str">
        <f t="shared" si="10072"/>
        <v/>
      </c>
      <c r="IE918" s="7" t="str">
        <f t="shared" si="10072"/>
        <v/>
      </c>
      <c r="IF918" s="7" t="str">
        <f t="shared" si="10072"/>
        <v/>
      </c>
      <c r="IG918" s="7" t="str">
        <f t="shared" si="10072"/>
        <v/>
      </c>
      <c r="IH918" s="7" t="str">
        <f t="shared" si="10072"/>
        <v/>
      </c>
      <c r="II918" s="7" t="str">
        <f t="shared" si="10072"/>
        <v/>
      </c>
      <c r="IJ918" s="7" t="str">
        <f t="shared" si="10072"/>
        <v/>
      </c>
      <c r="IK918" s="7" t="str">
        <f t="shared" ref="IK918:JD918" si="10073">IF(IJ232="","",IJ232)</f>
        <v/>
      </c>
      <c r="IL918" s="7" t="str">
        <f t="shared" si="10073"/>
        <v/>
      </c>
      <c r="IM918" s="7" t="str">
        <f t="shared" si="10073"/>
        <v/>
      </c>
      <c r="IN918" s="7" t="str">
        <f t="shared" si="10073"/>
        <v/>
      </c>
      <c r="IO918" s="7" t="str">
        <f t="shared" si="10073"/>
        <v/>
      </c>
      <c r="IP918" s="7" t="str">
        <f t="shared" si="10073"/>
        <v/>
      </c>
      <c r="IQ918" s="7" t="str">
        <f t="shared" si="10073"/>
        <v/>
      </c>
      <c r="IR918" s="7" t="str">
        <f t="shared" si="10073"/>
        <v/>
      </c>
      <c r="IS918" s="7" t="str">
        <f t="shared" si="10073"/>
        <v/>
      </c>
      <c r="IT918" s="7" t="str">
        <f t="shared" si="10073"/>
        <v/>
      </c>
      <c r="IU918" s="7" t="str">
        <f t="shared" si="10073"/>
        <v/>
      </c>
      <c r="IV918" s="7" t="str">
        <f t="shared" si="10073"/>
        <v/>
      </c>
      <c r="IW918" s="7" t="str">
        <f t="shared" si="10073"/>
        <v/>
      </c>
      <c r="IX918" s="7" t="str">
        <f t="shared" si="10073"/>
        <v/>
      </c>
      <c r="IY918" s="7" t="str">
        <f t="shared" si="10073"/>
        <v/>
      </c>
      <c r="IZ918" s="7" t="str">
        <f t="shared" si="10073"/>
        <v/>
      </c>
      <c r="JA918" s="7" t="str">
        <f t="shared" si="10073"/>
        <v/>
      </c>
      <c r="JB918" s="7" t="str">
        <f t="shared" si="10073"/>
        <v/>
      </c>
      <c r="JC918" s="7" t="str">
        <f t="shared" si="10073"/>
        <v/>
      </c>
      <c r="JD918" s="7" t="str">
        <f t="shared" si="10073"/>
        <v/>
      </c>
    </row>
    <row r="919" spans="24:264" hidden="1" x14ac:dyDescent="0.3">
      <c r="X919" s="51">
        <v>919</v>
      </c>
      <c r="Z919" s="7" t="s">
        <v>1070</v>
      </c>
      <c r="AA919" s="7" t="str">
        <f t="shared" ref="AA919:CL919" si="10074">IF(Z229="","",Z229)</f>
        <v/>
      </c>
      <c r="AB919" s="7" t="str">
        <f t="shared" si="10074"/>
        <v/>
      </c>
      <c r="AC919" s="7" t="str">
        <f t="shared" si="10074"/>
        <v/>
      </c>
      <c r="AD919" s="7" t="str">
        <f t="shared" si="10074"/>
        <v/>
      </c>
      <c r="AE919" s="7" t="str">
        <f t="shared" si="10074"/>
        <v/>
      </c>
      <c r="AF919" s="7" t="str">
        <f t="shared" si="10074"/>
        <v/>
      </c>
      <c r="AG919" s="7" t="str">
        <f t="shared" si="10074"/>
        <v/>
      </c>
      <c r="AH919" s="7" t="str">
        <f t="shared" si="10074"/>
        <v/>
      </c>
      <c r="AI919" s="7" t="str">
        <f t="shared" si="10074"/>
        <v/>
      </c>
      <c r="AJ919" s="7" t="str">
        <f t="shared" si="10074"/>
        <v/>
      </c>
      <c r="AK919" s="7" t="str">
        <f t="shared" si="10074"/>
        <v/>
      </c>
      <c r="AL919" s="7" t="str">
        <f t="shared" si="10074"/>
        <v/>
      </c>
      <c r="AM919" s="7" t="str">
        <f t="shared" si="10074"/>
        <v/>
      </c>
      <c r="AN919" s="7" t="str">
        <f t="shared" si="10074"/>
        <v/>
      </c>
      <c r="AO919" s="7" t="str">
        <f t="shared" si="10074"/>
        <v/>
      </c>
      <c r="AP919" s="7" t="str">
        <f t="shared" si="10074"/>
        <v/>
      </c>
      <c r="AQ919" s="7" t="str">
        <f t="shared" si="10074"/>
        <v/>
      </c>
      <c r="AR919" s="7" t="str">
        <f t="shared" si="10074"/>
        <v/>
      </c>
      <c r="AS919" s="7" t="str">
        <f t="shared" si="10074"/>
        <v/>
      </c>
      <c r="AT919" s="7" t="str">
        <f t="shared" si="10074"/>
        <v/>
      </c>
      <c r="AU919" s="7" t="str">
        <f t="shared" si="10074"/>
        <v/>
      </c>
      <c r="AV919" s="7" t="str">
        <f t="shared" si="10074"/>
        <v/>
      </c>
      <c r="AW919" s="7" t="str">
        <f t="shared" si="10074"/>
        <v/>
      </c>
      <c r="AX919" s="7" t="str">
        <f t="shared" si="10074"/>
        <v/>
      </c>
      <c r="AY919" s="7" t="str">
        <f t="shared" si="10074"/>
        <v/>
      </c>
      <c r="AZ919" s="7" t="str">
        <f t="shared" si="10074"/>
        <v/>
      </c>
      <c r="BA919" s="7" t="str">
        <f t="shared" si="10074"/>
        <v/>
      </c>
      <c r="BB919" s="7" t="str">
        <f t="shared" si="10074"/>
        <v/>
      </c>
      <c r="BC919" s="7" t="str">
        <f t="shared" si="10074"/>
        <v/>
      </c>
      <c r="BD919" s="7" t="str">
        <f t="shared" si="10074"/>
        <v/>
      </c>
      <c r="BE919" s="7" t="str">
        <f t="shared" si="10074"/>
        <v/>
      </c>
      <c r="BF919" s="7" t="str">
        <f t="shared" si="10074"/>
        <v/>
      </c>
      <c r="BG919" s="7" t="str">
        <f t="shared" si="10074"/>
        <v/>
      </c>
      <c r="BH919" s="7" t="str">
        <f t="shared" si="10074"/>
        <v/>
      </c>
      <c r="BI919" s="7" t="str">
        <f t="shared" si="10074"/>
        <v/>
      </c>
      <c r="BJ919" s="7" t="str">
        <f t="shared" si="10074"/>
        <v/>
      </c>
      <c r="BK919" s="7" t="str">
        <f t="shared" si="10074"/>
        <v/>
      </c>
      <c r="BL919" s="7" t="str">
        <f t="shared" si="10074"/>
        <v/>
      </c>
      <c r="BM919" s="7" t="str">
        <f t="shared" si="10074"/>
        <v/>
      </c>
      <c r="BN919" s="7" t="str">
        <f t="shared" si="10074"/>
        <v/>
      </c>
      <c r="BO919" s="7" t="str">
        <f t="shared" si="10074"/>
        <v/>
      </c>
      <c r="BP919" s="7" t="str">
        <f t="shared" si="10074"/>
        <v/>
      </c>
      <c r="BQ919" s="7" t="str">
        <f t="shared" si="10074"/>
        <v/>
      </c>
      <c r="BR919" s="7" t="str">
        <f t="shared" si="10074"/>
        <v/>
      </c>
      <c r="BS919" s="7" t="str">
        <f t="shared" si="10074"/>
        <v/>
      </c>
      <c r="BT919" s="7" t="str">
        <f t="shared" si="10074"/>
        <v/>
      </c>
      <c r="BU919" s="7" t="str">
        <f t="shared" si="10074"/>
        <v/>
      </c>
      <c r="BV919" s="7" t="str">
        <f t="shared" si="10074"/>
        <v/>
      </c>
      <c r="BW919" s="7" t="str">
        <f t="shared" si="10074"/>
        <v/>
      </c>
      <c r="BX919" s="7" t="str">
        <f t="shared" si="10074"/>
        <v/>
      </c>
      <c r="BY919" s="7" t="str">
        <f t="shared" si="10074"/>
        <v/>
      </c>
      <c r="BZ919" s="7" t="str">
        <f t="shared" si="10074"/>
        <v/>
      </c>
      <c r="CA919" s="7" t="str">
        <f t="shared" si="10074"/>
        <v/>
      </c>
      <c r="CB919" s="7" t="str">
        <f t="shared" si="10074"/>
        <v/>
      </c>
      <c r="CC919" s="7" t="str">
        <f t="shared" si="10074"/>
        <v/>
      </c>
      <c r="CD919" s="7" t="str">
        <f t="shared" si="10074"/>
        <v/>
      </c>
      <c r="CE919" s="7" t="str">
        <f t="shared" si="10074"/>
        <v/>
      </c>
      <c r="CF919" s="7" t="str">
        <f t="shared" si="10074"/>
        <v/>
      </c>
      <c r="CG919" s="7" t="str">
        <f t="shared" si="10074"/>
        <v/>
      </c>
      <c r="CH919" s="7" t="str">
        <f t="shared" si="10074"/>
        <v/>
      </c>
      <c r="CI919" s="7" t="str">
        <f t="shared" si="10074"/>
        <v/>
      </c>
      <c r="CJ919" s="7" t="str">
        <f t="shared" si="10074"/>
        <v/>
      </c>
      <c r="CK919" s="7" t="str">
        <f t="shared" si="10074"/>
        <v/>
      </c>
      <c r="CL919" s="7" t="str">
        <f t="shared" si="10074"/>
        <v/>
      </c>
      <c r="CM919" s="7" t="str">
        <f t="shared" ref="CM919:EX919" si="10075">IF(CL229="","",CL229)</f>
        <v/>
      </c>
      <c r="CN919" s="7" t="str">
        <f t="shared" si="10075"/>
        <v/>
      </c>
      <c r="CO919" s="7" t="str">
        <f t="shared" si="10075"/>
        <v/>
      </c>
      <c r="CP919" s="7" t="str">
        <f t="shared" si="10075"/>
        <v/>
      </c>
      <c r="CQ919" s="7" t="str">
        <f t="shared" si="10075"/>
        <v/>
      </c>
      <c r="CR919" s="7" t="str">
        <f t="shared" si="10075"/>
        <v/>
      </c>
      <c r="CS919" s="7" t="str">
        <f t="shared" si="10075"/>
        <v/>
      </c>
      <c r="CT919" s="7" t="str">
        <f t="shared" si="10075"/>
        <v/>
      </c>
      <c r="CU919" s="7" t="str">
        <f t="shared" si="10075"/>
        <v/>
      </c>
      <c r="CV919" s="7" t="str">
        <f t="shared" si="10075"/>
        <v/>
      </c>
      <c r="CW919" s="7" t="str">
        <f t="shared" si="10075"/>
        <v/>
      </c>
      <c r="CX919" s="7" t="str">
        <f t="shared" si="10075"/>
        <v/>
      </c>
      <c r="CY919" s="7" t="str">
        <f t="shared" si="10075"/>
        <v/>
      </c>
      <c r="CZ919" s="7" t="str">
        <f t="shared" si="10075"/>
        <v/>
      </c>
      <c r="DA919" s="7" t="str">
        <f t="shared" si="10075"/>
        <v/>
      </c>
      <c r="DB919" s="7" t="str">
        <f t="shared" si="10075"/>
        <v/>
      </c>
      <c r="DC919" s="7" t="str">
        <f t="shared" si="10075"/>
        <v/>
      </c>
      <c r="DD919" s="7" t="str">
        <f t="shared" si="10075"/>
        <v/>
      </c>
      <c r="DE919" s="7" t="str">
        <f t="shared" si="10075"/>
        <v/>
      </c>
      <c r="DF919" s="7" t="str">
        <f t="shared" si="10075"/>
        <v/>
      </c>
      <c r="DG919" s="7" t="str">
        <f t="shared" si="10075"/>
        <v/>
      </c>
      <c r="DH919" s="7" t="str">
        <f t="shared" si="10075"/>
        <v/>
      </c>
      <c r="DI919" s="7" t="str">
        <f t="shared" si="10075"/>
        <v/>
      </c>
      <c r="DJ919" s="7" t="str">
        <f t="shared" si="10075"/>
        <v/>
      </c>
      <c r="DK919" s="7" t="str">
        <f t="shared" si="10075"/>
        <v/>
      </c>
      <c r="DL919" s="7" t="str">
        <f t="shared" si="10075"/>
        <v/>
      </c>
      <c r="DM919" s="7" t="str">
        <f t="shared" si="10075"/>
        <v/>
      </c>
      <c r="DN919" s="7" t="str">
        <f t="shared" si="10075"/>
        <v/>
      </c>
      <c r="DO919" s="7" t="str">
        <f t="shared" si="10075"/>
        <v/>
      </c>
      <c r="DP919" s="7" t="str">
        <f t="shared" si="10075"/>
        <v/>
      </c>
      <c r="DQ919" s="7" t="str">
        <f t="shared" si="10075"/>
        <v/>
      </c>
      <c r="DR919" s="7" t="str">
        <f t="shared" si="10075"/>
        <v/>
      </c>
      <c r="DS919" s="7" t="str">
        <f t="shared" si="10075"/>
        <v/>
      </c>
      <c r="DT919" s="7" t="str">
        <f t="shared" si="10075"/>
        <v/>
      </c>
      <c r="DU919" s="7" t="str">
        <f t="shared" si="10075"/>
        <v/>
      </c>
      <c r="DV919" s="7" t="str">
        <f t="shared" si="10075"/>
        <v/>
      </c>
      <c r="DW919" s="7" t="str">
        <f t="shared" si="10075"/>
        <v/>
      </c>
      <c r="DX919" s="7" t="str">
        <f t="shared" si="10075"/>
        <v/>
      </c>
      <c r="DY919" s="7" t="str">
        <f t="shared" si="10075"/>
        <v/>
      </c>
      <c r="DZ919" s="7" t="str">
        <f t="shared" si="10075"/>
        <v/>
      </c>
      <c r="EA919" s="7" t="str">
        <f t="shared" si="10075"/>
        <v/>
      </c>
      <c r="EB919" s="7" t="str">
        <f t="shared" si="10075"/>
        <v/>
      </c>
      <c r="EC919" s="7" t="str">
        <f t="shared" si="10075"/>
        <v/>
      </c>
      <c r="ED919" s="7" t="str">
        <f t="shared" si="10075"/>
        <v/>
      </c>
      <c r="EE919" s="7" t="str">
        <f t="shared" si="10075"/>
        <v/>
      </c>
      <c r="EF919" s="7" t="str">
        <f t="shared" si="10075"/>
        <v/>
      </c>
      <c r="EG919" s="7" t="str">
        <f t="shared" si="10075"/>
        <v/>
      </c>
      <c r="EH919" s="7" t="str">
        <f t="shared" si="10075"/>
        <v/>
      </c>
      <c r="EI919" s="7" t="str">
        <f t="shared" si="10075"/>
        <v/>
      </c>
      <c r="EJ919" s="7" t="str">
        <f t="shared" si="10075"/>
        <v/>
      </c>
      <c r="EK919" s="7" t="str">
        <f t="shared" si="10075"/>
        <v/>
      </c>
      <c r="EL919" s="7" t="str">
        <f t="shared" si="10075"/>
        <v/>
      </c>
      <c r="EM919" s="7" t="str">
        <f t="shared" si="10075"/>
        <v/>
      </c>
      <c r="EN919" s="7" t="str">
        <f t="shared" si="10075"/>
        <v/>
      </c>
      <c r="EO919" s="7" t="str">
        <f t="shared" si="10075"/>
        <v/>
      </c>
      <c r="EP919" s="7" t="str">
        <f t="shared" si="10075"/>
        <v/>
      </c>
      <c r="EQ919" s="7" t="str">
        <f t="shared" si="10075"/>
        <v/>
      </c>
      <c r="ER919" s="7" t="str">
        <f t="shared" si="10075"/>
        <v/>
      </c>
      <c r="ES919" s="7" t="str">
        <f t="shared" si="10075"/>
        <v/>
      </c>
      <c r="ET919" s="7" t="str">
        <f t="shared" si="10075"/>
        <v/>
      </c>
      <c r="EU919" s="7" t="str">
        <f t="shared" si="10075"/>
        <v/>
      </c>
      <c r="EV919" s="7" t="str">
        <f t="shared" si="10075"/>
        <v/>
      </c>
      <c r="EW919" s="7" t="str">
        <f t="shared" si="10075"/>
        <v/>
      </c>
      <c r="EX919" s="7" t="str">
        <f t="shared" si="10075"/>
        <v/>
      </c>
      <c r="EY919" s="7" t="str">
        <f t="shared" ref="EY919:HJ919" si="10076">IF(EX229="","",EX229)</f>
        <v/>
      </c>
      <c r="EZ919" s="7" t="str">
        <f t="shared" si="10076"/>
        <v/>
      </c>
      <c r="FA919" s="7" t="str">
        <f t="shared" si="10076"/>
        <v/>
      </c>
      <c r="FB919" s="7" t="str">
        <f t="shared" si="10076"/>
        <v/>
      </c>
      <c r="FC919" s="7" t="str">
        <f t="shared" si="10076"/>
        <v/>
      </c>
      <c r="FD919" s="7" t="str">
        <f t="shared" si="10076"/>
        <v/>
      </c>
      <c r="FE919" s="7" t="str">
        <f t="shared" si="10076"/>
        <v/>
      </c>
      <c r="FF919" s="7" t="str">
        <f t="shared" si="10076"/>
        <v/>
      </c>
      <c r="FG919" s="7" t="str">
        <f t="shared" si="10076"/>
        <v/>
      </c>
      <c r="FH919" s="7" t="str">
        <f t="shared" si="10076"/>
        <v/>
      </c>
      <c r="FI919" s="7" t="str">
        <f t="shared" si="10076"/>
        <v/>
      </c>
      <c r="FJ919" s="7" t="str">
        <f t="shared" si="10076"/>
        <v/>
      </c>
      <c r="FK919" s="7" t="str">
        <f t="shared" si="10076"/>
        <v/>
      </c>
      <c r="FL919" s="7" t="str">
        <f t="shared" si="10076"/>
        <v/>
      </c>
      <c r="FM919" s="7" t="str">
        <f t="shared" si="10076"/>
        <v/>
      </c>
      <c r="FN919" s="7" t="str">
        <f t="shared" si="10076"/>
        <v/>
      </c>
      <c r="FO919" s="7" t="str">
        <f t="shared" si="10076"/>
        <v/>
      </c>
      <c r="FP919" s="7" t="str">
        <f t="shared" si="10076"/>
        <v/>
      </c>
      <c r="FQ919" s="7" t="str">
        <f t="shared" si="10076"/>
        <v/>
      </c>
      <c r="FR919" s="7" t="str">
        <f t="shared" si="10076"/>
        <v/>
      </c>
      <c r="FS919" s="7" t="str">
        <f t="shared" si="10076"/>
        <v/>
      </c>
      <c r="FT919" s="7" t="str">
        <f t="shared" si="10076"/>
        <v/>
      </c>
      <c r="FU919" s="7" t="str">
        <f t="shared" si="10076"/>
        <v/>
      </c>
      <c r="FV919" s="7" t="str">
        <f t="shared" si="10076"/>
        <v/>
      </c>
      <c r="FW919" s="7" t="str">
        <f t="shared" si="10076"/>
        <v/>
      </c>
      <c r="FX919" s="7" t="str">
        <f t="shared" si="10076"/>
        <v/>
      </c>
      <c r="FY919" s="7" t="str">
        <f t="shared" si="10076"/>
        <v/>
      </c>
      <c r="FZ919" s="7" t="str">
        <f t="shared" si="10076"/>
        <v/>
      </c>
      <c r="GA919" s="7" t="str">
        <f t="shared" si="10076"/>
        <v/>
      </c>
      <c r="GB919" s="7" t="str">
        <f t="shared" si="10076"/>
        <v/>
      </c>
      <c r="GC919" s="7" t="str">
        <f t="shared" si="10076"/>
        <v/>
      </c>
      <c r="GD919" s="7" t="str">
        <f t="shared" si="10076"/>
        <v/>
      </c>
      <c r="GE919" s="7" t="str">
        <f t="shared" si="10076"/>
        <v/>
      </c>
      <c r="GF919" s="7" t="str">
        <f t="shared" si="10076"/>
        <v/>
      </c>
      <c r="GG919" s="7" t="str">
        <f t="shared" si="10076"/>
        <v/>
      </c>
      <c r="GH919" s="7" t="str">
        <f t="shared" si="10076"/>
        <v/>
      </c>
      <c r="GI919" s="7" t="str">
        <f t="shared" si="10076"/>
        <v/>
      </c>
      <c r="GJ919" s="7" t="str">
        <f t="shared" si="10076"/>
        <v/>
      </c>
      <c r="GK919" s="7" t="str">
        <f t="shared" si="10076"/>
        <v/>
      </c>
      <c r="GL919" s="7" t="str">
        <f t="shared" si="10076"/>
        <v/>
      </c>
      <c r="GM919" s="7" t="str">
        <f t="shared" si="10076"/>
        <v/>
      </c>
      <c r="GN919" s="7" t="str">
        <f t="shared" si="10076"/>
        <v/>
      </c>
      <c r="GO919" s="7" t="str">
        <f t="shared" si="10076"/>
        <v/>
      </c>
      <c r="GP919" s="7" t="str">
        <f t="shared" si="10076"/>
        <v/>
      </c>
      <c r="GQ919" s="7" t="str">
        <f t="shared" si="10076"/>
        <v/>
      </c>
      <c r="GR919" s="7" t="str">
        <f t="shared" si="10076"/>
        <v/>
      </c>
      <c r="GS919" s="7" t="str">
        <f t="shared" si="10076"/>
        <v/>
      </c>
      <c r="GT919" s="7" t="str">
        <f t="shared" si="10076"/>
        <v/>
      </c>
      <c r="GU919" s="7" t="str">
        <f t="shared" si="10076"/>
        <v/>
      </c>
      <c r="GV919" s="7" t="str">
        <f t="shared" si="10076"/>
        <v/>
      </c>
      <c r="GW919" s="7" t="str">
        <f t="shared" si="10076"/>
        <v/>
      </c>
      <c r="GX919" s="7" t="str">
        <f t="shared" si="10076"/>
        <v/>
      </c>
      <c r="GY919" s="7" t="str">
        <f t="shared" si="10076"/>
        <v/>
      </c>
      <c r="GZ919" s="7" t="str">
        <f t="shared" si="10076"/>
        <v/>
      </c>
      <c r="HA919" s="7" t="str">
        <f t="shared" si="10076"/>
        <v/>
      </c>
      <c r="HB919" s="7" t="str">
        <f t="shared" si="10076"/>
        <v/>
      </c>
      <c r="HC919" s="7" t="str">
        <f t="shared" si="10076"/>
        <v/>
      </c>
      <c r="HD919" s="7" t="str">
        <f t="shared" si="10076"/>
        <v/>
      </c>
      <c r="HE919" s="7" t="str">
        <f t="shared" si="10076"/>
        <v/>
      </c>
      <c r="HF919" s="7" t="str">
        <f t="shared" si="10076"/>
        <v/>
      </c>
      <c r="HG919" s="7" t="str">
        <f t="shared" si="10076"/>
        <v/>
      </c>
      <c r="HH919" s="7" t="str">
        <f t="shared" si="10076"/>
        <v/>
      </c>
      <c r="HI919" s="7" t="str">
        <f t="shared" si="10076"/>
        <v/>
      </c>
      <c r="HJ919" s="7" t="str">
        <f t="shared" si="10076"/>
        <v/>
      </c>
      <c r="HK919" s="7" t="str">
        <f t="shared" ref="HK919:IJ919" si="10077">IF(HJ229="","",HJ229)</f>
        <v/>
      </c>
      <c r="HL919" s="7" t="str">
        <f t="shared" si="10077"/>
        <v/>
      </c>
      <c r="HM919" s="7" t="str">
        <f t="shared" si="10077"/>
        <v/>
      </c>
      <c r="HN919" s="7" t="str">
        <f t="shared" si="10077"/>
        <v/>
      </c>
      <c r="HO919" s="7" t="str">
        <f t="shared" si="10077"/>
        <v/>
      </c>
      <c r="HP919" s="7" t="str">
        <f t="shared" si="10077"/>
        <v/>
      </c>
      <c r="HQ919" s="7" t="str">
        <f t="shared" si="10077"/>
        <v/>
      </c>
      <c r="HR919" s="7" t="str">
        <f t="shared" si="10077"/>
        <v/>
      </c>
      <c r="HS919" s="7" t="str">
        <f t="shared" si="10077"/>
        <v/>
      </c>
      <c r="HT919" s="7" t="str">
        <f t="shared" si="10077"/>
        <v/>
      </c>
      <c r="HU919" s="7" t="str">
        <f t="shared" si="10077"/>
        <v/>
      </c>
      <c r="HV919" s="7" t="str">
        <f t="shared" si="10077"/>
        <v/>
      </c>
      <c r="HW919" s="7" t="str">
        <f t="shared" si="10077"/>
        <v/>
      </c>
      <c r="HX919" s="7" t="str">
        <f t="shared" si="10077"/>
        <v/>
      </c>
      <c r="HY919" s="7" t="str">
        <f t="shared" si="10077"/>
        <v/>
      </c>
      <c r="HZ919" s="7" t="str">
        <f t="shared" si="10077"/>
        <v/>
      </c>
      <c r="IA919" s="7" t="str">
        <f t="shared" si="10077"/>
        <v/>
      </c>
      <c r="IB919" s="7" t="str">
        <f t="shared" si="10077"/>
        <v/>
      </c>
      <c r="IC919" s="7" t="str">
        <f t="shared" si="10077"/>
        <v/>
      </c>
      <c r="ID919" s="7" t="str">
        <f t="shared" si="10077"/>
        <v/>
      </c>
      <c r="IE919" s="7" t="str">
        <f t="shared" si="10077"/>
        <v/>
      </c>
      <c r="IF919" s="7" t="str">
        <f t="shared" si="10077"/>
        <v/>
      </c>
      <c r="IG919" s="7" t="str">
        <f t="shared" si="10077"/>
        <v/>
      </c>
      <c r="IH919" s="7" t="str">
        <f t="shared" si="10077"/>
        <v/>
      </c>
      <c r="II919" s="7" t="str">
        <f t="shared" si="10077"/>
        <v/>
      </c>
      <c r="IJ919" s="7" t="str">
        <f t="shared" si="10077"/>
        <v/>
      </c>
      <c r="IK919" s="7" t="str">
        <f t="shared" ref="IK919:JD919" si="10078">IF(IJ233="","",IJ233)</f>
        <v/>
      </c>
      <c r="IL919" s="7" t="str">
        <f t="shared" si="10078"/>
        <v/>
      </c>
      <c r="IM919" s="7" t="str">
        <f t="shared" si="10078"/>
        <v/>
      </c>
      <c r="IN919" s="7" t="str">
        <f t="shared" si="10078"/>
        <v/>
      </c>
      <c r="IO919" s="7" t="str">
        <f t="shared" si="10078"/>
        <v/>
      </c>
      <c r="IP919" s="7" t="str">
        <f t="shared" si="10078"/>
        <v/>
      </c>
      <c r="IQ919" s="7" t="str">
        <f t="shared" si="10078"/>
        <v/>
      </c>
      <c r="IR919" s="7" t="str">
        <f t="shared" si="10078"/>
        <v/>
      </c>
      <c r="IS919" s="7" t="str">
        <f t="shared" si="10078"/>
        <v/>
      </c>
      <c r="IT919" s="7" t="str">
        <f t="shared" si="10078"/>
        <v/>
      </c>
      <c r="IU919" s="7" t="str">
        <f t="shared" si="10078"/>
        <v/>
      </c>
      <c r="IV919" s="7" t="str">
        <f t="shared" si="10078"/>
        <v/>
      </c>
      <c r="IW919" s="7" t="str">
        <f t="shared" si="10078"/>
        <v/>
      </c>
      <c r="IX919" s="7" t="str">
        <f t="shared" si="10078"/>
        <v/>
      </c>
      <c r="IY919" s="7" t="str">
        <f t="shared" si="10078"/>
        <v/>
      </c>
      <c r="IZ919" s="7" t="str">
        <f t="shared" si="10078"/>
        <v/>
      </c>
      <c r="JA919" s="7" t="str">
        <f t="shared" si="10078"/>
        <v/>
      </c>
      <c r="JB919" s="7" t="str">
        <f t="shared" si="10078"/>
        <v/>
      </c>
      <c r="JC919" s="7" t="str">
        <f t="shared" si="10078"/>
        <v/>
      </c>
      <c r="JD919" s="7" t="str">
        <f t="shared" si="10078"/>
        <v/>
      </c>
    </row>
    <row r="920" spans="24:264" hidden="1" x14ac:dyDescent="0.3">
      <c r="X920" s="51">
        <v>920</v>
      </c>
      <c r="Z920" s="7" t="s">
        <v>1369</v>
      </c>
      <c r="AA920" s="7" t="str">
        <f t="shared" ref="AA920:AE922" si="10079">IF(Z230="","",Z230)</f>
        <v/>
      </c>
      <c r="AB920" s="7" t="str">
        <f t="shared" si="10079"/>
        <v/>
      </c>
      <c r="AC920" s="7">
        <f t="shared" si="10079"/>
        <v>0</v>
      </c>
      <c r="AD920" s="7" t="str">
        <f t="shared" si="10079"/>
        <v>Value</v>
      </c>
      <c r="AE920" s="7" t="str">
        <f t="shared" si="10079"/>
        <v/>
      </c>
      <c r="AF920" s="7" t="str">
        <f>IF(AF917="","",AF917)</f>
        <v/>
      </c>
      <c r="AG920" s="7" t="str">
        <f t="shared" ref="AG920:CR920" si="10080">IF(AG917="","",AG917)</f>
        <v/>
      </c>
      <c r="AH920" s="7" t="str">
        <f t="shared" si="10080"/>
        <v/>
      </c>
      <c r="AI920" s="7" t="str">
        <f t="shared" si="10080"/>
        <v/>
      </c>
      <c r="AJ920" s="7" t="str">
        <f t="shared" si="10080"/>
        <v/>
      </c>
      <c r="AK920" s="7" t="str">
        <f t="shared" si="10080"/>
        <v/>
      </c>
      <c r="AL920" s="7" t="str">
        <f t="shared" si="10080"/>
        <v/>
      </c>
      <c r="AM920" s="7" t="str">
        <f t="shared" si="10080"/>
        <v/>
      </c>
      <c r="AN920" s="7" t="str">
        <f t="shared" si="10080"/>
        <v/>
      </c>
      <c r="AO920" s="7" t="str">
        <f t="shared" si="10080"/>
        <v/>
      </c>
      <c r="AP920" s="7" t="str">
        <f t="shared" si="10080"/>
        <v/>
      </c>
      <c r="AQ920" s="7" t="str">
        <f t="shared" si="10080"/>
        <v/>
      </c>
      <c r="AR920" s="7" t="str">
        <f t="shared" si="10080"/>
        <v/>
      </c>
      <c r="AS920" s="7" t="str">
        <f t="shared" si="10080"/>
        <v/>
      </c>
      <c r="AT920" s="7" t="str">
        <f t="shared" si="10080"/>
        <v/>
      </c>
      <c r="AU920" s="7" t="str">
        <f t="shared" si="10080"/>
        <v/>
      </c>
      <c r="AV920" s="7" t="str">
        <f t="shared" si="10080"/>
        <v/>
      </c>
      <c r="AW920" s="7" t="str">
        <f t="shared" si="10080"/>
        <v/>
      </c>
      <c r="AX920" s="7" t="str">
        <f t="shared" si="10080"/>
        <v/>
      </c>
      <c r="AY920" s="7" t="str">
        <f t="shared" si="10080"/>
        <v/>
      </c>
      <c r="AZ920" s="7" t="str">
        <f t="shared" si="10080"/>
        <v/>
      </c>
      <c r="BA920" s="7" t="str">
        <f t="shared" si="10080"/>
        <v/>
      </c>
      <c r="BB920" s="7" t="str">
        <f t="shared" si="10080"/>
        <v/>
      </c>
      <c r="BC920" s="7" t="str">
        <f t="shared" si="10080"/>
        <v/>
      </c>
      <c r="BD920" s="7" t="str">
        <f t="shared" si="10080"/>
        <v/>
      </c>
      <c r="BE920" s="7" t="str">
        <f t="shared" si="10080"/>
        <v/>
      </c>
      <c r="BF920" s="7" t="str">
        <f t="shared" si="10080"/>
        <v/>
      </c>
      <c r="BG920" s="7" t="str">
        <f t="shared" si="10080"/>
        <v/>
      </c>
      <c r="BH920" s="7" t="str">
        <f t="shared" si="10080"/>
        <v/>
      </c>
      <c r="BI920" s="7" t="str">
        <f t="shared" si="10080"/>
        <v/>
      </c>
      <c r="BJ920" s="7" t="str">
        <f t="shared" si="10080"/>
        <v/>
      </c>
      <c r="BK920" s="7" t="str">
        <f t="shared" si="10080"/>
        <v/>
      </c>
      <c r="BL920" s="7" t="str">
        <f t="shared" si="10080"/>
        <v/>
      </c>
      <c r="BM920" s="7" t="str">
        <f t="shared" si="10080"/>
        <v/>
      </c>
      <c r="BN920" s="7" t="str">
        <f t="shared" si="10080"/>
        <v/>
      </c>
      <c r="BO920" s="7" t="str">
        <f t="shared" si="10080"/>
        <v/>
      </c>
      <c r="BP920" s="7" t="str">
        <f t="shared" si="10080"/>
        <v/>
      </c>
      <c r="BQ920" s="7" t="str">
        <f t="shared" si="10080"/>
        <v/>
      </c>
      <c r="BR920" s="7" t="str">
        <f t="shared" si="10080"/>
        <v/>
      </c>
      <c r="BS920" s="7" t="str">
        <f t="shared" si="10080"/>
        <v/>
      </c>
      <c r="BT920" s="7" t="str">
        <f t="shared" si="10080"/>
        <v/>
      </c>
      <c r="BU920" s="7" t="str">
        <f t="shared" si="10080"/>
        <v/>
      </c>
      <c r="BV920" s="7" t="str">
        <f t="shared" si="10080"/>
        <v/>
      </c>
      <c r="BW920" s="7" t="str">
        <f t="shared" si="10080"/>
        <v/>
      </c>
      <c r="BX920" s="7" t="str">
        <f t="shared" si="10080"/>
        <v/>
      </c>
      <c r="BY920" s="7" t="str">
        <f t="shared" si="10080"/>
        <v/>
      </c>
      <c r="BZ920" s="7" t="str">
        <f t="shared" si="10080"/>
        <v/>
      </c>
      <c r="CA920" s="7" t="str">
        <f t="shared" si="10080"/>
        <v/>
      </c>
      <c r="CB920" s="7" t="str">
        <f t="shared" si="10080"/>
        <v/>
      </c>
      <c r="CC920" s="7" t="str">
        <f t="shared" si="10080"/>
        <v/>
      </c>
      <c r="CD920" s="7" t="str">
        <f t="shared" si="10080"/>
        <v/>
      </c>
      <c r="CE920" s="7" t="str">
        <f t="shared" si="10080"/>
        <v/>
      </c>
      <c r="CF920" s="7" t="str">
        <f t="shared" si="10080"/>
        <v/>
      </c>
      <c r="CG920" s="7" t="str">
        <f t="shared" si="10080"/>
        <v/>
      </c>
      <c r="CH920" s="7" t="str">
        <f t="shared" si="10080"/>
        <v/>
      </c>
      <c r="CI920" s="7" t="str">
        <f t="shared" si="10080"/>
        <v/>
      </c>
      <c r="CJ920" s="7" t="str">
        <f t="shared" si="10080"/>
        <v/>
      </c>
      <c r="CK920" s="7" t="str">
        <f t="shared" si="10080"/>
        <v/>
      </c>
      <c r="CL920" s="7" t="str">
        <f t="shared" si="10080"/>
        <v/>
      </c>
      <c r="CM920" s="7" t="str">
        <f t="shared" si="10080"/>
        <v/>
      </c>
      <c r="CN920" s="7" t="str">
        <f t="shared" si="10080"/>
        <v/>
      </c>
      <c r="CO920" s="7" t="str">
        <f t="shared" si="10080"/>
        <v/>
      </c>
      <c r="CP920" s="7" t="str">
        <f t="shared" si="10080"/>
        <v/>
      </c>
      <c r="CQ920" s="7" t="str">
        <f t="shared" si="10080"/>
        <v/>
      </c>
      <c r="CR920" s="7" t="str">
        <f t="shared" si="10080"/>
        <v/>
      </c>
      <c r="CS920" s="7" t="str">
        <f t="shared" ref="CS920:FD920" si="10081">IF(CS917="","",CS917)</f>
        <v/>
      </c>
      <c r="CT920" s="7" t="str">
        <f t="shared" si="10081"/>
        <v/>
      </c>
      <c r="CU920" s="7" t="str">
        <f t="shared" si="10081"/>
        <v/>
      </c>
      <c r="CV920" s="7" t="str">
        <f t="shared" si="10081"/>
        <v/>
      </c>
      <c r="CW920" s="7" t="str">
        <f t="shared" si="10081"/>
        <v/>
      </c>
      <c r="CX920" s="7" t="str">
        <f t="shared" si="10081"/>
        <v/>
      </c>
      <c r="CY920" s="7" t="str">
        <f t="shared" si="10081"/>
        <v/>
      </c>
      <c r="CZ920" s="7" t="str">
        <f t="shared" si="10081"/>
        <v/>
      </c>
      <c r="DA920" s="7" t="str">
        <f t="shared" si="10081"/>
        <v/>
      </c>
      <c r="DB920" s="7" t="str">
        <f t="shared" si="10081"/>
        <v/>
      </c>
      <c r="DC920" s="7" t="str">
        <f t="shared" si="10081"/>
        <v/>
      </c>
      <c r="DD920" s="7" t="str">
        <f t="shared" si="10081"/>
        <v/>
      </c>
      <c r="DE920" s="7" t="str">
        <f t="shared" si="10081"/>
        <v/>
      </c>
      <c r="DF920" s="7" t="str">
        <f t="shared" si="10081"/>
        <v/>
      </c>
      <c r="DG920" s="7" t="str">
        <f t="shared" si="10081"/>
        <v/>
      </c>
      <c r="DH920" s="7" t="str">
        <f t="shared" si="10081"/>
        <v/>
      </c>
      <c r="DI920" s="7" t="str">
        <f t="shared" si="10081"/>
        <v/>
      </c>
      <c r="DJ920" s="7" t="str">
        <f t="shared" si="10081"/>
        <v/>
      </c>
      <c r="DK920" s="7" t="str">
        <f t="shared" si="10081"/>
        <v/>
      </c>
      <c r="DL920" s="7" t="str">
        <f t="shared" si="10081"/>
        <v/>
      </c>
      <c r="DM920" s="7" t="str">
        <f t="shared" si="10081"/>
        <v/>
      </c>
      <c r="DN920" s="7" t="str">
        <f t="shared" si="10081"/>
        <v/>
      </c>
      <c r="DO920" s="7" t="str">
        <f t="shared" si="10081"/>
        <v/>
      </c>
      <c r="DP920" s="7" t="str">
        <f t="shared" si="10081"/>
        <v/>
      </c>
      <c r="DQ920" s="7" t="str">
        <f t="shared" si="10081"/>
        <v/>
      </c>
      <c r="DR920" s="7" t="str">
        <f t="shared" si="10081"/>
        <v/>
      </c>
      <c r="DS920" s="7" t="str">
        <f t="shared" si="10081"/>
        <v/>
      </c>
      <c r="DT920" s="7" t="str">
        <f t="shared" si="10081"/>
        <v/>
      </c>
      <c r="DU920" s="7" t="str">
        <f t="shared" si="10081"/>
        <v/>
      </c>
      <c r="DV920" s="7" t="str">
        <f t="shared" si="10081"/>
        <v/>
      </c>
      <c r="DW920" s="7" t="str">
        <f t="shared" si="10081"/>
        <v/>
      </c>
      <c r="DX920" s="7" t="str">
        <f t="shared" si="10081"/>
        <v/>
      </c>
      <c r="DY920" s="7" t="str">
        <f t="shared" si="10081"/>
        <v/>
      </c>
      <c r="DZ920" s="7" t="str">
        <f t="shared" si="10081"/>
        <v/>
      </c>
      <c r="EA920" s="7" t="str">
        <f t="shared" si="10081"/>
        <v/>
      </c>
      <c r="EB920" s="7" t="str">
        <f t="shared" si="10081"/>
        <v/>
      </c>
      <c r="EC920" s="7" t="str">
        <f t="shared" si="10081"/>
        <v/>
      </c>
      <c r="ED920" s="7" t="str">
        <f t="shared" si="10081"/>
        <v/>
      </c>
      <c r="EE920" s="7" t="str">
        <f t="shared" si="10081"/>
        <v/>
      </c>
      <c r="EF920" s="7" t="str">
        <f t="shared" si="10081"/>
        <v/>
      </c>
      <c r="EG920" s="7" t="str">
        <f t="shared" si="10081"/>
        <v/>
      </c>
      <c r="EH920" s="7" t="str">
        <f t="shared" si="10081"/>
        <v/>
      </c>
      <c r="EI920" s="7" t="str">
        <f t="shared" si="10081"/>
        <v/>
      </c>
      <c r="EJ920" s="7" t="str">
        <f t="shared" si="10081"/>
        <v/>
      </c>
      <c r="EK920" s="7" t="str">
        <f t="shared" si="10081"/>
        <v/>
      </c>
      <c r="EL920" s="7" t="str">
        <f t="shared" si="10081"/>
        <v/>
      </c>
      <c r="EM920" s="7" t="str">
        <f t="shared" si="10081"/>
        <v/>
      </c>
      <c r="EN920" s="7" t="str">
        <f t="shared" si="10081"/>
        <v/>
      </c>
      <c r="EO920" s="7" t="str">
        <f t="shared" si="10081"/>
        <v/>
      </c>
      <c r="EP920" s="7" t="str">
        <f t="shared" si="10081"/>
        <v/>
      </c>
      <c r="EQ920" s="7" t="str">
        <f t="shared" si="10081"/>
        <v/>
      </c>
      <c r="ER920" s="7" t="str">
        <f t="shared" si="10081"/>
        <v/>
      </c>
      <c r="ES920" s="7" t="str">
        <f t="shared" si="10081"/>
        <v/>
      </c>
      <c r="ET920" s="7" t="str">
        <f t="shared" si="10081"/>
        <v/>
      </c>
      <c r="EU920" s="7" t="str">
        <f t="shared" si="10081"/>
        <v/>
      </c>
      <c r="EV920" s="7" t="str">
        <f t="shared" si="10081"/>
        <v/>
      </c>
      <c r="EW920" s="7" t="str">
        <f t="shared" si="10081"/>
        <v/>
      </c>
      <c r="EX920" s="7" t="str">
        <f t="shared" si="10081"/>
        <v/>
      </c>
      <c r="EY920" s="7" t="str">
        <f t="shared" si="10081"/>
        <v/>
      </c>
      <c r="EZ920" s="7" t="str">
        <f t="shared" si="10081"/>
        <v/>
      </c>
      <c r="FA920" s="7" t="str">
        <f t="shared" si="10081"/>
        <v/>
      </c>
      <c r="FB920" s="7" t="str">
        <f t="shared" si="10081"/>
        <v/>
      </c>
      <c r="FC920" s="7" t="str">
        <f t="shared" si="10081"/>
        <v/>
      </c>
      <c r="FD920" s="7" t="str">
        <f t="shared" si="10081"/>
        <v/>
      </c>
      <c r="FE920" s="7" t="str">
        <f t="shared" ref="FE920:HP920" si="10082">IF(FE917="","",FE917)</f>
        <v/>
      </c>
      <c r="FF920" s="7" t="str">
        <f t="shared" si="10082"/>
        <v/>
      </c>
      <c r="FG920" s="7" t="str">
        <f t="shared" si="10082"/>
        <v/>
      </c>
      <c r="FH920" s="7" t="str">
        <f t="shared" si="10082"/>
        <v/>
      </c>
      <c r="FI920" s="7" t="str">
        <f t="shared" si="10082"/>
        <v/>
      </c>
      <c r="FJ920" s="7" t="str">
        <f t="shared" si="10082"/>
        <v/>
      </c>
      <c r="FK920" s="7" t="str">
        <f t="shared" si="10082"/>
        <v/>
      </c>
      <c r="FL920" s="7" t="str">
        <f t="shared" si="10082"/>
        <v/>
      </c>
      <c r="FM920" s="7" t="str">
        <f t="shared" si="10082"/>
        <v/>
      </c>
      <c r="FN920" s="7" t="str">
        <f t="shared" si="10082"/>
        <v/>
      </c>
      <c r="FO920" s="7" t="str">
        <f t="shared" si="10082"/>
        <v/>
      </c>
      <c r="FP920" s="7" t="str">
        <f t="shared" si="10082"/>
        <v/>
      </c>
      <c r="FQ920" s="7" t="str">
        <f t="shared" si="10082"/>
        <v/>
      </c>
      <c r="FR920" s="7" t="str">
        <f t="shared" si="10082"/>
        <v/>
      </c>
      <c r="FS920" s="7" t="str">
        <f t="shared" si="10082"/>
        <v/>
      </c>
      <c r="FT920" s="7" t="str">
        <f t="shared" si="10082"/>
        <v/>
      </c>
      <c r="FU920" s="7" t="str">
        <f t="shared" si="10082"/>
        <v/>
      </c>
      <c r="FV920" s="7" t="str">
        <f t="shared" si="10082"/>
        <v/>
      </c>
      <c r="FW920" s="7" t="str">
        <f t="shared" si="10082"/>
        <v/>
      </c>
      <c r="FX920" s="7" t="str">
        <f t="shared" si="10082"/>
        <v/>
      </c>
      <c r="FY920" s="7" t="str">
        <f t="shared" si="10082"/>
        <v/>
      </c>
      <c r="FZ920" s="7" t="str">
        <f t="shared" si="10082"/>
        <v/>
      </c>
      <c r="GA920" s="7" t="str">
        <f t="shared" si="10082"/>
        <v/>
      </c>
      <c r="GB920" s="7" t="str">
        <f t="shared" si="10082"/>
        <v/>
      </c>
      <c r="GC920" s="7" t="str">
        <f t="shared" si="10082"/>
        <v/>
      </c>
      <c r="GD920" s="7" t="str">
        <f t="shared" si="10082"/>
        <v/>
      </c>
      <c r="GE920" s="7" t="str">
        <f t="shared" si="10082"/>
        <v/>
      </c>
      <c r="GF920" s="7" t="str">
        <f t="shared" si="10082"/>
        <v/>
      </c>
      <c r="GG920" s="7" t="str">
        <f t="shared" si="10082"/>
        <v/>
      </c>
      <c r="GH920" s="7" t="str">
        <f t="shared" si="10082"/>
        <v/>
      </c>
      <c r="GI920" s="7" t="str">
        <f t="shared" si="10082"/>
        <v/>
      </c>
      <c r="GJ920" s="7" t="str">
        <f t="shared" si="10082"/>
        <v/>
      </c>
      <c r="GK920" s="7" t="str">
        <f t="shared" si="10082"/>
        <v/>
      </c>
      <c r="GL920" s="7" t="str">
        <f t="shared" si="10082"/>
        <v/>
      </c>
      <c r="GM920" s="7" t="str">
        <f t="shared" si="10082"/>
        <v/>
      </c>
      <c r="GN920" s="7" t="str">
        <f t="shared" si="10082"/>
        <v/>
      </c>
      <c r="GO920" s="7" t="str">
        <f t="shared" si="10082"/>
        <v/>
      </c>
      <c r="GP920" s="7" t="str">
        <f t="shared" si="10082"/>
        <v/>
      </c>
      <c r="GQ920" s="7" t="str">
        <f t="shared" si="10082"/>
        <v/>
      </c>
      <c r="GR920" s="7" t="str">
        <f t="shared" si="10082"/>
        <v/>
      </c>
      <c r="GS920" s="7" t="str">
        <f t="shared" si="10082"/>
        <v/>
      </c>
      <c r="GT920" s="7" t="str">
        <f t="shared" si="10082"/>
        <v/>
      </c>
      <c r="GU920" s="7" t="str">
        <f t="shared" si="10082"/>
        <v/>
      </c>
      <c r="GV920" s="7" t="str">
        <f t="shared" si="10082"/>
        <v/>
      </c>
      <c r="GW920" s="7" t="str">
        <f t="shared" si="10082"/>
        <v/>
      </c>
      <c r="GX920" s="7" t="str">
        <f t="shared" si="10082"/>
        <v/>
      </c>
      <c r="GY920" s="7" t="str">
        <f t="shared" si="10082"/>
        <v/>
      </c>
      <c r="GZ920" s="7" t="str">
        <f t="shared" si="10082"/>
        <v/>
      </c>
      <c r="HA920" s="7" t="str">
        <f t="shared" si="10082"/>
        <v/>
      </c>
      <c r="HB920" s="7" t="str">
        <f t="shared" si="10082"/>
        <v/>
      </c>
      <c r="HC920" s="7" t="str">
        <f t="shared" si="10082"/>
        <v/>
      </c>
      <c r="HD920" s="7" t="str">
        <f t="shared" si="10082"/>
        <v/>
      </c>
      <c r="HE920" s="7" t="str">
        <f t="shared" si="10082"/>
        <v/>
      </c>
      <c r="HF920" s="7" t="str">
        <f t="shared" si="10082"/>
        <v/>
      </c>
      <c r="HG920" s="7" t="str">
        <f t="shared" si="10082"/>
        <v/>
      </c>
      <c r="HH920" s="7" t="str">
        <f t="shared" si="10082"/>
        <v/>
      </c>
      <c r="HI920" s="7" t="str">
        <f t="shared" si="10082"/>
        <v/>
      </c>
      <c r="HJ920" s="7" t="str">
        <f t="shared" si="10082"/>
        <v/>
      </c>
      <c r="HK920" s="7" t="str">
        <f t="shared" si="10082"/>
        <v/>
      </c>
      <c r="HL920" s="7" t="str">
        <f t="shared" si="10082"/>
        <v/>
      </c>
      <c r="HM920" s="7" t="str">
        <f t="shared" si="10082"/>
        <v/>
      </c>
      <c r="HN920" s="7" t="str">
        <f t="shared" si="10082"/>
        <v/>
      </c>
      <c r="HO920" s="7" t="str">
        <f t="shared" si="10082"/>
        <v/>
      </c>
      <c r="HP920" s="7" t="str">
        <f t="shared" si="10082"/>
        <v/>
      </c>
      <c r="HQ920" s="7" t="str">
        <f t="shared" ref="HQ920:JB920" si="10083">IF(HQ917="","",HQ917)</f>
        <v/>
      </c>
      <c r="HR920" s="7" t="str">
        <f t="shared" si="10083"/>
        <v/>
      </c>
      <c r="HS920" s="7" t="str">
        <f t="shared" si="10083"/>
        <v/>
      </c>
      <c r="HT920" s="7" t="str">
        <f t="shared" si="10083"/>
        <v/>
      </c>
      <c r="HU920" s="7" t="str">
        <f t="shared" si="10083"/>
        <v/>
      </c>
      <c r="HV920" s="7" t="str">
        <f t="shared" si="10083"/>
        <v/>
      </c>
      <c r="HW920" s="7" t="str">
        <f t="shared" si="10083"/>
        <v/>
      </c>
      <c r="HX920" s="7" t="str">
        <f t="shared" si="10083"/>
        <v/>
      </c>
      <c r="HY920" s="7" t="str">
        <f t="shared" si="10083"/>
        <v/>
      </c>
      <c r="HZ920" s="7" t="str">
        <f t="shared" si="10083"/>
        <v/>
      </c>
      <c r="IA920" s="7" t="str">
        <f t="shared" si="10083"/>
        <v/>
      </c>
      <c r="IB920" s="7" t="str">
        <f t="shared" si="10083"/>
        <v/>
      </c>
      <c r="IC920" s="7" t="str">
        <f t="shared" si="10083"/>
        <v/>
      </c>
      <c r="ID920" s="7" t="str">
        <f t="shared" si="10083"/>
        <v/>
      </c>
      <c r="IE920" s="7" t="str">
        <f t="shared" si="10083"/>
        <v/>
      </c>
      <c r="IF920" s="7" t="str">
        <f t="shared" si="10083"/>
        <v/>
      </c>
      <c r="IG920" s="7" t="str">
        <f t="shared" si="10083"/>
        <v/>
      </c>
      <c r="IH920" s="7" t="str">
        <f t="shared" si="10083"/>
        <v/>
      </c>
      <c r="II920" s="7" t="str">
        <f t="shared" si="10083"/>
        <v/>
      </c>
      <c r="IJ920" s="7" t="str">
        <f t="shared" si="10083"/>
        <v/>
      </c>
      <c r="IK920" s="7" t="str">
        <f t="shared" si="10083"/>
        <v/>
      </c>
      <c r="IL920" s="7" t="str">
        <f t="shared" si="10083"/>
        <v/>
      </c>
      <c r="IM920" s="7" t="str">
        <f t="shared" si="10083"/>
        <v/>
      </c>
      <c r="IN920" s="7" t="str">
        <f t="shared" si="10083"/>
        <v/>
      </c>
      <c r="IO920" s="7" t="str">
        <f t="shared" si="10083"/>
        <v/>
      </c>
      <c r="IP920" s="7" t="str">
        <f t="shared" si="10083"/>
        <v/>
      </c>
      <c r="IQ920" s="7" t="str">
        <f t="shared" si="10083"/>
        <v/>
      </c>
      <c r="IR920" s="7" t="str">
        <f t="shared" si="10083"/>
        <v/>
      </c>
      <c r="IS920" s="7" t="str">
        <f t="shared" si="10083"/>
        <v/>
      </c>
      <c r="IT920" s="7" t="str">
        <f t="shared" si="10083"/>
        <v/>
      </c>
      <c r="IU920" s="7" t="str">
        <f t="shared" si="10083"/>
        <v/>
      </c>
      <c r="IV920" s="7" t="str">
        <f t="shared" si="10083"/>
        <v/>
      </c>
      <c r="IW920" s="7" t="str">
        <f t="shared" si="10083"/>
        <v/>
      </c>
      <c r="IX920" s="7" t="str">
        <f t="shared" si="10083"/>
        <v/>
      </c>
      <c r="IY920" s="7" t="str">
        <f t="shared" si="10083"/>
        <v/>
      </c>
      <c r="IZ920" s="7" t="str">
        <f t="shared" si="10083"/>
        <v/>
      </c>
      <c r="JA920" s="7" t="str">
        <f t="shared" si="10083"/>
        <v/>
      </c>
      <c r="JB920" s="7" t="str">
        <f t="shared" si="10083"/>
        <v/>
      </c>
      <c r="JC920" s="7" t="str">
        <f t="shared" ref="JC920:JD922" si="10084">IF(JB234="","",JB234)</f>
        <v/>
      </c>
      <c r="JD920" s="7" t="str">
        <f t="shared" si="10084"/>
        <v/>
      </c>
    </row>
    <row r="921" spans="24:264" hidden="1" x14ac:dyDescent="0.3">
      <c r="X921" s="51">
        <v>921</v>
      </c>
      <c r="Z921" s="7" t="s">
        <v>1370</v>
      </c>
      <c r="AA921" s="7" t="str">
        <f t="shared" si="10079"/>
        <v/>
      </c>
      <c r="AB921" s="7" t="str">
        <f t="shared" si="10079"/>
        <v/>
      </c>
      <c r="AC921" s="7">
        <f t="shared" si="10079"/>
        <v>1</v>
      </c>
      <c r="AD921" s="7" t="str">
        <f t="shared" si="10079"/>
        <v>Day/Night</v>
      </c>
      <c r="AE921" s="7" t="str">
        <f t="shared" si="10079"/>
        <v/>
      </c>
      <c r="AF921" s="7" t="str">
        <f t="shared" ref="AF921:CQ921" si="10085">IF(AE231="","",AE231)</f>
        <v/>
      </c>
      <c r="AG921" s="7" t="str">
        <f t="shared" si="10085"/>
        <v/>
      </c>
      <c r="AH921" s="7" t="str">
        <f t="shared" si="10085"/>
        <v/>
      </c>
      <c r="AI921" s="7" t="str">
        <f t="shared" si="10085"/>
        <v/>
      </c>
      <c r="AJ921" s="7" t="str">
        <f t="shared" si="10085"/>
        <v/>
      </c>
      <c r="AK921" s="7" t="str">
        <f t="shared" si="10085"/>
        <v/>
      </c>
      <c r="AL921" s="7" t="str">
        <f t="shared" si="10085"/>
        <v/>
      </c>
      <c r="AM921" s="7" t="str">
        <f t="shared" si="10085"/>
        <v/>
      </c>
      <c r="AN921" s="7" t="str">
        <f t="shared" si="10085"/>
        <v/>
      </c>
      <c r="AO921" s="7" t="str">
        <f t="shared" si="10085"/>
        <v/>
      </c>
      <c r="AP921" s="7" t="str">
        <f t="shared" si="10085"/>
        <v/>
      </c>
      <c r="AQ921" s="7" t="str">
        <f t="shared" si="10085"/>
        <v/>
      </c>
      <c r="AR921" s="7" t="str">
        <f t="shared" si="10085"/>
        <v/>
      </c>
      <c r="AS921" s="7" t="str">
        <f t="shared" si="10085"/>
        <v/>
      </c>
      <c r="AT921" s="7" t="str">
        <f t="shared" si="10085"/>
        <v/>
      </c>
      <c r="AU921" s="7" t="str">
        <f t="shared" si="10085"/>
        <v/>
      </c>
      <c r="AV921" s="7" t="str">
        <f t="shared" si="10085"/>
        <v/>
      </c>
      <c r="AW921" s="7" t="str">
        <f t="shared" si="10085"/>
        <v/>
      </c>
      <c r="AX921" s="7" t="str">
        <f t="shared" si="10085"/>
        <v/>
      </c>
      <c r="AY921" s="7" t="str">
        <f t="shared" si="10085"/>
        <v/>
      </c>
      <c r="AZ921" s="7" t="str">
        <f t="shared" si="10085"/>
        <v/>
      </c>
      <c r="BA921" s="7" t="str">
        <f t="shared" si="10085"/>
        <v/>
      </c>
      <c r="BB921" s="7" t="str">
        <f t="shared" si="10085"/>
        <v/>
      </c>
      <c r="BC921" s="7" t="str">
        <f t="shared" si="10085"/>
        <v/>
      </c>
      <c r="BD921" s="7" t="str">
        <f t="shared" si="10085"/>
        <v/>
      </c>
      <c r="BE921" s="7" t="str">
        <f t="shared" si="10085"/>
        <v/>
      </c>
      <c r="BF921" s="7" t="str">
        <f t="shared" si="10085"/>
        <v/>
      </c>
      <c r="BG921" s="7" t="str">
        <f t="shared" si="10085"/>
        <v/>
      </c>
      <c r="BH921" s="7" t="str">
        <f t="shared" si="10085"/>
        <v/>
      </c>
      <c r="BI921" s="7" t="str">
        <f t="shared" si="10085"/>
        <v/>
      </c>
      <c r="BJ921" s="7" t="str">
        <f t="shared" si="10085"/>
        <v/>
      </c>
      <c r="BK921" s="7" t="str">
        <f t="shared" si="10085"/>
        <v/>
      </c>
      <c r="BL921" s="7" t="str">
        <f t="shared" si="10085"/>
        <v/>
      </c>
      <c r="BM921" s="7" t="str">
        <f t="shared" si="10085"/>
        <v/>
      </c>
      <c r="BN921" s="7" t="str">
        <f t="shared" si="10085"/>
        <v/>
      </c>
      <c r="BO921" s="7" t="str">
        <f t="shared" si="10085"/>
        <v/>
      </c>
      <c r="BP921" s="7" t="str">
        <f t="shared" si="10085"/>
        <v/>
      </c>
      <c r="BQ921" s="7" t="str">
        <f t="shared" si="10085"/>
        <v/>
      </c>
      <c r="BR921" s="7" t="str">
        <f t="shared" si="10085"/>
        <v/>
      </c>
      <c r="BS921" s="7" t="str">
        <f t="shared" si="10085"/>
        <v/>
      </c>
      <c r="BT921" s="7" t="str">
        <f t="shared" si="10085"/>
        <v/>
      </c>
      <c r="BU921" s="7" t="str">
        <f t="shared" si="10085"/>
        <v/>
      </c>
      <c r="BV921" s="7" t="str">
        <f t="shared" si="10085"/>
        <v/>
      </c>
      <c r="BW921" s="7" t="str">
        <f t="shared" si="10085"/>
        <v/>
      </c>
      <c r="BX921" s="7" t="str">
        <f t="shared" si="10085"/>
        <v/>
      </c>
      <c r="BY921" s="7" t="str">
        <f t="shared" si="10085"/>
        <v/>
      </c>
      <c r="BZ921" s="7" t="str">
        <f t="shared" si="10085"/>
        <v/>
      </c>
      <c r="CA921" s="7" t="str">
        <f t="shared" si="10085"/>
        <v/>
      </c>
      <c r="CB921" s="7" t="str">
        <f t="shared" si="10085"/>
        <v/>
      </c>
      <c r="CC921" s="7" t="str">
        <f t="shared" si="10085"/>
        <v/>
      </c>
      <c r="CD921" s="7" t="str">
        <f t="shared" si="10085"/>
        <v/>
      </c>
      <c r="CE921" s="7" t="str">
        <f t="shared" si="10085"/>
        <v/>
      </c>
      <c r="CF921" s="7" t="str">
        <f t="shared" si="10085"/>
        <v/>
      </c>
      <c r="CG921" s="7" t="str">
        <f t="shared" si="10085"/>
        <v/>
      </c>
      <c r="CH921" s="7" t="str">
        <f t="shared" si="10085"/>
        <v/>
      </c>
      <c r="CI921" s="7" t="str">
        <f t="shared" si="10085"/>
        <v/>
      </c>
      <c r="CJ921" s="7" t="str">
        <f t="shared" si="10085"/>
        <v/>
      </c>
      <c r="CK921" s="7" t="str">
        <f t="shared" si="10085"/>
        <v/>
      </c>
      <c r="CL921" s="7" t="str">
        <f t="shared" si="10085"/>
        <v/>
      </c>
      <c r="CM921" s="7" t="str">
        <f t="shared" si="10085"/>
        <v/>
      </c>
      <c r="CN921" s="7" t="str">
        <f t="shared" si="10085"/>
        <v/>
      </c>
      <c r="CO921" s="7" t="str">
        <f t="shared" si="10085"/>
        <v/>
      </c>
      <c r="CP921" s="7" t="str">
        <f t="shared" si="10085"/>
        <v/>
      </c>
      <c r="CQ921" s="7" t="str">
        <f t="shared" si="10085"/>
        <v/>
      </c>
      <c r="CR921" s="7" t="str">
        <f t="shared" ref="CR921:FC921" si="10086">IF(CQ231="","",CQ231)</f>
        <v/>
      </c>
      <c r="CS921" s="7" t="str">
        <f t="shared" si="10086"/>
        <v/>
      </c>
      <c r="CT921" s="7" t="str">
        <f t="shared" si="10086"/>
        <v/>
      </c>
      <c r="CU921" s="7" t="str">
        <f t="shared" si="10086"/>
        <v/>
      </c>
      <c r="CV921" s="7" t="str">
        <f t="shared" si="10086"/>
        <v/>
      </c>
      <c r="CW921" s="7" t="str">
        <f t="shared" si="10086"/>
        <v/>
      </c>
      <c r="CX921" s="7" t="str">
        <f t="shared" si="10086"/>
        <v/>
      </c>
      <c r="CY921" s="7" t="str">
        <f t="shared" si="10086"/>
        <v/>
      </c>
      <c r="CZ921" s="7" t="str">
        <f t="shared" si="10086"/>
        <v/>
      </c>
      <c r="DA921" s="7" t="str">
        <f t="shared" si="10086"/>
        <v/>
      </c>
      <c r="DB921" s="7" t="str">
        <f t="shared" si="10086"/>
        <v/>
      </c>
      <c r="DC921" s="7" t="str">
        <f t="shared" si="10086"/>
        <v/>
      </c>
      <c r="DD921" s="7" t="str">
        <f t="shared" si="10086"/>
        <v/>
      </c>
      <c r="DE921" s="7" t="str">
        <f t="shared" si="10086"/>
        <v/>
      </c>
      <c r="DF921" s="7" t="str">
        <f t="shared" si="10086"/>
        <v/>
      </c>
      <c r="DG921" s="7" t="str">
        <f t="shared" si="10086"/>
        <v/>
      </c>
      <c r="DH921" s="7" t="str">
        <f t="shared" si="10086"/>
        <v/>
      </c>
      <c r="DI921" s="7" t="str">
        <f t="shared" si="10086"/>
        <v/>
      </c>
      <c r="DJ921" s="7" t="str">
        <f t="shared" si="10086"/>
        <v/>
      </c>
      <c r="DK921" s="7" t="str">
        <f t="shared" si="10086"/>
        <v/>
      </c>
      <c r="DL921" s="7" t="str">
        <f t="shared" si="10086"/>
        <v/>
      </c>
      <c r="DM921" s="7" t="str">
        <f t="shared" si="10086"/>
        <v/>
      </c>
      <c r="DN921" s="7" t="str">
        <f t="shared" si="10086"/>
        <v/>
      </c>
      <c r="DO921" s="7" t="str">
        <f t="shared" si="10086"/>
        <v/>
      </c>
      <c r="DP921" s="7" t="str">
        <f t="shared" si="10086"/>
        <v/>
      </c>
      <c r="DQ921" s="7" t="str">
        <f t="shared" si="10086"/>
        <v/>
      </c>
      <c r="DR921" s="7" t="str">
        <f t="shared" si="10086"/>
        <v/>
      </c>
      <c r="DS921" s="7" t="str">
        <f t="shared" si="10086"/>
        <v/>
      </c>
      <c r="DT921" s="7" t="str">
        <f t="shared" si="10086"/>
        <v/>
      </c>
      <c r="DU921" s="7" t="str">
        <f t="shared" si="10086"/>
        <v/>
      </c>
      <c r="DV921" s="7" t="str">
        <f t="shared" si="10086"/>
        <v/>
      </c>
      <c r="DW921" s="7" t="str">
        <f t="shared" si="10086"/>
        <v/>
      </c>
      <c r="DX921" s="7" t="str">
        <f t="shared" si="10086"/>
        <v/>
      </c>
      <c r="DY921" s="7" t="str">
        <f t="shared" si="10086"/>
        <v/>
      </c>
      <c r="DZ921" s="7" t="str">
        <f t="shared" si="10086"/>
        <v/>
      </c>
      <c r="EA921" s="7" t="str">
        <f t="shared" si="10086"/>
        <v/>
      </c>
      <c r="EB921" s="7" t="str">
        <f t="shared" si="10086"/>
        <v/>
      </c>
      <c r="EC921" s="7" t="str">
        <f t="shared" si="10086"/>
        <v/>
      </c>
      <c r="ED921" s="7" t="str">
        <f t="shared" si="10086"/>
        <v/>
      </c>
      <c r="EE921" s="7" t="str">
        <f t="shared" si="10086"/>
        <v/>
      </c>
      <c r="EF921" s="7" t="str">
        <f t="shared" si="10086"/>
        <v/>
      </c>
      <c r="EG921" s="7" t="str">
        <f t="shared" si="10086"/>
        <v/>
      </c>
      <c r="EH921" s="7" t="str">
        <f t="shared" si="10086"/>
        <v/>
      </c>
      <c r="EI921" s="7" t="str">
        <f t="shared" si="10086"/>
        <v/>
      </c>
      <c r="EJ921" s="7" t="str">
        <f t="shared" si="10086"/>
        <v/>
      </c>
      <c r="EK921" s="7" t="str">
        <f t="shared" si="10086"/>
        <v/>
      </c>
      <c r="EL921" s="7" t="str">
        <f t="shared" si="10086"/>
        <v/>
      </c>
      <c r="EM921" s="7" t="str">
        <f t="shared" si="10086"/>
        <v/>
      </c>
      <c r="EN921" s="7" t="str">
        <f t="shared" si="10086"/>
        <v/>
      </c>
      <c r="EO921" s="7" t="str">
        <f t="shared" si="10086"/>
        <v/>
      </c>
      <c r="EP921" s="7" t="str">
        <f t="shared" si="10086"/>
        <v/>
      </c>
      <c r="EQ921" s="7" t="str">
        <f t="shared" si="10086"/>
        <v/>
      </c>
      <c r="ER921" s="7" t="str">
        <f t="shared" si="10086"/>
        <v/>
      </c>
      <c r="ES921" s="7" t="str">
        <f t="shared" si="10086"/>
        <v/>
      </c>
      <c r="ET921" s="7" t="str">
        <f t="shared" si="10086"/>
        <v/>
      </c>
      <c r="EU921" s="7" t="str">
        <f t="shared" si="10086"/>
        <v/>
      </c>
      <c r="EV921" s="7" t="str">
        <f t="shared" si="10086"/>
        <v/>
      </c>
      <c r="EW921" s="7" t="str">
        <f t="shared" si="10086"/>
        <v/>
      </c>
      <c r="EX921" s="7" t="str">
        <f t="shared" si="10086"/>
        <v/>
      </c>
      <c r="EY921" s="7" t="str">
        <f t="shared" si="10086"/>
        <v/>
      </c>
      <c r="EZ921" s="7" t="str">
        <f t="shared" si="10086"/>
        <v/>
      </c>
      <c r="FA921" s="7" t="str">
        <f t="shared" si="10086"/>
        <v/>
      </c>
      <c r="FB921" s="7" t="str">
        <f t="shared" si="10086"/>
        <v/>
      </c>
      <c r="FC921" s="7" t="str">
        <f t="shared" si="10086"/>
        <v/>
      </c>
      <c r="FD921" s="7" t="str">
        <f t="shared" ref="FD921:HO921" si="10087">IF(FC231="","",FC231)</f>
        <v/>
      </c>
      <c r="FE921" s="7" t="str">
        <f t="shared" si="10087"/>
        <v/>
      </c>
      <c r="FF921" s="7" t="str">
        <f t="shared" si="10087"/>
        <v/>
      </c>
      <c r="FG921" s="7" t="str">
        <f t="shared" si="10087"/>
        <v/>
      </c>
      <c r="FH921" s="7" t="str">
        <f t="shared" si="10087"/>
        <v/>
      </c>
      <c r="FI921" s="7" t="str">
        <f t="shared" si="10087"/>
        <v/>
      </c>
      <c r="FJ921" s="7" t="str">
        <f t="shared" si="10087"/>
        <v/>
      </c>
      <c r="FK921" s="7" t="str">
        <f t="shared" si="10087"/>
        <v/>
      </c>
      <c r="FL921" s="7" t="str">
        <f t="shared" si="10087"/>
        <v/>
      </c>
      <c r="FM921" s="7" t="str">
        <f t="shared" si="10087"/>
        <v/>
      </c>
      <c r="FN921" s="7" t="str">
        <f t="shared" si="10087"/>
        <v/>
      </c>
      <c r="FO921" s="7" t="str">
        <f t="shared" si="10087"/>
        <v/>
      </c>
      <c r="FP921" s="7" t="str">
        <f t="shared" si="10087"/>
        <v/>
      </c>
      <c r="FQ921" s="7" t="str">
        <f t="shared" si="10087"/>
        <v/>
      </c>
      <c r="FR921" s="7" t="str">
        <f t="shared" si="10087"/>
        <v/>
      </c>
      <c r="FS921" s="7" t="str">
        <f t="shared" si="10087"/>
        <v/>
      </c>
      <c r="FT921" s="7" t="str">
        <f t="shared" si="10087"/>
        <v/>
      </c>
      <c r="FU921" s="7" t="str">
        <f t="shared" si="10087"/>
        <v/>
      </c>
      <c r="FV921" s="7" t="str">
        <f t="shared" si="10087"/>
        <v/>
      </c>
      <c r="FW921" s="7" t="str">
        <f t="shared" si="10087"/>
        <v/>
      </c>
      <c r="FX921" s="7" t="str">
        <f t="shared" si="10087"/>
        <v/>
      </c>
      <c r="FY921" s="7" t="str">
        <f t="shared" si="10087"/>
        <v/>
      </c>
      <c r="FZ921" s="7" t="str">
        <f t="shared" si="10087"/>
        <v/>
      </c>
      <c r="GA921" s="7" t="str">
        <f t="shared" si="10087"/>
        <v/>
      </c>
      <c r="GB921" s="7" t="str">
        <f t="shared" si="10087"/>
        <v/>
      </c>
      <c r="GC921" s="7" t="str">
        <f t="shared" si="10087"/>
        <v/>
      </c>
      <c r="GD921" s="7" t="str">
        <f t="shared" si="10087"/>
        <v/>
      </c>
      <c r="GE921" s="7" t="str">
        <f t="shared" si="10087"/>
        <v/>
      </c>
      <c r="GF921" s="7" t="str">
        <f t="shared" si="10087"/>
        <v/>
      </c>
      <c r="GG921" s="7" t="str">
        <f t="shared" si="10087"/>
        <v/>
      </c>
      <c r="GH921" s="7" t="str">
        <f t="shared" si="10087"/>
        <v/>
      </c>
      <c r="GI921" s="7" t="str">
        <f t="shared" si="10087"/>
        <v/>
      </c>
      <c r="GJ921" s="7" t="str">
        <f t="shared" si="10087"/>
        <v/>
      </c>
      <c r="GK921" s="7" t="str">
        <f t="shared" si="10087"/>
        <v/>
      </c>
      <c r="GL921" s="7" t="str">
        <f t="shared" si="10087"/>
        <v/>
      </c>
      <c r="GM921" s="7" t="str">
        <f t="shared" si="10087"/>
        <v/>
      </c>
      <c r="GN921" s="7" t="str">
        <f t="shared" si="10087"/>
        <v/>
      </c>
      <c r="GO921" s="7" t="str">
        <f t="shared" si="10087"/>
        <v/>
      </c>
      <c r="GP921" s="7" t="str">
        <f t="shared" si="10087"/>
        <v/>
      </c>
      <c r="GQ921" s="7" t="str">
        <f t="shared" si="10087"/>
        <v/>
      </c>
      <c r="GR921" s="7" t="str">
        <f t="shared" si="10087"/>
        <v/>
      </c>
      <c r="GS921" s="7" t="str">
        <f t="shared" si="10087"/>
        <v/>
      </c>
      <c r="GT921" s="7" t="str">
        <f t="shared" si="10087"/>
        <v/>
      </c>
      <c r="GU921" s="7" t="str">
        <f t="shared" si="10087"/>
        <v/>
      </c>
      <c r="GV921" s="7" t="str">
        <f t="shared" si="10087"/>
        <v/>
      </c>
      <c r="GW921" s="7" t="str">
        <f t="shared" si="10087"/>
        <v/>
      </c>
      <c r="GX921" s="7" t="str">
        <f t="shared" si="10087"/>
        <v/>
      </c>
      <c r="GY921" s="7" t="str">
        <f t="shared" si="10087"/>
        <v/>
      </c>
      <c r="GZ921" s="7" t="str">
        <f t="shared" si="10087"/>
        <v/>
      </c>
      <c r="HA921" s="7" t="str">
        <f t="shared" si="10087"/>
        <v/>
      </c>
      <c r="HB921" s="7" t="str">
        <f t="shared" si="10087"/>
        <v/>
      </c>
      <c r="HC921" s="7" t="str">
        <f t="shared" si="10087"/>
        <v/>
      </c>
      <c r="HD921" s="7" t="str">
        <f t="shared" si="10087"/>
        <v/>
      </c>
      <c r="HE921" s="7" t="str">
        <f t="shared" si="10087"/>
        <v/>
      </c>
      <c r="HF921" s="7" t="str">
        <f t="shared" si="10087"/>
        <v/>
      </c>
      <c r="HG921" s="7" t="str">
        <f t="shared" si="10087"/>
        <v/>
      </c>
      <c r="HH921" s="7" t="str">
        <f t="shared" si="10087"/>
        <v/>
      </c>
      <c r="HI921" s="7" t="str">
        <f t="shared" si="10087"/>
        <v/>
      </c>
      <c r="HJ921" s="7" t="str">
        <f t="shared" si="10087"/>
        <v/>
      </c>
      <c r="HK921" s="7" t="str">
        <f t="shared" si="10087"/>
        <v/>
      </c>
      <c r="HL921" s="7" t="str">
        <f t="shared" si="10087"/>
        <v/>
      </c>
      <c r="HM921" s="7" t="str">
        <f t="shared" si="10087"/>
        <v/>
      </c>
      <c r="HN921" s="7" t="str">
        <f t="shared" si="10087"/>
        <v/>
      </c>
      <c r="HO921" s="7" t="str">
        <f t="shared" si="10087"/>
        <v/>
      </c>
      <c r="HP921" s="7" t="str">
        <f t="shared" ref="HP921:IJ921" si="10088">IF(HO231="","",HO231)</f>
        <v/>
      </c>
      <c r="HQ921" s="7" t="str">
        <f t="shared" si="10088"/>
        <v/>
      </c>
      <c r="HR921" s="7" t="str">
        <f t="shared" si="10088"/>
        <v/>
      </c>
      <c r="HS921" s="7" t="str">
        <f t="shared" si="10088"/>
        <v/>
      </c>
      <c r="HT921" s="7" t="str">
        <f t="shared" si="10088"/>
        <v/>
      </c>
      <c r="HU921" s="7" t="str">
        <f t="shared" si="10088"/>
        <v/>
      </c>
      <c r="HV921" s="7" t="str">
        <f t="shared" si="10088"/>
        <v/>
      </c>
      <c r="HW921" s="7" t="str">
        <f t="shared" si="10088"/>
        <v/>
      </c>
      <c r="HX921" s="7" t="str">
        <f t="shared" si="10088"/>
        <v/>
      </c>
      <c r="HY921" s="7" t="str">
        <f t="shared" si="10088"/>
        <v/>
      </c>
      <c r="HZ921" s="7" t="str">
        <f t="shared" si="10088"/>
        <v/>
      </c>
      <c r="IA921" s="7" t="str">
        <f t="shared" si="10088"/>
        <v/>
      </c>
      <c r="IB921" s="7" t="str">
        <f t="shared" si="10088"/>
        <v/>
      </c>
      <c r="IC921" s="7" t="str">
        <f t="shared" si="10088"/>
        <v/>
      </c>
      <c r="ID921" s="7" t="str">
        <f t="shared" si="10088"/>
        <v/>
      </c>
      <c r="IE921" s="7" t="str">
        <f t="shared" si="10088"/>
        <v/>
      </c>
      <c r="IF921" s="7" t="str">
        <f t="shared" si="10088"/>
        <v/>
      </c>
      <c r="IG921" s="7" t="str">
        <f t="shared" si="10088"/>
        <v/>
      </c>
      <c r="IH921" s="7" t="str">
        <f t="shared" si="10088"/>
        <v/>
      </c>
      <c r="II921" s="7" t="str">
        <f t="shared" si="10088"/>
        <v/>
      </c>
      <c r="IJ921" s="7" t="str">
        <f t="shared" si="10088"/>
        <v/>
      </c>
      <c r="IK921" s="7" t="str">
        <f t="shared" ref="IK921:JB921" si="10089">IF(IJ235="","",IJ235)</f>
        <v/>
      </c>
      <c r="IL921" s="7" t="str">
        <f t="shared" si="10089"/>
        <v/>
      </c>
      <c r="IM921" s="7" t="str">
        <f t="shared" si="10089"/>
        <v/>
      </c>
      <c r="IN921" s="7" t="str">
        <f t="shared" si="10089"/>
        <v/>
      </c>
      <c r="IO921" s="7" t="str">
        <f t="shared" si="10089"/>
        <v/>
      </c>
      <c r="IP921" s="7" t="str">
        <f t="shared" si="10089"/>
        <v/>
      </c>
      <c r="IQ921" s="7" t="str">
        <f t="shared" si="10089"/>
        <v/>
      </c>
      <c r="IR921" s="7" t="str">
        <f t="shared" si="10089"/>
        <v/>
      </c>
      <c r="IS921" s="7" t="str">
        <f t="shared" si="10089"/>
        <v/>
      </c>
      <c r="IT921" s="7" t="str">
        <f t="shared" si="10089"/>
        <v/>
      </c>
      <c r="IU921" s="7" t="str">
        <f t="shared" si="10089"/>
        <v/>
      </c>
      <c r="IV921" s="7" t="str">
        <f t="shared" si="10089"/>
        <v/>
      </c>
      <c r="IW921" s="7" t="str">
        <f t="shared" si="10089"/>
        <v/>
      </c>
      <c r="IX921" s="7" t="str">
        <f t="shared" si="10089"/>
        <v/>
      </c>
      <c r="IY921" s="7" t="str">
        <f t="shared" si="10089"/>
        <v/>
      </c>
      <c r="IZ921" s="7" t="str">
        <f t="shared" si="10089"/>
        <v/>
      </c>
      <c r="JA921" s="7" t="str">
        <f t="shared" si="10089"/>
        <v/>
      </c>
      <c r="JB921" s="7" t="str">
        <f t="shared" si="10089"/>
        <v/>
      </c>
      <c r="JC921" s="7" t="str">
        <f t="shared" si="10084"/>
        <v/>
      </c>
      <c r="JD921" s="7" t="str">
        <f t="shared" si="10084"/>
        <v/>
      </c>
    </row>
    <row r="922" spans="24:264" hidden="1" x14ac:dyDescent="0.3">
      <c r="X922" s="51">
        <v>922</v>
      </c>
      <c r="Z922" s="7" t="s">
        <v>1069</v>
      </c>
      <c r="AA922" s="7" t="str">
        <f t="shared" si="10079"/>
        <v/>
      </c>
      <c r="AB922" s="7" t="str">
        <f t="shared" si="10079"/>
        <v xml:space="preserve"> </v>
      </c>
      <c r="AC922" s="7" t="str">
        <f t="shared" si="10079"/>
        <v/>
      </c>
      <c r="AD922" s="7" t="str">
        <f t="shared" si="10079"/>
        <v/>
      </c>
      <c r="AE922" s="7" t="str">
        <f t="shared" si="10079"/>
        <v/>
      </c>
      <c r="AF922" s="7" t="str">
        <f t="shared" ref="AF922" si="10090">IF(AE276="","",AE276)</f>
        <v/>
      </c>
      <c r="AG922" s="7" t="str">
        <f t="shared" ref="AG922" si="10091">IF(AF276="","",AF276)</f>
        <v/>
      </c>
      <c r="AH922" s="7" t="str">
        <f t="shared" ref="AH922" si="10092">IF(AG276="","",AG276)</f>
        <v/>
      </c>
      <c r="AI922" s="7" t="str">
        <f t="shared" ref="AI922" si="10093">IF(AH276="","",AH276)</f>
        <v/>
      </c>
      <c r="AJ922" s="7" t="str">
        <f t="shared" ref="AJ922" si="10094">IF(AI276="","",AI276)</f>
        <v/>
      </c>
      <c r="AK922" s="7" t="str">
        <f t="shared" ref="AK922" si="10095">IF(AJ276="","",AJ276)</f>
        <v/>
      </c>
      <c r="AL922" s="7" t="str">
        <f t="shared" ref="AL922" si="10096">IF(AK276="","",AK276)</f>
        <v/>
      </c>
      <c r="AM922" s="7" t="str">
        <f t="shared" ref="AM922" si="10097">IF(AL276="","",AL276)</f>
        <v/>
      </c>
      <c r="AN922" s="7" t="str">
        <f t="shared" ref="AN922" si="10098">IF(AM276="","",AM276)</f>
        <v/>
      </c>
      <c r="AO922" s="7" t="str">
        <f t="shared" ref="AO922" si="10099">IF(AN276="","",AN276)</f>
        <v/>
      </c>
      <c r="AP922" s="7" t="str">
        <f t="shared" ref="AP922" si="10100">IF(AO276="","",AO276)</f>
        <v/>
      </c>
      <c r="AQ922" s="7" t="str">
        <f t="shared" ref="AQ922" si="10101">IF(AP276="","",AP276)</f>
        <v/>
      </c>
      <c r="AR922" s="7" t="str">
        <f t="shared" ref="AR922" si="10102">IF(AQ276="","",AQ276)</f>
        <v/>
      </c>
      <c r="AS922" s="7" t="str">
        <f t="shared" ref="AS922" si="10103">IF(AR276="","",AR276)</f>
        <v/>
      </c>
      <c r="AT922" s="7" t="str">
        <f t="shared" ref="AT922" si="10104">IF(AS276="","",AS276)</f>
        <v/>
      </c>
      <c r="AU922" s="7" t="str">
        <f t="shared" ref="AU922" si="10105">IF(AT276="","",AT276)</f>
        <v/>
      </c>
      <c r="AV922" s="7" t="str">
        <f t="shared" ref="AV922" si="10106">IF(AU276="","",AU276)</f>
        <v/>
      </c>
      <c r="AW922" s="7" t="str">
        <f t="shared" ref="AW922" si="10107">IF(AV276="","",AV276)</f>
        <v/>
      </c>
      <c r="AX922" s="7" t="str">
        <f t="shared" ref="AX922" si="10108">IF(AW276="","",AW276)</f>
        <v/>
      </c>
      <c r="AY922" s="7" t="str">
        <f t="shared" ref="AY922:BP922" si="10109">AF923</f>
        <v/>
      </c>
      <c r="AZ922" s="7" t="str">
        <f t="shared" si="10109"/>
        <v/>
      </c>
      <c r="BA922" s="7" t="str">
        <f t="shared" si="10109"/>
        <v/>
      </c>
      <c r="BB922" s="7" t="str">
        <f t="shared" si="10109"/>
        <v/>
      </c>
      <c r="BC922" s="7" t="str">
        <f t="shared" si="10109"/>
        <v/>
      </c>
      <c r="BD922" s="7" t="str">
        <f t="shared" si="10109"/>
        <v/>
      </c>
      <c r="BE922" s="7" t="str">
        <f t="shared" si="10109"/>
        <v/>
      </c>
      <c r="BF922" s="7" t="str">
        <f t="shared" si="10109"/>
        <v/>
      </c>
      <c r="BG922" s="7" t="str">
        <f t="shared" si="10109"/>
        <v/>
      </c>
      <c r="BH922" s="7" t="str">
        <f t="shared" si="10109"/>
        <v/>
      </c>
      <c r="BI922" s="7" t="str">
        <f t="shared" si="10109"/>
        <v/>
      </c>
      <c r="BJ922" s="7" t="str">
        <f t="shared" si="10109"/>
        <v/>
      </c>
      <c r="BK922" s="7" t="str">
        <f t="shared" si="10109"/>
        <v/>
      </c>
      <c r="BL922" s="7" t="str">
        <f t="shared" si="10109"/>
        <v/>
      </c>
      <c r="BM922" s="7" t="str">
        <f t="shared" si="10109"/>
        <v/>
      </c>
      <c r="BN922" s="7" t="str">
        <f t="shared" si="10109"/>
        <v/>
      </c>
      <c r="BO922" s="7" t="str">
        <f t="shared" si="10109"/>
        <v/>
      </c>
      <c r="BP922" s="7" t="str">
        <f t="shared" si="10109"/>
        <v/>
      </c>
      <c r="BQ922" s="7" t="str">
        <f t="shared" ref="BQ922" si="10110">IF(BP276="","",BP276)</f>
        <v/>
      </c>
      <c r="BR922" s="7" t="str">
        <f t="shared" ref="BR922" si="10111">IF(BQ276="","",BQ276)</f>
        <v/>
      </c>
      <c r="BS922" s="7" t="str">
        <f t="shared" ref="BS922:CX922" si="10112">IF(BR232="","",BR232)</f>
        <v/>
      </c>
      <c r="BT922" s="7" t="str">
        <f t="shared" si="10112"/>
        <v/>
      </c>
      <c r="BU922" s="7" t="str">
        <f t="shared" si="10112"/>
        <v/>
      </c>
      <c r="BV922" s="7" t="str">
        <f t="shared" si="10112"/>
        <v/>
      </c>
      <c r="BW922" s="7" t="str">
        <f t="shared" si="10112"/>
        <v/>
      </c>
      <c r="BX922" s="7" t="str">
        <f t="shared" si="10112"/>
        <v/>
      </c>
      <c r="BY922" s="7" t="str">
        <f t="shared" si="10112"/>
        <v/>
      </c>
      <c r="BZ922" s="7" t="str">
        <f t="shared" si="10112"/>
        <v/>
      </c>
      <c r="CA922" s="7" t="str">
        <f t="shared" si="10112"/>
        <v/>
      </c>
      <c r="CB922" s="7" t="str">
        <f t="shared" si="10112"/>
        <v/>
      </c>
      <c r="CC922" s="7" t="str">
        <f t="shared" si="10112"/>
        <v/>
      </c>
      <c r="CD922" s="7" t="str">
        <f t="shared" si="10112"/>
        <v/>
      </c>
      <c r="CE922" s="7" t="str">
        <f t="shared" si="10112"/>
        <v/>
      </c>
      <c r="CF922" s="7" t="str">
        <f t="shared" si="10112"/>
        <v/>
      </c>
      <c r="CG922" s="7" t="str">
        <f t="shared" si="10112"/>
        <v/>
      </c>
      <c r="CH922" s="7" t="str">
        <f t="shared" si="10112"/>
        <v/>
      </c>
      <c r="CI922" s="7" t="str">
        <f t="shared" si="10112"/>
        <v/>
      </c>
      <c r="CJ922" s="7" t="str">
        <f t="shared" si="10112"/>
        <v/>
      </c>
      <c r="CK922" s="7" t="str">
        <f t="shared" si="10112"/>
        <v/>
      </c>
      <c r="CL922" s="7" t="str">
        <f t="shared" si="10112"/>
        <v/>
      </c>
      <c r="CM922" s="7" t="str">
        <f t="shared" si="10112"/>
        <v/>
      </c>
      <c r="CN922" s="7" t="str">
        <f t="shared" si="10112"/>
        <v/>
      </c>
      <c r="CO922" s="7" t="str">
        <f t="shared" si="10112"/>
        <v/>
      </c>
      <c r="CP922" s="7" t="str">
        <f t="shared" si="10112"/>
        <v/>
      </c>
      <c r="CQ922" s="7" t="str">
        <f t="shared" si="10112"/>
        <v/>
      </c>
      <c r="CR922" s="7" t="str">
        <f t="shared" si="10112"/>
        <v/>
      </c>
      <c r="CS922" s="7" t="str">
        <f t="shared" si="10112"/>
        <v/>
      </c>
      <c r="CT922" s="7" t="str">
        <f t="shared" si="10112"/>
        <v/>
      </c>
      <c r="CU922" s="7" t="str">
        <f t="shared" si="10112"/>
        <v/>
      </c>
      <c r="CV922" s="7" t="str">
        <f t="shared" si="10112"/>
        <v/>
      </c>
      <c r="CW922" s="7" t="str">
        <f t="shared" si="10112"/>
        <v/>
      </c>
      <c r="CX922" s="7" t="str">
        <f t="shared" si="10112"/>
        <v/>
      </c>
      <c r="CY922" s="7" t="str">
        <f t="shared" ref="CY922:ED922" si="10113">IF(CX232="","",CX232)</f>
        <v/>
      </c>
      <c r="CZ922" s="7" t="str">
        <f t="shared" si="10113"/>
        <v/>
      </c>
      <c r="DA922" s="7" t="str">
        <f t="shared" si="10113"/>
        <v/>
      </c>
      <c r="DB922" s="7" t="str">
        <f t="shared" si="10113"/>
        <v/>
      </c>
      <c r="DC922" s="7" t="str">
        <f t="shared" si="10113"/>
        <v/>
      </c>
      <c r="DD922" s="7" t="str">
        <f t="shared" si="10113"/>
        <v/>
      </c>
      <c r="DE922" s="7" t="str">
        <f t="shared" si="10113"/>
        <v/>
      </c>
      <c r="DF922" s="7" t="str">
        <f t="shared" si="10113"/>
        <v/>
      </c>
      <c r="DG922" s="7" t="str">
        <f t="shared" si="10113"/>
        <v/>
      </c>
      <c r="DH922" s="7" t="str">
        <f t="shared" si="10113"/>
        <v/>
      </c>
      <c r="DI922" s="7" t="str">
        <f t="shared" si="10113"/>
        <v/>
      </c>
      <c r="DJ922" s="7" t="str">
        <f t="shared" si="10113"/>
        <v/>
      </c>
      <c r="DK922" s="7" t="str">
        <f t="shared" si="10113"/>
        <v/>
      </c>
      <c r="DL922" s="7" t="str">
        <f t="shared" si="10113"/>
        <v/>
      </c>
      <c r="DM922" s="7" t="str">
        <f t="shared" si="10113"/>
        <v/>
      </c>
      <c r="DN922" s="7" t="str">
        <f t="shared" si="10113"/>
        <v/>
      </c>
      <c r="DO922" s="7" t="str">
        <f t="shared" si="10113"/>
        <v/>
      </c>
      <c r="DP922" s="7" t="str">
        <f t="shared" si="10113"/>
        <v/>
      </c>
      <c r="DQ922" s="7" t="str">
        <f t="shared" si="10113"/>
        <v/>
      </c>
      <c r="DR922" s="7" t="str">
        <f t="shared" si="10113"/>
        <v/>
      </c>
      <c r="DS922" s="7" t="str">
        <f t="shared" si="10113"/>
        <v/>
      </c>
      <c r="DT922" s="7" t="str">
        <f t="shared" si="10113"/>
        <v/>
      </c>
      <c r="DU922" s="7" t="str">
        <f t="shared" si="10113"/>
        <v/>
      </c>
      <c r="DV922" s="7" t="str">
        <f t="shared" si="10113"/>
        <v/>
      </c>
      <c r="DW922" s="7" t="str">
        <f t="shared" si="10113"/>
        <v/>
      </c>
      <c r="DX922" s="7" t="str">
        <f t="shared" si="10113"/>
        <v/>
      </c>
      <c r="DY922" s="7" t="str">
        <f t="shared" si="10113"/>
        <v/>
      </c>
      <c r="DZ922" s="7" t="str">
        <f t="shared" si="10113"/>
        <v/>
      </c>
      <c r="EA922" s="7" t="str">
        <f t="shared" si="10113"/>
        <v/>
      </c>
      <c r="EB922" s="7" t="str">
        <f t="shared" si="10113"/>
        <v/>
      </c>
      <c r="EC922" s="7" t="str">
        <f t="shared" si="10113"/>
        <v/>
      </c>
      <c r="ED922" s="7" t="str">
        <f t="shared" si="10113"/>
        <v/>
      </c>
      <c r="EE922" s="7" t="str">
        <f t="shared" ref="EE922:FJ922" si="10114">IF(ED232="","",ED232)</f>
        <v/>
      </c>
      <c r="EF922" s="7" t="str">
        <f t="shared" si="10114"/>
        <v/>
      </c>
      <c r="EG922" s="7" t="str">
        <f t="shared" si="10114"/>
        <v/>
      </c>
      <c r="EH922" s="7" t="str">
        <f t="shared" si="10114"/>
        <v/>
      </c>
      <c r="EI922" s="7" t="str">
        <f t="shared" si="10114"/>
        <v/>
      </c>
      <c r="EJ922" s="7" t="str">
        <f t="shared" si="10114"/>
        <v/>
      </c>
      <c r="EK922" s="7" t="str">
        <f t="shared" si="10114"/>
        <v/>
      </c>
      <c r="EL922" s="7" t="str">
        <f t="shared" si="10114"/>
        <v/>
      </c>
      <c r="EM922" s="7" t="str">
        <f t="shared" si="10114"/>
        <v/>
      </c>
      <c r="EN922" s="7" t="str">
        <f t="shared" si="10114"/>
        <v/>
      </c>
      <c r="EO922" s="7" t="str">
        <f t="shared" si="10114"/>
        <v/>
      </c>
      <c r="EP922" s="7" t="str">
        <f t="shared" si="10114"/>
        <v/>
      </c>
      <c r="EQ922" s="7" t="str">
        <f t="shared" si="10114"/>
        <v/>
      </c>
      <c r="ER922" s="7" t="str">
        <f t="shared" si="10114"/>
        <v/>
      </c>
      <c r="ES922" s="7" t="str">
        <f t="shared" si="10114"/>
        <v/>
      </c>
      <c r="ET922" s="7" t="str">
        <f t="shared" si="10114"/>
        <v/>
      </c>
      <c r="EU922" s="7" t="str">
        <f t="shared" si="10114"/>
        <v/>
      </c>
      <c r="EV922" s="7" t="str">
        <f t="shared" si="10114"/>
        <v/>
      </c>
      <c r="EW922" s="7" t="str">
        <f t="shared" si="10114"/>
        <v/>
      </c>
      <c r="EX922" s="7" t="str">
        <f t="shared" si="10114"/>
        <v/>
      </c>
      <c r="EY922" s="7" t="str">
        <f t="shared" si="10114"/>
        <v/>
      </c>
      <c r="EZ922" s="7" t="str">
        <f t="shared" si="10114"/>
        <v/>
      </c>
      <c r="FA922" s="7" t="str">
        <f t="shared" si="10114"/>
        <v/>
      </c>
      <c r="FB922" s="7" t="str">
        <f t="shared" si="10114"/>
        <v/>
      </c>
      <c r="FC922" s="7" t="str">
        <f t="shared" si="10114"/>
        <v/>
      </c>
      <c r="FD922" s="7" t="str">
        <f t="shared" si="10114"/>
        <v/>
      </c>
      <c r="FE922" s="7" t="str">
        <f t="shared" si="10114"/>
        <v/>
      </c>
      <c r="FF922" s="7" t="str">
        <f t="shared" si="10114"/>
        <v/>
      </c>
      <c r="FG922" s="7" t="str">
        <f t="shared" si="10114"/>
        <v/>
      </c>
      <c r="FH922" s="7" t="str">
        <f t="shared" si="10114"/>
        <v/>
      </c>
      <c r="FI922" s="7" t="str">
        <f t="shared" si="10114"/>
        <v/>
      </c>
      <c r="FJ922" s="7" t="str">
        <f t="shared" si="10114"/>
        <v/>
      </c>
      <c r="FK922" s="7" t="str">
        <f t="shared" ref="FK922:GP922" si="10115">IF(FJ232="","",FJ232)</f>
        <v/>
      </c>
      <c r="FL922" s="7" t="str">
        <f t="shared" si="10115"/>
        <v/>
      </c>
      <c r="FM922" s="7" t="str">
        <f t="shared" si="10115"/>
        <v/>
      </c>
      <c r="FN922" s="7" t="str">
        <f t="shared" si="10115"/>
        <v/>
      </c>
      <c r="FO922" s="7" t="str">
        <f t="shared" si="10115"/>
        <v/>
      </c>
      <c r="FP922" s="7" t="str">
        <f t="shared" si="10115"/>
        <v/>
      </c>
      <c r="FQ922" s="7" t="str">
        <f t="shared" si="10115"/>
        <v/>
      </c>
      <c r="FR922" s="7" t="str">
        <f t="shared" si="10115"/>
        <v/>
      </c>
      <c r="FS922" s="7" t="str">
        <f t="shared" si="10115"/>
        <v/>
      </c>
      <c r="FT922" s="7" t="str">
        <f t="shared" si="10115"/>
        <v/>
      </c>
      <c r="FU922" s="7" t="str">
        <f t="shared" si="10115"/>
        <v/>
      </c>
      <c r="FV922" s="7" t="str">
        <f t="shared" si="10115"/>
        <v/>
      </c>
      <c r="FW922" s="7" t="str">
        <f t="shared" si="10115"/>
        <v/>
      </c>
      <c r="FX922" s="7" t="str">
        <f t="shared" si="10115"/>
        <v/>
      </c>
      <c r="FY922" s="7" t="str">
        <f t="shared" si="10115"/>
        <v/>
      </c>
      <c r="FZ922" s="7" t="str">
        <f t="shared" si="10115"/>
        <v/>
      </c>
      <c r="GA922" s="7" t="str">
        <f t="shared" si="10115"/>
        <v/>
      </c>
      <c r="GB922" s="7" t="str">
        <f t="shared" si="10115"/>
        <v/>
      </c>
      <c r="GC922" s="7" t="str">
        <f t="shared" si="10115"/>
        <v/>
      </c>
      <c r="GD922" s="7" t="str">
        <f t="shared" si="10115"/>
        <v/>
      </c>
      <c r="GE922" s="7" t="str">
        <f t="shared" si="10115"/>
        <v/>
      </c>
      <c r="GF922" s="7" t="str">
        <f t="shared" si="10115"/>
        <v/>
      </c>
      <c r="GG922" s="7" t="str">
        <f t="shared" si="10115"/>
        <v/>
      </c>
      <c r="GH922" s="7" t="str">
        <f t="shared" si="10115"/>
        <v/>
      </c>
      <c r="GI922" s="7" t="str">
        <f t="shared" si="10115"/>
        <v/>
      </c>
      <c r="GJ922" s="7" t="str">
        <f t="shared" si="10115"/>
        <v/>
      </c>
      <c r="GK922" s="7" t="str">
        <f t="shared" si="10115"/>
        <v/>
      </c>
      <c r="GL922" s="7" t="str">
        <f t="shared" si="10115"/>
        <v/>
      </c>
      <c r="GM922" s="7" t="str">
        <f t="shared" si="10115"/>
        <v/>
      </c>
      <c r="GN922" s="7" t="str">
        <f t="shared" si="10115"/>
        <v/>
      </c>
      <c r="GO922" s="7" t="str">
        <f t="shared" si="10115"/>
        <v/>
      </c>
      <c r="GP922" s="7" t="str">
        <f t="shared" si="10115"/>
        <v/>
      </c>
      <c r="GQ922" s="7" t="str">
        <f t="shared" ref="GQ922:HV922" si="10116">IF(GP232="","",GP232)</f>
        <v/>
      </c>
      <c r="GR922" s="7" t="str">
        <f t="shared" si="10116"/>
        <v/>
      </c>
      <c r="GS922" s="7" t="str">
        <f t="shared" si="10116"/>
        <v/>
      </c>
      <c r="GT922" s="7" t="str">
        <f t="shared" si="10116"/>
        <v/>
      </c>
      <c r="GU922" s="7" t="str">
        <f t="shared" si="10116"/>
        <v/>
      </c>
      <c r="GV922" s="7" t="str">
        <f t="shared" si="10116"/>
        <v/>
      </c>
      <c r="GW922" s="7" t="str">
        <f t="shared" si="10116"/>
        <v/>
      </c>
      <c r="GX922" s="7" t="str">
        <f t="shared" si="10116"/>
        <v/>
      </c>
      <c r="GY922" s="7" t="str">
        <f t="shared" si="10116"/>
        <v/>
      </c>
      <c r="GZ922" s="7" t="str">
        <f t="shared" si="10116"/>
        <v/>
      </c>
      <c r="HA922" s="7" t="str">
        <f t="shared" si="10116"/>
        <v/>
      </c>
      <c r="HB922" s="7" t="str">
        <f t="shared" si="10116"/>
        <v/>
      </c>
      <c r="HC922" s="7" t="str">
        <f t="shared" si="10116"/>
        <v/>
      </c>
      <c r="HD922" s="7" t="str">
        <f t="shared" si="10116"/>
        <v/>
      </c>
      <c r="HE922" s="7" t="str">
        <f t="shared" si="10116"/>
        <v/>
      </c>
      <c r="HF922" s="7" t="str">
        <f t="shared" si="10116"/>
        <v/>
      </c>
      <c r="HG922" s="7" t="str">
        <f t="shared" si="10116"/>
        <v/>
      </c>
      <c r="HH922" s="7" t="str">
        <f t="shared" si="10116"/>
        <v/>
      </c>
      <c r="HI922" s="7" t="str">
        <f t="shared" si="10116"/>
        <v/>
      </c>
      <c r="HJ922" s="7" t="str">
        <f t="shared" si="10116"/>
        <v/>
      </c>
      <c r="HK922" s="7" t="str">
        <f t="shared" si="10116"/>
        <v/>
      </c>
      <c r="HL922" s="7" t="str">
        <f t="shared" si="10116"/>
        <v/>
      </c>
      <c r="HM922" s="7" t="str">
        <f t="shared" si="10116"/>
        <v/>
      </c>
      <c r="HN922" s="7" t="str">
        <f t="shared" si="10116"/>
        <v/>
      </c>
      <c r="HO922" s="7" t="str">
        <f t="shared" si="10116"/>
        <v/>
      </c>
      <c r="HP922" s="7" t="str">
        <f t="shared" si="10116"/>
        <v/>
      </c>
      <c r="HQ922" s="7" t="str">
        <f t="shared" si="10116"/>
        <v/>
      </c>
      <c r="HR922" s="7" t="str">
        <f t="shared" si="10116"/>
        <v/>
      </c>
      <c r="HS922" s="7" t="str">
        <f t="shared" si="10116"/>
        <v/>
      </c>
      <c r="HT922" s="7" t="str">
        <f t="shared" si="10116"/>
        <v/>
      </c>
      <c r="HU922" s="7" t="str">
        <f t="shared" si="10116"/>
        <v/>
      </c>
      <c r="HV922" s="7" t="str">
        <f t="shared" si="10116"/>
        <v/>
      </c>
      <c r="HW922" s="7" t="str">
        <f t="shared" ref="HW922:IJ922" si="10117">IF(HV232="","",HV232)</f>
        <v/>
      </c>
      <c r="HX922" s="7" t="str">
        <f t="shared" si="10117"/>
        <v/>
      </c>
      <c r="HY922" s="7" t="str">
        <f t="shared" si="10117"/>
        <v/>
      </c>
      <c r="HZ922" s="7" t="str">
        <f t="shared" si="10117"/>
        <v/>
      </c>
      <c r="IA922" s="7" t="str">
        <f t="shared" si="10117"/>
        <v/>
      </c>
      <c r="IB922" s="7" t="str">
        <f t="shared" si="10117"/>
        <v/>
      </c>
      <c r="IC922" s="7" t="str">
        <f t="shared" si="10117"/>
        <v/>
      </c>
      <c r="ID922" s="7" t="str">
        <f t="shared" si="10117"/>
        <v/>
      </c>
      <c r="IE922" s="7" t="str">
        <f t="shared" si="10117"/>
        <v/>
      </c>
      <c r="IF922" s="7" t="str">
        <f t="shared" si="10117"/>
        <v/>
      </c>
      <c r="IG922" s="7" t="str">
        <f t="shared" si="10117"/>
        <v/>
      </c>
      <c r="IH922" s="7" t="str">
        <f t="shared" si="10117"/>
        <v/>
      </c>
      <c r="II922" s="7" t="str">
        <f t="shared" si="10117"/>
        <v/>
      </c>
      <c r="IJ922" s="7" t="str">
        <f t="shared" si="10117"/>
        <v/>
      </c>
      <c r="IK922" s="7" t="str">
        <f t="shared" ref="IK922:JB922" si="10118">IF(IJ236="","",IJ236)</f>
        <v/>
      </c>
      <c r="IL922" s="7" t="str">
        <f t="shared" si="10118"/>
        <v/>
      </c>
      <c r="IM922" s="7" t="str">
        <f t="shared" si="10118"/>
        <v/>
      </c>
      <c r="IN922" s="7" t="str">
        <f t="shared" si="10118"/>
        <v/>
      </c>
      <c r="IO922" s="7" t="str">
        <f t="shared" si="10118"/>
        <v/>
      </c>
      <c r="IP922" s="7" t="str">
        <f t="shared" si="10118"/>
        <v/>
      </c>
      <c r="IQ922" s="7" t="str">
        <f t="shared" si="10118"/>
        <v/>
      </c>
      <c r="IR922" s="7" t="str">
        <f t="shared" si="10118"/>
        <v/>
      </c>
      <c r="IS922" s="7" t="str">
        <f t="shared" si="10118"/>
        <v/>
      </c>
      <c r="IT922" s="7" t="str">
        <f t="shared" si="10118"/>
        <v/>
      </c>
      <c r="IU922" s="7" t="str">
        <f t="shared" si="10118"/>
        <v/>
      </c>
      <c r="IV922" s="7" t="str">
        <f t="shared" si="10118"/>
        <v/>
      </c>
      <c r="IW922" s="7" t="str">
        <f t="shared" si="10118"/>
        <v/>
      </c>
      <c r="IX922" s="7" t="str">
        <f t="shared" si="10118"/>
        <v/>
      </c>
      <c r="IY922" s="7" t="str">
        <f t="shared" si="10118"/>
        <v/>
      </c>
      <c r="IZ922" s="7" t="str">
        <f t="shared" si="10118"/>
        <v/>
      </c>
      <c r="JA922" s="7" t="str">
        <f t="shared" si="10118"/>
        <v/>
      </c>
      <c r="JB922" s="7" t="str">
        <f t="shared" si="10118"/>
        <v/>
      </c>
      <c r="JC922" s="7" t="str">
        <f t="shared" si="10084"/>
        <v/>
      </c>
      <c r="JD922" s="7" t="str">
        <f t="shared" si="10084"/>
        <v/>
      </c>
    </row>
    <row r="923" spans="24:264" hidden="1" x14ac:dyDescent="0.3">
      <c r="X923" s="51">
        <v>923</v>
      </c>
      <c r="Z923" s="7" t="s">
        <v>1371</v>
      </c>
      <c r="AE923" s="7"/>
      <c r="AF923" s="7" t="str">
        <f>IF(LEN($AC915)&lt;AF$852,"",LEFT(RIGHT($AC915,LEN($AC915)-AF$852+1),1))</f>
        <v/>
      </c>
      <c r="AG923" s="7" t="str">
        <f t="shared" ref="AG923:AW923" si="10119">IF(LEN($AC915)&lt;AG$852,"",LEFT(RIGHT($AC915,LEN($AC915)-AG$852+1),1))</f>
        <v/>
      </c>
      <c r="AH923" s="7" t="str">
        <f t="shared" si="10119"/>
        <v/>
      </c>
      <c r="AI923" s="7" t="str">
        <f t="shared" si="10119"/>
        <v/>
      </c>
      <c r="AJ923" s="7" t="str">
        <f t="shared" si="10119"/>
        <v/>
      </c>
      <c r="AK923" s="7" t="str">
        <f t="shared" si="10119"/>
        <v/>
      </c>
      <c r="AL923" s="7" t="str">
        <f t="shared" si="10119"/>
        <v/>
      </c>
      <c r="AM923" s="7" t="str">
        <f t="shared" si="10119"/>
        <v/>
      </c>
      <c r="AN923" s="7" t="str">
        <f t="shared" si="10119"/>
        <v/>
      </c>
      <c r="AO923" s="7" t="str">
        <f t="shared" si="10119"/>
        <v/>
      </c>
      <c r="AP923" s="7" t="str">
        <f t="shared" si="10119"/>
        <v/>
      </c>
      <c r="AQ923" s="7" t="str">
        <f t="shared" si="10119"/>
        <v/>
      </c>
      <c r="AR923" s="7" t="str">
        <f t="shared" si="10119"/>
        <v/>
      </c>
      <c r="AS923" s="7" t="str">
        <f t="shared" si="10119"/>
        <v/>
      </c>
      <c r="AT923" s="7" t="str">
        <f t="shared" si="10119"/>
        <v/>
      </c>
      <c r="AU923" s="7" t="str">
        <f t="shared" si="10119"/>
        <v/>
      </c>
      <c r="AV923" s="7" t="str">
        <f t="shared" si="10119"/>
        <v/>
      </c>
      <c r="AW923" s="7" t="str">
        <f t="shared" si="10119"/>
        <v/>
      </c>
      <c r="AY923" s="52" t="str">
        <f>IF(AY922="","",COUNTIF(AY922:$BP922,AY922))</f>
        <v/>
      </c>
      <c r="AZ923" s="52" t="str">
        <f>IF(AZ922="","",COUNTIF(AZ922:$BP922,AZ922))</f>
        <v/>
      </c>
      <c r="BA923" s="52" t="str">
        <f>IF(BA922="","",COUNTIF(BA922:$BP922,BA922))</f>
        <v/>
      </c>
      <c r="BB923" s="52" t="str">
        <f>IF(BB922="","",COUNTIF(BB922:$BP922,BB922))</f>
        <v/>
      </c>
      <c r="BC923" s="52" t="str">
        <f>IF(BC922="","",COUNTIF(BC922:$BP922,BC922))</f>
        <v/>
      </c>
      <c r="BD923" s="52" t="str">
        <f>IF(BD922="","",COUNTIF(BD922:$BP922,BD922))</f>
        <v/>
      </c>
      <c r="BE923" s="52" t="str">
        <f>IF(BE922="","",COUNTIF(BE922:$BP922,BE922))</f>
        <v/>
      </c>
      <c r="BF923" s="52" t="str">
        <f>IF(BF922="","",COUNTIF(BF922:$BP922,BF922))</f>
        <v/>
      </c>
      <c r="BG923" s="52" t="str">
        <f>IF(BG922="","",COUNTIF(BG922:$BP922,BG922))</f>
        <v/>
      </c>
      <c r="BH923" s="52" t="str">
        <f>IF(BH922="","",COUNTIF(BH922:$BP922,BH922))</f>
        <v/>
      </c>
      <c r="BI923" s="52" t="str">
        <f>IF(BI922="","",COUNTIF(BI922:$BP922,BI922))</f>
        <v/>
      </c>
      <c r="BJ923" s="52" t="str">
        <f>IF(BJ922="","",COUNTIF(BJ922:$BP922,BJ922))</f>
        <v/>
      </c>
      <c r="BK923" s="52" t="str">
        <f>IF(BK922="","",COUNTIF(BK922:$BP922,BK922))</f>
        <v/>
      </c>
      <c r="BL923" s="52" t="str">
        <f>IF(BL922="","",COUNTIF(BL922:$BP922,BL922))</f>
        <v/>
      </c>
      <c r="BM923" s="52" t="str">
        <f>IF(BM922="","",COUNTIF(BM922:$BP922,BM922))</f>
        <v/>
      </c>
      <c r="BN923" s="52" t="str">
        <f>IF(BN922="","",COUNTIF(BN922:$BP922,BN922))</f>
        <v/>
      </c>
      <c r="BO923" s="52" t="str">
        <f>IF(BO922="","",COUNTIF(BO922:$BP922,BO922))</f>
        <v/>
      </c>
      <c r="BP923" s="52" t="str">
        <f>IF(BP922="","",COUNTIF(BP922:$BP922,BP922))</f>
        <v/>
      </c>
    </row>
    <row r="924" spans="24:264" hidden="1" x14ac:dyDescent="0.3">
      <c r="X924" s="51">
        <v>924</v>
      </c>
      <c r="Y924" s="8" t="s">
        <v>864</v>
      </c>
      <c r="Z924" s="7">
        <v>1</v>
      </c>
      <c r="AE924" s="7"/>
      <c r="AF924" s="7" t="str">
        <f ca="1">IFERROR(HLOOKUP(AF$923,INDIRECT($Y924&amp;"$"&amp;918):INDIRECT($Y924&amp;"$"&amp;922),3,FALSE)&amp;HLOOKUP(AF$923,INDIRECT($Y924&amp;"$"&amp;918):INDIRECT($Y924&amp;"$"&amp;922),4,FALSE),"")</f>
        <v/>
      </c>
      <c r="AG924" s="7" t="str">
        <f ca="1">IFERROR(HLOOKUP(AG$923,INDIRECT($Y924&amp;"$"&amp;918):INDIRECT($Y924&amp;"$"&amp;922),3,FALSE)&amp;HLOOKUP(AG$923,INDIRECT($Y924&amp;"$"&amp;918):INDIRECT($Y924&amp;"$"&amp;922),4,FALSE),"")</f>
        <v/>
      </c>
      <c r="AH924" s="7" t="str">
        <f ca="1">IFERROR(HLOOKUP(AH$923,INDIRECT($Y924&amp;"$"&amp;918):INDIRECT($Y924&amp;"$"&amp;922),3,FALSE)&amp;HLOOKUP(AH$923,INDIRECT($Y924&amp;"$"&amp;918):INDIRECT($Y924&amp;"$"&amp;922),4,FALSE),"")</f>
        <v/>
      </c>
      <c r="AI924" s="7" t="str">
        <f ca="1">IFERROR(HLOOKUP(AI$923,INDIRECT($Y924&amp;"$"&amp;918):INDIRECT($Y924&amp;"$"&amp;922),3,FALSE)&amp;HLOOKUP(AI$923,INDIRECT($Y924&amp;"$"&amp;918):INDIRECT($Y924&amp;"$"&amp;922),4,FALSE),"")</f>
        <v/>
      </c>
      <c r="AJ924" s="7" t="str">
        <f ca="1">IFERROR(HLOOKUP(AJ$923,INDIRECT($Y924&amp;"$"&amp;918):INDIRECT($Y924&amp;"$"&amp;922),3,FALSE)&amp;HLOOKUP(AJ$923,INDIRECT($Y924&amp;"$"&amp;918):INDIRECT($Y924&amp;"$"&amp;922),4,FALSE),"")</f>
        <v/>
      </c>
      <c r="AK924" s="7" t="str">
        <f ca="1">IFERROR(HLOOKUP(AK$923,INDIRECT($Y924&amp;"$"&amp;918):INDIRECT($Y924&amp;"$"&amp;922),3,FALSE)&amp;HLOOKUP(AK$923,INDIRECT($Y924&amp;"$"&amp;918):INDIRECT($Y924&amp;"$"&amp;922),4,FALSE),"")</f>
        <v/>
      </c>
      <c r="AL924" s="7" t="str">
        <f ca="1">IFERROR(HLOOKUP(AL$923,INDIRECT($Y924&amp;"$"&amp;918):INDIRECT($Y924&amp;"$"&amp;922),3,FALSE)&amp;HLOOKUP(AL$923,INDIRECT($Y924&amp;"$"&amp;918):INDIRECT($Y924&amp;"$"&amp;922),4,FALSE),"")</f>
        <v/>
      </c>
      <c r="AM924" s="7" t="str">
        <f ca="1">IFERROR(HLOOKUP(AM$923,INDIRECT($Y924&amp;"$"&amp;918):INDIRECT($Y924&amp;"$"&amp;922),3,FALSE)&amp;HLOOKUP(AM$923,INDIRECT($Y924&amp;"$"&amp;918):INDIRECT($Y924&amp;"$"&amp;922),4,FALSE),"")</f>
        <v/>
      </c>
      <c r="AN924" s="7" t="str">
        <f ca="1">IFERROR(HLOOKUP(AN$923,INDIRECT($Y924&amp;"$"&amp;918):INDIRECT($Y924&amp;"$"&amp;922),3,FALSE)&amp;HLOOKUP(AN$923,INDIRECT($Y924&amp;"$"&amp;918):INDIRECT($Y924&amp;"$"&amp;922),4,FALSE),"")</f>
        <v/>
      </c>
      <c r="AO924" s="7" t="str">
        <f ca="1">IFERROR(HLOOKUP(AO$923,INDIRECT($Y924&amp;"$"&amp;918):INDIRECT($Y924&amp;"$"&amp;922),3,FALSE)&amp;HLOOKUP(AO$923,INDIRECT($Y924&amp;"$"&amp;918):INDIRECT($Y924&amp;"$"&amp;922),4,FALSE),"")</f>
        <v/>
      </c>
      <c r="AP924" s="7" t="str">
        <f ca="1">IFERROR(HLOOKUP(AP$923,INDIRECT($Y924&amp;"$"&amp;918):INDIRECT($Y924&amp;"$"&amp;922),3,FALSE)&amp;HLOOKUP(AP$923,INDIRECT($Y924&amp;"$"&amp;918):INDIRECT($Y924&amp;"$"&amp;922),4,FALSE),"")</f>
        <v/>
      </c>
      <c r="AQ924" s="7" t="str">
        <f ca="1">IFERROR(HLOOKUP(AQ$923,INDIRECT($Y924&amp;"$"&amp;918):INDIRECT($Y924&amp;"$"&amp;922),3,FALSE)&amp;HLOOKUP(AQ$923,INDIRECT($Y924&amp;"$"&amp;918):INDIRECT($Y924&amp;"$"&amp;922),4,FALSE),"")</f>
        <v/>
      </c>
      <c r="AR924" s="7" t="str">
        <f ca="1">IFERROR(HLOOKUP(AR$923,INDIRECT($Y924&amp;"$"&amp;918):INDIRECT($Y924&amp;"$"&amp;922),3,FALSE)&amp;HLOOKUP(AR$923,INDIRECT($Y924&amp;"$"&amp;918):INDIRECT($Y924&amp;"$"&amp;922),4,FALSE),"")</f>
        <v/>
      </c>
      <c r="AS924" s="7" t="str">
        <f ca="1">IFERROR(HLOOKUP(AS$923,INDIRECT($Y924&amp;"$"&amp;918):INDIRECT($Y924&amp;"$"&amp;922),3,FALSE)&amp;HLOOKUP(AS$923,INDIRECT($Y924&amp;"$"&amp;918):INDIRECT($Y924&amp;"$"&amp;922),4,FALSE),"")</f>
        <v/>
      </c>
      <c r="AT924" s="7" t="str">
        <f ca="1">IFERROR(HLOOKUP(AT$923,INDIRECT($Y924&amp;"$"&amp;918):INDIRECT($Y924&amp;"$"&amp;922),3,FALSE)&amp;HLOOKUP(AT$923,INDIRECT($Y924&amp;"$"&amp;918):INDIRECT($Y924&amp;"$"&amp;922),4,FALSE),"")</f>
        <v/>
      </c>
      <c r="AU924" s="7" t="str">
        <f ca="1">IFERROR(HLOOKUP(AU$923,INDIRECT($Y924&amp;"$"&amp;918):INDIRECT($Y924&amp;"$"&amp;922),3,FALSE)&amp;HLOOKUP(AU$923,INDIRECT($Y924&amp;"$"&amp;918):INDIRECT($Y924&amp;"$"&amp;922),4,FALSE),"")</f>
        <v/>
      </c>
      <c r="AV924" s="7" t="str">
        <f ca="1">IFERROR(HLOOKUP(AV$923,INDIRECT($Y924&amp;"$"&amp;918):INDIRECT($Y924&amp;"$"&amp;922),3,FALSE)&amp;HLOOKUP(AV$923,INDIRECT($Y924&amp;"$"&amp;918):INDIRECT($Y924&amp;"$"&amp;922),4,FALSE),"")</f>
        <v/>
      </c>
      <c r="AW924" s="7" t="str">
        <f ca="1">IFERROR(HLOOKUP(AW$923,INDIRECT($Y924&amp;"$"&amp;918):INDIRECT($Y924&amp;"$"&amp;922),3,FALSE)&amp;HLOOKUP(AW$923,INDIRECT($Y924&amp;"$"&amp;918):INDIRECT($Y924&amp;"$"&amp;922),4,FALSE),"")</f>
        <v/>
      </c>
      <c r="AX924" s="7" t="str">
        <f ca="1">IFERROR(HLOOKUP(AX$923,INDIRECT(INDIRECT("$Y"&amp;923+AX$852+($Z924-1))&amp;918):INDIRECT(INDIRECT("$Y"&amp;923+AX$852+($Z924-1))&amp;9222),3,FALSE)&amp;LEFT(HLOOKUP(AX$923,INDIRECT(INDIRECT("$Y"&amp;923+AX$852+($Z924-1))&amp;918):INDIRECT(INDIRECT("$Y"&amp;923+AX$852+($Z924-1))&amp;922),4,FALSE),3),"")</f>
        <v/>
      </c>
      <c r="AY924" s="53" t="str">
        <f>IF(AY922="","",COUNTIF($AY922:$BP922,AY922))</f>
        <v/>
      </c>
      <c r="AZ924" s="53" t="str">
        <f t="shared" ref="AZ924:BP924" si="10120">IF(AZ922="","",COUNTIF($AY922:$BP922,AZ922))</f>
        <v/>
      </c>
      <c r="BA924" s="53" t="str">
        <f t="shared" si="10120"/>
        <v/>
      </c>
      <c r="BB924" s="53" t="str">
        <f t="shared" si="10120"/>
        <v/>
      </c>
      <c r="BC924" s="53" t="str">
        <f t="shared" si="10120"/>
        <v/>
      </c>
      <c r="BD924" s="53" t="str">
        <f t="shared" si="10120"/>
        <v/>
      </c>
      <c r="BE924" s="53" t="str">
        <f t="shared" si="10120"/>
        <v/>
      </c>
      <c r="BF924" s="53" t="str">
        <f t="shared" si="10120"/>
        <v/>
      </c>
      <c r="BG924" s="53" t="str">
        <f t="shared" si="10120"/>
        <v/>
      </c>
      <c r="BH924" s="53" t="str">
        <f t="shared" si="10120"/>
        <v/>
      </c>
      <c r="BI924" s="53" t="str">
        <f t="shared" si="10120"/>
        <v/>
      </c>
      <c r="BJ924" s="53" t="str">
        <f t="shared" si="10120"/>
        <v/>
      </c>
      <c r="BK924" s="53" t="str">
        <f t="shared" si="10120"/>
        <v/>
      </c>
      <c r="BL924" s="53" t="str">
        <f t="shared" si="10120"/>
        <v/>
      </c>
      <c r="BM924" s="53" t="str">
        <f t="shared" si="10120"/>
        <v/>
      </c>
      <c r="BN924" s="53" t="str">
        <f t="shared" si="10120"/>
        <v/>
      </c>
      <c r="BO924" s="53" t="str">
        <f t="shared" si="10120"/>
        <v/>
      </c>
      <c r="BP924" s="53" t="str">
        <f t="shared" si="10120"/>
        <v/>
      </c>
      <c r="BQ924" s="53" t="str">
        <f>IF(BQ922="","",IF(COUNTIF($BP923:BQ923,BQ922)&gt;COUNTIF($BP923:BR923,BQ922),COUNTIF($BP923:BQ923,BQ922),""))</f>
        <v/>
      </c>
    </row>
    <row r="925" spans="24:264" hidden="1" x14ac:dyDescent="0.3">
      <c r="X925" s="51">
        <v>925</v>
      </c>
      <c r="Y925" s="8" t="s">
        <v>865</v>
      </c>
      <c r="Z925" s="7">
        <v>2</v>
      </c>
      <c r="AE925" s="7"/>
      <c r="AF925" s="7" t="str">
        <f ca="1">IFERROR(HLOOKUP(AF$923,INDIRECT($Y925&amp;"$"&amp;918):INDIRECT($Y925&amp;"$"&amp;922),3,FALSE)&amp;HLOOKUP(AF$923,INDIRECT($Y925&amp;"$"&amp;918):INDIRECT($Y925&amp;"$"&amp;922),4,FALSE),"")</f>
        <v/>
      </c>
      <c r="AG925" s="7" t="str">
        <f ca="1">IFERROR(HLOOKUP(AG$923,INDIRECT($Y925&amp;"$"&amp;918):INDIRECT($Y925&amp;"$"&amp;922),3,FALSE)&amp;HLOOKUP(AG$923,INDIRECT($Y925&amp;"$"&amp;918):INDIRECT($Y925&amp;"$"&amp;922),4,FALSE),"")</f>
        <v/>
      </c>
      <c r="AH925" s="7" t="str">
        <f ca="1">IFERROR(HLOOKUP(AH$923,INDIRECT($Y925&amp;"$"&amp;918):INDIRECT($Y925&amp;"$"&amp;922),3,FALSE)&amp;HLOOKUP(AH$923,INDIRECT($Y925&amp;"$"&amp;918):INDIRECT($Y925&amp;"$"&amp;922),4,FALSE),"")</f>
        <v/>
      </c>
      <c r="AI925" s="7" t="str">
        <f ca="1">IFERROR(HLOOKUP(AI$923,INDIRECT($Y925&amp;"$"&amp;918):INDIRECT($Y925&amp;"$"&amp;922),3,FALSE)&amp;HLOOKUP(AI$923,INDIRECT($Y925&amp;"$"&amp;918):INDIRECT($Y925&amp;"$"&amp;922),4,FALSE),"")</f>
        <v/>
      </c>
      <c r="AJ925" s="7" t="str">
        <f ca="1">IFERROR(HLOOKUP(AJ$923,INDIRECT($Y925&amp;"$"&amp;918):INDIRECT($Y925&amp;"$"&amp;922),3,FALSE)&amp;HLOOKUP(AJ$923,INDIRECT($Y925&amp;"$"&amp;918):INDIRECT($Y925&amp;"$"&amp;922),4,FALSE),"")</f>
        <v/>
      </c>
      <c r="AK925" s="7" t="str">
        <f ca="1">IFERROR(HLOOKUP(AK$923,INDIRECT($Y925&amp;"$"&amp;918):INDIRECT($Y925&amp;"$"&amp;922),3,FALSE)&amp;HLOOKUP(AK$923,INDIRECT($Y925&amp;"$"&amp;918):INDIRECT($Y925&amp;"$"&amp;922),4,FALSE),"")</f>
        <v/>
      </c>
      <c r="AL925" s="7" t="str">
        <f ca="1">IFERROR(HLOOKUP(AL$923,INDIRECT($Y925&amp;"$"&amp;918):INDIRECT($Y925&amp;"$"&amp;922),3,FALSE)&amp;HLOOKUP(AL$923,INDIRECT($Y925&amp;"$"&amp;918):INDIRECT($Y925&amp;"$"&amp;922),4,FALSE),"")</f>
        <v/>
      </c>
      <c r="AM925" s="7" t="str">
        <f ca="1">IFERROR(HLOOKUP(AM$923,INDIRECT($Y925&amp;"$"&amp;918):INDIRECT($Y925&amp;"$"&amp;922),3,FALSE)&amp;HLOOKUP(AM$923,INDIRECT($Y925&amp;"$"&amp;918):INDIRECT($Y925&amp;"$"&amp;922),4,FALSE),"")</f>
        <v/>
      </c>
      <c r="AN925" s="7" t="str">
        <f ca="1">IFERROR(HLOOKUP(AN$923,INDIRECT($Y925&amp;"$"&amp;918):INDIRECT($Y925&amp;"$"&amp;922),3,FALSE)&amp;HLOOKUP(AN$923,INDIRECT($Y925&amp;"$"&amp;918):INDIRECT($Y925&amp;"$"&amp;922),4,FALSE),"")</f>
        <v/>
      </c>
      <c r="AO925" s="7" t="str">
        <f ca="1">IFERROR(HLOOKUP(AO$923,INDIRECT($Y925&amp;"$"&amp;918):INDIRECT($Y925&amp;"$"&amp;922),3,FALSE)&amp;HLOOKUP(AO$923,INDIRECT($Y925&amp;"$"&amp;918):INDIRECT($Y925&amp;"$"&amp;922),4,FALSE),"")</f>
        <v/>
      </c>
      <c r="AP925" s="7" t="str">
        <f ca="1">IFERROR(HLOOKUP(AP$923,INDIRECT($Y925&amp;"$"&amp;918):INDIRECT($Y925&amp;"$"&amp;922),3,FALSE)&amp;HLOOKUP(AP$923,INDIRECT($Y925&amp;"$"&amp;918):INDIRECT($Y925&amp;"$"&amp;922),4,FALSE),"")</f>
        <v/>
      </c>
      <c r="AQ925" s="7" t="str">
        <f ca="1">IFERROR(HLOOKUP(AQ$923,INDIRECT($Y925&amp;"$"&amp;918):INDIRECT($Y925&amp;"$"&amp;922),3,FALSE)&amp;HLOOKUP(AQ$923,INDIRECT($Y925&amp;"$"&amp;918):INDIRECT($Y925&amp;"$"&amp;922),4,FALSE),"")</f>
        <v/>
      </c>
      <c r="AR925" s="7" t="str">
        <f ca="1">IFERROR(HLOOKUP(AR$923,INDIRECT($Y925&amp;"$"&amp;918):INDIRECT($Y925&amp;"$"&amp;922),3,FALSE)&amp;HLOOKUP(AR$923,INDIRECT($Y925&amp;"$"&amp;918):INDIRECT($Y925&amp;"$"&amp;922),4,FALSE),"")</f>
        <v/>
      </c>
      <c r="AS925" s="7" t="str">
        <f ca="1">IFERROR(HLOOKUP(AS$923,INDIRECT($Y925&amp;"$"&amp;918):INDIRECT($Y925&amp;"$"&amp;922),3,FALSE)&amp;HLOOKUP(AS$923,INDIRECT($Y925&amp;"$"&amp;918):INDIRECT($Y925&amp;"$"&amp;922),4,FALSE),"")</f>
        <v/>
      </c>
      <c r="AT925" s="7" t="str">
        <f ca="1">IFERROR(HLOOKUP(AT$923,INDIRECT($Y925&amp;"$"&amp;918):INDIRECT($Y925&amp;"$"&amp;922),3,FALSE)&amp;HLOOKUP(AT$923,INDIRECT($Y925&amp;"$"&amp;918):INDIRECT($Y925&amp;"$"&amp;922),4,FALSE),"")</f>
        <v/>
      </c>
      <c r="AU925" s="7" t="str">
        <f ca="1">IFERROR(HLOOKUP(AU$923,INDIRECT($Y925&amp;"$"&amp;918):INDIRECT($Y925&amp;"$"&amp;922),3,FALSE)&amp;HLOOKUP(AU$923,INDIRECT($Y925&amp;"$"&amp;918):INDIRECT($Y925&amp;"$"&amp;922),4,FALSE),"")</f>
        <v/>
      </c>
      <c r="AV925" s="7" t="str">
        <f ca="1">IFERROR(HLOOKUP(AV$923,INDIRECT($Y925&amp;"$"&amp;918):INDIRECT($Y925&amp;"$"&amp;922),3,FALSE)&amp;HLOOKUP(AV$923,INDIRECT($Y925&amp;"$"&amp;918):INDIRECT($Y925&amp;"$"&amp;922),4,FALSE),"")</f>
        <v/>
      </c>
      <c r="AW925" s="7" t="str">
        <f ca="1">IFERROR(HLOOKUP(AW$923,INDIRECT($Y925&amp;"$"&amp;918):INDIRECT($Y925&amp;"$"&amp;922),3,FALSE)&amp;HLOOKUP(AW$923,INDIRECT($Y925&amp;"$"&amp;918):INDIRECT($Y925&amp;"$"&amp;922),4,FALSE),"")</f>
        <v/>
      </c>
      <c r="AX925" s="7" t="str">
        <f ca="1">IFERROR(HLOOKUP(AX$923,INDIRECT(INDIRECT("$Y"&amp;923+AX$852+($Z925-1))&amp;918):INDIRECT(INDIRECT("$Y"&amp;923+AX$852+($Z925-1))&amp;9222),3,FALSE)&amp;LEFT(HLOOKUP(AX$923,INDIRECT(INDIRECT("$Y"&amp;923+AX$852+($Z925-1))&amp;918):INDIRECT(INDIRECT("$Y"&amp;923+AX$852+($Z925-1))&amp;922),4,FALSE),3),"")</f>
        <v/>
      </c>
      <c r="AY925" s="53" t="str">
        <f ca="1">LEFT(AF924,1)</f>
        <v/>
      </c>
      <c r="AZ925" s="53" t="str">
        <f t="shared" ref="AZ925:BO940" ca="1" si="10121">LEFT(AG924,1)</f>
        <v/>
      </c>
      <c r="BA925" s="53" t="str">
        <f t="shared" ref="BA925" ca="1" si="10122">LEFT(AH924,1)</f>
        <v/>
      </c>
      <c r="BB925" s="53" t="str">
        <f t="shared" ref="BB925" ca="1" si="10123">LEFT(AI924,1)</f>
        <v/>
      </c>
      <c r="BC925" s="53" t="str">
        <f t="shared" ref="BC925" ca="1" si="10124">LEFT(AJ924,1)</f>
        <v/>
      </c>
      <c r="BD925" s="53" t="str">
        <f t="shared" ref="BD925" ca="1" si="10125">LEFT(AK924,1)</f>
        <v/>
      </c>
      <c r="BE925" s="53" t="str">
        <f t="shared" ref="BE925" ca="1" si="10126">LEFT(AL924,1)</f>
        <v/>
      </c>
      <c r="BF925" s="53" t="str">
        <f t="shared" ref="BF925" ca="1" si="10127">LEFT(AM924,1)</f>
        <v/>
      </c>
      <c r="BG925" s="53" t="str">
        <f t="shared" ref="BG925" ca="1" si="10128">LEFT(AN924,1)</f>
        <v/>
      </c>
      <c r="BH925" s="53" t="str">
        <f t="shared" ref="BH925" ca="1" si="10129">LEFT(AO924,1)</f>
        <v/>
      </c>
      <c r="BI925" s="53" t="str">
        <f t="shared" ref="BI925" ca="1" si="10130">LEFT(AP924,1)</f>
        <v/>
      </c>
      <c r="BJ925" s="53" t="str">
        <f t="shared" ref="BJ925" ca="1" si="10131">LEFT(AQ924,1)</f>
        <v/>
      </c>
      <c r="BK925" s="53" t="str">
        <f t="shared" ref="BK925" ca="1" si="10132">LEFT(AR924,1)</f>
        <v/>
      </c>
      <c r="BL925" s="53" t="str">
        <f t="shared" ref="BL925" ca="1" si="10133">LEFT(AS924,1)</f>
        <v/>
      </c>
      <c r="BM925" s="53" t="str">
        <f t="shared" ref="BM925" ca="1" si="10134">LEFT(AT924,1)</f>
        <v/>
      </c>
      <c r="BN925" s="53" t="str">
        <f t="shared" ref="BN925" ca="1" si="10135">LEFT(AU924,1)</f>
        <v/>
      </c>
      <c r="BO925" s="53" t="str">
        <f t="shared" ref="BO925:BP940" ca="1" si="10136">LEFT(AV924,1)</f>
        <v/>
      </c>
      <c r="BP925" s="53" t="str">
        <f t="shared" ca="1" si="10136"/>
        <v/>
      </c>
    </row>
    <row r="926" spans="24:264" hidden="1" x14ac:dyDescent="0.3">
      <c r="X926" s="51">
        <v>926</v>
      </c>
      <c r="Y926" s="8" t="s">
        <v>866</v>
      </c>
      <c r="Z926" s="7">
        <v>3</v>
      </c>
      <c r="AE926" s="7"/>
      <c r="AF926" s="7" t="str">
        <f ca="1">IFERROR(HLOOKUP(AF$923,INDIRECT($Y926&amp;"$"&amp;918):INDIRECT($Y926&amp;"$"&amp;922),3,FALSE)&amp;HLOOKUP(AF$923,INDIRECT($Y926&amp;"$"&amp;918):INDIRECT($Y926&amp;"$"&amp;922),4,FALSE),"")</f>
        <v/>
      </c>
      <c r="AG926" s="7" t="str">
        <f ca="1">IFERROR(HLOOKUP(AG$923,INDIRECT($Y926&amp;"$"&amp;918):INDIRECT($Y926&amp;"$"&amp;922),3,FALSE)&amp;HLOOKUP(AG$923,INDIRECT($Y926&amp;"$"&amp;918):INDIRECT($Y926&amp;"$"&amp;922),4,FALSE),"")</f>
        <v/>
      </c>
      <c r="AH926" s="7" t="str">
        <f ca="1">IFERROR(HLOOKUP(AH$923,INDIRECT($Y926&amp;"$"&amp;918):INDIRECT($Y926&amp;"$"&amp;922),3,FALSE)&amp;HLOOKUP(AH$923,INDIRECT($Y926&amp;"$"&amp;918):INDIRECT($Y926&amp;"$"&amp;922),4,FALSE),"")</f>
        <v/>
      </c>
      <c r="AI926" s="7" t="str">
        <f ca="1">IFERROR(HLOOKUP(AI$923,INDIRECT($Y926&amp;"$"&amp;918):INDIRECT($Y926&amp;"$"&amp;922),3,FALSE)&amp;HLOOKUP(AI$923,INDIRECT($Y926&amp;"$"&amp;918):INDIRECT($Y926&amp;"$"&amp;922),4,FALSE),"")</f>
        <v/>
      </c>
      <c r="AJ926" s="7" t="str">
        <f ca="1">IFERROR(HLOOKUP(AJ$923,INDIRECT($Y926&amp;"$"&amp;918):INDIRECT($Y926&amp;"$"&amp;922),3,FALSE)&amp;HLOOKUP(AJ$923,INDIRECT($Y926&amp;"$"&amp;918):INDIRECT($Y926&amp;"$"&amp;922),4,FALSE),"")</f>
        <v/>
      </c>
      <c r="AK926" s="7" t="str">
        <f ca="1">IFERROR(HLOOKUP(AK$923,INDIRECT($Y926&amp;"$"&amp;918):INDIRECT($Y926&amp;"$"&amp;922),3,FALSE)&amp;HLOOKUP(AK$923,INDIRECT($Y926&amp;"$"&amp;918):INDIRECT($Y926&amp;"$"&amp;922),4,FALSE),"")</f>
        <v/>
      </c>
      <c r="AL926" s="7" t="str">
        <f ca="1">IFERROR(HLOOKUP(AL$923,INDIRECT($Y926&amp;"$"&amp;918):INDIRECT($Y926&amp;"$"&amp;922),3,FALSE)&amp;HLOOKUP(AL$923,INDIRECT($Y926&amp;"$"&amp;918):INDIRECT($Y926&amp;"$"&amp;922),4,FALSE),"")</f>
        <v/>
      </c>
      <c r="AM926" s="7" t="str">
        <f ca="1">IFERROR(HLOOKUP(AM$923,INDIRECT($Y926&amp;"$"&amp;918):INDIRECT($Y926&amp;"$"&amp;922),3,FALSE)&amp;HLOOKUP(AM$923,INDIRECT($Y926&amp;"$"&amp;918):INDIRECT($Y926&amp;"$"&amp;922),4,FALSE),"")</f>
        <v/>
      </c>
      <c r="AN926" s="7" t="str">
        <f ca="1">IFERROR(HLOOKUP(AN$923,INDIRECT($Y926&amp;"$"&amp;918):INDIRECT($Y926&amp;"$"&amp;922),3,FALSE)&amp;HLOOKUP(AN$923,INDIRECT($Y926&amp;"$"&amp;918):INDIRECT($Y926&amp;"$"&amp;922),4,FALSE),"")</f>
        <v/>
      </c>
      <c r="AO926" s="7" t="str">
        <f ca="1">IFERROR(HLOOKUP(AO$923,INDIRECT($Y926&amp;"$"&amp;918):INDIRECT($Y926&amp;"$"&amp;922),3,FALSE)&amp;HLOOKUP(AO$923,INDIRECT($Y926&amp;"$"&amp;918):INDIRECT($Y926&amp;"$"&amp;922),4,FALSE),"")</f>
        <v/>
      </c>
      <c r="AP926" s="7" t="str">
        <f ca="1">IFERROR(HLOOKUP(AP$923,INDIRECT($Y926&amp;"$"&amp;918):INDIRECT($Y926&amp;"$"&amp;922),3,FALSE)&amp;HLOOKUP(AP$923,INDIRECT($Y926&amp;"$"&amp;918):INDIRECT($Y926&amp;"$"&amp;922),4,FALSE),"")</f>
        <v/>
      </c>
      <c r="AQ926" s="7" t="str">
        <f ca="1">IFERROR(HLOOKUP(AQ$923,INDIRECT($Y926&amp;"$"&amp;918):INDIRECT($Y926&amp;"$"&amp;922),3,FALSE)&amp;HLOOKUP(AQ$923,INDIRECT($Y926&amp;"$"&amp;918):INDIRECT($Y926&amp;"$"&amp;922),4,FALSE),"")</f>
        <v/>
      </c>
      <c r="AR926" s="7" t="str">
        <f ca="1">IFERROR(HLOOKUP(AR$923,INDIRECT($Y926&amp;"$"&amp;918):INDIRECT($Y926&amp;"$"&amp;922),3,FALSE)&amp;HLOOKUP(AR$923,INDIRECT($Y926&amp;"$"&amp;918):INDIRECT($Y926&amp;"$"&amp;922),4,FALSE),"")</f>
        <v/>
      </c>
      <c r="AS926" s="7" t="str">
        <f ca="1">IFERROR(HLOOKUP(AS$923,INDIRECT($Y926&amp;"$"&amp;918):INDIRECT($Y926&amp;"$"&amp;922),3,FALSE)&amp;HLOOKUP(AS$923,INDIRECT($Y926&amp;"$"&amp;918):INDIRECT($Y926&amp;"$"&amp;922),4,FALSE),"")</f>
        <v/>
      </c>
      <c r="AT926" s="7" t="str">
        <f ca="1">IFERROR(HLOOKUP(AT$923,INDIRECT($Y926&amp;"$"&amp;918):INDIRECT($Y926&amp;"$"&amp;922),3,FALSE)&amp;HLOOKUP(AT$923,INDIRECT($Y926&amp;"$"&amp;918):INDIRECT($Y926&amp;"$"&amp;922),4,FALSE),"")</f>
        <v/>
      </c>
      <c r="AU926" s="7" t="str">
        <f ca="1">IFERROR(HLOOKUP(AU$923,INDIRECT($Y926&amp;"$"&amp;918):INDIRECT($Y926&amp;"$"&amp;922),3,FALSE)&amp;HLOOKUP(AU$923,INDIRECT($Y926&amp;"$"&amp;918):INDIRECT($Y926&amp;"$"&amp;922),4,FALSE),"")</f>
        <v/>
      </c>
      <c r="AV926" s="7" t="str">
        <f ca="1">IFERROR(HLOOKUP(AV$923,INDIRECT($Y926&amp;"$"&amp;918):INDIRECT($Y926&amp;"$"&amp;922),3,FALSE)&amp;HLOOKUP(AV$923,INDIRECT($Y926&amp;"$"&amp;918):INDIRECT($Y926&amp;"$"&amp;922),4,FALSE),"")</f>
        <v/>
      </c>
      <c r="AW926" s="7" t="str">
        <f ca="1">IFERROR(HLOOKUP(AW$923,INDIRECT($Y926&amp;"$"&amp;918):INDIRECT($Y926&amp;"$"&amp;922),3,FALSE)&amp;HLOOKUP(AW$923,INDIRECT($Y926&amp;"$"&amp;918):INDIRECT($Y926&amp;"$"&amp;922),4,FALSE),"")</f>
        <v/>
      </c>
      <c r="AX926" s="7" t="str">
        <f ca="1">IFERROR(HLOOKUP(AX$923,INDIRECT(INDIRECT("$Y"&amp;923+AX$852+($Z926-1))&amp;918):INDIRECT(INDIRECT("$Y"&amp;923+AX$852+($Z926-1))&amp;9222),3,FALSE)&amp;LEFT(HLOOKUP(AX$923,INDIRECT(INDIRECT("$Y"&amp;923+AX$852+($Z926-1))&amp;918):INDIRECT(INDIRECT("$Y"&amp;923+AX$852+($Z926-1))&amp;922),4,FALSE),3),"")</f>
        <v/>
      </c>
      <c r="AY926" s="53" t="str">
        <f t="shared" ref="AY926:AY941" ca="1" si="10137">LEFT(AF925,1)</f>
        <v/>
      </c>
      <c r="AZ926" s="53" t="str">
        <f t="shared" ca="1" si="10121"/>
        <v/>
      </c>
      <c r="BA926" s="53" t="str">
        <f t="shared" ca="1" si="10121"/>
        <v/>
      </c>
      <c r="BB926" s="53" t="str">
        <f t="shared" ca="1" si="10121"/>
        <v/>
      </c>
      <c r="BC926" s="53" t="str">
        <f t="shared" ca="1" si="10121"/>
        <v/>
      </c>
      <c r="BD926" s="53" t="str">
        <f t="shared" ca="1" si="10121"/>
        <v/>
      </c>
      <c r="BE926" s="53" t="str">
        <f t="shared" ca="1" si="10121"/>
        <v/>
      </c>
      <c r="BF926" s="53" t="str">
        <f t="shared" ca="1" si="10121"/>
        <v/>
      </c>
      <c r="BG926" s="53" t="str">
        <f t="shared" ca="1" si="10121"/>
        <v/>
      </c>
      <c r="BH926" s="53" t="str">
        <f t="shared" ca="1" si="10121"/>
        <v/>
      </c>
      <c r="BI926" s="53" t="str">
        <f t="shared" ca="1" si="10121"/>
        <v/>
      </c>
      <c r="BJ926" s="53" t="str">
        <f t="shared" ca="1" si="10121"/>
        <v/>
      </c>
      <c r="BK926" s="53" t="str">
        <f t="shared" ca="1" si="10121"/>
        <v/>
      </c>
      <c r="BL926" s="53" t="str">
        <f t="shared" ca="1" si="10121"/>
        <v/>
      </c>
      <c r="BM926" s="53" t="str">
        <f t="shared" ca="1" si="10121"/>
        <v/>
      </c>
      <c r="BN926" s="53" t="str">
        <f t="shared" ca="1" si="10121"/>
        <v/>
      </c>
      <c r="BO926" s="53" t="str">
        <f t="shared" ca="1" si="10121"/>
        <v/>
      </c>
      <c r="BP926" s="53" t="str">
        <f t="shared" ca="1" si="10136"/>
        <v/>
      </c>
    </row>
    <row r="927" spans="24:264" hidden="1" x14ac:dyDescent="0.3">
      <c r="X927" s="51">
        <v>927</v>
      </c>
      <c r="Y927" s="8" t="s">
        <v>867</v>
      </c>
      <c r="Z927" s="7">
        <v>4</v>
      </c>
      <c r="AE927" s="7"/>
      <c r="AF927" s="7" t="str">
        <f ca="1">IFERROR(HLOOKUP(AF$923,INDIRECT($Y927&amp;"$"&amp;918):INDIRECT($Y927&amp;"$"&amp;922),3,FALSE)&amp;HLOOKUP(AF$923,INDIRECT($Y927&amp;"$"&amp;918):INDIRECT($Y927&amp;"$"&amp;922),4,FALSE),"")</f>
        <v/>
      </c>
      <c r="AG927" s="7" t="str">
        <f ca="1">IFERROR(HLOOKUP(AG$923,INDIRECT($Y927&amp;"$"&amp;918):INDIRECT($Y927&amp;"$"&amp;922),3,FALSE)&amp;HLOOKUP(AG$923,INDIRECT($Y927&amp;"$"&amp;918):INDIRECT($Y927&amp;"$"&amp;922),4,FALSE),"")</f>
        <v/>
      </c>
      <c r="AH927" s="7" t="str">
        <f ca="1">IFERROR(HLOOKUP(AH$923,INDIRECT($Y927&amp;"$"&amp;918):INDIRECT($Y927&amp;"$"&amp;922),3,FALSE)&amp;HLOOKUP(AH$923,INDIRECT($Y927&amp;"$"&amp;918):INDIRECT($Y927&amp;"$"&amp;922),4,FALSE),"")</f>
        <v/>
      </c>
      <c r="AI927" s="7" t="str">
        <f ca="1">IFERROR(HLOOKUP(AI$923,INDIRECT($Y927&amp;"$"&amp;918):INDIRECT($Y927&amp;"$"&amp;922),3,FALSE)&amp;HLOOKUP(AI$923,INDIRECT($Y927&amp;"$"&amp;918):INDIRECT($Y927&amp;"$"&amp;922),4,FALSE),"")</f>
        <v/>
      </c>
      <c r="AJ927" s="7" t="str">
        <f ca="1">IFERROR(HLOOKUP(AJ$923,INDIRECT($Y927&amp;"$"&amp;918):INDIRECT($Y927&amp;"$"&amp;922),3,FALSE)&amp;HLOOKUP(AJ$923,INDIRECT($Y927&amp;"$"&amp;918):INDIRECT($Y927&amp;"$"&amp;922),4,FALSE),"")</f>
        <v/>
      </c>
      <c r="AK927" s="7" t="str">
        <f ca="1">IFERROR(HLOOKUP(AK$923,INDIRECT($Y927&amp;"$"&amp;918):INDIRECT($Y927&amp;"$"&amp;922),3,FALSE)&amp;HLOOKUP(AK$923,INDIRECT($Y927&amp;"$"&amp;918):INDIRECT($Y927&amp;"$"&amp;922),4,FALSE),"")</f>
        <v/>
      </c>
      <c r="AL927" s="7" t="str">
        <f ca="1">IFERROR(HLOOKUP(AL$923,INDIRECT($Y927&amp;"$"&amp;918):INDIRECT($Y927&amp;"$"&amp;922),3,FALSE)&amp;HLOOKUP(AL$923,INDIRECT($Y927&amp;"$"&amp;918):INDIRECT($Y927&amp;"$"&amp;922),4,FALSE),"")</f>
        <v/>
      </c>
      <c r="AM927" s="7" t="str">
        <f ca="1">IFERROR(HLOOKUP(AM$923,INDIRECT($Y927&amp;"$"&amp;918):INDIRECT($Y927&amp;"$"&amp;922),3,FALSE)&amp;HLOOKUP(AM$923,INDIRECT($Y927&amp;"$"&amp;918):INDIRECT($Y927&amp;"$"&amp;922),4,FALSE),"")</f>
        <v/>
      </c>
      <c r="AN927" s="7" t="str">
        <f ca="1">IFERROR(HLOOKUP(AN$923,INDIRECT($Y927&amp;"$"&amp;918):INDIRECT($Y927&amp;"$"&amp;922),3,FALSE)&amp;HLOOKUP(AN$923,INDIRECT($Y927&amp;"$"&amp;918):INDIRECT($Y927&amp;"$"&amp;922),4,FALSE),"")</f>
        <v/>
      </c>
      <c r="AO927" s="7" t="str">
        <f ca="1">IFERROR(HLOOKUP(AO$923,INDIRECT($Y927&amp;"$"&amp;918):INDIRECT($Y927&amp;"$"&amp;922),3,FALSE)&amp;HLOOKUP(AO$923,INDIRECT($Y927&amp;"$"&amp;918):INDIRECT($Y927&amp;"$"&amp;922),4,FALSE),"")</f>
        <v/>
      </c>
      <c r="AP927" s="7" t="str">
        <f ca="1">IFERROR(HLOOKUP(AP$923,INDIRECT($Y927&amp;"$"&amp;918):INDIRECT($Y927&amp;"$"&amp;922),3,FALSE)&amp;HLOOKUP(AP$923,INDIRECT($Y927&amp;"$"&amp;918):INDIRECT($Y927&amp;"$"&amp;922),4,FALSE),"")</f>
        <v/>
      </c>
      <c r="AQ927" s="7" t="str">
        <f ca="1">IFERROR(HLOOKUP(AQ$923,INDIRECT($Y927&amp;"$"&amp;918):INDIRECT($Y927&amp;"$"&amp;922),3,FALSE)&amp;HLOOKUP(AQ$923,INDIRECT($Y927&amp;"$"&amp;918):INDIRECT($Y927&amp;"$"&amp;922),4,FALSE),"")</f>
        <v/>
      </c>
      <c r="AR927" s="7" t="str">
        <f ca="1">IFERROR(HLOOKUP(AR$923,INDIRECT($Y927&amp;"$"&amp;918):INDIRECT($Y927&amp;"$"&amp;922),3,FALSE)&amp;HLOOKUP(AR$923,INDIRECT($Y927&amp;"$"&amp;918):INDIRECT($Y927&amp;"$"&amp;922),4,FALSE),"")</f>
        <v/>
      </c>
      <c r="AS927" s="7" t="str">
        <f ca="1">IFERROR(HLOOKUP(AS$923,INDIRECT($Y927&amp;"$"&amp;918):INDIRECT($Y927&amp;"$"&amp;922),3,FALSE)&amp;HLOOKUP(AS$923,INDIRECT($Y927&amp;"$"&amp;918):INDIRECT($Y927&amp;"$"&amp;922),4,FALSE),"")</f>
        <v/>
      </c>
      <c r="AT927" s="7" t="str">
        <f ca="1">IFERROR(HLOOKUP(AT$923,INDIRECT($Y927&amp;"$"&amp;918):INDIRECT($Y927&amp;"$"&amp;922),3,FALSE)&amp;HLOOKUP(AT$923,INDIRECT($Y927&amp;"$"&amp;918):INDIRECT($Y927&amp;"$"&amp;922),4,FALSE),"")</f>
        <v/>
      </c>
      <c r="AU927" s="7" t="str">
        <f ca="1">IFERROR(HLOOKUP(AU$923,INDIRECT($Y927&amp;"$"&amp;918):INDIRECT($Y927&amp;"$"&amp;922),3,FALSE)&amp;HLOOKUP(AU$923,INDIRECT($Y927&amp;"$"&amp;918):INDIRECT($Y927&amp;"$"&amp;922),4,FALSE),"")</f>
        <v/>
      </c>
      <c r="AV927" s="7" t="str">
        <f ca="1">IFERROR(HLOOKUP(AV$923,INDIRECT($Y927&amp;"$"&amp;918):INDIRECT($Y927&amp;"$"&amp;922),3,FALSE)&amp;HLOOKUP(AV$923,INDIRECT($Y927&amp;"$"&amp;918):INDIRECT($Y927&amp;"$"&amp;922),4,FALSE),"")</f>
        <v/>
      </c>
      <c r="AW927" s="7" t="str">
        <f ca="1">IFERROR(HLOOKUP(AW$923,INDIRECT($Y927&amp;"$"&amp;918):INDIRECT($Y927&amp;"$"&amp;922),3,FALSE)&amp;HLOOKUP(AW$923,INDIRECT($Y927&amp;"$"&amp;918):INDIRECT($Y927&amp;"$"&amp;922),4,FALSE),"")</f>
        <v/>
      </c>
      <c r="AX927" s="7" t="str">
        <f ca="1">IFERROR(HLOOKUP(AX$923,INDIRECT(INDIRECT("$Y"&amp;923+AX$852+($Z927-1))&amp;918):INDIRECT(INDIRECT("$Y"&amp;923+AX$852+($Z927-1))&amp;9222),3,FALSE)&amp;LEFT(HLOOKUP(AX$923,INDIRECT(INDIRECT("$Y"&amp;923+AX$852+($Z927-1))&amp;918):INDIRECT(INDIRECT("$Y"&amp;923+AX$852+($Z927-1))&amp;922),4,FALSE),3),"")</f>
        <v/>
      </c>
      <c r="AY927" s="53" t="str">
        <f t="shared" ca="1" si="10137"/>
        <v/>
      </c>
      <c r="AZ927" s="53" t="str">
        <f t="shared" ca="1" si="10121"/>
        <v/>
      </c>
      <c r="BA927" s="53" t="str">
        <f t="shared" ca="1" si="10121"/>
        <v/>
      </c>
      <c r="BB927" s="53" t="str">
        <f t="shared" ca="1" si="10121"/>
        <v/>
      </c>
      <c r="BC927" s="53" t="str">
        <f t="shared" ca="1" si="10121"/>
        <v/>
      </c>
      <c r="BD927" s="53" t="str">
        <f t="shared" ca="1" si="10121"/>
        <v/>
      </c>
      <c r="BE927" s="53" t="str">
        <f t="shared" ca="1" si="10121"/>
        <v/>
      </c>
      <c r="BF927" s="53" t="str">
        <f t="shared" ca="1" si="10121"/>
        <v/>
      </c>
      <c r="BG927" s="53" t="str">
        <f t="shared" ca="1" si="10121"/>
        <v/>
      </c>
      <c r="BH927" s="53" t="str">
        <f t="shared" ca="1" si="10121"/>
        <v/>
      </c>
      <c r="BI927" s="53" t="str">
        <f t="shared" ca="1" si="10121"/>
        <v/>
      </c>
      <c r="BJ927" s="53" t="str">
        <f t="shared" ca="1" si="10121"/>
        <v/>
      </c>
      <c r="BK927" s="53" t="str">
        <f t="shared" ca="1" si="10121"/>
        <v/>
      </c>
      <c r="BL927" s="53" t="str">
        <f t="shared" ca="1" si="10121"/>
        <v/>
      </c>
      <c r="BM927" s="53" t="str">
        <f t="shared" ca="1" si="10121"/>
        <v/>
      </c>
      <c r="BN927" s="53" t="str">
        <f t="shared" ca="1" si="10121"/>
        <v/>
      </c>
      <c r="BO927" s="53" t="str">
        <f t="shared" ca="1" si="10121"/>
        <v/>
      </c>
      <c r="BP927" s="53" t="str">
        <f t="shared" ca="1" si="10136"/>
        <v/>
      </c>
    </row>
    <row r="928" spans="24:264" hidden="1" x14ac:dyDescent="0.3">
      <c r="X928" s="51">
        <v>928</v>
      </c>
      <c r="Y928" s="8" t="s">
        <v>868</v>
      </c>
      <c r="Z928" s="7">
        <v>5</v>
      </c>
      <c r="AE928" s="7"/>
      <c r="AF928" s="7" t="str">
        <f ca="1">IFERROR(HLOOKUP(AF$923,INDIRECT($Y928&amp;"$"&amp;918):INDIRECT($Y928&amp;"$"&amp;922),3,FALSE)&amp;HLOOKUP(AF$923,INDIRECT($Y928&amp;"$"&amp;918):INDIRECT($Y928&amp;"$"&amp;922),4,FALSE),"")</f>
        <v/>
      </c>
      <c r="AG928" s="7" t="str">
        <f ca="1">IFERROR(HLOOKUP(AG$923,INDIRECT($Y928&amp;"$"&amp;918):INDIRECT($Y928&amp;"$"&amp;922),3,FALSE)&amp;HLOOKUP(AG$923,INDIRECT($Y928&amp;"$"&amp;918):INDIRECT($Y928&amp;"$"&amp;922),4,FALSE),"")</f>
        <v/>
      </c>
      <c r="AH928" s="7" t="str">
        <f ca="1">IFERROR(HLOOKUP(AH$923,INDIRECT($Y928&amp;"$"&amp;918):INDIRECT($Y928&amp;"$"&amp;922),3,FALSE)&amp;HLOOKUP(AH$923,INDIRECT($Y928&amp;"$"&amp;918):INDIRECT($Y928&amp;"$"&amp;922),4,FALSE),"")</f>
        <v/>
      </c>
      <c r="AI928" s="7" t="str">
        <f ca="1">IFERROR(HLOOKUP(AI$923,INDIRECT($Y928&amp;"$"&amp;918):INDIRECT($Y928&amp;"$"&amp;922),3,FALSE)&amp;HLOOKUP(AI$923,INDIRECT($Y928&amp;"$"&amp;918):INDIRECT($Y928&amp;"$"&amp;922),4,FALSE),"")</f>
        <v/>
      </c>
      <c r="AJ928" s="7" t="str">
        <f ca="1">IFERROR(HLOOKUP(AJ$923,INDIRECT($Y928&amp;"$"&amp;918):INDIRECT($Y928&amp;"$"&amp;922),3,FALSE)&amp;HLOOKUP(AJ$923,INDIRECT($Y928&amp;"$"&amp;918):INDIRECT($Y928&amp;"$"&amp;922),4,FALSE),"")</f>
        <v/>
      </c>
      <c r="AK928" s="7" t="str">
        <f ca="1">IFERROR(HLOOKUP(AK$923,INDIRECT($Y928&amp;"$"&amp;918):INDIRECT($Y928&amp;"$"&amp;922),3,FALSE)&amp;HLOOKUP(AK$923,INDIRECT($Y928&amp;"$"&amp;918):INDIRECT($Y928&amp;"$"&amp;922),4,FALSE),"")</f>
        <v/>
      </c>
      <c r="AL928" s="7" t="str">
        <f ca="1">IFERROR(HLOOKUP(AL$923,INDIRECT($Y928&amp;"$"&amp;918):INDIRECT($Y928&amp;"$"&amp;922),3,FALSE)&amp;HLOOKUP(AL$923,INDIRECT($Y928&amp;"$"&amp;918):INDIRECT($Y928&amp;"$"&amp;922),4,FALSE),"")</f>
        <v/>
      </c>
      <c r="AM928" s="7" t="str">
        <f ca="1">IFERROR(HLOOKUP(AM$923,INDIRECT($Y928&amp;"$"&amp;918):INDIRECT($Y928&amp;"$"&amp;922),3,FALSE)&amp;HLOOKUP(AM$923,INDIRECT($Y928&amp;"$"&amp;918):INDIRECT($Y928&amp;"$"&amp;922),4,FALSE),"")</f>
        <v/>
      </c>
      <c r="AN928" s="7" t="str">
        <f ca="1">IFERROR(HLOOKUP(AN$923,INDIRECT($Y928&amp;"$"&amp;918):INDIRECT($Y928&amp;"$"&amp;922),3,FALSE)&amp;HLOOKUP(AN$923,INDIRECT($Y928&amp;"$"&amp;918):INDIRECT($Y928&amp;"$"&amp;922),4,FALSE),"")</f>
        <v/>
      </c>
      <c r="AO928" s="7" t="str">
        <f ca="1">IFERROR(HLOOKUP(AO$923,INDIRECT($Y928&amp;"$"&amp;918):INDIRECT($Y928&amp;"$"&amp;922),3,FALSE)&amp;HLOOKUP(AO$923,INDIRECT($Y928&amp;"$"&amp;918):INDIRECT($Y928&amp;"$"&amp;922),4,FALSE),"")</f>
        <v/>
      </c>
      <c r="AP928" s="7" t="str">
        <f ca="1">IFERROR(HLOOKUP(AP$923,INDIRECT($Y928&amp;"$"&amp;918):INDIRECT($Y928&amp;"$"&amp;922),3,FALSE)&amp;HLOOKUP(AP$923,INDIRECT($Y928&amp;"$"&amp;918):INDIRECT($Y928&amp;"$"&amp;922),4,FALSE),"")</f>
        <v/>
      </c>
      <c r="AQ928" s="7" t="str">
        <f ca="1">IFERROR(HLOOKUP(AQ$923,INDIRECT($Y928&amp;"$"&amp;918):INDIRECT($Y928&amp;"$"&amp;922),3,FALSE)&amp;HLOOKUP(AQ$923,INDIRECT($Y928&amp;"$"&amp;918):INDIRECT($Y928&amp;"$"&amp;922),4,FALSE),"")</f>
        <v/>
      </c>
      <c r="AR928" s="7" t="str">
        <f ca="1">IFERROR(HLOOKUP(AR$923,INDIRECT($Y928&amp;"$"&amp;918):INDIRECT($Y928&amp;"$"&amp;922),3,FALSE)&amp;HLOOKUP(AR$923,INDIRECT($Y928&amp;"$"&amp;918):INDIRECT($Y928&amp;"$"&amp;922),4,FALSE),"")</f>
        <v/>
      </c>
      <c r="AS928" s="7" t="str">
        <f ca="1">IFERROR(HLOOKUP(AS$923,INDIRECT($Y928&amp;"$"&amp;918):INDIRECT($Y928&amp;"$"&amp;922),3,FALSE)&amp;HLOOKUP(AS$923,INDIRECT($Y928&amp;"$"&amp;918):INDIRECT($Y928&amp;"$"&amp;922),4,FALSE),"")</f>
        <v/>
      </c>
      <c r="AT928" s="7" t="str">
        <f ca="1">IFERROR(HLOOKUP(AT$923,INDIRECT($Y928&amp;"$"&amp;918):INDIRECT($Y928&amp;"$"&amp;922),3,FALSE)&amp;HLOOKUP(AT$923,INDIRECT($Y928&amp;"$"&amp;918):INDIRECT($Y928&amp;"$"&amp;922),4,FALSE),"")</f>
        <v/>
      </c>
      <c r="AU928" s="7" t="str">
        <f ca="1">IFERROR(HLOOKUP(AU$923,INDIRECT($Y928&amp;"$"&amp;918):INDIRECT($Y928&amp;"$"&amp;922),3,FALSE)&amp;HLOOKUP(AU$923,INDIRECT($Y928&amp;"$"&amp;918):INDIRECT($Y928&amp;"$"&amp;922),4,FALSE),"")</f>
        <v/>
      </c>
      <c r="AV928" s="7" t="str">
        <f ca="1">IFERROR(HLOOKUP(AV$923,INDIRECT($Y928&amp;"$"&amp;918):INDIRECT($Y928&amp;"$"&amp;922),3,FALSE)&amp;HLOOKUP(AV$923,INDIRECT($Y928&amp;"$"&amp;918):INDIRECT($Y928&amp;"$"&amp;922),4,FALSE),"")</f>
        <v/>
      </c>
      <c r="AW928" s="7" t="str">
        <f ca="1">IFERROR(HLOOKUP(AW$923,INDIRECT($Y928&amp;"$"&amp;918):INDIRECT($Y928&amp;"$"&amp;922),3,FALSE)&amp;HLOOKUP(AW$923,INDIRECT($Y928&amp;"$"&amp;918):INDIRECT($Y928&amp;"$"&amp;922),4,FALSE),"")</f>
        <v/>
      </c>
      <c r="AX928" s="7" t="str">
        <f ca="1">IFERROR(HLOOKUP(AX$923,INDIRECT(INDIRECT("$Y"&amp;923+AX$852+($Z928-1))&amp;918):INDIRECT(INDIRECT("$Y"&amp;923+AX$852+($Z928-1))&amp;9222),3,FALSE)&amp;LEFT(HLOOKUP(AX$923,INDIRECT(INDIRECT("$Y"&amp;923+AX$852+($Z928-1))&amp;918):INDIRECT(INDIRECT("$Y"&amp;923+AX$852+($Z928-1))&amp;922),4,FALSE),3),"")</f>
        <v/>
      </c>
      <c r="AY928" s="53" t="str">
        <f t="shared" ca="1" si="10137"/>
        <v/>
      </c>
      <c r="AZ928" s="53" t="str">
        <f t="shared" ca="1" si="10121"/>
        <v/>
      </c>
      <c r="BA928" s="53" t="str">
        <f t="shared" ca="1" si="10121"/>
        <v/>
      </c>
      <c r="BB928" s="53" t="str">
        <f t="shared" ca="1" si="10121"/>
        <v/>
      </c>
      <c r="BC928" s="53" t="str">
        <f t="shared" ca="1" si="10121"/>
        <v/>
      </c>
      <c r="BD928" s="53" t="str">
        <f t="shared" ca="1" si="10121"/>
        <v/>
      </c>
      <c r="BE928" s="53" t="str">
        <f t="shared" ca="1" si="10121"/>
        <v/>
      </c>
      <c r="BF928" s="53" t="str">
        <f t="shared" ca="1" si="10121"/>
        <v/>
      </c>
      <c r="BG928" s="53" t="str">
        <f t="shared" ca="1" si="10121"/>
        <v/>
      </c>
      <c r="BH928" s="53" t="str">
        <f t="shared" ca="1" si="10121"/>
        <v/>
      </c>
      <c r="BI928" s="53" t="str">
        <f t="shared" ca="1" si="10121"/>
        <v/>
      </c>
      <c r="BJ928" s="53" t="str">
        <f t="shared" ca="1" si="10121"/>
        <v/>
      </c>
      <c r="BK928" s="53" t="str">
        <f t="shared" ca="1" si="10121"/>
        <v/>
      </c>
      <c r="BL928" s="53" t="str">
        <f t="shared" ca="1" si="10121"/>
        <v/>
      </c>
      <c r="BM928" s="53" t="str">
        <f t="shared" ca="1" si="10121"/>
        <v/>
      </c>
      <c r="BN928" s="53" t="str">
        <f t="shared" ca="1" si="10121"/>
        <v/>
      </c>
      <c r="BO928" s="53" t="str">
        <f t="shared" ca="1" si="10121"/>
        <v/>
      </c>
      <c r="BP928" s="53" t="str">
        <f t="shared" ca="1" si="10136"/>
        <v/>
      </c>
    </row>
    <row r="929" spans="24:264" hidden="1" x14ac:dyDescent="0.3">
      <c r="X929" s="51">
        <v>929</v>
      </c>
      <c r="Y929" s="8" t="s">
        <v>869</v>
      </c>
      <c r="Z929" s="7">
        <v>6</v>
      </c>
      <c r="AE929" s="7"/>
      <c r="AF929" s="7" t="str">
        <f ca="1">IFERROR(HLOOKUP(AF$923,INDIRECT($Y929&amp;"$"&amp;918):INDIRECT($Y929&amp;"$"&amp;922),3,FALSE)&amp;HLOOKUP(AF$923,INDIRECT($Y929&amp;"$"&amp;918):INDIRECT($Y929&amp;"$"&amp;922),4,FALSE),"")</f>
        <v/>
      </c>
      <c r="AG929" s="7" t="str">
        <f ca="1">IFERROR(HLOOKUP(AG$923,INDIRECT($Y929&amp;"$"&amp;918):INDIRECT($Y929&amp;"$"&amp;922),3,FALSE)&amp;HLOOKUP(AG$923,INDIRECT($Y929&amp;"$"&amp;918):INDIRECT($Y929&amp;"$"&amp;922),4,FALSE),"")</f>
        <v/>
      </c>
      <c r="AH929" s="7" t="str">
        <f ca="1">IFERROR(HLOOKUP(AH$923,INDIRECT($Y929&amp;"$"&amp;918):INDIRECT($Y929&amp;"$"&amp;922),3,FALSE)&amp;HLOOKUP(AH$923,INDIRECT($Y929&amp;"$"&amp;918):INDIRECT($Y929&amp;"$"&amp;922),4,FALSE),"")</f>
        <v/>
      </c>
      <c r="AI929" s="7" t="str">
        <f ca="1">IFERROR(HLOOKUP(AI$923,INDIRECT($Y929&amp;"$"&amp;918):INDIRECT($Y929&amp;"$"&amp;922),3,FALSE)&amp;HLOOKUP(AI$923,INDIRECT($Y929&amp;"$"&amp;918):INDIRECT($Y929&amp;"$"&amp;922),4,FALSE),"")</f>
        <v/>
      </c>
      <c r="AJ929" s="7" t="str">
        <f ca="1">IFERROR(HLOOKUP(AJ$923,INDIRECT($Y929&amp;"$"&amp;918):INDIRECT($Y929&amp;"$"&amp;922),3,FALSE)&amp;HLOOKUP(AJ$923,INDIRECT($Y929&amp;"$"&amp;918):INDIRECT($Y929&amp;"$"&amp;922),4,FALSE),"")</f>
        <v/>
      </c>
      <c r="AK929" s="7" t="str">
        <f ca="1">IFERROR(HLOOKUP(AK$923,INDIRECT($Y929&amp;"$"&amp;918):INDIRECT($Y929&amp;"$"&amp;922),3,FALSE)&amp;HLOOKUP(AK$923,INDIRECT($Y929&amp;"$"&amp;918):INDIRECT($Y929&amp;"$"&amp;922),4,FALSE),"")</f>
        <v/>
      </c>
      <c r="AL929" s="7" t="str">
        <f ca="1">IFERROR(HLOOKUP(AL$923,INDIRECT($Y929&amp;"$"&amp;918):INDIRECT($Y929&amp;"$"&amp;922),3,FALSE)&amp;HLOOKUP(AL$923,INDIRECT($Y929&amp;"$"&amp;918):INDIRECT($Y929&amp;"$"&amp;922),4,FALSE),"")</f>
        <v/>
      </c>
      <c r="AM929" s="7" t="str">
        <f ca="1">IFERROR(HLOOKUP(AM$923,INDIRECT($Y929&amp;"$"&amp;918):INDIRECT($Y929&amp;"$"&amp;922),3,FALSE)&amp;HLOOKUP(AM$923,INDIRECT($Y929&amp;"$"&amp;918):INDIRECT($Y929&amp;"$"&amp;922),4,FALSE),"")</f>
        <v/>
      </c>
      <c r="AN929" s="7" t="str">
        <f ca="1">IFERROR(HLOOKUP(AN$923,INDIRECT($Y929&amp;"$"&amp;918):INDIRECT($Y929&amp;"$"&amp;922),3,FALSE)&amp;HLOOKUP(AN$923,INDIRECT($Y929&amp;"$"&amp;918):INDIRECT($Y929&amp;"$"&amp;922),4,FALSE),"")</f>
        <v/>
      </c>
      <c r="AO929" s="7" t="str">
        <f ca="1">IFERROR(HLOOKUP(AO$923,INDIRECT($Y929&amp;"$"&amp;918):INDIRECT($Y929&amp;"$"&amp;922),3,FALSE)&amp;HLOOKUP(AO$923,INDIRECT($Y929&amp;"$"&amp;918):INDIRECT($Y929&amp;"$"&amp;922),4,FALSE),"")</f>
        <v/>
      </c>
      <c r="AP929" s="7" t="str">
        <f ca="1">IFERROR(HLOOKUP(AP$923,INDIRECT($Y929&amp;"$"&amp;918):INDIRECT($Y929&amp;"$"&amp;922),3,FALSE)&amp;HLOOKUP(AP$923,INDIRECT($Y929&amp;"$"&amp;918):INDIRECT($Y929&amp;"$"&amp;922),4,FALSE),"")</f>
        <v/>
      </c>
      <c r="AQ929" s="7" t="str">
        <f ca="1">IFERROR(HLOOKUP(AQ$923,INDIRECT($Y929&amp;"$"&amp;918):INDIRECT($Y929&amp;"$"&amp;922),3,FALSE)&amp;HLOOKUP(AQ$923,INDIRECT($Y929&amp;"$"&amp;918):INDIRECT($Y929&amp;"$"&amp;922),4,FALSE),"")</f>
        <v/>
      </c>
      <c r="AR929" s="7" t="str">
        <f ca="1">IFERROR(HLOOKUP(AR$923,INDIRECT($Y929&amp;"$"&amp;918):INDIRECT($Y929&amp;"$"&amp;922),3,FALSE)&amp;HLOOKUP(AR$923,INDIRECT($Y929&amp;"$"&amp;918):INDIRECT($Y929&amp;"$"&amp;922),4,FALSE),"")</f>
        <v/>
      </c>
      <c r="AS929" s="7" t="str">
        <f ca="1">IFERROR(HLOOKUP(AS$923,INDIRECT($Y929&amp;"$"&amp;918):INDIRECT($Y929&amp;"$"&amp;922),3,FALSE)&amp;HLOOKUP(AS$923,INDIRECT($Y929&amp;"$"&amp;918):INDIRECT($Y929&amp;"$"&amp;922),4,FALSE),"")</f>
        <v/>
      </c>
      <c r="AT929" s="7" t="str">
        <f ca="1">IFERROR(HLOOKUP(AT$923,INDIRECT($Y929&amp;"$"&amp;918):INDIRECT($Y929&amp;"$"&amp;922),3,FALSE)&amp;HLOOKUP(AT$923,INDIRECT($Y929&amp;"$"&amp;918):INDIRECT($Y929&amp;"$"&amp;922),4,FALSE),"")</f>
        <v/>
      </c>
      <c r="AU929" s="7" t="str">
        <f ca="1">IFERROR(HLOOKUP(AU$923,INDIRECT($Y929&amp;"$"&amp;918):INDIRECT($Y929&amp;"$"&amp;922),3,FALSE)&amp;HLOOKUP(AU$923,INDIRECT($Y929&amp;"$"&amp;918):INDIRECT($Y929&amp;"$"&amp;922),4,FALSE),"")</f>
        <v/>
      </c>
      <c r="AV929" s="7" t="str">
        <f ca="1">IFERROR(HLOOKUP(AV$923,INDIRECT($Y929&amp;"$"&amp;918):INDIRECT($Y929&amp;"$"&amp;922),3,FALSE)&amp;HLOOKUP(AV$923,INDIRECT($Y929&amp;"$"&amp;918):INDIRECT($Y929&amp;"$"&amp;922),4,FALSE),"")</f>
        <v/>
      </c>
      <c r="AW929" s="7" t="str">
        <f ca="1">IFERROR(HLOOKUP(AW$923,INDIRECT($Y929&amp;"$"&amp;918):INDIRECT($Y929&amp;"$"&amp;922),3,FALSE)&amp;HLOOKUP(AW$923,INDIRECT($Y929&amp;"$"&amp;918):INDIRECT($Y929&amp;"$"&amp;922),4,FALSE),"")</f>
        <v/>
      </c>
      <c r="AX929" s="7" t="str">
        <f ca="1">IFERROR(HLOOKUP(AX$923,INDIRECT(INDIRECT("$Y"&amp;923+AX$852+($Z929-1))&amp;918):INDIRECT(INDIRECT("$Y"&amp;923+AX$852+($Z929-1))&amp;9222),3,FALSE)&amp;LEFT(HLOOKUP(AX$923,INDIRECT(INDIRECT("$Y"&amp;923+AX$852+($Z929-1))&amp;918):INDIRECT(INDIRECT("$Y"&amp;923+AX$852+($Z929-1))&amp;922),4,FALSE),3),"")</f>
        <v/>
      </c>
      <c r="AY929" s="53" t="str">
        <f t="shared" ca="1" si="10137"/>
        <v/>
      </c>
      <c r="AZ929" s="53" t="str">
        <f t="shared" ca="1" si="10121"/>
        <v/>
      </c>
      <c r="BA929" s="53" t="str">
        <f t="shared" ca="1" si="10121"/>
        <v/>
      </c>
      <c r="BB929" s="53" t="str">
        <f t="shared" ca="1" si="10121"/>
        <v/>
      </c>
      <c r="BC929" s="53" t="str">
        <f t="shared" ca="1" si="10121"/>
        <v/>
      </c>
      <c r="BD929" s="53" t="str">
        <f t="shared" ca="1" si="10121"/>
        <v/>
      </c>
      <c r="BE929" s="53" t="str">
        <f t="shared" ca="1" si="10121"/>
        <v/>
      </c>
      <c r="BF929" s="53" t="str">
        <f t="shared" ca="1" si="10121"/>
        <v/>
      </c>
      <c r="BG929" s="53" t="str">
        <f t="shared" ca="1" si="10121"/>
        <v/>
      </c>
      <c r="BH929" s="53" t="str">
        <f t="shared" ca="1" si="10121"/>
        <v/>
      </c>
      <c r="BI929" s="53" t="str">
        <f t="shared" ca="1" si="10121"/>
        <v/>
      </c>
      <c r="BJ929" s="53" t="str">
        <f t="shared" ca="1" si="10121"/>
        <v/>
      </c>
      <c r="BK929" s="53" t="str">
        <f t="shared" ca="1" si="10121"/>
        <v/>
      </c>
      <c r="BL929" s="53" t="str">
        <f t="shared" ca="1" si="10121"/>
        <v/>
      </c>
      <c r="BM929" s="53" t="str">
        <f t="shared" ca="1" si="10121"/>
        <v/>
      </c>
      <c r="BN929" s="53" t="str">
        <f t="shared" ca="1" si="10121"/>
        <v/>
      </c>
      <c r="BO929" s="53" t="str">
        <f t="shared" ca="1" si="10121"/>
        <v/>
      </c>
      <c r="BP929" s="53" t="str">
        <f t="shared" ca="1" si="10136"/>
        <v/>
      </c>
    </row>
    <row r="930" spans="24:264" hidden="1" x14ac:dyDescent="0.3">
      <c r="X930" s="51">
        <v>930</v>
      </c>
      <c r="Y930" s="8" t="s">
        <v>870</v>
      </c>
      <c r="Z930" s="7">
        <v>7</v>
      </c>
      <c r="AE930" s="7"/>
      <c r="AF930" s="7" t="str">
        <f ca="1">IFERROR(HLOOKUP(AF$923,INDIRECT($Y930&amp;"$"&amp;918):INDIRECT($Y930&amp;"$"&amp;922),3,FALSE)&amp;HLOOKUP(AF$923,INDIRECT($Y930&amp;"$"&amp;918):INDIRECT($Y930&amp;"$"&amp;922),4,FALSE),"")</f>
        <v/>
      </c>
      <c r="AG930" s="7" t="str">
        <f ca="1">IFERROR(HLOOKUP(AG$923,INDIRECT($Y930&amp;"$"&amp;918):INDIRECT($Y930&amp;"$"&amp;922),3,FALSE)&amp;HLOOKUP(AG$923,INDIRECT($Y930&amp;"$"&amp;918):INDIRECT($Y930&amp;"$"&amp;922),4,FALSE),"")</f>
        <v/>
      </c>
      <c r="AH930" s="7" t="str">
        <f ca="1">IFERROR(HLOOKUP(AH$923,INDIRECT($Y930&amp;"$"&amp;918):INDIRECT($Y930&amp;"$"&amp;922),3,FALSE)&amp;HLOOKUP(AH$923,INDIRECT($Y930&amp;"$"&amp;918):INDIRECT($Y930&amp;"$"&amp;922),4,FALSE),"")</f>
        <v/>
      </c>
      <c r="AI930" s="7" t="str">
        <f ca="1">IFERROR(HLOOKUP(AI$923,INDIRECT($Y930&amp;"$"&amp;918):INDIRECT($Y930&amp;"$"&amp;922),3,FALSE)&amp;HLOOKUP(AI$923,INDIRECT($Y930&amp;"$"&amp;918):INDIRECT($Y930&amp;"$"&amp;922),4,FALSE),"")</f>
        <v/>
      </c>
      <c r="AJ930" s="7" t="str">
        <f ca="1">IFERROR(HLOOKUP(AJ$923,INDIRECT($Y930&amp;"$"&amp;918):INDIRECT($Y930&amp;"$"&amp;922),3,FALSE)&amp;HLOOKUP(AJ$923,INDIRECT($Y930&amp;"$"&amp;918):INDIRECT($Y930&amp;"$"&amp;922),4,FALSE),"")</f>
        <v/>
      </c>
      <c r="AK930" s="7" t="str">
        <f ca="1">IFERROR(HLOOKUP(AK$923,INDIRECT($Y930&amp;"$"&amp;918):INDIRECT($Y930&amp;"$"&amp;922),3,FALSE)&amp;HLOOKUP(AK$923,INDIRECT($Y930&amp;"$"&amp;918):INDIRECT($Y930&amp;"$"&amp;922),4,FALSE),"")</f>
        <v/>
      </c>
      <c r="AL930" s="7" t="str">
        <f ca="1">IFERROR(HLOOKUP(AL$923,INDIRECT($Y930&amp;"$"&amp;918):INDIRECT($Y930&amp;"$"&amp;922),3,FALSE)&amp;HLOOKUP(AL$923,INDIRECT($Y930&amp;"$"&amp;918):INDIRECT($Y930&amp;"$"&amp;922),4,FALSE),"")</f>
        <v/>
      </c>
      <c r="AM930" s="7" t="str">
        <f ca="1">IFERROR(HLOOKUP(AM$923,INDIRECT($Y930&amp;"$"&amp;918):INDIRECT($Y930&amp;"$"&amp;922),3,FALSE)&amp;HLOOKUP(AM$923,INDIRECT($Y930&amp;"$"&amp;918):INDIRECT($Y930&amp;"$"&amp;922),4,FALSE),"")</f>
        <v/>
      </c>
      <c r="AN930" s="7" t="str">
        <f ca="1">IFERROR(HLOOKUP(AN$923,INDIRECT($Y930&amp;"$"&amp;918):INDIRECT($Y930&amp;"$"&amp;922),3,FALSE)&amp;HLOOKUP(AN$923,INDIRECT($Y930&amp;"$"&amp;918):INDIRECT($Y930&amp;"$"&amp;922),4,FALSE),"")</f>
        <v/>
      </c>
      <c r="AO930" s="7" t="str">
        <f ca="1">IFERROR(HLOOKUP(AO$923,INDIRECT($Y930&amp;"$"&amp;918):INDIRECT($Y930&amp;"$"&amp;922),3,FALSE)&amp;HLOOKUP(AO$923,INDIRECT($Y930&amp;"$"&amp;918):INDIRECT($Y930&amp;"$"&amp;922),4,FALSE),"")</f>
        <v/>
      </c>
      <c r="AP930" s="7" t="str">
        <f ca="1">IFERROR(HLOOKUP(AP$923,INDIRECT($Y930&amp;"$"&amp;918):INDIRECT($Y930&amp;"$"&amp;922),3,FALSE)&amp;HLOOKUP(AP$923,INDIRECT($Y930&amp;"$"&amp;918):INDIRECT($Y930&amp;"$"&amp;922),4,FALSE),"")</f>
        <v/>
      </c>
      <c r="AQ930" s="7" t="str">
        <f ca="1">IFERROR(HLOOKUP(AQ$923,INDIRECT($Y930&amp;"$"&amp;918):INDIRECT($Y930&amp;"$"&amp;922),3,FALSE)&amp;HLOOKUP(AQ$923,INDIRECT($Y930&amp;"$"&amp;918):INDIRECT($Y930&amp;"$"&amp;922),4,FALSE),"")</f>
        <v/>
      </c>
      <c r="AR930" s="7" t="str">
        <f ca="1">IFERROR(HLOOKUP(AR$923,INDIRECT($Y930&amp;"$"&amp;918):INDIRECT($Y930&amp;"$"&amp;922),3,FALSE)&amp;HLOOKUP(AR$923,INDIRECT($Y930&amp;"$"&amp;918):INDIRECT($Y930&amp;"$"&amp;922),4,FALSE),"")</f>
        <v/>
      </c>
      <c r="AS930" s="7" t="str">
        <f ca="1">IFERROR(HLOOKUP(AS$923,INDIRECT($Y930&amp;"$"&amp;918):INDIRECT($Y930&amp;"$"&amp;922),3,FALSE)&amp;HLOOKUP(AS$923,INDIRECT($Y930&amp;"$"&amp;918):INDIRECT($Y930&amp;"$"&amp;922),4,FALSE),"")</f>
        <v/>
      </c>
      <c r="AT930" s="7" t="str">
        <f ca="1">IFERROR(HLOOKUP(AT$923,INDIRECT($Y930&amp;"$"&amp;918):INDIRECT($Y930&amp;"$"&amp;922),3,FALSE)&amp;HLOOKUP(AT$923,INDIRECT($Y930&amp;"$"&amp;918):INDIRECT($Y930&amp;"$"&amp;922),4,FALSE),"")</f>
        <v/>
      </c>
      <c r="AU930" s="7" t="str">
        <f ca="1">IFERROR(HLOOKUP(AU$923,INDIRECT($Y930&amp;"$"&amp;918):INDIRECT($Y930&amp;"$"&amp;922),3,FALSE)&amp;HLOOKUP(AU$923,INDIRECT($Y930&amp;"$"&amp;918):INDIRECT($Y930&amp;"$"&amp;922),4,FALSE),"")</f>
        <v/>
      </c>
      <c r="AV930" s="7" t="str">
        <f ca="1">IFERROR(HLOOKUP(AV$923,INDIRECT($Y930&amp;"$"&amp;918):INDIRECT($Y930&amp;"$"&amp;922),3,FALSE)&amp;HLOOKUP(AV$923,INDIRECT($Y930&amp;"$"&amp;918):INDIRECT($Y930&amp;"$"&amp;922),4,FALSE),"")</f>
        <v/>
      </c>
      <c r="AW930" s="7" t="str">
        <f ca="1">IFERROR(HLOOKUP(AW$923,INDIRECT($Y930&amp;"$"&amp;918):INDIRECT($Y930&amp;"$"&amp;922),3,FALSE)&amp;HLOOKUP(AW$923,INDIRECT($Y930&amp;"$"&amp;918):INDIRECT($Y930&amp;"$"&amp;922),4,FALSE),"")</f>
        <v/>
      </c>
      <c r="AX930" s="7" t="str">
        <f ca="1">IFERROR(HLOOKUP(AX$923,INDIRECT(INDIRECT("$Y"&amp;923+AX$852+($Z930-1))&amp;918):INDIRECT(INDIRECT("$Y"&amp;923+AX$852+($Z930-1))&amp;9222),3,FALSE)&amp;LEFT(HLOOKUP(AX$923,INDIRECT(INDIRECT("$Y"&amp;923+AX$852+($Z930-1))&amp;918):INDIRECT(INDIRECT("$Y"&amp;923+AX$852+($Z930-1))&amp;922),4,FALSE),3),"")</f>
        <v/>
      </c>
      <c r="AY930" s="53" t="str">
        <f t="shared" ca="1" si="10137"/>
        <v/>
      </c>
      <c r="AZ930" s="53" t="str">
        <f t="shared" ca="1" si="10121"/>
        <v/>
      </c>
      <c r="BA930" s="53" t="str">
        <f t="shared" ca="1" si="10121"/>
        <v/>
      </c>
      <c r="BB930" s="53" t="str">
        <f t="shared" ca="1" si="10121"/>
        <v/>
      </c>
      <c r="BC930" s="53" t="str">
        <f t="shared" ca="1" si="10121"/>
        <v/>
      </c>
      <c r="BD930" s="53" t="str">
        <f t="shared" ca="1" si="10121"/>
        <v/>
      </c>
      <c r="BE930" s="53" t="str">
        <f t="shared" ca="1" si="10121"/>
        <v/>
      </c>
      <c r="BF930" s="53" t="str">
        <f t="shared" ca="1" si="10121"/>
        <v/>
      </c>
      <c r="BG930" s="53" t="str">
        <f t="shared" ca="1" si="10121"/>
        <v/>
      </c>
      <c r="BH930" s="53" t="str">
        <f t="shared" ca="1" si="10121"/>
        <v/>
      </c>
      <c r="BI930" s="53" t="str">
        <f t="shared" ca="1" si="10121"/>
        <v/>
      </c>
      <c r="BJ930" s="53" t="str">
        <f t="shared" ca="1" si="10121"/>
        <v/>
      </c>
      <c r="BK930" s="53" t="str">
        <f t="shared" ca="1" si="10121"/>
        <v/>
      </c>
      <c r="BL930" s="53" t="str">
        <f t="shared" ca="1" si="10121"/>
        <v/>
      </c>
      <c r="BM930" s="53" t="str">
        <f t="shared" ca="1" si="10121"/>
        <v/>
      </c>
      <c r="BN930" s="53" t="str">
        <f t="shared" ca="1" si="10121"/>
        <v/>
      </c>
      <c r="BO930" s="53" t="str">
        <f t="shared" ca="1" si="10121"/>
        <v/>
      </c>
      <c r="BP930" s="53" t="str">
        <f t="shared" ca="1" si="10136"/>
        <v/>
      </c>
    </row>
    <row r="931" spans="24:264" hidden="1" x14ac:dyDescent="0.3">
      <c r="X931" s="51">
        <v>931</v>
      </c>
      <c r="Y931" s="8" t="s">
        <v>871</v>
      </c>
      <c r="Z931" s="7">
        <v>8</v>
      </c>
      <c r="AE931" s="7"/>
      <c r="AF931" s="7" t="str">
        <f ca="1">IFERROR(HLOOKUP(AF$923,INDIRECT($Y931&amp;"$"&amp;918):INDIRECT($Y931&amp;"$"&amp;922),3,FALSE)&amp;HLOOKUP(AF$923,INDIRECT($Y931&amp;"$"&amp;918):INDIRECT($Y931&amp;"$"&amp;922),4,FALSE),"")</f>
        <v/>
      </c>
      <c r="AG931" s="7" t="str">
        <f ca="1">IFERROR(HLOOKUP(AG$923,INDIRECT($Y931&amp;"$"&amp;918):INDIRECT($Y931&amp;"$"&amp;922),3,FALSE)&amp;HLOOKUP(AG$923,INDIRECT($Y931&amp;"$"&amp;918):INDIRECT($Y931&amp;"$"&amp;922),4,FALSE),"")</f>
        <v/>
      </c>
      <c r="AH931" s="7" t="str">
        <f ca="1">IFERROR(HLOOKUP(AH$923,INDIRECT($Y931&amp;"$"&amp;918):INDIRECT($Y931&amp;"$"&amp;922),3,FALSE)&amp;HLOOKUP(AH$923,INDIRECT($Y931&amp;"$"&amp;918):INDIRECT($Y931&amp;"$"&amp;922),4,FALSE),"")</f>
        <v/>
      </c>
      <c r="AI931" s="7" t="str">
        <f ca="1">IFERROR(HLOOKUP(AI$923,INDIRECT($Y931&amp;"$"&amp;918):INDIRECT($Y931&amp;"$"&amp;922),3,FALSE)&amp;HLOOKUP(AI$923,INDIRECT($Y931&amp;"$"&amp;918):INDIRECT($Y931&amp;"$"&amp;922),4,FALSE),"")</f>
        <v/>
      </c>
      <c r="AJ931" s="7" t="str">
        <f ca="1">IFERROR(HLOOKUP(AJ$923,INDIRECT($Y931&amp;"$"&amp;918):INDIRECT($Y931&amp;"$"&amp;922),3,FALSE)&amp;HLOOKUP(AJ$923,INDIRECT($Y931&amp;"$"&amp;918):INDIRECT($Y931&amp;"$"&amp;922),4,FALSE),"")</f>
        <v/>
      </c>
      <c r="AK931" s="7" t="str">
        <f ca="1">IFERROR(HLOOKUP(AK$923,INDIRECT($Y931&amp;"$"&amp;918):INDIRECT($Y931&amp;"$"&amp;922),3,FALSE)&amp;HLOOKUP(AK$923,INDIRECT($Y931&amp;"$"&amp;918):INDIRECT($Y931&amp;"$"&amp;922),4,FALSE),"")</f>
        <v/>
      </c>
      <c r="AL931" s="7" t="str">
        <f ca="1">IFERROR(HLOOKUP(AL$923,INDIRECT($Y931&amp;"$"&amp;918):INDIRECT($Y931&amp;"$"&amp;922),3,FALSE)&amp;HLOOKUP(AL$923,INDIRECT($Y931&amp;"$"&amp;918):INDIRECT($Y931&amp;"$"&amp;922),4,FALSE),"")</f>
        <v/>
      </c>
      <c r="AM931" s="7" t="str">
        <f ca="1">IFERROR(HLOOKUP(AM$923,INDIRECT($Y931&amp;"$"&amp;918):INDIRECT($Y931&amp;"$"&amp;922),3,FALSE)&amp;HLOOKUP(AM$923,INDIRECT($Y931&amp;"$"&amp;918):INDIRECT($Y931&amp;"$"&amp;922),4,FALSE),"")</f>
        <v/>
      </c>
      <c r="AN931" s="7" t="str">
        <f ca="1">IFERROR(HLOOKUP(AN$923,INDIRECT($Y931&amp;"$"&amp;918):INDIRECT($Y931&amp;"$"&amp;922),3,FALSE)&amp;HLOOKUP(AN$923,INDIRECT($Y931&amp;"$"&amp;918):INDIRECT($Y931&amp;"$"&amp;922),4,FALSE),"")</f>
        <v/>
      </c>
      <c r="AO931" s="7" t="str">
        <f ca="1">IFERROR(HLOOKUP(AO$923,INDIRECT($Y931&amp;"$"&amp;918):INDIRECT($Y931&amp;"$"&amp;922),3,FALSE)&amp;HLOOKUP(AO$923,INDIRECT($Y931&amp;"$"&amp;918):INDIRECT($Y931&amp;"$"&amp;922),4,FALSE),"")</f>
        <v/>
      </c>
      <c r="AP931" s="7" t="str">
        <f ca="1">IFERROR(HLOOKUP(AP$923,INDIRECT($Y931&amp;"$"&amp;918):INDIRECT($Y931&amp;"$"&amp;922),3,FALSE)&amp;HLOOKUP(AP$923,INDIRECT($Y931&amp;"$"&amp;918):INDIRECT($Y931&amp;"$"&amp;922),4,FALSE),"")</f>
        <v/>
      </c>
      <c r="AQ931" s="7" t="str">
        <f ca="1">IFERROR(HLOOKUP(AQ$923,INDIRECT($Y931&amp;"$"&amp;918):INDIRECT($Y931&amp;"$"&amp;922),3,FALSE)&amp;HLOOKUP(AQ$923,INDIRECT($Y931&amp;"$"&amp;918):INDIRECT($Y931&amp;"$"&amp;922),4,FALSE),"")</f>
        <v/>
      </c>
      <c r="AR931" s="7" t="str">
        <f ca="1">IFERROR(HLOOKUP(AR$923,INDIRECT($Y931&amp;"$"&amp;918):INDIRECT($Y931&amp;"$"&amp;922),3,FALSE)&amp;HLOOKUP(AR$923,INDIRECT($Y931&amp;"$"&amp;918):INDIRECT($Y931&amp;"$"&amp;922),4,FALSE),"")</f>
        <v/>
      </c>
      <c r="AS931" s="7" t="str">
        <f ca="1">IFERROR(HLOOKUP(AS$923,INDIRECT($Y931&amp;"$"&amp;918):INDIRECT($Y931&amp;"$"&amp;922),3,FALSE)&amp;HLOOKUP(AS$923,INDIRECT($Y931&amp;"$"&amp;918):INDIRECT($Y931&amp;"$"&amp;922),4,FALSE),"")</f>
        <v/>
      </c>
      <c r="AT931" s="7" t="str">
        <f ca="1">IFERROR(HLOOKUP(AT$923,INDIRECT($Y931&amp;"$"&amp;918):INDIRECT($Y931&amp;"$"&amp;922),3,FALSE)&amp;HLOOKUP(AT$923,INDIRECT($Y931&amp;"$"&amp;918):INDIRECT($Y931&amp;"$"&amp;922),4,FALSE),"")</f>
        <v/>
      </c>
      <c r="AU931" s="7" t="str">
        <f ca="1">IFERROR(HLOOKUP(AU$923,INDIRECT($Y931&amp;"$"&amp;918):INDIRECT($Y931&amp;"$"&amp;922),3,FALSE)&amp;HLOOKUP(AU$923,INDIRECT($Y931&amp;"$"&amp;918):INDIRECT($Y931&amp;"$"&amp;922),4,FALSE),"")</f>
        <v/>
      </c>
      <c r="AV931" s="7" t="str">
        <f ca="1">IFERROR(HLOOKUP(AV$923,INDIRECT($Y931&amp;"$"&amp;918):INDIRECT($Y931&amp;"$"&amp;922),3,FALSE)&amp;HLOOKUP(AV$923,INDIRECT($Y931&amp;"$"&amp;918):INDIRECT($Y931&amp;"$"&amp;922),4,FALSE),"")</f>
        <v/>
      </c>
      <c r="AW931" s="7" t="str">
        <f ca="1">IFERROR(HLOOKUP(AW$923,INDIRECT($Y931&amp;"$"&amp;918):INDIRECT($Y931&amp;"$"&amp;922),3,FALSE)&amp;HLOOKUP(AW$923,INDIRECT($Y931&amp;"$"&amp;918):INDIRECT($Y931&amp;"$"&amp;922),4,FALSE),"")</f>
        <v/>
      </c>
      <c r="AX931" s="7" t="str">
        <f ca="1">IFERROR(HLOOKUP(AX$923,INDIRECT(INDIRECT("$Y"&amp;923+AX$852+($Z931-1))&amp;918):INDIRECT(INDIRECT("$Y"&amp;923+AX$852+($Z931-1))&amp;9222),3,FALSE)&amp;LEFT(HLOOKUP(AX$923,INDIRECT(INDIRECT("$Y"&amp;923+AX$852+($Z931-1))&amp;918):INDIRECT(INDIRECT("$Y"&amp;923+AX$852+($Z931-1))&amp;922),4,FALSE),3),"")</f>
        <v/>
      </c>
      <c r="AY931" s="53" t="str">
        <f t="shared" ca="1" si="10137"/>
        <v/>
      </c>
      <c r="AZ931" s="53" t="str">
        <f t="shared" ca="1" si="10121"/>
        <v/>
      </c>
      <c r="BA931" s="53" t="str">
        <f t="shared" ca="1" si="10121"/>
        <v/>
      </c>
      <c r="BB931" s="53" t="str">
        <f t="shared" ca="1" si="10121"/>
        <v/>
      </c>
      <c r="BC931" s="53" t="str">
        <f t="shared" ca="1" si="10121"/>
        <v/>
      </c>
      <c r="BD931" s="53" t="str">
        <f t="shared" ca="1" si="10121"/>
        <v/>
      </c>
      <c r="BE931" s="53" t="str">
        <f t="shared" ca="1" si="10121"/>
        <v/>
      </c>
      <c r="BF931" s="53" t="str">
        <f t="shared" ca="1" si="10121"/>
        <v/>
      </c>
      <c r="BG931" s="53" t="str">
        <f t="shared" ca="1" si="10121"/>
        <v/>
      </c>
      <c r="BH931" s="53" t="str">
        <f t="shared" ca="1" si="10121"/>
        <v/>
      </c>
      <c r="BI931" s="53" t="str">
        <f t="shared" ca="1" si="10121"/>
        <v/>
      </c>
      <c r="BJ931" s="53" t="str">
        <f t="shared" ca="1" si="10121"/>
        <v/>
      </c>
      <c r="BK931" s="53" t="str">
        <f t="shared" ca="1" si="10121"/>
        <v/>
      </c>
      <c r="BL931" s="53" t="str">
        <f t="shared" ca="1" si="10121"/>
        <v/>
      </c>
      <c r="BM931" s="53" t="str">
        <f t="shared" ca="1" si="10121"/>
        <v/>
      </c>
      <c r="BN931" s="53" t="str">
        <f t="shared" ca="1" si="10121"/>
        <v/>
      </c>
      <c r="BO931" s="53" t="str">
        <f t="shared" ca="1" si="10121"/>
        <v/>
      </c>
      <c r="BP931" s="53" t="str">
        <f t="shared" ca="1" si="10136"/>
        <v/>
      </c>
    </row>
    <row r="932" spans="24:264" hidden="1" x14ac:dyDescent="0.3">
      <c r="X932" s="51">
        <v>932</v>
      </c>
      <c r="Y932" s="8" t="s">
        <v>872</v>
      </c>
      <c r="Z932" s="7">
        <v>9</v>
      </c>
      <c r="AE932" s="7"/>
      <c r="AF932" s="7" t="str">
        <f ca="1">IFERROR(HLOOKUP(AF$923,INDIRECT($Y932&amp;"$"&amp;918):INDIRECT($Y932&amp;"$"&amp;922),3,FALSE)&amp;HLOOKUP(AF$923,INDIRECT($Y932&amp;"$"&amp;918):INDIRECT($Y932&amp;"$"&amp;922),4,FALSE),"")</f>
        <v/>
      </c>
      <c r="AG932" s="7" t="str">
        <f ca="1">IFERROR(HLOOKUP(AG$923,INDIRECT($Y932&amp;"$"&amp;918):INDIRECT($Y932&amp;"$"&amp;922),3,FALSE)&amp;HLOOKUP(AG$923,INDIRECT($Y932&amp;"$"&amp;918):INDIRECT($Y932&amp;"$"&amp;922),4,FALSE),"")</f>
        <v/>
      </c>
      <c r="AH932" s="7" t="str">
        <f ca="1">IFERROR(HLOOKUP(AH$923,INDIRECT($Y932&amp;"$"&amp;918):INDIRECT($Y932&amp;"$"&amp;922),3,FALSE)&amp;HLOOKUP(AH$923,INDIRECT($Y932&amp;"$"&amp;918):INDIRECT($Y932&amp;"$"&amp;922),4,FALSE),"")</f>
        <v/>
      </c>
      <c r="AI932" s="7" t="str">
        <f ca="1">IFERROR(HLOOKUP(AI$923,INDIRECT($Y932&amp;"$"&amp;918):INDIRECT($Y932&amp;"$"&amp;922),3,FALSE)&amp;HLOOKUP(AI$923,INDIRECT($Y932&amp;"$"&amp;918):INDIRECT($Y932&amp;"$"&amp;922),4,FALSE),"")</f>
        <v/>
      </c>
      <c r="AJ932" s="7" t="str">
        <f ca="1">IFERROR(HLOOKUP(AJ$923,INDIRECT($Y932&amp;"$"&amp;918):INDIRECT($Y932&amp;"$"&amp;922),3,FALSE)&amp;HLOOKUP(AJ$923,INDIRECT($Y932&amp;"$"&amp;918):INDIRECT($Y932&amp;"$"&amp;922),4,FALSE),"")</f>
        <v/>
      </c>
      <c r="AK932" s="7" t="str">
        <f ca="1">IFERROR(HLOOKUP(AK$923,INDIRECT($Y932&amp;"$"&amp;918):INDIRECT($Y932&amp;"$"&amp;922),3,FALSE)&amp;HLOOKUP(AK$923,INDIRECT($Y932&amp;"$"&amp;918):INDIRECT($Y932&amp;"$"&amp;922),4,FALSE),"")</f>
        <v/>
      </c>
      <c r="AL932" s="7" t="str">
        <f ca="1">IFERROR(HLOOKUP(AL$923,INDIRECT($Y932&amp;"$"&amp;918):INDIRECT($Y932&amp;"$"&amp;922),3,FALSE)&amp;HLOOKUP(AL$923,INDIRECT($Y932&amp;"$"&amp;918):INDIRECT($Y932&amp;"$"&amp;922),4,FALSE),"")</f>
        <v/>
      </c>
      <c r="AM932" s="7" t="str">
        <f ca="1">IFERROR(HLOOKUP(AM$923,INDIRECT($Y932&amp;"$"&amp;918):INDIRECT($Y932&amp;"$"&amp;922),3,FALSE)&amp;HLOOKUP(AM$923,INDIRECT($Y932&amp;"$"&amp;918):INDIRECT($Y932&amp;"$"&amp;922),4,FALSE),"")</f>
        <v/>
      </c>
      <c r="AN932" s="7" t="str">
        <f ca="1">IFERROR(HLOOKUP(AN$923,INDIRECT($Y932&amp;"$"&amp;918):INDIRECT($Y932&amp;"$"&amp;922),3,FALSE)&amp;HLOOKUP(AN$923,INDIRECT($Y932&amp;"$"&amp;918):INDIRECT($Y932&amp;"$"&amp;922),4,FALSE),"")</f>
        <v/>
      </c>
      <c r="AO932" s="7" t="str">
        <f ca="1">IFERROR(HLOOKUP(AO$923,INDIRECT($Y932&amp;"$"&amp;918):INDIRECT($Y932&amp;"$"&amp;922),3,FALSE)&amp;HLOOKUP(AO$923,INDIRECT($Y932&amp;"$"&amp;918):INDIRECT($Y932&amp;"$"&amp;922),4,FALSE),"")</f>
        <v/>
      </c>
      <c r="AP932" s="7" t="str">
        <f ca="1">IFERROR(HLOOKUP(AP$923,INDIRECT($Y932&amp;"$"&amp;918):INDIRECT($Y932&amp;"$"&amp;922),3,FALSE)&amp;HLOOKUP(AP$923,INDIRECT($Y932&amp;"$"&amp;918):INDIRECT($Y932&amp;"$"&amp;922),4,FALSE),"")</f>
        <v/>
      </c>
      <c r="AQ932" s="7" t="str">
        <f ca="1">IFERROR(HLOOKUP(AQ$923,INDIRECT($Y932&amp;"$"&amp;918):INDIRECT($Y932&amp;"$"&amp;922),3,FALSE)&amp;HLOOKUP(AQ$923,INDIRECT($Y932&amp;"$"&amp;918):INDIRECT($Y932&amp;"$"&amp;922),4,FALSE),"")</f>
        <v/>
      </c>
      <c r="AR932" s="7" t="str">
        <f ca="1">IFERROR(HLOOKUP(AR$923,INDIRECT($Y932&amp;"$"&amp;918):INDIRECT($Y932&amp;"$"&amp;922),3,FALSE)&amp;HLOOKUP(AR$923,INDIRECT($Y932&amp;"$"&amp;918):INDIRECT($Y932&amp;"$"&amp;922),4,FALSE),"")</f>
        <v/>
      </c>
      <c r="AS932" s="7" t="str">
        <f ca="1">IFERROR(HLOOKUP(AS$923,INDIRECT($Y932&amp;"$"&amp;918):INDIRECT($Y932&amp;"$"&amp;922),3,FALSE)&amp;HLOOKUP(AS$923,INDIRECT($Y932&amp;"$"&amp;918):INDIRECT($Y932&amp;"$"&amp;922),4,FALSE),"")</f>
        <v/>
      </c>
      <c r="AT932" s="7" t="str">
        <f ca="1">IFERROR(HLOOKUP(AT$923,INDIRECT($Y932&amp;"$"&amp;918):INDIRECT($Y932&amp;"$"&amp;922),3,FALSE)&amp;HLOOKUP(AT$923,INDIRECT($Y932&amp;"$"&amp;918):INDIRECT($Y932&amp;"$"&amp;922),4,FALSE),"")</f>
        <v/>
      </c>
      <c r="AU932" s="7" t="str">
        <f ca="1">IFERROR(HLOOKUP(AU$923,INDIRECT($Y932&amp;"$"&amp;918):INDIRECT($Y932&amp;"$"&amp;922),3,FALSE)&amp;HLOOKUP(AU$923,INDIRECT($Y932&amp;"$"&amp;918):INDIRECT($Y932&amp;"$"&amp;922),4,FALSE),"")</f>
        <v/>
      </c>
      <c r="AV932" s="7" t="str">
        <f ca="1">IFERROR(HLOOKUP(AV$923,INDIRECT($Y932&amp;"$"&amp;918):INDIRECT($Y932&amp;"$"&amp;922),3,FALSE)&amp;HLOOKUP(AV$923,INDIRECT($Y932&amp;"$"&amp;918):INDIRECT($Y932&amp;"$"&amp;922),4,FALSE),"")</f>
        <v/>
      </c>
      <c r="AW932" s="7" t="str">
        <f ca="1">IFERROR(HLOOKUP(AW$923,INDIRECT($Y932&amp;"$"&amp;918):INDIRECT($Y932&amp;"$"&amp;922),3,FALSE)&amp;HLOOKUP(AW$923,INDIRECT($Y932&amp;"$"&amp;918):INDIRECT($Y932&amp;"$"&amp;922),4,FALSE),"")</f>
        <v/>
      </c>
      <c r="AX932" s="7" t="str">
        <f ca="1">IFERROR(HLOOKUP(AX$923,INDIRECT(INDIRECT("$Y"&amp;923+AX$852+($Z932-1))&amp;918):INDIRECT(INDIRECT("$Y"&amp;923+AX$852+($Z932-1))&amp;9222),3,FALSE)&amp;LEFT(HLOOKUP(AX$923,INDIRECT(INDIRECT("$Y"&amp;923+AX$852+($Z932-1))&amp;918):INDIRECT(INDIRECT("$Y"&amp;923+AX$852+($Z932-1))&amp;922),4,FALSE),3),"")</f>
        <v/>
      </c>
      <c r="AY932" s="53" t="str">
        <f t="shared" ca="1" si="10137"/>
        <v/>
      </c>
      <c r="AZ932" s="53" t="str">
        <f t="shared" ca="1" si="10121"/>
        <v/>
      </c>
      <c r="BA932" s="53" t="str">
        <f t="shared" ca="1" si="10121"/>
        <v/>
      </c>
      <c r="BB932" s="53" t="str">
        <f t="shared" ca="1" si="10121"/>
        <v/>
      </c>
      <c r="BC932" s="53" t="str">
        <f t="shared" ca="1" si="10121"/>
        <v/>
      </c>
      <c r="BD932" s="53" t="str">
        <f t="shared" ca="1" si="10121"/>
        <v/>
      </c>
      <c r="BE932" s="53" t="str">
        <f t="shared" ca="1" si="10121"/>
        <v/>
      </c>
      <c r="BF932" s="53" t="str">
        <f t="shared" ca="1" si="10121"/>
        <v/>
      </c>
      <c r="BG932" s="53" t="str">
        <f t="shared" ca="1" si="10121"/>
        <v/>
      </c>
      <c r="BH932" s="53" t="str">
        <f t="shared" ca="1" si="10121"/>
        <v/>
      </c>
      <c r="BI932" s="53" t="str">
        <f t="shared" ca="1" si="10121"/>
        <v/>
      </c>
      <c r="BJ932" s="53" t="str">
        <f t="shared" ca="1" si="10121"/>
        <v/>
      </c>
      <c r="BK932" s="53" t="str">
        <f t="shared" ca="1" si="10121"/>
        <v/>
      </c>
      <c r="BL932" s="53" t="str">
        <f t="shared" ca="1" si="10121"/>
        <v/>
      </c>
      <c r="BM932" s="53" t="str">
        <f t="shared" ca="1" si="10121"/>
        <v/>
      </c>
      <c r="BN932" s="53" t="str">
        <f t="shared" ca="1" si="10121"/>
        <v/>
      </c>
      <c r="BO932" s="53" t="str">
        <f t="shared" ca="1" si="10121"/>
        <v/>
      </c>
      <c r="BP932" s="53" t="str">
        <f t="shared" ca="1" si="10136"/>
        <v/>
      </c>
    </row>
    <row r="933" spans="24:264" hidden="1" x14ac:dyDescent="0.3">
      <c r="X933" s="51">
        <v>933</v>
      </c>
      <c r="Y933" s="8" t="s">
        <v>856</v>
      </c>
      <c r="Z933" s="7">
        <v>10</v>
      </c>
      <c r="AE933" s="7"/>
      <c r="AF933" s="7" t="str">
        <f ca="1">IFERROR(HLOOKUP(AF$923,INDIRECT($Y933&amp;"$"&amp;918):INDIRECT($Y933&amp;"$"&amp;922),3,FALSE)&amp;HLOOKUP(AF$923,INDIRECT($Y933&amp;"$"&amp;918):INDIRECT($Y933&amp;"$"&amp;922),4,FALSE),"")</f>
        <v/>
      </c>
      <c r="AG933" s="7" t="str">
        <f ca="1">IFERROR(HLOOKUP(AG$923,INDIRECT($Y933&amp;"$"&amp;918):INDIRECT($Y933&amp;"$"&amp;922),3,FALSE)&amp;HLOOKUP(AG$923,INDIRECT($Y933&amp;"$"&amp;918):INDIRECT($Y933&amp;"$"&amp;922),4,FALSE),"")</f>
        <v/>
      </c>
      <c r="AH933" s="7" t="str">
        <f ca="1">IFERROR(HLOOKUP(AH$923,INDIRECT($Y933&amp;"$"&amp;918):INDIRECT($Y933&amp;"$"&amp;922),3,FALSE)&amp;HLOOKUP(AH$923,INDIRECT($Y933&amp;"$"&amp;918):INDIRECT($Y933&amp;"$"&amp;922),4,FALSE),"")</f>
        <v/>
      </c>
      <c r="AI933" s="7" t="str">
        <f ca="1">IFERROR(HLOOKUP(AI$923,INDIRECT($Y933&amp;"$"&amp;918):INDIRECT($Y933&amp;"$"&amp;922),3,FALSE)&amp;HLOOKUP(AI$923,INDIRECT($Y933&amp;"$"&amp;918):INDIRECT($Y933&amp;"$"&amp;922),4,FALSE),"")</f>
        <v/>
      </c>
      <c r="AJ933" s="7" t="str">
        <f ca="1">IFERROR(HLOOKUP(AJ$923,INDIRECT($Y933&amp;"$"&amp;918):INDIRECT($Y933&amp;"$"&amp;922),3,FALSE)&amp;HLOOKUP(AJ$923,INDIRECT($Y933&amp;"$"&amp;918):INDIRECT($Y933&amp;"$"&amp;922),4,FALSE),"")</f>
        <v/>
      </c>
      <c r="AK933" s="7" t="str">
        <f ca="1">IFERROR(HLOOKUP(AK$923,INDIRECT($Y933&amp;"$"&amp;918):INDIRECT($Y933&amp;"$"&amp;922),3,FALSE)&amp;HLOOKUP(AK$923,INDIRECT($Y933&amp;"$"&amp;918):INDIRECT($Y933&amp;"$"&amp;922),4,FALSE),"")</f>
        <v/>
      </c>
      <c r="AL933" s="7" t="str">
        <f ca="1">IFERROR(HLOOKUP(AL$923,INDIRECT($Y933&amp;"$"&amp;918):INDIRECT($Y933&amp;"$"&amp;922),3,FALSE)&amp;HLOOKUP(AL$923,INDIRECT($Y933&amp;"$"&amp;918):INDIRECT($Y933&amp;"$"&amp;922),4,FALSE),"")</f>
        <v/>
      </c>
      <c r="AM933" s="7" t="str">
        <f ca="1">IFERROR(HLOOKUP(AM$923,INDIRECT($Y933&amp;"$"&amp;918):INDIRECT($Y933&amp;"$"&amp;922),3,FALSE)&amp;HLOOKUP(AM$923,INDIRECT($Y933&amp;"$"&amp;918):INDIRECT($Y933&amp;"$"&amp;922),4,FALSE),"")</f>
        <v/>
      </c>
      <c r="AN933" s="7" t="str">
        <f ca="1">IFERROR(HLOOKUP(AN$923,INDIRECT($Y933&amp;"$"&amp;918):INDIRECT($Y933&amp;"$"&amp;922),3,FALSE)&amp;HLOOKUP(AN$923,INDIRECT($Y933&amp;"$"&amp;918):INDIRECT($Y933&amp;"$"&amp;922),4,FALSE),"")</f>
        <v/>
      </c>
      <c r="AO933" s="7" t="str">
        <f ca="1">IFERROR(HLOOKUP(AO$923,INDIRECT($Y933&amp;"$"&amp;918):INDIRECT($Y933&amp;"$"&amp;922),3,FALSE)&amp;HLOOKUP(AO$923,INDIRECT($Y933&amp;"$"&amp;918):INDIRECT($Y933&amp;"$"&amp;922),4,FALSE),"")</f>
        <v/>
      </c>
      <c r="AP933" s="7" t="str">
        <f ca="1">IFERROR(HLOOKUP(AP$923,INDIRECT($Y933&amp;"$"&amp;918):INDIRECT($Y933&amp;"$"&amp;922),3,FALSE)&amp;HLOOKUP(AP$923,INDIRECT($Y933&amp;"$"&amp;918):INDIRECT($Y933&amp;"$"&amp;922),4,FALSE),"")</f>
        <v/>
      </c>
      <c r="AQ933" s="7" t="str">
        <f ca="1">IFERROR(HLOOKUP(AQ$923,INDIRECT($Y933&amp;"$"&amp;918):INDIRECT($Y933&amp;"$"&amp;922),3,FALSE)&amp;HLOOKUP(AQ$923,INDIRECT($Y933&amp;"$"&amp;918):INDIRECT($Y933&amp;"$"&amp;922),4,FALSE),"")</f>
        <v/>
      </c>
      <c r="AR933" s="7" t="str">
        <f ca="1">IFERROR(HLOOKUP(AR$923,INDIRECT($Y933&amp;"$"&amp;918):INDIRECT($Y933&amp;"$"&amp;922),3,FALSE)&amp;HLOOKUP(AR$923,INDIRECT($Y933&amp;"$"&amp;918):INDIRECT($Y933&amp;"$"&amp;922),4,FALSE),"")</f>
        <v/>
      </c>
      <c r="AS933" s="7" t="str">
        <f ca="1">IFERROR(HLOOKUP(AS$923,INDIRECT($Y933&amp;"$"&amp;918):INDIRECT($Y933&amp;"$"&amp;922),3,FALSE)&amp;HLOOKUP(AS$923,INDIRECT($Y933&amp;"$"&amp;918):INDIRECT($Y933&amp;"$"&amp;922),4,FALSE),"")</f>
        <v/>
      </c>
      <c r="AT933" s="7" t="str">
        <f ca="1">IFERROR(HLOOKUP(AT$923,INDIRECT($Y933&amp;"$"&amp;918):INDIRECT($Y933&amp;"$"&amp;922),3,FALSE)&amp;HLOOKUP(AT$923,INDIRECT($Y933&amp;"$"&amp;918):INDIRECT($Y933&amp;"$"&amp;922),4,FALSE),"")</f>
        <v/>
      </c>
      <c r="AU933" s="7" t="str">
        <f ca="1">IFERROR(HLOOKUP(AU$923,INDIRECT($Y933&amp;"$"&amp;918):INDIRECT($Y933&amp;"$"&amp;922),3,FALSE)&amp;HLOOKUP(AU$923,INDIRECT($Y933&amp;"$"&amp;918):INDIRECT($Y933&amp;"$"&amp;922),4,FALSE),"")</f>
        <v/>
      </c>
      <c r="AV933" s="7" t="str">
        <f ca="1">IFERROR(HLOOKUP(AV$923,INDIRECT($Y933&amp;"$"&amp;918):INDIRECT($Y933&amp;"$"&amp;922),3,FALSE)&amp;HLOOKUP(AV$923,INDIRECT($Y933&amp;"$"&amp;918):INDIRECT($Y933&amp;"$"&amp;922),4,FALSE),"")</f>
        <v/>
      </c>
      <c r="AW933" s="7" t="str">
        <f ca="1">IFERROR(HLOOKUP(AW$923,INDIRECT($Y933&amp;"$"&amp;918):INDIRECT($Y933&amp;"$"&amp;922),3,FALSE)&amp;HLOOKUP(AW$923,INDIRECT($Y933&amp;"$"&amp;918):INDIRECT($Y933&amp;"$"&amp;922),4,FALSE),"")</f>
        <v/>
      </c>
      <c r="AX933" s="7" t="str">
        <f ca="1">IFERROR(HLOOKUP(AX$923,INDIRECT(INDIRECT("$Y"&amp;923+AX$852+($Z933-1))&amp;918):INDIRECT(INDIRECT("$Y"&amp;923+AX$852+($Z933-1))&amp;9222),3,FALSE)&amp;LEFT(HLOOKUP(AX$923,INDIRECT(INDIRECT("$Y"&amp;923+AX$852+($Z933-1))&amp;918):INDIRECT(INDIRECT("$Y"&amp;923+AX$852+($Z933-1))&amp;922),4,FALSE),3),"")</f>
        <v/>
      </c>
      <c r="AY933" s="53" t="str">
        <f t="shared" ca="1" si="10137"/>
        <v/>
      </c>
      <c r="AZ933" s="53" t="str">
        <f t="shared" ca="1" si="10121"/>
        <v/>
      </c>
      <c r="BA933" s="53" t="str">
        <f t="shared" ca="1" si="10121"/>
        <v/>
      </c>
      <c r="BB933" s="53" t="str">
        <f t="shared" ca="1" si="10121"/>
        <v/>
      </c>
      <c r="BC933" s="53" t="str">
        <f t="shared" ca="1" si="10121"/>
        <v/>
      </c>
      <c r="BD933" s="53" t="str">
        <f t="shared" ca="1" si="10121"/>
        <v/>
      </c>
      <c r="BE933" s="53" t="str">
        <f t="shared" ca="1" si="10121"/>
        <v/>
      </c>
      <c r="BF933" s="53" t="str">
        <f t="shared" ca="1" si="10121"/>
        <v/>
      </c>
      <c r="BG933" s="53" t="str">
        <f t="shared" ca="1" si="10121"/>
        <v/>
      </c>
      <c r="BH933" s="53" t="str">
        <f t="shared" ca="1" si="10121"/>
        <v/>
      </c>
      <c r="BI933" s="53" t="str">
        <f t="shared" ca="1" si="10121"/>
        <v/>
      </c>
      <c r="BJ933" s="53" t="str">
        <f t="shared" ca="1" si="10121"/>
        <v/>
      </c>
      <c r="BK933" s="53" t="str">
        <f t="shared" ca="1" si="10121"/>
        <v/>
      </c>
      <c r="BL933" s="53" t="str">
        <f t="shared" ca="1" si="10121"/>
        <v/>
      </c>
      <c r="BM933" s="53" t="str">
        <f t="shared" ca="1" si="10121"/>
        <v/>
      </c>
      <c r="BN933" s="53" t="str">
        <f t="shared" ca="1" si="10121"/>
        <v/>
      </c>
      <c r="BO933" s="53" t="str">
        <f t="shared" ca="1" si="10121"/>
        <v/>
      </c>
      <c r="BP933" s="53" t="str">
        <f t="shared" ca="1" si="10136"/>
        <v/>
      </c>
    </row>
    <row r="934" spans="24:264" hidden="1" x14ac:dyDescent="0.3">
      <c r="X934" s="51">
        <v>934</v>
      </c>
      <c r="Y934" s="8" t="s">
        <v>873</v>
      </c>
      <c r="Z934" s="7">
        <v>11</v>
      </c>
      <c r="AE934" s="7"/>
      <c r="AF934" s="7" t="str">
        <f ca="1">IFERROR(HLOOKUP(AF$923,INDIRECT($Y934&amp;"$"&amp;918):INDIRECT($Y934&amp;"$"&amp;922),3,FALSE)&amp;HLOOKUP(AF$923,INDIRECT($Y934&amp;"$"&amp;918):INDIRECT($Y934&amp;"$"&amp;922),4,FALSE),"")</f>
        <v/>
      </c>
      <c r="AG934" s="7" t="str">
        <f ca="1">IFERROR(HLOOKUP(AG$923,INDIRECT($Y934&amp;"$"&amp;918):INDIRECT($Y934&amp;"$"&amp;922),3,FALSE)&amp;HLOOKUP(AG$923,INDIRECT($Y934&amp;"$"&amp;918):INDIRECT($Y934&amp;"$"&amp;922),4,FALSE),"")</f>
        <v/>
      </c>
      <c r="AH934" s="7" t="str">
        <f ca="1">IFERROR(HLOOKUP(AH$923,INDIRECT($Y934&amp;"$"&amp;918):INDIRECT($Y934&amp;"$"&amp;922),3,FALSE)&amp;HLOOKUP(AH$923,INDIRECT($Y934&amp;"$"&amp;918):INDIRECT($Y934&amp;"$"&amp;922),4,FALSE),"")</f>
        <v/>
      </c>
      <c r="AI934" s="7" t="str">
        <f ca="1">IFERROR(HLOOKUP(AI$923,INDIRECT($Y934&amp;"$"&amp;918):INDIRECT($Y934&amp;"$"&amp;922),3,FALSE)&amp;HLOOKUP(AI$923,INDIRECT($Y934&amp;"$"&amp;918):INDIRECT($Y934&amp;"$"&amp;922),4,FALSE),"")</f>
        <v/>
      </c>
      <c r="AJ934" s="7" t="str">
        <f ca="1">IFERROR(HLOOKUP(AJ$923,INDIRECT($Y934&amp;"$"&amp;918):INDIRECT($Y934&amp;"$"&amp;922),3,FALSE)&amp;HLOOKUP(AJ$923,INDIRECT($Y934&amp;"$"&amp;918):INDIRECT($Y934&amp;"$"&amp;922),4,FALSE),"")</f>
        <v/>
      </c>
      <c r="AK934" s="7" t="str">
        <f ca="1">IFERROR(HLOOKUP(AK$923,INDIRECT($Y934&amp;"$"&amp;918):INDIRECT($Y934&amp;"$"&amp;922),3,FALSE)&amp;HLOOKUP(AK$923,INDIRECT($Y934&amp;"$"&amp;918):INDIRECT($Y934&amp;"$"&amp;922),4,FALSE),"")</f>
        <v/>
      </c>
      <c r="AL934" s="7" t="str">
        <f ca="1">IFERROR(HLOOKUP(AL$923,INDIRECT($Y934&amp;"$"&amp;918):INDIRECT($Y934&amp;"$"&amp;922),3,FALSE)&amp;HLOOKUP(AL$923,INDIRECT($Y934&amp;"$"&amp;918):INDIRECT($Y934&amp;"$"&amp;922),4,FALSE),"")</f>
        <v/>
      </c>
      <c r="AM934" s="7" t="str">
        <f ca="1">IFERROR(HLOOKUP(AM$923,INDIRECT($Y934&amp;"$"&amp;918):INDIRECT($Y934&amp;"$"&amp;922),3,FALSE)&amp;HLOOKUP(AM$923,INDIRECT($Y934&amp;"$"&amp;918):INDIRECT($Y934&amp;"$"&amp;922),4,FALSE),"")</f>
        <v/>
      </c>
      <c r="AN934" s="7" t="str">
        <f ca="1">IFERROR(HLOOKUP(AN$923,INDIRECT($Y934&amp;"$"&amp;918):INDIRECT($Y934&amp;"$"&amp;922),3,FALSE)&amp;HLOOKUP(AN$923,INDIRECT($Y934&amp;"$"&amp;918):INDIRECT($Y934&amp;"$"&amp;922),4,FALSE),"")</f>
        <v/>
      </c>
      <c r="AO934" s="7" t="str">
        <f ca="1">IFERROR(HLOOKUP(AO$923,INDIRECT($Y934&amp;"$"&amp;918):INDIRECT($Y934&amp;"$"&amp;922),3,FALSE)&amp;HLOOKUP(AO$923,INDIRECT($Y934&amp;"$"&amp;918):INDIRECT($Y934&amp;"$"&amp;922),4,FALSE),"")</f>
        <v/>
      </c>
      <c r="AP934" s="7" t="str">
        <f ca="1">IFERROR(HLOOKUP(AP$923,INDIRECT($Y934&amp;"$"&amp;918):INDIRECT($Y934&amp;"$"&amp;922),3,FALSE)&amp;HLOOKUP(AP$923,INDIRECT($Y934&amp;"$"&amp;918):INDIRECT($Y934&amp;"$"&amp;922),4,FALSE),"")</f>
        <v/>
      </c>
      <c r="AQ934" s="7" t="str">
        <f ca="1">IFERROR(HLOOKUP(AQ$923,INDIRECT($Y934&amp;"$"&amp;918):INDIRECT($Y934&amp;"$"&amp;922),3,FALSE)&amp;HLOOKUP(AQ$923,INDIRECT($Y934&amp;"$"&amp;918):INDIRECT($Y934&amp;"$"&amp;922),4,FALSE),"")</f>
        <v/>
      </c>
      <c r="AR934" s="7" t="str">
        <f ca="1">IFERROR(HLOOKUP(AR$923,INDIRECT($Y934&amp;"$"&amp;918):INDIRECT($Y934&amp;"$"&amp;922),3,FALSE)&amp;HLOOKUP(AR$923,INDIRECT($Y934&amp;"$"&amp;918):INDIRECT($Y934&amp;"$"&amp;922),4,FALSE),"")</f>
        <v/>
      </c>
      <c r="AS934" s="7" t="str">
        <f ca="1">IFERROR(HLOOKUP(AS$923,INDIRECT($Y934&amp;"$"&amp;918):INDIRECT($Y934&amp;"$"&amp;922),3,FALSE)&amp;HLOOKUP(AS$923,INDIRECT($Y934&amp;"$"&amp;918):INDIRECT($Y934&amp;"$"&amp;922),4,FALSE),"")</f>
        <v/>
      </c>
      <c r="AT934" s="7" t="str">
        <f ca="1">IFERROR(HLOOKUP(AT$923,INDIRECT($Y934&amp;"$"&amp;918):INDIRECT($Y934&amp;"$"&amp;922),3,FALSE)&amp;HLOOKUP(AT$923,INDIRECT($Y934&amp;"$"&amp;918):INDIRECT($Y934&amp;"$"&amp;922),4,FALSE),"")</f>
        <v/>
      </c>
      <c r="AU934" s="7" t="str">
        <f ca="1">IFERROR(HLOOKUP(AU$923,INDIRECT($Y934&amp;"$"&amp;918):INDIRECT($Y934&amp;"$"&amp;922),3,FALSE)&amp;HLOOKUP(AU$923,INDIRECT($Y934&amp;"$"&amp;918):INDIRECT($Y934&amp;"$"&amp;922),4,FALSE),"")</f>
        <v/>
      </c>
      <c r="AV934" s="7" t="str">
        <f ca="1">IFERROR(HLOOKUP(AV$923,INDIRECT($Y934&amp;"$"&amp;918):INDIRECT($Y934&amp;"$"&amp;922),3,FALSE)&amp;HLOOKUP(AV$923,INDIRECT($Y934&amp;"$"&amp;918):INDIRECT($Y934&amp;"$"&amp;922),4,FALSE),"")</f>
        <v/>
      </c>
      <c r="AW934" s="7" t="str">
        <f ca="1">IFERROR(HLOOKUP(AW$923,INDIRECT($Y934&amp;"$"&amp;918):INDIRECT($Y934&amp;"$"&amp;922),3,FALSE)&amp;HLOOKUP(AW$923,INDIRECT($Y934&amp;"$"&amp;918):INDIRECT($Y934&amp;"$"&amp;922),4,FALSE),"")</f>
        <v/>
      </c>
      <c r="AX934" s="7" t="str">
        <f ca="1">IFERROR(HLOOKUP(AX$923,INDIRECT(INDIRECT("$Y"&amp;923+AX$852+($Z934-1))&amp;918):INDIRECT(INDIRECT("$Y"&amp;923+AX$852+($Z934-1))&amp;9222),3,FALSE)&amp;LEFT(HLOOKUP(AX$923,INDIRECT(INDIRECT("$Y"&amp;923+AX$852+($Z934-1))&amp;918):INDIRECT(INDIRECT("$Y"&amp;923+AX$852+($Z934-1))&amp;922),4,FALSE),3),"")</f>
        <v/>
      </c>
      <c r="AY934" s="53" t="str">
        <f t="shared" ca="1" si="10137"/>
        <v/>
      </c>
      <c r="AZ934" s="53" t="str">
        <f t="shared" ca="1" si="10121"/>
        <v/>
      </c>
      <c r="BA934" s="53" t="str">
        <f t="shared" ca="1" si="10121"/>
        <v/>
      </c>
      <c r="BB934" s="53" t="str">
        <f t="shared" ca="1" si="10121"/>
        <v/>
      </c>
      <c r="BC934" s="53" t="str">
        <f t="shared" ca="1" si="10121"/>
        <v/>
      </c>
      <c r="BD934" s="53" t="str">
        <f t="shared" ca="1" si="10121"/>
        <v/>
      </c>
      <c r="BE934" s="53" t="str">
        <f t="shared" ca="1" si="10121"/>
        <v/>
      </c>
      <c r="BF934" s="53" t="str">
        <f t="shared" ca="1" si="10121"/>
        <v/>
      </c>
      <c r="BG934" s="53" t="str">
        <f t="shared" ca="1" si="10121"/>
        <v/>
      </c>
      <c r="BH934" s="53" t="str">
        <f t="shared" ca="1" si="10121"/>
        <v/>
      </c>
      <c r="BI934" s="53" t="str">
        <f t="shared" ca="1" si="10121"/>
        <v/>
      </c>
      <c r="BJ934" s="53" t="str">
        <f t="shared" ca="1" si="10121"/>
        <v/>
      </c>
      <c r="BK934" s="53" t="str">
        <f t="shared" ca="1" si="10121"/>
        <v/>
      </c>
      <c r="BL934" s="53" t="str">
        <f t="shared" ca="1" si="10121"/>
        <v/>
      </c>
      <c r="BM934" s="53" t="str">
        <f t="shared" ca="1" si="10121"/>
        <v/>
      </c>
      <c r="BN934" s="53" t="str">
        <f t="shared" ca="1" si="10121"/>
        <v/>
      </c>
      <c r="BO934" s="53" t="str">
        <f t="shared" ca="1" si="10121"/>
        <v/>
      </c>
      <c r="BP934" s="53" t="str">
        <f t="shared" ca="1" si="10136"/>
        <v/>
      </c>
    </row>
    <row r="935" spans="24:264" hidden="1" x14ac:dyDescent="0.3">
      <c r="X935" s="51">
        <v>935</v>
      </c>
      <c r="Y935" s="8" t="s">
        <v>874</v>
      </c>
      <c r="Z935" s="7">
        <v>12</v>
      </c>
      <c r="AE935" s="7"/>
      <c r="AF935" s="7" t="str">
        <f ca="1">IFERROR(HLOOKUP(AF$923,INDIRECT($Y935&amp;"$"&amp;918):INDIRECT($Y935&amp;"$"&amp;922),3,FALSE)&amp;HLOOKUP(AF$923,INDIRECT($Y935&amp;"$"&amp;918):INDIRECT($Y935&amp;"$"&amp;922),4,FALSE),"")</f>
        <v/>
      </c>
      <c r="AG935" s="7" t="str">
        <f ca="1">IFERROR(HLOOKUP(AG$923,INDIRECT($Y935&amp;"$"&amp;918):INDIRECT($Y935&amp;"$"&amp;922),3,FALSE)&amp;HLOOKUP(AG$923,INDIRECT($Y935&amp;"$"&amp;918):INDIRECT($Y935&amp;"$"&amp;922),4,FALSE),"")</f>
        <v/>
      </c>
      <c r="AH935" s="7" t="str">
        <f ca="1">IFERROR(HLOOKUP(AH$923,INDIRECT($Y935&amp;"$"&amp;918):INDIRECT($Y935&amp;"$"&amp;922),3,FALSE)&amp;HLOOKUP(AH$923,INDIRECT($Y935&amp;"$"&amp;918):INDIRECT($Y935&amp;"$"&amp;922),4,FALSE),"")</f>
        <v/>
      </c>
      <c r="AI935" s="7" t="str">
        <f ca="1">IFERROR(HLOOKUP(AI$923,INDIRECT($Y935&amp;"$"&amp;918):INDIRECT($Y935&amp;"$"&amp;922),3,FALSE)&amp;HLOOKUP(AI$923,INDIRECT($Y935&amp;"$"&amp;918):INDIRECT($Y935&amp;"$"&amp;922),4,FALSE),"")</f>
        <v/>
      </c>
      <c r="AJ935" s="7" t="str">
        <f ca="1">IFERROR(HLOOKUP(AJ$923,INDIRECT($Y935&amp;"$"&amp;918):INDIRECT($Y935&amp;"$"&amp;922),3,FALSE)&amp;HLOOKUP(AJ$923,INDIRECT($Y935&amp;"$"&amp;918):INDIRECT($Y935&amp;"$"&amp;922),4,FALSE),"")</f>
        <v/>
      </c>
      <c r="AK935" s="7" t="str">
        <f ca="1">IFERROR(HLOOKUP(AK$923,INDIRECT($Y935&amp;"$"&amp;918):INDIRECT($Y935&amp;"$"&amp;922),3,FALSE)&amp;HLOOKUP(AK$923,INDIRECT($Y935&amp;"$"&amp;918):INDIRECT($Y935&amp;"$"&amp;922),4,FALSE),"")</f>
        <v/>
      </c>
      <c r="AL935" s="7" t="str">
        <f ca="1">IFERROR(HLOOKUP(AL$923,INDIRECT($Y935&amp;"$"&amp;918):INDIRECT($Y935&amp;"$"&amp;922),3,FALSE)&amp;HLOOKUP(AL$923,INDIRECT($Y935&amp;"$"&amp;918):INDIRECT($Y935&amp;"$"&amp;922),4,FALSE),"")</f>
        <v/>
      </c>
      <c r="AM935" s="7" t="str">
        <f ca="1">IFERROR(HLOOKUP(AM$923,INDIRECT($Y935&amp;"$"&amp;918):INDIRECT($Y935&amp;"$"&amp;922),3,FALSE)&amp;HLOOKUP(AM$923,INDIRECT($Y935&amp;"$"&amp;918):INDIRECT($Y935&amp;"$"&amp;922),4,FALSE),"")</f>
        <v/>
      </c>
      <c r="AN935" s="7" t="str">
        <f ca="1">IFERROR(HLOOKUP(AN$923,INDIRECT($Y935&amp;"$"&amp;918):INDIRECT($Y935&amp;"$"&amp;922),3,FALSE)&amp;HLOOKUP(AN$923,INDIRECT($Y935&amp;"$"&amp;918):INDIRECT($Y935&amp;"$"&amp;922),4,FALSE),"")</f>
        <v/>
      </c>
      <c r="AO935" s="7" t="str">
        <f ca="1">IFERROR(HLOOKUP(AO$923,INDIRECT($Y935&amp;"$"&amp;918):INDIRECT($Y935&amp;"$"&amp;922),3,FALSE)&amp;HLOOKUP(AO$923,INDIRECT($Y935&amp;"$"&amp;918):INDIRECT($Y935&amp;"$"&amp;922),4,FALSE),"")</f>
        <v/>
      </c>
      <c r="AP935" s="7" t="str">
        <f ca="1">IFERROR(HLOOKUP(AP$923,INDIRECT($Y935&amp;"$"&amp;918):INDIRECT($Y935&amp;"$"&amp;922),3,FALSE)&amp;HLOOKUP(AP$923,INDIRECT($Y935&amp;"$"&amp;918):INDIRECT($Y935&amp;"$"&amp;922),4,FALSE),"")</f>
        <v/>
      </c>
      <c r="AQ935" s="7" t="str">
        <f ca="1">IFERROR(HLOOKUP(AQ$923,INDIRECT($Y935&amp;"$"&amp;918):INDIRECT($Y935&amp;"$"&amp;922),3,FALSE)&amp;HLOOKUP(AQ$923,INDIRECT($Y935&amp;"$"&amp;918):INDIRECT($Y935&amp;"$"&amp;922),4,FALSE),"")</f>
        <v/>
      </c>
      <c r="AR935" s="7" t="str">
        <f ca="1">IFERROR(HLOOKUP(AR$923,INDIRECT($Y935&amp;"$"&amp;918):INDIRECT($Y935&amp;"$"&amp;922),3,FALSE)&amp;HLOOKUP(AR$923,INDIRECT($Y935&amp;"$"&amp;918):INDIRECT($Y935&amp;"$"&amp;922),4,FALSE),"")</f>
        <v/>
      </c>
      <c r="AS935" s="7" t="str">
        <f ca="1">IFERROR(HLOOKUP(AS$923,INDIRECT($Y935&amp;"$"&amp;918):INDIRECT($Y935&amp;"$"&amp;922),3,FALSE)&amp;HLOOKUP(AS$923,INDIRECT($Y935&amp;"$"&amp;918):INDIRECT($Y935&amp;"$"&amp;922),4,FALSE),"")</f>
        <v/>
      </c>
      <c r="AT935" s="7" t="str">
        <f ca="1">IFERROR(HLOOKUP(AT$923,INDIRECT($Y935&amp;"$"&amp;918):INDIRECT($Y935&amp;"$"&amp;922),3,FALSE)&amp;HLOOKUP(AT$923,INDIRECT($Y935&amp;"$"&amp;918):INDIRECT($Y935&amp;"$"&amp;922),4,FALSE),"")</f>
        <v/>
      </c>
      <c r="AU935" s="7" t="str">
        <f ca="1">IFERROR(HLOOKUP(AU$923,INDIRECT($Y935&amp;"$"&amp;918):INDIRECT($Y935&amp;"$"&amp;922),3,FALSE)&amp;HLOOKUP(AU$923,INDIRECT($Y935&amp;"$"&amp;918):INDIRECT($Y935&amp;"$"&amp;922),4,FALSE),"")</f>
        <v/>
      </c>
      <c r="AV935" s="7" t="str">
        <f ca="1">IFERROR(HLOOKUP(AV$923,INDIRECT($Y935&amp;"$"&amp;918):INDIRECT($Y935&amp;"$"&amp;922),3,FALSE)&amp;HLOOKUP(AV$923,INDIRECT($Y935&amp;"$"&amp;918):INDIRECT($Y935&amp;"$"&amp;922),4,FALSE),"")</f>
        <v/>
      </c>
      <c r="AW935" s="7" t="str">
        <f ca="1">IFERROR(HLOOKUP(AW$923,INDIRECT($Y935&amp;"$"&amp;918):INDIRECT($Y935&amp;"$"&amp;922),3,FALSE)&amp;HLOOKUP(AW$923,INDIRECT($Y935&amp;"$"&amp;918):INDIRECT($Y935&amp;"$"&amp;922),4,FALSE),"")</f>
        <v/>
      </c>
      <c r="AX935" s="7" t="str">
        <f ca="1">IFERROR(HLOOKUP(AX$923,INDIRECT(INDIRECT("$Y"&amp;923+AX$852+($Z935-1))&amp;918):INDIRECT(INDIRECT("$Y"&amp;923+AX$852+($Z935-1))&amp;9222),3,FALSE)&amp;LEFT(HLOOKUP(AX$923,INDIRECT(INDIRECT("$Y"&amp;923+AX$852+($Z935-1))&amp;918):INDIRECT(INDIRECT("$Y"&amp;923+AX$852+($Z935-1))&amp;922),4,FALSE),3),"")</f>
        <v/>
      </c>
      <c r="AY935" s="53" t="str">
        <f t="shared" ca="1" si="10137"/>
        <v/>
      </c>
      <c r="AZ935" s="53" t="str">
        <f t="shared" ca="1" si="10121"/>
        <v/>
      </c>
      <c r="BA935" s="53" t="str">
        <f t="shared" ca="1" si="10121"/>
        <v/>
      </c>
      <c r="BB935" s="53" t="str">
        <f t="shared" ca="1" si="10121"/>
        <v/>
      </c>
      <c r="BC935" s="53" t="str">
        <f t="shared" ca="1" si="10121"/>
        <v/>
      </c>
      <c r="BD935" s="53" t="str">
        <f t="shared" ca="1" si="10121"/>
        <v/>
      </c>
      <c r="BE935" s="53" t="str">
        <f t="shared" ca="1" si="10121"/>
        <v/>
      </c>
      <c r="BF935" s="53" t="str">
        <f t="shared" ca="1" si="10121"/>
        <v/>
      </c>
      <c r="BG935" s="53" t="str">
        <f t="shared" ca="1" si="10121"/>
        <v/>
      </c>
      <c r="BH935" s="53" t="str">
        <f t="shared" ca="1" si="10121"/>
        <v/>
      </c>
      <c r="BI935" s="53" t="str">
        <f t="shared" ca="1" si="10121"/>
        <v/>
      </c>
      <c r="BJ935" s="53" t="str">
        <f t="shared" ca="1" si="10121"/>
        <v/>
      </c>
      <c r="BK935" s="53" t="str">
        <f t="shared" ca="1" si="10121"/>
        <v/>
      </c>
      <c r="BL935" s="53" t="str">
        <f t="shared" ca="1" si="10121"/>
        <v/>
      </c>
      <c r="BM935" s="53" t="str">
        <f t="shared" ca="1" si="10121"/>
        <v/>
      </c>
      <c r="BN935" s="53" t="str">
        <f t="shared" ca="1" si="10121"/>
        <v/>
      </c>
      <c r="BO935" s="53" t="str">
        <f t="shared" ca="1" si="10121"/>
        <v/>
      </c>
      <c r="BP935" s="53" t="str">
        <f t="shared" ca="1" si="10136"/>
        <v/>
      </c>
    </row>
    <row r="936" spans="24:264" hidden="1" x14ac:dyDescent="0.3">
      <c r="X936" s="51">
        <v>936</v>
      </c>
      <c r="Y936" s="8" t="s">
        <v>859</v>
      </c>
      <c r="Z936" s="7">
        <v>13</v>
      </c>
      <c r="AE936" s="7"/>
      <c r="AF936" s="7" t="str">
        <f ca="1">IFERROR(HLOOKUP(AF$923,INDIRECT($Y936&amp;"$"&amp;918):INDIRECT($Y936&amp;"$"&amp;922),3,FALSE)&amp;HLOOKUP(AF$923,INDIRECT($Y936&amp;"$"&amp;918):INDIRECT($Y936&amp;"$"&amp;922),4,FALSE),"")</f>
        <v/>
      </c>
      <c r="AG936" s="7" t="str">
        <f ca="1">IFERROR(HLOOKUP(AG$923,INDIRECT($Y936&amp;"$"&amp;918):INDIRECT($Y936&amp;"$"&amp;922),3,FALSE)&amp;HLOOKUP(AG$923,INDIRECT($Y936&amp;"$"&amp;918):INDIRECT($Y936&amp;"$"&amp;922),4,FALSE),"")</f>
        <v/>
      </c>
      <c r="AH936" s="7" t="str">
        <f ca="1">IFERROR(HLOOKUP(AH$923,INDIRECT($Y936&amp;"$"&amp;918):INDIRECT($Y936&amp;"$"&amp;922),3,FALSE)&amp;HLOOKUP(AH$923,INDIRECT($Y936&amp;"$"&amp;918):INDIRECT($Y936&amp;"$"&amp;922),4,FALSE),"")</f>
        <v/>
      </c>
      <c r="AI936" s="7" t="str">
        <f ca="1">IFERROR(HLOOKUP(AI$923,INDIRECT($Y936&amp;"$"&amp;918):INDIRECT($Y936&amp;"$"&amp;922),3,FALSE)&amp;HLOOKUP(AI$923,INDIRECT($Y936&amp;"$"&amp;918):INDIRECT($Y936&amp;"$"&amp;922),4,FALSE),"")</f>
        <v/>
      </c>
      <c r="AJ936" s="7" t="str">
        <f ca="1">IFERROR(HLOOKUP(AJ$923,INDIRECT($Y936&amp;"$"&amp;918):INDIRECT($Y936&amp;"$"&amp;922),3,FALSE)&amp;HLOOKUP(AJ$923,INDIRECT($Y936&amp;"$"&amp;918):INDIRECT($Y936&amp;"$"&amp;922),4,FALSE),"")</f>
        <v/>
      </c>
      <c r="AK936" s="7" t="str">
        <f ca="1">IFERROR(HLOOKUP(AK$923,INDIRECT($Y936&amp;"$"&amp;918):INDIRECT($Y936&amp;"$"&amp;922),3,FALSE)&amp;HLOOKUP(AK$923,INDIRECT($Y936&amp;"$"&amp;918):INDIRECT($Y936&amp;"$"&amp;922),4,FALSE),"")</f>
        <v/>
      </c>
      <c r="AL936" s="7" t="str">
        <f ca="1">IFERROR(HLOOKUP(AL$923,INDIRECT($Y936&amp;"$"&amp;918):INDIRECT($Y936&amp;"$"&amp;922),3,FALSE)&amp;HLOOKUP(AL$923,INDIRECT($Y936&amp;"$"&amp;918):INDIRECT($Y936&amp;"$"&amp;922),4,FALSE),"")</f>
        <v/>
      </c>
      <c r="AM936" s="7" t="str">
        <f ca="1">IFERROR(HLOOKUP(AM$923,INDIRECT($Y936&amp;"$"&amp;918):INDIRECT($Y936&amp;"$"&amp;922),3,FALSE)&amp;HLOOKUP(AM$923,INDIRECT($Y936&amp;"$"&amp;918):INDIRECT($Y936&amp;"$"&amp;922),4,FALSE),"")</f>
        <v/>
      </c>
      <c r="AN936" s="7" t="str">
        <f ca="1">IFERROR(HLOOKUP(AN$923,INDIRECT($Y936&amp;"$"&amp;918):INDIRECT($Y936&amp;"$"&amp;922),3,FALSE)&amp;HLOOKUP(AN$923,INDIRECT($Y936&amp;"$"&amp;918):INDIRECT($Y936&amp;"$"&amp;922),4,FALSE),"")</f>
        <v/>
      </c>
      <c r="AO936" s="7" t="str">
        <f ca="1">IFERROR(HLOOKUP(AO$923,INDIRECT($Y936&amp;"$"&amp;918):INDIRECT($Y936&amp;"$"&amp;922),3,FALSE)&amp;HLOOKUP(AO$923,INDIRECT($Y936&amp;"$"&amp;918):INDIRECT($Y936&amp;"$"&amp;922),4,FALSE),"")</f>
        <v/>
      </c>
      <c r="AP936" s="7" t="str">
        <f ca="1">IFERROR(HLOOKUP(AP$923,INDIRECT($Y936&amp;"$"&amp;918):INDIRECT($Y936&amp;"$"&amp;922),3,FALSE)&amp;HLOOKUP(AP$923,INDIRECT($Y936&amp;"$"&amp;918):INDIRECT($Y936&amp;"$"&amp;922),4,FALSE),"")</f>
        <v/>
      </c>
      <c r="AQ936" s="7" t="str">
        <f ca="1">IFERROR(HLOOKUP(AQ$923,INDIRECT($Y936&amp;"$"&amp;918):INDIRECT($Y936&amp;"$"&amp;922),3,FALSE)&amp;HLOOKUP(AQ$923,INDIRECT($Y936&amp;"$"&amp;918):INDIRECT($Y936&amp;"$"&amp;922),4,FALSE),"")</f>
        <v/>
      </c>
      <c r="AR936" s="7" t="str">
        <f ca="1">IFERROR(HLOOKUP(AR$923,INDIRECT($Y936&amp;"$"&amp;918):INDIRECT($Y936&amp;"$"&amp;922),3,FALSE)&amp;HLOOKUP(AR$923,INDIRECT($Y936&amp;"$"&amp;918):INDIRECT($Y936&amp;"$"&amp;922),4,FALSE),"")</f>
        <v/>
      </c>
      <c r="AS936" s="7" t="str">
        <f ca="1">IFERROR(HLOOKUP(AS$923,INDIRECT($Y936&amp;"$"&amp;918):INDIRECT($Y936&amp;"$"&amp;922),3,FALSE)&amp;HLOOKUP(AS$923,INDIRECT($Y936&amp;"$"&amp;918):INDIRECT($Y936&amp;"$"&amp;922),4,FALSE),"")</f>
        <v/>
      </c>
      <c r="AT936" s="7" t="str">
        <f ca="1">IFERROR(HLOOKUP(AT$923,INDIRECT($Y936&amp;"$"&amp;918):INDIRECT($Y936&amp;"$"&amp;922),3,FALSE)&amp;HLOOKUP(AT$923,INDIRECT($Y936&amp;"$"&amp;918):INDIRECT($Y936&amp;"$"&amp;922),4,FALSE),"")</f>
        <v/>
      </c>
      <c r="AU936" s="7" t="str">
        <f ca="1">IFERROR(HLOOKUP(AU$923,INDIRECT($Y936&amp;"$"&amp;918):INDIRECT($Y936&amp;"$"&amp;922),3,FALSE)&amp;HLOOKUP(AU$923,INDIRECT($Y936&amp;"$"&amp;918):INDIRECT($Y936&amp;"$"&amp;922),4,FALSE),"")</f>
        <v/>
      </c>
      <c r="AV936" s="7" t="str">
        <f ca="1">IFERROR(HLOOKUP(AV$923,INDIRECT($Y936&amp;"$"&amp;918):INDIRECT($Y936&amp;"$"&amp;922),3,FALSE)&amp;HLOOKUP(AV$923,INDIRECT($Y936&amp;"$"&amp;918):INDIRECT($Y936&amp;"$"&amp;922),4,FALSE),"")</f>
        <v/>
      </c>
      <c r="AW936" s="7" t="str">
        <f ca="1">IFERROR(HLOOKUP(AW$923,INDIRECT($Y936&amp;"$"&amp;918):INDIRECT($Y936&amp;"$"&amp;922),3,FALSE)&amp;HLOOKUP(AW$923,INDIRECT($Y936&amp;"$"&amp;918):INDIRECT($Y936&amp;"$"&amp;922),4,FALSE),"")</f>
        <v/>
      </c>
      <c r="AX936" s="7" t="str">
        <f ca="1">IFERROR(HLOOKUP(AX$923,INDIRECT(INDIRECT("$Y"&amp;923+AX$852+($Z936-1))&amp;918):INDIRECT(INDIRECT("$Y"&amp;923+AX$852+($Z936-1))&amp;9222),3,FALSE)&amp;LEFT(HLOOKUP(AX$923,INDIRECT(INDIRECT("$Y"&amp;923+AX$852+($Z936-1))&amp;918):INDIRECT(INDIRECT("$Y"&amp;923+AX$852+($Z936-1))&amp;922),4,FALSE),3),"")</f>
        <v/>
      </c>
      <c r="AY936" s="53" t="str">
        <f t="shared" ca="1" si="10137"/>
        <v/>
      </c>
      <c r="AZ936" s="53" t="str">
        <f t="shared" ca="1" si="10121"/>
        <v/>
      </c>
      <c r="BA936" s="53" t="str">
        <f t="shared" ca="1" si="10121"/>
        <v/>
      </c>
      <c r="BB936" s="53" t="str">
        <f t="shared" ca="1" si="10121"/>
        <v/>
      </c>
      <c r="BC936" s="53" t="str">
        <f t="shared" ca="1" si="10121"/>
        <v/>
      </c>
      <c r="BD936" s="53" t="str">
        <f t="shared" ca="1" si="10121"/>
        <v/>
      </c>
      <c r="BE936" s="53" t="str">
        <f t="shared" ca="1" si="10121"/>
        <v/>
      </c>
      <c r="BF936" s="53" t="str">
        <f t="shared" ca="1" si="10121"/>
        <v/>
      </c>
      <c r="BG936" s="53" t="str">
        <f t="shared" ca="1" si="10121"/>
        <v/>
      </c>
      <c r="BH936" s="53" t="str">
        <f t="shared" ca="1" si="10121"/>
        <v/>
      </c>
      <c r="BI936" s="53" t="str">
        <f t="shared" ca="1" si="10121"/>
        <v/>
      </c>
      <c r="BJ936" s="53" t="str">
        <f t="shared" ca="1" si="10121"/>
        <v/>
      </c>
      <c r="BK936" s="53" t="str">
        <f t="shared" ca="1" si="10121"/>
        <v/>
      </c>
      <c r="BL936" s="53" t="str">
        <f t="shared" ca="1" si="10121"/>
        <v/>
      </c>
      <c r="BM936" s="53" t="str">
        <f t="shared" ca="1" si="10121"/>
        <v/>
      </c>
      <c r="BN936" s="53" t="str">
        <f t="shared" ca="1" si="10121"/>
        <v/>
      </c>
      <c r="BO936" s="53" t="str">
        <f t="shared" ca="1" si="10121"/>
        <v/>
      </c>
      <c r="BP936" s="53" t="str">
        <f t="shared" ca="1" si="10136"/>
        <v/>
      </c>
    </row>
    <row r="937" spans="24:264" hidden="1" x14ac:dyDescent="0.3">
      <c r="X937" s="51">
        <v>937</v>
      </c>
      <c r="Y937" s="8" t="s">
        <v>875</v>
      </c>
      <c r="Z937" s="7">
        <v>14</v>
      </c>
      <c r="AE937" s="7"/>
      <c r="AF937" s="7" t="str">
        <f ca="1">IFERROR(HLOOKUP(AF$923,INDIRECT($Y937&amp;"$"&amp;918):INDIRECT($Y937&amp;"$"&amp;922),3,FALSE)&amp;HLOOKUP(AF$923,INDIRECT($Y937&amp;"$"&amp;918):INDIRECT($Y937&amp;"$"&amp;922),4,FALSE),"")</f>
        <v/>
      </c>
      <c r="AG937" s="7" t="str">
        <f ca="1">IFERROR(HLOOKUP(AG$923,INDIRECT($Y937&amp;"$"&amp;918):INDIRECT($Y937&amp;"$"&amp;922),3,FALSE)&amp;HLOOKUP(AG$923,INDIRECT($Y937&amp;"$"&amp;918):INDIRECT($Y937&amp;"$"&amp;922),4,FALSE),"")</f>
        <v/>
      </c>
      <c r="AH937" s="7" t="str">
        <f ca="1">IFERROR(HLOOKUP(AH$923,INDIRECT($Y937&amp;"$"&amp;918):INDIRECT($Y937&amp;"$"&amp;922),3,FALSE)&amp;HLOOKUP(AH$923,INDIRECT($Y937&amp;"$"&amp;918):INDIRECT($Y937&amp;"$"&amp;922),4,FALSE),"")</f>
        <v/>
      </c>
      <c r="AI937" s="7" t="str">
        <f ca="1">IFERROR(HLOOKUP(AI$923,INDIRECT($Y937&amp;"$"&amp;918):INDIRECT($Y937&amp;"$"&amp;922),3,FALSE)&amp;HLOOKUP(AI$923,INDIRECT($Y937&amp;"$"&amp;918):INDIRECT($Y937&amp;"$"&amp;922),4,FALSE),"")</f>
        <v/>
      </c>
      <c r="AJ937" s="7" t="str">
        <f ca="1">IFERROR(HLOOKUP(AJ$923,INDIRECT($Y937&amp;"$"&amp;918):INDIRECT($Y937&amp;"$"&amp;922),3,FALSE)&amp;HLOOKUP(AJ$923,INDIRECT($Y937&amp;"$"&amp;918):INDIRECT($Y937&amp;"$"&amp;922),4,FALSE),"")</f>
        <v/>
      </c>
      <c r="AK937" s="7" t="str">
        <f ca="1">IFERROR(HLOOKUP(AK$923,INDIRECT($Y937&amp;"$"&amp;918):INDIRECT($Y937&amp;"$"&amp;922),3,FALSE)&amp;HLOOKUP(AK$923,INDIRECT($Y937&amp;"$"&amp;918):INDIRECT($Y937&amp;"$"&amp;922),4,FALSE),"")</f>
        <v/>
      </c>
      <c r="AL937" s="7" t="str">
        <f ca="1">IFERROR(HLOOKUP(AL$923,INDIRECT($Y937&amp;"$"&amp;918):INDIRECT($Y937&amp;"$"&amp;922),3,FALSE)&amp;HLOOKUP(AL$923,INDIRECT($Y937&amp;"$"&amp;918):INDIRECT($Y937&amp;"$"&amp;922),4,FALSE),"")</f>
        <v/>
      </c>
      <c r="AM937" s="7" t="str">
        <f ca="1">IFERROR(HLOOKUP(AM$923,INDIRECT($Y937&amp;"$"&amp;918):INDIRECT($Y937&amp;"$"&amp;922),3,FALSE)&amp;HLOOKUP(AM$923,INDIRECT($Y937&amp;"$"&amp;918):INDIRECT($Y937&amp;"$"&amp;922),4,FALSE),"")</f>
        <v/>
      </c>
      <c r="AN937" s="7" t="str">
        <f ca="1">IFERROR(HLOOKUP(AN$923,INDIRECT($Y937&amp;"$"&amp;918):INDIRECT($Y937&amp;"$"&amp;922),3,FALSE)&amp;HLOOKUP(AN$923,INDIRECT($Y937&amp;"$"&amp;918):INDIRECT($Y937&amp;"$"&amp;922),4,FALSE),"")</f>
        <v/>
      </c>
      <c r="AO937" s="7" t="str">
        <f ca="1">IFERROR(HLOOKUP(AO$923,INDIRECT($Y937&amp;"$"&amp;918):INDIRECT($Y937&amp;"$"&amp;922),3,FALSE)&amp;HLOOKUP(AO$923,INDIRECT($Y937&amp;"$"&amp;918):INDIRECT($Y937&amp;"$"&amp;922),4,FALSE),"")</f>
        <v/>
      </c>
      <c r="AP937" s="7" t="str">
        <f ca="1">IFERROR(HLOOKUP(AP$923,INDIRECT($Y937&amp;"$"&amp;918):INDIRECT($Y937&amp;"$"&amp;922),3,FALSE)&amp;HLOOKUP(AP$923,INDIRECT($Y937&amp;"$"&amp;918):INDIRECT($Y937&amp;"$"&amp;922),4,FALSE),"")</f>
        <v/>
      </c>
      <c r="AQ937" s="7" t="str">
        <f ca="1">IFERROR(HLOOKUP(AQ$923,INDIRECT($Y937&amp;"$"&amp;918):INDIRECT($Y937&amp;"$"&amp;922),3,FALSE)&amp;HLOOKUP(AQ$923,INDIRECT($Y937&amp;"$"&amp;918):INDIRECT($Y937&amp;"$"&amp;922),4,FALSE),"")</f>
        <v/>
      </c>
      <c r="AR937" s="7" t="str">
        <f ca="1">IFERROR(HLOOKUP(AR$923,INDIRECT($Y937&amp;"$"&amp;918):INDIRECT($Y937&amp;"$"&amp;922),3,FALSE)&amp;HLOOKUP(AR$923,INDIRECT($Y937&amp;"$"&amp;918):INDIRECT($Y937&amp;"$"&amp;922),4,FALSE),"")</f>
        <v/>
      </c>
      <c r="AS937" s="7" t="str">
        <f ca="1">IFERROR(HLOOKUP(AS$923,INDIRECT($Y937&amp;"$"&amp;918):INDIRECT($Y937&amp;"$"&amp;922),3,FALSE)&amp;HLOOKUP(AS$923,INDIRECT($Y937&amp;"$"&amp;918):INDIRECT($Y937&amp;"$"&amp;922),4,FALSE),"")</f>
        <v/>
      </c>
      <c r="AT937" s="7" t="str">
        <f ca="1">IFERROR(HLOOKUP(AT$923,INDIRECT($Y937&amp;"$"&amp;918):INDIRECT($Y937&amp;"$"&amp;922),3,FALSE)&amp;HLOOKUP(AT$923,INDIRECT($Y937&amp;"$"&amp;918):INDIRECT($Y937&amp;"$"&amp;922),4,FALSE),"")</f>
        <v/>
      </c>
      <c r="AU937" s="7" t="str">
        <f ca="1">IFERROR(HLOOKUP(AU$923,INDIRECT($Y937&amp;"$"&amp;918):INDIRECT($Y937&amp;"$"&amp;922),3,FALSE)&amp;HLOOKUP(AU$923,INDIRECT($Y937&amp;"$"&amp;918):INDIRECT($Y937&amp;"$"&amp;922),4,FALSE),"")</f>
        <v/>
      </c>
      <c r="AV937" s="7" t="str">
        <f ca="1">IFERROR(HLOOKUP(AV$923,INDIRECT($Y937&amp;"$"&amp;918):INDIRECT($Y937&amp;"$"&amp;922),3,FALSE)&amp;HLOOKUP(AV$923,INDIRECT($Y937&amp;"$"&amp;918):INDIRECT($Y937&amp;"$"&amp;922),4,FALSE),"")</f>
        <v/>
      </c>
      <c r="AW937" s="7" t="str">
        <f ca="1">IFERROR(HLOOKUP(AW$923,INDIRECT($Y937&amp;"$"&amp;918):INDIRECT($Y937&amp;"$"&amp;922),3,FALSE)&amp;HLOOKUP(AW$923,INDIRECT($Y937&amp;"$"&amp;918):INDIRECT($Y937&amp;"$"&amp;922),4,FALSE),"")</f>
        <v/>
      </c>
      <c r="AX937" s="7" t="str">
        <f ca="1">IFERROR(HLOOKUP(AX$923,INDIRECT(INDIRECT("$Y"&amp;923+AX$852+($Z937-1))&amp;918):INDIRECT(INDIRECT("$Y"&amp;923+AX$852+($Z937-1))&amp;9222),3,FALSE)&amp;LEFT(HLOOKUP(AX$923,INDIRECT(INDIRECT("$Y"&amp;923+AX$852+($Z937-1))&amp;918):INDIRECT(INDIRECT("$Y"&amp;923+AX$852+($Z937-1))&amp;922),4,FALSE),3),"")</f>
        <v/>
      </c>
      <c r="AY937" s="53" t="str">
        <f t="shared" ca="1" si="10137"/>
        <v/>
      </c>
      <c r="AZ937" s="53" t="str">
        <f t="shared" ca="1" si="10121"/>
        <v/>
      </c>
      <c r="BA937" s="53" t="str">
        <f t="shared" ca="1" si="10121"/>
        <v/>
      </c>
      <c r="BB937" s="53" t="str">
        <f t="shared" ca="1" si="10121"/>
        <v/>
      </c>
      <c r="BC937" s="53" t="str">
        <f t="shared" ca="1" si="10121"/>
        <v/>
      </c>
      <c r="BD937" s="53" t="str">
        <f t="shared" ca="1" si="10121"/>
        <v/>
      </c>
      <c r="BE937" s="53" t="str">
        <f t="shared" ca="1" si="10121"/>
        <v/>
      </c>
      <c r="BF937" s="53" t="str">
        <f t="shared" ca="1" si="10121"/>
        <v/>
      </c>
      <c r="BG937" s="53" t="str">
        <f t="shared" ca="1" si="10121"/>
        <v/>
      </c>
      <c r="BH937" s="53" t="str">
        <f t="shared" ca="1" si="10121"/>
        <v/>
      </c>
      <c r="BI937" s="53" t="str">
        <f t="shared" ca="1" si="10121"/>
        <v/>
      </c>
      <c r="BJ937" s="53" t="str">
        <f t="shared" ca="1" si="10121"/>
        <v/>
      </c>
      <c r="BK937" s="53" t="str">
        <f t="shared" ca="1" si="10121"/>
        <v/>
      </c>
      <c r="BL937" s="53" t="str">
        <f t="shared" ca="1" si="10121"/>
        <v/>
      </c>
      <c r="BM937" s="53" t="str">
        <f t="shared" ca="1" si="10121"/>
        <v/>
      </c>
      <c r="BN937" s="53" t="str">
        <f t="shared" ca="1" si="10121"/>
        <v/>
      </c>
      <c r="BO937" s="53" t="str">
        <f t="shared" ca="1" si="10121"/>
        <v/>
      </c>
      <c r="BP937" s="53" t="str">
        <f t="shared" ca="1" si="10136"/>
        <v/>
      </c>
    </row>
    <row r="938" spans="24:264" hidden="1" x14ac:dyDescent="0.3">
      <c r="X938" s="51">
        <v>938</v>
      </c>
      <c r="Y938" s="8" t="s">
        <v>876</v>
      </c>
      <c r="Z938" s="7">
        <v>15</v>
      </c>
      <c r="AE938" s="7"/>
      <c r="AF938" s="7" t="str">
        <f ca="1">IFERROR(HLOOKUP(AF$923,INDIRECT($Y938&amp;"$"&amp;918):INDIRECT($Y938&amp;"$"&amp;922),3,FALSE)&amp;HLOOKUP(AF$923,INDIRECT($Y938&amp;"$"&amp;918):INDIRECT($Y938&amp;"$"&amp;922),4,FALSE),"")</f>
        <v/>
      </c>
      <c r="AG938" s="7" t="str">
        <f ca="1">IFERROR(HLOOKUP(AG$923,INDIRECT($Y938&amp;"$"&amp;918):INDIRECT($Y938&amp;"$"&amp;922),3,FALSE)&amp;HLOOKUP(AG$923,INDIRECT($Y938&amp;"$"&amp;918):INDIRECT($Y938&amp;"$"&amp;922),4,FALSE),"")</f>
        <v/>
      </c>
      <c r="AH938" s="7" t="str">
        <f ca="1">IFERROR(HLOOKUP(AH$923,INDIRECT($Y938&amp;"$"&amp;918):INDIRECT($Y938&amp;"$"&amp;922),3,FALSE)&amp;HLOOKUP(AH$923,INDIRECT($Y938&amp;"$"&amp;918):INDIRECT($Y938&amp;"$"&amp;922),4,FALSE),"")</f>
        <v/>
      </c>
      <c r="AI938" s="7" t="str">
        <f ca="1">IFERROR(HLOOKUP(AI$923,INDIRECT($Y938&amp;"$"&amp;918):INDIRECT($Y938&amp;"$"&amp;922),3,FALSE)&amp;HLOOKUP(AI$923,INDIRECT($Y938&amp;"$"&amp;918):INDIRECT($Y938&amp;"$"&amp;922),4,FALSE),"")</f>
        <v/>
      </c>
      <c r="AJ938" s="7" t="str">
        <f ca="1">IFERROR(HLOOKUP(AJ$923,INDIRECT($Y938&amp;"$"&amp;918):INDIRECT($Y938&amp;"$"&amp;922),3,FALSE)&amp;HLOOKUP(AJ$923,INDIRECT($Y938&amp;"$"&amp;918):INDIRECT($Y938&amp;"$"&amp;922),4,FALSE),"")</f>
        <v/>
      </c>
      <c r="AK938" s="7" t="str">
        <f ca="1">IFERROR(HLOOKUP(AK$923,INDIRECT($Y938&amp;"$"&amp;918):INDIRECT($Y938&amp;"$"&amp;922),3,FALSE)&amp;HLOOKUP(AK$923,INDIRECT($Y938&amp;"$"&amp;918):INDIRECT($Y938&amp;"$"&amp;922),4,FALSE),"")</f>
        <v/>
      </c>
      <c r="AL938" s="7" t="str">
        <f ca="1">IFERROR(HLOOKUP(AL$923,INDIRECT($Y938&amp;"$"&amp;918):INDIRECT($Y938&amp;"$"&amp;922),3,FALSE)&amp;HLOOKUP(AL$923,INDIRECT($Y938&amp;"$"&amp;918):INDIRECT($Y938&amp;"$"&amp;922),4,FALSE),"")</f>
        <v/>
      </c>
      <c r="AM938" s="7" t="str">
        <f ca="1">IFERROR(HLOOKUP(AM$923,INDIRECT($Y938&amp;"$"&amp;918):INDIRECT($Y938&amp;"$"&amp;922),3,FALSE)&amp;HLOOKUP(AM$923,INDIRECT($Y938&amp;"$"&amp;918):INDIRECT($Y938&amp;"$"&amp;922),4,FALSE),"")</f>
        <v/>
      </c>
      <c r="AN938" s="7" t="str">
        <f ca="1">IFERROR(HLOOKUP(AN$923,INDIRECT($Y938&amp;"$"&amp;918):INDIRECT($Y938&amp;"$"&amp;922),3,FALSE)&amp;HLOOKUP(AN$923,INDIRECT($Y938&amp;"$"&amp;918):INDIRECT($Y938&amp;"$"&amp;922),4,FALSE),"")</f>
        <v/>
      </c>
      <c r="AO938" s="7" t="str">
        <f ca="1">IFERROR(HLOOKUP(AO$923,INDIRECT($Y938&amp;"$"&amp;918):INDIRECT($Y938&amp;"$"&amp;922),3,FALSE)&amp;HLOOKUP(AO$923,INDIRECT($Y938&amp;"$"&amp;918):INDIRECT($Y938&amp;"$"&amp;922),4,FALSE),"")</f>
        <v/>
      </c>
      <c r="AP938" s="7" t="str">
        <f ca="1">IFERROR(HLOOKUP(AP$923,INDIRECT($Y938&amp;"$"&amp;918):INDIRECT($Y938&amp;"$"&amp;922),3,FALSE)&amp;HLOOKUP(AP$923,INDIRECT($Y938&amp;"$"&amp;918):INDIRECT($Y938&amp;"$"&amp;922),4,FALSE),"")</f>
        <v/>
      </c>
      <c r="AQ938" s="7" t="str">
        <f ca="1">IFERROR(HLOOKUP(AQ$923,INDIRECT($Y938&amp;"$"&amp;918):INDIRECT($Y938&amp;"$"&amp;922),3,FALSE)&amp;HLOOKUP(AQ$923,INDIRECT($Y938&amp;"$"&amp;918):INDIRECT($Y938&amp;"$"&amp;922),4,FALSE),"")</f>
        <v/>
      </c>
      <c r="AR938" s="7" t="str">
        <f ca="1">IFERROR(HLOOKUP(AR$923,INDIRECT($Y938&amp;"$"&amp;918):INDIRECT($Y938&amp;"$"&amp;922),3,FALSE)&amp;HLOOKUP(AR$923,INDIRECT($Y938&amp;"$"&amp;918):INDIRECT($Y938&amp;"$"&amp;922),4,FALSE),"")</f>
        <v/>
      </c>
      <c r="AS938" s="7" t="str">
        <f ca="1">IFERROR(HLOOKUP(AS$923,INDIRECT($Y938&amp;"$"&amp;918):INDIRECT($Y938&amp;"$"&amp;922),3,FALSE)&amp;HLOOKUP(AS$923,INDIRECT($Y938&amp;"$"&amp;918):INDIRECT($Y938&amp;"$"&amp;922),4,FALSE),"")</f>
        <v/>
      </c>
      <c r="AT938" s="7" t="str">
        <f ca="1">IFERROR(HLOOKUP(AT$923,INDIRECT($Y938&amp;"$"&amp;918):INDIRECT($Y938&amp;"$"&amp;922),3,FALSE)&amp;HLOOKUP(AT$923,INDIRECT($Y938&amp;"$"&amp;918):INDIRECT($Y938&amp;"$"&amp;922),4,FALSE),"")</f>
        <v/>
      </c>
      <c r="AU938" s="7" t="str">
        <f ca="1">IFERROR(HLOOKUP(AU$923,INDIRECT($Y938&amp;"$"&amp;918):INDIRECT($Y938&amp;"$"&amp;922),3,FALSE)&amp;HLOOKUP(AU$923,INDIRECT($Y938&amp;"$"&amp;918):INDIRECT($Y938&amp;"$"&amp;922),4,FALSE),"")</f>
        <v/>
      </c>
      <c r="AV938" s="7" t="str">
        <f ca="1">IFERROR(HLOOKUP(AV$923,INDIRECT($Y938&amp;"$"&amp;918):INDIRECT($Y938&amp;"$"&amp;922),3,FALSE)&amp;HLOOKUP(AV$923,INDIRECT($Y938&amp;"$"&amp;918):INDIRECT($Y938&amp;"$"&amp;922),4,FALSE),"")</f>
        <v/>
      </c>
      <c r="AW938" s="7" t="str">
        <f ca="1">IFERROR(HLOOKUP(AW$923,INDIRECT($Y938&amp;"$"&amp;918):INDIRECT($Y938&amp;"$"&amp;922),3,FALSE)&amp;HLOOKUP(AW$923,INDIRECT($Y938&amp;"$"&amp;918):INDIRECT($Y938&amp;"$"&amp;922),4,FALSE),"")</f>
        <v/>
      </c>
      <c r="AX938" s="7" t="str">
        <f ca="1">IFERROR(HLOOKUP(AX$923,INDIRECT(INDIRECT("$Y"&amp;923+AX$852+($Z938-1))&amp;918):INDIRECT(INDIRECT("$Y"&amp;923+AX$852+($Z938-1))&amp;9222),3,FALSE)&amp;LEFT(HLOOKUP(AX$923,INDIRECT(INDIRECT("$Y"&amp;923+AX$852+($Z938-1))&amp;918):INDIRECT(INDIRECT("$Y"&amp;923+AX$852+($Z938-1))&amp;922),4,FALSE),3),"")</f>
        <v/>
      </c>
      <c r="AY938" s="53" t="str">
        <f t="shared" ca="1" si="10137"/>
        <v/>
      </c>
      <c r="AZ938" s="53" t="str">
        <f t="shared" ca="1" si="10121"/>
        <v/>
      </c>
      <c r="BA938" s="53" t="str">
        <f t="shared" ca="1" si="10121"/>
        <v/>
      </c>
      <c r="BB938" s="53" t="str">
        <f t="shared" ca="1" si="10121"/>
        <v/>
      </c>
      <c r="BC938" s="53" t="str">
        <f t="shared" ca="1" si="10121"/>
        <v/>
      </c>
      <c r="BD938" s="53" t="str">
        <f t="shared" ca="1" si="10121"/>
        <v/>
      </c>
      <c r="BE938" s="53" t="str">
        <f t="shared" ca="1" si="10121"/>
        <v/>
      </c>
      <c r="BF938" s="53" t="str">
        <f t="shared" ca="1" si="10121"/>
        <v/>
      </c>
      <c r="BG938" s="53" t="str">
        <f t="shared" ca="1" si="10121"/>
        <v/>
      </c>
      <c r="BH938" s="53" t="str">
        <f t="shared" ca="1" si="10121"/>
        <v/>
      </c>
      <c r="BI938" s="53" t="str">
        <f t="shared" ca="1" si="10121"/>
        <v/>
      </c>
      <c r="BJ938" s="53" t="str">
        <f t="shared" ca="1" si="10121"/>
        <v/>
      </c>
      <c r="BK938" s="53" t="str">
        <f t="shared" ca="1" si="10121"/>
        <v/>
      </c>
      <c r="BL938" s="53" t="str">
        <f t="shared" ca="1" si="10121"/>
        <v/>
      </c>
      <c r="BM938" s="53" t="str">
        <f t="shared" ca="1" si="10121"/>
        <v/>
      </c>
      <c r="BN938" s="53" t="str">
        <f t="shared" ca="1" si="10121"/>
        <v/>
      </c>
      <c r="BO938" s="53" t="str">
        <f t="shared" ca="1" si="10121"/>
        <v/>
      </c>
      <c r="BP938" s="53" t="str">
        <f t="shared" ca="1" si="10136"/>
        <v/>
      </c>
    </row>
    <row r="939" spans="24:264" hidden="1" x14ac:dyDescent="0.3">
      <c r="X939" s="51">
        <v>939</v>
      </c>
      <c r="Y939" s="8" t="s">
        <v>877</v>
      </c>
      <c r="Z939" s="7">
        <v>16</v>
      </c>
      <c r="AE939" s="7"/>
      <c r="AF939" s="7" t="str">
        <f ca="1">IFERROR(HLOOKUP(AF$923,INDIRECT($Y939&amp;"$"&amp;918):INDIRECT($Y939&amp;"$"&amp;922),3,FALSE)&amp;HLOOKUP(AF$923,INDIRECT($Y939&amp;"$"&amp;918):INDIRECT($Y939&amp;"$"&amp;922),4,FALSE),"")</f>
        <v/>
      </c>
      <c r="AG939" s="7" t="str">
        <f ca="1">IFERROR(HLOOKUP(AG$923,INDIRECT($Y939&amp;"$"&amp;918):INDIRECT($Y939&amp;"$"&amp;922),3,FALSE)&amp;HLOOKUP(AG$923,INDIRECT($Y939&amp;"$"&amp;918):INDIRECT($Y939&amp;"$"&amp;922),4,FALSE),"")</f>
        <v/>
      </c>
      <c r="AH939" s="7" t="str">
        <f ca="1">IFERROR(HLOOKUP(AH$923,INDIRECT($Y939&amp;"$"&amp;918):INDIRECT($Y939&amp;"$"&amp;922),3,FALSE)&amp;HLOOKUP(AH$923,INDIRECT($Y939&amp;"$"&amp;918):INDIRECT($Y939&amp;"$"&amp;922),4,FALSE),"")</f>
        <v/>
      </c>
      <c r="AI939" s="7" t="str">
        <f ca="1">IFERROR(HLOOKUP(AI$923,INDIRECT($Y939&amp;"$"&amp;918):INDIRECT($Y939&amp;"$"&amp;922),3,FALSE)&amp;HLOOKUP(AI$923,INDIRECT($Y939&amp;"$"&amp;918):INDIRECT($Y939&amp;"$"&amp;922),4,FALSE),"")</f>
        <v/>
      </c>
      <c r="AJ939" s="7" t="str">
        <f ca="1">IFERROR(HLOOKUP(AJ$923,INDIRECT($Y939&amp;"$"&amp;918):INDIRECT($Y939&amp;"$"&amp;922),3,FALSE)&amp;HLOOKUP(AJ$923,INDIRECT($Y939&amp;"$"&amp;918):INDIRECT($Y939&amp;"$"&amp;922),4,FALSE),"")</f>
        <v/>
      </c>
      <c r="AK939" s="7" t="str">
        <f ca="1">IFERROR(HLOOKUP(AK$923,INDIRECT($Y939&amp;"$"&amp;918):INDIRECT($Y939&amp;"$"&amp;922),3,FALSE)&amp;HLOOKUP(AK$923,INDIRECT($Y939&amp;"$"&amp;918):INDIRECT($Y939&amp;"$"&amp;922),4,FALSE),"")</f>
        <v/>
      </c>
      <c r="AL939" s="7" t="str">
        <f ca="1">IFERROR(HLOOKUP(AL$923,INDIRECT($Y939&amp;"$"&amp;918):INDIRECT($Y939&amp;"$"&amp;922),3,FALSE)&amp;HLOOKUP(AL$923,INDIRECT($Y939&amp;"$"&amp;918):INDIRECT($Y939&amp;"$"&amp;922),4,FALSE),"")</f>
        <v/>
      </c>
      <c r="AM939" s="7" t="str">
        <f ca="1">IFERROR(HLOOKUP(AM$923,INDIRECT($Y939&amp;"$"&amp;918):INDIRECT($Y939&amp;"$"&amp;922),3,FALSE)&amp;HLOOKUP(AM$923,INDIRECT($Y939&amp;"$"&amp;918):INDIRECT($Y939&amp;"$"&amp;922),4,FALSE),"")</f>
        <v/>
      </c>
      <c r="AN939" s="7" t="str">
        <f ca="1">IFERROR(HLOOKUP(AN$923,INDIRECT($Y939&amp;"$"&amp;918):INDIRECT($Y939&amp;"$"&amp;922),3,FALSE)&amp;HLOOKUP(AN$923,INDIRECT($Y939&amp;"$"&amp;918):INDIRECT($Y939&amp;"$"&amp;922),4,FALSE),"")</f>
        <v/>
      </c>
      <c r="AO939" s="7" t="str">
        <f ca="1">IFERROR(HLOOKUP(AO$923,INDIRECT($Y939&amp;"$"&amp;918):INDIRECT($Y939&amp;"$"&amp;922),3,FALSE)&amp;HLOOKUP(AO$923,INDIRECT($Y939&amp;"$"&amp;918):INDIRECT($Y939&amp;"$"&amp;922),4,FALSE),"")</f>
        <v/>
      </c>
      <c r="AP939" s="7" t="str">
        <f ca="1">IFERROR(HLOOKUP(AP$923,INDIRECT($Y939&amp;"$"&amp;918):INDIRECT($Y939&amp;"$"&amp;922),3,FALSE)&amp;HLOOKUP(AP$923,INDIRECT($Y939&amp;"$"&amp;918):INDIRECT($Y939&amp;"$"&amp;922),4,FALSE),"")</f>
        <v/>
      </c>
      <c r="AQ939" s="7" t="str">
        <f ca="1">IFERROR(HLOOKUP(AQ$923,INDIRECT($Y939&amp;"$"&amp;918):INDIRECT($Y939&amp;"$"&amp;922),3,FALSE)&amp;HLOOKUP(AQ$923,INDIRECT($Y939&amp;"$"&amp;918):INDIRECT($Y939&amp;"$"&amp;922),4,FALSE),"")</f>
        <v/>
      </c>
      <c r="AR939" s="7" t="str">
        <f ca="1">IFERROR(HLOOKUP(AR$923,INDIRECT($Y939&amp;"$"&amp;918):INDIRECT($Y939&amp;"$"&amp;922),3,FALSE)&amp;HLOOKUP(AR$923,INDIRECT($Y939&amp;"$"&amp;918):INDIRECT($Y939&amp;"$"&amp;922),4,FALSE),"")</f>
        <v/>
      </c>
      <c r="AS939" s="7" t="str">
        <f ca="1">IFERROR(HLOOKUP(AS$923,INDIRECT($Y939&amp;"$"&amp;918):INDIRECT($Y939&amp;"$"&amp;922),3,FALSE)&amp;HLOOKUP(AS$923,INDIRECT($Y939&amp;"$"&amp;918):INDIRECT($Y939&amp;"$"&amp;922),4,FALSE),"")</f>
        <v/>
      </c>
      <c r="AT939" s="7" t="str">
        <f ca="1">IFERROR(HLOOKUP(AT$923,INDIRECT($Y939&amp;"$"&amp;918):INDIRECT($Y939&amp;"$"&amp;922),3,FALSE)&amp;HLOOKUP(AT$923,INDIRECT($Y939&amp;"$"&amp;918):INDIRECT($Y939&amp;"$"&amp;922),4,FALSE),"")</f>
        <v/>
      </c>
      <c r="AU939" s="7" t="str">
        <f ca="1">IFERROR(HLOOKUP(AU$923,INDIRECT($Y939&amp;"$"&amp;918):INDIRECT($Y939&amp;"$"&amp;922),3,FALSE)&amp;HLOOKUP(AU$923,INDIRECT($Y939&amp;"$"&amp;918):INDIRECT($Y939&amp;"$"&amp;922),4,FALSE),"")</f>
        <v/>
      </c>
      <c r="AV939" s="7" t="str">
        <f ca="1">IFERROR(HLOOKUP(AV$923,INDIRECT($Y939&amp;"$"&amp;918):INDIRECT($Y939&amp;"$"&amp;922),3,FALSE)&amp;HLOOKUP(AV$923,INDIRECT($Y939&amp;"$"&amp;918):INDIRECT($Y939&amp;"$"&amp;922),4,FALSE),"")</f>
        <v/>
      </c>
      <c r="AW939" s="7" t="str">
        <f ca="1">IFERROR(HLOOKUP(AW$923,INDIRECT($Y939&amp;"$"&amp;918):INDIRECT($Y939&amp;"$"&amp;922),3,FALSE)&amp;HLOOKUP(AW$923,INDIRECT($Y939&amp;"$"&amp;918):INDIRECT($Y939&amp;"$"&amp;922),4,FALSE),"")</f>
        <v/>
      </c>
      <c r="AX939" s="7" t="str">
        <f ca="1">IFERROR(HLOOKUP(AX$923,INDIRECT(INDIRECT("$Y"&amp;923+AX$852+($Z939-1))&amp;918):INDIRECT(INDIRECT("$Y"&amp;923+AX$852+($Z939-1))&amp;9222),3,FALSE)&amp;LEFT(HLOOKUP(AX$923,INDIRECT(INDIRECT("$Y"&amp;923+AX$852+($Z939-1))&amp;918):INDIRECT(INDIRECT("$Y"&amp;923+AX$852+($Z939-1))&amp;922),4,FALSE),3),"")</f>
        <v/>
      </c>
      <c r="AY939" s="53" t="str">
        <f t="shared" ca="1" si="10137"/>
        <v/>
      </c>
      <c r="AZ939" s="53" t="str">
        <f t="shared" ca="1" si="10121"/>
        <v/>
      </c>
      <c r="BA939" s="53" t="str">
        <f t="shared" ca="1" si="10121"/>
        <v/>
      </c>
      <c r="BB939" s="53" t="str">
        <f t="shared" ca="1" si="10121"/>
        <v/>
      </c>
      <c r="BC939" s="53" t="str">
        <f t="shared" ca="1" si="10121"/>
        <v/>
      </c>
      <c r="BD939" s="53" t="str">
        <f t="shared" ca="1" si="10121"/>
        <v/>
      </c>
      <c r="BE939" s="53" t="str">
        <f t="shared" ca="1" si="10121"/>
        <v/>
      </c>
      <c r="BF939" s="53" t="str">
        <f t="shared" ca="1" si="10121"/>
        <v/>
      </c>
      <c r="BG939" s="53" t="str">
        <f t="shared" ca="1" si="10121"/>
        <v/>
      </c>
      <c r="BH939" s="53" t="str">
        <f t="shared" ca="1" si="10121"/>
        <v/>
      </c>
      <c r="BI939" s="53" t="str">
        <f t="shared" ca="1" si="10121"/>
        <v/>
      </c>
      <c r="BJ939" s="53" t="str">
        <f t="shared" ca="1" si="10121"/>
        <v/>
      </c>
      <c r="BK939" s="53" t="str">
        <f t="shared" ca="1" si="10121"/>
        <v/>
      </c>
      <c r="BL939" s="53" t="str">
        <f t="shared" ca="1" si="10121"/>
        <v/>
      </c>
      <c r="BM939" s="53" t="str">
        <f t="shared" ca="1" si="10121"/>
        <v/>
      </c>
      <c r="BN939" s="53" t="str">
        <f t="shared" ca="1" si="10121"/>
        <v/>
      </c>
      <c r="BO939" s="53" t="str">
        <f t="shared" ca="1" si="10121"/>
        <v/>
      </c>
      <c r="BP939" s="53" t="str">
        <f t="shared" ca="1" si="10136"/>
        <v/>
      </c>
    </row>
    <row r="940" spans="24:264" hidden="1" x14ac:dyDescent="0.3">
      <c r="X940" s="51">
        <v>940</v>
      </c>
      <c r="Y940" s="8" t="s">
        <v>878</v>
      </c>
      <c r="Z940" s="7">
        <v>17</v>
      </c>
      <c r="AE940" s="7"/>
      <c r="AF940" s="7" t="str">
        <f ca="1">IFERROR(HLOOKUP(AF$923,INDIRECT($Y940&amp;"$"&amp;918):INDIRECT($Y940&amp;"$"&amp;922),3,FALSE)&amp;HLOOKUP(AF$923,INDIRECT($Y940&amp;"$"&amp;918):INDIRECT($Y940&amp;"$"&amp;922),4,FALSE),"")</f>
        <v/>
      </c>
      <c r="AG940" s="7" t="str">
        <f ca="1">IFERROR(HLOOKUP(AG$923,INDIRECT($Y940&amp;"$"&amp;918):INDIRECT($Y940&amp;"$"&amp;922),3,FALSE)&amp;HLOOKUP(AG$923,INDIRECT($Y940&amp;"$"&amp;918):INDIRECT($Y940&amp;"$"&amp;922),4,FALSE),"")</f>
        <v/>
      </c>
      <c r="AH940" s="7" t="str">
        <f ca="1">IFERROR(HLOOKUP(AH$923,INDIRECT($Y940&amp;"$"&amp;918):INDIRECT($Y940&amp;"$"&amp;922),3,FALSE)&amp;HLOOKUP(AH$923,INDIRECT($Y940&amp;"$"&amp;918):INDIRECT($Y940&amp;"$"&amp;922),4,FALSE),"")</f>
        <v/>
      </c>
      <c r="AI940" s="7" t="str">
        <f ca="1">IFERROR(HLOOKUP(AI$923,INDIRECT($Y940&amp;"$"&amp;918):INDIRECT($Y940&amp;"$"&amp;922),3,FALSE)&amp;HLOOKUP(AI$923,INDIRECT($Y940&amp;"$"&amp;918):INDIRECT($Y940&amp;"$"&amp;922),4,FALSE),"")</f>
        <v/>
      </c>
      <c r="AJ940" s="7" t="str">
        <f ca="1">IFERROR(HLOOKUP(AJ$923,INDIRECT($Y940&amp;"$"&amp;918):INDIRECT($Y940&amp;"$"&amp;922),3,FALSE)&amp;HLOOKUP(AJ$923,INDIRECT($Y940&amp;"$"&amp;918):INDIRECT($Y940&amp;"$"&amp;922),4,FALSE),"")</f>
        <v/>
      </c>
      <c r="AK940" s="7" t="str">
        <f ca="1">IFERROR(HLOOKUP(AK$923,INDIRECT($Y940&amp;"$"&amp;918):INDIRECT($Y940&amp;"$"&amp;922),3,FALSE)&amp;HLOOKUP(AK$923,INDIRECT($Y940&amp;"$"&amp;918):INDIRECT($Y940&amp;"$"&amp;922),4,FALSE),"")</f>
        <v/>
      </c>
      <c r="AL940" s="7" t="str">
        <f ca="1">IFERROR(HLOOKUP(AL$923,INDIRECT($Y940&amp;"$"&amp;918):INDIRECT($Y940&amp;"$"&amp;922),3,FALSE)&amp;HLOOKUP(AL$923,INDIRECT($Y940&amp;"$"&amp;918):INDIRECT($Y940&amp;"$"&amp;922),4,FALSE),"")</f>
        <v/>
      </c>
      <c r="AM940" s="7" t="str">
        <f ca="1">IFERROR(HLOOKUP(AM$923,INDIRECT($Y940&amp;"$"&amp;918):INDIRECT($Y940&amp;"$"&amp;922),3,FALSE)&amp;HLOOKUP(AM$923,INDIRECT($Y940&amp;"$"&amp;918):INDIRECT($Y940&amp;"$"&amp;922),4,FALSE),"")</f>
        <v/>
      </c>
      <c r="AN940" s="7" t="str">
        <f ca="1">IFERROR(HLOOKUP(AN$923,INDIRECT($Y940&amp;"$"&amp;918):INDIRECT($Y940&amp;"$"&amp;922),3,FALSE)&amp;HLOOKUP(AN$923,INDIRECT($Y940&amp;"$"&amp;918):INDIRECT($Y940&amp;"$"&amp;922),4,FALSE),"")</f>
        <v/>
      </c>
      <c r="AO940" s="7" t="str">
        <f ca="1">IFERROR(HLOOKUP(AO$923,INDIRECT($Y940&amp;"$"&amp;918):INDIRECT($Y940&amp;"$"&amp;922),3,FALSE)&amp;HLOOKUP(AO$923,INDIRECT($Y940&amp;"$"&amp;918):INDIRECT($Y940&amp;"$"&amp;922),4,FALSE),"")</f>
        <v/>
      </c>
      <c r="AP940" s="7" t="str">
        <f ca="1">IFERROR(HLOOKUP(AP$923,INDIRECT($Y940&amp;"$"&amp;918):INDIRECT($Y940&amp;"$"&amp;922),3,FALSE)&amp;HLOOKUP(AP$923,INDIRECT($Y940&amp;"$"&amp;918):INDIRECT($Y940&amp;"$"&amp;922),4,FALSE),"")</f>
        <v/>
      </c>
      <c r="AQ940" s="7" t="str">
        <f ca="1">IFERROR(HLOOKUP(AQ$923,INDIRECT($Y940&amp;"$"&amp;918):INDIRECT($Y940&amp;"$"&amp;922),3,FALSE)&amp;HLOOKUP(AQ$923,INDIRECT($Y940&amp;"$"&amp;918):INDIRECT($Y940&amp;"$"&amp;922),4,FALSE),"")</f>
        <v/>
      </c>
      <c r="AR940" s="7" t="str">
        <f ca="1">IFERROR(HLOOKUP(AR$923,INDIRECT($Y940&amp;"$"&amp;918):INDIRECT($Y940&amp;"$"&amp;922),3,FALSE)&amp;HLOOKUP(AR$923,INDIRECT($Y940&amp;"$"&amp;918):INDIRECT($Y940&amp;"$"&amp;922),4,FALSE),"")</f>
        <v/>
      </c>
      <c r="AS940" s="7" t="str">
        <f ca="1">IFERROR(HLOOKUP(AS$923,INDIRECT($Y940&amp;"$"&amp;918):INDIRECT($Y940&amp;"$"&amp;922),3,FALSE)&amp;HLOOKUP(AS$923,INDIRECT($Y940&amp;"$"&amp;918):INDIRECT($Y940&amp;"$"&amp;922),4,FALSE),"")</f>
        <v/>
      </c>
      <c r="AT940" s="7" t="str">
        <f ca="1">IFERROR(HLOOKUP(AT$923,INDIRECT($Y940&amp;"$"&amp;918):INDIRECT($Y940&amp;"$"&amp;922),3,FALSE)&amp;HLOOKUP(AT$923,INDIRECT($Y940&amp;"$"&amp;918):INDIRECT($Y940&amp;"$"&amp;922),4,FALSE),"")</f>
        <v/>
      </c>
      <c r="AU940" s="7" t="str">
        <f ca="1">IFERROR(HLOOKUP(AU$923,INDIRECT($Y940&amp;"$"&amp;918):INDIRECT($Y940&amp;"$"&amp;922),3,FALSE)&amp;HLOOKUP(AU$923,INDIRECT($Y940&amp;"$"&amp;918):INDIRECT($Y940&amp;"$"&amp;922),4,FALSE),"")</f>
        <v/>
      </c>
      <c r="AV940" s="7" t="str">
        <f ca="1">IFERROR(HLOOKUP(AV$923,INDIRECT($Y940&amp;"$"&amp;918):INDIRECT($Y940&amp;"$"&amp;922),3,FALSE)&amp;HLOOKUP(AV$923,INDIRECT($Y940&amp;"$"&amp;918):INDIRECT($Y940&amp;"$"&amp;922),4,FALSE),"")</f>
        <v/>
      </c>
      <c r="AW940" s="7" t="str">
        <f ca="1">IFERROR(HLOOKUP(AW$923,INDIRECT($Y940&amp;"$"&amp;918):INDIRECT($Y940&amp;"$"&amp;922),3,FALSE)&amp;HLOOKUP(AW$923,INDIRECT($Y940&amp;"$"&amp;918):INDIRECT($Y940&amp;"$"&amp;922),4,FALSE),"")</f>
        <v/>
      </c>
      <c r="AX940" s="7" t="str">
        <f ca="1">IFERROR(HLOOKUP(AX$923,INDIRECT(INDIRECT("$Y"&amp;923+AX$852+($Z940-1))&amp;918):INDIRECT(INDIRECT("$Y"&amp;923+AX$852+($Z940-1))&amp;9222),3,FALSE)&amp;LEFT(HLOOKUP(AX$923,INDIRECT(INDIRECT("$Y"&amp;923+AX$852+($Z940-1))&amp;918):INDIRECT(INDIRECT("$Y"&amp;923+AX$852+($Z940-1))&amp;922),4,FALSE),3),"")</f>
        <v/>
      </c>
      <c r="AY940" s="53" t="str">
        <f t="shared" ca="1" si="10137"/>
        <v/>
      </c>
      <c r="AZ940" s="53" t="str">
        <f t="shared" ca="1" si="10121"/>
        <v/>
      </c>
      <c r="BA940" s="53" t="str">
        <f t="shared" ca="1" si="10121"/>
        <v/>
      </c>
      <c r="BB940" s="53" t="str">
        <f t="shared" ca="1" si="10121"/>
        <v/>
      </c>
      <c r="BC940" s="53" t="str">
        <f t="shared" ca="1" si="10121"/>
        <v/>
      </c>
      <c r="BD940" s="53" t="str">
        <f t="shared" ca="1" si="10121"/>
        <v/>
      </c>
      <c r="BE940" s="53" t="str">
        <f t="shared" ca="1" si="10121"/>
        <v/>
      </c>
      <c r="BF940" s="53" t="str">
        <f t="shared" ca="1" si="10121"/>
        <v/>
      </c>
      <c r="BG940" s="53" t="str">
        <f t="shared" ca="1" si="10121"/>
        <v/>
      </c>
      <c r="BH940" s="53" t="str">
        <f t="shared" ca="1" si="10121"/>
        <v/>
      </c>
      <c r="BI940" s="53" t="str">
        <f t="shared" ca="1" si="10121"/>
        <v/>
      </c>
      <c r="BJ940" s="53" t="str">
        <f t="shared" ca="1" si="10121"/>
        <v/>
      </c>
      <c r="BK940" s="53" t="str">
        <f t="shared" ca="1" si="10121"/>
        <v/>
      </c>
      <c r="BL940" s="53" t="str">
        <f t="shared" ca="1" si="10121"/>
        <v/>
      </c>
      <c r="BM940" s="53" t="str">
        <f t="shared" ca="1" si="10121"/>
        <v/>
      </c>
      <c r="BN940" s="53" t="str">
        <f t="shared" ca="1" si="10121"/>
        <v/>
      </c>
      <c r="BO940" s="53" t="str">
        <f t="shared" ca="1" si="10121"/>
        <v/>
      </c>
      <c r="BP940" s="53" t="str">
        <f t="shared" ca="1" si="10136"/>
        <v/>
      </c>
    </row>
    <row r="941" spans="24:264" hidden="1" x14ac:dyDescent="0.3">
      <c r="X941" s="51">
        <v>941</v>
      </c>
      <c r="Y941" s="8" t="s">
        <v>879</v>
      </c>
      <c r="Z941" s="7">
        <v>18</v>
      </c>
      <c r="AE941" s="7"/>
      <c r="AF941" s="7" t="str">
        <f ca="1">IFERROR(HLOOKUP(AF$923,INDIRECT($Y941&amp;"$"&amp;918):INDIRECT($Y941&amp;"$"&amp;922),3,FALSE)&amp;HLOOKUP(AF$923,INDIRECT($Y941&amp;"$"&amp;918):INDIRECT($Y941&amp;"$"&amp;922),4,FALSE),"")</f>
        <v/>
      </c>
      <c r="AG941" s="7" t="str">
        <f ca="1">IFERROR(HLOOKUP(AG$923,INDIRECT($Y941&amp;"$"&amp;918):INDIRECT($Y941&amp;"$"&amp;922),3,FALSE)&amp;HLOOKUP(AG$923,INDIRECT($Y941&amp;"$"&amp;918):INDIRECT($Y941&amp;"$"&amp;922),4,FALSE),"")</f>
        <v/>
      </c>
      <c r="AH941" s="7" t="str">
        <f ca="1">IFERROR(HLOOKUP(AH$923,INDIRECT($Y941&amp;"$"&amp;918):INDIRECT($Y941&amp;"$"&amp;922),3,FALSE)&amp;HLOOKUP(AH$923,INDIRECT($Y941&amp;"$"&amp;918):INDIRECT($Y941&amp;"$"&amp;922),4,FALSE),"")</f>
        <v/>
      </c>
      <c r="AI941" s="7" t="str">
        <f ca="1">IFERROR(HLOOKUP(AI$923,INDIRECT($Y941&amp;"$"&amp;918):INDIRECT($Y941&amp;"$"&amp;922),3,FALSE)&amp;HLOOKUP(AI$923,INDIRECT($Y941&amp;"$"&amp;918):INDIRECT($Y941&amp;"$"&amp;922),4,FALSE),"")</f>
        <v/>
      </c>
      <c r="AJ941" s="7" t="str">
        <f ca="1">IFERROR(HLOOKUP(AJ$923,INDIRECT($Y941&amp;"$"&amp;918):INDIRECT($Y941&amp;"$"&amp;922),3,FALSE)&amp;HLOOKUP(AJ$923,INDIRECT($Y941&amp;"$"&amp;918):INDIRECT($Y941&amp;"$"&amp;922),4,FALSE),"")</f>
        <v/>
      </c>
      <c r="AK941" s="7" t="str">
        <f ca="1">IFERROR(HLOOKUP(AK$923,INDIRECT($Y941&amp;"$"&amp;918):INDIRECT($Y941&amp;"$"&amp;922),3,FALSE)&amp;HLOOKUP(AK$923,INDIRECT($Y941&amp;"$"&amp;918):INDIRECT($Y941&amp;"$"&amp;922),4,FALSE),"")</f>
        <v/>
      </c>
      <c r="AL941" s="7" t="str">
        <f ca="1">IFERROR(HLOOKUP(AL$923,INDIRECT($Y941&amp;"$"&amp;918):INDIRECT($Y941&amp;"$"&amp;922),3,FALSE)&amp;HLOOKUP(AL$923,INDIRECT($Y941&amp;"$"&amp;918):INDIRECT($Y941&amp;"$"&amp;922),4,FALSE),"")</f>
        <v/>
      </c>
      <c r="AM941" s="7" t="str">
        <f ca="1">IFERROR(HLOOKUP(AM$923,INDIRECT($Y941&amp;"$"&amp;918):INDIRECT($Y941&amp;"$"&amp;922),3,FALSE)&amp;HLOOKUP(AM$923,INDIRECT($Y941&amp;"$"&amp;918):INDIRECT($Y941&amp;"$"&amp;922),4,FALSE),"")</f>
        <v/>
      </c>
      <c r="AN941" s="7" t="str">
        <f ca="1">IFERROR(HLOOKUP(AN$923,INDIRECT($Y941&amp;"$"&amp;918):INDIRECT($Y941&amp;"$"&amp;922),3,FALSE)&amp;HLOOKUP(AN$923,INDIRECT($Y941&amp;"$"&amp;918):INDIRECT($Y941&amp;"$"&amp;922),4,FALSE),"")</f>
        <v/>
      </c>
      <c r="AO941" s="7" t="str">
        <f ca="1">IFERROR(HLOOKUP(AO$923,INDIRECT($Y941&amp;"$"&amp;918):INDIRECT($Y941&amp;"$"&amp;922),3,FALSE)&amp;HLOOKUP(AO$923,INDIRECT($Y941&amp;"$"&amp;918):INDIRECT($Y941&amp;"$"&amp;922),4,FALSE),"")</f>
        <v/>
      </c>
      <c r="AP941" s="7" t="str">
        <f ca="1">IFERROR(HLOOKUP(AP$923,INDIRECT($Y941&amp;"$"&amp;918):INDIRECT($Y941&amp;"$"&amp;922),3,FALSE)&amp;HLOOKUP(AP$923,INDIRECT($Y941&amp;"$"&amp;918):INDIRECT($Y941&amp;"$"&amp;922),4,FALSE),"")</f>
        <v/>
      </c>
      <c r="AQ941" s="7" t="str">
        <f ca="1">IFERROR(HLOOKUP(AQ$923,INDIRECT($Y941&amp;"$"&amp;918):INDIRECT($Y941&amp;"$"&amp;922),3,FALSE)&amp;HLOOKUP(AQ$923,INDIRECT($Y941&amp;"$"&amp;918):INDIRECT($Y941&amp;"$"&amp;922),4,FALSE),"")</f>
        <v/>
      </c>
      <c r="AR941" s="7" t="str">
        <f ca="1">IFERROR(HLOOKUP(AR$923,INDIRECT($Y941&amp;"$"&amp;918):INDIRECT($Y941&amp;"$"&amp;922),3,FALSE)&amp;HLOOKUP(AR$923,INDIRECT($Y941&amp;"$"&amp;918):INDIRECT($Y941&amp;"$"&amp;922),4,FALSE),"")</f>
        <v/>
      </c>
      <c r="AS941" s="7" t="str">
        <f ca="1">IFERROR(HLOOKUP(AS$923,INDIRECT($Y941&amp;"$"&amp;918):INDIRECT($Y941&amp;"$"&amp;922),3,FALSE)&amp;HLOOKUP(AS$923,INDIRECT($Y941&amp;"$"&amp;918):INDIRECT($Y941&amp;"$"&amp;922),4,FALSE),"")</f>
        <v/>
      </c>
      <c r="AT941" s="7" t="str">
        <f ca="1">IFERROR(HLOOKUP(AT$923,INDIRECT($Y941&amp;"$"&amp;918):INDIRECT($Y941&amp;"$"&amp;922),3,FALSE)&amp;HLOOKUP(AT$923,INDIRECT($Y941&amp;"$"&amp;918):INDIRECT($Y941&amp;"$"&amp;922),4,FALSE),"")</f>
        <v/>
      </c>
      <c r="AU941" s="7" t="str">
        <f ca="1">IFERROR(HLOOKUP(AU$923,INDIRECT($Y941&amp;"$"&amp;918):INDIRECT($Y941&amp;"$"&amp;922),3,FALSE)&amp;HLOOKUP(AU$923,INDIRECT($Y941&amp;"$"&amp;918):INDIRECT($Y941&amp;"$"&amp;922),4,FALSE),"")</f>
        <v/>
      </c>
      <c r="AV941" s="7" t="str">
        <f ca="1">IFERROR(HLOOKUP(AV$923,INDIRECT($Y941&amp;"$"&amp;918):INDIRECT($Y941&amp;"$"&amp;922),3,FALSE)&amp;HLOOKUP(AV$923,INDIRECT($Y941&amp;"$"&amp;918):INDIRECT($Y941&amp;"$"&amp;922),4,FALSE),"")</f>
        <v/>
      </c>
      <c r="AW941" s="7" t="str">
        <f ca="1">IFERROR(HLOOKUP(AW$923,INDIRECT($Y941&amp;"$"&amp;918):INDIRECT($Y941&amp;"$"&amp;922),3,FALSE)&amp;HLOOKUP(AW$923,INDIRECT($Y941&amp;"$"&amp;918):INDIRECT($Y941&amp;"$"&amp;922),4,FALSE),"")</f>
        <v/>
      </c>
      <c r="AX941" s="7" t="str">
        <f ca="1">IFERROR(HLOOKUP(AX$923,INDIRECT(INDIRECT("$Y"&amp;923+AX$852+($Z941-1))&amp;918):INDIRECT(INDIRECT("$Y"&amp;923+AX$852+($Z941-1))&amp;9222),3,FALSE)&amp;LEFT(HLOOKUP(AX$923,INDIRECT(INDIRECT("$Y"&amp;923+AX$852+($Z941-1))&amp;918):INDIRECT(INDIRECT("$Y"&amp;923+AX$852+($Z941-1))&amp;922),4,FALSE),3),"")</f>
        <v/>
      </c>
      <c r="AY941" s="53" t="str">
        <f t="shared" ca="1" si="10137"/>
        <v/>
      </c>
      <c r="AZ941" s="53" t="str">
        <f t="shared" ref="AZ941" ca="1" si="10138">LEFT(AG940,1)</f>
        <v/>
      </c>
      <c r="BA941" s="53" t="str">
        <f t="shared" ref="BA941" ca="1" si="10139">LEFT(AH940,1)</f>
        <v/>
      </c>
      <c r="BB941" s="53" t="str">
        <f t="shared" ref="BB941" ca="1" si="10140">LEFT(AI940,1)</f>
        <v/>
      </c>
      <c r="BC941" s="53" t="str">
        <f t="shared" ref="BC941" ca="1" si="10141">LEFT(AJ940,1)</f>
        <v/>
      </c>
      <c r="BD941" s="53" t="str">
        <f t="shared" ref="BD941" ca="1" si="10142">LEFT(AK940,1)</f>
        <v/>
      </c>
      <c r="BE941" s="53" t="str">
        <f t="shared" ref="BE941" ca="1" si="10143">LEFT(AL940,1)</f>
        <v/>
      </c>
      <c r="BF941" s="53" t="str">
        <f t="shared" ref="BF941" ca="1" si="10144">LEFT(AM940,1)</f>
        <v/>
      </c>
      <c r="BG941" s="53" t="str">
        <f t="shared" ref="BG941" ca="1" si="10145">LEFT(AN940,1)</f>
        <v/>
      </c>
      <c r="BH941" s="53" t="str">
        <f t="shared" ref="BH941" ca="1" si="10146">LEFT(AO940,1)</f>
        <v/>
      </c>
      <c r="BI941" s="53" t="str">
        <f t="shared" ref="BI941" ca="1" si="10147">LEFT(AP940,1)</f>
        <v/>
      </c>
      <c r="BJ941" s="53" t="str">
        <f t="shared" ref="BJ941" ca="1" si="10148">LEFT(AQ940,1)</f>
        <v/>
      </c>
      <c r="BK941" s="53" t="str">
        <f t="shared" ref="BK941" ca="1" si="10149">LEFT(AR940,1)</f>
        <v/>
      </c>
      <c r="BL941" s="53" t="str">
        <f t="shared" ref="BL941" ca="1" si="10150">LEFT(AS940,1)</f>
        <v/>
      </c>
      <c r="BM941" s="53" t="str">
        <f t="shared" ref="BM941" ca="1" si="10151">LEFT(AT940,1)</f>
        <v/>
      </c>
      <c r="BN941" s="53" t="str">
        <f t="shared" ref="BN941" ca="1" si="10152">LEFT(AU940,1)</f>
        <v/>
      </c>
      <c r="BO941" s="53" t="str">
        <f t="shared" ref="BO941" ca="1" si="10153">LEFT(AV940,1)</f>
        <v/>
      </c>
      <c r="BP941" s="53" t="str">
        <f t="shared" ref="BP941" ca="1" si="10154">LEFT(AW940,1)</f>
        <v/>
      </c>
      <c r="IK941" s="7" t="str">
        <f t="shared" ref="IK941:JD941" si="10155">IF(IJ277="","",IJ277)</f>
        <v/>
      </c>
      <c r="IL941" s="7" t="str">
        <f t="shared" si="10155"/>
        <v/>
      </c>
      <c r="IM941" s="7" t="str">
        <f t="shared" si="10155"/>
        <v/>
      </c>
      <c r="IN941" s="7" t="str">
        <f t="shared" si="10155"/>
        <v/>
      </c>
      <c r="IO941" s="7" t="str">
        <f t="shared" si="10155"/>
        <v/>
      </c>
      <c r="IP941" s="7" t="str">
        <f t="shared" si="10155"/>
        <v/>
      </c>
      <c r="IQ941" s="7" t="str">
        <f t="shared" si="10155"/>
        <v/>
      </c>
      <c r="IR941" s="7" t="str">
        <f t="shared" si="10155"/>
        <v/>
      </c>
      <c r="IS941" s="7" t="str">
        <f t="shared" si="10155"/>
        <v/>
      </c>
      <c r="IT941" s="7" t="str">
        <f t="shared" si="10155"/>
        <v/>
      </c>
      <c r="IU941" s="7" t="str">
        <f t="shared" si="10155"/>
        <v/>
      </c>
      <c r="IV941" s="7" t="str">
        <f t="shared" si="10155"/>
        <v/>
      </c>
      <c r="IW941" s="7" t="str">
        <f t="shared" si="10155"/>
        <v/>
      </c>
      <c r="IX941" s="7" t="str">
        <f t="shared" si="10155"/>
        <v/>
      </c>
      <c r="IY941" s="7" t="str">
        <f t="shared" si="10155"/>
        <v/>
      </c>
      <c r="IZ941" s="7" t="str">
        <f t="shared" si="10155"/>
        <v/>
      </c>
      <c r="JA941" s="7" t="str">
        <f t="shared" si="10155"/>
        <v/>
      </c>
      <c r="JB941" s="7" t="str">
        <f t="shared" si="10155"/>
        <v/>
      </c>
      <c r="JC941" s="7" t="str">
        <f t="shared" si="10155"/>
        <v/>
      </c>
      <c r="JD941" s="7" t="str">
        <f t="shared" si="10155"/>
        <v/>
      </c>
    </row>
    <row r="942" spans="24:264" hidden="1" x14ac:dyDescent="0.3">
      <c r="X942" s="51">
        <v>942</v>
      </c>
      <c r="AE942" s="7"/>
      <c r="AF942" s="7" t="str">
        <f>IF(AF$923="","",COUNTIF(AF$924:AF$941,"*Day*"))</f>
        <v/>
      </c>
      <c r="AG942" s="7" t="str">
        <f t="shared" ref="AG942:AX942" si="10156">IF(AG$923="","",COUNTIF(AG$924:AG$941,"*Day*"))</f>
        <v/>
      </c>
      <c r="AH942" s="7" t="str">
        <f t="shared" si="10156"/>
        <v/>
      </c>
      <c r="AI942" s="7" t="str">
        <f t="shared" si="10156"/>
        <v/>
      </c>
      <c r="AJ942" s="7" t="str">
        <f t="shared" si="10156"/>
        <v/>
      </c>
      <c r="AK942" s="7" t="str">
        <f t="shared" si="10156"/>
        <v/>
      </c>
      <c r="AL942" s="7" t="str">
        <f t="shared" si="10156"/>
        <v/>
      </c>
      <c r="AM942" s="7" t="str">
        <f t="shared" si="10156"/>
        <v/>
      </c>
      <c r="AN942" s="7" t="str">
        <f t="shared" si="10156"/>
        <v/>
      </c>
      <c r="AO942" s="7" t="str">
        <f t="shared" si="10156"/>
        <v/>
      </c>
      <c r="AP942" s="7" t="str">
        <f t="shared" si="10156"/>
        <v/>
      </c>
      <c r="AQ942" s="7" t="str">
        <f t="shared" si="10156"/>
        <v/>
      </c>
      <c r="AR942" s="7" t="str">
        <f t="shared" si="10156"/>
        <v/>
      </c>
      <c r="AS942" s="7" t="str">
        <f t="shared" si="10156"/>
        <v/>
      </c>
      <c r="AT942" s="7" t="str">
        <f t="shared" si="10156"/>
        <v/>
      </c>
      <c r="AU942" s="7" t="str">
        <f t="shared" si="10156"/>
        <v/>
      </c>
      <c r="AV942" s="7" t="str">
        <f t="shared" si="10156"/>
        <v/>
      </c>
      <c r="AW942" s="7" t="str">
        <f t="shared" si="10156"/>
        <v/>
      </c>
      <c r="AX942" s="7" t="str">
        <f t="shared" si="10156"/>
        <v/>
      </c>
      <c r="AY942" s="53" t="str">
        <f>IF(AY924&lt;=AY923,AY924,"")</f>
        <v/>
      </c>
      <c r="AZ942" s="53" t="str">
        <f t="shared" ref="AZ942:BP942" si="10157">IF(AZ924&lt;=AZ923,AZ924,"")</f>
        <v/>
      </c>
      <c r="BA942" s="53" t="str">
        <f t="shared" si="10157"/>
        <v/>
      </c>
      <c r="BB942" s="53" t="str">
        <f t="shared" si="10157"/>
        <v/>
      </c>
      <c r="BC942" s="53" t="str">
        <f t="shared" si="10157"/>
        <v/>
      </c>
      <c r="BD942" s="53" t="str">
        <f t="shared" si="10157"/>
        <v/>
      </c>
      <c r="BE942" s="53" t="str">
        <f t="shared" si="10157"/>
        <v/>
      </c>
      <c r="BF942" s="53" t="str">
        <f t="shared" si="10157"/>
        <v/>
      </c>
      <c r="BG942" s="53" t="str">
        <f t="shared" si="10157"/>
        <v/>
      </c>
      <c r="BH942" s="53" t="str">
        <f t="shared" si="10157"/>
        <v/>
      </c>
      <c r="BI942" s="53" t="str">
        <f t="shared" si="10157"/>
        <v/>
      </c>
      <c r="BJ942" s="53" t="str">
        <f t="shared" si="10157"/>
        <v/>
      </c>
      <c r="BK942" s="53" t="str">
        <f t="shared" si="10157"/>
        <v/>
      </c>
      <c r="BL942" s="53" t="str">
        <f t="shared" si="10157"/>
        <v/>
      </c>
      <c r="BM942" s="53" t="str">
        <f t="shared" si="10157"/>
        <v/>
      </c>
      <c r="BN942" s="53" t="str">
        <f t="shared" si="10157"/>
        <v/>
      </c>
      <c r="BO942" s="53" t="str">
        <f t="shared" si="10157"/>
        <v/>
      </c>
      <c r="BP942" s="53" t="str">
        <f t="shared" si="10157"/>
        <v/>
      </c>
      <c r="IK942" s="7" t="str">
        <f t="shared" ref="IK942:JD942" si="10158">IF(IJ278="","",IJ278)</f>
        <v/>
      </c>
      <c r="IL942" s="7" t="str">
        <f t="shared" si="10158"/>
        <v/>
      </c>
      <c r="IM942" s="7" t="str">
        <f t="shared" si="10158"/>
        <v/>
      </c>
      <c r="IN942" s="7" t="str">
        <f t="shared" si="10158"/>
        <v/>
      </c>
      <c r="IO942" s="7" t="str">
        <f t="shared" si="10158"/>
        <v/>
      </c>
      <c r="IP942" s="7" t="str">
        <f t="shared" si="10158"/>
        <v/>
      </c>
      <c r="IQ942" s="7" t="str">
        <f t="shared" si="10158"/>
        <v/>
      </c>
      <c r="IR942" s="7" t="str">
        <f t="shared" si="10158"/>
        <v/>
      </c>
      <c r="IS942" s="7" t="str">
        <f t="shared" si="10158"/>
        <v/>
      </c>
      <c r="IT942" s="7" t="str">
        <f t="shared" si="10158"/>
        <v/>
      </c>
      <c r="IU942" s="7" t="str">
        <f t="shared" si="10158"/>
        <v/>
      </c>
      <c r="IV942" s="7" t="str">
        <f t="shared" si="10158"/>
        <v/>
      </c>
      <c r="IW942" s="7" t="str">
        <f t="shared" si="10158"/>
        <v/>
      </c>
      <c r="IX942" s="7" t="str">
        <f t="shared" si="10158"/>
        <v/>
      </c>
      <c r="IY942" s="7" t="str">
        <f t="shared" si="10158"/>
        <v/>
      </c>
      <c r="IZ942" s="7" t="str">
        <f t="shared" si="10158"/>
        <v/>
      </c>
      <c r="JA942" s="7" t="str">
        <f t="shared" si="10158"/>
        <v/>
      </c>
      <c r="JB942" s="7" t="str">
        <f t="shared" si="10158"/>
        <v/>
      </c>
      <c r="JC942" s="7" t="str">
        <f t="shared" si="10158"/>
        <v/>
      </c>
      <c r="JD942" s="7" t="str">
        <f t="shared" si="10158"/>
        <v/>
      </c>
    </row>
    <row r="943" spans="24:264" hidden="1" x14ac:dyDescent="0.3">
      <c r="X943" s="51">
        <v>943</v>
      </c>
      <c r="AE943" s="7"/>
      <c r="AF943" s="7" t="str">
        <f>IF(AF$923="","",COUNTIF(AF$924:AF$941,"*Nig*"))</f>
        <v/>
      </c>
      <c r="AG943" s="7" t="str">
        <f t="shared" ref="AG943:AX943" si="10159">IF(AG$923="","",COUNTIF(AG$924:AG$941,"*Nig*"))</f>
        <v/>
      </c>
      <c r="AH943" s="7" t="str">
        <f t="shared" si="10159"/>
        <v/>
      </c>
      <c r="AI943" s="7" t="str">
        <f t="shared" si="10159"/>
        <v/>
      </c>
      <c r="AJ943" s="7" t="str">
        <f t="shared" si="10159"/>
        <v/>
      </c>
      <c r="AK943" s="7" t="str">
        <f t="shared" si="10159"/>
        <v/>
      </c>
      <c r="AL943" s="7" t="str">
        <f t="shared" si="10159"/>
        <v/>
      </c>
      <c r="AM943" s="7" t="str">
        <f t="shared" si="10159"/>
        <v/>
      </c>
      <c r="AN943" s="7" t="str">
        <f t="shared" si="10159"/>
        <v/>
      </c>
      <c r="AO943" s="7" t="str">
        <f t="shared" si="10159"/>
        <v/>
      </c>
      <c r="AP943" s="7" t="str">
        <f t="shared" si="10159"/>
        <v/>
      </c>
      <c r="AQ943" s="7" t="str">
        <f t="shared" si="10159"/>
        <v/>
      </c>
      <c r="AR943" s="7" t="str">
        <f t="shared" si="10159"/>
        <v/>
      </c>
      <c r="AS943" s="7" t="str">
        <f t="shared" si="10159"/>
        <v/>
      </c>
      <c r="AT943" s="7" t="str">
        <f t="shared" si="10159"/>
        <v/>
      </c>
      <c r="AU943" s="7" t="str">
        <f t="shared" si="10159"/>
        <v/>
      </c>
      <c r="AV943" s="7" t="str">
        <f t="shared" si="10159"/>
        <v/>
      </c>
      <c r="AW943" s="7" t="str">
        <f t="shared" si="10159"/>
        <v/>
      </c>
      <c r="AX943" s="7" t="str">
        <f t="shared" si="10159"/>
        <v/>
      </c>
      <c r="AY943" s="53" t="str">
        <f>AF942</f>
        <v/>
      </c>
      <c r="AZ943" s="53" t="str">
        <f t="shared" ref="AZ943" si="10160">AG942</f>
        <v/>
      </c>
      <c r="BA943" s="53" t="str">
        <f t="shared" ref="BA943" si="10161">AH942</f>
        <v/>
      </c>
      <c r="BB943" s="53" t="str">
        <f t="shared" ref="BB943" si="10162">AI942</f>
        <v/>
      </c>
      <c r="BC943" s="53" t="str">
        <f t="shared" ref="BC943" si="10163">AJ942</f>
        <v/>
      </c>
      <c r="BD943" s="53" t="str">
        <f t="shared" ref="BD943" si="10164">AK942</f>
        <v/>
      </c>
      <c r="BE943" s="53" t="str">
        <f t="shared" ref="BE943" si="10165">AL942</f>
        <v/>
      </c>
      <c r="BF943" s="53" t="str">
        <f t="shared" ref="BF943" si="10166">AM942</f>
        <v/>
      </c>
      <c r="BG943" s="53" t="str">
        <f t="shared" ref="BG943" si="10167">AN942</f>
        <v/>
      </c>
      <c r="BH943" s="53" t="str">
        <f t="shared" ref="BH943" si="10168">AO942</f>
        <v/>
      </c>
      <c r="BI943" s="53" t="str">
        <f t="shared" ref="BI943" si="10169">AP942</f>
        <v/>
      </c>
      <c r="BJ943" s="53" t="str">
        <f t="shared" ref="BJ943" si="10170">AQ942</f>
        <v/>
      </c>
      <c r="BK943" s="53" t="str">
        <f t="shared" ref="BK943" si="10171">AR942</f>
        <v/>
      </c>
      <c r="BL943" s="53" t="str">
        <f t="shared" ref="BL943" si="10172">AS942</f>
        <v/>
      </c>
      <c r="BM943" s="53" t="str">
        <f t="shared" ref="BM943" si="10173">AT942</f>
        <v/>
      </c>
      <c r="BN943" s="53" t="str">
        <f t="shared" ref="BN943" si="10174">AU942</f>
        <v/>
      </c>
      <c r="BO943" s="53" t="str">
        <f t="shared" ref="BO943" si="10175">AV942</f>
        <v/>
      </c>
      <c r="BP943" s="53" t="str">
        <f t="shared" ref="BP943" si="10176">AW942</f>
        <v/>
      </c>
      <c r="IK943" s="7" t="str">
        <f t="shared" ref="IK943:JD943" si="10177">IF(IJ279="","",IJ279)</f>
        <v/>
      </c>
      <c r="IL943" s="7" t="str">
        <f t="shared" si="10177"/>
        <v/>
      </c>
      <c r="IM943" s="7" t="str">
        <f t="shared" si="10177"/>
        <v/>
      </c>
      <c r="IN943" s="7" t="str">
        <f t="shared" si="10177"/>
        <v/>
      </c>
      <c r="IO943" s="7" t="str">
        <f t="shared" si="10177"/>
        <v/>
      </c>
      <c r="IP943" s="7" t="str">
        <f t="shared" si="10177"/>
        <v/>
      </c>
      <c r="IQ943" s="7" t="str">
        <f t="shared" si="10177"/>
        <v/>
      </c>
      <c r="IR943" s="7" t="str">
        <f t="shared" si="10177"/>
        <v/>
      </c>
      <c r="IS943" s="7" t="str">
        <f t="shared" si="10177"/>
        <v/>
      </c>
      <c r="IT943" s="7" t="str">
        <f t="shared" si="10177"/>
        <v/>
      </c>
      <c r="IU943" s="7" t="str">
        <f t="shared" si="10177"/>
        <v/>
      </c>
      <c r="IV943" s="7" t="str">
        <f t="shared" si="10177"/>
        <v/>
      </c>
      <c r="IW943" s="7" t="str">
        <f t="shared" si="10177"/>
        <v/>
      </c>
      <c r="IX943" s="7" t="str">
        <f t="shared" si="10177"/>
        <v/>
      </c>
      <c r="IY943" s="7" t="str">
        <f t="shared" si="10177"/>
        <v/>
      </c>
      <c r="IZ943" s="7" t="str">
        <f t="shared" si="10177"/>
        <v/>
      </c>
      <c r="JA943" s="7" t="str">
        <f t="shared" si="10177"/>
        <v/>
      </c>
      <c r="JB943" s="7" t="str">
        <f t="shared" si="10177"/>
        <v/>
      </c>
      <c r="JC943" s="7" t="str">
        <f t="shared" si="10177"/>
        <v/>
      </c>
      <c r="JD943" s="7" t="str">
        <f t="shared" si="10177"/>
        <v/>
      </c>
    </row>
    <row r="944" spans="24:264" hidden="1" x14ac:dyDescent="0.3">
      <c r="X944" s="51">
        <v>944</v>
      </c>
      <c r="AE944" s="7"/>
      <c r="AF944" s="7" t="str">
        <f>IFERROR(IF(AND(AF942=0,AF943=0),"",AY942-AY943),"")</f>
        <v/>
      </c>
      <c r="AG944" s="7" t="str">
        <f t="shared" ref="AG944:AX944" si="10178">IFERROR(IF(AND(AG942=0,AG943=0),"",AZ942-AZ943),"")</f>
        <v/>
      </c>
      <c r="AH944" s="7" t="str">
        <f t="shared" si="10178"/>
        <v/>
      </c>
      <c r="AI944" s="7" t="str">
        <f t="shared" si="10178"/>
        <v/>
      </c>
      <c r="AJ944" s="7" t="str">
        <f t="shared" si="10178"/>
        <v/>
      </c>
      <c r="AK944" s="7" t="str">
        <f t="shared" si="10178"/>
        <v/>
      </c>
      <c r="AL944" s="7" t="str">
        <f t="shared" si="10178"/>
        <v/>
      </c>
      <c r="AM944" s="7" t="str">
        <f t="shared" si="10178"/>
        <v/>
      </c>
      <c r="AN944" s="7" t="str">
        <f t="shared" si="10178"/>
        <v/>
      </c>
      <c r="AO944" s="7" t="str">
        <f t="shared" si="10178"/>
        <v/>
      </c>
      <c r="AP944" s="7" t="str">
        <f t="shared" si="10178"/>
        <v/>
      </c>
      <c r="AQ944" s="7" t="str">
        <f t="shared" si="10178"/>
        <v/>
      </c>
      <c r="AR944" s="7" t="str">
        <f t="shared" si="10178"/>
        <v/>
      </c>
      <c r="AS944" s="7" t="str">
        <f t="shared" si="10178"/>
        <v/>
      </c>
      <c r="AT944" s="7" t="str">
        <f t="shared" si="10178"/>
        <v/>
      </c>
      <c r="AU944" s="7" t="str">
        <f t="shared" si="10178"/>
        <v/>
      </c>
      <c r="AV944" s="7" t="str">
        <f t="shared" si="10178"/>
        <v/>
      </c>
      <c r="AW944" s="7" t="str">
        <f t="shared" si="10178"/>
        <v/>
      </c>
      <c r="AX944" s="7">
        <f t="shared" si="10178"/>
        <v>0</v>
      </c>
      <c r="AY944" s="53" t="str">
        <f>IF(AY942="","",AF943)</f>
        <v/>
      </c>
      <c r="AZ944" s="53" t="str">
        <f t="shared" ref="AZ944" si="10179">IF(AZ942="","",AG943)</f>
        <v/>
      </c>
      <c r="BA944" s="53" t="str">
        <f t="shared" ref="BA944" si="10180">IF(BA942="","",AH943)</f>
        <v/>
      </c>
      <c r="BB944" s="53" t="str">
        <f t="shared" ref="BB944" si="10181">IF(BB942="","",AI943)</f>
        <v/>
      </c>
      <c r="BC944" s="53" t="str">
        <f t="shared" ref="BC944" si="10182">IF(BC942="","",AJ943)</f>
        <v/>
      </c>
      <c r="BD944" s="53" t="str">
        <f t="shared" ref="BD944" si="10183">IF(BD942="","",AK943)</f>
        <v/>
      </c>
      <c r="BE944" s="53" t="str">
        <f t="shared" ref="BE944" si="10184">IF(BE942="","",AL943)</f>
        <v/>
      </c>
      <c r="BF944" s="53" t="str">
        <f t="shared" ref="BF944" si="10185">IF(BF942="","",AM943)</f>
        <v/>
      </c>
      <c r="BG944" s="53" t="str">
        <f t="shared" ref="BG944" si="10186">IF(BG942="","",AN943)</f>
        <v/>
      </c>
      <c r="BH944" s="53" t="str">
        <f t="shared" ref="BH944" si="10187">IF(BH942="","",AO943)</f>
        <v/>
      </c>
      <c r="BI944" s="53" t="str">
        <f t="shared" ref="BI944" si="10188">IF(BI942="","",AP943)</f>
        <v/>
      </c>
      <c r="BJ944" s="53" t="str">
        <f t="shared" ref="BJ944" si="10189">IF(BJ942="","",AQ943)</f>
        <v/>
      </c>
      <c r="BK944" s="53" t="str">
        <f t="shared" ref="BK944" si="10190">IF(BK942="","",AR943)</f>
        <v/>
      </c>
      <c r="BL944" s="53" t="str">
        <f t="shared" ref="BL944" si="10191">IF(BL942="","",AS943)</f>
        <v/>
      </c>
      <c r="BM944" s="53" t="str">
        <f t="shared" ref="BM944" si="10192">IF(BM942="","",AT943)</f>
        <v/>
      </c>
      <c r="BN944" s="53" t="str">
        <f t="shared" ref="BN944" si="10193">IF(BN942="","",AU943)</f>
        <v/>
      </c>
      <c r="BO944" s="53" t="str">
        <f t="shared" ref="BO944" si="10194">IF(BO942="","",AV943)</f>
        <v/>
      </c>
      <c r="BP944" s="53" t="str">
        <f t="shared" ref="BP944" si="10195">IF(BP942="","",AW943)</f>
        <v/>
      </c>
      <c r="BR944" s="7">
        <f>SUM(BT944:CK944)</f>
        <v>0</v>
      </c>
      <c r="BT944" s="7" t="str">
        <f>IF(AF944&lt;0,0,AF944)</f>
        <v/>
      </c>
      <c r="BU944" s="7" t="str">
        <f t="shared" ref="BU944" si="10196">IF(AG944&lt;0,0,AG944)</f>
        <v/>
      </c>
      <c r="BV944" s="7" t="str">
        <f t="shared" ref="BV944" si="10197">IF(AH944&lt;0,0,AH944)</f>
        <v/>
      </c>
      <c r="BW944" s="7" t="str">
        <f t="shared" ref="BW944" si="10198">IF(AI944&lt;0,0,AI944)</f>
        <v/>
      </c>
      <c r="BX944" s="7" t="str">
        <f t="shared" ref="BX944" si="10199">IF(AJ944&lt;0,0,AJ944)</f>
        <v/>
      </c>
      <c r="BY944" s="7" t="str">
        <f t="shared" ref="BY944" si="10200">IF(AK944&lt;0,0,AK944)</f>
        <v/>
      </c>
      <c r="BZ944" s="7" t="str">
        <f t="shared" ref="BZ944" si="10201">IF(AL944&lt;0,0,AL944)</f>
        <v/>
      </c>
      <c r="CA944" s="7" t="str">
        <f t="shared" ref="CA944" si="10202">IF(AM944&lt;0,0,AM944)</f>
        <v/>
      </c>
      <c r="CB944" s="7" t="str">
        <f t="shared" ref="CB944" si="10203">IF(AN944&lt;0,0,AN944)</f>
        <v/>
      </c>
      <c r="CC944" s="7" t="str">
        <f t="shared" ref="CC944" si="10204">IF(AO944&lt;0,0,AO944)</f>
        <v/>
      </c>
      <c r="CD944" s="7" t="str">
        <f t="shared" ref="CD944" si="10205">IF(AP944&lt;0,0,AP944)</f>
        <v/>
      </c>
      <c r="CE944" s="7" t="str">
        <f t="shared" ref="CE944" si="10206">IF(AQ944&lt;0,0,AQ944)</f>
        <v/>
      </c>
      <c r="CF944" s="7" t="str">
        <f t="shared" ref="CF944" si="10207">IF(AR944&lt;0,0,AR944)</f>
        <v/>
      </c>
      <c r="CG944" s="7" t="str">
        <f t="shared" ref="CG944" si="10208">IF(AS944&lt;0,0,AS944)</f>
        <v/>
      </c>
      <c r="CH944" s="7" t="str">
        <f t="shared" ref="CH944" si="10209">IF(AT944&lt;0,0,AT944)</f>
        <v/>
      </c>
      <c r="CI944" s="7" t="str">
        <f t="shared" ref="CI944" si="10210">IF(AU944&lt;0,0,AU944)</f>
        <v/>
      </c>
      <c r="CJ944" s="7" t="str">
        <f t="shared" ref="CJ944" si="10211">IF(AV944&lt;0,0,AV944)</f>
        <v/>
      </c>
      <c r="CK944" s="7" t="str">
        <f t="shared" ref="CK944" si="10212">IF(AW944&lt;0,0,AW944)</f>
        <v/>
      </c>
      <c r="IK944" s="7" t="str">
        <f t="shared" ref="IK944:JD944" si="10213">IF(IJ280="","",IJ280)</f>
        <v/>
      </c>
      <c r="IL944" s="7" t="str">
        <f t="shared" si="10213"/>
        <v/>
      </c>
      <c r="IM944" s="7" t="str">
        <f t="shared" si="10213"/>
        <v/>
      </c>
      <c r="IN944" s="7" t="str">
        <f t="shared" si="10213"/>
        <v/>
      </c>
      <c r="IO944" s="7" t="str">
        <f t="shared" si="10213"/>
        <v/>
      </c>
      <c r="IP944" s="7" t="str">
        <f t="shared" si="10213"/>
        <v/>
      </c>
      <c r="IQ944" s="7" t="str">
        <f t="shared" si="10213"/>
        <v/>
      </c>
      <c r="IR944" s="7" t="str">
        <f t="shared" si="10213"/>
        <v/>
      </c>
      <c r="IS944" s="7" t="str">
        <f t="shared" si="10213"/>
        <v/>
      </c>
      <c r="IT944" s="7" t="str">
        <f t="shared" si="10213"/>
        <v/>
      </c>
      <c r="IU944" s="7" t="str">
        <f t="shared" si="10213"/>
        <v/>
      </c>
      <c r="IV944" s="7" t="str">
        <f t="shared" si="10213"/>
        <v/>
      </c>
      <c r="IW944" s="7" t="str">
        <f t="shared" si="10213"/>
        <v/>
      </c>
      <c r="IX944" s="7" t="str">
        <f t="shared" si="10213"/>
        <v/>
      </c>
      <c r="IY944" s="7" t="str">
        <f t="shared" si="10213"/>
        <v/>
      </c>
      <c r="IZ944" s="7" t="str">
        <f t="shared" si="10213"/>
        <v/>
      </c>
      <c r="JA944" s="7" t="str">
        <f t="shared" si="10213"/>
        <v/>
      </c>
      <c r="JB944" s="7" t="str">
        <f t="shared" si="10213"/>
        <v/>
      </c>
      <c r="JC944" s="7" t="str">
        <f t="shared" si="10213"/>
        <v/>
      </c>
      <c r="JD944" s="7" t="str">
        <f t="shared" si="10213"/>
        <v/>
      </c>
    </row>
    <row r="945" spans="24:264" hidden="1" x14ac:dyDescent="0.3">
      <c r="X945" s="51">
        <v>945</v>
      </c>
      <c r="Z945" s="7" t="s">
        <v>1366</v>
      </c>
      <c r="AA945" s="7" t="str">
        <f t="shared" ref="AA945:CL945" si="10214">IF(Z233="","",Z233)</f>
        <v/>
      </c>
      <c r="AB945" s="7">
        <f t="shared" si="10214"/>
        <v>4</v>
      </c>
      <c r="AC945" s="7" t="str">
        <f t="shared" si="10214"/>
        <v/>
      </c>
      <c r="AD945" s="7" t="str">
        <f t="shared" si="10214"/>
        <v/>
      </c>
      <c r="AE945" s="7" t="str">
        <f t="shared" si="10214"/>
        <v/>
      </c>
      <c r="AF945" s="7" t="str">
        <f t="shared" si="10214"/>
        <v/>
      </c>
      <c r="AG945" s="7" t="str">
        <f t="shared" si="10214"/>
        <v/>
      </c>
      <c r="AH945" s="7" t="str">
        <f t="shared" si="10214"/>
        <v/>
      </c>
      <c r="AI945" s="7" t="str">
        <f t="shared" si="10214"/>
        <v/>
      </c>
      <c r="AJ945" s="7" t="str">
        <f t="shared" si="10214"/>
        <v/>
      </c>
      <c r="AK945" s="7" t="str">
        <f t="shared" si="10214"/>
        <v/>
      </c>
      <c r="AL945" s="7" t="str">
        <f t="shared" si="10214"/>
        <v/>
      </c>
      <c r="AM945" s="7" t="str">
        <f t="shared" si="10214"/>
        <v/>
      </c>
      <c r="AN945" s="7" t="str">
        <f t="shared" si="10214"/>
        <v/>
      </c>
      <c r="AO945" s="7" t="str">
        <f t="shared" si="10214"/>
        <v/>
      </c>
      <c r="AP945" s="7" t="str">
        <f t="shared" si="10214"/>
        <v/>
      </c>
      <c r="AQ945" s="7" t="str">
        <f t="shared" si="10214"/>
        <v/>
      </c>
      <c r="AR945" s="7" t="str">
        <f t="shared" si="10214"/>
        <v/>
      </c>
      <c r="AS945" s="7" t="str">
        <f t="shared" si="10214"/>
        <v/>
      </c>
      <c r="AT945" s="7" t="str">
        <f t="shared" si="10214"/>
        <v/>
      </c>
      <c r="AU945" s="7" t="str">
        <f t="shared" si="10214"/>
        <v/>
      </c>
      <c r="AV945" s="7" t="str">
        <f t="shared" si="10214"/>
        <v/>
      </c>
      <c r="AW945" s="7" t="str">
        <f t="shared" si="10214"/>
        <v/>
      </c>
      <c r="AX945" s="7" t="str">
        <f t="shared" si="10214"/>
        <v/>
      </c>
      <c r="AY945" s="7" t="str">
        <f t="shared" si="10214"/>
        <v/>
      </c>
      <c r="AZ945" s="7" t="str">
        <f t="shared" si="10214"/>
        <v/>
      </c>
      <c r="BA945" s="7" t="str">
        <f t="shared" si="10214"/>
        <v/>
      </c>
      <c r="BB945" s="7" t="str">
        <f t="shared" si="10214"/>
        <v/>
      </c>
      <c r="BC945" s="7" t="str">
        <f t="shared" si="10214"/>
        <v/>
      </c>
      <c r="BD945" s="7" t="str">
        <f t="shared" si="10214"/>
        <v/>
      </c>
      <c r="BE945" s="7" t="str">
        <f t="shared" si="10214"/>
        <v/>
      </c>
      <c r="BF945" s="7" t="str">
        <f t="shared" si="10214"/>
        <v/>
      </c>
      <c r="BG945" s="7" t="str">
        <f t="shared" si="10214"/>
        <v/>
      </c>
      <c r="BH945" s="7" t="str">
        <f t="shared" si="10214"/>
        <v/>
      </c>
      <c r="BI945" s="7" t="str">
        <f t="shared" si="10214"/>
        <v/>
      </c>
      <c r="BJ945" s="7" t="str">
        <f t="shared" si="10214"/>
        <v/>
      </c>
      <c r="BK945" s="7" t="str">
        <f t="shared" si="10214"/>
        <v/>
      </c>
      <c r="BL945" s="7" t="str">
        <f t="shared" si="10214"/>
        <v/>
      </c>
      <c r="BM945" s="7" t="str">
        <f t="shared" si="10214"/>
        <v/>
      </c>
      <c r="BN945" s="7" t="str">
        <f t="shared" si="10214"/>
        <v/>
      </c>
      <c r="BO945" s="7" t="str">
        <f t="shared" si="10214"/>
        <v/>
      </c>
      <c r="BP945" s="7" t="str">
        <f t="shared" si="10214"/>
        <v/>
      </c>
      <c r="BQ945" s="7" t="str">
        <f t="shared" si="10214"/>
        <v/>
      </c>
      <c r="BR945" s="7" t="str">
        <f t="shared" si="10214"/>
        <v/>
      </c>
      <c r="BS945" s="7" t="str">
        <f t="shared" si="10214"/>
        <v/>
      </c>
      <c r="BT945" s="7" t="str">
        <f t="shared" si="10214"/>
        <v/>
      </c>
      <c r="BU945" s="7" t="str">
        <f t="shared" si="10214"/>
        <v/>
      </c>
      <c r="BV945" s="7" t="str">
        <f t="shared" si="10214"/>
        <v/>
      </c>
      <c r="BW945" s="7" t="str">
        <f t="shared" si="10214"/>
        <v/>
      </c>
      <c r="BX945" s="7" t="str">
        <f t="shared" si="10214"/>
        <v/>
      </c>
      <c r="BY945" s="7" t="str">
        <f t="shared" si="10214"/>
        <v/>
      </c>
      <c r="BZ945" s="7" t="str">
        <f t="shared" si="10214"/>
        <v/>
      </c>
      <c r="CA945" s="7" t="str">
        <f t="shared" si="10214"/>
        <v/>
      </c>
      <c r="CB945" s="7" t="str">
        <f t="shared" si="10214"/>
        <v/>
      </c>
      <c r="CC945" s="7" t="str">
        <f t="shared" si="10214"/>
        <v/>
      </c>
      <c r="CD945" s="7" t="str">
        <f t="shared" si="10214"/>
        <v/>
      </c>
      <c r="CE945" s="7" t="str">
        <f t="shared" si="10214"/>
        <v/>
      </c>
      <c r="CF945" s="7" t="str">
        <f t="shared" si="10214"/>
        <v/>
      </c>
      <c r="CG945" s="7" t="str">
        <f t="shared" si="10214"/>
        <v/>
      </c>
      <c r="CH945" s="7" t="str">
        <f t="shared" si="10214"/>
        <v/>
      </c>
      <c r="CI945" s="7" t="str">
        <f t="shared" si="10214"/>
        <v/>
      </c>
      <c r="CJ945" s="7" t="str">
        <f t="shared" si="10214"/>
        <v/>
      </c>
      <c r="CK945" s="7" t="str">
        <f t="shared" si="10214"/>
        <v/>
      </c>
      <c r="CL945" s="7" t="str">
        <f t="shared" si="10214"/>
        <v/>
      </c>
      <c r="CM945" s="7" t="str">
        <f t="shared" ref="CM945:EX945" si="10215">IF(CL233="","",CL233)</f>
        <v/>
      </c>
      <c r="CN945" s="7" t="str">
        <f t="shared" si="10215"/>
        <v/>
      </c>
      <c r="CO945" s="7" t="str">
        <f t="shared" si="10215"/>
        <v/>
      </c>
      <c r="CP945" s="7" t="str">
        <f t="shared" si="10215"/>
        <v/>
      </c>
      <c r="CQ945" s="7" t="str">
        <f t="shared" si="10215"/>
        <v/>
      </c>
      <c r="CR945" s="7" t="str">
        <f t="shared" si="10215"/>
        <v/>
      </c>
      <c r="CS945" s="7" t="str">
        <f t="shared" si="10215"/>
        <v/>
      </c>
      <c r="CT945" s="7" t="str">
        <f t="shared" si="10215"/>
        <v/>
      </c>
      <c r="CU945" s="7" t="str">
        <f t="shared" si="10215"/>
        <v/>
      </c>
      <c r="CV945" s="7" t="str">
        <f t="shared" si="10215"/>
        <v/>
      </c>
      <c r="CW945" s="7" t="str">
        <f t="shared" si="10215"/>
        <v/>
      </c>
      <c r="CX945" s="7" t="str">
        <f t="shared" si="10215"/>
        <v/>
      </c>
      <c r="CY945" s="7" t="str">
        <f t="shared" si="10215"/>
        <v/>
      </c>
      <c r="CZ945" s="7" t="str">
        <f t="shared" si="10215"/>
        <v/>
      </c>
      <c r="DA945" s="7" t="str">
        <f t="shared" si="10215"/>
        <v/>
      </c>
      <c r="DB945" s="7" t="str">
        <f t="shared" si="10215"/>
        <v/>
      </c>
      <c r="DC945" s="7" t="str">
        <f t="shared" si="10215"/>
        <v/>
      </c>
      <c r="DD945" s="7" t="str">
        <f t="shared" si="10215"/>
        <v/>
      </c>
      <c r="DE945" s="7" t="str">
        <f t="shared" si="10215"/>
        <v/>
      </c>
      <c r="DF945" s="7" t="str">
        <f t="shared" si="10215"/>
        <v/>
      </c>
      <c r="DG945" s="7" t="str">
        <f t="shared" si="10215"/>
        <v/>
      </c>
      <c r="DH945" s="7" t="str">
        <f t="shared" si="10215"/>
        <v/>
      </c>
      <c r="DI945" s="7" t="str">
        <f t="shared" si="10215"/>
        <v/>
      </c>
      <c r="DJ945" s="7" t="str">
        <f t="shared" si="10215"/>
        <v/>
      </c>
      <c r="DK945" s="7" t="str">
        <f t="shared" si="10215"/>
        <v/>
      </c>
      <c r="DL945" s="7" t="str">
        <f t="shared" si="10215"/>
        <v/>
      </c>
      <c r="DM945" s="7" t="str">
        <f t="shared" si="10215"/>
        <v/>
      </c>
      <c r="DN945" s="7" t="str">
        <f t="shared" si="10215"/>
        <v/>
      </c>
      <c r="DO945" s="7" t="str">
        <f t="shared" si="10215"/>
        <v/>
      </c>
      <c r="DP945" s="7" t="str">
        <f t="shared" si="10215"/>
        <v/>
      </c>
      <c r="DQ945" s="7" t="str">
        <f t="shared" si="10215"/>
        <v/>
      </c>
      <c r="DR945" s="7" t="str">
        <f t="shared" si="10215"/>
        <v/>
      </c>
      <c r="DS945" s="7" t="str">
        <f t="shared" si="10215"/>
        <v/>
      </c>
      <c r="DT945" s="7" t="str">
        <f t="shared" si="10215"/>
        <v/>
      </c>
      <c r="DU945" s="7" t="str">
        <f t="shared" si="10215"/>
        <v/>
      </c>
      <c r="DV945" s="7" t="str">
        <f t="shared" si="10215"/>
        <v/>
      </c>
      <c r="DW945" s="7" t="str">
        <f t="shared" si="10215"/>
        <v/>
      </c>
      <c r="DX945" s="7" t="str">
        <f t="shared" si="10215"/>
        <v/>
      </c>
      <c r="DY945" s="7" t="str">
        <f t="shared" si="10215"/>
        <v/>
      </c>
      <c r="DZ945" s="7" t="str">
        <f t="shared" si="10215"/>
        <v/>
      </c>
      <c r="EA945" s="7" t="str">
        <f t="shared" si="10215"/>
        <v/>
      </c>
      <c r="EB945" s="7" t="str">
        <f t="shared" si="10215"/>
        <v/>
      </c>
      <c r="EC945" s="7" t="str">
        <f t="shared" si="10215"/>
        <v/>
      </c>
      <c r="ED945" s="7" t="str">
        <f t="shared" si="10215"/>
        <v/>
      </c>
      <c r="EE945" s="7" t="str">
        <f t="shared" si="10215"/>
        <v/>
      </c>
      <c r="EF945" s="7" t="str">
        <f t="shared" si="10215"/>
        <v/>
      </c>
      <c r="EG945" s="7" t="str">
        <f t="shared" si="10215"/>
        <v/>
      </c>
      <c r="EH945" s="7" t="str">
        <f t="shared" si="10215"/>
        <v/>
      </c>
      <c r="EI945" s="7" t="str">
        <f t="shared" si="10215"/>
        <v/>
      </c>
      <c r="EJ945" s="7" t="str">
        <f t="shared" si="10215"/>
        <v/>
      </c>
      <c r="EK945" s="7" t="str">
        <f t="shared" si="10215"/>
        <v/>
      </c>
      <c r="EL945" s="7" t="str">
        <f t="shared" si="10215"/>
        <v/>
      </c>
      <c r="EM945" s="7" t="str">
        <f t="shared" si="10215"/>
        <v/>
      </c>
      <c r="EN945" s="7" t="str">
        <f t="shared" si="10215"/>
        <v/>
      </c>
      <c r="EO945" s="7" t="str">
        <f t="shared" si="10215"/>
        <v/>
      </c>
      <c r="EP945" s="7" t="str">
        <f t="shared" si="10215"/>
        <v/>
      </c>
      <c r="EQ945" s="7" t="str">
        <f t="shared" si="10215"/>
        <v/>
      </c>
      <c r="ER945" s="7" t="str">
        <f t="shared" si="10215"/>
        <v/>
      </c>
      <c r="ES945" s="7" t="str">
        <f t="shared" si="10215"/>
        <v/>
      </c>
      <c r="ET945" s="7" t="str">
        <f t="shared" si="10215"/>
        <v/>
      </c>
      <c r="EU945" s="7" t="str">
        <f t="shared" si="10215"/>
        <v/>
      </c>
      <c r="EV945" s="7" t="str">
        <f t="shared" si="10215"/>
        <v/>
      </c>
      <c r="EW945" s="7" t="str">
        <f t="shared" si="10215"/>
        <v/>
      </c>
      <c r="EX945" s="7" t="str">
        <f t="shared" si="10215"/>
        <v/>
      </c>
      <c r="EY945" s="7" t="str">
        <f t="shared" ref="EY945:HJ945" si="10216">IF(EX233="","",EX233)</f>
        <v/>
      </c>
      <c r="EZ945" s="7" t="str">
        <f t="shared" si="10216"/>
        <v/>
      </c>
      <c r="FA945" s="7" t="str">
        <f t="shared" si="10216"/>
        <v/>
      </c>
      <c r="FB945" s="7" t="str">
        <f t="shared" si="10216"/>
        <v/>
      </c>
      <c r="FC945" s="7" t="str">
        <f t="shared" si="10216"/>
        <v/>
      </c>
      <c r="FD945" s="7" t="str">
        <f t="shared" si="10216"/>
        <v/>
      </c>
      <c r="FE945" s="7" t="str">
        <f t="shared" si="10216"/>
        <v/>
      </c>
      <c r="FF945" s="7" t="str">
        <f t="shared" si="10216"/>
        <v/>
      </c>
      <c r="FG945" s="7" t="str">
        <f t="shared" si="10216"/>
        <v/>
      </c>
      <c r="FH945" s="7" t="str">
        <f t="shared" si="10216"/>
        <v/>
      </c>
      <c r="FI945" s="7" t="str">
        <f t="shared" si="10216"/>
        <v/>
      </c>
      <c r="FJ945" s="7" t="str">
        <f t="shared" si="10216"/>
        <v/>
      </c>
      <c r="FK945" s="7" t="str">
        <f t="shared" si="10216"/>
        <v/>
      </c>
      <c r="FL945" s="7" t="str">
        <f t="shared" si="10216"/>
        <v/>
      </c>
      <c r="FM945" s="7" t="str">
        <f t="shared" si="10216"/>
        <v/>
      </c>
      <c r="FN945" s="7" t="str">
        <f t="shared" si="10216"/>
        <v/>
      </c>
      <c r="FO945" s="7" t="str">
        <f t="shared" si="10216"/>
        <v/>
      </c>
      <c r="FP945" s="7" t="str">
        <f t="shared" si="10216"/>
        <v/>
      </c>
      <c r="FQ945" s="7" t="str">
        <f t="shared" si="10216"/>
        <v/>
      </c>
      <c r="FR945" s="7" t="str">
        <f t="shared" si="10216"/>
        <v/>
      </c>
      <c r="FS945" s="7" t="str">
        <f t="shared" si="10216"/>
        <v/>
      </c>
      <c r="FT945" s="7" t="str">
        <f t="shared" si="10216"/>
        <v/>
      </c>
      <c r="FU945" s="7" t="str">
        <f t="shared" si="10216"/>
        <v/>
      </c>
      <c r="FV945" s="7" t="str">
        <f t="shared" si="10216"/>
        <v/>
      </c>
      <c r="FW945" s="7" t="str">
        <f t="shared" si="10216"/>
        <v/>
      </c>
      <c r="FX945" s="7" t="str">
        <f t="shared" si="10216"/>
        <v/>
      </c>
      <c r="FY945" s="7" t="str">
        <f t="shared" si="10216"/>
        <v/>
      </c>
      <c r="FZ945" s="7" t="str">
        <f t="shared" si="10216"/>
        <v/>
      </c>
      <c r="GA945" s="7" t="str">
        <f t="shared" si="10216"/>
        <v/>
      </c>
      <c r="GB945" s="7" t="str">
        <f t="shared" si="10216"/>
        <v/>
      </c>
      <c r="GC945" s="7" t="str">
        <f t="shared" si="10216"/>
        <v/>
      </c>
      <c r="GD945" s="7" t="str">
        <f t="shared" si="10216"/>
        <v/>
      </c>
      <c r="GE945" s="7" t="str">
        <f t="shared" si="10216"/>
        <v/>
      </c>
      <c r="GF945" s="7" t="str">
        <f t="shared" si="10216"/>
        <v/>
      </c>
      <c r="GG945" s="7" t="str">
        <f t="shared" si="10216"/>
        <v/>
      </c>
      <c r="GH945" s="7" t="str">
        <f t="shared" si="10216"/>
        <v/>
      </c>
      <c r="GI945" s="7" t="str">
        <f t="shared" si="10216"/>
        <v/>
      </c>
      <c r="GJ945" s="7" t="str">
        <f t="shared" si="10216"/>
        <v/>
      </c>
      <c r="GK945" s="7" t="str">
        <f t="shared" si="10216"/>
        <v/>
      </c>
      <c r="GL945" s="7" t="str">
        <f t="shared" si="10216"/>
        <v/>
      </c>
      <c r="GM945" s="7" t="str">
        <f t="shared" si="10216"/>
        <v/>
      </c>
      <c r="GN945" s="7" t="str">
        <f t="shared" si="10216"/>
        <v/>
      </c>
      <c r="GO945" s="7" t="str">
        <f t="shared" si="10216"/>
        <v/>
      </c>
      <c r="GP945" s="7" t="str">
        <f t="shared" si="10216"/>
        <v/>
      </c>
      <c r="GQ945" s="7" t="str">
        <f t="shared" si="10216"/>
        <v/>
      </c>
      <c r="GR945" s="7" t="str">
        <f t="shared" si="10216"/>
        <v/>
      </c>
      <c r="GS945" s="7" t="str">
        <f t="shared" si="10216"/>
        <v/>
      </c>
      <c r="GT945" s="7" t="str">
        <f t="shared" si="10216"/>
        <v/>
      </c>
      <c r="GU945" s="7" t="str">
        <f t="shared" si="10216"/>
        <v/>
      </c>
      <c r="GV945" s="7" t="str">
        <f t="shared" si="10216"/>
        <v/>
      </c>
      <c r="GW945" s="7" t="str">
        <f t="shared" si="10216"/>
        <v/>
      </c>
      <c r="GX945" s="7" t="str">
        <f t="shared" si="10216"/>
        <v/>
      </c>
      <c r="GY945" s="7" t="str">
        <f t="shared" si="10216"/>
        <v/>
      </c>
      <c r="GZ945" s="7" t="str">
        <f t="shared" si="10216"/>
        <v/>
      </c>
      <c r="HA945" s="7" t="str">
        <f t="shared" si="10216"/>
        <v/>
      </c>
      <c r="HB945" s="7" t="str">
        <f t="shared" si="10216"/>
        <v/>
      </c>
      <c r="HC945" s="7" t="str">
        <f t="shared" si="10216"/>
        <v/>
      </c>
      <c r="HD945" s="7" t="str">
        <f t="shared" si="10216"/>
        <v/>
      </c>
      <c r="HE945" s="7" t="str">
        <f t="shared" si="10216"/>
        <v/>
      </c>
      <c r="HF945" s="7" t="str">
        <f t="shared" si="10216"/>
        <v/>
      </c>
      <c r="HG945" s="7" t="str">
        <f t="shared" si="10216"/>
        <v/>
      </c>
      <c r="HH945" s="7" t="str">
        <f t="shared" si="10216"/>
        <v/>
      </c>
      <c r="HI945" s="7" t="str">
        <f t="shared" si="10216"/>
        <v/>
      </c>
      <c r="HJ945" s="7" t="str">
        <f t="shared" si="10216"/>
        <v/>
      </c>
      <c r="HK945" s="7" t="str">
        <f t="shared" ref="HK945:IJ945" si="10217">IF(HJ233="","",HJ233)</f>
        <v/>
      </c>
      <c r="HL945" s="7" t="str">
        <f t="shared" si="10217"/>
        <v/>
      </c>
      <c r="HM945" s="7" t="str">
        <f t="shared" si="10217"/>
        <v/>
      </c>
      <c r="HN945" s="7" t="str">
        <f t="shared" si="10217"/>
        <v/>
      </c>
      <c r="HO945" s="7" t="str">
        <f t="shared" si="10217"/>
        <v/>
      </c>
      <c r="HP945" s="7" t="str">
        <f t="shared" si="10217"/>
        <v/>
      </c>
      <c r="HQ945" s="7" t="str">
        <f t="shared" si="10217"/>
        <v/>
      </c>
      <c r="HR945" s="7" t="str">
        <f t="shared" si="10217"/>
        <v/>
      </c>
      <c r="HS945" s="7" t="str">
        <f t="shared" si="10217"/>
        <v/>
      </c>
      <c r="HT945" s="7" t="str">
        <f t="shared" si="10217"/>
        <v/>
      </c>
      <c r="HU945" s="7" t="str">
        <f t="shared" si="10217"/>
        <v/>
      </c>
      <c r="HV945" s="7" t="str">
        <f t="shared" si="10217"/>
        <v/>
      </c>
      <c r="HW945" s="7" t="str">
        <f t="shared" si="10217"/>
        <v/>
      </c>
      <c r="HX945" s="7" t="str">
        <f t="shared" si="10217"/>
        <v/>
      </c>
      <c r="HY945" s="7" t="str">
        <f t="shared" si="10217"/>
        <v/>
      </c>
      <c r="HZ945" s="7" t="str">
        <f t="shared" si="10217"/>
        <v/>
      </c>
      <c r="IA945" s="7" t="str">
        <f t="shared" si="10217"/>
        <v/>
      </c>
      <c r="IB945" s="7" t="str">
        <f t="shared" si="10217"/>
        <v/>
      </c>
      <c r="IC945" s="7" t="str">
        <f t="shared" si="10217"/>
        <v/>
      </c>
      <c r="ID945" s="7" t="str">
        <f t="shared" si="10217"/>
        <v/>
      </c>
      <c r="IE945" s="7" t="str">
        <f t="shared" si="10217"/>
        <v/>
      </c>
      <c r="IF945" s="7" t="str">
        <f t="shared" si="10217"/>
        <v/>
      </c>
      <c r="IG945" s="7" t="str">
        <f t="shared" si="10217"/>
        <v/>
      </c>
      <c r="IH945" s="7" t="str">
        <f t="shared" si="10217"/>
        <v/>
      </c>
      <c r="II945" s="7" t="str">
        <f t="shared" si="10217"/>
        <v/>
      </c>
      <c r="IJ945" s="7" t="str">
        <f t="shared" si="10217"/>
        <v/>
      </c>
      <c r="IK945" s="7" t="str">
        <f t="shared" ref="IK945:JD945" si="10218">IF(IJ237="","",IJ237)</f>
        <v/>
      </c>
      <c r="IL945" s="7" t="str">
        <f t="shared" si="10218"/>
        <v/>
      </c>
      <c r="IM945" s="7" t="str">
        <f t="shared" si="10218"/>
        <v/>
      </c>
      <c r="IN945" s="7" t="str">
        <f t="shared" si="10218"/>
        <v/>
      </c>
      <c r="IO945" s="7" t="str">
        <f t="shared" si="10218"/>
        <v/>
      </c>
      <c r="IP945" s="7" t="str">
        <f t="shared" si="10218"/>
        <v/>
      </c>
      <c r="IQ945" s="7" t="str">
        <f t="shared" si="10218"/>
        <v/>
      </c>
      <c r="IR945" s="7" t="str">
        <f t="shared" si="10218"/>
        <v/>
      </c>
      <c r="IS945" s="7" t="str">
        <f t="shared" si="10218"/>
        <v/>
      </c>
      <c r="IT945" s="7" t="str">
        <f t="shared" si="10218"/>
        <v/>
      </c>
      <c r="IU945" s="7" t="str">
        <f t="shared" si="10218"/>
        <v/>
      </c>
      <c r="IV945" s="7" t="str">
        <f t="shared" si="10218"/>
        <v/>
      </c>
      <c r="IW945" s="7" t="str">
        <f t="shared" si="10218"/>
        <v/>
      </c>
      <c r="IX945" s="7" t="str">
        <f t="shared" si="10218"/>
        <v/>
      </c>
      <c r="IY945" s="7" t="str">
        <f t="shared" si="10218"/>
        <v/>
      </c>
      <c r="IZ945" s="7" t="str">
        <f t="shared" si="10218"/>
        <v/>
      </c>
      <c r="JA945" s="7" t="str">
        <f t="shared" si="10218"/>
        <v/>
      </c>
      <c r="JB945" s="7" t="str">
        <f t="shared" si="10218"/>
        <v/>
      </c>
      <c r="JC945" s="7" t="str">
        <f t="shared" si="10218"/>
        <v/>
      </c>
      <c r="JD945" s="7" t="str">
        <f t="shared" si="10218"/>
        <v/>
      </c>
    </row>
    <row r="946" spans="24:264" hidden="1" x14ac:dyDescent="0.3">
      <c r="X946" s="51">
        <v>946</v>
      </c>
      <c r="Z946" s="7" t="s">
        <v>1071</v>
      </c>
      <c r="AA946" s="7" t="str">
        <f t="shared" ref="AA946:CL946" si="10219">IF(Z234="","",Z234)</f>
        <v/>
      </c>
      <c r="AB946" s="7" t="str">
        <f t="shared" si="10219"/>
        <v/>
      </c>
      <c r="AC946" s="7" t="str">
        <f t="shared" si="10219"/>
        <v/>
      </c>
      <c r="AD946" s="7" t="str">
        <f t="shared" si="10219"/>
        <v/>
      </c>
      <c r="AE946" s="7" t="str">
        <f t="shared" si="10219"/>
        <v/>
      </c>
      <c r="AF946" s="7">
        <f t="shared" si="10219"/>
        <v>0</v>
      </c>
      <c r="AG946" s="7">
        <f t="shared" si="10219"/>
        <v>0</v>
      </c>
      <c r="AH946" s="7">
        <f t="shared" si="10219"/>
        <v>0</v>
      </c>
      <c r="AI946" s="7">
        <f t="shared" si="10219"/>
        <v>0</v>
      </c>
      <c r="AJ946" s="7">
        <f t="shared" si="10219"/>
        <v>0</v>
      </c>
      <c r="AK946" s="7">
        <f t="shared" si="10219"/>
        <v>0</v>
      </c>
      <c r="AL946" s="7">
        <f t="shared" si="10219"/>
        <v>0</v>
      </c>
      <c r="AM946" s="7">
        <f t="shared" si="10219"/>
        <v>0</v>
      </c>
      <c r="AN946" s="7">
        <f t="shared" si="10219"/>
        <v>0</v>
      </c>
      <c r="AO946" s="7">
        <f t="shared" si="10219"/>
        <v>0</v>
      </c>
      <c r="AP946" s="7">
        <f t="shared" si="10219"/>
        <v>0</v>
      </c>
      <c r="AQ946" s="7">
        <f t="shared" si="10219"/>
        <v>0</v>
      </c>
      <c r="AR946" s="7">
        <f t="shared" si="10219"/>
        <v>0</v>
      </c>
      <c r="AS946" s="7">
        <f t="shared" si="10219"/>
        <v>0</v>
      </c>
      <c r="AT946" s="7">
        <f t="shared" si="10219"/>
        <v>0</v>
      </c>
      <c r="AU946" s="7">
        <f t="shared" si="10219"/>
        <v>0</v>
      </c>
      <c r="AV946" s="7">
        <f t="shared" si="10219"/>
        <v>0</v>
      </c>
      <c r="AW946" s="7">
        <f t="shared" si="10219"/>
        <v>0</v>
      </c>
      <c r="AX946" s="7">
        <f t="shared" si="10219"/>
        <v>0</v>
      </c>
      <c r="AY946" s="7">
        <f t="shared" si="10219"/>
        <v>0</v>
      </c>
      <c r="AZ946" s="7">
        <f t="shared" si="10219"/>
        <v>0</v>
      </c>
      <c r="BA946" s="7">
        <f t="shared" si="10219"/>
        <v>0</v>
      </c>
      <c r="BB946" s="7" t="str">
        <f t="shared" si="10219"/>
        <v/>
      </c>
      <c r="BC946" s="7" t="str">
        <f t="shared" si="10219"/>
        <v/>
      </c>
      <c r="BD946" s="7" t="str">
        <f t="shared" si="10219"/>
        <v/>
      </c>
      <c r="BE946" s="7" t="str">
        <f t="shared" si="10219"/>
        <v/>
      </c>
      <c r="BF946" s="7" t="str">
        <f t="shared" si="10219"/>
        <v/>
      </c>
      <c r="BG946" s="7" t="str">
        <f t="shared" si="10219"/>
        <v/>
      </c>
      <c r="BH946" s="7" t="str">
        <f t="shared" si="10219"/>
        <v/>
      </c>
      <c r="BI946" s="7" t="str">
        <f t="shared" si="10219"/>
        <v/>
      </c>
      <c r="BJ946" s="7" t="str">
        <f t="shared" si="10219"/>
        <v/>
      </c>
      <c r="BK946" s="7" t="str">
        <f t="shared" si="10219"/>
        <v/>
      </c>
      <c r="BL946" s="7" t="str">
        <f t="shared" si="10219"/>
        <v/>
      </c>
      <c r="BM946" s="7" t="str">
        <f t="shared" si="10219"/>
        <v/>
      </c>
      <c r="BN946" s="7" t="str">
        <f t="shared" si="10219"/>
        <v/>
      </c>
      <c r="BO946" s="7" t="str">
        <f t="shared" si="10219"/>
        <v/>
      </c>
      <c r="BP946" s="7" t="str">
        <f t="shared" si="10219"/>
        <v/>
      </c>
      <c r="BQ946" s="7" t="str">
        <f t="shared" si="10219"/>
        <v/>
      </c>
      <c r="BR946" s="7" t="str">
        <f t="shared" si="10219"/>
        <v/>
      </c>
      <c r="BS946" s="7" t="str">
        <f t="shared" si="10219"/>
        <v/>
      </c>
      <c r="BT946" s="7" t="str">
        <f t="shared" si="10219"/>
        <v/>
      </c>
      <c r="BU946" s="7" t="str">
        <f t="shared" si="10219"/>
        <v/>
      </c>
      <c r="BV946" s="7" t="str">
        <f t="shared" si="10219"/>
        <v/>
      </c>
      <c r="BW946" s="7" t="str">
        <f t="shared" si="10219"/>
        <v/>
      </c>
      <c r="BX946" s="7" t="str">
        <f t="shared" si="10219"/>
        <v/>
      </c>
      <c r="BY946" s="7" t="str">
        <f t="shared" si="10219"/>
        <v/>
      </c>
      <c r="BZ946" s="7" t="str">
        <f t="shared" si="10219"/>
        <v/>
      </c>
      <c r="CA946" s="7" t="str">
        <f t="shared" si="10219"/>
        <v/>
      </c>
      <c r="CB946" s="7" t="str">
        <f t="shared" si="10219"/>
        <v/>
      </c>
      <c r="CC946" s="7" t="str">
        <f t="shared" si="10219"/>
        <v/>
      </c>
      <c r="CD946" s="7" t="str">
        <f t="shared" si="10219"/>
        <v/>
      </c>
      <c r="CE946" s="7" t="str">
        <f t="shared" si="10219"/>
        <v/>
      </c>
      <c r="CF946" s="7" t="str">
        <f t="shared" si="10219"/>
        <v/>
      </c>
      <c r="CG946" s="7" t="str">
        <f t="shared" si="10219"/>
        <v/>
      </c>
      <c r="CH946" s="7" t="str">
        <f t="shared" si="10219"/>
        <v/>
      </c>
      <c r="CI946" s="7" t="str">
        <f t="shared" si="10219"/>
        <v/>
      </c>
      <c r="CJ946" s="7" t="str">
        <f t="shared" si="10219"/>
        <v/>
      </c>
      <c r="CK946" s="7" t="str">
        <f t="shared" si="10219"/>
        <v/>
      </c>
      <c r="CL946" s="7" t="str">
        <f t="shared" si="10219"/>
        <v/>
      </c>
      <c r="CM946" s="7" t="str">
        <f t="shared" ref="CM946:EX946" si="10220">IF(CL234="","",CL234)</f>
        <v/>
      </c>
      <c r="CN946" s="7" t="str">
        <f t="shared" si="10220"/>
        <v/>
      </c>
      <c r="CO946" s="7" t="str">
        <f t="shared" si="10220"/>
        <v/>
      </c>
      <c r="CP946" s="7" t="str">
        <f t="shared" si="10220"/>
        <v/>
      </c>
      <c r="CQ946" s="7" t="str">
        <f t="shared" si="10220"/>
        <v/>
      </c>
      <c r="CR946" s="7" t="str">
        <f t="shared" si="10220"/>
        <v/>
      </c>
      <c r="CS946" s="7" t="str">
        <f t="shared" si="10220"/>
        <v/>
      </c>
      <c r="CT946" s="7" t="str">
        <f t="shared" si="10220"/>
        <v/>
      </c>
      <c r="CU946" s="7" t="str">
        <f t="shared" si="10220"/>
        <v/>
      </c>
      <c r="CV946" s="7" t="str">
        <f t="shared" si="10220"/>
        <v/>
      </c>
      <c r="CW946" s="7" t="str">
        <f t="shared" si="10220"/>
        <v/>
      </c>
      <c r="CX946" s="7" t="str">
        <f t="shared" si="10220"/>
        <v/>
      </c>
      <c r="CY946" s="7" t="str">
        <f t="shared" si="10220"/>
        <v/>
      </c>
      <c r="CZ946" s="7" t="str">
        <f t="shared" si="10220"/>
        <v/>
      </c>
      <c r="DA946" s="7" t="str">
        <f t="shared" si="10220"/>
        <v/>
      </c>
      <c r="DB946" s="7" t="str">
        <f t="shared" si="10220"/>
        <v/>
      </c>
      <c r="DC946" s="7" t="str">
        <f t="shared" si="10220"/>
        <v/>
      </c>
      <c r="DD946" s="7" t="str">
        <f t="shared" si="10220"/>
        <v/>
      </c>
      <c r="DE946" s="7" t="str">
        <f t="shared" si="10220"/>
        <v/>
      </c>
      <c r="DF946" s="7" t="str">
        <f t="shared" si="10220"/>
        <v/>
      </c>
      <c r="DG946" s="7" t="str">
        <f t="shared" si="10220"/>
        <v/>
      </c>
      <c r="DH946" s="7" t="str">
        <f t="shared" si="10220"/>
        <v/>
      </c>
      <c r="DI946" s="7" t="str">
        <f t="shared" si="10220"/>
        <v/>
      </c>
      <c r="DJ946" s="7" t="str">
        <f t="shared" si="10220"/>
        <v/>
      </c>
      <c r="DK946" s="7" t="str">
        <f t="shared" si="10220"/>
        <v/>
      </c>
      <c r="DL946" s="7" t="str">
        <f t="shared" si="10220"/>
        <v/>
      </c>
      <c r="DM946" s="7" t="str">
        <f t="shared" si="10220"/>
        <v/>
      </c>
      <c r="DN946" s="7" t="str">
        <f t="shared" si="10220"/>
        <v/>
      </c>
      <c r="DO946" s="7" t="str">
        <f t="shared" si="10220"/>
        <v/>
      </c>
      <c r="DP946" s="7" t="str">
        <f t="shared" si="10220"/>
        <v/>
      </c>
      <c r="DQ946" s="7" t="str">
        <f t="shared" si="10220"/>
        <v/>
      </c>
      <c r="DR946" s="7" t="str">
        <f t="shared" si="10220"/>
        <v/>
      </c>
      <c r="DS946" s="7" t="str">
        <f t="shared" si="10220"/>
        <v/>
      </c>
      <c r="DT946" s="7" t="str">
        <f t="shared" si="10220"/>
        <v/>
      </c>
      <c r="DU946" s="7" t="str">
        <f t="shared" si="10220"/>
        <v/>
      </c>
      <c r="DV946" s="7" t="str">
        <f t="shared" si="10220"/>
        <v/>
      </c>
      <c r="DW946" s="7" t="str">
        <f t="shared" si="10220"/>
        <v/>
      </c>
      <c r="DX946" s="7" t="str">
        <f t="shared" si="10220"/>
        <v/>
      </c>
      <c r="DY946" s="7" t="str">
        <f t="shared" si="10220"/>
        <v/>
      </c>
      <c r="DZ946" s="7" t="str">
        <f t="shared" si="10220"/>
        <v/>
      </c>
      <c r="EA946" s="7" t="str">
        <f t="shared" si="10220"/>
        <v/>
      </c>
      <c r="EB946" s="7" t="str">
        <f t="shared" si="10220"/>
        <v/>
      </c>
      <c r="EC946" s="7" t="str">
        <f t="shared" si="10220"/>
        <v/>
      </c>
      <c r="ED946" s="7" t="str">
        <f t="shared" si="10220"/>
        <v/>
      </c>
      <c r="EE946" s="7" t="str">
        <f t="shared" si="10220"/>
        <v/>
      </c>
      <c r="EF946" s="7" t="str">
        <f t="shared" si="10220"/>
        <v/>
      </c>
      <c r="EG946" s="7" t="str">
        <f t="shared" si="10220"/>
        <v/>
      </c>
      <c r="EH946" s="7" t="str">
        <f t="shared" si="10220"/>
        <v/>
      </c>
      <c r="EI946" s="7" t="str">
        <f t="shared" si="10220"/>
        <v/>
      </c>
      <c r="EJ946" s="7" t="str">
        <f t="shared" si="10220"/>
        <v/>
      </c>
      <c r="EK946" s="7" t="str">
        <f t="shared" si="10220"/>
        <v/>
      </c>
      <c r="EL946" s="7" t="str">
        <f t="shared" si="10220"/>
        <v/>
      </c>
      <c r="EM946" s="7" t="str">
        <f t="shared" si="10220"/>
        <v/>
      </c>
      <c r="EN946" s="7" t="str">
        <f t="shared" si="10220"/>
        <v/>
      </c>
      <c r="EO946" s="7" t="str">
        <f t="shared" si="10220"/>
        <v/>
      </c>
      <c r="EP946" s="7" t="str">
        <f t="shared" si="10220"/>
        <v/>
      </c>
      <c r="EQ946" s="7" t="str">
        <f t="shared" si="10220"/>
        <v/>
      </c>
      <c r="ER946" s="7" t="str">
        <f t="shared" si="10220"/>
        <v/>
      </c>
      <c r="ES946" s="7" t="str">
        <f t="shared" si="10220"/>
        <v/>
      </c>
      <c r="ET946" s="7" t="str">
        <f t="shared" si="10220"/>
        <v/>
      </c>
      <c r="EU946" s="7" t="str">
        <f t="shared" si="10220"/>
        <v/>
      </c>
      <c r="EV946" s="7" t="str">
        <f t="shared" si="10220"/>
        <v/>
      </c>
      <c r="EW946" s="7" t="str">
        <f t="shared" si="10220"/>
        <v/>
      </c>
      <c r="EX946" s="7" t="str">
        <f t="shared" si="10220"/>
        <v/>
      </c>
      <c r="EY946" s="7" t="str">
        <f t="shared" ref="EY946:HJ946" si="10221">IF(EX234="","",EX234)</f>
        <v/>
      </c>
      <c r="EZ946" s="7" t="str">
        <f t="shared" si="10221"/>
        <v/>
      </c>
      <c r="FA946" s="7" t="str">
        <f t="shared" si="10221"/>
        <v/>
      </c>
      <c r="FB946" s="7" t="str">
        <f t="shared" si="10221"/>
        <v/>
      </c>
      <c r="FC946" s="7" t="str">
        <f t="shared" si="10221"/>
        <v/>
      </c>
      <c r="FD946" s="7" t="str">
        <f t="shared" si="10221"/>
        <v/>
      </c>
      <c r="FE946" s="7" t="str">
        <f t="shared" si="10221"/>
        <v/>
      </c>
      <c r="FF946" s="7" t="str">
        <f t="shared" si="10221"/>
        <v/>
      </c>
      <c r="FG946" s="7" t="str">
        <f t="shared" si="10221"/>
        <v/>
      </c>
      <c r="FH946" s="7" t="str">
        <f t="shared" si="10221"/>
        <v/>
      </c>
      <c r="FI946" s="7" t="str">
        <f t="shared" si="10221"/>
        <v/>
      </c>
      <c r="FJ946" s="7" t="str">
        <f t="shared" si="10221"/>
        <v/>
      </c>
      <c r="FK946" s="7" t="str">
        <f t="shared" si="10221"/>
        <v/>
      </c>
      <c r="FL946" s="7" t="str">
        <f t="shared" si="10221"/>
        <v/>
      </c>
      <c r="FM946" s="7" t="str">
        <f t="shared" si="10221"/>
        <v/>
      </c>
      <c r="FN946" s="7" t="str">
        <f t="shared" si="10221"/>
        <v/>
      </c>
      <c r="FO946" s="7" t="str">
        <f t="shared" si="10221"/>
        <v/>
      </c>
      <c r="FP946" s="7" t="str">
        <f t="shared" si="10221"/>
        <v/>
      </c>
      <c r="FQ946" s="7" t="str">
        <f t="shared" si="10221"/>
        <v/>
      </c>
      <c r="FR946" s="7" t="str">
        <f t="shared" si="10221"/>
        <v/>
      </c>
      <c r="FS946" s="7" t="str">
        <f t="shared" si="10221"/>
        <v/>
      </c>
      <c r="FT946" s="7" t="str">
        <f t="shared" si="10221"/>
        <v/>
      </c>
      <c r="FU946" s="7" t="str">
        <f t="shared" si="10221"/>
        <v/>
      </c>
      <c r="FV946" s="7" t="str">
        <f t="shared" si="10221"/>
        <v/>
      </c>
      <c r="FW946" s="7" t="str">
        <f t="shared" si="10221"/>
        <v/>
      </c>
      <c r="FX946" s="7" t="str">
        <f t="shared" si="10221"/>
        <v/>
      </c>
      <c r="FY946" s="7" t="str">
        <f t="shared" si="10221"/>
        <v/>
      </c>
      <c r="FZ946" s="7" t="str">
        <f t="shared" si="10221"/>
        <v/>
      </c>
      <c r="GA946" s="7" t="str">
        <f t="shared" si="10221"/>
        <v/>
      </c>
      <c r="GB946" s="7" t="str">
        <f t="shared" si="10221"/>
        <v/>
      </c>
      <c r="GC946" s="7" t="str">
        <f t="shared" si="10221"/>
        <v/>
      </c>
      <c r="GD946" s="7" t="str">
        <f t="shared" si="10221"/>
        <v/>
      </c>
      <c r="GE946" s="7" t="str">
        <f t="shared" si="10221"/>
        <v/>
      </c>
      <c r="GF946" s="7" t="str">
        <f t="shared" si="10221"/>
        <v/>
      </c>
      <c r="GG946" s="7" t="str">
        <f t="shared" si="10221"/>
        <v/>
      </c>
      <c r="GH946" s="7" t="str">
        <f t="shared" si="10221"/>
        <v/>
      </c>
      <c r="GI946" s="7" t="str">
        <f t="shared" si="10221"/>
        <v/>
      </c>
      <c r="GJ946" s="7" t="str">
        <f t="shared" si="10221"/>
        <v/>
      </c>
      <c r="GK946" s="7" t="str">
        <f t="shared" si="10221"/>
        <v/>
      </c>
      <c r="GL946" s="7" t="str">
        <f t="shared" si="10221"/>
        <v/>
      </c>
      <c r="GM946" s="7" t="str">
        <f t="shared" si="10221"/>
        <v/>
      </c>
      <c r="GN946" s="7" t="str">
        <f t="shared" si="10221"/>
        <v/>
      </c>
      <c r="GO946" s="7" t="str">
        <f t="shared" si="10221"/>
        <v/>
      </c>
      <c r="GP946" s="7" t="str">
        <f t="shared" si="10221"/>
        <v/>
      </c>
      <c r="GQ946" s="7" t="str">
        <f t="shared" si="10221"/>
        <v/>
      </c>
      <c r="GR946" s="7" t="str">
        <f t="shared" si="10221"/>
        <v/>
      </c>
      <c r="GS946" s="7" t="str">
        <f t="shared" si="10221"/>
        <v/>
      </c>
      <c r="GT946" s="7" t="str">
        <f t="shared" si="10221"/>
        <v/>
      </c>
      <c r="GU946" s="7" t="str">
        <f t="shared" si="10221"/>
        <v/>
      </c>
      <c r="GV946" s="7" t="str">
        <f t="shared" si="10221"/>
        <v/>
      </c>
      <c r="GW946" s="7" t="str">
        <f t="shared" si="10221"/>
        <v/>
      </c>
      <c r="GX946" s="7" t="str">
        <f t="shared" si="10221"/>
        <v/>
      </c>
      <c r="GY946" s="7" t="str">
        <f t="shared" si="10221"/>
        <v/>
      </c>
      <c r="GZ946" s="7" t="str">
        <f t="shared" si="10221"/>
        <v/>
      </c>
      <c r="HA946" s="7" t="str">
        <f t="shared" si="10221"/>
        <v/>
      </c>
      <c r="HB946" s="7" t="str">
        <f t="shared" si="10221"/>
        <v/>
      </c>
      <c r="HC946" s="7" t="str">
        <f t="shared" si="10221"/>
        <v/>
      </c>
      <c r="HD946" s="7" t="str">
        <f t="shared" si="10221"/>
        <v/>
      </c>
      <c r="HE946" s="7" t="str">
        <f t="shared" si="10221"/>
        <v/>
      </c>
      <c r="HF946" s="7" t="str">
        <f t="shared" si="10221"/>
        <v/>
      </c>
      <c r="HG946" s="7" t="str">
        <f t="shared" si="10221"/>
        <v/>
      </c>
      <c r="HH946" s="7" t="str">
        <f t="shared" si="10221"/>
        <v/>
      </c>
      <c r="HI946" s="7" t="str">
        <f t="shared" si="10221"/>
        <v/>
      </c>
      <c r="HJ946" s="7" t="str">
        <f t="shared" si="10221"/>
        <v/>
      </c>
      <c r="HK946" s="7" t="str">
        <f t="shared" ref="HK946:IJ946" si="10222">IF(HJ234="","",HJ234)</f>
        <v/>
      </c>
      <c r="HL946" s="7" t="str">
        <f t="shared" si="10222"/>
        <v/>
      </c>
      <c r="HM946" s="7" t="str">
        <f t="shared" si="10222"/>
        <v/>
      </c>
      <c r="HN946" s="7" t="str">
        <f t="shared" si="10222"/>
        <v/>
      </c>
      <c r="HO946" s="7" t="str">
        <f t="shared" si="10222"/>
        <v/>
      </c>
      <c r="HP946" s="7" t="str">
        <f t="shared" si="10222"/>
        <v/>
      </c>
      <c r="HQ946" s="7" t="str">
        <f t="shared" si="10222"/>
        <v/>
      </c>
      <c r="HR946" s="7" t="str">
        <f t="shared" si="10222"/>
        <v/>
      </c>
      <c r="HS946" s="7" t="str">
        <f t="shared" si="10222"/>
        <v/>
      </c>
      <c r="HT946" s="7" t="str">
        <f t="shared" si="10222"/>
        <v/>
      </c>
      <c r="HU946" s="7" t="str">
        <f t="shared" si="10222"/>
        <v/>
      </c>
      <c r="HV946" s="7" t="str">
        <f t="shared" si="10222"/>
        <v/>
      </c>
      <c r="HW946" s="7" t="str">
        <f t="shared" si="10222"/>
        <v/>
      </c>
      <c r="HX946" s="7" t="str">
        <f t="shared" si="10222"/>
        <v/>
      </c>
      <c r="HY946" s="7" t="str">
        <f t="shared" si="10222"/>
        <v/>
      </c>
      <c r="HZ946" s="7" t="str">
        <f t="shared" si="10222"/>
        <v/>
      </c>
      <c r="IA946" s="7" t="str">
        <f t="shared" si="10222"/>
        <v/>
      </c>
      <c r="IB946" s="7" t="str">
        <f t="shared" si="10222"/>
        <v/>
      </c>
      <c r="IC946" s="7" t="str">
        <f t="shared" si="10222"/>
        <v/>
      </c>
      <c r="ID946" s="7" t="str">
        <f t="shared" si="10222"/>
        <v/>
      </c>
      <c r="IE946" s="7" t="str">
        <f t="shared" si="10222"/>
        <v/>
      </c>
      <c r="IF946" s="7" t="str">
        <f t="shared" si="10222"/>
        <v/>
      </c>
      <c r="IG946" s="7" t="str">
        <f t="shared" si="10222"/>
        <v/>
      </c>
      <c r="IH946" s="7" t="str">
        <f t="shared" si="10222"/>
        <v/>
      </c>
      <c r="II946" s="7" t="str">
        <f t="shared" si="10222"/>
        <v/>
      </c>
      <c r="IJ946" s="7" t="str">
        <f t="shared" si="10222"/>
        <v/>
      </c>
      <c r="IK946" s="7" t="str">
        <f t="shared" ref="IK946:JD946" si="10223">IF(IJ238="","",IJ238)</f>
        <v/>
      </c>
      <c r="IL946" s="7" t="str">
        <f t="shared" si="10223"/>
        <v/>
      </c>
      <c r="IM946" s="7" t="str">
        <f t="shared" si="10223"/>
        <v/>
      </c>
      <c r="IN946" s="7" t="str">
        <f t="shared" si="10223"/>
        <v/>
      </c>
      <c r="IO946" s="7" t="str">
        <f t="shared" si="10223"/>
        <v/>
      </c>
      <c r="IP946" s="7" t="str">
        <f t="shared" si="10223"/>
        <v/>
      </c>
      <c r="IQ946" s="7" t="str">
        <f t="shared" si="10223"/>
        <v/>
      </c>
      <c r="IR946" s="7" t="str">
        <f t="shared" si="10223"/>
        <v/>
      </c>
      <c r="IS946" s="7" t="str">
        <f t="shared" si="10223"/>
        <v/>
      </c>
      <c r="IT946" s="7" t="str">
        <f t="shared" si="10223"/>
        <v/>
      </c>
      <c r="IU946" s="7" t="str">
        <f t="shared" si="10223"/>
        <v/>
      </c>
      <c r="IV946" s="7" t="str">
        <f t="shared" si="10223"/>
        <v/>
      </c>
      <c r="IW946" s="7" t="str">
        <f t="shared" si="10223"/>
        <v/>
      </c>
      <c r="IX946" s="7" t="str">
        <f t="shared" si="10223"/>
        <v/>
      </c>
      <c r="IY946" s="7" t="str">
        <f t="shared" si="10223"/>
        <v/>
      </c>
      <c r="IZ946" s="7" t="str">
        <f t="shared" si="10223"/>
        <v/>
      </c>
      <c r="JA946" s="7" t="str">
        <f t="shared" si="10223"/>
        <v/>
      </c>
      <c r="JB946" s="7" t="str">
        <f t="shared" si="10223"/>
        <v/>
      </c>
      <c r="JC946" s="7" t="str">
        <f t="shared" si="10223"/>
        <v/>
      </c>
      <c r="JD946" s="7" t="str">
        <f t="shared" si="10223"/>
        <v/>
      </c>
    </row>
    <row r="947" spans="24:264" hidden="1" x14ac:dyDescent="0.3">
      <c r="X947" s="51">
        <v>947</v>
      </c>
      <c r="Z947" s="7" t="s">
        <v>1367</v>
      </c>
      <c r="AA947" s="7" t="str">
        <f t="shared" ref="AA947:CL947" si="10224">IF(Z235="","",Z235)</f>
        <v/>
      </c>
      <c r="AB947" s="7" t="str">
        <f t="shared" si="10224"/>
        <v/>
      </c>
      <c r="AC947" s="7" t="str">
        <f t="shared" si="10224"/>
        <v/>
      </c>
      <c r="AD947" s="7" t="str">
        <f t="shared" si="10224"/>
        <v/>
      </c>
      <c r="AE947" s="7" t="str">
        <f t="shared" si="10224"/>
        <v/>
      </c>
      <c r="AF947" s="7" t="str">
        <f t="shared" si="10224"/>
        <v/>
      </c>
      <c r="AG947" s="7" t="str">
        <f t="shared" si="10224"/>
        <v/>
      </c>
      <c r="AH947" s="7" t="str">
        <f t="shared" si="10224"/>
        <v/>
      </c>
      <c r="AI947" s="7" t="str">
        <f t="shared" si="10224"/>
        <v/>
      </c>
      <c r="AJ947" s="7" t="str">
        <f t="shared" si="10224"/>
        <v/>
      </c>
      <c r="AK947" s="7" t="str">
        <f t="shared" si="10224"/>
        <v/>
      </c>
      <c r="AL947" s="7" t="str">
        <f t="shared" si="10224"/>
        <v/>
      </c>
      <c r="AM947" s="7" t="str">
        <f t="shared" si="10224"/>
        <v/>
      </c>
      <c r="AN947" s="7" t="str">
        <f t="shared" si="10224"/>
        <v/>
      </c>
      <c r="AO947" s="7" t="str">
        <f t="shared" si="10224"/>
        <v/>
      </c>
      <c r="AP947" s="7" t="str">
        <f t="shared" si="10224"/>
        <v/>
      </c>
      <c r="AQ947" s="7" t="str">
        <f t="shared" si="10224"/>
        <v/>
      </c>
      <c r="AR947" s="7" t="str">
        <f t="shared" si="10224"/>
        <v/>
      </c>
      <c r="AS947" s="7" t="str">
        <f t="shared" si="10224"/>
        <v/>
      </c>
      <c r="AT947" s="7" t="str">
        <f t="shared" si="10224"/>
        <v/>
      </c>
      <c r="AU947" s="7" t="str">
        <f t="shared" si="10224"/>
        <v/>
      </c>
      <c r="AV947" s="7" t="str">
        <f t="shared" si="10224"/>
        <v/>
      </c>
      <c r="AW947" s="7" t="str">
        <f t="shared" si="10224"/>
        <v/>
      </c>
      <c r="AX947" s="7" t="str">
        <f t="shared" si="10224"/>
        <v/>
      </c>
      <c r="AY947" s="7" t="str">
        <f t="shared" si="10224"/>
        <v/>
      </c>
      <c r="AZ947" s="7" t="str">
        <f t="shared" si="10224"/>
        <v/>
      </c>
      <c r="BA947" s="7" t="str">
        <f t="shared" si="10224"/>
        <v/>
      </c>
      <c r="BB947" s="7" t="str">
        <f t="shared" si="10224"/>
        <v/>
      </c>
      <c r="BC947" s="7" t="str">
        <f t="shared" si="10224"/>
        <v/>
      </c>
      <c r="BD947" s="7" t="str">
        <f t="shared" si="10224"/>
        <v/>
      </c>
      <c r="BE947" s="7" t="str">
        <f t="shared" si="10224"/>
        <v/>
      </c>
      <c r="BF947" s="7" t="str">
        <f t="shared" si="10224"/>
        <v/>
      </c>
      <c r="BG947" s="7" t="str">
        <f t="shared" si="10224"/>
        <v/>
      </c>
      <c r="BH947" s="7" t="str">
        <f t="shared" si="10224"/>
        <v/>
      </c>
      <c r="BI947" s="7" t="str">
        <f t="shared" si="10224"/>
        <v/>
      </c>
      <c r="BJ947" s="7" t="str">
        <f t="shared" si="10224"/>
        <v/>
      </c>
      <c r="BK947" s="7" t="str">
        <f t="shared" si="10224"/>
        <v/>
      </c>
      <c r="BL947" s="7" t="str">
        <f t="shared" si="10224"/>
        <v/>
      </c>
      <c r="BM947" s="7" t="str">
        <f t="shared" si="10224"/>
        <v/>
      </c>
      <c r="BN947" s="7" t="str">
        <f t="shared" si="10224"/>
        <v/>
      </c>
      <c r="BO947" s="7" t="str">
        <f t="shared" si="10224"/>
        <v/>
      </c>
      <c r="BP947" s="7" t="str">
        <f t="shared" si="10224"/>
        <v/>
      </c>
      <c r="BQ947" s="7" t="str">
        <f t="shared" si="10224"/>
        <v/>
      </c>
      <c r="BR947" s="7" t="str">
        <f t="shared" si="10224"/>
        <v/>
      </c>
      <c r="BS947" s="7" t="str">
        <f t="shared" si="10224"/>
        <v/>
      </c>
      <c r="BT947" s="7" t="str">
        <f t="shared" si="10224"/>
        <v/>
      </c>
      <c r="BU947" s="7" t="str">
        <f t="shared" si="10224"/>
        <v/>
      </c>
      <c r="BV947" s="7" t="str">
        <f t="shared" si="10224"/>
        <v/>
      </c>
      <c r="BW947" s="7" t="str">
        <f t="shared" si="10224"/>
        <v/>
      </c>
      <c r="BX947" s="7" t="str">
        <f t="shared" si="10224"/>
        <v/>
      </c>
      <c r="BY947" s="7" t="str">
        <f t="shared" si="10224"/>
        <v/>
      </c>
      <c r="BZ947" s="7" t="str">
        <f t="shared" si="10224"/>
        <v/>
      </c>
      <c r="CA947" s="7" t="str">
        <f t="shared" si="10224"/>
        <v/>
      </c>
      <c r="CB947" s="7" t="str">
        <f t="shared" si="10224"/>
        <v/>
      </c>
      <c r="CC947" s="7" t="str">
        <f t="shared" si="10224"/>
        <v/>
      </c>
      <c r="CD947" s="7" t="str">
        <f t="shared" si="10224"/>
        <v/>
      </c>
      <c r="CE947" s="7" t="str">
        <f t="shared" si="10224"/>
        <v/>
      </c>
      <c r="CF947" s="7" t="str">
        <f t="shared" si="10224"/>
        <v/>
      </c>
      <c r="CG947" s="7" t="str">
        <f t="shared" si="10224"/>
        <v/>
      </c>
      <c r="CH947" s="7" t="str">
        <f t="shared" si="10224"/>
        <v/>
      </c>
      <c r="CI947" s="7" t="str">
        <f t="shared" si="10224"/>
        <v/>
      </c>
      <c r="CJ947" s="7" t="str">
        <f t="shared" si="10224"/>
        <v/>
      </c>
      <c r="CK947" s="7" t="str">
        <f t="shared" si="10224"/>
        <v/>
      </c>
      <c r="CL947" s="7" t="str">
        <f t="shared" si="10224"/>
        <v/>
      </c>
      <c r="CM947" s="7" t="str">
        <f t="shared" ref="CM947:EX947" si="10225">IF(CL235="","",CL235)</f>
        <v/>
      </c>
      <c r="CN947" s="7" t="str">
        <f t="shared" si="10225"/>
        <v/>
      </c>
      <c r="CO947" s="7" t="str">
        <f t="shared" si="10225"/>
        <v/>
      </c>
      <c r="CP947" s="7" t="str">
        <f t="shared" si="10225"/>
        <v/>
      </c>
      <c r="CQ947" s="7" t="str">
        <f t="shared" si="10225"/>
        <v/>
      </c>
      <c r="CR947" s="7" t="str">
        <f t="shared" si="10225"/>
        <v/>
      </c>
      <c r="CS947" s="7" t="str">
        <f t="shared" si="10225"/>
        <v/>
      </c>
      <c r="CT947" s="7" t="str">
        <f t="shared" si="10225"/>
        <v/>
      </c>
      <c r="CU947" s="7" t="str">
        <f t="shared" si="10225"/>
        <v/>
      </c>
      <c r="CV947" s="7" t="str">
        <f t="shared" si="10225"/>
        <v/>
      </c>
      <c r="CW947" s="7" t="str">
        <f t="shared" si="10225"/>
        <v/>
      </c>
      <c r="CX947" s="7" t="str">
        <f t="shared" si="10225"/>
        <v/>
      </c>
      <c r="CY947" s="7" t="str">
        <f t="shared" si="10225"/>
        <v/>
      </c>
      <c r="CZ947" s="7" t="str">
        <f t="shared" si="10225"/>
        <v/>
      </c>
      <c r="DA947" s="7" t="str">
        <f t="shared" si="10225"/>
        <v/>
      </c>
      <c r="DB947" s="7" t="str">
        <f t="shared" si="10225"/>
        <v/>
      </c>
      <c r="DC947" s="7" t="str">
        <f t="shared" si="10225"/>
        <v/>
      </c>
      <c r="DD947" s="7" t="str">
        <f t="shared" si="10225"/>
        <v/>
      </c>
      <c r="DE947" s="7" t="str">
        <f t="shared" si="10225"/>
        <v/>
      </c>
      <c r="DF947" s="7" t="str">
        <f t="shared" si="10225"/>
        <v/>
      </c>
      <c r="DG947" s="7" t="str">
        <f t="shared" si="10225"/>
        <v/>
      </c>
      <c r="DH947" s="7" t="str">
        <f t="shared" si="10225"/>
        <v/>
      </c>
      <c r="DI947" s="7" t="str">
        <f t="shared" si="10225"/>
        <v/>
      </c>
      <c r="DJ947" s="7" t="str">
        <f t="shared" si="10225"/>
        <v/>
      </c>
      <c r="DK947" s="7" t="str">
        <f t="shared" si="10225"/>
        <v/>
      </c>
      <c r="DL947" s="7" t="str">
        <f t="shared" si="10225"/>
        <v/>
      </c>
      <c r="DM947" s="7" t="str">
        <f t="shared" si="10225"/>
        <v/>
      </c>
      <c r="DN947" s="7" t="str">
        <f t="shared" si="10225"/>
        <v/>
      </c>
      <c r="DO947" s="7" t="str">
        <f t="shared" si="10225"/>
        <v/>
      </c>
      <c r="DP947" s="7" t="str">
        <f t="shared" si="10225"/>
        <v/>
      </c>
      <c r="DQ947" s="7" t="str">
        <f t="shared" si="10225"/>
        <v/>
      </c>
      <c r="DR947" s="7" t="str">
        <f t="shared" si="10225"/>
        <v/>
      </c>
      <c r="DS947" s="7" t="str">
        <f t="shared" si="10225"/>
        <v/>
      </c>
      <c r="DT947" s="7" t="str">
        <f t="shared" si="10225"/>
        <v/>
      </c>
      <c r="DU947" s="7" t="str">
        <f t="shared" si="10225"/>
        <v/>
      </c>
      <c r="DV947" s="7" t="str">
        <f t="shared" si="10225"/>
        <v/>
      </c>
      <c r="DW947" s="7" t="str">
        <f t="shared" si="10225"/>
        <v/>
      </c>
      <c r="DX947" s="7" t="str">
        <f t="shared" si="10225"/>
        <v/>
      </c>
      <c r="DY947" s="7" t="str">
        <f t="shared" si="10225"/>
        <v/>
      </c>
      <c r="DZ947" s="7" t="str">
        <f t="shared" si="10225"/>
        <v/>
      </c>
      <c r="EA947" s="7" t="str">
        <f t="shared" si="10225"/>
        <v/>
      </c>
      <c r="EB947" s="7" t="str">
        <f t="shared" si="10225"/>
        <v/>
      </c>
      <c r="EC947" s="7" t="str">
        <f t="shared" si="10225"/>
        <v/>
      </c>
      <c r="ED947" s="7" t="str">
        <f t="shared" si="10225"/>
        <v/>
      </c>
      <c r="EE947" s="7" t="str">
        <f t="shared" si="10225"/>
        <v/>
      </c>
      <c r="EF947" s="7" t="str">
        <f t="shared" si="10225"/>
        <v/>
      </c>
      <c r="EG947" s="7" t="str">
        <f t="shared" si="10225"/>
        <v/>
      </c>
      <c r="EH947" s="7" t="str">
        <f t="shared" si="10225"/>
        <v/>
      </c>
      <c r="EI947" s="7" t="str">
        <f t="shared" si="10225"/>
        <v/>
      </c>
      <c r="EJ947" s="7" t="str">
        <f t="shared" si="10225"/>
        <v/>
      </c>
      <c r="EK947" s="7" t="str">
        <f t="shared" si="10225"/>
        <v/>
      </c>
      <c r="EL947" s="7" t="str">
        <f t="shared" si="10225"/>
        <v/>
      </c>
      <c r="EM947" s="7" t="str">
        <f t="shared" si="10225"/>
        <v/>
      </c>
      <c r="EN947" s="7" t="str">
        <f t="shared" si="10225"/>
        <v/>
      </c>
      <c r="EO947" s="7" t="str">
        <f t="shared" si="10225"/>
        <v/>
      </c>
      <c r="EP947" s="7" t="str">
        <f t="shared" si="10225"/>
        <v/>
      </c>
      <c r="EQ947" s="7" t="str">
        <f t="shared" si="10225"/>
        <v/>
      </c>
      <c r="ER947" s="7" t="str">
        <f t="shared" si="10225"/>
        <v/>
      </c>
      <c r="ES947" s="7" t="str">
        <f t="shared" si="10225"/>
        <v/>
      </c>
      <c r="ET947" s="7" t="str">
        <f t="shared" si="10225"/>
        <v/>
      </c>
      <c r="EU947" s="7" t="str">
        <f t="shared" si="10225"/>
        <v/>
      </c>
      <c r="EV947" s="7" t="str">
        <f t="shared" si="10225"/>
        <v/>
      </c>
      <c r="EW947" s="7" t="str">
        <f t="shared" si="10225"/>
        <v/>
      </c>
      <c r="EX947" s="7" t="str">
        <f t="shared" si="10225"/>
        <v/>
      </c>
      <c r="EY947" s="7" t="str">
        <f t="shared" ref="EY947:HJ947" si="10226">IF(EX235="","",EX235)</f>
        <v/>
      </c>
      <c r="EZ947" s="7" t="str">
        <f t="shared" si="10226"/>
        <v/>
      </c>
      <c r="FA947" s="7" t="str">
        <f t="shared" si="10226"/>
        <v/>
      </c>
      <c r="FB947" s="7" t="str">
        <f t="shared" si="10226"/>
        <v/>
      </c>
      <c r="FC947" s="7" t="str">
        <f t="shared" si="10226"/>
        <v/>
      </c>
      <c r="FD947" s="7" t="str">
        <f t="shared" si="10226"/>
        <v/>
      </c>
      <c r="FE947" s="7" t="str">
        <f t="shared" si="10226"/>
        <v/>
      </c>
      <c r="FF947" s="7" t="str">
        <f t="shared" si="10226"/>
        <v/>
      </c>
      <c r="FG947" s="7" t="str">
        <f t="shared" si="10226"/>
        <v/>
      </c>
      <c r="FH947" s="7" t="str">
        <f t="shared" si="10226"/>
        <v/>
      </c>
      <c r="FI947" s="7" t="str">
        <f t="shared" si="10226"/>
        <v/>
      </c>
      <c r="FJ947" s="7" t="str">
        <f t="shared" si="10226"/>
        <v/>
      </c>
      <c r="FK947" s="7" t="str">
        <f t="shared" si="10226"/>
        <v/>
      </c>
      <c r="FL947" s="7" t="str">
        <f t="shared" si="10226"/>
        <v/>
      </c>
      <c r="FM947" s="7" t="str">
        <f t="shared" si="10226"/>
        <v/>
      </c>
      <c r="FN947" s="7" t="str">
        <f t="shared" si="10226"/>
        <v/>
      </c>
      <c r="FO947" s="7" t="str">
        <f t="shared" si="10226"/>
        <v/>
      </c>
      <c r="FP947" s="7" t="str">
        <f t="shared" si="10226"/>
        <v/>
      </c>
      <c r="FQ947" s="7" t="str">
        <f t="shared" si="10226"/>
        <v/>
      </c>
      <c r="FR947" s="7" t="str">
        <f t="shared" si="10226"/>
        <v/>
      </c>
      <c r="FS947" s="7" t="str">
        <f t="shared" si="10226"/>
        <v/>
      </c>
      <c r="FT947" s="7" t="str">
        <f t="shared" si="10226"/>
        <v/>
      </c>
      <c r="FU947" s="7" t="str">
        <f t="shared" si="10226"/>
        <v/>
      </c>
      <c r="FV947" s="7" t="str">
        <f t="shared" si="10226"/>
        <v/>
      </c>
      <c r="FW947" s="7" t="str">
        <f t="shared" si="10226"/>
        <v/>
      </c>
      <c r="FX947" s="7" t="str">
        <f t="shared" si="10226"/>
        <v/>
      </c>
      <c r="FY947" s="7" t="str">
        <f t="shared" si="10226"/>
        <v/>
      </c>
      <c r="FZ947" s="7" t="str">
        <f t="shared" si="10226"/>
        <v/>
      </c>
      <c r="GA947" s="7" t="str">
        <f t="shared" si="10226"/>
        <v/>
      </c>
      <c r="GB947" s="7" t="str">
        <f t="shared" si="10226"/>
        <v/>
      </c>
      <c r="GC947" s="7" t="str">
        <f t="shared" si="10226"/>
        <v/>
      </c>
      <c r="GD947" s="7" t="str">
        <f t="shared" si="10226"/>
        <v/>
      </c>
      <c r="GE947" s="7" t="str">
        <f t="shared" si="10226"/>
        <v/>
      </c>
      <c r="GF947" s="7" t="str">
        <f t="shared" si="10226"/>
        <v/>
      </c>
      <c r="GG947" s="7" t="str">
        <f t="shared" si="10226"/>
        <v/>
      </c>
      <c r="GH947" s="7" t="str">
        <f t="shared" si="10226"/>
        <v/>
      </c>
      <c r="GI947" s="7" t="str">
        <f t="shared" si="10226"/>
        <v/>
      </c>
      <c r="GJ947" s="7" t="str">
        <f t="shared" si="10226"/>
        <v/>
      </c>
      <c r="GK947" s="7" t="str">
        <f t="shared" si="10226"/>
        <v/>
      </c>
      <c r="GL947" s="7" t="str">
        <f t="shared" si="10226"/>
        <v/>
      </c>
      <c r="GM947" s="7" t="str">
        <f t="shared" si="10226"/>
        <v/>
      </c>
      <c r="GN947" s="7" t="str">
        <f t="shared" si="10226"/>
        <v/>
      </c>
      <c r="GO947" s="7" t="str">
        <f t="shared" si="10226"/>
        <v/>
      </c>
      <c r="GP947" s="7" t="str">
        <f t="shared" si="10226"/>
        <v/>
      </c>
      <c r="GQ947" s="7" t="str">
        <f t="shared" si="10226"/>
        <v/>
      </c>
      <c r="GR947" s="7" t="str">
        <f t="shared" si="10226"/>
        <v/>
      </c>
      <c r="GS947" s="7" t="str">
        <f t="shared" si="10226"/>
        <v/>
      </c>
      <c r="GT947" s="7" t="str">
        <f t="shared" si="10226"/>
        <v/>
      </c>
      <c r="GU947" s="7" t="str">
        <f t="shared" si="10226"/>
        <v/>
      </c>
      <c r="GV947" s="7" t="str">
        <f t="shared" si="10226"/>
        <v/>
      </c>
      <c r="GW947" s="7" t="str">
        <f t="shared" si="10226"/>
        <v/>
      </c>
      <c r="GX947" s="7" t="str">
        <f t="shared" si="10226"/>
        <v/>
      </c>
      <c r="GY947" s="7" t="str">
        <f t="shared" si="10226"/>
        <v/>
      </c>
      <c r="GZ947" s="7" t="str">
        <f t="shared" si="10226"/>
        <v/>
      </c>
      <c r="HA947" s="7" t="str">
        <f t="shared" si="10226"/>
        <v/>
      </c>
      <c r="HB947" s="7" t="str">
        <f t="shared" si="10226"/>
        <v/>
      </c>
      <c r="HC947" s="7" t="str">
        <f t="shared" si="10226"/>
        <v/>
      </c>
      <c r="HD947" s="7" t="str">
        <f t="shared" si="10226"/>
        <v/>
      </c>
      <c r="HE947" s="7" t="str">
        <f t="shared" si="10226"/>
        <v/>
      </c>
      <c r="HF947" s="7" t="str">
        <f t="shared" si="10226"/>
        <v/>
      </c>
      <c r="HG947" s="7" t="str">
        <f t="shared" si="10226"/>
        <v/>
      </c>
      <c r="HH947" s="7" t="str">
        <f t="shared" si="10226"/>
        <v/>
      </c>
      <c r="HI947" s="7" t="str">
        <f t="shared" si="10226"/>
        <v/>
      </c>
      <c r="HJ947" s="7" t="str">
        <f t="shared" si="10226"/>
        <v/>
      </c>
      <c r="HK947" s="7" t="str">
        <f t="shared" ref="HK947:IJ947" si="10227">IF(HJ235="","",HJ235)</f>
        <v/>
      </c>
      <c r="HL947" s="7" t="str">
        <f t="shared" si="10227"/>
        <v/>
      </c>
      <c r="HM947" s="7" t="str">
        <f t="shared" si="10227"/>
        <v/>
      </c>
      <c r="HN947" s="7" t="str">
        <f t="shared" si="10227"/>
        <v/>
      </c>
      <c r="HO947" s="7" t="str">
        <f t="shared" si="10227"/>
        <v/>
      </c>
      <c r="HP947" s="7" t="str">
        <f t="shared" si="10227"/>
        <v/>
      </c>
      <c r="HQ947" s="7" t="str">
        <f t="shared" si="10227"/>
        <v/>
      </c>
      <c r="HR947" s="7" t="str">
        <f t="shared" si="10227"/>
        <v/>
      </c>
      <c r="HS947" s="7" t="str">
        <f t="shared" si="10227"/>
        <v/>
      </c>
      <c r="HT947" s="7" t="str">
        <f t="shared" si="10227"/>
        <v/>
      </c>
      <c r="HU947" s="7" t="str">
        <f t="shared" si="10227"/>
        <v/>
      </c>
      <c r="HV947" s="7" t="str">
        <f t="shared" si="10227"/>
        <v/>
      </c>
      <c r="HW947" s="7" t="str">
        <f t="shared" si="10227"/>
        <v/>
      </c>
      <c r="HX947" s="7" t="str">
        <f t="shared" si="10227"/>
        <v/>
      </c>
      <c r="HY947" s="7" t="str">
        <f t="shared" si="10227"/>
        <v/>
      </c>
      <c r="HZ947" s="7" t="str">
        <f t="shared" si="10227"/>
        <v/>
      </c>
      <c r="IA947" s="7" t="str">
        <f t="shared" si="10227"/>
        <v/>
      </c>
      <c r="IB947" s="7" t="str">
        <f t="shared" si="10227"/>
        <v/>
      </c>
      <c r="IC947" s="7" t="str">
        <f t="shared" si="10227"/>
        <v/>
      </c>
      <c r="ID947" s="7" t="str">
        <f t="shared" si="10227"/>
        <v/>
      </c>
      <c r="IE947" s="7" t="str">
        <f t="shared" si="10227"/>
        <v/>
      </c>
      <c r="IF947" s="7" t="str">
        <f t="shared" si="10227"/>
        <v/>
      </c>
      <c r="IG947" s="7" t="str">
        <f t="shared" si="10227"/>
        <v/>
      </c>
      <c r="IH947" s="7" t="str">
        <f t="shared" si="10227"/>
        <v/>
      </c>
      <c r="II947" s="7" t="str">
        <f t="shared" si="10227"/>
        <v/>
      </c>
      <c r="IJ947" s="7" t="str">
        <f t="shared" si="10227"/>
        <v/>
      </c>
      <c r="IK947" s="7" t="str">
        <f t="shared" ref="IK947:JD947" si="10228">IF(IJ239="","",IJ239)</f>
        <v/>
      </c>
      <c r="IL947" s="7" t="str">
        <f t="shared" si="10228"/>
        <v/>
      </c>
      <c r="IM947" s="7" t="str">
        <f t="shared" si="10228"/>
        <v/>
      </c>
      <c r="IN947" s="7" t="str">
        <f t="shared" si="10228"/>
        <v/>
      </c>
      <c r="IO947" s="7" t="str">
        <f t="shared" si="10228"/>
        <v/>
      </c>
      <c r="IP947" s="7" t="str">
        <f t="shared" si="10228"/>
        <v/>
      </c>
      <c r="IQ947" s="7" t="str">
        <f t="shared" si="10228"/>
        <v/>
      </c>
      <c r="IR947" s="7" t="str">
        <f t="shared" si="10228"/>
        <v/>
      </c>
      <c r="IS947" s="7" t="str">
        <f t="shared" si="10228"/>
        <v/>
      </c>
      <c r="IT947" s="7" t="str">
        <f t="shared" si="10228"/>
        <v/>
      </c>
      <c r="IU947" s="7" t="str">
        <f t="shared" si="10228"/>
        <v/>
      </c>
      <c r="IV947" s="7" t="str">
        <f t="shared" si="10228"/>
        <v/>
      </c>
      <c r="IW947" s="7" t="str">
        <f t="shared" si="10228"/>
        <v/>
      </c>
      <c r="IX947" s="7" t="str">
        <f t="shared" si="10228"/>
        <v/>
      </c>
      <c r="IY947" s="7" t="str">
        <f t="shared" si="10228"/>
        <v/>
      </c>
      <c r="IZ947" s="7" t="str">
        <f t="shared" si="10228"/>
        <v/>
      </c>
      <c r="JA947" s="7" t="str">
        <f t="shared" si="10228"/>
        <v/>
      </c>
      <c r="JB947" s="7" t="str">
        <f t="shared" si="10228"/>
        <v/>
      </c>
      <c r="JC947" s="7" t="str">
        <f t="shared" si="10228"/>
        <v/>
      </c>
      <c r="JD947" s="7" t="str">
        <f t="shared" si="10228"/>
        <v/>
      </c>
    </row>
    <row r="948" spans="24:264" hidden="1" x14ac:dyDescent="0.3">
      <c r="X948" s="51">
        <v>948</v>
      </c>
      <c r="Z948" s="7" t="s">
        <v>1368</v>
      </c>
      <c r="AA948" s="7" t="str">
        <f t="shared" ref="AA948:CL948" si="10229">IF(Z236="","",Z236)</f>
        <v/>
      </c>
      <c r="AB948" s="7" t="str">
        <f t="shared" si="10229"/>
        <v/>
      </c>
      <c r="AC948" s="7" t="str">
        <f t="shared" si="10229"/>
        <v/>
      </c>
      <c r="AD948" s="7" t="str">
        <f t="shared" si="10229"/>
        <v/>
      </c>
      <c r="AE948" s="7" t="str">
        <f t="shared" si="10229"/>
        <v/>
      </c>
      <c r="AF948" s="7" t="str">
        <f t="shared" si="10229"/>
        <v/>
      </c>
      <c r="AG948" s="7" t="str">
        <f t="shared" si="10229"/>
        <v/>
      </c>
      <c r="AH948" s="7" t="str">
        <f t="shared" si="10229"/>
        <v/>
      </c>
      <c r="AI948" s="7" t="str">
        <f t="shared" si="10229"/>
        <v/>
      </c>
      <c r="AJ948" s="7" t="str">
        <f t="shared" si="10229"/>
        <v/>
      </c>
      <c r="AK948" s="7" t="str">
        <f t="shared" si="10229"/>
        <v/>
      </c>
      <c r="AL948" s="7" t="str">
        <f t="shared" si="10229"/>
        <v/>
      </c>
      <c r="AM948" s="7" t="str">
        <f t="shared" si="10229"/>
        <v/>
      </c>
      <c r="AN948" s="7" t="str">
        <f t="shared" si="10229"/>
        <v/>
      </c>
      <c r="AO948" s="7" t="str">
        <f t="shared" si="10229"/>
        <v/>
      </c>
      <c r="AP948" s="7" t="str">
        <f t="shared" si="10229"/>
        <v/>
      </c>
      <c r="AQ948" s="7" t="str">
        <f t="shared" si="10229"/>
        <v/>
      </c>
      <c r="AR948" s="7" t="str">
        <f t="shared" si="10229"/>
        <v/>
      </c>
      <c r="AS948" s="7" t="str">
        <f t="shared" si="10229"/>
        <v/>
      </c>
      <c r="AT948" s="7" t="str">
        <f t="shared" si="10229"/>
        <v/>
      </c>
      <c r="AU948" s="7" t="str">
        <f t="shared" si="10229"/>
        <v/>
      </c>
      <c r="AV948" s="7" t="str">
        <f t="shared" si="10229"/>
        <v/>
      </c>
      <c r="AW948" s="7" t="str">
        <f t="shared" si="10229"/>
        <v/>
      </c>
      <c r="AX948" s="7" t="str">
        <f t="shared" si="10229"/>
        <v/>
      </c>
      <c r="AY948" s="7" t="str">
        <f t="shared" si="10229"/>
        <v/>
      </c>
      <c r="AZ948" s="7" t="str">
        <f t="shared" si="10229"/>
        <v/>
      </c>
      <c r="BA948" s="7" t="str">
        <f t="shared" si="10229"/>
        <v/>
      </c>
      <c r="BB948" s="7" t="str">
        <f t="shared" si="10229"/>
        <v/>
      </c>
      <c r="BC948" s="7" t="str">
        <f t="shared" si="10229"/>
        <v/>
      </c>
      <c r="BD948" s="7" t="str">
        <f t="shared" si="10229"/>
        <v/>
      </c>
      <c r="BE948" s="7" t="str">
        <f t="shared" si="10229"/>
        <v/>
      </c>
      <c r="BF948" s="7" t="str">
        <f t="shared" si="10229"/>
        <v/>
      </c>
      <c r="BG948" s="7" t="str">
        <f t="shared" si="10229"/>
        <v/>
      </c>
      <c r="BH948" s="7" t="str">
        <f t="shared" si="10229"/>
        <v/>
      </c>
      <c r="BI948" s="7" t="str">
        <f t="shared" si="10229"/>
        <v/>
      </c>
      <c r="BJ948" s="7" t="str">
        <f t="shared" si="10229"/>
        <v/>
      </c>
      <c r="BK948" s="7" t="str">
        <f t="shared" si="10229"/>
        <v/>
      </c>
      <c r="BL948" s="7" t="str">
        <f t="shared" si="10229"/>
        <v/>
      </c>
      <c r="BM948" s="7" t="str">
        <f t="shared" si="10229"/>
        <v/>
      </c>
      <c r="BN948" s="7" t="str">
        <f t="shared" si="10229"/>
        <v/>
      </c>
      <c r="BO948" s="7" t="str">
        <f t="shared" si="10229"/>
        <v/>
      </c>
      <c r="BP948" s="7" t="str">
        <f t="shared" si="10229"/>
        <v/>
      </c>
      <c r="BQ948" s="7" t="str">
        <f t="shared" si="10229"/>
        <v/>
      </c>
      <c r="BR948" s="7" t="str">
        <f t="shared" si="10229"/>
        <v/>
      </c>
      <c r="BS948" s="7" t="str">
        <f t="shared" si="10229"/>
        <v/>
      </c>
      <c r="BT948" s="7" t="str">
        <f t="shared" si="10229"/>
        <v/>
      </c>
      <c r="BU948" s="7" t="str">
        <f t="shared" si="10229"/>
        <v/>
      </c>
      <c r="BV948" s="7" t="str">
        <f t="shared" si="10229"/>
        <v/>
      </c>
      <c r="BW948" s="7" t="str">
        <f t="shared" si="10229"/>
        <v/>
      </c>
      <c r="BX948" s="7" t="str">
        <f t="shared" si="10229"/>
        <v/>
      </c>
      <c r="BY948" s="7" t="str">
        <f t="shared" si="10229"/>
        <v/>
      </c>
      <c r="BZ948" s="7" t="str">
        <f t="shared" si="10229"/>
        <v/>
      </c>
      <c r="CA948" s="7" t="str">
        <f t="shared" si="10229"/>
        <v/>
      </c>
      <c r="CB948" s="7" t="str">
        <f t="shared" si="10229"/>
        <v/>
      </c>
      <c r="CC948" s="7" t="str">
        <f t="shared" si="10229"/>
        <v/>
      </c>
      <c r="CD948" s="7" t="str">
        <f t="shared" si="10229"/>
        <v/>
      </c>
      <c r="CE948" s="7" t="str">
        <f t="shared" si="10229"/>
        <v/>
      </c>
      <c r="CF948" s="7" t="str">
        <f t="shared" si="10229"/>
        <v/>
      </c>
      <c r="CG948" s="7" t="str">
        <f t="shared" si="10229"/>
        <v/>
      </c>
      <c r="CH948" s="7" t="str">
        <f t="shared" si="10229"/>
        <v/>
      </c>
      <c r="CI948" s="7" t="str">
        <f t="shared" si="10229"/>
        <v/>
      </c>
      <c r="CJ948" s="7" t="str">
        <f t="shared" si="10229"/>
        <v/>
      </c>
      <c r="CK948" s="7" t="str">
        <f t="shared" si="10229"/>
        <v/>
      </c>
      <c r="CL948" s="7" t="str">
        <f t="shared" si="10229"/>
        <v/>
      </c>
      <c r="CM948" s="7" t="str">
        <f t="shared" ref="CM948:EX948" si="10230">IF(CL236="","",CL236)</f>
        <v/>
      </c>
      <c r="CN948" s="7" t="str">
        <f t="shared" si="10230"/>
        <v/>
      </c>
      <c r="CO948" s="7" t="str">
        <f t="shared" si="10230"/>
        <v/>
      </c>
      <c r="CP948" s="7" t="str">
        <f t="shared" si="10230"/>
        <v/>
      </c>
      <c r="CQ948" s="7" t="str">
        <f t="shared" si="10230"/>
        <v/>
      </c>
      <c r="CR948" s="7" t="str">
        <f t="shared" si="10230"/>
        <v/>
      </c>
      <c r="CS948" s="7" t="str">
        <f t="shared" si="10230"/>
        <v/>
      </c>
      <c r="CT948" s="7" t="str">
        <f t="shared" si="10230"/>
        <v/>
      </c>
      <c r="CU948" s="7" t="str">
        <f t="shared" si="10230"/>
        <v/>
      </c>
      <c r="CV948" s="7" t="str">
        <f t="shared" si="10230"/>
        <v/>
      </c>
      <c r="CW948" s="7" t="str">
        <f t="shared" si="10230"/>
        <v/>
      </c>
      <c r="CX948" s="7" t="str">
        <f t="shared" si="10230"/>
        <v/>
      </c>
      <c r="CY948" s="7" t="str">
        <f t="shared" si="10230"/>
        <v/>
      </c>
      <c r="CZ948" s="7" t="str">
        <f t="shared" si="10230"/>
        <v/>
      </c>
      <c r="DA948" s="7" t="str">
        <f t="shared" si="10230"/>
        <v/>
      </c>
      <c r="DB948" s="7" t="str">
        <f t="shared" si="10230"/>
        <v/>
      </c>
      <c r="DC948" s="7" t="str">
        <f t="shared" si="10230"/>
        <v/>
      </c>
      <c r="DD948" s="7" t="str">
        <f t="shared" si="10230"/>
        <v/>
      </c>
      <c r="DE948" s="7" t="str">
        <f t="shared" si="10230"/>
        <v/>
      </c>
      <c r="DF948" s="7" t="str">
        <f t="shared" si="10230"/>
        <v/>
      </c>
      <c r="DG948" s="7" t="str">
        <f t="shared" si="10230"/>
        <v/>
      </c>
      <c r="DH948" s="7" t="str">
        <f t="shared" si="10230"/>
        <v/>
      </c>
      <c r="DI948" s="7" t="str">
        <f t="shared" si="10230"/>
        <v/>
      </c>
      <c r="DJ948" s="7" t="str">
        <f t="shared" si="10230"/>
        <v/>
      </c>
      <c r="DK948" s="7" t="str">
        <f t="shared" si="10230"/>
        <v/>
      </c>
      <c r="DL948" s="7" t="str">
        <f t="shared" si="10230"/>
        <v/>
      </c>
      <c r="DM948" s="7" t="str">
        <f t="shared" si="10230"/>
        <v/>
      </c>
      <c r="DN948" s="7" t="str">
        <f t="shared" si="10230"/>
        <v/>
      </c>
      <c r="DO948" s="7" t="str">
        <f t="shared" si="10230"/>
        <v/>
      </c>
      <c r="DP948" s="7" t="str">
        <f t="shared" si="10230"/>
        <v/>
      </c>
      <c r="DQ948" s="7" t="str">
        <f t="shared" si="10230"/>
        <v/>
      </c>
      <c r="DR948" s="7" t="str">
        <f t="shared" si="10230"/>
        <v/>
      </c>
      <c r="DS948" s="7" t="str">
        <f t="shared" si="10230"/>
        <v/>
      </c>
      <c r="DT948" s="7" t="str">
        <f t="shared" si="10230"/>
        <v/>
      </c>
      <c r="DU948" s="7" t="str">
        <f t="shared" si="10230"/>
        <v/>
      </c>
      <c r="DV948" s="7" t="str">
        <f t="shared" si="10230"/>
        <v/>
      </c>
      <c r="DW948" s="7" t="str">
        <f t="shared" si="10230"/>
        <v/>
      </c>
      <c r="DX948" s="7" t="str">
        <f t="shared" si="10230"/>
        <v/>
      </c>
      <c r="DY948" s="7" t="str">
        <f t="shared" si="10230"/>
        <v/>
      </c>
      <c r="DZ948" s="7" t="str">
        <f t="shared" si="10230"/>
        <v/>
      </c>
      <c r="EA948" s="7" t="str">
        <f t="shared" si="10230"/>
        <v/>
      </c>
      <c r="EB948" s="7" t="str">
        <f t="shared" si="10230"/>
        <v/>
      </c>
      <c r="EC948" s="7" t="str">
        <f t="shared" si="10230"/>
        <v/>
      </c>
      <c r="ED948" s="7" t="str">
        <f t="shared" si="10230"/>
        <v/>
      </c>
      <c r="EE948" s="7" t="str">
        <f t="shared" si="10230"/>
        <v/>
      </c>
      <c r="EF948" s="7" t="str">
        <f t="shared" si="10230"/>
        <v/>
      </c>
      <c r="EG948" s="7" t="str">
        <f t="shared" si="10230"/>
        <v/>
      </c>
      <c r="EH948" s="7" t="str">
        <f t="shared" si="10230"/>
        <v/>
      </c>
      <c r="EI948" s="7" t="str">
        <f t="shared" si="10230"/>
        <v/>
      </c>
      <c r="EJ948" s="7" t="str">
        <f t="shared" si="10230"/>
        <v/>
      </c>
      <c r="EK948" s="7" t="str">
        <f t="shared" si="10230"/>
        <v/>
      </c>
      <c r="EL948" s="7" t="str">
        <f t="shared" si="10230"/>
        <v/>
      </c>
      <c r="EM948" s="7" t="str">
        <f t="shared" si="10230"/>
        <v/>
      </c>
      <c r="EN948" s="7" t="str">
        <f t="shared" si="10230"/>
        <v/>
      </c>
      <c r="EO948" s="7" t="str">
        <f t="shared" si="10230"/>
        <v/>
      </c>
      <c r="EP948" s="7" t="str">
        <f t="shared" si="10230"/>
        <v/>
      </c>
      <c r="EQ948" s="7" t="str">
        <f t="shared" si="10230"/>
        <v/>
      </c>
      <c r="ER948" s="7" t="str">
        <f t="shared" si="10230"/>
        <v/>
      </c>
      <c r="ES948" s="7" t="str">
        <f t="shared" si="10230"/>
        <v/>
      </c>
      <c r="ET948" s="7" t="str">
        <f t="shared" si="10230"/>
        <v/>
      </c>
      <c r="EU948" s="7" t="str">
        <f t="shared" si="10230"/>
        <v/>
      </c>
      <c r="EV948" s="7" t="str">
        <f t="shared" si="10230"/>
        <v/>
      </c>
      <c r="EW948" s="7" t="str">
        <f t="shared" si="10230"/>
        <v/>
      </c>
      <c r="EX948" s="7" t="str">
        <f t="shared" si="10230"/>
        <v/>
      </c>
      <c r="EY948" s="7" t="str">
        <f t="shared" ref="EY948:HJ948" si="10231">IF(EX236="","",EX236)</f>
        <v/>
      </c>
      <c r="EZ948" s="7" t="str">
        <f t="shared" si="10231"/>
        <v/>
      </c>
      <c r="FA948" s="7" t="str">
        <f t="shared" si="10231"/>
        <v/>
      </c>
      <c r="FB948" s="7" t="str">
        <f t="shared" si="10231"/>
        <v/>
      </c>
      <c r="FC948" s="7" t="str">
        <f t="shared" si="10231"/>
        <v/>
      </c>
      <c r="FD948" s="7" t="str">
        <f t="shared" si="10231"/>
        <v/>
      </c>
      <c r="FE948" s="7" t="str">
        <f t="shared" si="10231"/>
        <v/>
      </c>
      <c r="FF948" s="7" t="str">
        <f t="shared" si="10231"/>
        <v/>
      </c>
      <c r="FG948" s="7" t="str">
        <f t="shared" si="10231"/>
        <v/>
      </c>
      <c r="FH948" s="7" t="str">
        <f t="shared" si="10231"/>
        <v/>
      </c>
      <c r="FI948" s="7" t="str">
        <f t="shared" si="10231"/>
        <v/>
      </c>
      <c r="FJ948" s="7" t="str">
        <f t="shared" si="10231"/>
        <v/>
      </c>
      <c r="FK948" s="7" t="str">
        <f t="shared" si="10231"/>
        <v/>
      </c>
      <c r="FL948" s="7" t="str">
        <f t="shared" si="10231"/>
        <v/>
      </c>
      <c r="FM948" s="7" t="str">
        <f t="shared" si="10231"/>
        <v/>
      </c>
      <c r="FN948" s="7" t="str">
        <f t="shared" si="10231"/>
        <v/>
      </c>
      <c r="FO948" s="7" t="str">
        <f t="shared" si="10231"/>
        <v/>
      </c>
      <c r="FP948" s="7" t="str">
        <f t="shared" si="10231"/>
        <v/>
      </c>
      <c r="FQ948" s="7" t="str">
        <f t="shared" si="10231"/>
        <v/>
      </c>
      <c r="FR948" s="7" t="str">
        <f t="shared" si="10231"/>
        <v/>
      </c>
      <c r="FS948" s="7" t="str">
        <f t="shared" si="10231"/>
        <v/>
      </c>
      <c r="FT948" s="7" t="str">
        <f t="shared" si="10231"/>
        <v/>
      </c>
      <c r="FU948" s="7" t="str">
        <f t="shared" si="10231"/>
        <v/>
      </c>
      <c r="FV948" s="7" t="str">
        <f t="shared" si="10231"/>
        <v/>
      </c>
      <c r="FW948" s="7" t="str">
        <f t="shared" si="10231"/>
        <v/>
      </c>
      <c r="FX948" s="7" t="str">
        <f t="shared" si="10231"/>
        <v/>
      </c>
      <c r="FY948" s="7" t="str">
        <f t="shared" si="10231"/>
        <v/>
      </c>
      <c r="FZ948" s="7" t="str">
        <f t="shared" si="10231"/>
        <v/>
      </c>
      <c r="GA948" s="7" t="str">
        <f t="shared" si="10231"/>
        <v/>
      </c>
      <c r="GB948" s="7" t="str">
        <f t="shared" si="10231"/>
        <v/>
      </c>
      <c r="GC948" s="7" t="str">
        <f t="shared" si="10231"/>
        <v/>
      </c>
      <c r="GD948" s="7" t="str">
        <f t="shared" si="10231"/>
        <v/>
      </c>
      <c r="GE948" s="7" t="str">
        <f t="shared" si="10231"/>
        <v/>
      </c>
      <c r="GF948" s="7" t="str">
        <f t="shared" si="10231"/>
        <v/>
      </c>
      <c r="GG948" s="7" t="str">
        <f t="shared" si="10231"/>
        <v/>
      </c>
      <c r="GH948" s="7" t="str">
        <f t="shared" si="10231"/>
        <v/>
      </c>
      <c r="GI948" s="7" t="str">
        <f t="shared" si="10231"/>
        <v/>
      </c>
      <c r="GJ948" s="7" t="str">
        <f t="shared" si="10231"/>
        <v/>
      </c>
      <c r="GK948" s="7" t="str">
        <f t="shared" si="10231"/>
        <v/>
      </c>
      <c r="GL948" s="7" t="str">
        <f t="shared" si="10231"/>
        <v/>
      </c>
      <c r="GM948" s="7" t="str">
        <f t="shared" si="10231"/>
        <v/>
      </c>
      <c r="GN948" s="7" t="str">
        <f t="shared" si="10231"/>
        <v/>
      </c>
      <c r="GO948" s="7" t="str">
        <f t="shared" si="10231"/>
        <v/>
      </c>
      <c r="GP948" s="7" t="str">
        <f t="shared" si="10231"/>
        <v/>
      </c>
      <c r="GQ948" s="7" t="str">
        <f t="shared" si="10231"/>
        <v/>
      </c>
      <c r="GR948" s="7" t="str">
        <f t="shared" si="10231"/>
        <v/>
      </c>
      <c r="GS948" s="7" t="str">
        <f t="shared" si="10231"/>
        <v/>
      </c>
      <c r="GT948" s="7" t="str">
        <f t="shared" si="10231"/>
        <v/>
      </c>
      <c r="GU948" s="7" t="str">
        <f t="shared" si="10231"/>
        <v/>
      </c>
      <c r="GV948" s="7" t="str">
        <f t="shared" si="10231"/>
        <v/>
      </c>
      <c r="GW948" s="7" t="str">
        <f t="shared" si="10231"/>
        <v/>
      </c>
      <c r="GX948" s="7" t="str">
        <f t="shared" si="10231"/>
        <v/>
      </c>
      <c r="GY948" s="7" t="str">
        <f t="shared" si="10231"/>
        <v/>
      </c>
      <c r="GZ948" s="7" t="str">
        <f t="shared" si="10231"/>
        <v/>
      </c>
      <c r="HA948" s="7" t="str">
        <f t="shared" si="10231"/>
        <v/>
      </c>
      <c r="HB948" s="7" t="str">
        <f t="shared" si="10231"/>
        <v/>
      </c>
      <c r="HC948" s="7" t="str">
        <f t="shared" si="10231"/>
        <v/>
      </c>
      <c r="HD948" s="7" t="str">
        <f t="shared" si="10231"/>
        <v/>
      </c>
      <c r="HE948" s="7" t="str">
        <f t="shared" si="10231"/>
        <v/>
      </c>
      <c r="HF948" s="7" t="str">
        <f t="shared" si="10231"/>
        <v/>
      </c>
      <c r="HG948" s="7" t="str">
        <f t="shared" si="10231"/>
        <v/>
      </c>
      <c r="HH948" s="7" t="str">
        <f t="shared" si="10231"/>
        <v/>
      </c>
      <c r="HI948" s="7" t="str">
        <f t="shared" si="10231"/>
        <v/>
      </c>
      <c r="HJ948" s="7" t="str">
        <f t="shared" si="10231"/>
        <v/>
      </c>
      <c r="HK948" s="7" t="str">
        <f t="shared" ref="HK948:IJ948" si="10232">IF(HJ236="","",HJ236)</f>
        <v/>
      </c>
      <c r="HL948" s="7" t="str">
        <f t="shared" si="10232"/>
        <v/>
      </c>
      <c r="HM948" s="7" t="str">
        <f t="shared" si="10232"/>
        <v/>
      </c>
      <c r="HN948" s="7" t="str">
        <f t="shared" si="10232"/>
        <v/>
      </c>
      <c r="HO948" s="7" t="str">
        <f t="shared" si="10232"/>
        <v/>
      </c>
      <c r="HP948" s="7" t="str">
        <f t="shared" si="10232"/>
        <v/>
      </c>
      <c r="HQ948" s="7" t="str">
        <f t="shared" si="10232"/>
        <v/>
      </c>
      <c r="HR948" s="7" t="str">
        <f t="shared" si="10232"/>
        <v/>
      </c>
      <c r="HS948" s="7" t="str">
        <f t="shared" si="10232"/>
        <v/>
      </c>
      <c r="HT948" s="7" t="str">
        <f t="shared" si="10232"/>
        <v/>
      </c>
      <c r="HU948" s="7" t="str">
        <f t="shared" si="10232"/>
        <v/>
      </c>
      <c r="HV948" s="7" t="str">
        <f t="shared" si="10232"/>
        <v/>
      </c>
      <c r="HW948" s="7" t="str">
        <f t="shared" si="10232"/>
        <v/>
      </c>
      <c r="HX948" s="7" t="str">
        <f t="shared" si="10232"/>
        <v/>
      </c>
      <c r="HY948" s="7" t="str">
        <f t="shared" si="10232"/>
        <v/>
      </c>
      <c r="HZ948" s="7" t="str">
        <f t="shared" si="10232"/>
        <v/>
      </c>
      <c r="IA948" s="7" t="str">
        <f t="shared" si="10232"/>
        <v/>
      </c>
      <c r="IB948" s="7" t="str">
        <f t="shared" si="10232"/>
        <v/>
      </c>
      <c r="IC948" s="7" t="str">
        <f t="shared" si="10232"/>
        <v/>
      </c>
      <c r="ID948" s="7" t="str">
        <f t="shared" si="10232"/>
        <v/>
      </c>
      <c r="IE948" s="7" t="str">
        <f t="shared" si="10232"/>
        <v/>
      </c>
      <c r="IF948" s="7" t="str">
        <f t="shared" si="10232"/>
        <v/>
      </c>
      <c r="IG948" s="7" t="str">
        <f t="shared" si="10232"/>
        <v/>
      </c>
      <c r="IH948" s="7" t="str">
        <f t="shared" si="10232"/>
        <v/>
      </c>
      <c r="II948" s="7" t="str">
        <f t="shared" si="10232"/>
        <v/>
      </c>
      <c r="IJ948" s="7" t="str">
        <f t="shared" si="10232"/>
        <v/>
      </c>
      <c r="IK948" s="7" t="str">
        <f t="shared" ref="IK948:JD948" si="10233">IF(IJ240="","",IJ240)</f>
        <v/>
      </c>
      <c r="IL948" s="7" t="str">
        <f t="shared" si="10233"/>
        <v/>
      </c>
      <c r="IM948" s="7" t="str">
        <f t="shared" si="10233"/>
        <v/>
      </c>
      <c r="IN948" s="7" t="str">
        <f t="shared" si="10233"/>
        <v/>
      </c>
      <c r="IO948" s="7" t="str">
        <f t="shared" si="10233"/>
        <v/>
      </c>
      <c r="IP948" s="7" t="str">
        <f t="shared" si="10233"/>
        <v/>
      </c>
      <c r="IQ948" s="7" t="str">
        <f t="shared" si="10233"/>
        <v/>
      </c>
      <c r="IR948" s="7" t="str">
        <f t="shared" si="10233"/>
        <v/>
      </c>
      <c r="IS948" s="7" t="str">
        <f t="shared" si="10233"/>
        <v/>
      </c>
      <c r="IT948" s="7" t="str">
        <f t="shared" si="10233"/>
        <v/>
      </c>
      <c r="IU948" s="7" t="str">
        <f t="shared" si="10233"/>
        <v/>
      </c>
      <c r="IV948" s="7" t="str">
        <f t="shared" si="10233"/>
        <v/>
      </c>
      <c r="IW948" s="7" t="str">
        <f t="shared" si="10233"/>
        <v/>
      </c>
      <c r="IX948" s="7" t="str">
        <f t="shared" si="10233"/>
        <v/>
      </c>
      <c r="IY948" s="7" t="str">
        <f t="shared" si="10233"/>
        <v/>
      </c>
      <c r="IZ948" s="7" t="str">
        <f t="shared" si="10233"/>
        <v/>
      </c>
      <c r="JA948" s="7" t="str">
        <f t="shared" si="10233"/>
        <v/>
      </c>
      <c r="JB948" s="7" t="str">
        <f t="shared" si="10233"/>
        <v/>
      </c>
      <c r="JC948" s="7" t="str">
        <f t="shared" si="10233"/>
        <v/>
      </c>
      <c r="JD948" s="7" t="str">
        <f t="shared" si="10233"/>
        <v/>
      </c>
    </row>
    <row r="949" spans="24:264" hidden="1" x14ac:dyDescent="0.3">
      <c r="X949" s="51">
        <v>949</v>
      </c>
      <c r="Z949" s="7" t="s">
        <v>1070</v>
      </c>
      <c r="AA949" s="7" t="str">
        <f t="shared" ref="AA949:CL949" si="10234">IF(Z237="","",Z237)</f>
        <v/>
      </c>
      <c r="AB949" s="7" t="str">
        <f t="shared" si="10234"/>
        <v/>
      </c>
      <c r="AC949" s="7" t="str">
        <f t="shared" si="10234"/>
        <v/>
      </c>
      <c r="AD949" s="7" t="str">
        <f t="shared" si="10234"/>
        <v/>
      </c>
      <c r="AE949" s="7" t="str">
        <f t="shared" si="10234"/>
        <v/>
      </c>
      <c r="AF949" s="7" t="str">
        <f t="shared" si="10234"/>
        <v/>
      </c>
      <c r="AG949" s="7" t="str">
        <f t="shared" si="10234"/>
        <v/>
      </c>
      <c r="AH949" s="7" t="str">
        <f t="shared" si="10234"/>
        <v/>
      </c>
      <c r="AI949" s="7" t="str">
        <f t="shared" si="10234"/>
        <v/>
      </c>
      <c r="AJ949" s="7" t="str">
        <f t="shared" si="10234"/>
        <v/>
      </c>
      <c r="AK949" s="7" t="str">
        <f t="shared" si="10234"/>
        <v/>
      </c>
      <c r="AL949" s="7" t="str">
        <f t="shared" si="10234"/>
        <v/>
      </c>
      <c r="AM949" s="7" t="str">
        <f t="shared" si="10234"/>
        <v/>
      </c>
      <c r="AN949" s="7" t="str">
        <f t="shared" si="10234"/>
        <v/>
      </c>
      <c r="AO949" s="7" t="str">
        <f t="shared" si="10234"/>
        <v/>
      </c>
      <c r="AP949" s="7" t="str">
        <f t="shared" si="10234"/>
        <v/>
      </c>
      <c r="AQ949" s="7" t="str">
        <f t="shared" si="10234"/>
        <v/>
      </c>
      <c r="AR949" s="7" t="str">
        <f t="shared" si="10234"/>
        <v/>
      </c>
      <c r="AS949" s="7" t="str">
        <f t="shared" si="10234"/>
        <v/>
      </c>
      <c r="AT949" s="7" t="str">
        <f t="shared" si="10234"/>
        <v/>
      </c>
      <c r="AU949" s="7" t="str">
        <f t="shared" si="10234"/>
        <v/>
      </c>
      <c r="AV949" s="7" t="str">
        <f t="shared" si="10234"/>
        <v/>
      </c>
      <c r="AW949" s="7" t="str">
        <f t="shared" si="10234"/>
        <v/>
      </c>
      <c r="AX949" s="7" t="str">
        <f t="shared" si="10234"/>
        <v/>
      </c>
      <c r="AY949" s="7" t="str">
        <f t="shared" si="10234"/>
        <v/>
      </c>
      <c r="AZ949" s="7" t="str">
        <f t="shared" si="10234"/>
        <v/>
      </c>
      <c r="BA949" s="7" t="str">
        <f t="shared" si="10234"/>
        <v/>
      </c>
      <c r="BB949" s="7" t="str">
        <f t="shared" si="10234"/>
        <v/>
      </c>
      <c r="BC949" s="7" t="str">
        <f t="shared" si="10234"/>
        <v/>
      </c>
      <c r="BD949" s="7" t="str">
        <f t="shared" si="10234"/>
        <v/>
      </c>
      <c r="BE949" s="7" t="str">
        <f t="shared" si="10234"/>
        <v/>
      </c>
      <c r="BF949" s="7" t="str">
        <f t="shared" si="10234"/>
        <v/>
      </c>
      <c r="BG949" s="7" t="str">
        <f t="shared" si="10234"/>
        <v/>
      </c>
      <c r="BH949" s="7" t="str">
        <f t="shared" si="10234"/>
        <v/>
      </c>
      <c r="BI949" s="7" t="str">
        <f t="shared" si="10234"/>
        <v/>
      </c>
      <c r="BJ949" s="7" t="str">
        <f t="shared" si="10234"/>
        <v/>
      </c>
      <c r="BK949" s="7" t="str">
        <f t="shared" si="10234"/>
        <v/>
      </c>
      <c r="BL949" s="7" t="str">
        <f t="shared" si="10234"/>
        <v/>
      </c>
      <c r="BM949" s="7" t="str">
        <f t="shared" si="10234"/>
        <v/>
      </c>
      <c r="BN949" s="7" t="str">
        <f t="shared" si="10234"/>
        <v/>
      </c>
      <c r="BO949" s="7" t="str">
        <f t="shared" si="10234"/>
        <v/>
      </c>
      <c r="BP949" s="7" t="str">
        <f t="shared" si="10234"/>
        <v/>
      </c>
      <c r="BQ949" s="7" t="str">
        <f t="shared" si="10234"/>
        <v/>
      </c>
      <c r="BR949" s="7" t="str">
        <f t="shared" si="10234"/>
        <v/>
      </c>
      <c r="BS949" s="7" t="str">
        <f t="shared" si="10234"/>
        <v/>
      </c>
      <c r="BT949" s="7" t="str">
        <f t="shared" si="10234"/>
        <v/>
      </c>
      <c r="BU949" s="7" t="str">
        <f t="shared" si="10234"/>
        <v/>
      </c>
      <c r="BV949" s="7" t="str">
        <f t="shared" si="10234"/>
        <v/>
      </c>
      <c r="BW949" s="7" t="str">
        <f t="shared" si="10234"/>
        <v/>
      </c>
      <c r="BX949" s="7" t="str">
        <f t="shared" si="10234"/>
        <v/>
      </c>
      <c r="BY949" s="7" t="str">
        <f t="shared" si="10234"/>
        <v/>
      </c>
      <c r="BZ949" s="7" t="str">
        <f t="shared" si="10234"/>
        <v/>
      </c>
      <c r="CA949" s="7" t="str">
        <f t="shared" si="10234"/>
        <v/>
      </c>
      <c r="CB949" s="7" t="str">
        <f t="shared" si="10234"/>
        <v/>
      </c>
      <c r="CC949" s="7" t="str">
        <f t="shared" si="10234"/>
        <v/>
      </c>
      <c r="CD949" s="7" t="str">
        <f t="shared" si="10234"/>
        <v/>
      </c>
      <c r="CE949" s="7" t="str">
        <f t="shared" si="10234"/>
        <v/>
      </c>
      <c r="CF949" s="7" t="str">
        <f t="shared" si="10234"/>
        <v/>
      </c>
      <c r="CG949" s="7" t="str">
        <f t="shared" si="10234"/>
        <v/>
      </c>
      <c r="CH949" s="7" t="str">
        <f t="shared" si="10234"/>
        <v/>
      </c>
      <c r="CI949" s="7" t="str">
        <f t="shared" si="10234"/>
        <v/>
      </c>
      <c r="CJ949" s="7" t="str">
        <f t="shared" si="10234"/>
        <v/>
      </c>
      <c r="CK949" s="7" t="str">
        <f t="shared" si="10234"/>
        <v/>
      </c>
      <c r="CL949" s="7" t="str">
        <f t="shared" si="10234"/>
        <v/>
      </c>
      <c r="CM949" s="7" t="str">
        <f t="shared" ref="CM949:EX949" si="10235">IF(CL237="","",CL237)</f>
        <v/>
      </c>
      <c r="CN949" s="7" t="str">
        <f t="shared" si="10235"/>
        <v/>
      </c>
      <c r="CO949" s="7" t="str">
        <f t="shared" si="10235"/>
        <v/>
      </c>
      <c r="CP949" s="7" t="str">
        <f t="shared" si="10235"/>
        <v/>
      </c>
      <c r="CQ949" s="7" t="str">
        <f t="shared" si="10235"/>
        <v/>
      </c>
      <c r="CR949" s="7" t="str">
        <f t="shared" si="10235"/>
        <v/>
      </c>
      <c r="CS949" s="7" t="str">
        <f t="shared" si="10235"/>
        <v/>
      </c>
      <c r="CT949" s="7" t="str">
        <f t="shared" si="10235"/>
        <v/>
      </c>
      <c r="CU949" s="7" t="str">
        <f t="shared" si="10235"/>
        <v/>
      </c>
      <c r="CV949" s="7" t="str">
        <f t="shared" si="10235"/>
        <v/>
      </c>
      <c r="CW949" s="7" t="str">
        <f t="shared" si="10235"/>
        <v/>
      </c>
      <c r="CX949" s="7" t="str">
        <f t="shared" si="10235"/>
        <v/>
      </c>
      <c r="CY949" s="7" t="str">
        <f t="shared" si="10235"/>
        <v/>
      </c>
      <c r="CZ949" s="7" t="str">
        <f t="shared" si="10235"/>
        <v/>
      </c>
      <c r="DA949" s="7" t="str">
        <f t="shared" si="10235"/>
        <v/>
      </c>
      <c r="DB949" s="7" t="str">
        <f t="shared" si="10235"/>
        <v/>
      </c>
      <c r="DC949" s="7" t="str">
        <f t="shared" si="10235"/>
        <v/>
      </c>
      <c r="DD949" s="7" t="str">
        <f t="shared" si="10235"/>
        <v/>
      </c>
      <c r="DE949" s="7" t="str">
        <f t="shared" si="10235"/>
        <v/>
      </c>
      <c r="DF949" s="7" t="str">
        <f t="shared" si="10235"/>
        <v/>
      </c>
      <c r="DG949" s="7" t="str">
        <f t="shared" si="10235"/>
        <v/>
      </c>
      <c r="DH949" s="7" t="str">
        <f t="shared" si="10235"/>
        <v/>
      </c>
      <c r="DI949" s="7" t="str">
        <f t="shared" si="10235"/>
        <v/>
      </c>
      <c r="DJ949" s="7" t="str">
        <f t="shared" si="10235"/>
        <v/>
      </c>
      <c r="DK949" s="7" t="str">
        <f t="shared" si="10235"/>
        <v/>
      </c>
      <c r="DL949" s="7" t="str">
        <f t="shared" si="10235"/>
        <v/>
      </c>
      <c r="DM949" s="7" t="str">
        <f t="shared" si="10235"/>
        <v/>
      </c>
      <c r="DN949" s="7" t="str">
        <f t="shared" si="10235"/>
        <v/>
      </c>
      <c r="DO949" s="7" t="str">
        <f t="shared" si="10235"/>
        <v/>
      </c>
      <c r="DP949" s="7" t="str">
        <f t="shared" si="10235"/>
        <v/>
      </c>
      <c r="DQ949" s="7" t="str">
        <f t="shared" si="10235"/>
        <v/>
      </c>
      <c r="DR949" s="7" t="str">
        <f t="shared" si="10235"/>
        <v/>
      </c>
      <c r="DS949" s="7" t="str">
        <f t="shared" si="10235"/>
        <v/>
      </c>
      <c r="DT949" s="7" t="str">
        <f t="shared" si="10235"/>
        <v/>
      </c>
      <c r="DU949" s="7" t="str">
        <f t="shared" si="10235"/>
        <v/>
      </c>
      <c r="DV949" s="7" t="str">
        <f t="shared" si="10235"/>
        <v/>
      </c>
      <c r="DW949" s="7" t="str">
        <f t="shared" si="10235"/>
        <v/>
      </c>
      <c r="DX949" s="7" t="str">
        <f t="shared" si="10235"/>
        <v/>
      </c>
      <c r="DY949" s="7" t="str">
        <f t="shared" si="10235"/>
        <v/>
      </c>
      <c r="DZ949" s="7" t="str">
        <f t="shared" si="10235"/>
        <v/>
      </c>
      <c r="EA949" s="7" t="str">
        <f t="shared" si="10235"/>
        <v/>
      </c>
      <c r="EB949" s="7" t="str">
        <f t="shared" si="10235"/>
        <v/>
      </c>
      <c r="EC949" s="7" t="str">
        <f t="shared" si="10235"/>
        <v/>
      </c>
      <c r="ED949" s="7" t="str">
        <f t="shared" si="10235"/>
        <v/>
      </c>
      <c r="EE949" s="7" t="str">
        <f t="shared" si="10235"/>
        <v/>
      </c>
      <c r="EF949" s="7" t="str">
        <f t="shared" si="10235"/>
        <v/>
      </c>
      <c r="EG949" s="7" t="str">
        <f t="shared" si="10235"/>
        <v/>
      </c>
      <c r="EH949" s="7" t="str">
        <f t="shared" si="10235"/>
        <v/>
      </c>
      <c r="EI949" s="7" t="str">
        <f t="shared" si="10235"/>
        <v/>
      </c>
      <c r="EJ949" s="7" t="str">
        <f t="shared" si="10235"/>
        <v/>
      </c>
      <c r="EK949" s="7" t="str">
        <f t="shared" si="10235"/>
        <v/>
      </c>
      <c r="EL949" s="7" t="str">
        <f t="shared" si="10235"/>
        <v/>
      </c>
      <c r="EM949" s="7" t="str">
        <f t="shared" si="10235"/>
        <v/>
      </c>
      <c r="EN949" s="7" t="str">
        <f t="shared" si="10235"/>
        <v/>
      </c>
      <c r="EO949" s="7" t="str">
        <f t="shared" si="10235"/>
        <v/>
      </c>
      <c r="EP949" s="7" t="str">
        <f t="shared" si="10235"/>
        <v/>
      </c>
      <c r="EQ949" s="7" t="str">
        <f t="shared" si="10235"/>
        <v/>
      </c>
      <c r="ER949" s="7" t="str">
        <f t="shared" si="10235"/>
        <v/>
      </c>
      <c r="ES949" s="7" t="str">
        <f t="shared" si="10235"/>
        <v/>
      </c>
      <c r="ET949" s="7" t="str">
        <f t="shared" si="10235"/>
        <v/>
      </c>
      <c r="EU949" s="7" t="str">
        <f t="shared" si="10235"/>
        <v/>
      </c>
      <c r="EV949" s="7" t="str">
        <f t="shared" si="10235"/>
        <v/>
      </c>
      <c r="EW949" s="7" t="str">
        <f t="shared" si="10235"/>
        <v/>
      </c>
      <c r="EX949" s="7" t="str">
        <f t="shared" si="10235"/>
        <v/>
      </c>
      <c r="EY949" s="7" t="str">
        <f t="shared" ref="EY949:HJ949" si="10236">IF(EX237="","",EX237)</f>
        <v/>
      </c>
      <c r="EZ949" s="7" t="str">
        <f t="shared" si="10236"/>
        <v/>
      </c>
      <c r="FA949" s="7" t="str">
        <f t="shared" si="10236"/>
        <v/>
      </c>
      <c r="FB949" s="7" t="str">
        <f t="shared" si="10236"/>
        <v/>
      </c>
      <c r="FC949" s="7" t="str">
        <f t="shared" si="10236"/>
        <v/>
      </c>
      <c r="FD949" s="7" t="str">
        <f t="shared" si="10236"/>
        <v/>
      </c>
      <c r="FE949" s="7" t="str">
        <f t="shared" si="10236"/>
        <v/>
      </c>
      <c r="FF949" s="7" t="str">
        <f t="shared" si="10236"/>
        <v/>
      </c>
      <c r="FG949" s="7" t="str">
        <f t="shared" si="10236"/>
        <v/>
      </c>
      <c r="FH949" s="7" t="str">
        <f t="shared" si="10236"/>
        <v/>
      </c>
      <c r="FI949" s="7" t="str">
        <f t="shared" si="10236"/>
        <v/>
      </c>
      <c r="FJ949" s="7" t="str">
        <f t="shared" si="10236"/>
        <v/>
      </c>
      <c r="FK949" s="7" t="str">
        <f t="shared" si="10236"/>
        <v/>
      </c>
      <c r="FL949" s="7" t="str">
        <f t="shared" si="10236"/>
        <v/>
      </c>
      <c r="FM949" s="7" t="str">
        <f t="shared" si="10236"/>
        <v/>
      </c>
      <c r="FN949" s="7" t="str">
        <f t="shared" si="10236"/>
        <v/>
      </c>
      <c r="FO949" s="7" t="str">
        <f t="shared" si="10236"/>
        <v/>
      </c>
      <c r="FP949" s="7" t="str">
        <f t="shared" si="10236"/>
        <v/>
      </c>
      <c r="FQ949" s="7" t="str">
        <f t="shared" si="10236"/>
        <v/>
      </c>
      <c r="FR949" s="7" t="str">
        <f t="shared" si="10236"/>
        <v/>
      </c>
      <c r="FS949" s="7" t="str">
        <f t="shared" si="10236"/>
        <v/>
      </c>
      <c r="FT949" s="7" t="str">
        <f t="shared" si="10236"/>
        <v/>
      </c>
      <c r="FU949" s="7" t="str">
        <f t="shared" si="10236"/>
        <v/>
      </c>
      <c r="FV949" s="7" t="str">
        <f t="shared" si="10236"/>
        <v/>
      </c>
      <c r="FW949" s="7" t="str">
        <f t="shared" si="10236"/>
        <v/>
      </c>
      <c r="FX949" s="7" t="str">
        <f t="shared" si="10236"/>
        <v/>
      </c>
      <c r="FY949" s="7" t="str">
        <f t="shared" si="10236"/>
        <v/>
      </c>
      <c r="FZ949" s="7" t="str">
        <f t="shared" si="10236"/>
        <v/>
      </c>
      <c r="GA949" s="7" t="str">
        <f t="shared" si="10236"/>
        <v/>
      </c>
      <c r="GB949" s="7" t="str">
        <f t="shared" si="10236"/>
        <v/>
      </c>
      <c r="GC949" s="7" t="str">
        <f t="shared" si="10236"/>
        <v/>
      </c>
      <c r="GD949" s="7" t="str">
        <f t="shared" si="10236"/>
        <v/>
      </c>
      <c r="GE949" s="7" t="str">
        <f t="shared" si="10236"/>
        <v/>
      </c>
      <c r="GF949" s="7" t="str">
        <f t="shared" si="10236"/>
        <v/>
      </c>
      <c r="GG949" s="7" t="str">
        <f t="shared" si="10236"/>
        <v/>
      </c>
      <c r="GH949" s="7" t="str">
        <f t="shared" si="10236"/>
        <v/>
      </c>
      <c r="GI949" s="7" t="str">
        <f t="shared" si="10236"/>
        <v/>
      </c>
      <c r="GJ949" s="7" t="str">
        <f t="shared" si="10236"/>
        <v/>
      </c>
      <c r="GK949" s="7" t="str">
        <f t="shared" si="10236"/>
        <v/>
      </c>
      <c r="GL949" s="7" t="str">
        <f t="shared" si="10236"/>
        <v/>
      </c>
      <c r="GM949" s="7" t="str">
        <f t="shared" si="10236"/>
        <v/>
      </c>
      <c r="GN949" s="7" t="str">
        <f t="shared" si="10236"/>
        <v/>
      </c>
      <c r="GO949" s="7" t="str">
        <f t="shared" si="10236"/>
        <v/>
      </c>
      <c r="GP949" s="7" t="str">
        <f t="shared" si="10236"/>
        <v/>
      </c>
      <c r="GQ949" s="7" t="str">
        <f t="shared" si="10236"/>
        <v/>
      </c>
      <c r="GR949" s="7" t="str">
        <f t="shared" si="10236"/>
        <v/>
      </c>
      <c r="GS949" s="7" t="str">
        <f t="shared" si="10236"/>
        <v/>
      </c>
      <c r="GT949" s="7" t="str">
        <f t="shared" si="10236"/>
        <v/>
      </c>
      <c r="GU949" s="7" t="str">
        <f t="shared" si="10236"/>
        <v/>
      </c>
      <c r="GV949" s="7" t="str">
        <f t="shared" si="10236"/>
        <v/>
      </c>
      <c r="GW949" s="7" t="str">
        <f t="shared" si="10236"/>
        <v/>
      </c>
      <c r="GX949" s="7" t="str">
        <f t="shared" si="10236"/>
        <v/>
      </c>
      <c r="GY949" s="7" t="str">
        <f t="shared" si="10236"/>
        <v/>
      </c>
      <c r="GZ949" s="7" t="str">
        <f t="shared" si="10236"/>
        <v/>
      </c>
      <c r="HA949" s="7" t="str">
        <f t="shared" si="10236"/>
        <v/>
      </c>
      <c r="HB949" s="7" t="str">
        <f t="shared" si="10236"/>
        <v/>
      </c>
      <c r="HC949" s="7" t="str">
        <f t="shared" si="10236"/>
        <v/>
      </c>
      <c r="HD949" s="7" t="str">
        <f t="shared" si="10236"/>
        <v/>
      </c>
      <c r="HE949" s="7" t="str">
        <f t="shared" si="10236"/>
        <v/>
      </c>
      <c r="HF949" s="7" t="str">
        <f t="shared" si="10236"/>
        <v/>
      </c>
      <c r="HG949" s="7" t="str">
        <f t="shared" si="10236"/>
        <v/>
      </c>
      <c r="HH949" s="7" t="str">
        <f t="shared" si="10236"/>
        <v/>
      </c>
      <c r="HI949" s="7" t="str">
        <f t="shared" si="10236"/>
        <v/>
      </c>
      <c r="HJ949" s="7" t="str">
        <f t="shared" si="10236"/>
        <v/>
      </c>
      <c r="HK949" s="7" t="str">
        <f t="shared" ref="HK949:IJ949" si="10237">IF(HJ237="","",HJ237)</f>
        <v/>
      </c>
      <c r="HL949" s="7" t="str">
        <f t="shared" si="10237"/>
        <v/>
      </c>
      <c r="HM949" s="7" t="str">
        <f t="shared" si="10237"/>
        <v/>
      </c>
      <c r="HN949" s="7" t="str">
        <f t="shared" si="10237"/>
        <v/>
      </c>
      <c r="HO949" s="7" t="str">
        <f t="shared" si="10237"/>
        <v/>
      </c>
      <c r="HP949" s="7" t="str">
        <f t="shared" si="10237"/>
        <v/>
      </c>
      <c r="HQ949" s="7" t="str">
        <f t="shared" si="10237"/>
        <v/>
      </c>
      <c r="HR949" s="7" t="str">
        <f t="shared" si="10237"/>
        <v/>
      </c>
      <c r="HS949" s="7" t="str">
        <f t="shared" si="10237"/>
        <v/>
      </c>
      <c r="HT949" s="7" t="str">
        <f t="shared" si="10237"/>
        <v/>
      </c>
      <c r="HU949" s="7" t="str">
        <f t="shared" si="10237"/>
        <v/>
      </c>
      <c r="HV949" s="7" t="str">
        <f t="shared" si="10237"/>
        <v/>
      </c>
      <c r="HW949" s="7" t="str">
        <f t="shared" si="10237"/>
        <v/>
      </c>
      <c r="HX949" s="7" t="str">
        <f t="shared" si="10237"/>
        <v/>
      </c>
      <c r="HY949" s="7" t="str">
        <f t="shared" si="10237"/>
        <v/>
      </c>
      <c r="HZ949" s="7" t="str">
        <f t="shared" si="10237"/>
        <v/>
      </c>
      <c r="IA949" s="7" t="str">
        <f t="shared" si="10237"/>
        <v/>
      </c>
      <c r="IB949" s="7" t="str">
        <f t="shared" si="10237"/>
        <v/>
      </c>
      <c r="IC949" s="7" t="str">
        <f t="shared" si="10237"/>
        <v/>
      </c>
      <c r="ID949" s="7" t="str">
        <f t="shared" si="10237"/>
        <v/>
      </c>
      <c r="IE949" s="7" t="str">
        <f t="shared" si="10237"/>
        <v/>
      </c>
      <c r="IF949" s="7" t="str">
        <f t="shared" si="10237"/>
        <v/>
      </c>
      <c r="IG949" s="7" t="str">
        <f t="shared" si="10237"/>
        <v/>
      </c>
      <c r="IH949" s="7" t="str">
        <f t="shared" si="10237"/>
        <v/>
      </c>
      <c r="II949" s="7" t="str">
        <f t="shared" si="10237"/>
        <v/>
      </c>
      <c r="IJ949" s="7" t="str">
        <f t="shared" si="10237"/>
        <v/>
      </c>
      <c r="IK949" s="7" t="str">
        <f t="shared" ref="IK949:JD949" si="10238">IF(IJ241="","",IJ241)</f>
        <v/>
      </c>
      <c r="IL949" s="7" t="str">
        <f t="shared" si="10238"/>
        <v/>
      </c>
      <c r="IM949" s="7" t="str">
        <f t="shared" si="10238"/>
        <v/>
      </c>
      <c r="IN949" s="7" t="str">
        <f t="shared" si="10238"/>
        <v/>
      </c>
      <c r="IO949" s="7" t="str">
        <f t="shared" si="10238"/>
        <v/>
      </c>
      <c r="IP949" s="7" t="str">
        <f t="shared" si="10238"/>
        <v/>
      </c>
      <c r="IQ949" s="7" t="str">
        <f t="shared" si="10238"/>
        <v/>
      </c>
      <c r="IR949" s="7" t="str">
        <f t="shared" si="10238"/>
        <v/>
      </c>
      <c r="IS949" s="7" t="str">
        <f t="shared" si="10238"/>
        <v/>
      </c>
      <c r="IT949" s="7" t="str">
        <f t="shared" si="10238"/>
        <v/>
      </c>
      <c r="IU949" s="7" t="str">
        <f t="shared" si="10238"/>
        <v/>
      </c>
      <c r="IV949" s="7" t="str">
        <f t="shared" si="10238"/>
        <v/>
      </c>
      <c r="IW949" s="7" t="str">
        <f t="shared" si="10238"/>
        <v/>
      </c>
      <c r="IX949" s="7" t="str">
        <f t="shared" si="10238"/>
        <v/>
      </c>
      <c r="IY949" s="7" t="str">
        <f t="shared" si="10238"/>
        <v/>
      </c>
      <c r="IZ949" s="7" t="str">
        <f t="shared" si="10238"/>
        <v/>
      </c>
      <c r="JA949" s="7" t="str">
        <f t="shared" si="10238"/>
        <v/>
      </c>
      <c r="JB949" s="7" t="str">
        <f t="shared" si="10238"/>
        <v/>
      </c>
      <c r="JC949" s="7" t="str">
        <f t="shared" si="10238"/>
        <v/>
      </c>
      <c r="JD949" s="7" t="str">
        <f t="shared" si="10238"/>
        <v/>
      </c>
    </row>
    <row r="950" spans="24:264" hidden="1" x14ac:dyDescent="0.3">
      <c r="X950" s="51">
        <v>950</v>
      </c>
      <c r="Z950" s="7" t="s">
        <v>1369</v>
      </c>
      <c r="AA950" s="7" t="str">
        <f t="shared" ref="AA950:AE952" si="10239">IF(Z238="","",Z238)</f>
        <v/>
      </c>
      <c r="AB950" s="7" t="str">
        <f t="shared" si="10239"/>
        <v/>
      </c>
      <c r="AC950" s="7">
        <f t="shared" si="10239"/>
        <v>0</v>
      </c>
      <c r="AD950" s="7" t="str">
        <f t="shared" si="10239"/>
        <v>Value</v>
      </c>
      <c r="AE950" s="7" t="str">
        <f t="shared" si="10239"/>
        <v/>
      </c>
      <c r="AF950" s="7" t="str">
        <f>IF(AF947="","",AF947)</f>
        <v/>
      </c>
      <c r="AG950" s="7" t="str">
        <f t="shared" ref="AG950:CR950" si="10240">IF(AG947="","",AG947)</f>
        <v/>
      </c>
      <c r="AH950" s="7" t="str">
        <f t="shared" si="10240"/>
        <v/>
      </c>
      <c r="AI950" s="7" t="str">
        <f t="shared" si="10240"/>
        <v/>
      </c>
      <c r="AJ950" s="7" t="str">
        <f t="shared" si="10240"/>
        <v/>
      </c>
      <c r="AK950" s="7" t="str">
        <f t="shared" si="10240"/>
        <v/>
      </c>
      <c r="AL950" s="7" t="str">
        <f t="shared" si="10240"/>
        <v/>
      </c>
      <c r="AM950" s="7" t="str">
        <f t="shared" si="10240"/>
        <v/>
      </c>
      <c r="AN950" s="7" t="str">
        <f t="shared" si="10240"/>
        <v/>
      </c>
      <c r="AO950" s="7" t="str">
        <f t="shared" si="10240"/>
        <v/>
      </c>
      <c r="AP950" s="7" t="str">
        <f t="shared" si="10240"/>
        <v/>
      </c>
      <c r="AQ950" s="7" t="str">
        <f t="shared" si="10240"/>
        <v/>
      </c>
      <c r="AR950" s="7" t="str">
        <f t="shared" si="10240"/>
        <v/>
      </c>
      <c r="AS950" s="7" t="str">
        <f t="shared" si="10240"/>
        <v/>
      </c>
      <c r="AT950" s="7" t="str">
        <f t="shared" si="10240"/>
        <v/>
      </c>
      <c r="AU950" s="7" t="str">
        <f t="shared" si="10240"/>
        <v/>
      </c>
      <c r="AV950" s="7" t="str">
        <f t="shared" si="10240"/>
        <v/>
      </c>
      <c r="AW950" s="7" t="str">
        <f t="shared" si="10240"/>
        <v/>
      </c>
      <c r="AX950" s="7" t="str">
        <f t="shared" si="10240"/>
        <v/>
      </c>
      <c r="AY950" s="7" t="str">
        <f t="shared" si="10240"/>
        <v/>
      </c>
      <c r="AZ950" s="7" t="str">
        <f t="shared" si="10240"/>
        <v/>
      </c>
      <c r="BA950" s="7" t="str">
        <f t="shared" si="10240"/>
        <v/>
      </c>
      <c r="BB950" s="7" t="str">
        <f t="shared" si="10240"/>
        <v/>
      </c>
      <c r="BC950" s="7" t="str">
        <f t="shared" si="10240"/>
        <v/>
      </c>
      <c r="BD950" s="7" t="str">
        <f t="shared" si="10240"/>
        <v/>
      </c>
      <c r="BE950" s="7" t="str">
        <f t="shared" si="10240"/>
        <v/>
      </c>
      <c r="BF950" s="7" t="str">
        <f t="shared" si="10240"/>
        <v/>
      </c>
      <c r="BG950" s="7" t="str">
        <f t="shared" si="10240"/>
        <v/>
      </c>
      <c r="BH950" s="7" t="str">
        <f t="shared" si="10240"/>
        <v/>
      </c>
      <c r="BI950" s="7" t="str">
        <f t="shared" si="10240"/>
        <v/>
      </c>
      <c r="BJ950" s="7" t="str">
        <f t="shared" si="10240"/>
        <v/>
      </c>
      <c r="BK950" s="7" t="str">
        <f t="shared" si="10240"/>
        <v/>
      </c>
      <c r="BL950" s="7" t="str">
        <f t="shared" si="10240"/>
        <v/>
      </c>
      <c r="BM950" s="7" t="str">
        <f t="shared" si="10240"/>
        <v/>
      </c>
      <c r="BN950" s="7" t="str">
        <f t="shared" si="10240"/>
        <v/>
      </c>
      <c r="BO950" s="7" t="str">
        <f t="shared" si="10240"/>
        <v/>
      </c>
      <c r="BP950" s="7" t="str">
        <f t="shared" si="10240"/>
        <v/>
      </c>
      <c r="BQ950" s="7" t="str">
        <f t="shared" si="10240"/>
        <v/>
      </c>
      <c r="BR950" s="7" t="str">
        <f t="shared" si="10240"/>
        <v/>
      </c>
      <c r="BS950" s="7" t="str">
        <f t="shared" si="10240"/>
        <v/>
      </c>
      <c r="BT950" s="7" t="str">
        <f t="shared" si="10240"/>
        <v/>
      </c>
      <c r="BU950" s="7" t="str">
        <f t="shared" si="10240"/>
        <v/>
      </c>
      <c r="BV950" s="7" t="str">
        <f t="shared" si="10240"/>
        <v/>
      </c>
      <c r="BW950" s="7" t="str">
        <f t="shared" si="10240"/>
        <v/>
      </c>
      <c r="BX950" s="7" t="str">
        <f t="shared" si="10240"/>
        <v/>
      </c>
      <c r="BY950" s="7" t="str">
        <f t="shared" si="10240"/>
        <v/>
      </c>
      <c r="BZ950" s="7" t="str">
        <f t="shared" si="10240"/>
        <v/>
      </c>
      <c r="CA950" s="7" t="str">
        <f t="shared" si="10240"/>
        <v/>
      </c>
      <c r="CB950" s="7" t="str">
        <f t="shared" si="10240"/>
        <v/>
      </c>
      <c r="CC950" s="7" t="str">
        <f t="shared" si="10240"/>
        <v/>
      </c>
      <c r="CD950" s="7" t="str">
        <f t="shared" si="10240"/>
        <v/>
      </c>
      <c r="CE950" s="7" t="str">
        <f t="shared" si="10240"/>
        <v/>
      </c>
      <c r="CF950" s="7" t="str">
        <f t="shared" si="10240"/>
        <v/>
      </c>
      <c r="CG950" s="7" t="str">
        <f t="shared" si="10240"/>
        <v/>
      </c>
      <c r="CH950" s="7" t="str">
        <f t="shared" si="10240"/>
        <v/>
      </c>
      <c r="CI950" s="7" t="str">
        <f t="shared" si="10240"/>
        <v/>
      </c>
      <c r="CJ950" s="7" t="str">
        <f t="shared" si="10240"/>
        <v/>
      </c>
      <c r="CK950" s="7" t="str">
        <f t="shared" si="10240"/>
        <v/>
      </c>
      <c r="CL950" s="7" t="str">
        <f t="shared" si="10240"/>
        <v/>
      </c>
      <c r="CM950" s="7" t="str">
        <f t="shared" si="10240"/>
        <v/>
      </c>
      <c r="CN950" s="7" t="str">
        <f t="shared" si="10240"/>
        <v/>
      </c>
      <c r="CO950" s="7" t="str">
        <f t="shared" si="10240"/>
        <v/>
      </c>
      <c r="CP950" s="7" t="str">
        <f t="shared" si="10240"/>
        <v/>
      </c>
      <c r="CQ950" s="7" t="str">
        <f t="shared" si="10240"/>
        <v/>
      </c>
      <c r="CR950" s="7" t="str">
        <f t="shared" si="10240"/>
        <v/>
      </c>
      <c r="CS950" s="7" t="str">
        <f t="shared" ref="CS950:FD950" si="10241">IF(CS947="","",CS947)</f>
        <v/>
      </c>
      <c r="CT950" s="7" t="str">
        <f t="shared" si="10241"/>
        <v/>
      </c>
      <c r="CU950" s="7" t="str">
        <f t="shared" si="10241"/>
        <v/>
      </c>
      <c r="CV950" s="7" t="str">
        <f t="shared" si="10241"/>
        <v/>
      </c>
      <c r="CW950" s="7" t="str">
        <f t="shared" si="10241"/>
        <v/>
      </c>
      <c r="CX950" s="7" t="str">
        <f t="shared" si="10241"/>
        <v/>
      </c>
      <c r="CY950" s="7" t="str">
        <f t="shared" si="10241"/>
        <v/>
      </c>
      <c r="CZ950" s="7" t="str">
        <f t="shared" si="10241"/>
        <v/>
      </c>
      <c r="DA950" s="7" t="str">
        <f t="shared" si="10241"/>
        <v/>
      </c>
      <c r="DB950" s="7" t="str">
        <f t="shared" si="10241"/>
        <v/>
      </c>
      <c r="DC950" s="7" t="str">
        <f t="shared" si="10241"/>
        <v/>
      </c>
      <c r="DD950" s="7" t="str">
        <f t="shared" si="10241"/>
        <v/>
      </c>
      <c r="DE950" s="7" t="str">
        <f t="shared" si="10241"/>
        <v/>
      </c>
      <c r="DF950" s="7" t="str">
        <f t="shared" si="10241"/>
        <v/>
      </c>
      <c r="DG950" s="7" t="str">
        <f t="shared" si="10241"/>
        <v/>
      </c>
      <c r="DH950" s="7" t="str">
        <f t="shared" si="10241"/>
        <v/>
      </c>
      <c r="DI950" s="7" t="str">
        <f t="shared" si="10241"/>
        <v/>
      </c>
      <c r="DJ950" s="7" t="str">
        <f t="shared" si="10241"/>
        <v/>
      </c>
      <c r="DK950" s="7" t="str">
        <f t="shared" si="10241"/>
        <v/>
      </c>
      <c r="DL950" s="7" t="str">
        <f t="shared" si="10241"/>
        <v/>
      </c>
      <c r="DM950" s="7" t="str">
        <f t="shared" si="10241"/>
        <v/>
      </c>
      <c r="DN950" s="7" t="str">
        <f t="shared" si="10241"/>
        <v/>
      </c>
      <c r="DO950" s="7" t="str">
        <f t="shared" si="10241"/>
        <v/>
      </c>
      <c r="DP950" s="7" t="str">
        <f t="shared" si="10241"/>
        <v/>
      </c>
      <c r="DQ950" s="7" t="str">
        <f t="shared" si="10241"/>
        <v/>
      </c>
      <c r="DR950" s="7" t="str">
        <f t="shared" si="10241"/>
        <v/>
      </c>
      <c r="DS950" s="7" t="str">
        <f t="shared" si="10241"/>
        <v/>
      </c>
      <c r="DT950" s="7" t="str">
        <f t="shared" si="10241"/>
        <v/>
      </c>
      <c r="DU950" s="7" t="str">
        <f t="shared" si="10241"/>
        <v/>
      </c>
      <c r="DV950" s="7" t="str">
        <f t="shared" si="10241"/>
        <v/>
      </c>
      <c r="DW950" s="7" t="str">
        <f t="shared" si="10241"/>
        <v/>
      </c>
      <c r="DX950" s="7" t="str">
        <f t="shared" si="10241"/>
        <v/>
      </c>
      <c r="DY950" s="7" t="str">
        <f t="shared" si="10241"/>
        <v/>
      </c>
      <c r="DZ950" s="7" t="str">
        <f t="shared" si="10241"/>
        <v/>
      </c>
      <c r="EA950" s="7" t="str">
        <f t="shared" si="10241"/>
        <v/>
      </c>
      <c r="EB950" s="7" t="str">
        <f t="shared" si="10241"/>
        <v/>
      </c>
      <c r="EC950" s="7" t="str">
        <f t="shared" si="10241"/>
        <v/>
      </c>
      <c r="ED950" s="7" t="str">
        <f t="shared" si="10241"/>
        <v/>
      </c>
      <c r="EE950" s="7" t="str">
        <f t="shared" si="10241"/>
        <v/>
      </c>
      <c r="EF950" s="7" t="str">
        <f t="shared" si="10241"/>
        <v/>
      </c>
      <c r="EG950" s="7" t="str">
        <f t="shared" si="10241"/>
        <v/>
      </c>
      <c r="EH950" s="7" t="str">
        <f t="shared" si="10241"/>
        <v/>
      </c>
      <c r="EI950" s="7" t="str">
        <f t="shared" si="10241"/>
        <v/>
      </c>
      <c r="EJ950" s="7" t="str">
        <f t="shared" si="10241"/>
        <v/>
      </c>
      <c r="EK950" s="7" t="str">
        <f t="shared" si="10241"/>
        <v/>
      </c>
      <c r="EL950" s="7" t="str">
        <f t="shared" si="10241"/>
        <v/>
      </c>
      <c r="EM950" s="7" t="str">
        <f t="shared" si="10241"/>
        <v/>
      </c>
      <c r="EN950" s="7" t="str">
        <f t="shared" si="10241"/>
        <v/>
      </c>
      <c r="EO950" s="7" t="str">
        <f t="shared" si="10241"/>
        <v/>
      </c>
      <c r="EP950" s="7" t="str">
        <f t="shared" si="10241"/>
        <v/>
      </c>
      <c r="EQ950" s="7" t="str">
        <f t="shared" si="10241"/>
        <v/>
      </c>
      <c r="ER950" s="7" t="str">
        <f t="shared" si="10241"/>
        <v/>
      </c>
      <c r="ES950" s="7" t="str">
        <f t="shared" si="10241"/>
        <v/>
      </c>
      <c r="ET950" s="7" t="str">
        <f t="shared" si="10241"/>
        <v/>
      </c>
      <c r="EU950" s="7" t="str">
        <f t="shared" si="10241"/>
        <v/>
      </c>
      <c r="EV950" s="7" t="str">
        <f t="shared" si="10241"/>
        <v/>
      </c>
      <c r="EW950" s="7" t="str">
        <f t="shared" si="10241"/>
        <v/>
      </c>
      <c r="EX950" s="7" t="str">
        <f t="shared" si="10241"/>
        <v/>
      </c>
      <c r="EY950" s="7" t="str">
        <f t="shared" si="10241"/>
        <v/>
      </c>
      <c r="EZ950" s="7" t="str">
        <f t="shared" si="10241"/>
        <v/>
      </c>
      <c r="FA950" s="7" t="str">
        <f t="shared" si="10241"/>
        <v/>
      </c>
      <c r="FB950" s="7" t="str">
        <f t="shared" si="10241"/>
        <v/>
      </c>
      <c r="FC950" s="7" t="str">
        <f t="shared" si="10241"/>
        <v/>
      </c>
      <c r="FD950" s="7" t="str">
        <f t="shared" si="10241"/>
        <v/>
      </c>
      <c r="FE950" s="7" t="str">
        <f t="shared" ref="FE950:HP950" si="10242">IF(FE947="","",FE947)</f>
        <v/>
      </c>
      <c r="FF950" s="7" t="str">
        <f t="shared" si="10242"/>
        <v/>
      </c>
      <c r="FG950" s="7" t="str">
        <f t="shared" si="10242"/>
        <v/>
      </c>
      <c r="FH950" s="7" t="str">
        <f t="shared" si="10242"/>
        <v/>
      </c>
      <c r="FI950" s="7" t="str">
        <f t="shared" si="10242"/>
        <v/>
      </c>
      <c r="FJ950" s="7" t="str">
        <f t="shared" si="10242"/>
        <v/>
      </c>
      <c r="FK950" s="7" t="str">
        <f t="shared" si="10242"/>
        <v/>
      </c>
      <c r="FL950" s="7" t="str">
        <f t="shared" si="10242"/>
        <v/>
      </c>
      <c r="FM950" s="7" t="str">
        <f t="shared" si="10242"/>
        <v/>
      </c>
      <c r="FN950" s="7" t="str">
        <f t="shared" si="10242"/>
        <v/>
      </c>
      <c r="FO950" s="7" t="str">
        <f t="shared" si="10242"/>
        <v/>
      </c>
      <c r="FP950" s="7" t="str">
        <f t="shared" si="10242"/>
        <v/>
      </c>
      <c r="FQ950" s="7" t="str">
        <f t="shared" si="10242"/>
        <v/>
      </c>
      <c r="FR950" s="7" t="str">
        <f t="shared" si="10242"/>
        <v/>
      </c>
      <c r="FS950" s="7" t="str">
        <f t="shared" si="10242"/>
        <v/>
      </c>
      <c r="FT950" s="7" t="str">
        <f t="shared" si="10242"/>
        <v/>
      </c>
      <c r="FU950" s="7" t="str">
        <f t="shared" si="10242"/>
        <v/>
      </c>
      <c r="FV950" s="7" t="str">
        <f t="shared" si="10242"/>
        <v/>
      </c>
      <c r="FW950" s="7" t="str">
        <f t="shared" si="10242"/>
        <v/>
      </c>
      <c r="FX950" s="7" t="str">
        <f t="shared" si="10242"/>
        <v/>
      </c>
      <c r="FY950" s="7" t="str">
        <f t="shared" si="10242"/>
        <v/>
      </c>
      <c r="FZ950" s="7" t="str">
        <f t="shared" si="10242"/>
        <v/>
      </c>
      <c r="GA950" s="7" t="str">
        <f t="shared" si="10242"/>
        <v/>
      </c>
      <c r="GB950" s="7" t="str">
        <f t="shared" si="10242"/>
        <v/>
      </c>
      <c r="GC950" s="7" t="str">
        <f t="shared" si="10242"/>
        <v/>
      </c>
      <c r="GD950" s="7" t="str">
        <f t="shared" si="10242"/>
        <v/>
      </c>
      <c r="GE950" s="7" t="str">
        <f t="shared" si="10242"/>
        <v/>
      </c>
      <c r="GF950" s="7" t="str">
        <f t="shared" si="10242"/>
        <v/>
      </c>
      <c r="GG950" s="7" t="str">
        <f t="shared" si="10242"/>
        <v/>
      </c>
      <c r="GH950" s="7" t="str">
        <f t="shared" si="10242"/>
        <v/>
      </c>
      <c r="GI950" s="7" t="str">
        <f t="shared" si="10242"/>
        <v/>
      </c>
      <c r="GJ950" s="7" t="str">
        <f t="shared" si="10242"/>
        <v/>
      </c>
      <c r="GK950" s="7" t="str">
        <f t="shared" si="10242"/>
        <v/>
      </c>
      <c r="GL950" s="7" t="str">
        <f t="shared" si="10242"/>
        <v/>
      </c>
      <c r="GM950" s="7" t="str">
        <f t="shared" si="10242"/>
        <v/>
      </c>
      <c r="GN950" s="7" t="str">
        <f t="shared" si="10242"/>
        <v/>
      </c>
      <c r="GO950" s="7" t="str">
        <f t="shared" si="10242"/>
        <v/>
      </c>
      <c r="GP950" s="7" t="str">
        <f t="shared" si="10242"/>
        <v/>
      </c>
      <c r="GQ950" s="7" t="str">
        <f t="shared" si="10242"/>
        <v/>
      </c>
      <c r="GR950" s="7" t="str">
        <f t="shared" si="10242"/>
        <v/>
      </c>
      <c r="GS950" s="7" t="str">
        <f t="shared" si="10242"/>
        <v/>
      </c>
      <c r="GT950" s="7" t="str">
        <f t="shared" si="10242"/>
        <v/>
      </c>
      <c r="GU950" s="7" t="str">
        <f t="shared" si="10242"/>
        <v/>
      </c>
      <c r="GV950" s="7" t="str">
        <f t="shared" si="10242"/>
        <v/>
      </c>
      <c r="GW950" s="7" t="str">
        <f t="shared" si="10242"/>
        <v/>
      </c>
      <c r="GX950" s="7" t="str">
        <f t="shared" si="10242"/>
        <v/>
      </c>
      <c r="GY950" s="7" t="str">
        <f t="shared" si="10242"/>
        <v/>
      </c>
      <c r="GZ950" s="7" t="str">
        <f t="shared" si="10242"/>
        <v/>
      </c>
      <c r="HA950" s="7" t="str">
        <f t="shared" si="10242"/>
        <v/>
      </c>
      <c r="HB950" s="7" t="str">
        <f t="shared" si="10242"/>
        <v/>
      </c>
      <c r="HC950" s="7" t="str">
        <f t="shared" si="10242"/>
        <v/>
      </c>
      <c r="HD950" s="7" t="str">
        <f t="shared" si="10242"/>
        <v/>
      </c>
      <c r="HE950" s="7" t="str">
        <f t="shared" si="10242"/>
        <v/>
      </c>
      <c r="HF950" s="7" t="str">
        <f t="shared" si="10242"/>
        <v/>
      </c>
      <c r="HG950" s="7" t="str">
        <f t="shared" si="10242"/>
        <v/>
      </c>
      <c r="HH950" s="7" t="str">
        <f t="shared" si="10242"/>
        <v/>
      </c>
      <c r="HI950" s="7" t="str">
        <f t="shared" si="10242"/>
        <v/>
      </c>
      <c r="HJ950" s="7" t="str">
        <f t="shared" si="10242"/>
        <v/>
      </c>
      <c r="HK950" s="7" t="str">
        <f t="shared" si="10242"/>
        <v/>
      </c>
      <c r="HL950" s="7" t="str">
        <f t="shared" si="10242"/>
        <v/>
      </c>
      <c r="HM950" s="7" t="str">
        <f t="shared" si="10242"/>
        <v/>
      </c>
      <c r="HN950" s="7" t="str">
        <f t="shared" si="10242"/>
        <v/>
      </c>
      <c r="HO950" s="7" t="str">
        <f t="shared" si="10242"/>
        <v/>
      </c>
      <c r="HP950" s="7" t="str">
        <f t="shared" si="10242"/>
        <v/>
      </c>
      <c r="HQ950" s="7" t="str">
        <f t="shared" ref="HQ950:JC950" si="10243">IF(HQ947="","",HQ947)</f>
        <v/>
      </c>
      <c r="HR950" s="7" t="str">
        <f t="shared" si="10243"/>
        <v/>
      </c>
      <c r="HS950" s="7" t="str">
        <f t="shared" si="10243"/>
        <v/>
      </c>
      <c r="HT950" s="7" t="str">
        <f t="shared" si="10243"/>
        <v/>
      </c>
      <c r="HU950" s="7" t="str">
        <f t="shared" si="10243"/>
        <v/>
      </c>
      <c r="HV950" s="7" t="str">
        <f t="shared" si="10243"/>
        <v/>
      </c>
      <c r="HW950" s="7" t="str">
        <f t="shared" si="10243"/>
        <v/>
      </c>
      <c r="HX950" s="7" t="str">
        <f t="shared" si="10243"/>
        <v/>
      </c>
      <c r="HY950" s="7" t="str">
        <f t="shared" si="10243"/>
        <v/>
      </c>
      <c r="HZ950" s="7" t="str">
        <f t="shared" si="10243"/>
        <v/>
      </c>
      <c r="IA950" s="7" t="str">
        <f t="shared" si="10243"/>
        <v/>
      </c>
      <c r="IB950" s="7" t="str">
        <f t="shared" si="10243"/>
        <v/>
      </c>
      <c r="IC950" s="7" t="str">
        <f t="shared" si="10243"/>
        <v/>
      </c>
      <c r="ID950" s="7" t="str">
        <f t="shared" si="10243"/>
        <v/>
      </c>
      <c r="IE950" s="7" t="str">
        <f t="shared" si="10243"/>
        <v/>
      </c>
      <c r="IF950" s="7" t="str">
        <f t="shared" si="10243"/>
        <v/>
      </c>
      <c r="IG950" s="7" t="str">
        <f t="shared" si="10243"/>
        <v/>
      </c>
      <c r="IH950" s="7" t="str">
        <f t="shared" si="10243"/>
        <v/>
      </c>
      <c r="II950" s="7" t="str">
        <f t="shared" si="10243"/>
        <v/>
      </c>
      <c r="IJ950" s="7" t="str">
        <f t="shared" si="10243"/>
        <v/>
      </c>
      <c r="IK950" s="7" t="str">
        <f t="shared" si="10243"/>
        <v/>
      </c>
      <c r="IL950" s="7" t="str">
        <f t="shared" si="10243"/>
        <v/>
      </c>
      <c r="IM950" s="7" t="str">
        <f t="shared" si="10243"/>
        <v/>
      </c>
      <c r="IN950" s="7" t="str">
        <f t="shared" si="10243"/>
        <v/>
      </c>
      <c r="IO950" s="7" t="str">
        <f t="shared" si="10243"/>
        <v/>
      </c>
      <c r="IP950" s="7" t="str">
        <f t="shared" si="10243"/>
        <v/>
      </c>
      <c r="IQ950" s="7" t="str">
        <f t="shared" si="10243"/>
        <v/>
      </c>
      <c r="IR950" s="7" t="str">
        <f t="shared" si="10243"/>
        <v/>
      </c>
      <c r="IS950" s="7" t="str">
        <f t="shared" si="10243"/>
        <v/>
      </c>
      <c r="IT950" s="7" t="str">
        <f t="shared" si="10243"/>
        <v/>
      </c>
      <c r="IU950" s="7" t="str">
        <f t="shared" si="10243"/>
        <v/>
      </c>
      <c r="IV950" s="7" t="str">
        <f t="shared" si="10243"/>
        <v/>
      </c>
      <c r="IW950" s="7" t="str">
        <f t="shared" si="10243"/>
        <v/>
      </c>
      <c r="IX950" s="7" t="str">
        <f t="shared" si="10243"/>
        <v/>
      </c>
      <c r="IY950" s="7" t="str">
        <f t="shared" si="10243"/>
        <v/>
      </c>
      <c r="IZ950" s="7" t="str">
        <f t="shared" si="10243"/>
        <v/>
      </c>
      <c r="JA950" s="7" t="str">
        <f t="shared" si="10243"/>
        <v/>
      </c>
      <c r="JB950" s="7" t="str">
        <f t="shared" si="10243"/>
        <v/>
      </c>
      <c r="JC950" s="7" t="str">
        <f t="shared" si="10243"/>
        <v/>
      </c>
      <c r="JD950" s="7" t="str">
        <f>IF(JC242="","",JC242)</f>
        <v/>
      </c>
    </row>
    <row r="951" spans="24:264" hidden="1" x14ac:dyDescent="0.3">
      <c r="X951" s="51">
        <v>951</v>
      </c>
      <c r="Z951" s="7" t="s">
        <v>1370</v>
      </c>
      <c r="AA951" s="7" t="str">
        <f t="shared" si="10239"/>
        <v/>
      </c>
      <c r="AB951" s="7" t="str">
        <f t="shared" si="10239"/>
        <v/>
      </c>
      <c r="AC951" s="7">
        <f t="shared" si="10239"/>
        <v>1</v>
      </c>
      <c r="AD951" s="7" t="str">
        <f t="shared" si="10239"/>
        <v>Day/Night</v>
      </c>
      <c r="AE951" s="7" t="str">
        <f t="shared" si="10239"/>
        <v/>
      </c>
      <c r="AF951" s="7" t="str">
        <f t="shared" ref="AF951:CQ951" si="10244">IF(AE239="","",AE239)</f>
        <v/>
      </c>
      <c r="AG951" s="7" t="str">
        <f t="shared" si="10244"/>
        <v/>
      </c>
      <c r="AH951" s="7" t="str">
        <f t="shared" si="10244"/>
        <v/>
      </c>
      <c r="AI951" s="7" t="str">
        <f t="shared" si="10244"/>
        <v/>
      </c>
      <c r="AJ951" s="7" t="str">
        <f t="shared" si="10244"/>
        <v/>
      </c>
      <c r="AK951" s="7" t="str">
        <f t="shared" si="10244"/>
        <v/>
      </c>
      <c r="AL951" s="7" t="str">
        <f t="shared" si="10244"/>
        <v/>
      </c>
      <c r="AM951" s="7" t="str">
        <f t="shared" si="10244"/>
        <v/>
      </c>
      <c r="AN951" s="7" t="str">
        <f t="shared" si="10244"/>
        <v/>
      </c>
      <c r="AO951" s="7" t="str">
        <f t="shared" si="10244"/>
        <v/>
      </c>
      <c r="AP951" s="7" t="str">
        <f t="shared" si="10244"/>
        <v/>
      </c>
      <c r="AQ951" s="7" t="str">
        <f t="shared" si="10244"/>
        <v/>
      </c>
      <c r="AR951" s="7" t="str">
        <f t="shared" si="10244"/>
        <v/>
      </c>
      <c r="AS951" s="7" t="str">
        <f t="shared" si="10244"/>
        <v/>
      </c>
      <c r="AT951" s="7" t="str">
        <f t="shared" si="10244"/>
        <v/>
      </c>
      <c r="AU951" s="7" t="str">
        <f t="shared" si="10244"/>
        <v/>
      </c>
      <c r="AV951" s="7" t="str">
        <f t="shared" si="10244"/>
        <v/>
      </c>
      <c r="AW951" s="7" t="str">
        <f t="shared" si="10244"/>
        <v/>
      </c>
      <c r="AX951" s="7" t="str">
        <f t="shared" si="10244"/>
        <v/>
      </c>
      <c r="AY951" s="7" t="str">
        <f t="shared" si="10244"/>
        <v/>
      </c>
      <c r="AZ951" s="7" t="str">
        <f t="shared" si="10244"/>
        <v/>
      </c>
      <c r="BA951" s="7" t="str">
        <f t="shared" si="10244"/>
        <v/>
      </c>
      <c r="BB951" s="7" t="str">
        <f t="shared" si="10244"/>
        <v/>
      </c>
      <c r="BC951" s="7" t="str">
        <f t="shared" si="10244"/>
        <v/>
      </c>
      <c r="BD951" s="7" t="str">
        <f t="shared" si="10244"/>
        <v/>
      </c>
      <c r="BE951" s="7" t="str">
        <f t="shared" si="10244"/>
        <v/>
      </c>
      <c r="BF951" s="7" t="str">
        <f t="shared" si="10244"/>
        <v/>
      </c>
      <c r="BG951" s="7" t="str">
        <f t="shared" si="10244"/>
        <v/>
      </c>
      <c r="BH951" s="7" t="str">
        <f t="shared" si="10244"/>
        <v/>
      </c>
      <c r="BI951" s="7" t="str">
        <f t="shared" si="10244"/>
        <v/>
      </c>
      <c r="BJ951" s="7" t="str">
        <f t="shared" si="10244"/>
        <v/>
      </c>
      <c r="BK951" s="7" t="str">
        <f t="shared" si="10244"/>
        <v/>
      </c>
      <c r="BL951" s="7" t="str">
        <f t="shared" si="10244"/>
        <v/>
      </c>
      <c r="BM951" s="7" t="str">
        <f t="shared" si="10244"/>
        <v/>
      </c>
      <c r="BN951" s="7" t="str">
        <f t="shared" si="10244"/>
        <v/>
      </c>
      <c r="BO951" s="7" t="str">
        <f t="shared" si="10244"/>
        <v/>
      </c>
      <c r="BP951" s="7" t="str">
        <f t="shared" si="10244"/>
        <v/>
      </c>
      <c r="BQ951" s="7" t="str">
        <f t="shared" si="10244"/>
        <v/>
      </c>
      <c r="BR951" s="7" t="str">
        <f t="shared" si="10244"/>
        <v/>
      </c>
      <c r="BS951" s="7" t="str">
        <f t="shared" si="10244"/>
        <v/>
      </c>
      <c r="BT951" s="7" t="str">
        <f t="shared" si="10244"/>
        <v/>
      </c>
      <c r="BU951" s="7" t="str">
        <f t="shared" si="10244"/>
        <v/>
      </c>
      <c r="BV951" s="7" t="str">
        <f t="shared" si="10244"/>
        <v/>
      </c>
      <c r="BW951" s="7" t="str">
        <f t="shared" si="10244"/>
        <v/>
      </c>
      <c r="BX951" s="7" t="str">
        <f t="shared" si="10244"/>
        <v/>
      </c>
      <c r="BY951" s="7" t="str">
        <f t="shared" si="10244"/>
        <v/>
      </c>
      <c r="BZ951" s="7" t="str">
        <f t="shared" si="10244"/>
        <v/>
      </c>
      <c r="CA951" s="7" t="str">
        <f t="shared" si="10244"/>
        <v/>
      </c>
      <c r="CB951" s="7" t="str">
        <f t="shared" si="10244"/>
        <v/>
      </c>
      <c r="CC951" s="7" t="str">
        <f t="shared" si="10244"/>
        <v/>
      </c>
      <c r="CD951" s="7" t="str">
        <f t="shared" si="10244"/>
        <v/>
      </c>
      <c r="CE951" s="7" t="str">
        <f t="shared" si="10244"/>
        <v/>
      </c>
      <c r="CF951" s="7" t="str">
        <f t="shared" si="10244"/>
        <v/>
      </c>
      <c r="CG951" s="7" t="str">
        <f t="shared" si="10244"/>
        <v/>
      </c>
      <c r="CH951" s="7" t="str">
        <f t="shared" si="10244"/>
        <v/>
      </c>
      <c r="CI951" s="7" t="str">
        <f t="shared" si="10244"/>
        <v/>
      </c>
      <c r="CJ951" s="7" t="str">
        <f t="shared" si="10244"/>
        <v/>
      </c>
      <c r="CK951" s="7" t="str">
        <f t="shared" si="10244"/>
        <v/>
      </c>
      <c r="CL951" s="7" t="str">
        <f t="shared" si="10244"/>
        <v/>
      </c>
      <c r="CM951" s="7" t="str">
        <f t="shared" si="10244"/>
        <v/>
      </c>
      <c r="CN951" s="7" t="str">
        <f t="shared" si="10244"/>
        <v/>
      </c>
      <c r="CO951" s="7" t="str">
        <f t="shared" si="10244"/>
        <v/>
      </c>
      <c r="CP951" s="7" t="str">
        <f t="shared" si="10244"/>
        <v/>
      </c>
      <c r="CQ951" s="7" t="str">
        <f t="shared" si="10244"/>
        <v/>
      </c>
      <c r="CR951" s="7" t="str">
        <f t="shared" ref="CR951:FC951" si="10245">IF(CQ239="","",CQ239)</f>
        <v/>
      </c>
      <c r="CS951" s="7" t="str">
        <f t="shared" si="10245"/>
        <v/>
      </c>
      <c r="CT951" s="7" t="str">
        <f t="shared" si="10245"/>
        <v/>
      </c>
      <c r="CU951" s="7" t="str">
        <f t="shared" si="10245"/>
        <v/>
      </c>
      <c r="CV951" s="7" t="str">
        <f t="shared" si="10245"/>
        <v/>
      </c>
      <c r="CW951" s="7" t="str">
        <f t="shared" si="10245"/>
        <v/>
      </c>
      <c r="CX951" s="7" t="str">
        <f t="shared" si="10245"/>
        <v/>
      </c>
      <c r="CY951" s="7" t="str">
        <f t="shared" si="10245"/>
        <v/>
      </c>
      <c r="CZ951" s="7" t="str">
        <f t="shared" si="10245"/>
        <v/>
      </c>
      <c r="DA951" s="7" t="str">
        <f t="shared" si="10245"/>
        <v/>
      </c>
      <c r="DB951" s="7" t="str">
        <f t="shared" si="10245"/>
        <v/>
      </c>
      <c r="DC951" s="7" t="str">
        <f t="shared" si="10245"/>
        <v/>
      </c>
      <c r="DD951" s="7" t="str">
        <f t="shared" si="10245"/>
        <v/>
      </c>
      <c r="DE951" s="7" t="str">
        <f t="shared" si="10245"/>
        <v/>
      </c>
      <c r="DF951" s="7" t="str">
        <f t="shared" si="10245"/>
        <v/>
      </c>
      <c r="DG951" s="7" t="str">
        <f t="shared" si="10245"/>
        <v/>
      </c>
      <c r="DH951" s="7" t="str">
        <f t="shared" si="10245"/>
        <v/>
      </c>
      <c r="DI951" s="7" t="str">
        <f t="shared" si="10245"/>
        <v/>
      </c>
      <c r="DJ951" s="7" t="str">
        <f t="shared" si="10245"/>
        <v/>
      </c>
      <c r="DK951" s="7" t="str">
        <f t="shared" si="10245"/>
        <v/>
      </c>
      <c r="DL951" s="7" t="str">
        <f t="shared" si="10245"/>
        <v/>
      </c>
      <c r="DM951" s="7" t="str">
        <f t="shared" si="10245"/>
        <v/>
      </c>
      <c r="DN951" s="7" t="str">
        <f t="shared" si="10245"/>
        <v/>
      </c>
      <c r="DO951" s="7" t="str">
        <f t="shared" si="10245"/>
        <v/>
      </c>
      <c r="DP951" s="7" t="str">
        <f t="shared" si="10245"/>
        <v/>
      </c>
      <c r="DQ951" s="7" t="str">
        <f t="shared" si="10245"/>
        <v/>
      </c>
      <c r="DR951" s="7" t="str">
        <f t="shared" si="10245"/>
        <v/>
      </c>
      <c r="DS951" s="7" t="str">
        <f t="shared" si="10245"/>
        <v/>
      </c>
      <c r="DT951" s="7" t="str">
        <f t="shared" si="10245"/>
        <v/>
      </c>
      <c r="DU951" s="7" t="str">
        <f t="shared" si="10245"/>
        <v/>
      </c>
      <c r="DV951" s="7" t="str">
        <f t="shared" si="10245"/>
        <v/>
      </c>
      <c r="DW951" s="7" t="str">
        <f t="shared" si="10245"/>
        <v/>
      </c>
      <c r="DX951" s="7" t="str">
        <f t="shared" si="10245"/>
        <v/>
      </c>
      <c r="DY951" s="7" t="str">
        <f t="shared" si="10245"/>
        <v/>
      </c>
      <c r="DZ951" s="7" t="str">
        <f t="shared" si="10245"/>
        <v/>
      </c>
      <c r="EA951" s="7" t="str">
        <f t="shared" si="10245"/>
        <v/>
      </c>
      <c r="EB951" s="7" t="str">
        <f t="shared" si="10245"/>
        <v/>
      </c>
      <c r="EC951" s="7" t="str">
        <f t="shared" si="10245"/>
        <v/>
      </c>
      <c r="ED951" s="7" t="str">
        <f t="shared" si="10245"/>
        <v/>
      </c>
      <c r="EE951" s="7" t="str">
        <f t="shared" si="10245"/>
        <v/>
      </c>
      <c r="EF951" s="7" t="str">
        <f t="shared" si="10245"/>
        <v/>
      </c>
      <c r="EG951" s="7" t="str">
        <f t="shared" si="10245"/>
        <v/>
      </c>
      <c r="EH951" s="7" t="str">
        <f t="shared" si="10245"/>
        <v/>
      </c>
      <c r="EI951" s="7" t="str">
        <f t="shared" si="10245"/>
        <v/>
      </c>
      <c r="EJ951" s="7" t="str">
        <f t="shared" si="10245"/>
        <v/>
      </c>
      <c r="EK951" s="7" t="str">
        <f t="shared" si="10245"/>
        <v/>
      </c>
      <c r="EL951" s="7" t="str">
        <f t="shared" si="10245"/>
        <v/>
      </c>
      <c r="EM951" s="7" t="str">
        <f t="shared" si="10245"/>
        <v/>
      </c>
      <c r="EN951" s="7" t="str">
        <f t="shared" si="10245"/>
        <v/>
      </c>
      <c r="EO951" s="7" t="str">
        <f t="shared" si="10245"/>
        <v/>
      </c>
      <c r="EP951" s="7" t="str">
        <f t="shared" si="10245"/>
        <v/>
      </c>
      <c r="EQ951" s="7" t="str">
        <f t="shared" si="10245"/>
        <v/>
      </c>
      <c r="ER951" s="7" t="str">
        <f t="shared" si="10245"/>
        <v/>
      </c>
      <c r="ES951" s="7" t="str">
        <f t="shared" si="10245"/>
        <v/>
      </c>
      <c r="ET951" s="7" t="str">
        <f t="shared" si="10245"/>
        <v/>
      </c>
      <c r="EU951" s="7" t="str">
        <f t="shared" si="10245"/>
        <v/>
      </c>
      <c r="EV951" s="7" t="str">
        <f t="shared" si="10245"/>
        <v/>
      </c>
      <c r="EW951" s="7" t="str">
        <f t="shared" si="10245"/>
        <v/>
      </c>
      <c r="EX951" s="7" t="str">
        <f t="shared" si="10245"/>
        <v/>
      </c>
      <c r="EY951" s="7" t="str">
        <f t="shared" si="10245"/>
        <v/>
      </c>
      <c r="EZ951" s="7" t="str">
        <f t="shared" si="10245"/>
        <v/>
      </c>
      <c r="FA951" s="7" t="str">
        <f t="shared" si="10245"/>
        <v/>
      </c>
      <c r="FB951" s="7" t="str">
        <f t="shared" si="10245"/>
        <v/>
      </c>
      <c r="FC951" s="7" t="str">
        <f t="shared" si="10245"/>
        <v/>
      </c>
      <c r="FD951" s="7" t="str">
        <f t="shared" ref="FD951:HO951" si="10246">IF(FC239="","",FC239)</f>
        <v/>
      </c>
      <c r="FE951" s="7" t="str">
        <f t="shared" si="10246"/>
        <v/>
      </c>
      <c r="FF951" s="7" t="str">
        <f t="shared" si="10246"/>
        <v/>
      </c>
      <c r="FG951" s="7" t="str">
        <f t="shared" si="10246"/>
        <v/>
      </c>
      <c r="FH951" s="7" t="str">
        <f t="shared" si="10246"/>
        <v/>
      </c>
      <c r="FI951" s="7" t="str">
        <f t="shared" si="10246"/>
        <v/>
      </c>
      <c r="FJ951" s="7" t="str">
        <f t="shared" si="10246"/>
        <v/>
      </c>
      <c r="FK951" s="7" t="str">
        <f t="shared" si="10246"/>
        <v/>
      </c>
      <c r="FL951" s="7" t="str">
        <f t="shared" si="10246"/>
        <v/>
      </c>
      <c r="FM951" s="7" t="str">
        <f t="shared" si="10246"/>
        <v/>
      </c>
      <c r="FN951" s="7" t="str">
        <f t="shared" si="10246"/>
        <v/>
      </c>
      <c r="FO951" s="7" t="str">
        <f t="shared" si="10246"/>
        <v/>
      </c>
      <c r="FP951" s="7" t="str">
        <f t="shared" si="10246"/>
        <v/>
      </c>
      <c r="FQ951" s="7" t="str">
        <f t="shared" si="10246"/>
        <v/>
      </c>
      <c r="FR951" s="7" t="str">
        <f t="shared" si="10246"/>
        <v/>
      </c>
      <c r="FS951" s="7" t="str">
        <f t="shared" si="10246"/>
        <v/>
      </c>
      <c r="FT951" s="7" t="str">
        <f t="shared" si="10246"/>
        <v/>
      </c>
      <c r="FU951" s="7" t="str">
        <f t="shared" si="10246"/>
        <v/>
      </c>
      <c r="FV951" s="7" t="str">
        <f t="shared" si="10246"/>
        <v/>
      </c>
      <c r="FW951" s="7" t="str">
        <f t="shared" si="10246"/>
        <v/>
      </c>
      <c r="FX951" s="7" t="str">
        <f t="shared" si="10246"/>
        <v/>
      </c>
      <c r="FY951" s="7" t="str">
        <f t="shared" si="10246"/>
        <v/>
      </c>
      <c r="FZ951" s="7" t="str">
        <f t="shared" si="10246"/>
        <v/>
      </c>
      <c r="GA951" s="7" t="str">
        <f t="shared" si="10246"/>
        <v/>
      </c>
      <c r="GB951" s="7" t="str">
        <f t="shared" si="10246"/>
        <v/>
      </c>
      <c r="GC951" s="7" t="str">
        <f t="shared" si="10246"/>
        <v/>
      </c>
      <c r="GD951" s="7" t="str">
        <f t="shared" si="10246"/>
        <v/>
      </c>
      <c r="GE951" s="7" t="str">
        <f t="shared" si="10246"/>
        <v/>
      </c>
      <c r="GF951" s="7" t="str">
        <f t="shared" si="10246"/>
        <v/>
      </c>
      <c r="GG951" s="7" t="str">
        <f t="shared" si="10246"/>
        <v/>
      </c>
      <c r="GH951" s="7" t="str">
        <f t="shared" si="10246"/>
        <v/>
      </c>
      <c r="GI951" s="7" t="str">
        <f t="shared" si="10246"/>
        <v/>
      </c>
      <c r="GJ951" s="7" t="str">
        <f t="shared" si="10246"/>
        <v/>
      </c>
      <c r="GK951" s="7" t="str">
        <f t="shared" si="10246"/>
        <v/>
      </c>
      <c r="GL951" s="7" t="str">
        <f t="shared" si="10246"/>
        <v/>
      </c>
      <c r="GM951" s="7" t="str">
        <f t="shared" si="10246"/>
        <v/>
      </c>
      <c r="GN951" s="7" t="str">
        <f t="shared" si="10246"/>
        <v/>
      </c>
      <c r="GO951" s="7" t="str">
        <f t="shared" si="10246"/>
        <v/>
      </c>
      <c r="GP951" s="7" t="str">
        <f t="shared" si="10246"/>
        <v/>
      </c>
      <c r="GQ951" s="7" t="str">
        <f t="shared" si="10246"/>
        <v/>
      </c>
      <c r="GR951" s="7" t="str">
        <f t="shared" si="10246"/>
        <v/>
      </c>
      <c r="GS951" s="7" t="str">
        <f t="shared" si="10246"/>
        <v/>
      </c>
      <c r="GT951" s="7" t="str">
        <f t="shared" si="10246"/>
        <v/>
      </c>
      <c r="GU951" s="7" t="str">
        <f t="shared" si="10246"/>
        <v/>
      </c>
      <c r="GV951" s="7" t="str">
        <f t="shared" si="10246"/>
        <v/>
      </c>
      <c r="GW951" s="7" t="str">
        <f t="shared" si="10246"/>
        <v/>
      </c>
      <c r="GX951" s="7" t="str">
        <f t="shared" si="10246"/>
        <v/>
      </c>
      <c r="GY951" s="7" t="str">
        <f t="shared" si="10246"/>
        <v/>
      </c>
      <c r="GZ951" s="7" t="str">
        <f t="shared" si="10246"/>
        <v/>
      </c>
      <c r="HA951" s="7" t="str">
        <f t="shared" si="10246"/>
        <v/>
      </c>
      <c r="HB951" s="7" t="str">
        <f t="shared" si="10246"/>
        <v/>
      </c>
      <c r="HC951" s="7" t="str">
        <f t="shared" si="10246"/>
        <v/>
      </c>
      <c r="HD951" s="7" t="str">
        <f t="shared" si="10246"/>
        <v/>
      </c>
      <c r="HE951" s="7" t="str">
        <f t="shared" si="10246"/>
        <v/>
      </c>
      <c r="HF951" s="7" t="str">
        <f t="shared" si="10246"/>
        <v/>
      </c>
      <c r="HG951" s="7" t="str">
        <f t="shared" si="10246"/>
        <v/>
      </c>
      <c r="HH951" s="7" t="str">
        <f t="shared" si="10246"/>
        <v/>
      </c>
      <c r="HI951" s="7" t="str">
        <f t="shared" si="10246"/>
        <v/>
      </c>
      <c r="HJ951" s="7" t="str">
        <f t="shared" si="10246"/>
        <v/>
      </c>
      <c r="HK951" s="7" t="str">
        <f t="shared" si="10246"/>
        <v/>
      </c>
      <c r="HL951" s="7" t="str">
        <f t="shared" si="10246"/>
        <v/>
      </c>
      <c r="HM951" s="7" t="str">
        <f t="shared" si="10246"/>
        <v/>
      </c>
      <c r="HN951" s="7" t="str">
        <f t="shared" si="10246"/>
        <v/>
      </c>
      <c r="HO951" s="7" t="str">
        <f t="shared" si="10246"/>
        <v/>
      </c>
      <c r="HP951" s="7" t="str">
        <f t="shared" ref="HP951:IJ951" si="10247">IF(HO239="","",HO239)</f>
        <v/>
      </c>
      <c r="HQ951" s="7" t="str">
        <f t="shared" si="10247"/>
        <v/>
      </c>
      <c r="HR951" s="7" t="str">
        <f t="shared" si="10247"/>
        <v/>
      </c>
      <c r="HS951" s="7" t="str">
        <f t="shared" si="10247"/>
        <v/>
      </c>
      <c r="HT951" s="7" t="str">
        <f t="shared" si="10247"/>
        <v/>
      </c>
      <c r="HU951" s="7" t="str">
        <f t="shared" si="10247"/>
        <v/>
      </c>
      <c r="HV951" s="7" t="str">
        <f t="shared" si="10247"/>
        <v/>
      </c>
      <c r="HW951" s="7" t="str">
        <f t="shared" si="10247"/>
        <v/>
      </c>
      <c r="HX951" s="7" t="str">
        <f t="shared" si="10247"/>
        <v/>
      </c>
      <c r="HY951" s="7" t="str">
        <f t="shared" si="10247"/>
        <v/>
      </c>
      <c r="HZ951" s="7" t="str">
        <f t="shared" si="10247"/>
        <v/>
      </c>
      <c r="IA951" s="7" t="str">
        <f t="shared" si="10247"/>
        <v/>
      </c>
      <c r="IB951" s="7" t="str">
        <f t="shared" si="10247"/>
        <v/>
      </c>
      <c r="IC951" s="7" t="str">
        <f t="shared" si="10247"/>
        <v/>
      </c>
      <c r="ID951" s="7" t="str">
        <f t="shared" si="10247"/>
        <v/>
      </c>
      <c r="IE951" s="7" t="str">
        <f t="shared" si="10247"/>
        <v/>
      </c>
      <c r="IF951" s="7" t="str">
        <f t="shared" si="10247"/>
        <v/>
      </c>
      <c r="IG951" s="7" t="str">
        <f t="shared" si="10247"/>
        <v/>
      </c>
      <c r="IH951" s="7" t="str">
        <f t="shared" si="10247"/>
        <v/>
      </c>
      <c r="II951" s="7" t="str">
        <f t="shared" si="10247"/>
        <v/>
      </c>
      <c r="IJ951" s="7" t="str">
        <f t="shared" si="10247"/>
        <v/>
      </c>
      <c r="IK951" s="7" t="str">
        <f t="shared" ref="IK951:JC951" si="10248">IF(IJ243="","",IJ243)</f>
        <v/>
      </c>
      <c r="IL951" s="7" t="str">
        <f t="shared" si="10248"/>
        <v/>
      </c>
      <c r="IM951" s="7" t="str">
        <f t="shared" si="10248"/>
        <v/>
      </c>
      <c r="IN951" s="7" t="str">
        <f t="shared" si="10248"/>
        <v/>
      </c>
      <c r="IO951" s="7" t="str">
        <f t="shared" si="10248"/>
        <v/>
      </c>
      <c r="IP951" s="7" t="str">
        <f t="shared" si="10248"/>
        <v/>
      </c>
      <c r="IQ951" s="7" t="str">
        <f t="shared" si="10248"/>
        <v/>
      </c>
      <c r="IR951" s="7" t="str">
        <f t="shared" si="10248"/>
        <v/>
      </c>
      <c r="IS951" s="7" t="str">
        <f t="shared" si="10248"/>
        <v/>
      </c>
      <c r="IT951" s="7" t="str">
        <f t="shared" si="10248"/>
        <v/>
      </c>
      <c r="IU951" s="7" t="str">
        <f t="shared" si="10248"/>
        <v/>
      </c>
      <c r="IV951" s="7" t="str">
        <f t="shared" si="10248"/>
        <v/>
      </c>
      <c r="IW951" s="7" t="str">
        <f t="shared" si="10248"/>
        <v/>
      </c>
      <c r="IX951" s="7" t="str">
        <f t="shared" si="10248"/>
        <v/>
      </c>
      <c r="IY951" s="7" t="str">
        <f t="shared" si="10248"/>
        <v/>
      </c>
      <c r="IZ951" s="7" t="str">
        <f t="shared" si="10248"/>
        <v/>
      </c>
      <c r="JA951" s="7" t="str">
        <f t="shared" si="10248"/>
        <v/>
      </c>
      <c r="JB951" s="7" t="str">
        <f t="shared" si="10248"/>
        <v/>
      </c>
      <c r="JC951" s="7" t="str">
        <f t="shared" si="10248"/>
        <v/>
      </c>
      <c r="JD951" s="7" t="str">
        <f>IF(JC243="","",JC243)</f>
        <v/>
      </c>
    </row>
    <row r="952" spans="24:264" hidden="1" x14ac:dyDescent="0.3">
      <c r="X952" s="51">
        <v>952</v>
      </c>
      <c r="Z952" s="7" t="s">
        <v>1069</v>
      </c>
      <c r="AA952" s="7" t="str">
        <f t="shared" si="10239"/>
        <v/>
      </c>
      <c r="AB952" s="7" t="str">
        <f t="shared" si="10239"/>
        <v xml:space="preserve"> </v>
      </c>
      <c r="AC952" s="7" t="str">
        <f t="shared" si="10239"/>
        <v/>
      </c>
      <c r="AD952" s="7" t="str">
        <f t="shared" si="10239"/>
        <v/>
      </c>
      <c r="AE952" s="7" t="str">
        <f t="shared" si="10239"/>
        <v/>
      </c>
      <c r="AF952" s="7" t="str">
        <f t="shared" ref="AF952:AX952" si="10249">IF(AE284="","",AE284)</f>
        <v/>
      </c>
      <c r="AG952" s="7" t="str">
        <f t="shared" si="10249"/>
        <v/>
      </c>
      <c r="AH952" s="7" t="str">
        <f t="shared" si="10249"/>
        <v/>
      </c>
      <c r="AI952" s="7" t="str">
        <f t="shared" si="10249"/>
        <v/>
      </c>
      <c r="AJ952" s="7" t="str">
        <f t="shared" si="10249"/>
        <v/>
      </c>
      <c r="AK952" s="7" t="str">
        <f t="shared" si="10249"/>
        <v/>
      </c>
      <c r="AL952" s="7" t="str">
        <f t="shared" si="10249"/>
        <v/>
      </c>
      <c r="AM952" s="7" t="str">
        <f t="shared" si="10249"/>
        <v/>
      </c>
      <c r="AN952" s="7" t="str">
        <f t="shared" si="10249"/>
        <v/>
      </c>
      <c r="AO952" s="7" t="str">
        <f t="shared" si="10249"/>
        <v/>
      </c>
      <c r="AP952" s="7" t="str">
        <f t="shared" si="10249"/>
        <v/>
      </c>
      <c r="AQ952" s="7" t="str">
        <f t="shared" si="10249"/>
        <v/>
      </c>
      <c r="AR952" s="7" t="str">
        <f t="shared" si="10249"/>
        <v/>
      </c>
      <c r="AS952" s="7" t="str">
        <f t="shared" si="10249"/>
        <v/>
      </c>
      <c r="AT952" s="7" t="str">
        <f t="shared" si="10249"/>
        <v/>
      </c>
      <c r="AU952" s="7" t="str">
        <f t="shared" si="10249"/>
        <v/>
      </c>
      <c r="AV952" s="7" t="str">
        <f t="shared" si="10249"/>
        <v/>
      </c>
      <c r="AW952" s="7" t="str">
        <f t="shared" si="10249"/>
        <v/>
      </c>
      <c r="AX952" s="7" t="str">
        <f t="shared" si="10249"/>
        <v/>
      </c>
      <c r="AY952" s="7" t="str">
        <f t="shared" ref="AY952:BP952" si="10250">AF953</f>
        <v/>
      </c>
      <c r="AZ952" s="7" t="str">
        <f t="shared" si="10250"/>
        <v/>
      </c>
      <c r="BA952" s="7" t="str">
        <f t="shared" si="10250"/>
        <v/>
      </c>
      <c r="BB952" s="7" t="str">
        <f t="shared" si="10250"/>
        <v/>
      </c>
      <c r="BC952" s="7" t="str">
        <f t="shared" si="10250"/>
        <v/>
      </c>
      <c r="BD952" s="7" t="str">
        <f t="shared" si="10250"/>
        <v/>
      </c>
      <c r="BE952" s="7" t="str">
        <f t="shared" si="10250"/>
        <v/>
      </c>
      <c r="BF952" s="7" t="str">
        <f t="shared" si="10250"/>
        <v/>
      </c>
      <c r="BG952" s="7" t="str">
        <f t="shared" si="10250"/>
        <v/>
      </c>
      <c r="BH952" s="7" t="str">
        <f t="shared" si="10250"/>
        <v/>
      </c>
      <c r="BI952" s="7" t="str">
        <f t="shared" si="10250"/>
        <v/>
      </c>
      <c r="BJ952" s="7" t="str">
        <f t="shared" si="10250"/>
        <v/>
      </c>
      <c r="BK952" s="7" t="str">
        <f t="shared" si="10250"/>
        <v/>
      </c>
      <c r="BL952" s="7" t="str">
        <f t="shared" si="10250"/>
        <v/>
      </c>
      <c r="BM952" s="7" t="str">
        <f t="shared" si="10250"/>
        <v/>
      </c>
      <c r="BN952" s="7" t="str">
        <f t="shared" si="10250"/>
        <v/>
      </c>
      <c r="BO952" s="7" t="str">
        <f t="shared" si="10250"/>
        <v/>
      </c>
      <c r="BP952" s="7" t="str">
        <f t="shared" si="10250"/>
        <v/>
      </c>
      <c r="BQ952" s="7" t="str">
        <f>IF(BP284="","",BP284)</f>
        <v/>
      </c>
      <c r="BR952" s="7" t="str">
        <f>IF(BQ284="","",BQ284)</f>
        <v/>
      </c>
      <c r="BS952" s="7" t="str">
        <f t="shared" ref="BS952:CX952" si="10251">IF(BR240="","",BR240)</f>
        <v/>
      </c>
      <c r="BT952" s="7" t="str">
        <f t="shared" si="10251"/>
        <v/>
      </c>
      <c r="BU952" s="7" t="str">
        <f t="shared" si="10251"/>
        <v/>
      </c>
      <c r="BV952" s="7" t="str">
        <f t="shared" si="10251"/>
        <v/>
      </c>
      <c r="BW952" s="7" t="str">
        <f t="shared" si="10251"/>
        <v/>
      </c>
      <c r="BX952" s="7" t="str">
        <f t="shared" si="10251"/>
        <v/>
      </c>
      <c r="BY952" s="7" t="str">
        <f t="shared" si="10251"/>
        <v/>
      </c>
      <c r="BZ952" s="7" t="str">
        <f t="shared" si="10251"/>
        <v/>
      </c>
      <c r="CA952" s="7" t="str">
        <f t="shared" si="10251"/>
        <v/>
      </c>
      <c r="CB952" s="7" t="str">
        <f t="shared" si="10251"/>
        <v/>
      </c>
      <c r="CC952" s="7" t="str">
        <f t="shared" si="10251"/>
        <v/>
      </c>
      <c r="CD952" s="7" t="str">
        <f t="shared" si="10251"/>
        <v/>
      </c>
      <c r="CE952" s="7" t="str">
        <f t="shared" si="10251"/>
        <v/>
      </c>
      <c r="CF952" s="7" t="str">
        <f t="shared" si="10251"/>
        <v/>
      </c>
      <c r="CG952" s="7" t="str">
        <f t="shared" si="10251"/>
        <v/>
      </c>
      <c r="CH952" s="7" t="str">
        <f t="shared" si="10251"/>
        <v/>
      </c>
      <c r="CI952" s="7" t="str">
        <f t="shared" si="10251"/>
        <v/>
      </c>
      <c r="CJ952" s="7" t="str">
        <f t="shared" si="10251"/>
        <v/>
      </c>
      <c r="CK952" s="7" t="str">
        <f t="shared" si="10251"/>
        <v/>
      </c>
      <c r="CL952" s="7" t="str">
        <f t="shared" si="10251"/>
        <v/>
      </c>
      <c r="CM952" s="7" t="str">
        <f t="shared" si="10251"/>
        <v/>
      </c>
      <c r="CN952" s="7" t="str">
        <f t="shared" si="10251"/>
        <v/>
      </c>
      <c r="CO952" s="7" t="str">
        <f t="shared" si="10251"/>
        <v/>
      </c>
      <c r="CP952" s="7" t="str">
        <f t="shared" si="10251"/>
        <v/>
      </c>
      <c r="CQ952" s="7" t="str">
        <f t="shared" si="10251"/>
        <v/>
      </c>
      <c r="CR952" s="7" t="str">
        <f t="shared" si="10251"/>
        <v/>
      </c>
      <c r="CS952" s="7" t="str">
        <f t="shared" si="10251"/>
        <v/>
      </c>
      <c r="CT952" s="7" t="str">
        <f t="shared" si="10251"/>
        <v/>
      </c>
      <c r="CU952" s="7" t="str">
        <f t="shared" si="10251"/>
        <v/>
      </c>
      <c r="CV952" s="7" t="str">
        <f t="shared" si="10251"/>
        <v/>
      </c>
      <c r="CW952" s="7" t="str">
        <f t="shared" si="10251"/>
        <v/>
      </c>
      <c r="CX952" s="7" t="str">
        <f t="shared" si="10251"/>
        <v/>
      </c>
      <c r="CY952" s="7" t="str">
        <f t="shared" ref="CY952:ED952" si="10252">IF(CX240="","",CX240)</f>
        <v/>
      </c>
      <c r="CZ952" s="7" t="str">
        <f t="shared" si="10252"/>
        <v/>
      </c>
      <c r="DA952" s="7" t="str">
        <f t="shared" si="10252"/>
        <v/>
      </c>
      <c r="DB952" s="7" t="str">
        <f t="shared" si="10252"/>
        <v/>
      </c>
      <c r="DC952" s="7" t="str">
        <f t="shared" si="10252"/>
        <v/>
      </c>
      <c r="DD952" s="7" t="str">
        <f t="shared" si="10252"/>
        <v/>
      </c>
      <c r="DE952" s="7" t="str">
        <f t="shared" si="10252"/>
        <v/>
      </c>
      <c r="DF952" s="7" t="str">
        <f t="shared" si="10252"/>
        <v/>
      </c>
      <c r="DG952" s="7" t="str">
        <f t="shared" si="10252"/>
        <v/>
      </c>
      <c r="DH952" s="7" t="str">
        <f t="shared" si="10252"/>
        <v/>
      </c>
      <c r="DI952" s="7" t="str">
        <f t="shared" si="10252"/>
        <v/>
      </c>
      <c r="DJ952" s="7" t="str">
        <f t="shared" si="10252"/>
        <v/>
      </c>
      <c r="DK952" s="7" t="str">
        <f t="shared" si="10252"/>
        <v/>
      </c>
      <c r="DL952" s="7" t="str">
        <f t="shared" si="10252"/>
        <v/>
      </c>
      <c r="DM952" s="7" t="str">
        <f t="shared" si="10252"/>
        <v/>
      </c>
      <c r="DN952" s="7" t="str">
        <f t="shared" si="10252"/>
        <v/>
      </c>
      <c r="DO952" s="7" t="str">
        <f t="shared" si="10252"/>
        <v/>
      </c>
      <c r="DP952" s="7" t="str">
        <f t="shared" si="10252"/>
        <v/>
      </c>
      <c r="DQ952" s="7" t="str">
        <f t="shared" si="10252"/>
        <v/>
      </c>
      <c r="DR952" s="7" t="str">
        <f t="shared" si="10252"/>
        <v/>
      </c>
      <c r="DS952" s="7" t="str">
        <f t="shared" si="10252"/>
        <v/>
      </c>
      <c r="DT952" s="7" t="str">
        <f t="shared" si="10252"/>
        <v/>
      </c>
      <c r="DU952" s="7" t="str">
        <f t="shared" si="10252"/>
        <v/>
      </c>
      <c r="DV952" s="7" t="str">
        <f t="shared" si="10252"/>
        <v/>
      </c>
      <c r="DW952" s="7" t="str">
        <f t="shared" si="10252"/>
        <v/>
      </c>
      <c r="DX952" s="7" t="str">
        <f t="shared" si="10252"/>
        <v/>
      </c>
      <c r="DY952" s="7" t="str">
        <f t="shared" si="10252"/>
        <v/>
      </c>
      <c r="DZ952" s="7" t="str">
        <f t="shared" si="10252"/>
        <v/>
      </c>
      <c r="EA952" s="7" t="str">
        <f t="shared" si="10252"/>
        <v/>
      </c>
      <c r="EB952" s="7" t="str">
        <f t="shared" si="10252"/>
        <v/>
      </c>
      <c r="EC952" s="7" t="str">
        <f t="shared" si="10252"/>
        <v/>
      </c>
      <c r="ED952" s="7" t="str">
        <f t="shared" si="10252"/>
        <v/>
      </c>
      <c r="EE952" s="7" t="str">
        <f t="shared" ref="EE952:FJ952" si="10253">IF(ED240="","",ED240)</f>
        <v/>
      </c>
      <c r="EF952" s="7" t="str">
        <f t="shared" si="10253"/>
        <v/>
      </c>
      <c r="EG952" s="7" t="str">
        <f t="shared" si="10253"/>
        <v/>
      </c>
      <c r="EH952" s="7" t="str">
        <f t="shared" si="10253"/>
        <v/>
      </c>
      <c r="EI952" s="7" t="str">
        <f t="shared" si="10253"/>
        <v/>
      </c>
      <c r="EJ952" s="7" t="str">
        <f t="shared" si="10253"/>
        <v/>
      </c>
      <c r="EK952" s="7" t="str">
        <f t="shared" si="10253"/>
        <v/>
      </c>
      <c r="EL952" s="7" t="str">
        <f t="shared" si="10253"/>
        <v/>
      </c>
      <c r="EM952" s="7" t="str">
        <f t="shared" si="10253"/>
        <v/>
      </c>
      <c r="EN952" s="7" t="str">
        <f t="shared" si="10253"/>
        <v/>
      </c>
      <c r="EO952" s="7" t="str">
        <f t="shared" si="10253"/>
        <v/>
      </c>
      <c r="EP952" s="7" t="str">
        <f t="shared" si="10253"/>
        <v/>
      </c>
      <c r="EQ952" s="7" t="str">
        <f t="shared" si="10253"/>
        <v/>
      </c>
      <c r="ER952" s="7" t="str">
        <f t="shared" si="10253"/>
        <v/>
      </c>
      <c r="ES952" s="7" t="str">
        <f t="shared" si="10253"/>
        <v/>
      </c>
      <c r="ET952" s="7" t="str">
        <f t="shared" si="10253"/>
        <v/>
      </c>
      <c r="EU952" s="7" t="str">
        <f t="shared" si="10253"/>
        <v/>
      </c>
      <c r="EV952" s="7" t="str">
        <f t="shared" si="10253"/>
        <v/>
      </c>
      <c r="EW952" s="7" t="str">
        <f t="shared" si="10253"/>
        <v/>
      </c>
      <c r="EX952" s="7" t="str">
        <f t="shared" si="10253"/>
        <v/>
      </c>
      <c r="EY952" s="7" t="str">
        <f t="shared" si="10253"/>
        <v/>
      </c>
      <c r="EZ952" s="7" t="str">
        <f t="shared" si="10253"/>
        <v/>
      </c>
      <c r="FA952" s="7" t="str">
        <f t="shared" si="10253"/>
        <v/>
      </c>
      <c r="FB952" s="7" t="str">
        <f t="shared" si="10253"/>
        <v/>
      </c>
      <c r="FC952" s="7" t="str">
        <f t="shared" si="10253"/>
        <v/>
      </c>
      <c r="FD952" s="7" t="str">
        <f t="shared" si="10253"/>
        <v/>
      </c>
      <c r="FE952" s="7" t="str">
        <f t="shared" si="10253"/>
        <v/>
      </c>
      <c r="FF952" s="7" t="str">
        <f t="shared" si="10253"/>
        <v/>
      </c>
      <c r="FG952" s="7" t="str">
        <f t="shared" si="10253"/>
        <v/>
      </c>
      <c r="FH952" s="7" t="str">
        <f t="shared" si="10253"/>
        <v/>
      </c>
      <c r="FI952" s="7" t="str">
        <f t="shared" si="10253"/>
        <v/>
      </c>
      <c r="FJ952" s="7" t="str">
        <f t="shared" si="10253"/>
        <v/>
      </c>
      <c r="FK952" s="7" t="str">
        <f t="shared" ref="FK952:GP952" si="10254">IF(FJ240="","",FJ240)</f>
        <v/>
      </c>
      <c r="FL952" s="7" t="str">
        <f t="shared" si="10254"/>
        <v/>
      </c>
      <c r="FM952" s="7" t="str">
        <f t="shared" si="10254"/>
        <v/>
      </c>
      <c r="FN952" s="7" t="str">
        <f t="shared" si="10254"/>
        <v/>
      </c>
      <c r="FO952" s="7" t="str">
        <f t="shared" si="10254"/>
        <v/>
      </c>
      <c r="FP952" s="7" t="str">
        <f t="shared" si="10254"/>
        <v/>
      </c>
      <c r="FQ952" s="7" t="str">
        <f t="shared" si="10254"/>
        <v/>
      </c>
      <c r="FR952" s="7" t="str">
        <f t="shared" si="10254"/>
        <v/>
      </c>
      <c r="FS952" s="7" t="str">
        <f t="shared" si="10254"/>
        <v/>
      </c>
      <c r="FT952" s="7" t="str">
        <f t="shared" si="10254"/>
        <v/>
      </c>
      <c r="FU952" s="7" t="str">
        <f t="shared" si="10254"/>
        <v/>
      </c>
      <c r="FV952" s="7" t="str">
        <f t="shared" si="10254"/>
        <v/>
      </c>
      <c r="FW952" s="7" t="str">
        <f t="shared" si="10254"/>
        <v/>
      </c>
      <c r="FX952" s="7" t="str">
        <f t="shared" si="10254"/>
        <v/>
      </c>
      <c r="FY952" s="7" t="str">
        <f t="shared" si="10254"/>
        <v/>
      </c>
      <c r="FZ952" s="7" t="str">
        <f t="shared" si="10254"/>
        <v/>
      </c>
      <c r="GA952" s="7" t="str">
        <f t="shared" si="10254"/>
        <v/>
      </c>
      <c r="GB952" s="7" t="str">
        <f t="shared" si="10254"/>
        <v/>
      </c>
      <c r="GC952" s="7" t="str">
        <f t="shared" si="10254"/>
        <v/>
      </c>
      <c r="GD952" s="7" t="str">
        <f t="shared" si="10254"/>
        <v/>
      </c>
      <c r="GE952" s="7" t="str">
        <f t="shared" si="10254"/>
        <v/>
      </c>
      <c r="GF952" s="7" t="str">
        <f t="shared" si="10254"/>
        <v/>
      </c>
      <c r="GG952" s="7" t="str">
        <f t="shared" si="10254"/>
        <v/>
      </c>
      <c r="GH952" s="7" t="str">
        <f t="shared" si="10254"/>
        <v/>
      </c>
      <c r="GI952" s="7" t="str">
        <f t="shared" si="10254"/>
        <v/>
      </c>
      <c r="GJ952" s="7" t="str">
        <f t="shared" si="10254"/>
        <v/>
      </c>
      <c r="GK952" s="7" t="str">
        <f t="shared" si="10254"/>
        <v/>
      </c>
      <c r="GL952" s="7" t="str">
        <f t="shared" si="10254"/>
        <v/>
      </c>
      <c r="GM952" s="7" t="str">
        <f t="shared" si="10254"/>
        <v/>
      </c>
      <c r="GN952" s="7" t="str">
        <f t="shared" si="10254"/>
        <v/>
      </c>
      <c r="GO952" s="7" t="str">
        <f t="shared" si="10254"/>
        <v/>
      </c>
      <c r="GP952" s="7" t="str">
        <f t="shared" si="10254"/>
        <v/>
      </c>
      <c r="GQ952" s="7" t="str">
        <f t="shared" ref="GQ952:HV952" si="10255">IF(GP240="","",GP240)</f>
        <v/>
      </c>
      <c r="GR952" s="7" t="str">
        <f t="shared" si="10255"/>
        <v/>
      </c>
      <c r="GS952" s="7" t="str">
        <f t="shared" si="10255"/>
        <v/>
      </c>
      <c r="GT952" s="7" t="str">
        <f t="shared" si="10255"/>
        <v/>
      </c>
      <c r="GU952" s="7" t="str">
        <f t="shared" si="10255"/>
        <v/>
      </c>
      <c r="GV952" s="7" t="str">
        <f t="shared" si="10255"/>
        <v/>
      </c>
      <c r="GW952" s="7" t="str">
        <f t="shared" si="10255"/>
        <v/>
      </c>
      <c r="GX952" s="7" t="str">
        <f t="shared" si="10255"/>
        <v/>
      </c>
      <c r="GY952" s="7" t="str">
        <f t="shared" si="10255"/>
        <v/>
      </c>
      <c r="GZ952" s="7" t="str">
        <f t="shared" si="10255"/>
        <v/>
      </c>
      <c r="HA952" s="7" t="str">
        <f t="shared" si="10255"/>
        <v/>
      </c>
      <c r="HB952" s="7" t="str">
        <f t="shared" si="10255"/>
        <v/>
      </c>
      <c r="HC952" s="7" t="str">
        <f t="shared" si="10255"/>
        <v/>
      </c>
      <c r="HD952" s="7" t="str">
        <f t="shared" si="10255"/>
        <v/>
      </c>
      <c r="HE952" s="7" t="str">
        <f t="shared" si="10255"/>
        <v/>
      </c>
      <c r="HF952" s="7" t="str">
        <f t="shared" si="10255"/>
        <v/>
      </c>
      <c r="HG952" s="7" t="str">
        <f t="shared" si="10255"/>
        <v/>
      </c>
      <c r="HH952" s="7" t="str">
        <f t="shared" si="10255"/>
        <v/>
      </c>
      <c r="HI952" s="7" t="str">
        <f t="shared" si="10255"/>
        <v/>
      </c>
      <c r="HJ952" s="7" t="str">
        <f t="shared" si="10255"/>
        <v/>
      </c>
      <c r="HK952" s="7" t="str">
        <f t="shared" si="10255"/>
        <v/>
      </c>
      <c r="HL952" s="7" t="str">
        <f t="shared" si="10255"/>
        <v/>
      </c>
      <c r="HM952" s="7" t="str">
        <f t="shared" si="10255"/>
        <v/>
      </c>
      <c r="HN952" s="7" t="str">
        <f t="shared" si="10255"/>
        <v/>
      </c>
      <c r="HO952" s="7" t="str">
        <f t="shared" si="10255"/>
        <v/>
      </c>
      <c r="HP952" s="7" t="str">
        <f t="shared" si="10255"/>
        <v/>
      </c>
      <c r="HQ952" s="7" t="str">
        <f t="shared" si="10255"/>
        <v/>
      </c>
      <c r="HR952" s="7" t="str">
        <f t="shared" si="10255"/>
        <v/>
      </c>
      <c r="HS952" s="7" t="str">
        <f t="shared" si="10255"/>
        <v/>
      </c>
      <c r="HT952" s="7" t="str">
        <f t="shared" si="10255"/>
        <v/>
      </c>
      <c r="HU952" s="7" t="str">
        <f t="shared" si="10255"/>
        <v/>
      </c>
      <c r="HV952" s="7" t="str">
        <f t="shared" si="10255"/>
        <v/>
      </c>
      <c r="HW952" s="7" t="str">
        <f t="shared" ref="HW952:IJ952" si="10256">IF(HV240="","",HV240)</f>
        <v/>
      </c>
      <c r="HX952" s="7" t="str">
        <f t="shared" si="10256"/>
        <v/>
      </c>
      <c r="HY952" s="7" t="str">
        <f t="shared" si="10256"/>
        <v/>
      </c>
      <c r="HZ952" s="7" t="str">
        <f t="shared" si="10256"/>
        <v/>
      </c>
      <c r="IA952" s="7" t="str">
        <f t="shared" si="10256"/>
        <v/>
      </c>
      <c r="IB952" s="7" t="str">
        <f t="shared" si="10256"/>
        <v/>
      </c>
      <c r="IC952" s="7" t="str">
        <f t="shared" si="10256"/>
        <v/>
      </c>
      <c r="ID952" s="7" t="str">
        <f t="shared" si="10256"/>
        <v/>
      </c>
      <c r="IE952" s="7" t="str">
        <f t="shared" si="10256"/>
        <v/>
      </c>
      <c r="IF952" s="7" t="str">
        <f t="shared" si="10256"/>
        <v/>
      </c>
      <c r="IG952" s="7" t="str">
        <f t="shared" si="10256"/>
        <v/>
      </c>
      <c r="IH952" s="7" t="str">
        <f t="shared" si="10256"/>
        <v/>
      </c>
      <c r="II952" s="7" t="str">
        <f t="shared" si="10256"/>
        <v/>
      </c>
      <c r="IJ952" s="7" t="str">
        <f t="shared" si="10256"/>
        <v/>
      </c>
      <c r="IK952" s="7" t="str">
        <f t="shared" ref="IK952:JC952" si="10257">IF(IJ244="","",IJ244)</f>
        <v/>
      </c>
      <c r="IL952" s="7" t="str">
        <f t="shared" si="10257"/>
        <v/>
      </c>
      <c r="IM952" s="7" t="str">
        <f t="shared" si="10257"/>
        <v/>
      </c>
      <c r="IN952" s="7" t="str">
        <f t="shared" si="10257"/>
        <v/>
      </c>
      <c r="IO952" s="7" t="str">
        <f t="shared" si="10257"/>
        <v/>
      </c>
      <c r="IP952" s="7" t="str">
        <f t="shared" si="10257"/>
        <v/>
      </c>
      <c r="IQ952" s="7" t="str">
        <f t="shared" si="10257"/>
        <v/>
      </c>
      <c r="IR952" s="7" t="str">
        <f t="shared" si="10257"/>
        <v/>
      </c>
      <c r="IS952" s="7" t="str">
        <f t="shared" si="10257"/>
        <v/>
      </c>
      <c r="IT952" s="7" t="str">
        <f t="shared" si="10257"/>
        <v/>
      </c>
      <c r="IU952" s="7" t="str">
        <f t="shared" si="10257"/>
        <v/>
      </c>
      <c r="IV952" s="7" t="str">
        <f t="shared" si="10257"/>
        <v/>
      </c>
      <c r="IW952" s="7" t="str">
        <f t="shared" si="10257"/>
        <v/>
      </c>
      <c r="IX952" s="7" t="str">
        <f t="shared" si="10257"/>
        <v/>
      </c>
      <c r="IY952" s="7" t="str">
        <f t="shared" si="10257"/>
        <v/>
      </c>
      <c r="IZ952" s="7" t="str">
        <f t="shared" si="10257"/>
        <v/>
      </c>
      <c r="JA952" s="7" t="str">
        <f t="shared" si="10257"/>
        <v/>
      </c>
      <c r="JB952" s="7" t="str">
        <f t="shared" si="10257"/>
        <v/>
      </c>
      <c r="JC952" s="7" t="str">
        <f t="shared" si="10257"/>
        <v/>
      </c>
      <c r="JD952" s="7" t="str">
        <f>IF(JC244="","",JC244)</f>
        <v/>
      </c>
    </row>
    <row r="953" spans="24:264" hidden="1" x14ac:dyDescent="0.3">
      <c r="X953" s="51">
        <v>953</v>
      </c>
      <c r="Z953" s="7" t="s">
        <v>1371</v>
      </c>
      <c r="AE953" s="7"/>
      <c r="AF953" s="7" t="str">
        <f>IF(LEN($AC945)&lt;AF$852,"",LEFT(RIGHT($AC945,LEN($AC945)-AF$852+1),1))</f>
        <v/>
      </c>
      <c r="AG953" s="7" t="str">
        <f t="shared" ref="AG953:AW953" si="10258">IF(LEN($AC945)&lt;AG$852,"",LEFT(RIGHT($AC945,LEN($AC945)-AG$852+1),1))</f>
        <v/>
      </c>
      <c r="AH953" s="7" t="str">
        <f t="shared" si="10258"/>
        <v/>
      </c>
      <c r="AI953" s="7" t="str">
        <f t="shared" si="10258"/>
        <v/>
      </c>
      <c r="AJ953" s="7" t="str">
        <f t="shared" si="10258"/>
        <v/>
      </c>
      <c r="AK953" s="7" t="str">
        <f t="shared" si="10258"/>
        <v/>
      </c>
      <c r="AL953" s="7" t="str">
        <f t="shared" si="10258"/>
        <v/>
      </c>
      <c r="AM953" s="7" t="str">
        <f t="shared" si="10258"/>
        <v/>
      </c>
      <c r="AN953" s="7" t="str">
        <f t="shared" si="10258"/>
        <v/>
      </c>
      <c r="AO953" s="7" t="str">
        <f t="shared" si="10258"/>
        <v/>
      </c>
      <c r="AP953" s="7" t="str">
        <f t="shared" si="10258"/>
        <v/>
      </c>
      <c r="AQ953" s="7" t="str">
        <f t="shared" si="10258"/>
        <v/>
      </c>
      <c r="AR953" s="7" t="str">
        <f t="shared" si="10258"/>
        <v/>
      </c>
      <c r="AS953" s="7" t="str">
        <f t="shared" si="10258"/>
        <v/>
      </c>
      <c r="AT953" s="7" t="str">
        <f t="shared" si="10258"/>
        <v/>
      </c>
      <c r="AU953" s="7" t="str">
        <f t="shared" si="10258"/>
        <v/>
      </c>
      <c r="AV953" s="7" t="str">
        <f t="shared" si="10258"/>
        <v/>
      </c>
      <c r="AW953" s="7" t="str">
        <f t="shared" si="10258"/>
        <v/>
      </c>
      <c r="AY953" s="52" t="str">
        <f>IF(AY952="","",COUNTIF(AY952:$BP952,AY952))</f>
        <v/>
      </c>
      <c r="AZ953" s="52" t="str">
        <f>IF(AZ952="","",COUNTIF(AZ952:$BP952,AZ952))</f>
        <v/>
      </c>
      <c r="BA953" s="52" t="str">
        <f>IF(BA952="","",COUNTIF(BA952:$BP952,BA952))</f>
        <v/>
      </c>
      <c r="BB953" s="52" t="str">
        <f>IF(BB952="","",COUNTIF(BB952:$BP952,BB952))</f>
        <v/>
      </c>
      <c r="BC953" s="52" t="str">
        <f>IF(BC952="","",COUNTIF(BC952:$BP952,BC952))</f>
        <v/>
      </c>
      <c r="BD953" s="52" t="str">
        <f>IF(BD952="","",COUNTIF(BD952:$BP952,BD952))</f>
        <v/>
      </c>
      <c r="BE953" s="52" t="str">
        <f>IF(BE952="","",COUNTIF(BE952:$BP952,BE952))</f>
        <v/>
      </c>
      <c r="BF953" s="52" t="str">
        <f>IF(BF952="","",COUNTIF(BF952:$BP952,BF952))</f>
        <v/>
      </c>
      <c r="BG953" s="52" t="str">
        <f>IF(BG952="","",COUNTIF(BG952:$BP952,BG952))</f>
        <v/>
      </c>
      <c r="BH953" s="52" t="str">
        <f>IF(BH952="","",COUNTIF(BH952:$BP952,BH952))</f>
        <v/>
      </c>
      <c r="BI953" s="52" t="str">
        <f>IF(BI952="","",COUNTIF(BI952:$BP952,BI952))</f>
        <v/>
      </c>
      <c r="BJ953" s="52" t="str">
        <f>IF(BJ952="","",COUNTIF(BJ952:$BP952,BJ952))</f>
        <v/>
      </c>
      <c r="BK953" s="52" t="str">
        <f>IF(BK952="","",COUNTIF(BK952:$BP952,BK952))</f>
        <v/>
      </c>
      <c r="BL953" s="52" t="str">
        <f>IF(BL952="","",COUNTIF(BL952:$BP952,BL952))</f>
        <v/>
      </c>
      <c r="BM953" s="52" t="str">
        <f>IF(BM952="","",COUNTIF(BM952:$BP952,BM952))</f>
        <v/>
      </c>
      <c r="BN953" s="52" t="str">
        <f>IF(BN952="","",COUNTIF(BN952:$BP952,BN952))</f>
        <v/>
      </c>
      <c r="BO953" s="52" t="str">
        <f>IF(BO952="","",COUNTIF(BO952:$BP952,BO952))</f>
        <v/>
      </c>
      <c r="BP953" s="52" t="str">
        <f>IF(BP952="","",COUNTIF(BP952:$BP952,BP952))</f>
        <v/>
      </c>
    </row>
    <row r="954" spans="24:264" hidden="1" x14ac:dyDescent="0.3">
      <c r="X954" s="51">
        <v>954</v>
      </c>
      <c r="Y954" s="8" t="s">
        <v>864</v>
      </c>
      <c r="Z954" s="7">
        <v>1</v>
      </c>
      <c r="AE954" s="7"/>
      <c r="AF954" s="7" t="str">
        <f ca="1">IFERROR(HLOOKUP(AF$953,INDIRECT($Y954&amp;"$"&amp;948):INDIRECT($Y954&amp;"$"&amp;952),3,FALSE)&amp;HLOOKUP(AF$953,INDIRECT($Y954&amp;"$"&amp;948):INDIRECT($Y954&amp;"$"&amp;952),4,FALSE),"")</f>
        <v/>
      </c>
      <c r="AG954" s="7" t="str">
        <f ca="1">IFERROR(HLOOKUP(AG$953,INDIRECT($Y954&amp;"$"&amp;948):INDIRECT($Y954&amp;"$"&amp;952),3,FALSE)&amp;HLOOKUP(AG$953,INDIRECT($Y954&amp;"$"&amp;948):INDIRECT($Y954&amp;"$"&amp;952),4,FALSE),"")</f>
        <v/>
      </c>
      <c r="AH954" s="7" t="str">
        <f ca="1">IFERROR(HLOOKUP(AH$953,INDIRECT($Y954&amp;"$"&amp;948):INDIRECT($Y954&amp;"$"&amp;952),3,FALSE)&amp;HLOOKUP(AH$953,INDIRECT($Y954&amp;"$"&amp;948):INDIRECT($Y954&amp;"$"&amp;952),4,FALSE),"")</f>
        <v/>
      </c>
      <c r="AI954" s="7" t="str">
        <f ca="1">IFERROR(HLOOKUP(AI$953,INDIRECT($Y954&amp;"$"&amp;948):INDIRECT($Y954&amp;"$"&amp;952),3,FALSE)&amp;HLOOKUP(AI$953,INDIRECT($Y954&amp;"$"&amp;948):INDIRECT($Y954&amp;"$"&amp;952),4,FALSE),"")</f>
        <v/>
      </c>
      <c r="AJ954" s="7" t="str">
        <f ca="1">IFERROR(HLOOKUP(AJ$953,INDIRECT($Y954&amp;"$"&amp;948):INDIRECT($Y954&amp;"$"&amp;952),3,FALSE)&amp;HLOOKUP(AJ$953,INDIRECT($Y954&amp;"$"&amp;948):INDIRECT($Y954&amp;"$"&amp;952),4,FALSE),"")</f>
        <v/>
      </c>
      <c r="AK954" s="7" t="str">
        <f ca="1">IFERROR(HLOOKUP(AK$953,INDIRECT($Y954&amp;"$"&amp;948):INDIRECT($Y954&amp;"$"&amp;952),3,FALSE)&amp;HLOOKUP(AK$953,INDIRECT($Y954&amp;"$"&amp;948):INDIRECT($Y954&amp;"$"&amp;952),4,FALSE),"")</f>
        <v/>
      </c>
      <c r="AL954" s="7" t="str">
        <f ca="1">IFERROR(HLOOKUP(AL$953,INDIRECT($Y954&amp;"$"&amp;948):INDIRECT($Y954&amp;"$"&amp;952),3,FALSE)&amp;HLOOKUP(AL$953,INDIRECT($Y954&amp;"$"&amp;948):INDIRECT($Y954&amp;"$"&amp;952),4,FALSE),"")</f>
        <v/>
      </c>
      <c r="AM954" s="7" t="str">
        <f ca="1">IFERROR(HLOOKUP(AM$953,INDIRECT($Y954&amp;"$"&amp;948):INDIRECT($Y954&amp;"$"&amp;952),3,FALSE)&amp;HLOOKUP(AM$953,INDIRECT($Y954&amp;"$"&amp;948):INDIRECT($Y954&amp;"$"&amp;952),4,FALSE),"")</f>
        <v/>
      </c>
      <c r="AN954" s="7" t="str">
        <f ca="1">IFERROR(HLOOKUP(AN$953,INDIRECT($Y954&amp;"$"&amp;948):INDIRECT($Y954&amp;"$"&amp;952),3,FALSE)&amp;HLOOKUP(AN$953,INDIRECT($Y954&amp;"$"&amp;948):INDIRECT($Y954&amp;"$"&amp;952),4,FALSE),"")</f>
        <v/>
      </c>
      <c r="AO954" s="7" t="str">
        <f ca="1">IFERROR(HLOOKUP(AO$953,INDIRECT($Y954&amp;"$"&amp;948):INDIRECT($Y954&amp;"$"&amp;952),3,FALSE)&amp;HLOOKUP(AO$953,INDIRECT($Y954&amp;"$"&amp;948):INDIRECT($Y954&amp;"$"&amp;952),4,FALSE),"")</f>
        <v/>
      </c>
      <c r="AP954" s="7" t="str">
        <f ca="1">IFERROR(HLOOKUP(AP$953,INDIRECT($Y954&amp;"$"&amp;948):INDIRECT($Y954&amp;"$"&amp;952),3,FALSE)&amp;HLOOKUP(AP$953,INDIRECT($Y954&amp;"$"&amp;948):INDIRECT($Y954&amp;"$"&amp;952),4,FALSE),"")</f>
        <v/>
      </c>
      <c r="AQ954" s="7" t="str">
        <f ca="1">IFERROR(HLOOKUP(AQ$953,INDIRECT($Y954&amp;"$"&amp;948):INDIRECT($Y954&amp;"$"&amp;952),3,FALSE)&amp;HLOOKUP(AQ$953,INDIRECT($Y954&amp;"$"&amp;948):INDIRECT($Y954&amp;"$"&amp;952),4,FALSE),"")</f>
        <v/>
      </c>
      <c r="AR954" s="7" t="str">
        <f ca="1">IFERROR(HLOOKUP(AR$953,INDIRECT($Y954&amp;"$"&amp;948):INDIRECT($Y954&amp;"$"&amp;952),3,FALSE)&amp;HLOOKUP(AR$953,INDIRECT($Y954&amp;"$"&amp;948):INDIRECT($Y954&amp;"$"&amp;952),4,FALSE),"")</f>
        <v/>
      </c>
      <c r="AS954" s="7" t="str">
        <f ca="1">IFERROR(HLOOKUP(AS$953,INDIRECT($Y954&amp;"$"&amp;948):INDIRECT($Y954&amp;"$"&amp;952),3,FALSE)&amp;HLOOKUP(AS$953,INDIRECT($Y954&amp;"$"&amp;948):INDIRECT($Y954&amp;"$"&amp;952),4,FALSE),"")</f>
        <v/>
      </c>
      <c r="AT954" s="7" t="str">
        <f ca="1">IFERROR(HLOOKUP(AT$953,INDIRECT($Y954&amp;"$"&amp;948):INDIRECT($Y954&amp;"$"&amp;952),3,FALSE)&amp;HLOOKUP(AT$953,INDIRECT($Y954&amp;"$"&amp;948):INDIRECT($Y954&amp;"$"&amp;952),4,FALSE),"")</f>
        <v/>
      </c>
      <c r="AU954" s="7" t="str">
        <f ca="1">IFERROR(HLOOKUP(AU$953,INDIRECT($Y954&amp;"$"&amp;948):INDIRECT($Y954&amp;"$"&amp;952),3,FALSE)&amp;HLOOKUP(AU$953,INDIRECT($Y954&amp;"$"&amp;948):INDIRECT($Y954&amp;"$"&amp;952),4,FALSE),"")</f>
        <v/>
      </c>
      <c r="AV954" s="7" t="str">
        <f ca="1">IFERROR(HLOOKUP(AV$953,INDIRECT($Y954&amp;"$"&amp;948):INDIRECT($Y954&amp;"$"&amp;952),3,FALSE)&amp;HLOOKUP(AV$953,INDIRECT($Y954&amp;"$"&amp;948):INDIRECT($Y954&amp;"$"&amp;952),4,FALSE),"")</f>
        <v/>
      </c>
      <c r="AW954" s="7" t="str">
        <f ca="1">IFERROR(HLOOKUP(AW$953,INDIRECT($Y954&amp;"$"&amp;948):INDIRECT($Y954&amp;"$"&amp;952),3,FALSE)&amp;HLOOKUP(AW$953,INDIRECT($Y954&amp;"$"&amp;948):INDIRECT($Y954&amp;"$"&amp;952),4,FALSE),"")</f>
        <v/>
      </c>
      <c r="AX954" s="7" t="str">
        <f ca="1">IFERROR(HLOOKUP(AX$953,INDIRECT(INDIRECT("$Y"&amp;953+AX$852+($Z954-1))&amp;948):INDIRECT(INDIRECT("$Y"&amp;953+AX$852+($Z954-1))&amp;952),3,FALSE)&amp;LEFT(HLOOKUP(AX$953,INDIRECT(INDIRECT("$Y"&amp;953+AX$852+($Z954-1))&amp;948):INDIRECT(INDIRECT("$Y"&amp;953+AX$852+($Z954-1))&amp;952),4,FALSE),3),"")</f>
        <v/>
      </c>
      <c r="AY954" s="53" t="str">
        <f>IF(AY952="","",COUNTIF($AY952:$BP952,AY952))</f>
        <v/>
      </c>
      <c r="AZ954" s="53" t="str">
        <f t="shared" ref="AZ954:BP954" si="10259">IF(AZ952="","",COUNTIF($AY952:$BP952,AZ952))</f>
        <v/>
      </c>
      <c r="BA954" s="53" t="str">
        <f t="shared" si="10259"/>
        <v/>
      </c>
      <c r="BB954" s="53" t="str">
        <f t="shared" si="10259"/>
        <v/>
      </c>
      <c r="BC954" s="53" t="str">
        <f t="shared" si="10259"/>
        <v/>
      </c>
      <c r="BD954" s="53" t="str">
        <f t="shared" si="10259"/>
        <v/>
      </c>
      <c r="BE954" s="53" t="str">
        <f t="shared" si="10259"/>
        <v/>
      </c>
      <c r="BF954" s="53" t="str">
        <f t="shared" si="10259"/>
        <v/>
      </c>
      <c r="BG954" s="53" t="str">
        <f t="shared" si="10259"/>
        <v/>
      </c>
      <c r="BH954" s="53" t="str">
        <f t="shared" si="10259"/>
        <v/>
      </c>
      <c r="BI954" s="53" t="str">
        <f t="shared" si="10259"/>
        <v/>
      </c>
      <c r="BJ954" s="53" t="str">
        <f t="shared" si="10259"/>
        <v/>
      </c>
      <c r="BK954" s="53" t="str">
        <f t="shared" si="10259"/>
        <v/>
      </c>
      <c r="BL954" s="53" t="str">
        <f t="shared" si="10259"/>
        <v/>
      </c>
      <c r="BM954" s="53" t="str">
        <f t="shared" si="10259"/>
        <v/>
      </c>
      <c r="BN954" s="53" t="str">
        <f t="shared" si="10259"/>
        <v/>
      </c>
      <c r="BO954" s="53" t="str">
        <f t="shared" si="10259"/>
        <v/>
      </c>
      <c r="BP954" s="53" t="str">
        <f t="shared" si="10259"/>
        <v/>
      </c>
      <c r="BQ954" s="53" t="str">
        <f>IF(BQ952="","",IF(COUNTIF($BP953:BQ953,BQ952)&gt;COUNTIF($BP953:BR953,BQ952),COUNTIF($BP953:BQ953,BQ952),""))</f>
        <v/>
      </c>
    </row>
    <row r="955" spans="24:264" hidden="1" x14ac:dyDescent="0.3">
      <c r="X955" s="51">
        <v>955</v>
      </c>
      <c r="Y955" s="8" t="s">
        <v>865</v>
      </c>
      <c r="Z955" s="7">
        <v>2</v>
      </c>
      <c r="AE955" s="7"/>
      <c r="AF955" s="7" t="str">
        <f ca="1">IFERROR(HLOOKUP(AF$953,INDIRECT($Y955&amp;"$"&amp;948):INDIRECT($Y955&amp;"$"&amp;952),3,FALSE)&amp;HLOOKUP(AF$953,INDIRECT($Y955&amp;"$"&amp;948):INDIRECT($Y955&amp;"$"&amp;952),4,FALSE),"")</f>
        <v/>
      </c>
      <c r="AG955" s="7" t="str">
        <f ca="1">IFERROR(HLOOKUP(AG$953,INDIRECT($Y955&amp;"$"&amp;948):INDIRECT($Y955&amp;"$"&amp;952),3,FALSE)&amp;HLOOKUP(AG$953,INDIRECT($Y955&amp;"$"&amp;948):INDIRECT($Y955&amp;"$"&amp;952),4,FALSE),"")</f>
        <v/>
      </c>
      <c r="AH955" s="7" t="str">
        <f ca="1">IFERROR(HLOOKUP(AH$953,INDIRECT($Y955&amp;"$"&amp;948):INDIRECT($Y955&amp;"$"&amp;952),3,FALSE)&amp;HLOOKUP(AH$953,INDIRECT($Y955&amp;"$"&amp;948):INDIRECT($Y955&amp;"$"&amp;952),4,FALSE),"")</f>
        <v/>
      </c>
      <c r="AI955" s="7" t="str">
        <f ca="1">IFERROR(HLOOKUP(AI$953,INDIRECT($Y955&amp;"$"&amp;948):INDIRECT($Y955&amp;"$"&amp;952),3,FALSE)&amp;HLOOKUP(AI$953,INDIRECT($Y955&amp;"$"&amp;948):INDIRECT($Y955&amp;"$"&amp;952),4,FALSE),"")</f>
        <v/>
      </c>
      <c r="AJ955" s="7" t="str">
        <f ca="1">IFERROR(HLOOKUP(AJ$953,INDIRECT($Y955&amp;"$"&amp;948):INDIRECT($Y955&amp;"$"&amp;952),3,FALSE)&amp;HLOOKUP(AJ$953,INDIRECT($Y955&amp;"$"&amp;948):INDIRECT($Y955&amp;"$"&amp;952),4,FALSE),"")</f>
        <v/>
      </c>
      <c r="AK955" s="7" t="str">
        <f ca="1">IFERROR(HLOOKUP(AK$953,INDIRECT($Y955&amp;"$"&amp;948):INDIRECT($Y955&amp;"$"&amp;952),3,FALSE)&amp;HLOOKUP(AK$953,INDIRECT($Y955&amp;"$"&amp;948):INDIRECT($Y955&amp;"$"&amp;952),4,FALSE),"")</f>
        <v/>
      </c>
      <c r="AL955" s="7" t="str">
        <f ca="1">IFERROR(HLOOKUP(AL$953,INDIRECT($Y955&amp;"$"&amp;948):INDIRECT($Y955&amp;"$"&amp;952),3,FALSE)&amp;HLOOKUP(AL$953,INDIRECT($Y955&amp;"$"&amp;948):INDIRECT($Y955&amp;"$"&amp;952),4,FALSE),"")</f>
        <v/>
      </c>
      <c r="AM955" s="7" t="str">
        <f ca="1">IFERROR(HLOOKUP(AM$953,INDIRECT($Y955&amp;"$"&amp;948):INDIRECT($Y955&amp;"$"&amp;952),3,FALSE)&amp;HLOOKUP(AM$953,INDIRECT($Y955&amp;"$"&amp;948):INDIRECT($Y955&amp;"$"&amp;952),4,FALSE),"")</f>
        <v/>
      </c>
      <c r="AN955" s="7" t="str">
        <f ca="1">IFERROR(HLOOKUP(AN$953,INDIRECT($Y955&amp;"$"&amp;948):INDIRECT($Y955&amp;"$"&amp;952),3,FALSE)&amp;HLOOKUP(AN$953,INDIRECT($Y955&amp;"$"&amp;948):INDIRECT($Y955&amp;"$"&amp;952),4,FALSE),"")</f>
        <v/>
      </c>
      <c r="AO955" s="7" t="str">
        <f ca="1">IFERROR(HLOOKUP(AO$953,INDIRECT($Y955&amp;"$"&amp;948):INDIRECT($Y955&amp;"$"&amp;952),3,FALSE)&amp;HLOOKUP(AO$953,INDIRECT($Y955&amp;"$"&amp;948):INDIRECT($Y955&amp;"$"&amp;952),4,FALSE),"")</f>
        <v/>
      </c>
      <c r="AP955" s="7" t="str">
        <f ca="1">IFERROR(HLOOKUP(AP$953,INDIRECT($Y955&amp;"$"&amp;948):INDIRECT($Y955&amp;"$"&amp;952),3,FALSE)&amp;HLOOKUP(AP$953,INDIRECT($Y955&amp;"$"&amp;948):INDIRECT($Y955&amp;"$"&amp;952),4,FALSE),"")</f>
        <v/>
      </c>
      <c r="AQ955" s="7" t="str">
        <f ca="1">IFERROR(HLOOKUP(AQ$953,INDIRECT($Y955&amp;"$"&amp;948):INDIRECT($Y955&amp;"$"&amp;952),3,FALSE)&amp;HLOOKUP(AQ$953,INDIRECT($Y955&amp;"$"&amp;948):INDIRECT($Y955&amp;"$"&amp;952),4,FALSE),"")</f>
        <v/>
      </c>
      <c r="AR955" s="7" t="str">
        <f ca="1">IFERROR(HLOOKUP(AR$953,INDIRECT($Y955&amp;"$"&amp;948):INDIRECT($Y955&amp;"$"&amp;952),3,FALSE)&amp;HLOOKUP(AR$953,INDIRECT($Y955&amp;"$"&amp;948):INDIRECT($Y955&amp;"$"&amp;952),4,FALSE),"")</f>
        <v/>
      </c>
      <c r="AS955" s="7" t="str">
        <f ca="1">IFERROR(HLOOKUP(AS$953,INDIRECT($Y955&amp;"$"&amp;948):INDIRECT($Y955&amp;"$"&amp;952),3,FALSE)&amp;HLOOKUP(AS$953,INDIRECT($Y955&amp;"$"&amp;948):INDIRECT($Y955&amp;"$"&amp;952),4,FALSE),"")</f>
        <v/>
      </c>
      <c r="AT955" s="7" t="str">
        <f ca="1">IFERROR(HLOOKUP(AT$953,INDIRECT($Y955&amp;"$"&amp;948):INDIRECT($Y955&amp;"$"&amp;952),3,FALSE)&amp;HLOOKUP(AT$953,INDIRECT($Y955&amp;"$"&amp;948):INDIRECT($Y955&amp;"$"&amp;952),4,FALSE),"")</f>
        <v/>
      </c>
      <c r="AU955" s="7" t="str">
        <f ca="1">IFERROR(HLOOKUP(AU$953,INDIRECT($Y955&amp;"$"&amp;948):INDIRECT($Y955&amp;"$"&amp;952),3,FALSE)&amp;HLOOKUP(AU$953,INDIRECT($Y955&amp;"$"&amp;948):INDIRECT($Y955&amp;"$"&amp;952),4,FALSE),"")</f>
        <v/>
      </c>
      <c r="AV955" s="7" t="str">
        <f ca="1">IFERROR(HLOOKUP(AV$953,INDIRECT($Y955&amp;"$"&amp;948):INDIRECT($Y955&amp;"$"&amp;952),3,FALSE)&amp;HLOOKUP(AV$953,INDIRECT($Y955&amp;"$"&amp;948):INDIRECT($Y955&amp;"$"&amp;952),4,FALSE),"")</f>
        <v/>
      </c>
      <c r="AW955" s="7" t="str">
        <f ca="1">IFERROR(HLOOKUP(AW$953,INDIRECT($Y955&amp;"$"&amp;948):INDIRECT($Y955&amp;"$"&amp;952),3,FALSE)&amp;HLOOKUP(AW$953,INDIRECT($Y955&amp;"$"&amp;948):INDIRECT($Y955&amp;"$"&amp;952),4,FALSE),"")</f>
        <v/>
      </c>
      <c r="AX955" s="7" t="str">
        <f ca="1">IFERROR(HLOOKUP(AX$953,INDIRECT(INDIRECT("$Y"&amp;953+AX$852+($Z955-1))&amp;948):INDIRECT(INDIRECT("$Y"&amp;953+AX$852+($Z955-1))&amp;952),3,FALSE)&amp;LEFT(HLOOKUP(AX$953,INDIRECT(INDIRECT("$Y"&amp;953+AX$852+($Z955-1))&amp;948):INDIRECT(INDIRECT("$Y"&amp;953+AX$852+($Z955-1))&amp;952),4,FALSE),3),"")</f>
        <v/>
      </c>
      <c r="AY955" s="53" t="str">
        <f ca="1">LEFT(AF954,1)</f>
        <v/>
      </c>
      <c r="AZ955" s="53" t="str">
        <f t="shared" ref="AZ955:BO955" ca="1" si="10260">LEFT(AG954,1)</f>
        <v/>
      </c>
      <c r="BA955" s="53" t="str">
        <f t="shared" ca="1" si="10260"/>
        <v/>
      </c>
      <c r="BB955" s="53" t="str">
        <f t="shared" ca="1" si="10260"/>
        <v/>
      </c>
      <c r="BC955" s="53" t="str">
        <f t="shared" ca="1" si="10260"/>
        <v/>
      </c>
      <c r="BD955" s="53" t="str">
        <f t="shared" ca="1" si="10260"/>
        <v/>
      </c>
      <c r="BE955" s="53" t="str">
        <f t="shared" ca="1" si="10260"/>
        <v/>
      </c>
      <c r="BF955" s="53" t="str">
        <f t="shared" ca="1" si="10260"/>
        <v/>
      </c>
      <c r="BG955" s="53" t="str">
        <f t="shared" ca="1" si="10260"/>
        <v/>
      </c>
      <c r="BH955" s="53" t="str">
        <f t="shared" ca="1" si="10260"/>
        <v/>
      </c>
      <c r="BI955" s="53" t="str">
        <f t="shared" ca="1" si="10260"/>
        <v/>
      </c>
      <c r="BJ955" s="53" t="str">
        <f t="shared" ca="1" si="10260"/>
        <v/>
      </c>
      <c r="BK955" s="53" t="str">
        <f t="shared" ca="1" si="10260"/>
        <v/>
      </c>
      <c r="BL955" s="53" t="str">
        <f t="shared" ca="1" si="10260"/>
        <v/>
      </c>
      <c r="BM955" s="53" t="str">
        <f t="shared" ca="1" si="10260"/>
        <v/>
      </c>
      <c r="BN955" s="53" t="str">
        <f t="shared" ca="1" si="10260"/>
        <v/>
      </c>
      <c r="BO955" s="53" t="str">
        <f t="shared" ca="1" si="10260"/>
        <v/>
      </c>
      <c r="BP955" s="53" t="str">
        <f t="shared" ref="AZ955:BP970" ca="1" si="10261">LEFT(AW954,1)</f>
        <v/>
      </c>
    </row>
    <row r="956" spans="24:264" hidden="1" x14ac:dyDescent="0.3">
      <c r="X956" s="51">
        <v>956</v>
      </c>
      <c r="Y956" s="8" t="s">
        <v>866</v>
      </c>
      <c r="Z956" s="7">
        <v>3</v>
      </c>
      <c r="AE956" s="7"/>
      <c r="AF956" s="7" t="str">
        <f ca="1">IFERROR(HLOOKUP(AF$953,INDIRECT($Y956&amp;"$"&amp;948):INDIRECT($Y956&amp;"$"&amp;952),3,FALSE)&amp;HLOOKUP(AF$953,INDIRECT($Y956&amp;"$"&amp;948):INDIRECT($Y956&amp;"$"&amp;952),4,FALSE),"")</f>
        <v/>
      </c>
      <c r="AG956" s="7" t="str">
        <f ca="1">IFERROR(HLOOKUP(AG$953,INDIRECT($Y956&amp;"$"&amp;948):INDIRECT($Y956&amp;"$"&amp;952),3,FALSE)&amp;HLOOKUP(AG$953,INDIRECT($Y956&amp;"$"&amp;948):INDIRECT($Y956&amp;"$"&amp;952),4,FALSE),"")</f>
        <v/>
      </c>
      <c r="AH956" s="7" t="str">
        <f ca="1">IFERROR(HLOOKUP(AH$953,INDIRECT($Y956&amp;"$"&amp;948):INDIRECT($Y956&amp;"$"&amp;952),3,FALSE)&amp;HLOOKUP(AH$953,INDIRECT($Y956&amp;"$"&amp;948):INDIRECT($Y956&amp;"$"&amp;952),4,FALSE),"")</f>
        <v/>
      </c>
      <c r="AI956" s="7" t="str">
        <f ca="1">IFERROR(HLOOKUP(AI$953,INDIRECT($Y956&amp;"$"&amp;948):INDIRECT($Y956&amp;"$"&amp;952),3,FALSE)&amp;HLOOKUP(AI$953,INDIRECT($Y956&amp;"$"&amp;948):INDIRECT($Y956&amp;"$"&amp;952),4,FALSE),"")</f>
        <v/>
      </c>
      <c r="AJ956" s="7" t="str">
        <f ca="1">IFERROR(HLOOKUP(AJ$953,INDIRECT($Y956&amp;"$"&amp;948):INDIRECT($Y956&amp;"$"&amp;952),3,FALSE)&amp;HLOOKUP(AJ$953,INDIRECT($Y956&amp;"$"&amp;948):INDIRECT($Y956&amp;"$"&amp;952),4,FALSE),"")</f>
        <v/>
      </c>
      <c r="AK956" s="7" t="str">
        <f ca="1">IFERROR(HLOOKUP(AK$953,INDIRECT($Y956&amp;"$"&amp;948):INDIRECT($Y956&amp;"$"&amp;952),3,FALSE)&amp;HLOOKUP(AK$953,INDIRECT($Y956&amp;"$"&amp;948):INDIRECT($Y956&amp;"$"&amp;952),4,FALSE),"")</f>
        <v/>
      </c>
      <c r="AL956" s="7" t="str">
        <f ca="1">IFERROR(HLOOKUP(AL$953,INDIRECT($Y956&amp;"$"&amp;948):INDIRECT($Y956&amp;"$"&amp;952),3,FALSE)&amp;HLOOKUP(AL$953,INDIRECT($Y956&amp;"$"&amp;948):INDIRECT($Y956&amp;"$"&amp;952),4,FALSE),"")</f>
        <v/>
      </c>
      <c r="AM956" s="7" t="str">
        <f ca="1">IFERROR(HLOOKUP(AM$953,INDIRECT($Y956&amp;"$"&amp;948):INDIRECT($Y956&amp;"$"&amp;952),3,FALSE)&amp;HLOOKUP(AM$953,INDIRECT($Y956&amp;"$"&amp;948):INDIRECT($Y956&amp;"$"&amp;952),4,FALSE),"")</f>
        <v/>
      </c>
      <c r="AN956" s="7" t="str">
        <f ca="1">IFERROR(HLOOKUP(AN$953,INDIRECT($Y956&amp;"$"&amp;948):INDIRECT($Y956&amp;"$"&amp;952),3,FALSE)&amp;HLOOKUP(AN$953,INDIRECT($Y956&amp;"$"&amp;948):INDIRECT($Y956&amp;"$"&amp;952),4,FALSE),"")</f>
        <v/>
      </c>
      <c r="AO956" s="7" t="str">
        <f ca="1">IFERROR(HLOOKUP(AO$953,INDIRECT($Y956&amp;"$"&amp;948):INDIRECT($Y956&amp;"$"&amp;952),3,FALSE)&amp;HLOOKUP(AO$953,INDIRECT($Y956&amp;"$"&amp;948):INDIRECT($Y956&amp;"$"&amp;952),4,FALSE),"")</f>
        <v/>
      </c>
      <c r="AP956" s="7" t="str">
        <f ca="1">IFERROR(HLOOKUP(AP$953,INDIRECT($Y956&amp;"$"&amp;948):INDIRECT($Y956&amp;"$"&amp;952),3,FALSE)&amp;HLOOKUP(AP$953,INDIRECT($Y956&amp;"$"&amp;948):INDIRECT($Y956&amp;"$"&amp;952),4,FALSE),"")</f>
        <v/>
      </c>
      <c r="AQ956" s="7" t="str">
        <f ca="1">IFERROR(HLOOKUP(AQ$953,INDIRECT($Y956&amp;"$"&amp;948):INDIRECT($Y956&amp;"$"&amp;952),3,FALSE)&amp;HLOOKUP(AQ$953,INDIRECT($Y956&amp;"$"&amp;948):INDIRECT($Y956&amp;"$"&amp;952),4,FALSE),"")</f>
        <v/>
      </c>
      <c r="AR956" s="7" t="str">
        <f ca="1">IFERROR(HLOOKUP(AR$953,INDIRECT($Y956&amp;"$"&amp;948):INDIRECT($Y956&amp;"$"&amp;952),3,FALSE)&amp;HLOOKUP(AR$953,INDIRECT($Y956&amp;"$"&amp;948):INDIRECT($Y956&amp;"$"&amp;952),4,FALSE),"")</f>
        <v/>
      </c>
      <c r="AS956" s="7" t="str">
        <f ca="1">IFERROR(HLOOKUP(AS$953,INDIRECT($Y956&amp;"$"&amp;948):INDIRECT($Y956&amp;"$"&amp;952),3,FALSE)&amp;HLOOKUP(AS$953,INDIRECT($Y956&amp;"$"&amp;948):INDIRECT($Y956&amp;"$"&amp;952),4,FALSE),"")</f>
        <v/>
      </c>
      <c r="AT956" s="7" t="str">
        <f ca="1">IFERROR(HLOOKUP(AT$953,INDIRECT($Y956&amp;"$"&amp;948):INDIRECT($Y956&amp;"$"&amp;952),3,FALSE)&amp;HLOOKUP(AT$953,INDIRECT($Y956&amp;"$"&amp;948):INDIRECT($Y956&amp;"$"&amp;952),4,FALSE),"")</f>
        <v/>
      </c>
      <c r="AU956" s="7" t="str">
        <f ca="1">IFERROR(HLOOKUP(AU$953,INDIRECT($Y956&amp;"$"&amp;948):INDIRECT($Y956&amp;"$"&amp;952),3,FALSE)&amp;HLOOKUP(AU$953,INDIRECT($Y956&amp;"$"&amp;948):INDIRECT($Y956&amp;"$"&amp;952),4,FALSE),"")</f>
        <v/>
      </c>
      <c r="AV956" s="7" t="str">
        <f ca="1">IFERROR(HLOOKUP(AV$953,INDIRECT($Y956&amp;"$"&amp;948):INDIRECT($Y956&amp;"$"&amp;952),3,FALSE)&amp;HLOOKUP(AV$953,INDIRECT($Y956&amp;"$"&amp;948):INDIRECT($Y956&amp;"$"&amp;952),4,FALSE),"")</f>
        <v/>
      </c>
      <c r="AW956" s="7" t="str">
        <f ca="1">IFERROR(HLOOKUP(AW$953,INDIRECT($Y956&amp;"$"&amp;948):INDIRECT($Y956&amp;"$"&amp;952),3,FALSE)&amp;HLOOKUP(AW$953,INDIRECT($Y956&amp;"$"&amp;948):INDIRECT($Y956&amp;"$"&amp;952),4,FALSE),"")</f>
        <v/>
      </c>
      <c r="AX956" s="7" t="str">
        <f ca="1">IFERROR(HLOOKUP(AX$953,INDIRECT(INDIRECT("$Y"&amp;953+AX$852+($Z956-1))&amp;948):INDIRECT(INDIRECT("$Y"&amp;953+AX$852+($Z956-1))&amp;952),3,FALSE)&amp;LEFT(HLOOKUP(AX$953,INDIRECT(INDIRECT("$Y"&amp;953+AX$852+($Z956-1))&amp;948):INDIRECT(INDIRECT("$Y"&amp;953+AX$852+($Z956-1))&amp;952),4,FALSE),3),"")</f>
        <v/>
      </c>
      <c r="AY956" s="53" t="str">
        <f t="shared" ref="AY956:AY971" ca="1" si="10262">LEFT(AF955,1)</f>
        <v/>
      </c>
      <c r="AZ956" s="53" t="str">
        <f t="shared" ca="1" si="10261"/>
        <v/>
      </c>
      <c r="BA956" s="53" t="str">
        <f t="shared" ca="1" si="10261"/>
        <v/>
      </c>
      <c r="BB956" s="53" t="str">
        <f t="shared" ca="1" si="10261"/>
        <v/>
      </c>
      <c r="BC956" s="53" t="str">
        <f t="shared" ca="1" si="10261"/>
        <v/>
      </c>
      <c r="BD956" s="53" t="str">
        <f t="shared" ca="1" si="10261"/>
        <v/>
      </c>
      <c r="BE956" s="53" t="str">
        <f t="shared" ca="1" si="10261"/>
        <v/>
      </c>
      <c r="BF956" s="53" t="str">
        <f t="shared" ca="1" si="10261"/>
        <v/>
      </c>
      <c r="BG956" s="53" t="str">
        <f t="shared" ca="1" si="10261"/>
        <v/>
      </c>
      <c r="BH956" s="53" t="str">
        <f t="shared" ca="1" si="10261"/>
        <v/>
      </c>
      <c r="BI956" s="53" t="str">
        <f t="shared" ca="1" si="10261"/>
        <v/>
      </c>
      <c r="BJ956" s="53" t="str">
        <f t="shared" ca="1" si="10261"/>
        <v/>
      </c>
      <c r="BK956" s="53" t="str">
        <f t="shared" ca="1" si="10261"/>
        <v/>
      </c>
      <c r="BL956" s="53" t="str">
        <f t="shared" ca="1" si="10261"/>
        <v/>
      </c>
      <c r="BM956" s="53" t="str">
        <f t="shared" ca="1" si="10261"/>
        <v/>
      </c>
      <c r="BN956" s="53" t="str">
        <f t="shared" ca="1" si="10261"/>
        <v/>
      </c>
      <c r="BO956" s="53" t="str">
        <f t="shared" ca="1" si="10261"/>
        <v/>
      </c>
      <c r="BP956" s="53" t="str">
        <f t="shared" ca="1" si="10261"/>
        <v/>
      </c>
    </row>
    <row r="957" spans="24:264" hidden="1" x14ac:dyDescent="0.3">
      <c r="X957" s="51">
        <v>957</v>
      </c>
      <c r="Y957" s="8" t="s">
        <v>867</v>
      </c>
      <c r="Z957" s="7">
        <v>4</v>
      </c>
      <c r="AE957" s="7"/>
      <c r="AF957" s="7" t="str">
        <f ca="1">IFERROR(HLOOKUP(AF$953,INDIRECT($Y957&amp;"$"&amp;948):INDIRECT($Y957&amp;"$"&amp;952),3,FALSE)&amp;HLOOKUP(AF$953,INDIRECT($Y957&amp;"$"&amp;948):INDIRECT($Y957&amp;"$"&amp;952),4,FALSE),"")</f>
        <v/>
      </c>
      <c r="AG957" s="7" t="str">
        <f ca="1">IFERROR(HLOOKUP(AG$953,INDIRECT($Y957&amp;"$"&amp;948):INDIRECT($Y957&amp;"$"&amp;952),3,FALSE)&amp;HLOOKUP(AG$953,INDIRECT($Y957&amp;"$"&amp;948):INDIRECT($Y957&amp;"$"&amp;952),4,FALSE),"")</f>
        <v/>
      </c>
      <c r="AH957" s="7" t="str">
        <f ca="1">IFERROR(HLOOKUP(AH$953,INDIRECT($Y957&amp;"$"&amp;948):INDIRECT($Y957&amp;"$"&amp;952),3,FALSE)&amp;HLOOKUP(AH$953,INDIRECT($Y957&amp;"$"&amp;948):INDIRECT($Y957&amp;"$"&amp;952),4,FALSE),"")</f>
        <v/>
      </c>
      <c r="AI957" s="7" t="str">
        <f ca="1">IFERROR(HLOOKUP(AI$953,INDIRECT($Y957&amp;"$"&amp;948):INDIRECT($Y957&amp;"$"&amp;952),3,FALSE)&amp;HLOOKUP(AI$953,INDIRECT($Y957&amp;"$"&amp;948):INDIRECT($Y957&amp;"$"&amp;952),4,FALSE),"")</f>
        <v/>
      </c>
      <c r="AJ957" s="7" t="str">
        <f ca="1">IFERROR(HLOOKUP(AJ$953,INDIRECT($Y957&amp;"$"&amp;948):INDIRECT($Y957&amp;"$"&amp;952),3,FALSE)&amp;HLOOKUP(AJ$953,INDIRECT($Y957&amp;"$"&amp;948):INDIRECT($Y957&amp;"$"&amp;952),4,FALSE),"")</f>
        <v/>
      </c>
      <c r="AK957" s="7" t="str">
        <f ca="1">IFERROR(HLOOKUP(AK$953,INDIRECT($Y957&amp;"$"&amp;948):INDIRECT($Y957&amp;"$"&amp;952),3,FALSE)&amp;HLOOKUP(AK$953,INDIRECT($Y957&amp;"$"&amp;948):INDIRECT($Y957&amp;"$"&amp;952),4,FALSE),"")</f>
        <v/>
      </c>
      <c r="AL957" s="7" t="str">
        <f ca="1">IFERROR(HLOOKUP(AL$953,INDIRECT($Y957&amp;"$"&amp;948):INDIRECT($Y957&amp;"$"&amp;952),3,FALSE)&amp;HLOOKUP(AL$953,INDIRECT($Y957&amp;"$"&amp;948):INDIRECT($Y957&amp;"$"&amp;952),4,FALSE),"")</f>
        <v/>
      </c>
      <c r="AM957" s="7" t="str">
        <f ca="1">IFERROR(HLOOKUP(AM$953,INDIRECT($Y957&amp;"$"&amp;948):INDIRECT($Y957&amp;"$"&amp;952),3,FALSE)&amp;HLOOKUP(AM$953,INDIRECT($Y957&amp;"$"&amp;948):INDIRECT($Y957&amp;"$"&amp;952),4,FALSE),"")</f>
        <v/>
      </c>
      <c r="AN957" s="7" t="str">
        <f ca="1">IFERROR(HLOOKUP(AN$953,INDIRECT($Y957&amp;"$"&amp;948):INDIRECT($Y957&amp;"$"&amp;952),3,FALSE)&amp;HLOOKUP(AN$953,INDIRECT($Y957&amp;"$"&amp;948):INDIRECT($Y957&amp;"$"&amp;952),4,FALSE),"")</f>
        <v/>
      </c>
      <c r="AO957" s="7" t="str">
        <f ca="1">IFERROR(HLOOKUP(AO$953,INDIRECT($Y957&amp;"$"&amp;948):INDIRECT($Y957&amp;"$"&amp;952),3,FALSE)&amp;HLOOKUP(AO$953,INDIRECT($Y957&amp;"$"&amp;948):INDIRECT($Y957&amp;"$"&amp;952),4,FALSE),"")</f>
        <v/>
      </c>
      <c r="AP957" s="7" t="str">
        <f ca="1">IFERROR(HLOOKUP(AP$953,INDIRECT($Y957&amp;"$"&amp;948):INDIRECT($Y957&amp;"$"&amp;952),3,FALSE)&amp;HLOOKUP(AP$953,INDIRECT($Y957&amp;"$"&amp;948):INDIRECT($Y957&amp;"$"&amp;952),4,FALSE),"")</f>
        <v/>
      </c>
      <c r="AQ957" s="7" t="str">
        <f ca="1">IFERROR(HLOOKUP(AQ$953,INDIRECT($Y957&amp;"$"&amp;948):INDIRECT($Y957&amp;"$"&amp;952),3,FALSE)&amp;HLOOKUP(AQ$953,INDIRECT($Y957&amp;"$"&amp;948):INDIRECT($Y957&amp;"$"&amp;952),4,FALSE),"")</f>
        <v/>
      </c>
      <c r="AR957" s="7" t="str">
        <f ca="1">IFERROR(HLOOKUP(AR$953,INDIRECT($Y957&amp;"$"&amp;948):INDIRECT($Y957&amp;"$"&amp;952),3,FALSE)&amp;HLOOKUP(AR$953,INDIRECT($Y957&amp;"$"&amp;948):INDIRECT($Y957&amp;"$"&amp;952),4,FALSE),"")</f>
        <v/>
      </c>
      <c r="AS957" s="7" t="str">
        <f ca="1">IFERROR(HLOOKUP(AS$953,INDIRECT($Y957&amp;"$"&amp;948):INDIRECT($Y957&amp;"$"&amp;952),3,FALSE)&amp;HLOOKUP(AS$953,INDIRECT($Y957&amp;"$"&amp;948):INDIRECT($Y957&amp;"$"&amp;952),4,FALSE),"")</f>
        <v/>
      </c>
      <c r="AT957" s="7" t="str">
        <f ca="1">IFERROR(HLOOKUP(AT$953,INDIRECT($Y957&amp;"$"&amp;948):INDIRECT($Y957&amp;"$"&amp;952),3,FALSE)&amp;HLOOKUP(AT$953,INDIRECT($Y957&amp;"$"&amp;948):INDIRECT($Y957&amp;"$"&amp;952),4,FALSE),"")</f>
        <v/>
      </c>
      <c r="AU957" s="7" t="str">
        <f ca="1">IFERROR(HLOOKUP(AU$953,INDIRECT($Y957&amp;"$"&amp;948):INDIRECT($Y957&amp;"$"&amp;952),3,FALSE)&amp;HLOOKUP(AU$953,INDIRECT($Y957&amp;"$"&amp;948):INDIRECT($Y957&amp;"$"&amp;952),4,FALSE),"")</f>
        <v/>
      </c>
      <c r="AV957" s="7" t="str">
        <f ca="1">IFERROR(HLOOKUP(AV$953,INDIRECT($Y957&amp;"$"&amp;948):INDIRECT($Y957&amp;"$"&amp;952),3,FALSE)&amp;HLOOKUP(AV$953,INDIRECT($Y957&amp;"$"&amp;948):INDIRECT($Y957&amp;"$"&amp;952),4,FALSE),"")</f>
        <v/>
      </c>
      <c r="AW957" s="7" t="str">
        <f ca="1">IFERROR(HLOOKUP(AW$953,INDIRECT($Y957&amp;"$"&amp;948):INDIRECT($Y957&amp;"$"&amp;952),3,FALSE)&amp;HLOOKUP(AW$953,INDIRECT($Y957&amp;"$"&amp;948):INDIRECT($Y957&amp;"$"&amp;952),4,FALSE),"")</f>
        <v/>
      </c>
      <c r="AX957" s="7" t="str">
        <f ca="1">IFERROR(HLOOKUP(AX$953,INDIRECT(INDIRECT("$Y"&amp;953+AX$852+($Z957-1))&amp;948):INDIRECT(INDIRECT("$Y"&amp;953+AX$852+($Z957-1))&amp;952),3,FALSE)&amp;LEFT(HLOOKUP(AX$953,INDIRECT(INDIRECT("$Y"&amp;953+AX$852+($Z957-1))&amp;948):INDIRECT(INDIRECT("$Y"&amp;953+AX$852+($Z957-1))&amp;952),4,FALSE),3),"")</f>
        <v/>
      </c>
      <c r="AY957" s="53" t="str">
        <f t="shared" ca="1" si="10262"/>
        <v/>
      </c>
      <c r="AZ957" s="53" t="str">
        <f t="shared" ca="1" si="10261"/>
        <v/>
      </c>
      <c r="BA957" s="53" t="str">
        <f t="shared" ca="1" si="10261"/>
        <v/>
      </c>
      <c r="BB957" s="53" t="str">
        <f t="shared" ca="1" si="10261"/>
        <v/>
      </c>
      <c r="BC957" s="53" t="str">
        <f t="shared" ca="1" si="10261"/>
        <v/>
      </c>
      <c r="BD957" s="53" t="str">
        <f t="shared" ca="1" si="10261"/>
        <v/>
      </c>
      <c r="BE957" s="53" t="str">
        <f t="shared" ca="1" si="10261"/>
        <v/>
      </c>
      <c r="BF957" s="53" t="str">
        <f t="shared" ca="1" si="10261"/>
        <v/>
      </c>
      <c r="BG957" s="53" t="str">
        <f t="shared" ca="1" si="10261"/>
        <v/>
      </c>
      <c r="BH957" s="53" t="str">
        <f t="shared" ca="1" si="10261"/>
        <v/>
      </c>
      <c r="BI957" s="53" t="str">
        <f t="shared" ca="1" si="10261"/>
        <v/>
      </c>
      <c r="BJ957" s="53" t="str">
        <f t="shared" ca="1" si="10261"/>
        <v/>
      </c>
      <c r="BK957" s="53" t="str">
        <f t="shared" ca="1" si="10261"/>
        <v/>
      </c>
      <c r="BL957" s="53" t="str">
        <f t="shared" ca="1" si="10261"/>
        <v/>
      </c>
      <c r="BM957" s="53" t="str">
        <f t="shared" ca="1" si="10261"/>
        <v/>
      </c>
      <c r="BN957" s="53" t="str">
        <f t="shared" ca="1" si="10261"/>
        <v/>
      </c>
      <c r="BO957" s="53" t="str">
        <f t="shared" ca="1" si="10261"/>
        <v/>
      </c>
      <c r="BP957" s="53" t="str">
        <f t="shared" ca="1" si="10261"/>
        <v/>
      </c>
    </row>
    <row r="958" spans="24:264" hidden="1" x14ac:dyDescent="0.3">
      <c r="X958" s="51">
        <v>958</v>
      </c>
      <c r="Y958" s="8" t="s">
        <v>868</v>
      </c>
      <c r="Z958" s="7">
        <v>5</v>
      </c>
      <c r="AE958" s="7"/>
      <c r="AF958" s="7" t="str">
        <f ca="1">IFERROR(HLOOKUP(AF$953,INDIRECT($Y958&amp;"$"&amp;948):INDIRECT($Y958&amp;"$"&amp;952),3,FALSE)&amp;HLOOKUP(AF$953,INDIRECT($Y958&amp;"$"&amp;948):INDIRECT($Y958&amp;"$"&amp;952),4,FALSE),"")</f>
        <v/>
      </c>
      <c r="AG958" s="7" t="str">
        <f ca="1">IFERROR(HLOOKUP(AG$953,INDIRECT($Y958&amp;"$"&amp;948):INDIRECT($Y958&amp;"$"&amp;952),3,FALSE)&amp;HLOOKUP(AG$953,INDIRECT($Y958&amp;"$"&amp;948):INDIRECT($Y958&amp;"$"&amp;952),4,FALSE),"")</f>
        <v/>
      </c>
      <c r="AH958" s="7" t="str">
        <f ca="1">IFERROR(HLOOKUP(AH$953,INDIRECT($Y958&amp;"$"&amp;948):INDIRECT($Y958&amp;"$"&amp;952),3,FALSE)&amp;HLOOKUP(AH$953,INDIRECT($Y958&amp;"$"&amp;948):INDIRECT($Y958&amp;"$"&amp;952),4,FALSE),"")</f>
        <v/>
      </c>
      <c r="AI958" s="7" t="str">
        <f ca="1">IFERROR(HLOOKUP(AI$953,INDIRECT($Y958&amp;"$"&amp;948):INDIRECT($Y958&amp;"$"&amp;952),3,FALSE)&amp;HLOOKUP(AI$953,INDIRECT($Y958&amp;"$"&amp;948):INDIRECT($Y958&amp;"$"&amp;952),4,FALSE),"")</f>
        <v/>
      </c>
      <c r="AJ958" s="7" t="str">
        <f ca="1">IFERROR(HLOOKUP(AJ$953,INDIRECT($Y958&amp;"$"&amp;948):INDIRECT($Y958&amp;"$"&amp;952),3,FALSE)&amp;HLOOKUP(AJ$953,INDIRECT($Y958&amp;"$"&amp;948):INDIRECT($Y958&amp;"$"&amp;952),4,FALSE),"")</f>
        <v/>
      </c>
      <c r="AK958" s="7" t="str">
        <f ca="1">IFERROR(HLOOKUP(AK$953,INDIRECT($Y958&amp;"$"&amp;948):INDIRECT($Y958&amp;"$"&amp;952),3,FALSE)&amp;HLOOKUP(AK$953,INDIRECT($Y958&amp;"$"&amp;948):INDIRECT($Y958&amp;"$"&amp;952),4,FALSE),"")</f>
        <v/>
      </c>
      <c r="AL958" s="7" t="str">
        <f ca="1">IFERROR(HLOOKUP(AL$953,INDIRECT($Y958&amp;"$"&amp;948):INDIRECT($Y958&amp;"$"&amp;952),3,FALSE)&amp;HLOOKUP(AL$953,INDIRECT($Y958&amp;"$"&amp;948):INDIRECT($Y958&amp;"$"&amp;952),4,FALSE),"")</f>
        <v/>
      </c>
      <c r="AM958" s="7" t="str">
        <f ca="1">IFERROR(HLOOKUP(AM$953,INDIRECT($Y958&amp;"$"&amp;948):INDIRECT($Y958&amp;"$"&amp;952),3,FALSE)&amp;HLOOKUP(AM$953,INDIRECT($Y958&amp;"$"&amp;948):INDIRECT($Y958&amp;"$"&amp;952),4,FALSE),"")</f>
        <v/>
      </c>
      <c r="AN958" s="7" t="str">
        <f ca="1">IFERROR(HLOOKUP(AN$953,INDIRECT($Y958&amp;"$"&amp;948):INDIRECT($Y958&amp;"$"&amp;952),3,FALSE)&amp;HLOOKUP(AN$953,INDIRECT($Y958&amp;"$"&amp;948):INDIRECT($Y958&amp;"$"&amp;952),4,FALSE),"")</f>
        <v/>
      </c>
      <c r="AO958" s="7" t="str">
        <f ca="1">IFERROR(HLOOKUP(AO$953,INDIRECT($Y958&amp;"$"&amp;948):INDIRECT($Y958&amp;"$"&amp;952),3,FALSE)&amp;HLOOKUP(AO$953,INDIRECT($Y958&amp;"$"&amp;948):INDIRECT($Y958&amp;"$"&amp;952),4,FALSE),"")</f>
        <v/>
      </c>
      <c r="AP958" s="7" t="str">
        <f ca="1">IFERROR(HLOOKUP(AP$953,INDIRECT($Y958&amp;"$"&amp;948):INDIRECT($Y958&amp;"$"&amp;952),3,FALSE)&amp;HLOOKUP(AP$953,INDIRECT($Y958&amp;"$"&amp;948):INDIRECT($Y958&amp;"$"&amp;952),4,FALSE),"")</f>
        <v/>
      </c>
      <c r="AQ958" s="7" t="str">
        <f ca="1">IFERROR(HLOOKUP(AQ$953,INDIRECT($Y958&amp;"$"&amp;948):INDIRECT($Y958&amp;"$"&amp;952),3,FALSE)&amp;HLOOKUP(AQ$953,INDIRECT($Y958&amp;"$"&amp;948):INDIRECT($Y958&amp;"$"&amp;952),4,FALSE),"")</f>
        <v/>
      </c>
      <c r="AR958" s="7" t="str">
        <f ca="1">IFERROR(HLOOKUP(AR$953,INDIRECT($Y958&amp;"$"&amp;948):INDIRECT($Y958&amp;"$"&amp;952),3,FALSE)&amp;HLOOKUP(AR$953,INDIRECT($Y958&amp;"$"&amp;948):INDIRECT($Y958&amp;"$"&amp;952),4,FALSE),"")</f>
        <v/>
      </c>
      <c r="AS958" s="7" t="str">
        <f ca="1">IFERROR(HLOOKUP(AS$953,INDIRECT($Y958&amp;"$"&amp;948):INDIRECT($Y958&amp;"$"&amp;952),3,FALSE)&amp;HLOOKUP(AS$953,INDIRECT($Y958&amp;"$"&amp;948):INDIRECT($Y958&amp;"$"&amp;952),4,FALSE),"")</f>
        <v/>
      </c>
      <c r="AT958" s="7" t="str">
        <f ca="1">IFERROR(HLOOKUP(AT$953,INDIRECT($Y958&amp;"$"&amp;948):INDIRECT($Y958&amp;"$"&amp;952),3,FALSE)&amp;HLOOKUP(AT$953,INDIRECT($Y958&amp;"$"&amp;948):INDIRECT($Y958&amp;"$"&amp;952),4,FALSE),"")</f>
        <v/>
      </c>
      <c r="AU958" s="7" t="str">
        <f ca="1">IFERROR(HLOOKUP(AU$953,INDIRECT($Y958&amp;"$"&amp;948):INDIRECT($Y958&amp;"$"&amp;952),3,FALSE)&amp;HLOOKUP(AU$953,INDIRECT($Y958&amp;"$"&amp;948):INDIRECT($Y958&amp;"$"&amp;952),4,FALSE),"")</f>
        <v/>
      </c>
      <c r="AV958" s="7" t="str">
        <f ca="1">IFERROR(HLOOKUP(AV$953,INDIRECT($Y958&amp;"$"&amp;948):INDIRECT($Y958&amp;"$"&amp;952),3,FALSE)&amp;HLOOKUP(AV$953,INDIRECT($Y958&amp;"$"&amp;948):INDIRECT($Y958&amp;"$"&amp;952),4,FALSE),"")</f>
        <v/>
      </c>
      <c r="AW958" s="7" t="str">
        <f ca="1">IFERROR(HLOOKUP(AW$953,INDIRECT($Y958&amp;"$"&amp;948):INDIRECT($Y958&amp;"$"&amp;952),3,FALSE)&amp;HLOOKUP(AW$953,INDIRECT($Y958&amp;"$"&amp;948):INDIRECT($Y958&amp;"$"&amp;952),4,FALSE),"")</f>
        <v/>
      </c>
      <c r="AX958" s="7" t="str">
        <f ca="1">IFERROR(HLOOKUP(AX$953,INDIRECT(INDIRECT("$Y"&amp;953+AX$852+($Z958-1))&amp;948):INDIRECT(INDIRECT("$Y"&amp;953+AX$852+($Z958-1))&amp;952),3,FALSE)&amp;LEFT(HLOOKUP(AX$953,INDIRECT(INDIRECT("$Y"&amp;953+AX$852+($Z958-1))&amp;948):INDIRECT(INDIRECT("$Y"&amp;953+AX$852+($Z958-1))&amp;952),4,FALSE),3),"")</f>
        <v/>
      </c>
      <c r="AY958" s="53" t="str">
        <f t="shared" ca="1" si="10262"/>
        <v/>
      </c>
      <c r="AZ958" s="53" t="str">
        <f t="shared" ca="1" si="10261"/>
        <v/>
      </c>
      <c r="BA958" s="53" t="str">
        <f t="shared" ca="1" si="10261"/>
        <v/>
      </c>
      <c r="BB958" s="53" t="str">
        <f t="shared" ca="1" si="10261"/>
        <v/>
      </c>
      <c r="BC958" s="53" t="str">
        <f t="shared" ca="1" si="10261"/>
        <v/>
      </c>
      <c r="BD958" s="53" t="str">
        <f t="shared" ca="1" si="10261"/>
        <v/>
      </c>
      <c r="BE958" s="53" t="str">
        <f t="shared" ca="1" si="10261"/>
        <v/>
      </c>
      <c r="BF958" s="53" t="str">
        <f t="shared" ca="1" si="10261"/>
        <v/>
      </c>
      <c r="BG958" s="53" t="str">
        <f t="shared" ca="1" si="10261"/>
        <v/>
      </c>
      <c r="BH958" s="53" t="str">
        <f t="shared" ca="1" si="10261"/>
        <v/>
      </c>
      <c r="BI958" s="53" t="str">
        <f t="shared" ca="1" si="10261"/>
        <v/>
      </c>
      <c r="BJ958" s="53" t="str">
        <f t="shared" ca="1" si="10261"/>
        <v/>
      </c>
      <c r="BK958" s="53" t="str">
        <f t="shared" ca="1" si="10261"/>
        <v/>
      </c>
      <c r="BL958" s="53" t="str">
        <f t="shared" ca="1" si="10261"/>
        <v/>
      </c>
      <c r="BM958" s="53" t="str">
        <f t="shared" ca="1" si="10261"/>
        <v/>
      </c>
      <c r="BN958" s="53" t="str">
        <f t="shared" ca="1" si="10261"/>
        <v/>
      </c>
      <c r="BO958" s="53" t="str">
        <f t="shared" ca="1" si="10261"/>
        <v/>
      </c>
      <c r="BP958" s="53" t="str">
        <f t="shared" ca="1" si="10261"/>
        <v/>
      </c>
    </row>
    <row r="959" spans="24:264" hidden="1" x14ac:dyDescent="0.3">
      <c r="X959" s="51">
        <v>959</v>
      </c>
      <c r="Y959" s="8" t="s">
        <v>869</v>
      </c>
      <c r="Z959" s="7">
        <v>6</v>
      </c>
      <c r="AE959" s="7"/>
      <c r="AF959" s="7" t="str">
        <f ca="1">IFERROR(HLOOKUP(AF$953,INDIRECT($Y959&amp;"$"&amp;948):INDIRECT($Y959&amp;"$"&amp;952),3,FALSE)&amp;HLOOKUP(AF$953,INDIRECT($Y959&amp;"$"&amp;948):INDIRECT($Y959&amp;"$"&amp;952),4,FALSE),"")</f>
        <v/>
      </c>
      <c r="AG959" s="7" t="str">
        <f ca="1">IFERROR(HLOOKUP(AG$953,INDIRECT($Y959&amp;"$"&amp;948):INDIRECT($Y959&amp;"$"&amp;952),3,FALSE)&amp;HLOOKUP(AG$953,INDIRECT($Y959&amp;"$"&amp;948):INDIRECT($Y959&amp;"$"&amp;952),4,FALSE),"")</f>
        <v/>
      </c>
      <c r="AH959" s="7" t="str">
        <f ca="1">IFERROR(HLOOKUP(AH$953,INDIRECT($Y959&amp;"$"&amp;948):INDIRECT($Y959&amp;"$"&amp;952),3,FALSE)&amp;HLOOKUP(AH$953,INDIRECT($Y959&amp;"$"&amp;948):INDIRECT($Y959&amp;"$"&amp;952),4,FALSE),"")</f>
        <v/>
      </c>
      <c r="AI959" s="7" t="str">
        <f ca="1">IFERROR(HLOOKUP(AI$953,INDIRECT($Y959&amp;"$"&amp;948):INDIRECT($Y959&amp;"$"&amp;952),3,FALSE)&amp;HLOOKUP(AI$953,INDIRECT($Y959&amp;"$"&amp;948):INDIRECT($Y959&amp;"$"&amp;952),4,FALSE),"")</f>
        <v/>
      </c>
      <c r="AJ959" s="7" t="str">
        <f ca="1">IFERROR(HLOOKUP(AJ$953,INDIRECT($Y959&amp;"$"&amp;948):INDIRECT($Y959&amp;"$"&amp;952),3,FALSE)&amp;HLOOKUP(AJ$953,INDIRECT($Y959&amp;"$"&amp;948):INDIRECT($Y959&amp;"$"&amp;952),4,FALSE),"")</f>
        <v/>
      </c>
      <c r="AK959" s="7" t="str">
        <f ca="1">IFERROR(HLOOKUP(AK$953,INDIRECT($Y959&amp;"$"&amp;948):INDIRECT($Y959&amp;"$"&amp;952),3,FALSE)&amp;HLOOKUP(AK$953,INDIRECT($Y959&amp;"$"&amp;948):INDIRECT($Y959&amp;"$"&amp;952),4,FALSE),"")</f>
        <v/>
      </c>
      <c r="AL959" s="7" t="str">
        <f ca="1">IFERROR(HLOOKUP(AL$953,INDIRECT($Y959&amp;"$"&amp;948):INDIRECT($Y959&amp;"$"&amp;952),3,FALSE)&amp;HLOOKUP(AL$953,INDIRECT($Y959&amp;"$"&amp;948):INDIRECT($Y959&amp;"$"&amp;952),4,FALSE),"")</f>
        <v/>
      </c>
      <c r="AM959" s="7" t="str">
        <f ca="1">IFERROR(HLOOKUP(AM$953,INDIRECT($Y959&amp;"$"&amp;948):INDIRECT($Y959&amp;"$"&amp;952),3,FALSE)&amp;HLOOKUP(AM$953,INDIRECT($Y959&amp;"$"&amp;948):INDIRECT($Y959&amp;"$"&amp;952),4,FALSE),"")</f>
        <v/>
      </c>
      <c r="AN959" s="7" t="str">
        <f ca="1">IFERROR(HLOOKUP(AN$953,INDIRECT($Y959&amp;"$"&amp;948):INDIRECT($Y959&amp;"$"&amp;952),3,FALSE)&amp;HLOOKUP(AN$953,INDIRECT($Y959&amp;"$"&amp;948):INDIRECT($Y959&amp;"$"&amp;952),4,FALSE),"")</f>
        <v/>
      </c>
      <c r="AO959" s="7" t="str">
        <f ca="1">IFERROR(HLOOKUP(AO$953,INDIRECT($Y959&amp;"$"&amp;948):INDIRECT($Y959&amp;"$"&amp;952),3,FALSE)&amp;HLOOKUP(AO$953,INDIRECT($Y959&amp;"$"&amp;948):INDIRECT($Y959&amp;"$"&amp;952),4,FALSE),"")</f>
        <v/>
      </c>
      <c r="AP959" s="7" t="str">
        <f ca="1">IFERROR(HLOOKUP(AP$953,INDIRECT($Y959&amp;"$"&amp;948):INDIRECT($Y959&amp;"$"&amp;952),3,FALSE)&amp;HLOOKUP(AP$953,INDIRECT($Y959&amp;"$"&amp;948):INDIRECT($Y959&amp;"$"&amp;952),4,FALSE),"")</f>
        <v/>
      </c>
      <c r="AQ959" s="7" t="str">
        <f ca="1">IFERROR(HLOOKUP(AQ$953,INDIRECT($Y959&amp;"$"&amp;948):INDIRECT($Y959&amp;"$"&amp;952),3,FALSE)&amp;HLOOKUP(AQ$953,INDIRECT($Y959&amp;"$"&amp;948):INDIRECT($Y959&amp;"$"&amp;952),4,FALSE),"")</f>
        <v/>
      </c>
      <c r="AR959" s="7" t="str">
        <f ca="1">IFERROR(HLOOKUP(AR$953,INDIRECT($Y959&amp;"$"&amp;948):INDIRECT($Y959&amp;"$"&amp;952),3,FALSE)&amp;HLOOKUP(AR$953,INDIRECT($Y959&amp;"$"&amp;948):INDIRECT($Y959&amp;"$"&amp;952),4,FALSE),"")</f>
        <v/>
      </c>
      <c r="AS959" s="7" t="str">
        <f ca="1">IFERROR(HLOOKUP(AS$953,INDIRECT($Y959&amp;"$"&amp;948):INDIRECT($Y959&amp;"$"&amp;952),3,FALSE)&amp;HLOOKUP(AS$953,INDIRECT($Y959&amp;"$"&amp;948):INDIRECT($Y959&amp;"$"&amp;952),4,FALSE),"")</f>
        <v/>
      </c>
      <c r="AT959" s="7" t="str">
        <f ca="1">IFERROR(HLOOKUP(AT$953,INDIRECT($Y959&amp;"$"&amp;948):INDIRECT($Y959&amp;"$"&amp;952),3,FALSE)&amp;HLOOKUP(AT$953,INDIRECT($Y959&amp;"$"&amp;948):INDIRECT($Y959&amp;"$"&amp;952),4,FALSE),"")</f>
        <v/>
      </c>
      <c r="AU959" s="7" t="str">
        <f ca="1">IFERROR(HLOOKUP(AU$953,INDIRECT($Y959&amp;"$"&amp;948):INDIRECT($Y959&amp;"$"&amp;952),3,FALSE)&amp;HLOOKUP(AU$953,INDIRECT($Y959&amp;"$"&amp;948):INDIRECT($Y959&amp;"$"&amp;952),4,FALSE),"")</f>
        <v/>
      </c>
      <c r="AV959" s="7" t="str">
        <f ca="1">IFERROR(HLOOKUP(AV$953,INDIRECT($Y959&amp;"$"&amp;948):INDIRECT($Y959&amp;"$"&amp;952),3,FALSE)&amp;HLOOKUP(AV$953,INDIRECT($Y959&amp;"$"&amp;948):INDIRECT($Y959&amp;"$"&amp;952),4,FALSE),"")</f>
        <v/>
      </c>
      <c r="AW959" s="7" t="str">
        <f ca="1">IFERROR(HLOOKUP(AW$953,INDIRECT($Y959&amp;"$"&amp;948):INDIRECT($Y959&amp;"$"&amp;952),3,FALSE)&amp;HLOOKUP(AW$953,INDIRECT($Y959&amp;"$"&amp;948):INDIRECT($Y959&amp;"$"&amp;952),4,FALSE),"")</f>
        <v/>
      </c>
      <c r="AX959" s="7" t="str">
        <f ca="1">IFERROR(HLOOKUP(AX$953,INDIRECT(INDIRECT("$Y"&amp;953+AX$852+($Z959-1))&amp;948):INDIRECT(INDIRECT("$Y"&amp;953+AX$852+($Z959-1))&amp;952),3,FALSE)&amp;LEFT(HLOOKUP(AX$953,INDIRECT(INDIRECT("$Y"&amp;953+AX$852+($Z959-1))&amp;948):INDIRECT(INDIRECT("$Y"&amp;953+AX$852+($Z959-1))&amp;952),4,FALSE),3),"")</f>
        <v/>
      </c>
      <c r="AY959" s="53" t="str">
        <f t="shared" ca="1" si="10262"/>
        <v/>
      </c>
      <c r="AZ959" s="53" t="str">
        <f t="shared" ca="1" si="10261"/>
        <v/>
      </c>
      <c r="BA959" s="53" t="str">
        <f t="shared" ca="1" si="10261"/>
        <v/>
      </c>
      <c r="BB959" s="53" t="str">
        <f t="shared" ca="1" si="10261"/>
        <v/>
      </c>
      <c r="BC959" s="53" t="str">
        <f t="shared" ca="1" si="10261"/>
        <v/>
      </c>
      <c r="BD959" s="53" t="str">
        <f t="shared" ca="1" si="10261"/>
        <v/>
      </c>
      <c r="BE959" s="53" t="str">
        <f t="shared" ca="1" si="10261"/>
        <v/>
      </c>
      <c r="BF959" s="53" t="str">
        <f t="shared" ca="1" si="10261"/>
        <v/>
      </c>
      <c r="BG959" s="53" t="str">
        <f t="shared" ca="1" si="10261"/>
        <v/>
      </c>
      <c r="BH959" s="53" t="str">
        <f t="shared" ca="1" si="10261"/>
        <v/>
      </c>
      <c r="BI959" s="53" t="str">
        <f t="shared" ca="1" si="10261"/>
        <v/>
      </c>
      <c r="BJ959" s="53" t="str">
        <f t="shared" ca="1" si="10261"/>
        <v/>
      </c>
      <c r="BK959" s="53" t="str">
        <f t="shared" ca="1" si="10261"/>
        <v/>
      </c>
      <c r="BL959" s="53" t="str">
        <f t="shared" ca="1" si="10261"/>
        <v/>
      </c>
      <c r="BM959" s="53" t="str">
        <f t="shared" ca="1" si="10261"/>
        <v/>
      </c>
      <c r="BN959" s="53" t="str">
        <f t="shared" ca="1" si="10261"/>
        <v/>
      </c>
      <c r="BO959" s="53" t="str">
        <f t="shared" ca="1" si="10261"/>
        <v/>
      </c>
      <c r="BP959" s="53" t="str">
        <f t="shared" ca="1" si="10261"/>
        <v/>
      </c>
    </row>
    <row r="960" spans="24:264" hidden="1" x14ac:dyDescent="0.3">
      <c r="X960" s="51">
        <v>960</v>
      </c>
      <c r="Y960" s="8" t="s">
        <v>870</v>
      </c>
      <c r="Z960" s="7">
        <v>7</v>
      </c>
      <c r="AE960" s="7"/>
      <c r="AF960" s="7" t="str">
        <f ca="1">IFERROR(HLOOKUP(AF$953,INDIRECT($Y960&amp;"$"&amp;948):INDIRECT($Y960&amp;"$"&amp;952),3,FALSE)&amp;HLOOKUP(AF$953,INDIRECT($Y960&amp;"$"&amp;948):INDIRECT($Y960&amp;"$"&amp;952),4,FALSE),"")</f>
        <v/>
      </c>
      <c r="AG960" s="7" t="str">
        <f ca="1">IFERROR(HLOOKUP(AG$953,INDIRECT($Y960&amp;"$"&amp;948):INDIRECT($Y960&amp;"$"&amp;952),3,FALSE)&amp;HLOOKUP(AG$953,INDIRECT($Y960&amp;"$"&amp;948):INDIRECT($Y960&amp;"$"&amp;952),4,FALSE),"")</f>
        <v/>
      </c>
      <c r="AH960" s="7" t="str">
        <f ca="1">IFERROR(HLOOKUP(AH$953,INDIRECT($Y960&amp;"$"&amp;948):INDIRECT($Y960&amp;"$"&amp;952),3,FALSE)&amp;HLOOKUP(AH$953,INDIRECT($Y960&amp;"$"&amp;948):INDIRECT($Y960&amp;"$"&amp;952),4,FALSE),"")</f>
        <v/>
      </c>
      <c r="AI960" s="7" t="str">
        <f ca="1">IFERROR(HLOOKUP(AI$953,INDIRECT($Y960&amp;"$"&amp;948):INDIRECT($Y960&amp;"$"&amp;952),3,FALSE)&amp;HLOOKUP(AI$953,INDIRECT($Y960&amp;"$"&amp;948):INDIRECT($Y960&amp;"$"&amp;952),4,FALSE),"")</f>
        <v/>
      </c>
      <c r="AJ960" s="7" t="str">
        <f ca="1">IFERROR(HLOOKUP(AJ$953,INDIRECT($Y960&amp;"$"&amp;948):INDIRECT($Y960&amp;"$"&amp;952),3,FALSE)&amp;HLOOKUP(AJ$953,INDIRECT($Y960&amp;"$"&amp;948):INDIRECT($Y960&amp;"$"&amp;952),4,FALSE),"")</f>
        <v/>
      </c>
      <c r="AK960" s="7" t="str">
        <f ca="1">IFERROR(HLOOKUP(AK$953,INDIRECT($Y960&amp;"$"&amp;948):INDIRECT($Y960&amp;"$"&amp;952),3,FALSE)&amp;HLOOKUP(AK$953,INDIRECT($Y960&amp;"$"&amp;948):INDIRECT($Y960&amp;"$"&amp;952),4,FALSE),"")</f>
        <v/>
      </c>
      <c r="AL960" s="7" t="str">
        <f ca="1">IFERROR(HLOOKUP(AL$953,INDIRECT($Y960&amp;"$"&amp;948):INDIRECT($Y960&amp;"$"&amp;952),3,FALSE)&amp;HLOOKUP(AL$953,INDIRECT($Y960&amp;"$"&amp;948):INDIRECT($Y960&amp;"$"&amp;952),4,FALSE),"")</f>
        <v/>
      </c>
      <c r="AM960" s="7" t="str">
        <f ca="1">IFERROR(HLOOKUP(AM$953,INDIRECT($Y960&amp;"$"&amp;948):INDIRECT($Y960&amp;"$"&amp;952),3,FALSE)&amp;HLOOKUP(AM$953,INDIRECT($Y960&amp;"$"&amp;948):INDIRECT($Y960&amp;"$"&amp;952),4,FALSE),"")</f>
        <v/>
      </c>
      <c r="AN960" s="7" t="str">
        <f ca="1">IFERROR(HLOOKUP(AN$953,INDIRECT($Y960&amp;"$"&amp;948):INDIRECT($Y960&amp;"$"&amp;952),3,FALSE)&amp;HLOOKUP(AN$953,INDIRECT($Y960&amp;"$"&amp;948):INDIRECT($Y960&amp;"$"&amp;952),4,FALSE),"")</f>
        <v/>
      </c>
      <c r="AO960" s="7" t="str">
        <f ca="1">IFERROR(HLOOKUP(AO$953,INDIRECT($Y960&amp;"$"&amp;948):INDIRECT($Y960&amp;"$"&amp;952),3,FALSE)&amp;HLOOKUP(AO$953,INDIRECT($Y960&amp;"$"&amp;948):INDIRECT($Y960&amp;"$"&amp;952),4,FALSE),"")</f>
        <v/>
      </c>
      <c r="AP960" s="7" t="str">
        <f ca="1">IFERROR(HLOOKUP(AP$953,INDIRECT($Y960&amp;"$"&amp;948):INDIRECT($Y960&amp;"$"&amp;952),3,FALSE)&amp;HLOOKUP(AP$953,INDIRECT($Y960&amp;"$"&amp;948):INDIRECT($Y960&amp;"$"&amp;952),4,FALSE),"")</f>
        <v/>
      </c>
      <c r="AQ960" s="7" t="str">
        <f ca="1">IFERROR(HLOOKUP(AQ$953,INDIRECT($Y960&amp;"$"&amp;948):INDIRECT($Y960&amp;"$"&amp;952),3,FALSE)&amp;HLOOKUP(AQ$953,INDIRECT($Y960&amp;"$"&amp;948):INDIRECT($Y960&amp;"$"&amp;952),4,FALSE),"")</f>
        <v/>
      </c>
      <c r="AR960" s="7" t="str">
        <f ca="1">IFERROR(HLOOKUP(AR$953,INDIRECT($Y960&amp;"$"&amp;948):INDIRECT($Y960&amp;"$"&amp;952),3,FALSE)&amp;HLOOKUP(AR$953,INDIRECT($Y960&amp;"$"&amp;948):INDIRECT($Y960&amp;"$"&amp;952),4,FALSE),"")</f>
        <v/>
      </c>
      <c r="AS960" s="7" t="str">
        <f ca="1">IFERROR(HLOOKUP(AS$953,INDIRECT($Y960&amp;"$"&amp;948):INDIRECT($Y960&amp;"$"&amp;952),3,FALSE)&amp;HLOOKUP(AS$953,INDIRECT($Y960&amp;"$"&amp;948):INDIRECT($Y960&amp;"$"&amp;952),4,FALSE),"")</f>
        <v/>
      </c>
      <c r="AT960" s="7" t="str">
        <f ca="1">IFERROR(HLOOKUP(AT$953,INDIRECT($Y960&amp;"$"&amp;948):INDIRECT($Y960&amp;"$"&amp;952),3,FALSE)&amp;HLOOKUP(AT$953,INDIRECT($Y960&amp;"$"&amp;948):INDIRECT($Y960&amp;"$"&amp;952),4,FALSE),"")</f>
        <v/>
      </c>
      <c r="AU960" s="7" t="str">
        <f ca="1">IFERROR(HLOOKUP(AU$953,INDIRECT($Y960&amp;"$"&amp;948):INDIRECT($Y960&amp;"$"&amp;952),3,FALSE)&amp;HLOOKUP(AU$953,INDIRECT($Y960&amp;"$"&amp;948):INDIRECT($Y960&amp;"$"&amp;952),4,FALSE),"")</f>
        <v/>
      </c>
      <c r="AV960" s="7" t="str">
        <f ca="1">IFERROR(HLOOKUP(AV$953,INDIRECT($Y960&amp;"$"&amp;948):INDIRECT($Y960&amp;"$"&amp;952),3,FALSE)&amp;HLOOKUP(AV$953,INDIRECT($Y960&amp;"$"&amp;948):INDIRECT($Y960&amp;"$"&amp;952),4,FALSE),"")</f>
        <v/>
      </c>
      <c r="AW960" s="7" t="str">
        <f ca="1">IFERROR(HLOOKUP(AW$953,INDIRECT($Y960&amp;"$"&amp;948):INDIRECT($Y960&amp;"$"&amp;952),3,FALSE)&amp;HLOOKUP(AW$953,INDIRECT($Y960&amp;"$"&amp;948):INDIRECT($Y960&amp;"$"&amp;952),4,FALSE),"")</f>
        <v/>
      </c>
      <c r="AX960" s="7" t="str">
        <f ca="1">IFERROR(HLOOKUP(AX$953,INDIRECT(INDIRECT("$Y"&amp;953+AX$852+($Z960-1))&amp;948):INDIRECT(INDIRECT("$Y"&amp;953+AX$852+($Z960-1))&amp;952),3,FALSE)&amp;LEFT(HLOOKUP(AX$953,INDIRECT(INDIRECT("$Y"&amp;953+AX$852+($Z960-1))&amp;948):INDIRECT(INDIRECT("$Y"&amp;953+AX$852+($Z960-1))&amp;952),4,FALSE),3),"")</f>
        <v/>
      </c>
      <c r="AY960" s="53" t="str">
        <f t="shared" ca="1" si="10262"/>
        <v/>
      </c>
      <c r="AZ960" s="53" t="str">
        <f t="shared" ca="1" si="10261"/>
        <v/>
      </c>
      <c r="BA960" s="53" t="str">
        <f t="shared" ca="1" si="10261"/>
        <v/>
      </c>
      <c r="BB960" s="53" t="str">
        <f t="shared" ca="1" si="10261"/>
        <v/>
      </c>
      <c r="BC960" s="53" t="str">
        <f t="shared" ca="1" si="10261"/>
        <v/>
      </c>
      <c r="BD960" s="53" t="str">
        <f t="shared" ca="1" si="10261"/>
        <v/>
      </c>
      <c r="BE960" s="53" t="str">
        <f t="shared" ca="1" si="10261"/>
        <v/>
      </c>
      <c r="BF960" s="53" t="str">
        <f t="shared" ca="1" si="10261"/>
        <v/>
      </c>
      <c r="BG960" s="53" t="str">
        <f t="shared" ca="1" si="10261"/>
        <v/>
      </c>
      <c r="BH960" s="53" t="str">
        <f t="shared" ca="1" si="10261"/>
        <v/>
      </c>
      <c r="BI960" s="53" t="str">
        <f t="shared" ca="1" si="10261"/>
        <v/>
      </c>
      <c r="BJ960" s="53" t="str">
        <f t="shared" ca="1" si="10261"/>
        <v/>
      </c>
      <c r="BK960" s="53" t="str">
        <f t="shared" ca="1" si="10261"/>
        <v/>
      </c>
      <c r="BL960" s="53" t="str">
        <f t="shared" ca="1" si="10261"/>
        <v/>
      </c>
      <c r="BM960" s="53" t="str">
        <f t="shared" ca="1" si="10261"/>
        <v/>
      </c>
      <c r="BN960" s="53" t="str">
        <f t="shared" ca="1" si="10261"/>
        <v/>
      </c>
      <c r="BO960" s="53" t="str">
        <f t="shared" ca="1" si="10261"/>
        <v/>
      </c>
      <c r="BP960" s="53" t="str">
        <f t="shared" ca="1" si="10261"/>
        <v/>
      </c>
    </row>
    <row r="961" spans="24:264" hidden="1" x14ac:dyDescent="0.3">
      <c r="X961" s="51">
        <v>961</v>
      </c>
      <c r="Y961" s="8" t="s">
        <v>871</v>
      </c>
      <c r="Z961" s="7">
        <v>8</v>
      </c>
      <c r="AE961" s="7"/>
      <c r="AF961" s="7" t="str">
        <f ca="1">IFERROR(HLOOKUP(AF$953,INDIRECT($Y961&amp;"$"&amp;948):INDIRECT($Y961&amp;"$"&amp;952),3,FALSE)&amp;HLOOKUP(AF$953,INDIRECT($Y961&amp;"$"&amp;948):INDIRECT($Y961&amp;"$"&amp;952),4,FALSE),"")</f>
        <v/>
      </c>
      <c r="AG961" s="7" t="str">
        <f ca="1">IFERROR(HLOOKUP(AG$953,INDIRECT($Y961&amp;"$"&amp;948):INDIRECT($Y961&amp;"$"&amp;952),3,FALSE)&amp;HLOOKUP(AG$953,INDIRECT($Y961&amp;"$"&amp;948):INDIRECT($Y961&amp;"$"&amp;952),4,FALSE),"")</f>
        <v/>
      </c>
      <c r="AH961" s="7" t="str">
        <f ca="1">IFERROR(HLOOKUP(AH$953,INDIRECT($Y961&amp;"$"&amp;948):INDIRECT($Y961&amp;"$"&amp;952),3,FALSE)&amp;HLOOKUP(AH$953,INDIRECT($Y961&amp;"$"&amp;948):INDIRECT($Y961&amp;"$"&amp;952),4,FALSE),"")</f>
        <v/>
      </c>
      <c r="AI961" s="7" t="str">
        <f ca="1">IFERROR(HLOOKUP(AI$953,INDIRECT($Y961&amp;"$"&amp;948):INDIRECT($Y961&amp;"$"&amp;952),3,FALSE)&amp;HLOOKUP(AI$953,INDIRECT($Y961&amp;"$"&amp;948):INDIRECT($Y961&amp;"$"&amp;952),4,FALSE),"")</f>
        <v/>
      </c>
      <c r="AJ961" s="7" t="str">
        <f ca="1">IFERROR(HLOOKUP(AJ$953,INDIRECT($Y961&amp;"$"&amp;948):INDIRECT($Y961&amp;"$"&amp;952),3,FALSE)&amp;HLOOKUP(AJ$953,INDIRECT($Y961&amp;"$"&amp;948):INDIRECT($Y961&amp;"$"&amp;952),4,FALSE),"")</f>
        <v/>
      </c>
      <c r="AK961" s="7" t="str">
        <f ca="1">IFERROR(HLOOKUP(AK$953,INDIRECT($Y961&amp;"$"&amp;948):INDIRECT($Y961&amp;"$"&amp;952),3,FALSE)&amp;HLOOKUP(AK$953,INDIRECT($Y961&amp;"$"&amp;948):INDIRECT($Y961&amp;"$"&amp;952),4,FALSE),"")</f>
        <v/>
      </c>
      <c r="AL961" s="7" t="str">
        <f ca="1">IFERROR(HLOOKUP(AL$953,INDIRECT($Y961&amp;"$"&amp;948):INDIRECT($Y961&amp;"$"&amp;952),3,FALSE)&amp;HLOOKUP(AL$953,INDIRECT($Y961&amp;"$"&amp;948):INDIRECT($Y961&amp;"$"&amp;952),4,FALSE),"")</f>
        <v/>
      </c>
      <c r="AM961" s="7" t="str">
        <f ca="1">IFERROR(HLOOKUP(AM$953,INDIRECT($Y961&amp;"$"&amp;948):INDIRECT($Y961&amp;"$"&amp;952),3,FALSE)&amp;HLOOKUP(AM$953,INDIRECT($Y961&amp;"$"&amp;948):INDIRECT($Y961&amp;"$"&amp;952),4,FALSE),"")</f>
        <v/>
      </c>
      <c r="AN961" s="7" t="str">
        <f ca="1">IFERROR(HLOOKUP(AN$953,INDIRECT($Y961&amp;"$"&amp;948):INDIRECT($Y961&amp;"$"&amp;952),3,FALSE)&amp;HLOOKUP(AN$953,INDIRECT($Y961&amp;"$"&amp;948):INDIRECT($Y961&amp;"$"&amp;952),4,FALSE),"")</f>
        <v/>
      </c>
      <c r="AO961" s="7" t="str">
        <f ca="1">IFERROR(HLOOKUP(AO$953,INDIRECT($Y961&amp;"$"&amp;948):INDIRECT($Y961&amp;"$"&amp;952),3,FALSE)&amp;HLOOKUP(AO$953,INDIRECT($Y961&amp;"$"&amp;948):INDIRECT($Y961&amp;"$"&amp;952),4,FALSE),"")</f>
        <v/>
      </c>
      <c r="AP961" s="7" t="str">
        <f ca="1">IFERROR(HLOOKUP(AP$953,INDIRECT($Y961&amp;"$"&amp;948):INDIRECT($Y961&amp;"$"&amp;952),3,FALSE)&amp;HLOOKUP(AP$953,INDIRECT($Y961&amp;"$"&amp;948):INDIRECT($Y961&amp;"$"&amp;952),4,FALSE),"")</f>
        <v/>
      </c>
      <c r="AQ961" s="7" t="str">
        <f ca="1">IFERROR(HLOOKUP(AQ$953,INDIRECT($Y961&amp;"$"&amp;948):INDIRECT($Y961&amp;"$"&amp;952),3,FALSE)&amp;HLOOKUP(AQ$953,INDIRECT($Y961&amp;"$"&amp;948):INDIRECT($Y961&amp;"$"&amp;952),4,FALSE),"")</f>
        <v/>
      </c>
      <c r="AR961" s="7" t="str">
        <f ca="1">IFERROR(HLOOKUP(AR$953,INDIRECT($Y961&amp;"$"&amp;948):INDIRECT($Y961&amp;"$"&amp;952),3,FALSE)&amp;HLOOKUP(AR$953,INDIRECT($Y961&amp;"$"&amp;948):INDIRECT($Y961&amp;"$"&amp;952),4,FALSE),"")</f>
        <v/>
      </c>
      <c r="AS961" s="7" t="str">
        <f ca="1">IFERROR(HLOOKUP(AS$953,INDIRECT($Y961&amp;"$"&amp;948):INDIRECT($Y961&amp;"$"&amp;952),3,FALSE)&amp;HLOOKUP(AS$953,INDIRECT($Y961&amp;"$"&amp;948):INDIRECT($Y961&amp;"$"&amp;952),4,FALSE),"")</f>
        <v/>
      </c>
      <c r="AT961" s="7" t="str">
        <f ca="1">IFERROR(HLOOKUP(AT$953,INDIRECT($Y961&amp;"$"&amp;948):INDIRECT($Y961&amp;"$"&amp;952),3,FALSE)&amp;HLOOKUP(AT$953,INDIRECT($Y961&amp;"$"&amp;948):INDIRECT($Y961&amp;"$"&amp;952),4,FALSE),"")</f>
        <v/>
      </c>
      <c r="AU961" s="7" t="str">
        <f ca="1">IFERROR(HLOOKUP(AU$953,INDIRECT($Y961&amp;"$"&amp;948):INDIRECT($Y961&amp;"$"&amp;952),3,FALSE)&amp;HLOOKUP(AU$953,INDIRECT($Y961&amp;"$"&amp;948):INDIRECT($Y961&amp;"$"&amp;952),4,FALSE),"")</f>
        <v/>
      </c>
      <c r="AV961" s="7" t="str">
        <f ca="1">IFERROR(HLOOKUP(AV$953,INDIRECT($Y961&amp;"$"&amp;948):INDIRECT($Y961&amp;"$"&amp;952),3,FALSE)&amp;HLOOKUP(AV$953,INDIRECT($Y961&amp;"$"&amp;948):INDIRECT($Y961&amp;"$"&amp;952),4,FALSE),"")</f>
        <v/>
      </c>
      <c r="AW961" s="7" t="str">
        <f ca="1">IFERROR(HLOOKUP(AW$953,INDIRECT($Y961&amp;"$"&amp;948):INDIRECT($Y961&amp;"$"&amp;952),3,FALSE)&amp;HLOOKUP(AW$953,INDIRECT($Y961&amp;"$"&amp;948):INDIRECT($Y961&amp;"$"&amp;952),4,FALSE),"")</f>
        <v/>
      </c>
      <c r="AX961" s="7" t="str">
        <f ca="1">IFERROR(HLOOKUP(AX$953,INDIRECT(INDIRECT("$Y"&amp;953+AX$852+($Z961-1))&amp;948):INDIRECT(INDIRECT("$Y"&amp;953+AX$852+($Z961-1))&amp;952),3,FALSE)&amp;LEFT(HLOOKUP(AX$953,INDIRECT(INDIRECT("$Y"&amp;953+AX$852+($Z961-1))&amp;948):INDIRECT(INDIRECT("$Y"&amp;953+AX$852+($Z961-1))&amp;952),4,FALSE),3),"")</f>
        <v/>
      </c>
      <c r="AY961" s="53" t="str">
        <f t="shared" ca="1" si="10262"/>
        <v/>
      </c>
      <c r="AZ961" s="53" t="str">
        <f t="shared" ca="1" si="10261"/>
        <v/>
      </c>
      <c r="BA961" s="53" t="str">
        <f t="shared" ca="1" si="10261"/>
        <v/>
      </c>
      <c r="BB961" s="53" t="str">
        <f t="shared" ca="1" si="10261"/>
        <v/>
      </c>
      <c r="BC961" s="53" t="str">
        <f t="shared" ca="1" si="10261"/>
        <v/>
      </c>
      <c r="BD961" s="53" t="str">
        <f t="shared" ca="1" si="10261"/>
        <v/>
      </c>
      <c r="BE961" s="53" t="str">
        <f t="shared" ca="1" si="10261"/>
        <v/>
      </c>
      <c r="BF961" s="53" t="str">
        <f t="shared" ca="1" si="10261"/>
        <v/>
      </c>
      <c r="BG961" s="53" t="str">
        <f t="shared" ca="1" si="10261"/>
        <v/>
      </c>
      <c r="BH961" s="53" t="str">
        <f t="shared" ca="1" si="10261"/>
        <v/>
      </c>
      <c r="BI961" s="53" t="str">
        <f t="shared" ca="1" si="10261"/>
        <v/>
      </c>
      <c r="BJ961" s="53" t="str">
        <f t="shared" ca="1" si="10261"/>
        <v/>
      </c>
      <c r="BK961" s="53" t="str">
        <f t="shared" ca="1" si="10261"/>
        <v/>
      </c>
      <c r="BL961" s="53" t="str">
        <f t="shared" ca="1" si="10261"/>
        <v/>
      </c>
      <c r="BM961" s="53" t="str">
        <f t="shared" ca="1" si="10261"/>
        <v/>
      </c>
      <c r="BN961" s="53" t="str">
        <f t="shared" ca="1" si="10261"/>
        <v/>
      </c>
      <c r="BO961" s="53" t="str">
        <f t="shared" ca="1" si="10261"/>
        <v/>
      </c>
      <c r="BP961" s="53" t="str">
        <f t="shared" ca="1" si="10261"/>
        <v/>
      </c>
    </row>
    <row r="962" spans="24:264" hidden="1" x14ac:dyDescent="0.3">
      <c r="X962" s="51">
        <v>962</v>
      </c>
      <c r="Y962" s="8" t="s">
        <v>872</v>
      </c>
      <c r="Z962" s="7">
        <v>9</v>
      </c>
      <c r="AE962" s="7"/>
      <c r="AF962" s="7" t="str">
        <f ca="1">IFERROR(HLOOKUP(AF$953,INDIRECT($Y962&amp;"$"&amp;948):INDIRECT($Y962&amp;"$"&amp;952),3,FALSE)&amp;HLOOKUP(AF$953,INDIRECT($Y962&amp;"$"&amp;948):INDIRECT($Y962&amp;"$"&amp;952),4,FALSE),"")</f>
        <v/>
      </c>
      <c r="AG962" s="7" t="str">
        <f ca="1">IFERROR(HLOOKUP(AG$953,INDIRECT($Y962&amp;"$"&amp;948):INDIRECT($Y962&amp;"$"&amp;952),3,FALSE)&amp;HLOOKUP(AG$953,INDIRECT($Y962&amp;"$"&amp;948):INDIRECT($Y962&amp;"$"&amp;952),4,FALSE),"")</f>
        <v/>
      </c>
      <c r="AH962" s="7" t="str">
        <f ca="1">IFERROR(HLOOKUP(AH$953,INDIRECT($Y962&amp;"$"&amp;948):INDIRECT($Y962&amp;"$"&amp;952),3,FALSE)&amp;HLOOKUP(AH$953,INDIRECT($Y962&amp;"$"&amp;948):INDIRECT($Y962&amp;"$"&amp;952),4,FALSE),"")</f>
        <v/>
      </c>
      <c r="AI962" s="7" t="str">
        <f ca="1">IFERROR(HLOOKUP(AI$953,INDIRECT($Y962&amp;"$"&amp;948):INDIRECT($Y962&amp;"$"&amp;952),3,FALSE)&amp;HLOOKUP(AI$953,INDIRECT($Y962&amp;"$"&amp;948):INDIRECT($Y962&amp;"$"&amp;952),4,FALSE),"")</f>
        <v/>
      </c>
      <c r="AJ962" s="7" t="str">
        <f ca="1">IFERROR(HLOOKUP(AJ$953,INDIRECT($Y962&amp;"$"&amp;948):INDIRECT($Y962&amp;"$"&amp;952),3,FALSE)&amp;HLOOKUP(AJ$953,INDIRECT($Y962&amp;"$"&amp;948):INDIRECT($Y962&amp;"$"&amp;952),4,FALSE),"")</f>
        <v/>
      </c>
      <c r="AK962" s="7" t="str">
        <f ca="1">IFERROR(HLOOKUP(AK$953,INDIRECT($Y962&amp;"$"&amp;948):INDIRECT($Y962&amp;"$"&amp;952),3,FALSE)&amp;HLOOKUP(AK$953,INDIRECT($Y962&amp;"$"&amp;948):INDIRECT($Y962&amp;"$"&amp;952),4,FALSE),"")</f>
        <v/>
      </c>
      <c r="AL962" s="7" t="str">
        <f ca="1">IFERROR(HLOOKUP(AL$953,INDIRECT($Y962&amp;"$"&amp;948):INDIRECT($Y962&amp;"$"&amp;952),3,FALSE)&amp;HLOOKUP(AL$953,INDIRECT($Y962&amp;"$"&amp;948):INDIRECT($Y962&amp;"$"&amp;952),4,FALSE),"")</f>
        <v/>
      </c>
      <c r="AM962" s="7" t="str">
        <f ca="1">IFERROR(HLOOKUP(AM$953,INDIRECT($Y962&amp;"$"&amp;948):INDIRECT($Y962&amp;"$"&amp;952),3,FALSE)&amp;HLOOKUP(AM$953,INDIRECT($Y962&amp;"$"&amp;948):INDIRECT($Y962&amp;"$"&amp;952),4,FALSE),"")</f>
        <v/>
      </c>
      <c r="AN962" s="7" t="str">
        <f ca="1">IFERROR(HLOOKUP(AN$953,INDIRECT($Y962&amp;"$"&amp;948):INDIRECT($Y962&amp;"$"&amp;952),3,FALSE)&amp;HLOOKUP(AN$953,INDIRECT($Y962&amp;"$"&amp;948):INDIRECT($Y962&amp;"$"&amp;952),4,FALSE),"")</f>
        <v/>
      </c>
      <c r="AO962" s="7" t="str">
        <f ca="1">IFERROR(HLOOKUP(AO$953,INDIRECT($Y962&amp;"$"&amp;948):INDIRECT($Y962&amp;"$"&amp;952),3,FALSE)&amp;HLOOKUP(AO$953,INDIRECT($Y962&amp;"$"&amp;948):INDIRECT($Y962&amp;"$"&amp;952),4,FALSE),"")</f>
        <v/>
      </c>
      <c r="AP962" s="7" t="str">
        <f ca="1">IFERROR(HLOOKUP(AP$953,INDIRECT($Y962&amp;"$"&amp;948):INDIRECT($Y962&amp;"$"&amp;952),3,FALSE)&amp;HLOOKUP(AP$953,INDIRECT($Y962&amp;"$"&amp;948):INDIRECT($Y962&amp;"$"&amp;952),4,FALSE),"")</f>
        <v/>
      </c>
      <c r="AQ962" s="7" t="str">
        <f ca="1">IFERROR(HLOOKUP(AQ$953,INDIRECT($Y962&amp;"$"&amp;948):INDIRECT($Y962&amp;"$"&amp;952),3,FALSE)&amp;HLOOKUP(AQ$953,INDIRECT($Y962&amp;"$"&amp;948):INDIRECT($Y962&amp;"$"&amp;952),4,FALSE),"")</f>
        <v/>
      </c>
      <c r="AR962" s="7" t="str">
        <f ca="1">IFERROR(HLOOKUP(AR$953,INDIRECT($Y962&amp;"$"&amp;948):INDIRECT($Y962&amp;"$"&amp;952),3,FALSE)&amp;HLOOKUP(AR$953,INDIRECT($Y962&amp;"$"&amp;948):INDIRECT($Y962&amp;"$"&amp;952),4,FALSE),"")</f>
        <v/>
      </c>
      <c r="AS962" s="7" t="str">
        <f ca="1">IFERROR(HLOOKUP(AS$953,INDIRECT($Y962&amp;"$"&amp;948):INDIRECT($Y962&amp;"$"&amp;952),3,FALSE)&amp;HLOOKUP(AS$953,INDIRECT($Y962&amp;"$"&amp;948):INDIRECT($Y962&amp;"$"&amp;952),4,FALSE),"")</f>
        <v/>
      </c>
      <c r="AT962" s="7" t="str">
        <f ca="1">IFERROR(HLOOKUP(AT$953,INDIRECT($Y962&amp;"$"&amp;948):INDIRECT($Y962&amp;"$"&amp;952),3,FALSE)&amp;HLOOKUP(AT$953,INDIRECT($Y962&amp;"$"&amp;948):INDIRECT($Y962&amp;"$"&amp;952),4,FALSE),"")</f>
        <v/>
      </c>
      <c r="AU962" s="7" t="str">
        <f ca="1">IFERROR(HLOOKUP(AU$953,INDIRECT($Y962&amp;"$"&amp;948):INDIRECT($Y962&amp;"$"&amp;952),3,FALSE)&amp;HLOOKUP(AU$953,INDIRECT($Y962&amp;"$"&amp;948):INDIRECT($Y962&amp;"$"&amp;952),4,FALSE),"")</f>
        <v/>
      </c>
      <c r="AV962" s="7" t="str">
        <f ca="1">IFERROR(HLOOKUP(AV$953,INDIRECT($Y962&amp;"$"&amp;948):INDIRECT($Y962&amp;"$"&amp;952),3,FALSE)&amp;HLOOKUP(AV$953,INDIRECT($Y962&amp;"$"&amp;948):INDIRECT($Y962&amp;"$"&amp;952),4,FALSE),"")</f>
        <v/>
      </c>
      <c r="AW962" s="7" t="str">
        <f ca="1">IFERROR(HLOOKUP(AW$953,INDIRECT($Y962&amp;"$"&amp;948):INDIRECT($Y962&amp;"$"&amp;952),3,FALSE)&amp;HLOOKUP(AW$953,INDIRECT($Y962&amp;"$"&amp;948):INDIRECT($Y962&amp;"$"&amp;952),4,FALSE),"")</f>
        <v/>
      </c>
      <c r="AX962" s="7" t="str">
        <f ca="1">IFERROR(HLOOKUP(AX$953,INDIRECT(INDIRECT("$Y"&amp;953+AX$852+($Z962-1))&amp;948):INDIRECT(INDIRECT("$Y"&amp;953+AX$852+($Z962-1))&amp;952),3,FALSE)&amp;LEFT(HLOOKUP(AX$953,INDIRECT(INDIRECT("$Y"&amp;953+AX$852+($Z962-1))&amp;948):INDIRECT(INDIRECT("$Y"&amp;953+AX$852+($Z962-1))&amp;952),4,FALSE),3),"")</f>
        <v/>
      </c>
      <c r="AY962" s="53" t="str">
        <f t="shared" ca="1" si="10262"/>
        <v/>
      </c>
      <c r="AZ962" s="53" t="str">
        <f t="shared" ca="1" si="10261"/>
        <v/>
      </c>
      <c r="BA962" s="53" t="str">
        <f t="shared" ca="1" si="10261"/>
        <v/>
      </c>
      <c r="BB962" s="53" t="str">
        <f t="shared" ca="1" si="10261"/>
        <v/>
      </c>
      <c r="BC962" s="53" t="str">
        <f t="shared" ca="1" si="10261"/>
        <v/>
      </c>
      <c r="BD962" s="53" t="str">
        <f t="shared" ca="1" si="10261"/>
        <v/>
      </c>
      <c r="BE962" s="53" t="str">
        <f t="shared" ca="1" si="10261"/>
        <v/>
      </c>
      <c r="BF962" s="53" t="str">
        <f t="shared" ca="1" si="10261"/>
        <v/>
      </c>
      <c r="BG962" s="53" t="str">
        <f t="shared" ca="1" si="10261"/>
        <v/>
      </c>
      <c r="BH962" s="53" t="str">
        <f t="shared" ca="1" si="10261"/>
        <v/>
      </c>
      <c r="BI962" s="53" t="str">
        <f t="shared" ca="1" si="10261"/>
        <v/>
      </c>
      <c r="BJ962" s="53" t="str">
        <f t="shared" ca="1" si="10261"/>
        <v/>
      </c>
      <c r="BK962" s="53" t="str">
        <f t="shared" ca="1" si="10261"/>
        <v/>
      </c>
      <c r="BL962" s="53" t="str">
        <f t="shared" ca="1" si="10261"/>
        <v/>
      </c>
      <c r="BM962" s="53" t="str">
        <f t="shared" ca="1" si="10261"/>
        <v/>
      </c>
      <c r="BN962" s="53" t="str">
        <f t="shared" ca="1" si="10261"/>
        <v/>
      </c>
      <c r="BO962" s="53" t="str">
        <f t="shared" ca="1" si="10261"/>
        <v/>
      </c>
      <c r="BP962" s="53" t="str">
        <f t="shared" ca="1" si="10261"/>
        <v/>
      </c>
    </row>
    <row r="963" spans="24:264" hidden="1" x14ac:dyDescent="0.3">
      <c r="X963" s="51">
        <v>963</v>
      </c>
      <c r="Y963" s="8" t="s">
        <v>856</v>
      </c>
      <c r="Z963" s="7">
        <v>10</v>
      </c>
      <c r="AE963" s="7"/>
      <c r="AF963" s="7" t="str">
        <f ca="1">IFERROR(HLOOKUP(AF$953,INDIRECT($Y963&amp;"$"&amp;948):INDIRECT($Y963&amp;"$"&amp;952),3,FALSE)&amp;HLOOKUP(AF$953,INDIRECT($Y963&amp;"$"&amp;948):INDIRECT($Y963&amp;"$"&amp;952),4,FALSE),"")</f>
        <v/>
      </c>
      <c r="AG963" s="7" t="str">
        <f ca="1">IFERROR(HLOOKUP(AG$953,INDIRECT($Y963&amp;"$"&amp;948):INDIRECT($Y963&amp;"$"&amp;952),3,FALSE)&amp;HLOOKUP(AG$953,INDIRECT($Y963&amp;"$"&amp;948):INDIRECT($Y963&amp;"$"&amp;952),4,FALSE),"")</f>
        <v/>
      </c>
      <c r="AH963" s="7" t="str">
        <f ca="1">IFERROR(HLOOKUP(AH$953,INDIRECT($Y963&amp;"$"&amp;948):INDIRECT($Y963&amp;"$"&amp;952),3,FALSE)&amp;HLOOKUP(AH$953,INDIRECT($Y963&amp;"$"&amp;948):INDIRECT($Y963&amp;"$"&amp;952),4,FALSE),"")</f>
        <v/>
      </c>
      <c r="AI963" s="7" t="str">
        <f ca="1">IFERROR(HLOOKUP(AI$953,INDIRECT($Y963&amp;"$"&amp;948):INDIRECT($Y963&amp;"$"&amp;952),3,FALSE)&amp;HLOOKUP(AI$953,INDIRECT($Y963&amp;"$"&amp;948):INDIRECT($Y963&amp;"$"&amp;952),4,FALSE),"")</f>
        <v/>
      </c>
      <c r="AJ963" s="7" t="str">
        <f ca="1">IFERROR(HLOOKUP(AJ$953,INDIRECT($Y963&amp;"$"&amp;948):INDIRECT($Y963&amp;"$"&amp;952),3,FALSE)&amp;HLOOKUP(AJ$953,INDIRECT($Y963&amp;"$"&amp;948):INDIRECT($Y963&amp;"$"&amp;952),4,FALSE),"")</f>
        <v/>
      </c>
      <c r="AK963" s="7" t="str">
        <f ca="1">IFERROR(HLOOKUP(AK$953,INDIRECT($Y963&amp;"$"&amp;948):INDIRECT($Y963&amp;"$"&amp;952),3,FALSE)&amp;HLOOKUP(AK$953,INDIRECT($Y963&amp;"$"&amp;948):INDIRECT($Y963&amp;"$"&amp;952),4,FALSE),"")</f>
        <v/>
      </c>
      <c r="AL963" s="7" t="str">
        <f ca="1">IFERROR(HLOOKUP(AL$953,INDIRECT($Y963&amp;"$"&amp;948):INDIRECT($Y963&amp;"$"&amp;952),3,FALSE)&amp;HLOOKUP(AL$953,INDIRECT($Y963&amp;"$"&amp;948):INDIRECT($Y963&amp;"$"&amp;952),4,FALSE),"")</f>
        <v/>
      </c>
      <c r="AM963" s="7" t="str">
        <f ca="1">IFERROR(HLOOKUP(AM$953,INDIRECT($Y963&amp;"$"&amp;948):INDIRECT($Y963&amp;"$"&amp;952),3,FALSE)&amp;HLOOKUP(AM$953,INDIRECT($Y963&amp;"$"&amp;948):INDIRECT($Y963&amp;"$"&amp;952),4,FALSE),"")</f>
        <v/>
      </c>
      <c r="AN963" s="7" t="str">
        <f ca="1">IFERROR(HLOOKUP(AN$953,INDIRECT($Y963&amp;"$"&amp;948):INDIRECT($Y963&amp;"$"&amp;952),3,FALSE)&amp;HLOOKUP(AN$953,INDIRECT($Y963&amp;"$"&amp;948):INDIRECT($Y963&amp;"$"&amp;952),4,FALSE),"")</f>
        <v/>
      </c>
      <c r="AO963" s="7" t="str">
        <f ca="1">IFERROR(HLOOKUP(AO$953,INDIRECT($Y963&amp;"$"&amp;948):INDIRECT($Y963&amp;"$"&amp;952),3,FALSE)&amp;HLOOKUP(AO$953,INDIRECT($Y963&amp;"$"&amp;948):INDIRECT($Y963&amp;"$"&amp;952),4,FALSE),"")</f>
        <v/>
      </c>
      <c r="AP963" s="7" t="str">
        <f ca="1">IFERROR(HLOOKUP(AP$953,INDIRECT($Y963&amp;"$"&amp;948):INDIRECT($Y963&amp;"$"&amp;952),3,FALSE)&amp;HLOOKUP(AP$953,INDIRECT($Y963&amp;"$"&amp;948):INDIRECT($Y963&amp;"$"&amp;952),4,FALSE),"")</f>
        <v/>
      </c>
      <c r="AQ963" s="7" t="str">
        <f ca="1">IFERROR(HLOOKUP(AQ$953,INDIRECT($Y963&amp;"$"&amp;948):INDIRECT($Y963&amp;"$"&amp;952),3,FALSE)&amp;HLOOKUP(AQ$953,INDIRECT($Y963&amp;"$"&amp;948):INDIRECT($Y963&amp;"$"&amp;952),4,FALSE),"")</f>
        <v/>
      </c>
      <c r="AR963" s="7" t="str">
        <f ca="1">IFERROR(HLOOKUP(AR$953,INDIRECT($Y963&amp;"$"&amp;948):INDIRECT($Y963&amp;"$"&amp;952),3,FALSE)&amp;HLOOKUP(AR$953,INDIRECT($Y963&amp;"$"&amp;948):INDIRECT($Y963&amp;"$"&amp;952),4,FALSE),"")</f>
        <v/>
      </c>
      <c r="AS963" s="7" t="str">
        <f ca="1">IFERROR(HLOOKUP(AS$953,INDIRECT($Y963&amp;"$"&amp;948):INDIRECT($Y963&amp;"$"&amp;952),3,FALSE)&amp;HLOOKUP(AS$953,INDIRECT($Y963&amp;"$"&amp;948):INDIRECT($Y963&amp;"$"&amp;952),4,FALSE),"")</f>
        <v/>
      </c>
      <c r="AT963" s="7" t="str">
        <f ca="1">IFERROR(HLOOKUP(AT$953,INDIRECT($Y963&amp;"$"&amp;948):INDIRECT($Y963&amp;"$"&amp;952),3,FALSE)&amp;HLOOKUP(AT$953,INDIRECT($Y963&amp;"$"&amp;948):INDIRECT($Y963&amp;"$"&amp;952),4,FALSE),"")</f>
        <v/>
      </c>
      <c r="AU963" s="7" t="str">
        <f ca="1">IFERROR(HLOOKUP(AU$953,INDIRECT($Y963&amp;"$"&amp;948):INDIRECT($Y963&amp;"$"&amp;952),3,FALSE)&amp;HLOOKUP(AU$953,INDIRECT($Y963&amp;"$"&amp;948):INDIRECT($Y963&amp;"$"&amp;952),4,FALSE),"")</f>
        <v/>
      </c>
      <c r="AV963" s="7" t="str">
        <f ca="1">IFERROR(HLOOKUP(AV$953,INDIRECT($Y963&amp;"$"&amp;948):INDIRECT($Y963&amp;"$"&amp;952),3,FALSE)&amp;HLOOKUP(AV$953,INDIRECT($Y963&amp;"$"&amp;948):INDIRECT($Y963&amp;"$"&amp;952),4,FALSE),"")</f>
        <v/>
      </c>
      <c r="AW963" s="7" t="str">
        <f ca="1">IFERROR(HLOOKUP(AW$953,INDIRECT($Y963&amp;"$"&amp;948):INDIRECT($Y963&amp;"$"&amp;952),3,FALSE)&amp;HLOOKUP(AW$953,INDIRECT($Y963&amp;"$"&amp;948):INDIRECT($Y963&amp;"$"&amp;952),4,FALSE),"")</f>
        <v/>
      </c>
      <c r="AX963" s="7" t="str">
        <f ca="1">IFERROR(HLOOKUP(AX$953,INDIRECT(INDIRECT("$Y"&amp;953+AX$852+($Z963-1))&amp;948):INDIRECT(INDIRECT("$Y"&amp;953+AX$852+($Z963-1))&amp;952),3,FALSE)&amp;LEFT(HLOOKUP(AX$953,INDIRECT(INDIRECT("$Y"&amp;953+AX$852+($Z963-1))&amp;948):INDIRECT(INDIRECT("$Y"&amp;953+AX$852+($Z963-1))&amp;952),4,FALSE),3),"")</f>
        <v/>
      </c>
      <c r="AY963" s="53" t="str">
        <f t="shared" ca="1" si="10262"/>
        <v/>
      </c>
      <c r="AZ963" s="53" t="str">
        <f t="shared" ca="1" si="10261"/>
        <v/>
      </c>
      <c r="BA963" s="53" t="str">
        <f t="shared" ca="1" si="10261"/>
        <v/>
      </c>
      <c r="BB963" s="53" t="str">
        <f t="shared" ca="1" si="10261"/>
        <v/>
      </c>
      <c r="BC963" s="53" t="str">
        <f t="shared" ca="1" si="10261"/>
        <v/>
      </c>
      <c r="BD963" s="53" t="str">
        <f t="shared" ca="1" si="10261"/>
        <v/>
      </c>
      <c r="BE963" s="53" t="str">
        <f t="shared" ca="1" si="10261"/>
        <v/>
      </c>
      <c r="BF963" s="53" t="str">
        <f t="shared" ca="1" si="10261"/>
        <v/>
      </c>
      <c r="BG963" s="53" t="str">
        <f t="shared" ca="1" si="10261"/>
        <v/>
      </c>
      <c r="BH963" s="53" t="str">
        <f t="shared" ca="1" si="10261"/>
        <v/>
      </c>
      <c r="BI963" s="53" t="str">
        <f t="shared" ca="1" si="10261"/>
        <v/>
      </c>
      <c r="BJ963" s="53" t="str">
        <f t="shared" ca="1" si="10261"/>
        <v/>
      </c>
      <c r="BK963" s="53" t="str">
        <f t="shared" ca="1" si="10261"/>
        <v/>
      </c>
      <c r="BL963" s="53" t="str">
        <f t="shared" ca="1" si="10261"/>
        <v/>
      </c>
      <c r="BM963" s="53" t="str">
        <f t="shared" ca="1" si="10261"/>
        <v/>
      </c>
      <c r="BN963" s="53" t="str">
        <f t="shared" ca="1" si="10261"/>
        <v/>
      </c>
      <c r="BO963" s="53" t="str">
        <f t="shared" ca="1" si="10261"/>
        <v/>
      </c>
      <c r="BP963" s="53" t="str">
        <f t="shared" ca="1" si="10261"/>
        <v/>
      </c>
    </row>
    <row r="964" spans="24:264" hidden="1" x14ac:dyDescent="0.3">
      <c r="X964" s="51">
        <v>964</v>
      </c>
      <c r="Y964" s="8" t="s">
        <v>873</v>
      </c>
      <c r="Z964" s="7">
        <v>11</v>
      </c>
      <c r="AE964" s="7"/>
      <c r="AF964" s="7" t="str">
        <f ca="1">IFERROR(HLOOKUP(AF$953,INDIRECT($Y964&amp;"$"&amp;948):INDIRECT($Y964&amp;"$"&amp;952),3,FALSE)&amp;HLOOKUP(AF$953,INDIRECT($Y964&amp;"$"&amp;948):INDIRECT($Y964&amp;"$"&amp;952),4,FALSE),"")</f>
        <v/>
      </c>
      <c r="AG964" s="7" t="str">
        <f ca="1">IFERROR(HLOOKUP(AG$953,INDIRECT($Y964&amp;"$"&amp;948):INDIRECT($Y964&amp;"$"&amp;952),3,FALSE)&amp;HLOOKUP(AG$953,INDIRECT($Y964&amp;"$"&amp;948):INDIRECT($Y964&amp;"$"&amp;952),4,FALSE),"")</f>
        <v/>
      </c>
      <c r="AH964" s="7" t="str">
        <f ca="1">IFERROR(HLOOKUP(AH$953,INDIRECT($Y964&amp;"$"&amp;948):INDIRECT($Y964&amp;"$"&amp;952),3,FALSE)&amp;HLOOKUP(AH$953,INDIRECT($Y964&amp;"$"&amp;948):INDIRECT($Y964&amp;"$"&amp;952),4,FALSE),"")</f>
        <v/>
      </c>
      <c r="AI964" s="7" t="str">
        <f ca="1">IFERROR(HLOOKUP(AI$953,INDIRECT($Y964&amp;"$"&amp;948):INDIRECT($Y964&amp;"$"&amp;952),3,FALSE)&amp;HLOOKUP(AI$953,INDIRECT($Y964&amp;"$"&amp;948):INDIRECT($Y964&amp;"$"&amp;952),4,FALSE),"")</f>
        <v/>
      </c>
      <c r="AJ964" s="7" t="str">
        <f ca="1">IFERROR(HLOOKUP(AJ$953,INDIRECT($Y964&amp;"$"&amp;948):INDIRECT($Y964&amp;"$"&amp;952),3,FALSE)&amp;HLOOKUP(AJ$953,INDIRECT($Y964&amp;"$"&amp;948):INDIRECT($Y964&amp;"$"&amp;952),4,FALSE),"")</f>
        <v/>
      </c>
      <c r="AK964" s="7" t="str">
        <f ca="1">IFERROR(HLOOKUP(AK$953,INDIRECT($Y964&amp;"$"&amp;948):INDIRECT($Y964&amp;"$"&amp;952),3,FALSE)&amp;HLOOKUP(AK$953,INDIRECT($Y964&amp;"$"&amp;948):INDIRECT($Y964&amp;"$"&amp;952),4,FALSE),"")</f>
        <v/>
      </c>
      <c r="AL964" s="7" t="str">
        <f ca="1">IFERROR(HLOOKUP(AL$953,INDIRECT($Y964&amp;"$"&amp;948):INDIRECT($Y964&amp;"$"&amp;952),3,FALSE)&amp;HLOOKUP(AL$953,INDIRECT($Y964&amp;"$"&amp;948):INDIRECT($Y964&amp;"$"&amp;952),4,FALSE),"")</f>
        <v/>
      </c>
      <c r="AM964" s="7" t="str">
        <f ca="1">IFERROR(HLOOKUP(AM$953,INDIRECT($Y964&amp;"$"&amp;948):INDIRECT($Y964&amp;"$"&amp;952),3,FALSE)&amp;HLOOKUP(AM$953,INDIRECT($Y964&amp;"$"&amp;948):INDIRECT($Y964&amp;"$"&amp;952),4,FALSE),"")</f>
        <v/>
      </c>
      <c r="AN964" s="7" t="str">
        <f ca="1">IFERROR(HLOOKUP(AN$953,INDIRECT($Y964&amp;"$"&amp;948):INDIRECT($Y964&amp;"$"&amp;952),3,FALSE)&amp;HLOOKUP(AN$953,INDIRECT($Y964&amp;"$"&amp;948):INDIRECT($Y964&amp;"$"&amp;952),4,FALSE),"")</f>
        <v/>
      </c>
      <c r="AO964" s="7" t="str">
        <f ca="1">IFERROR(HLOOKUP(AO$953,INDIRECT($Y964&amp;"$"&amp;948):INDIRECT($Y964&amp;"$"&amp;952),3,FALSE)&amp;HLOOKUP(AO$953,INDIRECT($Y964&amp;"$"&amp;948):INDIRECT($Y964&amp;"$"&amp;952),4,FALSE),"")</f>
        <v/>
      </c>
      <c r="AP964" s="7" t="str">
        <f ca="1">IFERROR(HLOOKUP(AP$953,INDIRECT($Y964&amp;"$"&amp;948):INDIRECT($Y964&amp;"$"&amp;952),3,FALSE)&amp;HLOOKUP(AP$953,INDIRECT($Y964&amp;"$"&amp;948):INDIRECT($Y964&amp;"$"&amp;952),4,FALSE),"")</f>
        <v/>
      </c>
      <c r="AQ964" s="7" t="str">
        <f ca="1">IFERROR(HLOOKUP(AQ$953,INDIRECT($Y964&amp;"$"&amp;948):INDIRECT($Y964&amp;"$"&amp;952),3,FALSE)&amp;HLOOKUP(AQ$953,INDIRECT($Y964&amp;"$"&amp;948):INDIRECT($Y964&amp;"$"&amp;952),4,FALSE),"")</f>
        <v/>
      </c>
      <c r="AR964" s="7" t="str">
        <f ca="1">IFERROR(HLOOKUP(AR$953,INDIRECT($Y964&amp;"$"&amp;948):INDIRECT($Y964&amp;"$"&amp;952),3,FALSE)&amp;HLOOKUP(AR$953,INDIRECT($Y964&amp;"$"&amp;948):INDIRECT($Y964&amp;"$"&amp;952),4,FALSE),"")</f>
        <v/>
      </c>
      <c r="AS964" s="7" t="str">
        <f ca="1">IFERROR(HLOOKUP(AS$953,INDIRECT($Y964&amp;"$"&amp;948):INDIRECT($Y964&amp;"$"&amp;952),3,FALSE)&amp;HLOOKUP(AS$953,INDIRECT($Y964&amp;"$"&amp;948):INDIRECT($Y964&amp;"$"&amp;952),4,FALSE),"")</f>
        <v/>
      </c>
      <c r="AT964" s="7" t="str">
        <f ca="1">IFERROR(HLOOKUP(AT$953,INDIRECT($Y964&amp;"$"&amp;948):INDIRECT($Y964&amp;"$"&amp;952),3,FALSE)&amp;HLOOKUP(AT$953,INDIRECT($Y964&amp;"$"&amp;948):INDIRECT($Y964&amp;"$"&amp;952),4,FALSE),"")</f>
        <v/>
      </c>
      <c r="AU964" s="7" t="str">
        <f ca="1">IFERROR(HLOOKUP(AU$953,INDIRECT($Y964&amp;"$"&amp;948):INDIRECT($Y964&amp;"$"&amp;952),3,FALSE)&amp;HLOOKUP(AU$953,INDIRECT($Y964&amp;"$"&amp;948):INDIRECT($Y964&amp;"$"&amp;952),4,FALSE),"")</f>
        <v/>
      </c>
      <c r="AV964" s="7" t="str">
        <f ca="1">IFERROR(HLOOKUP(AV$953,INDIRECT($Y964&amp;"$"&amp;948):INDIRECT($Y964&amp;"$"&amp;952),3,FALSE)&amp;HLOOKUP(AV$953,INDIRECT($Y964&amp;"$"&amp;948):INDIRECT($Y964&amp;"$"&amp;952),4,FALSE),"")</f>
        <v/>
      </c>
      <c r="AW964" s="7" t="str">
        <f ca="1">IFERROR(HLOOKUP(AW$953,INDIRECT($Y964&amp;"$"&amp;948):INDIRECT($Y964&amp;"$"&amp;952),3,FALSE)&amp;HLOOKUP(AW$953,INDIRECT($Y964&amp;"$"&amp;948):INDIRECT($Y964&amp;"$"&amp;952),4,FALSE),"")</f>
        <v/>
      </c>
      <c r="AX964" s="7" t="str">
        <f ca="1">IFERROR(HLOOKUP(AX$953,INDIRECT(INDIRECT("$Y"&amp;953+AX$852+($Z964-1))&amp;948):INDIRECT(INDIRECT("$Y"&amp;953+AX$852+($Z964-1))&amp;952),3,FALSE)&amp;LEFT(HLOOKUP(AX$953,INDIRECT(INDIRECT("$Y"&amp;953+AX$852+($Z964-1))&amp;948):INDIRECT(INDIRECT("$Y"&amp;953+AX$852+($Z964-1))&amp;952),4,FALSE),3),"")</f>
        <v/>
      </c>
      <c r="AY964" s="53" t="str">
        <f t="shared" ca="1" si="10262"/>
        <v/>
      </c>
      <c r="AZ964" s="53" t="str">
        <f t="shared" ca="1" si="10261"/>
        <v/>
      </c>
      <c r="BA964" s="53" t="str">
        <f t="shared" ca="1" si="10261"/>
        <v/>
      </c>
      <c r="BB964" s="53" t="str">
        <f t="shared" ca="1" si="10261"/>
        <v/>
      </c>
      <c r="BC964" s="53" t="str">
        <f t="shared" ca="1" si="10261"/>
        <v/>
      </c>
      <c r="BD964" s="53" t="str">
        <f t="shared" ca="1" si="10261"/>
        <v/>
      </c>
      <c r="BE964" s="53" t="str">
        <f t="shared" ca="1" si="10261"/>
        <v/>
      </c>
      <c r="BF964" s="53" t="str">
        <f t="shared" ca="1" si="10261"/>
        <v/>
      </c>
      <c r="BG964" s="53" t="str">
        <f t="shared" ca="1" si="10261"/>
        <v/>
      </c>
      <c r="BH964" s="53" t="str">
        <f t="shared" ca="1" si="10261"/>
        <v/>
      </c>
      <c r="BI964" s="53" t="str">
        <f t="shared" ca="1" si="10261"/>
        <v/>
      </c>
      <c r="BJ964" s="53" t="str">
        <f t="shared" ca="1" si="10261"/>
        <v/>
      </c>
      <c r="BK964" s="53" t="str">
        <f t="shared" ca="1" si="10261"/>
        <v/>
      </c>
      <c r="BL964" s="53" t="str">
        <f t="shared" ca="1" si="10261"/>
        <v/>
      </c>
      <c r="BM964" s="53" t="str">
        <f t="shared" ca="1" si="10261"/>
        <v/>
      </c>
      <c r="BN964" s="53" t="str">
        <f t="shared" ca="1" si="10261"/>
        <v/>
      </c>
      <c r="BO964" s="53" t="str">
        <f t="shared" ca="1" si="10261"/>
        <v/>
      </c>
      <c r="BP964" s="53" t="str">
        <f t="shared" ca="1" si="10261"/>
        <v/>
      </c>
    </row>
    <row r="965" spans="24:264" hidden="1" x14ac:dyDescent="0.3">
      <c r="X965" s="51">
        <v>965</v>
      </c>
      <c r="Y965" s="8" t="s">
        <v>874</v>
      </c>
      <c r="Z965" s="7">
        <v>12</v>
      </c>
      <c r="AE965" s="7"/>
      <c r="AF965" s="7" t="str">
        <f ca="1">IFERROR(HLOOKUP(AF$953,INDIRECT($Y965&amp;"$"&amp;948):INDIRECT($Y965&amp;"$"&amp;952),3,FALSE)&amp;HLOOKUP(AF$953,INDIRECT($Y965&amp;"$"&amp;948):INDIRECT($Y965&amp;"$"&amp;952),4,FALSE),"")</f>
        <v/>
      </c>
      <c r="AG965" s="7" t="str">
        <f ca="1">IFERROR(HLOOKUP(AG$953,INDIRECT($Y965&amp;"$"&amp;948):INDIRECT($Y965&amp;"$"&amp;952),3,FALSE)&amp;HLOOKUP(AG$953,INDIRECT($Y965&amp;"$"&amp;948):INDIRECT($Y965&amp;"$"&amp;952),4,FALSE),"")</f>
        <v/>
      </c>
      <c r="AH965" s="7" t="str">
        <f ca="1">IFERROR(HLOOKUP(AH$953,INDIRECT($Y965&amp;"$"&amp;948):INDIRECT($Y965&amp;"$"&amp;952),3,FALSE)&amp;HLOOKUP(AH$953,INDIRECT($Y965&amp;"$"&amp;948):INDIRECT($Y965&amp;"$"&amp;952),4,FALSE),"")</f>
        <v/>
      </c>
      <c r="AI965" s="7" t="str">
        <f ca="1">IFERROR(HLOOKUP(AI$953,INDIRECT($Y965&amp;"$"&amp;948):INDIRECT($Y965&amp;"$"&amp;952),3,FALSE)&amp;HLOOKUP(AI$953,INDIRECT($Y965&amp;"$"&amp;948):INDIRECT($Y965&amp;"$"&amp;952),4,FALSE),"")</f>
        <v/>
      </c>
      <c r="AJ965" s="7" t="str">
        <f ca="1">IFERROR(HLOOKUP(AJ$953,INDIRECT($Y965&amp;"$"&amp;948):INDIRECT($Y965&amp;"$"&amp;952),3,FALSE)&amp;HLOOKUP(AJ$953,INDIRECT($Y965&amp;"$"&amp;948):INDIRECT($Y965&amp;"$"&amp;952),4,FALSE),"")</f>
        <v/>
      </c>
      <c r="AK965" s="7" t="str">
        <f ca="1">IFERROR(HLOOKUP(AK$953,INDIRECT($Y965&amp;"$"&amp;948):INDIRECT($Y965&amp;"$"&amp;952),3,FALSE)&amp;HLOOKUP(AK$953,INDIRECT($Y965&amp;"$"&amp;948):INDIRECT($Y965&amp;"$"&amp;952),4,FALSE),"")</f>
        <v/>
      </c>
      <c r="AL965" s="7" t="str">
        <f ca="1">IFERROR(HLOOKUP(AL$953,INDIRECT($Y965&amp;"$"&amp;948):INDIRECT($Y965&amp;"$"&amp;952),3,FALSE)&amp;HLOOKUP(AL$953,INDIRECT($Y965&amp;"$"&amp;948):INDIRECT($Y965&amp;"$"&amp;952),4,FALSE),"")</f>
        <v/>
      </c>
      <c r="AM965" s="7" t="str">
        <f ca="1">IFERROR(HLOOKUP(AM$953,INDIRECT($Y965&amp;"$"&amp;948):INDIRECT($Y965&amp;"$"&amp;952),3,FALSE)&amp;HLOOKUP(AM$953,INDIRECT($Y965&amp;"$"&amp;948):INDIRECT($Y965&amp;"$"&amp;952),4,FALSE),"")</f>
        <v/>
      </c>
      <c r="AN965" s="7" t="str">
        <f ca="1">IFERROR(HLOOKUP(AN$953,INDIRECT($Y965&amp;"$"&amp;948):INDIRECT($Y965&amp;"$"&amp;952),3,FALSE)&amp;HLOOKUP(AN$953,INDIRECT($Y965&amp;"$"&amp;948):INDIRECT($Y965&amp;"$"&amp;952),4,FALSE),"")</f>
        <v/>
      </c>
      <c r="AO965" s="7" t="str">
        <f ca="1">IFERROR(HLOOKUP(AO$953,INDIRECT($Y965&amp;"$"&amp;948):INDIRECT($Y965&amp;"$"&amp;952),3,FALSE)&amp;HLOOKUP(AO$953,INDIRECT($Y965&amp;"$"&amp;948):INDIRECT($Y965&amp;"$"&amp;952),4,FALSE),"")</f>
        <v/>
      </c>
      <c r="AP965" s="7" t="str">
        <f ca="1">IFERROR(HLOOKUP(AP$953,INDIRECT($Y965&amp;"$"&amp;948):INDIRECT($Y965&amp;"$"&amp;952),3,FALSE)&amp;HLOOKUP(AP$953,INDIRECT($Y965&amp;"$"&amp;948):INDIRECT($Y965&amp;"$"&amp;952),4,FALSE),"")</f>
        <v/>
      </c>
      <c r="AQ965" s="7" t="str">
        <f ca="1">IFERROR(HLOOKUP(AQ$953,INDIRECT($Y965&amp;"$"&amp;948):INDIRECT($Y965&amp;"$"&amp;952),3,FALSE)&amp;HLOOKUP(AQ$953,INDIRECT($Y965&amp;"$"&amp;948):INDIRECT($Y965&amp;"$"&amp;952),4,FALSE),"")</f>
        <v/>
      </c>
      <c r="AR965" s="7" t="str">
        <f ca="1">IFERROR(HLOOKUP(AR$953,INDIRECT($Y965&amp;"$"&amp;948):INDIRECT($Y965&amp;"$"&amp;952),3,FALSE)&amp;HLOOKUP(AR$953,INDIRECT($Y965&amp;"$"&amp;948):INDIRECT($Y965&amp;"$"&amp;952),4,FALSE),"")</f>
        <v/>
      </c>
      <c r="AS965" s="7" t="str">
        <f ca="1">IFERROR(HLOOKUP(AS$953,INDIRECT($Y965&amp;"$"&amp;948):INDIRECT($Y965&amp;"$"&amp;952),3,FALSE)&amp;HLOOKUP(AS$953,INDIRECT($Y965&amp;"$"&amp;948):INDIRECT($Y965&amp;"$"&amp;952),4,FALSE),"")</f>
        <v/>
      </c>
      <c r="AT965" s="7" t="str">
        <f ca="1">IFERROR(HLOOKUP(AT$953,INDIRECT($Y965&amp;"$"&amp;948):INDIRECT($Y965&amp;"$"&amp;952),3,FALSE)&amp;HLOOKUP(AT$953,INDIRECT($Y965&amp;"$"&amp;948):INDIRECT($Y965&amp;"$"&amp;952),4,FALSE),"")</f>
        <v/>
      </c>
      <c r="AU965" s="7" t="str">
        <f ca="1">IFERROR(HLOOKUP(AU$953,INDIRECT($Y965&amp;"$"&amp;948):INDIRECT($Y965&amp;"$"&amp;952),3,FALSE)&amp;HLOOKUP(AU$953,INDIRECT($Y965&amp;"$"&amp;948):INDIRECT($Y965&amp;"$"&amp;952),4,FALSE),"")</f>
        <v/>
      </c>
      <c r="AV965" s="7" t="str">
        <f ca="1">IFERROR(HLOOKUP(AV$953,INDIRECT($Y965&amp;"$"&amp;948):INDIRECT($Y965&amp;"$"&amp;952),3,FALSE)&amp;HLOOKUP(AV$953,INDIRECT($Y965&amp;"$"&amp;948):INDIRECT($Y965&amp;"$"&amp;952),4,FALSE),"")</f>
        <v/>
      </c>
      <c r="AW965" s="7" t="str">
        <f ca="1">IFERROR(HLOOKUP(AW$953,INDIRECT($Y965&amp;"$"&amp;948):INDIRECT($Y965&amp;"$"&amp;952),3,FALSE)&amp;HLOOKUP(AW$953,INDIRECT($Y965&amp;"$"&amp;948):INDIRECT($Y965&amp;"$"&amp;952),4,FALSE),"")</f>
        <v/>
      </c>
      <c r="AX965" s="7" t="str">
        <f ca="1">IFERROR(HLOOKUP(AX$953,INDIRECT(INDIRECT("$Y"&amp;953+AX$852+($Z965-1))&amp;948):INDIRECT(INDIRECT("$Y"&amp;953+AX$852+($Z965-1))&amp;952),3,FALSE)&amp;LEFT(HLOOKUP(AX$953,INDIRECT(INDIRECT("$Y"&amp;953+AX$852+($Z965-1))&amp;948):INDIRECT(INDIRECT("$Y"&amp;953+AX$852+($Z965-1))&amp;952),4,FALSE),3),"")</f>
        <v/>
      </c>
      <c r="AY965" s="53" t="str">
        <f t="shared" ca="1" si="10262"/>
        <v/>
      </c>
      <c r="AZ965" s="53" t="str">
        <f t="shared" ca="1" si="10261"/>
        <v/>
      </c>
      <c r="BA965" s="53" t="str">
        <f t="shared" ca="1" si="10261"/>
        <v/>
      </c>
      <c r="BB965" s="53" t="str">
        <f t="shared" ca="1" si="10261"/>
        <v/>
      </c>
      <c r="BC965" s="53" t="str">
        <f t="shared" ca="1" si="10261"/>
        <v/>
      </c>
      <c r="BD965" s="53" t="str">
        <f t="shared" ca="1" si="10261"/>
        <v/>
      </c>
      <c r="BE965" s="53" t="str">
        <f t="shared" ca="1" si="10261"/>
        <v/>
      </c>
      <c r="BF965" s="53" t="str">
        <f t="shared" ca="1" si="10261"/>
        <v/>
      </c>
      <c r="BG965" s="53" t="str">
        <f t="shared" ca="1" si="10261"/>
        <v/>
      </c>
      <c r="BH965" s="53" t="str">
        <f t="shared" ca="1" si="10261"/>
        <v/>
      </c>
      <c r="BI965" s="53" t="str">
        <f t="shared" ca="1" si="10261"/>
        <v/>
      </c>
      <c r="BJ965" s="53" t="str">
        <f t="shared" ca="1" si="10261"/>
        <v/>
      </c>
      <c r="BK965" s="53" t="str">
        <f t="shared" ca="1" si="10261"/>
        <v/>
      </c>
      <c r="BL965" s="53" t="str">
        <f t="shared" ca="1" si="10261"/>
        <v/>
      </c>
      <c r="BM965" s="53" t="str">
        <f t="shared" ca="1" si="10261"/>
        <v/>
      </c>
      <c r="BN965" s="53" t="str">
        <f t="shared" ca="1" si="10261"/>
        <v/>
      </c>
      <c r="BO965" s="53" t="str">
        <f t="shared" ca="1" si="10261"/>
        <v/>
      </c>
      <c r="BP965" s="53" t="str">
        <f t="shared" ca="1" si="10261"/>
        <v/>
      </c>
    </row>
    <row r="966" spans="24:264" hidden="1" x14ac:dyDescent="0.3">
      <c r="X966" s="51">
        <v>966</v>
      </c>
      <c r="Y966" s="8" t="s">
        <v>859</v>
      </c>
      <c r="Z966" s="7">
        <v>13</v>
      </c>
      <c r="AE966" s="7"/>
      <c r="AF966" s="7" t="str">
        <f ca="1">IFERROR(HLOOKUP(AF$953,INDIRECT($Y966&amp;"$"&amp;948):INDIRECT($Y966&amp;"$"&amp;952),3,FALSE)&amp;HLOOKUP(AF$953,INDIRECT($Y966&amp;"$"&amp;948):INDIRECT($Y966&amp;"$"&amp;952),4,FALSE),"")</f>
        <v/>
      </c>
      <c r="AG966" s="7" t="str">
        <f ca="1">IFERROR(HLOOKUP(AG$953,INDIRECT($Y966&amp;"$"&amp;948):INDIRECT($Y966&amp;"$"&amp;952),3,FALSE)&amp;HLOOKUP(AG$953,INDIRECT($Y966&amp;"$"&amp;948):INDIRECT($Y966&amp;"$"&amp;952),4,FALSE),"")</f>
        <v/>
      </c>
      <c r="AH966" s="7" t="str">
        <f ca="1">IFERROR(HLOOKUP(AH$953,INDIRECT($Y966&amp;"$"&amp;948):INDIRECT($Y966&amp;"$"&amp;952),3,FALSE)&amp;HLOOKUP(AH$953,INDIRECT($Y966&amp;"$"&amp;948):INDIRECT($Y966&amp;"$"&amp;952),4,FALSE),"")</f>
        <v/>
      </c>
      <c r="AI966" s="7" t="str">
        <f ca="1">IFERROR(HLOOKUP(AI$953,INDIRECT($Y966&amp;"$"&amp;948):INDIRECT($Y966&amp;"$"&amp;952),3,FALSE)&amp;HLOOKUP(AI$953,INDIRECT($Y966&amp;"$"&amp;948):INDIRECT($Y966&amp;"$"&amp;952),4,FALSE),"")</f>
        <v/>
      </c>
      <c r="AJ966" s="7" t="str">
        <f ca="1">IFERROR(HLOOKUP(AJ$953,INDIRECT($Y966&amp;"$"&amp;948):INDIRECT($Y966&amp;"$"&amp;952),3,FALSE)&amp;HLOOKUP(AJ$953,INDIRECT($Y966&amp;"$"&amp;948):INDIRECT($Y966&amp;"$"&amp;952),4,FALSE),"")</f>
        <v/>
      </c>
      <c r="AK966" s="7" t="str">
        <f ca="1">IFERROR(HLOOKUP(AK$953,INDIRECT($Y966&amp;"$"&amp;948):INDIRECT($Y966&amp;"$"&amp;952),3,FALSE)&amp;HLOOKUP(AK$953,INDIRECT($Y966&amp;"$"&amp;948):INDIRECT($Y966&amp;"$"&amp;952),4,FALSE),"")</f>
        <v/>
      </c>
      <c r="AL966" s="7" t="str">
        <f ca="1">IFERROR(HLOOKUP(AL$953,INDIRECT($Y966&amp;"$"&amp;948):INDIRECT($Y966&amp;"$"&amp;952),3,FALSE)&amp;HLOOKUP(AL$953,INDIRECT($Y966&amp;"$"&amp;948):INDIRECT($Y966&amp;"$"&amp;952),4,FALSE),"")</f>
        <v/>
      </c>
      <c r="AM966" s="7" t="str">
        <f ca="1">IFERROR(HLOOKUP(AM$953,INDIRECT($Y966&amp;"$"&amp;948):INDIRECT($Y966&amp;"$"&amp;952),3,FALSE)&amp;HLOOKUP(AM$953,INDIRECT($Y966&amp;"$"&amp;948):INDIRECT($Y966&amp;"$"&amp;952),4,FALSE),"")</f>
        <v/>
      </c>
      <c r="AN966" s="7" t="str">
        <f ca="1">IFERROR(HLOOKUP(AN$953,INDIRECT($Y966&amp;"$"&amp;948):INDIRECT($Y966&amp;"$"&amp;952),3,FALSE)&amp;HLOOKUP(AN$953,INDIRECT($Y966&amp;"$"&amp;948):INDIRECT($Y966&amp;"$"&amp;952),4,FALSE),"")</f>
        <v/>
      </c>
      <c r="AO966" s="7" t="str">
        <f ca="1">IFERROR(HLOOKUP(AO$953,INDIRECT($Y966&amp;"$"&amp;948):INDIRECT($Y966&amp;"$"&amp;952),3,FALSE)&amp;HLOOKUP(AO$953,INDIRECT($Y966&amp;"$"&amp;948):INDIRECT($Y966&amp;"$"&amp;952),4,FALSE),"")</f>
        <v/>
      </c>
      <c r="AP966" s="7" t="str">
        <f ca="1">IFERROR(HLOOKUP(AP$953,INDIRECT($Y966&amp;"$"&amp;948):INDIRECT($Y966&amp;"$"&amp;952),3,FALSE)&amp;HLOOKUP(AP$953,INDIRECT($Y966&amp;"$"&amp;948):INDIRECT($Y966&amp;"$"&amp;952),4,FALSE),"")</f>
        <v/>
      </c>
      <c r="AQ966" s="7" t="str">
        <f ca="1">IFERROR(HLOOKUP(AQ$953,INDIRECT($Y966&amp;"$"&amp;948):INDIRECT($Y966&amp;"$"&amp;952),3,FALSE)&amp;HLOOKUP(AQ$953,INDIRECT($Y966&amp;"$"&amp;948):INDIRECT($Y966&amp;"$"&amp;952),4,FALSE),"")</f>
        <v/>
      </c>
      <c r="AR966" s="7" t="str">
        <f ca="1">IFERROR(HLOOKUP(AR$953,INDIRECT($Y966&amp;"$"&amp;948):INDIRECT($Y966&amp;"$"&amp;952),3,FALSE)&amp;HLOOKUP(AR$953,INDIRECT($Y966&amp;"$"&amp;948):INDIRECT($Y966&amp;"$"&amp;952),4,FALSE),"")</f>
        <v/>
      </c>
      <c r="AS966" s="7" t="str">
        <f ca="1">IFERROR(HLOOKUP(AS$953,INDIRECT($Y966&amp;"$"&amp;948):INDIRECT($Y966&amp;"$"&amp;952),3,FALSE)&amp;HLOOKUP(AS$953,INDIRECT($Y966&amp;"$"&amp;948):INDIRECT($Y966&amp;"$"&amp;952),4,FALSE),"")</f>
        <v/>
      </c>
      <c r="AT966" s="7" t="str">
        <f ca="1">IFERROR(HLOOKUP(AT$953,INDIRECT($Y966&amp;"$"&amp;948):INDIRECT($Y966&amp;"$"&amp;952),3,FALSE)&amp;HLOOKUP(AT$953,INDIRECT($Y966&amp;"$"&amp;948):INDIRECT($Y966&amp;"$"&amp;952),4,FALSE),"")</f>
        <v/>
      </c>
      <c r="AU966" s="7" t="str">
        <f ca="1">IFERROR(HLOOKUP(AU$953,INDIRECT($Y966&amp;"$"&amp;948):INDIRECT($Y966&amp;"$"&amp;952),3,FALSE)&amp;HLOOKUP(AU$953,INDIRECT($Y966&amp;"$"&amp;948):INDIRECT($Y966&amp;"$"&amp;952),4,FALSE),"")</f>
        <v/>
      </c>
      <c r="AV966" s="7" t="str">
        <f ca="1">IFERROR(HLOOKUP(AV$953,INDIRECT($Y966&amp;"$"&amp;948):INDIRECT($Y966&amp;"$"&amp;952),3,FALSE)&amp;HLOOKUP(AV$953,INDIRECT($Y966&amp;"$"&amp;948):INDIRECT($Y966&amp;"$"&amp;952),4,FALSE),"")</f>
        <v/>
      </c>
      <c r="AW966" s="7" t="str">
        <f ca="1">IFERROR(HLOOKUP(AW$953,INDIRECT($Y966&amp;"$"&amp;948):INDIRECT($Y966&amp;"$"&amp;952),3,FALSE)&amp;HLOOKUP(AW$953,INDIRECT($Y966&amp;"$"&amp;948):INDIRECT($Y966&amp;"$"&amp;952),4,FALSE),"")</f>
        <v/>
      </c>
      <c r="AX966" s="7" t="str">
        <f ca="1">IFERROR(HLOOKUP(AX$953,INDIRECT(INDIRECT("$Y"&amp;953+AX$852+($Z966-1))&amp;948):INDIRECT(INDIRECT("$Y"&amp;953+AX$852+($Z966-1))&amp;952),3,FALSE)&amp;LEFT(HLOOKUP(AX$953,INDIRECT(INDIRECT("$Y"&amp;953+AX$852+($Z966-1))&amp;948):INDIRECT(INDIRECT("$Y"&amp;953+AX$852+($Z966-1))&amp;952),4,FALSE),3),"")</f>
        <v/>
      </c>
      <c r="AY966" s="53" t="str">
        <f t="shared" ca="1" si="10262"/>
        <v/>
      </c>
      <c r="AZ966" s="53" t="str">
        <f t="shared" ca="1" si="10261"/>
        <v/>
      </c>
      <c r="BA966" s="53" t="str">
        <f t="shared" ca="1" si="10261"/>
        <v/>
      </c>
      <c r="BB966" s="53" t="str">
        <f t="shared" ca="1" si="10261"/>
        <v/>
      </c>
      <c r="BC966" s="53" t="str">
        <f t="shared" ca="1" si="10261"/>
        <v/>
      </c>
      <c r="BD966" s="53" t="str">
        <f t="shared" ca="1" si="10261"/>
        <v/>
      </c>
      <c r="BE966" s="53" t="str">
        <f t="shared" ca="1" si="10261"/>
        <v/>
      </c>
      <c r="BF966" s="53" t="str">
        <f t="shared" ca="1" si="10261"/>
        <v/>
      </c>
      <c r="BG966" s="53" t="str">
        <f t="shared" ca="1" si="10261"/>
        <v/>
      </c>
      <c r="BH966" s="53" t="str">
        <f t="shared" ca="1" si="10261"/>
        <v/>
      </c>
      <c r="BI966" s="53" t="str">
        <f t="shared" ca="1" si="10261"/>
        <v/>
      </c>
      <c r="BJ966" s="53" t="str">
        <f t="shared" ca="1" si="10261"/>
        <v/>
      </c>
      <c r="BK966" s="53" t="str">
        <f t="shared" ca="1" si="10261"/>
        <v/>
      </c>
      <c r="BL966" s="53" t="str">
        <f t="shared" ca="1" si="10261"/>
        <v/>
      </c>
      <c r="BM966" s="53" t="str">
        <f t="shared" ca="1" si="10261"/>
        <v/>
      </c>
      <c r="BN966" s="53" t="str">
        <f t="shared" ca="1" si="10261"/>
        <v/>
      </c>
      <c r="BO966" s="53" t="str">
        <f t="shared" ca="1" si="10261"/>
        <v/>
      </c>
      <c r="BP966" s="53" t="str">
        <f t="shared" ca="1" si="10261"/>
        <v/>
      </c>
    </row>
    <row r="967" spans="24:264" hidden="1" x14ac:dyDescent="0.3">
      <c r="X967" s="51">
        <v>967</v>
      </c>
      <c r="Y967" s="8" t="s">
        <v>875</v>
      </c>
      <c r="Z967" s="7">
        <v>14</v>
      </c>
      <c r="AE967" s="7"/>
      <c r="AF967" s="7" t="str">
        <f ca="1">IFERROR(HLOOKUP(AF$953,INDIRECT($Y967&amp;"$"&amp;948):INDIRECT($Y967&amp;"$"&amp;952),3,FALSE)&amp;HLOOKUP(AF$953,INDIRECT($Y967&amp;"$"&amp;948):INDIRECT($Y967&amp;"$"&amp;952),4,FALSE),"")</f>
        <v/>
      </c>
      <c r="AG967" s="7" t="str">
        <f ca="1">IFERROR(HLOOKUP(AG$953,INDIRECT($Y967&amp;"$"&amp;948):INDIRECT($Y967&amp;"$"&amp;952),3,FALSE)&amp;HLOOKUP(AG$953,INDIRECT($Y967&amp;"$"&amp;948):INDIRECT($Y967&amp;"$"&amp;952),4,FALSE),"")</f>
        <v/>
      </c>
      <c r="AH967" s="7" t="str">
        <f ca="1">IFERROR(HLOOKUP(AH$953,INDIRECT($Y967&amp;"$"&amp;948):INDIRECT($Y967&amp;"$"&amp;952),3,FALSE)&amp;HLOOKUP(AH$953,INDIRECT($Y967&amp;"$"&amp;948):INDIRECT($Y967&amp;"$"&amp;952),4,FALSE),"")</f>
        <v/>
      </c>
      <c r="AI967" s="7" t="str">
        <f ca="1">IFERROR(HLOOKUP(AI$953,INDIRECT($Y967&amp;"$"&amp;948):INDIRECT($Y967&amp;"$"&amp;952),3,FALSE)&amp;HLOOKUP(AI$953,INDIRECT($Y967&amp;"$"&amp;948):INDIRECT($Y967&amp;"$"&amp;952),4,FALSE),"")</f>
        <v/>
      </c>
      <c r="AJ967" s="7" t="str">
        <f ca="1">IFERROR(HLOOKUP(AJ$953,INDIRECT($Y967&amp;"$"&amp;948):INDIRECT($Y967&amp;"$"&amp;952),3,FALSE)&amp;HLOOKUP(AJ$953,INDIRECT($Y967&amp;"$"&amp;948):INDIRECT($Y967&amp;"$"&amp;952),4,FALSE),"")</f>
        <v/>
      </c>
      <c r="AK967" s="7" t="str">
        <f ca="1">IFERROR(HLOOKUP(AK$953,INDIRECT($Y967&amp;"$"&amp;948):INDIRECT($Y967&amp;"$"&amp;952),3,FALSE)&amp;HLOOKUP(AK$953,INDIRECT($Y967&amp;"$"&amp;948):INDIRECT($Y967&amp;"$"&amp;952),4,FALSE),"")</f>
        <v/>
      </c>
      <c r="AL967" s="7" t="str">
        <f ca="1">IFERROR(HLOOKUP(AL$953,INDIRECT($Y967&amp;"$"&amp;948):INDIRECT($Y967&amp;"$"&amp;952),3,FALSE)&amp;HLOOKUP(AL$953,INDIRECT($Y967&amp;"$"&amp;948):INDIRECT($Y967&amp;"$"&amp;952),4,FALSE),"")</f>
        <v/>
      </c>
      <c r="AM967" s="7" t="str">
        <f ca="1">IFERROR(HLOOKUP(AM$953,INDIRECT($Y967&amp;"$"&amp;948):INDIRECT($Y967&amp;"$"&amp;952),3,FALSE)&amp;HLOOKUP(AM$953,INDIRECT($Y967&amp;"$"&amp;948):INDIRECT($Y967&amp;"$"&amp;952),4,FALSE),"")</f>
        <v/>
      </c>
      <c r="AN967" s="7" t="str">
        <f ca="1">IFERROR(HLOOKUP(AN$953,INDIRECT($Y967&amp;"$"&amp;948):INDIRECT($Y967&amp;"$"&amp;952),3,FALSE)&amp;HLOOKUP(AN$953,INDIRECT($Y967&amp;"$"&amp;948):INDIRECT($Y967&amp;"$"&amp;952),4,FALSE),"")</f>
        <v/>
      </c>
      <c r="AO967" s="7" t="str">
        <f ca="1">IFERROR(HLOOKUP(AO$953,INDIRECT($Y967&amp;"$"&amp;948):INDIRECT($Y967&amp;"$"&amp;952),3,FALSE)&amp;HLOOKUP(AO$953,INDIRECT($Y967&amp;"$"&amp;948):INDIRECT($Y967&amp;"$"&amp;952),4,FALSE),"")</f>
        <v/>
      </c>
      <c r="AP967" s="7" t="str">
        <f ca="1">IFERROR(HLOOKUP(AP$953,INDIRECT($Y967&amp;"$"&amp;948):INDIRECT($Y967&amp;"$"&amp;952),3,FALSE)&amp;HLOOKUP(AP$953,INDIRECT($Y967&amp;"$"&amp;948):INDIRECT($Y967&amp;"$"&amp;952),4,FALSE),"")</f>
        <v/>
      </c>
      <c r="AQ967" s="7" t="str">
        <f ca="1">IFERROR(HLOOKUP(AQ$953,INDIRECT($Y967&amp;"$"&amp;948):INDIRECT($Y967&amp;"$"&amp;952),3,FALSE)&amp;HLOOKUP(AQ$953,INDIRECT($Y967&amp;"$"&amp;948):INDIRECT($Y967&amp;"$"&amp;952),4,FALSE),"")</f>
        <v/>
      </c>
      <c r="AR967" s="7" t="str">
        <f ca="1">IFERROR(HLOOKUP(AR$953,INDIRECT($Y967&amp;"$"&amp;948):INDIRECT($Y967&amp;"$"&amp;952),3,FALSE)&amp;HLOOKUP(AR$953,INDIRECT($Y967&amp;"$"&amp;948):INDIRECT($Y967&amp;"$"&amp;952),4,FALSE),"")</f>
        <v/>
      </c>
      <c r="AS967" s="7" t="str">
        <f ca="1">IFERROR(HLOOKUP(AS$953,INDIRECT($Y967&amp;"$"&amp;948):INDIRECT($Y967&amp;"$"&amp;952),3,FALSE)&amp;HLOOKUP(AS$953,INDIRECT($Y967&amp;"$"&amp;948):INDIRECT($Y967&amp;"$"&amp;952),4,FALSE),"")</f>
        <v/>
      </c>
      <c r="AT967" s="7" t="str">
        <f ca="1">IFERROR(HLOOKUP(AT$953,INDIRECT($Y967&amp;"$"&amp;948):INDIRECT($Y967&amp;"$"&amp;952),3,FALSE)&amp;HLOOKUP(AT$953,INDIRECT($Y967&amp;"$"&amp;948):INDIRECT($Y967&amp;"$"&amp;952),4,FALSE),"")</f>
        <v/>
      </c>
      <c r="AU967" s="7" t="str">
        <f ca="1">IFERROR(HLOOKUP(AU$953,INDIRECT($Y967&amp;"$"&amp;948):INDIRECT($Y967&amp;"$"&amp;952),3,FALSE)&amp;HLOOKUP(AU$953,INDIRECT($Y967&amp;"$"&amp;948):INDIRECT($Y967&amp;"$"&amp;952),4,FALSE),"")</f>
        <v/>
      </c>
      <c r="AV967" s="7" t="str">
        <f ca="1">IFERROR(HLOOKUP(AV$953,INDIRECT($Y967&amp;"$"&amp;948):INDIRECT($Y967&amp;"$"&amp;952),3,FALSE)&amp;HLOOKUP(AV$953,INDIRECT($Y967&amp;"$"&amp;948):INDIRECT($Y967&amp;"$"&amp;952),4,FALSE),"")</f>
        <v/>
      </c>
      <c r="AW967" s="7" t="str">
        <f ca="1">IFERROR(HLOOKUP(AW$953,INDIRECT($Y967&amp;"$"&amp;948):INDIRECT($Y967&amp;"$"&amp;952),3,FALSE)&amp;HLOOKUP(AW$953,INDIRECT($Y967&amp;"$"&amp;948):INDIRECT($Y967&amp;"$"&amp;952),4,FALSE),"")</f>
        <v/>
      </c>
      <c r="AX967" s="7" t="str">
        <f ca="1">IFERROR(HLOOKUP(AX$953,INDIRECT(INDIRECT("$Y"&amp;953+AX$852+($Z967-1))&amp;948):INDIRECT(INDIRECT("$Y"&amp;953+AX$852+($Z967-1))&amp;952),3,FALSE)&amp;LEFT(HLOOKUP(AX$953,INDIRECT(INDIRECT("$Y"&amp;953+AX$852+($Z967-1))&amp;948):INDIRECT(INDIRECT("$Y"&amp;953+AX$852+($Z967-1))&amp;952),4,FALSE),3),"")</f>
        <v/>
      </c>
      <c r="AY967" s="53" t="str">
        <f t="shared" ca="1" si="10262"/>
        <v/>
      </c>
      <c r="AZ967" s="53" t="str">
        <f t="shared" ca="1" si="10261"/>
        <v/>
      </c>
      <c r="BA967" s="53" t="str">
        <f t="shared" ca="1" si="10261"/>
        <v/>
      </c>
      <c r="BB967" s="53" t="str">
        <f t="shared" ca="1" si="10261"/>
        <v/>
      </c>
      <c r="BC967" s="53" t="str">
        <f t="shared" ca="1" si="10261"/>
        <v/>
      </c>
      <c r="BD967" s="53" t="str">
        <f t="shared" ca="1" si="10261"/>
        <v/>
      </c>
      <c r="BE967" s="53" t="str">
        <f t="shared" ca="1" si="10261"/>
        <v/>
      </c>
      <c r="BF967" s="53" t="str">
        <f t="shared" ca="1" si="10261"/>
        <v/>
      </c>
      <c r="BG967" s="53" t="str">
        <f t="shared" ca="1" si="10261"/>
        <v/>
      </c>
      <c r="BH967" s="53" t="str">
        <f t="shared" ca="1" si="10261"/>
        <v/>
      </c>
      <c r="BI967" s="53" t="str">
        <f t="shared" ca="1" si="10261"/>
        <v/>
      </c>
      <c r="BJ967" s="53" t="str">
        <f t="shared" ca="1" si="10261"/>
        <v/>
      </c>
      <c r="BK967" s="53" t="str">
        <f t="shared" ca="1" si="10261"/>
        <v/>
      </c>
      <c r="BL967" s="53" t="str">
        <f t="shared" ca="1" si="10261"/>
        <v/>
      </c>
      <c r="BM967" s="53" t="str">
        <f t="shared" ca="1" si="10261"/>
        <v/>
      </c>
      <c r="BN967" s="53" t="str">
        <f t="shared" ca="1" si="10261"/>
        <v/>
      </c>
      <c r="BO967" s="53" t="str">
        <f t="shared" ca="1" si="10261"/>
        <v/>
      </c>
      <c r="BP967" s="53" t="str">
        <f t="shared" ca="1" si="10261"/>
        <v/>
      </c>
    </row>
    <row r="968" spans="24:264" hidden="1" x14ac:dyDescent="0.3">
      <c r="X968" s="51">
        <v>968</v>
      </c>
      <c r="Y968" s="8" t="s">
        <v>876</v>
      </c>
      <c r="Z968" s="7">
        <v>15</v>
      </c>
      <c r="AE968" s="7"/>
      <c r="AF968" s="7" t="str">
        <f ca="1">IFERROR(HLOOKUP(AF$953,INDIRECT($Y968&amp;"$"&amp;948):INDIRECT($Y968&amp;"$"&amp;952),3,FALSE)&amp;HLOOKUP(AF$953,INDIRECT($Y968&amp;"$"&amp;948):INDIRECT($Y968&amp;"$"&amp;952),4,FALSE),"")</f>
        <v/>
      </c>
      <c r="AG968" s="7" t="str">
        <f ca="1">IFERROR(HLOOKUP(AG$953,INDIRECT($Y968&amp;"$"&amp;948):INDIRECT($Y968&amp;"$"&amp;952),3,FALSE)&amp;HLOOKUP(AG$953,INDIRECT($Y968&amp;"$"&amp;948):INDIRECT($Y968&amp;"$"&amp;952),4,FALSE),"")</f>
        <v/>
      </c>
      <c r="AH968" s="7" t="str">
        <f ca="1">IFERROR(HLOOKUP(AH$953,INDIRECT($Y968&amp;"$"&amp;948):INDIRECT($Y968&amp;"$"&amp;952),3,FALSE)&amp;HLOOKUP(AH$953,INDIRECT($Y968&amp;"$"&amp;948):INDIRECT($Y968&amp;"$"&amp;952),4,FALSE),"")</f>
        <v/>
      </c>
      <c r="AI968" s="7" t="str">
        <f ca="1">IFERROR(HLOOKUP(AI$953,INDIRECT($Y968&amp;"$"&amp;948):INDIRECT($Y968&amp;"$"&amp;952),3,FALSE)&amp;HLOOKUP(AI$953,INDIRECT($Y968&amp;"$"&amp;948):INDIRECT($Y968&amp;"$"&amp;952),4,FALSE),"")</f>
        <v/>
      </c>
      <c r="AJ968" s="7" t="str">
        <f ca="1">IFERROR(HLOOKUP(AJ$953,INDIRECT($Y968&amp;"$"&amp;948):INDIRECT($Y968&amp;"$"&amp;952),3,FALSE)&amp;HLOOKUP(AJ$953,INDIRECT($Y968&amp;"$"&amp;948):INDIRECT($Y968&amp;"$"&amp;952),4,FALSE),"")</f>
        <v/>
      </c>
      <c r="AK968" s="7" t="str">
        <f ca="1">IFERROR(HLOOKUP(AK$953,INDIRECT($Y968&amp;"$"&amp;948):INDIRECT($Y968&amp;"$"&amp;952),3,FALSE)&amp;HLOOKUP(AK$953,INDIRECT($Y968&amp;"$"&amp;948):INDIRECT($Y968&amp;"$"&amp;952),4,FALSE),"")</f>
        <v/>
      </c>
      <c r="AL968" s="7" t="str">
        <f ca="1">IFERROR(HLOOKUP(AL$953,INDIRECT($Y968&amp;"$"&amp;948):INDIRECT($Y968&amp;"$"&amp;952),3,FALSE)&amp;HLOOKUP(AL$953,INDIRECT($Y968&amp;"$"&amp;948):INDIRECT($Y968&amp;"$"&amp;952),4,FALSE),"")</f>
        <v/>
      </c>
      <c r="AM968" s="7" t="str">
        <f ca="1">IFERROR(HLOOKUP(AM$953,INDIRECT($Y968&amp;"$"&amp;948):INDIRECT($Y968&amp;"$"&amp;952),3,FALSE)&amp;HLOOKUP(AM$953,INDIRECT($Y968&amp;"$"&amp;948):INDIRECT($Y968&amp;"$"&amp;952),4,FALSE),"")</f>
        <v/>
      </c>
      <c r="AN968" s="7" t="str">
        <f ca="1">IFERROR(HLOOKUP(AN$953,INDIRECT($Y968&amp;"$"&amp;948):INDIRECT($Y968&amp;"$"&amp;952),3,FALSE)&amp;HLOOKUP(AN$953,INDIRECT($Y968&amp;"$"&amp;948):INDIRECT($Y968&amp;"$"&amp;952),4,FALSE),"")</f>
        <v/>
      </c>
      <c r="AO968" s="7" t="str">
        <f ca="1">IFERROR(HLOOKUP(AO$953,INDIRECT($Y968&amp;"$"&amp;948):INDIRECT($Y968&amp;"$"&amp;952),3,FALSE)&amp;HLOOKUP(AO$953,INDIRECT($Y968&amp;"$"&amp;948):INDIRECT($Y968&amp;"$"&amp;952),4,FALSE),"")</f>
        <v/>
      </c>
      <c r="AP968" s="7" t="str">
        <f ca="1">IFERROR(HLOOKUP(AP$953,INDIRECT($Y968&amp;"$"&amp;948):INDIRECT($Y968&amp;"$"&amp;952),3,FALSE)&amp;HLOOKUP(AP$953,INDIRECT($Y968&amp;"$"&amp;948):INDIRECT($Y968&amp;"$"&amp;952),4,FALSE),"")</f>
        <v/>
      </c>
      <c r="AQ968" s="7" t="str">
        <f ca="1">IFERROR(HLOOKUP(AQ$953,INDIRECT($Y968&amp;"$"&amp;948):INDIRECT($Y968&amp;"$"&amp;952),3,FALSE)&amp;HLOOKUP(AQ$953,INDIRECT($Y968&amp;"$"&amp;948):INDIRECT($Y968&amp;"$"&amp;952),4,FALSE),"")</f>
        <v/>
      </c>
      <c r="AR968" s="7" t="str">
        <f ca="1">IFERROR(HLOOKUP(AR$953,INDIRECT($Y968&amp;"$"&amp;948):INDIRECT($Y968&amp;"$"&amp;952),3,FALSE)&amp;HLOOKUP(AR$953,INDIRECT($Y968&amp;"$"&amp;948):INDIRECT($Y968&amp;"$"&amp;952),4,FALSE),"")</f>
        <v/>
      </c>
      <c r="AS968" s="7" t="str">
        <f ca="1">IFERROR(HLOOKUP(AS$953,INDIRECT($Y968&amp;"$"&amp;948):INDIRECT($Y968&amp;"$"&amp;952),3,FALSE)&amp;HLOOKUP(AS$953,INDIRECT($Y968&amp;"$"&amp;948):INDIRECT($Y968&amp;"$"&amp;952),4,FALSE),"")</f>
        <v/>
      </c>
      <c r="AT968" s="7" t="str">
        <f ca="1">IFERROR(HLOOKUP(AT$953,INDIRECT($Y968&amp;"$"&amp;948):INDIRECT($Y968&amp;"$"&amp;952),3,FALSE)&amp;HLOOKUP(AT$953,INDIRECT($Y968&amp;"$"&amp;948):INDIRECT($Y968&amp;"$"&amp;952),4,FALSE),"")</f>
        <v/>
      </c>
      <c r="AU968" s="7" t="str">
        <f ca="1">IFERROR(HLOOKUP(AU$953,INDIRECT($Y968&amp;"$"&amp;948):INDIRECT($Y968&amp;"$"&amp;952),3,FALSE)&amp;HLOOKUP(AU$953,INDIRECT($Y968&amp;"$"&amp;948):INDIRECT($Y968&amp;"$"&amp;952),4,FALSE),"")</f>
        <v/>
      </c>
      <c r="AV968" s="7" t="str">
        <f ca="1">IFERROR(HLOOKUP(AV$953,INDIRECT($Y968&amp;"$"&amp;948):INDIRECT($Y968&amp;"$"&amp;952),3,FALSE)&amp;HLOOKUP(AV$953,INDIRECT($Y968&amp;"$"&amp;948):INDIRECT($Y968&amp;"$"&amp;952),4,FALSE),"")</f>
        <v/>
      </c>
      <c r="AW968" s="7" t="str">
        <f ca="1">IFERROR(HLOOKUP(AW$953,INDIRECT($Y968&amp;"$"&amp;948):INDIRECT($Y968&amp;"$"&amp;952),3,FALSE)&amp;HLOOKUP(AW$953,INDIRECT($Y968&amp;"$"&amp;948):INDIRECT($Y968&amp;"$"&amp;952),4,FALSE),"")</f>
        <v/>
      </c>
      <c r="AX968" s="7" t="str">
        <f ca="1">IFERROR(HLOOKUP(AX$953,INDIRECT(INDIRECT("$Y"&amp;953+AX$852+($Z968-1))&amp;948):INDIRECT(INDIRECT("$Y"&amp;953+AX$852+($Z968-1))&amp;952),3,FALSE)&amp;LEFT(HLOOKUP(AX$953,INDIRECT(INDIRECT("$Y"&amp;953+AX$852+($Z968-1))&amp;948):INDIRECT(INDIRECT("$Y"&amp;953+AX$852+($Z968-1))&amp;952),4,FALSE),3),"")</f>
        <v/>
      </c>
      <c r="AY968" s="53" t="str">
        <f t="shared" ca="1" si="10262"/>
        <v/>
      </c>
      <c r="AZ968" s="53" t="str">
        <f t="shared" ca="1" si="10261"/>
        <v/>
      </c>
      <c r="BA968" s="53" t="str">
        <f t="shared" ca="1" si="10261"/>
        <v/>
      </c>
      <c r="BB968" s="53" t="str">
        <f t="shared" ca="1" si="10261"/>
        <v/>
      </c>
      <c r="BC968" s="53" t="str">
        <f t="shared" ca="1" si="10261"/>
        <v/>
      </c>
      <c r="BD968" s="53" t="str">
        <f t="shared" ca="1" si="10261"/>
        <v/>
      </c>
      <c r="BE968" s="53" t="str">
        <f t="shared" ca="1" si="10261"/>
        <v/>
      </c>
      <c r="BF968" s="53" t="str">
        <f t="shared" ca="1" si="10261"/>
        <v/>
      </c>
      <c r="BG968" s="53" t="str">
        <f t="shared" ca="1" si="10261"/>
        <v/>
      </c>
      <c r="BH968" s="53" t="str">
        <f t="shared" ca="1" si="10261"/>
        <v/>
      </c>
      <c r="BI968" s="53" t="str">
        <f t="shared" ca="1" si="10261"/>
        <v/>
      </c>
      <c r="BJ968" s="53" t="str">
        <f t="shared" ca="1" si="10261"/>
        <v/>
      </c>
      <c r="BK968" s="53" t="str">
        <f t="shared" ca="1" si="10261"/>
        <v/>
      </c>
      <c r="BL968" s="53" t="str">
        <f t="shared" ca="1" si="10261"/>
        <v/>
      </c>
      <c r="BM968" s="53" t="str">
        <f t="shared" ca="1" si="10261"/>
        <v/>
      </c>
      <c r="BN968" s="53" t="str">
        <f t="shared" ca="1" si="10261"/>
        <v/>
      </c>
      <c r="BO968" s="53" t="str">
        <f t="shared" ca="1" si="10261"/>
        <v/>
      </c>
      <c r="BP968" s="53" t="str">
        <f t="shared" ca="1" si="10261"/>
        <v/>
      </c>
    </row>
    <row r="969" spans="24:264" hidden="1" x14ac:dyDescent="0.3">
      <c r="X969" s="51">
        <v>969</v>
      </c>
      <c r="Y969" s="8" t="s">
        <v>877</v>
      </c>
      <c r="Z969" s="7">
        <v>16</v>
      </c>
      <c r="AE969" s="7"/>
      <c r="AF969" s="7" t="str">
        <f ca="1">IFERROR(HLOOKUP(AF$953,INDIRECT($Y969&amp;"$"&amp;948):INDIRECT($Y969&amp;"$"&amp;952),3,FALSE)&amp;HLOOKUP(AF$953,INDIRECT($Y969&amp;"$"&amp;948):INDIRECT($Y969&amp;"$"&amp;952),4,FALSE),"")</f>
        <v/>
      </c>
      <c r="AG969" s="7" t="str">
        <f ca="1">IFERROR(HLOOKUP(AG$953,INDIRECT($Y969&amp;"$"&amp;948):INDIRECT($Y969&amp;"$"&amp;952),3,FALSE)&amp;HLOOKUP(AG$953,INDIRECT($Y969&amp;"$"&amp;948):INDIRECT($Y969&amp;"$"&amp;952),4,FALSE),"")</f>
        <v/>
      </c>
      <c r="AH969" s="7" t="str">
        <f ca="1">IFERROR(HLOOKUP(AH$953,INDIRECT($Y969&amp;"$"&amp;948):INDIRECT($Y969&amp;"$"&amp;952),3,FALSE)&amp;HLOOKUP(AH$953,INDIRECT($Y969&amp;"$"&amp;948):INDIRECT($Y969&amp;"$"&amp;952),4,FALSE),"")</f>
        <v/>
      </c>
      <c r="AI969" s="7" t="str">
        <f ca="1">IFERROR(HLOOKUP(AI$953,INDIRECT($Y969&amp;"$"&amp;948):INDIRECT($Y969&amp;"$"&amp;952),3,FALSE)&amp;HLOOKUP(AI$953,INDIRECT($Y969&amp;"$"&amp;948):INDIRECT($Y969&amp;"$"&amp;952),4,FALSE),"")</f>
        <v/>
      </c>
      <c r="AJ969" s="7" t="str">
        <f ca="1">IFERROR(HLOOKUP(AJ$953,INDIRECT($Y969&amp;"$"&amp;948):INDIRECT($Y969&amp;"$"&amp;952),3,FALSE)&amp;HLOOKUP(AJ$953,INDIRECT($Y969&amp;"$"&amp;948):INDIRECT($Y969&amp;"$"&amp;952),4,FALSE),"")</f>
        <v/>
      </c>
      <c r="AK969" s="7" t="str">
        <f ca="1">IFERROR(HLOOKUP(AK$953,INDIRECT($Y969&amp;"$"&amp;948):INDIRECT($Y969&amp;"$"&amp;952),3,FALSE)&amp;HLOOKUP(AK$953,INDIRECT($Y969&amp;"$"&amp;948):INDIRECT($Y969&amp;"$"&amp;952),4,FALSE),"")</f>
        <v/>
      </c>
      <c r="AL969" s="7" t="str">
        <f ca="1">IFERROR(HLOOKUP(AL$953,INDIRECT($Y969&amp;"$"&amp;948):INDIRECT($Y969&amp;"$"&amp;952),3,FALSE)&amp;HLOOKUP(AL$953,INDIRECT($Y969&amp;"$"&amp;948):INDIRECT($Y969&amp;"$"&amp;952),4,FALSE),"")</f>
        <v/>
      </c>
      <c r="AM969" s="7" t="str">
        <f ca="1">IFERROR(HLOOKUP(AM$953,INDIRECT($Y969&amp;"$"&amp;948):INDIRECT($Y969&amp;"$"&amp;952),3,FALSE)&amp;HLOOKUP(AM$953,INDIRECT($Y969&amp;"$"&amp;948):INDIRECT($Y969&amp;"$"&amp;952),4,FALSE),"")</f>
        <v/>
      </c>
      <c r="AN969" s="7" t="str">
        <f ca="1">IFERROR(HLOOKUP(AN$953,INDIRECT($Y969&amp;"$"&amp;948):INDIRECT($Y969&amp;"$"&amp;952),3,FALSE)&amp;HLOOKUP(AN$953,INDIRECT($Y969&amp;"$"&amp;948):INDIRECT($Y969&amp;"$"&amp;952),4,FALSE),"")</f>
        <v/>
      </c>
      <c r="AO969" s="7" t="str">
        <f ca="1">IFERROR(HLOOKUP(AO$953,INDIRECT($Y969&amp;"$"&amp;948):INDIRECT($Y969&amp;"$"&amp;952),3,FALSE)&amp;HLOOKUP(AO$953,INDIRECT($Y969&amp;"$"&amp;948):INDIRECT($Y969&amp;"$"&amp;952),4,FALSE),"")</f>
        <v/>
      </c>
      <c r="AP969" s="7" t="str">
        <f ca="1">IFERROR(HLOOKUP(AP$953,INDIRECT($Y969&amp;"$"&amp;948):INDIRECT($Y969&amp;"$"&amp;952),3,FALSE)&amp;HLOOKUP(AP$953,INDIRECT($Y969&amp;"$"&amp;948):INDIRECT($Y969&amp;"$"&amp;952),4,FALSE),"")</f>
        <v/>
      </c>
      <c r="AQ969" s="7" t="str">
        <f ca="1">IFERROR(HLOOKUP(AQ$953,INDIRECT($Y969&amp;"$"&amp;948):INDIRECT($Y969&amp;"$"&amp;952),3,FALSE)&amp;HLOOKUP(AQ$953,INDIRECT($Y969&amp;"$"&amp;948):INDIRECT($Y969&amp;"$"&amp;952),4,FALSE),"")</f>
        <v/>
      </c>
      <c r="AR969" s="7" t="str">
        <f ca="1">IFERROR(HLOOKUP(AR$953,INDIRECT($Y969&amp;"$"&amp;948):INDIRECT($Y969&amp;"$"&amp;952),3,FALSE)&amp;HLOOKUP(AR$953,INDIRECT($Y969&amp;"$"&amp;948):INDIRECT($Y969&amp;"$"&amp;952),4,FALSE),"")</f>
        <v/>
      </c>
      <c r="AS969" s="7" t="str">
        <f ca="1">IFERROR(HLOOKUP(AS$953,INDIRECT($Y969&amp;"$"&amp;948):INDIRECT($Y969&amp;"$"&amp;952),3,FALSE)&amp;HLOOKUP(AS$953,INDIRECT($Y969&amp;"$"&amp;948):INDIRECT($Y969&amp;"$"&amp;952),4,FALSE),"")</f>
        <v/>
      </c>
      <c r="AT969" s="7" t="str">
        <f ca="1">IFERROR(HLOOKUP(AT$953,INDIRECT($Y969&amp;"$"&amp;948):INDIRECT($Y969&amp;"$"&amp;952),3,FALSE)&amp;HLOOKUP(AT$953,INDIRECT($Y969&amp;"$"&amp;948):INDIRECT($Y969&amp;"$"&amp;952),4,FALSE),"")</f>
        <v/>
      </c>
      <c r="AU969" s="7" t="str">
        <f ca="1">IFERROR(HLOOKUP(AU$953,INDIRECT($Y969&amp;"$"&amp;948):INDIRECT($Y969&amp;"$"&amp;952),3,FALSE)&amp;HLOOKUP(AU$953,INDIRECT($Y969&amp;"$"&amp;948):INDIRECT($Y969&amp;"$"&amp;952),4,FALSE),"")</f>
        <v/>
      </c>
      <c r="AV969" s="7" t="str">
        <f ca="1">IFERROR(HLOOKUP(AV$953,INDIRECT($Y969&amp;"$"&amp;948):INDIRECT($Y969&amp;"$"&amp;952),3,FALSE)&amp;HLOOKUP(AV$953,INDIRECT($Y969&amp;"$"&amp;948):INDIRECT($Y969&amp;"$"&amp;952),4,FALSE),"")</f>
        <v/>
      </c>
      <c r="AW969" s="7" t="str">
        <f ca="1">IFERROR(HLOOKUP(AW$953,INDIRECT($Y969&amp;"$"&amp;948):INDIRECT($Y969&amp;"$"&amp;952),3,FALSE)&amp;HLOOKUP(AW$953,INDIRECT($Y969&amp;"$"&amp;948):INDIRECT($Y969&amp;"$"&amp;952),4,FALSE),"")</f>
        <v/>
      </c>
      <c r="AX969" s="7" t="str">
        <f ca="1">IFERROR(HLOOKUP(AX$953,INDIRECT(INDIRECT("$Y"&amp;953+AX$852+($Z969-1))&amp;948):INDIRECT(INDIRECT("$Y"&amp;953+AX$852+($Z969-1))&amp;952),3,FALSE)&amp;LEFT(HLOOKUP(AX$953,INDIRECT(INDIRECT("$Y"&amp;953+AX$852+($Z969-1))&amp;948):INDIRECT(INDIRECT("$Y"&amp;953+AX$852+($Z969-1))&amp;952),4,FALSE),3),"")</f>
        <v/>
      </c>
      <c r="AY969" s="53" t="str">
        <f t="shared" ca="1" si="10262"/>
        <v/>
      </c>
      <c r="AZ969" s="53" t="str">
        <f t="shared" ca="1" si="10261"/>
        <v/>
      </c>
      <c r="BA969" s="53" t="str">
        <f t="shared" ca="1" si="10261"/>
        <v/>
      </c>
      <c r="BB969" s="53" t="str">
        <f t="shared" ca="1" si="10261"/>
        <v/>
      </c>
      <c r="BC969" s="53" t="str">
        <f t="shared" ca="1" si="10261"/>
        <v/>
      </c>
      <c r="BD969" s="53" t="str">
        <f t="shared" ca="1" si="10261"/>
        <v/>
      </c>
      <c r="BE969" s="53" t="str">
        <f t="shared" ca="1" si="10261"/>
        <v/>
      </c>
      <c r="BF969" s="53" t="str">
        <f t="shared" ca="1" si="10261"/>
        <v/>
      </c>
      <c r="BG969" s="53" t="str">
        <f t="shared" ca="1" si="10261"/>
        <v/>
      </c>
      <c r="BH969" s="53" t="str">
        <f t="shared" ca="1" si="10261"/>
        <v/>
      </c>
      <c r="BI969" s="53" t="str">
        <f t="shared" ca="1" si="10261"/>
        <v/>
      </c>
      <c r="BJ969" s="53" t="str">
        <f t="shared" ca="1" si="10261"/>
        <v/>
      </c>
      <c r="BK969" s="53" t="str">
        <f t="shared" ca="1" si="10261"/>
        <v/>
      </c>
      <c r="BL969" s="53" t="str">
        <f t="shared" ca="1" si="10261"/>
        <v/>
      </c>
      <c r="BM969" s="53" t="str">
        <f t="shared" ca="1" si="10261"/>
        <v/>
      </c>
      <c r="BN969" s="53" t="str">
        <f t="shared" ca="1" si="10261"/>
        <v/>
      </c>
      <c r="BO969" s="53" t="str">
        <f t="shared" ca="1" si="10261"/>
        <v/>
      </c>
      <c r="BP969" s="53" t="str">
        <f t="shared" ca="1" si="10261"/>
        <v/>
      </c>
    </row>
    <row r="970" spans="24:264" hidden="1" x14ac:dyDescent="0.3">
      <c r="X970" s="51">
        <v>970</v>
      </c>
      <c r="Y970" s="8" t="s">
        <v>878</v>
      </c>
      <c r="Z970" s="7">
        <v>17</v>
      </c>
      <c r="AE970" s="7"/>
      <c r="AF970" s="7" t="str">
        <f ca="1">IFERROR(HLOOKUP(AF$953,INDIRECT($Y970&amp;"$"&amp;948):INDIRECT($Y970&amp;"$"&amp;952),3,FALSE)&amp;HLOOKUP(AF$953,INDIRECT($Y970&amp;"$"&amp;948):INDIRECT($Y970&amp;"$"&amp;952),4,FALSE),"")</f>
        <v/>
      </c>
      <c r="AG970" s="7" t="str">
        <f ca="1">IFERROR(HLOOKUP(AG$953,INDIRECT($Y970&amp;"$"&amp;948):INDIRECT($Y970&amp;"$"&amp;952),3,FALSE)&amp;HLOOKUP(AG$953,INDIRECT($Y970&amp;"$"&amp;948):INDIRECT($Y970&amp;"$"&amp;952),4,FALSE),"")</f>
        <v/>
      </c>
      <c r="AH970" s="7" t="str">
        <f ca="1">IFERROR(HLOOKUP(AH$953,INDIRECT($Y970&amp;"$"&amp;948):INDIRECT($Y970&amp;"$"&amp;952),3,FALSE)&amp;HLOOKUP(AH$953,INDIRECT($Y970&amp;"$"&amp;948):INDIRECT($Y970&amp;"$"&amp;952),4,FALSE),"")</f>
        <v/>
      </c>
      <c r="AI970" s="7" t="str">
        <f ca="1">IFERROR(HLOOKUP(AI$953,INDIRECT($Y970&amp;"$"&amp;948):INDIRECT($Y970&amp;"$"&amp;952),3,FALSE)&amp;HLOOKUP(AI$953,INDIRECT($Y970&amp;"$"&amp;948):INDIRECT($Y970&amp;"$"&amp;952),4,FALSE),"")</f>
        <v/>
      </c>
      <c r="AJ970" s="7" t="str">
        <f ca="1">IFERROR(HLOOKUP(AJ$953,INDIRECT($Y970&amp;"$"&amp;948):INDIRECT($Y970&amp;"$"&amp;952),3,FALSE)&amp;HLOOKUP(AJ$953,INDIRECT($Y970&amp;"$"&amp;948):INDIRECT($Y970&amp;"$"&amp;952),4,FALSE),"")</f>
        <v/>
      </c>
      <c r="AK970" s="7" t="str">
        <f ca="1">IFERROR(HLOOKUP(AK$953,INDIRECT($Y970&amp;"$"&amp;948):INDIRECT($Y970&amp;"$"&amp;952),3,FALSE)&amp;HLOOKUP(AK$953,INDIRECT($Y970&amp;"$"&amp;948):INDIRECT($Y970&amp;"$"&amp;952),4,FALSE),"")</f>
        <v/>
      </c>
      <c r="AL970" s="7" t="str">
        <f ca="1">IFERROR(HLOOKUP(AL$953,INDIRECT($Y970&amp;"$"&amp;948):INDIRECT($Y970&amp;"$"&amp;952),3,FALSE)&amp;HLOOKUP(AL$953,INDIRECT($Y970&amp;"$"&amp;948):INDIRECT($Y970&amp;"$"&amp;952),4,FALSE),"")</f>
        <v/>
      </c>
      <c r="AM970" s="7" t="str">
        <f ca="1">IFERROR(HLOOKUP(AM$953,INDIRECT($Y970&amp;"$"&amp;948):INDIRECT($Y970&amp;"$"&amp;952),3,FALSE)&amp;HLOOKUP(AM$953,INDIRECT($Y970&amp;"$"&amp;948):INDIRECT($Y970&amp;"$"&amp;952),4,FALSE),"")</f>
        <v/>
      </c>
      <c r="AN970" s="7" t="str">
        <f ca="1">IFERROR(HLOOKUP(AN$953,INDIRECT($Y970&amp;"$"&amp;948):INDIRECT($Y970&amp;"$"&amp;952),3,FALSE)&amp;HLOOKUP(AN$953,INDIRECT($Y970&amp;"$"&amp;948):INDIRECT($Y970&amp;"$"&amp;952),4,FALSE),"")</f>
        <v/>
      </c>
      <c r="AO970" s="7" t="str">
        <f ca="1">IFERROR(HLOOKUP(AO$953,INDIRECT($Y970&amp;"$"&amp;948):INDIRECT($Y970&amp;"$"&amp;952),3,FALSE)&amp;HLOOKUP(AO$953,INDIRECT($Y970&amp;"$"&amp;948):INDIRECT($Y970&amp;"$"&amp;952),4,FALSE),"")</f>
        <v/>
      </c>
      <c r="AP970" s="7" t="str">
        <f ca="1">IFERROR(HLOOKUP(AP$953,INDIRECT($Y970&amp;"$"&amp;948):INDIRECT($Y970&amp;"$"&amp;952),3,FALSE)&amp;HLOOKUP(AP$953,INDIRECT($Y970&amp;"$"&amp;948):INDIRECT($Y970&amp;"$"&amp;952),4,FALSE),"")</f>
        <v/>
      </c>
      <c r="AQ970" s="7" t="str">
        <f ca="1">IFERROR(HLOOKUP(AQ$953,INDIRECT($Y970&amp;"$"&amp;948):INDIRECT($Y970&amp;"$"&amp;952),3,FALSE)&amp;HLOOKUP(AQ$953,INDIRECT($Y970&amp;"$"&amp;948):INDIRECT($Y970&amp;"$"&amp;952),4,FALSE),"")</f>
        <v/>
      </c>
      <c r="AR970" s="7" t="str">
        <f ca="1">IFERROR(HLOOKUP(AR$953,INDIRECT($Y970&amp;"$"&amp;948):INDIRECT($Y970&amp;"$"&amp;952),3,FALSE)&amp;HLOOKUP(AR$953,INDIRECT($Y970&amp;"$"&amp;948):INDIRECT($Y970&amp;"$"&amp;952),4,FALSE),"")</f>
        <v/>
      </c>
      <c r="AS970" s="7" t="str">
        <f ca="1">IFERROR(HLOOKUP(AS$953,INDIRECT($Y970&amp;"$"&amp;948):INDIRECT($Y970&amp;"$"&amp;952),3,FALSE)&amp;HLOOKUP(AS$953,INDIRECT($Y970&amp;"$"&amp;948):INDIRECT($Y970&amp;"$"&amp;952),4,FALSE),"")</f>
        <v/>
      </c>
      <c r="AT970" s="7" t="str">
        <f ca="1">IFERROR(HLOOKUP(AT$953,INDIRECT($Y970&amp;"$"&amp;948):INDIRECT($Y970&amp;"$"&amp;952),3,FALSE)&amp;HLOOKUP(AT$953,INDIRECT($Y970&amp;"$"&amp;948):INDIRECT($Y970&amp;"$"&amp;952),4,FALSE),"")</f>
        <v/>
      </c>
      <c r="AU970" s="7" t="str">
        <f ca="1">IFERROR(HLOOKUP(AU$953,INDIRECT($Y970&amp;"$"&amp;948):INDIRECT($Y970&amp;"$"&amp;952),3,FALSE)&amp;HLOOKUP(AU$953,INDIRECT($Y970&amp;"$"&amp;948):INDIRECT($Y970&amp;"$"&amp;952),4,FALSE),"")</f>
        <v/>
      </c>
      <c r="AV970" s="7" t="str">
        <f ca="1">IFERROR(HLOOKUP(AV$953,INDIRECT($Y970&amp;"$"&amp;948):INDIRECT($Y970&amp;"$"&amp;952),3,FALSE)&amp;HLOOKUP(AV$953,INDIRECT($Y970&amp;"$"&amp;948):INDIRECT($Y970&amp;"$"&amp;952),4,FALSE),"")</f>
        <v/>
      </c>
      <c r="AW970" s="7" t="str">
        <f ca="1">IFERROR(HLOOKUP(AW$953,INDIRECT($Y970&amp;"$"&amp;948):INDIRECT($Y970&amp;"$"&amp;952),3,FALSE)&amp;HLOOKUP(AW$953,INDIRECT($Y970&amp;"$"&amp;948):INDIRECT($Y970&amp;"$"&amp;952),4,FALSE),"")</f>
        <v/>
      </c>
      <c r="AX970" s="7" t="str">
        <f ca="1">IFERROR(HLOOKUP(AX$953,INDIRECT(INDIRECT("$Y"&amp;953+AX$852+($Z970-1))&amp;948):INDIRECT(INDIRECT("$Y"&amp;953+AX$852+($Z970-1))&amp;952),3,FALSE)&amp;LEFT(HLOOKUP(AX$953,INDIRECT(INDIRECT("$Y"&amp;953+AX$852+($Z970-1))&amp;948):INDIRECT(INDIRECT("$Y"&amp;953+AX$852+($Z970-1))&amp;952),4,FALSE),3),"")</f>
        <v/>
      </c>
      <c r="AY970" s="53" t="str">
        <f t="shared" ca="1" si="10262"/>
        <v/>
      </c>
      <c r="AZ970" s="53" t="str">
        <f t="shared" ca="1" si="10261"/>
        <v/>
      </c>
      <c r="BA970" s="53" t="str">
        <f t="shared" ca="1" si="10261"/>
        <v/>
      </c>
      <c r="BB970" s="53" t="str">
        <f t="shared" ca="1" si="10261"/>
        <v/>
      </c>
      <c r="BC970" s="53" t="str">
        <f t="shared" ca="1" si="10261"/>
        <v/>
      </c>
      <c r="BD970" s="53" t="str">
        <f t="shared" ca="1" si="10261"/>
        <v/>
      </c>
      <c r="BE970" s="53" t="str">
        <f t="shared" ca="1" si="10261"/>
        <v/>
      </c>
      <c r="BF970" s="53" t="str">
        <f t="shared" ca="1" si="10261"/>
        <v/>
      </c>
      <c r="BG970" s="53" t="str">
        <f t="shared" ca="1" si="10261"/>
        <v/>
      </c>
      <c r="BH970" s="53" t="str">
        <f t="shared" ca="1" si="10261"/>
        <v/>
      </c>
      <c r="BI970" s="53" t="str">
        <f t="shared" ca="1" si="10261"/>
        <v/>
      </c>
      <c r="BJ970" s="53" t="str">
        <f t="shared" ca="1" si="10261"/>
        <v/>
      </c>
      <c r="BK970" s="53" t="str">
        <f t="shared" ca="1" si="10261"/>
        <v/>
      </c>
      <c r="BL970" s="53" t="str">
        <f t="shared" ca="1" si="10261"/>
        <v/>
      </c>
      <c r="BM970" s="53" t="str">
        <f t="shared" ca="1" si="10261"/>
        <v/>
      </c>
      <c r="BN970" s="53" t="str">
        <f t="shared" ca="1" si="10261"/>
        <v/>
      </c>
      <c r="BO970" s="53" t="str">
        <f t="shared" ca="1" si="10261"/>
        <v/>
      </c>
      <c r="BP970" s="53" t="str">
        <f t="shared" ref="BP970:BP971" ca="1" si="10263">LEFT(AW969,1)</f>
        <v/>
      </c>
    </row>
    <row r="971" spans="24:264" hidden="1" x14ac:dyDescent="0.3">
      <c r="X971" s="51">
        <v>971</v>
      </c>
      <c r="Y971" s="8" t="s">
        <v>879</v>
      </c>
      <c r="Z971" s="7">
        <v>18</v>
      </c>
      <c r="AE971" s="7"/>
      <c r="AF971" s="7" t="str">
        <f ca="1">IFERROR(HLOOKUP(AF$953,INDIRECT($Y971&amp;"$"&amp;948):INDIRECT($Y971&amp;"$"&amp;952),3,FALSE)&amp;HLOOKUP(AF$953,INDIRECT($Y971&amp;"$"&amp;948):INDIRECT($Y971&amp;"$"&amp;952),4,FALSE),"")</f>
        <v/>
      </c>
      <c r="AG971" s="7" t="str">
        <f ca="1">IFERROR(HLOOKUP(AG$953,INDIRECT($Y971&amp;"$"&amp;948):INDIRECT($Y971&amp;"$"&amp;952),3,FALSE)&amp;HLOOKUP(AG$953,INDIRECT($Y971&amp;"$"&amp;948):INDIRECT($Y971&amp;"$"&amp;952),4,FALSE),"")</f>
        <v/>
      </c>
      <c r="AH971" s="7" t="str">
        <f ca="1">IFERROR(HLOOKUP(AH$953,INDIRECT($Y971&amp;"$"&amp;948):INDIRECT($Y971&amp;"$"&amp;952),3,FALSE)&amp;HLOOKUP(AH$953,INDIRECT($Y971&amp;"$"&amp;948):INDIRECT($Y971&amp;"$"&amp;952),4,FALSE),"")</f>
        <v/>
      </c>
      <c r="AI971" s="7" t="str">
        <f ca="1">IFERROR(HLOOKUP(AI$953,INDIRECT($Y971&amp;"$"&amp;948):INDIRECT($Y971&amp;"$"&amp;952),3,FALSE)&amp;HLOOKUP(AI$953,INDIRECT($Y971&amp;"$"&amp;948):INDIRECT($Y971&amp;"$"&amp;952),4,FALSE),"")</f>
        <v/>
      </c>
      <c r="AJ971" s="7" t="str">
        <f ca="1">IFERROR(HLOOKUP(AJ$953,INDIRECT($Y971&amp;"$"&amp;948):INDIRECT($Y971&amp;"$"&amp;952),3,FALSE)&amp;HLOOKUP(AJ$953,INDIRECT($Y971&amp;"$"&amp;948):INDIRECT($Y971&amp;"$"&amp;952),4,FALSE),"")</f>
        <v/>
      </c>
      <c r="AK971" s="7" t="str">
        <f ca="1">IFERROR(HLOOKUP(AK$953,INDIRECT($Y971&amp;"$"&amp;948):INDIRECT($Y971&amp;"$"&amp;952),3,FALSE)&amp;HLOOKUP(AK$953,INDIRECT($Y971&amp;"$"&amp;948):INDIRECT($Y971&amp;"$"&amp;952),4,FALSE),"")</f>
        <v/>
      </c>
      <c r="AL971" s="7" t="str">
        <f ca="1">IFERROR(HLOOKUP(AL$953,INDIRECT($Y971&amp;"$"&amp;948):INDIRECT($Y971&amp;"$"&amp;952),3,FALSE)&amp;HLOOKUP(AL$953,INDIRECT($Y971&amp;"$"&amp;948):INDIRECT($Y971&amp;"$"&amp;952),4,FALSE),"")</f>
        <v/>
      </c>
      <c r="AM971" s="7" t="str">
        <f ca="1">IFERROR(HLOOKUP(AM$953,INDIRECT($Y971&amp;"$"&amp;948):INDIRECT($Y971&amp;"$"&amp;952),3,FALSE)&amp;HLOOKUP(AM$953,INDIRECT($Y971&amp;"$"&amp;948):INDIRECT($Y971&amp;"$"&amp;952),4,FALSE),"")</f>
        <v/>
      </c>
      <c r="AN971" s="7" t="str">
        <f ca="1">IFERROR(HLOOKUP(AN$953,INDIRECT($Y971&amp;"$"&amp;948):INDIRECT($Y971&amp;"$"&amp;952),3,FALSE)&amp;HLOOKUP(AN$953,INDIRECT($Y971&amp;"$"&amp;948):INDIRECT($Y971&amp;"$"&amp;952),4,FALSE),"")</f>
        <v/>
      </c>
      <c r="AO971" s="7" t="str">
        <f ca="1">IFERROR(HLOOKUP(AO$953,INDIRECT($Y971&amp;"$"&amp;948):INDIRECT($Y971&amp;"$"&amp;952),3,FALSE)&amp;HLOOKUP(AO$953,INDIRECT($Y971&amp;"$"&amp;948):INDIRECT($Y971&amp;"$"&amp;952),4,FALSE),"")</f>
        <v/>
      </c>
      <c r="AP971" s="7" t="str">
        <f ca="1">IFERROR(HLOOKUP(AP$953,INDIRECT($Y971&amp;"$"&amp;948):INDIRECT($Y971&amp;"$"&amp;952),3,FALSE)&amp;HLOOKUP(AP$953,INDIRECT($Y971&amp;"$"&amp;948):INDIRECT($Y971&amp;"$"&amp;952),4,FALSE),"")</f>
        <v/>
      </c>
      <c r="AQ971" s="7" t="str">
        <f ca="1">IFERROR(HLOOKUP(AQ$953,INDIRECT($Y971&amp;"$"&amp;948):INDIRECT($Y971&amp;"$"&amp;952),3,FALSE)&amp;HLOOKUP(AQ$953,INDIRECT($Y971&amp;"$"&amp;948):INDIRECT($Y971&amp;"$"&amp;952),4,FALSE),"")</f>
        <v/>
      </c>
      <c r="AR971" s="7" t="str">
        <f ca="1">IFERROR(HLOOKUP(AR$953,INDIRECT($Y971&amp;"$"&amp;948):INDIRECT($Y971&amp;"$"&amp;952),3,FALSE)&amp;HLOOKUP(AR$953,INDIRECT($Y971&amp;"$"&amp;948):INDIRECT($Y971&amp;"$"&amp;952),4,FALSE),"")</f>
        <v/>
      </c>
      <c r="AS971" s="7" t="str">
        <f ca="1">IFERROR(HLOOKUP(AS$953,INDIRECT($Y971&amp;"$"&amp;948):INDIRECT($Y971&amp;"$"&amp;952),3,FALSE)&amp;HLOOKUP(AS$953,INDIRECT($Y971&amp;"$"&amp;948):INDIRECT($Y971&amp;"$"&amp;952),4,FALSE),"")</f>
        <v/>
      </c>
      <c r="AT971" s="7" t="str">
        <f ca="1">IFERROR(HLOOKUP(AT$953,INDIRECT($Y971&amp;"$"&amp;948):INDIRECT($Y971&amp;"$"&amp;952),3,FALSE)&amp;HLOOKUP(AT$953,INDIRECT($Y971&amp;"$"&amp;948):INDIRECT($Y971&amp;"$"&amp;952),4,FALSE),"")</f>
        <v/>
      </c>
      <c r="AU971" s="7" t="str">
        <f ca="1">IFERROR(HLOOKUP(AU$953,INDIRECT($Y971&amp;"$"&amp;948):INDIRECT($Y971&amp;"$"&amp;952),3,FALSE)&amp;HLOOKUP(AU$953,INDIRECT($Y971&amp;"$"&amp;948):INDIRECT($Y971&amp;"$"&amp;952),4,FALSE),"")</f>
        <v/>
      </c>
      <c r="AV971" s="7" t="str">
        <f ca="1">IFERROR(HLOOKUP(AV$953,INDIRECT($Y971&amp;"$"&amp;948):INDIRECT($Y971&amp;"$"&amp;952),3,FALSE)&amp;HLOOKUP(AV$953,INDIRECT($Y971&amp;"$"&amp;948):INDIRECT($Y971&amp;"$"&amp;952),4,FALSE),"")</f>
        <v/>
      </c>
      <c r="AW971" s="7" t="str">
        <f ca="1">IFERROR(HLOOKUP(AW$953,INDIRECT($Y971&amp;"$"&amp;948):INDIRECT($Y971&amp;"$"&amp;952),3,FALSE)&amp;HLOOKUP(AW$953,INDIRECT($Y971&amp;"$"&amp;948):INDIRECT($Y971&amp;"$"&amp;952),4,FALSE),"")</f>
        <v/>
      </c>
      <c r="AX971" s="7" t="str">
        <f ca="1">IFERROR(HLOOKUP(AX$953,INDIRECT(INDIRECT("$Y"&amp;953+AX$852+($Z971-1))&amp;948):INDIRECT(INDIRECT("$Y"&amp;953+AX$852+($Z971-1))&amp;952),3,FALSE)&amp;LEFT(HLOOKUP(AX$953,INDIRECT(INDIRECT("$Y"&amp;953+AX$852+($Z971-1))&amp;948):INDIRECT(INDIRECT("$Y"&amp;953+AX$852+($Z971-1))&amp;952),4,FALSE),3),"")</f>
        <v/>
      </c>
      <c r="AY971" s="53" t="str">
        <f t="shared" ca="1" si="10262"/>
        <v/>
      </c>
      <c r="AZ971" s="53" t="str">
        <f t="shared" ref="AZ971" ca="1" si="10264">LEFT(AG970,1)</f>
        <v/>
      </c>
      <c r="BA971" s="53" t="str">
        <f t="shared" ref="BA971" ca="1" si="10265">LEFT(AH970,1)</f>
        <v/>
      </c>
      <c r="BB971" s="53" t="str">
        <f t="shared" ref="BB971" ca="1" si="10266">LEFT(AI970,1)</f>
        <v/>
      </c>
      <c r="BC971" s="53" t="str">
        <f t="shared" ref="BC971" ca="1" si="10267">LEFT(AJ970,1)</f>
        <v/>
      </c>
      <c r="BD971" s="53" t="str">
        <f t="shared" ref="BD971" ca="1" si="10268">LEFT(AK970,1)</f>
        <v/>
      </c>
      <c r="BE971" s="53" t="str">
        <f t="shared" ref="BE971" ca="1" si="10269">LEFT(AL970,1)</f>
        <v/>
      </c>
      <c r="BF971" s="53" t="str">
        <f t="shared" ref="BF971" ca="1" si="10270">LEFT(AM970,1)</f>
        <v/>
      </c>
      <c r="BG971" s="53" t="str">
        <f t="shared" ref="BG971" ca="1" si="10271">LEFT(AN970,1)</f>
        <v/>
      </c>
      <c r="BH971" s="53" t="str">
        <f t="shared" ref="BH971" ca="1" si="10272">LEFT(AO970,1)</f>
        <v/>
      </c>
      <c r="BI971" s="53" t="str">
        <f t="shared" ref="BI971" ca="1" si="10273">LEFT(AP970,1)</f>
        <v/>
      </c>
      <c r="BJ971" s="53" t="str">
        <f t="shared" ref="BJ971" ca="1" si="10274">LEFT(AQ970,1)</f>
        <v/>
      </c>
      <c r="BK971" s="53" t="str">
        <f t="shared" ref="BK971" ca="1" si="10275">LEFT(AR970,1)</f>
        <v/>
      </c>
      <c r="BL971" s="53" t="str">
        <f t="shared" ref="BL971" ca="1" si="10276">LEFT(AS970,1)</f>
        <v/>
      </c>
      <c r="BM971" s="53" t="str">
        <f t="shared" ref="BM971" ca="1" si="10277">LEFT(AT970,1)</f>
        <v/>
      </c>
      <c r="BN971" s="53" t="str">
        <f t="shared" ref="BN971" ca="1" si="10278">LEFT(AU970,1)</f>
        <v/>
      </c>
      <c r="BO971" s="53" t="str">
        <f t="shared" ref="BO971" ca="1" si="10279">LEFT(AV970,1)</f>
        <v/>
      </c>
      <c r="BP971" s="53" t="str">
        <f t="shared" ca="1" si="10263"/>
        <v/>
      </c>
      <c r="IK971" s="7" t="str">
        <f t="shared" ref="IK971:JD971" si="10280">IF(IJ307="","",IJ307)</f>
        <v/>
      </c>
      <c r="IL971" s="7" t="str">
        <f t="shared" si="10280"/>
        <v/>
      </c>
      <c r="IM971" s="7" t="str">
        <f t="shared" si="10280"/>
        <v/>
      </c>
      <c r="IN971" s="7" t="str">
        <f t="shared" si="10280"/>
        <v/>
      </c>
      <c r="IO971" s="7" t="str">
        <f t="shared" si="10280"/>
        <v/>
      </c>
      <c r="IP971" s="7" t="str">
        <f t="shared" si="10280"/>
        <v/>
      </c>
      <c r="IQ971" s="7" t="str">
        <f t="shared" si="10280"/>
        <v/>
      </c>
      <c r="IR971" s="7" t="str">
        <f t="shared" si="10280"/>
        <v/>
      </c>
      <c r="IS971" s="7" t="str">
        <f t="shared" si="10280"/>
        <v/>
      </c>
      <c r="IT971" s="7" t="str">
        <f t="shared" si="10280"/>
        <v/>
      </c>
      <c r="IU971" s="7" t="str">
        <f t="shared" si="10280"/>
        <v/>
      </c>
      <c r="IV971" s="7" t="str">
        <f t="shared" si="10280"/>
        <v/>
      </c>
      <c r="IW971" s="7" t="str">
        <f t="shared" si="10280"/>
        <v/>
      </c>
      <c r="IX971" s="7" t="str">
        <f t="shared" si="10280"/>
        <v/>
      </c>
      <c r="IY971" s="7" t="str">
        <f t="shared" si="10280"/>
        <v/>
      </c>
      <c r="IZ971" s="7" t="str">
        <f t="shared" si="10280"/>
        <v/>
      </c>
      <c r="JA971" s="7" t="str">
        <f t="shared" si="10280"/>
        <v/>
      </c>
      <c r="JB971" s="7" t="str">
        <f t="shared" si="10280"/>
        <v/>
      </c>
      <c r="JC971" s="7" t="str">
        <f t="shared" si="10280"/>
        <v/>
      </c>
      <c r="JD971" s="7" t="str">
        <f t="shared" si="10280"/>
        <v/>
      </c>
    </row>
    <row r="972" spans="24:264" hidden="1" x14ac:dyDescent="0.3">
      <c r="X972" s="51">
        <v>972</v>
      </c>
      <c r="AE972" s="7"/>
      <c r="AF972" s="7" t="str">
        <f>IF(AF$953="","",COUNTIF(AF$954:AF$971,"*Day*"))</f>
        <v/>
      </c>
      <c r="AG972" s="7" t="str">
        <f t="shared" ref="AG972:AX972" si="10281">IF(AG$953="","",COUNTIF(AG$954:AG$971,"*Day*"))</f>
        <v/>
      </c>
      <c r="AH972" s="7" t="str">
        <f t="shared" si="10281"/>
        <v/>
      </c>
      <c r="AI972" s="7" t="str">
        <f t="shared" si="10281"/>
        <v/>
      </c>
      <c r="AJ972" s="7" t="str">
        <f t="shared" si="10281"/>
        <v/>
      </c>
      <c r="AK972" s="7" t="str">
        <f t="shared" si="10281"/>
        <v/>
      </c>
      <c r="AL972" s="7" t="str">
        <f t="shared" si="10281"/>
        <v/>
      </c>
      <c r="AM972" s="7" t="str">
        <f t="shared" si="10281"/>
        <v/>
      </c>
      <c r="AN972" s="7" t="str">
        <f t="shared" si="10281"/>
        <v/>
      </c>
      <c r="AO972" s="7" t="str">
        <f t="shared" si="10281"/>
        <v/>
      </c>
      <c r="AP972" s="7" t="str">
        <f t="shared" si="10281"/>
        <v/>
      </c>
      <c r="AQ972" s="7" t="str">
        <f t="shared" si="10281"/>
        <v/>
      </c>
      <c r="AR972" s="7" t="str">
        <f t="shared" si="10281"/>
        <v/>
      </c>
      <c r="AS972" s="7" t="str">
        <f t="shared" si="10281"/>
        <v/>
      </c>
      <c r="AT972" s="7" t="str">
        <f t="shared" si="10281"/>
        <v/>
      </c>
      <c r="AU972" s="7" t="str">
        <f t="shared" si="10281"/>
        <v/>
      </c>
      <c r="AV972" s="7" t="str">
        <f t="shared" si="10281"/>
        <v/>
      </c>
      <c r="AW972" s="7" t="str">
        <f t="shared" si="10281"/>
        <v/>
      </c>
      <c r="AX972" s="7" t="str">
        <f t="shared" si="10281"/>
        <v/>
      </c>
      <c r="AY972" s="53" t="str">
        <f>IF(AY954&lt;=AY953,AY954,"")</f>
        <v/>
      </c>
      <c r="AZ972" s="53" t="str">
        <f t="shared" ref="AZ972:BP972" si="10282">IF(AZ954&lt;=AZ953,AZ954,"")</f>
        <v/>
      </c>
      <c r="BA972" s="53" t="str">
        <f t="shared" si="10282"/>
        <v/>
      </c>
      <c r="BB972" s="53" t="str">
        <f t="shared" si="10282"/>
        <v/>
      </c>
      <c r="BC972" s="53" t="str">
        <f t="shared" si="10282"/>
        <v/>
      </c>
      <c r="BD972" s="53" t="str">
        <f t="shared" si="10282"/>
        <v/>
      </c>
      <c r="BE972" s="53" t="str">
        <f t="shared" si="10282"/>
        <v/>
      </c>
      <c r="BF972" s="53" t="str">
        <f t="shared" si="10282"/>
        <v/>
      </c>
      <c r="BG972" s="53" t="str">
        <f t="shared" si="10282"/>
        <v/>
      </c>
      <c r="BH972" s="53" t="str">
        <f t="shared" si="10282"/>
        <v/>
      </c>
      <c r="BI972" s="53" t="str">
        <f t="shared" si="10282"/>
        <v/>
      </c>
      <c r="BJ972" s="53" t="str">
        <f t="shared" si="10282"/>
        <v/>
      </c>
      <c r="BK972" s="53" t="str">
        <f t="shared" si="10282"/>
        <v/>
      </c>
      <c r="BL972" s="53" t="str">
        <f t="shared" si="10282"/>
        <v/>
      </c>
      <c r="BM972" s="53" t="str">
        <f t="shared" si="10282"/>
        <v/>
      </c>
      <c r="BN972" s="53" t="str">
        <f t="shared" si="10282"/>
        <v/>
      </c>
      <c r="BO972" s="53" t="str">
        <f t="shared" si="10282"/>
        <v/>
      </c>
      <c r="BP972" s="53" t="str">
        <f t="shared" si="10282"/>
        <v/>
      </c>
      <c r="IK972" s="7" t="str">
        <f t="shared" ref="IK972:JD972" si="10283">IF(IJ308="","",IJ308)</f>
        <v/>
      </c>
      <c r="IL972" s="7" t="str">
        <f t="shared" si="10283"/>
        <v/>
      </c>
      <c r="IM972" s="7" t="str">
        <f t="shared" si="10283"/>
        <v/>
      </c>
      <c r="IN972" s="7" t="str">
        <f t="shared" si="10283"/>
        <v/>
      </c>
      <c r="IO972" s="7" t="str">
        <f t="shared" si="10283"/>
        <v/>
      </c>
      <c r="IP972" s="7" t="str">
        <f t="shared" si="10283"/>
        <v/>
      </c>
      <c r="IQ972" s="7" t="str">
        <f t="shared" si="10283"/>
        <v/>
      </c>
      <c r="IR972" s="7" t="str">
        <f t="shared" si="10283"/>
        <v/>
      </c>
      <c r="IS972" s="7" t="str">
        <f t="shared" si="10283"/>
        <v/>
      </c>
      <c r="IT972" s="7" t="str">
        <f t="shared" si="10283"/>
        <v/>
      </c>
      <c r="IU972" s="7" t="str">
        <f t="shared" si="10283"/>
        <v/>
      </c>
      <c r="IV972" s="7" t="str">
        <f t="shared" si="10283"/>
        <v/>
      </c>
      <c r="IW972" s="7" t="str">
        <f t="shared" si="10283"/>
        <v/>
      </c>
      <c r="IX972" s="7" t="str">
        <f t="shared" si="10283"/>
        <v/>
      </c>
      <c r="IY972" s="7" t="str">
        <f t="shared" si="10283"/>
        <v/>
      </c>
      <c r="IZ972" s="7" t="str">
        <f t="shared" si="10283"/>
        <v/>
      </c>
      <c r="JA972" s="7" t="str">
        <f t="shared" si="10283"/>
        <v/>
      </c>
      <c r="JB972" s="7" t="str">
        <f t="shared" si="10283"/>
        <v/>
      </c>
      <c r="JC972" s="7" t="str">
        <f t="shared" si="10283"/>
        <v/>
      </c>
      <c r="JD972" s="7" t="str">
        <f t="shared" si="10283"/>
        <v/>
      </c>
    </row>
    <row r="973" spans="24:264" hidden="1" x14ac:dyDescent="0.3">
      <c r="X973" s="51">
        <v>973</v>
      </c>
      <c r="AE973" s="7"/>
      <c r="AF973" s="7" t="str">
        <f>IF(AF$953="","",COUNTIF(AF$954:AF$971,"*Nig*"))</f>
        <v/>
      </c>
      <c r="AG973" s="7" t="str">
        <f t="shared" ref="AG973:AX973" si="10284">IF(AG$953="","",COUNTIF(AG$954:AG$971,"*Nig*"))</f>
        <v/>
      </c>
      <c r="AH973" s="7" t="str">
        <f t="shared" si="10284"/>
        <v/>
      </c>
      <c r="AI973" s="7" t="str">
        <f t="shared" si="10284"/>
        <v/>
      </c>
      <c r="AJ973" s="7" t="str">
        <f t="shared" si="10284"/>
        <v/>
      </c>
      <c r="AK973" s="7" t="str">
        <f t="shared" si="10284"/>
        <v/>
      </c>
      <c r="AL973" s="7" t="str">
        <f t="shared" si="10284"/>
        <v/>
      </c>
      <c r="AM973" s="7" t="str">
        <f t="shared" si="10284"/>
        <v/>
      </c>
      <c r="AN973" s="7" t="str">
        <f t="shared" si="10284"/>
        <v/>
      </c>
      <c r="AO973" s="7" t="str">
        <f t="shared" si="10284"/>
        <v/>
      </c>
      <c r="AP973" s="7" t="str">
        <f t="shared" si="10284"/>
        <v/>
      </c>
      <c r="AQ973" s="7" t="str">
        <f t="shared" si="10284"/>
        <v/>
      </c>
      <c r="AR973" s="7" t="str">
        <f t="shared" si="10284"/>
        <v/>
      </c>
      <c r="AS973" s="7" t="str">
        <f t="shared" si="10284"/>
        <v/>
      </c>
      <c r="AT973" s="7" t="str">
        <f t="shared" si="10284"/>
        <v/>
      </c>
      <c r="AU973" s="7" t="str">
        <f t="shared" si="10284"/>
        <v/>
      </c>
      <c r="AV973" s="7" t="str">
        <f t="shared" si="10284"/>
        <v/>
      </c>
      <c r="AW973" s="7" t="str">
        <f t="shared" si="10284"/>
        <v/>
      </c>
      <c r="AX973" s="7" t="str">
        <f t="shared" si="10284"/>
        <v/>
      </c>
      <c r="AY973" s="53" t="str">
        <f>AF972</f>
        <v/>
      </c>
      <c r="AZ973" s="53" t="str">
        <f t="shared" ref="AZ973" si="10285">AG972</f>
        <v/>
      </c>
      <c r="BA973" s="53" t="str">
        <f t="shared" ref="BA973" si="10286">AH972</f>
        <v/>
      </c>
      <c r="BB973" s="53" t="str">
        <f t="shared" ref="BB973" si="10287">AI972</f>
        <v/>
      </c>
      <c r="BC973" s="53" t="str">
        <f t="shared" ref="BC973" si="10288">AJ972</f>
        <v/>
      </c>
      <c r="BD973" s="53" t="str">
        <f t="shared" ref="BD973" si="10289">AK972</f>
        <v/>
      </c>
      <c r="BE973" s="53" t="str">
        <f t="shared" ref="BE973" si="10290">AL972</f>
        <v/>
      </c>
      <c r="BF973" s="53" t="str">
        <f t="shared" ref="BF973" si="10291">AM972</f>
        <v/>
      </c>
      <c r="BG973" s="53" t="str">
        <f t="shared" ref="BG973" si="10292">AN972</f>
        <v/>
      </c>
      <c r="BH973" s="53" t="str">
        <f t="shared" ref="BH973" si="10293">AO972</f>
        <v/>
      </c>
      <c r="BI973" s="53" t="str">
        <f t="shared" ref="BI973" si="10294">AP972</f>
        <v/>
      </c>
      <c r="BJ973" s="53" t="str">
        <f t="shared" ref="BJ973" si="10295">AQ972</f>
        <v/>
      </c>
      <c r="BK973" s="53" t="str">
        <f t="shared" ref="BK973" si="10296">AR972</f>
        <v/>
      </c>
      <c r="BL973" s="53" t="str">
        <f t="shared" ref="BL973" si="10297">AS972</f>
        <v/>
      </c>
      <c r="BM973" s="53" t="str">
        <f t="shared" ref="BM973" si="10298">AT972</f>
        <v/>
      </c>
      <c r="BN973" s="53" t="str">
        <f t="shared" ref="BN973" si="10299">AU972</f>
        <v/>
      </c>
      <c r="BO973" s="53" t="str">
        <f t="shared" ref="BO973" si="10300">AV972</f>
        <v/>
      </c>
      <c r="BP973" s="53" t="str">
        <f t="shared" ref="BP973" si="10301">AW972</f>
        <v/>
      </c>
      <c r="IK973" s="7" t="str">
        <f t="shared" ref="IK973:JD973" si="10302">IF(IJ309="","",IJ309)</f>
        <v/>
      </c>
      <c r="IL973" s="7" t="str">
        <f t="shared" si="10302"/>
        <v/>
      </c>
      <c r="IM973" s="7" t="str">
        <f t="shared" si="10302"/>
        <v/>
      </c>
      <c r="IN973" s="7" t="str">
        <f t="shared" si="10302"/>
        <v/>
      </c>
      <c r="IO973" s="7" t="str">
        <f t="shared" si="10302"/>
        <v/>
      </c>
      <c r="IP973" s="7" t="str">
        <f t="shared" si="10302"/>
        <v/>
      </c>
      <c r="IQ973" s="7" t="str">
        <f t="shared" si="10302"/>
        <v/>
      </c>
      <c r="IR973" s="7" t="str">
        <f t="shared" si="10302"/>
        <v/>
      </c>
      <c r="IS973" s="7" t="str">
        <f t="shared" si="10302"/>
        <v/>
      </c>
      <c r="IT973" s="7" t="str">
        <f t="shared" si="10302"/>
        <v/>
      </c>
      <c r="IU973" s="7" t="str">
        <f t="shared" si="10302"/>
        <v/>
      </c>
      <c r="IV973" s="7" t="str">
        <f t="shared" si="10302"/>
        <v/>
      </c>
      <c r="IW973" s="7" t="str">
        <f t="shared" si="10302"/>
        <v/>
      </c>
      <c r="IX973" s="7" t="str">
        <f t="shared" si="10302"/>
        <v/>
      </c>
      <c r="IY973" s="7" t="str">
        <f t="shared" si="10302"/>
        <v/>
      </c>
      <c r="IZ973" s="7" t="str">
        <f t="shared" si="10302"/>
        <v/>
      </c>
      <c r="JA973" s="7" t="str">
        <f t="shared" si="10302"/>
        <v/>
      </c>
      <c r="JB973" s="7" t="str">
        <f t="shared" si="10302"/>
        <v/>
      </c>
      <c r="JC973" s="7" t="str">
        <f t="shared" si="10302"/>
        <v/>
      </c>
      <c r="JD973" s="7" t="str">
        <f t="shared" si="10302"/>
        <v/>
      </c>
    </row>
    <row r="974" spans="24:264" hidden="1" x14ac:dyDescent="0.3">
      <c r="X974" s="51">
        <v>974</v>
      </c>
      <c r="AE974" s="7"/>
      <c r="AF974" s="7" t="str">
        <f>IFERROR(IF(AND(AF972=0,AF973=0),"",AY972-AY973),"")</f>
        <v/>
      </c>
      <c r="AG974" s="7" t="str">
        <f t="shared" ref="AG974:AX974" si="10303">IFERROR(IF(AND(AG972=0,AG973=0),"",AZ972-AZ973),"")</f>
        <v/>
      </c>
      <c r="AH974" s="7" t="str">
        <f t="shared" si="10303"/>
        <v/>
      </c>
      <c r="AI974" s="7" t="str">
        <f t="shared" si="10303"/>
        <v/>
      </c>
      <c r="AJ974" s="7" t="str">
        <f t="shared" si="10303"/>
        <v/>
      </c>
      <c r="AK974" s="7" t="str">
        <f t="shared" si="10303"/>
        <v/>
      </c>
      <c r="AL974" s="7" t="str">
        <f t="shared" si="10303"/>
        <v/>
      </c>
      <c r="AM974" s="7" t="str">
        <f t="shared" si="10303"/>
        <v/>
      </c>
      <c r="AN974" s="7" t="str">
        <f t="shared" si="10303"/>
        <v/>
      </c>
      <c r="AO974" s="7" t="str">
        <f t="shared" si="10303"/>
        <v/>
      </c>
      <c r="AP974" s="7" t="str">
        <f t="shared" si="10303"/>
        <v/>
      </c>
      <c r="AQ974" s="7" t="str">
        <f t="shared" si="10303"/>
        <v/>
      </c>
      <c r="AR974" s="7" t="str">
        <f t="shared" si="10303"/>
        <v/>
      </c>
      <c r="AS974" s="7" t="str">
        <f t="shared" si="10303"/>
        <v/>
      </c>
      <c r="AT974" s="7" t="str">
        <f t="shared" si="10303"/>
        <v/>
      </c>
      <c r="AU974" s="7" t="str">
        <f t="shared" si="10303"/>
        <v/>
      </c>
      <c r="AV974" s="7" t="str">
        <f t="shared" si="10303"/>
        <v/>
      </c>
      <c r="AW974" s="7" t="str">
        <f t="shared" si="10303"/>
        <v/>
      </c>
      <c r="AX974" s="7">
        <f t="shared" si="10303"/>
        <v>0</v>
      </c>
      <c r="AY974" s="53" t="str">
        <f>IF(AY972="","",AF973)</f>
        <v/>
      </c>
      <c r="AZ974" s="53" t="str">
        <f t="shared" ref="AZ974" si="10304">IF(AZ972="","",AG973)</f>
        <v/>
      </c>
      <c r="BA974" s="53" t="str">
        <f t="shared" ref="BA974" si="10305">IF(BA972="","",AH973)</f>
        <v/>
      </c>
      <c r="BB974" s="53" t="str">
        <f t="shared" ref="BB974" si="10306">IF(BB972="","",AI973)</f>
        <v/>
      </c>
      <c r="BC974" s="53" t="str">
        <f t="shared" ref="BC974" si="10307">IF(BC972="","",AJ973)</f>
        <v/>
      </c>
      <c r="BD974" s="53" t="str">
        <f t="shared" ref="BD974" si="10308">IF(BD972="","",AK973)</f>
        <v/>
      </c>
      <c r="BE974" s="53" t="str">
        <f t="shared" ref="BE974" si="10309">IF(BE972="","",AL973)</f>
        <v/>
      </c>
      <c r="BF974" s="53" t="str">
        <f t="shared" ref="BF974" si="10310">IF(BF972="","",AM973)</f>
        <v/>
      </c>
      <c r="BG974" s="53" t="str">
        <f t="shared" ref="BG974" si="10311">IF(BG972="","",AN973)</f>
        <v/>
      </c>
      <c r="BH974" s="53" t="str">
        <f t="shared" ref="BH974" si="10312">IF(BH972="","",AO973)</f>
        <v/>
      </c>
      <c r="BI974" s="53" t="str">
        <f t="shared" ref="BI974" si="10313">IF(BI972="","",AP973)</f>
        <v/>
      </c>
      <c r="BJ974" s="53" t="str">
        <f t="shared" ref="BJ974" si="10314">IF(BJ972="","",AQ973)</f>
        <v/>
      </c>
      <c r="BK974" s="53" t="str">
        <f t="shared" ref="BK974" si="10315">IF(BK972="","",AR973)</f>
        <v/>
      </c>
      <c r="BL974" s="53" t="str">
        <f t="shared" ref="BL974" si="10316">IF(BL972="","",AS973)</f>
        <v/>
      </c>
      <c r="BM974" s="53" t="str">
        <f t="shared" ref="BM974" si="10317">IF(BM972="","",AT973)</f>
        <v/>
      </c>
      <c r="BN974" s="53" t="str">
        <f t="shared" ref="BN974" si="10318">IF(BN972="","",AU973)</f>
        <v/>
      </c>
      <c r="BO974" s="53" t="str">
        <f t="shared" ref="BO974" si="10319">IF(BO972="","",AV973)</f>
        <v/>
      </c>
      <c r="BP974" s="53" t="str">
        <f t="shared" ref="BP974" si="10320">IF(BP972="","",AW973)</f>
        <v/>
      </c>
      <c r="BR974" s="7">
        <f>SUM(BT974:CK974)</f>
        <v>0</v>
      </c>
      <c r="BT974" s="7" t="str">
        <f>IF(AF974&lt;0,0,AF974)</f>
        <v/>
      </c>
      <c r="BU974" s="7" t="str">
        <f t="shared" ref="BU974" si="10321">IF(AG974&lt;0,0,AG974)</f>
        <v/>
      </c>
      <c r="BV974" s="7" t="str">
        <f t="shared" ref="BV974" si="10322">IF(AH974&lt;0,0,AH974)</f>
        <v/>
      </c>
      <c r="BW974" s="7" t="str">
        <f t="shared" ref="BW974" si="10323">IF(AI974&lt;0,0,AI974)</f>
        <v/>
      </c>
      <c r="BX974" s="7" t="str">
        <f t="shared" ref="BX974" si="10324">IF(AJ974&lt;0,0,AJ974)</f>
        <v/>
      </c>
      <c r="BY974" s="7" t="str">
        <f t="shared" ref="BY974" si="10325">IF(AK974&lt;0,0,AK974)</f>
        <v/>
      </c>
      <c r="BZ974" s="7" t="str">
        <f t="shared" ref="BZ974" si="10326">IF(AL974&lt;0,0,AL974)</f>
        <v/>
      </c>
      <c r="CA974" s="7" t="str">
        <f t="shared" ref="CA974" si="10327">IF(AM974&lt;0,0,AM974)</f>
        <v/>
      </c>
      <c r="CB974" s="7" t="str">
        <f t="shared" ref="CB974" si="10328">IF(AN974&lt;0,0,AN974)</f>
        <v/>
      </c>
      <c r="CC974" s="7" t="str">
        <f t="shared" ref="CC974" si="10329">IF(AO974&lt;0,0,AO974)</f>
        <v/>
      </c>
      <c r="CD974" s="7" t="str">
        <f t="shared" ref="CD974" si="10330">IF(AP974&lt;0,0,AP974)</f>
        <v/>
      </c>
      <c r="CE974" s="7" t="str">
        <f t="shared" ref="CE974" si="10331">IF(AQ974&lt;0,0,AQ974)</f>
        <v/>
      </c>
      <c r="CF974" s="7" t="str">
        <f t="shared" ref="CF974" si="10332">IF(AR974&lt;0,0,AR974)</f>
        <v/>
      </c>
      <c r="CG974" s="7" t="str">
        <f t="shared" ref="CG974" si="10333">IF(AS974&lt;0,0,AS974)</f>
        <v/>
      </c>
      <c r="CH974" s="7" t="str">
        <f t="shared" ref="CH974" si="10334">IF(AT974&lt;0,0,AT974)</f>
        <v/>
      </c>
      <c r="CI974" s="7" t="str">
        <f t="shared" ref="CI974" si="10335">IF(AU974&lt;0,0,AU974)</f>
        <v/>
      </c>
      <c r="CJ974" s="7" t="str">
        <f t="shared" ref="CJ974" si="10336">IF(AV974&lt;0,0,AV974)</f>
        <v/>
      </c>
      <c r="CK974" s="7" t="str">
        <f t="shared" ref="CK974" si="10337">IF(AW974&lt;0,0,AW974)</f>
        <v/>
      </c>
      <c r="IK974" s="7" t="str">
        <f t="shared" ref="IK974:JD974" si="10338">IF(IJ310="","",IJ310)</f>
        <v/>
      </c>
      <c r="IL974" s="7" t="str">
        <f t="shared" si="10338"/>
        <v/>
      </c>
      <c r="IM974" s="7" t="str">
        <f t="shared" si="10338"/>
        <v/>
      </c>
      <c r="IN974" s="7" t="str">
        <f t="shared" si="10338"/>
        <v/>
      </c>
      <c r="IO974" s="7" t="str">
        <f t="shared" si="10338"/>
        <v/>
      </c>
      <c r="IP974" s="7" t="str">
        <f t="shared" si="10338"/>
        <v/>
      </c>
      <c r="IQ974" s="7" t="str">
        <f t="shared" si="10338"/>
        <v/>
      </c>
      <c r="IR974" s="7" t="str">
        <f t="shared" si="10338"/>
        <v/>
      </c>
      <c r="IS974" s="7" t="str">
        <f t="shared" si="10338"/>
        <v/>
      </c>
      <c r="IT974" s="7" t="str">
        <f t="shared" si="10338"/>
        <v/>
      </c>
      <c r="IU974" s="7" t="str">
        <f t="shared" si="10338"/>
        <v/>
      </c>
      <c r="IV974" s="7" t="str">
        <f t="shared" si="10338"/>
        <v/>
      </c>
      <c r="IW974" s="7" t="str">
        <f t="shared" si="10338"/>
        <v/>
      </c>
      <c r="IX974" s="7" t="str">
        <f t="shared" si="10338"/>
        <v/>
      </c>
      <c r="IY974" s="7" t="str">
        <f t="shared" si="10338"/>
        <v/>
      </c>
      <c r="IZ974" s="7" t="str">
        <f t="shared" si="10338"/>
        <v/>
      </c>
      <c r="JA974" s="7" t="str">
        <f t="shared" si="10338"/>
        <v/>
      </c>
      <c r="JB974" s="7" t="str">
        <f t="shared" si="10338"/>
        <v/>
      </c>
      <c r="JC974" s="7" t="str">
        <f t="shared" si="10338"/>
        <v/>
      </c>
      <c r="JD974" s="7" t="str">
        <f t="shared" si="10338"/>
        <v/>
      </c>
    </row>
    <row r="975" spans="24:264" hidden="1" x14ac:dyDescent="0.3">
      <c r="X975" s="51">
        <v>975</v>
      </c>
      <c r="Z975" s="7" t="s">
        <v>1366</v>
      </c>
      <c r="AA975" s="7" t="str">
        <f t="shared" ref="AA975:CL975" si="10339">IF(Z241="","",Z241)</f>
        <v/>
      </c>
      <c r="AB975" s="7">
        <f t="shared" si="10339"/>
        <v>5</v>
      </c>
      <c r="AC975" s="7" t="str">
        <f t="shared" si="10339"/>
        <v/>
      </c>
      <c r="AD975" s="7" t="str">
        <f t="shared" si="10339"/>
        <v/>
      </c>
      <c r="AE975" s="7" t="str">
        <f t="shared" si="10339"/>
        <v/>
      </c>
      <c r="AF975" s="7" t="str">
        <f t="shared" si="10339"/>
        <v/>
      </c>
      <c r="AG975" s="7" t="str">
        <f t="shared" si="10339"/>
        <v/>
      </c>
      <c r="AH975" s="7" t="str">
        <f t="shared" si="10339"/>
        <v/>
      </c>
      <c r="AI975" s="7" t="str">
        <f t="shared" si="10339"/>
        <v/>
      </c>
      <c r="AJ975" s="7" t="str">
        <f t="shared" si="10339"/>
        <v/>
      </c>
      <c r="AK975" s="7" t="str">
        <f t="shared" si="10339"/>
        <v/>
      </c>
      <c r="AL975" s="7" t="str">
        <f t="shared" si="10339"/>
        <v/>
      </c>
      <c r="AM975" s="7" t="str">
        <f t="shared" si="10339"/>
        <v/>
      </c>
      <c r="AN975" s="7" t="str">
        <f t="shared" si="10339"/>
        <v/>
      </c>
      <c r="AO975" s="7" t="str">
        <f t="shared" si="10339"/>
        <v/>
      </c>
      <c r="AP975" s="7" t="str">
        <f t="shared" si="10339"/>
        <v/>
      </c>
      <c r="AQ975" s="7" t="str">
        <f t="shared" si="10339"/>
        <v/>
      </c>
      <c r="AR975" s="7" t="str">
        <f t="shared" si="10339"/>
        <v/>
      </c>
      <c r="AS975" s="7" t="str">
        <f t="shared" si="10339"/>
        <v/>
      </c>
      <c r="AT975" s="7" t="str">
        <f t="shared" si="10339"/>
        <v/>
      </c>
      <c r="AU975" s="7" t="str">
        <f t="shared" si="10339"/>
        <v/>
      </c>
      <c r="AV975" s="7" t="str">
        <f t="shared" si="10339"/>
        <v/>
      </c>
      <c r="AW975" s="7" t="str">
        <f t="shared" si="10339"/>
        <v/>
      </c>
      <c r="AX975" s="7" t="str">
        <f t="shared" si="10339"/>
        <v/>
      </c>
      <c r="AY975" s="7" t="str">
        <f t="shared" si="10339"/>
        <v/>
      </c>
      <c r="AZ975" s="7" t="str">
        <f t="shared" si="10339"/>
        <v/>
      </c>
      <c r="BA975" s="7" t="str">
        <f t="shared" si="10339"/>
        <v/>
      </c>
      <c r="BB975" s="7" t="str">
        <f t="shared" si="10339"/>
        <v/>
      </c>
      <c r="BC975" s="7" t="str">
        <f t="shared" si="10339"/>
        <v/>
      </c>
      <c r="BD975" s="7" t="str">
        <f t="shared" si="10339"/>
        <v/>
      </c>
      <c r="BE975" s="7" t="str">
        <f t="shared" si="10339"/>
        <v/>
      </c>
      <c r="BF975" s="7" t="str">
        <f t="shared" si="10339"/>
        <v/>
      </c>
      <c r="BG975" s="7" t="str">
        <f t="shared" si="10339"/>
        <v/>
      </c>
      <c r="BH975" s="7" t="str">
        <f t="shared" si="10339"/>
        <v/>
      </c>
      <c r="BI975" s="7" t="str">
        <f t="shared" si="10339"/>
        <v/>
      </c>
      <c r="BJ975" s="7" t="str">
        <f t="shared" si="10339"/>
        <v/>
      </c>
      <c r="BK975" s="7" t="str">
        <f t="shared" si="10339"/>
        <v/>
      </c>
      <c r="BL975" s="7" t="str">
        <f t="shared" si="10339"/>
        <v/>
      </c>
      <c r="BM975" s="7" t="str">
        <f t="shared" si="10339"/>
        <v/>
      </c>
      <c r="BN975" s="7" t="str">
        <f t="shared" si="10339"/>
        <v/>
      </c>
      <c r="BO975" s="7" t="str">
        <f t="shared" si="10339"/>
        <v/>
      </c>
      <c r="BP975" s="7" t="str">
        <f t="shared" si="10339"/>
        <v/>
      </c>
      <c r="BQ975" s="7" t="str">
        <f t="shared" si="10339"/>
        <v/>
      </c>
      <c r="BR975" s="7" t="str">
        <f t="shared" si="10339"/>
        <v/>
      </c>
      <c r="BS975" s="7" t="str">
        <f t="shared" si="10339"/>
        <v/>
      </c>
      <c r="BT975" s="7" t="str">
        <f t="shared" si="10339"/>
        <v/>
      </c>
      <c r="BU975" s="7" t="str">
        <f t="shared" si="10339"/>
        <v/>
      </c>
      <c r="BV975" s="7" t="str">
        <f t="shared" si="10339"/>
        <v/>
      </c>
      <c r="BW975" s="7" t="str">
        <f t="shared" si="10339"/>
        <v/>
      </c>
      <c r="BX975" s="7" t="str">
        <f t="shared" si="10339"/>
        <v/>
      </c>
      <c r="BY975" s="7" t="str">
        <f t="shared" si="10339"/>
        <v/>
      </c>
      <c r="BZ975" s="7" t="str">
        <f t="shared" si="10339"/>
        <v/>
      </c>
      <c r="CA975" s="7" t="str">
        <f t="shared" si="10339"/>
        <v/>
      </c>
      <c r="CB975" s="7" t="str">
        <f t="shared" si="10339"/>
        <v/>
      </c>
      <c r="CC975" s="7" t="str">
        <f t="shared" si="10339"/>
        <v/>
      </c>
      <c r="CD975" s="7" t="str">
        <f t="shared" si="10339"/>
        <v/>
      </c>
      <c r="CE975" s="7" t="str">
        <f t="shared" si="10339"/>
        <v/>
      </c>
      <c r="CF975" s="7" t="str">
        <f t="shared" si="10339"/>
        <v/>
      </c>
      <c r="CG975" s="7" t="str">
        <f t="shared" si="10339"/>
        <v/>
      </c>
      <c r="CH975" s="7" t="str">
        <f t="shared" si="10339"/>
        <v/>
      </c>
      <c r="CI975" s="7" t="str">
        <f t="shared" si="10339"/>
        <v/>
      </c>
      <c r="CJ975" s="7" t="str">
        <f t="shared" si="10339"/>
        <v/>
      </c>
      <c r="CK975" s="7" t="str">
        <f t="shared" si="10339"/>
        <v/>
      </c>
      <c r="CL975" s="7" t="str">
        <f t="shared" si="10339"/>
        <v/>
      </c>
      <c r="CM975" s="7" t="str">
        <f t="shared" ref="CM975:EX975" si="10340">IF(CL241="","",CL241)</f>
        <v/>
      </c>
      <c r="CN975" s="7" t="str">
        <f t="shared" si="10340"/>
        <v/>
      </c>
      <c r="CO975" s="7" t="str">
        <f t="shared" si="10340"/>
        <v/>
      </c>
      <c r="CP975" s="7" t="str">
        <f t="shared" si="10340"/>
        <v/>
      </c>
      <c r="CQ975" s="7" t="str">
        <f t="shared" si="10340"/>
        <v/>
      </c>
      <c r="CR975" s="7" t="str">
        <f t="shared" si="10340"/>
        <v/>
      </c>
      <c r="CS975" s="7" t="str">
        <f t="shared" si="10340"/>
        <v/>
      </c>
      <c r="CT975" s="7" t="str">
        <f t="shared" si="10340"/>
        <v/>
      </c>
      <c r="CU975" s="7" t="str">
        <f t="shared" si="10340"/>
        <v/>
      </c>
      <c r="CV975" s="7" t="str">
        <f t="shared" si="10340"/>
        <v/>
      </c>
      <c r="CW975" s="7" t="str">
        <f t="shared" si="10340"/>
        <v/>
      </c>
      <c r="CX975" s="7" t="str">
        <f t="shared" si="10340"/>
        <v/>
      </c>
      <c r="CY975" s="7" t="str">
        <f t="shared" si="10340"/>
        <v/>
      </c>
      <c r="CZ975" s="7" t="str">
        <f t="shared" si="10340"/>
        <v/>
      </c>
      <c r="DA975" s="7" t="str">
        <f t="shared" si="10340"/>
        <v/>
      </c>
      <c r="DB975" s="7" t="str">
        <f t="shared" si="10340"/>
        <v/>
      </c>
      <c r="DC975" s="7" t="str">
        <f t="shared" si="10340"/>
        <v/>
      </c>
      <c r="DD975" s="7" t="str">
        <f t="shared" si="10340"/>
        <v/>
      </c>
      <c r="DE975" s="7" t="str">
        <f t="shared" si="10340"/>
        <v/>
      </c>
      <c r="DF975" s="7" t="str">
        <f t="shared" si="10340"/>
        <v/>
      </c>
      <c r="DG975" s="7" t="str">
        <f t="shared" si="10340"/>
        <v/>
      </c>
      <c r="DH975" s="7" t="str">
        <f t="shared" si="10340"/>
        <v/>
      </c>
      <c r="DI975" s="7" t="str">
        <f t="shared" si="10340"/>
        <v/>
      </c>
      <c r="DJ975" s="7" t="str">
        <f t="shared" si="10340"/>
        <v/>
      </c>
      <c r="DK975" s="7" t="str">
        <f t="shared" si="10340"/>
        <v/>
      </c>
      <c r="DL975" s="7" t="str">
        <f t="shared" si="10340"/>
        <v/>
      </c>
      <c r="DM975" s="7" t="str">
        <f t="shared" si="10340"/>
        <v/>
      </c>
      <c r="DN975" s="7" t="str">
        <f t="shared" si="10340"/>
        <v/>
      </c>
      <c r="DO975" s="7" t="str">
        <f t="shared" si="10340"/>
        <v/>
      </c>
      <c r="DP975" s="7" t="str">
        <f t="shared" si="10340"/>
        <v/>
      </c>
      <c r="DQ975" s="7" t="str">
        <f t="shared" si="10340"/>
        <v/>
      </c>
      <c r="DR975" s="7" t="str">
        <f t="shared" si="10340"/>
        <v/>
      </c>
      <c r="DS975" s="7" t="str">
        <f t="shared" si="10340"/>
        <v/>
      </c>
      <c r="DT975" s="7" t="str">
        <f t="shared" si="10340"/>
        <v/>
      </c>
      <c r="DU975" s="7" t="str">
        <f t="shared" si="10340"/>
        <v/>
      </c>
      <c r="DV975" s="7" t="str">
        <f t="shared" si="10340"/>
        <v/>
      </c>
      <c r="DW975" s="7" t="str">
        <f t="shared" si="10340"/>
        <v/>
      </c>
      <c r="DX975" s="7" t="str">
        <f t="shared" si="10340"/>
        <v/>
      </c>
      <c r="DY975" s="7" t="str">
        <f t="shared" si="10340"/>
        <v/>
      </c>
      <c r="DZ975" s="7" t="str">
        <f t="shared" si="10340"/>
        <v/>
      </c>
      <c r="EA975" s="7" t="str">
        <f t="shared" si="10340"/>
        <v/>
      </c>
      <c r="EB975" s="7" t="str">
        <f t="shared" si="10340"/>
        <v/>
      </c>
      <c r="EC975" s="7" t="str">
        <f t="shared" si="10340"/>
        <v/>
      </c>
      <c r="ED975" s="7" t="str">
        <f t="shared" si="10340"/>
        <v/>
      </c>
      <c r="EE975" s="7" t="str">
        <f t="shared" si="10340"/>
        <v/>
      </c>
      <c r="EF975" s="7" t="str">
        <f t="shared" si="10340"/>
        <v/>
      </c>
      <c r="EG975" s="7" t="str">
        <f t="shared" si="10340"/>
        <v/>
      </c>
      <c r="EH975" s="7" t="str">
        <f t="shared" si="10340"/>
        <v/>
      </c>
      <c r="EI975" s="7" t="str">
        <f t="shared" si="10340"/>
        <v/>
      </c>
      <c r="EJ975" s="7" t="str">
        <f t="shared" si="10340"/>
        <v/>
      </c>
      <c r="EK975" s="7" t="str">
        <f t="shared" si="10340"/>
        <v/>
      </c>
      <c r="EL975" s="7" t="str">
        <f t="shared" si="10340"/>
        <v/>
      </c>
      <c r="EM975" s="7" t="str">
        <f t="shared" si="10340"/>
        <v/>
      </c>
      <c r="EN975" s="7" t="str">
        <f t="shared" si="10340"/>
        <v/>
      </c>
      <c r="EO975" s="7" t="str">
        <f t="shared" si="10340"/>
        <v/>
      </c>
      <c r="EP975" s="7" t="str">
        <f t="shared" si="10340"/>
        <v/>
      </c>
      <c r="EQ975" s="7" t="str">
        <f t="shared" si="10340"/>
        <v/>
      </c>
      <c r="ER975" s="7" t="str">
        <f t="shared" si="10340"/>
        <v/>
      </c>
      <c r="ES975" s="7" t="str">
        <f t="shared" si="10340"/>
        <v/>
      </c>
      <c r="ET975" s="7" t="str">
        <f t="shared" si="10340"/>
        <v/>
      </c>
      <c r="EU975" s="7" t="str">
        <f t="shared" si="10340"/>
        <v/>
      </c>
      <c r="EV975" s="7" t="str">
        <f t="shared" si="10340"/>
        <v/>
      </c>
      <c r="EW975" s="7" t="str">
        <f t="shared" si="10340"/>
        <v/>
      </c>
      <c r="EX975" s="7" t="str">
        <f t="shared" si="10340"/>
        <v/>
      </c>
      <c r="EY975" s="7" t="str">
        <f t="shared" ref="EY975:HJ975" si="10341">IF(EX241="","",EX241)</f>
        <v/>
      </c>
      <c r="EZ975" s="7" t="str">
        <f t="shared" si="10341"/>
        <v/>
      </c>
      <c r="FA975" s="7" t="str">
        <f t="shared" si="10341"/>
        <v/>
      </c>
      <c r="FB975" s="7" t="str">
        <f t="shared" si="10341"/>
        <v/>
      </c>
      <c r="FC975" s="7" t="str">
        <f t="shared" si="10341"/>
        <v/>
      </c>
      <c r="FD975" s="7" t="str">
        <f t="shared" si="10341"/>
        <v/>
      </c>
      <c r="FE975" s="7" t="str">
        <f t="shared" si="10341"/>
        <v/>
      </c>
      <c r="FF975" s="7" t="str">
        <f t="shared" si="10341"/>
        <v/>
      </c>
      <c r="FG975" s="7" t="str">
        <f t="shared" si="10341"/>
        <v/>
      </c>
      <c r="FH975" s="7" t="str">
        <f t="shared" si="10341"/>
        <v/>
      </c>
      <c r="FI975" s="7" t="str">
        <f t="shared" si="10341"/>
        <v/>
      </c>
      <c r="FJ975" s="7" t="str">
        <f t="shared" si="10341"/>
        <v/>
      </c>
      <c r="FK975" s="7" t="str">
        <f t="shared" si="10341"/>
        <v/>
      </c>
      <c r="FL975" s="7" t="str">
        <f t="shared" si="10341"/>
        <v/>
      </c>
      <c r="FM975" s="7" t="str">
        <f t="shared" si="10341"/>
        <v/>
      </c>
      <c r="FN975" s="7" t="str">
        <f t="shared" si="10341"/>
        <v/>
      </c>
      <c r="FO975" s="7" t="str">
        <f t="shared" si="10341"/>
        <v/>
      </c>
      <c r="FP975" s="7" t="str">
        <f t="shared" si="10341"/>
        <v/>
      </c>
      <c r="FQ975" s="7" t="str">
        <f t="shared" si="10341"/>
        <v/>
      </c>
      <c r="FR975" s="7" t="str">
        <f t="shared" si="10341"/>
        <v/>
      </c>
      <c r="FS975" s="7" t="str">
        <f t="shared" si="10341"/>
        <v/>
      </c>
      <c r="FT975" s="7" t="str">
        <f t="shared" si="10341"/>
        <v/>
      </c>
      <c r="FU975" s="7" t="str">
        <f t="shared" si="10341"/>
        <v/>
      </c>
      <c r="FV975" s="7" t="str">
        <f t="shared" si="10341"/>
        <v/>
      </c>
      <c r="FW975" s="7" t="str">
        <f t="shared" si="10341"/>
        <v/>
      </c>
      <c r="FX975" s="7" t="str">
        <f t="shared" si="10341"/>
        <v/>
      </c>
      <c r="FY975" s="7" t="str">
        <f t="shared" si="10341"/>
        <v/>
      </c>
      <c r="FZ975" s="7" t="str">
        <f t="shared" si="10341"/>
        <v/>
      </c>
      <c r="GA975" s="7" t="str">
        <f t="shared" si="10341"/>
        <v/>
      </c>
      <c r="GB975" s="7" t="str">
        <f t="shared" si="10341"/>
        <v/>
      </c>
      <c r="GC975" s="7" t="str">
        <f t="shared" si="10341"/>
        <v/>
      </c>
      <c r="GD975" s="7" t="str">
        <f t="shared" si="10341"/>
        <v/>
      </c>
      <c r="GE975" s="7" t="str">
        <f t="shared" si="10341"/>
        <v/>
      </c>
      <c r="GF975" s="7" t="str">
        <f t="shared" si="10341"/>
        <v/>
      </c>
      <c r="GG975" s="7" t="str">
        <f t="shared" si="10341"/>
        <v/>
      </c>
      <c r="GH975" s="7" t="str">
        <f t="shared" si="10341"/>
        <v/>
      </c>
      <c r="GI975" s="7" t="str">
        <f t="shared" si="10341"/>
        <v/>
      </c>
      <c r="GJ975" s="7" t="str">
        <f t="shared" si="10341"/>
        <v/>
      </c>
      <c r="GK975" s="7" t="str">
        <f t="shared" si="10341"/>
        <v/>
      </c>
      <c r="GL975" s="7" t="str">
        <f t="shared" si="10341"/>
        <v/>
      </c>
      <c r="GM975" s="7" t="str">
        <f t="shared" si="10341"/>
        <v/>
      </c>
      <c r="GN975" s="7" t="str">
        <f t="shared" si="10341"/>
        <v/>
      </c>
      <c r="GO975" s="7" t="str">
        <f t="shared" si="10341"/>
        <v/>
      </c>
      <c r="GP975" s="7" t="str">
        <f t="shared" si="10341"/>
        <v/>
      </c>
      <c r="GQ975" s="7" t="str">
        <f t="shared" si="10341"/>
        <v/>
      </c>
      <c r="GR975" s="7" t="str">
        <f t="shared" si="10341"/>
        <v/>
      </c>
      <c r="GS975" s="7" t="str">
        <f t="shared" si="10341"/>
        <v/>
      </c>
      <c r="GT975" s="7" t="str">
        <f t="shared" si="10341"/>
        <v/>
      </c>
      <c r="GU975" s="7" t="str">
        <f t="shared" si="10341"/>
        <v/>
      </c>
      <c r="GV975" s="7" t="str">
        <f t="shared" si="10341"/>
        <v/>
      </c>
      <c r="GW975" s="7" t="str">
        <f t="shared" si="10341"/>
        <v/>
      </c>
      <c r="GX975" s="7" t="str">
        <f t="shared" si="10341"/>
        <v/>
      </c>
      <c r="GY975" s="7" t="str">
        <f t="shared" si="10341"/>
        <v/>
      </c>
      <c r="GZ975" s="7" t="str">
        <f t="shared" si="10341"/>
        <v/>
      </c>
      <c r="HA975" s="7" t="str">
        <f t="shared" si="10341"/>
        <v/>
      </c>
      <c r="HB975" s="7" t="str">
        <f t="shared" si="10341"/>
        <v/>
      </c>
      <c r="HC975" s="7" t="str">
        <f t="shared" si="10341"/>
        <v/>
      </c>
      <c r="HD975" s="7" t="str">
        <f t="shared" si="10341"/>
        <v/>
      </c>
      <c r="HE975" s="7" t="str">
        <f t="shared" si="10341"/>
        <v/>
      </c>
      <c r="HF975" s="7" t="str">
        <f t="shared" si="10341"/>
        <v/>
      </c>
      <c r="HG975" s="7" t="str">
        <f t="shared" si="10341"/>
        <v/>
      </c>
      <c r="HH975" s="7" t="str">
        <f t="shared" si="10341"/>
        <v/>
      </c>
      <c r="HI975" s="7" t="str">
        <f t="shared" si="10341"/>
        <v/>
      </c>
      <c r="HJ975" s="7" t="str">
        <f t="shared" si="10341"/>
        <v/>
      </c>
      <c r="HK975" s="7" t="str">
        <f t="shared" ref="HK975:IJ975" si="10342">IF(HJ241="","",HJ241)</f>
        <v/>
      </c>
      <c r="HL975" s="7" t="str">
        <f t="shared" si="10342"/>
        <v/>
      </c>
      <c r="HM975" s="7" t="str">
        <f t="shared" si="10342"/>
        <v/>
      </c>
      <c r="HN975" s="7" t="str">
        <f t="shared" si="10342"/>
        <v/>
      </c>
      <c r="HO975" s="7" t="str">
        <f t="shared" si="10342"/>
        <v/>
      </c>
      <c r="HP975" s="7" t="str">
        <f t="shared" si="10342"/>
        <v/>
      </c>
      <c r="HQ975" s="7" t="str">
        <f t="shared" si="10342"/>
        <v/>
      </c>
      <c r="HR975" s="7" t="str">
        <f t="shared" si="10342"/>
        <v/>
      </c>
      <c r="HS975" s="7" t="str">
        <f t="shared" si="10342"/>
        <v/>
      </c>
      <c r="HT975" s="7" t="str">
        <f t="shared" si="10342"/>
        <v/>
      </c>
      <c r="HU975" s="7" t="str">
        <f t="shared" si="10342"/>
        <v/>
      </c>
      <c r="HV975" s="7" t="str">
        <f t="shared" si="10342"/>
        <v/>
      </c>
      <c r="HW975" s="7" t="str">
        <f t="shared" si="10342"/>
        <v/>
      </c>
      <c r="HX975" s="7" t="str">
        <f t="shared" si="10342"/>
        <v/>
      </c>
      <c r="HY975" s="7" t="str">
        <f t="shared" si="10342"/>
        <v/>
      </c>
      <c r="HZ975" s="7" t="str">
        <f t="shared" si="10342"/>
        <v/>
      </c>
      <c r="IA975" s="7" t="str">
        <f t="shared" si="10342"/>
        <v/>
      </c>
      <c r="IB975" s="7" t="str">
        <f t="shared" si="10342"/>
        <v/>
      </c>
      <c r="IC975" s="7" t="str">
        <f t="shared" si="10342"/>
        <v/>
      </c>
      <c r="ID975" s="7" t="str">
        <f t="shared" si="10342"/>
        <v/>
      </c>
      <c r="IE975" s="7" t="str">
        <f t="shared" si="10342"/>
        <v/>
      </c>
      <c r="IF975" s="7" t="str">
        <f t="shared" si="10342"/>
        <v/>
      </c>
      <c r="IG975" s="7" t="str">
        <f t="shared" si="10342"/>
        <v/>
      </c>
      <c r="IH975" s="7" t="str">
        <f t="shared" si="10342"/>
        <v/>
      </c>
      <c r="II975" s="7" t="str">
        <f t="shared" si="10342"/>
        <v/>
      </c>
      <c r="IJ975" s="7" t="str">
        <f t="shared" si="10342"/>
        <v/>
      </c>
      <c r="IK975" s="7" t="str">
        <f t="shared" ref="IK975:JD975" si="10343">IF(IJ245="","",IJ245)</f>
        <v/>
      </c>
      <c r="IL975" s="7" t="str">
        <f t="shared" si="10343"/>
        <v/>
      </c>
      <c r="IM975" s="7" t="str">
        <f t="shared" si="10343"/>
        <v/>
      </c>
      <c r="IN975" s="7" t="str">
        <f t="shared" si="10343"/>
        <v/>
      </c>
      <c r="IO975" s="7" t="str">
        <f t="shared" si="10343"/>
        <v/>
      </c>
      <c r="IP975" s="7" t="str">
        <f t="shared" si="10343"/>
        <v/>
      </c>
      <c r="IQ975" s="7" t="str">
        <f t="shared" si="10343"/>
        <v/>
      </c>
      <c r="IR975" s="7" t="str">
        <f t="shared" si="10343"/>
        <v/>
      </c>
      <c r="IS975" s="7" t="str">
        <f t="shared" si="10343"/>
        <v/>
      </c>
      <c r="IT975" s="7" t="str">
        <f t="shared" si="10343"/>
        <v/>
      </c>
      <c r="IU975" s="7" t="str">
        <f t="shared" si="10343"/>
        <v/>
      </c>
      <c r="IV975" s="7" t="str">
        <f t="shared" si="10343"/>
        <v/>
      </c>
      <c r="IW975" s="7" t="str">
        <f t="shared" si="10343"/>
        <v/>
      </c>
      <c r="IX975" s="7" t="str">
        <f t="shared" si="10343"/>
        <v/>
      </c>
      <c r="IY975" s="7" t="str">
        <f t="shared" si="10343"/>
        <v/>
      </c>
      <c r="IZ975" s="7" t="str">
        <f t="shared" si="10343"/>
        <v/>
      </c>
      <c r="JA975" s="7" t="str">
        <f t="shared" si="10343"/>
        <v/>
      </c>
      <c r="JB975" s="7" t="str">
        <f t="shared" si="10343"/>
        <v/>
      </c>
      <c r="JC975" s="7" t="str">
        <f t="shared" si="10343"/>
        <v/>
      </c>
      <c r="JD975" s="7" t="str">
        <f t="shared" si="10343"/>
        <v/>
      </c>
    </row>
    <row r="976" spans="24:264" hidden="1" x14ac:dyDescent="0.3">
      <c r="X976" s="51">
        <v>976</v>
      </c>
      <c r="Z976" s="7" t="s">
        <v>1071</v>
      </c>
      <c r="AA976" s="7" t="str">
        <f t="shared" ref="AA976:CL976" si="10344">IF(Z242="","",Z242)</f>
        <v/>
      </c>
      <c r="AB976" s="7" t="str">
        <f t="shared" si="10344"/>
        <v/>
      </c>
      <c r="AC976" s="7" t="str">
        <f t="shared" si="10344"/>
        <v/>
      </c>
      <c r="AD976" s="7" t="str">
        <f t="shared" si="10344"/>
        <v/>
      </c>
      <c r="AE976" s="7" t="str">
        <f t="shared" si="10344"/>
        <v/>
      </c>
      <c r="AF976" s="7">
        <f t="shared" si="10344"/>
        <v>0</v>
      </c>
      <c r="AG976" s="7">
        <f t="shared" si="10344"/>
        <v>0</v>
      </c>
      <c r="AH976" s="7">
        <f t="shared" si="10344"/>
        <v>0</v>
      </c>
      <c r="AI976" s="7">
        <f t="shared" si="10344"/>
        <v>0</v>
      </c>
      <c r="AJ976" s="7">
        <f t="shared" si="10344"/>
        <v>0</v>
      </c>
      <c r="AK976" s="7">
        <f t="shared" si="10344"/>
        <v>0</v>
      </c>
      <c r="AL976" s="7">
        <f t="shared" si="10344"/>
        <v>0</v>
      </c>
      <c r="AM976" s="7">
        <f t="shared" si="10344"/>
        <v>0</v>
      </c>
      <c r="AN976" s="7">
        <f t="shared" si="10344"/>
        <v>0</v>
      </c>
      <c r="AO976" s="7">
        <f t="shared" si="10344"/>
        <v>0</v>
      </c>
      <c r="AP976" s="7">
        <f t="shared" si="10344"/>
        <v>0</v>
      </c>
      <c r="AQ976" s="7">
        <f t="shared" si="10344"/>
        <v>0</v>
      </c>
      <c r="AR976" s="7">
        <f t="shared" si="10344"/>
        <v>0</v>
      </c>
      <c r="AS976" s="7">
        <f t="shared" si="10344"/>
        <v>0</v>
      </c>
      <c r="AT976" s="7">
        <f t="shared" si="10344"/>
        <v>0</v>
      </c>
      <c r="AU976" s="7">
        <f t="shared" si="10344"/>
        <v>0</v>
      </c>
      <c r="AV976" s="7">
        <f t="shared" si="10344"/>
        <v>0</v>
      </c>
      <c r="AW976" s="7">
        <f t="shared" si="10344"/>
        <v>0</v>
      </c>
      <c r="AX976" s="7">
        <f t="shared" si="10344"/>
        <v>0</v>
      </c>
      <c r="AY976" s="7">
        <f t="shared" si="10344"/>
        <v>0</v>
      </c>
      <c r="AZ976" s="7">
        <f t="shared" si="10344"/>
        <v>0</v>
      </c>
      <c r="BA976" s="7">
        <f t="shared" si="10344"/>
        <v>0</v>
      </c>
      <c r="BB976" s="7" t="str">
        <f t="shared" si="10344"/>
        <v/>
      </c>
      <c r="BC976" s="7" t="str">
        <f t="shared" si="10344"/>
        <v/>
      </c>
      <c r="BD976" s="7" t="str">
        <f t="shared" si="10344"/>
        <v/>
      </c>
      <c r="BE976" s="7" t="str">
        <f t="shared" si="10344"/>
        <v/>
      </c>
      <c r="BF976" s="7" t="str">
        <f t="shared" si="10344"/>
        <v/>
      </c>
      <c r="BG976" s="7" t="str">
        <f t="shared" si="10344"/>
        <v/>
      </c>
      <c r="BH976" s="7" t="str">
        <f t="shared" si="10344"/>
        <v/>
      </c>
      <c r="BI976" s="7" t="str">
        <f t="shared" si="10344"/>
        <v/>
      </c>
      <c r="BJ976" s="7" t="str">
        <f t="shared" si="10344"/>
        <v/>
      </c>
      <c r="BK976" s="7" t="str">
        <f t="shared" si="10344"/>
        <v/>
      </c>
      <c r="BL976" s="7" t="str">
        <f t="shared" si="10344"/>
        <v/>
      </c>
      <c r="BM976" s="7" t="str">
        <f t="shared" si="10344"/>
        <v/>
      </c>
      <c r="BN976" s="7" t="str">
        <f t="shared" si="10344"/>
        <v/>
      </c>
      <c r="BO976" s="7" t="str">
        <f t="shared" si="10344"/>
        <v/>
      </c>
      <c r="BP976" s="7" t="str">
        <f t="shared" si="10344"/>
        <v/>
      </c>
      <c r="BQ976" s="7" t="str">
        <f t="shared" si="10344"/>
        <v/>
      </c>
      <c r="BR976" s="7" t="str">
        <f t="shared" si="10344"/>
        <v/>
      </c>
      <c r="BS976" s="7" t="str">
        <f t="shared" si="10344"/>
        <v/>
      </c>
      <c r="BT976" s="7" t="str">
        <f t="shared" si="10344"/>
        <v/>
      </c>
      <c r="BU976" s="7" t="str">
        <f t="shared" si="10344"/>
        <v/>
      </c>
      <c r="BV976" s="7" t="str">
        <f t="shared" si="10344"/>
        <v/>
      </c>
      <c r="BW976" s="7" t="str">
        <f t="shared" si="10344"/>
        <v/>
      </c>
      <c r="BX976" s="7" t="str">
        <f t="shared" si="10344"/>
        <v/>
      </c>
      <c r="BY976" s="7" t="str">
        <f t="shared" si="10344"/>
        <v/>
      </c>
      <c r="BZ976" s="7" t="str">
        <f t="shared" si="10344"/>
        <v/>
      </c>
      <c r="CA976" s="7" t="str">
        <f t="shared" si="10344"/>
        <v/>
      </c>
      <c r="CB976" s="7" t="str">
        <f t="shared" si="10344"/>
        <v/>
      </c>
      <c r="CC976" s="7" t="str">
        <f t="shared" si="10344"/>
        <v/>
      </c>
      <c r="CD976" s="7" t="str">
        <f t="shared" si="10344"/>
        <v/>
      </c>
      <c r="CE976" s="7" t="str">
        <f t="shared" si="10344"/>
        <v/>
      </c>
      <c r="CF976" s="7" t="str">
        <f t="shared" si="10344"/>
        <v/>
      </c>
      <c r="CG976" s="7" t="str">
        <f t="shared" si="10344"/>
        <v/>
      </c>
      <c r="CH976" s="7" t="str">
        <f t="shared" si="10344"/>
        <v/>
      </c>
      <c r="CI976" s="7" t="str">
        <f t="shared" si="10344"/>
        <v/>
      </c>
      <c r="CJ976" s="7" t="str">
        <f t="shared" si="10344"/>
        <v/>
      </c>
      <c r="CK976" s="7" t="str">
        <f t="shared" si="10344"/>
        <v/>
      </c>
      <c r="CL976" s="7" t="str">
        <f t="shared" si="10344"/>
        <v/>
      </c>
      <c r="CM976" s="7" t="str">
        <f t="shared" ref="CM976:EX976" si="10345">IF(CL242="","",CL242)</f>
        <v/>
      </c>
      <c r="CN976" s="7" t="str">
        <f t="shared" si="10345"/>
        <v/>
      </c>
      <c r="CO976" s="7" t="str">
        <f t="shared" si="10345"/>
        <v/>
      </c>
      <c r="CP976" s="7" t="str">
        <f t="shared" si="10345"/>
        <v/>
      </c>
      <c r="CQ976" s="7" t="str">
        <f t="shared" si="10345"/>
        <v/>
      </c>
      <c r="CR976" s="7" t="str">
        <f t="shared" si="10345"/>
        <v/>
      </c>
      <c r="CS976" s="7" t="str">
        <f t="shared" si="10345"/>
        <v/>
      </c>
      <c r="CT976" s="7" t="str">
        <f t="shared" si="10345"/>
        <v/>
      </c>
      <c r="CU976" s="7" t="str">
        <f t="shared" si="10345"/>
        <v/>
      </c>
      <c r="CV976" s="7" t="str">
        <f t="shared" si="10345"/>
        <v/>
      </c>
      <c r="CW976" s="7" t="str">
        <f t="shared" si="10345"/>
        <v/>
      </c>
      <c r="CX976" s="7" t="str">
        <f t="shared" si="10345"/>
        <v/>
      </c>
      <c r="CY976" s="7" t="str">
        <f t="shared" si="10345"/>
        <v/>
      </c>
      <c r="CZ976" s="7" t="str">
        <f t="shared" si="10345"/>
        <v/>
      </c>
      <c r="DA976" s="7" t="str">
        <f t="shared" si="10345"/>
        <v/>
      </c>
      <c r="DB976" s="7" t="str">
        <f t="shared" si="10345"/>
        <v/>
      </c>
      <c r="DC976" s="7" t="str">
        <f t="shared" si="10345"/>
        <v/>
      </c>
      <c r="DD976" s="7" t="str">
        <f t="shared" si="10345"/>
        <v/>
      </c>
      <c r="DE976" s="7" t="str">
        <f t="shared" si="10345"/>
        <v/>
      </c>
      <c r="DF976" s="7" t="str">
        <f t="shared" si="10345"/>
        <v/>
      </c>
      <c r="DG976" s="7" t="str">
        <f t="shared" si="10345"/>
        <v/>
      </c>
      <c r="DH976" s="7" t="str">
        <f t="shared" si="10345"/>
        <v/>
      </c>
      <c r="DI976" s="7" t="str">
        <f t="shared" si="10345"/>
        <v/>
      </c>
      <c r="DJ976" s="7" t="str">
        <f t="shared" si="10345"/>
        <v/>
      </c>
      <c r="DK976" s="7" t="str">
        <f t="shared" si="10345"/>
        <v/>
      </c>
      <c r="DL976" s="7" t="str">
        <f t="shared" si="10345"/>
        <v/>
      </c>
      <c r="DM976" s="7" t="str">
        <f t="shared" si="10345"/>
        <v/>
      </c>
      <c r="DN976" s="7" t="str">
        <f t="shared" si="10345"/>
        <v/>
      </c>
      <c r="DO976" s="7" t="str">
        <f t="shared" si="10345"/>
        <v/>
      </c>
      <c r="DP976" s="7" t="str">
        <f t="shared" si="10345"/>
        <v/>
      </c>
      <c r="DQ976" s="7" t="str">
        <f t="shared" si="10345"/>
        <v/>
      </c>
      <c r="DR976" s="7" t="str">
        <f t="shared" si="10345"/>
        <v/>
      </c>
      <c r="DS976" s="7" t="str">
        <f t="shared" si="10345"/>
        <v/>
      </c>
      <c r="DT976" s="7" t="str">
        <f t="shared" si="10345"/>
        <v/>
      </c>
      <c r="DU976" s="7" t="str">
        <f t="shared" si="10345"/>
        <v/>
      </c>
      <c r="DV976" s="7" t="str">
        <f t="shared" si="10345"/>
        <v/>
      </c>
      <c r="DW976" s="7" t="str">
        <f t="shared" si="10345"/>
        <v/>
      </c>
      <c r="DX976" s="7" t="str">
        <f t="shared" si="10345"/>
        <v/>
      </c>
      <c r="DY976" s="7" t="str">
        <f t="shared" si="10345"/>
        <v/>
      </c>
      <c r="DZ976" s="7" t="str">
        <f t="shared" si="10345"/>
        <v/>
      </c>
      <c r="EA976" s="7" t="str">
        <f t="shared" si="10345"/>
        <v/>
      </c>
      <c r="EB976" s="7" t="str">
        <f t="shared" si="10345"/>
        <v/>
      </c>
      <c r="EC976" s="7" t="str">
        <f t="shared" si="10345"/>
        <v/>
      </c>
      <c r="ED976" s="7" t="str">
        <f t="shared" si="10345"/>
        <v/>
      </c>
      <c r="EE976" s="7" t="str">
        <f t="shared" si="10345"/>
        <v/>
      </c>
      <c r="EF976" s="7" t="str">
        <f t="shared" si="10345"/>
        <v/>
      </c>
      <c r="EG976" s="7" t="str">
        <f t="shared" si="10345"/>
        <v/>
      </c>
      <c r="EH976" s="7" t="str">
        <f t="shared" si="10345"/>
        <v/>
      </c>
      <c r="EI976" s="7" t="str">
        <f t="shared" si="10345"/>
        <v/>
      </c>
      <c r="EJ976" s="7" t="str">
        <f t="shared" si="10345"/>
        <v/>
      </c>
      <c r="EK976" s="7" t="str">
        <f t="shared" si="10345"/>
        <v/>
      </c>
      <c r="EL976" s="7" t="str">
        <f t="shared" si="10345"/>
        <v/>
      </c>
      <c r="EM976" s="7" t="str">
        <f t="shared" si="10345"/>
        <v/>
      </c>
      <c r="EN976" s="7" t="str">
        <f t="shared" si="10345"/>
        <v/>
      </c>
      <c r="EO976" s="7" t="str">
        <f t="shared" si="10345"/>
        <v/>
      </c>
      <c r="EP976" s="7" t="str">
        <f t="shared" si="10345"/>
        <v/>
      </c>
      <c r="EQ976" s="7" t="str">
        <f t="shared" si="10345"/>
        <v/>
      </c>
      <c r="ER976" s="7" t="str">
        <f t="shared" si="10345"/>
        <v/>
      </c>
      <c r="ES976" s="7" t="str">
        <f t="shared" si="10345"/>
        <v/>
      </c>
      <c r="ET976" s="7" t="str">
        <f t="shared" si="10345"/>
        <v/>
      </c>
      <c r="EU976" s="7" t="str">
        <f t="shared" si="10345"/>
        <v/>
      </c>
      <c r="EV976" s="7" t="str">
        <f t="shared" si="10345"/>
        <v/>
      </c>
      <c r="EW976" s="7" t="str">
        <f t="shared" si="10345"/>
        <v/>
      </c>
      <c r="EX976" s="7" t="str">
        <f t="shared" si="10345"/>
        <v/>
      </c>
      <c r="EY976" s="7" t="str">
        <f t="shared" ref="EY976:HJ976" si="10346">IF(EX242="","",EX242)</f>
        <v/>
      </c>
      <c r="EZ976" s="7" t="str">
        <f t="shared" si="10346"/>
        <v/>
      </c>
      <c r="FA976" s="7" t="str">
        <f t="shared" si="10346"/>
        <v/>
      </c>
      <c r="FB976" s="7" t="str">
        <f t="shared" si="10346"/>
        <v/>
      </c>
      <c r="FC976" s="7" t="str">
        <f t="shared" si="10346"/>
        <v/>
      </c>
      <c r="FD976" s="7" t="str">
        <f t="shared" si="10346"/>
        <v/>
      </c>
      <c r="FE976" s="7" t="str">
        <f t="shared" si="10346"/>
        <v/>
      </c>
      <c r="FF976" s="7" t="str">
        <f t="shared" si="10346"/>
        <v/>
      </c>
      <c r="FG976" s="7" t="str">
        <f t="shared" si="10346"/>
        <v/>
      </c>
      <c r="FH976" s="7" t="str">
        <f t="shared" si="10346"/>
        <v/>
      </c>
      <c r="FI976" s="7" t="str">
        <f t="shared" si="10346"/>
        <v/>
      </c>
      <c r="FJ976" s="7" t="str">
        <f t="shared" si="10346"/>
        <v/>
      </c>
      <c r="FK976" s="7" t="str">
        <f t="shared" si="10346"/>
        <v/>
      </c>
      <c r="FL976" s="7" t="str">
        <f t="shared" si="10346"/>
        <v/>
      </c>
      <c r="FM976" s="7" t="str">
        <f t="shared" si="10346"/>
        <v/>
      </c>
      <c r="FN976" s="7" t="str">
        <f t="shared" si="10346"/>
        <v/>
      </c>
      <c r="FO976" s="7" t="str">
        <f t="shared" si="10346"/>
        <v/>
      </c>
      <c r="FP976" s="7" t="str">
        <f t="shared" si="10346"/>
        <v/>
      </c>
      <c r="FQ976" s="7" t="str">
        <f t="shared" si="10346"/>
        <v/>
      </c>
      <c r="FR976" s="7" t="str">
        <f t="shared" si="10346"/>
        <v/>
      </c>
      <c r="FS976" s="7" t="str">
        <f t="shared" si="10346"/>
        <v/>
      </c>
      <c r="FT976" s="7" t="str">
        <f t="shared" si="10346"/>
        <v/>
      </c>
      <c r="FU976" s="7" t="str">
        <f t="shared" si="10346"/>
        <v/>
      </c>
      <c r="FV976" s="7" t="str">
        <f t="shared" si="10346"/>
        <v/>
      </c>
      <c r="FW976" s="7" t="str">
        <f t="shared" si="10346"/>
        <v/>
      </c>
      <c r="FX976" s="7" t="str">
        <f t="shared" si="10346"/>
        <v/>
      </c>
      <c r="FY976" s="7" t="str">
        <f t="shared" si="10346"/>
        <v/>
      </c>
      <c r="FZ976" s="7" t="str">
        <f t="shared" si="10346"/>
        <v/>
      </c>
      <c r="GA976" s="7" t="str">
        <f t="shared" si="10346"/>
        <v/>
      </c>
      <c r="GB976" s="7" t="str">
        <f t="shared" si="10346"/>
        <v/>
      </c>
      <c r="GC976" s="7" t="str">
        <f t="shared" si="10346"/>
        <v/>
      </c>
      <c r="GD976" s="7" t="str">
        <f t="shared" si="10346"/>
        <v/>
      </c>
      <c r="GE976" s="7" t="str">
        <f t="shared" si="10346"/>
        <v/>
      </c>
      <c r="GF976" s="7" t="str">
        <f t="shared" si="10346"/>
        <v/>
      </c>
      <c r="GG976" s="7" t="str">
        <f t="shared" si="10346"/>
        <v/>
      </c>
      <c r="GH976" s="7" t="str">
        <f t="shared" si="10346"/>
        <v/>
      </c>
      <c r="GI976" s="7" t="str">
        <f t="shared" si="10346"/>
        <v/>
      </c>
      <c r="GJ976" s="7" t="str">
        <f t="shared" si="10346"/>
        <v/>
      </c>
      <c r="GK976" s="7" t="str">
        <f t="shared" si="10346"/>
        <v/>
      </c>
      <c r="GL976" s="7" t="str">
        <f t="shared" si="10346"/>
        <v/>
      </c>
      <c r="GM976" s="7" t="str">
        <f t="shared" si="10346"/>
        <v/>
      </c>
      <c r="GN976" s="7" t="str">
        <f t="shared" si="10346"/>
        <v/>
      </c>
      <c r="GO976" s="7" t="str">
        <f t="shared" si="10346"/>
        <v/>
      </c>
      <c r="GP976" s="7" t="str">
        <f t="shared" si="10346"/>
        <v/>
      </c>
      <c r="GQ976" s="7" t="str">
        <f t="shared" si="10346"/>
        <v/>
      </c>
      <c r="GR976" s="7" t="str">
        <f t="shared" si="10346"/>
        <v/>
      </c>
      <c r="GS976" s="7" t="str">
        <f t="shared" si="10346"/>
        <v/>
      </c>
      <c r="GT976" s="7" t="str">
        <f t="shared" si="10346"/>
        <v/>
      </c>
      <c r="GU976" s="7" t="str">
        <f t="shared" si="10346"/>
        <v/>
      </c>
      <c r="GV976" s="7" t="str">
        <f t="shared" si="10346"/>
        <v/>
      </c>
      <c r="GW976" s="7" t="str">
        <f t="shared" si="10346"/>
        <v/>
      </c>
      <c r="GX976" s="7" t="str">
        <f t="shared" si="10346"/>
        <v/>
      </c>
      <c r="GY976" s="7" t="str">
        <f t="shared" si="10346"/>
        <v/>
      </c>
      <c r="GZ976" s="7" t="str">
        <f t="shared" si="10346"/>
        <v/>
      </c>
      <c r="HA976" s="7" t="str">
        <f t="shared" si="10346"/>
        <v/>
      </c>
      <c r="HB976" s="7" t="str">
        <f t="shared" si="10346"/>
        <v/>
      </c>
      <c r="HC976" s="7" t="str">
        <f t="shared" si="10346"/>
        <v/>
      </c>
      <c r="HD976" s="7" t="str">
        <f t="shared" si="10346"/>
        <v/>
      </c>
      <c r="HE976" s="7" t="str">
        <f t="shared" si="10346"/>
        <v/>
      </c>
      <c r="HF976" s="7" t="str">
        <f t="shared" si="10346"/>
        <v/>
      </c>
      <c r="HG976" s="7" t="str">
        <f t="shared" si="10346"/>
        <v/>
      </c>
      <c r="HH976" s="7" t="str">
        <f t="shared" si="10346"/>
        <v/>
      </c>
      <c r="HI976" s="7" t="str">
        <f t="shared" si="10346"/>
        <v/>
      </c>
      <c r="HJ976" s="7" t="str">
        <f t="shared" si="10346"/>
        <v/>
      </c>
      <c r="HK976" s="7" t="str">
        <f t="shared" ref="HK976:IJ976" si="10347">IF(HJ242="","",HJ242)</f>
        <v/>
      </c>
      <c r="HL976" s="7" t="str">
        <f t="shared" si="10347"/>
        <v/>
      </c>
      <c r="HM976" s="7" t="str">
        <f t="shared" si="10347"/>
        <v/>
      </c>
      <c r="HN976" s="7" t="str">
        <f t="shared" si="10347"/>
        <v/>
      </c>
      <c r="HO976" s="7" t="str">
        <f t="shared" si="10347"/>
        <v/>
      </c>
      <c r="HP976" s="7" t="str">
        <f t="shared" si="10347"/>
        <v/>
      </c>
      <c r="HQ976" s="7" t="str">
        <f t="shared" si="10347"/>
        <v/>
      </c>
      <c r="HR976" s="7" t="str">
        <f t="shared" si="10347"/>
        <v/>
      </c>
      <c r="HS976" s="7" t="str">
        <f t="shared" si="10347"/>
        <v/>
      </c>
      <c r="HT976" s="7" t="str">
        <f t="shared" si="10347"/>
        <v/>
      </c>
      <c r="HU976" s="7" t="str">
        <f t="shared" si="10347"/>
        <v/>
      </c>
      <c r="HV976" s="7" t="str">
        <f t="shared" si="10347"/>
        <v/>
      </c>
      <c r="HW976" s="7" t="str">
        <f t="shared" si="10347"/>
        <v/>
      </c>
      <c r="HX976" s="7" t="str">
        <f t="shared" si="10347"/>
        <v/>
      </c>
      <c r="HY976" s="7" t="str">
        <f t="shared" si="10347"/>
        <v/>
      </c>
      <c r="HZ976" s="7" t="str">
        <f t="shared" si="10347"/>
        <v/>
      </c>
      <c r="IA976" s="7" t="str">
        <f t="shared" si="10347"/>
        <v/>
      </c>
      <c r="IB976" s="7" t="str">
        <f t="shared" si="10347"/>
        <v/>
      </c>
      <c r="IC976" s="7" t="str">
        <f t="shared" si="10347"/>
        <v/>
      </c>
      <c r="ID976" s="7" t="str">
        <f t="shared" si="10347"/>
        <v/>
      </c>
      <c r="IE976" s="7" t="str">
        <f t="shared" si="10347"/>
        <v/>
      </c>
      <c r="IF976" s="7" t="str">
        <f t="shared" si="10347"/>
        <v/>
      </c>
      <c r="IG976" s="7" t="str">
        <f t="shared" si="10347"/>
        <v/>
      </c>
      <c r="IH976" s="7" t="str">
        <f t="shared" si="10347"/>
        <v/>
      </c>
      <c r="II976" s="7" t="str">
        <f t="shared" si="10347"/>
        <v/>
      </c>
      <c r="IJ976" s="7" t="str">
        <f t="shared" si="10347"/>
        <v/>
      </c>
      <c r="IK976" s="7" t="str">
        <f t="shared" ref="IK976:JD976" si="10348">IF(IJ246="","",IJ246)</f>
        <v/>
      </c>
      <c r="IL976" s="7" t="str">
        <f t="shared" si="10348"/>
        <v/>
      </c>
      <c r="IM976" s="7" t="str">
        <f t="shared" si="10348"/>
        <v/>
      </c>
      <c r="IN976" s="7" t="str">
        <f t="shared" si="10348"/>
        <v/>
      </c>
      <c r="IO976" s="7" t="str">
        <f t="shared" si="10348"/>
        <v/>
      </c>
      <c r="IP976" s="7" t="str">
        <f t="shared" si="10348"/>
        <v/>
      </c>
      <c r="IQ976" s="7" t="str">
        <f t="shared" si="10348"/>
        <v/>
      </c>
      <c r="IR976" s="7" t="str">
        <f t="shared" si="10348"/>
        <v/>
      </c>
      <c r="IS976" s="7" t="str">
        <f t="shared" si="10348"/>
        <v/>
      </c>
      <c r="IT976" s="7" t="str">
        <f t="shared" si="10348"/>
        <v/>
      </c>
      <c r="IU976" s="7" t="str">
        <f t="shared" si="10348"/>
        <v/>
      </c>
      <c r="IV976" s="7" t="str">
        <f t="shared" si="10348"/>
        <v/>
      </c>
      <c r="IW976" s="7" t="str">
        <f t="shared" si="10348"/>
        <v/>
      </c>
      <c r="IX976" s="7" t="str">
        <f t="shared" si="10348"/>
        <v/>
      </c>
      <c r="IY976" s="7" t="str">
        <f t="shared" si="10348"/>
        <v/>
      </c>
      <c r="IZ976" s="7" t="str">
        <f t="shared" si="10348"/>
        <v/>
      </c>
      <c r="JA976" s="7" t="str">
        <f t="shared" si="10348"/>
        <v/>
      </c>
      <c r="JB976" s="7" t="str">
        <f t="shared" si="10348"/>
        <v/>
      </c>
      <c r="JC976" s="7" t="str">
        <f t="shared" si="10348"/>
        <v/>
      </c>
      <c r="JD976" s="7" t="str">
        <f t="shared" si="10348"/>
        <v/>
      </c>
    </row>
    <row r="977" spans="24:264" hidden="1" x14ac:dyDescent="0.3">
      <c r="X977" s="51">
        <v>977</v>
      </c>
      <c r="Z977" s="7" t="s">
        <v>1367</v>
      </c>
      <c r="AA977" s="7" t="str">
        <f t="shared" ref="AA977:CL977" si="10349">IF(Z243="","",Z243)</f>
        <v/>
      </c>
      <c r="AB977" s="7" t="str">
        <f t="shared" si="10349"/>
        <v/>
      </c>
      <c r="AC977" s="7" t="str">
        <f t="shared" si="10349"/>
        <v/>
      </c>
      <c r="AD977" s="7" t="str">
        <f t="shared" si="10349"/>
        <v/>
      </c>
      <c r="AE977" s="7" t="str">
        <f t="shared" si="10349"/>
        <v/>
      </c>
      <c r="AF977" s="7" t="str">
        <f t="shared" si="10349"/>
        <v/>
      </c>
      <c r="AG977" s="7" t="str">
        <f t="shared" si="10349"/>
        <v/>
      </c>
      <c r="AH977" s="7" t="str">
        <f t="shared" si="10349"/>
        <v/>
      </c>
      <c r="AI977" s="7" t="str">
        <f t="shared" si="10349"/>
        <v/>
      </c>
      <c r="AJ977" s="7" t="str">
        <f t="shared" si="10349"/>
        <v/>
      </c>
      <c r="AK977" s="7" t="str">
        <f t="shared" si="10349"/>
        <v/>
      </c>
      <c r="AL977" s="7" t="str">
        <f t="shared" si="10349"/>
        <v/>
      </c>
      <c r="AM977" s="7" t="str">
        <f t="shared" si="10349"/>
        <v/>
      </c>
      <c r="AN977" s="7" t="str">
        <f t="shared" si="10349"/>
        <v/>
      </c>
      <c r="AO977" s="7" t="str">
        <f t="shared" si="10349"/>
        <v/>
      </c>
      <c r="AP977" s="7" t="str">
        <f t="shared" si="10349"/>
        <v/>
      </c>
      <c r="AQ977" s="7" t="str">
        <f t="shared" si="10349"/>
        <v/>
      </c>
      <c r="AR977" s="7" t="str">
        <f t="shared" si="10349"/>
        <v/>
      </c>
      <c r="AS977" s="7" t="str">
        <f t="shared" si="10349"/>
        <v/>
      </c>
      <c r="AT977" s="7" t="str">
        <f t="shared" si="10349"/>
        <v/>
      </c>
      <c r="AU977" s="7" t="str">
        <f t="shared" si="10349"/>
        <v/>
      </c>
      <c r="AV977" s="7" t="str">
        <f t="shared" si="10349"/>
        <v/>
      </c>
      <c r="AW977" s="7" t="str">
        <f t="shared" si="10349"/>
        <v/>
      </c>
      <c r="AX977" s="7" t="str">
        <f t="shared" si="10349"/>
        <v/>
      </c>
      <c r="AY977" s="7" t="str">
        <f t="shared" si="10349"/>
        <v/>
      </c>
      <c r="AZ977" s="7" t="str">
        <f t="shared" si="10349"/>
        <v/>
      </c>
      <c r="BA977" s="7" t="str">
        <f t="shared" si="10349"/>
        <v/>
      </c>
      <c r="BB977" s="7" t="str">
        <f t="shared" si="10349"/>
        <v/>
      </c>
      <c r="BC977" s="7" t="str">
        <f t="shared" si="10349"/>
        <v/>
      </c>
      <c r="BD977" s="7" t="str">
        <f t="shared" si="10349"/>
        <v/>
      </c>
      <c r="BE977" s="7" t="str">
        <f t="shared" si="10349"/>
        <v/>
      </c>
      <c r="BF977" s="7" t="str">
        <f t="shared" si="10349"/>
        <v/>
      </c>
      <c r="BG977" s="7" t="str">
        <f t="shared" si="10349"/>
        <v/>
      </c>
      <c r="BH977" s="7" t="str">
        <f t="shared" si="10349"/>
        <v/>
      </c>
      <c r="BI977" s="7" t="str">
        <f t="shared" si="10349"/>
        <v/>
      </c>
      <c r="BJ977" s="7" t="str">
        <f t="shared" si="10349"/>
        <v/>
      </c>
      <c r="BK977" s="7" t="str">
        <f t="shared" si="10349"/>
        <v/>
      </c>
      <c r="BL977" s="7" t="str">
        <f t="shared" si="10349"/>
        <v/>
      </c>
      <c r="BM977" s="7" t="str">
        <f t="shared" si="10349"/>
        <v/>
      </c>
      <c r="BN977" s="7" t="str">
        <f t="shared" si="10349"/>
        <v/>
      </c>
      <c r="BO977" s="7" t="str">
        <f t="shared" si="10349"/>
        <v/>
      </c>
      <c r="BP977" s="7" t="str">
        <f t="shared" si="10349"/>
        <v/>
      </c>
      <c r="BQ977" s="7" t="str">
        <f t="shared" si="10349"/>
        <v/>
      </c>
      <c r="BR977" s="7" t="str">
        <f t="shared" si="10349"/>
        <v/>
      </c>
      <c r="BS977" s="7" t="str">
        <f t="shared" si="10349"/>
        <v/>
      </c>
      <c r="BT977" s="7" t="str">
        <f t="shared" si="10349"/>
        <v/>
      </c>
      <c r="BU977" s="7" t="str">
        <f t="shared" si="10349"/>
        <v/>
      </c>
      <c r="BV977" s="7" t="str">
        <f t="shared" si="10349"/>
        <v/>
      </c>
      <c r="BW977" s="7" t="str">
        <f t="shared" si="10349"/>
        <v/>
      </c>
      <c r="BX977" s="7" t="str">
        <f t="shared" si="10349"/>
        <v/>
      </c>
      <c r="BY977" s="7" t="str">
        <f t="shared" si="10349"/>
        <v/>
      </c>
      <c r="BZ977" s="7" t="str">
        <f t="shared" si="10349"/>
        <v/>
      </c>
      <c r="CA977" s="7" t="str">
        <f t="shared" si="10349"/>
        <v/>
      </c>
      <c r="CB977" s="7" t="str">
        <f t="shared" si="10349"/>
        <v/>
      </c>
      <c r="CC977" s="7" t="str">
        <f t="shared" si="10349"/>
        <v/>
      </c>
      <c r="CD977" s="7" t="str">
        <f t="shared" si="10349"/>
        <v/>
      </c>
      <c r="CE977" s="7" t="str">
        <f t="shared" si="10349"/>
        <v/>
      </c>
      <c r="CF977" s="7" t="str">
        <f t="shared" si="10349"/>
        <v/>
      </c>
      <c r="CG977" s="7" t="str">
        <f t="shared" si="10349"/>
        <v/>
      </c>
      <c r="CH977" s="7" t="str">
        <f t="shared" si="10349"/>
        <v/>
      </c>
      <c r="CI977" s="7" t="str">
        <f t="shared" si="10349"/>
        <v/>
      </c>
      <c r="CJ977" s="7" t="str">
        <f t="shared" si="10349"/>
        <v/>
      </c>
      <c r="CK977" s="7" t="str">
        <f t="shared" si="10349"/>
        <v/>
      </c>
      <c r="CL977" s="7" t="str">
        <f t="shared" si="10349"/>
        <v/>
      </c>
      <c r="CM977" s="7" t="str">
        <f t="shared" ref="CM977:EX977" si="10350">IF(CL243="","",CL243)</f>
        <v/>
      </c>
      <c r="CN977" s="7" t="str">
        <f t="shared" si="10350"/>
        <v/>
      </c>
      <c r="CO977" s="7" t="str">
        <f t="shared" si="10350"/>
        <v/>
      </c>
      <c r="CP977" s="7" t="str">
        <f t="shared" si="10350"/>
        <v/>
      </c>
      <c r="CQ977" s="7" t="str">
        <f t="shared" si="10350"/>
        <v/>
      </c>
      <c r="CR977" s="7" t="str">
        <f t="shared" si="10350"/>
        <v/>
      </c>
      <c r="CS977" s="7" t="str">
        <f t="shared" si="10350"/>
        <v/>
      </c>
      <c r="CT977" s="7" t="str">
        <f t="shared" si="10350"/>
        <v/>
      </c>
      <c r="CU977" s="7" t="str">
        <f t="shared" si="10350"/>
        <v/>
      </c>
      <c r="CV977" s="7" t="str">
        <f t="shared" si="10350"/>
        <v/>
      </c>
      <c r="CW977" s="7" t="str">
        <f t="shared" si="10350"/>
        <v/>
      </c>
      <c r="CX977" s="7" t="str">
        <f t="shared" si="10350"/>
        <v/>
      </c>
      <c r="CY977" s="7" t="str">
        <f t="shared" si="10350"/>
        <v/>
      </c>
      <c r="CZ977" s="7" t="str">
        <f t="shared" si="10350"/>
        <v/>
      </c>
      <c r="DA977" s="7" t="str">
        <f t="shared" si="10350"/>
        <v/>
      </c>
      <c r="DB977" s="7" t="str">
        <f t="shared" si="10350"/>
        <v/>
      </c>
      <c r="DC977" s="7" t="str">
        <f t="shared" si="10350"/>
        <v/>
      </c>
      <c r="DD977" s="7" t="str">
        <f t="shared" si="10350"/>
        <v/>
      </c>
      <c r="DE977" s="7" t="str">
        <f t="shared" si="10350"/>
        <v/>
      </c>
      <c r="DF977" s="7" t="str">
        <f t="shared" si="10350"/>
        <v/>
      </c>
      <c r="DG977" s="7" t="str">
        <f t="shared" si="10350"/>
        <v/>
      </c>
      <c r="DH977" s="7" t="str">
        <f t="shared" si="10350"/>
        <v/>
      </c>
      <c r="DI977" s="7" t="str">
        <f t="shared" si="10350"/>
        <v/>
      </c>
      <c r="DJ977" s="7" t="str">
        <f t="shared" si="10350"/>
        <v/>
      </c>
      <c r="DK977" s="7" t="str">
        <f t="shared" si="10350"/>
        <v/>
      </c>
      <c r="DL977" s="7" t="str">
        <f t="shared" si="10350"/>
        <v/>
      </c>
      <c r="DM977" s="7" t="str">
        <f t="shared" si="10350"/>
        <v/>
      </c>
      <c r="DN977" s="7" t="str">
        <f t="shared" si="10350"/>
        <v/>
      </c>
      <c r="DO977" s="7" t="str">
        <f t="shared" si="10350"/>
        <v/>
      </c>
      <c r="DP977" s="7" t="str">
        <f t="shared" si="10350"/>
        <v/>
      </c>
      <c r="DQ977" s="7" t="str">
        <f t="shared" si="10350"/>
        <v/>
      </c>
      <c r="DR977" s="7" t="str">
        <f t="shared" si="10350"/>
        <v/>
      </c>
      <c r="DS977" s="7" t="str">
        <f t="shared" si="10350"/>
        <v/>
      </c>
      <c r="DT977" s="7" t="str">
        <f t="shared" si="10350"/>
        <v/>
      </c>
      <c r="DU977" s="7" t="str">
        <f t="shared" si="10350"/>
        <v/>
      </c>
      <c r="DV977" s="7" t="str">
        <f t="shared" si="10350"/>
        <v/>
      </c>
      <c r="DW977" s="7" t="str">
        <f t="shared" si="10350"/>
        <v/>
      </c>
      <c r="DX977" s="7" t="str">
        <f t="shared" si="10350"/>
        <v/>
      </c>
      <c r="DY977" s="7" t="str">
        <f t="shared" si="10350"/>
        <v/>
      </c>
      <c r="DZ977" s="7" t="str">
        <f t="shared" si="10350"/>
        <v/>
      </c>
      <c r="EA977" s="7" t="str">
        <f t="shared" si="10350"/>
        <v/>
      </c>
      <c r="EB977" s="7" t="str">
        <f t="shared" si="10350"/>
        <v/>
      </c>
      <c r="EC977" s="7" t="str">
        <f t="shared" si="10350"/>
        <v/>
      </c>
      <c r="ED977" s="7" t="str">
        <f t="shared" si="10350"/>
        <v/>
      </c>
      <c r="EE977" s="7" t="str">
        <f t="shared" si="10350"/>
        <v/>
      </c>
      <c r="EF977" s="7" t="str">
        <f t="shared" si="10350"/>
        <v/>
      </c>
      <c r="EG977" s="7" t="str">
        <f t="shared" si="10350"/>
        <v/>
      </c>
      <c r="EH977" s="7" t="str">
        <f t="shared" si="10350"/>
        <v/>
      </c>
      <c r="EI977" s="7" t="str">
        <f t="shared" si="10350"/>
        <v/>
      </c>
      <c r="EJ977" s="7" t="str">
        <f t="shared" si="10350"/>
        <v/>
      </c>
      <c r="EK977" s="7" t="str">
        <f t="shared" si="10350"/>
        <v/>
      </c>
      <c r="EL977" s="7" t="str">
        <f t="shared" si="10350"/>
        <v/>
      </c>
      <c r="EM977" s="7" t="str">
        <f t="shared" si="10350"/>
        <v/>
      </c>
      <c r="EN977" s="7" t="str">
        <f t="shared" si="10350"/>
        <v/>
      </c>
      <c r="EO977" s="7" t="str">
        <f t="shared" si="10350"/>
        <v/>
      </c>
      <c r="EP977" s="7" t="str">
        <f t="shared" si="10350"/>
        <v/>
      </c>
      <c r="EQ977" s="7" t="str">
        <f t="shared" si="10350"/>
        <v/>
      </c>
      <c r="ER977" s="7" t="str">
        <f t="shared" si="10350"/>
        <v/>
      </c>
      <c r="ES977" s="7" t="str">
        <f t="shared" si="10350"/>
        <v/>
      </c>
      <c r="ET977" s="7" t="str">
        <f t="shared" si="10350"/>
        <v/>
      </c>
      <c r="EU977" s="7" t="str">
        <f t="shared" si="10350"/>
        <v/>
      </c>
      <c r="EV977" s="7" t="str">
        <f t="shared" si="10350"/>
        <v/>
      </c>
      <c r="EW977" s="7" t="str">
        <f t="shared" si="10350"/>
        <v/>
      </c>
      <c r="EX977" s="7" t="str">
        <f t="shared" si="10350"/>
        <v/>
      </c>
      <c r="EY977" s="7" t="str">
        <f t="shared" ref="EY977:HJ977" si="10351">IF(EX243="","",EX243)</f>
        <v/>
      </c>
      <c r="EZ977" s="7" t="str">
        <f t="shared" si="10351"/>
        <v/>
      </c>
      <c r="FA977" s="7" t="str">
        <f t="shared" si="10351"/>
        <v/>
      </c>
      <c r="FB977" s="7" t="str">
        <f t="shared" si="10351"/>
        <v/>
      </c>
      <c r="FC977" s="7" t="str">
        <f t="shared" si="10351"/>
        <v/>
      </c>
      <c r="FD977" s="7" t="str">
        <f t="shared" si="10351"/>
        <v/>
      </c>
      <c r="FE977" s="7" t="str">
        <f t="shared" si="10351"/>
        <v/>
      </c>
      <c r="FF977" s="7" t="str">
        <f t="shared" si="10351"/>
        <v/>
      </c>
      <c r="FG977" s="7" t="str">
        <f t="shared" si="10351"/>
        <v/>
      </c>
      <c r="FH977" s="7" t="str">
        <f t="shared" si="10351"/>
        <v/>
      </c>
      <c r="FI977" s="7" t="str">
        <f t="shared" si="10351"/>
        <v/>
      </c>
      <c r="FJ977" s="7" t="str">
        <f t="shared" si="10351"/>
        <v/>
      </c>
      <c r="FK977" s="7" t="str">
        <f t="shared" si="10351"/>
        <v/>
      </c>
      <c r="FL977" s="7" t="str">
        <f t="shared" si="10351"/>
        <v/>
      </c>
      <c r="FM977" s="7" t="str">
        <f t="shared" si="10351"/>
        <v/>
      </c>
      <c r="FN977" s="7" t="str">
        <f t="shared" si="10351"/>
        <v/>
      </c>
      <c r="FO977" s="7" t="str">
        <f t="shared" si="10351"/>
        <v/>
      </c>
      <c r="FP977" s="7" t="str">
        <f t="shared" si="10351"/>
        <v/>
      </c>
      <c r="FQ977" s="7" t="str">
        <f t="shared" si="10351"/>
        <v/>
      </c>
      <c r="FR977" s="7" t="str">
        <f t="shared" si="10351"/>
        <v/>
      </c>
      <c r="FS977" s="7" t="str">
        <f t="shared" si="10351"/>
        <v/>
      </c>
      <c r="FT977" s="7" t="str">
        <f t="shared" si="10351"/>
        <v/>
      </c>
      <c r="FU977" s="7" t="str">
        <f t="shared" si="10351"/>
        <v/>
      </c>
      <c r="FV977" s="7" t="str">
        <f t="shared" si="10351"/>
        <v/>
      </c>
      <c r="FW977" s="7" t="str">
        <f t="shared" si="10351"/>
        <v/>
      </c>
      <c r="FX977" s="7" t="str">
        <f t="shared" si="10351"/>
        <v/>
      </c>
      <c r="FY977" s="7" t="str">
        <f t="shared" si="10351"/>
        <v/>
      </c>
      <c r="FZ977" s="7" t="str">
        <f t="shared" si="10351"/>
        <v/>
      </c>
      <c r="GA977" s="7" t="str">
        <f t="shared" si="10351"/>
        <v/>
      </c>
      <c r="GB977" s="7" t="str">
        <f t="shared" si="10351"/>
        <v/>
      </c>
      <c r="GC977" s="7" t="str">
        <f t="shared" si="10351"/>
        <v/>
      </c>
      <c r="GD977" s="7" t="str">
        <f t="shared" si="10351"/>
        <v/>
      </c>
      <c r="GE977" s="7" t="str">
        <f t="shared" si="10351"/>
        <v/>
      </c>
      <c r="GF977" s="7" t="str">
        <f t="shared" si="10351"/>
        <v/>
      </c>
      <c r="GG977" s="7" t="str">
        <f t="shared" si="10351"/>
        <v/>
      </c>
      <c r="GH977" s="7" t="str">
        <f t="shared" si="10351"/>
        <v/>
      </c>
      <c r="GI977" s="7" t="str">
        <f t="shared" si="10351"/>
        <v/>
      </c>
      <c r="GJ977" s="7" t="str">
        <f t="shared" si="10351"/>
        <v/>
      </c>
      <c r="GK977" s="7" t="str">
        <f t="shared" si="10351"/>
        <v/>
      </c>
      <c r="GL977" s="7" t="str">
        <f t="shared" si="10351"/>
        <v/>
      </c>
      <c r="GM977" s="7" t="str">
        <f t="shared" si="10351"/>
        <v/>
      </c>
      <c r="GN977" s="7" t="str">
        <f t="shared" si="10351"/>
        <v/>
      </c>
      <c r="GO977" s="7" t="str">
        <f t="shared" si="10351"/>
        <v/>
      </c>
      <c r="GP977" s="7" t="str">
        <f t="shared" si="10351"/>
        <v/>
      </c>
      <c r="GQ977" s="7" t="str">
        <f t="shared" si="10351"/>
        <v/>
      </c>
      <c r="GR977" s="7" t="str">
        <f t="shared" si="10351"/>
        <v/>
      </c>
      <c r="GS977" s="7" t="str">
        <f t="shared" si="10351"/>
        <v/>
      </c>
      <c r="GT977" s="7" t="str">
        <f t="shared" si="10351"/>
        <v/>
      </c>
      <c r="GU977" s="7" t="str">
        <f t="shared" si="10351"/>
        <v/>
      </c>
      <c r="GV977" s="7" t="str">
        <f t="shared" si="10351"/>
        <v/>
      </c>
      <c r="GW977" s="7" t="str">
        <f t="shared" si="10351"/>
        <v/>
      </c>
      <c r="GX977" s="7" t="str">
        <f t="shared" si="10351"/>
        <v/>
      </c>
      <c r="GY977" s="7" t="str">
        <f t="shared" si="10351"/>
        <v/>
      </c>
      <c r="GZ977" s="7" t="str">
        <f t="shared" si="10351"/>
        <v/>
      </c>
      <c r="HA977" s="7" t="str">
        <f t="shared" si="10351"/>
        <v/>
      </c>
      <c r="HB977" s="7" t="str">
        <f t="shared" si="10351"/>
        <v/>
      </c>
      <c r="HC977" s="7" t="str">
        <f t="shared" si="10351"/>
        <v/>
      </c>
      <c r="HD977" s="7" t="str">
        <f t="shared" si="10351"/>
        <v/>
      </c>
      <c r="HE977" s="7" t="str">
        <f t="shared" si="10351"/>
        <v/>
      </c>
      <c r="HF977" s="7" t="str">
        <f t="shared" si="10351"/>
        <v/>
      </c>
      <c r="HG977" s="7" t="str">
        <f t="shared" si="10351"/>
        <v/>
      </c>
      <c r="HH977" s="7" t="str">
        <f t="shared" si="10351"/>
        <v/>
      </c>
      <c r="HI977" s="7" t="str">
        <f t="shared" si="10351"/>
        <v/>
      </c>
      <c r="HJ977" s="7" t="str">
        <f t="shared" si="10351"/>
        <v/>
      </c>
      <c r="HK977" s="7" t="str">
        <f t="shared" ref="HK977:IJ977" si="10352">IF(HJ243="","",HJ243)</f>
        <v/>
      </c>
      <c r="HL977" s="7" t="str">
        <f t="shared" si="10352"/>
        <v/>
      </c>
      <c r="HM977" s="7" t="str">
        <f t="shared" si="10352"/>
        <v/>
      </c>
      <c r="HN977" s="7" t="str">
        <f t="shared" si="10352"/>
        <v/>
      </c>
      <c r="HO977" s="7" t="str">
        <f t="shared" si="10352"/>
        <v/>
      </c>
      <c r="HP977" s="7" t="str">
        <f t="shared" si="10352"/>
        <v/>
      </c>
      <c r="HQ977" s="7" t="str">
        <f t="shared" si="10352"/>
        <v/>
      </c>
      <c r="HR977" s="7" t="str">
        <f t="shared" si="10352"/>
        <v/>
      </c>
      <c r="HS977" s="7" t="str">
        <f t="shared" si="10352"/>
        <v/>
      </c>
      <c r="HT977" s="7" t="str">
        <f t="shared" si="10352"/>
        <v/>
      </c>
      <c r="HU977" s="7" t="str">
        <f t="shared" si="10352"/>
        <v/>
      </c>
      <c r="HV977" s="7" t="str">
        <f t="shared" si="10352"/>
        <v/>
      </c>
      <c r="HW977" s="7" t="str">
        <f t="shared" si="10352"/>
        <v/>
      </c>
      <c r="HX977" s="7" t="str">
        <f t="shared" si="10352"/>
        <v/>
      </c>
      <c r="HY977" s="7" t="str">
        <f t="shared" si="10352"/>
        <v/>
      </c>
      <c r="HZ977" s="7" t="str">
        <f t="shared" si="10352"/>
        <v/>
      </c>
      <c r="IA977" s="7" t="str">
        <f t="shared" si="10352"/>
        <v/>
      </c>
      <c r="IB977" s="7" t="str">
        <f t="shared" si="10352"/>
        <v/>
      </c>
      <c r="IC977" s="7" t="str">
        <f t="shared" si="10352"/>
        <v/>
      </c>
      <c r="ID977" s="7" t="str">
        <f t="shared" si="10352"/>
        <v/>
      </c>
      <c r="IE977" s="7" t="str">
        <f t="shared" si="10352"/>
        <v/>
      </c>
      <c r="IF977" s="7" t="str">
        <f t="shared" si="10352"/>
        <v/>
      </c>
      <c r="IG977" s="7" t="str">
        <f t="shared" si="10352"/>
        <v/>
      </c>
      <c r="IH977" s="7" t="str">
        <f t="shared" si="10352"/>
        <v/>
      </c>
      <c r="II977" s="7" t="str">
        <f t="shared" si="10352"/>
        <v/>
      </c>
      <c r="IJ977" s="7" t="str">
        <f t="shared" si="10352"/>
        <v/>
      </c>
      <c r="IK977" s="7" t="str">
        <f t="shared" ref="IK977:JD977" si="10353">IF(IJ247="","",IJ247)</f>
        <v/>
      </c>
      <c r="IL977" s="7" t="str">
        <f t="shared" si="10353"/>
        <v/>
      </c>
      <c r="IM977" s="7" t="str">
        <f t="shared" si="10353"/>
        <v/>
      </c>
      <c r="IN977" s="7" t="str">
        <f t="shared" si="10353"/>
        <v/>
      </c>
      <c r="IO977" s="7" t="str">
        <f t="shared" si="10353"/>
        <v/>
      </c>
      <c r="IP977" s="7" t="str">
        <f t="shared" si="10353"/>
        <v/>
      </c>
      <c r="IQ977" s="7" t="str">
        <f t="shared" si="10353"/>
        <v/>
      </c>
      <c r="IR977" s="7" t="str">
        <f t="shared" si="10353"/>
        <v/>
      </c>
      <c r="IS977" s="7" t="str">
        <f t="shared" si="10353"/>
        <v/>
      </c>
      <c r="IT977" s="7" t="str">
        <f t="shared" si="10353"/>
        <v/>
      </c>
      <c r="IU977" s="7" t="str">
        <f t="shared" si="10353"/>
        <v/>
      </c>
      <c r="IV977" s="7" t="str">
        <f t="shared" si="10353"/>
        <v/>
      </c>
      <c r="IW977" s="7" t="str">
        <f t="shared" si="10353"/>
        <v/>
      </c>
      <c r="IX977" s="7" t="str">
        <f t="shared" si="10353"/>
        <v/>
      </c>
      <c r="IY977" s="7" t="str">
        <f t="shared" si="10353"/>
        <v/>
      </c>
      <c r="IZ977" s="7" t="str">
        <f t="shared" si="10353"/>
        <v/>
      </c>
      <c r="JA977" s="7" t="str">
        <f t="shared" si="10353"/>
        <v/>
      </c>
      <c r="JB977" s="7" t="str">
        <f t="shared" si="10353"/>
        <v/>
      </c>
      <c r="JC977" s="7" t="str">
        <f t="shared" si="10353"/>
        <v/>
      </c>
      <c r="JD977" s="7" t="str">
        <f t="shared" si="10353"/>
        <v/>
      </c>
    </row>
    <row r="978" spans="24:264" hidden="1" x14ac:dyDescent="0.3">
      <c r="X978" s="51">
        <v>978</v>
      </c>
      <c r="Z978" s="7" t="s">
        <v>1368</v>
      </c>
      <c r="AA978" s="7" t="str">
        <f t="shared" ref="AA978:CL978" si="10354">IF(Z244="","",Z244)</f>
        <v/>
      </c>
      <c r="AB978" s="7" t="str">
        <f t="shared" si="10354"/>
        <v/>
      </c>
      <c r="AC978" s="7" t="str">
        <f t="shared" si="10354"/>
        <v/>
      </c>
      <c r="AD978" s="7" t="str">
        <f t="shared" si="10354"/>
        <v/>
      </c>
      <c r="AE978" s="7" t="str">
        <f t="shared" si="10354"/>
        <v/>
      </c>
      <c r="AF978" s="7" t="str">
        <f t="shared" si="10354"/>
        <v/>
      </c>
      <c r="AG978" s="7" t="str">
        <f t="shared" si="10354"/>
        <v/>
      </c>
      <c r="AH978" s="7" t="str">
        <f t="shared" si="10354"/>
        <v/>
      </c>
      <c r="AI978" s="7" t="str">
        <f t="shared" si="10354"/>
        <v/>
      </c>
      <c r="AJ978" s="7" t="str">
        <f t="shared" si="10354"/>
        <v/>
      </c>
      <c r="AK978" s="7" t="str">
        <f t="shared" si="10354"/>
        <v/>
      </c>
      <c r="AL978" s="7" t="str">
        <f t="shared" si="10354"/>
        <v/>
      </c>
      <c r="AM978" s="7" t="str">
        <f t="shared" si="10354"/>
        <v/>
      </c>
      <c r="AN978" s="7" t="str">
        <f t="shared" si="10354"/>
        <v/>
      </c>
      <c r="AO978" s="7" t="str">
        <f t="shared" si="10354"/>
        <v/>
      </c>
      <c r="AP978" s="7" t="str">
        <f t="shared" si="10354"/>
        <v/>
      </c>
      <c r="AQ978" s="7" t="str">
        <f t="shared" si="10354"/>
        <v/>
      </c>
      <c r="AR978" s="7" t="str">
        <f t="shared" si="10354"/>
        <v/>
      </c>
      <c r="AS978" s="7" t="str">
        <f t="shared" si="10354"/>
        <v/>
      </c>
      <c r="AT978" s="7" t="str">
        <f t="shared" si="10354"/>
        <v/>
      </c>
      <c r="AU978" s="7" t="str">
        <f t="shared" si="10354"/>
        <v/>
      </c>
      <c r="AV978" s="7" t="str">
        <f t="shared" si="10354"/>
        <v/>
      </c>
      <c r="AW978" s="7" t="str">
        <f t="shared" si="10354"/>
        <v/>
      </c>
      <c r="AX978" s="7" t="str">
        <f t="shared" si="10354"/>
        <v/>
      </c>
      <c r="AY978" s="7" t="str">
        <f t="shared" si="10354"/>
        <v/>
      </c>
      <c r="AZ978" s="7" t="str">
        <f t="shared" si="10354"/>
        <v/>
      </c>
      <c r="BA978" s="7" t="str">
        <f t="shared" si="10354"/>
        <v/>
      </c>
      <c r="BB978" s="7" t="str">
        <f t="shared" si="10354"/>
        <v/>
      </c>
      <c r="BC978" s="7" t="str">
        <f t="shared" si="10354"/>
        <v/>
      </c>
      <c r="BD978" s="7" t="str">
        <f t="shared" si="10354"/>
        <v/>
      </c>
      <c r="BE978" s="7" t="str">
        <f t="shared" si="10354"/>
        <v/>
      </c>
      <c r="BF978" s="7" t="str">
        <f t="shared" si="10354"/>
        <v/>
      </c>
      <c r="BG978" s="7" t="str">
        <f t="shared" si="10354"/>
        <v/>
      </c>
      <c r="BH978" s="7" t="str">
        <f t="shared" si="10354"/>
        <v/>
      </c>
      <c r="BI978" s="7" t="str">
        <f t="shared" si="10354"/>
        <v/>
      </c>
      <c r="BJ978" s="7" t="str">
        <f t="shared" si="10354"/>
        <v/>
      </c>
      <c r="BK978" s="7" t="str">
        <f t="shared" si="10354"/>
        <v/>
      </c>
      <c r="BL978" s="7" t="str">
        <f t="shared" si="10354"/>
        <v/>
      </c>
      <c r="BM978" s="7" t="str">
        <f t="shared" si="10354"/>
        <v/>
      </c>
      <c r="BN978" s="7" t="str">
        <f t="shared" si="10354"/>
        <v/>
      </c>
      <c r="BO978" s="7" t="str">
        <f t="shared" si="10354"/>
        <v/>
      </c>
      <c r="BP978" s="7" t="str">
        <f t="shared" si="10354"/>
        <v/>
      </c>
      <c r="BQ978" s="7" t="str">
        <f t="shared" si="10354"/>
        <v/>
      </c>
      <c r="BR978" s="7" t="str">
        <f t="shared" si="10354"/>
        <v/>
      </c>
      <c r="BS978" s="7" t="str">
        <f t="shared" si="10354"/>
        <v/>
      </c>
      <c r="BT978" s="7" t="str">
        <f t="shared" si="10354"/>
        <v/>
      </c>
      <c r="BU978" s="7" t="str">
        <f t="shared" si="10354"/>
        <v/>
      </c>
      <c r="BV978" s="7" t="str">
        <f t="shared" si="10354"/>
        <v/>
      </c>
      <c r="BW978" s="7" t="str">
        <f t="shared" si="10354"/>
        <v/>
      </c>
      <c r="BX978" s="7" t="str">
        <f t="shared" si="10354"/>
        <v/>
      </c>
      <c r="BY978" s="7" t="str">
        <f t="shared" si="10354"/>
        <v/>
      </c>
      <c r="BZ978" s="7" t="str">
        <f t="shared" si="10354"/>
        <v/>
      </c>
      <c r="CA978" s="7" t="str">
        <f t="shared" si="10354"/>
        <v/>
      </c>
      <c r="CB978" s="7" t="str">
        <f t="shared" si="10354"/>
        <v/>
      </c>
      <c r="CC978" s="7" t="str">
        <f t="shared" si="10354"/>
        <v/>
      </c>
      <c r="CD978" s="7" t="str">
        <f t="shared" si="10354"/>
        <v/>
      </c>
      <c r="CE978" s="7" t="str">
        <f t="shared" si="10354"/>
        <v/>
      </c>
      <c r="CF978" s="7" t="str">
        <f t="shared" si="10354"/>
        <v/>
      </c>
      <c r="CG978" s="7" t="str">
        <f t="shared" si="10354"/>
        <v/>
      </c>
      <c r="CH978" s="7" t="str">
        <f t="shared" si="10354"/>
        <v/>
      </c>
      <c r="CI978" s="7" t="str">
        <f t="shared" si="10354"/>
        <v/>
      </c>
      <c r="CJ978" s="7" t="str">
        <f t="shared" si="10354"/>
        <v/>
      </c>
      <c r="CK978" s="7" t="str">
        <f t="shared" si="10354"/>
        <v/>
      </c>
      <c r="CL978" s="7" t="str">
        <f t="shared" si="10354"/>
        <v/>
      </c>
      <c r="CM978" s="7" t="str">
        <f t="shared" ref="CM978:EX978" si="10355">IF(CL244="","",CL244)</f>
        <v/>
      </c>
      <c r="CN978" s="7" t="str">
        <f t="shared" si="10355"/>
        <v/>
      </c>
      <c r="CO978" s="7" t="str">
        <f t="shared" si="10355"/>
        <v/>
      </c>
      <c r="CP978" s="7" t="str">
        <f t="shared" si="10355"/>
        <v/>
      </c>
      <c r="CQ978" s="7" t="str">
        <f t="shared" si="10355"/>
        <v/>
      </c>
      <c r="CR978" s="7" t="str">
        <f t="shared" si="10355"/>
        <v/>
      </c>
      <c r="CS978" s="7" t="str">
        <f t="shared" si="10355"/>
        <v/>
      </c>
      <c r="CT978" s="7" t="str">
        <f t="shared" si="10355"/>
        <v/>
      </c>
      <c r="CU978" s="7" t="str">
        <f t="shared" si="10355"/>
        <v/>
      </c>
      <c r="CV978" s="7" t="str">
        <f t="shared" si="10355"/>
        <v/>
      </c>
      <c r="CW978" s="7" t="str">
        <f t="shared" si="10355"/>
        <v/>
      </c>
      <c r="CX978" s="7" t="str">
        <f t="shared" si="10355"/>
        <v/>
      </c>
      <c r="CY978" s="7" t="str">
        <f t="shared" si="10355"/>
        <v/>
      </c>
      <c r="CZ978" s="7" t="str">
        <f t="shared" si="10355"/>
        <v/>
      </c>
      <c r="DA978" s="7" t="str">
        <f t="shared" si="10355"/>
        <v/>
      </c>
      <c r="DB978" s="7" t="str">
        <f t="shared" si="10355"/>
        <v/>
      </c>
      <c r="DC978" s="7" t="str">
        <f t="shared" si="10355"/>
        <v/>
      </c>
      <c r="DD978" s="7" t="str">
        <f t="shared" si="10355"/>
        <v/>
      </c>
      <c r="DE978" s="7" t="str">
        <f t="shared" si="10355"/>
        <v/>
      </c>
      <c r="DF978" s="7" t="str">
        <f t="shared" si="10355"/>
        <v/>
      </c>
      <c r="DG978" s="7" t="str">
        <f t="shared" si="10355"/>
        <v/>
      </c>
      <c r="DH978" s="7" t="str">
        <f t="shared" si="10355"/>
        <v/>
      </c>
      <c r="DI978" s="7" t="str">
        <f t="shared" si="10355"/>
        <v/>
      </c>
      <c r="DJ978" s="7" t="str">
        <f t="shared" si="10355"/>
        <v/>
      </c>
      <c r="DK978" s="7" t="str">
        <f t="shared" si="10355"/>
        <v/>
      </c>
      <c r="DL978" s="7" t="str">
        <f t="shared" si="10355"/>
        <v/>
      </c>
      <c r="DM978" s="7" t="str">
        <f t="shared" si="10355"/>
        <v/>
      </c>
      <c r="DN978" s="7" t="str">
        <f t="shared" si="10355"/>
        <v/>
      </c>
      <c r="DO978" s="7" t="str">
        <f t="shared" si="10355"/>
        <v/>
      </c>
      <c r="DP978" s="7" t="str">
        <f t="shared" si="10355"/>
        <v/>
      </c>
      <c r="DQ978" s="7" t="str">
        <f t="shared" si="10355"/>
        <v/>
      </c>
      <c r="DR978" s="7" t="str">
        <f t="shared" si="10355"/>
        <v/>
      </c>
      <c r="DS978" s="7" t="str">
        <f t="shared" si="10355"/>
        <v/>
      </c>
      <c r="DT978" s="7" t="str">
        <f t="shared" si="10355"/>
        <v/>
      </c>
      <c r="DU978" s="7" t="str">
        <f t="shared" si="10355"/>
        <v/>
      </c>
      <c r="DV978" s="7" t="str">
        <f t="shared" si="10355"/>
        <v/>
      </c>
      <c r="DW978" s="7" t="str">
        <f t="shared" si="10355"/>
        <v/>
      </c>
      <c r="DX978" s="7" t="str">
        <f t="shared" si="10355"/>
        <v/>
      </c>
      <c r="DY978" s="7" t="str">
        <f t="shared" si="10355"/>
        <v/>
      </c>
      <c r="DZ978" s="7" t="str">
        <f t="shared" si="10355"/>
        <v/>
      </c>
      <c r="EA978" s="7" t="str">
        <f t="shared" si="10355"/>
        <v/>
      </c>
      <c r="EB978" s="7" t="str">
        <f t="shared" si="10355"/>
        <v/>
      </c>
      <c r="EC978" s="7" t="str">
        <f t="shared" si="10355"/>
        <v/>
      </c>
      <c r="ED978" s="7" t="str">
        <f t="shared" si="10355"/>
        <v/>
      </c>
      <c r="EE978" s="7" t="str">
        <f t="shared" si="10355"/>
        <v/>
      </c>
      <c r="EF978" s="7" t="str">
        <f t="shared" si="10355"/>
        <v/>
      </c>
      <c r="EG978" s="7" t="str">
        <f t="shared" si="10355"/>
        <v/>
      </c>
      <c r="EH978" s="7" t="str">
        <f t="shared" si="10355"/>
        <v/>
      </c>
      <c r="EI978" s="7" t="str">
        <f t="shared" si="10355"/>
        <v/>
      </c>
      <c r="EJ978" s="7" t="str">
        <f t="shared" si="10355"/>
        <v/>
      </c>
      <c r="EK978" s="7" t="str">
        <f t="shared" si="10355"/>
        <v/>
      </c>
      <c r="EL978" s="7" t="str">
        <f t="shared" si="10355"/>
        <v/>
      </c>
      <c r="EM978" s="7" t="str">
        <f t="shared" si="10355"/>
        <v/>
      </c>
      <c r="EN978" s="7" t="str">
        <f t="shared" si="10355"/>
        <v/>
      </c>
      <c r="EO978" s="7" t="str">
        <f t="shared" si="10355"/>
        <v/>
      </c>
      <c r="EP978" s="7" t="str">
        <f t="shared" si="10355"/>
        <v/>
      </c>
      <c r="EQ978" s="7" t="str">
        <f t="shared" si="10355"/>
        <v/>
      </c>
      <c r="ER978" s="7" t="str">
        <f t="shared" si="10355"/>
        <v/>
      </c>
      <c r="ES978" s="7" t="str">
        <f t="shared" si="10355"/>
        <v/>
      </c>
      <c r="ET978" s="7" t="str">
        <f t="shared" si="10355"/>
        <v/>
      </c>
      <c r="EU978" s="7" t="str">
        <f t="shared" si="10355"/>
        <v/>
      </c>
      <c r="EV978" s="7" t="str">
        <f t="shared" si="10355"/>
        <v/>
      </c>
      <c r="EW978" s="7" t="str">
        <f t="shared" si="10355"/>
        <v/>
      </c>
      <c r="EX978" s="7" t="str">
        <f t="shared" si="10355"/>
        <v/>
      </c>
      <c r="EY978" s="7" t="str">
        <f t="shared" ref="EY978:HJ978" si="10356">IF(EX244="","",EX244)</f>
        <v/>
      </c>
      <c r="EZ978" s="7" t="str">
        <f t="shared" si="10356"/>
        <v/>
      </c>
      <c r="FA978" s="7" t="str">
        <f t="shared" si="10356"/>
        <v/>
      </c>
      <c r="FB978" s="7" t="str">
        <f t="shared" si="10356"/>
        <v/>
      </c>
      <c r="FC978" s="7" t="str">
        <f t="shared" si="10356"/>
        <v/>
      </c>
      <c r="FD978" s="7" t="str">
        <f t="shared" si="10356"/>
        <v/>
      </c>
      <c r="FE978" s="7" t="str">
        <f t="shared" si="10356"/>
        <v/>
      </c>
      <c r="FF978" s="7" t="str">
        <f t="shared" si="10356"/>
        <v/>
      </c>
      <c r="FG978" s="7" t="str">
        <f t="shared" si="10356"/>
        <v/>
      </c>
      <c r="FH978" s="7" t="str">
        <f t="shared" si="10356"/>
        <v/>
      </c>
      <c r="FI978" s="7" t="str">
        <f t="shared" si="10356"/>
        <v/>
      </c>
      <c r="FJ978" s="7" t="str">
        <f t="shared" si="10356"/>
        <v/>
      </c>
      <c r="FK978" s="7" t="str">
        <f t="shared" si="10356"/>
        <v/>
      </c>
      <c r="FL978" s="7" t="str">
        <f t="shared" si="10356"/>
        <v/>
      </c>
      <c r="FM978" s="7" t="str">
        <f t="shared" si="10356"/>
        <v/>
      </c>
      <c r="FN978" s="7" t="str">
        <f t="shared" si="10356"/>
        <v/>
      </c>
      <c r="FO978" s="7" t="str">
        <f t="shared" si="10356"/>
        <v/>
      </c>
      <c r="FP978" s="7" t="str">
        <f t="shared" si="10356"/>
        <v/>
      </c>
      <c r="FQ978" s="7" t="str">
        <f t="shared" si="10356"/>
        <v/>
      </c>
      <c r="FR978" s="7" t="str">
        <f t="shared" si="10356"/>
        <v/>
      </c>
      <c r="FS978" s="7" t="str">
        <f t="shared" si="10356"/>
        <v/>
      </c>
      <c r="FT978" s="7" t="str">
        <f t="shared" si="10356"/>
        <v/>
      </c>
      <c r="FU978" s="7" t="str">
        <f t="shared" si="10356"/>
        <v/>
      </c>
      <c r="FV978" s="7" t="str">
        <f t="shared" si="10356"/>
        <v/>
      </c>
      <c r="FW978" s="7" t="str">
        <f t="shared" si="10356"/>
        <v/>
      </c>
      <c r="FX978" s="7" t="str">
        <f t="shared" si="10356"/>
        <v/>
      </c>
      <c r="FY978" s="7" t="str">
        <f t="shared" si="10356"/>
        <v/>
      </c>
      <c r="FZ978" s="7" t="str">
        <f t="shared" si="10356"/>
        <v/>
      </c>
      <c r="GA978" s="7" t="str">
        <f t="shared" si="10356"/>
        <v/>
      </c>
      <c r="GB978" s="7" t="str">
        <f t="shared" si="10356"/>
        <v/>
      </c>
      <c r="GC978" s="7" t="str">
        <f t="shared" si="10356"/>
        <v/>
      </c>
      <c r="GD978" s="7" t="str">
        <f t="shared" si="10356"/>
        <v/>
      </c>
      <c r="GE978" s="7" t="str">
        <f t="shared" si="10356"/>
        <v/>
      </c>
      <c r="GF978" s="7" t="str">
        <f t="shared" si="10356"/>
        <v/>
      </c>
      <c r="GG978" s="7" t="str">
        <f t="shared" si="10356"/>
        <v/>
      </c>
      <c r="GH978" s="7" t="str">
        <f t="shared" si="10356"/>
        <v/>
      </c>
      <c r="GI978" s="7" t="str">
        <f t="shared" si="10356"/>
        <v/>
      </c>
      <c r="GJ978" s="7" t="str">
        <f t="shared" si="10356"/>
        <v/>
      </c>
      <c r="GK978" s="7" t="str">
        <f t="shared" si="10356"/>
        <v/>
      </c>
      <c r="GL978" s="7" t="str">
        <f t="shared" si="10356"/>
        <v/>
      </c>
      <c r="GM978" s="7" t="str">
        <f t="shared" si="10356"/>
        <v/>
      </c>
      <c r="GN978" s="7" t="str">
        <f t="shared" si="10356"/>
        <v/>
      </c>
      <c r="GO978" s="7" t="str">
        <f t="shared" si="10356"/>
        <v/>
      </c>
      <c r="GP978" s="7" t="str">
        <f t="shared" si="10356"/>
        <v/>
      </c>
      <c r="GQ978" s="7" t="str">
        <f t="shared" si="10356"/>
        <v/>
      </c>
      <c r="GR978" s="7" t="str">
        <f t="shared" si="10356"/>
        <v/>
      </c>
      <c r="GS978" s="7" t="str">
        <f t="shared" si="10356"/>
        <v/>
      </c>
      <c r="GT978" s="7" t="str">
        <f t="shared" si="10356"/>
        <v/>
      </c>
      <c r="GU978" s="7" t="str">
        <f t="shared" si="10356"/>
        <v/>
      </c>
      <c r="GV978" s="7" t="str">
        <f t="shared" si="10356"/>
        <v/>
      </c>
      <c r="GW978" s="7" t="str">
        <f t="shared" si="10356"/>
        <v/>
      </c>
      <c r="GX978" s="7" t="str">
        <f t="shared" si="10356"/>
        <v/>
      </c>
      <c r="GY978" s="7" t="str">
        <f t="shared" si="10356"/>
        <v/>
      </c>
      <c r="GZ978" s="7" t="str">
        <f t="shared" si="10356"/>
        <v/>
      </c>
      <c r="HA978" s="7" t="str">
        <f t="shared" si="10356"/>
        <v/>
      </c>
      <c r="HB978" s="7" t="str">
        <f t="shared" si="10356"/>
        <v/>
      </c>
      <c r="HC978" s="7" t="str">
        <f t="shared" si="10356"/>
        <v/>
      </c>
      <c r="HD978" s="7" t="str">
        <f t="shared" si="10356"/>
        <v/>
      </c>
      <c r="HE978" s="7" t="str">
        <f t="shared" si="10356"/>
        <v/>
      </c>
      <c r="HF978" s="7" t="str">
        <f t="shared" si="10356"/>
        <v/>
      </c>
      <c r="HG978" s="7" t="str">
        <f t="shared" si="10356"/>
        <v/>
      </c>
      <c r="HH978" s="7" t="str">
        <f t="shared" si="10356"/>
        <v/>
      </c>
      <c r="HI978" s="7" t="str">
        <f t="shared" si="10356"/>
        <v/>
      </c>
      <c r="HJ978" s="7" t="str">
        <f t="shared" si="10356"/>
        <v/>
      </c>
      <c r="HK978" s="7" t="str">
        <f t="shared" ref="HK978:IJ978" si="10357">IF(HJ244="","",HJ244)</f>
        <v/>
      </c>
      <c r="HL978" s="7" t="str">
        <f t="shared" si="10357"/>
        <v/>
      </c>
      <c r="HM978" s="7" t="str">
        <f t="shared" si="10357"/>
        <v/>
      </c>
      <c r="HN978" s="7" t="str">
        <f t="shared" si="10357"/>
        <v/>
      </c>
      <c r="HO978" s="7" t="str">
        <f t="shared" si="10357"/>
        <v/>
      </c>
      <c r="HP978" s="7" t="str">
        <f t="shared" si="10357"/>
        <v/>
      </c>
      <c r="HQ978" s="7" t="str">
        <f t="shared" si="10357"/>
        <v/>
      </c>
      <c r="HR978" s="7" t="str">
        <f t="shared" si="10357"/>
        <v/>
      </c>
      <c r="HS978" s="7" t="str">
        <f t="shared" si="10357"/>
        <v/>
      </c>
      <c r="HT978" s="7" t="str">
        <f t="shared" si="10357"/>
        <v/>
      </c>
      <c r="HU978" s="7" t="str">
        <f t="shared" si="10357"/>
        <v/>
      </c>
      <c r="HV978" s="7" t="str">
        <f t="shared" si="10357"/>
        <v/>
      </c>
      <c r="HW978" s="7" t="str">
        <f t="shared" si="10357"/>
        <v/>
      </c>
      <c r="HX978" s="7" t="str">
        <f t="shared" si="10357"/>
        <v/>
      </c>
      <c r="HY978" s="7" t="str">
        <f t="shared" si="10357"/>
        <v/>
      </c>
      <c r="HZ978" s="7" t="str">
        <f t="shared" si="10357"/>
        <v/>
      </c>
      <c r="IA978" s="7" t="str">
        <f t="shared" si="10357"/>
        <v/>
      </c>
      <c r="IB978" s="7" t="str">
        <f t="shared" si="10357"/>
        <v/>
      </c>
      <c r="IC978" s="7" t="str">
        <f t="shared" si="10357"/>
        <v/>
      </c>
      <c r="ID978" s="7" t="str">
        <f t="shared" si="10357"/>
        <v/>
      </c>
      <c r="IE978" s="7" t="str">
        <f t="shared" si="10357"/>
        <v/>
      </c>
      <c r="IF978" s="7" t="str">
        <f t="shared" si="10357"/>
        <v/>
      </c>
      <c r="IG978" s="7" t="str">
        <f t="shared" si="10357"/>
        <v/>
      </c>
      <c r="IH978" s="7" t="str">
        <f t="shared" si="10357"/>
        <v/>
      </c>
      <c r="II978" s="7" t="str">
        <f t="shared" si="10357"/>
        <v/>
      </c>
      <c r="IJ978" s="7" t="str">
        <f t="shared" si="10357"/>
        <v/>
      </c>
      <c r="IK978" s="7" t="str">
        <f t="shared" ref="IK978:JD978" si="10358">IF(IJ248="","",IJ248)</f>
        <v/>
      </c>
      <c r="IL978" s="7" t="str">
        <f t="shared" si="10358"/>
        <v/>
      </c>
      <c r="IM978" s="7" t="str">
        <f t="shared" si="10358"/>
        <v/>
      </c>
      <c r="IN978" s="7" t="str">
        <f t="shared" si="10358"/>
        <v/>
      </c>
      <c r="IO978" s="7" t="str">
        <f t="shared" si="10358"/>
        <v/>
      </c>
      <c r="IP978" s="7" t="str">
        <f t="shared" si="10358"/>
        <v/>
      </c>
      <c r="IQ978" s="7" t="str">
        <f t="shared" si="10358"/>
        <v/>
      </c>
      <c r="IR978" s="7" t="str">
        <f t="shared" si="10358"/>
        <v/>
      </c>
      <c r="IS978" s="7" t="str">
        <f t="shared" si="10358"/>
        <v/>
      </c>
      <c r="IT978" s="7" t="str">
        <f t="shared" si="10358"/>
        <v/>
      </c>
      <c r="IU978" s="7" t="str">
        <f t="shared" si="10358"/>
        <v/>
      </c>
      <c r="IV978" s="7" t="str">
        <f t="shared" si="10358"/>
        <v/>
      </c>
      <c r="IW978" s="7" t="str">
        <f t="shared" si="10358"/>
        <v/>
      </c>
      <c r="IX978" s="7" t="str">
        <f t="shared" si="10358"/>
        <v/>
      </c>
      <c r="IY978" s="7" t="str">
        <f t="shared" si="10358"/>
        <v/>
      </c>
      <c r="IZ978" s="7" t="str">
        <f t="shared" si="10358"/>
        <v/>
      </c>
      <c r="JA978" s="7" t="str">
        <f t="shared" si="10358"/>
        <v/>
      </c>
      <c r="JB978" s="7" t="str">
        <f t="shared" si="10358"/>
        <v/>
      </c>
      <c r="JC978" s="7" t="str">
        <f t="shared" si="10358"/>
        <v/>
      </c>
      <c r="JD978" s="7" t="str">
        <f t="shared" si="10358"/>
        <v/>
      </c>
    </row>
    <row r="979" spans="24:264" hidden="1" x14ac:dyDescent="0.3">
      <c r="X979" s="51">
        <v>979</v>
      </c>
      <c r="Z979" s="7" t="s">
        <v>1070</v>
      </c>
      <c r="AA979" s="7" t="str">
        <f t="shared" ref="AA979:CL979" si="10359">IF(Z245="","",Z245)</f>
        <v/>
      </c>
      <c r="AB979" s="7" t="str">
        <f t="shared" si="10359"/>
        <v/>
      </c>
      <c r="AC979" s="7" t="str">
        <f t="shared" si="10359"/>
        <v/>
      </c>
      <c r="AD979" s="7" t="str">
        <f t="shared" si="10359"/>
        <v/>
      </c>
      <c r="AE979" s="7" t="str">
        <f t="shared" si="10359"/>
        <v/>
      </c>
      <c r="AF979" s="7" t="str">
        <f t="shared" si="10359"/>
        <v/>
      </c>
      <c r="AG979" s="7" t="str">
        <f t="shared" si="10359"/>
        <v/>
      </c>
      <c r="AH979" s="7" t="str">
        <f t="shared" si="10359"/>
        <v/>
      </c>
      <c r="AI979" s="7" t="str">
        <f t="shared" si="10359"/>
        <v/>
      </c>
      <c r="AJ979" s="7" t="str">
        <f t="shared" si="10359"/>
        <v/>
      </c>
      <c r="AK979" s="7" t="str">
        <f t="shared" si="10359"/>
        <v/>
      </c>
      <c r="AL979" s="7" t="str">
        <f t="shared" si="10359"/>
        <v/>
      </c>
      <c r="AM979" s="7" t="str">
        <f t="shared" si="10359"/>
        <v/>
      </c>
      <c r="AN979" s="7" t="str">
        <f t="shared" si="10359"/>
        <v/>
      </c>
      <c r="AO979" s="7" t="str">
        <f t="shared" si="10359"/>
        <v/>
      </c>
      <c r="AP979" s="7" t="str">
        <f t="shared" si="10359"/>
        <v/>
      </c>
      <c r="AQ979" s="7" t="str">
        <f t="shared" si="10359"/>
        <v/>
      </c>
      <c r="AR979" s="7" t="str">
        <f t="shared" si="10359"/>
        <v/>
      </c>
      <c r="AS979" s="7" t="str">
        <f t="shared" si="10359"/>
        <v/>
      </c>
      <c r="AT979" s="7" t="str">
        <f t="shared" si="10359"/>
        <v/>
      </c>
      <c r="AU979" s="7" t="str">
        <f t="shared" si="10359"/>
        <v/>
      </c>
      <c r="AV979" s="7" t="str">
        <f t="shared" si="10359"/>
        <v/>
      </c>
      <c r="AW979" s="7" t="str">
        <f t="shared" si="10359"/>
        <v/>
      </c>
      <c r="AX979" s="7" t="str">
        <f t="shared" si="10359"/>
        <v/>
      </c>
      <c r="AY979" s="7" t="str">
        <f t="shared" si="10359"/>
        <v/>
      </c>
      <c r="AZ979" s="7" t="str">
        <f t="shared" si="10359"/>
        <v/>
      </c>
      <c r="BA979" s="7" t="str">
        <f t="shared" si="10359"/>
        <v/>
      </c>
      <c r="BB979" s="7" t="str">
        <f t="shared" si="10359"/>
        <v/>
      </c>
      <c r="BC979" s="7" t="str">
        <f t="shared" si="10359"/>
        <v/>
      </c>
      <c r="BD979" s="7" t="str">
        <f t="shared" si="10359"/>
        <v/>
      </c>
      <c r="BE979" s="7" t="str">
        <f t="shared" si="10359"/>
        <v/>
      </c>
      <c r="BF979" s="7" t="str">
        <f t="shared" si="10359"/>
        <v/>
      </c>
      <c r="BG979" s="7" t="str">
        <f t="shared" si="10359"/>
        <v/>
      </c>
      <c r="BH979" s="7" t="str">
        <f t="shared" si="10359"/>
        <v/>
      </c>
      <c r="BI979" s="7" t="str">
        <f t="shared" si="10359"/>
        <v/>
      </c>
      <c r="BJ979" s="7" t="str">
        <f t="shared" si="10359"/>
        <v/>
      </c>
      <c r="BK979" s="7" t="str">
        <f t="shared" si="10359"/>
        <v/>
      </c>
      <c r="BL979" s="7" t="str">
        <f t="shared" si="10359"/>
        <v/>
      </c>
      <c r="BM979" s="7" t="str">
        <f t="shared" si="10359"/>
        <v/>
      </c>
      <c r="BN979" s="7" t="str">
        <f t="shared" si="10359"/>
        <v/>
      </c>
      <c r="BO979" s="7" t="str">
        <f t="shared" si="10359"/>
        <v/>
      </c>
      <c r="BP979" s="7" t="str">
        <f t="shared" si="10359"/>
        <v/>
      </c>
      <c r="BQ979" s="7" t="str">
        <f t="shared" si="10359"/>
        <v/>
      </c>
      <c r="BR979" s="7" t="str">
        <f t="shared" si="10359"/>
        <v/>
      </c>
      <c r="BS979" s="7" t="str">
        <f t="shared" si="10359"/>
        <v/>
      </c>
      <c r="BT979" s="7" t="str">
        <f t="shared" si="10359"/>
        <v/>
      </c>
      <c r="BU979" s="7" t="str">
        <f t="shared" si="10359"/>
        <v/>
      </c>
      <c r="BV979" s="7" t="str">
        <f t="shared" si="10359"/>
        <v/>
      </c>
      <c r="BW979" s="7" t="str">
        <f t="shared" si="10359"/>
        <v/>
      </c>
      <c r="BX979" s="7" t="str">
        <f t="shared" si="10359"/>
        <v/>
      </c>
      <c r="BY979" s="7" t="str">
        <f t="shared" si="10359"/>
        <v/>
      </c>
      <c r="BZ979" s="7" t="str">
        <f t="shared" si="10359"/>
        <v/>
      </c>
      <c r="CA979" s="7" t="str">
        <f t="shared" si="10359"/>
        <v/>
      </c>
      <c r="CB979" s="7" t="str">
        <f t="shared" si="10359"/>
        <v/>
      </c>
      <c r="CC979" s="7" t="str">
        <f t="shared" si="10359"/>
        <v/>
      </c>
      <c r="CD979" s="7" t="str">
        <f t="shared" si="10359"/>
        <v/>
      </c>
      <c r="CE979" s="7" t="str">
        <f t="shared" si="10359"/>
        <v/>
      </c>
      <c r="CF979" s="7" t="str">
        <f t="shared" si="10359"/>
        <v/>
      </c>
      <c r="CG979" s="7" t="str">
        <f t="shared" si="10359"/>
        <v/>
      </c>
      <c r="CH979" s="7" t="str">
        <f t="shared" si="10359"/>
        <v/>
      </c>
      <c r="CI979" s="7" t="str">
        <f t="shared" si="10359"/>
        <v/>
      </c>
      <c r="CJ979" s="7" t="str">
        <f t="shared" si="10359"/>
        <v/>
      </c>
      <c r="CK979" s="7" t="str">
        <f t="shared" si="10359"/>
        <v/>
      </c>
      <c r="CL979" s="7" t="str">
        <f t="shared" si="10359"/>
        <v/>
      </c>
      <c r="CM979" s="7" t="str">
        <f t="shared" ref="CM979:EX979" si="10360">IF(CL245="","",CL245)</f>
        <v/>
      </c>
      <c r="CN979" s="7" t="str">
        <f t="shared" si="10360"/>
        <v/>
      </c>
      <c r="CO979" s="7" t="str">
        <f t="shared" si="10360"/>
        <v/>
      </c>
      <c r="CP979" s="7" t="str">
        <f t="shared" si="10360"/>
        <v/>
      </c>
      <c r="CQ979" s="7" t="str">
        <f t="shared" si="10360"/>
        <v/>
      </c>
      <c r="CR979" s="7" t="str">
        <f t="shared" si="10360"/>
        <v/>
      </c>
      <c r="CS979" s="7" t="str">
        <f t="shared" si="10360"/>
        <v/>
      </c>
      <c r="CT979" s="7" t="str">
        <f t="shared" si="10360"/>
        <v/>
      </c>
      <c r="CU979" s="7" t="str">
        <f t="shared" si="10360"/>
        <v/>
      </c>
      <c r="CV979" s="7" t="str">
        <f t="shared" si="10360"/>
        <v/>
      </c>
      <c r="CW979" s="7" t="str">
        <f t="shared" si="10360"/>
        <v/>
      </c>
      <c r="CX979" s="7" t="str">
        <f t="shared" si="10360"/>
        <v/>
      </c>
      <c r="CY979" s="7" t="str">
        <f t="shared" si="10360"/>
        <v/>
      </c>
      <c r="CZ979" s="7" t="str">
        <f t="shared" si="10360"/>
        <v/>
      </c>
      <c r="DA979" s="7" t="str">
        <f t="shared" si="10360"/>
        <v/>
      </c>
      <c r="DB979" s="7" t="str">
        <f t="shared" si="10360"/>
        <v/>
      </c>
      <c r="DC979" s="7" t="str">
        <f t="shared" si="10360"/>
        <v/>
      </c>
      <c r="DD979" s="7" t="str">
        <f t="shared" si="10360"/>
        <v/>
      </c>
      <c r="DE979" s="7" t="str">
        <f t="shared" si="10360"/>
        <v/>
      </c>
      <c r="DF979" s="7" t="str">
        <f t="shared" si="10360"/>
        <v/>
      </c>
      <c r="DG979" s="7" t="str">
        <f t="shared" si="10360"/>
        <v/>
      </c>
      <c r="DH979" s="7" t="str">
        <f t="shared" si="10360"/>
        <v/>
      </c>
      <c r="DI979" s="7" t="str">
        <f t="shared" si="10360"/>
        <v/>
      </c>
      <c r="DJ979" s="7" t="str">
        <f t="shared" si="10360"/>
        <v/>
      </c>
      <c r="DK979" s="7" t="str">
        <f t="shared" si="10360"/>
        <v/>
      </c>
      <c r="DL979" s="7" t="str">
        <f t="shared" si="10360"/>
        <v/>
      </c>
      <c r="DM979" s="7" t="str">
        <f t="shared" si="10360"/>
        <v/>
      </c>
      <c r="DN979" s="7" t="str">
        <f t="shared" si="10360"/>
        <v/>
      </c>
      <c r="DO979" s="7" t="str">
        <f t="shared" si="10360"/>
        <v/>
      </c>
      <c r="DP979" s="7" t="str">
        <f t="shared" si="10360"/>
        <v/>
      </c>
      <c r="DQ979" s="7" t="str">
        <f t="shared" si="10360"/>
        <v/>
      </c>
      <c r="DR979" s="7" t="str">
        <f t="shared" si="10360"/>
        <v/>
      </c>
      <c r="DS979" s="7" t="str">
        <f t="shared" si="10360"/>
        <v/>
      </c>
      <c r="DT979" s="7" t="str">
        <f t="shared" si="10360"/>
        <v/>
      </c>
      <c r="DU979" s="7" t="str">
        <f t="shared" si="10360"/>
        <v/>
      </c>
      <c r="DV979" s="7" t="str">
        <f t="shared" si="10360"/>
        <v/>
      </c>
      <c r="DW979" s="7" t="str">
        <f t="shared" si="10360"/>
        <v/>
      </c>
      <c r="DX979" s="7" t="str">
        <f t="shared" si="10360"/>
        <v/>
      </c>
      <c r="DY979" s="7" t="str">
        <f t="shared" si="10360"/>
        <v/>
      </c>
      <c r="DZ979" s="7" t="str">
        <f t="shared" si="10360"/>
        <v/>
      </c>
      <c r="EA979" s="7" t="str">
        <f t="shared" si="10360"/>
        <v/>
      </c>
      <c r="EB979" s="7" t="str">
        <f t="shared" si="10360"/>
        <v/>
      </c>
      <c r="EC979" s="7" t="str">
        <f t="shared" si="10360"/>
        <v/>
      </c>
      <c r="ED979" s="7" t="str">
        <f t="shared" si="10360"/>
        <v/>
      </c>
      <c r="EE979" s="7" t="str">
        <f t="shared" si="10360"/>
        <v/>
      </c>
      <c r="EF979" s="7" t="str">
        <f t="shared" si="10360"/>
        <v/>
      </c>
      <c r="EG979" s="7" t="str">
        <f t="shared" si="10360"/>
        <v/>
      </c>
      <c r="EH979" s="7" t="str">
        <f t="shared" si="10360"/>
        <v/>
      </c>
      <c r="EI979" s="7" t="str">
        <f t="shared" si="10360"/>
        <v/>
      </c>
      <c r="EJ979" s="7" t="str">
        <f t="shared" si="10360"/>
        <v/>
      </c>
      <c r="EK979" s="7" t="str">
        <f t="shared" si="10360"/>
        <v/>
      </c>
      <c r="EL979" s="7" t="str">
        <f t="shared" si="10360"/>
        <v/>
      </c>
      <c r="EM979" s="7" t="str">
        <f t="shared" si="10360"/>
        <v/>
      </c>
      <c r="EN979" s="7" t="str">
        <f t="shared" si="10360"/>
        <v/>
      </c>
      <c r="EO979" s="7" t="str">
        <f t="shared" si="10360"/>
        <v/>
      </c>
      <c r="EP979" s="7" t="str">
        <f t="shared" si="10360"/>
        <v/>
      </c>
      <c r="EQ979" s="7" t="str">
        <f t="shared" si="10360"/>
        <v/>
      </c>
      <c r="ER979" s="7" t="str">
        <f t="shared" si="10360"/>
        <v/>
      </c>
      <c r="ES979" s="7" t="str">
        <f t="shared" si="10360"/>
        <v/>
      </c>
      <c r="ET979" s="7" t="str">
        <f t="shared" si="10360"/>
        <v/>
      </c>
      <c r="EU979" s="7" t="str">
        <f t="shared" si="10360"/>
        <v/>
      </c>
      <c r="EV979" s="7" t="str">
        <f t="shared" si="10360"/>
        <v/>
      </c>
      <c r="EW979" s="7" t="str">
        <f t="shared" si="10360"/>
        <v/>
      </c>
      <c r="EX979" s="7" t="str">
        <f t="shared" si="10360"/>
        <v/>
      </c>
      <c r="EY979" s="7" t="str">
        <f t="shared" ref="EY979:HJ979" si="10361">IF(EX245="","",EX245)</f>
        <v/>
      </c>
      <c r="EZ979" s="7" t="str">
        <f t="shared" si="10361"/>
        <v/>
      </c>
      <c r="FA979" s="7" t="str">
        <f t="shared" si="10361"/>
        <v/>
      </c>
      <c r="FB979" s="7" t="str">
        <f t="shared" si="10361"/>
        <v/>
      </c>
      <c r="FC979" s="7" t="str">
        <f t="shared" si="10361"/>
        <v/>
      </c>
      <c r="FD979" s="7" t="str">
        <f t="shared" si="10361"/>
        <v/>
      </c>
      <c r="FE979" s="7" t="str">
        <f t="shared" si="10361"/>
        <v/>
      </c>
      <c r="FF979" s="7" t="str">
        <f t="shared" si="10361"/>
        <v/>
      </c>
      <c r="FG979" s="7" t="str">
        <f t="shared" si="10361"/>
        <v/>
      </c>
      <c r="FH979" s="7" t="str">
        <f t="shared" si="10361"/>
        <v/>
      </c>
      <c r="FI979" s="7" t="str">
        <f t="shared" si="10361"/>
        <v/>
      </c>
      <c r="FJ979" s="7" t="str">
        <f t="shared" si="10361"/>
        <v/>
      </c>
      <c r="FK979" s="7" t="str">
        <f t="shared" si="10361"/>
        <v/>
      </c>
      <c r="FL979" s="7" t="str">
        <f t="shared" si="10361"/>
        <v/>
      </c>
      <c r="FM979" s="7" t="str">
        <f t="shared" si="10361"/>
        <v/>
      </c>
      <c r="FN979" s="7" t="str">
        <f t="shared" si="10361"/>
        <v/>
      </c>
      <c r="FO979" s="7" t="str">
        <f t="shared" si="10361"/>
        <v/>
      </c>
      <c r="FP979" s="7" t="str">
        <f t="shared" si="10361"/>
        <v/>
      </c>
      <c r="FQ979" s="7" t="str">
        <f t="shared" si="10361"/>
        <v/>
      </c>
      <c r="FR979" s="7" t="str">
        <f t="shared" si="10361"/>
        <v/>
      </c>
      <c r="FS979" s="7" t="str">
        <f t="shared" si="10361"/>
        <v/>
      </c>
      <c r="FT979" s="7" t="str">
        <f t="shared" si="10361"/>
        <v/>
      </c>
      <c r="FU979" s="7" t="str">
        <f t="shared" si="10361"/>
        <v/>
      </c>
      <c r="FV979" s="7" t="str">
        <f t="shared" si="10361"/>
        <v/>
      </c>
      <c r="FW979" s="7" t="str">
        <f t="shared" si="10361"/>
        <v/>
      </c>
      <c r="FX979" s="7" t="str">
        <f t="shared" si="10361"/>
        <v/>
      </c>
      <c r="FY979" s="7" t="str">
        <f t="shared" si="10361"/>
        <v/>
      </c>
      <c r="FZ979" s="7" t="str">
        <f t="shared" si="10361"/>
        <v/>
      </c>
      <c r="GA979" s="7" t="str">
        <f t="shared" si="10361"/>
        <v/>
      </c>
      <c r="GB979" s="7" t="str">
        <f t="shared" si="10361"/>
        <v/>
      </c>
      <c r="GC979" s="7" t="str">
        <f t="shared" si="10361"/>
        <v/>
      </c>
      <c r="GD979" s="7" t="str">
        <f t="shared" si="10361"/>
        <v/>
      </c>
      <c r="GE979" s="7" t="str">
        <f t="shared" si="10361"/>
        <v/>
      </c>
      <c r="GF979" s="7" t="str">
        <f t="shared" si="10361"/>
        <v/>
      </c>
      <c r="GG979" s="7" t="str">
        <f t="shared" si="10361"/>
        <v/>
      </c>
      <c r="GH979" s="7" t="str">
        <f t="shared" si="10361"/>
        <v/>
      </c>
      <c r="GI979" s="7" t="str">
        <f t="shared" si="10361"/>
        <v/>
      </c>
      <c r="GJ979" s="7" t="str">
        <f t="shared" si="10361"/>
        <v/>
      </c>
      <c r="GK979" s="7" t="str">
        <f t="shared" si="10361"/>
        <v/>
      </c>
      <c r="GL979" s="7" t="str">
        <f t="shared" si="10361"/>
        <v/>
      </c>
      <c r="GM979" s="7" t="str">
        <f t="shared" si="10361"/>
        <v/>
      </c>
      <c r="GN979" s="7" t="str">
        <f t="shared" si="10361"/>
        <v/>
      </c>
      <c r="GO979" s="7" t="str">
        <f t="shared" si="10361"/>
        <v/>
      </c>
      <c r="GP979" s="7" t="str">
        <f t="shared" si="10361"/>
        <v/>
      </c>
      <c r="GQ979" s="7" t="str">
        <f t="shared" si="10361"/>
        <v/>
      </c>
      <c r="GR979" s="7" t="str">
        <f t="shared" si="10361"/>
        <v/>
      </c>
      <c r="GS979" s="7" t="str">
        <f t="shared" si="10361"/>
        <v/>
      </c>
      <c r="GT979" s="7" t="str">
        <f t="shared" si="10361"/>
        <v/>
      </c>
      <c r="GU979" s="7" t="str">
        <f t="shared" si="10361"/>
        <v/>
      </c>
      <c r="GV979" s="7" t="str">
        <f t="shared" si="10361"/>
        <v/>
      </c>
      <c r="GW979" s="7" t="str">
        <f t="shared" si="10361"/>
        <v/>
      </c>
      <c r="GX979" s="7" t="str">
        <f t="shared" si="10361"/>
        <v/>
      </c>
      <c r="GY979" s="7" t="str">
        <f t="shared" si="10361"/>
        <v/>
      </c>
      <c r="GZ979" s="7" t="str">
        <f t="shared" si="10361"/>
        <v/>
      </c>
      <c r="HA979" s="7" t="str">
        <f t="shared" si="10361"/>
        <v/>
      </c>
      <c r="HB979" s="7" t="str">
        <f t="shared" si="10361"/>
        <v/>
      </c>
      <c r="HC979" s="7" t="str">
        <f t="shared" si="10361"/>
        <v/>
      </c>
      <c r="HD979" s="7" t="str">
        <f t="shared" si="10361"/>
        <v/>
      </c>
      <c r="HE979" s="7" t="str">
        <f t="shared" si="10361"/>
        <v/>
      </c>
      <c r="HF979" s="7" t="str">
        <f t="shared" si="10361"/>
        <v/>
      </c>
      <c r="HG979" s="7" t="str">
        <f t="shared" si="10361"/>
        <v/>
      </c>
      <c r="HH979" s="7" t="str">
        <f t="shared" si="10361"/>
        <v/>
      </c>
      <c r="HI979" s="7" t="str">
        <f t="shared" si="10361"/>
        <v/>
      </c>
      <c r="HJ979" s="7" t="str">
        <f t="shared" si="10361"/>
        <v/>
      </c>
      <c r="HK979" s="7" t="str">
        <f t="shared" ref="HK979:IJ979" si="10362">IF(HJ245="","",HJ245)</f>
        <v/>
      </c>
      <c r="HL979" s="7" t="str">
        <f t="shared" si="10362"/>
        <v/>
      </c>
      <c r="HM979" s="7" t="str">
        <f t="shared" si="10362"/>
        <v/>
      </c>
      <c r="HN979" s="7" t="str">
        <f t="shared" si="10362"/>
        <v/>
      </c>
      <c r="HO979" s="7" t="str">
        <f t="shared" si="10362"/>
        <v/>
      </c>
      <c r="HP979" s="7" t="str">
        <f t="shared" si="10362"/>
        <v/>
      </c>
      <c r="HQ979" s="7" t="str">
        <f t="shared" si="10362"/>
        <v/>
      </c>
      <c r="HR979" s="7" t="str">
        <f t="shared" si="10362"/>
        <v/>
      </c>
      <c r="HS979" s="7" t="str">
        <f t="shared" si="10362"/>
        <v/>
      </c>
      <c r="HT979" s="7" t="str">
        <f t="shared" si="10362"/>
        <v/>
      </c>
      <c r="HU979" s="7" t="str">
        <f t="shared" si="10362"/>
        <v/>
      </c>
      <c r="HV979" s="7" t="str">
        <f t="shared" si="10362"/>
        <v/>
      </c>
      <c r="HW979" s="7" t="str">
        <f t="shared" si="10362"/>
        <v/>
      </c>
      <c r="HX979" s="7" t="str">
        <f t="shared" si="10362"/>
        <v/>
      </c>
      <c r="HY979" s="7" t="str">
        <f t="shared" si="10362"/>
        <v/>
      </c>
      <c r="HZ979" s="7" t="str">
        <f t="shared" si="10362"/>
        <v/>
      </c>
      <c r="IA979" s="7" t="str">
        <f t="shared" si="10362"/>
        <v/>
      </c>
      <c r="IB979" s="7" t="str">
        <f t="shared" si="10362"/>
        <v/>
      </c>
      <c r="IC979" s="7" t="str">
        <f t="shared" si="10362"/>
        <v/>
      </c>
      <c r="ID979" s="7" t="str">
        <f t="shared" si="10362"/>
        <v/>
      </c>
      <c r="IE979" s="7" t="str">
        <f t="shared" si="10362"/>
        <v/>
      </c>
      <c r="IF979" s="7" t="str">
        <f t="shared" si="10362"/>
        <v/>
      </c>
      <c r="IG979" s="7" t="str">
        <f t="shared" si="10362"/>
        <v/>
      </c>
      <c r="IH979" s="7" t="str">
        <f t="shared" si="10362"/>
        <v/>
      </c>
      <c r="II979" s="7" t="str">
        <f t="shared" si="10362"/>
        <v/>
      </c>
      <c r="IJ979" s="7" t="str">
        <f t="shared" si="10362"/>
        <v/>
      </c>
      <c r="IK979" s="7" t="str">
        <f t="shared" ref="IK979:JD979" si="10363">IF(IJ249="","",IJ249)</f>
        <v/>
      </c>
      <c r="IL979" s="7" t="str">
        <f t="shared" si="10363"/>
        <v/>
      </c>
      <c r="IM979" s="7" t="str">
        <f t="shared" si="10363"/>
        <v/>
      </c>
      <c r="IN979" s="7" t="str">
        <f t="shared" si="10363"/>
        <v/>
      </c>
      <c r="IO979" s="7" t="str">
        <f t="shared" si="10363"/>
        <v/>
      </c>
      <c r="IP979" s="7" t="str">
        <f t="shared" si="10363"/>
        <v/>
      </c>
      <c r="IQ979" s="7" t="str">
        <f t="shared" si="10363"/>
        <v/>
      </c>
      <c r="IR979" s="7" t="str">
        <f t="shared" si="10363"/>
        <v/>
      </c>
      <c r="IS979" s="7" t="str">
        <f t="shared" si="10363"/>
        <v/>
      </c>
      <c r="IT979" s="7" t="str">
        <f t="shared" si="10363"/>
        <v/>
      </c>
      <c r="IU979" s="7" t="str">
        <f t="shared" si="10363"/>
        <v/>
      </c>
      <c r="IV979" s="7" t="str">
        <f t="shared" si="10363"/>
        <v/>
      </c>
      <c r="IW979" s="7" t="str">
        <f t="shared" si="10363"/>
        <v/>
      </c>
      <c r="IX979" s="7" t="str">
        <f t="shared" si="10363"/>
        <v/>
      </c>
      <c r="IY979" s="7" t="str">
        <f t="shared" si="10363"/>
        <v/>
      </c>
      <c r="IZ979" s="7" t="str">
        <f t="shared" si="10363"/>
        <v/>
      </c>
      <c r="JA979" s="7" t="str">
        <f t="shared" si="10363"/>
        <v/>
      </c>
      <c r="JB979" s="7" t="str">
        <f t="shared" si="10363"/>
        <v/>
      </c>
      <c r="JC979" s="7" t="str">
        <f t="shared" si="10363"/>
        <v/>
      </c>
      <c r="JD979" s="7" t="str">
        <f t="shared" si="10363"/>
        <v/>
      </c>
    </row>
    <row r="980" spans="24:264" hidden="1" x14ac:dyDescent="0.3">
      <c r="X980" s="51">
        <v>980</v>
      </c>
      <c r="Z980" s="7" t="s">
        <v>1369</v>
      </c>
      <c r="AA980" s="7" t="str">
        <f t="shared" ref="AA980:AE982" si="10364">IF(Z246="","",Z246)</f>
        <v/>
      </c>
      <c r="AB980" s="7" t="str">
        <f t="shared" si="10364"/>
        <v/>
      </c>
      <c r="AC980" s="7">
        <f t="shared" si="10364"/>
        <v>0</v>
      </c>
      <c r="AD980" s="7" t="str">
        <f t="shared" si="10364"/>
        <v>Value</v>
      </c>
      <c r="AE980" s="7" t="str">
        <f t="shared" si="10364"/>
        <v/>
      </c>
      <c r="AF980" s="7" t="str">
        <f>IF(AF977="","",AF977)</f>
        <v/>
      </c>
      <c r="AG980" s="7" t="str">
        <f t="shared" ref="AG980:CR980" si="10365">IF(AG977="","",AG977)</f>
        <v/>
      </c>
      <c r="AH980" s="7" t="str">
        <f t="shared" si="10365"/>
        <v/>
      </c>
      <c r="AI980" s="7" t="str">
        <f t="shared" si="10365"/>
        <v/>
      </c>
      <c r="AJ980" s="7" t="str">
        <f t="shared" si="10365"/>
        <v/>
      </c>
      <c r="AK980" s="7" t="str">
        <f t="shared" si="10365"/>
        <v/>
      </c>
      <c r="AL980" s="7" t="str">
        <f t="shared" si="10365"/>
        <v/>
      </c>
      <c r="AM980" s="7" t="str">
        <f t="shared" si="10365"/>
        <v/>
      </c>
      <c r="AN980" s="7" t="str">
        <f t="shared" si="10365"/>
        <v/>
      </c>
      <c r="AO980" s="7" t="str">
        <f t="shared" si="10365"/>
        <v/>
      </c>
      <c r="AP980" s="7" t="str">
        <f t="shared" si="10365"/>
        <v/>
      </c>
      <c r="AQ980" s="7" t="str">
        <f t="shared" si="10365"/>
        <v/>
      </c>
      <c r="AR980" s="7" t="str">
        <f t="shared" si="10365"/>
        <v/>
      </c>
      <c r="AS980" s="7" t="str">
        <f t="shared" si="10365"/>
        <v/>
      </c>
      <c r="AT980" s="7" t="str">
        <f t="shared" si="10365"/>
        <v/>
      </c>
      <c r="AU980" s="7" t="str">
        <f t="shared" si="10365"/>
        <v/>
      </c>
      <c r="AV980" s="7" t="str">
        <f t="shared" si="10365"/>
        <v/>
      </c>
      <c r="AW980" s="7" t="str">
        <f t="shared" si="10365"/>
        <v/>
      </c>
      <c r="AX980" s="7" t="str">
        <f t="shared" si="10365"/>
        <v/>
      </c>
      <c r="AY980" s="7" t="str">
        <f t="shared" si="10365"/>
        <v/>
      </c>
      <c r="AZ980" s="7" t="str">
        <f t="shared" si="10365"/>
        <v/>
      </c>
      <c r="BA980" s="7" t="str">
        <f t="shared" si="10365"/>
        <v/>
      </c>
      <c r="BB980" s="7" t="str">
        <f t="shared" si="10365"/>
        <v/>
      </c>
      <c r="BC980" s="7" t="str">
        <f t="shared" si="10365"/>
        <v/>
      </c>
      <c r="BD980" s="7" t="str">
        <f t="shared" si="10365"/>
        <v/>
      </c>
      <c r="BE980" s="7" t="str">
        <f t="shared" si="10365"/>
        <v/>
      </c>
      <c r="BF980" s="7" t="str">
        <f t="shared" si="10365"/>
        <v/>
      </c>
      <c r="BG980" s="7" t="str">
        <f t="shared" si="10365"/>
        <v/>
      </c>
      <c r="BH980" s="7" t="str">
        <f t="shared" si="10365"/>
        <v/>
      </c>
      <c r="BI980" s="7" t="str">
        <f t="shared" si="10365"/>
        <v/>
      </c>
      <c r="BJ980" s="7" t="str">
        <f t="shared" si="10365"/>
        <v/>
      </c>
      <c r="BK980" s="7" t="str">
        <f t="shared" si="10365"/>
        <v/>
      </c>
      <c r="BL980" s="7" t="str">
        <f t="shared" si="10365"/>
        <v/>
      </c>
      <c r="BM980" s="7" t="str">
        <f t="shared" si="10365"/>
        <v/>
      </c>
      <c r="BN980" s="7" t="str">
        <f t="shared" si="10365"/>
        <v/>
      </c>
      <c r="BO980" s="7" t="str">
        <f t="shared" si="10365"/>
        <v/>
      </c>
      <c r="BP980" s="7" t="str">
        <f t="shared" si="10365"/>
        <v/>
      </c>
      <c r="BQ980" s="7" t="str">
        <f t="shared" si="10365"/>
        <v/>
      </c>
      <c r="BR980" s="7" t="str">
        <f t="shared" si="10365"/>
        <v/>
      </c>
      <c r="BS980" s="7" t="str">
        <f t="shared" si="10365"/>
        <v/>
      </c>
      <c r="BT980" s="7" t="str">
        <f t="shared" si="10365"/>
        <v/>
      </c>
      <c r="BU980" s="7" t="str">
        <f t="shared" si="10365"/>
        <v/>
      </c>
      <c r="BV980" s="7" t="str">
        <f t="shared" si="10365"/>
        <v/>
      </c>
      <c r="BW980" s="7" t="str">
        <f t="shared" si="10365"/>
        <v/>
      </c>
      <c r="BX980" s="7" t="str">
        <f t="shared" si="10365"/>
        <v/>
      </c>
      <c r="BY980" s="7" t="str">
        <f t="shared" si="10365"/>
        <v/>
      </c>
      <c r="BZ980" s="7" t="str">
        <f t="shared" si="10365"/>
        <v/>
      </c>
      <c r="CA980" s="7" t="str">
        <f t="shared" si="10365"/>
        <v/>
      </c>
      <c r="CB980" s="7" t="str">
        <f t="shared" si="10365"/>
        <v/>
      </c>
      <c r="CC980" s="7" t="str">
        <f t="shared" si="10365"/>
        <v/>
      </c>
      <c r="CD980" s="7" t="str">
        <f t="shared" si="10365"/>
        <v/>
      </c>
      <c r="CE980" s="7" t="str">
        <f t="shared" si="10365"/>
        <v/>
      </c>
      <c r="CF980" s="7" t="str">
        <f t="shared" si="10365"/>
        <v/>
      </c>
      <c r="CG980" s="7" t="str">
        <f t="shared" si="10365"/>
        <v/>
      </c>
      <c r="CH980" s="7" t="str">
        <f t="shared" si="10365"/>
        <v/>
      </c>
      <c r="CI980" s="7" t="str">
        <f t="shared" si="10365"/>
        <v/>
      </c>
      <c r="CJ980" s="7" t="str">
        <f t="shared" si="10365"/>
        <v/>
      </c>
      <c r="CK980" s="7" t="str">
        <f t="shared" si="10365"/>
        <v/>
      </c>
      <c r="CL980" s="7" t="str">
        <f t="shared" si="10365"/>
        <v/>
      </c>
      <c r="CM980" s="7" t="str">
        <f t="shared" si="10365"/>
        <v/>
      </c>
      <c r="CN980" s="7" t="str">
        <f t="shared" si="10365"/>
        <v/>
      </c>
      <c r="CO980" s="7" t="str">
        <f t="shared" si="10365"/>
        <v/>
      </c>
      <c r="CP980" s="7" t="str">
        <f t="shared" si="10365"/>
        <v/>
      </c>
      <c r="CQ980" s="7" t="str">
        <f t="shared" si="10365"/>
        <v/>
      </c>
      <c r="CR980" s="7" t="str">
        <f t="shared" si="10365"/>
        <v/>
      </c>
      <c r="CS980" s="7" t="str">
        <f t="shared" ref="CS980:FD980" si="10366">IF(CS977="","",CS977)</f>
        <v/>
      </c>
      <c r="CT980" s="7" t="str">
        <f t="shared" si="10366"/>
        <v/>
      </c>
      <c r="CU980" s="7" t="str">
        <f t="shared" si="10366"/>
        <v/>
      </c>
      <c r="CV980" s="7" t="str">
        <f t="shared" si="10366"/>
        <v/>
      </c>
      <c r="CW980" s="7" t="str">
        <f t="shared" si="10366"/>
        <v/>
      </c>
      <c r="CX980" s="7" t="str">
        <f t="shared" si="10366"/>
        <v/>
      </c>
      <c r="CY980" s="7" t="str">
        <f t="shared" si="10366"/>
        <v/>
      </c>
      <c r="CZ980" s="7" t="str">
        <f t="shared" si="10366"/>
        <v/>
      </c>
      <c r="DA980" s="7" t="str">
        <f t="shared" si="10366"/>
        <v/>
      </c>
      <c r="DB980" s="7" t="str">
        <f t="shared" si="10366"/>
        <v/>
      </c>
      <c r="DC980" s="7" t="str">
        <f t="shared" si="10366"/>
        <v/>
      </c>
      <c r="DD980" s="7" t="str">
        <f t="shared" si="10366"/>
        <v/>
      </c>
      <c r="DE980" s="7" t="str">
        <f t="shared" si="10366"/>
        <v/>
      </c>
      <c r="DF980" s="7" t="str">
        <f t="shared" si="10366"/>
        <v/>
      </c>
      <c r="DG980" s="7" t="str">
        <f t="shared" si="10366"/>
        <v/>
      </c>
      <c r="DH980" s="7" t="str">
        <f t="shared" si="10366"/>
        <v/>
      </c>
      <c r="DI980" s="7" t="str">
        <f t="shared" si="10366"/>
        <v/>
      </c>
      <c r="DJ980" s="7" t="str">
        <f t="shared" si="10366"/>
        <v/>
      </c>
      <c r="DK980" s="7" t="str">
        <f t="shared" si="10366"/>
        <v/>
      </c>
      <c r="DL980" s="7" t="str">
        <f t="shared" si="10366"/>
        <v/>
      </c>
      <c r="DM980" s="7" t="str">
        <f t="shared" si="10366"/>
        <v/>
      </c>
      <c r="DN980" s="7" t="str">
        <f t="shared" si="10366"/>
        <v/>
      </c>
      <c r="DO980" s="7" t="str">
        <f t="shared" si="10366"/>
        <v/>
      </c>
      <c r="DP980" s="7" t="str">
        <f t="shared" si="10366"/>
        <v/>
      </c>
      <c r="DQ980" s="7" t="str">
        <f t="shared" si="10366"/>
        <v/>
      </c>
      <c r="DR980" s="7" t="str">
        <f t="shared" si="10366"/>
        <v/>
      </c>
      <c r="DS980" s="7" t="str">
        <f t="shared" si="10366"/>
        <v/>
      </c>
      <c r="DT980" s="7" t="str">
        <f t="shared" si="10366"/>
        <v/>
      </c>
      <c r="DU980" s="7" t="str">
        <f t="shared" si="10366"/>
        <v/>
      </c>
      <c r="DV980" s="7" t="str">
        <f t="shared" si="10366"/>
        <v/>
      </c>
      <c r="DW980" s="7" t="str">
        <f t="shared" si="10366"/>
        <v/>
      </c>
      <c r="DX980" s="7" t="str">
        <f t="shared" si="10366"/>
        <v/>
      </c>
      <c r="DY980" s="7" t="str">
        <f t="shared" si="10366"/>
        <v/>
      </c>
      <c r="DZ980" s="7" t="str">
        <f t="shared" si="10366"/>
        <v/>
      </c>
      <c r="EA980" s="7" t="str">
        <f t="shared" si="10366"/>
        <v/>
      </c>
      <c r="EB980" s="7" t="str">
        <f t="shared" si="10366"/>
        <v/>
      </c>
      <c r="EC980" s="7" t="str">
        <f t="shared" si="10366"/>
        <v/>
      </c>
      <c r="ED980" s="7" t="str">
        <f t="shared" si="10366"/>
        <v/>
      </c>
      <c r="EE980" s="7" t="str">
        <f t="shared" si="10366"/>
        <v/>
      </c>
      <c r="EF980" s="7" t="str">
        <f t="shared" si="10366"/>
        <v/>
      </c>
      <c r="EG980" s="7" t="str">
        <f t="shared" si="10366"/>
        <v/>
      </c>
      <c r="EH980" s="7" t="str">
        <f t="shared" si="10366"/>
        <v/>
      </c>
      <c r="EI980" s="7" t="str">
        <f t="shared" si="10366"/>
        <v/>
      </c>
      <c r="EJ980" s="7" t="str">
        <f t="shared" si="10366"/>
        <v/>
      </c>
      <c r="EK980" s="7" t="str">
        <f t="shared" si="10366"/>
        <v/>
      </c>
      <c r="EL980" s="7" t="str">
        <f t="shared" si="10366"/>
        <v/>
      </c>
      <c r="EM980" s="7" t="str">
        <f t="shared" si="10366"/>
        <v/>
      </c>
      <c r="EN980" s="7" t="str">
        <f t="shared" si="10366"/>
        <v/>
      </c>
      <c r="EO980" s="7" t="str">
        <f t="shared" si="10366"/>
        <v/>
      </c>
      <c r="EP980" s="7" t="str">
        <f t="shared" si="10366"/>
        <v/>
      </c>
      <c r="EQ980" s="7" t="str">
        <f t="shared" si="10366"/>
        <v/>
      </c>
      <c r="ER980" s="7" t="str">
        <f t="shared" si="10366"/>
        <v/>
      </c>
      <c r="ES980" s="7" t="str">
        <f t="shared" si="10366"/>
        <v/>
      </c>
      <c r="ET980" s="7" t="str">
        <f t="shared" si="10366"/>
        <v/>
      </c>
      <c r="EU980" s="7" t="str">
        <f t="shared" si="10366"/>
        <v/>
      </c>
      <c r="EV980" s="7" t="str">
        <f t="shared" si="10366"/>
        <v/>
      </c>
      <c r="EW980" s="7" t="str">
        <f t="shared" si="10366"/>
        <v/>
      </c>
      <c r="EX980" s="7" t="str">
        <f t="shared" si="10366"/>
        <v/>
      </c>
      <c r="EY980" s="7" t="str">
        <f t="shared" si="10366"/>
        <v/>
      </c>
      <c r="EZ980" s="7" t="str">
        <f t="shared" si="10366"/>
        <v/>
      </c>
      <c r="FA980" s="7" t="str">
        <f t="shared" si="10366"/>
        <v/>
      </c>
      <c r="FB980" s="7" t="str">
        <f t="shared" si="10366"/>
        <v/>
      </c>
      <c r="FC980" s="7" t="str">
        <f t="shared" si="10366"/>
        <v/>
      </c>
      <c r="FD980" s="7" t="str">
        <f t="shared" si="10366"/>
        <v/>
      </c>
      <c r="FE980" s="7" t="str">
        <f t="shared" ref="FE980:HP980" si="10367">IF(FE977="","",FE977)</f>
        <v/>
      </c>
      <c r="FF980" s="7" t="str">
        <f t="shared" si="10367"/>
        <v/>
      </c>
      <c r="FG980" s="7" t="str">
        <f t="shared" si="10367"/>
        <v/>
      </c>
      <c r="FH980" s="7" t="str">
        <f t="shared" si="10367"/>
        <v/>
      </c>
      <c r="FI980" s="7" t="str">
        <f t="shared" si="10367"/>
        <v/>
      </c>
      <c r="FJ980" s="7" t="str">
        <f t="shared" si="10367"/>
        <v/>
      </c>
      <c r="FK980" s="7" t="str">
        <f t="shared" si="10367"/>
        <v/>
      </c>
      <c r="FL980" s="7" t="str">
        <f t="shared" si="10367"/>
        <v/>
      </c>
      <c r="FM980" s="7" t="str">
        <f t="shared" si="10367"/>
        <v/>
      </c>
      <c r="FN980" s="7" t="str">
        <f t="shared" si="10367"/>
        <v/>
      </c>
      <c r="FO980" s="7" t="str">
        <f t="shared" si="10367"/>
        <v/>
      </c>
      <c r="FP980" s="7" t="str">
        <f t="shared" si="10367"/>
        <v/>
      </c>
      <c r="FQ980" s="7" t="str">
        <f t="shared" si="10367"/>
        <v/>
      </c>
      <c r="FR980" s="7" t="str">
        <f t="shared" si="10367"/>
        <v/>
      </c>
      <c r="FS980" s="7" t="str">
        <f t="shared" si="10367"/>
        <v/>
      </c>
      <c r="FT980" s="7" t="str">
        <f t="shared" si="10367"/>
        <v/>
      </c>
      <c r="FU980" s="7" t="str">
        <f t="shared" si="10367"/>
        <v/>
      </c>
      <c r="FV980" s="7" t="str">
        <f t="shared" si="10367"/>
        <v/>
      </c>
      <c r="FW980" s="7" t="str">
        <f t="shared" si="10367"/>
        <v/>
      </c>
      <c r="FX980" s="7" t="str">
        <f t="shared" si="10367"/>
        <v/>
      </c>
      <c r="FY980" s="7" t="str">
        <f t="shared" si="10367"/>
        <v/>
      </c>
      <c r="FZ980" s="7" t="str">
        <f t="shared" si="10367"/>
        <v/>
      </c>
      <c r="GA980" s="7" t="str">
        <f t="shared" si="10367"/>
        <v/>
      </c>
      <c r="GB980" s="7" t="str">
        <f t="shared" si="10367"/>
        <v/>
      </c>
      <c r="GC980" s="7" t="str">
        <f t="shared" si="10367"/>
        <v/>
      </c>
      <c r="GD980" s="7" t="str">
        <f t="shared" si="10367"/>
        <v/>
      </c>
      <c r="GE980" s="7" t="str">
        <f t="shared" si="10367"/>
        <v/>
      </c>
      <c r="GF980" s="7" t="str">
        <f t="shared" si="10367"/>
        <v/>
      </c>
      <c r="GG980" s="7" t="str">
        <f t="shared" si="10367"/>
        <v/>
      </c>
      <c r="GH980" s="7" t="str">
        <f t="shared" si="10367"/>
        <v/>
      </c>
      <c r="GI980" s="7" t="str">
        <f t="shared" si="10367"/>
        <v/>
      </c>
      <c r="GJ980" s="7" t="str">
        <f t="shared" si="10367"/>
        <v/>
      </c>
      <c r="GK980" s="7" t="str">
        <f t="shared" si="10367"/>
        <v/>
      </c>
      <c r="GL980" s="7" t="str">
        <f t="shared" si="10367"/>
        <v/>
      </c>
      <c r="GM980" s="7" t="str">
        <f t="shared" si="10367"/>
        <v/>
      </c>
      <c r="GN980" s="7" t="str">
        <f t="shared" si="10367"/>
        <v/>
      </c>
      <c r="GO980" s="7" t="str">
        <f t="shared" si="10367"/>
        <v/>
      </c>
      <c r="GP980" s="7" t="str">
        <f t="shared" si="10367"/>
        <v/>
      </c>
      <c r="GQ980" s="7" t="str">
        <f t="shared" si="10367"/>
        <v/>
      </c>
      <c r="GR980" s="7" t="str">
        <f t="shared" si="10367"/>
        <v/>
      </c>
      <c r="GS980" s="7" t="str">
        <f t="shared" si="10367"/>
        <v/>
      </c>
      <c r="GT980" s="7" t="str">
        <f t="shared" si="10367"/>
        <v/>
      </c>
      <c r="GU980" s="7" t="str">
        <f t="shared" si="10367"/>
        <v/>
      </c>
      <c r="GV980" s="7" t="str">
        <f t="shared" si="10367"/>
        <v/>
      </c>
      <c r="GW980" s="7" t="str">
        <f t="shared" si="10367"/>
        <v/>
      </c>
      <c r="GX980" s="7" t="str">
        <f t="shared" si="10367"/>
        <v/>
      </c>
      <c r="GY980" s="7" t="str">
        <f t="shared" si="10367"/>
        <v/>
      </c>
      <c r="GZ980" s="7" t="str">
        <f t="shared" si="10367"/>
        <v/>
      </c>
      <c r="HA980" s="7" t="str">
        <f t="shared" si="10367"/>
        <v/>
      </c>
      <c r="HB980" s="7" t="str">
        <f t="shared" si="10367"/>
        <v/>
      </c>
      <c r="HC980" s="7" t="str">
        <f t="shared" si="10367"/>
        <v/>
      </c>
      <c r="HD980" s="7" t="str">
        <f t="shared" si="10367"/>
        <v/>
      </c>
      <c r="HE980" s="7" t="str">
        <f t="shared" si="10367"/>
        <v/>
      </c>
      <c r="HF980" s="7" t="str">
        <f t="shared" si="10367"/>
        <v/>
      </c>
      <c r="HG980" s="7" t="str">
        <f t="shared" si="10367"/>
        <v/>
      </c>
      <c r="HH980" s="7" t="str">
        <f t="shared" si="10367"/>
        <v/>
      </c>
      <c r="HI980" s="7" t="str">
        <f t="shared" si="10367"/>
        <v/>
      </c>
      <c r="HJ980" s="7" t="str">
        <f t="shared" si="10367"/>
        <v/>
      </c>
      <c r="HK980" s="7" t="str">
        <f t="shared" si="10367"/>
        <v/>
      </c>
      <c r="HL980" s="7" t="str">
        <f t="shared" si="10367"/>
        <v/>
      </c>
      <c r="HM980" s="7" t="str">
        <f t="shared" si="10367"/>
        <v/>
      </c>
      <c r="HN980" s="7" t="str">
        <f t="shared" si="10367"/>
        <v/>
      </c>
      <c r="HO980" s="7" t="str">
        <f t="shared" si="10367"/>
        <v/>
      </c>
      <c r="HP980" s="7" t="str">
        <f t="shared" si="10367"/>
        <v/>
      </c>
      <c r="HQ980" s="7" t="str">
        <f t="shared" ref="HQ980:JB980" si="10368">IF(HQ977="","",HQ977)</f>
        <v/>
      </c>
      <c r="HR980" s="7" t="str">
        <f t="shared" si="10368"/>
        <v/>
      </c>
      <c r="HS980" s="7" t="str">
        <f t="shared" si="10368"/>
        <v/>
      </c>
      <c r="HT980" s="7" t="str">
        <f t="shared" si="10368"/>
        <v/>
      </c>
      <c r="HU980" s="7" t="str">
        <f t="shared" si="10368"/>
        <v/>
      </c>
      <c r="HV980" s="7" t="str">
        <f t="shared" si="10368"/>
        <v/>
      </c>
      <c r="HW980" s="7" t="str">
        <f t="shared" si="10368"/>
        <v/>
      </c>
      <c r="HX980" s="7" t="str">
        <f t="shared" si="10368"/>
        <v/>
      </c>
      <c r="HY980" s="7" t="str">
        <f t="shared" si="10368"/>
        <v/>
      </c>
      <c r="HZ980" s="7" t="str">
        <f t="shared" si="10368"/>
        <v/>
      </c>
      <c r="IA980" s="7" t="str">
        <f t="shared" si="10368"/>
        <v/>
      </c>
      <c r="IB980" s="7" t="str">
        <f t="shared" si="10368"/>
        <v/>
      </c>
      <c r="IC980" s="7" t="str">
        <f t="shared" si="10368"/>
        <v/>
      </c>
      <c r="ID980" s="7" t="str">
        <f t="shared" si="10368"/>
        <v/>
      </c>
      <c r="IE980" s="7" t="str">
        <f t="shared" si="10368"/>
        <v/>
      </c>
      <c r="IF980" s="7" t="str">
        <f t="shared" si="10368"/>
        <v/>
      </c>
      <c r="IG980" s="7" t="str">
        <f t="shared" si="10368"/>
        <v/>
      </c>
      <c r="IH980" s="7" t="str">
        <f t="shared" si="10368"/>
        <v/>
      </c>
      <c r="II980" s="7" t="str">
        <f t="shared" si="10368"/>
        <v/>
      </c>
      <c r="IJ980" s="7" t="str">
        <f t="shared" si="10368"/>
        <v/>
      </c>
      <c r="IK980" s="7" t="str">
        <f t="shared" si="10368"/>
        <v/>
      </c>
      <c r="IL980" s="7" t="str">
        <f t="shared" si="10368"/>
        <v/>
      </c>
      <c r="IM980" s="7" t="str">
        <f t="shared" si="10368"/>
        <v/>
      </c>
      <c r="IN980" s="7" t="str">
        <f t="shared" si="10368"/>
        <v/>
      </c>
      <c r="IO980" s="7" t="str">
        <f t="shared" si="10368"/>
        <v/>
      </c>
      <c r="IP980" s="7" t="str">
        <f t="shared" si="10368"/>
        <v/>
      </c>
      <c r="IQ980" s="7" t="str">
        <f t="shared" si="10368"/>
        <v/>
      </c>
      <c r="IR980" s="7" t="str">
        <f t="shared" si="10368"/>
        <v/>
      </c>
      <c r="IS980" s="7" t="str">
        <f t="shared" si="10368"/>
        <v/>
      </c>
      <c r="IT980" s="7" t="str">
        <f t="shared" si="10368"/>
        <v/>
      </c>
      <c r="IU980" s="7" t="str">
        <f t="shared" si="10368"/>
        <v/>
      </c>
      <c r="IV980" s="7" t="str">
        <f t="shared" si="10368"/>
        <v/>
      </c>
      <c r="IW980" s="7" t="str">
        <f t="shared" si="10368"/>
        <v/>
      </c>
      <c r="IX980" s="7" t="str">
        <f t="shared" si="10368"/>
        <v/>
      </c>
      <c r="IY980" s="7" t="str">
        <f t="shared" si="10368"/>
        <v/>
      </c>
      <c r="IZ980" s="7" t="str">
        <f t="shared" si="10368"/>
        <v/>
      </c>
      <c r="JA980" s="7" t="str">
        <f t="shared" si="10368"/>
        <v/>
      </c>
      <c r="JB980" s="7" t="str">
        <f t="shared" si="10368"/>
        <v/>
      </c>
      <c r="JC980" s="7" t="str">
        <f t="shared" ref="JC980:JD982" si="10369">IF(JB250="","",JB250)</f>
        <v/>
      </c>
      <c r="JD980" s="7" t="str">
        <f t="shared" si="10369"/>
        <v/>
      </c>
    </row>
    <row r="981" spans="24:264" hidden="1" x14ac:dyDescent="0.3">
      <c r="X981" s="51">
        <v>981</v>
      </c>
      <c r="Z981" s="7" t="s">
        <v>1370</v>
      </c>
      <c r="AA981" s="7" t="str">
        <f t="shared" si="10364"/>
        <v/>
      </c>
      <c r="AB981" s="7" t="str">
        <f t="shared" si="10364"/>
        <v/>
      </c>
      <c r="AC981" s="7">
        <f t="shared" si="10364"/>
        <v>1</v>
      </c>
      <c r="AD981" s="7" t="str">
        <f t="shared" si="10364"/>
        <v>Day/Night</v>
      </c>
      <c r="AE981" s="7" t="str">
        <f t="shared" si="10364"/>
        <v/>
      </c>
      <c r="AF981" s="7" t="str">
        <f t="shared" ref="AF981:CQ982" si="10370">IF(AE247="","",AE247)</f>
        <v/>
      </c>
      <c r="AG981" s="7" t="str">
        <f t="shared" si="10370"/>
        <v/>
      </c>
      <c r="AH981" s="7" t="str">
        <f t="shared" si="10370"/>
        <v/>
      </c>
      <c r="AI981" s="7" t="str">
        <f t="shared" si="10370"/>
        <v/>
      </c>
      <c r="AJ981" s="7" t="str">
        <f t="shared" si="10370"/>
        <v/>
      </c>
      <c r="AK981" s="7" t="str">
        <f t="shared" si="10370"/>
        <v/>
      </c>
      <c r="AL981" s="7" t="str">
        <f t="shared" si="10370"/>
        <v/>
      </c>
      <c r="AM981" s="7" t="str">
        <f t="shared" si="10370"/>
        <v/>
      </c>
      <c r="AN981" s="7" t="str">
        <f t="shared" si="10370"/>
        <v/>
      </c>
      <c r="AO981" s="7" t="str">
        <f t="shared" si="10370"/>
        <v/>
      </c>
      <c r="AP981" s="7" t="str">
        <f t="shared" si="10370"/>
        <v/>
      </c>
      <c r="AQ981" s="7" t="str">
        <f t="shared" si="10370"/>
        <v/>
      </c>
      <c r="AR981" s="7" t="str">
        <f t="shared" si="10370"/>
        <v/>
      </c>
      <c r="AS981" s="7" t="str">
        <f t="shared" si="10370"/>
        <v/>
      </c>
      <c r="AT981" s="7" t="str">
        <f t="shared" si="10370"/>
        <v/>
      </c>
      <c r="AU981" s="7" t="str">
        <f t="shared" si="10370"/>
        <v/>
      </c>
      <c r="AV981" s="7" t="str">
        <f t="shared" si="10370"/>
        <v/>
      </c>
      <c r="AW981" s="7" t="str">
        <f t="shared" si="10370"/>
        <v/>
      </c>
      <c r="AX981" s="7" t="str">
        <f t="shared" si="10370"/>
        <v/>
      </c>
      <c r="AY981" s="7" t="str">
        <f t="shared" si="10370"/>
        <v/>
      </c>
      <c r="AZ981" s="7" t="str">
        <f t="shared" si="10370"/>
        <v/>
      </c>
      <c r="BA981" s="7" t="str">
        <f t="shared" si="10370"/>
        <v/>
      </c>
      <c r="BB981" s="7" t="str">
        <f t="shared" si="10370"/>
        <v/>
      </c>
      <c r="BC981" s="7" t="str">
        <f t="shared" si="10370"/>
        <v/>
      </c>
      <c r="BD981" s="7" t="str">
        <f t="shared" si="10370"/>
        <v/>
      </c>
      <c r="BE981" s="7" t="str">
        <f t="shared" si="10370"/>
        <v/>
      </c>
      <c r="BF981" s="7" t="str">
        <f t="shared" si="10370"/>
        <v/>
      </c>
      <c r="BG981" s="7" t="str">
        <f t="shared" si="10370"/>
        <v/>
      </c>
      <c r="BH981" s="7" t="str">
        <f t="shared" si="10370"/>
        <v/>
      </c>
      <c r="BI981" s="7" t="str">
        <f t="shared" si="10370"/>
        <v/>
      </c>
      <c r="BJ981" s="7" t="str">
        <f t="shared" si="10370"/>
        <v/>
      </c>
      <c r="BK981" s="7" t="str">
        <f t="shared" si="10370"/>
        <v/>
      </c>
      <c r="BL981" s="7" t="str">
        <f t="shared" si="10370"/>
        <v/>
      </c>
      <c r="BM981" s="7" t="str">
        <f t="shared" si="10370"/>
        <v/>
      </c>
      <c r="BN981" s="7" t="str">
        <f t="shared" si="10370"/>
        <v/>
      </c>
      <c r="BO981" s="7" t="str">
        <f t="shared" si="10370"/>
        <v/>
      </c>
      <c r="BP981" s="7" t="str">
        <f t="shared" si="10370"/>
        <v/>
      </c>
      <c r="BQ981" s="7" t="str">
        <f t="shared" si="10370"/>
        <v/>
      </c>
      <c r="BR981" s="7" t="str">
        <f t="shared" si="10370"/>
        <v/>
      </c>
      <c r="BS981" s="7" t="str">
        <f t="shared" si="10370"/>
        <v/>
      </c>
      <c r="BT981" s="7" t="str">
        <f t="shared" si="10370"/>
        <v/>
      </c>
      <c r="BU981" s="7" t="str">
        <f t="shared" si="10370"/>
        <v/>
      </c>
      <c r="BV981" s="7" t="str">
        <f t="shared" si="10370"/>
        <v/>
      </c>
      <c r="BW981" s="7" t="str">
        <f t="shared" si="10370"/>
        <v/>
      </c>
      <c r="BX981" s="7" t="str">
        <f t="shared" si="10370"/>
        <v/>
      </c>
      <c r="BY981" s="7" t="str">
        <f t="shared" si="10370"/>
        <v/>
      </c>
      <c r="BZ981" s="7" t="str">
        <f t="shared" si="10370"/>
        <v/>
      </c>
      <c r="CA981" s="7" t="str">
        <f t="shared" si="10370"/>
        <v/>
      </c>
      <c r="CB981" s="7" t="str">
        <f t="shared" si="10370"/>
        <v/>
      </c>
      <c r="CC981" s="7" t="str">
        <f t="shared" si="10370"/>
        <v/>
      </c>
      <c r="CD981" s="7" t="str">
        <f t="shared" si="10370"/>
        <v/>
      </c>
      <c r="CE981" s="7" t="str">
        <f t="shared" si="10370"/>
        <v/>
      </c>
      <c r="CF981" s="7" t="str">
        <f t="shared" si="10370"/>
        <v/>
      </c>
      <c r="CG981" s="7" t="str">
        <f t="shared" si="10370"/>
        <v/>
      </c>
      <c r="CH981" s="7" t="str">
        <f t="shared" si="10370"/>
        <v/>
      </c>
      <c r="CI981" s="7" t="str">
        <f t="shared" si="10370"/>
        <v/>
      </c>
      <c r="CJ981" s="7" t="str">
        <f t="shared" si="10370"/>
        <v/>
      </c>
      <c r="CK981" s="7" t="str">
        <f t="shared" si="10370"/>
        <v/>
      </c>
      <c r="CL981" s="7" t="str">
        <f t="shared" si="10370"/>
        <v/>
      </c>
      <c r="CM981" s="7" t="str">
        <f t="shared" si="10370"/>
        <v/>
      </c>
      <c r="CN981" s="7" t="str">
        <f t="shared" si="10370"/>
        <v/>
      </c>
      <c r="CO981" s="7" t="str">
        <f t="shared" si="10370"/>
        <v/>
      </c>
      <c r="CP981" s="7" t="str">
        <f t="shared" si="10370"/>
        <v/>
      </c>
      <c r="CQ981" s="7" t="str">
        <f t="shared" si="10370"/>
        <v/>
      </c>
      <c r="CR981" s="7" t="str">
        <f t="shared" ref="CR981:FC981" si="10371">IF(CQ247="","",CQ247)</f>
        <v/>
      </c>
      <c r="CS981" s="7" t="str">
        <f t="shared" si="10371"/>
        <v/>
      </c>
      <c r="CT981" s="7" t="str">
        <f t="shared" si="10371"/>
        <v/>
      </c>
      <c r="CU981" s="7" t="str">
        <f t="shared" si="10371"/>
        <v/>
      </c>
      <c r="CV981" s="7" t="str">
        <f t="shared" si="10371"/>
        <v/>
      </c>
      <c r="CW981" s="7" t="str">
        <f t="shared" si="10371"/>
        <v/>
      </c>
      <c r="CX981" s="7" t="str">
        <f t="shared" si="10371"/>
        <v/>
      </c>
      <c r="CY981" s="7" t="str">
        <f t="shared" si="10371"/>
        <v/>
      </c>
      <c r="CZ981" s="7" t="str">
        <f t="shared" si="10371"/>
        <v/>
      </c>
      <c r="DA981" s="7" t="str">
        <f t="shared" si="10371"/>
        <v/>
      </c>
      <c r="DB981" s="7" t="str">
        <f t="shared" si="10371"/>
        <v/>
      </c>
      <c r="DC981" s="7" t="str">
        <f t="shared" si="10371"/>
        <v/>
      </c>
      <c r="DD981" s="7" t="str">
        <f t="shared" si="10371"/>
        <v/>
      </c>
      <c r="DE981" s="7" t="str">
        <f t="shared" si="10371"/>
        <v/>
      </c>
      <c r="DF981" s="7" t="str">
        <f t="shared" si="10371"/>
        <v/>
      </c>
      <c r="DG981" s="7" t="str">
        <f t="shared" si="10371"/>
        <v/>
      </c>
      <c r="DH981" s="7" t="str">
        <f t="shared" si="10371"/>
        <v/>
      </c>
      <c r="DI981" s="7" t="str">
        <f t="shared" si="10371"/>
        <v/>
      </c>
      <c r="DJ981" s="7" t="str">
        <f t="shared" si="10371"/>
        <v/>
      </c>
      <c r="DK981" s="7" t="str">
        <f t="shared" si="10371"/>
        <v/>
      </c>
      <c r="DL981" s="7" t="str">
        <f t="shared" si="10371"/>
        <v/>
      </c>
      <c r="DM981" s="7" t="str">
        <f t="shared" si="10371"/>
        <v/>
      </c>
      <c r="DN981" s="7" t="str">
        <f t="shared" si="10371"/>
        <v/>
      </c>
      <c r="DO981" s="7" t="str">
        <f t="shared" si="10371"/>
        <v/>
      </c>
      <c r="DP981" s="7" t="str">
        <f t="shared" si="10371"/>
        <v/>
      </c>
      <c r="DQ981" s="7" t="str">
        <f t="shared" si="10371"/>
        <v/>
      </c>
      <c r="DR981" s="7" t="str">
        <f t="shared" si="10371"/>
        <v/>
      </c>
      <c r="DS981" s="7" t="str">
        <f t="shared" si="10371"/>
        <v/>
      </c>
      <c r="DT981" s="7" t="str">
        <f t="shared" si="10371"/>
        <v/>
      </c>
      <c r="DU981" s="7" t="str">
        <f t="shared" si="10371"/>
        <v/>
      </c>
      <c r="DV981" s="7" t="str">
        <f t="shared" si="10371"/>
        <v/>
      </c>
      <c r="DW981" s="7" t="str">
        <f t="shared" si="10371"/>
        <v/>
      </c>
      <c r="DX981" s="7" t="str">
        <f t="shared" si="10371"/>
        <v/>
      </c>
      <c r="DY981" s="7" t="str">
        <f t="shared" si="10371"/>
        <v/>
      </c>
      <c r="DZ981" s="7" t="str">
        <f t="shared" si="10371"/>
        <v/>
      </c>
      <c r="EA981" s="7" t="str">
        <f t="shared" si="10371"/>
        <v/>
      </c>
      <c r="EB981" s="7" t="str">
        <f t="shared" si="10371"/>
        <v/>
      </c>
      <c r="EC981" s="7" t="str">
        <f t="shared" si="10371"/>
        <v/>
      </c>
      <c r="ED981" s="7" t="str">
        <f t="shared" si="10371"/>
        <v/>
      </c>
      <c r="EE981" s="7" t="str">
        <f t="shared" si="10371"/>
        <v/>
      </c>
      <c r="EF981" s="7" t="str">
        <f t="shared" si="10371"/>
        <v/>
      </c>
      <c r="EG981" s="7" t="str">
        <f t="shared" si="10371"/>
        <v/>
      </c>
      <c r="EH981" s="7" t="str">
        <f t="shared" si="10371"/>
        <v/>
      </c>
      <c r="EI981" s="7" t="str">
        <f t="shared" si="10371"/>
        <v/>
      </c>
      <c r="EJ981" s="7" t="str">
        <f t="shared" si="10371"/>
        <v/>
      </c>
      <c r="EK981" s="7" t="str">
        <f t="shared" si="10371"/>
        <v/>
      </c>
      <c r="EL981" s="7" t="str">
        <f t="shared" si="10371"/>
        <v/>
      </c>
      <c r="EM981" s="7" t="str">
        <f t="shared" si="10371"/>
        <v/>
      </c>
      <c r="EN981" s="7" t="str">
        <f t="shared" si="10371"/>
        <v/>
      </c>
      <c r="EO981" s="7" t="str">
        <f t="shared" si="10371"/>
        <v/>
      </c>
      <c r="EP981" s="7" t="str">
        <f t="shared" si="10371"/>
        <v/>
      </c>
      <c r="EQ981" s="7" t="str">
        <f t="shared" si="10371"/>
        <v/>
      </c>
      <c r="ER981" s="7" t="str">
        <f t="shared" si="10371"/>
        <v/>
      </c>
      <c r="ES981" s="7" t="str">
        <f t="shared" si="10371"/>
        <v/>
      </c>
      <c r="ET981" s="7" t="str">
        <f t="shared" si="10371"/>
        <v/>
      </c>
      <c r="EU981" s="7" t="str">
        <f t="shared" si="10371"/>
        <v/>
      </c>
      <c r="EV981" s="7" t="str">
        <f t="shared" si="10371"/>
        <v/>
      </c>
      <c r="EW981" s="7" t="str">
        <f t="shared" si="10371"/>
        <v/>
      </c>
      <c r="EX981" s="7" t="str">
        <f t="shared" si="10371"/>
        <v/>
      </c>
      <c r="EY981" s="7" t="str">
        <f t="shared" si="10371"/>
        <v/>
      </c>
      <c r="EZ981" s="7" t="str">
        <f t="shared" si="10371"/>
        <v/>
      </c>
      <c r="FA981" s="7" t="str">
        <f t="shared" si="10371"/>
        <v/>
      </c>
      <c r="FB981" s="7" t="str">
        <f t="shared" si="10371"/>
        <v/>
      </c>
      <c r="FC981" s="7" t="str">
        <f t="shared" si="10371"/>
        <v/>
      </c>
      <c r="FD981" s="7" t="str">
        <f t="shared" ref="FD981:HO981" si="10372">IF(FC247="","",FC247)</f>
        <v/>
      </c>
      <c r="FE981" s="7" t="str">
        <f t="shared" si="10372"/>
        <v/>
      </c>
      <c r="FF981" s="7" t="str">
        <f t="shared" si="10372"/>
        <v/>
      </c>
      <c r="FG981" s="7" t="str">
        <f t="shared" si="10372"/>
        <v/>
      </c>
      <c r="FH981" s="7" t="str">
        <f t="shared" si="10372"/>
        <v/>
      </c>
      <c r="FI981" s="7" t="str">
        <f t="shared" si="10372"/>
        <v/>
      </c>
      <c r="FJ981" s="7" t="str">
        <f t="shared" si="10372"/>
        <v/>
      </c>
      <c r="FK981" s="7" t="str">
        <f t="shared" si="10372"/>
        <v/>
      </c>
      <c r="FL981" s="7" t="str">
        <f t="shared" si="10372"/>
        <v/>
      </c>
      <c r="FM981" s="7" t="str">
        <f t="shared" si="10372"/>
        <v/>
      </c>
      <c r="FN981" s="7" t="str">
        <f t="shared" si="10372"/>
        <v/>
      </c>
      <c r="FO981" s="7" t="str">
        <f t="shared" si="10372"/>
        <v/>
      </c>
      <c r="FP981" s="7" t="str">
        <f t="shared" si="10372"/>
        <v/>
      </c>
      <c r="FQ981" s="7" t="str">
        <f t="shared" si="10372"/>
        <v/>
      </c>
      <c r="FR981" s="7" t="str">
        <f t="shared" si="10372"/>
        <v/>
      </c>
      <c r="FS981" s="7" t="str">
        <f t="shared" si="10372"/>
        <v/>
      </c>
      <c r="FT981" s="7" t="str">
        <f t="shared" si="10372"/>
        <v/>
      </c>
      <c r="FU981" s="7" t="str">
        <f t="shared" si="10372"/>
        <v/>
      </c>
      <c r="FV981" s="7" t="str">
        <f t="shared" si="10372"/>
        <v/>
      </c>
      <c r="FW981" s="7" t="str">
        <f t="shared" si="10372"/>
        <v/>
      </c>
      <c r="FX981" s="7" t="str">
        <f t="shared" si="10372"/>
        <v/>
      </c>
      <c r="FY981" s="7" t="str">
        <f t="shared" si="10372"/>
        <v/>
      </c>
      <c r="FZ981" s="7" t="str">
        <f t="shared" si="10372"/>
        <v/>
      </c>
      <c r="GA981" s="7" t="str">
        <f t="shared" si="10372"/>
        <v/>
      </c>
      <c r="GB981" s="7" t="str">
        <f t="shared" si="10372"/>
        <v/>
      </c>
      <c r="GC981" s="7" t="str">
        <f t="shared" si="10372"/>
        <v/>
      </c>
      <c r="GD981" s="7" t="str">
        <f t="shared" si="10372"/>
        <v/>
      </c>
      <c r="GE981" s="7" t="str">
        <f t="shared" si="10372"/>
        <v/>
      </c>
      <c r="GF981" s="7" t="str">
        <f t="shared" si="10372"/>
        <v/>
      </c>
      <c r="GG981" s="7" t="str">
        <f t="shared" si="10372"/>
        <v/>
      </c>
      <c r="GH981" s="7" t="str">
        <f t="shared" si="10372"/>
        <v/>
      </c>
      <c r="GI981" s="7" t="str">
        <f t="shared" si="10372"/>
        <v/>
      </c>
      <c r="GJ981" s="7" t="str">
        <f t="shared" si="10372"/>
        <v/>
      </c>
      <c r="GK981" s="7" t="str">
        <f t="shared" si="10372"/>
        <v/>
      </c>
      <c r="GL981" s="7" t="str">
        <f t="shared" si="10372"/>
        <v/>
      </c>
      <c r="GM981" s="7" t="str">
        <f t="shared" si="10372"/>
        <v/>
      </c>
      <c r="GN981" s="7" t="str">
        <f t="shared" si="10372"/>
        <v/>
      </c>
      <c r="GO981" s="7" t="str">
        <f t="shared" si="10372"/>
        <v/>
      </c>
      <c r="GP981" s="7" t="str">
        <f t="shared" si="10372"/>
        <v/>
      </c>
      <c r="GQ981" s="7" t="str">
        <f t="shared" si="10372"/>
        <v/>
      </c>
      <c r="GR981" s="7" t="str">
        <f t="shared" si="10372"/>
        <v/>
      </c>
      <c r="GS981" s="7" t="str">
        <f t="shared" si="10372"/>
        <v/>
      </c>
      <c r="GT981" s="7" t="str">
        <f t="shared" si="10372"/>
        <v/>
      </c>
      <c r="GU981" s="7" t="str">
        <f t="shared" si="10372"/>
        <v/>
      </c>
      <c r="GV981" s="7" t="str">
        <f t="shared" si="10372"/>
        <v/>
      </c>
      <c r="GW981" s="7" t="str">
        <f t="shared" si="10372"/>
        <v/>
      </c>
      <c r="GX981" s="7" t="str">
        <f t="shared" si="10372"/>
        <v/>
      </c>
      <c r="GY981" s="7" t="str">
        <f t="shared" si="10372"/>
        <v/>
      </c>
      <c r="GZ981" s="7" t="str">
        <f t="shared" si="10372"/>
        <v/>
      </c>
      <c r="HA981" s="7" t="str">
        <f t="shared" si="10372"/>
        <v/>
      </c>
      <c r="HB981" s="7" t="str">
        <f t="shared" si="10372"/>
        <v/>
      </c>
      <c r="HC981" s="7" t="str">
        <f t="shared" si="10372"/>
        <v/>
      </c>
      <c r="HD981" s="7" t="str">
        <f t="shared" si="10372"/>
        <v/>
      </c>
      <c r="HE981" s="7" t="str">
        <f t="shared" si="10372"/>
        <v/>
      </c>
      <c r="HF981" s="7" t="str">
        <f t="shared" si="10372"/>
        <v/>
      </c>
      <c r="HG981" s="7" t="str">
        <f t="shared" si="10372"/>
        <v/>
      </c>
      <c r="HH981" s="7" t="str">
        <f t="shared" si="10372"/>
        <v/>
      </c>
      <c r="HI981" s="7" t="str">
        <f t="shared" si="10372"/>
        <v/>
      </c>
      <c r="HJ981" s="7" t="str">
        <f t="shared" si="10372"/>
        <v/>
      </c>
      <c r="HK981" s="7" t="str">
        <f t="shared" si="10372"/>
        <v/>
      </c>
      <c r="HL981" s="7" t="str">
        <f t="shared" si="10372"/>
        <v/>
      </c>
      <c r="HM981" s="7" t="str">
        <f t="shared" si="10372"/>
        <v/>
      </c>
      <c r="HN981" s="7" t="str">
        <f t="shared" si="10372"/>
        <v/>
      </c>
      <c r="HO981" s="7" t="str">
        <f t="shared" si="10372"/>
        <v/>
      </c>
      <c r="HP981" s="7" t="str">
        <f t="shared" ref="HP981:IJ981" si="10373">IF(HO247="","",HO247)</f>
        <v/>
      </c>
      <c r="HQ981" s="7" t="str">
        <f t="shared" si="10373"/>
        <v/>
      </c>
      <c r="HR981" s="7" t="str">
        <f t="shared" si="10373"/>
        <v/>
      </c>
      <c r="HS981" s="7" t="str">
        <f t="shared" si="10373"/>
        <v/>
      </c>
      <c r="HT981" s="7" t="str">
        <f t="shared" si="10373"/>
        <v/>
      </c>
      <c r="HU981" s="7" t="str">
        <f t="shared" si="10373"/>
        <v/>
      </c>
      <c r="HV981" s="7" t="str">
        <f t="shared" si="10373"/>
        <v/>
      </c>
      <c r="HW981" s="7" t="str">
        <f t="shared" si="10373"/>
        <v/>
      </c>
      <c r="HX981" s="7" t="str">
        <f t="shared" si="10373"/>
        <v/>
      </c>
      <c r="HY981" s="7" t="str">
        <f t="shared" si="10373"/>
        <v/>
      </c>
      <c r="HZ981" s="7" t="str">
        <f t="shared" si="10373"/>
        <v/>
      </c>
      <c r="IA981" s="7" t="str">
        <f t="shared" si="10373"/>
        <v/>
      </c>
      <c r="IB981" s="7" t="str">
        <f t="shared" si="10373"/>
        <v/>
      </c>
      <c r="IC981" s="7" t="str">
        <f t="shared" si="10373"/>
        <v/>
      </c>
      <c r="ID981" s="7" t="str">
        <f t="shared" si="10373"/>
        <v/>
      </c>
      <c r="IE981" s="7" t="str">
        <f t="shared" si="10373"/>
        <v/>
      </c>
      <c r="IF981" s="7" t="str">
        <f t="shared" si="10373"/>
        <v/>
      </c>
      <c r="IG981" s="7" t="str">
        <f t="shared" si="10373"/>
        <v/>
      </c>
      <c r="IH981" s="7" t="str">
        <f t="shared" si="10373"/>
        <v/>
      </c>
      <c r="II981" s="7" t="str">
        <f t="shared" si="10373"/>
        <v/>
      </c>
      <c r="IJ981" s="7" t="str">
        <f t="shared" si="10373"/>
        <v/>
      </c>
      <c r="IK981" s="7" t="str">
        <f t="shared" ref="IK981:JB981" si="10374">IF(IJ251="","",IJ251)</f>
        <v/>
      </c>
      <c r="IL981" s="7" t="str">
        <f t="shared" si="10374"/>
        <v/>
      </c>
      <c r="IM981" s="7" t="str">
        <f t="shared" si="10374"/>
        <v/>
      </c>
      <c r="IN981" s="7" t="str">
        <f t="shared" si="10374"/>
        <v/>
      </c>
      <c r="IO981" s="7" t="str">
        <f t="shared" si="10374"/>
        <v/>
      </c>
      <c r="IP981" s="7" t="str">
        <f t="shared" si="10374"/>
        <v/>
      </c>
      <c r="IQ981" s="7" t="str">
        <f t="shared" si="10374"/>
        <v/>
      </c>
      <c r="IR981" s="7" t="str">
        <f t="shared" si="10374"/>
        <v/>
      </c>
      <c r="IS981" s="7" t="str">
        <f t="shared" si="10374"/>
        <v/>
      </c>
      <c r="IT981" s="7" t="str">
        <f t="shared" si="10374"/>
        <v/>
      </c>
      <c r="IU981" s="7" t="str">
        <f t="shared" si="10374"/>
        <v/>
      </c>
      <c r="IV981" s="7" t="str">
        <f t="shared" si="10374"/>
        <v/>
      </c>
      <c r="IW981" s="7" t="str">
        <f t="shared" si="10374"/>
        <v/>
      </c>
      <c r="IX981" s="7" t="str">
        <f t="shared" si="10374"/>
        <v/>
      </c>
      <c r="IY981" s="7" t="str">
        <f t="shared" si="10374"/>
        <v/>
      </c>
      <c r="IZ981" s="7" t="str">
        <f t="shared" si="10374"/>
        <v/>
      </c>
      <c r="JA981" s="7" t="str">
        <f t="shared" si="10374"/>
        <v/>
      </c>
      <c r="JB981" s="7" t="str">
        <f t="shared" si="10374"/>
        <v/>
      </c>
      <c r="JC981" s="7" t="str">
        <f t="shared" si="10369"/>
        <v/>
      </c>
      <c r="JD981" s="7" t="str">
        <f t="shared" si="10369"/>
        <v/>
      </c>
    </row>
    <row r="982" spans="24:264" hidden="1" x14ac:dyDescent="0.3">
      <c r="X982" s="51">
        <v>982</v>
      </c>
      <c r="Z982" s="7" t="s">
        <v>1069</v>
      </c>
      <c r="AA982" s="7" t="str">
        <f t="shared" si="10364"/>
        <v/>
      </c>
      <c r="AB982" s="7" t="str">
        <f t="shared" ref="AB982" si="10375">IF(AA248="","",AA248)</f>
        <v xml:space="preserve"> </v>
      </c>
      <c r="AC982" s="7" t="str">
        <f t="shared" ref="AC982" si="10376">IF(AB248="","",AB248)</f>
        <v/>
      </c>
      <c r="AD982" s="7" t="str">
        <f t="shared" ref="AD982" si="10377">IF(AC248="","",AC248)</f>
        <v/>
      </c>
      <c r="AE982" s="7" t="str">
        <f t="shared" ref="AE982" si="10378">IF(AD248="","",AD248)</f>
        <v/>
      </c>
      <c r="AF982" s="7" t="str">
        <f t="shared" si="10370"/>
        <v/>
      </c>
      <c r="AG982" s="7" t="str">
        <f t="shared" si="10370"/>
        <v/>
      </c>
      <c r="AH982" s="7" t="str">
        <f t="shared" si="10370"/>
        <v/>
      </c>
      <c r="AI982" s="7" t="str">
        <f t="shared" si="10370"/>
        <v/>
      </c>
      <c r="AJ982" s="7" t="str">
        <f t="shared" si="10370"/>
        <v/>
      </c>
      <c r="AK982" s="7" t="str">
        <f t="shared" si="10370"/>
        <v/>
      </c>
      <c r="AL982" s="7" t="str">
        <f t="shared" si="10370"/>
        <v/>
      </c>
      <c r="AM982" s="7" t="str">
        <f t="shared" si="10370"/>
        <v/>
      </c>
      <c r="AN982" s="7" t="str">
        <f t="shared" si="10370"/>
        <v/>
      </c>
      <c r="AO982" s="7" t="str">
        <f t="shared" si="10370"/>
        <v/>
      </c>
      <c r="AP982" s="7" t="str">
        <f t="shared" si="10370"/>
        <v/>
      </c>
      <c r="AQ982" s="7" t="str">
        <f t="shared" si="10370"/>
        <v/>
      </c>
      <c r="AR982" s="7" t="str">
        <f t="shared" si="10370"/>
        <v/>
      </c>
      <c r="AS982" s="7" t="str">
        <f t="shared" si="10370"/>
        <v/>
      </c>
      <c r="AT982" s="7" t="str">
        <f t="shared" si="10370"/>
        <v/>
      </c>
      <c r="AU982" s="7" t="str">
        <f t="shared" si="10370"/>
        <v/>
      </c>
      <c r="AV982" s="7" t="str">
        <f t="shared" si="10370"/>
        <v/>
      </c>
      <c r="AW982" s="7" t="str">
        <f t="shared" si="10370"/>
        <v/>
      </c>
      <c r="AX982" s="7" t="str">
        <f t="shared" si="10370"/>
        <v/>
      </c>
      <c r="AY982" s="7" t="str">
        <f t="shared" ref="AY982:BP982" si="10379">AF983</f>
        <v/>
      </c>
      <c r="AZ982" s="7" t="str">
        <f t="shared" si="10379"/>
        <v/>
      </c>
      <c r="BA982" s="7" t="str">
        <f t="shared" si="10379"/>
        <v/>
      </c>
      <c r="BB982" s="7" t="str">
        <f t="shared" si="10379"/>
        <v/>
      </c>
      <c r="BC982" s="7" t="str">
        <f t="shared" si="10379"/>
        <v/>
      </c>
      <c r="BD982" s="7" t="str">
        <f t="shared" si="10379"/>
        <v/>
      </c>
      <c r="BE982" s="7" t="str">
        <f t="shared" si="10379"/>
        <v/>
      </c>
      <c r="BF982" s="7" t="str">
        <f t="shared" si="10379"/>
        <v/>
      </c>
      <c r="BG982" s="7" t="str">
        <f t="shared" si="10379"/>
        <v/>
      </c>
      <c r="BH982" s="7" t="str">
        <f t="shared" si="10379"/>
        <v/>
      </c>
      <c r="BI982" s="7" t="str">
        <f t="shared" si="10379"/>
        <v/>
      </c>
      <c r="BJ982" s="7" t="str">
        <f t="shared" si="10379"/>
        <v/>
      </c>
      <c r="BK982" s="7" t="str">
        <f t="shared" si="10379"/>
        <v/>
      </c>
      <c r="BL982" s="7" t="str">
        <f t="shared" si="10379"/>
        <v/>
      </c>
      <c r="BM982" s="7" t="str">
        <f t="shared" si="10379"/>
        <v/>
      </c>
      <c r="BN982" s="7" t="str">
        <f t="shared" si="10379"/>
        <v/>
      </c>
      <c r="BO982" s="7" t="str">
        <f t="shared" si="10379"/>
        <v/>
      </c>
      <c r="BP982" s="7" t="str">
        <f t="shared" si="10379"/>
        <v/>
      </c>
      <c r="BQ982" s="7" t="str">
        <f>IF(BP314="","",BP314)</f>
        <v/>
      </c>
      <c r="BR982" s="7" t="str">
        <f>IF(BQ314="","",BQ314)</f>
        <v/>
      </c>
      <c r="BS982" s="7" t="str">
        <f t="shared" ref="BS982:CX982" si="10380">IF(BR248="","",BR248)</f>
        <v/>
      </c>
      <c r="BT982" s="7" t="str">
        <f t="shared" si="10380"/>
        <v/>
      </c>
      <c r="BU982" s="7" t="str">
        <f t="shared" si="10380"/>
        <v/>
      </c>
      <c r="BV982" s="7" t="str">
        <f t="shared" si="10380"/>
        <v/>
      </c>
      <c r="BW982" s="7" t="str">
        <f t="shared" si="10380"/>
        <v/>
      </c>
      <c r="BX982" s="7" t="str">
        <f t="shared" si="10380"/>
        <v/>
      </c>
      <c r="BY982" s="7" t="str">
        <f t="shared" si="10380"/>
        <v/>
      </c>
      <c r="BZ982" s="7" t="str">
        <f t="shared" si="10380"/>
        <v/>
      </c>
      <c r="CA982" s="7" t="str">
        <f t="shared" si="10380"/>
        <v/>
      </c>
      <c r="CB982" s="7" t="str">
        <f t="shared" si="10380"/>
        <v/>
      </c>
      <c r="CC982" s="7" t="str">
        <f t="shared" si="10380"/>
        <v/>
      </c>
      <c r="CD982" s="7" t="str">
        <f t="shared" si="10380"/>
        <v/>
      </c>
      <c r="CE982" s="7" t="str">
        <f t="shared" si="10380"/>
        <v/>
      </c>
      <c r="CF982" s="7" t="str">
        <f t="shared" si="10380"/>
        <v/>
      </c>
      <c r="CG982" s="7" t="str">
        <f t="shared" si="10380"/>
        <v/>
      </c>
      <c r="CH982" s="7" t="str">
        <f t="shared" si="10380"/>
        <v/>
      </c>
      <c r="CI982" s="7" t="str">
        <f t="shared" si="10380"/>
        <v/>
      </c>
      <c r="CJ982" s="7" t="str">
        <f t="shared" si="10380"/>
        <v/>
      </c>
      <c r="CK982" s="7" t="str">
        <f t="shared" si="10380"/>
        <v/>
      </c>
      <c r="CL982" s="7" t="str">
        <f t="shared" si="10380"/>
        <v/>
      </c>
      <c r="CM982" s="7" t="str">
        <f t="shared" si="10380"/>
        <v/>
      </c>
      <c r="CN982" s="7" t="str">
        <f t="shared" si="10380"/>
        <v/>
      </c>
      <c r="CO982" s="7" t="str">
        <f t="shared" si="10380"/>
        <v/>
      </c>
      <c r="CP982" s="7" t="str">
        <f t="shared" si="10380"/>
        <v/>
      </c>
      <c r="CQ982" s="7" t="str">
        <f t="shared" si="10380"/>
        <v/>
      </c>
      <c r="CR982" s="7" t="str">
        <f t="shared" si="10380"/>
        <v/>
      </c>
      <c r="CS982" s="7" t="str">
        <f t="shared" si="10380"/>
        <v/>
      </c>
      <c r="CT982" s="7" t="str">
        <f t="shared" si="10380"/>
        <v/>
      </c>
      <c r="CU982" s="7" t="str">
        <f t="shared" si="10380"/>
        <v/>
      </c>
      <c r="CV982" s="7" t="str">
        <f t="shared" si="10380"/>
        <v/>
      </c>
      <c r="CW982" s="7" t="str">
        <f t="shared" si="10380"/>
        <v/>
      </c>
      <c r="CX982" s="7" t="str">
        <f t="shared" si="10380"/>
        <v/>
      </c>
      <c r="CY982" s="7" t="str">
        <f t="shared" ref="CY982:ED982" si="10381">IF(CX248="","",CX248)</f>
        <v/>
      </c>
      <c r="CZ982" s="7" t="str">
        <f t="shared" si="10381"/>
        <v/>
      </c>
      <c r="DA982" s="7" t="str">
        <f t="shared" si="10381"/>
        <v/>
      </c>
      <c r="DB982" s="7" t="str">
        <f t="shared" si="10381"/>
        <v/>
      </c>
      <c r="DC982" s="7" t="str">
        <f t="shared" si="10381"/>
        <v/>
      </c>
      <c r="DD982" s="7" t="str">
        <f t="shared" si="10381"/>
        <v/>
      </c>
      <c r="DE982" s="7" t="str">
        <f t="shared" si="10381"/>
        <v/>
      </c>
      <c r="DF982" s="7" t="str">
        <f t="shared" si="10381"/>
        <v/>
      </c>
      <c r="DG982" s="7" t="str">
        <f t="shared" si="10381"/>
        <v/>
      </c>
      <c r="DH982" s="7" t="str">
        <f t="shared" si="10381"/>
        <v/>
      </c>
      <c r="DI982" s="7" t="str">
        <f t="shared" si="10381"/>
        <v/>
      </c>
      <c r="DJ982" s="7" t="str">
        <f t="shared" si="10381"/>
        <v/>
      </c>
      <c r="DK982" s="7" t="str">
        <f t="shared" si="10381"/>
        <v/>
      </c>
      <c r="DL982" s="7" t="str">
        <f t="shared" si="10381"/>
        <v/>
      </c>
      <c r="DM982" s="7" t="str">
        <f t="shared" si="10381"/>
        <v/>
      </c>
      <c r="DN982" s="7" t="str">
        <f t="shared" si="10381"/>
        <v/>
      </c>
      <c r="DO982" s="7" t="str">
        <f t="shared" si="10381"/>
        <v/>
      </c>
      <c r="DP982" s="7" t="str">
        <f t="shared" si="10381"/>
        <v/>
      </c>
      <c r="DQ982" s="7" t="str">
        <f t="shared" si="10381"/>
        <v/>
      </c>
      <c r="DR982" s="7" t="str">
        <f t="shared" si="10381"/>
        <v/>
      </c>
      <c r="DS982" s="7" t="str">
        <f t="shared" si="10381"/>
        <v/>
      </c>
      <c r="DT982" s="7" t="str">
        <f t="shared" si="10381"/>
        <v/>
      </c>
      <c r="DU982" s="7" t="str">
        <f t="shared" si="10381"/>
        <v/>
      </c>
      <c r="DV982" s="7" t="str">
        <f t="shared" si="10381"/>
        <v/>
      </c>
      <c r="DW982" s="7" t="str">
        <f t="shared" si="10381"/>
        <v/>
      </c>
      <c r="DX982" s="7" t="str">
        <f t="shared" si="10381"/>
        <v/>
      </c>
      <c r="DY982" s="7" t="str">
        <f t="shared" si="10381"/>
        <v/>
      </c>
      <c r="DZ982" s="7" t="str">
        <f t="shared" si="10381"/>
        <v/>
      </c>
      <c r="EA982" s="7" t="str">
        <f t="shared" si="10381"/>
        <v/>
      </c>
      <c r="EB982" s="7" t="str">
        <f t="shared" si="10381"/>
        <v/>
      </c>
      <c r="EC982" s="7" t="str">
        <f t="shared" si="10381"/>
        <v/>
      </c>
      <c r="ED982" s="7" t="str">
        <f t="shared" si="10381"/>
        <v/>
      </c>
      <c r="EE982" s="7" t="str">
        <f t="shared" ref="EE982:FJ982" si="10382">IF(ED248="","",ED248)</f>
        <v/>
      </c>
      <c r="EF982" s="7" t="str">
        <f t="shared" si="10382"/>
        <v/>
      </c>
      <c r="EG982" s="7" t="str">
        <f t="shared" si="10382"/>
        <v/>
      </c>
      <c r="EH982" s="7" t="str">
        <f t="shared" si="10382"/>
        <v/>
      </c>
      <c r="EI982" s="7" t="str">
        <f t="shared" si="10382"/>
        <v/>
      </c>
      <c r="EJ982" s="7" t="str">
        <f t="shared" si="10382"/>
        <v/>
      </c>
      <c r="EK982" s="7" t="str">
        <f t="shared" si="10382"/>
        <v/>
      </c>
      <c r="EL982" s="7" t="str">
        <f t="shared" si="10382"/>
        <v/>
      </c>
      <c r="EM982" s="7" t="str">
        <f t="shared" si="10382"/>
        <v/>
      </c>
      <c r="EN982" s="7" t="str">
        <f t="shared" si="10382"/>
        <v/>
      </c>
      <c r="EO982" s="7" t="str">
        <f t="shared" si="10382"/>
        <v/>
      </c>
      <c r="EP982" s="7" t="str">
        <f t="shared" si="10382"/>
        <v/>
      </c>
      <c r="EQ982" s="7" t="str">
        <f t="shared" si="10382"/>
        <v/>
      </c>
      <c r="ER982" s="7" t="str">
        <f t="shared" si="10382"/>
        <v/>
      </c>
      <c r="ES982" s="7" t="str">
        <f t="shared" si="10382"/>
        <v/>
      </c>
      <c r="ET982" s="7" t="str">
        <f t="shared" si="10382"/>
        <v/>
      </c>
      <c r="EU982" s="7" t="str">
        <f t="shared" si="10382"/>
        <v/>
      </c>
      <c r="EV982" s="7" t="str">
        <f t="shared" si="10382"/>
        <v/>
      </c>
      <c r="EW982" s="7" t="str">
        <f t="shared" si="10382"/>
        <v/>
      </c>
      <c r="EX982" s="7" t="str">
        <f t="shared" si="10382"/>
        <v/>
      </c>
      <c r="EY982" s="7" t="str">
        <f t="shared" si="10382"/>
        <v/>
      </c>
      <c r="EZ982" s="7" t="str">
        <f t="shared" si="10382"/>
        <v/>
      </c>
      <c r="FA982" s="7" t="str">
        <f t="shared" si="10382"/>
        <v/>
      </c>
      <c r="FB982" s="7" t="str">
        <f t="shared" si="10382"/>
        <v/>
      </c>
      <c r="FC982" s="7" t="str">
        <f t="shared" si="10382"/>
        <v/>
      </c>
      <c r="FD982" s="7" t="str">
        <f t="shared" si="10382"/>
        <v/>
      </c>
      <c r="FE982" s="7" t="str">
        <f t="shared" si="10382"/>
        <v/>
      </c>
      <c r="FF982" s="7" t="str">
        <f t="shared" si="10382"/>
        <v/>
      </c>
      <c r="FG982" s="7" t="str">
        <f t="shared" si="10382"/>
        <v/>
      </c>
      <c r="FH982" s="7" t="str">
        <f t="shared" si="10382"/>
        <v/>
      </c>
      <c r="FI982" s="7" t="str">
        <f t="shared" si="10382"/>
        <v/>
      </c>
      <c r="FJ982" s="7" t="str">
        <f t="shared" si="10382"/>
        <v/>
      </c>
      <c r="FK982" s="7" t="str">
        <f t="shared" ref="FK982:GP982" si="10383">IF(FJ248="","",FJ248)</f>
        <v/>
      </c>
      <c r="FL982" s="7" t="str">
        <f t="shared" si="10383"/>
        <v/>
      </c>
      <c r="FM982" s="7" t="str">
        <f t="shared" si="10383"/>
        <v/>
      </c>
      <c r="FN982" s="7" t="str">
        <f t="shared" si="10383"/>
        <v/>
      </c>
      <c r="FO982" s="7" t="str">
        <f t="shared" si="10383"/>
        <v/>
      </c>
      <c r="FP982" s="7" t="str">
        <f t="shared" si="10383"/>
        <v/>
      </c>
      <c r="FQ982" s="7" t="str">
        <f t="shared" si="10383"/>
        <v/>
      </c>
      <c r="FR982" s="7" t="str">
        <f t="shared" si="10383"/>
        <v/>
      </c>
      <c r="FS982" s="7" t="str">
        <f t="shared" si="10383"/>
        <v/>
      </c>
      <c r="FT982" s="7" t="str">
        <f t="shared" si="10383"/>
        <v/>
      </c>
      <c r="FU982" s="7" t="str">
        <f t="shared" si="10383"/>
        <v/>
      </c>
      <c r="FV982" s="7" t="str">
        <f t="shared" si="10383"/>
        <v/>
      </c>
      <c r="FW982" s="7" t="str">
        <f t="shared" si="10383"/>
        <v/>
      </c>
      <c r="FX982" s="7" t="str">
        <f t="shared" si="10383"/>
        <v/>
      </c>
      <c r="FY982" s="7" t="str">
        <f t="shared" si="10383"/>
        <v/>
      </c>
      <c r="FZ982" s="7" t="str">
        <f t="shared" si="10383"/>
        <v/>
      </c>
      <c r="GA982" s="7" t="str">
        <f t="shared" si="10383"/>
        <v/>
      </c>
      <c r="GB982" s="7" t="str">
        <f t="shared" si="10383"/>
        <v/>
      </c>
      <c r="GC982" s="7" t="str">
        <f t="shared" si="10383"/>
        <v/>
      </c>
      <c r="GD982" s="7" t="str">
        <f t="shared" si="10383"/>
        <v/>
      </c>
      <c r="GE982" s="7" t="str">
        <f t="shared" si="10383"/>
        <v/>
      </c>
      <c r="GF982" s="7" t="str">
        <f t="shared" si="10383"/>
        <v/>
      </c>
      <c r="GG982" s="7" t="str">
        <f t="shared" si="10383"/>
        <v/>
      </c>
      <c r="GH982" s="7" t="str">
        <f t="shared" si="10383"/>
        <v/>
      </c>
      <c r="GI982" s="7" t="str">
        <f t="shared" si="10383"/>
        <v/>
      </c>
      <c r="GJ982" s="7" t="str">
        <f t="shared" si="10383"/>
        <v/>
      </c>
      <c r="GK982" s="7" t="str">
        <f t="shared" si="10383"/>
        <v/>
      </c>
      <c r="GL982" s="7" t="str">
        <f t="shared" si="10383"/>
        <v/>
      </c>
      <c r="GM982" s="7" t="str">
        <f t="shared" si="10383"/>
        <v/>
      </c>
      <c r="GN982" s="7" t="str">
        <f t="shared" si="10383"/>
        <v/>
      </c>
      <c r="GO982" s="7" t="str">
        <f t="shared" si="10383"/>
        <v/>
      </c>
      <c r="GP982" s="7" t="str">
        <f t="shared" si="10383"/>
        <v/>
      </c>
      <c r="GQ982" s="7" t="str">
        <f t="shared" ref="GQ982:HV982" si="10384">IF(GP248="","",GP248)</f>
        <v/>
      </c>
      <c r="GR982" s="7" t="str">
        <f t="shared" si="10384"/>
        <v/>
      </c>
      <c r="GS982" s="7" t="str">
        <f t="shared" si="10384"/>
        <v/>
      </c>
      <c r="GT982" s="7" t="str">
        <f t="shared" si="10384"/>
        <v/>
      </c>
      <c r="GU982" s="7" t="str">
        <f t="shared" si="10384"/>
        <v/>
      </c>
      <c r="GV982" s="7" t="str">
        <f t="shared" si="10384"/>
        <v/>
      </c>
      <c r="GW982" s="7" t="str">
        <f t="shared" si="10384"/>
        <v/>
      </c>
      <c r="GX982" s="7" t="str">
        <f t="shared" si="10384"/>
        <v/>
      </c>
      <c r="GY982" s="7" t="str">
        <f t="shared" si="10384"/>
        <v/>
      </c>
      <c r="GZ982" s="7" t="str">
        <f t="shared" si="10384"/>
        <v/>
      </c>
      <c r="HA982" s="7" t="str">
        <f t="shared" si="10384"/>
        <v/>
      </c>
      <c r="HB982" s="7" t="str">
        <f t="shared" si="10384"/>
        <v/>
      </c>
      <c r="HC982" s="7" t="str">
        <f t="shared" si="10384"/>
        <v/>
      </c>
      <c r="HD982" s="7" t="str">
        <f t="shared" si="10384"/>
        <v/>
      </c>
      <c r="HE982" s="7" t="str">
        <f t="shared" si="10384"/>
        <v/>
      </c>
      <c r="HF982" s="7" t="str">
        <f t="shared" si="10384"/>
        <v/>
      </c>
      <c r="HG982" s="7" t="str">
        <f t="shared" si="10384"/>
        <v/>
      </c>
      <c r="HH982" s="7" t="str">
        <f t="shared" si="10384"/>
        <v/>
      </c>
      <c r="HI982" s="7" t="str">
        <f t="shared" si="10384"/>
        <v/>
      </c>
      <c r="HJ982" s="7" t="str">
        <f t="shared" si="10384"/>
        <v/>
      </c>
      <c r="HK982" s="7" t="str">
        <f t="shared" si="10384"/>
        <v/>
      </c>
      <c r="HL982" s="7" t="str">
        <f t="shared" si="10384"/>
        <v/>
      </c>
      <c r="HM982" s="7" t="str">
        <f t="shared" si="10384"/>
        <v/>
      </c>
      <c r="HN982" s="7" t="str">
        <f t="shared" si="10384"/>
        <v/>
      </c>
      <c r="HO982" s="7" t="str">
        <f t="shared" si="10384"/>
        <v/>
      </c>
      <c r="HP982" s="7" t="str">
        <f t="shared" si="10384"/>
        <v/>
      </c>
      <c r="HQ982" s="7" t="str">
        <f t="shared" si="10384"/>
        <v/>
      </c>
      <c r="HR982" s="7" t="str">
        <f t="shared" si="10384"/>
        <v/>
      </c>
      <c r="HS982" s="7" t="str">
        <f t="shared" si="10384"/>
        <v/>
      </c>
      <c r="HT982" s="7" t="str">
        <f t="shared" si="10384"/>
        <v/>
      </c>
      <c r="HU982" s="7" t="str">
        <f t="shared" si="10384"/>
        <v/>
      </c>
      <c r="HV982" s="7" t="str">
        <f t="shared" si="10384"/>
        <v/>
      </c>
      <c r="HW982" s="7" t="str">
        <f t="shared" ref="HW982:IJ982" si="10385">IF(HV248="","",HV248)</f>
        <v/>
      </c>
      <c r="HX982" s="7" t="str">
        <f t="shared" si="10385"/>
        <v/>
      </c>
      <c r="HY982" s="7" t="str">
        <f t="shared" si="10385"/>
        <v/>
      </c>
      <c r="HZ982" s="7" t="str">
        <f t="shared" si="10385"/>
        <v/>
      </c>
      <c r="IA982" s="7" t="str">
        <f t="shared" si="10385"/>
        <v/>
      </c>
      <c r="IB982" s="7" t="str">
        <f t="shared" si="10385"/>
        <v/>
      </c>
      <c r="IC982" s="7" t="str">
        <f t="shared" si="10385"/>
        <v/>
      </c>
      <c r="ID982" s="7" t="str">
        <f t="shared" si="10385"/>
        <v/>
      </c>
      <c r="IE982" s="7" t="str">
        <f t="shared" si="10385"/>
        <v/>
      </c>
      <c r="IF982" s="7" t="str">
        <f t="shared" si="10385"/>
        <v/>
      </c>
      <c r="IG982" s="7" t="str">
        <f t="shared" si="10385"/>
        <v/>
      </c>
      <c r="IH982" s="7" t="str">
        <f t="shared" si="10385"/>
        <v/>
      </c>
      <c r="II982" s="7" t="str">
        <f t="shared" si="10385"/>
        <v/>
      </c>
      <c r="IJ982" s="7" t="str">
        <f t="shared" si="10385"/>
        <v/>
      </c>
      <c r="IK982" s="7" t="str">
        <f t="shared" ref="IK982:JB982" si="10386">IF(IJ252="","",IJ252)</f>
        <v/>
      </c>
      <c r="IL982" s="7" t="str">
        <f t="shared" si="10386"/>
        <v/>
      </c>
      <c r="IM982" s="7" t="str">
        <f t="shared" si="10386"/>
        <v/>
      </c>
      <c r="IN982" s="7" t="str">
        <f t="shared" si="10386"/>
        <v/>
      </c>
      <c r="IO982" s="7" t="str">
        <f t="shared" si="10386"/>
        <v/>
      </c>
      <c r="IP982" s="7" t="str">
        <f t="shared" si="10386"/>
        <v/>
      </c>
      <c r="IQ982" s="7" t="str">
        <f t="shared" si="10386"/>
        <v/>
      </c>
      <c r="IR982" s="7" t="str">
        <f t="shared" si="10386"/>
        <v/>
      </c>
      <c r="IS982" s="7" t="str">
        <f t="shared" si="10386"/>
        <v/>
      </c>
      <c r="IT982" s="7" t="str">
        <f t="shared" si="10386"/>
        <v/>
      </c>
      <c r="IU982" s="7" t="str">
        <f t="shared" si="10386"/>
        <v/>
      </c>
      <c r="IV982" s="7" t="str">
        <f t="shared" si="10386"/>
        <v/>
      </c>
      <c r="IW982" s="7" t="str">
        <f t="shared" si="10386"/>
        <v/>
      </c>
      <c r="IX982" s="7" t="str">
        <f t="shared" si="10386"/>
        <v/>
      </c>
      <c r="IY982" s="7" t="str">
        <f t="shared" si="10386"/>
        <v/>
      </c>
      <c r="IZ982" s="7" t="str">
        <f t="shared" si="10386"/>
        <v/>
      </c>
      <c r="JA982" s="7" t="str">
        <f t="shared" si="10386"/>
        <v/>
      </c>
      <c r="JB982" s="7" t="str">
        <f t="shared" si="10386"/>
        <v/>
      </c>
      <c r="JC982" s="7" t="str">
        <f t="shared" si="10369"/>
        <v/>
      </c>
      <c r="JD982" s="7" t="str">
        <f t="shared" si="10369"/>
        <v/>
      </c>
    </row>
    <row r="983" spans="24:264" hidden="1" x14ac:dyDescent="0.3">
      <c r="X983" s="51">
        <v>983</v>
      </c>
      <c r="Z983" s="7" t="s">
        <v>1371</v>
      </c>
      <c r="AE983" s="7"/>
      <c r="AF983" s="7" t="str">
        <f>IF(LEN($AC975)&lt;AF$852,"",LEFT(RIGHT($AC975,LEN($AC975)-AF$852+1),1))</f>
        <v/>
      </c>
      <c r="AG983" s="7" t="str">
        <f t="shared" ref="AG983:AW983" si="10387">IF(LEN($AC975)&lt;AG$852,"",LEFT(RIGHT($AC975,LEN($AC975)-AG$852+1),1))</f>
        <v/>
      </c>
      <c r="AH983" s="7" t="str">
        <f t="shared" si="10387"/>
        <v/>
      </c>
      <c r="AI983" s="7" t="str">
        <f t="shared" si="10387"/>
        <v/>
      </c>
      <c r="AJ983" s="7" t="str">
        <f t="shared" si="10387"/>
        <v/>
      </c>
      <c r="AK983" s="7" t="str">
        <f t="shared" si="10387"/>
        <v/>
      </c>
      <c r="AL983" s="7" t="str">
        <f t="shared" si="10387"/>
        <v/>
      </c>
      <c r="AM983" s="7" t="str">
        <f t="shared" si="10387"/>
        <v/>
      </c>
      <c r="AN983" s="7" t="str">
        <f t="shared" si="10387"/>
        <v/>
      </c>
      <c r="AO983" s="7" t="str">
        <f t="shared" si="10387"/>
        <v/>
      </c>
      <c r="AP983" s="7" t="str">
        <f t="shared" si="10387"/>
        <v/>
      </c>
      <c r="AQ983" s="7" t="str">
        <f t="shared" si="10387"/>
        <v/>
      </c>
      <c r="AR983" s="7" t="str">
        <f t="shared" si="10387"/>
        <v/>
      </c>
      <c r="AS983" s="7" t="str">
        <f t="shared" si="10387"/>
        <v/>
      </c>
      <c r="AT983" s="7" t="str">
        <f t="shared" si="10387"/>
        <v/>
      </c>
      <c r="AU983" s="7" t="str">
        <f t="shared" si="10387"/>
        <v/>
      </c>
      <c r="AV983" s="7" t="str">
        <f t="shared" si="10387"/>
        <v/>
      </c>
      <c r="AW983" s="7" t="str">
        <f t="shared" si="10387"/>
        <v/>
      </c>
      <c r="AY983" s="52" t="str">
        <f>IF(AY982="","",COUNTIF(AY982:$BP982,AY982))</f>
        <v/>
      </c>
      <c r="AZ983" s="52" t="str">
        <f>IF(AZ982="","",COUNTIF(AZ982:$BP982,AZ982))</f>
        <v/>
      </c>
      <c r="BA983" s="52" t="str">
        <f>IF(BA982="","",COUNTIF(BA982:$BP982,BA982))</f>
        <v/>
      </c>
      <c r="BB983" s="52" t="str">
        <f>IF(BB982="","",COUNTIF(BB982:$BP982,BB982))</f>
        <v/>
      </c>
      <c r="BC983" s="52" t="str">
        <f>IF(BC982="","",COUNTIF(BC982:$BP982,BC982))</f>
        <v/>
      </c>
      <c r="BD983" s="52" t="str">
        <f>IF(BD982="","",COUNTIF(BD982:$BP982,BD982))</f>
        <v/>
      </c>
      <c r="BE983" s="52" t="str">
        <f>IF(BE982="","",COUNTIF(BE982:$BP982,BE982))</f>
        <v/>
      </c>
      <c r="BF983" s="52" t="str">
        <f>IF(BF982="","",COUNTIF(BF982:$BP982,BF982))</f>
        <v/>
      </c>
      <c r="BG983" s="52" t="str">
        <f>IF(BG982="","",COUNTIF(BG982:$BP982,BG982))</f>
        <v/>
      </c>
      <c r="BH983" s="52" t="str">
        <f>IF(BH982="","",COUNTIF(BH982:$BP982,BH982))</f>
        <v/>
      </c>
      <c r="BI983" s="52" t="str">
        <f>IF(BI982="","",COUNTIF(BI982:$BP982,BI982))</f>
        <v/>
      </c>
      <c r="BJ983" s="52" t="str">
        <f>IF(BJ982="","",COUNTIF(BJ982:$BP982,BJ982))</f>
        <v/>
      </c>
      <c r="BK983" s="52" t="str">
        <f>IF(BK982="","",COUNTIF(BK982:$BP982,BK982))</f>
        <v/>
      </c>
      <c r="BL983" s="52" t="str">
        <f>IF(BL982="","",COUNTIF(BL982:$BP982,BL982))</f>
        <v/>
      </c>
      <c r="BM983" s="52" t="str">
        <f>IF(BM982="","",COUNTIF(BM982:$BP982,BM982))</f>
        <v/>
      </c>
      <c r="BN983" s="52" t="str">
        <f>IF(BN982="","",COUNTIF(BN982:$BP982,BN982))</f>
        <v/>
      </c>
      <c r="BO983" s="52" t="str">
        <f>IF(BO982="","",COUNTIF(BO982:$BP982,BO982))</f>
        <v/>
      </c>
      <c r="BP983" s="52" t="str">
        <f>IF(BP982="","",COUNTIF(BP982:$BP982,BP982))</f>
        <v/>
      </c>
    </row>
    <row r="984" spans="24:264" hidden="1" x14ac:dyDescent="0.3">
      <c r="X984" s="51">
        <v>984</v>
      </c>
      <c r="Y984" s="8" t="s">
        <v>864</v>
      </c>
      <c r="Z984" s="7">
        <v>1</v>
      </c>
      <c r="AE984" s="7"/>
      <c r="AF984" s="7" t="str">
        <f ca="1">IFERROR(HLOOKUP(AF$983,INDIRECT($Y984&amp;"$"&amp;978):INDIRECT($Y984&amp;"$"&amp;982),3,FALSE)&amp;HLOOKUP(AF$983,INDIRECT($Y984&amp;"$"&amp;978):INDIRECT($Y984&amp;"$"&amp;982),4,FALSE),"")</f>
        <v/>
      </c>
      <c r="AG984" s="7" t="str">
        <f ca="1">IFERROR(HLOOKUP(AG$983,INDIRECT($Y984&amp;"$"&amp;978):INDIRECT($Y984&amp;"$"&amp;982),3,FALSE)&amp;HLOOKUP(AG$983,INDIRECT($Y984&amp;"$"&amp;978):INDIRECT($Y984&amp;"$"&amp;982),4,FALSE),"")</f>
        <v/>
      </c>
      <c r="AH984" s="7" t="str">
        <f ca="1">IFERROR(HLOOKUP(AH$983,INDIRECT($Y984&amp;"$"&amp;978):INDIRECT($Y984&amp;"$"&amp;982),3,FALSE)&amp;HLOOKUP(AH$983,INDIRECT($Y984&amp;"$"&amp;978):INDIRECT($Y984&amp;"$"&amp;982),4,FALSE),"")</f>
        <v/>
      </c>
      <c r="AI984" s="7" t="str">
        <f ca="1">IFERROR(HLOOKUP(AI$983,INDIRECT($Y984&amp;"$"&amp;978):INDIRECT($Y984&amp;"$"&amp;982),3,FALSE)&amp;HLOOKUP(AI$983,INDIRECT($Y984&amp;"$"&amp;978):INDIRECT($Y984&amp;"$"&amp;982),4,FALSE),"")</f>
        <v/>
      </c>
      <c r="AJ984" s="7" t="str">
        <f ca="1">IFERROR(HLOOKUP(AJ$983,INDIRECT($Y984&amp;"$"&amp;978):INDIRECT($Y984&amp;"$"&amp;982),3,FALSE)&amp;HLOOKUP(AJ$983,INDIRECT($Y984&amp;"$"&amp;978):INDIRECT($Y984&amp;"$"&amp;982),4,FALSE),"")</f>
        <v/>
      </c>
      <c r="AK984" s="7" t="str">
        <f ca="1">IFERROR(HLOOKUP(AK$983,INDIRECT($Y984&amp;"$"&amp;978):INDIRECT($Y984&amp;"$"&amp;982),3,FALSE)&amp;HLOOKUP(AK$983,INDIRECT($Y984&amp;"$"&amp;978):INDIRECT($Y984&amp;"$"&amp;982),4,FALSE),"")</f>
        <v/>
      </c>
      <c r="AL984" s="7" t="str">
        <f ca="1">IFERROR(HLOOKUP(AL$983,INDIRECT($Y984&amp;"$"&amp;978):INDIRECT($Y984&amp;"$"&amp;982),3,FALSE)&amp;HLOOKUP(AL$983,INDIRECT($Y984&amp;"$"&amp;978):INDIRECT($Y984&amp;"$"&amp;982),4,FALSE),"")</f>
        <v/>
      </c>
      <c r="AM984" s="7" t="str">
        <f ca="1">IFERROR(HLOOKUP(AM$983,INDIRECT($Y984&amp;"$"&amp;978):INDIRECT($Y984&amp;"$"&amp;982),3,FALSE)&amp;HLOOKUP(AM$983,INDIRECT($Y984&amp;"$"&amp;978):INDIRECT($Y984&amp;"$"&amp;982),4,FALSE),"")</f>
        <v/>
      </c>
      <c r="AN984" s="7" t="str">
        <f ca="1">IFERROR(HLOOKUP(AN$983,INDIRECT($Y984&amp;"$"&amp;978):INDIRECT($Y984&amp;"$"&amp;982),3,FALSE)&amp;HLOOKUP(AN$983,INDIRECT($Y984&amp;"$"&amp;978):INDIRECT($Y984&amp;"$"&amp;982),4,FALSE),"")</f>
        <v/>
      </c>
      <c r="AO984" s="7" t="str">
        <f ca="1">IFERROR(HLOOKUP(AO$983,INDIRECT($Y984&amp;"$"&amp;978):INDIRECT($Y984&amp;"$"&amp;982),3,FALSE)&amp;HLOOKUP(AO$983,INDIRECT($Y984&amp;"$"&amp;978):INDIRECT($Y984&amp;"$"&amp;982),4,FALSE),"")</f>
        <v/>
      </c>
      <c r="AP984" s="7" t="str">
        <f ca="1">IFERROR(HLOOKUP(AP$983,INDIRECT($Y984&amp;"$"&amp;978):INDIRECT($Y984&amp;"$"&amp;982),3,FALSE)&amp;HLOOKUP(AP$983,INDIRECT($Y984&amp;"$"&amp;978):INDIRECT($Y984&amp;"$"&amp;982),4,FALSE),"")</f>
        <v/>
      </c>
      <c r="AQ984" s="7" t="str">
        <f ca="1">IFERROR(HLOOKUP(AQ$983,INDIRECT($Y984&amp;"$"&amp;978):INDIRECT($Y984&amp;"$"&amp;982),3,FALSE)&amp;HLOOKUP(AQ$983,INDIRECT($Y984&amp;"$"&amp;978):INDIRECT($Y984&amp;"$"&amp;982),4,FALSE),"")</f>
        <v/>
      </c>
      <c r="AR984" s="7" t="str">
        <f ca="1">IFERROR(HLOOKUP(AR$983,INDIRECT($Y984&amp;"$"&amp;978):INDIRECT($Y984&amp;"$"&amp;982),3,FALSE)&amp;HLOOKUP(AR$983,INDIRECT($Y984&amp;"$"&amp;978):INDIRECT($Y984&amp;"$"&amp;982),4,FALSE),"")</f>
        <v/>
      </c>
      <c r="AS984" s="7" t="str">
        <f ca="1">IFERROR(HLOOKUP(AS$983,INDIRECT($Y984&amp;"$"&amp;978):INDIRECT($Y984&amp;"$"&amp;982),3,FALSE)&amp;HLOOKUP(AS$983,INDIRECT($Y984&amp;"$"&amp;978):INDIRECT($Y984&amp;"$"&amp;982),4,FALSE),"")</f>
        <v/>
      </c>
      <c r="AT984" s="7" t="str">
        <f ca="1">IFERROR(HLOOKUP(AT$983,INDIRECT($Y984&amp;"$"&amp;978):INDIRECT($Y984&amp;"$"&amp;982),3,FALSE)&amp;HLOOKUP(AT$983,INDIRECT($Y984&amp;"$"&amp;978):INDIRECT($Y984&amp;"$"&amp;982),4,FALSE),"")</f>
        <v/>
      </c>
      <c r="AU984" s="7" t="str">
        <f ca="1">IFERROR(HLOOKUP(AU$983,INDIRECT($Y984&amp;"$"&amp;978):INDIRECT($Y984&amp;"$"&amp;982),3,FALSE)&amp;HLOOKUP(AU$983,INDIRECT($Y984&amp;"$"&amp;978):INDIRECT($Y984&amp;"$"&amp;982),4,FALSE),"")</f>
        <v/>
      </c>
      <c r="AV984" s="7" t="str">
        <f ca="1">IFERROR(HLOOKUP(AV$983,INDIRECT($Y984&amp;"$"&amp;978):INDIRECT($Y984&amp;"$"&amp;982),3,FALSE)&amp;HLOOKUP(AV$983,INDIRECT($Y984&amp;"$"&amp;978):INDIRECT($Y984&amp;"$"&amp;982),4,FALSE),"")</f>
        <v/>
      </c>
      <c r="AW984" s="7" t="str">
        <f ca="1">IFERROR(HLOOKUP(AW$983,INDIRECT($Y984&amp;"$"&amp;978):INDIRECT($Y984&amp;"$"&amp;982),3,FALSE)&amp;HLOOKUP(AW$983,INDIRECT($Y984&amp;"$"&amp;978):INDIRECT($Y984&amp;"$"&amp;982),4,FALSE),"")</f>
        <v/>
      </c>
      <c r="AX984" s="7" t="str">
        <f ca="1">IFERROR(HLOOKUP(AX$983,INDIRECT(INDIRECT("$Y"&amp;983+AX$852+($Z984-1))&amp;978):INDIRECT(INDIRECT("$Y"&amp;983+AX$852+($Z984-1))&amp;982),3,FALSE)&amp;LEFT(HLOOKUP(AX$983,INDIRECT(INDIRECT("$Y"&amp;983+AX$852+($Z984-1))&amp;978):INDIRECT(INDIRECT("$Y"&amp;983+AX$852+($Z984-1))&amp;982),4,FALSE),3),"")</f>
        <v/>
      </c>
      <c r="AY984" s="53" t="str">
        <f>IF(AY982="","",COUNTIF($AY982:$BP982,AY982))</f>
        <v/>
      </c>
      <c r="AZ984" s="53" t="str">
        <f t="shared" ref="AZ984:BP984" si="10388">IF(AZ982="","",COUNTIF($AY982:$BP982,AZ982))</f>
        <v/>
      </c>
      <c r="BA984" s="53" t="str">
        <f t="shared" si="10388"/>
        <v/>
      </c>
      <c r="BB984" s="53" t="str">
        <f t="shared" si="10388"/>
        <v/>
      </c>
      <c r="BC984" s="53" t="str">
        <f t="shared" si="10388"/>
        <v/>
      </c>
      <c r="BD984" s="53" t="str">
        <f t="shared" si="10388"/>
        <v/>
      </c>
      <c r="BE984" s="53" t="str">
        <f t="shared" si="10388"/>
        <v/>
      </c>
      <c r="BF984" s="53" t="str">
        <f t="shared" si="10388"/>
        <v/>
      </c>
      <c r="BG984" s="53" t="str">
        <f t="shared" si="10388"/>
        <v/>
      </c>
      <c r="BH984" s="53" t="str">
        <f t="shared" si="10388"/>
        <v/>
      </c>
      <c r="BI984" s="53" t="str">
        <f t="shared" si="10388"/>
        <v/>
      </c>
      <c r="BJ984" s="53" t="str">
        <f t="shared" si="10388"/>
        <v/>
      </c>
      <c r="BK984" s="53" t="str">
        <f t="shared" si="10388"/>
        <v/>
      </c>
      <c r="BL984" s="53" t="str">
        <f t="shared" si="10388"/>
        <v/>
      </c>
      <c r="BM984" s="53" t="str">
        <f t="shared" si="10388"/>
        <v/>
      </c>
      <c r="BN984" s="53" t="str">
        <f t="shared" si="10388"/>
        <v/>
      </c>
      <c r="BO984" s="53" t="str">
        <f t="shared" si="10388"/>
        <v/>
      </c>
      <c r="BP984" s="53" t="str">
        <f t="shared" si="10388"/>
        <v/>
      </c>
      <c r="BQ984" s="53" t="str">
        <f>IF(BQ982="","",IF(COUNTIF($BP983:BQ983,BQ982)&gt;COUNTIF($BP983:BR983,BQ982),COUNTIF($BP983:BQ983,BQ982),""))</f>
        <v/>
      </c>
    </row>
    <row r="985" spans="24:264" hidden="1" x14ac:dyDescent="0.3">
      <c r="X985" s="51">
        <v>985</v>
      </c>
      <c r="Y985" s="8" t="s">
        <v>865</v>
      </c>
      <c r="Z985" s="7">
        <v>2</v>
      </c>
      <c r="AE985" s="7"/>
      <c r="AF985" s="7" t="str">
        <f ca="1">IFERROR(HLOOKUP(AF$983,INDIRECT($Y985&amp;"$"&amp;978):INDIRECT($Y985&amp;"$"&amp;982),3,FALSE)&amp;HLOOKUP(AF$983,INDIRECT($Y985&amp;"$"&amp;978):INDIRECT($Y985&amp;"$"&amp;982),4,FALSE),"")</f>
        <v/>
      </c>
      <c r="AG985" s="7" t="str">
        <f ca="1">IFERROR(HLOOKUP(AG$983,INDIRECT($Y985&amp;"$"&amp;978):INDIRECT($Y985&amp;"$"&amp;982),3,FALSE)&amp;HLOOKUP(AG$983,INDIRECT($Y985&amp;"$"&amp;978):INDIRECT($Y985&amp;"$"&amp;982),4,FALSE),"")</f>
        <v/>
      </c>
      <c r="AH985" s="7" t="str">
        <f ca="1">IFERROR(HLOOKUP(AH$983,INDIRECT($Y985&amp;"$"&amp;978):INDIRECT($Y985&amp;"$"&amp;982),3,FALSE)&amp;HLOOKUP(AH$983,INDIRECT($Y985&amp;"$"&amp;978):INDIRECT($Y985&amp;"$"&amp;982),4,FALSE),"")</f>
        <v/>
      </c>
      <c r="AI985" s="7" t="str">
        <f ca="1">IFERROR(HLOOKUP(AI$983,INDIRECT($Y985&amp;"$"&amp;978):INDIRECT($Y985&amp;"$"&amp;982),3,FALSE)&amp;HLOOKUP(AI$983,INDIRECT($Y985&amp;"$"&amp;978):INDIRECT($Y985&amp;"$"&amp;982),4,FALSE),"")</f>
        <v/>
      </c>
      <c r="AJ985" s="7" t="str">
        <f ca="1">IFERROR(HLOOKUP(AJ$983,INDIRECT($Y985&amp;"$"&amp;978):INDIRECT($Y985&amp;"$"&amp;982),3,FALSE)&amp;HLOOKUP(AJ$983,INDIRECT($Y985&amp;"$"&amp;978):INDIRECT($Y985&amp;"$"&amp;982),4,FALSE),"")</f>
        <v/>
      </c>
      <c r="AK985" s="7" t="str">
        <f ca="1">IFERROR(HLOOKUP(AK$983,INDIRECT($Y985&amp;"$"&amp;978):INDIRECT($Y985&amp;"$"&amp;982),3,FALSE)&amp;HLOOKUP(AK$983,INDIRECT($Y985&amp;"$"&amp;978):INDIRECT($Y985&amp;"$"&amp;982),4,FALSE),"")</f>
        <v/>
      </c>
      <c r="AL985" s="7" t="str">
        <f ca="1">IFERROR(HLOOKUP(AL$983,INDIRECT($Y985&amp;"$"&amp;978):INDIRECT($Y985&amp;"$"&amp;982),3,FALSE)&amp;HLOOKUP(AL$983,INDIRECT($Y985&amp;"$"&amp;978):INDIRECT($Y985&amp;"$"&amp;982),4,FALSE),"")</f>
        <v/>
      </c>
      <c r="AM985" s="7" t="str">
        <f ca="1">IFERROR(HLOOKUP(AM$983,INDIRECT($Y985&amp;"$"&amp;978):INDIRECT($Y985&amp;"$"&amp;982),3,FALSE)&amp;HLOOKUP(AM$983,INDIRECT($Y985&amp;"$"&amp;978):INDIRECT($Y985&amp;"$"&amp;982),4,FALSE),"")</f>
        <v/>
      </c>
      <c r="AN985" s="7" t="str">
        <f ca="1">IFERROR(HLOOKUP(AN$983,INDIRECT($Y985&amp;"$"&amp;978):INDIRECT($Y985&amp;"$"&amp;982),3,FALSE)&amp;HLOOKUP(AN$983,INDIRECT($Y985&amp;"$"&amp;978):INDIRECT($Y985&amp;"$"&amp;982),4,FALSE),"")</f>
        <v/>
      </c>
      <c r="AO985" s="7" t="str">
        <f ca="1">IFERROR(HLOOKUP(AO$983,INDIRECT($Y985&amp;"$"&amp;978):INDIRECT($Y985&amp;"$"&amp;982),3,FALSE)&amp;HLOOKUP(AO$983,INDIRECT($Y985&amp;"$"&amp;978):INDIRECT($Y985&amp;"$"&amp;982),4,FALSE),"")</f>
        <v/>
      </c>
      <c r="AP985" s="7" t="str">
        <f ca="1">IFERROR(HLOOKUP(AP$983,INDIRECT($Y985&amp;"$"&amp;978):INDIRECT($Y985&amp;"$"&amp;982),3,FALSE)&amp;HLOOKUP(AP$983,INDIRECT($Y985&amp;"$"&amp;978):INDIRECT($Y985&amp;"$"&amp;982),4,FALSE),"")</f>
        <v/>
      </c>
      <c r="AQ985" s="7" t="str">
        <f ca="1">IFERROR(HLOOKUP(AQ$983,INDIRECT($Y985&amp;"$"&amp;978):INDIRECT($Y985&amp;"$"&amp;982),3,FALSE)&amp;HLOOKUP(AQ$983,INDIRECT($Y985&amp;"$"&amp;978):INDIRECT($Y985&amp;"$"&amp;982),4,FALSE),"")</f>
        <v/>
      </c>
      <c r="AR985" s="7" t="str">
        <f ca="1">IFERROR(HLOOKUP(AR$983,INDIRECT($Y985&amp;"$"&amp;978):INDIRECT($Y985&amp;"$"&amp;982),3,FALSE)&amp;HLOOKUP(AR$983,INDIRECT($Y985&amp;"$"&amp;978):INDIRECT($Y985&amp;"$"&amp;982),4,FALSE),"")</f>
        <v/>
      </c>
      <c r="AS985" s="7" t="str">
        <f ca="1">IFERROR(HLOOKUP(AS$983,INDIRECT($Y985&amp;"$"&amp;978):INDIRECT($Y985&amp;"$"&amp;982),3,FALSE)&amp;HLOOKUP(AS$983,INDIRECT($Y985&amp;"$"&amp;978):INDIRECT($Y985&amp;"$"&amp;982),4,FALSE),"")</f>
        <v/>
      </c>
      <c r="AT985" s="7" t="str">
        <f ca="1">IFERROR(HLOOKUP(AT$983,INDIRECT($Y985&amp;"$"&amp;978):INDIRECT($Y985&amp;"$"&amp;982),3,FALSE)&amp;HLOOKUP(AT$983,INDIRECT($Y985&amp;"$"&amp;978):INDIRECT($Y985&amp;"$"&amp;982),4,FALSE),"")</f>
        <v/>
      </c>
      <c r="AU985" s="7" t="str">
        <f ca="1">IFERROR(HLOOKUP(AU$983,INDIRECT($Y985&amp;"$"&amp;978):INDIRECT($Y985&amp;"$"&amp;982),3,FALSE)&amp;HLOOKUP(AU$983,INDIRECT($Y985&amp;"$"&amp;978):INDIRECT($Y985&amp;"$"&amp;982),4,FALSE),"")</f>
        <v/>
      </c>
      <c r="AV985" s="7" t="str">
        <f ca="1">IFERROR(HLOOKUP(AV$983,INDIRECT($Y985&amp;"$"&amp;978):INDIRECT($Y985&amp;"$"&amp;982),3,FALSE)&amp;HLOOKUP(AV$983,INDIRECT($Y985&amp;"$"&amp;978):INDIRECT($Y985&amp;"$"&amp;982),4,FALSE),"")</f>
        <v/>
      </c>
      <c r="AW985" s="7" t="str">
        <f ca="1">IFERROR(HLOOKUP(AW$983,INDIRECT($Y985&amp;"$"&amp;978):INDIRECT($Y985&amp;"$"&amp;982),3,FALSE)&amp;HLOOKUP(AW$983,INDIRECT($Y985&amp;"$"&amp;978):INDIRECT($Y985&amp;"$"&amp;982),4,FALSE),"")</f>
        <v/>
      </c>
      <c r="AX985" s="7" t="str">
        <f ca="1">IFERROR(HLOOKUP(AX$983,INDIRECT(INDIRECT("$Y"&amp;983+AX$852+($Z985-1))&amp;978):INDIRECT(INDIRECT("$Y"&amp;983+AX$852+($Z985-1))&amp;982),3,FALSE)&amp;LEFT(HLOOKUP(AX$983,INDIRECT(INDIRECT("$Y"&amp;983+AX$852+($Z985-1))&amp;978):INDIRECT(INDIRECT("$Y"&amp;983+AX$852+($Z985-1))&amp;982),4,FALSE),3),"")</f>
        <v/>
      </c>
      <c r="AY985" s="53" t="str">
        <f ca="1">LEFT(AF984,1)</f>
        <v/>
      </c>
      <c r="AZ985" s="53" t="str">
        <f t="shared" ref="AZ985:BO985" ca="1" si="10389">LEFT(AG984,1)</f>
        <v/>
      </c>
      <c r="BA985" s="53" t="str">
        <f t="shared" ca="1" si="10389"/>
        <v/>
      </c>
      <c r="BB985" s="53" t="str">
        <f t="shared" ca="1" si="10389"/>
        <v/>
      </c>
      <c r="BC985" s="53" t="str">
        <f t="shared" ca="1" si="10389"/>
        <v/>
      </c>
      <c r="BD985" s="53" t="str">
        <f t="shared" ca="1" si="10389"/>
        <v/>
      </c>
      <c r="BE985" s="53" t="str">
        <f t="shared" ca="1" si="10389"/>
        <v/>
      </c>
      <c r="BF985" s="53" t="str">
        <f t="shared" ca="1" si="10389"/>
        <v/>
      </c>
      <c r="BG985" s="53" t="str">
        <f t="shared" ca="1" si="10389"/>
        <v/>
      </c>
      <c r="BH985" s="53" t="str">
        <f t="shared" ca="1" si="10389"/>
        <v/>
      </c>
      <c r="BI985" s="53" t="str">
        <f t="shared" ca="1" si="10389"/>
        <v/>
      </c>
      <c r="BJ985" s="53" t="str">
        <f t="shared" ca="1" si="10389"/>
        <v/>
      </c>
      <c r="BK985" s="53" t="str">
        <f t="shared" ca="1" si="10389"/>
        <v/>
      </c>
      <c r="BL985" s="53" t="str">
        <f t="shared" ca="1" si="10389"/>
        <v/>
      </c>
      <c r="BM985" s="53" t="str">
        <f t="shared" ca="1" si="10389"/>
        <v/>
      </c>
      <c r="BN985" s="53" t="str">
        <f t="shared" ca="1" si="10389"/>
        <v/>
      </c>
      <c r="BO985" s="53" t="str">
        <f t="shared" ca="1" si="10389"/>
        <v/>
      </c>
      <c r="BP985" s="53" t="str">
        <f t="shared" ref="AZ985:BP1000" ca="1" si="10390">LEFT(AW984,1)</f>
        <v/>
      </c>
    </row>
    <row r="986" spans="24:264" hidden="1" x14ac:dyDescent="0.3">
      <c r="X986" s="51">
        <v>986</v>
      </c>
      <c r="Y986" s="8" t="s">
        <v>866</v>
      </c>
      <c r="Z986" s="7">
        <v>3</v>
      </c>
      <c r="AE986" s="7"/>
      <c r="AF986" s="7" t="str">
        <f ca="1">IFERROR(HLOOKUP(AF$983,INDIRECT($Y986&amp;"$"&amp;978):INDIRECT($Y986&amp;"$"&amp;982),3,FALSE)&amp;HLOOKUP(AF$983,INDIRECT($Y986&amp;"$"&amp;978):INDIRECT($Y986&amp;"$"&amp;982),4,FALSE),"")</f>
        <v/>
      </c>
      <c r="AG986" s="7" t="str">
        <f ca="1">IFERROR(HLOOKUP(AG$983,INDIRECT($Y986&amp;"$"&amp;978):INDIRECT($Y986&amp;"$"&amp;982),3,FALSE)&amp;HLOOKUP(AG$983,INDIRECT($Y986&amp;"$"&amp;978):INDIRECT($Y986&amp;"$"&amp;982),4,FALSE),"")</f>
        <v/>
      </c>
      <c r="AH986" s="7" t="str">
        <f ca="1">IFERROR(HLOOKUP(AH$983,INDIRECT($Y986&amp;"$"&amp;978):INDIRECT($Y986&amp;"$"&amp;982),3,FALSE)&amp;HLOOKUP(AH$983,INDIRECT($Y986&amp;"$"&amp;978):INDIRECT($Y986&amp;"$"&amp;982),4,FALSE),"")</f>
        <v/>
      </c>
      <c r="AI986" s="7" t="str">
        <f ca="1">IFERROR(HLOOKUP(AI$983,INDIRECT($Y986&amp;"$"&amp;978):INDIRECT($Y986&amp;"$"&amp;982),3,FALSE)&amp;HLOOKUP(AI$983,INDIRECT($Y986&amp;"$"&amp;978):INDIRECT($Y986&amp;"$"&amp;982),4,FALSE),"")</f>
        <v/>
      </c>
      <c r="AJ986" s="7" t="str">
        <f ca="1">IFERROR(HLOOKUP(AJ$983,INDIRECT($Y986&amp;"$"&amp;978):INDIRECT($Y986&amp;"$"&amp;982),3,FALSE)&amp;HLOOKUP(AJ$983,INDIRECT($Y986&amp;"$"&amp;978):INDIRECT($Y986&amp;"$"&amp;982),4,FALSE),"")</f>
        <v/>
      </c>
      <c r="AK986" s="7" t="str">
        <f ca="1">IFERROR(HLOOKUP(AK$983,INDIRECT($Y986&amp;"$"&amp;978):INDIRECT($Y986&amp;"$"&amp;982),3,FALSE)&amp;HLOOKUP(AK$983,INDIRECT($Y986&amp;"$"&amp;978):INDIRECT($Y986&amp;"$"&amp;982),4,FALSE),"")</f>
        <v/>
      </c>
      <c r="AL986" s="7" t="str">
        <f ca="1">IFERROR(HLOOKUP(AL$983,INDIRECT($Y986&amp;"$"&amp;978):INDIRECT($Y986&amp;"$"&amp;982),3,FALSE)&amp;HLOOKUP(AL$983,INDIRECT($Y986&amp;"$"&amp;978):INDIRECT($Y986&amp;"$"&amp;982),4,FALSE),"")</f>
        <v/>
      </c>
      <c r="AM986" s="7" t="str">
        <f ca="1">IFERROR(HLOOKUP(AM$983,INDIRECT($Y986&amp;"$"&amp;978):INDIRECT($Y986&amp;"$"&amp;982),3,FALSE)&amp;HLOOKUP(AM$983,INDIRECT($Y986&amp;"$"&amp;978):INDIRECT($Y986&amp;"$"&amp;982),4,FALSE),"")</f>
        <v/>
      </c>
      <c r="AN986" s="7" t="str">
        <f ca="1">IFERROR(HLOOKUP(AN$983,INDIRECT($Y986&amp;"$"&amp;978):INDIRECT($Y986&amp;"$"&amp;982),3,FALSE)&amp;HLOOKUP(AN$983,INDIRECT($Y986&amp;"$"&amp;978):INDIRECT($Y986&amp;"$"&amp;982),4,FALSE),"")</f>
        <v/>
      </c>
      <c r="AO986" s="7" t="str">
        <f ca="1">IFERROR(HLOOKUP(AO$983,INDIRECT($Y986&amp;"$"&amp;978):INDIRECT($Y986&amp;"$"&amp;982),3,FALSE)&amp;HLOOKUP(AO$983,INDIRECT($Y986&amp;"$"&amp;978):INDIRECT($Y986&amp;"$"&amp;982),4,FALSE),"")</f>
        <v/>
      </c>
      <c r="AP986" s="7" t="str">
        <f ca="1">IFERROR(HLOOKUP(AP$983,INDIRECT($Y986&amp;"$"&amp;978):INDIRECT($Y986&amp;"$"&amp;982),3,FALSE)&amp;HLOOKUP(AP$983,INDIRECT($Y986&amp;"$"&amp;978):INDIRECT($Y986&amp;"$"&amp;982),4,FALSE),"")</f>
        <v/>
      </c>
      <c r="AQ986" s="7" t="str">
        <f ca="1">IFERROR(HLOOKUP(AQ$983,INDIRECT($Y986&amp;"$"&amp;978):INDIRECT($Y986&amp;"$"&amp;982),3,FALSE)&amp;HLOOKUP(AQ$983,INDIRECT($Y986&amp;"$"&amp;978):INDIRECT($Y986&amp;"$"&amp;982),4,FALSE),"")</f>
        <v/>
      </c>
      <c r="AR986" s="7" t="str">
        <f ca="1">IFERROR(HLOOKUP(AR$983,INDIRECT($Y986&amp;"$"&amp;978):INDIRECT($Y986&amp;"$"&amp;982),3,FALSE)&amp;HLOOKUP(AR$983,INDIRECT($Y986&amp;"$"&amp;978):INDIRECT($Y986&amp;"$"&amp;982),4,FALSE),"")</f>
        <v/>
      </c>
      <c r="AS986" s="7" t="str">
        <f ca="1">IFERROR(HLOOKUP(AS$983,INDIRECT($Y986&amp;"$"&amp;978):INDIRECT($Y986&amp;"$"&amp;982),3,FALSE)&amp;HLOOKUP(AS$983,INDIRECT($Y986&amp;"$"&amp;978):INDIRECT($Y986&amp;"$"&amp;982),4,FALSE),"")</f>
        <v/>
      </c>
      <c r="AT986" s="7" t="str">
        <f ca="1">IFERROR(HLOOKUP(AT$983,INDIRECT($Y986&amp;"$"&amp;978):INDIRECT($Y986&amp;"$"&amp;982),3,FALSE)&amp;HLOOKUP(AT$983,INDIRECT($Y986&amp;"$"&amp;978):INDIRECT($Y986&amp;"$"&amp;982),4,FALSE),"")</f>
        <v/>
      </c>
      <c r="AU986" s="7" t="str">
        <f ca="1">IFERROR(HLOOKUP(AU$983,INDIRECT($Y986&amp;"$"&amp;978):INDIRECT($Y986&amp;"$"&amp;982),3,FALSE)&amp;HLOOKUP(AU$983,INDIRECT($Y986&amp;"$"&amp;978):INDIRECT($Y986&amp;"$"&amp;982),4,FALSE),"")</f>
        <v/>
      </c>
      <c r="AV986" s="7" t="str">
        <f ca="1">IFERROR(HLOOKUP(AV$983,INDIRECT($Y986&amp;"$"&amp;978):INDIRECT($Y986&amp;"$"&amp;982),3,FALSE)&amp;HLOOKUP(AV$983,INDIRECT($Y986&amp;"$"&amp;978):INDIRECT($Y986&amp;"$"&amp;982),4,FALSE),"")</f>
        <v/>
      </c>
      <c r="AW986" s="7" t="str">
        <f ca="1">IFERROR(HLOOKUP(AW$983,INDIRECT($Y986&amp;"$"&amp;978):INDIRECT($Y986&amp;"$"&amp;982),3,FALSE)&amp;HLOOKUP(AW$983,INDIRECT($Y986&amp;"$"&amp;978):INDIRECT($Y986&amp;"$"&amp;982),4,FALSE),"")</f>
        <v/>
      </c>
      <c r="AX986" s="7" t="str">
        <f ca="1">IFERROR(HLOOKUP(AX$983,INDIRECT(INDIRECT("$Y"&amp;983+AX$852+($Z986-1))&amp;978):INDIRECT(INDIRECT("$Y"&amp;983+AX$852+($Z986-1))&amp;982),3,FALSE)&amp;LEFT(HLOOKUP(AX$983,INDIRECT(INDIRECT("$Y"&amp;983+AX$852+($Z986-1))&amp;978):INDIRECT(INDIRECT("$Y"&amp;983+AX$852+($Z986-1))&amp;982),4,FALSE),3),"")</f>
        <v/>
      </c>
      <c r="AY986" s="53" t="str">
        <f t="shared" ref="AY986:AY1001" ca="1" si="10391">LEFT(AF985,1)</f>
        <v/>
      </c>
      <c r="AZ986" s="53" t="str">
        <f t="shared" ca="1" si="10390"/>
        <v/>
      </c>
      <c r="BA986" s="53" t="str">
        <f t="shared" ca="1" si="10390"/>
        <v/>
      </c>
      <c r="BB986" s="53" t="str">
        <f t="shared" ca="1" si="10390"/>
        <v/>
      </c>
      <c r="BC986" s="53" t="str">
        <f t="shared" ca="1" si="10390"/>
        <v/>
      </c>
      <c r="BD986" s="53" t="str">
        <f t="shared" ca="1" si="10390"/>
        <v/>
      </c>
      <c r="BE986" s="53" t="str">
        <f t="shared" ca="1" si="10390"/>
        <v/>
      </c>
      <c r="BF986" s="53" t="str">
        <f t="shared" ca="1" si="10390"/>
        <v/>
      </c>
      <c r="BG986" s="53" t="str">
        <f t="shared" ca="1" si="10390"/>
        <v/>
      </c>
      <c r="BH986" s="53" t="str">
        <f t="shared" ca="1" si="10390"/>
        <v/>
      </c>
      <c r="BI986" s="53" t="str">
        <f t="shared" ca="1" si="10390"/>
        <v/>
      </c>
      <c r="BJ986" s="53" t="str">
        <f t="shared" ca="1" si="10390"/>
        <v/>
      </c>
      <c r="BK986" s="53" t="str">
        <f t="shared" ca="1" si="10390"/>
        <v/>
      </c>
      <c r="BL986" s="53" t="str">
        <f t="shared" ca="1" si="10390"/>
        <v/>
      </c>
      <c r="BM986" s="53" t="str">
        <f t="shared" ca="1" si="10390"/>
        <v/>
      </c>
      <c r="BN986" s="53" t="str">
        <f t="shared" ca="1" si="10390"/>
        <v/>
      </c>
      <c r="BO986" s="53" t="str">
        <f t="shared" ca="1" si="10390"/>
        <v/>
      </c>
      <c r="BP986" s="53" t="str">
        <f t="shared" ca="1" si="10390"/>
        <v/>
      </c>
    </row>
    <row r="987" spans="24:264" hidden="1" x14ac:dyDescent="0.3">
      <c r="X987" s="51">
        <v>987</v>
      </c>
      <c r="Y987" s="8" t="s">
        <v>867</v>
      </c>
      <c r="Z987" s="7">
        <v>4</v>
      </c>
      <c r="AE987" s="7"/>
      <c r="AF987" s="7" t="str">
        <f ca="1">IFERROR(HLOOKUP(AF$983,INDIRECT($Y987&amp;"$"&amp;978):INDIRECT($Y987&amp;"$"&amp;982),3,FALSE)&amp;HLOOKUP(AF$983,INDIRECT($Y987&amp;"$"&amp;978):INDIRECT($Y987&amp;"$"&amp;982),4,FALSE),"")</f>
        <v/>
      </c>
      <c r="AG987" s="7" t="str">
        <f ca="1">IFERROR(HLOOKUP(AG$983,INDIRECT($Y987&amp;"$"&amp;978):INDIRECT($Y987&amp;"$"&amp;982),3,FALSE)&amp;HLOOKUP(AG$983,INDIRECT($Y987&amp;"$"&amp;978):INDIRECT($Y987&amp;"$"&amp;982),4,FALSE),"")</f>
        <v/>
      </c>
      <c r="AH987" s="7" t="str">
        <f ca="1">IFERROR(HLOOKUP(AH$983,INDIRECT($Y987&amp;"$"&amp;978):INDIRECT($Y987&amp;"$"&amp;982),3,FALSE)&amp;HLOOKUP(AH$983,INDIRECT($Y987&amp;"$"&amp;978):INDIRECT($Y987&amp;"$"&amp;982),4,FALSE),"")</f>
        <v/>
      </c>
      <c r="AI987" s="7" t="str">
        <f ca="1">IFERROR(HLOOKUP(AI$983,INDIRECT($Y987&amp;"$"&amp;978):INDIRECT($Y987&amp;"$"&amp;982),3,FALSE)&amp;HLOOKUP(AI$983,INDIRECT($Y987&amp;"$"&amp;978):INDIRECT($Y987&amp;"$"&amp;982),4,FALSE),"")</f>
        <v/>
      </c>
      <c r="AJ987" s="7" t="str">
        <f ca="1">IFERROR(HLOOKUP(AJ$983,INDIRECT($Y987&amp;"$"&amp;978):INDIRECT($Y987&amp;"$"&amp;982),3,FALSE)&amp;HLOOKUP(AJ$983,INDIRECT($Y987&amp;"$"&amp;978):INDIRECT($Y987&amp;"$"&amp;982),4,FALSE),"")</f>
        <v/>
      </c>
      <c r="AK987" s="7" t="str">
        <f ca="1">IFERROR(HLOOKUP(AK$983,INDIRECT($Y987&amp;"$"&amp;978):INDIRECT($Y987&amp;"$"&amp;982),3,FALSE)&amp;HLOOKUP(AK$983,INDIRECT($Y987&amp;"$"&amp;978):INDIRECT($Y987&amp;"$"&amp;982),4,FALSE),"")</f>
        <v/>
      </c>
      <c r="AL987" s="7" t="str">
        <f ca="1">IFERROR(HLOOKUP(AL$983,INDIRECT($Y987&amp;"$"&amp;978):INDIRECT($Y987&amp;"$"&amp;982),3,FALSE)&amp;HLOOKUP(AL$983,INDIRECT($Y987&amp;"$"&amp;978):INDIRECT($Y987&amp;"$"&amp;982),4,FALSE),"")</f>
        <v/>
      </c>
      <c r="AM987" s="7" t="str">
        <f ca="1">IFERROR(HLOOKUP(AM$983,INDIRECT($Y987&amp;"$"&amp;978):INDIRECT($Y987&amp;"$"&amp;982),3,FALSE)&amp;HLOOKUP(AM$983,INDIRECT($Y987&amp;"$"&amp;978):INDIRECT($Y987&amp;"$"&amp;982),4,FALSE),"")</f>
        <v/>
      </c>
      <c r="AN987" s="7" t="str">
        <f ca="1">IFERROR(HLOOKUP(AN$983,INDIRECT($Y987&amp;"$"&amp;978):INDIRECT($Y987&amp;"$"&amp;982),3,FALSE)&amp;HLOOKUP(AN$983,INDIRECT($Y987&amp;"$"&amp;978):INDIRECT($Y987&amp;"$"&amp;982),4,FALSE),"")</f>
        <v/>
      </c>
      <c r="AO987" s="7" t="str">
        <f ca="1">IFERROR(HLOOKUP(AO$983,INDIRECT($Y987&amp;"$"&amp;978):INDIRECT($Y987&amp;"$"&amp;982),3,FALSE)&amp;HLOOKUP(AO$983,INDIRECT($Y987&amp;"$"&amp;978):INDIRECT($Y987&amp;"$"&amp;982),4,FALSE),"")</f>
        <v/>
      </c>
      <c r="AP987" s="7" t="str">
        <f ca="1">IFERROR(HLOOKUP(AP$983,INDIRECT($Y987&amp;"$"&amp;978):INDIRECT($Y987&amp;"$"&amp;982),3,FALSE)&amp;HLOOKUP(AP$983,INDIRECT($Y987&amp;"$"&amp;978):INDIRECT($Y987&amp;"$"&amp;982),4,FALSE),"")</f>
        <v/>
      </c>
      <c r="AQ987" s="7" t="str">
        <f ca="1">IFERROR(HLOOKUP(AQ$983,INDIRECT($Y987&amp;"$"&amp;978):INDIRECT($Y987&amp;"$"&amp;982),3,FALSE)&amp;HLOOKUP(AQ$983,INDIRECT($Y987&amp;"$"&amp;978):INDIRECT($Y987&amp;"$"&amp;982),4,FALSE),"")</f>
        <v/>
      </c>
      <c r="AR987" s="7" t="str">
        <f ca="1">IFERROR(HLOOKUP(AR$983,INDIRECT($Y987&amp;"$"&amp;978):INDIRECT($Y987&amp;"$"&amp;982),3,FALSE)&amp;HLOOKUP(AR$983,INDIRECT($Y987&amp;"$"&amp;978):INDIRECT($Y987&amp;"$"&amp;982),4,FALSE),"")</f>
        <v/>
      </c>
      <c r="AS987" s="7" t="str">
        <f ca="1">IFERROR(HLOOKUP(AS$983,INDIRECT($Y987&amp;"$"&amp;978):INDIRECT($Y987&amp;"$"&amp;982),3,FALSE)&amp;HLOOKUP(AS$983,INDIRECT($Y987&amp;"$"&amp;978):INDIRECT($Y987&amp;"$"&amp;982),4,FALSE),"")</f>
        <v/>
      </c>
      <c r="AT987" s="7" t="str">
        <f ca="1">IFERROR(HLOOKUP(AT$983,INDIRECT($Y987&amp;"$"&amp;978):INDIRECT($Y987&amp;"$"&amp;982),3,FALSE)&amp;HLOOKUP(AT$983,INDIRECT($Y987&amp;"$"&amp;978):INDIRECT($Y987&amp;"$"&amp;982),4,FALSE),"")</f>
        <v/>
      </c>
      <c r="AU987" s="7" t="str">
        <f ca="1">IFERROR(HLOOKUP(AU$983,INDIRECT($Y987&amp;"$"&amp;978):INDIRECT($Y987&amp;"$"&amp;982),3,FALSE)&amp;HLOOKUP(AU$983,INDIRECT($Y987&amp;"$"&amp;978):INDIRECT($Y987&amp;"$"&amp;982),4,FALSE),"")</f>
        <v/>
      </c>
      <c r="AV987" s="7" t="str">
        <f ca="1">IFERROR(HLOOKUP(AV$983,INDIRECT($Y987&amp;"$"&amp;978):INDIRECT($Y987&amp;"$"&amp;982),3,FALSE)&amp;HLOOKUP(AV$983,INDIRECT($Y987&amp;"$"&amp;978):INDIRECT($Y987&amp;"$"&amp;982),4,FALSE),"")</f>
        <v/>
      </c>
      <c r="AW987" s="7" t="str">
        <f ca="1">IFERROR(HLOOKUP(AW$983,INDIRECT($Y987&amp;"$"&amp;978):INDIRECT($Y987&amp;"$"&amp;982),3,FALSE)&amp;HLOOKUP(AW$983,INDIRECT($Y987&amp;"$"&amp;978):INDIRECT($Y987&amp;"$"&amp;982),4,FALSE),"")</f>
        <v/>
      </c>
      <c r="AX987" s="7" t="str">
        <f ca="1">IFERROR(HLOOKUP(AX$983,INDIRECT(INDIRECT("$Y"&amp;983+AX$852+($Z987-1))&amp;978):INDIRECT(INDIRECT("$Y"&amp;983+AX$852+($Z987-1))&amp;982),3,FALSE)&amp;LEFT(HLOOKUP(AX$983,INDIRECT(INDIRECT("$Y"&amp;983+AX$852+($Z987-1))&amp;978):INDIRECT(INDIRECT("$Y"&amp;983+AX$852+($Z987-1))&amp;982),4,FALSE),3),"")</f>
        <v/>
      </c>
      <c r="AY987" s="53" t="str">
        <f t="shared" ca="1" si="10391"/>
        <v/>
      </c>
      <c r="AZ987" s="53" t="str">
        <f t="shared" ca="1" si="10390"/>
        <v/>
      </c>
      <c r="BA987" s="53" t="str">
        <f t="shared" ca="1" si="10390"/>
        <v/>
      </c>
      <c r="BB987" s="53" t="str">
        <f t="shared" ca="1" si="10390"/>
        <v/>
      </c>
      <c r="BC987" s="53" t="str">
        <f t="shared" ca="1" si="10390"/>
        <v/>
      </c>
      <c r="BD987" s="53" t="str">
        <f t="shared" ca="1" si="10390"/>
        <v/>
      </c>
      <c r="BE987" s="53" t="str">
        <f t="shared" ca="1" si="10390"/>
        <v/>
      </c>
      <c r="BF987" s="53" t="str">
        <f t="shared" ca="1" si="10390"/>
        <v/>
      </c>
      <c r="BG987" s="53" t="str">
        <f t="shared" ca="1" si="10390"/>
        <v/>
      </c>
      <c r="BH987" s="53" t="str">
        <f t="shared" ca="1" si="10390"/>
        <v/>
      </c>
      <c r="BI987" s="53" t="str">
        <f t="shared" ca="1" si="10390"/>
        <v/>
      </c>
      <c r="BJ987" s="53" t="str">
        <f t="shared" ca="1" si="10390"/>
        <v/>
      </c>
      <c r="BK987" s="53" t="str">
        <f t="shared" ca="1" si="10390"/>
        <v/>
      </c>
      <c r="BL987" s="53" t="str">
        <f t="shared" ca="1" si="10390"/>
        <v/>
      </c>
      <c r="BM987" s="53" t="str">
        <f t="shared" ca="1" si="10390"/>
        <v/>
      </c>
      <c r="BN987" s="53" t="str">
        <f t="shared" ca="1" si="10390"/>
        <v/>
      </c>
      <c r="BO987" s="53" t="str">
        <f t="shared" ca="1" si="10390"/>
        <v/>
      </c>
      <c r="BP987" s="53" t="str">
        <f t="shared" ca="1" si="10390"/>
        <v/>
      </c>
    </row>
    <row r="988" spans="24:264" hidden="1" x14ac:dyDescent="0.3">
      <c r="X988" s="51">
        <v>988</v>
      </c>
      <c r="Y988" s="8" t="s">
        <v>868</v>
      </c>
      <c r="Z988" s="7">
        <v>5</v>
      </c>
      <c r="AE988" s="7"/>
      <c r="AF988" s="7" t="str">
        <f ca="1">IFERROR(HLOOKUP(AF$983,INDIRECT($Y988&amp;"$"&amp;978):INDIRECT($Y988&amp;"$"&amp;982),3,FALSE)&amp;HLOOKUP(AF$983,INDIRECT($Y988&amp;"$"&amp;978):INDIRECT($Y988&amp;"$"&amp;982),4,FALSE),"")</f>
        <v/>
      </c>
      <c r="AG988" s="7" t="str">
        <f ca="1">IFERROR(HLOOKUP(AG$983,INDIRECT($Y988&amp;"$"&amp;978):INDIRECT($Y988&amp;"$"&amp;982),3,FALSE)&amp;HLOOKUP(AG$983,INDIRECT($Y988&amp;"$"&amp;978):INDIRECT($Y988&amp;"$"&amp;982),4,FALSE),"")</f>
        <v/>
      </c>
      <c r="AH988" s="7" t="str">
        <f ca="1">IFERROR(HLOOKUP(AH$983,INDIRECT($Y988&amp;"$"&amp;978):INDIRECT($Y988&amp;"$"&amp;982),3,FALSE)&amp;HLOOKUP(AH$983,INDIRECT($Y988&amp;"$"&amp;978):INDIRECT($Y988&amp;"$"&amp;982),4,FALSE),"")</f>
        <v/>
      </c>
      <c r="AI988" s="7" t="str">
        <f ca="1">IFERROR(HLOOKUP(AI$983,INDIRECT($Y988&amp;"$"&amp;978):INDIRECT($Y988&amp;"$"&amp;982),3,FALSE)&amp;HLOOKUP(AI$983,INDIRECT($Y988&amp;"$"&amp;978):INDIRECT($Y988&amp;"$"&amp;982),4,FALSE),"")</f>
        <v/>
      </c>
      <c r="AJ988" s="7" t="str">
        <f ca="1">IFERROR(HLOOKUP(AJ$983,INDIRECT($Y988&amp;"$"&amp;978):INDIRECT($Y988&amp;"$"&amp;982),3,FALSE)&amp;HLOOKUP(AJ$983,INDIRECT($Y988&amp;"$"&amp;978):INDIRECT($Y988&amp;"$"&amp;982),4,FALSE),"")</f>
        <v/>
      </c>
      <c r="AK988" s="7" t="str">
        <f ca="1">IFERROR(HLOOKUP(AK$983,INDIRECT($Y988&amp;"$"&amp;978):INDIRECT($Y988&amp;"$"&amp;982),3,FALSE)&amp;HLOOKUP(AK$983,INDIRECT($Y988&amp;"$"&amp;978):INDIRECT($Y988&amp;"$"&amp;982),4,FALSE),"")</f>
        <v/>
      </c>
      <c r="AL988" s="7" t="str">
        <f ca="1">IFERROR(HLOOKUP(AL$983,INDIRECT($Y988&amp;"$"&amp;978):INDIRECT($Y988&amp;"$"&amp;982),3,FALSE)&amp;HLOOKUP(AL$983,INDIRECT($Y988&amp;"$"&amp;978):INDIRECT($Y988&amp;"$"&amp;982),4,FALSE),"")</f>
        <v/>
      </c>
      <c r="AM988" s="7" t="str">
        <f ca="1">IFERROR(HLOOKUP(AM$983,INDIRECT($Y988&amp;"$"&amp;978):INDIRECT($Y988&amp;"$"&amp;982),3,FALSE)&amp;HLOOKUP(AM$983,INDIRECT($Y988&amp;"$"&amp;978):INDIRECT($Y988&amp;"$"&amp;982),4,FALSE),"")</f>
        <v/>
      </c>
      <c r="AN988" s="7" t="str">
        <f ca="1">IFERROR(HLOOKUP(AN$983,INDIRECT($Y988&amp;"$"&amp;978):INDIRECT($Y988&amp;"$"&amp;982),3,FALSE)&amp;HLOOKUP(AN$983,INDIRECT($Y988&amp;"$"&amp;978):INDIRECT($Y988&amp;"$"&amp;982),4,FALSE),"")</f>
        <v/>
      </c>
      <c r="AO988" s="7" t="str">
        <f ca="1">IFERROR(HLOOKUP(AO$983,INDIRECT($Y988&amp;"$"&amp;978):INDIRECT($Y988&amp;"$"&amp;982),3,FALSE)&amp;HLOOKUP(AO$983,INDIRECT($Y988&amp;"$"&amp;978):INDIRECT($Y988&amp;"$"&amp;982),4,FALSE),"")</f>
        <v/>
      </c>
      <c r="AP988" s="7" t="str">
        <f ca="1">IFERROR(HLOOKUP(AP$983,INDIRECT($Y988&amp;"$"&amp;978):INDIRECT($Y988&amp;"$"&amp;982),3,FALSE)&amp;HLOOKUP(AP$983,INDIRECT($Y988&amp;"$"&amp;978):INDIRECT($Y988&amp;"$"&amp;982),4,FALSE),"")</f>
        <v/>
      </c>
      <c r="AQ988" s="7" t="str">
        <f ca="1">IFERROR(HLOOKUP(AQ$983,INDIRECT($Y988&amp;"$"&amp;978):INDIRECT($Y988&amp;"$"&amp;982),3,FALSE)&amp;HLOOKUP(AQ$983,INDIRECT($Y988&amp;"$"&amp;978):INDIRECT($Y988&amp;"$"&amp;982),4,FALSE),"")</f>
        <v/>
      </c>
      <c r="AR988" s="7" t="str">
        <f ca="1">IFERROR(HLOOKUP(AR$983,INDIRECT($Y988&amp;"$"&amp;978):INDIRECT($Y988&amp;"$"&amp;982),3,FALSE)&amp;HLOOKUP(AR$983,INDIRECT($Y988&amp;"$"&amp;978):INDIRECT($Y988&amp;"$"&amp;982),4,FALSE),"")</f>
        <v/>
      </c>
      <c r="AS988" s="7" t="str">
        <f ca="1">IFERROR(HLOOKUP(AS$983,INDIRECT($Y988&amp;"$"&amp;978):INDIRECT($Y988&amp;"$"&amp;982),3,FALSE)&amp;HLOOKUP(AS$983,INDIRECT($Y988&amp;"$"&amp;978):INDIRECT($Y988&amp;"$"&amp;982),4,FALSE),"")</f>
        <v/>
      </c>
      <c r="AT988" s="7" t="str">
        <f ca="1">IFERROR(HLOOKUP(AT$983,INDIRECT($Y988&amp;"$"&amp;978):INDIRECT($Y988&amp;"$"&amp;982),3,FALSE)&amp;HLOOKUP(AT$983,INDIRECT($Y988&amp;"$"&amp;978):INDIRECT($Y988&amp;"$"&amp;982),4,FALSE),"")</f>
        <v/>
      </c>
      <c r="AU988" s="7" t="str">
        <f ca="1">IFERROR(HLOOKUP(AU$983,INDIRECT($Y988&amp;"$"&amp;978):INDIRECT($Y988&amp;"$"&amp;982),3,FALSE)&amp;HLOOKUP(AU$983,INDIRECT($Y988&amp;"$"&amp;978):INDIRECT($Y988&amp;"$"&amp;982),4,FALSE),"")</f>
        <v/>
      </c>
      <c r="AV988" s="7" t="str">
        <f ca="1">IFERROR(HLOOKUP(AV$983,INDIRECT($Y988&amp;"$"&amp;978):INDIRECT($Y988&amp;"$"&amp;982),3,FALSE)&amp;HLOOKUP(AV$983,INDIRECT($Y988&amp;"$"&amp;978):INDIRECT($Y988&amp;"$"&amp;982),4,FALSE),"")</f>
        <v/>
      </c>
      <c r="AW988" s="7" t="str">
        <f ca="1">IFERROR(HLOOKUP(AW$983,INDIRECT($Y988&amp;"$"&amp;978):INDIRECT($Y988&amp;"$"&amp;982),3,FALSE)&amp;HLOOKUP(AW$983,INDIRECT($Y988&amp;"$"&amp;978):INDIRECT($Y988&amp;"$"&amp;982),4,FALSE),"")</f>
        <v/>
      </c>
      <c r="AX988" s="7" t="str">
        <f ca="1">IFERROR(HLOOKUP(AX$983,INDIRECT(INDIRECT("$Y"&amp;983+AX$852+($Z988-1))&amp;978):INDIRECT(INDIRECT("$Y"&amp;983+AX$852+($Z988-1))&amp;982),3,FALSE)&amp;LEFT(HLOOKUP(AX$983,INDIRECT(INDIRECT("$Y"&amp;983+AX$852+($Z988-1))&amp;978):INDIRECT(INDIRECT("$Y"&amp;983+AX$852+($Z988-1))&amp;982),4,FALSE),3),"")</f>
        <v/>
      </c>
      <c r="AY988" s="53" t="str">
        <f t="shared" ca="1" si="10391"/>
        <v/>
      </c>
      <c r="AZ988" s="53" t="str">
        <f t="shared" ca="1" si="10390"/>
        <v/>
      </c>
      <c r="BA988" s="53" t="str">
        <f t="shared" ca="1" si="10390"/>
        <v/>
      </c>
      <c r="BB988" s="53" t="str">
        <f t="shared" ca="1" si="10390"/>
        <v/>
      </c>
      <c r="BC988" s="53" t="str">
        <f t="shared" ca="1" si="10390"/>
        <v/>
      </c>
      <c r="BD988" s="53" t="str">
        <f t="shared" ca="1" si="10390"/>
        <v/>
      </c>
      <c r="BE988" s="53" t="str">
        <f t="shared" ca="1" si="10390"/>
        <v/>
      </c>
      <c r="BF988" s="53" t="str">
        <f t="shared" ca="1" si="10390"/>
        <v/>
      </c>
      <c r="BG988" s="53" t="str">
        <f t="shared" ca="1" si="10390"/>
        <v/>
      </c>
      <c r="BH988" s="53" t="str">
        <f t="shared" ca="1" si="10390"/>
        <v/>
      </c>
      <c r="BI988" s="53" t="str">
        <f t="shared" ca="1" si="10390"/>
        <v/>
      </c>
      <c r="BJ988" s="53" t="str">
        <f t="shared" ca="1" si="10390"/>
        <v/>
      </c>
      <c r="BK988" s="53" t="str">
        <f t="shared" ca="1" si="10390"/>
        <v/>
      </c>
      <c r="BL988" s="53" t="str">
        <f t="shared" ca="1" si="10390"/>
        <v/>
      </c>
      <c r="BM988" s="53" t="str">
        <f t="shared" ca="1" si="10390"/>
        <v/>
      </c>
      <c r="BN988" s="53" t="str">
        <f t="shared" ca="1" si="10390"/>
        <v/>
      </c>
      <c r="BO988" s="53" t="str">
        <f t="shared" ca="1" si="10390"/>
        <v/>
      </c>
      <c r="BP988" s="53" t="str">
        <f t="shared" ca="1" si="10390"/>
        <v/>
      </c>
    </row>
    <row r="989" spans="24:264" hidden="1" x14ac:dyDescent="0.3">
      <c r="X989" s="51">
        <v>989</v>
      </c>
      <c r="Y989" s="8" t="s">
        <v>869</v>
      </c>
      <c r="Z989" s="7">
        <v>6</v>
      </c>
      <c r="AE989" s="7"/>
      <c r="AF989" s="7" t="str">
        <f ca="1">IFERROR(HLOOKUP(AF$983,INDIRECT($Y989&amp;"$"&amp;978):INDIRECT($Y989&amp;"$"&amp;982),3,FALSE)&amp;HLOOKUP(AF$983,INDIRECT($Y989&amp;"$"&amp;978):INDIRECT($Y989&amp;"$"&amp;982),4,FALSE),"")</f>
        <v/>
      </c>
      <c r="AG989" s="7" t="str">
        <f ca="1">IFERROR(HLOOKUP(AG$983,INDIRECT($Y989&amp;"$"&amp;978):INDIRECT($Y989&amp;"$"&amp;982),3,FALSE)&amp;HLOOKUP(AG$983,INDIRECT($Y989&amp;"$"&amp;978):INDIRECT($Y989&amp;"$"&amp;982),4,FALSE),"")</f>
        <v/>
      </c>
      <c r="AH989" s="7" t="str">
        <f ca="1">IFERROR(HLOOKUP(AH$983,INDIRECT($Y989&amp;"$"&amp;978):INDIRECT($Y989&amp;"$"&amp;982),3,FALSE)&amp;HLOOKUP(AH$983,INDIRECT($Y989&amp;"$"&amp;978):INDIRECT($Y989&amp;"$"&amp;982),4,FALSE),"")</f>
        <v/>
      </c>
      <c r="AI989" s="7" t="str">
        <f ca="1">IFERROR(HLOOKUP(AI$983,INDIRECT($Y989&amp;"$"&amp;978):INDIRECT($Y989&amp;"$"&amp;982),3,FALSE)&amp;HLOOKUP(AI$983,INDIRECT($Y989&amp;"$"&amp;978):INDIRECT($Y989&amp;"$"&amp;982),4,FALSE),"")</f>
        <v/>
      </c>
      <c r="AJ989" s="7" t="str">
        <f ca="1">IFERROR(HLOOKUP(AJ$983,INDIRECT($Y989&amp;"$"&amp;978):INDIRECT($Y989&amp;"$"&amp;982),3,FALSE)&amp;HLOOKUP(AJ$983,INDIRECT($Y989&amp;"$"&amp;978):INDIRECT($Y989&amp;"$"&amp;982),4,FALSE),"")</f>
        <v/>
      </c>
      <c r="AK989" s="7" t="str">
        <f ca="1">IFERROR(HLOOKUP(AK$983,INDIRECT($Y989&amp;"$"&amp;978):INDIRECT($Y989&amp;"$"&amp;982),3,FALSE)&amp;HLOOKUP(AK$983,INDIRECT($Y989&amp;"$"&amp;978):INDIRECT($Y989&amp;"$"&amp;982),4,FALSE),"")</f>
        <v/>
      </c>
      <c r="AL989" s="7" t="str">
        <f ca="1">IFERROR(HLOOKUP(AL$983,INDIRECT($Y989&amp;"$"&amp;978):INDIRECT($Y989&amp;"$"&amp;982),3,FALSE)&amp;HLOOKUP(AL$983,INDIRECT($Y989&amp;"$"&amp;978):INDIRECT($Y989&amp;"$"&amp;982),4,FALSE),"")</f>
        <v/>
      </c>
      <c r="AM989" s="7" t="str">
        <f ca="1">IFERROR(HLOOKUP(AM$983,INDIRECT($Y989&amp;"$"&amp;978):INDIRECT($Y989&amp;"$"&amp;982),3,FALSE)&amp;HLOOKUP(AM$983,INDIRECT($Y989&amp;"$"&amp;978):INDIRECT($Y989&amp;"$"&amp;982),4,FALSE),"")</f>
        <v/>
      </c>
      <c r="AN989" s="7" t="str">
        <f ca="1">IFERROR(HLOOKUP(AN$983,INDIRECT($Y989&amp;"$"&amp;978):INDIRECT($Y989&amp;"$"&amp;982),3,FALSE)&amp;HLOOKUP(AN$983,INDIRECT($Y989&amp;"$"&amp;978):INDIRECT($Y989&amp;"$"&amp;982),4,FALSE),"")</f>
        <v/>
      </c>
      <c r="AO989" s="7" t="str">
        <f ca="1">IFERROR(HLOOKUP(AO$983,INDIRECT($Y989&amp;"$"&amp;978):INDIRECT($Y989&amp;"$"&amp;982),3,FALSE)&amp;HLOOKUP(AO$983,INDIRECT($Y989&amp;"$"&amp;978):INDIRECT($Y989&amp;"$"&amp;982),4,FALSE),"")</f>
        <v/>
      </c>
      <c r="AP989" s="7" t="str">
        <f ca="1">IFERROR(HLOOKUP(AP$983,INDIRECT($Y989&amp;"$"&amp;978):INDIRECT($Y989&amp;"$"&amp;982),3,FALSE)&amp;HLOOKUP(AP$983,INDIRECT($Y989&amp;"$"&amp;978):INDIRECT($Y989&amp;"$"&amp;982),4,FALSE),"")</f>
        <v/>
      </c>
      <c r="AQ989" s="7" t="str">
        <f ca="1">IFERROR(HLOOKUP(AQ$983,INDIRECT($Y989&amp;"$"&amp;978):INDIRECT($Y989&amp;"$"&amp;982),3,FALSE)&amp;HLOOKUP(AQ$983,INDIRECT($Y989&amp;"$"&amp;978):INDIRECT($Y989&amp;"$"&amp;982),4,FALSE),"")</f>
        <v/>
      </c>
      <c r="AR989" s="7" t="str">
        <f ca="1">IFERROR(HLOOKUP(AR$983,INDIRECT($Y989&amp;"$"&amp;978):INDIRECT($Y989&amp;"$"&amp;982),3,FALSE)&amp;HLOOKUP(AR$983,INDIRECT($Y989&amp;"$"&amp;978):INDIRECT($Y989&amp;"$"&amp;982),4,FALSE),"")</f>
        <v/>
      </c>
      <c r="AS989" s="7" t="str">
        <f ca="1">IFERROR(HLOOKUP(AS$983,INDIRECT($Y989&amp;"$"&amp;978):INDIRECT($Y989&amp;"$"&amp;982),3,FALSE)&amp;HLOOKUP(AS$983,INDIRECT($Y989&amp;"$"&amp;978):INDIRECT($Y989&amp;"$"&amp;982),4,FALSE),"")</f>
        <v/>
      </c>
      <c r="AT989" s="7" t="str">
        <f ca="1">IFERROR(HLOOKUP(AT$983,INDIRECT($Y989&amp;"$"&amp;978):INDIRECT($Y989&amp;"$"&amp;982),3,FALSE)&amp;HLOOKUP(AT$983,INDIRECT($Y989&amp;"$"&amp;978):INDIRECT($Y989&amp;"$"&amp;982),4,FALSE),"")</f>
        <v/>
      </c>
      <c r="AU989" s="7" t="str">
        <f ca="1">IFERROR(HLOOKUP(AU$983,INDIRECT($Y989&amp;"$"&amp;978):INDIRECT($Y989&amp;"$"&amp;982),3,FALSE)&amp;HLOOKUP(AU$983,INDIRECT($Y989&amp;"$"&amp;978):INDIRECT($Y989&amp;"$"&amp;982),4,FALSE),"")</f>
        <v/>
      </c>
      <c r="AV989" s="7" t="str">
        <f ca="1">IFERROR(HLOOKUP(AV$983,INDIRECT($Y989&amp;"$"&amp;978):INDIRECT($Y989&amp;"$"&amp;982),3,FALSE)&amp;HLOOKUP(AV$983,INDIRECT($Y989&amp;"$"&amp;978):INDIRECT($Y989&amp;"$"&amp;982),4,FALSE),"")</f>
        <v/>
      </c>
      <c r="AW989" s="7" t="str">
        <f ca="1">IFERROR(HLOOKUP(AW$983,INDIRECT($Y989&amp;"$"&amp;978):INDIRECT($Y989&amp;"$"&amp;982),3,FALSE)&amp;HLOOKUP(AW$983,INDIRECT($Y989&amp;"$"&amp;978):INDIRECT($Y989&amp;"$"&amp;982),4,FALSE),"")</f>
        <v/>
      </c>
      <c r="AX989" s="7" t="str">
        <f ca="1">IFERROR(HLOOKUP(AX$983,INDIRECT(INDIRECT("$Y"&amp;983+AX$852+($Z989-1))&amp;978):INDIRECT(INDIRECT("$Y"&amp;983+AX$852+($Z989-1))&amp;982),3,FALSE)&amp;LEFT(HLOOKUP(AX$983,INDIRECT(INDIRECT("$Y"&amp;983+AX$852+($Z989-1))&amp;978):INDIRECT(INDIRECT("$Y"&amp;983+AX$852+($Z989-1))&amp;982),4,FALSE),3),"")</f>
        <v/>
      </c>
      <c r="AY989" s="53" t="str">
        <f t="shared" ca="1" si="10391"/>
        <v/>
      </c>
      <c r="AZ989" s="53" t="str">
        <f t="shared" ca="1" si="10390"/>
        <v/>
      </c>
      <c r="BA989" s="53" t="str">
        <f t="shared" ca="1" si="10390"/>
        <v/>
      </c>
      <c r="BB989" s="53" t="str">
        <f t="shared" ca="1" si="10390"/>
        <v/>
      </c>
      <c r="BC989" s="53" t="str">
        <f t="shared" ca="1" si="10390"/>
        <v/>
      </c>
      <c r="BD989" s="53" t="str">
        <f t="shared" ca="1" si="10390"/>
        <v/>
      </c>
      <c r="BE989" s="53" t="str">
        <f t="shared" ca="1" si="10390"/>
        <v/>
      </c>
      <c r="BF989" s="53" t="str">
        <f t="shared" ca="1" si="10390"/>
        <v/>
      </c>
      <c r="BG989" s="53" t="str">
        <f t="shared" ca="1" si="10390"/>
        <v/>
      </c>
      <c r="BH989" s="53" t="str">
        <f t="shared" ca="1" si="10390"/>
        <v/>
      </c>
      <c r="BI989" s="53" t="str">
        <f t="shared" ca="1" si="10390"/>
        <v/>
      </c>
      <c r="BJ989" s="53" t="str">
        <f t="shared" ca="1" si="10390"/>
        <v/>
      </c>
      <c r="BK989" s="53" t="str">
        <f t="shared" ca="1" si="10390"/>
        <v/>
      </c>
      <c r="BL989" s="53" t="str">
        <f t="shared" ca="1" si="10390"/>
        <v/>
      </c>
      <c r="BM989" s="53" t="str">
        <f t="shared" ca="1" si="10390"/>
        <v/>
      </c>
      <c r="BN989" s="53" t="str">
        <f t="shared" ca="1" si="10390"/>
        <v/>
      </c>
      <c r="BO989" s="53" t="str">
        <f t="shared" ca="1" si="10390"/>
        <v/>
      </c>
      <c r="BP989" s="53" t="str">
        <f t="shared" ca="1" si="10390"/>
        <v/>
      </c>
    </row>
    <row r="990" spans="24:264" hidden="1" x14ac:dyDescent="0.3">
      <c r="X990" s="51">
        <v>990</v>
      </c>
      <c r="Y990" s="8" t="s">
        <v>870</v>
      </c>
      <c r="Z990" s="7">
        <v>7</v>
      </c>
      <c r="AE990" s="7"/>
      <c r="AF990" s="7" t="str">
        <f ca="1">IFERROR(HLOOKUP(AF$983,INDIRECT($Y990&amp;"$"&amp;978):INDIRECT($Y990&amp;"$"&amp;982),3,FALSE)&amp;HLOOKUP(AF$983,INDIRECT($Y990&amp;"$"&amp;978):INDIRECT($Y990&amp;"$"&amp;982),4,FALSE),"")</f>
        <v/>
      </c>
      <c r="AG990" s="7" t="str">
        <f ca="1">IFERROR(HLOOKUP(AG$983,INDIRECT($Y990&amp;"$"&amp;978):INDIRECT($Y990&amp;"$"&amp;982),3,FALSE)&amp;HLOOKUP(AG$983,INDIRECT($Y990&amp;"$"&amp;978):INDIRECT($Y990&amp;"$"&amp;982),4,FALSE),"")</f>
        <v/>
      </c>
      <c r="AH990" s="7" t="str">
        <f ca="1">IFERROR(HLOOKUP(AH$983,INDIRECT($Y990&amp;"$"&amp;978):INDIRECT($Y990&amp;"$"&amp;982),3,FALSE)&amp;HLOOKUP(AH$983,INDIRECT($Y990&amp;"$"&amp;978):INDIRECT($Y990&amp;"$"&amp;982),4,FALSE),"")</f>
        <v/>
      </c>
      <c r="AI990" s="7" t="str">
        <f ca="1">IFERROR(HLOOKUP(AI$983,INDIRECT($Y990&amp;"$"&amp;978):INDIRECT($Y990&amp;"$"&amp;982),3,FALSE)&amp;HLOOKUP(AI$983,INDIRECT($Y990&amp;"$"&amp;978):INDIRECT($Y990&amp;"$"&amp;982),4,FALSE),"")</f>
        <v/>
      </c>
      <c r="AJ990" s="7" t="str">
        <f ca="1">IFERROR(HLOOKUP(AJ$983,INDIRECT($Y990&amp;"$"&amp;978):INDIRECT($Y990&amp;"$"&amp;982),3,FALSE)&amp;HLOOKUP(AJ$983,INDIRECT($Y990&amp;"$"&amp;978):INDIRECT($Y990&amp;"$"&amp;982),4,FALSE),"")</f>
        <v/>
      </c>
      <c r="AK990" s="7" t="str">
        <f ca="1">IFERROR(HLOOKUP(AK$983,INDIRECT($Y990&amp;"$"&amp;978):INDIRECT($Y990&amp;"$"&amp;982),3,FALSE)&amp;HLOOKUP(AK$983,INDIRECT($Y990&amp;"$"&amp;978):INDIRECT($Y990&amp;"$"&amp;982),4,FALSE),"")</f>
        <v/>
      </c>
      <c r="AL990" s="7" t="str">
        <f ca="1">IFERROR(HLOOKUP(AL$983,INDIRECT($Y990&amp;"$"&amp;978):INDIRECT($Y990&amp;"$"&amp;982),3,FALSE)&amp;HLOOKUP(AL$983,INDIRECT($Y990&amp;"$"&amp;978):INDIRECT($Y990&amp;"$"&amp;982),4,FALSE),"")</f>
        <v/>
      </c>
      <c r="AM990" s="7" t="str">
        <f ca="1">IFERROR(HLOOKUP(AM$983,INDIRECT($Y990&amp;"$"&amp;978):INDIRECT($Y990&amp;"$"&amp;982),3,FALSE)&amp;HLOOKUP(AM$983,INDIRECT($Y990&amp;"$"&amp;978):INDIRECT($Y990&amp;"$"&amp;982),4,FALSE),"")</f>
        <v/>
      </c>
      <c r="AN990" s="7" t="str">
        <f ca="1">IFERROR(HLOOKUP(AN$983,INDIRECT($Y990&amp;"$"&amp;978):INDIRECT($Y990&amp;"$"&amp;982),3,FALSE)&amp;HLOOKUP(AN$983,INDIRECT($Y990&amp;"$"&amp;978):INDIRECT($Y990&amp;"$"&amp;982),4,FALSE),"")</f>
        <v/>
      </c>
      <c r="AO990" s="7" t="str">
        <f ca="1">IFERROR(HLOOKUP(AO$983,INDIRECT($Y990&amp;"$"&amp;978):INDIRECT($Y990&amp;"$"&amp;982),3,FALSE)&amp;HLOOKUP(AO$983,INDIRECT($Y990&amp;"$"&amp;978):INDIRECT($Y990&amp;"$"&amp;982),4,FALSE),"")</f>
        <v/>
      </c>
      <c r="AP990" s="7" t="str">
        <f ca="1">IFERROR(HLOOKUP(AP$983,INDIRECT($Y990&amp;"$"&amp;978):INDIRECT($Y990&amp;"$"&amp;982),3,FALSE)&amp;HLOOKUP(AP$983,INDIRECT($Y990&amp;"$"&amp;978):INDIRECT($Y990&amp;"$"&amp;982),4,FALSE),"")</f>
        <v/>
      </c>
      <c r="AQ990" s="7" t="str">
        <f ca="1">IFERROR(HLOOKUP(AQ$983,INDIRECT($Y990&amp;"$"&amp;978):INDIRECT($Y990&amp;"$"&amp;982),3,FALSE)&amp;HLOOKUP(AQ$983,INDIRECT($Y990&amp;"$"&amp;978):INDIRECT($Y990&amp;"$"&amp;982),4,FALSE),"")</f>
        <v/>
      </c>
      <c r="AR990" s="7" t="str">
        <f ca="1">IFERROR(HLOOKUP(AR$983,INDIRECT($Y990&amp;"$"&amp;978):INDIRECT($Y990&amp;"$"&amp;982),3,FALSE)&amp;HLOOKUP(AR$983,INDIRECT($Y990&amp;"$"&amp;978):INDIRECT($Y990&amp;"$"&amp;982),4,FALSE),"")</f>
        <v/>
      </c>
      <c r="AS990" s="7" t="str">
        <f ca="1">IFERROR(HLOOKUP(AS$983,INDIRECT($Y990&amp;"$"&amp;978):INDIRECT($Y990&amp;"$"&amp;982),3,FALSE)&amp;HLOOKUP(AS$983,INDIRECT($Y990&amp;"$"&amp;978):INDIRECT($Y990&amp;"$"&amp;982),4,FALSE),"")</f>
        <v/>
      </c>
      <c r="AT990" s="7" t="str">
        <f ca="1">IFERROR(HLOOKUP(AT$983,INDIRECT($Y990&amp;"$"&amp;978):INDIRECT($Y990&amp;"$"&amp;982),3,FALSE)&amp;HLOOKUP(AT$983,INDIRECT($Y990&amp;"$"&amp;978):INDIRECT($Y990&amp;"$"&amp;982),4,FALSE),"")</f>
        <v/>
      </c>
      <c r="AU990" s="7" t="str">
        <f ca="1">IFERROR(HLOOKUP(AU$983,INDIRECT($Y990&amp;"$"&amp;978):INDIRECT($Y990&amp;"$"&amp;982),3,FALSE)&amp;HLOOKUP(AU$983,INDIRECT($Y990&amp;"$"&amp;978):INDIRECT($Y990&amp;"$"&amp;982),4,FALSE),"")</f>
        <v/>
      </c>
      <c r="AV990" s="7" t="str">
        <f ca="1">IFERROR(HLOOKUP(AV$983,INDIRECT($Y990&amp;"$"&amp;978):INDIRECT($Y990&amp;"$"&amp;982),3,FALSE)&amp;HLOOKUP(AV$983,INDIRECT($Y990&amp;"$"&amp;978):INDIRECT($Y990&amp;"$"&amp;982),4,FALSE),"")</f>
        <v/>
      </c>
      <c r="AW990" s="7" t="str">
        <f ca="1">IFERROR(HLOOKUP(AW$983,INDIRECT($Y990&amp;"$"&amp;978):INDIRECT($Y990&amp;"$"&amp;982),3,FALSE)&amp;HLOOKUP(AW$983,INDIRECT($Y990&amp;"$"&amp;978):INDIRECT($Y990&amp;"$"&amp;982),4,FALSE),"")</f>
        <v/>
      </c>
      <c r="AX990" s="7" t="str">
        <f ca="1">IFERROR(HLOOKUP(AX$983,INDIRECT(INDIRECT("$Y"&amp;983+AX$852+($Z990-1))&amp;978):INDIRECT(INDIRECT("$Y"&amp;983+AX$852+($Z990-1))&amp;982),3,FALSE)&amp;LEFT(HLOOKUP(AX$983,INDIRECT(INDIRECT("$Y"&amp;983+AX$852+($Z990-1))&amp;978):INDIRECT(INDIRECT("$Y"&amp;983+AX$852+($Z990-1))&amp;982),4,FALSE),3),"")</f>
        <v/>
      </c>
      <c r="AY990" s="53" t="str">
        <f t="shared" ca="1" si="10391"/>
        <v/>
      </c>
      <c r="AZ990" s="53" t="str">
        <f t="shared" ca="1" si="10390"/>
        <v/>
      </c>
      <c r="BA990" s="53" t="str">
        <f t="shared" ca="1" si="10390"/>
        <v/>
      </c>
      <c r="BB990" s="53" t="str">
        <f t="shared" ca="1" si="10390"/>
        <v/>
      </c>
      <c r="BC990" s="53" t="str">
        <f t="shared" ca="1" si="10390"/>
        <v/>
      </c>
      <c r="BD990" s="53" t="str">
        <f t="shared" ca="1" si="10390"/>
        <v/>
      </c>
      <c r="BE990" s="53" t="str">
        <f t="shared" ca="1" si="10390"/>
        <v/>
      </c>
      <c r="BF990" s="53" t="str">
        <f t="shared" ca="1" si="10390"/>
        <v/>
      </c>
      <c r="BG990" s="53" t="str">
        <f t="shared" ca="1" si="10390"/>
        <v/>
      </c>
      <c r="BH990" s="53" t="str">
        <f t="shared" ca="1" si="10390"/>
        <v/>
      </c>
      <c r="BI990" s="53" t="str">
        <f t="shared" ca="1" si="10390"/>
        <v/>
      </c>
      <c r="BJ990" s="53" t="str">
        <f t="shared" ca="1" si="10390"/>
        <v/>
      </c>
      <c r="BK990" s="53" t="str">
        <f t="shared" ca="1" si="10390"/>
        <v/>
      </c>
      <c r="BL990" s="53" t="str">
        <f t="shared" ca="1" si="10390"/>
        <v/>
      </c>
      <c r="BM990" s="53" t="str">
        <f t="shared" ca="1" si="10390"/>
        <v/>
      </c>
      <c r="BN990" s="53" t="str">
        <f t="shared" ca="1" si="10390"/>
        <v/>
      </c>
      <c r="BO990" s="53" t="str">
        <f t="shared" ca="1" si="10390"/>
        <v/>
      </c>
      <c r="BP990" s="53" t="str">
        <f t="shared" ca="1" si="10390"/>
        <v/>
      </c>
    </row>
    <row r="991" spans="24:264" hidden="1" x14ac:dyDescent="0.3">
      <c r="X991" s="51">
        <v>991</v>
      </c>
      <c r="Y991" s="8" t="s">
        <v>871</v>
      </c>
      <c r="Z991" s="7">
        <v>8</v>
      </c>
      <c r="AE991" s="7"/>
      <c r="AF991" s="7" t="str">
        <f ca="1">IFERROR(HLOOKUP(AF$983,INDIRECT($Y991&amp;"$"&amp;978):INDIRECT($Y991&amp;"$"&amp;982),3,FALSE)&amp;HLOOKUP(AF$983,INDIRECT($Y991&amp;"$"&amp;978):INDIRECT($Y991&amp;"$"&amp;982),4,FALSE),"")</f>
        <v/>
      </c>
      <c r="AG991" s="7" t="str">
        <f ca="1">IFERROR(HLOOKUP(AG$983,INDIRECT($Y991&amp;"$"&amp;978):INDIRECT($Y991&amp;"$"&amp;982),3,FALSE)&amp;HLOOKUP(AG$983,INDIRECT($Y991&amp;"$"&amp;978):INDIRECT($Y991&amp;"$"&amp;982),4,FALSE),"")</f>
        <v/>
      </c>
      <c r="AH991" s="7" t="str">
        <f ca="1">IFERROR(HLOOKUP(AH$983,INDIRECT($Y991&amp;"$"&amp;978):INDIRECT($Y991&amp;"$"&amp;982),3,FALSE)&amp;HLOOKUP(AH$983,INDIRECT($Y991&amp;"$"&amp;978):INDIRECT($Y991&amp;"$"&amp;982),4,FALSE),"")</f>
        <v/>
      </c>
      <c r="AI991" s="7" t="str">
        <f ca="1">IFERROR(HLOOKUP(AI$983,INDIRECT($Y991&amp;"$"&amp;978):INDIRECT($Y991&amp;"$"&amp;982),3,FALSE)&amp;HLOOKUP(AI$983,INDIRECT($Y991&amp;"$"&amp;978):INDIRECT($Y991&amp;"$"&amp;982),4,FALSE),"")</f>
        <v/>
      </c>
      <c r="AJ991" s="7" t="str">
        <f ca="1">IFERROR(HLOOKUP(AJ$983,INDIRECT($Y991&amp;"$"&amp;978):INDIRECT($Y991&amp;"$"&amp;982),3,FALSE)&amp;HLOOKUP(AJ$983,INDIRECT($Y991&amp;"$"&amp;978):INDIRECT($Y991&amp;"$"&amp;982),4,FALSE),"")</f>
        <v/>
      </c>
      <c r="AK991" s="7" t="str">
        <f ca="1">IFERROR(HLOOKUP(AK$983,INDIRECT($Y991&amp;"$"&amp;978):INDIRECT($Y991&amp;"$"&amp;982),3,FALSE)&amp;HLOOKUP(AK$983,INDIRECT($Y991&amp;"$"&amp;978):INDIRECT($Y991&amp;"$"&amp;982),4,FALSE),"")</f>
        <v/>
      </c>
      <c r="AL991" s="7" t="str">
        <f ca="1">IFERROR(HLOOKUP(AL$983,INDIRECT($Y991&amp;"$"&amp;978):INDIRECT($Y991&amp;"$"&amp;982),3,FALSE)&amp;HLOOKUP(AL$983,INDIRECT($Y991&amp;"$"&amp;978):INDIRECT($Y991&amp;"$"&amp;982),4,FALSE),"")</f>
        <v/>
      </c>
      <c r="AM991" s="7" t="str">
        <f ca="1">IFERROR(HLOOKUP(AM$983,INDIRECT($Y991&amp;"$"&amp;978):INDIRECT($Y991&amp;"$"&amp;982),3,FALSE)&amp;HLOOKUP(AM$983,INDIRECT($Y991&amp;"$"&amp;978):INDIRECT($Y991&amp;"$"&amp;982),4,FALSE),"")</f>
        <v/>
      </c>
      <c r="AN991" s="7" t="str">
        <f ca="1">IFERROR(HLOOKUP(AN$983,INDIRECT($Y991&amp;"$"&amp;978):INDIRECT($Y991&amp;"$"&amp;982),3,FALSE)&amp;HLOOKUP(AN$983,INDIRECT($Y991&amp;"$"&amp;978):INDIRECT($Y991&amp;"$"&amp;982),4,FALSE),"")</f>
        <v/>
      </c>
      <c r="AO991" s="7" t="str">
        <f ca="1">IFERROR(HLOOKUP(AO$983,INDIRECT($Y991&amp;"$"&amp;978):INDIRECT($Y991&amp;"$"&amp;982),3,FALSE)&amp;HLOOKUP(AO$983,INDIRECT($Y991&amp;"$"&amp;978):INDIRECT($Y991&amp;"$"&amp;982),4,FALSE),"")</f>
        <v/>
      </c>
      <c r="AP991" s="7" t="str">
        <f ca="1">IFERROR(HLOOKUP(AP$983,INDIRECT($Y991&amp;"$"&amp;978):INDIRECT($Y991&amp;"$"&amp;982),3,FALSE)&amp;HLOOKUP(AP$983,INDIRECT($Y991&amp;"$"&amp;978):INDIRECT($Y991&amp;"$"&amp;982),4,FALSE),"")</f>
        <v/>
      </c>
      <c r="AQ991" s="7" t="str">
        <f ca="1">IFERROR(HLOOKUP(AQ$983,INDIRECT($Y991&amp;"$"&amp;978):INDIRECT($Y991&amp;"$"&amp;982),3,FALSE)&amp;HLOOKUP(AQ$983,INDIRECT($Y991&amp;"$"&amp;978):INDIRECT($Y991&amp;"$"&amp;982),4,FALSE),"")</f>
        <v/>
      </c>
      <c r="AR991" s="7" t="str">
        <f ca="1">IFERROR(HLOOKUP(AR$983,INDIRECT($Y991&amp;"$"&amp;978):INDIRECT($Y991&amp;"$"&amp;982),3,FALSE)&amp;HLOOKUP(AR$983,INDIRECT($Y991&amp;"$"&amp;978):INDIRECT($Y991&amp;"$"&amp;982),4,FALSE),"")</f>
        <v/>
      </c>
      <c r="AS991" s="7" t="str">
        <f ca="1">IFERROR(HLOOKUP(AS$983,INDIRECT($Y991&amp;"$"&amp;978):INDIRECT($Y991&amp;"$"&amp;982),3,FALSE)&amp;HLOOKUP(AS$983,INDIRECT($Y991&amp;"$"&amp;978):INDIRECT($Y991&amp;"$"&amp;982),4,FALSE),"")</f>
        <v/>
      </c>
      <c r="AT991" s="7" t="str">
        <f ca="1">IFERROR(HLOOKUP(AT$983,INDIRECT($Y991&amp;"$"&amp;978):INDIRECT($Y991&amp;"$"&amp;982),3,FALSE)&amp;HLOOKUP(AT$983,INDIRECT($Y991&amp;"$"&amp;978):INDIRECT($Y991&amp;"$"&amp;982),4,FALSE),"")</f>
        <v/>
      </c>
      <c r="AU991" s="7" t="str">
        <f ca="1">IFERROR(HLOOKUP(AU$983,INDIRECT($Y991&amp;"$"&amp;978):INDIRECT($Y991&amp;"$"&amp;982),3,FALSE)&amp;HLOOKUP(AU$983,INDIRECT($Y991&amp;"$"&amp;978):INDIRECT($Y991&amp;"$"&amp;982),4,FALSE),"")</f>
        <v/>
      </c>
      <c r="AV991" s="7" t="str">
        <f ca="1">IFERROR(HLOOKUP(AV$983,INDIRECT($Y991&amp;"$"&amp;978):INDIRECT($Y991&amp;"$"&amp;982),3,FALSE)&amp;HLOOKUP(AV$983,INDIRECT($Y991&amp;"$"&amp;978):INDIRECT($Y991&amp;"$"&amp;982),4,FALSE),"")</f>
        <v/>
      </c>
      <c r="AW991" s="7" t="str">
        <f ca="1">IFERROR(HLOOKUP(AW$983,INDIRECT($Y991&amp;"$"&amp;978):INDIRECT($Y991&amp;"$"&amp;982),3,FALSE)&amp;HLOOKUP(AW$983,INDIRECT($Y991&amp;"$"&amp;978):INDIRECT($Y991&amp;"$"&amp;982),4,FALSE),"")</f>
        <v/>
      </c>
      <c r="AX991" s="7" t="str">
        <f ca="1">IFERROR(HLOOKUP(AX$983,INDIRECT(INDIRECT("$Y"&amp;983+AX$852+($Z991-1))&amp;978):INDIRECT(INDIRECT("$Y"&amp;983+AX$852+($Z991-1))&amp;982),3,FALSE)&amp;LEFT(HLOOKUP(AX$983,INDIRECT(INDIRECT("$Y"&amp;983+AX$852+($Z991-1))&amp;978):INDIRECT(INDIRECT("$Y"&amp;983+AX$852+($Z991-1))&amp;982),4,FALSE),3),"")</f>
        <v/>
      </c>
      <c r="AY991" s="53" t="str">
        <f t="shared" ca="1" si="10391"/>
        <v/>
      </c>
      <c r="AZ991" s="53" t="str">
        <f t="shared" ca="1" si="10390"/>
        <v/>
      </c>
      <c r="BA991" s="53" t="str">
        <f t="shared" ca="1" si="10390"/>
        <v/>
      </c>
      <c r="BB991" s="53" t="str">
        <f t="shared" ca="1" si="10390"/>
        <v/>
      </c>
      <c r="BC991" s="53" t="str">
        <f t="shared" ca="1" si="10390"/>
        <v/>
      </c>
      <c r="BD991" s="53" t="str">
        <f t="shared" ca="1" si="10390"/>
        <v/>
      </c>
      <c r="BE991" s="53" t="str">
        <f t="shared" ca="1" si="10390"/>
        <v/>
      </c>
      <c r="BF991" s="53" t="str">
        <f t="shared" ca="1" si="10390"/>
        <v/>
      </c>
      <c r="BG991" s="53" t="str">
        <f t="shared" ca="1" si="10390"/>
        <v/>
      </c>
      <c r="BH991" s="53" t="str">
        <f t="shared" ca="1" si="10390"/>
        <v/>
      </c>
      <c r="BI991" s="53" t="str">
        <f t="shared" ca="1" si="10390"/>
        <v/>
      </c>
      <c r="BJ991" s="53" t="str">
        <f t="shared" ca="1" si="10390"/>
        <v/>
      </c>
      <c r="BK991" s="53" t="str">
        <f t="shared" ca="1" si="10390"/>
        <v/>
      </c>
      <c r="BL991" s="53" t="str">
        <f t="shared" ca="1" si="10390"/>
        <v/>
      </c>
      <c r="BM991" s="53" t="str">
        <f t="shared" ca="1" si="10390"/>
        <v/>
      </c>
      <c r="BN991" s="53" t="str">
        <f t="shared" ca="1" si="10390"/>
        <v/>
      </c>
      <c r="BO991" s="53" t="str">
        <f t="shared" ca="1" si="10390"/>
        <v/>
      </c>
      <c r="BP991" s="53" t="str">
        <f t="shared" ca="1" si="10390"/>
        <v/>
      </c>
    </row>
    <row r="992" spans="24:264" hidden="1" x14ac:dyDescent="0.3">
      <c r="X992" s="51">
        <v>992</v>
      </c>
      <c r="Y992" s="8" t="s">
        <v>872</v>
      </c>
      <c r="Z992" s="7">
        <v>9</v>
      </c>
      <c r="AE992" s="7"/>
      <c r="AF992" s="7" t="str">
        <f ca="1">IFERROR(HLOOKUP(AF$983,INDIRECT($Y992&amp;"$"&amp;978):INDIRECT($Y992&amp;"$"&amp;982),3,FALSE)&amp;HLOOKUP(AF$983,INDIRECT($Y992&amp;"$"&amp;978):INDIRECT($Y992&amp;"$"&amp;982),4,FALSE),"")</f>
        <v/>
      </c>
      <c r="AG992" s="7" t="str">
        <f ca="1">IFERROR(HLOOKUP(AG$983,INDIRECT($Y992&amp;"$"&amp;978):INDIRECT($Y992&amp;"$"&amp;982),3,FALSE)&amp;HLOOKUP(AG$983,INDIRECT($Y992&amp;"$"&amp;978):INDIRECT($Y992&amp;"$"&amp;982),4,FALSE),"")</f>
        <v/>
      </c>
      <c r="AH992" s="7" t="str">
        <f ca="1">IFERROR(HLOOKUP(AH$983,INDIRECT($Y992&amp;"$"&amp;978):INDIRECT($Y992&amp;"$"&amp;982),3,FALSE)&amp;HLOOKUP(AH$983,INDIRECT($Y992&amp;"$"&amp;978):INDIRECT($Y992&amp;"$"&amp;982),4,FALSE),"")</f>
        <v/>
      </c>
      <c r="AI992" s="7" t="str">
        <f ca="1">IFERROR(HLOOKUP(AI$983,INDIRECT($Y992&amp;"$"&amp;978):INDIRECT($Y992&amp;"$"&amp;982),3,FALSE)&amp;HLOOKUP(AI$983,INDIRECT($Y992&amp;"$"&amp;978):INDIRECT($Y992&amp;"$"&amp;982),4,FALSE),"")</f>
        <v/>
      </c>
      <c r="AJ992" s="7" t="str">
        <f ca="1">IFERROR(HLOOKUP(AJ$983,INDIRECT($Y992&amp;"$"&amp;978):INDIRECT($Y992&amp;"$"&amp;982),3,FALSE)&amp;HLOOKUP(AJ$983,INDIRECT($Y992&amp;"$"&amp;978):INDIRECT($Y992&amp;"$"&amp;982),4,FALSE),"")</f>
        <v/>
      </c>
      <c r="AK992" s="7" t="str">
        <f ca="1">IFERROR(HLOOKUP(AK$983,INDIRECT($Y992&amp;"$"&amp;978):INDIRECT($Y992&amp;"$"&amp;982),3,FALSE)&amp;HLOOKUP(AK$983,INDIRECT($Y992&amp;"$"&amp;978):INDIRECT($Y992&amp;"$"&amp;982),4,FALSE),"")</f>
        <v/>
      </c>
      <c r="AL992" s="7" t="str">
        <f ca="1">IFERROR(HLOOKUP(AL$983,INDIRECT($Y992&amp;"$"&amp;978):INDIRECT($Y992&amp;"$"&amp;982),3,FALSE)&amp;HLOOKUP(AL$983,INDIRECT($Y992&amp;"$"&amp;978):INDIRECT($Y992&amp;"$"&amp;982),4,FALSE),"")</f>
        <v/>
      </c>
      <c r="AM992" s="7" t="str">
        <f ca="1">IFERROR(HLOOKUP(AM$983,INDIRECT($Y992&amp;"$"&amp;978):INDIRECT($Y992&amp;"$"&amp;982),3,FALSE)&amp;HLOOKUP(AM$983,INDIRECT($Y992&amp;"$"&amp;978):INDIRECT($Y992&amp;"$"&amp;982),4,FALSE),"")</f>
        <v/>
      </c>
      <c r="AN992" s="7" t="str">
        <f ca="1">IFERROR(HLOOKUP(AN$983,INDIRECT($Y992&amp;"$"&amp;978):INDIRECT($Y992&amp;"$"&amp;982),3,FALSE)&amp;HLOOKUP(AN$983,INDIRECT($Y992&amp;"$"&amp;978):INDIRECT($Y992&amp;"$"&amp;982),4,FALSE),"")</f>
        <v/>
      </c>
      <c r="AO992" s="7" t="str">
        <f ca="1">IFERROR(HLOOKUP(AO$983,INDIRECT($Y992&amp;"$"&amp;978):INDIRECT($Y992&amp;"$"&amp;982),3,FALSE)&amp;HLOOKUP(AO$983,INDIRECT($Y992&amp;"$"&amp;978):INDIRECT($Y992&amp;"$"&amp;982),4,FALSE),"")</f>
        <v/>
      </c>
      <c r="AP992" s="7" t="str">
        <f ca="1">IFERROR(HLOOKUP(AP$983,INDIRECT($Y992&amp;"$"&amp;978):INDIRECT($Y992&amp;"$"&amp;982),3,FALSE)&amp;HLOOKUP(AP$983,INDIRECT($Y992&amp;"$"&amp;978):INDIRECT($Y992&amp;"$"&amp;982),4,FALSE),"")</f>
        <v/>
      </c>
      <c r="AQ992" s="7" t="str">
        <f ca="1">IFERROR(HLOOKUP(AQ$983,INDIRECT($Y992&amp;"$"&amp;978):INDIRECT($Y992&amp;"$"&amp;982),3,FALSE)&amp;HLOOKUP(AQ$983,INDIRECT($Y992&amp;"$"&amp;978):INDIRECT($Y992&amp;"$"&amp;982),4,FALSE),"")</f>
        <v/>
      </c>
      <c r="AR992" s="7" t="str">
        <f ca="1">IFERROR(HLOOKUP(AR$983,INDIRECT($Y992&amp;"$"&amp;978):INDIRECT($Y992&amp;"$"&amp;982),3,FALSE)&amp;HLOOKUP(AR$983,INDIRECT($Y992&amp;"$"&amp;978):INDIRECT($Y992&amp;"$"&amp;982),4,FALSE),"")</f>
        <v/>
      </c>
      <c r="AS992" s="7" t="str">
        <f ca="1">IFERROR(HLOOKUP(AS$983,INDIRECT($Y992&amp;"$"&amp;978):INDIRECT($Y992&amp;"$"&amp;982),3,FALSE)&amp;HLOOKUP(AS$983,INDIRECT($Y992&amp;"$"&amp;978):INDIRECT($Y992&amp;"$"&amp;982),4,FALSE),"")</f>
        <v/>
      </c>
      <c r="AT992" s="7" t="str">
        <f ca="1">IFERROR(HLOOKUP(AT$983,INDIRECT($Y992&amp;"$"&amp;978):INDIRECT($Y992&amp;"$"&amp;982),3,FALSE)&amp;HLOOKUP(AT$983,INDIRECT($Y992&amp;"$"&amp;978):INDIRECT($Y992&amp;"$"&amp;982),4,FALSE),"")</f>
        <v/>
      </c>
      <c r="AU992" s="7" t="str">
        <f ca="1">IFERROR(HLOOKUP(AU$983,INDIRECT($Y992&amp;"$"&amp;978):INDIRECT($Y992&amp;"$"&amp;982),3,FALSE)&amp;HLOOKUP(AU$983,INDIRECT($Y992&amp;"$"&amp;978):INDIRECT($Y992&amp;"$"&amp;982),4,FALSE),"")</f>
        <v/>
      </c>
      <c r="AV992" s="7" t="str">
        <f ca="1">IFERROR(HLOOKUP(AV$983,INDIRECT($Y992&amp;"$"&amp;978):INDIRECT($Y992&amp;"$"&amp;982),3,FALSE)&amp;HLOOKUP(AV$983,INDIRECT($Y992&amp;"$"&amp;978):INDIRECT($Y992&amp;"$"&amp;982),4,FALSE),"")</f>
        <v/>
      </c>
      <c r="AW992" s="7" t="str">
        <f ca="1">IFERROR(HLOOKUP(AW$983,INDIRECT($Y992&amp;"$"&amp;978):INDIRECT($Y992&amp;"$"&amp;982),3,FALSE)&amp;HLOOKUP(AW$983,INDIRECT($Y992&amp;"$"&amp;978):INDIRECT($Y992&amp;"$"&amp;982),4,FALSE),"")</f>
        <v/>
      </c>
      <c r="AX992" s="7" t="str">
        <f ca="1">IFERROR(HLOOKUP(AX$983,INDIRECT(INDIRECT("$Y"&amp;983+AX$852+($Z992-1))&amp;978):INDIRECT(INDIRECT("$Y"&amp;983+AX$852+($Z992-1))&amp;982),3,FALSE)&amp;LEFT(HLOOKUP(AX$983,INDIRECT(INDIRECT("$Y"&amp;983+AX$852+($Z992-1))&amp;978):INDIRECT(INDIRECT("$Y"&amp;983+AX$852+($Z992-1))&amp;982),4,FALSE),3),"")</f>
        <v/>
      </c>
      <c r="AY992" s="53" t="str">
        <f t="shared" ca="1" si="10391"/>
        <v/>
      </c>
      <c r="AZ992" s="53" t="str">
        <f t="shared" ca="1" si="10390"/>
        <v/>
      </c>
      <c r="BA992" s="53" t="str">
        <f t="shared" ca="1" si="10390"/>
        <v/>
      </c>
      <c r="BB992" s="53" t="str">
        <f t="shared" ca="1" si="10390"/>
        <v/>
      </c>
      <c r="BC992" s="53" t="str">
        <f t="shared" ca="1" si="10390"/>
        <v/>
      </c>
      <c r="BD992" s="53" t="str">
        <f t="shared" ca="1" si="10390"/>
        <v/>
      </c>
      <c r="BE992" s="53" t="str">
        <f t="shared" ca="1" si="10390"/>
        <v/>
      </c>
      <c r="BF992" s="53" t="str">
        <f t="shared" ca="1" si="10390"/>
        <v/>
      </c>
      <c r="BG992" s="53" t="str">
        <f t="shared" ca="1" si="10390"/>
        <v/>
      </c>
      <c r="BH992" s="53" t="str">
        <f t="shared" ca="1" si="10390"/>
        <v/>
      </c>
      <c r="BI992" s="53" t="str">
        <f t="shared" ca="1" si="10390"/>
        <v/>
      </c>
      <c r="BJ992" s="53" t="str">
        <f t="shared" ca="1" si="10390"/>
        <v/>
      </c>
      <c r="BK992" s="53" t="str">
        <f t="shared" ca="1" si="10390"/>
        <v/>
      </c>
      <c r="BL992" s="53" t="str">
        <f t="shared" ca="1" si="10390"/>
        <v/>
      </c>
      <c r="BM992" s="53" t="str">
        <f t="shared" ca="1" si="10390"/>
        <v/>
      </c>
      <c r="BN992" s="53" t="str">
        <f t="shared" ca="1" si="10390"/>
        <v/>
      </c>
      <c r="BO992" s="53" t="str">
        <f t="shared" ca="1" si="10390"/>
        <v/>
      </c>
      <c r="BP992" s="53" t="str">
        <f t="shared" ca="1" si="10390"/>
        <v/>
      </c>
    </row>
    <row r="993" spans="24:264" hidden="1" x14ac:dyDescent="0.3">
      <c r="X993" s="51">
        <v>993</v>
      </c>
      <c r="Y993" s="8" t="s">
        <v>856</v>
      </c>
      <c r="Z993" s="7">
        <v>10</v>
      </c>
      <c r="AE993" s="7"/>
      <c r="AF993" s="7" t="str">
        <f ca="1">IFERROR(HLOOKUP(AF$983,INDIRECT($Y993&amp;"$"&amp;978):INDIRECT($Y993&amp;"$"&amp;982),3,FALSE)&amp;HLOOKUP(AF$983,INDIRECT($Y993&amp;"$"&amp;978):INDIRECT($Y993&amp;"$"&amp;982),4,FALSE),"")</f>
        <v/>
      </c>
      <c r="AG993" s="7" t="str">
        <f ca="1">IFERROR(HLOOKUP(AG$983,INDIRECT($Y993&amp;"$"&amp;978):INDIRECT($Y993&amp;"$"&amp;982),3,FALSE)&amp;HLOOKUP(AG$983,INDIRECT($Y993&amp;"$"&amp;978):INDIRECT($Y993&amp;"$"&amp;982),4,FALSE),"")</f>
        <v/>
      </c>
      <c r="AH993" s="7" t="str">
        <f ca="1">IFERROR(HLOOKUP(AH$983,INDIRECT($Y993&amp;"$"&amp;978):INDIRECT($Y993&amp;"$"&amp;982),3,FALSE)&amp;HLOOKUP(AH$983,INDIRECT($Y993&amp;"$"&amp;978):INDIRECT($Y993&amp;"$"&amp;982),4,FALSE),"")</f>
        <v/>
      </c>
      <c r="AI993" s="7" t="str">
        <f ca="1">IFERROR(HLOOKUP(AI$983,INDIRECT($Y993&amp;"$"&amp;978):INDIRECT($Y993&amp;"$"&amp;982),3,FALSE)&amp;HLOOKUP(AI$983,INDIRECT($Y993&amp;"$"&amp;978):INDIRECT($Y993&amp;"$"&amp;982),4,FALSE),"")</f>
        <v/>
      </c>
      <c r="AJ993" s="7" t="str">
        <f ca="1">IFERROR(HLOOKUP(AJ$983,INDIRECT($Y993&amp;"$"&amp;978):INDIRECT($Y993&amp;"$"&amp;982),3,FALSE)&amp;HLOOKUP(AJ$983,INDIRECT($Y993&amp;"$"&amp;978):INDIRECT($Y993&amp;"$"&amp;982),4,FALSE),"")</f>
        <v/>
      </c>
      <c r="AK993" s="7" t="str">
        <f ca="1">IFERROR(HLOOKUP(AK$983,INDIRECT($Y993&amp;"$"&amp;978):INDIRECT($Y993&amp;"$"&amp;982),3,FALSE)&amp;HLOOKUP(AK$983,INDIRECT($Y993&amp;"$"&amp;978):INDIRECT($Y993&amp;"$"&amp;982),4,FALSE),"")</f>
        <v/>
      </c>
      <c r="AL993" s="7" t="str">
        <f ca="1">IFERROR(HLOOKUP(AL$983,INDIRECT($Y993&amp;"$"&amp;978):INDIRECT($Y993&amp;"$"&amp;982),3,FALSE)&amp;HLOOKUP(AL$983,INDIRECT($Y993&amp;"$"&amp;978):INDIRECT($Y993&amp;"$"&amp;982),4,FALSE),"")</f>
        <v/>
      </c>
      <c r="AM993" s="7" t="str">
        <f ca="1">IFERROR(HLOOKUP(AM$983,INDIRECT($Y993&amp;"$"&amp;978):INDIRECT($Y993&amp;"$"&amp;982),3,FALSE)&amp;HLOOKUP(AM$983,INDIRECT($Y993&amp;"$"&amp;978):INDIRECT($Y993&amp;"$"&amp;982),4,FALSE),"")</f>
        <v/>
      </c>
      <c r="AN993" s="7" t="str">
        <f ca="1">IFERROR(HLOOKUP(AN$983,INDIRECT($Y993&amp;"$"&amp;978):INDIRECT($Y993&amp;"$"&amp;982),3,FALSE)&amp;HLOOKUP(AN$983,INDIRECT($Y993&amp;"$"&amp;978):INDIRECT($Y993&amp;"$"&amp;982),4,FALSE),"")</f>
        <v/>
      </c>
      <c r="AO993" s="7" t="str">
        <f ca="1">IFERROR(HLOOKUP(AO$983,INDIRECT($Y993&amp;"$"&amp;978):INDIRECT($Y993&amp;"$"&amp;982),3,FALSE)&amp;HLOOKUP(AO$983,INDIRECT($Y993&amp;"$"&amp;978):INDIRECT($Y993&amp;"$"&amp;982),4,FALSE),"")</f>
        <v/>
      </c>
      <c r="AP993" s="7" t="str">
        <f ca="1">IFERROR(HLOOKUP(AP$983,INDIRECT($Y993&amp;"$"&amp;978):INDIRECT($Y993&amp;"$"&amp;982),3,FALSE)&amp;HLOOKUP(AP$983,INDIRECT($Y993&amp;"$"&amp;978):INDIRECT($Y993&amp;"$"&amp;982),4,FALSE),"")</f>
        <v/>
      </c>
      <c r="AQ993" s="7" t="str">
        <f ca="1">IFERROR(HLOOKUP(AQ$983,INDIRECT($Y993&amp;"$"&amp;978):INDIRECT($Y993&amp;"$"&amp;982),3,FALSE)&amp;HLOOKUP(AQ$983,INDIRECT($Y993&amp;"$"&amp;978):INDIRECT($Y993&amp;"$"&amp;982),4,FALSE),"")</f>
        <v/>
      </c>
      <c r="AR993" s="7" t="str">
        <f ca="1">IFERROR(HLOOKUP(AR$983,INDIRECT($Y993&amp;"$"&amp;978):INDIRECT($Y993&amp;"$"&amp;982),3,FALSE)&amp;HLOOKUP(AR$983,INDIRECT($Y993&amp;"$"&amp;978):INDIRECT($Y993&amp;"$"&amp;982),4,FALSE),"")</f>
        <v/>
      </c>
      <c r="AS993" s="7" t="str">
        <f ca="1">IFERROR(HLOOKUP(AS$983,INDIRECT($Y993&amp;"$"&amp;978):INDIRECT($Y993&amp;"$"&amp;982),3,FALSE)&amp;HLOOKUP(AS$983,INDIRECT($Y993&amp;"$"&amp;978):INDIRECT($Y993&amp;"$"&amp;982),4,FALSE),"")</f>
        <v/>
      </c>
      <c r="AT993" s="7" t="str">
        <f ca="1">IFERROR(HLOOKUP(AT$983,INDIRECT($Y993&amp;"$"&amp;978):INDIRECT($Y993&amp;"$"&amp;982),3,FALSE)&amp;HLOOKUP(AT$983,INDIRECT($Y993&amp;"$"&amp;978):INDIRECT($Y993&amp;"$"&amp;982),4,FALSE),"")</f>
        <v/>
      </c>
      <c r="AU993" s="7" t="str">
        <f ca="1">IFERROR(HLOOKUP(AU$983,INDIRECT($Y993&amp;"$"&amp;978):INDIRECT($Y993&amp;"$"&amp;982),3,FALSE)&amp;HLOOKUP(AU$983,INDIRECT($Y993&amp;"$"&amp;978):INDIRECT($Y993&amp;"$"&amp;982),4,FALSE),"")</f>
        <v/>
      </c>
      <c r="AV993" s="7" t="str">
        <f ca="1">IFERROR(HLOOKUP(AV$983,INDIRECT($Y993&amp;"$"&amp;978):INDIRECT($Y993&amp;"$"&amp;982),3,FALSE)&amp;HLOOKUP(AV$983,INDIRECT($Y993&amp;"$"&amp;978):INDIRECT($Y993&amp;"$"&amp;982),4,FALSE),"")</f>
        <v/>
      </c>
      <c r="AW993" s="7" t="str">
        <f ca="1">IFERROR(HLOOKUP(AW$983,INDIRECT($Y993&amp;"$"&amp;978):INDIRECT($Y993&amp;"$"&amp;982),3,FALSE)&amp;HLOOKUP(AW$983,INDIRECT($Y993&amp;"$"&amp;978):INDIRECT($Y993&amp;"$"&amp;982),4,FALSE),"")</f>
        <v/>
      </c>
      <c r="AX993" s="7" t="str">
        <f ca="1">IFERROR(HLOOKUP(AX$983,INDIRECT(INDIRECT("$Y"&amp;983+AX$852+($Z993-1))&amp;978):INDIRECT(INDIRECT("$Y"&amp;983+AX$852+($Z993-1))&amp;982),3,FALSE)&amp;LEFT(HLOOKUP(AX$983,INDIRECT(INDIRECT("$Y"&amp;983+AX$852+($Z993-1))&amp;978):INDIRECT(INDIRECT("$Y"&amp;983+AX$852+($Z993-1))&amp;982),4,FALSE),3),"")</f>
        <v/>
      </c>
      <c r="AY993" s="53" t="str">
        <f t="shared" ca="1" si="10391"/>
        <v/>
      </c>
      <c r="AZ993" s="53" t="str">
        <f t="shared" ca="1" si="10390"/>
        <v/>
      </c>
      <c r="BA993" s="53" t="str">
        <f t="shared" ca="1" si="10390"/>
        <v/>
      </c>
      <c r="BB993" s="53" t="str">
        <f t="shared" ca="1" si="10390"/>
        <v/>
      </c>
      <c r="BC993" s="53" t="str">
        <f t="shared" ca="1" si="10390"/>
        <v/>
      </c>
      <c r="BD993" s="53" t="str">
        <f t="shared" ca="1" si="10390"/>
        <v/>
      </c>
      <c r="BE993" s="53" t="str">
        <f t="shared" ca="1" si="10390"/>
        <v/>
      </c>
      <c r="BF993" s="53" t="str">
        <f t="shared" ca="1" si="10390"/>
        <v/>
      </c>
      <c r="BG993" s="53" t="str">
        <f t="shared" ca="1" si="10390"/>
        <v/>
      </c>
      <c r="BH993" s="53" t="str">
        <f t="shared" ca="1" si="10390"/>
        <v/>
      </c>
      <c r="BI993" s="53" t="str">
        <f t="shared" ca="1" si="10390"/>
        <v/>
      </c>
      <c r="BJ993" s="53" t="str">
        <f t="shared" ca="1" si="10390"/>
        <v/>
      </c>
      <c r="BK993" s="53" t="str">
        <f t="shared" ca="1" si="10390"/>
        <v/>
      </c>
      <c r="BL993" s="53" t="str">
        <f t="shared" ca="1" si="10390"/>
        <v/>
      </c>
      <c r="BM993" s="53" t="str">
        <f t="shared" ca="1" si="10390"/>
        <v/>
      </c>
      <c r="BN993" s="53" t="str">
        <f t="shared" ca="1" si="10390"/>
        <v/>
      </c>
      <c r="BO993" s="53" t="str">
        <f t="shared" ca="1" si="10390"/>
        <v/>
      </c>
      <c r="BP993" s="53" t="str">
        <f t="shared" ca="1" si="10390"/>
        <v/>
      </c>
    </row>
    <row r="994" spans="24:264" hidden="1" x14ac:dyDescent="0.3">
      <c r="X994" s="51">
        <v>994</v>
      </c>
      <c r="Y994" s="8" t="s">
        <v>873</v>
      </c>
      <c r="Z994" s="7">
        <v>11</v>
      </c>
      <c r="AE994" s="7"/>
      <c r="AF994" s="7" t="str">
        <f ca="1">IFERROR(HLOOKUP(AF$983,INDIRECT($Y994&amp;"$"&amp;978):INDIRECT($Y994&amp;"$"&amp;982),3,FALSE)&amp;HLOOKUP(AF$983,INDIRECT($Y994&amp;"$"&amp;978):INDIRECT($Y994&amp;"$"&amp;982),4,FALSE),"")</f>
        <v/>
      </c>
      <c r="AG994" s="7" t="str">
        <f ca="1">IFERROR(HLOOKUP(AG$983,INDIRECT($Y994&amp;"$"&amp;978):INDIRECT($Y994&amp;"$"&amp;982),3,FALSE)&amp;HLOOKUP(AG$983,INDIRECT($Y994&amp;"$"&amp;978):INDIRECT($Y994&amp;"$"&amp;982),4,FALSE),"")</f>
        <v/>
      </c>
      <c r="AH994" s="7" t="str">
        <f ca="1">IFERROR(HLOOKUP(AH$983,INDIRECT($Y994&amp;"$"&amp;978):INDIRECT($Y994&amp;"$"&amp;982),3,FALSE)&amp;HLOOKUP(AH$983,INDIRECT($Y994&amp;"$"&amp;978):INDIRECT($Y994&amp;"$"&amp;982),4,FALSE),"")</f>
        <v/>
      </c>
      <c r="AI994" s="7" t="str">
        <f ca="1">IFERROR(HLOOKUP(AI$983,INDIRECT($Y994&amp;"$"&amp;978):INDIRECT($Y994&amp;"$"&amp;982),3,FALSE)&amp;HLOOKUP(AI$983,INDIRECT($Y994&amp;"$"&amp;978):INDIRECT($Y994&amp;"$"&amp;982),4,FALSE),"")</f>
        <v/>
      </c>
      <c r="AJ994" s="7" t="str">
        <f ca="1">IFERROR(HLOOKUP(AJ$983,INDIRECT($Y994&amp;"$"&amp;978):INDIRECT($Y994&amp;"$"&amp;982),3,FALSE)&amp;HLOOKUP(AJ$983,INDIRECT($Y994&amp;"$"&amp;978):INDIRECT($Y994&amp;"$"&amp;982),4,FALSE),"")</f>
        <v/>
      </c>
      <c r="AK994" s="7" t="str">
        <f ca="1">IFERROR(HLOOKUP(AK$983,INDIRECT($Y994&amp;"$"&amp;978):INDIRECT($Y994&amp;"$"&amp;982),3,FALSE)&amp;HLOOKUP(AK$983,INDIRECT($Y994&amp;"$"&amp;978):INDIRECT($Y994&amp;"$"&amp;982),4,FALSE),"")</f>
        <v/>
      </c>
      <c r="AL994" s="7" t="str">
        <f ca="1">IFERROR(HLOOKUP(AL$983,INDIRECT($Y994&amp;"$"&amp;978):INDIRECT($Y994&amp;"$"&amp;982),3,FALSE)&amp;HLOOKUP(AL$983,INDIRECT($Y994&amp;"$"&amp;978):INDIRECT($Y994&amp;"$"&amp;982),4,FALSE),"")</f>
        <v/>
      </c>
      <c r="AM994" s="7" t="str">
        <f ca="1">IFERROR(HLOOKUP(AM$983,INDIRECT($Y994&amp;"$"&amp;978):INDIRECT($Y994&amp;"$"&amp;982),3,FALSE)&amp;HLOOKUP(AM$983,INDIRECT($Y994&amp;"$"&amp;978):INDIRECT($Y994&amp;"$"&amp;982),4,FALSE),"")</f>
        <v/>
      </c>
      <c r="AN994" s="7" t="str">
        <f ca="1">IFERROR(HLOOKUP(AN$983,INDIRECT($Y994&amp;"$"&amp;978):INDIRECT($Y994&amp;"$"&amp;982),3,FALSE)&amp;HLOOKUP(AN$983,INDIRECT($Y994&amp;"$"&amp;978):INDIRECT($Y994&amp;"$"&amp;982),4,FALSE),"")</f>
        <v/>
      </c>
      <c r="AO994" s="7" t="str">
        <f ca="1">IFERROR(HLOOKUP(AO$983,INDIRECT($Y994&amp;"$"&amp;978):INDIRECT($Y994&amp;"$"&amp;982),3,FALSE)&amp;HLOOKUP(AO$983,INDIRECT($Y994&amp;"$"&amp;978):INDIRECT($Y994&amp;"$"&amp;982),4,FALSE),"")</f>
        <v/>
      </c>
      <c r="AP994" s="7" t="str">
        <f ca="1">IFERROR(HLOOKUP(AP$983,INDIRECT($Y994&amp;"$"&amp;978):INDIRECT($Y994&amp;"$"&amp;982),3,FALSE)&amp;HLOOKUP(AP$983,INDIRECT($Y994&amp;"$"&amp;978):INDIRECT($Y994&amp;"$"&amp;982),4,FALSE),"")</f>
        <v/>
      </c>
      <c r="AQ994" s="7" t="str">
        <f ca="1">IFERROR(HLOOKUP(AQ$983,INDIRECT($Y994&amp;"$"&amp;978):INDIRECT($Y994&amp;"$"&amp;982),3,FALSE)&amp;HLOOKUP(AQ$983,INDIRECT($Y994&amp;"$"&amp;978):INDIRECT($Y994&amp;"$"&amp;982),4,FALSE),"")</f>
        <v/>
      </c>
      <c r="AR994" s="7" t="str">
        <f ca="1">IFERROR(HLOOKUP(AR$983,INDIRECT($Y994&amp;"$"&amp;978):INDIRECT($Y994&amp;"$"&amp;982),3,FALSE)&amp;HLOOKUP(AR$983,INDIRECT($Y994&amp;"$"&amp;978):INDIRECT($Y994&amp;"$"&amp;982),4,FALSE),"")</f>
        <v/>
      </c>
      <c r="AS994" s="7" t="str">
        <f ca="1">IFERROR(HLOOKUP(AS$983,INDIRECT($Y994&amp;"$"&amp;978):INDIRECT($Y994&amp;"$"&amp;982),3,FALSE)&amp;HLOOKUP(AS$983,INDIRECT($Y994&amp;"$"&amp;978):INDIRECT($Y994&amp;"$"&amp;982),4,FALSE),"")</f>
        <v/>
      </c>
      <c r="AT994" s="7" t="str">
        <f ca="1">IFERROR(HLOOKUP(AT$983,INDIRECT($Y994&amp;"$"&amp;978):INDIRECT($Y994&amp;"$"&amp;982),3,FALSE)&amp;HLOOKUP(AT$983,INDIRECT($Y994&amp;"$"&amp;978):INDIRECT($Y994&amp;"$"&amp;982),4,FALSE),"")</f>
        <v/>
      </c>
      <c r="AU994" s="7" t="str">
        <f ca="1">IFERROR(HLOOKUP(AU$983,INDIRECT($Y994&amp;"$"&amp;978):INDIRECT($Y994&amp;"$"&amp;982),3,FALSE)&amp;HLOOKUP(AU$983,INDIRECT($Y994&amp;"$"&amp;978):INDIRECT($Y994&amp;"$"&amp;982),4,FALSE),"")</f>
        <v/>
      </c>
      <c r="AV994" s="7" t="str">
        <f ca="1">IFERROR(HLOOKUP(AV$983,INDIRECT($Y994&amp;"$"&amp;978):INDIRECT($Y994&amp;"$"&amp;982),3,FALSE)&amp;HLOOKUP(AV$983,INDIRECT($Y994&amp;"$"&amp;978):INDIRECT($Y994&amp;"$"&amp;982),4,FALSE),"")</f>
        <v/>
      </c>
      <c r="AW994" s="7" t="str">
        <f ca="1">IFERROR(HLOOKUP(AW$983,INDIRECT($Y994&amp;"$"&amp;978):INDIRECT($Y994&amp;"$"&amp;982),3,FALSE)&amp;HLOOKUP(AW$983,INDIRECT($Y994&amp;"$"&amp;978):INDIRECT($Y994&amp;"$"&amp;982),4,FALSE),"")</f>
        <v/>
      </c>
      <c r="AX994" s="7" t="str">
        <f ca="1">IFERROR(HLOOKUP(AX$983,INDIRECT(INDIRECT("$Y"&amp;983+AX$852+($Z994-1))&amp;978):INDIRECT(INDIRECT("$Y"&amp;983+AX$852+($Z994-1))&amp;982),3,FALSE)&amp;LEFT(HLOOKUP(AX$983,INDIRECT(INDIRECT("$Y"&amp;983+AX$852+($Z994-1))&amp;978):INDIRECT(INDIRECT("$Y"&amp;983+AX$852+($Z994-1))&amp;982),4,FALSE),3),"")</f>
        <v/>
      </c>
      <c r="AY994" s="53" t="str">
        <f t="shared" ca="1" si="10391"/>
        <v/>
      </c>
      <c r="AZ994" s="53" t="str">
        <f t="shared" ca="1" si="10390"/>
        <v/>
      </c>
      <c r="BA994" s="53" t="str">
        <f t="shared" ca="1" si="10390"/>
        <v/>
      </c>
      <c r="BB994" s="53" t="str">
        <f t="shared" ca="1" si="10390"/>
        <v/>
      </c>
      <c r="BC994" s="53" t="str">
        <f t="shared" ca="1" si="10390"/>
        <v/>
      </c>
      <c r="BD994" s="53" t="str">
        <f t="shared" ca="1" si="10390"/>
        <v/>
      </c>
      <c r="BE994" s="53" t="str">
        <f t="shared" ca="1" si="10390"/>
        <v/>
      </c>
      <c r="BF994" s="53" t="str">
        <f t="shared" ca="1" si="10390"/>
        <v/>
      </c>
      <c r="BG994" s="53" t="str">
        <f t="shared" ca="1" si="10390"/>
        <v/>
      </c>
      <c r="BH994" s="53" t="str">
        <f t="shared" ca="1" si="10390"/>
        <v/>
      </c>
      <c r="BI994" s="53" t="str">
        <f t="shared" ca="1" si="10390"/>
        <v/>
      </c>
      <c r="BJ994" s="53" t="str">
        <f t="shared" ca="1" si="10390"/>
        <v/>
      </c>
      <c r="BK994" s="53" t="str">
        <f t="shared" ca="1" si="10390"/>
        <v/>
      </c>
      <c r="BL994" s="53" t="str">
        <f t="shared" ca="1" si="10390"/>
        <v/>
      </c>
      <c r="BM994" s="53" t="str">
        <f t="shared" ca="1" si="10390"/>
        <v/>
      </c>
      <c r="BN994" s="53" t="str">
        <f t="shared" ca="1" si="10390"/>
        <v/>
      </c>
      <c r="BO994" s="53" t="str">
        <f t="shared" ca="1" si="10390"/>
        <v/>
      </c>
      <c r="BP994" s="53" t="str">
        <f t="shared" ca="1" si="10390"/>
        <v/>
      </c>
    </row>
    <row r="995" spans="24:264" hidden="1" x14ac:dyDescent="0.3">
      <c r="X995" s="51">
        <v>995</v>
      </c>
      <c r="Y995" s="8" t="s">
        <v>874</v>
      </c>
      <c r="Z995" s="7">
        <v>12</v>
      </c>
      <c r="AE995" s="7"/>
      <c r="AF995" s="7" t="str">
        <f ca="1">IFERROR(HLOOKUP(AF$983,INDIRECT($Y995&amp;"$"&amp;978):INDIRECT($Y995&amp;"$"&amp;982),3,FALSE)&amp;HLOOKUP(AF$983,INDIRECT($Y995&amp;"$"&amp;978):INDIRECT($Y995&amp;"$"&amp;982),4,FALSE),"")</f>
        <v/>
      </c>
      <c r="AG995" s="7" t="str">
        <f ca="1">IFERROR(HLOOKUP(AG$983,INDIRECT($Y995&amp;"$"&amp;978):INDIRECT($Y995&amp;"$"&amp;982),3,FALSE)&amp;HLOOKUP(AG$983,INDIRECT($Y995&amp;"$"&amp;978):INDIRECT($Y995&amp;"$"&amp;982),4,FALSE),"")</f>
        <v/>
      </c>
      <c r="AH995" s="7" t="str">
        <f ca="1">IFERROR(HLOOKUP(AH$983,INDIRECT($Y995&amp;"$"&amp;978):INDIRECT($Y995&amp;"$"&amp;982),3,FALSE)&amp;HLOOKUP(AH$983,INDIRECT($Y995&amp;"$"&amp;978):INDIRECT($Y995&amp;"$"&amp;982),4,FALSE),"")</f>
        <v/>
      </c>
      <c r="AI995" s="7" t="str">
        <f ca="1">IFERROR(HLOOKUP(AI$983,INDIRECT($Y995&amp;"$"&amp;978):INDIRECT($Y995&amp;"$"&amp;982),3,FALSE)&amp;HLOOKUP(AI$983,INDIRECT($Y995&amp;"$"&amp;978):INDIRECT($Y995&amp;"$"&amp;982),4,FALSE),"")</f>
        <v/>
      </c>
      <c r="AJ995" s="7" t="str">
        <f ca="1">IFERROR(HLOOKUP(AJ$983,INDIRECT($Y995&amp;"$"&amp;978):INDIRECT($Y995&amp;"$"&amp;982),3,FALSE)&amp;HLOOKUP(AJ$983,INDIRECT($Y995&amp;"$"&amp;978):INDIRECT($Y995&amp;"$"&amp;982),4,FALSE),"")</f>
        <v/>
      </c>
      <c r="AK995" s="7" t="str">
        <f ca="1">IFERROR(HLOOKUP(AK$983,INDIRECT($Y995&amp;"$"&amp;978):INDIRECT($Y995&amp;"$"&amp;982),3,FALSE)&amp;HLOOKUP(AK$983,INDIRECT($Y995&amp;"$"&amp;978):INDIRECT($Y995&amp;"$"&amp;982),4,FALSE),"")</f>
        <v/>
      </c>
      <c r="AL995" s="7" t="str">
        <f ca="1">IFERROR(HLOOKUP(AL$983,INDIRECT($Y995&amp;"$"&amp;978):INDIRECT($Y995&amp;"$"&amp;982),3,FALSE)&amp;HLOOKUP(AL$983,INDIRECT($Y995&amp;"$"&amp;978):INDIRECT($Y995&amp;"$"&amp;982),4,FALSE),"")</f>
        <v/>
      </c>
      <c r="AM995" s="7" t="str">
        <f ca="1">IFERROR(HLOOKUP(AM$983,INDIRECT($Y995&amp;"$"&amp;978):INDIRECT($Y995&amp;"$"&amp;982),3,FALSE)&amp;HLOOKUP(AM$983,INDIRECT($Y995&amp;"$"&amp;978):INDIRECT($Y995&amp;"$"&amp;982),4,FALSE),"")</f>
        <v/>
      </c>
      <c r="AN995" s="7" t="str">
        <f ca="1">IFERROR(HLOOKUP(AN$983,INDIRECT($Y995&amp;"$"&amp;978):INDIRECT($Y995&amp;"$"&amp;982),3,FALSE)&amp;HLOOKUP(AN$983,INDIRECT($Y995&amp;"$"&amp;978):INDIRECT($Y995&amp;"$"&amp;982),4,FALSE),"")</f>
        <v/>
      </c>
      <c r="AO995" s="7" t="str">
        <f ca="1">IFERROR(HLOOKUP(AO$983,INDIRECT($Y995&amp;"$"&amp;978):INDIRECT($Y995&amp;"$"&amp;982),3,FALSE)&amp;HLOOKUP(AO$983,INDIRECT($Y995&amp;"$"&amp;978):INDIRECT($Y995&amp;"$"&amp;982),4,FALSE),"")</f>
        <v/>
      </c>
      <c r="AP995" s="7" t="str">
        <f ca="1">IFERROR(HLOOKUP(AP$983,INDIRECT($Y995&amp;"$"&amp;978):INDIRECT($Y995&amp;"$"&amp;982),3,FALSE)&amp;HLOOKUP(AP$983,INDIRECT($Y995&amp;"$"&amp;978):INDIRECT($Y995&amp;"$"&amp;982),4,FALSE),"")</f>
        <v/>
      </c>
      <c r="AQ995" s="7" t="str">
        <f ca="1">IFERROR(HLOOKUP(AQ$983,INDIRECT($Y995&amp;"$"&amp;978):INDIRECT($Y995&amp;"$"&amp;982),3,FALSE)&amp;HLOOKUP(AQ$983,INDIRECT($Y995&amp;"$"&amp;978):INDIRECT($Y995&amp;"$"&amp;982),4,FALSE),"")</f>
        <v/>
      </c>
      <c r="AR995" s="7" t="str">
        <f ca="1">IFERROR(HLOOKUP(AR$983,INDIRECT($Y995&amp;"$"&amp;978):INDIRECT($Y995&amp;"$"&amp;982),3,FALSE)&amp;HLOOKUP(AR$983,INDIRECT($Y995&amp;"$"&amp;978):INDIRECT($Y995&amp;"$"&amp;982),4,FALSE),"")</f>
        <v/>
      </c>
      <c r="AS995" s="7" t="str">
        <f ca="1">IFERROR(HLOOKUP(AS$983,INDIRECT($Y995&amp;"$"&amp;978):INDIRECT($Y995&amp;"$"&amp;982),3,FALSE)&amp;HLOOKUP(AS$983,INDIRECT($Y995&amp;"$"&amp;978):INDIRECT($Y995&amp;"$"&amp;982),4,FALSE),"")</f>
        <v/>
      </c>
      <c r="AT995" s="7" t="str">
        <f ca="1">IFERROR(HLOOKUP(AT$983,INDIRECT($Y995&amp;"$"&amp;978):INDIRECT($Y995&amp;"$"&amp;982),3,FALSE)&amp;HLOOKUP(AT$983,INDIRECT($Y995&amp;"$"&amp;978):INDIRECT($Y995&amp;"$"&amp;982),4,FALSE),"")</f>
        <v/>
      </c>
      <c r="AU995" s="7" t="str">
        <f ca="1">IFERROR(HLOOKUP(AU$983,INDIRECT($Y995&amp;"$"&amp;978):INDIRECT($Y995&amp;"$"&amp;982),3,FALSE)&amp;HLOOKUP(AU$983,INDIRECT($Y995&amp;"$"&amp;978):INDIRECT($Y995&amp;"$"&amp;982),4,FALSE),"")</f>
        <v/>
      </c>
      <c r="AV995" s="7" t="str">
        <f ca="1">IFERROR(HLOOKUP(AV$983,INDIRECT($Y995&amp;"$"&amp;978):INDIRECT($Y995&amp;"$"&amp;982),3,FALSE)&amp;HLOOKUP(AV$983,INDIRECT($Y995&amp;"$"&amp;978):INDIRECT($Y995&amp;"$"&amp;982),4,FALSE),"")</f>
        <v/>
      </c>
      <c r="AW995" s="7" t="str">
        <f ca="1">IFERROR(HLOOKUP(AW$983,INDIRECT($Y995&amp;"$"&amp;978):INDIRECT($Y995&amp;"$"&amp;982),3,FALSE)&amp;HLOOKUP(AW$983,INDIRECT($Y995&amp;"$"&amp;978):INDIRECT($Y995&amp;"$"&amp;982),4,FALSE),"")</f>
        <v/>
      </c>
      <c r="AX995" s="7" t="str">
        <f ca="1">IFERROR(HLOOKUP(AX$983,INDIRECT(INDIRECT("$Y"&amp;983+AX$852+($Z995-1))&amp;978):INDIRECT(INDIRECT("$Y"&amp;983+AX$852+($Z995-1))&amp;982),3,FALSE)&amp;LEFT(HLOOKUP(AX$983,INDIRECT(INDIRECT("$Y"&amp;983+AX$852+($Z995-1))&amp;978):INDIRECT(INDIRECT("$Y"&amp;983+AX$852+($Z995-1))&amp;982),4,FALSE),3),"")</f>
        <v/>
      </c>
      <c r="AY995" s="53" t="str">
        <f t="shared" ca="1" si="10391"/>
        <v/>
      </c>
      <c r="AZ995" s="53" t="str">
        <f t="shared" ca="1" si="10390"/>
        <v/>
      </c>
      <c r="BA995" s="53" t="str">
        <f t="shared" ca="1" si="10390"/>
        <v/>
      </c>
      <c r="BB995" s="53" t="str">
        <f t="shared" ca="1" si="10390"/>
        <v/>
      </c>
      <c r="BC995" s="53" t="str">
        <f t="shared" ca="1" si="10390"/>
        <v/>
      </c>
      <c r="BD995" s="53" t="str">
        <f t="shared" ca="1" si="10390"/>
        <v/>
      </c>
      <c r="BE995" s="53" t="str">
        <f t="shared" ca="1" si="10390"/>
        <v/>
      </c>
      <c r="BF995" s="53" t="str">
        <f t="shared" ca="1" si="10390"/>
        <v/>
      </c>
      <c r="BG995" s="53" t="str">
        <f t="shared" ca="1" si="10390"/>
        <v/>
      </c>
      <c r="BH995" s="53" t="str">
        <f t="shared" ca="1" si="10390"/>
        <v/>
      </c>
      <c r="BI995" s="53" t="str">
        <f t="shared" ca="1" si="10390"/>
        <v/>
      </c>
      <c r="BJ995" s="53" t="str">
        <f t="shared" ca="1" si="10390"/>
        <v/>
      </c>
      <c r="BK995" s="53" t="str">
        <f t="shared" ca="1" si="10390"/>
        <v/>
      </c>
      <c r="BL995" s="53" t="str">
        <f t="shared" ca="1" si="10390"/>
        <v/>
      </c>
      <c r="BM995" s="53" t="str">
        <f t="shared" ca="1" si="10390"/>
        <v/>
      </c>
      <c r="BN995" s="53" t="str">
        <f t="shared" ca="1" si="10390"/>
        <v/>
      </c>
      <c r="BO995" s="53" t="str">
        <f t="shared" ca="1" si="10390"/>
        <v/>
      </c>
      <c r="BP995" s="53" t="str">
        <f t="shared" ca="1" si="10390"/>
        <v/>
      </c>
    </row>
    <row r="996" spans="24:264" hidden="1" x14ac:dyDescent="0.3">
      <c r="X996" s="51">
        <v>996</v>
      </c>
      <c r="Y996" s="8" t="s">
        <v>859</v>
      </c>
      <c r="Z996" s="7">
        <v>13</v>
      </c>
      <c r="AE996" s="7"/>
      <c r="AF996" s="7" t="str">
        <f ca="1">IFERROR(HLOOKUP(AF$983,INDIRECT($Y996&amp;"$"&amp;978):INDIRECT($Y996&amp;"$"&amp;982),3,FALSE)&amp;HLOOKUP(AF$983,INDIRECT($Y996&amp;"$"&amp;978):INDIRECT($Y996&amp;"$"&amp;982),4,FALSE),"")</f>
        <v/>
      </c>
      <c r="AG996" s="7" t="str">
        <f ca="1">IFERROR(HLOOKUP(AG$983,INDIRECT($Y996&amp;"$"&amp;978):INDIRECT($Y996&amp;"$"&amp;982),3,FALSE)&amp;HLOOKUP(AG$983,INDIRECT($Y996&amp;"$"&amp;978):INDIRECT($Y996&amp;"$"&amp;982),4,FALSE),"")</f>
        <v/>
      </c>
      <c r="AH996" s="7" t="str">
        <f ca="1">IFERROR(HLOOKUP(AH$983,INDIRECT($Y996&amp;"$"&amp;978):INDIRECT($Y996&amp;"$"&amp;982),3,FALSE)&amp;HLOOKUP(AH$983,INDIRECT($Y996&amp;"$"&amp;978):INDIRECT($Y996&amp;"$"&amp;982),4,FALSE),"")</f>
        <v/>
      </c>
      <c r="AI996" s="7" t="str">
        <f ca="1">IFERROR(HLOOKUP(AI$983,INDIRECT($Y996&amp;"$"&amp;978):INDIRECT($Y996&amp;"$"&amp;982),3,FALSE)&amp;HLOOKUP(AI$983,INDIRECT($Y996&amp;"$"&amp;978):INDIRECT($Y996&amp;"$"&amp;982),4,FALSE),"")</f>
        <v/>
      </c>
      <c r="AJ996" s="7" t="str">
        <f ca="1">IFERROR(HLOOKUP(AJ$983,INDIRECT($Y996&amp;"$"&amp;978):INDIRECT($Y996&amp;"$"&amp;982),3,FALSE)&amp;HLOOKUP(AJ$983,INDIRECT($Y996&amp;"$"&amp;978):INDIRECT($Y996&amp;"$"&amp;982),4,FALSE),"")</f>
        <v/>
      </c>
      <c r="AK996" s="7" t="str">
        <f ca="1">IFERROR(HLOOKUP(AK$983,INDIRECT($Y996&amp;"$"&amp;978):INDIRECT($Y996&amp;"$"&amp;982),3,FALSE)&amp;HLOOKUP(AK$983,INDIRECT($Y996&amp;"$"&amp;978):INDIRECT($Y996&amp;"$"&amp;982),4,FALSE),"")</f>
        <v/>
      </c>
      <c r="AL996" s="7" t="str">
        <f ca="1">IFERROR(HLOOKUP(AL$983,INDIRECT($Y996&amp;"$"&amp;978):INDIRECT($Y996&amp;"$"&amp;982),3,FALSE)&amp;HLOOKUP(AL$983,INDIRECT($Y996&amp;"$"&amp;978):INDIRECT($Y996&amp;"$"&amp;982),4,FALSE),"")</f>
        <v/>
      </c>
      <c r="AM996" s="7" t="str">
        <f ca="1">IFERROR(HLOOKUP(AM$983,INDIRECT($Y996&amp;"$"&amp;978):INDIRECT($Y996&amp;"$"&amp;982),3,FALSE)&amp;HLOOKUP(AM$983,INDIRECT($Y996&amp;"$"&amp;978):INDIRECT($Y996&amp;"$"&amp;982),4,FALSE),"")</f>
        <v/>
      </c>
      <c r="AN996" s="7" t="str">
        <f ca="1">IFERROR(HLOOKUP(AN$983,INDIRECT($Y996&amp;"$"&amp;978):INDIRECT($Y996&amp;"$"&amp;982),3,FALSE)&amp;HLOOKUP(AN$983,INDIRECT($Y996&amp;"$"&amp;978):INDIRECT($Y996&amp;"$"&amp;982),4,FALSE),"")</f>
        <v/>
      </c>
      <c r="AO996" s="7" t="str">
        <f ca="1">IFERROR(HLOOKUP(AO$983,INDIRECT($Y996&amp;"$"&amp;978):INDIRECT($Y996&amp;"$"&amp;982),3,FALSE)&amp;HLOOKUP(AO$983,INDIRECT($Y996&amp;"$"&amp;978):INDIRECT($Y996&amp;"$"&amp;982),4,FALSE),"")</f>
        <v/>
      </c>
      <c r="AP996" s="7" t="str">
        <f ca="1">IFERROR(HLOOKUP(AP$983,INDIRECT($Y996&amp;"$"&amp;978):INDIRECT($Y996&amp;"$"&amp;982),3,FALSE)&amp;HLOOKUP(AP$983,INDIRECT($Y996&amp;"$"&amp;978):INDIRECT($Y996&amp;"$"&amp;982),4,FALSE),"")</f>
        <v/>
      </c>
      <c r="AQ996" s="7" t="str">
        <f ca="1">IFERROR(HLOOKUP(AQ$983,INDIRECT($Y996&amp;"$"&amp;978):INDIRECT($Y996&amp;"$"&amp;982),3,FALSE)&amp;HLOOKUP(AQ$983,INDIRECT($Y996&amp;"$"&amp;978):INDIRECT($Y996&amp;"$"&amp;982),4,FALSE),"")</f>
        <v/>
      </c>
      <c r="AR996" s="7" t="str">
        <f ca="1">IFERROR(HLOOKUP(AR$983,INDIRECT($Y996&amp;"$"&amp;978):INDIRECT($Y996&amp;"$"&amp;982),3,FALSE)&amp;HLOOKUP(AR$983,INDIRECT($Y996&amp;"$"&amp;978):INDIRECT($Y996&amp;"$"&amp;982),4,FALSE),"")</f>
        <v/>
      </c>
      <c r="AS996" s="7" t="str">
        <f ca="1">IFERROR(HLOOKUP(AS$983,INDIRECT($Y996&amp;"$"&amp;978):INDIRECT($Y996&amp;"$"&amp;982),3,FALSE)&amp;HLOOKUP(AS$983,INDIRECT($Y996&amp;"$"&amp;978):INDIRECT($Y996&amp;"$"&amp;982),4,FALSE),"")</f>
        <v/>
      </c>
      <c r="AT996" s="7" t="str">
        <f ca="1">IFERROR(HLOOKUP(AT$983,INDIRECT($Y996&amp;"$"&amp;978):INDIRECT($Y996&amp;"$"&amp;982),3,FALSE)&amp;HLOOKUP(AT$983,INDIRECT($Y996&amp;"$"&amp;978):INDIRECT($Y996&amp;"$"&amp;982),4,FALSE),"")</f>
        <v/>
      </c>
      <c r="AU996" s="7" t="str">
        <f ca="1">IFERROR(HLOOKUP(AU$983,INDIRECT($Y996&amp;"$"&amp;978):INDIRECT($Y996&amp;"$"&amp;982),3,FALSE)&amp;HLOOKUP(AU$983,INDIRECT($Y996&amp;"$"&amp;978):INDIRECT($Y996&amp;"$"&amp;982),4,FALSE),"")</f>
        <v/>
      </c>
      <c r="AV996" s="7" t="str">
        <f ca="1">IFERROR(HLOOKUP(AV$983,INDIRECT($Y996&amp;"$"&amp;978):INDIRECT($Y996&amp;"$"&amp;982),3,FALSE)&amp;HLOOKUP(AV$983,INDIRECT($Y996&amp;"$"&amp;978):INDIRECT($Y996&amp;"$"&amp;982),4,FALSE),"")</f>
        <v/>
      </c>
      <c r="AW996" s="7" t="str">
        <f ca="1">IFERROR(HLOOKUP(AW$983,INDIRECT($Y996&amp;"$"&amp;978):INDIRECT($Y996&amp;"$"&amp;982),3,FALSE)&amp;HLOOKUP(AW$983,INDIRECT($Y996&amp;"$"&amp;978):INDIRECT($Y996&amp;"$"&amp;982),4,FALSE),"")</f>
        <v/>
      </c>
      <c r="AX996" s="7" t="str">
        <f ca="1">IFERROR(HLOOKUP(AX$983,INDIRECT(INDIRECT("$Y"&amp;983+AX$852+($Z996-1))&amp;978):INDIRECT(INDIRECT("$Y"&amp;983+AX$852+($Z996-1))&amp;982),3,FALSE)&amp;LEFT(HLOOKUP(AX$983,INDIRECT(INDIRECT("$Y"&amp;983+AX$852+($Z996-1))&amp;978):INDIRECT(INDIRECT("$Y"&amp;983+AX$852+($Z996-1))&amp;982),4,FALSE),3),"")</f>
        <v/>
      </c>
      <c r="AY996" s="53" t="str">
        <f t="shared" ca="1" si="10391"/>
        <v/>
      </c>
      <c r="AZ996" s="53" t="str">
        <f t="shared" ca="1" si="10390"/>
        <v/>
      </c>
      <c r="BA996" s="53" t="str">
        <f t="shared" ca="1" si="10390"/>
        <v/>
      </c>
      <c r="BB996" s="53" t="str">
        <f t="shared" ca="1" si="10390"/>
        <v/>
      </c>
      <c r="BC996" s="53" t="str">
        <f t="shared" ca="1" si="10390"/>
        <v/>
      </c>
      <c r="BD996" s="53" t="str">
        <f t="shared" ca="1" si="10390"/>
        <v/>
      </c>
      <c r="BE996" s="53" t="str">
        <f t="shared" ca="1" si="10390"/>
        <v/>
      </c>
      <c r="BF996" s="53" t="str">
        <f t="shared" ca="1" si="10390"/>
        <v/>
      </c>
      <c r="BG996" s="53" t="str">
        <f t="shared" ca="1" si="10390"/>
        <v/>
      </c>
      <c r="BH996" s="53" t="str">
        <f t="shared" ca="1" si="10390"/>
        <v/>
      </c>
      <c r="BI996" s="53" t="str">
        <f t="shared" ca="1" si="10390"/>
        <v/>
      </c>
      <c r="BJ996" s="53" t="str">
        <f t="shared" ca="1" si="10390"/>
        <v/>
      </c>
      <c r="BK996" s="53" t="str">
        <f t="shared" ca="1" si="10390"/>
        <v/>
      </c>
      <c r="BL996" s="53" t="str">
        <f t="shared" ca="1" si="10390"/>
        <v/>
      </c>
      <c r="BM996" s="53" t="str">
        <f t="shared" ca="1" si="10390"/>
        <v/>
      </c>
      <c r="BN996" s="53" t="str">
        <f t="shared" ca="1" si="10390"/>
        <v/>
      </c>
      <c r="BO996" s="53" t="str">
        <f t="shared" ca="1" si="10390"/>
        <v/>
      </c>
      <c r="BP996" s="53" t="str">
        <f t="shared" ca="1" si="10390"/>
        <v/>
      </c>
    </row>
    <row r="997" spans="24:264" hidden="1" x14ac:dyDescent="0.3">
      <c r="X997" s="51">
        <v>997</v>
      </c>
      <c r="Y997" s="8" t="s">
        <v>875</v>
      </c>
      <c r="Z997" s="7">
        <v>14</v>
      </c>
      <c r="AE997" s="7"/>
      <c r="AF997" s="7" t="str">
        <f ca="1">IFERROR(HLOOKUP(AF$983,INDIRECT($Y997&amp;"$"&amp;978):INDIRECT($Y997&amp;"$"&amp;982),3,FALSE)&amp;HLOOKUP(AF$983,INDIRECT($Y997&amp;"$"&amp;978):INDIRECT($Y997&amp;"$"&amp;982),4,FALSE),"")</f>
        <v/>
      </c>
      <c r="AG997" s="7" t="str">
        <f ca="1">IFERROR(HLOOKUP(AG$983,INDIRECT($Y997&amp;"$"&amp;978):INDIRECT($Y997&amp;"$"&amp;982),3,FALSE)&amp;HLOOKUP(AG$983,INDIRECT($Y997&amp;"$"&amp;978):INDIRECT($Y997&amp;"$"&amp;982),4,FALSE),"")</f>
        <v/>
      </c>
      <c r="AH997" s="7" t="str">
        <f ca="1">IFERROR(HLOOKUP(AH$983,INDIRECT($Y997&amp;"$"&amp;978):INDIRECT($Y997&amp;"$"&amp;982),3,FALSE)&amp;HLOOKUP(AH$983,INDIRECT($Y997&amp;"$"&amp;978):INDIRECT($Y997&amp;"$"&amp;982),4,FALSE),"")</f>
        <v/>
      </c>
      <c r="AI997" s="7" t="str">
        <f ca="1">IFERROR(HLOOKUP(AI$983,INDIRECT($Y997&amp;"$"&amp;978):INDIRECT($Y997&amp;"$"&amp;982),3,FALSE)&amp;HLOOKUP(AI$983,INDIRECT($Y997&amp;"$"&amp;978):INDIRECT($Y997&amp;"$"&amp;982),4,FALSE),"")</f>
        <v/>
      </c>
      <c r="AJ997" s="7" t="str">
        <f ca="1">IFERROR(HLOOKUP(AJ$983,INDIRECT($Y997&amp;"$"&amp;978):INDIRECT($Y997&amp;"$"&amp;982),3,FALSE)&amp;HLOOKUP(AJ$983,INDIRECT($Y997&amp;"$"&amp;978):INDIRECT($Y997&amp;"$"&amp;982),4,FALSE),"")</f>
        <v/>
      </c>
      <c r="AK997" s="7" t="str">
        <f ca="1">IFERROR(HLOOKUP(AK$983,INDIRECT($Y997&amp;"$"&amp;978):INDIRECT($Y997&amp;"$"&amp;982),3,FALSE)&amp;HLOOKUP(AK$983,INDIRECT($Y997&amp;"$"&amp;978):INDIRECT($Y997&amp;"$"&amp;982),4,FALSE),"")</f>
        <v/>
      </c>
      <c r="AL997" s="7" t="str">
        <f ca="1">IFERROR(HLOOKUP(AL$983,INDIRECT($Y997&amp;"$"&amp;978):INDIRECT($Y997&amp;"$"&amp;982),3,FALSE)&amp;HLOOKUP(AL$983,INDIRECT($Y997&amp;"$"&amp;978):INDIRECT($Y997&amp;"$"&amp;982),4,FALSE),"")</f>
        <v/>
      </c>
      <c r="AM997" s="7" t="str">
        <f ca="1">IFERROR(HLOOKUP(AM$983,INDIRECT($Y997&amp;"$"&amp;978):INDIRECT($Y997&amp;"$"&amp;982),3,FALSE)&amp;HLOOKUP(AM$983,INDIRECT($Y997&amp;"$"&amp;978):INDIRECT($Y997&amp;"$"&amp;982),4,FALSE),"")</f>
        <v/>
      </c>
      <c r="AN997" s="7" t="str">
        <f ca="1">IFERROR(HLOOKUP(AN$983,INDIRECT($Y997&amp;"$"&amp;978):INDIRECT($Y997&amp;"$"&amp;982),3,FALSE)&amp;HLOOKUP(AN$983,INDIRECT($Y997&amp;"$"&amp;978):INDIRECT($Y997&amp;"$"&amp;982),4,FALSE),"")</f>
        <v/>
      </c>
      <c r="AO997" s="7" t="str">
        <f ca="1">IFERROR(HLOOKUP(AO$983,INDIRECT($Y997&amp;"$"&amp;978):INDIRECT($Y997&amp;"$"&amp;982),3,FALSE)&amp;HLOOKUP(AO$983,INDIRECT($Y997&amp;"$"&amp;978):INDIRECT($Y997&amp;"$"&amp;982),4,FALSE),"")</f>
        <v/>
      </c>
      <c r="AP997" s="7" t="str">
        <f ca="1">IFERROR(HLOOKUP(AP$983,INDIRECT($Y997&amp;"$"&amp;978):INDIRECT($Y997&amp;"$"&amp;982),3,FALSE)&amp;HLOOKUP(AP$983,INDIRECT($Y997&amp;"$"&amp;978):INDIRECT($Y997&amp;"$"&amp;982),4,FALSE),"")</f>
        <v/>
      </c>
      <c r="AQ997" s="7" t="str">
        <f ca="1">IFERROR(HLOOKUP(AQ$983,INDIRECT($Y997&amp;"$"&amp;978):INDIRECT($Y997&amp;"$"&amp;982),3,FALSE)&amp;HLOOKUP(AQ$983,INDIRECT($Y997&amp;"$"&amp;978):INDIRECT($Y997&amp;"$"&amp;982),4,FALSE),"")</f>
        <v/>
      </c>
      <c r="AR997" s="7" t="str">
        <f ca="1">IFERROR(HLOOKUP(AR$983,INDIRECT($Y997&amp;"$"&amp;978):INDIRECT($Y997&amp;"$"&amp;982),3,FALSE)&amp;HLOOKUP(AR$983,INDIRECT($Y997&amp;"$"&amp;978):INDIRECT($Y997&amp;"$"&amp;982),4,FALSE),"")</f>
        <v/>
      </c>
      <c r="AS997" s="7" t="str">
        <f ca="1">IFERROR(HLOOKUP(AS$983,INDIRECT($Y997&amp;"$"&amp;978):INDIRECT($Y997&amp;"$"&amp;982),3,FALSE)&amp;HLOOKUP(AS$983,INDIRECT($Y997&amp;"$"&amp;978):INDIRECT($Y997&amp;"$"&amp;982),4,FALSE),"")</f>
        <v/>
      </c>
      <c r="AT997" s="7" t="str">
        <f ca="1">IFERROR(HLOOKUP(AT$983,INDIRECT($Y997&amp;"$"&amp;978):INDIRECT($Y997&amp;"$"&amp;982),3,FALSE)&amp;HLOOKUP(AT$983,INDIRECT($Y997&amp;"$"&amp;978):INDIRECT($Y997&amp;"$"&amp;982),4,FALSE),"")</f>
        <v/>
      </c>
      <c r="AU997" s="7" t="str">
        <f ca="1">IFERROR(HLOOKUP(AU$983,INDIRECT($Y997&amp;"$"&amp;978):INDIRECT($Y997&amp;"$"&amp;982),3,FALSE)&amp;HLOOKUP(AU$983,INDIRECT($Y997&amp;"$"&amp;978):INDIRECT($Y997&amp;"$"&amp;982),4,FALSE),"")</f>
        <v/>
      </c>
      <c r="AV997" s="7" t="str">
        <f ca="1">IFERROR(HLOOKUP(AV$983,INDIRECT($Y997&amp;"$"&amp;978):INDIRECT($Y997&amp;"$"&amp;982),3,FALSE)&amp;HLOOKUP(AV$983,INDIRECT($Y997&amp;"$"&amp;978):INDIRECT($Y997&amp;"$"&amp;982),4,FALSE),"")</f>
        <v/>
      </c>
      <c r="AW997" s="7" t="str">
        <f ca="1">IFERROR(HLOOKUP(AW$983,INDIRECT($Y997&amp;"$"&amp;978):INDIRECT($Y997&amp;"$"&amp;982),3,FALSE)&amp;HLOOKUP(AW$983,INDIRECT($Y997&amp;"$"&amp;978):INDIRECT($Y997&amp;"$"&amp;982),4,FALSE),"")</f>
        <v/>
      </c>
      <c r="AX997" s="7" t="str">
        <f ca="1">IFERROR(HLOOKUP(AX$983,INDIRECT(INDIRECT("$Y"&amp;983+AX$852+($Z997-1))&amp;978):INDIRECT(INDIRECT("$Y"&amp;983+AX$852+($Z997-1))&amp;982),3,FALSE)&amp;LEFT(HLOOKUP(AX$983,INDIRECT(INDIRECT("$Y"&amp;983+AX$852+($Z997-1))&amp;978):INDIRECT(INDIRECT("$Y"&amp;983+AX$852+($Z997-1))&amp;982),4,FALSE),3),"")</f>
        <v/>
      </c>
      <c r="AY997" s="53" t="str">
        <f t="shared" ca="1" si="10391"/>
        <v/>
      </c>
      <c r="AZ997" s="53" t="str">
        <f t="shared" ca="1" si="10390"/>
        <v/>
      </c>
      <c r="BA997" s="53" t="str">
        <f t="shared" ca="1" si="10390"/>
        <v/>
      </c>
      <c r="BB997" s="53" t="str">
        <f t="shared" ca="1" si="10390"/>
        <v/>
      </c>
      <c r="BC997" s="53" t="str">
        <f t="shared" ca="1" si="10390"/>
        <v/>
      </c>
      <c r="BD997" s="53" t="str">
        <f t="shared" ca="1" si="10390"/>
        <v/>
      </c>
      <c r="BE997" s="53" t="str">
        <f t="shared" ca="1" si="10390"/>
        <v/>
      </c>
      <c r="BF997" s="53" t="str">
        <f t="shared" ca="1" si="10390"/>
        <v/>
      </c>
      <c r="BG997" s="53" t="str">
        <f t="shared" ca="1" si="10390"/>
        <v/>
      </c>
      <c r="BH997" s="53" t="str">
        <f t="shared" ca="1" si="10390"/>
        <v/>
      </c>
      <c r="BI997" s="53" t="str">
        <f t="shared" ca="1" si="10390"/>
        <v/>
      </c>
      <c r="BJ997" s="53" t="str">
        <f t="shared" ca="1" si="10390"/>
        <v/>
      </c>
      <c r="BK997" s="53" t="str">
        <f t="shared" ca="1" si="10390"/>
        <v/>
      </c>
      <c r="BL997" s="53" t="str">
        <f t="shared" ca="1" si="10390"/>
        <v/>
      </c>
      <c r="BM997" s="53" t="str">
        <f t="shared" ca="1" si="10390"/>
        <v/>
      </c>
      <c r="BN997" s="53" t="str">
        <f t="shared" ca="1" si="10390"/>
        <v/>
      </c>
      <c r="BO997" s="53" t="str">
        <f t="shared" ca="1" si="10390"/>
        <v/>
      </c>
      <c r="BP997" s="53" t="str">
        <f t="shared" ca="1" si="10390"/>
        <v/>
      </c>
    </row>
    <row r="998" spans="24:264" hidden="1" x14ac:dyDescent="0.3">
      <c r="X998" s="51">
        <v>998</v>
      </c>
      <c r="Y998" s="8" t="s">
        <v>876</v>
      </c>
      <c r="Z998" s="7">
        <v>15</v>
      </c>
      <c r="AE998" s="7"/>
      <c r="AF998" s="7" t="str">
        <f ca="1">IFERROR(HLOOKUP(AF$983,INDIRECT($Y998&amp;"$"&amp;978):INDIRECT($Y998&amp;"$"&amp;982),3,FALSE)&amp;HLOOKUP(AF$983,INDIRECT($Y998&amp;"$"&amp;978):INDIRECT($Y998&amp;"$"&amp;982),4,FALSE),"")</f>
        <v/>
      </c>
      <c r="AG998" s="7" t="str">
        <f ca="1">IFERROR(HLOOKUP(AG$983,INDIRECT($Y998&amp;"$"&amp;978):INDIRECT($Y998&amp;"$"&amp;982),3,FALSE)&amp;HLOOKUP(AG$983,INDIRECT($Y998&amp;"$"&amp;978):INDIRECT($Y998&amp;"$"&amp;982),4,FALSE),"")</f>
        <v/>
      </c>
      <c r="AH998" s="7" t="str">
        <f ca="1">IFERROR(HLOOKUP(AH$983,INDIRECT($Y998&amp;"$"&amp;978):INDIRECT($Y998&amp;"$"&amp;982),3,FALSE)&amp;HLOOKUP(AH$983,INDIRECT($Y998&amp;"$"&amp;978):INDIRECT($Y998&amp;"$"&amp;982),4,FALSE),"")</f>
        <v/>
      </c>
      <c r="AI998" s="7" t="str">
        <f ca="1">IFERROR(HLOOKUP(AI$983,INDIRECT($Y998&amp;"$"&amp;978):INDIRECT($Y998&amp;"$"&amp;982),3,FALSE)&amp;HLOOKUP(AI$983,INDIRECT($Y998&amp;"$"&amp;978):INDIRECT($Y998&amp;"$"&amp;982),4,FALSE),"")</f>
        <v/>
      </c>
      <c r="AJ998" s="7" t="str">
        <f ca="1">IFERROR(HLOOKUP(AJ$983,INDIRECT($Y998&amp;"$"&amp;978):INDIRECT($Y998&amp;"$"&amp;982),3,FALSE)&amp;HLOOKUP(AJ$983,INDIRECT($Y998&amp;"$"&amp;978):INDIRECT($Y998&amp;"$"&amp;982),4,FALSE),"")</f>
        <v/>
      </c>
      <c r="AK998" s="7" t="str">
        <f ca="1">IFERROR(HLOOKUP(AK$983,INDIRECT($Y998&amp;"$"&amp;978):INDIRECT($Y998&amp;"$"&amp;982),3,FALSE)&amp;HLOOKUP(AK$983,INDIRECT($Y998&amp;"$"&amp;978):INDIRECT($Y998&amp;"$"&amp;982),4,FALSE),"")</f>
        <v/>
      </c>
      <c r="AL998" s="7" t="str">
        <f ca="1">IFERROR(HLOOKUP(AL$983,INDIRECT($Y998&amp;"$"&amp;978):INDIRECT($Y998&amp;"$"&amp;982),3,FALSE)&amp;HLOOKUP(AL$983,INDIRECT($Y998&amp;"$"&amp;978):INDIRECT($Y998&amp;"$"&amp;982),4,FALSE),"")</f>
        <v/>
      </c>
      <c r="AM998" s="7" t="str">
        <f ca="1">IFERROR(HLOOKUP(AM$983,INDIRECT($Y998&amp;"$"&amp;978):INDIRECT($Y998&amp;"$"&amp;982),3,FALSE)&amp;HLOOKUP(AM$983,INDIRECT($Y998&amp;"$"&amp;978):INDIRECT($Y998&amp;"$"&amp;982),4,FALSE),"")</f>
        <v/>
      </c>
      <c r="AN998" s="7" t="str">
        <f ca="1">IFERROR(HLOOKUP(AN$983,INDIRECT($Y998&amp;"$"&amp;978):INDIRECT($Y998&amp;"$"&amp;982),3,FALSE)&amp;HLOOKUP(AN$983,INDIRECT($Y998&amp;"$"&amp;978):INDIRECT($Y998&amp;"$"&amp;982),4,FALSE),"")</f>
        <v/>
      </c>
      <c r="AO998" s="7" t="str">
        <f ca="1">IFERROR(HLOOKUP(AO$983,INDIRECT($Y998&amp;"$"&amp;978):INDIRECT($Y998&amp;"$"&amp;982),3,FALSE)&amp;HLOOKUP(AO$983,INDIRECT($Y998&amp;"$"&amp;978):INDIRECT($Y998&amp;"$"&amp;982),4,FALSE),"")</f>
        <v/>
      </c>
      <c r="AP998" s="7" t="str">
        <f ca="1">IFERROR(HLOOKUP(AP$983,INDIRECT($Y998&amp;"$"&amp;978):INDIRECT($Y998&amp;"$"&amp;982),3,FALSE)&amp;HLOOKUP(AP$983,INDIRECT($Y998&amp;"$"&amp;978):INDIRECT($Y998&amp;"$"&amp;982),4,FALSE),"")</f>
        <v/>
      </c>
      <c r="AQ998" s="7" t="str">
        <f ca="1">IFERROR(HLOOKUP(AQ$983,INDIRECT($Y998&amp;"$"&amp;978):INDIRECT($Y998&amp;"$"&amp;982),3,FALSE)&amp;HLOOKUP(AQ$983,INDIRECT($Y998&amp;"$"&amp;978):INDIRECT($Y998&amp;"$"&amp;982),4,FALSE),"")</f>
        <v/>
      </c>
      <c r="AR998" s="7" t="str">
        <f ca="1">IFERROR(HLOOKUP(AR$983,INDIRECT($Y998&amp;"$"&amp;978):INDIRECT($Y998&amp;"$"&amp;982),3,FALSE)&amp;HLOOKUP(AR$983,INDIRECT($Y998&amp;"$"&amp;978):INDIRECT($Y998&amp;"$"&amp;982),4,FALSE),"")</f>
        <v/>
      </c>
      <c r="AS998" s="7" t="str">
        <f ca="1">IFERROR(HLOOKUP(AS$983,INDIRECT($Y998&amp;"$"&amp;978):INDIRECT($Y998&amp;"$"&amp;982),3,FALSE)&amp;HLOOKUP(AS$983,INDIRECT($Y998&amp;"$"&amp;978):INDIRECT($Y998&amp;"$"&amp;982),4,FALSE),"")</f>
        <v/>
      </c>
      <c r="AT998" s="7" t="str">
        <f ca="1">IFERROR(HLOOKUP(AT$983,INDIRECT($Y998&amp;"$"&amp;978):INDIRECT($Y998&amp;"$"&amp;982),3,FALSE)&amp;HLOOKUP(AT$983,INDIRECT($Y998&amp;"$"&amp;978):INDIRECT($Y998&amp;"$"&amp;982),4,FALSE),"")</f>
        <v/>
      </c>
      <c r="AU998" s="7" t="str">
        <f ca="1">IFERROR(HLOOKUP(AU$983,INDIRECT($Y998&amp;"$"&amp;978):INDIRECT($Y998&amp;"$"&amp;982),3,FALSE)&amp;HLOOKUP(AU$983,INDIRECT($Y998&amp;"$"&amp;978):INDIRECT($Y998&amp;"$"&amp;982),4,FALSE),"")</f>
        <v/>
      </c>
      <c r="AV998" s="7" t="str">
        <f ca="1">IFERROR(HLOOKUP(AV$983,INDIRECT($Y998&amp;"$"&amp;978):INDIRECT($Y998&amp;"$"&amp;982),3,FALSE)&amp;HLOOKUP(AV$983,INDIRECT($Y998&amp;"$"&amp;978):INDIRECT($Y998&amp;"$"&amp;982),4,FALSE),"")</f>
        <v/>
      </c>
      <c r="AW998" s="7" t="str">
        <f ca="1">IFERROR(HLOOKUP(AW$983,INDIRECT($Y998&amp;"$"&amp;978):INDIRECT($Y998&amp;"$"&amp;982),3,FALSE)&amp;HLOOKUP(AW$983,INDIRECT($Y998&amp;"$"&amp;978):INDIRECT($Y998&amp;"$"&amp;982),4,FALSE),"")</f>
        <v/>
      </c>
      <c r="AX998" s="7" t="str">
        <f ca="1">IFERROR(HLOOKUP(AX$983,INDIRECT(INDIRECT("$Y"&amp;983+AX$852+($Z998-1))&amp;978):INDIRECT(INDIRECT("$Y"&amp;983+AX$852+($Z998-1))&amp;982),3,FALSE)&amp;LEFT(HLOOKUP(AX$983,INDIRECT(INDIRECT("$Y"&amp;983+AX$852+($Z998-1))&amp;978):INDIRECT(INDIRECT("$Y"&amp;983+AX$852+($Z998-1))&amp;982),4,FALSE),3),"")</f>
        <v/>
      </c>
      <c r="AY998" s="53" t="str">
        <f t="shared" ca="1" si="10391"/>
        <v/>
      </c>
      <c r="AZ998" s="53" t="str">
        <f t="shared" ca="1" si="10390"/>
        <v/>
      </c>
      <c r="BA998" s="53" t="str">
        <f t="shared" ca="1" si="10390"/>
        <v/>
      </c>
      <c r="BB998" s="53" t="str">
        <f t="shared" ca="1" si="10390"/>
        <v/>
      </c>
      <c r="BC998" s="53" t="str">
        <f t="shared" ca="1" si="10390"/>
        <v/>
      </c>
      <c r="BD998" s="53" t="str">
        <f t="shared" ca="1" si="10390"/>
        <v/>
      </c>
      <c r="BE998" s="53" t="str">
        <f t="shared" ca="1" si="10390"/>
        <v/>
      </c>
      <c r="BF998" s="53" t="str">
        <f t="shared" ca="1" si="10390"/>
        <v/>
      </c>
      <c r="BG998" s="53" t="str">
        <f t="shared" ca="1" si="10390"/>
        <v/>
      </c>
      <c r="BH998" s="53" t="str">
        <f t="shared" ca="1" si="10390"/>
        <v/>
      </c>
      <c r="BI998" s="53" t="str">
        <f t="shared" ca="1" si="10390"/>
        <v/>
      </c>
      <c r="BJ998" s="53" t="str">
        <f t="shared" ca="1" si="10390"/>
        <v/>
      </c>
      <c r="BK998" s="53" t="str">
        <f t="shared" ca="1" si="10390"/>
        <v/>
      </c>
      <c r="BL998" s="53" t="str">
        <f t="shared" ca="1" si="10390"/>
        <v/>
      </c>
      <c r="BM998" s="53" t="str">
        <f t="shared" ca="1" si="10390"/>
        <v/>
      </c>
      <c r="BN998" s="53" t="str">
        <f t="shared" ca="1" si="10390"/>
        <v/>
      </c>
      <c r="BO998" s="53" t="str">
        <f t="shared" ca="1" si="10390"/>
        <v/>
      </c>
      <c r="BP998" s="53" t="str">
        <f t="shared" ca="1" si="10390"/>
        <v/>
      </c>
    </row>
    <row r="999" spans="24:264" hidden="1" x14ac:dyDescent="0.3">
      <c r="X999" s="51">
        <v>999</v>
      </c>
      <c r="Y999" s="8" t="s">
        <v>877</v>
      </c>
      <c r="Z999" s="7">
        <v>16</v>
      </c>
      <c r="AE999" s="7"/>
      <c r="AF999" s="7" t="str">
        <f ca="1">IFERROR(HLOOKUP(AF$983,INDIRECT($Y999&amp;"$"&amp;978):INDIRECT($Y999&amp;"$"&amp;982),3,FALSE)&amp;HLOOKUP(AF$983,INDIRECT($Y999&amp;"$"&amp;978):INDIRECT($Y999&amp;"$"&amp;982),4,FALSE),"")</f>
        <v/>
      </c>
      <c r="AG999" s="7" t="str">
        <f ca="1">IFERROR(HLOOKUP(AG$983,INDIRECT($Y999&amp;"$"&amp;978):INDIRECT($Y999&amp;"$"&amp;982),3,FALSE)&amp;HLOOKUP(AG$983,INDIRECT($Y999&amp;"$"&amp;978):INDIRECT($Y999&amp;"$"&amp;982),4,FALSE),"")</f>
        <v/>
      </c>
      <c r="AH999" s="7" t="str">
        <f ca="1">IFERROR(HLOOKUP(AH$983,INDIRECT($Y999&amp;"$"&amp;978):INDIRECT($Y999&amp;"$"&amp;982),3,FALSE)&amp;HLOOKUP(AH$983,INDIRECT($Y999&amp;"$"&amp;978):INDIRECT($Y999&amp;"$"&amp;982),4,FALSE),"")</f>
        <v/>
      </c>
      <c r="AI999" s="7" t="str">
        <f ca="1">IFERROR(HLOOKUP(AI$983,INDIRECT($Y999&amp;"$"&amp;978):INDIRECT($Y999&amp;"$"&amp;982),3,FALSE)&amp;HLOOKUP(AI$983,INDIRECT($Y999&amp;"$"&amp;978):INDIRECT($Y999&amp;"$"&amp;982),4,FALSE),"")</f>
        <v/>
      </c>
      <c r="AJ999" s="7" t="str">
        <f ca="1">IFERROR(HLOOKUP(AJ$983,INDIRECT($Y999&amp;"$"&amp;978):INDIRECT($Y999&amp;"$"&amp;982),3,FALSE)&amp;HLOOKUP(AJ$983,INDIRECT($Y999&amp;"$"&amp;978):INDIRECT($Y999&amp;"$"&amp;982),4,FALSE),"")</f>
        <v/>
      </c>
      <c r="AK999" s="7" t="str">
        <f ca="1">IFERROR(HLOOKUP(AK$983,INDIRECT($Y999&amp;"$"&amp;978):INDIRECT($Y999&amp;"$"&amp;982),3,FALSE)&amp;HLOOKUP(AK$983,INDIRECT($Y999&amp;"$"&amp;978):INDIRECT($Y999&amp;"$"&amp;982),4,FALSE),"")</f>
        <v/>
      </c>
      <c r="AL999" s="7" t="str">
        <f ca="1">IFERROR(HLOOKUP(AL$983,INDIRECT($Y999&amp;"$"&amp;978):INDIRECT($Y999&amp;"$"&amp;982),3,FALSE)&amp;HLOOKUP(AL$983,INDIRECT($Y999&amp;"$"&amp;978):INDIRECT($Y999&amp;"$"&amp;982),4,FALSE),"")</f>
        <v/>
      </c>
      <c r="AM999" s="7" t="str">
        <f ca="1">IFERROR(HLOOKUP(AM$983,INDIRECT($Y999&amp;"$"&amp;978):INDIRECT($Y999&amp;"$"&amp;982),3,FALSE)&amp;HLOOKUP(AM$983,INDIRECT($Y999&amp;"$"&amp;978):INDIRECT($Y999&amp;"$"&amp;982),4,FALSE),"")</f>
        <v/>
      </c>
      <c r="AN999" s="7" t="str">
        <f ca="1">IFERROR(HLOOKUP(AN$983,INDIRECT($Y999&amp;"$"&amp;978):INDIRECT($Y999&amp;"$"&amp;982),3,FALSE)&amp;HLOOKUP(AN$983,INDIRECT($Y999&amp;"$"&amp;978):INDIRECT($Y999&amp;"$"&amp;982),4,FALSE),"")</f>
        <v/>
      </c>
      <c r="AO999" s="7" t="str">
        <f ca="1">IFERROR(HLOOKUP(AO$983,INDIRECT($Y999&amp;"$"&amp;978):INDIRECT($Y999&amp;"$"&amp;982),3,FALSE)&amp;HLOOKUP(AO$983,INDIRECT($Y999&amp;"$"&amp;978):INDIRECT($Y999&amp;"$"&amp;982),4,FALSE),"")</f>
        <v/>
      </c>
      <c r="AP999" s="7" t="str">
        <f ca="1">IFERROR(HLOOKUP(AP$983,INDIRECT($Y999&amp;"$"&amp;978):INDIRECT($Y999&amp;"$"&amp;982),3,FALSE)&amp;HLOOKUP(AP$983,INDIRECT($Y999&amp;"$"&amp;978):INDIRECT($Y999&amp;"$"&amp;982),4,FALSE),"")</f>
        <v/>
      </c>
      <c r="AQ999" s="7" t="str">
        <f ca="1">IFERROR(HLOOKUP(AQ$983,INDIRECT($Y999&amp;"$"&amp;978):INDIRECT($Y999&amp;"$"&amp;982),3,FALSE)&amp;HLOOKUP(AQ$983,INDIRECT($Y999&amp;"$"&amp;978):INDIRECT($Y999&amp;"$"&amp;982),4,FALSE),"")</f>
        <v/>
      </c>
      <c r="AR999" s="7" t="str">
        <f ca="1">IFERROR(HLOOKUP(AR$983,INDIRECT($Y999&amp;"$"&amp;978):INDIRECT($Y999&amp;"$"&amp;982),3,FALSE)&amp;HLOOKUP(AR$983,INDIRECT($Y999&amp;"$"&amp;978):INDIRECT($Y999&amp;"$"&amp;982),4,FALSE),"")</f>
        <v/>
      </c>
      <c r="AS999" s="7" t="str">
        <f ca="1">IFERROR(HLOOKUP(AS$983,INDIRECT($Y999&amp;"$"&amp;978):INDIRECT($Y999&amp;"$"&amp;982),3,FALSE)&amp;HLOOKUP(AS$983,INDIRECT($Y999&amp;"$"&amp;978):INDIRECT($Y999&amp;"$"&amp;982),4,FALSE),"")</f>
        <v/>
      </c>
      <c r="AT999" s="7" t="str">
        <f ca="1">IFERROR(HLOOKUP(AT$983,INDIRECT($Y999&amp;"$"&amp;978):INDIRECT($Y999&amp;"$"&amp;982),3,FALSE)&amp;HLOOKUP(AT$983,INDIRECT($Y999&amp;"$"&amp;978):INDIRECT($Y999&amp;"$"&amp;982),4,FALSE),"")</f>
        <v/>
      </c>
      <c r="AU999" s="7" t="str">
        <f ca="1">IFERROR(HLOOKUP(AU$983,INDIRECT($Y999&amp;"$"&amp;978):INDIRECT($Y999&amp;"$"&amp;982),3,FALSE)&amp;HLOOKUP(AU$983,INDIRECT($Y999&amp;"$"&amp;978):INDIRECT($Y999&amp;"$"&amp;982),4,FALSE),"")</f>
        <v/>
      </c>
      <c r="AV999" s="7" t="str">
        <f ca="1">IFERROR(HLOOKUP(AV$983,INDIRECT($Y999&amp;"$"&amp;978):INDIRECT($Y999&amp;"$"&amp;982),3,FALSE)&amp;HLOOKUP(AV$983,INDIRECT($Y999&amp;"$"&amp;978):INDIRECT($Y999&amp;"$"&amp;982),4,FALSE),"")</f>
        <v/>
      </c>
      <c r="AW999" s="7" t="str">
        <f ca="1">IFERROR(HLOOKUP(AW$983,INDIRECT($Y999&amp;"$"&amp;978):INDIRECT($Y999&amp;"$"&amp;982),3,FALSE)&amp;HLOOKUP(AW$983,INDIRECT($Y999&amp;"$"&amp;978):INDIRECT($Y999&amp;"$"&amp;982),4,FALSE),"")</f>
        <v/>
      </c>
      <c r="AX999" s="7" t="str">
        <f ca="1">IFERROR(HLOOKUP(AX$983,INDIRECT(INDIRECT("$Y"&amp;983+AX$852+($Z999-1))&amp;978):INDIRECT(INDIRECT("$Y"&amp;983+AX$852+($Z999-1))&amp;982),3,FALSE)&amp;LEFT(HLOOKUP(AX$983,INDIRECT(INDIRECT("$Y"&amp;983+AX$852+($Z999-1))&amp;978):INDIRECT(INDIRECT("$Y"&amp;983+AX$852+($Z999-1))&amp;982),4,FALSE),3),"")</f>
        <v/>
      </c>
      <c r="AY999" s="53" t="str">
        <f t="shared" ca="1" si="10391"/>
        <v/>
      </c>
      <c r="AZ999" s="53" t="str">
        <f t="shared" ca="1" si="10390"/>
        <v/>
      </c>
      <c r="BA999" s="53" t="str">
        <f t="shared" ca="1" si="10390"/>
        <v/>
      </c>
      <c r="BB999" s="53" t="str">
        <f t="shared" ca="1" si="10390"/>
        <v/>
      </c>
      <c r="BC999" s="53" t="str">
        <f t="shared" ca="1" si="10390"/>
        <v/>
      </c>
      <c r="BD999" s="53" t="str">
        <f t="shared" ca="1" si="10390"/>
        <v/>
      </c>
      <c r="BE999" s="53" t="str">
        <f t="shared" ca="1" si="10390"/>
        <v/>
      </c>
      <c r="BF999" s="53" t="str">
        <f t="shared" ca="1" si="10390"/>
        <v/>
      </c>
      <c r="BG999" s="53" t="str">
        <f t="shared" ca="1" si="10390"/>
        <v/>
      </c>
      <c r="BH999" s="53" t="str">
        <f t="shared" ca="1" si="10390"/>
        <v/>
      </c>
      <c r="BI999" s="53" t="str">
        <f t="shared" ca="1" si="10390"/>
        <v/>
      </c>
      <c r="BJ999" s="53" t="str">
        <f t="shared" ca="1" si="10390"/>
        <v/>
      </c>
      <c r="BK999" s="53" t="str">
        <f t="shared" ca="1" si="10390"/>
        <v/>
      </c>
      <c r="BL999" s="53" t="str">
        <f t="shared" ca="1" si="10390"/>
        <v/>
      </c>
      <c r="BM999" s="53" t="str">
        <f t="shared" ca="1" si="10390"/>
        <v/>
      </c>
      <c r="BN999" s="53" t="str">
        <f t="shared" ca="1" si="10390"/>
        <v/>
      </c>
      <c r="BO999" s="53" t="str">
        <f t="shared" ca="1" si="10390"/>
        <v/>
      </c>
      <c r="BP999" s="53" t="str">
        <f t="shared" ca="1" si="10390"/>
        <v/>
      </c>
    </row>
    <row r="1000" spans="24:264" hidden="1" x14ac:dyDescent="0.3">
      <c r="X1000" s="51">
        <v>1000</v>
      </c>
      <c r="Y1000" s="8" t="s">
        <v>878</v>
      </c>
      <c r="Z1000" s="7">
        <v>17</v>
      </c>
      <c r="AE1000" s="7"/>
      <c r="AF1000" s="7" t="str">
        <f ca="1">IFERROR(HLOOKUP(AF$983,INDIRECT($Y1000&amp;"$"&amp;978):INDIRECT($Y1000&amp;"$"&amp;982),3,FALSE)&amp;HLOOKUP(AF$983,INDIRECT($Y1000&amp;"$"&amp;978):INDIRECT($Y1000&amp;"$"&amp;982),4,FALSE),"")</f>
        <v/>
      </c>
      <c r="AG1000" s="7" t="str">
        <f ca="1">IFERROR(HLOOKUP(AG$983,INDIRECT($Y1000&amp;"$"&amp;978):INDIRECT($Y1000&amp;"$"&amp;982),3,FALSE)&amp;HLOOKUP(AG$983,INDIRECT($Y1000&amp;"$"&amp;978):INDIRECT($Y1000&amp;"$"&amp;982),4,FALSE),"")</f>
        <v/>
      </c>
      <c r="AH1000" s="7" t="str">
        <f ca="1">IFERROR(HLOOKUP(AH$983,INDIRECT($Y1000&amp;"$"&amp;978):INDIRECT($Y1000&amp;"$"&amp;982),3,FALSE)&amp;HLOOKUP(AH$983,INDIRECT($Y1000&amp;"$"&amp;978):INDIRECT($Y1000&amp;"$"&amp;982),4,FALSE),"")</f>
        <v/>
      </c>
      <c r="AI1000" s="7" t="str">
        <f ca="1">IFERROR(HLOOKUP(AI$983,INDIRECT($Y1000&amp;"$"&amp;978):INDIRECT($Y1000&amp;"$"&amp;982),3,FALSE)&amp;HLOOKUP(AI$983,INDIRECT($Y1000&amp;"$"&amp;978):INDIRECT($Y1000&amp;"$"&amp;982),4,FALSE),"")</f>
        <v/>
      </c>
      <c r="AJ1000" s="7" t="str">
        <f ca="1">IFERROR(HLOOKUP(AJ$983,INDIRECT($Y1000&amp;"$"&amp;978):INDIRECT($Y1000&amp;"$"&amp;982),3,FALSE)&amp;HLOOKUP(AJ$983,INDIRECT($Y1000&amp;"$"&amp;978):INDIRECT($Y1000&amp;"$"&amp;982),4,FALSE),"")</f>
        <v/>
      </c>
      <c r="AK1000" s="7" t="str">
        <f ca="1">IFERROR(HLOOKUP(AK$983,INDIRECT($Y1000&amp;"$"&amp;978):INDIRECT($Y1000&amp;"$"&amp;982),3,FALSE)&amp;HLOOKUP(AK$983,INDIRECT($Y1000&amp;"$"&amp;978):INDIRECT($Y1000&amp;"$"&amp;982),4,FALSE),"")</f>
        <v/>
      </c>
      <c r="AL1000" s="7" t="str">
        <f ca="1">IFERROR(HLOOKUP(AL$983,INDIRECT($Y1000&amp;"$"&amp;978):INDIRECT($Y1000&amp;"$"&amp;982),3,FALSE)&amp;HLOOKUP(AL$983,INDIRECT($Y1000&amp;"$"&amp;978):INDIRECT($Y1000&amp;"$"&amp;982),4,FALSE),"")</f>
        <v/>
      </c>
      <c r="AM1000" s="7" t="str">
        <f ca="1">IFERROR(HLOOKUP(AM$983,INDIRECT($Y1000&amp;"$"&amp;978):INDIRECT($Y1000&amp;"$"&amp;982),3,FALSE)&amp;HLOOKUP(AM$983,INDIRECT($Y1000&amp;"$"&amp;978):INDIRECT($Y1000&amp;"$"&amp;982),4,FALSE),"")</f>
        <v/>
      </c>
      <c r="AN1000" s="7" t="str">
        <f ca="1">IFERROR(HLOOKUP(AN$983,INDIRECT($Y1000&amp;"$"&amp;978):INDIRECT($Y1000&amp;"$"&amp;982),3,FALSE)&amp;HLOOKUP(AN$983,INDIRECT($Y1000&amp;"$"&amp;978):INDIRECT($Y1000&amp;"$"&amp;982),4,FALSE),"")</f>
        <v/>
      </c>
      <c r="AO1000" s="7" t="str">
        <f ca="1">IFERROR(HLOOKUP(AO$983,INDIRECT($Y1000&amp;"$"&amp;978):INDIRECT($Y1000&amp;"$"&amp;982),3,FALSE)&amp;HLOOKUP(AO$983,INDIRECT($Y1000&amp;"$"&amp;978):INDIRECT($Y1000&amp;"$"&amp;982),4,FALSE),"")</f>
        <v/>
      </c>
      <c r="AP1000" s="7" t="str">
        <f ca="1">IFERROR(HLOOKUP(AP$983,INDIRECT($Y1000&amp;"$"&amp;978):INDIRECT($Y1000&amp;"$"&amp;982),3,FALSE)&amp;HLOOKUP(AP$983,INDIRECT($Y1000&amp;"$"&amp;978):INDIRECT($Y1000&amp;"$"&amp;982),4,FALSE),"")</f>
        <v/>
      </c>
      <c r="AQ1000" s="7" t="str">
        <f ca="1">IFERROR(HLOOKUP(AQ$983,INDIRECT($Y1000&amp;"$"&amp;978):INDIRECT($Y1000&amp;"$"&amp;982),3,FALSE)&amp;HLOOKUP(AQ$983,INDIRECT($Y1000&amp;"$"&amp;978):INDIRECT($Y1000&amp;"$"&amp;982),4,FALSE),"")</f>
        <v/>
      </c>
      <c r="AR1000" s="7" t="str">
        <f ca="1">IFERROR(HLOOKUP(AR$983,INDIRECT($Y1000&amp;"$"&amp;978):INDIRECT($Y1000&amp;"$"&amp;982),3,FALSE)&amp;HLOOKUP(AR$983,INDIRECT($Y1000&amp;"$"&amp;978):INDIRECT($Y1000&amp;"$"&amp;982),4,FALSE),"")</f>
        <v/>
      </c>
      <c r="AS1000" s="7" t="str">
        <f ca="1">IFERROR(HLOOKUP(AS$983,INDIRECT($Y1000&amp;"$"&amp;978):INDIRECT($Y1000&amp;"$"&amp;982),3,FALSE)&amp;HLOOKUP(AS$983,INDIRECT($Y1000&amp;"$"&amp;978):INDIRECT($Y1000&amp;"$"&amp;982),4,FALSE),"")</f>
        <v/>
      </c>
      <c r="AT1000" s="7" t="str">
        <f ca="1">IFERROR(HLOOKUP(AT$983,INDIRECT($Y1000&amp;"$"&amp;978):INDIRECT($Y1000&amp;"$"&amp;982),3,FALSE)&amp;HLOOKUP(AT$983,INDIRECT($Y1000&amp;"$"&amp;978):INDIRECT($Y1000&amp;"$"&amp;982),4,FALSE),"")</f>
        <v/>
      </c>
      <c r="AU1000" s="7" t="str">
        <f ca="1">IFERROR(HLOOKUP(AU$983,INDIRECT($Y1000&amp;"$"&amp;978):INDIRECT($Y1000&amp;"$"&amp;982),3,FALSE)&amp;HLOOKUP(AU$983,INDIRECT($Y1000&amp;"$"&amp;978):INDIRECT($Y1000&amp;"$"&amp;982),4,FALSE),"")</f>
        <v/>
      </c>
      <c r="AV1000" s="7" t="str">
        <f ca="1">IFERROR(HLOOKUP(AV$983,INDIRECT($Y1000&amp;"$"&amp;978):INDIRECT($Y1000&amp;"$"&amp;982),3,FALSE)&amp;HLOOKUP(AV$983,INDIRECT($Y1000&amp;"$"&amp;978):INDIRECT($Y1000&amp;"$"&amp;982),4,FALSE),"")</f>
        <v/>
      </c>
      <c r="AW1000" s="7" t="str">
        <f ca="1">IFERROR(HLOOKUP(AW$983,INDIRECT($Y1000&amp;"$"&amp;978):INDIRECT($Y1000&amp;"$"&amp;982),3,FALSE)&amp;HLOOKUP(AW$983,INDIRECT($Y1000&amp;"$"&amp;978):INDIRECT($Y1000&amp;"$"&amp;982),4,FALSE),"")</f>
        <v/>
      </c>
      <c r="AX1000" s="7" t="str">
        <f ca="1">IFERROR(HLOOKUP(AX$983,INDIRECT(INDIRECT("$Y"&amp;983+AX$852+($Z1000-1))&amp;978):INDIRECT(INDIRECT("$Y"&amp;983+AX$852+($Z1000-1))&amp;982),3,FALSE)&amp;LEFT(HLOOKUP(AX$983,INDIRECT(INDIRECT("$Y"&amp;983+AX$852+($Z1000-1))&amp;978):INDIRECT(INDIRECT("$Y"&amp;983+AX$852+($Z1000-1))&amp;982),4,FALSE),3),"")</f>
        <v/>
      </c>
      <c r="AY1000" s="53" t="str">
        <f t="shared" ca="1" si="10391"/>
        <v/>
      </c>
      <c r="AZ1000" s="53" t="str">
        <f t="shared" ca="1" si="10390"/>
        <v/>
      </c>
      <c r="BA1000" s="53" t="str">
        <f t="shared" ca="1" si="10390"/>
        <v/>
      </c>
      <c r="BB1000" s="53" t="str">
        <f t="shared" ca="1" si="10390"/>
        <v/>
      </c>
      <c r="BC1000" s="53" t="str">
        <f t="shared" ca="1" si="10390"/>
        <v/>
      </c>
      <c r="BD1000" s="53" t="str">
        <f t="shared" ca="1" si="10390"/>
        <v/>
      </c>
      <c r="BE1000" s="53" t="str">
        <f t="shared" ca="1" si="10390"/>
        <v/>
      </c>
      <c r="BF1000" s="53" t="str">
        <f t="shared" ca="1" si="10390"/>
        <v/>
      </c>
      <c r="BG1000" s="53" t="str">
        <f t="shared" ca="1" si="10390"/>
        <v/>
      </c>
      <c r="BH1000" s="53" t="str">
        <f t="shared" ca="1" si="10390"/>
        <v/>
      </c>
      <c r="BI1000" s="53" t="str">
        <f t="shared" ca="1" si="10390"/>
        <v/>
      </c>
      <c r="BJ1000" s="53" t="str">
        <f t="shared" ca="1" si="10390"/>
        <v/>
      </c>
      <c r="BK1000" s="53" t="str">
        <f t="shared" ca="1" si="10390"/>
        <v/>
      </c>
      <c r="BL1000" s="53" t="str">
        <f t="shared" ca="1" si="10390"/>
        <v/>
      </c>
      <c r="BM1000" s="53" t="str">
        <f t="shared" ca="1" si="10390"/>
        <v/>
      </c>
      <c r="BN1000" s="53" t="str">
        <f t="shared" ca="1" si="10390"/>
        <v/>
      </c>
      <c r="BO1000" s="53" t="str">
        <f t="shared" ca="1" si="10390"/>
        <v/>
      </c>
      <c r="BP1000" s="53" t="str">
        <f t="shared" ref="BP1000:BP1001" ca="1" si="10392">LEFT(AW999,1)</f>
        <v/>
      </c>
    </row>
    <row r="1001" spans="24:264" hidden="1" x14ac:dyDescent="0.3">
      <c r="X1001" s="51">
        <v>1001</v>
      </c>
      <c r="Y1001" s="8" t="s">
        <v>879</v>
      </c>
      <c r="Z1001" s="7">
        <v>18</v>
      </c>
      <c r="AE1001" s="7"/>
      <c r="AF1001" s="7" t="str">
        <f ca="1">IFERROR(HLOOKUP(AF$983,INDIRECT($Y1001&amp;"$"&amp;978):INDIRECT($Y1001&amp;"$"&amp;982),3,FALSE)&amp;HLOOKUP(AF$983,INDIRECT($Y1001&amp;"$"&amp;978):INDIRECT($Y1001&amp;"$"&amp;982),4,FALSE),"")</f>
        <v/>
      </c>
      <c r="AG1001" s="7" t="str">
        <f ca="1">IFERROR(HLOOKUP(AG$983,INDIRECT($Y1001&amp;"$"&amp;978):INDIRECT($Y1001&amp;"$"&amp;982),3,FALSE)&amp;HLOOKUP(AG$983,INDIRECT($Y1001&amp;"$"&amp;978):INDIRECT($Y1001&amp;"$"&amp;982),4,FALSE),"")</f>
        <v/>
      </c>
      <c r="AH1001" s="7" t="str">
        <f ca="1">IFERROR(HLOOKUP(AH$983,INDIRECT($Y1001&amp;"$"&amp;978):INDIRECT($Y1001&amp;"$"&amp;982),3,FALSE)&amp;HLOOKUP(AH$983,INDIRECT($Y1001&amp;"$"&amp;978):INDIRECT($Y1001&amp;"$"&amp;982),4,FALSE),"")</f>
        <v/>
      </c>
      <c r="AI1001" s="7" t="str">
        <f ca="1">IFERROR(HLOOKUP(AI$983,INDIRECT($Y1001&amp;"$"&amp;978):INDIRECT($Y1001&amp;"$"&amp;982),3,FALSE)&amp;HLOOKUP(AI$983,INDIRECT($Y1001&amp;"$"&amp;978):INDIRECT($Y1001&amp;"$"&amp;982),4,FALSE),"")</f>
        <v/>
      </c>
      <c r="AJ1001" s="7" t="str">
        <f ca="1">IFERROR(HLOOKUP(AJ$983,INDIRECT($Y1001&amp;"$"&amp;978):INDIRECT($Y1001&amp;"$"&amp;982),3,FALSE)&amp;HLOOKUP(AJ$983,INDIRECT($Y1001&amp;"$"&amp;978):INDIRECT($Y1001&amp;"$"&amp;982),4,FALSE),"")</f>
        <v/>
      </c>
      <c r="AK1001" s="7" t="str">
        <f ca="1">IFERROR(HLOOKUP(AK$983,INDIRECT($Y1001&amp;"$"&amp;978):INDIRECT($Y1001&amp;"$"&amp;982),3,FALSE)&amp;HLOOKUP(AK$983,INDIRECT($Y1001&amp;"$"&amp;978):INDIRECT($Y1001&amp;"$"&amp;982),4,FALSE),"")</f>
        <v/>
      </c>
      <c r="AL1001" s="7" t="str">
        <f ca="1">IFERROR(HLOOKUP(AL$983,INDIRECT($Y1001&amp;"$"&amp;978):INDIRECT($Y1001&amp;"$"&amp;982),3,FALSE)&amp;HLOOKUP(AL$983,INDIRECT($Y1001&amp;"$"&amp;978):INDIRECT($Y1001&amp;"$"&amp;982),4,FALSE),"")</f>
        <v/>
      </c>
      <c r="AM1001" s="7" t="str">
        <f ca="1">IFERROR(HLOOKUP(AM$983,INDIRECT($Y1001&amp;"$"&amp;978):INDIRECT($Y1001&amp;"$"&amp;982),3,FALSE)&amp;HLOOKUP(AM$983,INDIRECT($Y1001&amp;"$"&amp;978):INDIRECT($Y1001&amp;"$"&amp;982),4,FALSE),"")</f>
        <v/>
      </c>
      <c r="AN1001" s="7" t="str">
        <f ca="1">IFERROR(HLOOKUP(AN$983,INDIRECT($Y1001&amp;"$"&amp;978):INDIRECT($Y1001&amp;"$"&amp;982),3,FALSE)&amp;HLOOKUP(AN$983,INDIRECT($Y1001&amp;"$"&amp;978):INDIRECT($Y1001&amp;"$"&amp;982),4,FALSE),"")</f>
        <v/>
      </c>
      <c r="AO1001" s="7" t="str">
        <f ca="1">IFERROR(HLOOKUP(AO$983,INDIRECT($Y1001&amp;"$"&amp;978):INDIRECT($Y1001&amp;"$"&amp;982),3,FALSE)&amp;HLOOKUP(AO$983,INDIRECT($Y1001&amp;"$"&amp;978):INDIRECT($Y1001&amp;"$"&amp;982),4,FALSE),"")</f>
        <v/>
      </c>
      <c r="AP1001" s="7" t="str">
        <f ca="1">IFERROR(HLOOKUP(AP$983,INDIRECT($Y1001&amp;"$"&amp;978):INDIRECT($Y1001&amp;"$"&amp;982),3,FALSE)&amp;HLOOKUP(AP$983,INDIRECT($Y1001&amp;"$"&amp;978):INDIRECT($Y1001&amp;"$"&amp;982),4,FALSE),"")</f>
        <v/>
      </c>
      <c r="AQ1001" s="7" t="str">
        <f ca="1">IFERROR(HLOOKUP(AQ$983,INDIRECT($Y1001&amp;"$"&amp;978):INDIRECT($Y1001&amp;"$"&amp;982),3,FALSE)&amp;HLOOKUP(AQ$983,INDIRECT($Y1001&amp;"$"&amp;978):INDIRECT($Y1001&amp;"$"&amp;982),4,FALSE),"")</f>
        <v/>
      </c>
      <c r="AR1001" s="7" t="str">
        <f ca="1">IFERROR(HLOOKUP(AR$983,INDIRECT($Y1001&amp;"$"&amp;978):INDIRECT($Y1001&amp;"$"&amp;982),3,FALSE)&amp;HLOOKUP(AR$983,INDIRECT($Y1001&amp;"$"&amp;978):INDIRECT($Y1001&amp;"$"&amp;982),4,FALSE),"")</f>
        <v/>
      </c>
      <c r="AS1001" s="7" t="str">
        <f ca="1">IFERROR(HLOOKUP(AS$983,INDIRECT($Y1001&amp;"$"&amp;978):INDIRECT($Y1001&amp;"$"&amp;982),3,FALSE)&amp;HLOOKUP(AS$983,INDIRECT($Y1001&amp;"$"&amp;978):INDIRECT($Y1001&amp;"$"&amp;982),4,FALSE),"")</f>
        <v/>
      </c>
      <c r="AT1001" s="7" t="str">
        <f ca="1">IFERROR(HLOOKUP(AT$983,INDIRECT($Y1001&amp;"$"&amp;978):INDIRECT($Y1001&amp;"$"&amp;982),3,FALSE)&amp;HLOOKUP(AT$983,INDIRECT($Y1001&amp;"$"&amp;978):INDIRECT($Y1001&amp;"$"&amp;982),4,FALSE),"")</f>
        <v/>
      </c>
      <c r="AU1001" s="7" t="str">
        <f ca="1">IFERROR(HLOOKUP(AU$983,INDIRECT($Y1001&amp;"$"&amp;978):INDIRECT($Y1001&amp;"$"&amp;982),3,FALSE)&amp;HLOOKUP(AU$983,INDIRECT($Y1001&amp;"$"&amp;978):INDIRECT($Y1001&amp;"$"&amp;982),4,FALSE),"")</f>
        <v/>
      </c>
      <c r="AV1001" s="7" t="str">
        <f ca="1">IFERROR(HLOOKUP(AV$983,INDIRECT($Y1001&amp;"$"&amp;978):INDIRECT($Y1001&amp;"$"&amp;982),3,FALSE)&amp;HLOOKUP(AV$983,INDIRECT($Y1001&amp;"$"&amp;978):INDIRECT($Y1001&amp;"$"&amp;982),4,FALSE),"")</f>
        <v/>
      </c>
      <c r="AW1001" s="7" t="str">
        <f ca="1">IFERROR(HLOOKUP(AW$983,INDIRECT($Y1001&amp;"$"&amp;978):INDIRECT($Y1001&amp;"$"&amp;982),3,FALSE)&amp;HLOOKUP(AW$983,INDIRECT($Y1001&amp;"$"&amp;978):INDIRECT($Y1001&amp;"$"&amp;982),4,FALSE),"")</f>
        <v/>
      </c>
      <c r="AX1001" s="7" t="str">
        <f ca="1">IFERROR(HLOOKUP(AX$983,INDIRECT(INDIRECT("$Y"&amp;983+AX$852+($Z1001-1))&amp;978):INDIRECT(INDIRECT("$Y"&amp;983+AX$852+($Z1001-1))&amp;982),3,FALSE)&amp;LEFT(HLOOKUP(AX$983,INDIRECT(INDIRECT("$Y"&amp;983+AX$852+($Z1001-1))&amp;978):INDIRECT(INDIRECT("$Y"&amp;983+AX$852+($Z1001-1))&amp;982),4,FALSE),3),"")</f>
        <v/>
      </c>
      <c r="AY1001" s="53" t="str">
        <f t="shared" ca="1" si="10391"/>
        <v/>
      </c>
      <c r="AZ1001" s="53" t="str">
        <f t="shared" ref="AZ1001" ca="1" si="10393">LEFT(AG1000,1)</f>
        <v/>
      </c>
      <c r="BA1001" s="53" t="str">
        <f t="shared" ref="BA1001" ca="1" si="10394">LEFT(AH1000,1)</f>
        <v/>
      </c>
      <c r="BB1001" s="53" t="str">
        <f t="shared" ref="BB1001" ca="1" si="10395">LEFT(AI1000,1)</f>
        <v/>
      </c>
      <c r="BC1001" s="53" t="str">
        <f t="shared" ref="BC1001" ca="1" si="10396">LEFT(AJ1000,1)</f>
        <v/>
      </c>
      <c r="BD1001" s="53" t="str">
        <f t="shared" ref="BD1001" ca="1" si="10397">LEFT(AK1000,1)</f>
        <v/>
      </c>
      <c r="BE1001" s="53" t="str">
        <f t="shared" ref="BE1001" ca="1" si="10398">LEFT(AL1000,1)</f>
        <v/>
      </c>
      <c r="BF1001" s="53" t="str">
        <f t="shared" ref="BF1001" ca="1" si="10399">LEFT(AM1000,1)</f>
        <v/>
      </c>
      <c r="BG1001" s="53" t="str">
        <f t="shared" ref="BG1001" ca="1" si="10400">LEFT(AN1000,1)</f>
        <v/>
      </c>
      <c r="BH1001" s="53" t="str">
        <f t="shared" ref="BH1001" ca="1" si="10401">LEFT(AO1000,1)</f>
        <v/>
      </c>
      <c r="BI1001" s="53" t="str">
        <f t="shared" ref="BI1001" ca="1" si="10402">LEFT(AP1000,1)</f>
        <v/>
      </c>
      <c r="BJ1001" s="53" t="str">
        <f t="shared" ref="BJ1001" ca="1" si="10403">LEFT(AQ1000,1)</f>
        <v/>
      </c>
      <c r="BK1001" s="53" t="str">
        <f t="shared" ref="BK1001" ca="1" si="10404">LEFT(AR1000,1)</f>
        <v/>
      </c>
      <c r="BL1001" s="53" t="str">
        <f t="shared" ref="BL1001" ca="1" si="10405">LEFT(AS1000,1)</f>
        <v/>
      </c>
      <c r="BM1001" s="53" t="str">
        <f t="shared" ref="BM1001" ca="1" si="10406">LEFT(AT1000,1)</f>
        <v/>
      </c>
      <c r="BN1001" s="53" t="str">
        <f t="shared" ref="BN1001" ca="1" si="10407">LEFT(AU1000,1)</f>
        <v/>
      </c>
      <c r="BO1001" s="53" t="str">
        <f t="shared" ref="BO1001" ca="1" si="10408">LEFT(AV1000,1)</f>
        <v/>
      </c>
      <c r="BP1001" s="53" t="str">
        <f t="shared" ca="1" si="10392"/>
        <v/>
      </c>
      <c r="IK1001" s="7" t="str">
        <f t="shared" ref="IK1001:JD1001" si="10409">IF(IJ337="","",IJ337)</f>
        <v/>
      </c>
      <c r="IL1001" s="7" t="str">
        <f t="shared" si="10409"/>
        <v/>
      </c>
      <c r="IM1001" s="7" t="str">
        <f t="shared" si="10409"/>
        <v/>
      </c>
      <c r="IN1001" s="7" t="str">
        <f t="shared" si="10409"/>
        <v/>
      </c>
      <c r="IO1001" s="7" t="str">
        <f t="shared" si="10409"/>
        <v/>
      </c>
      <c r="IP1001" s="7" t="str">
        <f t="shared" si="10409"/>
        <v/>
      </c>
      <c r="IQ1001" s="7" t="str">
        <f t="shared" si="10409"/>
        <v/>
      </c>
      <c r="IR1001" s="7" t="str">
        <f t="shared" si="10409"/>
        <v/>
      </c>
      <c r="IS1001" s="7" t="str">
        <f t="shared" si="10409"/>
        <v/>
      </c>
      <c r="IT1001" s="7" t="str">
        <f t="shared" si="10409"/>
        <v/>
      </c>
      <c r="IU1001" s="7" t="str">
        <f t="shared" si="10409"/>
        <v/>
      </c>
      <c r="IV1001" s="7" t="str">
        <f t="shared" si="10409"/>
        <v/>
      </c>
      <c r="IW1001" s="7" t="str">
        <f t="shared" si="10409"/>
        <v/>
      </c>
      <c r="IX1001" s="7" t="str">
        <f t="shared" si="10409"/>
        <v/>
      </c>
      <c r="IY1001" s="7" t="str">
        <f t="shared" si="10409"/>
        <v/>
      </c>
      <c r="IZ1001" s="7" t="str">
        <f t="shared" si="10409"/>
        <v/>
      </c>
      <c r="JA1001" s="7" t="str">
        <f t="shared" si="10409"/>
        <v/>
      </c>
      <c r="JB1001" s="7" t="str">
        <f t="shared" si="10409"/>
        <v/>
      </c>
      <c r="JC1001" s="7" t="str">
        <f t="shared" si="10409"/>
        <v/>
      </c>
      <c r="JD1001" s="7" t="str">
        <f t="shared" si="10409"/>
        <v/>
      </c>
    </row>
    <row r="1002" spans="24:264" hidden="1" x14ac:dyDescent="0.3">
      <c r="X1002" s="51">
        <v>1002</v>
      </c>
      <c r="AE1002" s="7"/>
      <c r="AF1002" s="7" t="str">
        <f>IF(AF$983="","",COUNTIF(AF$984:AF$1001,"*Day*"))</f>
        <v/>
      </c>
      <c r="AG1002" s="7" t="str">
        <f t="shared" ref="AG1002:AX1002" si="10410">IF(AG$983="","",COUNTIF(AG$984:AG$1001,"*Day*"))</f>
        <v/>
      </c>
      <c r="AH1002" s="7" t="str">
        <f t="shared" si="10410"/>
        <v/>
      </c>
      <c r="AI1002" s="7" t="str">
        <f t="shared" si="10410"/>
        <v/>
      </c>
      <c r="AJ1002" s="7" t="str">
        <f t="shared" si="10410"/>
        <v/>
      </c>
      <c r="AK1002" s="7" t="str">
        <f t="shared" si="10410"/>
        <v/>
      </c>
      <c r="AL1002" s="7" t="str">
        <f t="shared" si="10410"/>
        <v/>
      </c>
      <c r="AM1002" s="7" t="str">
        <f t="shared" si="10410"/>
        <v/>
      </c>
      <c r="AN1002" s="7" t="str">
        <f t="shared" si="10410"/>
        <v/>
      </c>
      <c r="AO1002" s="7" t="str">
        <f t="shared" si="10410"/>
        <v/>
      </c>
      <c r="AP1002" s="7" t="str">
        <f t="shared" si="10410"/>
        <v/>
      </c>
      <c r="AQ1002" s="7" t="str">
        <f t="shared" si="10410"/>
        <v/>
      </c>
      <c r="AR1002" s="7" t="str">
        <f t="shared" si="10410"/>
        <v/>
      </c>
      <c r="AS1002" s="7" t="str">
        <f t="shared" si="10410"/>
        <v/>
      </c>
      <c r="AT1002" s="7" t="str">
        <f t="shared" si="10410"/>
        <v/>
      </c>
      <c r="AU1002" s="7" t="str">
        <f t="shared" si="10410"/>
        <v/>
      </c>
      <c r="AV1002" s="7" t="str">
        <f t="shared" si="10410"/>
        <v/>
      </c>
      <c r="AW1002" s="7" t="str">
        <f t="shared" si="10410"/>
        <v/>
      </c>
      <c r="AX1002" s="7" t="str">
        <f t="shared" si="10410"/>
        <v/>
      </c>
      <c r="AY1002" s="53" t="str">
        <f t="shared" ref="AY1002:BP1002" si="10411">IF(AY984&lt;=AY983,AY984,"")</f>
        <v/>
      </c>
      <c r="AZ1002" s="53" t="str">
        <f t="shared" si="10411"/>
        <v/>
      </c>
      <c r="BA1002" s="53" t="str">
        <f t="shared" si="10411"/>
        <v/>
      </c>
      <c r="BB1002" s="53" t="str">
        <f t="shared" si="10411"/>
        <v/>
      </c>
      <c r="BC1002" s="53" t="str">
        <f t="shared" si="10411"/>
        <v/>
      </c>
      <c r="BD1002" s="53" t="str">
        <f t="shared" si="10411"/>
        <v/>
      </c>
      <c r="BE1002" s="53" t="str">
        <f t="shared" si="10411"/>
        <v/>
      </c>
      <c r="BF1002" s="53" t="str">
        <f t="shared" si="10411"/>
        <v/>
      </c>
      <c r="BG1002" s="53" t="str">
        <f t="shared" si="10411"/>
        <v/>
      </c>
      <c r="BH1002" s="53" t="str">
        <f t="shared" si="10411"/>
        <v/>
      </c>
      <c r="BI1002" s="53" t="str">
        <f t="shared" si="10411"/>
        <v/>
      </c>
      <c r="BJ1002" s="53" t="str">
        <f t="shared" si="10411"/>
        <v/>
      </c>
      <c r="BK1002" s="53" t="str">
        <f t="shared" si="10411"/>
        <v/>
      </c>
      <c r="BL1002" s="53" t="str">
        <f t="shared" si="10411"/>
        <v/>
      </c>
      <c r="BM1002" s="53" t="str">
        <f t="shared" si="10411"/>
        <v/>
      </c>
      <c r="BN1002" s="53" t="str">
        <f t="shared" si="10411"/>
        <v/>
      </c>
      <c r="BO1002" s="53" t="str">
        <f t="shared" si="10411"/>
        <v/>
      </c>
      <c r="BP1002" s="53" t="str">
        <f t="shared" si="10411"/>
        <v/>
      </c>
      <c r="IK1002" s="7" t="str">
        <f t="shared" ref="IK1002:JD1002" si="10412">IF(IJ338="","",IJ338)</f>
        <v/>
      </c>
      <c r="IL1002" s="7" t="str">
        <f t="shared" si="10412"/>
        <v/>
      </c>
      <c r="IM1002" s="7" t="str">
        <f t="shared" si="10412"/>
        <v/>
      </c>
      <c r="IN1002" s="7" t="str">
        <f t="shared" si="10412"/>
        <v/>
      </c>
      <c r="IO1002" s="7" t="str">
        <f t="shared" si="10412"/>
        <v/>
      </c>
      <c r="IP1002" s="7" t="str">
        <f t="shared" si="10412"/>
        <v/>
      </c>
      <c r="IQ1002" s="7" t="str">
        <f t="shared" si="10412"/>
        <v/>
      </c>
      <c r="IR1002" s="7" t="str">
        <f t="shared" si="10412"/>
        <v/>
      </c>
      <c r="IS1002" s="7" t="str">
        <f t="shared" si="10412"/>
        <v/>
      </c>
      <c r="IT1002" s="7" t="str">
        <f t="shared" si="10412"/>
        <v/>
      </c>
      <c r="IU1002" s="7" t="str">
        <f t="shared" si="10412"/>
        <v/>
      </c>
      <c r="IV1002" s="7" t="str">
        <f t="shared" si="10412"/>
        <v/>
      </c>
      <c r="IW1002" s="7" t="str">
        <f t="shared" si="10412"/>
        <v/>
      </c>
      <c r="IX1002" s="7" t="str">
        <f t="shared" si="10412"/>
        <v/>
      </c>
      <c r="IY1002" s="7" t="str">
        <f t="shared" si="10412"/>
        <v/>
      </c>
      <c r="IZ1002" s="7" t="str">
        <f t="shared" si="10412"/>
        <v/>
      </c>
      <c r="JA1002" s="7" t="str">
        <f t="shared" si="10412"/>
        <v/>
      </c>
      <c r="JB1002" s="7" t="str">
        <f t="shared" si="10412"/>
        <v/>
      </c>
      <c r="JC1002" s="7" t="str">
        <f t="shared" si="10412"/>
        <v/>
      </c>
      <c r="JD1002" s="7" t="str">
        <f t="shared" si="10412"/>
        <v/>
      </c>
    </row>
    <row r="1003" spans="24:264" hidden="1" x14ac:dyDescent="0.3">
      <c r="X1003" s="51">
        <v>1003</v>
      </c>
      <c r="AE1003" s="7"/>
      <c r="AF1003" s="7" t="str">
        <f>IF(AF$983="","",COUNTIF(AF$984:AF$1001,"*Nig*"))</f>
        <v/>
      </c>
      <c r="AG1003" s="7" t="str">
        <f t="shared" ref="AG1003:AX1003" si="10413">IF(AG$983="","",COUNTIF(AG$984:AG$1001,"*Nig*"))</f>
        <v/>
      </c>
      <c r="AH1003" s="7" t="str">
        <f t="shared" si="10413"/>
        <v/>
      </c>
      <c r="AI1003" s="7" t="str">
        <f t="shared" si="10413"/>
        <v/>
      </c>
      <c r="AJ1003" s="7" t="str">
        <f t="shared" si="10413"/>
        <v/>
      </c>
      <c r="AK1003" s="7" t="str">
        <f t="shared" si="10413"/>
        <v/>
      </c>
      <c r="AL1003" s="7" t="str">
        <f t="shared" si="10413"/>
        <v/>
      </c>
      <c r="AM1003" s="7" t="str">
        <f t="shared" si="10413"/>
        <v/>
      </c>
      <c r="AN1003" s="7" t="str">
        <f t="shared" si="10413"/>
        <v/>
      </c>
      <c r="AO1003" s="7" t="str">
        <f t="shared" si="10413"/>
        <v/>
      </c>
      <c r="AP1003" s="7" t="str">
        <f t="shared" si="10413"/>
        <v/>
      </c>
      <c r="AQ1003" s="7" t="str">
        <f t="shared" si="10413"/>
        <v/>
      </c>
      <c r="AR1003" s="7" t="str">
        <f t="shared" si="10413"/>
        <v/>
      </c>
      <c r="AS1003" s="7" t="str">
        <f t="shared" si="10413"/>
        <v/>
      </c>
      <c r="AT1003" s="7" t="str">
        <f t="shared" si="10413"/>
        <v/>
      </c>
      <c r="AU1003" s="7" t="str">
        <f t="shared" si="10413"/>
        <v/>
      </c>
      <c r="AV1003" s="7" t="str">
        <f t="shared" si="10413"/>
        <v/>
      </c>
      <c r="AW1003" s="7" t="str">
        <f t="shared" si="10413"/>
        <v/>
      </c>
      <c r="AX1003" s="7" t="str">
        <f t="shared" si="10413"/>
        <v/>
      </c>
      <c r="AY1003" s="54" t="str">
        <f>AF1002</f>
        <v/>
      </c>
      <c r="AZ1003" s="54" t="str">
        <f t="shared" ref="AZ1003" si="10414">AG1002</f>
        <v/>
      </c>
      <c r="BA1003" s="54" t="str">
        <f t="shared" ref="BA1003" si="10415">AH1002</f>
        <v/>
      </c>
      <c r="BB1003" s="54" t="str">
        <f t="shared" ref="BB1003" si="10416">AI1002</f>
        <v/>
      </c>
      <c r="BC1003" s="53" t="str">
        <f t="shared" ref="BC1003" si="10417">AJ1002</f>
        <v/>
      </c>
      <c r="BD1003" s="53" t="str">
        <f t="shared" ref="BD1003" si="10418">AK1002</f>
        <v/>
      </c>
      <c r="BE1003" s="53" t="str">
        <f t="shared" ref="BE1003" si="10419">AL1002</f>
        <v/>
      </c>
      <c r="BF1003" s="53" t="str">
        <f t="shared" ref="BF1003" si="10420">AM1002</f>
        <v/>
      </c>
      <c r="BG1003" s="53" t="str">
        <f t="shared" ref="BG1003" si="10421">AN1002</f>
        <v/>
      </c>
      <c r="BH1003" s="53" t="str">
        <f t="shared" ref="BH1003" si="10422">AO1002</f>
        <v/>
      </c>
      <c r="BI1003" s="53" t="str">
        <f t="shared" ref="BI1003" si="10423">AP1002</f>
        <v/>
      </c>
      <c r="BJ1003" s="53" t="str">
        <f t="shared" ref="BJ1003" si="10424">AQ1002</f>
        <v/>
      </c>
      <c r="BK1003" s="53" t="str">
        <f t="shared" ref="BK1003" si="10425">AR1002</f>
        <v/>
      </c>
      <c r="BL1003" s="53" t="str">
        <f t="shared" ref="BL1003" si="10426">AS1002</f>
        <v/>
      </c>
      <c r="BM1003" s="53" t="str">
        <f t="shared" ref="BM1003" si="10427">AT1002</f>
        <v/>
      </c>
      <c r="BN1003" s="53" t="str">
        <f t="shared" ref="BN1003" si="10428">AU1002</f>
        <v/>
      </c>
      <c r="BO1003" s="53" t="str">
        <f t="shared" ref="BO1003" si="10429">AV1002</f>
        <v/>
      </c>
      <c r="BP1003" s="53" t="str">
        <f t="shared" ref="BP1003" si="10430">AW1002</f>
        <v/>
      </c>
      <c r="IK1003" s="7" t="str">
        <f t="shared" ref="IK1003:JD1003" si="10431">IF(IJ339="","",IJ339)</f>
        <v/>
      </c>
      <c r="IL1003" s="7" t="str">
        <f t="shared" si="10431"/>
        <v/>
      </c>
      <c r="IM1003" s="7" t="str">
        <f t="shared" si="10431"/>
        <v/>
      </c>
      <c r="IN1003" s="7" t="str">
        <f t="shared" si="10431"/>
        <v/>
      </c>
      <c r="IO1003" s="7" t="str">
        <f t="shared" si="10431"/>
        <v/>
      </c>
      <c r="IP1003" s="7" t="str">
        <f t="shared" si="10431"/>
        <v/>
      </c>
      <c r="IQ1003" s="7" t="str">
        <f t="shared" si="10431"/>
        <v/>
      </c>
      <c r="IR1003" s="7" t="str">
        <f t="shared" si="10431"/>
        <v/>
      </c>
      <c r="IS1003" s="7" t="str">
        <f t="shared" si="10431"/>
        <v/>
      </c>
      <c r="IT1003" s="7" t="str">
        <f t="shared" si="10431"/>
        <v/>
      </c>
      <c r="IU1003" s="7" t="str">
        <f t="shared" si="10431"/>
        <v/>
      </c>
      <c r="IV1003" s="7" t="str">
        <f t="shared" si="10431"/>
        <v/>
      </c>
      <c r="IW1003" s="7" t="str">
        <f t="shared" si="10431"/>
        <v/>
      </c>
      <c r="IX1003" s="7" t="str">
        <f t="shared" si="10431"/>
        <v/>
      </c>
      <c r="IY1003" s="7" t="str">
        <f t="shared" si="10431"/>
        <v/>
      </c>
      <c r="IZ1003" s="7" t="str">
        <f t="shared" si="10431"/>
        <v/>
      </c>
      <c r="JA1003" s="7" t="str">
        <f t="shared" si="10431"/>
        <v/>
      </c>
      <c r="JB1003" s="7" t="str">
        <f t="shared" si="10431"/>
        <v/>
      </c>
      <c r="JC1003" s="7" t="str">
        <f t="shared" si="10431"/>
        <v/>
      </c>
      <c r="JD1003" s="7" t="str">
        <f t="shared" si="10431"/>
        <v/>
      </c>
    </row>
    <row r="1004" spans="24:264" hidden="1" x14ac:dyDescent="0.3">
      <c r="X1004" s="51">
        <v>1004</v>
      </c>
      <c r="AE1004" s="7"/>
      <c r="AF1004" s="7" t="str">
        <f>IFERROR(IF(AND(AF1002=0,AF1003=0),"",AY1002-AY1003),"")</f>
        <v/>
      </c>
      <c r="AG1004" s="7" t="str">
        <f t="shared" ref="AG1004:AX1004" si="10432">IFERROR(IF(AND(AG1002=0,AG1003=0),"",AZ1002-AZ1003),"")</f>
        <v/>
      </c>
      <c r="AH1004" s="7" t="str">
        <f t="shared" si="10432"/>
        <v/>
      </c>
      <c r="AI1004" s="7" t="str">
        <f t="shared" si="10432"/>
        <v/>
      </c>
      <c r="AJ1004" s="7" t="str">
        <f t="shared" si="10432"/>
        <v/>
      </c>
      <c r="AK1004" s="7" t="str">
        <f t="shared" si="10432"/>
        <v/>
      </c>
      <c r="AL1004" s="7" t="str">
        <f t="shared" si="10432"/>
        <v/>
      </c>
      <c r="AM1004" s="7" t="str">
        <f t="shared" si="10432"/>
        <v/>
      </c>
      <c r="AN1004" s="7" t="str">
        <f t="shared" si="10432"/>
        <v/>
      </c>
      <c r="AO1004" s="7" t="str">
        <f t="shared" si="10432"/>
        <v/>
      </c>
      <c r="AP1004" s="7" t="str">
        <f t="shared" si="10432"/>
        <v/>
      </c>
      <c r="AQ1004" s="7" t="str">
        <f t="shared" si="10432"/>
        <v/>
      </c>
      <c r="AR1004" s="7" t="str">
        <f t="shared" si="10432"/>
        <v/>
      </c>
      <c r="AS1004" s="7" t="str">
        <f t="shared" si="10432"/>
        <v/>
      </c>
      <c r="AT1004" s="7" t="str">
        <f t="shared" si="10432"/>
        <v/>
      </c>
      <c r="AU1004" s="7" t="str">
        <f t="shared" si="10432"/>
        <v/>
      </c>
      <c r="AV1004" s="7" t="str">
        <f t="shared" si="10432"/>
        <v/>
      </c>
      <c r="AW1004" s="7" t="str">
        <f t="shared" si="10432"/>
        <v/>
      </c>
      <c r="AX1004" s="7">
        <f t="shared" si="10432"/>
        <v>0</v>
      </c>
      <c r="AY1004" s="55" t="str">
        <f>IF(AY1002="","",AF1003)</f>
        <v/>
      </c>
      <c r="AZ1004" s="55" t="str">
        <f t="shared" ref="AZ1004" si="10433">IF(AZ1002="","",AG1003)</f>
        <v/>
      </c>
      <c r="BA1004" s="55" t="str">
        <f t="shared" ref="BA1004" si="10434">IF(BA1002="","",AH1003)</f>
        <v/>
      </c>
      <c r="BB1004" s="55" t="str">
        <f t="shared" ref="BB1004" si="10435">IF(BB1002="","",AI1003)</f>
        <v/>
      </c>
      <c r="BC1004" s="53" t="str">
        <f t="shared" ref="BC1004" si="10436">IF(BC1002="","",AJ1003)</f>
        <v/>
      </c>
      <c r="BD1004" s="53" t="str">
        <f t="shared" ref="BD1004" si="10437">IF(BD1002="","",AK1003)</f>
        <v/>
      </c>
      <c r="BE1004" s="53" t="str">
        <f t="shared" ref="BE1004" si="10438">IF(BE1002="","",AL1003)</f>
        <v/>
      </c>
      <c r="BF1004" s="53" t="str">
        <f t="shared" ref="BF1004" si="10439">IF(BF1002="","",AM1003)</f>
        <v/>
      </c>
      <c r="BG1004" s="53" t="str">
        <f t="shared" ref="BG1004" si="10440">IF(BG1002="","",AN1003)</f>
        <v/>
      </c>
      <c r="BH1004" s="53" t="str">
        <f t="shared" ref="BH1004" si="10441">IF(BH1002="","",AO1003)</f>
        <v/>
      </c>
      <c r="BI1004" s="53" t="str">
        <f t="shared" ref="BI1004" si="10442">IF(BI1002="","",AP1003)</f>
        <v/>
      </c>
      <c r="BJ1004" s="53" t="str">
        <f t="shared" ref="BJ1004" si="10443">IF(BJ1002="","",AQ1003)</f>
        <v/>
      </c>
      <c r="BK1004" s="53" t="str">
        <f t="shared" ref="BK1004" si="10444">IF(BK1002="","",AR1003)</f>
        <v/>
      </c>
      <c r="BL1004" s="53" t="str">
        <f t="shared" ref="BL1004" si="10445">IF(BL1002="","",AS1003)</f>
        <v/>
      </c>
      <c r="BM1004" s="53" t="str">
        <f t="shared" ref="BM1004" si="10446">IF(BM1002="","",AT1003)</f>
        <v/>
      </c>
      <c r="BN1004" s="53" t="str">
        <f t="shared" ref="BN1004" si="10447">IF(BN1002="","",AU1003)</f>
        <v/>
      </c>
      <c r="BO1004" s="53" t="str">
        <f t="shared" ref="BO1004" si="10448">IF(BO1002="","",AV1003)</f>
        <v/>
      </c>
      <c r="BP1004" s="53" t="str">
        <f t="shared" ref="BP1004" si="10449">IF(BP1002="","",AW1003)</f>
        <v/>
      </c>
      <c r="BR1004" s="7">
        <f>SUM(BT1004:CK1004)</f>
        <v>0</v>
      </c>
      <c r="BT1004" s="7" t="str">
        <f>IF(AF1004&lt;0,0,AF1004)</f>
        <v/>
      </c>
      <c r="BU1004" s="7" t="str">
        <f t="shared" ref="BU1004" si="10450">IF(AG1004&lt;0,0,AG1004)</f>
        <v/>
      </c>
      <c r="BV1004" s="7" t="str">
        <f t="shared" ref="BV1004" si="10451">IF(AH1004&lt;0,0,AH1004)</f>
        <v/>
      </c>
      <c r="BW1004" s="7" t="str">
        <f t="shared" ref="BW1004" si="10452">IF(AI1004&lt;0,0,AI1004)</f>
        <v/>
      </c>
      <c r="BX1004" s="7" t="str">
        <f t="shared" ref="BX1004" si="10453">IF(AJ1004&lt;0,0,AJ1004)</f>
        <v/>
      </c>
      <c r="BY1004" s="7" t="str">
        <f t="shared" ref="BY1004" si="10454">IF(AK1004&lt;0,0,AK1004)</f>
        <v/>
      </c>
      <c r="BZ1004" s="7" t="str">
        <f t="shared" ref="BZ1004" si="10455">IF(AL1004&lt;0,0,AL1004)</f>
        <v/>
      </c>
      <c r="CA1004" s="7" t="str">
        <f t="shared" ref="CA1004" si="10456">IF(AM1004&lt;0,0,AM1004)</f>
        <v/>
      </c>
      <c r="CB1004" s="7" t="str">
        <f t="shared" ref="CB1004" si="10457">IF(AN1004&lt;0,0,AN1004)</f>
        <v/>
      </c>
      <c r="CC1004" s="7" t="str">
        <f t="shared" ref="CC1004" si="10458">IF(AO1004&lt;0,0,AO1004)</f>
        <v/>
      </c>
      <c r="CD1004" s="7" t="str">
        <f t="shared" ref="CD1004" si="10459">IF(AP1004&lt;0,0,AP1004)</f>
        <v/>
      </c>
      <c r="CE1004" s="7" t="str">
        <f t="shared" ref="CE1004" si="10460">IF(AQ1004&lt;0,0,AQ1004)</f>
        <v/>
      </c>
      <c r="CF1004" s="7" t="str">
        <f t="shared" ref="CF1004" si="10461">IF(AR1004&lt;0,0,AR1004)</f>
        <v/>
      </c>
      <c r="CG1004" s="7" t="str">
        <f t="shared" ref="CG1004" si="10462">IF(AS1004&lt;0,0,AS1004)</f>
        <v/>
      </c>
      <c r="CH1004" s="7" t="str">
        <f t="shared" ref="CH1004" si="10463">IF(AT1004&lt;0,0,AT1004)</f>
        <v/>
      </c>
      <c r="CI1004" s="7" t="str">
        <f t="shared" ref="CI1004" si="10464">IF(AU1004&lt;0,0,AU1004)</f>
        <v/>
      </c>
      <c r="CJ1004" s="7" t="str">
        <f t="shared" ref="CJ1004" si="10465">IF(AV1004&lt;0,0,AV1004)</f>
        <v/>
      </c>
      <c r="CK1004" s="7" t="str">
        <f t="shared" ref="CK1004" si="10466">IF(AW1004&lt;0,0,AW1004)</f>
        <v/>
      </c>
      <c r="IK1004" s="7" t="str">
        <f t="shared" ref="IK1004:JD1004" si="10467">IF(IJ340="","",IJ340)</f>
        <v/>
      </c>
      <c r="IL1004" s="7" t="str">
        <f t="shared" si="10467"/>
        <v/>
      </c>
      <c r="IM1004" s="7" t="str">
        <f t="shared" si="10467"/>
        <v/>
      </c>
      <c r="IN1004" s="7" t="str">
        <f t="shared" si="10467"/>
        <v/>
      </c>
      <c r="IO1004" s="7" t="str">
        <f t="shared" si="10467"/>
        <v/>
      </c>
      <c r="IP1004" s="7" t="str">
        <f t="shared" si="10467"/>
        <v/>
      </c>
      <c r="IQ1004" s="7" t="str">
        <f t="shared" si="10467"/>
        <v/>
      </c>
      <c r="IR1004" s="7" t="str">
        <f t="shared" si="10467"/>
        <v/>
      </c>
      <c r="IS1004" s="7" t="str">
        <f t="shared" si="10467"/>
        <v/>
      </c>
      <c r="IT1004" s="7" t="str">
        <f t="shared" si="10467"/>
        <v/>
      </c>
      <c r="IU1004" s="7" t="str">
        <f t="shared" si="10467"/>
        <v/>
      </c>
      <c r="IV1004" s="7" t="str">
        <f t="shared" si="10467"/>
        <v/>
      </c>
      <c r="IW1004" s="7" t="str">
        <f t="shared" si="10467"/>
        <v/>
      </c>
      <c r="IX1004" s="7" t="str">
        <f t="shared" si="10467"/>
        <v/>
      </c>
      <c r="IY1004" s="7" t="str">
        <f t="shared" si="10467"/>
        <v/>
      </c>
      <c r="IZ1004" s="7" t="str">
        <f t="shared" si="10467"/>
        <v/>
      </c>
      <c r="JA1004" s="7" t="str">
        <f t="shared" si="10467"/>
        <v/>
      </c>
      <c r="JB1004" s="7" t="str">
        <f t="shared" si="10467"/>
        <v/>
      </c>
      <c r="JC1004" s="7" t="str">
        <f t="shared" si="10467"/>
        <v/>
      </c>
      <c r="JD1004" s="7" t="str">
        <f t="shared" si="10467"/>
        <v/>
      </c>
    </row>
    <row r="1005" spans="24:264" hidden="1" x14ac:dyDescent="0.3">
      <c r="X1005" s="51">
        <v>1005</v>
      </c>
      <c r="Z1005" s="7" t="s">
        <v>1366</v>
      </c>
      <c r="AA1005" s="7" t="str">
        <f t="shared" ref="AA1005:CL1005" si="10468">IF(Z249="","",Z249)</f>
        <v/>
      </c>
      <c r="AB1005" s="7">
        <f t="shared" si="10468"/>
        <v>6</v>
      </c>
      <c r="AC1005" s="7" t="str">
        <f t="shared" si="10468"/>
        <v/>
      </c>
      <c r="AD1005" s="7" t="str">
        <f t="shared" si="10468"/>
        <v/>
      </c>
      <c r="AE1005" s="7" t="str">
        <f t="shared" si="10468"/>
        <v/>
      </c>
      <c r="AF1005" s="7" t="str">
        <f t="shared" si="10468"/>
        <v/>
      </c>
      <c r="AG1005" s="7" t="str">
        <f t="shared" si="10468"/>
        <v/>
      </c>
      <c r="AH1005" s="7" t="str">
        <f t="shared" si="10468"/>
        <v/>
      </c>
      <c r="AI1005" s="7" t="str">
        <f t="shared" si="10468"/>
        <v/>
      </c>
      <c r="AJ1005" s="7" t="str">
        <f t="shared" si="10468"/>
        <v/>
      </c>
      <c r="AK1005" s="7" t="str">
        <f t="shared" si="10468"/>
        <v/>
      </c>
      <c r="AL1005" s="7" t="str">
        <f t="shared" si="10468"/>
        <v/>
      </c>
      <c r="AM1005" s="7" t="str">
        <f t="shared" si="10468"/>
        <v/>
      </c>
      <c r="AN1005" s="7" t="str">
        <f t="shared" si="10468"/>
        <v/>
      </c>
      <c r="AO1005" s="7" t="str">
        <f t="shared" si="10468"/>
        <v/>
      </c>
      <c r="AP1005" s="7" t="str">
        <f t="shared" si="10468"/>
        <v/>
      </c>
      <c r="AQ1005" s="7" t="str">
        <f t="shared" si="10468"/>
        <v/>
      </c>
      <c r="AR1005" s="7" t="str">
        <f t="shared" si="10468"/>
        <v/>
      </c>
      <c r="AS1005" s="7" t="str">
        <f t="shared" si="10468"/>
        <v/>
      </c>
      <c r="AT1005" s="7" t="str">
        <f t="shared" si="10468"/>
        <v/>
      </c>
      <c r="AU1005" s="7" t="str">
        <f t="shared" si="10468"/>
        <v/>
      </c>
      <c r="AV1005" s="7" t="str">
        <f t="shared" si="10468"/>
        <v/>
      </c>
      <c r="AW1005" s="7" t="str">
        <f t="shared" si="10468"/>
        <v/>
      </c>
      <c r="AX1005" s="7" t="str">
        <f t="shared" si="10468"/>
        <v/>
      </c>
      <c r="AY1005" s="7" t="str">
        <f t="shared" si="10468"/>
        <v/>
      </c>
      <c r="AZ1005" s="7" t="str">
        <f t="shared" si="10468"/>
        <v/>
      </c>
      <c r="BA1005" s="7" t="str">
        <f t="shared" si="10468"/>
        <v/>
      </c>
      <c r="BB1005" s="7" t="str">
        <f t="shared" si="10468"/>
        <v/>
      </c>
      <c r="BC1005" s="7" t="str">
        <f t="shared" si="10468"/>
        <v/>
      </c>
      <c r="BD1005" s="7" t="str">
        <f t="shared" si="10468"/>
        <v/>
      </c>
      <c r="BE1005" s="7" t="str">
        <f t="shared" si="10468"/>
        <v/>
      </c>
      <c r="BF1005" s="7" t="str">
        <f t="shared" si="10468"/>
        <v/>
      </c>
      <c r="BG1005" s="7" t="str">
        <f t="shared" si="10468"/>
        <v/>
      </c>
      <c r="BH1005" s="7" t="str">
        <f t="shared" si="10468"/>
        <v/>
      </c>
      <c r="BI1005" s="7" t="str">
        <f t="shared" si="10468"/>
        <v/>
      </c>
      <c r="BJ1005" s="7" t="str">
        <f t="shared" si="10468"/>
        <v/>
      </c>
      <c r="BK1005" s="7" t="str">
        <f t="shared" si="10468"/>
        <v/>
      </c>
      <c r="BL1005" s="7" t="str">
        <f t="shared" si="10468"/>
        <v/>
      </c>
      <c r="BM1005" s="7" t="str">
        <f t="shared" si="10468"/>
        <v/>
      </c>
      <c r="BN1005" s="7" t="str">
        <f t="shared" si="10468"/>
        <v/>
      </c>
      <c r="BO1005" s="7" t="str">
        <f t="shared" si="10468"/>
        <v/>
      </c>
      <c r="BP1005" s="7" t="str">
        <f t="shared" si="10468"/>
        <v/>
      </c>
      <c r="BQ1005" s="7" t="str">
        <f t="shared" si="10468"/>
        <v/>
      </c>
      <c r="BR1005" s="7" t="str">
        <f t="shared" si="10468"/>
        <v/>
      </c>
      <c r="BS1005" s="7" t="str">
        <f t="shared" si="10468"/>
        <v/>
      </c>
      <c r="BT1005" s="7" t="str">
        <f t="shared" si="10468"/>
        <v/>
      </c>
      <c r="BU1005" s="7" t="str">
        <f t="shared" si="10468"/>
        <v/>
      </c>
      <c r="BV1005" s="7" t="str">
        <f t="shared" si="10468"/>
        <v/>
      </c>
      <c r="BW1005" s="7" t="str">
        <f t="shared" si="10468"/>
        <v/>
      </c>
      <c r="BX1005" s="7" t="str">
        <f t="shared" si="10468"/>
        <v/>
      </c>
      <c r="BY1005" s="7" t="str">
        <f t="shared" si="10468"/>
        <v/>
      </c>
      <c r="BZ1005" s="7" t="str">
        <f t="shared" si="10468"/>
        <v/>
      </c>
      <c r="CA1005" s="7" t="str">
        <f t="shared" si="10468"/>
        <v/>
      </c>
      <c r="CB1005" s="7" t="str">
        <f t="shared" si="10468"/>
        <v/>
      </c>
      <c r="CC1005" s="7" t="str">
        <f t="shared" si="10468"/>
        <v/>
      </c>
      <c r="CD1005" s="7" t="str">
        <f t="shared" si="10468"/>
        <v/>
      </c>
      <c r="CE1005" s="7" t="str">
        <f t="shared" si="10468"/>
        <v/>
      </c>
      <c r="CF1005" s="7" t="str">
        <f t="shared" si="10468"/>
        <v/>
      </c>
      <c r="CG1005" s="7" t="str">
        <f t="shared" si="10468"/>
        <v/>
      </c>
      <c r="CH1005" s="7" t="str">
        <f t="shared" si="10468"/>
        <v/>
      </c>
      <c r="CI1005" s="7" t="str">
        <f t="shared" si="10468"/>
        <v/>
      </c>
      <c r="CJ1005" s="7" t="str">
        <f t="shared" si="10468"/>
        <v/>
      </c>
      <c r="CK1005" s="7" t="str">
        <f t="shared" si="10468"/>
        <v/>
      </c>
      <c r="CL1005" s="7" t="str">
        <f t="shared" si="10468"/>
        <v/>
      </c>
      <c r="CM1005" s="7" t="str">
        <f t="shared" ref="CM1005:EX1005" si="10469">IF(CL249="","",CL249)</f>
        <v/>
      </c>
      <c r="CN1005" s="7" t="str">
        <f t="shared" si="10469"/>
        <v/>
      </c>
      <c r="CO1005" s="7" t="str">
        <f t="shared" si="10469"/>
        <v/>
      </c>
      <c r="CP1005" s="7" t="str">
        <f t="shared" si="10469"/>
        <v/>
      </c>
      <c r="CQ1005" s="7" t="str">
        <f t="shared" si="10469"/>
        <v/>
      </c>
      <c r="CR1005" s="7" t="str">
        <f t="shared" si="10469"/>
        <v/>
      </c>
      <c r="CS1005" s="7" t="str">
        <f t="shared" si="10469"/>
        <v/>
      </c>
      <c r="CT1005" s="7" t="str">
        <f t="shared" si="10469"/>
        <v/>
      </c>
      <c r="CU1005" s="7" t="str">
        <f t="shared" si="10469"/>
        <v/>
      </c>
      <c r="CV1005" s="7" t="str">
        <f t="shared" si="10469"/>
        <v/>
      </c>
      <c r="CW1005" s="7" t="str">
        <f t="shared" si="10469"/>
        <v/>
      </c>
      <c r="CX1005" s="7" t="str">
        <f t="shared" si="10469"/>
        <v/>
      </c>
      <c r="CY1005" s="7" t="str">
        <f t="shared" si="10469"/>
        <v/>
      </c>
      <c r="CZ1005" s="7" t="str">
        <f t="shared" si="10469"/>
        <v/>
      </c>
      <c r="DA1005" s="7" t="str">
        <f t="shared" si="10469"/>
        <v/>
      </c>
      <c r="DB1005" s="7" t="str">
        <f t="shared" si="10469"/>
        <v/>
      </c>
      <c r="DC1005" s="7" t="str">
        <f t="shared" si="10469"/>
        <v/>
      </c>
      <c r="DD1005" s="7" t="str">
        <f t="shared" si="10469"/>
        <v/>
      </c>
      <c r="DE1005" s="7" t="str">
        <f t="shared" si="10469"/>
        <v/>
      </c>
      <c r="DF1005" s="7" t="str">
        <f t="shared" si="10469"/>
        <v/>
      </c>
      <c r="DG1005" s="7" t="str">
        <f t="shared" si="10469"/>
        <v/>
      </c>
      <c r="DH1005" s="7" t="str">
        <f t="shared" si="10469"/>
        <v/>
      </c>
      <c r="DI1005" s="7" t="str">
        <f t="shared" si="10469"/>
        <v/>
      </c>
      <c r="DJ1005" s="7" t="str">
        <f t="shared" si="10469"/>
        <v/>
      </c>
      <c r="DK1005" s="7" t="str">
        <f t="shared" si="10469"/>
        <v/>
      </c>
      <c r="DL1005" s="7" t="str">
        <f t="shared" si="10469"/>
        <v/>
      </c>
      <c r="DM1005" s="7" t="str">
        <f t="shared" si="10469"/>
        <v/>
      </c>
      <c r="DN1005" s="7" t="str">
        <f t="shared" si="10469"/>
        <v/>
      </c>
      <c r="DO1005" s="7" t="str">
        <f t="shared" si="10469"/>
        <v/>
      </c>
      <c r="DP1005" s="7" t="str">
        <f t="shared" si="10469"/>
        <v/>
      </c>
      <c r="DQ1005" s="7" t="str">
        <f t="shared" si="10469"/>
        <v/>
      </c>
      <c r="DR1005" s="7" t="str">
        <f t="shared" si="10469"/>
        <v/>
      </c>
      <c r="DS1005" s="7" t="str">
        <f t="shared" si="10469"/>
        <v/>
      </c>
      <c r="DT1005" s="7" t="str">
        <f t="shared" si="10469"/>
        <v/>
      </c>
      <c r="DU1005" s="7" t="str">
        <f t="shared" si="10469"/>
        <v/>
      </c>
      <c r="DV1005" s="7" t="str">
        <f t="shared" si="10469"/>
        <v/>
      </c>
      <c r="DW1005" s="7" t="str">
        <f t="shared" si="10469"/>
        <v/>
      </c>
      <c r="DX1005" s="7" t="str">
        <f t="shared" si="10469"/>
        <v/>
      </c>
      <c r="DY1005" s="7" t="str">
        <f t="shared" si="10469"/>
        <v/>
      </c>
      <c r="DZ1005" s="7" t="str">
        <f t="shared" si="10469"/>
        <v/>
      </c>
      <c r="EA1005" s="7" t="str">
        <f t="shared" si="10469"/>
        <v/>
      </c>
      <c r="EB1005" s="7" t="str">
        <f t="shared" si="10469"/>
        <v/>
      </c>
      <c r="EC1005" s="7" t="str">
        <f t="shared" si="10469"/>
        <v/>
      </c>
      <c r="ED1005" s="7" t="str">
        <f t="shared" si="10469"/>
        <v/>
      </c>
      <c r="EE1005" s="7" t="str">
        <f t="shared" si="10469"/>
        <v/>
      </c>
      <c r="EF1005" s="7" t="str">
        <f t="shared" si="10469"/>
        <v/>
      </c>
      <c r="EG1005" s="7" t="str">
        <f t="shared" si="10469"/>
        <v/>
      </c>
      <c r="EH1005" s="7" t="str">
        <f t="shared" si="10469"/>
        <v/>
      </c>
      <c r="EI1005" s="7" t="str">
        <f t="shared" si="10469"/>
        <v/>
      </c>
      <c r="EJ1005" s="7" t="str">
        <f t="shared" si="10469"/>
        <v/>
      </c>
      <c r="EK1005" s="7" t="str">
        <f t="shared" si="10469"/>
        <v/>
      </c>
      <c r="EL1005" s="7" t="str">
        <f t="shared" si="10469"/>
        <v/>
      </c>
      <c r="EM1005" s="7" t="str">
        <f t="shared" si="10469"/>
        <v/>
      </c>
      <c r="EN1005" s="7" t="str">
        <f t="shared" si="10469"/>
        <v/>
      </c>
      <c r="EO1005" s="7" t="str">
        <f t="shared" si="10469"/>
        <v/>
      </c>
      <c r="EP1005" s="7" t="str">
        <f t="shared" si="10469"/>
        <v/>
      </c>
      <c r="EQ1005" s="7" t="str">
        <f t="shared" si="10469"/>
        <v/>
      </c>
      <c r="ER1005" s="7" t="str">
        <f t="shared" si="10469"/>
        <v/>
      </c>
      <c r="ES1005" s="7" t="str">
        <f t="shared" si="10469"/>
        <v/>
      </c>
      <c r="ET1005" s="7" t="str">
        <f t="shared" si="10469"/>
        <v/>
      </c>
      <c r="EU1005" s="7" t="str">
        <f t="shared" si="10469"/>
        <v/>
      </c>
      <c r="EV1005" s="7" t="str">
        <f t="shared" si="10469"/>
        <v/>
      </c>
      <c r="EW1005" s="7" t="str">
        <f t="shared" si="10469"/>
        <v/>
      </c>
      <c r="EX1005" s="7" t="str">
        <f t="shared" si="10469"/>
        <v/>
      </c>
      <c r="EY1005" s="7" t="str">
        <f t="shared" ref="EY1005:HJ1005" si="10470">IF(EX249="","",EX249)</f>
        <v/>
      </c>
      <c r="EZ1005" s="7" t="str">
        <f t="shared" si="10470"/>
        <v/>
      </c>
      <c r="FA1005" s="7" t="str">
        <f t="shared" si="10470"/>
        <v/>
      </c>
      <c r="FB1005" s="7" t="str">
        <f t="shared" si="10470"/>
        <v/>
      </c>
      <c r="FC1005" s="7" t="str">
        <f t="shared" si="10470"/>
        <v/>
      </c>
      <c r="FD1005" s="7" t="str">
        <f t="shared" si="10470"/>
        <v/>
      </c>
      <c r="FE1005" s="7" t="str">
        <f t="shared" si="10470"/>
        <v/>
      </c>
      <c r="FF1005" s="7" t="str">
        <f t="shared" si="10470"/>
        <v/>
      </c>
      <c r="FG1005" s="7" t="str">
        <f t="shared" si="10470"/>
        <v/>
      </c>
      <c r="FH1005" s="7" t="str">
        <f t="shared" si="10470"/>
        <v/>
      </c>
      <c r="FI1005" s="7" t="str">
        <f t="shared" si="10470"/>
        <v/>
      </c>
      <c r="FJ1005" s="7" t="str">
        <f t="shared" si="10470"/>
        <v/>
      </c>
      <c r="FK1005" s="7" t="str">
        <f t="shared" si="10470"/>
        <v/>
      </c>
      <c r="FL1005" s="7" t="str">
        <f t="shared" si="10470"/>
        <v/>
      </c>
      <c r="FM1005" s="7" t="str">
        <f t="shared" si="10470"/>
        <v/>
      </c>
      <c r="FN1005" s="7" t="str">
        <f t="shared" si="10470"/>
        <v/>
      </c>
      <c r="FO1005" s="7" t="str">
        <f t="shared" si="10470"/>
        <v/>
      </c>
      <c r="FP1005" s="7" t="str">
        <f t="shared" si="10470"/>
        <v/>
      </c>
      <c r="FQ1005" s="7" t="str">
        <f t="shared" si="10470"/>
        <v/>
      </c>
      <c r="FR1005" s="7" t="str">
        <f t="shared" si="10470"/>
        <v/>
      </c>
      <c r="FS1005" s="7" t="str">
        <f t="shared" si="10470"/>
        <v/>
      </c>
      <c r="FT1005" s="7" t="str">
        <f t="shared" si="10470"/>
        <v/>
      </c>
      <c r="FU1005" s="7" t="str">
        <f t="shared" si="10470"/>
        <v/>
      </c>
      <c r="FV1005" s="7" t="str">
        <f t="shared" si="10470"/>
        <v/>
      </c>
      <c r="FW1005" s="7" t="str">
        <f t="shared" si="10470"/>
        <v/>
      </c>
      <c r="FX1005" s="7" t="str">
        <f t="shared" si="10470"/>
        <v/>
      </c>
      <c r="FY1005" s="7" t="str">
        <f t="shared" si="10470"/>
        <v/>
      </c>
      <c r="FZ1005" s="7" t="str">
        <f t="shared" si="10470"/>
        <v/>
      </c>
      <c r="GA1005" s="7" t="str">
        <f t="shared" si="10470"/>
        <v/>
      </c>
      <c r="GB1005" s="7" t="str">
        <f t="shared" si="10470"/>
        <v/>
      </c>
      <c r="GC1005" s="7" t="str">
        <f t="shared" si="10470"/>
        <v/>
      </c>
      <c r="GD1005" s="7" t="str">
        <f t="shared" si="10470"/>
        <v/>
      </c>
      <c r="GE1005" s="7" t="str">
        <f t="shared" si="10470"/>
        <v/>
      </c>
      <c r="GF1005" s="7" t="str">
        <f t="shared" si="10470"/>
        <v/>
      </c>
      <c r="GG1005" s="7" t="str">
        <f t="shared" si="10470"/>
        <v/>
      </c>
      <c r="GH1005" s="7" t="str">
        <f t="shared" si="10470"/>
        <v/>
      </c>
      <c r="GI1005" s="7" t="str">
        <f t="shared" si="10470"/>
        <v/>
      </c>
      <c r="GJ1005" s="7" t="str">
        <f t="shared" si="10470"/>
        <v/>
      </c>
      <c r="GK1005" s="7" t="str">
        <f t="shared" si="10470"/>
        <v/>
      </c>
      <c r="GL1005" s="7" t="str">
        <f t="shared" si="10470"/>
        <v/>
      </c>
      <c r="GM1005" s="7" t="str">
        <f t="shared" si="10470"/>
        <v/>
      </c>
      <c r="GN1005" s="7" t="str">
        <f t="shared" si="10470"/>
        <v/>
      </c>
      <c r="GO1005" s="7" t="str">
        <f t="shared" si="10470"/>
        <v/>
      </c>
      <c r="GP1005" s="7" t="str">
        <f t="shared" si="10470"/>
        <v/>
      </c>
      <c r="GQ1005" s="7" t="str">
        <f t="shared" si="10470"/>
        <v/>
      </c>
      <c r="GR1005" s="7" t="str">
        <f t="shared" si="10470"/>
        <v/>
      </c>
      <c r="GS1005" s="7" t="str">
        <f t="shared" si="10470"/>
        <v/>
      </c>
      <c r="GT1005" s="7" t="str">
        <f t="shared" si="10470"/>
        <v/>
      </c>
      <c r="GU1005" s="7" t="str">
        <f t="shared" si="10470"/>
        <v/>
      </c>
      <c r="GV1005" s="7" t="str">
        <f t="shared" si="10470"/>
        <v/>
      </c>
      <c r="GW1005" s="7" t="str">
        <f t="shared" si="10470"/>
        <v/>
      </c>
      <c r="GX1005" s="7" t="str">
        <f t="shared" si="10470"/>
        <v/>
      </c>
      <c r="GY1005" s="7" t="str">
        <f t="shared" si="10470"/>
        <v/>
      </c>
      <c r="GZ1005" s="7" t="str">
        <f t="shared" si="10470"/>
        <v/>
      </c>
      <c r="HA1005" s="7" t="str">
        <f t="shared" si="10470"/>
        <v/>
      </c>
      <c r="HB1005" s="7" t="str">
        <f t="shared" si="10470"/>
        <v/>
      </c>
      <c r="HC1005" s="7" t="str">
        <f t="shared" si="10470"/>
        <v/>
      </c>
      <c r="HD1005" s="7" t="str">
        <f t="shared" si="10470"/>
        <v/>
      </c>
      <c r="HE1005" s="7" t="str">
        <f t="shared" si="10470"/>
        <v/>
      </c>
      <c r="HF1005" s="7" t="str">
        <f t="shared" si="10470"/>
        <v/>
      </c>
      <c r="HG1005" s="7" t="str">
        <f t="shared" si="10470"/>
        <v/>
      </c>
      <c r="HH1005" s="7" t="str">
        <f t="shared" si="10470"/>
        <v/>
      </c>
      <c r="HI1005" s="7" t="str">
        <f t="shared" si="10470"/>
        <v/>
      </c>
      <c r="HJ1005" s="7" t="str">
        <f t="shared" si="10470"/>
        <v/>
      </c>
      <c r="HK1005" s="7" t="str">
        <f t="shared" ref="HK1005:IJ1005" si="10471">IF(HJ249="","",HJ249)</f>
        <v/>
      </c>
      <c r="HL1005" s="7" t="str">
        <f t="shared" si="10471"/>
        <v/>
      </c>
      <c r="HM1005" s="7" t="str">
        <f t="shared" si="10471"/>
        <v/>
      </c>
      <c r="HN1005" s="7" t="str">
        <f t="shared" si="10471"/>
        <v/>
      </c>
      <c r="HO1005" s="7" t="str">
        <f t="shared" si="10471"/>
        <v/>
      </c>
      <c r="HP1005" s="7" t="str">
        <f t="shared" si="10471"/>
        <v/>
      </c>
      <c r="HQ1005" s="7" t="str">
        <f t="shared" si="10471"/>
        <v/>
      </c>
      <c r="HR1005" s="7" t="str">
        <f t="shared" si="10471"/>
        <v/>
      </c>
      <c r="HS1005" s="7" t="str">
        <f t="shared" si="10471"/>
        <v/>
      </c>
      <c r="HT1005" s="7" t="str">
        <f t="shared" si="10471"/>
        <v/>
      </c>
      <c r="HU1005" s="7" t="str">
        <f t="shared" si="10471"/>
        <v/>
      </c>
      <c r="HV1005" s="7" t="str">
        <f t="shared" si="10471"/>
        <v/>
      </c>
      <c r="HW1005" s="7" t="str">
        <f t="shared" si="10471"/>
        <v/>
      </c>
      <c r="HX1005" s="7" t="str">
        <f t="shared" si="10471"/>
        <v/>
      </c>
      <c r="HY1005" s="7" t="str">
        <f t="shared" si="10471"/>
        <v/>
      </c>
      <c r="HZ1005" s="7" t="str">
        <f t="shared" si="10471"/>
        <v/>
      </c>
      <c r="IA1005" s="7" t="str">
        <f t="shared" si="10471"/>
        <v/>
      </c>
      <c r="IB1005" s="7" t="str">
        <f t="shared" si="10471"/>
        <v/>
      </c>
      <c r="IC1005" s="7" t="str">
        <f t="shared" si="10471"/>
        <v/>
      </c>
      <c r="ID1005" s="7" t="str">
        <f t="shared" si="10471"/>
        <v/>
      </c>
      <c r="IE1005" s="7" t="str">
        <f t="shared" si="10471"/>
        <v/>
      </c>
      <c r="IF1005" s="7" t="str">
        <f t="shared" si="10471"/>
        <v/>
      </c>
      <c r="IG1005" s="7" t="str">
        <f t="shared" si="10471"/>
        <v/>
      </c>
      <c r="IH1005" s="7" t="str">
        <f t="shared" si="10471"/>
        <v/>
      </c>
      <c r="II1005" s="7" t="str">
        <f t="shared" si="10471"/>
        <v/>
      </c>
      <c r="IJ1005" s="7" t="str">
        <f t="shared" si="10471"/>
        <v/>
      </c>
      <c r="IK1005" s="7" t="str">
        <f t="shared" ref="IK1005:JD1005" si="10472">IF(IJ253="","",IJ253)</f>
        <v/>
      </c>
      <c r="IL1005" s="7" t="str">
        <f t="shared" si="10472"/>
        <v/>
      </c>
      <c r="IM1005" s="7" t="str">
        <f t="shared" si="10472"/>
        <v/>
      </c>
      <c r="IN1005" s="7" t="str">
        <f t="shared" si="10472"/>
        <v/>
      </c>
      <c r="IO1005" s="7" t="str">
        <f t="shared" si="10472"/>
        <v/>
      </c>
      <c r="IP1005" s="7" t="str">
        <f t="shared" si="10472"/>
        <v/>
      </c>
      <c r="IQ1005" s="7" t="str">
        <f t="shared" si="10472"/>
        <v/>
      </c>
      <c r="IR1005" s="7" t="str">
        <f t="shared" si="10472"/>
        <v/>
      </c>
      <c r="IS1005" s="7" t="str">
        <f t="shared" si="10472"/>
        <v/>
      </c>
      <c r="IT1005" s="7" t="str">
        <f t="shared" si="10472"/>
        <v/>
      </c>
      <c r="IU1005" s="7" t="str">
        <f t="shared" si="10472"/>
        <v/>
      </c>
      <c r="IV1005" s="7" t="str">
        <f t="shared" si="10472"/>
        <v/>
      </c>
      <c r="IW1005" s="7" t="str">
        <f t="shared" si="10472"/>
        <v/>
      </c>
      <c r="IX1005" s="7" t="str">
        <f t="shared" si="10472"/>
        <v/>
      </c>
      <c r="IY1005" s="7" t="str">
        <f t="shared" si="10472"/>
        <v/>
      </c>
      <c r="IZ1005" s="7" t="str">
        <f t="shared" si="10472"/>
        <v/>
      </c>
      <c r="JA1005" s="7" t="str">
        <f t="shared" si="10472"/>
        <v/>
      </c>
      <c r="JB1005" s="7" t="str">
        <f t="shared" si="10472"/>
        <v/>
      </c>
      <c r="JC1005" s="7" t="str">
        <f t="shared" si="10472"/>
        <v/>
      </c>
      <c r="JD1005" s="7" t="str">
        <f t="shared" si="10472"/>
        <v/>
      </c>
    </row>
    <row r="1006" spans="24:264" hidden="1" x14ac:dyDescent="0.3">
      <c r="X1006" s="51">
        <v>1006</v>
      </c>
      <c r="Z1006" s="7" t="s">
        <v>1071</v>
      </c>
      <c r="AA1006" s="7" t="str">
        <f t="shared" ref="AA1006:CL1006" si="10473">IF(Z250="","",Z250)</f>
        <v/>
      </c>
      <c r="AB1006" s="7" t="str">
        <f t="shared" si="10473"/>
        <v/>
      </c>
      <c r="AC1006" s="7" t="str">
        <f t="shared" si="10473"/>
        <v/>
      </c>
      <c r="AD1006" s="7" t="str">
        <f t="shared" si="10473"/>
        <v/>
      </c>
      <c r="AE1006" s="7" t="str">
        <f t="shared" si="10473"/>
        <v/>
      </c>
      <c r="AF1006" s="7">
        <f t="shared" si="10473"/>
        <v>0</v>
      </c>
      <c r="AG1006" s="7">
        <f t="shared" si="10473"/>
        <v>0</v>
      </c>
      <c r="AH1006" s="7">
        <f t="shared" si="10473"/>
        <v>0</v>
      </c>
      <c r="AI1006" s="7">
        <f t="shared" si="10473"/>
        <v>0</v>
      </c>
      <c r="AJ1006" s="7">
        <f t="shared" si="10473"/>
        <v>0</v>
      </c>
      <c r="AK1006" s="7">
        <f t="shared" si="10473"/>
        <v>0</v>
      </c>
      <c r="AL1006" s="7">
        <f t="shared" si="10473"/>
        <v>0</v>
      </c>
      <c r="AM1006" s="7">
        <f t="shared" si="10473"/>
        <v>0</v>
      </c>
      <c r="AN1006" s="7">
        <f t="shared" si="10473"/>
        <v>0</v>
      </c>
      <c r="AO1006" s="7">
        <f t="shared" si="10473"/>
        <v>0</v>
      </c>
      <c r="AP1006" s="7">
        <f t="shared" si="10473"/>
        <v>0</v>
      </c>
      <c r="AQ1006" s="7">
        <f t="shared" si="10473"/>
        <v>0</v>
      </c>
      <c r="AR1006" s="7">
        <f t="shared" si="10473"/>
        <v>0</v>
      </c>
      <c r="AS1006" s="7">
        <f t="shared" si="10473"/>
        <v>0</v>
      </c>
      <c r="AT1006" s="7">
        <f t="shared" si="10473"/>
        <v>0</v>
      </c>
      <c r="AU1006" s="7">
        <f t="shared" si="10473"/>
        <v>0</v>
      </c>
      <c r="AV1006" s="7">
        <f t="shared" si="10473"/>
        <v>0</v>
      </c>
      <c r="AW1006" s="7">
        <f t="shared" si="10473"/>
        <v>0</v>
      </c>
      <c r="AX1006" s="7">
        <f t="shared" si="10473"/>
        <v>0</v>
      </c>
      <c r="AY1006" s="7">
        <f t="shared" si="10473"/>
        <v>0</v>
      </c>
      <c r="AZ1006" s="7">
        <f t="shared" si="10473"/>
        <v>0</v>
      </c>
      <c r="BA1006" s="7">
        <f t="shared" si="10473"/>
        <v>0</v>
      </c>
      <c r="BB1006" s="7" t="str">
        <f t="shared" si="10473"/>
        <v/>
      </c>
      <c r="BC1006" s="7" t="str">
        <f t="shared" si="10473"/>
        <v/>
      </c>
      <c r="BD1006" s="7" t="str">
        <f t="shared" si="10473"/>
        <v/>
      </c>
      <c r="BE1006" s="7" t="str">
        <f t="shared" si="10473"/>
        <v/>
      </c>
      <c r="BF1006" s="7" t="str">
        <f t="shared" si="10473"/>
        <v/>
      </c>
      <c r="BG1006" s="7" t="str">
        <f t="shared" si="10473"/>
        <v/>
      </c>
      <c r="BH1006" s="7" t="str">
        <f t="shared" si="10473"/>
        <v/>
      </c>
      <c r="BI1006" s="7" t="str">
        <f t="shared" si="10473"/>
        <v/>
      </c>
      <c r="BJ1006" s="7" t="str">
        <f t="shared" si="10473"/>
        <v/>
      </c>
      <c r="BK1006" s="7" t="str">
        <f t="shared" si="10473"/>
        <v/>
      </c>
      <c r="BL1006" s="7" t="str">
        <f t="shared" si="10473"/>
        <v/>
      </c>
      <c r="BM1006" s="7" t="str">
        <f t="shared" si="10473"/>
        <v/>
      </c>
      <c r="BN1006" s="7" t="str">
        <f t="shared" si="10473"/>
        <v/>
      </c>
      <c r="BO1006" s="7" t="str">
        <f t="shared" si="10473"/>
        <v/>
      </c>
      <c r="BP1006" s="7" t="str">
        <f t="shared" si="10473"/>
        <v/>
      </c>
      <c r="BQ1006" s="7" t="str">
        <f t="shared" si="10473"/>
        <v/>
      </c>
      <c r="BR1006" s="7" t="str">
        <f t="shared" si="10473"/>
        <v/>
      </c>
      <c r="BS1006" s="7" t="str">
        <f t="shared" si="10473"/>
        <v/>
      </c>
      <c r="BT1006" s="7" t="str">
        <f t="shared" si="10473"/>
        <v/>
      </c>
      <c r="BU1006" s="7" t="str">
        <f t="shared" si="10473"/>
        <v/>
      </c>
      <c r="BV1006" s="7" t="str">
        <f t="shared" si="10473"/>
        <v/>
      </c>
      <c r="BW1006" s="7" t="str">
        <f t="shared" si="10473"/>
        <v/>
      </c>
      <c r="BX1006" s="7" t="str">
        <f t="shared" si="10473"/>
        <v/>
      </c>
      <c r="BY1006" s="7" t="str">
        <f t="shared" si="10473"/>
        <v/>
      </c>
      <c r="BZ1006" s="7" t="str">
        <f t="shared" si="10473"/>
        <v/>
      </c>
      <c r="CA1006" s="7" t="str">
        <f t="shared" si="10473"/>
        <v/>
      </c>
      <c r="CB1006" s="7" t="str">
        <f t="shared" si="10473"/>
        <v/>
      </c>
      <c r="CC1006" s="7" t="str">
        <f t="shared" si="10473"/>
        <v/>
      </c>
      <c r="CD1006" s="7" t="str">
        <f t="shared" si="10473"/>
        <v/>
      </c>
      <c r="CE1006" s="7" t="str">
        <f t="shared" si="10473"/>
        <v/>
      </c>
      <c r="CF1006" s="7" t="str">
        <f t="shared" si="10473"/>
        <v/>
      </c>
      <c r="CG1006" s="7" t="str">
        <f t="shared" si="10473"/>
        <v/>
      </c>
      <c r="CH1006" s="7" t="str">
        <f t="shared" si="10473"/>
        <v/>
      </c>
      <c r="CI1006" s="7" t="str">
        <f t="shared" si="10473"/>
        <v/>
      </c>
      <c r="CJ1006" s="7" t="str">
        <f t="shared" si="10473"/>
        <v/>
      </c>
      <c r="CK1006" s="7" t="str">
        <f t="shared" si="10473"/>
        <v/>
      </c>
      <c r="CL1006" s="7" t="str">
        <f t="shared" si="10473"/>
        <v/>
      </c>
      <c r="CM1006" s="7" t="str">
        <f t="shared" ref="CM1006:EX1006" si="10474">IF(CL250="","",CL250)</f>
        <v/>
      </c>
      <c r="CN1006" s="7" t="str">
        <f t="shared" si="10474"/>
        <v/>
      </c>
      <c r="CO1006" s="7" t="str">
        <f t="shared" si="10474"/>
        <v/>
      </c>
      <c r="CP1006" s="7" t="str">
        <f t="shared" si="10474"/>
        <v/>
      </c>
      <c r="CQ1006" s="7" t="str">
        <f t="shared" si="10474"/>
        <v/>
      </c>
      <c r="CR1006" s="7" t="str">
        <f t="shared" si="10474"/>
        <v/>
      </c>
      <c r="CS1006" s="7" t="str">
        <f t="shared" si="10474"/>
        <v/>
      </c>
      <c r="CT1006" s="7" t="str">
        <f t="shared" si="10474"/>
        <v/>
      </c>
      <c r="CU1006" s="7" t="str">
        <f t="shared" si="10474"/>
        <v/>
      </c>
      <c r="CV1006" s="7" t="str">
        <f t="shared" si="10474"/>
        <v/>
      </c>
      <c r="CW1006" s="7" t="str">
        <f t="shared" si="10474"/>
        <v/>
      </c>
      <c r="CX1006" s="7" t="str">
        <f t="shared" si="10474"/>
        <v/>
      </c>
      <c r="CY1006" s="7" t="str">
        <f t="shared" si="10474"/>
        <v/>
      </c>
      <c r="CZ1006" s="7" t="str">
        <f t="shared" si="10474"/>
        <v/>
      </c>
      <c r="DA1006" s="7" t="str">
        <f t="shared" si="10474"/>
        <v/>
      </c>
      <c r="DB1006" s="7" t="str">
        <f t="shared" si="10474"/>
        <v/>
      </c>
      <c r="DC1006" s="7" t="str">
        <f t="shared" si="10474"/>
        <v/>
      </c>
      <c r="DD1006" s="7" t="str">
        <f t="shared" si="10474"/>
        <v/>
      </c>
      <c r="DE1006" s="7" t="str">
        <f t="shared" si="10474"/>
        <v/>
      </c>
      <c r="DF1006" s="7" t="str">
        <f t="shared" si="10474"/>
        <v/>
      </c>
      <c r="DG1006" s="7" t="str">
        <f t="shared" si="10474"/>
        <v/>
      </c>
      <c r="DH1006" s="7" t="str">
        <f t="shared" si="10474"/>
        <v/>
      </c>
      <c r="DI1006" s="7" t="str">
        <f t="shared" si="10474"/>
        <v/>
      </c>
      <c r="DJ1006" s="7" t="str">
        <f t="shared" si="10474"/>
        <v/>
      </c>
      <c r="DK1006" s="7" t="str">
        <f t="shared" si="10474"/>
        <v/>
      </c>
      <c r="DL1006" s="7" t="str">
        <f t="shared" si="10474"/>
        <v/>
      </c>
      <c r="DM1006" s="7" t="str">
        <f t="shared" si="10474"/>
        <v/>
      </c>
      <c r="DN1006" s="7" t="str">
        <f t="shared" si="10474"/>
        <v/>
      </c>
      <c r="DO1006" s="7" t="str">
        <f t="shared" si="10474"/>
        <v/>
      </c>
      <c r="DP1006" s="7" t="str">
        <f t="shared" si="10474"/>
        <v/>
      </c>
      <c r="DQ1006" s="7" t="str">
        <f t="shared" si="10474"/>
        <v/>
      </c>
      <c r="DR1006" s="7" t="str">
        <f t="shared" si="10474"/>
        <v/>
      </c>
      <c r="DS1006" s="7" t="str">
        <f t="shared" si="10474"/>
        <v/>
      </c>
      <c r="DT1006" s="7" t="str">
        <f t="shared" si="10474"/>
        <v/>
      </c>
      <c r="DU1006" s="7" t="str">
        <f t="shared" si="10474"/>
        <v/>
      </c>
      <c r="DV1006" s="7" t="str">
        <f t="shared" si="10474"/>
        <v/>
      </c>
      <c r="DW1006" s="7" t="str">
        <f t="shared" si="10474"/>
        <v/>
      </c>
      <c r="DX1006" s="7" t="str">
        <f t="shared" si="10474"/>
        <v/>
      </c>
      <c r="DY1006" s="7" t="str">
        <f t="shared" si="10474"/>
        <v/>
      </c>
      <c r="DZ1006" s="7" t="str">
        <f t="shared" si="10474"/>
        <v/>
      </c>
      <c r="EA1006" s="7" t="str">
        <f t="shared" si="10474"/>
        <v/>
      </c>
      <c r="EB1006" s="7" t="str">
        <f t="shared" si="10474"/>
        <v/>
      </c>
      <c r="EC1006" s="7" t="str">
        <f t="shared" si="10474"/>
        <v/>
      </c>
      <c r="ED1006" s="7" t="str">
        <f t="shared" si="10474"/>
        <v/>
      </c>
      <c r="EE1006" s="7" t="str">
        <f t="shared" si="10474"/>
        <v/>
      </c>
      <c r="EF1006" s="7" t="str">
        <f t="shared" si="10474"/>
        <v/>
      </c>
      <c r="EG1006" s="7" t="str">
        <f t="shared" si="10474"/>
        <v/>
      </c>
      <c r="EH1006" s="7" t="str">
        <f t="shared" si="10474"/>
        <v/>
      </c>
      <c r="EI1006" s="7" t="str">
        <f t="shared" si="10474"/>
        <v/>
      </c>
      <c r="EJ1006" s="7" t="str">
        <f t="shared" si="10474"/>
        <v/>
      </c>
      <c r="EK1006" s="7" t="str">
        <f t="shared" si="10474"/>
        <v/>
      </c>
      <c r="EL1006" s="7" t="str">
        <f t="shared" si="10474"/>
        <v/>
      </c>
      <c r="EM1006" s="7" t="str">
        <f t="shared" si="10474"/>
        <v/>
      </c>
      <c r="EN1006" s="7" t="str">
        <f t="shared" si="10474"/>
        <v/>
      </c>
      <c r="EO1006" s="7" t="str">
        <f t="shared" si="10474"/>
        <v/>
      </c>
      <c r="EP1006" s="7" t="str">
        <f t="shared" si="10474"/>
        <v/>
      </c>
      <c r="EQ1006" s="7" t="str">
        <f t="shared" si="10474"/>
        <v/>
      </c>
      <c r="ER1006" s="7" t="str">
        <f t="shared" si="10474"/>
        <v/>
      </c>
      <c r="ES1006" s="7" t="str">
        <f t="shared" si="10474"/>
        <v/>
      </c>
      <c r="ET1006" s="7" t="str">
        <f t="shared" si="10474"/>
        <v/>
      </c>
      <c r="EU1006" s="7" t="str">
        <f t="shared" si="10474"/>
        <v/>
      </c>
      <c r="EV1006" s="7" t="str">
        <f t="shared" si="10474"/>
        <v/>
      </c>
      <c r="EW1006" s="7" t="str">
        <f t="shared" si="10474"/>
        <v/>
      </c>
      <c r="EX1006" s="7" t="str">
        <f t="shared" si="10474"/>
        <v/>
      </c>
      <c r="EY1006" s="7" t="str">
        <f t="shared" ref="EY1006:HJ1006" si="10475">IF(EX250="","",EX250)</f>
        <v/>
      </c>
      <c r="EZ1006" s="7" t="str">
        <f t="shared" si="10475"/>
        <v/>
      </c>
      <c r="FA1006" s="7" t="str">
        <f t="shared" si="10475"/>
        <v/>
      </c>
      <c r="FB1006" s="7" t="str">
        <f t="shared" si="10475"/>
        <v/>
      </c>
      <c r="FC1006" s="7" t="str">
        <f t="shared" si="10475"/>
        <v/>
      </c>
      <c r="FD1006" s="7" t="str">
        <f t="shared" si="10475"/>
        <v/>
      </c>
      <c r="FE1006" s="7" t="str">
        <f t="shared" si="10475"/>
        <v/>
      </c>
      <c r="FF1006" s="7" t="str">
        <f t="shared" si="10475"/>
        <v/>
      </c>
      <c r="FG1006" s="7" t="str">
        <f t="shared" si="10475"/>
        <v/>
      </c>
      <c r="FH1006" s="7" t="str">
        <f t="shared" si="10475"/>
        <v/>
      </c>
      <c r="FI1006" s="7" t="str">
        <f t="shared" si="10475"/>
        <v/>
      </c>
      <c r="FJ1006" s="7" t="str">
        <f t="shared" si="10475"/>
        <v/>
      </c>
      <c r="FK1006" s="7" t="str">
        <f t="shared" si="10475"/>
        <v/>
      </c>
      <c r="FL1006" s="7" t="str">
        <f t="shared" si="10475"/>
        <v/>
      </c>
      <c r="FM1006" s="7" t="str">
        <f t="shared" si="10475"/>
        <v/>
      </c>
      <c r="FN1006" s="7" t="str">
        <f t="shared" si="10475"/>
        <v/>
      </c>
      <c r="FO1006" s="7" t="str">
        <f t="shared" si="10475"/>
        <v/>
      </c>
      <c r="FP1006" s="7" t="str">
        <f t="shared" si="10475"/>
        <v/>
      </c>
      <c r="FQ1006" s="7" t="str">
        <f t="shared" si="10475"/>
        <v/>
      </c>
      <c r="FR1006" s="7" t="str">
        <f t="shared" si="10475"/>
        <v/>
      </c>
      <c r="FS1006" s="7" t="str">
        <f t="shared" si="10475"/>
        <v/>
      </c>
      <c r="FT1006" s="7" t="str">
        <f t="shared" si="10475"/>
        <v/>
      </c>
      <c r="FU1006" s="7" t="str">
        <f t="shared" si="10475"/>
        <v/>
      </c>
      <c r="FV1006" s="7" t="str">
        <f t="shared" si="10475"/>
        <v/>
      </c>
      <c r="FW1006" s="7" t="str">
        <f t="shared" si="10475"/>
        <v/>
      </c>
      <c r="FX1006" s="7" t="str">
        <f t="shared" si="10475"/>
        <v/>
      </c>
      <c r="FY1006" s="7" t="str">
        <f t="shared" si="10475"/>
        <v/>
      </c>
      <c r="FZ1006" s="7" t="str">
        <f t="shared" si="10475"/>
        <v/>
      </c>
      <c r="GA1006" s="7" t="str">
        <f t="shared" si="10475"/>
        <v/>
      </c>
      <c r="GB1006" s="7" t="str">
        <f t="shared" si="10475"/>
        <v/>
      </c>
      <c r="GC1006" s="7" t="str">
        <f t="shared" si="10475"/>
        <v/>
      </c>
      <c r="GD1006" s="7" t="str">
        <f t="shared" si="10475"/>
        <v/>
      </c>
      <c r="GE1006" s="7" t="str">
        <f t="shared" si="10475"/>
        <v/>
      </c>
      <c r="GF1006" s="7" t="str">
        <f t="shared" si="10475"/>
        <v/>
      </c>
      <c r="GG1006" s="7" t="str">
        <f t="shared" si="10475"/>
        <v/>
      </c>
      <c r="GH1006" s="7" t="str">
        <f t="shared" si="10475"/>
        <v/>
      </c>
      <c r="GI1006" s="7" t="str">
        <f t="shared" si="10475"/>
        <v/>
      </c>
      <c r="GJ1006" s="7" t="str">
        <f t="shared" si="10475"/>
        <v/>
      </c>
      <c r="GK1006" s="7" t="str">
        <f t="shared" si="10475"/>
        <v/>
      </c>
      <c r="GL1006" s="7" t="str">
        <f t="shared" si="10475"/>
        <v/>
      </c>
      <c r="GM1006" s="7" t="str">
        <f t="shared" si="10475"/>
        <v/>
      </c>
      <c r="GN1006" s="7" t="str">
        <f t="shared" si="10475"/>
        <v/>
      </c>
      <c r="GO1006" s="7" t="str">
        <f t="shared" si="10475"/>
        <v/>
      </c>
      <c r="GP1006" s="7" t="str">
        <f t="shared" si="10475"/>
        <v/>
      </c>
      <c r="GQ1006" s="7" t="str">
        <f t="shared" si="10475"/>
        <v/>
      </c>
      <c r="GR1006" s="7" t="str">
        <f t="shared" si="10475"/>
        <v/>
      </c>
      <c r="GS1006" s="7" t="str">
        <f t="shared" si="10475"/>
        <v/>
      </c>
      <c r="GT1006" s="7" t="str">
        <f t="shared" si="10475"/>
        <v/>
      </c>
      <c r="GU1006" s="7" t="str">
        <f t="shared" si="10475"/>
        <v/>
      </c>
      <c r="GV1006" s="7" t="str">
        <f t="shared" si="10475"/>
        <v/>
      </c>
      <c r="GW1006" s="7" t="str">
        <f t="shared" si="10475"/>
        <v/>
      </c>
      <c r="GX1006" s="7" t="str">
        <f t="shared" si="10475"/>
        <v/>
      </c>
      <c r="GY1006" s="7" t="str">
        <f t="shared" si="10475"/>
        <v/>
      </c>
      <c r="GZ1006" s="7" t="str">
        <f t="shared" si="10475"/>
        <v/>
      </c>
      <c r="HA1006" s="7" t="str">
        <f t="shared" si="10475"/>
        <v/>
      </c>
      <c r="HB1006" s="7" t="str">
        <f t="shared" si="10475"/>
        <v/>
      </c>
      <c r="HC1006" s="7" t="str">
        <f t="shared" si="10475"/>
        <v/>
      </c>
      <c r="HD1006" s="7" t="str">
        <f t="shared" si="10475"/>
        <v/>
      </c>
      <c r="HE1006" s="7" t="str">
        <f t="shared" si="10475"/>
        <v/>
      </c>
      <c r="HF1006" s="7" t="str">
        <f t="shared" si="10475"/>
        <v/>
      </c>
      <c r="HG1006" s="7" t="str">
        <f t="shared" si="10475"/>
        <v/>
      </c>
      <c r="HH1006" s="7" t="str">
        <f t="shared" si="10475"/>
        <v/>
      </c>
      <c r="HI1006" s="7" t="str">
        <f t="shared" si="10475"/>
        <v/>
      </c>
      <c r="HJ1006" s="7" t="str">
        <f t="shared" si="10475"/>
        <v/>
      </c>
      <c r="HK1006" s="7" t="str">
        <f t="shared" ref="HK1006:IJ1006" si="10476">IF(HJ250="","",HJ250)</f>
        <v/>
      </c>
      <c r="HL1006" s="7" t="str">
        <f t="shared" si="10476"/>
        <v/>
      </c>
      <c r="HM1006" s="7" t="str">
        <f t="shared" si="10476"/>
        <v/>
      </c>
      <c r="HN1006" s="7" t="str">
        <f t="shared" si="10476"/>
        <v/>
      </c>
      <c r="HO1006" s="7" t="str">
        <f t="shared" si="10476"/>
        <v/>
      </c>
      <c r="HP1006" s="7" t="str">
        <f t="shared" si="10476"/>
        <v/>
      </c>
      <c r="HQ1006" s="7" t="str">
        <f t="shared" si="10476"/>
        <v/>
      </c>
      <c r="HR1006" s="7" t="str">
        <f t="shared" si="10476"/>
        <v/>
      </c>
      <c r="HS1006" s="7" t="str">
        <f t="shared" si="10476"/>
        <v/>
      </c>
      <c r="HT1006" s="7" t="str">
        <f t="shared" si="10476"/>
        <v/>
      </c>
      <c r="HU1006" s="7" t="str">
        <f t="shared" si="10476"/>
        <v/>
      </c>
      <c r="HV1006" s="7" t="str">
        <f t="shared" si="10476"/>
        <v/>
      </c>
      <c r="HW1006" s="7" t="str">
        <f t="shared" si="10476"/>
        <v/>
      </c>
      <c r="HX1006" s="7" t="str">
        <f t="shared" si="10476"/>
        <v/>
      </c>
      <c r="HY1006" s="7" t="str">
        <f t="shared" si="10476"/>
        <v/>
      </c>
      <c r="HZ1006" s="7" t="str">
        <f t="shared" si="10476"/>
        <v/>
      </c>
      <c r="IA1006" s="7" t="str">
        <f t="shared" si="10476"/>
        <v/>
      </c>
      <c r="IB1006" s="7" t="str">
        <f t="shared" si="10476"/>
        <v/>
      </c>
      <c r="IC1006" s="7" t="str">
        <f t="shared" si="10476"/>
        <v/>
      </c>
      <c r="ID1006" s="7" t="str">
        <f t="shared" si="10476"/>
        <v/>
      </c>
      <c r="IE1006" s="7" t="str">
        <f t="shared" si="10476"/>
        <v/>
      </c>
      <c r="IF1006" s="7" t="str">
        <f t="shared" si="10476"/>
        <v/>
      </c>
      <c r="IG1006" s="7" t="str">
        <f t="shared" si="10476"/>
        <v/>
      </c>
      <c r="IH1006" s="7" t="str">
        <f t="shared" si="10476"/>
        <v/>
      </c>
      <c r="II1006" s="7" t="str">
        <f t="shared" si="10476"/>
        <v/>
      </c>
      <c r="IJ1006" s="7" t="str">
        <f t="shared" si="10476"/>
        <v/>
      </c>
      <c r="IK1006" s="7" t="str">
        <f t="shared" ref="IK1006:JD1006" si="10477">IF(IJ254="","",IJ254)</f>
        <v/>
      </c>
      <c r="IL1006" s="7" t="str">
        <f t="shared" si="10477"/>
        <v/>
      </c>
      <c r="IM1006" s="7" t="str">
        <f t="shared" si="10477"/>
        <v/>
      </c>
      <c r="IN1006" s="7" t="str">
        <f t="shared" si="10477"/>
        <v/>
      </c>
      <c r="IO1006" s="7" t="str">
        <f t="shared" si="10477"/>
        <v/>
      </c>
      <c r="IP1006" s="7" t="str">
        <f t="shared" si="10477"/>
        <v/>
      </c>
      <c r="IQ1006" s="7" t="str">
        <f t="shared" si="10477"/>
        <v/>
      </c>
      <c r="IR1006" s="7" t="str">
        <f t="shared" si="10477"/>
        <v/>
      </c>
      <c r="IS1006" s="7" t="str">
        <f t="shared" si="10477"/>
        <v/>
      </c>
      <c r="IT1006" s="7" t="str">
        <f t="shared" si="10477"/>
        <v/>
      </c>
      <c r="IU1006" s="7" t="str">
        <f t="shared" si="10477"/>
        <v/>
      </c>
      <c r="IV1006" s="7" t="str">
        <f t="shared" si="10477"/>
        <v/>
      </c>
      <c r="IW1006" s="7" t="str">
        <f t="shared" si="10477"/>
        <v/>
      </c>
      <c r="IX1006" s="7" t="str">
        <f t="shared" si="10477"/>
        <v/>
      </c>
      <c r="IY1006" s="7" t="str">
        <f t="shared" si="10477"/>
        <v/>
      </c>
      <c r="IZ1006" s="7" t="str">
        <f t="shared" si="10477"/>
        <v/>
      </c>
      <c r="JA1006" s="7" t="str">
        <f t="shared" si="10477"/>
        <v/>
      </c>
      <c r="JB1006" s="7" t="str">
        <f t="shared" si="10477"/>
        <v/>
      </c>
      <c r="JC1006" s="7" t="str">
        <f t="shared" si="10477"/>
        <v/>
      </c>
      <c r="JD1006" s="7" t="str">
        <f t="shared" si="10477"/>
        <v/>
      </c>
    </row>
    <row r="1007" spans="24:264" hidden="1" x14ac:dyDescent="0.3">
      <c r="X1007" s="51">
        <v>1007</v>
      </c>
      <c r="Z1007" s="7" t="s">
        <v>1367</v>
      </c>
      <c r="AA1007" s="7" t="str">
        <f t="shared" ref="AA1007:CL1007" si="10478">IF(Z251="","",Z251)</f>
        <v/>
      </c>
      <c r="AB1007" s="7" t="str">
        <f t="shared" si="10478"/>
        <v/>
      </c>
      <c r="AC1007" s="7" t="str">
        <f t="shared" si="10478"/>
        <v/>
      </c>
      <c r="AD1007" s="7" t="str">
        <f t="shared" si="10478"/>
        <v/>
      </c>
      <c r="AE1007" s="7" t="str">
        <f t="shared" si="10478"/>
        <v/>
      </c>
      <c r="AF1007" s="7" t="str">
        <f t="shared" si="10478"/>
        <v/>
      </c>
      <c r="AG1007" s="7" t="str">
        <f t="shared" si="10478"/>
        <v/>
      </c>
      <c r="AH1007" s="7" t="str">
        <f t="shared" si="10478"/>
        <v/>
      </c>
      <c r="AI1007" s="7" t="str">
        <f t="shared" si="10478"/>
        <v/>
      </c>
      <c r="AJ1007" s="7" t="str">
        <f t="shared" si="10478"/>
        <v/>
      </c>
      <c r="AK1007" s="7" t="str">
        <f t="shared" si="10478"/>
        <v/>
      </c>
      <c r="AL1007" s="7" t="str">
        <f t="shared" si="10478"/>
        <v/>
      </c>
      <c r="AM1007" s="7" t="str">
        <f t="shared" si="10478"/>
        <v/>
      </c>
      <c r="AN1007" s="7" t="str">
        <f t="shared" si="10478"/>
        <v/>
      </c>
      <c r="AO1007" s="7" t="str">
        <f t="shared" si="10478"/>
        <v/>
      </c>
      <c r="AP1007" s="7" t="str">
        <f t="shared" si="10478"/>
        <v/>
      </c>
      <c r="AQ1007" s="7" t="str">
        <f t="shared" si="10478"/>
        <v/>
      </c>
      <c r="AR1007" s="7" t="str">
        <f t="shared" si="10478"/>
        <v/>
      </c>
      <c r="AS1007" s="7" t="str">
        <f t="shared" si="10478"/>
        <v/>
      </c>
      <c r="AT1007" s="7" t="str">
        <f t="shared" si="10478"/>
        <v/>
      </c>
      <c r="AU1007" s="7" t="str">
        <f t="shared" si="10478"/>
        <v/>
      </c>
      <c r="AV1007" s="7" t="str">
        <f t="shared" si="10478"/>
        <v/>
      </c>
      <c r="AW1007" s="7" t="str">
        <f t="shared" si="10478"/>
        <v/>
      </c>
      <c r="AX1007" s="7" t="str">
        <f t="shared" si="10478"/>
        <v/>
      </c>
      <c r="AY1007" s="7" t="str">
        <f t="shared" si="10478"/>
        <v/>
      </c>
      <c r="AZ1007" s="7" t="str">
        <f t="shared" si="10478"/>
        <v/>
      </c>
      <c r="BA1007" s="7" t="str">
        <f t="shared" si="10478"/>
        <v/>
      </c>
      <c r="BB1007" s="7" t="str">
        <f t="shared" si="10478"/>
        <v/>
      </c>
      <c r="BC1007" s="7" t="str">
        <f t="shared" si="10478"/>
        <v/>
      </c>
      <c r="BD1007" s="7" t="str">
        <f t="shared" si="10478"/>
        <v/>
      </c>
      <c r="BE1007" s="7" t="str">
        <f t="shared" si="10478"/>
        <v/>
      </c>
      <c r="BF1007" s="7" t="str">
        <f t="shared" si="10478"/>
        <v/>
      </c>
      <c r="BG1007" s="7" t="str">
        <f t="shared" si="10478"/>
        <v/>
      </c>
      <c r="BH1007" s="7" t="str">
        <f t="shared" si="10478"/>
        <v/>
      </c>
      <c r="BI1007" s="7" t="str">
        <f t="shared" si="10478"/>
        <v/>
      </c>
      <c r="BJ1007" s="7" t="str">
        <f t="shared" si="10478"/>
        <v/>
      </c>
      <c r="BK1007" s="7" t="str">
        <f t="shared" si="10478"/>
        <v/>
      </c>
      <c r="BL1007" s="7" t="str">
        <f t="shared" si="10478"/>
        <v/>
      </c>
      <c r="BM1007" s="7" t="str">
        <f t="shared" si="10478"/>
        <v/>
      </c>
      <c r="BN1007" s="7" t="str">
        <f t="shared" si="10478"/>
        <v/>
      </c>
      <c r="BO1007" s="7" t="str">
        <f t="shared" si="10478"/>
        <v/>
      </c>
      <c r="BP1007" s="7" t="str">
        <f t="shared" si="10478"/>
        <v/>
      </c>
      <c r="BQ1007" s="7" t="str">
        <f t="shared" si="10478"/>
        <v/>
      </c>
      <c r="BR1007" s="7" t="str">
        <f t="shared" si="10478"/>
        <v/>
      </c>
      <c r="BS1007" s="7" t="str">
        <f t="shared" si="10478"/>
        <v/>
      </c>
      <c r="BT1007" s="7" t="str">
        <f t="shared" si="10478"/>
        <v/>
      </c>
      <c r="BU1007" s="7" t="str">
        <f t="shared" si="10478"/>
        <v/>
      </c>
      <c r="BV1007" s="7" t="str">
        <f t="shared" si="10478"/>
        <v/>
      </c>
      <c r="BW1007" s="7" t="str">
        <f t="shared" si="10478"/>
        <v/>
      </c>
      <c r="BX1007" s="7" t="str">
        <f t="shared" si="10478"/>
        <v/>
      </c>
      <c r="BY1007" s="7" t="str">
        <f t="shared" si="10478"/>
        <v/>
      </c>
      <c r="BZ1007" s="7" t="str">
        <f t="shared" si="10478"/>
        <v/>
      </c>
      <c r="CA1007" s="7" t="str">
        <f t="shared" si="10478"/>
        <v/>
      </c>
      <c r="CB1007" s="7" t="str">
        <f t="shared" si="10478"/>
        <v/>
      </c>
      <c r="CC1007" s="7" t="str">
        <f t="shared" si="10478"/>
        <v/>
      </c>
      <c r="CD1007" s="7" t="str">
        <f t="shared" si="10478"/>
        <v/>
      </c>
      <c r="CE1007" s="7" t="str">
        <f t="shared" si="10478"/>
        <v/>
      </c>
      <c r="CF1007" s="7" t="str">
        <f t="shared" si="10478"/>
        <v/>
      </c>
      <c r="CG1007" s="7" t="str">
        <f t="shared" si="10478"/>
        <v/>
      </c>
      <c r="CH1007" s="7" t="str">
        <f t="shared" si="10478"/>
        <v/>
      </c>
      <c r="CI1007" s="7" t="str">
        <f t="shared" si="10478"/>
        <v/>
      </c>
      <c r="CJ1007" s="7" t="str">
        <f t="shared" si="10478"/>
        <v/>
      </c>
      <c r="CK1007" s="7" t="str">
        <f t="shared" si="10478"/>
        <v/>
      </c>
      <c r="CL1007" s="7" t="str">
        <f t="shared" si="10478"/>
        <v/>
      </c>
      <c r="CM1007" s="7" t="str">
        <f t="shared" ref="CM1007:EX1007" si="10479">IF(CL251="","",CL251)</f>
        <v/>
      </c>
      <c r="CN1007" s="7" t="str">
        <f t="shared" si="10479"/>
        <v/>
      </c>
      <c r="CO1007" s="7" t="str">
        <f t="shared" si="10479"/>
        <v/>
      </c>
      <c r="CP1007" s="7" t="str">
        <f t="shared" si="10479"/>
        <v/>
      </c>
      <c r="CQ1007" s="7" t="str">
        <f t="shared" si="10479"/>
        <v/>
      </c>
      <c r="CR1007" s="7" t="str">
        <f t="shared" si="10479"/>
        <v/>
      </c>
      <c r="CS1007" s="7" t="str">
        <f t="shared" si="10479"/>
        <v/>
      </c>
      <c r="CT1007" s="7" t="str">
        <f t="shared" si="10479"/>
        <v/>
      </c>
      <c r="CU1007" s="7" t="str">
        <f t="shared" si="10479"/>
        <v/>
      </c>
      <c r="CV1007" s="7" t="str">
        <f t="shared" si="10479"/>
        <v/>
      </c>
      <c r="CW1007" s="7" t="str">
        <f t="shared" si="10479"/>
        <v/>
      </c>
      <c r="CX1007" s="7" t="str">
        <f t="shared" si="10479"/>
        <v/>
      </c>
      <c r="CY1007" s="7" t="str">
        <f t="shared" si="10479"/>
        <v/>
      </c>
      <c r="CZ1007" s="7" t="str">
        <f t="shared" si="10479"/>
        <v/>
      </c>
      <c r="DA1007" s="7" t="str">
        <f t="shared" si="10479"/>
        <v/>
      </c>
      <c r="DB1007" s="7" t="str">
        <f t="shared" si="10479"/>
        <v/>
      </c>
      <c r="DC1007" s="7" t="str">
        <f t="shared" si="10479"/>
        <v/>
      </c>
      <c r="DD1007" s="7" t="str">
        <f t="shared" si="10479"/>
        <v/>
      </c>
      <c r="DE1007" s="7" t="str">
        <f t="shared" si="10479"/>
        <v/>
      </c>
      <c r="DF1007" s="7" t="str">
        <f t="shared" si="10479"/>
        <v/>
      </c>
      <c r="DG1007" s="7" t="str">
        <f t="shared" si="10479"/>
        <v/>
      </c>
      <c r="DH1007" s="7" t="str">
        <f t="shared" si="10479"/>
        <v/>
      </c>
      <c r="DI1007" s="7" t="str">
        <f t="shared" si="10479"/>
        <v/>
      </c>
      <c r="DJ1007" s="7" t="str">
        <f t="shared" si="10479"/>
        <v/>
      </c>
      <c r="DK1007" s="7" t="str">
        <f t="shared" si="10479"/>
        <v/>
      </c>
      <c r="DL1007" s="7" t="str">
        <f t="shared" si="10479"/>
        <v/>
      </c>
      <c r="DM1007" s="7" t="str">
        <f t="shared" si="10479"/>
        <v/>
      </c>
      <c r="DN1007" s="7" t="str">
        <f t="shared" si="10479"/>
        <v/>
      </c>
      <c r="DO1007" s="7" t="str">
        <f t="shared" si="10479"/>
        <v/>
      </c>
      <c r="DP1007" s="7" t="str">
        <f t="shared" si="10479"/>
        <v/>
      </c>
      <c r="DQ1007" s="7" t="str">
        <f t="shared" si="10479"/>
        <v/>
      </c>
      <c r="DR1007" s="7" t="str">
        <f t="shared" si="10479"/>
        <v/>
      </c>
      <c r="DS1007" s="7" t="str">
        <f t="shared" si="10479"/>
        <v/>
      </c>
      <c r="DT1007" s="7" t="str">
        <f t="shared" si="10479"/>
        <v/>
      </c>
      <c r="DU1007" s="7" t="str">
        <f t="shared" si="10479"/>
        <v/>
      </c>
      <c r="DV1007" s="7" t="str">
        <f t="shared" si="10479"/>
        <v/>
      </c>
      <c r="DW1007" s="7" t="str">
        <f t="shared" si="10479"/>
        <v/>
      </c>
      <c r="DX1007" s="7" t="str">
        <f t="shared" si="10479"/>
        <v/>
      </c>
      <c r="DY1007" s="7" t="str">
        <f t="shared" si="10479"/>
        <v/>
      </c>
      <c r="DZ1007" s="7" t="str">
        <f t="shared" si="10479"/>
        <v/>
      </c>
      <c r="EA1007" s="7" t="str">
        <f t="shared" si="10479"/>
        <v/>
      </c>
      <c r="EB1007" s="7" t="str">
        <f t="shared" si="10479"/>
        <v/>
      </c>
      <c r="EC1007" s="7" t="str">
        <f t="shared" si="10479"/>
        <v/>
      </c>
      <c r="ED1007" s="7" t="str">
        <f t="shared" si="10479"/>
        <v/>
      </c>
      <c r="EE1007" s="7" t="str">
        <f t="shared" si="10479"/>
        <v/>
      </c>
      <c r="EF1007" s="7" t="str">
        <f t="shared" si="10479"/>
        <v/>
      </c>
      <c r="EG1007" s="7" t="str">
        <f t="shared" si="10479"/>
        <v/>
      </c>
      <c r="EH1007" s="7" t="str">
        <f t="shared" si="10479"/>
        <v/>
      </c>
      <c r="EI1007" s="7" t="str">
        <f t="shared" si="10479"/>
        <v/>
      </c>
      <c r="EJ1007" s="7" t="str">
        <f t="shared" si="10479"/>
        <v/>
      </c>
      <c r="EK1007" s="7" t="str">
        <f t="shared" si="10479"/>
        <v/>
      </c>
      <c r="EL1007" s="7" t="str">
        <f t="shared" si="10479"/>
        <v/>
      </c>
      <c r="EM1007" s="7" t="str">
        <f t="shared" si="10479"/>
        <v/>
      </c>
      <c r="EN1007" s="7" t="str">
        <f t="shared" si="10479"/>
        <v/>
      </c>
      <c r="EO1007" s="7" t="str">
        <f t="shared" si="10479"/>
        <v/>
      </c>
      <c r="EP1007" s="7" t="str">
        <f t="shared" si="10479"/>
        <v/>
      </c>
      <c r="EQ1007" s="7" t="str">
        <f t="shared" si="10479"/>
        <v/>
      </c>
      <c r="ER1007" s="7" t="str">
        <f t="shared" si="10479"/>
        <v/>
      </c>
      <c r="ES1007" s="7" t="str">
        <f t="shared" si="10479"/>
        <v/>
      </c>
      <c r="ET1007" s="7" t="str">
        <f t="shared" si="10479"/>
        <v/>
      </c>
      <c r="EU1007" s="7" t="str">
        <f t="shared" si="10479"/>
        <v/>
      </c>
      <c r="EV1007" s="7" t="str">
        <f t="shared" si="10479"/>
        <v/>
      </c>
      <c r="EW1007" s="7" t="str">
        <f t="shared" si="10479"/>
        <v/>
      </c>
      <c r="EX1007" s="7" t="str">
        <f t="shared" si="10479"/>
        <v/>
      </c>
      <c r="EY1007" s="7" t="str">
        <f t="shared" ref="EY1007:HJ1007" si="10480">IF(EX251="","",EX251)</f>
        <v/>
      </c>
      <c r="EZ1007" s="7" t="str">
        <f t="shared" si="10480"/>
        <v/>
      </c>
      <c r="FA1007" s="7" t="str">
        <f t="shared" si="10480"/>
        <v/>
      </c>
      <c r="FB1007" s="7" t="str">
        <f t="shared" si="10480"/>
        <v/>
      </c>
      <c r="FC1007" s="7" t="str">
        <f t="shared" si="10480"/>
        <v/>
      </c>
      <c r="FD1007" s="7" t="str">
        <f t="shared" si="10480"/>
        <v/>
      </c>
      <c r="FE1007" s="7" t="str">
        <f t="shared" si="10480"/>
        <v/>
      </c>
      <c r="FF1007" s="7" t="str">
        <f t="shared" si="10480"/>
        <v/>
      </c>
      <c r="FG1007" s="7" t="str">
        <f t="shared" si="10480"/>
        <v/>
      </c>
      <c r="FH1007" s="7" t="str">
        <f t="shared" si="10480"/>
        <v/>
      </c>
      <c r="FI1007" s="7" t="str">
        <f t="shared" si="10480"/>
        <v/>
      </c>
      <c r="FJ1007" s="7" t="str">
        <f t="shared" si="10480"/>
        <v/>
      </c>
      <c r="FK1007" s="7" t="str">
        <f t="shared" si="10480"/>
        <v/>
      </c>
      <c r="FL1007" s="7" t="str">
        <f t="shared" si="10480"/>
        <v/>
      </c>
      <c r="FM1007" s="7" t="str">
        <f t="shared" si="10480"/>
        <v/>
      </c>
      <c r="FN1007" s="7" t="str">
        <f t="shared" si="10480"/>
        <v/>
      </c>
      <c r="FO1007" s="7" t="str">
        <f t="shared" si="10480"/>
        <v/>
      </c>
      <c r="FP1007" s="7" t="str">
        <f t="shared" si="10480"/>
        <v/>
      </c>
      <c r="FQ1007" s="7" t="str">
        <f t="shared" si="10480"/>
        <v/>
      </c>
      <c r="FR1007" s="7" t="str">
        <f t="shared" si="10480"/>
        <v/>
      </c>
      <c r="FS1007" s="7" t="str">
        <f t="shared" si="10480"/>
        <v/>
      </c>
      <c r="FT1007" s="7" t="str">
        <f t="shared" si="10480"/>
        <v/>
      </c>
      <c r="FU1007" s="7" t="str">
        <f t="shared" si="10480"/>
        <v/>
      </c>
      <c r="FV1007" s="7" t="str">
        <f t="shared" si="10480"/>
        <v/>
      </c>
      <c r="FW1007" s="7" t="str">
        <f t="shared" si="10480"/>
        <v/>
      </c>
      <c r="FX1007" s="7" t="str">
        <f t="shared" si="10480"/>
        <v/>
      </c>
      <c r="FY1007" s="7" t="str">
        <f t="shared" si="10480"/>
        <v/>
      </c>
      <c r="FZ1007" s="7" t="str">
        <f t="shared" si="10480"/>
        <v/>
      </c>
      <c r="GA1007" s="7" t="str">
        <f t="shared" si="10480"/>
        <v/>
      </c>
      <c r="GB1007" s="7" t="str">
        <f t="shared" si="10480"/>
        <v/>
      </c>
      <c r="GC1007" s="7" t="str">
        <f t="shared" si="10480"/>
        <v/>
      </c>
      <c r="GD1007" s="7" t="str">
        <f t="shared" si="10480"/>
        <v/>
      </c>
      <c r="GE1007" s="7" t="str">
        <f t="shared" si="10480"/>
        <v/>
      </c>
      <c r="GF1007" s="7" t="str">
        <f t="shared" si="10480"/>
        <v/>
      </c>
      <c r="GG1007" s="7" t="str">
        <f t="shared" si="10480"/>
        <v/>
      </c>
      <c r="GH1007" s="7" t="str">
        <f t="shared" si="10480"/>
        <v/>
      </c>
      <c r="GI1007" s="7" t="str">
        <f t="shared" si="10480"/>
        <v/>
      </c>
      <c r="GJ1007" s="7" t="str">
        <f t="shared" si="10480"/>
        <v/>
      </c>
      <c r="GK1007" s="7" t="str">
        <f t="shared" si="10480"/>
        <v/>
      </c>
      <c r="GL1007" s="7" t="str">
        <f t="shared" si="10480"/>
        <v/>
      </c>
      <c r="GM1007" s="7" t="str">
        <f t="shared" si="10480"/>
        <v/>
      </c>
      <c r="GN1007" s="7" t="str">
        <f t="shared" si="10480"/>
        <v/>
      </c>
      <c r="GO1007" s="7" t="str">
        <f t="shared" si="10480"/>
        <v/>
      </c>
      <c r="GP1007" s="7" t="str">
        <f t="shared" si="10480"/>
        <v/>
      </c>
      <c r="GQ1007" s="7" t="str">
        <f t="shared" si="10480"/>
        <v/>
      </c>
      <c r="GR1007" s="7" t="str">
        <f t="shared" si="10480"/>
        <v/>
      </c>
      <c r="GS1007" s="7" t="str">
        <f t="shared" si="10480"/>
        <v/>
      </c>
      <c r="GT1007" s="7" t="str">
        <f t="shared" si="10480"/>
        <v/>
      </c>
      <c r="GU1007" s="7" t="str">
        <f t="shared" si="10480"/>
        <v/>
      </c>
      <c r="GV1007" s="7" t="str">
        <f t="shared" si="10480"/>
        <v/>
      </c>
      <c r="GW1007" s="7" t="str">
        <f t="shared" si="10480"/>
        <v/>
      </c>
      <c r="GX1007" s="7" t="str">
        <f t="shared" si="10480"/>
        <v/>
      </c>
      <c r="GY1007" s="7" t="str">
        <f t="shared" si="10480"/>
        <v/>
      </c>
      <c r="GZ1007" s="7" t="str">
        <f t="shared" si="10480"/>
        <v/>
      </c>
      <c r="HA1007" s="7" t="str">
        <f t="shared" si="10480"/>
        <v/>
      </c>
      <c r="HB1007" s="7" t="str">
        <f t="shared" si="10480"/>
        <v/>
      </c>
      <c r="HC1007" s="7" t="str">
        <f t="shared" si="10480"/>
        <v/>
      </c>
      <c r="HD1007" s="7" t="str">
        <f t="shared" si="10480"/>
        <v/>
      </c>
      <c r="HE1007" s="7" t="str">
        <f t="shared" si="10480"/>
        <v/>
      </c>
      <c r="HF1007" s="7" t="str">
        <f t="shared" si="10480"/>
        <v/>
      </c>
      <c r="HG1007" s="7" t="str">
        <f t="shared" si="10480"/>
        <v/>
      </c>
      <c r="HH1007" s="7" t="str">
        <f t="shared" si="10480"/>
        <v/>
      </c>
      <c r="HI1007" s="7" t="str">
        <f t="shared" si="10480"/>
        <v/>
      </c>
      <c r="HJ1007" s="7" t="str">
        <f t="shared" si="10480"/>
        <v/>
      </c>
      <c r="HK1007" s="7" t="str">
        <f t="shared" ref="HK1007:IJ1007" si="10481">IF(HJ251="","",HJ251)</f>
        <v/>
      </c>
      <c r="HL1007" s="7" t="str">
        <f t="shared" si="10481"/>
        <v/>
      </c>
      <c r="HM1007" s="7" t="str">
        <f t="shared" si="10481"/>
        <v/>
      </c>
      <c r="HN1007" s="7" t="str">
        <f t="shared" si="10481"/>
        <v/>
      </c>
      <c r="HO1007" s="7" t="str">
        <f t="shared" si="10481"/>
        <v/>
      </c>
      <c r="HP1007" s="7" t="str">
        <f t="shared" si="10481"/>
        <v/>
      </c>
      <c r="HQ1007" s="7" t="str">
        <f t="shared" si="10481"/>
        <v/>
      </c>
      <c r="HR1007" s="7" t="str">
        <f t="shared" si="10481"/>
        <v/>
      </c>
      <c r="HS1007" s="7" t="str">
        <f t="shared" si="10481"/>
        <v/>
      </c>
      <c r="HT1007" s="7" t="str">
        <f t="shared" si="10481"/>
        <v/>
      </c>
      <c r="HU1007" s="7" t="str">
        <f t="shared" si="10481"/>
        <v/>
      </c>
      <c r="HV1007" s="7" t="str">
        <f t="shared" si="10481"/>
        <v/>
      </c>
      <c r="HW1007" s="7" t="str">
        <f t="shared" si="10481"/>
        <v/>
      </c>
      <c r="HX1007" s="7" t="str">
        <f t="shared" si="10481"/>
        <v/>
      </c>
      <c r="HY1007" s="7" t="str">
        <f t="shared" si="10481"/>
        <v/>
      </c>
      <c r="HZ1007" s="7" t="str">
        <f t="shared" si="10481"/>
        <v/>
      </c>
      <c r="IA1007" s="7" t="str">
        <f t="shared" si="10481"/>
        <v/>
      </c>
      <c r="IB1007" s="7" t="str">
        <f t="shared" si="10481"/>
        <v/>
      </c>
      <c r="IC1007" s="7" t="str">
        <f t="shared" si="10481"/>
        <v/>
      </c>
      <c r="ID1007" s="7" t="str">
        <f t="shared" si="10481"/>
        <v/>
      </c>
      <c r="IE1007" s="7" t="str">
        <f t="shared" si="10481"/>
        <v/>
      </c>
      <c r="IF1007" s="7" t="str">
        <f t="shared" si="10481"/>
        <v/>
      </c>
      <c r="IG1007" s="7" t="str">
        <f t="shared" si="10481"/>
        <v/>
      </c>
      <c r="IH1007" s="7" t="str">
        <f t="shared" si="10481"/>
        <v/>
      </c>
      <c r="II1007" s="7" t="str">
        <f t="shared" si="10481"/>
        <v/>
      </c>
      <c r="IJ1007" s="7" t="str">
        <f t="shared" si="10481"/>
        <v/>
      </c>
      <c r="IK1007" s="7" t="str">
        <f t="shared" ref="IK1007:JD1007" si="10482">IF(IJ255="","",IJ255)</f>
        <v/>
      </c>
      <c r="IL1007" s="7" t="str">
        <f t="shared" si="10482"/>
        <v/>
      </c>
      <c r="IM1007" s="7" t="str">
        <f t="shared" si="10482"/>
        <v/>
      </c>
      <c r="IN1007" s="7" t="str">
        <f t="shared" si="10482"/>
        <v/>
      </c>
      <c r="IO1007" s="7" t="str">
        <f t="shared" si="10482"/>
        <v/>
      </c>
      <c r="IP1007" s="7" t="str">
        <f t="shared" si="10482"/>
        <v/>
      </c>
      <c r="IQ1007" s="7" t="str">
        <f t="shared" si="10482"/>
        <v/>
      </c>
      <c r="IR1007" s="7" t="str">
        <f t="shared" si="10482"/>
        <v/>
      </c>
      <c r="IS1007" s="7" t="str">
        <f t="shared" si="10482"/>
        <v/>
      </c>
      <c r="IT1007" s="7" t="str">
        <f t="shared" si="10482"/>
        <v/>
      </c>
      <c r="IU1007" s="7" t="str">
        <f t="shared" si="10482"/>
        <v/>
      </c>
      <c r="IV1007" s="7" t="str">
        <f t="shared" si="10482"/>
        <v/>
      </c>
      <c r="IW1007" s="7" t="str">
        <f t="shared" si="10482"/>
        <v/>
      </c>
      <c r="IX1007" s="7" t="str">
        <f t="shared" si="10482"/>
        <v/>
      </c>
      <c r="IY1007" s="7" t="str">
        <f t="shared" si="10482"/>
        <v/>
      </c>
      <c r="IZ1007" s="7" t="str">
        <f t="shared" si="10482"/>
        <v/>
      </c>
      <c r="JA1007" s="7" t="str">
        <f t="shared" si="10482"/>
        <v/>
      </c>
      <c r="JB1007" s="7" t="str">
        <f t="shared" si="10482"/>
        <v/>
      </c>
      <c r="JC1007" s="7" t="str">
        <f t="shared" si="10482"/>
        <v/>
      </c>
      <c r="JD1007" s="7" t="str">
        <f t="shared" si="10482"/>
        <v/>
      </c>
    </row>
    <row r="1008" spans="24:264" hidden="1" x14ac:dyDescent="0.3">
      <c r="X1008" s="51">
        <v>1008</v>
      </c>
      <c r="Z1008" s="7" t="s">
        <v>1368</v>
      </c>
      <c r="AA1008" s="7" t="str">
        <f t="shared" ref="AA1008:CL1008" si="10483">IF(Z252="","",Z252)</f>
        <v/>
      </c>
      <c r="AB1008" s="7" t="str">
        <f t="shared" si="10483"/>
        <v/>
      </c>
      <c r="AC1008" s="7" t="str">
        <f t="shared" si="10483"/>
        <v/>
      </c>
      <c r="AD1008" s="7" t="str">
        <f t="shared" si="10483"/>
        <v/>
      </c>
      <c r="AE1008" s="7" t="str">
        <f t="shared" si="10483"/>
        <v/>
      </c>
      <c r="AF1008" s="7" t="str">
        <f t="shared" si="10483"/>
        <v/>
      </c>
      <c r="AG1008" s="7" t="str">
        <f t="shared" si="10483"/>
        <v/>
      </c>
      <c r="AH1008" s="7" t="str">
        <f t="shared" si="10483"/>
        <v/>
      </c>
      <c r="AI1008" s="7" t="str">
        <f t="shared" si="10483"/>
        <v/>
      </c>
      <c r="AJ1008" s="7" t="str">
        <f t="shared" si="10483"/>
        <v/>
      </c>
      <c r="AK1008" s="7" t="str">
        <f t="shared" si="10483"/>
        <v/>
      </c>
      <c r="AL1008" s="7" t="str">
        <f t="shared" si="10483"/>
        <v/>
      </c>
      <c r="AM1008" s="7" t="str">
        <f t="shared" si="10483"/>
        <v/>
      </c>
      <c r="AN1008" s="7" t="str">
        <f t="shared" si="10483"/>
        <v/>
      </c>
      <c r="AO1008" s="7" t="str">
        <f t="shared" si="10483"/>
        <v/>
      </c>
      <c r="AP1008" s="7" t="str">
        <f t="shared" si="10483"/>
        <v/>
      </c>
      <c r="AQ1008" s="7" t="str">
        <f t="shared" si="10483"/>
        <v/>
      </c>
      <c r="AR1008" s="7" t="str">
        <f t="shared" si="10483"/>
        <v/>
      </c>
      <c r="AS1008" s="7" t="str">
        <f t="shared" si="10483"/>
        <v/>
      </c>
      <c r="AT1008" s="7" t="str">
        <f t="shared" si="10483"/>
        <v/>
      </c>
      <c r="AU1008" s="7" t="str">
        <f t="shared" si="10483"/>
        <v/>
      </c>
      <c r="AV1008" s="7" t="str">
        <f t="shared" si="10483"/>
        <v/>
      </c>
      <c r="AW1008" s="7" t="str">
        <f t="shared" si="10483"/>
        <v/>
      </c>
      <c r="AX1008" s="7" t="str">
        <f t="shared" si="10483"/>
        <v/>
      </c>
      <c r="AY1008" s="7" t="str">
        <f t="shared" si="10483"/>
        <v/>
      </c>
      <c r="AZ1008" s="7" t="str">
        <f t="shared" si="10483"/>
        <v/>
      </c>
      <c r="BA1008" s="7" t="str">
        <f t="shared" si="10483"/>
        <v/>
      </c>
      <c r="BB1008" s="7" t="str">
        <f t="shared" si="10483"/>
        <v/>
      </c>
      <c r="BC1008" s="7" t="str">
        <f t="shared" si="10483"/>
        <v/>
      </c>
      <c r="BD1008" s="7" t="str">
        <f t="shared" si="10483"/>
        <v/>
      </c>
      <c r="BE1008" s="7" t="str">
        <f t="shared" si="10483"/>
        <v/>
      </c>
      <c r="BF1008" s="7" t="str">
        <f t="shared" si="10483"/>
        <v/>
      </c>
      <c r="BG1008" s="7" t="str">
        <f t="shared" si="10483"/>
        <v/>
      </c>
      <c r="BH1008" s="7" t="str">
        <f t="shared" si="10483"/>
        <v/>
      </c>
      <c r="BI1008" s="7" t="str">
        <f t="shared" si="10483"/>
        <v/>
      </c>
      <c r="BJ1008" s="7" t="str">
        <f t="shared" si="10483"/>
        <v/>
      </c>
      <c r="BK1008" s="7" t="str">
        <f t="shared" si="10483"/>
        <v/>
      </c>
      <c r="BL1008" s="7" t="str">
        <f t="shared" si="10483"/>
        <v/>
      </c>
      <c r="BM1008" s="7" t="str">
        <f t="shared" si="10483"/>
        <v/>
      </c>
      <c r="BN1008" s="7" t="str">
        <f t="shared" si="10483"/>
        <v/>
      </c>
      <c r="BO1008" s="7" t="str">
        <f t="shared" si="10483"/>
        <v/>
      </c>
      <c r="BP1008" s="7" t="str">
        <f t="shared" si="10483"/>
        <v/>
      </c>
      <c r="BQ1008" s="7" t="str">
        <f t="shared" si="10483"/>
        <v/>
      </c>
      <c r="BR1008" s="7" t="str">
        <f t="shared" si="10483"/>
        <v/>
      </c>
      <c r="BS1008" s="7" t="str">
        <f t="shared" si="10483"/>
        <v/>
      </c>
      <c r="BT1008" s="7" t="str">
        <f t="shared" si="10483"/>
        <v/>
      </c>
      <c r="BU1008" s="7" t="str">
        <f t="shared" si="10483"/>
        <v/>
      </c>
      <c r="BV1008" s="7" t="str">
        <f t="shared" si="10483"/>
        <v/>
      </c>
      <c r="BW1008" s="7" t="str">
        <f t="shared" si="10483"/>
        <v/>
      </c>
      <c r="BX1008" s="7" t="str">
        <f t="shared" si="10483"/>
        <v/>
      </c>
      <c r="BY1008" s="7" t="str">
        <f t="shared" si="10483"/>
        <v/>
      </c>
      <c r="BZ1008" s="7" t="str">
        <f t="shared" si="10483"/>
        <v/>
      </c>
      <c r="CA1008" s="7" t="str">
        <f t="shared" si="10483"/>
        <v/>
      </c>
      <c r="CB1008" s="7" t="str">
        <f t="shared" si="10483"/>
        <v/>
      </c>
      <c r="CC1008" s="7" t="str">
        <f t="shared" si="10483"/>
        <v/>
      </c>
      <c r="CD1008" s="7" t="str">
        <f t="shared" si="10483"/>
        <v/>
      </c>
      <c r="CE1008" s="7" t="str">
        <f t="shared" si="10483"/>
        <v/>
      </c>
      <c r="CF1008" s="7" t="str">
        <f t="shared" si="10483"/>
        <v/>
      </c>
      <c r="CG1008" s="7" t="str">
        <f t="shared" si="10483"/>
        <v/>
      </c>
      <c r="CH1008" s="7" t="str">
        <f t="shared" si="10483"/>
        <v/>
      </c>
      <c r="CI1008" s="7" t="str">
        <f t="shared" si="10483"/>
        <v/>
      </c>
      <c r="CJ1008" s="7" t="str">
        <f t="shared" si="10483"/>
        <v/>
      </c>
      <c r="CK1008" s="7" t="str">
        <f t="shared" si="10483"/>
        <v/>
      </c>
      <c r="CL1008" s="7" t="str">
        <f t="shared" si="10483"/>
        <v/>
      </c>
      <c r="CM1008" s="7" t="str">
        <f t="shared" ref="CM1008:EX1008" si="10484">IF(CL252="","",CL252)</f>
        <v/>
      </c>
      <c r="CN1008" s="7" t="str">
        <f t="shared" si="10484"/>
        <v/>
      </c>
      <c r="CO1008" s="7" t="str">
        <f t="shared" si="10484"/>
        <v/>
      </c>
      <c r="CP1008" s="7" t="str">
        <f t="shared" si="10484"/>
        <v/>
      </c>
      <c r="CQ1008" s="7" t="str">
        <f t="shared" si="10484"/>
        <v/>
      </c>
      <c r="CR1008" s="7" t="str">
        <f t="shared" si="10484"/>
        <v/>
      </c>
      <c r="CS1008" s="7" t="str">
        <f t="shared" si="10484"/>
        <v/>
      </c>
      <c r="CT1008" s="7" t="str">
        <f t="shared" si="10484"/>
        <v/>
      </c>
      <c r="CU1008" s="7" t="str">
        <f t="shared" si="10484"/>
        <v/>
      </c>
      <c r="CV1008" s="7" t="str">
        <f t="shared" si="10484"/>
        <v/>
      </c>
      <c r="CW1008" s="7" t="str">
        <f t="shared" si="10484"/>
        <v/>
      </c>
      <c r="CX1008" s="7" t="str">
        <f t="shared" si="10484"/>
        <v/>
      </c>
      <c r="CY1008" s="7" t="str">
        <f t="shared" si="10484"/>
        <v/>
      </c>
      <c r="CZ1008" s="7" t="str">
        <f t="shared" si="10484"/>
        <v/>
      </c>
      <c r="DA1008" s="7" t="str">
        <f t="shared" si="10484"/>
        <v/>
      </c>
      <c r="DB1008" s="7" t="str">
        <f t="shared" si="10484"/>
        <v/>
      </c>
      <c r="DC1008" s="7" t="str">
        <f t="shared" si="10484"/>
        <v/>
      </c>
      <c r="DD1008" s="7" t="str">
        <f t="shared" si="10484"/>
        <v/>
      </c>
      <c r="DE1008" s="7" t="str">
        <f t="shared" si="10484"/>
        <v/>
      </c>
      <c r="DF1008" s="7" t="str">
        <f t="shared" si="10484"/>
        <v/>
      </c>
      <c r="DG1008" s="7" t="str">
        <f t="shared" si="10484"/>
        <v/>
      </c>
      <c r="DH1008" s="7" t="str">
        <f t="shared" si="10484"/>
        <v/>
      </c>
      <c r="DI1008" s="7" t="str">
        <f t="shared" si="10484"/>
        <v/>
      </c>
      <c r="DJ1008" s="7" t="str">
        <f t="shared" si="10484"/>
        <v/>
      </c>
      <c r="DK1008" s="7" t="str">
        <f t="shared" si="10484"/>
        <v/>
      </c>
      <c r="DL1008" s="7" t="str">
        <f t="shared" si="10484"/>
        <v/>
      </c>
      <c r="DM1008" s="7" t="str">
        <f t="shared" si="10484"/>
        <v/>
      </c>
      <c r="DN1008" s="7" t="str">
        <f t="shared" si="10484"/>
        <v/>
      </c>
      <c r="DO1008" s="7" t="str">
        <f t="shared" si="10484"/>
        <v/>
      </c>
      <c r="DP1008" s="7" t="str">
        <f t="shared" si="10484"/>
        <v/>
      </c>
      <c r="DQ1008" s="7" t="str">
        <f t="shared" si="10484"/>
        <v/>
      </c>
      <c r="DR1008" s="7" t="str">
        <f t="shared" si="10484"/>
        <v/>
      </c>
      <c r="DS1008" s="7" t="str">
        <f t="shared" si="10484"/>
        <v/>
      </c>
      <c r="DT1008" s="7" t="str">
        <f t="shared" si="10484"/>
        <v/>
      </c>
      <c r="DU1008" s="7" t="str">
        <f t="shared" si="10484"/>
        <v/>
      </c>
      <c r="DV1008" s="7" t="str">
        <f t="shared" si="10484"/>
        <v/>
      </c>
      <c r="DW1008" s="7" t="str">
        <f t="shared" si="10484"/>
        <v/>
      </c>
      <c r="DX1008" s="7" t="str">
        <f t="shared" si="10484"/>
        <v/>
      </c>
      <c r="DY1008" s="7" t="str">
        <f t="shared" si="10484"/>
        <v/>
      </c>
      <c r="DZ1008" s="7" t="str">
        <f t="shared" si="10484"/>
        <v/>
      </c>
      <c r="EA1008" s="7" t="str">
        <f t="shared" si="10484"/>
        <v/>
      </c>
      <c r="EB1008" s="7" t="str">
        <f t="shared" si="10484"/>
        <v/>
      </c>
      <c r="EC1008" s="7" t="str">
        <f t="shared" si="10484"/>
        <v/>
      </c>
      <c r="ED1008" s="7" t="str">
        <f t="shared" si="10484"/>
        <v/>
      </c>
      <c r="EE1008" s="7" t="str">
        <f t="shared" si="10484"/>
        <v/>
      </c>
      <c r="EF1008" s="7" t="str">
        <f t="shared" si="10484"/>
        <v/>
      </c>
      <c r="EG1008" s="7" t="str">
        <f t="shared" si="10484"/>
        <v/>
      </c>
      <c r="EH1008" s="7" t="str">
        <f t="shared" si="10484"/>
        <v/>
      </c>
      <c r="EI1008" s="7" t="str">
        <f t="shared" si="10484"/>
        <v/>
      </c>
      <c r="EJ1008" s="7" t="str">
        <f t="shared" si="10484"/>
        <v/>
      </c>
      <c r="EK1008" s="7" t="str">
        <f t="shared" si="10484"/>
        <v/>
      </c>
      <c r="EL1008" s="7" t="str">
        <f t="shared" si="10484"/>
        <v/>
      </c>
      <c r="EM1008" s="7" t="str">
        <f t="shared" si="10484"/>
        <v/>
      </c>
      <c r="EN1008" s="7" t="str">
        <f t="shared" si="10484"/>
        <v/>
      </c>
      <c r="EO1008" s="7" t="str">
        <f t="shared" si="10484"/>
        <v/>
      </c>
      <c r="EP1008" s="7" t="str">
        <f t="shared" si="10484"/>
        <v/>
      </c>
      <c r="EQ1008" s="7" t="str">
        <f t="shared" si="10484"/>
        <v/>
      </c>
      <c r="ER1008" s="7" t="str">
        <f t="shared" si="10484"/>
        <v/>
      </c>
      <c r="ES1008" s="7" t="str">
        <f t="shared" si="10484"/>
        <v/>
      </c>
      <c r="ET1008" s="7" t="str">
        <f t="shared" si="10484"/>
        <v/>
      </c>
      <c r="EU1008" s="7" t="str">
        <f t="shared" si="10484"/>
        <v/>
      </c>
      <c r="EV1008" s="7" t="str">
        <f t="shared" si="10484"/>
        <v/>
      </c>
      <c r="EW1008" s="7" t="str">
        <f t="shared" si="10484"/>
        <v/>
      </c>
      <c r="EX1008" s="7" t="str">
        <f t="shared" si="10484"/>
        <v/>
      </c>
      <c r="EY1008" s="7" t="str">
        <f t="shared" ref="EY1008:HJ1008" si="10485">IF(EX252="","",EX252)</f>
        <v/>
      </c>
      <c r="EZ1008" s="7" t="str">
        <f t="shared" si="10485"/>
        <v/>
      </c>
      <c r="FA1008" s="7" t="str">
        <f t="shared" si="10485"/>
        <v/>
      </c>
      <c r="FB1008" s="7" t="str">
        <f t="shared" si="10485"/>
        <v/>
      </c>
      <c r="FC1008" s="7" t="str">
        <f t="shared" si="10485"/>
        <v/>
      </c>
      <c r="FD1008" s="7" t="str">
        <f t="shared" si="10485"/>
        <v/>
      </c>
      <c r="FE1008" s="7" t="str">
        <f t="shared" si="10485"/>
        <v/>
      </c>
      <c r="FF1008" s="7" t="str">
        <f t="shared" si="10485"/>
        <v/>
      </c>
      <c r="FG1008" s="7" t="str">
        <f t="shared" si="10485"/>
        <v/>
      </c>
      <c r="FH1008" s="7" t="str">
        <f t="shared" si="10485"/>
        <v/>
      </c>
      <c r="FI1008" s="7" t="str">
        <f t="shared" si="10485"/>
        <v/>
      </c>
      <c r="FJ1008" s="7" t="str">
        <f t="shared" si="10485"/>
        <v/>
      </c>
      <c r="FK1008" s="7" t="str">
        <f t="shared" si="10485"/>
        <v/>
      </c>
      <c r="FL1008" s="7" t="str">
        <f t="shared" si="10485"/>
        <v/>
      </c>
      <c r="FM1008" s="7" t="str">
        <f t="shared" si="10485"/>
        <v/>
      </c>
      <c r="FN1008" s="7" t="str">
        <f t="shared" si="10485"/>
        <v/>
      </c>
      <c r="FO1008" s="7" t="str">
        <f t="shared" si="10485"/>
        <v/>
      </c>
      <c r="FP1008" s="7" t="str">
        <f t="shared" si="10485"/>
        <v/>
      </c>
      <c r="FQ1008" s="7" t="str">
        <f t="shared" si="10485"/>
        <v/>
      </c>
      <c r="FR1008" s="7" t="str">
        <f t="shared" si="10485"/>
        <v/>
      </c>
      <c r="FS1008" s="7" t="str">
        <f t="shared" si="10485"/>
        <v/>
      </c>
      <c r="FT1008" s="7" t="str">
        <f t="shared" si="10485"/>
        <v/>
      </c>
      <c r="FU1008" s="7" t="str">
        <f t="shared" si="10485"/>
        <v/>
      </c>
      <c r="FV1008" s="7" t="str">
        <f t="shared" si="10485"/>
        <v/>
      </c>
      <c r="FW1008" s="7" t="str">
        <f t="shared" si="10485"/>
        <v/>
      </c>
      <c r="FX1008" s="7" t="str">
        <f t="shared" si="10485"/>
        <v/>
      </c>
      <c r="FY1008" s="7" t="str">
        <f t="shared" si="10485"/>
        <v/>
      </c>
      <c r="FZ1008" s="7" t="str">
        <f t="shared" si="10485"/>
        <v/>
      </c>
      <c r="GA1008" s="7" t="str">
        <f t="shared" si="10485"/>
        <v/>
      </c>
      <c r="GB1008" s="7" t="str">
        <f t="shared" si="10485"/>
        <v/>
      </c>
      <c r="GC1008" s="7" t="str">
        <f t="shared" si="10485"/>
        <v/>
      </c>
      <c r="GD1008" s="7" t="str">
        <f t="shared" si="10485"/>
        <v/>
      </c>
      <c r="GE1008" s="7" t="str">
        <f t="shared" si="10485"/>
        <v/>
      </c>
      <c r="GF1008" s="7" t="str">
        <f t="shared" si="10485"/>
        <v/>
      </c>
      <c r="GG1008" s="7" t="str">
        <f t="shared" si="10485"/>
        <v/>
      </c>
      <c r="GH1008" s="7" t="str">
        <f t="shared" si="10485"/>
        <v/>
      </c>
      <c r="GI1008" s="7" t="str">
        <f t="shared" si="10485"/>
        <v/>
      </c>
      <c r="GJ1008" s="7" t="str">
        <f t="shared" si="10485"/>
        <v/>
      </c>
      <c r="GK1008" s="7" t="str">
        <f t="shared" si="10485"/>
        <v/>
      </c>
      <c r="GL1008" s="7" t="str">
        <f t="shared" si="10485"/>
        <v/>
      </c>
      <c r="GM1008" s="7" t="str">
        <f t="shared" si="10485"/>
        <v/>
      </c>
      <c r="GN1008" s="7" t="str">
        <f t="shared" si="10485"/>
        <v/>
      </c>
      <c r="GO1008" s="7" t="str">
        <f t="shared" si="10485"/>
        <v/>
      </c>
      <c r="GP1008" s="7" t="str">
        <f t="shared" si="10485"/>
        <v/>
      </c>
      <c r="GQ1008" s="7" t="str">
        <f t="shared" si="10485"/>
        <v/>
      </c>
      <c r="GR1008" s="7" t="str">
        <f t="shared" si="10485"/>
        <v/>
      </c>
      <c r="GS1008" s="7" t="str">
        <f t="shared" si="10485"/>
        <v/>
      </c>
      <c r="GT1008" s="7" t="str">
        <f t="shared" si="10485"/>
        <v/>
      </c>
      <c r="GU1008" s="7" t="str">
        <f t="shared" si="10485"/>
        <v/>
      </c>
      <c r="GV1008" s="7" t="str">
        <f t="shared" si="10485"/>
        <v/>
      </c>
      <c r="GW1008" s="7" t="str">
        <f t="shared" si="10485"/>
        <v/>
      </c>
      <c r="GX1008" s="7" t="str">
        <f t="shared" si="10485"/>
        <v/>
      </c>
      <c r="GY1008" s="7" t="str">
        <f t="shared" si="10485"/>
        <v/>
      </c>
      <c r="GZ1008" s="7" t="str">
        <f t="shared" si="10485"/>
        <v/>
      </c>
      <c r="HA1008" s="7" t="str">
        <f t="shared" si="10485"/>
        <v/>
      </c>
      <c r="HB1008" s="7" t="str">
        <f t="shared" si="10485"/>
        <v/>
      </c>
      <c r="HC1008" s="7" t="str">
        <f t="shared" si="10485"/>
        <v/>
      </c>
      <c r="HD1008" s="7" t="str">
        <f t="shared" si="10485"/>
        <v/>
      </c>
      <c r="HE1008" s="7" t="str">
        <f t="shared" si="10485"/>
        <v/>
      </c>
      <c r="HF1008" s="7" t="str">
        <f t="shared" si="10485"/>
        <v/>
      </c>
      <c r="HG1008" s="7" t="str">
        <f t="shared" si="10485"/>
        <v/>
      </c>
      <c r="HH1008" s="7" t="str">
        <f t="shared" si="10485"/>
        <v/>
      </c>
      <c r="HI1008" s="7" t="str">
        <f t="shared" si="10485"/>
        <v/>
      </c>
      <c r="HJ1008" s="7" t="str">
        <f t="shared" si="10485"/>
        <v/>
      </c>
      <c r="HK1008" s="7" t="str">
        <f t="shared" ref="HK1008:IJ1008" si="10486">IF(HJ252="","",HJ252)</f>
        <v/>
      </c>
      <c r="HL1008" s="7" t="str">
        <f t="shared" si="10486"/>
        <v/>
      </c>
      <c r="HM1008" s="7" t="str">
        <f t="shared" si="10486"/>
        <v/>
      </c>
      <c r="HN1008" s="7" t="str">
        <f t="shared" si="10486"/>
        <v/>
      </c>
      <c r="HO1008" s="7" t="str">
        <f t="shared" si="10486"/>
        <v/>
      </c>
      <c r="HP1008" s="7" t="str">
        <f t="shared" si="10486"/>
        <v/>
      </c>
      <c r="HQ1008" s="7" t="str">
        <f t="shared" si="10486"/>
        <v/>
      </c>
      <c r="HR1008" s="7" t="str">
        <f t="shared" si="10486"/>
        <v/>
      </c>
      <c r="HS1008" s="7" t="str">
        <f t="shared" si="10486"/>
        <v/>
      </c>
      <c r="HT1008" s="7" t="str">
        <f t="shared" si="10486"/>
        <v/>
      </c>
      <c r="HU1008" s="7" t="str">
        <f t="shared" si="10486"/>
        <v/>
      </c>
      <c r="HV1008" s="7" t="str">
        <f t="shared" si="10486"/>
        <v/>
      </c>
      <c r="HW1008" s="7" t="str">
        <f t="shared" si="10486"/>
        <v/>
      </c>
      <c r="HX1008" s="7" t="str">
        <f t="shared" si="10486"/>
        <v/>
      </c>
      <c r="HY1008" s="7" t="str">
        <f t="shared" si="10486"/>
        <v/>
      </c>
      <c r="HZ1008" s="7" t="str">
        <f t="shared" si="10486"/>
        <v/>
      </c>
      <c r="IA1008" s="7" t="str">
        <f t="shared" si="10486"/>
        <v/>
      </c>
      <c r="IB1008" s="7" t="str">
        <f t="shared" si="10486"/>
        <v/>
      </c>
      <c r="IC1008" s="7" t="str">
        <f t="shared" si="10486"/>
        <v/>
      </c>
      <c r="ID1008" s="7" t="str">
        <f t="shared" si="10486"/>
        <v/>
      </c>
      <c r="IE1008" s="7" t="str">
        <f t="shared" si="10486"/>
        <v/>
      </c>
      <c r="IF1008" s="7" t="str">
        <f t="shared" si="10486"/>
        <v/>
      </c>
      <c r="IG1008" s="7" t="str">
        <f t="shared" si="10486"/>
        <v/>
      </c>
      <c r="IH1008" s="7" t="str">
        <f t="shared" si="10486"/>
        <v/>
      </c>
      <c r="II1008" s="7" t="str">
        <f t="shared" si="10486"/>
        <v/>
      </c>
      <c r="IJ1008" s="7" t="str">
        <f t="shared" si="10486"/>
        <v/>
      </c>
      <c r="IK1008" s="7" t="str">
        <f t="shared" ref="IK1008:JD1008" si="10487">IF(IJ256="","",IJ256)</f>
        <v/>
      </c>
      <c r="IL1008" s="7" t="str">
        <f t="shared" si="10487"/>
        <v/>
      </c>
      <c r="IM1008" s="7" t="str">
        <f t="shared" si="10487"/>
        <v/>
      </c>
      <c r="IN1008" s="7" t="str">
        <f t="shared" si="10487"/>
        <v/>
      </c>
      <c r="IO1008" s="7" t="str">
        <f t="shared" si="10487"/>
        <v/>
      </c>
      <c r="IP1008" s="7" t="str">
        <f t="shared" si="10487"/>
        <v/>
      </c>
      <c r="IQ1008" s="7" t="str">
        <f t="shared" si="10487"/>
        <v/>
      </c>
      <c r="IR1008" s="7" t="str">
        <f t="shared" si="10487"/>
        <v/>
      </c>
      <c r="IS1008" s="7" t="str">
        <f t="shared" si="10487"/>
        <v/>
      </c>
      <c r="IT1008" s="7" t="str">
        <f t="shared" si="10487"/>
        <v/>
      </c>
      <c r="IU1008" s="7" t="str">
        <f t="shared" si="10487"/>
        <v/>
      </c>
      <c r="IV1008" s="7" t="str">
        <f t="shared" si="10487"/>
        <v/>
      </c>
      <c r="IW1008" s="7" t="str">
        <f t="shared" si="10487"/>
        <v/>
      </c>
      <c r="IX1008" s="7" t="str">
        <f t="shared" si="10487"/>
        <v/>
      </c>
      <c r="IY1008" s="7" t="str">
        <f t="shared" si="10487"/>
        <v/>
      </c>
      <c r="IZ1008" s="7" t="str">
        <f t="shared" si="10487"/>
        <v/>
      </c>
      <c r="JA1008" s="7" t="str">
        <f t="shared" si="10487"/>
        <v/>
      </c>
      <c r="JB1008" s="7" t="str">
        <f t="shared" si="10487"/>
        <v/>
      </c>
      <c r="JC1008" s="7" t="str">
        <f t="shared" si="10487"/>
        <v/>
      </c>
      <c r="JD1008" s="7" t="str">
        <f t="shared" si="10487"/>
        <v/>
      </c>
    </row>
    <row r="1009" spans="24:264" hidden="1" x14ac:dyDescent="0.3">
      <c r="X1009" s="51">
        <v>1009</v>
      </c>
      <c r="Z1009" s="7" t="s">
        <v>1070</v>
      </c>
      <c r="AA1009" s="7" t="str">
        <f t="shared" ref="AA1009:CL1009" si="10488">IF(Z253="","",Z253)</f>
        <v/>
      </c>
      <c r="AB1009" s="7" t="str">
        <f t="shared" si="10488"/>
        <v/>
      </c>
      <c r="AC1009" s="7" t="str">
        <f t="shared" si="10488"/>
        <v/>
      </c>
      <c r="AD1009" s="7" t="str">
        <f t="shared" si="10488"/>
        <v/>
      </c>
      <c r="AE1009" s="7" t="str">
        <f t="shared" si="10488"/>
        <v/>
      </c>
      <c r="AF1009" s="7" t="str">
        <f t="shared" si="10488"/>
        <v/>
      </c>
      <c r="AG1009" s="7" t="str">
        <f t="shared" si="10488"/>
        <v/>
      </c>
      <c r="AH1009" s="7" t="str">
        <f t="shared" si="10488"/>
        <v/>
      </c>
      <c r="AI1009" s="7" t="str">
        <f t="shared" si="10488"/>
        <v/>
      </c>
      <c r="AJ1009" s="7" t="str">
        <f t="shared" si="10488"/>
        <v/>
      </c>
      <c r="AK1009" s="7" t="str">
        <f t="shared" si="10488"/>
        <v/>
      </c>
      <c r="AL1009" s="7" t="str">
        <f t="shared" si="10488"/>
        <v/>
      </c>
      <c r="AM1009" s="7" t="str">
        <f t="shared" si="10488"/>
        <v/>
      </c>
      <c r="AN1009" s="7" t="str">
        <f t="shared" si="10488"/>
        <v/>
      </c>
      <c r="AO1009" s="7" t="str">
        <f t="shared" si="10488"/>
        <v/>
      </c>
      <c r="AP1009" s="7" t="str">
        <f t="shared" si="10488"/>
        <v/>
      </c>
      <c r="AQ1009" s="7" t="str">
        <f t="shared" si="10488"/>
        <v/>
      </c>
      <c r="AR1009" s="7" t="str">
        <f t="shared" si="10488"/>
        <v/>
      </c>
      <c r="AS1009" s="7" t="str">
        <f t="shared" si="10488"/>
        <v/>
      </c>
      <c r="AT1009" s="7" t="str">
        <f t="shared" si="10488"/>
        <v/>
      </c>
      <c r="AU1009" s="7" t="str">
        <f t="shared" si="10488"/>
        <v/>
      </c>
      <c r="AV1009" s="7" t="str">
        <f t="shared" si="10488"/>
        <v/>
      </c>
      <c r="AW1009" s="7" t="str">
        <f t="shared" si="10488"/>
        <v/>
      </c>
      <c r="AX1009" s="7" t="str">
        <f t="shared" si="10488"/>
        <v/>
      </c>
      <c r="AY1009" s="7" t="str">
        <f t="shared" si="10488"/>
        <v/>
      </c>
      <c r="AZ1009" s="7" t="str">
        <f t="shared" si="10488"/>
        <v/>
      </c>
      <c r="BA1009" s="7" t="str">
        <f t="shared" si="10488"/>
        <v/>
      </c>
      <c r="BB1009" s="7" t="str">
        <f t="shared" si="10488"/>
        <v/>
      </c>
      <c r="BC1009" s="7" t="str">
        <f t="shared" si="10488"/>
        <v/>
      </c>
      <c r="BD1009" s="7" t="str">
        <f t="shared" si="10488"/>
        <v/>
      </c>
      <c r="BE1009" s="7" t="str">
        <f t="shared" si="10488"/>
        <v/>
      </c>
      <c r="BF1009" s="7" t="str">
        <f t="shared" si="10488"/>
        <v/>
      </c>
      <c r="BG1009" s="7" t="str">
        <f t="shared" si="10488"/>
        <v/>
      </c>
      <c r="BH1009" s="7" t="str">
        <f t="shared" si="10488"/>
        <v/>
      </c>
      <c r="BI1009" s="7" t="str">
        <f t="shared" si="10488"/>
        <v/>
      </c>
      <c r="BJ1009" s="7" t="str">
        <f t="shared" si="10488"/>
        <v/>
      </c>
      <c r="BK1009" s="7" t="str">
        <f t="shared" si="10488"/>
        <v/>
      </c>
      <c r="BL1009" s="7" t="str">
        <f t="shared" si="10488"/>
        <v/>
      </c>
      <c r="BM1009" s="7" t="str">
        <f t="shared" si="10488"/>
        <v/>
      </c>
      <c r="BN1009" s="7" t="str">
        <f t="shared" si="10488"/>
        <v/>
      </c>
      <c r="BO1009" s="7" t="str">
        <f t="shared" si="10488"/>
        <v/>
      </c>
      <c r="BP1009" s="7" t="str">
        <f t="shared" si="10488"/>
        <v/>
      </c>
      <c r="BQ1009" s="7" t="str">
        <f t="shared" si="10488"/>
        <v/>
      </c>
      <c r="BR1009" s="7" t="str">
        <f t="shared" si="10488"/>
        <v/>
      </c>
      <c r="BS1009" s="7" t="str">
        <f t="shared" si="10488"/>
        <v/>
      </c>
      <c r="BT1009" s="7" t="str">
        <f t="shared" si="10488"/>
        <v/>
      </c>
      <c r="BU1009" s="7" t="str">
        <f t="shared" si="10488"/>
        <v/>
      </c>
      <c r="BV1009" s="7" t="str">
        <f t="shared" si="10488"/>
        <v/>
      </c>
      <c r="BW1009" s="7" t="str">
        <f t="shared" si="10488"/>
        <v/>
      </c>
      <c r="BX1009" s="7" t="str">
        <f t="shared" si="10488"/>
        <v/>
      </c>
      <c r="BY1009" s="7" t="str">
        <f t="shared" si="10488"/>
        <v/>
      </c>
      <c r="BZ1009" s="7" t="str">
        <f t="shared" si="10488"/>
        <v/>
      </c>
      <c r="CA1009" s="7" t="str">
        <f t="shared" si="10488"/>
        <v/>
      </c>
      <c r="CB1009" s="7" t="str">
        <f t="shared" si="10488"/>
        <v/>
      </c>
      <c r="CC1009" s="7" t="str">
        <f t="shared" si="10488"/>
        <v/>
      </c>
      <c r="CD1009" s="7" t="str">
        <f t="shared" si="10488"/>
        <v/>
      </c>
      <c r="CE1009" s="7" t="str">
        <f t="shared" si="10488"/>
        <v/>
      </c>
      <c r="CF1009" s="7" t="str">
        <f t="shared" si="10488"/>
        <v/>
      </c>
      <c r="CG1009" s="7" t="str">
        <f t="shared" si="10488"/>
        <v/>
      </c>
      <c r="CH1009" s="7" t="str">
        <f t="shared" si="10488"/>
        <v/>
      </c>
      <c r="CI1009" s="7" t="str">
        <f t="shared" si="10488"/>
        <v/>
      </c>
      <c r="CJ1009" s="7" t="str">
        <f t="shared" si="10488"/>
        <v/>
      </c>
      <c r="CK1009" s="7" t="str">
        <f t="shared" si="10488"/>
        <v/>
      </c>
      <c r="CL1009" s="7" t="str">
        <f t="shared" si="10488"/>
        <v/>
      </c>
      <c r="CM1009" s="7" t="str">
        <f t="shared" ref="CM1009:EX1009" si="10489">IF(CL253="","",CL253)</f>
        <v/>
      </c>
      <c r="CN1009" s="7" t="str">
        <f t="shared" si="10489"/>
        <v/>
      </c>
      <c r="CO1009" s="7" t="str">
        <f t="shared" si="10489"/>
        <v/>
      </c>
      <c r="CP1009" s="7" t="str">
        <f t="shared" si="10489"/>
        <v/>
      </c>
      <c r="CQ1009" s="7" t="str">
        <f t="shared" si="10489"/>
        <v/>
      </c>
      <c r="CR1009" s="7" t="str">
        <f t="shared" si="10489"/>
        <v/>
      </c>
      <c r="CS1009" s="7" t="str">
        <f t="shared" si="10489"/>
        <v/>
      </c>
      <c r="CT1009" s="7" t="str">
        <f t="shared" si="10489"/>
        <v/>
      </c>
      <c r="CU1009" s="7" t="str">
        <f t="shared" si="10489"/>
        <v/>
      </c>
      <c r="CV1009" s="7" t="str">
        <f t="shared" si="10489"/>
        <v/>
      </c>
      <c r="CW1009" s="7" t="str">
        <f t="shared" si="10489"/>
        <v/>
      </c>
      <c r="CX1009" s="7" t="str">
        <f t="shared" si="10489"/>
        <v/>
      </c>
      <c r="CY1009" s="7" t="str">
        <f t="shared" si="10489"/>
        <v/>
      </c>
      <c r="CZ1009" s="7" t="str">
        <f t="shared" si="10489"/>
        <v/>
      </c>
      <c r="DA1009" s="7" t="str">
        <f t="shared" si="10489"/>
        <v/>
      </c>
      <c r="DB1009" s="7" t="str">
        <f t="shared" si="10489"/>
        <v/>
      </c>
      <c r="DC1009" s="7" t="str">
        <f t="shared" si="10489"/>
        <v/>
      </c>
      <c r="DD1009" s="7" t="str">
        <f t="shared" si="10489"/>
        <v/>
      </c>
      <c r="DE1009" s="7" t="str">
        <f t="shared" si="10489"/>
        <v/>
      </c>
      <c r="DF1009" s="7" t="str">
        <f t="shared" si="10489"/>
        <v/>
      </c>
      <c r="DG1009" s="7" t="str">
        <f t="shared" si="10489"/>
        <v/>
      </c>
      <c r="DH1009" s="7" t="str">
        <f t="shared" si="10489"/>
        <v/>
      </c>
      <c r="DI1009" s="7" t="str">
        <f t="shared" si="10489"/>
        <v/>
      </c>
      <c r="DJ1009" s="7" t="str">
        <f t="shared" si="10489"/>
        <v/>
      </c>
      <c r="DK1009" s="7" t="str">
        <f t="shared" si="10489"/>
        <v/>
      </c>
      <c r="DL1009" s="7" t="str">
        <f t="shared" si="10489"/>
        <v/>
      </c>
      <c r="DM1009" s="7" t="str">
        <f t="shared" si="10489"/>
        <v/>
      </c>
      <c r="DN1009" s="7" t="str">
        <f t="shared" si="10489"/>
        <v/>
      </c>
      <c r="DO1009" s="7" t="str">
        <f t="shared" si="10489"/>
        <v/>
      </c>
      <c r="DP1009" s="7" t="str">
        <f t="shared" si="10489"/>
        <v/>
      </c>
      <c r="DQ1009" s="7" t="str">
        <f t="shared" si="10489"/>
        <v/>
      </c>
      <c r="DR1009" s="7" t="str">
        <f t="shared" si="10489"/>
        <v/>
      </c>
      <c r="DS1009" s="7" t="str">
        <f t="shared" si="10489"/>
        <v/>
      </c>
      <c r="DT1009" s="7" t="str">
        <f t="shared" si="10489"/>
        <v/>
      </c>
      <c r="DU1009" s="7" t="str">
        <f t="shared" si="10489"/>
        <v/>
      </c>
      <c r="DV1009" s="7" t="str">
        <f t="shared" si="10489"/>
        <v/>
      </c>
      <c r="DW1009" s="7" t="str">
        <f t="shared" si="10489"/>
        <v/>
      </c>
      <c r="DX1009" s="7" t="str">
        <f t="shared" si="10489"/>
        <v/>
      </c>
      <c r="DY1009" s="7" t="str">
        <f t="shared" si="10489"/>
        <v/>
      </c>
      <c r="DZ1009" s="7" t="str">
        <f t="shared" si="10489"/>
        <v/>
      </c>
      <c r="EA1009" s="7" t="str">
        <f t="shared" si="10489"/>
        <v/>
      </c>
      <c r="EB1009" s="7" t="str">
        <f t="shared" si="10489"/>
        <v/>
      </c>
      <c r="EC1009" s="7" t="str">
        <f t="shared" si="10489"/>
        <v/>
      </c>
      <c r="ED1009" s="7" t="str">
        <f t="shared" si="10489"/>
        <v/>
      </c>
      <c r="EE1009" s="7" t="str">
        <f t="shared" si="10489"/>
        <v/>
      </c>
      <c r="EF1009" s="7" t="str">
        <f t="shared" si="10489"/>
        <v/>
      </c>
      <c r="EG1009" s="7" t="str">
        <f t="shared" si="10489"/>
        <v/>
      </c>
      <c r="EH1009" s="7" t="str">
        <f t="shared" si="10489"/>
        <v/>
      </c>
      <c r="EI1009" s="7" t="str">
        <f t="shared" si="10489"/>
        <v/>
      </c>
      <c r="EJ1009" s="7" t="str">
        <f t="shared" si="10489"/>
        <v/>
      </c>
      <c r="EK1009" s="7" t="str">
        <f t="shared" si="10489"/>
        <v/>
      </c>
      <c r="EL1009" s="7" t="str">
        <f t="shared" si="10489"/>
        <v/>
      </c>
      <c r="EM1009" s="7" t="str">
        <f t="shared" si="10489"/>
        <v/>
      </c>
      <c r="EN1009" s="7" t="str">
        <f t="shared" si="10489"/>
        <v/>
      </c>
      <c r="EO1009" s="7" t="str">
        <f t="shared" si="10489"/>
        <v/>
      </c>
      <c r="EP1009" s="7" t="str">
        <f t="shared" si="10489"/>
        <v/>
      </c>
      <c r="EQ1009" s="7" t="str">
        <f t="shared" si="10489"/>
        <v/>
      </c>
      <c r="ER1009" s="7" t="str">
        <f t="shared" si="10489"/>
        <v/>
      </c>
      <c r="ES1009" s="7" t="str">
        <f t="shared" si="10489"/>
        <v/>
      </c>
      <c r="ET1009" s="7" t="str">
        <f t="shared" si="10489"/>
        <v/>
      </c>
      <c r="EU1009" s="7" t="str">
        <f t="shared" si="10489"/>
        <v/>
      </c>
      <c r="EV1009" s="7" t="str">
        <f t="shared" si="10489"/>
        <v/>
      </c>
      <c r="EW1009" s="7" t="str">
        <f t="shared" si="10489"/>
        <v/>
      </c>
      <c r="EX1009" s="7" t="str">
        <f t="shared" si="10489"/>
        <v/>
      </c>
      <c r="EY1009" s="7" t="str">
        <f t="shared" ref="EY1009:HJ1009" si="10490">IF(EX253="","",EX253)</f>
        <v/>
      </c>
      <c r="EZ1009" s="7" t="str">
        <f t="shared" si="10490"/>
        <v/>
      </c>
      <c r="FA1009" s="7" t="str">
        <f t="shared" si="10490"/>
        <v/>
      </c>
      <c r="FB1009" s="7" t="str">
        <f t="shared" si="10490"/>
        <v/>
      </c>
      <c r="FC1009" s="7" t="str">
        <f t="shared" si="10490"/>
        <v/>
      </c>
      <c r="FD1009" s="7" t="str">
        <f t="shared" si="10490"/>
        <v/>
      </c>
      <c r="FE1009" s="7" t="str">
        <f t="shared" si="10490"/>
        <v/>
      </c>
      <c r="FF1009" s="7" t="str">
        <f t="shared" si="10490"/>
        <v/>
      </c>
      <c r="FG1009" s="7" t="str">
        <f t="shared" si="10490"/>
        <v/>
      </c>
      <c r="FH1009" s="7" t="str">
        <f t="shared" si="10490"/>
        <v/>
      </c>
      <c r="FI1009" s="7" t="str">
        <f t="shared" si="10490"/>
        <v/>
      </c>
      <c r="FJ1009" s="7" t="str">
        <f t="shared" si="10490"/>
        <v/>
      </c>
      <c r="FK1009" s="7" t="str">
        <f t="shared" si="10490"/>
        <v/>
      </c>
      <c r="FL1009" s="7" t="str">
        <f t="shared" si="10490"/>
        <v/>
      </c>
      <c r="FM1009" s="7" t="str">
        <f t="shared" si="10490"/>
        <v/>
      </c>
      <c r="FN1009" s="7" t="str">
        <f t="shared" si="10490"/>
        <v/>
      </c>
      <c r="FO1009" s="7" t="str">
        <f t="shared" si="10490"/>
        <v/>
      </c>
      <c r="FP1009" s="7" t="str">
        <f t="shared" si="10490"/>
        <v/>
      </c>
      <c r="FQ1009" s="7" t="str">
        <f t="shared" si="10490"/>
        <v/>
      </c>
      <c r="FR1009" s="7" t="str">
        <f t="shared" si="10490"/>
        <v/>
      </c>
      <c r="FS1009" s="7" t="str">
        <f t="shared" si="10490"/>
        <v/>
      </c>
      <c r="FT1009" s="7" t="str">
        <f t="shared" si="10490"/>
        <v/>
      </c>
      <c r="FU1009" s="7" t="str">
        <f t="shared" si="10490"/>
        <v/>
      </c>
      <c r="FV1009" s="7" t="str">
        <f t="shared" si="10490"/>
        <v/>
      </c>
      <c r="FW1009" s="7" t="str">
        <f t="shared" si="10490"/>
        <v/>
      </c>
      <c r="FX1009" s="7" t="str">
        <f t="shared" si="10490"/>
        <v/>
      </c>
      <c r="FY1009" s="7" t="str">
        <f t="shared" si="10490"/>
        <v/>
      </c>
      <c r="FZ1009" s="7" t="str">
        <f t="shared" si="10490"/>
        <v/>
      </c>
      <c r="GA1009" s="7" t="str">
        <f t="shared" si="10490"/>
        <v/>
      </c>
      <c r="GB1009" s="7" t="str">
        <f t="shared" si="10490"/>
        <v/>
      </c>
      <c r="GC1009" s="7" t="str">
        <f t="shared" si="10490"/>
        <v/>
      </c>
      <c r="GD1009" s="7" t="str">
        <f t="shared" si="10490"/>
        <v/>
      </c>
      <c r="GE1009" s="7" t="str">
        <f t="shared" si="10490"/>
        <v/>
      </c>
      <c r="GF1009" s="7" t="str">
        <f t="shared" si="10490"/>
        <v/>
      </c>
      <c r="GG1009" s="7" t="str">
        <f t="shared" si="10490"/>
        <v/>
      </c>
      <c r="GH1009" s="7" t="str">
        <f t="shared" si="10490"/>
        <v/>
      </c>
      <c r="GI1009" s="7" t="str">
        <f t="shared" si="10490"/>
        <v/>
      </c>
      <c r="GJ1009" s="7" t="str">
        <f t="shared" si="10490"/>
        <v/>
      </c>
      <c r="GK1009" s="7" t="str">
        <f t="shared" si="10490"/>
        <v/>
      </c>
      <c r="GL1009" s="7" t="str">
        <f t="shared" si="10490"/>
        <v/>
      </c>
      <c r="GM1009" s="7" t="str">
        <f t="shared" si="10490"/>
        <v/>
      </c>
      <c r="GN1009" s="7" t="str">
        <f t="shared" si="10490"/>
        <v/>
      </c>
      <c r="GO1009" s="7" t="str">
        <f t="shared" si="10490"/>
        <v/>
      </c>
      <c r="GP1009" s="7" t="str">
        <f t="shared" si="10490"/>
        <v/>
      </c>
      <c r="GQ1009" s="7" t="str">
        <f t="shared" si="10490"/>
        <v/>
      </c>
      <c r="GR1009" s="7" t="str">
        <f t="shared" si="10490"/>
        <v/>
      </c>
      <c r="GS1009" s="7" t="str">
        <f t="shared" si="10490"/>
        <v/>
      </c>
      <c r="GT1009" s="7" t="str">
        <f t="shared" si="10490"/>
        <v/>
      </c>
      <c r="GU1009" s="7" t="str">
        <f t="shared" si="10490"/>
        <v/>
      </c>
      <c r="GV1009" s="7" t="str">
        <f t="shared" si="10490"/>
        <v/>
      </c>
      <c r="GW1009" s="7" t="str">
        <f t="shared" si="10490"/>
        <v/>
      </c>
      <c r="GX1009" s="7" t="str">
        <f t="shared" si="10490"/>
        <v/>
      </c>
      <c r="GY1009" s="7" t="str">
        <f t="shared" si="10490"/>
        <v/>
      </c>
      <c r="GZ1009" s="7" t="str">
        <f t="shared" si="10490"/>
        <v/>
      </c>
      <c r="HA1009" s="7" t="str">
        <f t="shared" si="10490"/>
        <v/>
      </c>
      <c r="HB1009" s="7" t="str">
        <f t="shared" si="10490"/>
        <v/>
      </c>
      <c r="HC1009" s="7" t="str">
        <f t="shared" si="10490"/>
        <v/>
      </c>
      <c r="HD1009" s="7" t="str">
        <f t="shared" si="10490"/>
        <v/>
      </c>
      <c r="HE1009" s="7" t="str">
        <f t="shared" si="10490"/>
        <v/>
      </c>
      <c r="HF1009" s="7" t="str">
        <f t="shared" si="10490"/>
        <v/>
      </c>
      <c r="HG1009" s="7" t="str">
        <f t="shared" si="10490"/>
        <v/>
      </c>
      <c r="HH1009" s="7" t="str">
        <f t="shared" si="10490"/>
        <v/>
      </c>
      <c r="HI1009" s="7" t="str">
        <f t="shared" si="10490"/>
        <v/>
      </c>
      <c r="HJ1009" s="7" t="str">
        <f t="shared" si="10490"/>
        <v/>
      </c>
      <c r="HK1009" s="7" t="str">
        <f t="shared" ref="HK1009:IJ1009" si="10491">IF(HJ253="","",HJ253)</f>
        <v/>
      </c>
      <c r="HL1009" s="7" t="str">
        <f t="shared" si="10491"/>
        <v/>
      </c>
      <c r="HM1009" s="7" t="str">
        <f t="shared" si="10491"/>
        <v/>
      </c>
      <c r="HN1009" s="7" t="str">
        <f t="shared" si="10491"/>
        <v/>
      </c>
      <c r="HO1009" s="7" t="str">
        <f t="shared" si="10491"/>
        <v/>
      </c>
      <c r="HP1009" s="7" t="str">
        <f t="shared" si="10491"/>
        <v/>
      </c>
      <c r="HQ1009" s="7" t="str">
        <f t="shared" si="10491"/>
        <v/>
      </c>
      <c r="HR1009" s="7" t="str">
        <f t="shared" si="10491"/>
        <v/>
      </c>
      <c r="HS1009" s="7" t="str">
        <f t="shared" si="10491"/>
        <v/>
      </c>
      <c r="HT1009" s="7" t="str">
        <f t="shared" si="10491"/>
        <v/>
      </c>
      <c r="HU1009" s="7" t="str">
        <f t="shared" si="10491"/>
        <v/>
      </c>
      <c r="HV1009" s="7" t="str">
        <f t="shared" si="10491"/>
        <v/>
      </c>
      <c r="HW1009" s="7" t="str">
        <f t="shared" si="10491"/>
        <v/>
      </c>
      <c r="HX1009" s="7" t="str">
        <f t="shared" si="10491"/>
        <v/>
      </c>
      <c r="HY1009" s="7" t="str">
        <f t="shared" si="10491"/>
        <v/>
      </c>
      <c r="HZ1009" s="7" t="str">
        <f t="shared" si="10491"/>
        <v/>
      </c>
      <c r="IA1009" s="7" t="str">
        <f t="shared" si="10491"/>
        <v/>
      </c>
      <c r="IB1009" s="7" t="str">
        <f t="shared" si="10491"/>
        <v/>
      </c>
      <c r="IC1009" s="7" t="str">
        <f t="shared" si="10491"/>
        <v/>
      </c>
      <c r="ID1009" s="7" t="str">
        <f t="shared" si="10491"/>
        <v/>
      </c>
      <c r="IE1009" s="7" t="str">
        <f t="shared" si="10491"/>
        <v/>
      </c>
      <c r="IF1009" s="7" t="str">
        <f t="shared" si="10491"/>
        <v/>
      </c>
      <c r="IG1009" s="7" t="str">
        <f t="shared" si="10491"/>
        <v/>
      </c>
      <c r="IH1009" s="7" t="str">
        <f t="shared" si="10491"/>
        <v/>
      </c>
      <c r="II1009" s="7" t="str">
        <f t="shared" si="10491"/>
        <v/>
      </c>
      <c r="IJ1009" s="7" t="str">
        <f t="shared" si="10491"/>
        <v/>
      </c>
      <c r="IK1009" s="7" t="str">
        <f t="shared" ref="IK1009:JD1009" si="10492">IF(IJ257="","",IJ257)</f>
        <v/>
      </c>
      <c r="IL1009" s="7" t="str">
        <f t="shared" si="10492"/>
        <v/>
      </c>
      <c r="IM1009" s="7" t="str">
        <f t="shared" si="10492"/>
        <v/>
      </c>
      <c r="IN1009" s="7" t="str">
        <f t="shared" si="10492"/>
        <v/>
      </c>
      <c r="IO1009" s="7" t="str">
        <f t="shared" si="10492"/>
        <v/>
      </c>
      <c r="IP1009" s="7" t="str">
        <f t="shared" si="10492"/>
        <v/>
      </c>
      <c r="IQ1009" s="7" t="str">
        <f t="shared" si="10492"/>
        <v/>
      </c>
      <c r="IR1009" s="7" t="str">
        <f t="shared" si="10492"/>
        <v/>
      </c>
      <c r="IS1009" s="7" t="str">
        <f t="shared" si="10492"/>
        <v/>
      </c>
      <c r="IT1009" s="7" t="str">
        <f t="shared" si="10492"/>
        <v/>
      </c>
      <c r="IU1009" s="7" t="str">
        <f t="shared" si="10492"/>
        <v/>
      </c>
      <c r="IV1009" s="7" t="str">
        <f t="shared" si="10492"/>
        <v/>
      </c>
      <c r="IW1009" s="7" t="str">
        <f t="shared" si="10492"/>
        <v/>
      </c>
      <c r="IX1009" s="7" t="str">
        <f t="shared" si="10492"/>
        <v/>
      </c>
      <c r="IY1009" s="7" t="str">
        <f t="shared" si="10492"/>
        <v/>
      </c>
      <c r="IZ1009" s="7" t="str">
        <f t="shared" si="10492"/>
        <v/>
      </c>
      <c r="JA1009" s="7" t="str">
        <f t="shared" si="10492"/>
        <v/>
      </c>
      <c r="JB1009" s="7" t="str">
        <f t="shared" si="10492"/>
        <v/>
      </c>
      <c r="JC1009" s="7" t="str">
        <f t="shared" si="10492"/>
        <v/>
      </c>
      <c r="JD1009" s="7" t="str">
        <f t="shared" si="10492"/>
        <v/>
      </c>
    </row>
    <row r="1010" spans="24:264" hidden="1" x14ac:dyDescent="0.3">
      <c r="X1010" s="51">
        <v>1010</v>
      </c>
      <c r="Z1010" s="7" t="s">
        <v>1369</v>
      </c>
      <c r="AA1010" s="7" t="str">
        <f t="shared" ref="AA1010:AE1012" si="10493">IF(Z254="","",Z254)</f>
        <v/>
      </c>
      <c r="AB1010" s="7" t="str">
        <f t="shared" si="10493"/>
        <v/>
      </c>
      <c r="AC1010" s="7">
        <f t="shared" si="10493"/>
        <v>0</v>
      </c>
      <c r="AD1010" s="7" t="str">
        <f t="shared" si="10493"/>
        <v>Value</v>
      </c>
      <c r="AE1010" s="7" t="str">
        <f t="shared" si="10493"/>
        <v/>
      </c>
      <c r="AF1010" s="7" t="str">
        <f>IF(AF1007="","",AF1007)</f>
        <v/>
      </c>
      <c r="AG1010" s="7" t="str">
        <f t="shared" ref="AG1010:CR1010" si="10494">IF(AG1007="","",AG1007)</f>
        <v/>
      </c>
      <c r="AH1010" s="7" t="str">
        <f t="shared" si="10494"/>
        <v/>
      </c>
      <c r="AI1010" s="7" t="str">
        <f t="shared" si="10494"/>
        <v/>
      </c>
      <c r="AJ1010" s="7" t="str">
        <f t="shared" si="10494"/>
        <v/>
      </c>
      <c r="AK1010" s="7" t="str">
        <f t="shared" si="10494"/>
        <v/>
      </c>
      <c r="AL1010" s="7" t="str">
        <f t="shared" si="10494"/>
        <v/>
      </c>
      <c r="AM1010" s="7" t="str">
        <f t="shared" si="10494"/>
        <v/>
      </c>
      <c r="AN1010" s="7" t="str">
        <f t="shared" si="10494"/>
        <v/>
      </c>
      <c r="AO1010" s="7" t="str">
        <f t="shared" si="10494"/>
        <v/>
      </c>
      <c r="AP1010" s="7" t="str">
        <f t="shared" si="10494"/>
        <v/>
      </c>
      <c r="AQ1010" s="7" t="str">
        <f t="shared" si="10494"/>
        <v/>
      </c>
      <c r="AR1010" s="7" t="str">
        <f t="shared" si="10494"/>
        <v/>
      </c>
      <c r="AS1010" s="7" t="str">
        <f t="shared" si="10494"/>
        <v/>
      </c>
      <c r="AT1010" s="7" t="str">
        <f t="shared" si="10494"/>
        <v/>
      </c>
      <c r="AU1010" s="7" t="str">
        <f t="shared" si="10494"/>
        <v/>
      </c>
      <c r="AV1010" s="7" t="str">
        <f t="shared" si="10494"/>
        <v/>
      </c>
      <c r="AW1010" s="7" t="str">
        <f t="shared" si="10494"/>
        <v/>
      </c>
      <c r="AX1010" s="7" t="str">
        <f t="shared" si="10494"/>
        <v/>
      </c>
      <c r="AY1010" s="7" t="str">
        <f t="shared" si="10494"/>
        <v/>
      </c>
      <c r="AZ1010" s="7" t="str">
        <f t="shared" si="10494"/>
        <v/>
      </c>
      <c r="BA1010" s="7" t="str">
        <f t="shared" si="10494"/>
        <v/>
      </c>
      <c r="BB1010" s="7" t="str">
        <f t="shared" si="10494"/>
        <v/>
      </c>
      <c r="BC1010" s="7" t="str">
        <f t="shared" si="10494"/>
        <v/>
      </c>
      <c r="BD1010" s="7" t="str">
        <f t="shared" si="10494"/>
        <v/>
      </c>
      <c r="BE1010" s="7" t="str">
        <f t="shared" si="10494"/>
        <v/>
      </c>
      <c r="BF1010" s="7" t="str">
        <f t="shared" si="10494"/>
        <v/>
      </c>
      <c r="BG1010" s="7" t="str">
        <f t="shared" si="10494"/>
        <v/>
      </c>
      <c r="BH1010" s="7" t="str">
        <f t="shared" si="10494"/>
        <v/>
      </c>
      <c r="BI1010" s="7" t="str">
        <f t="shared" si="10494"/>
        <v/>
      </c>
      <c r="BJ1010" s="7" t="str">
        <f t="shared" si="10494"/>
        <v/>
      </c>
      <c r="BK1010" s="7" t="str">
        <f t="shared" si="10494"/>
        <v/>
      </c>
      <c r="BL1010" s="7" t="str">
        <f t="shared" si="10494"/>
        <v/>
      </c>
      <c r="BM1010" s="7" t="str">
        <f t="shared" si="10494"/>
        <v/>
      </c>
      <c r="BN1010" s="7" t="str">
        <f t="shared" si="10494"/>
        <v/>
      </c>
      <c r="BO1010" s="7" t="str">
        <f t="shared" si="10494"/>
        <v/>
      </c>
      <c r="BP1010" s="7" t="str">
        <f t="shared" si="10494"/>
        <v/>
      </c>
      <c r="BQ1010" s="7" t="str">
        <f t="shared" si="10494"/>
        <v/>
      </c>
      <c r="BR1010" s="7" t="str">
        <f t="shared" si="10494"/>
        <v/>
      </c>
      <c r="BS1010" s="7" t="str">
        <f t="shared" si="10494"/>
        <v/>
      </c>
      <c r="BT1010" s="7" t="str">
        <f t="shared" si="10494"/>
        <v/>
      </c>
      <c r="BU1010" s="7" t="str">
        <f t="shared" si="10494"/>
        <v/>
      </c>
      <c r="BV1010" s="7" t="str">
        <f t="shared" si="10494"/>
        <v/>
      </c>
      <c r="BW1010" s="7" t="str">
        <f t="shared" si="10494"/>
        <v/>
      </c>
      <c r="BX1010" s="7" t="str">
        <f t="shared" si="10494"/>
        <v/>
      </c>
      <c r="BY1010" s="7" t="str">
        <f t="shared" si="10494"/>
        <v/>
      </c>
      <c r="BZ1010" s="7" t="str">
        <f t="shared" si="10494"/>
        <v/>
      </c>
      <c r="CA1010" s="7" t="str">
        <f t="shared" si="10494"/>
        <v/>
      </c>
      <c r="CB1010" s="7" t="str">
        <f t="shared" si="10494"/>
        <v/>
      </c>
      <c r="CC1010" s="7" t="str">
        <f t="shared" si="10494"/>
        <v/>
      </c>
      <c r="CD1010" s="7" t="str">
        <f t="shared" si="10494"/>
        <v/>
      </c>
      <c r="CE1010" s="7" t="str">
        <f t="shared" si="10494"/>
        <v/>
      </c>
      <c r="CF1010" s="7" t="str">
        <f t="shared" si="10494"/>
        <v/>
      </c>
      <c r="CG1010" s="7" t="str">
        <f t="shared" si="10494"/>
        <v/>
      </c>
      <c r="CH1010" s="7" t="str">
        <f t="shared" si="10494"/>
        <v/>
      </c>
      <c r="CI1010" s="7" t="str">
        <f t="shared" si="10494"/>
        <v/>
      </c>
      <c r="CJ1010" s="7" t="str">
        <f t="shared" si="10494"/>
        <v/>
      </c>
      <c r="CK1010" s="7" t="str">
        <f t="shared" si="10494"/>
        <v/>
      </c>
      <c r="CL1010" s="7" t="str">
        <f t="shared" si="10494"/>
        <v/>
      </c>
      <c r="CM1010" s="7" t="str">
        <f t="shared" si="10494"/>
        <v/>
      </c>
      <c r="CN1010" s="7" t="str">
        <f t="shared" si="10494"/>
        <v/>
      </c>
      <c r="CO1010" s="7" t="str">
        <f t="shared" si="10494"/>
        <v/>
      </c>
      <c r="CP1010" s="7" t="str">
        <f t="shared" si="10494"/>
        <v/>
      </c>
      <c r="CQ1010" s="7" t="str">
        <f t="shared" si="10494"/>
        <v/>
      </c>
      <c r="CR1010" s="7" t="str">
        <f t="shared" si="10494"/>
        <v/>
      </c>
      <c r="CS1010" s="7" t="str">
        <f t="shared" ref="CS1010:FD1010" si="10495">IF(CS1007="","",CS1007)</f>
        <v/>
      </c>
      <c r="CT1010" s="7" t="str">
        <f t="shared" si="10495"/>
        <v/>
      </c>
      <c r="CU1010" s="7" t="str">
        <f t="shared" si="10495"/>
        <v/>
      </c>
      <c r="CV1010" s="7" t="str">
        <f t="shared" si="10495"/>
        <v/>
      </c>
      <c r="CW1010" s="7" t="str">
        <f t="shared" si="10495"/>
        <v/>
      </c>
      <c r="CX1010" s="7" t="str">
        <f t="shared" si="10495"/>
        <v/>
      </c>
      <c r="CY1010" s="7" t="str">
        <f t="shared" si="10495"/>
        <v/>
      </c>
      <c r="CZ1010" s="7" t="str">
        <f t="shared" si="10495"/>
        <v/>
      </c>
      <c r="DA1010" s="7" t="str">
        <f t="shared" si="10495"/>
        <v/>
      </c>
      <c r="DB1010" s="7" t="str">
        <f t="shared" si="10495"/>
        <v/>
      </c>
      <c r="DC1010" s="7" t="str">
        <f t="shared" si="10495"/>
        <v/>
      </c>
      <c r="DD1010" s="7" t="str">
        <f t="shared" si="10495"/>
        <v/>
      </c>
      <c r="DE1010" s="7" t="str">
        <f t="shared" si="10495"/>
        <v/>
      </c>
      <c r="DF1010" s="7" t="str">
        <f t="shared" si="10495"/>
        <v/>
      </c>
      <c r="DG1010" s="7" t="str">
        <f t="shared" si="10495"/>
        <v/>
      </c>
      <c r="DH1010" s="7" t="str">
        <f t="shared" si="10495"/>
        <v/>
      </c>
      <c r="DI1010" s="7" t="str">
        <f t="shared" si="10495"/>
        <v/>
      </c>
      <c r="DJ1010" s="7" t="str">
        <f t="shared" si="10495"/>
        <v/>
      </c>
      <c r="DK1010" s="7" t="str">
        <f t="shared" si="10495"/>
        <v/>
      </c>
      <c r="DL1010" s="7" t="str">
        <f t="shared" si="10495"/>
        <v/>
      </c>
      <c r="DM1010" s="7" t="str">
        <f t="shared" si="10495"/>
        <v/>
      </c>
      <c r="DN1010" s="7" t="str">
        <f t="shared" si="10495"/>
        <v/>
      </c>
      <c r="DO1010" s="7" t="str">
        <f t="shared" si="10495"/>
        <v/>
      </c>
      <c r="DP1010" s="7" t="str">
        <f t="shared" si="10495"/>
        <v/>
      </c>
      <c r="DQ1010" s="7" t="str">
        <f t="shared" si="10495"/>
        <v/>
      </c>
      <c r="DR1010" s="7" t="str">
        <f t="shared" si="10495"/>
        <v/>
      </c>
      <c r="DS1010" s="7" t="str">
        <f t="shared" si="10495"/>
        <v/>
      </c>
      <c r="DT1010" s="7" t="str">
        <f t="shared" si="10495"/>
        <v/>
      </c>
      <c r="DU1010" s="7" t="str">
        <f t="shared" si="10495"/>
        <v/>
      </c>
      <c r="DV1010" s="7" t="str">
        <f t="shared" si="10495"/>
        <v/>
      </c>
      <c r="DW1010" s="7" t="str">
        <f t="shared" si="10495"/>
        <v/>
      </c>
      <c r="DX1010" s="7" t="str">
        <f t="shared" si="10495"/>
        <v/>
      </c>
      <c r="DY1010" s="7" t="str">
        <f t="shared" si="10495"/>
        <v/>
      </c>
      <c r="DZ1010" s="7" t="str">
        <f t="shared" si="10495"/>
        <v/>
      </c>
      <c r="EA1010" s="7" t="str">
        <f t="shared" si="10495"/>
        <v/>
      </c>
      <c r="EB1010" s="7" t="str">
        <f t="shared" si="10495"/>
        <v/>
      </c>
      <c r="EC1010" s="7" t="str">
        <f t="shared" si="10495"/>
        <v/>
      </c>
      <c r="ED1010" s="7" t="str">
        <f t="shared" si="10495"/>
        <v/>
      </c>
      <c r="EE1010" s="7" t="str">
        <f t="shared" si="10495"/>
        <v/>
      </c>
      <c r="EF1010" s="7" t="str">
        <f t="shared" si="10495"/>
        <v/>
      </c>
      <c r="EG1010" s="7" t="str">
        <f t="shared" si="10495"/>
        <v/>
      </c>
      <c r="EH1010" s="7" t="str">
        <f t="shared" si="10495"/>
        <v/>
      </c>
      <c r="EI1010" s="7" t="str">
        <f t="shared" si="10495"/>
        <v/>
      </c>
      <c r="EJ1010" s="7" t="str">
        <f t="shared" si="10495"/>
        <v/>
      </c>
      <c r="EK1010" s="7" t="str">
        <f t="shared" si="10495"/>
        <v/>
      </c>
      <c r="EL1010" s="7" t="str">
        <f t="shared" si="10495"/>
        <v/>
      </c>
      <c r="EM1010" s="7" t="str">
        <f t="shared" si="10495"/>
        <v/>
      </c>
      <c r="EN1010" s="7" t="str">
        <f t="shared" si="10495"/>
        <v/>
      </c>
      <c r="EO1010" s="7" t="str">
        <f t="shared" si="10495"/>
        <v/>
      </c>
      <c r="EP1010" s="7" t="str">
        <f t="shared" si="10495"/>
        <v/>
      </c>
      <c r="EQ1010" s="7" t="str">
        <f t="shared" si="10495"/>
        <v/>
      </c>
      <c r="ER1010" s="7" t="str">
        <f t="shared" si="10495"/>
        <v/>
      </c>
      <c r="ES1010" s="7" t="str">
        <f t="shared" si="10495"/>
        <v/>
      </c>
      <c r="ET1010" s="7" t="str">
        <f t="shared" si="10495"/>
        <v/>
      </c>
      <c r="EU1010" s="7" t="str">
        <f t="shared" si="10495"/>
        <v/>
      </c>
      <c r="EV1010" s="7" t="str">
        <f t="shared" si="10495"/>
        <v/>
      </c>
      <c r="EW1010" s="7" t="str">
        <f t="shared" si="10495"/>
        <v/>
      </c>
      <c r="EX1010" s="7" t="str">
        <f t="shared" si="10495"/>
        <v/>
      </c>
      <c r="EY1010" s="7" t="str">
        <f t="shared" si="10495"/>
        <v/>
      </c>
      <c r="EZ1010" s="7" t="str">
        <f t="shared" si="10495"/>
        <v/>
      </c>
      <c r="FA1010" s="7" t="str">
        <f t="shared" si="10495"/>
        <v/>
      </c>
      <c r="FB1010" s="7" t="str">
        <f t="shared" si="10495"/>
        <v/>
      </c>
      <c r="FC1010" s="7" t="str">
        <f t="shared" si="10495"/>
        <v/>
      </c>
      <c r="FD1010" s="7" t="str">
        <f t="shared" si="10495"/>
        <v/>
      </c>
      <c r="FE1010" s="7" t="str">
        <f t="shared" ref="FE1010:HP1010" si="10496">IF(FE1007="","",FE1007)</f>
        <v/>
      </c>
      <c r="FF1010" s="7" t="str">
        <f t="shared" si="10496"/>
        <v/>
      </c>
      <c r="FG1010" s="7" t="str">
        <f t="shared" si="10496"/>
        <v/>
      </c>
      <c r="FH1010" s="7" t="str">
        <f t="shared" si="10496"/>
        <v/>
      </c>
      <c r="FI1010" s="7" t="str">
        <f t="shared" si="10496"/>
        <v/>
      </c>
      <c r="FJ1010" s="7" t="str">
        <f t="shared" si="10496"/>
        <v/>
      </c>
      <c r="FK1010" s="7" t="str">
        <f t="shared" si="10496"/>
        <v/>
      </c>
      <c r="FL1010" s="7" t="str">
        <f t="shared" si="10496"/>
        <v/>
      </c>
      <c r="FM1010" s="7" t="str">
        <f t="shared" si="10496"/>
        <v/>
      </c>
      <c r="FN1010" s="7" t="str">
        <f t="shared" si="10496"/>
        <v/>
      </c>
      <c r="FO1010" s="7" t="str">
        <f t="shared" si="10496"/>
        <v/>
      </c>
      <c r="FP1010" s="7" t="str">
        <f t="shared" si="10496"/>
        <v/>
      </c>
      <c r="FQ1010" s="7" t="str">
        <f t="shared" si="10496"/>
        <v/>
      </c>
      <c r="FR1010" s="7" t="str">
        <f t="shared" si="10496"/>
        <v/>
      </c>
      <c r="FS1010" s="7" t="str">
        <f t="shared" si="10496"/>
        <v/>
      </c>
      <c r="FT1010" s="7" t="str">
        <f t="shared" si="10496"/>
        <v/>
      </c>
      <c r="FU1010" s="7" t="str">
        <f t="shared" si="10496"/>
        <v/>
      </c>
      <c r="FV1010" s="7" t="str">
        <f t="shared" si="10496"/>
        <v/>
      </c>
      <c r="FW1010" s="7" t="str">
        <f t="shared" si="10496"/>
        <v/>
      </c>
      <c r="FX1010" s="7" t="str">
        <f t="shared" si="10496"/>
        <v/>
      </c>
      <c r="FY1010" s="7" t="str">
        <f t="shared" si="10496"/>
        <v/>
      </c>
      <c r="FZ1010" s="7" t="str">
        <f t="shared" si="10496"/>
        <v/>
      </c>
      <c r="GA1010" s="7" t="str">
        <f t="shared" si="10496"/>
        <v/>
      </c>
      <c r="GB1010" s="7" t="str">
        <f t="shared" si="10496"/>
        <v/>
      </c>
      <c r="GC1010" s="7" t="str">
        <f t="shared" si="10496"/>
        <v/>
      </c>
      <c r="GD1010" s="7" t="str">
        <f t="shared" si="10496"/>
        <v/>
      </c>
      <c r="GE1010" s="7" t="str">
        <f t="shared" si="10496"/>
        <v/>
      </c>
      <c r="GF1010" s="7" t="str">
        <f t="shared" si="10496"/>
        <v/>
      </c>
      <c r="GG1010" s="7" t="str">
        <f t="shared" si="10496"/>
        <v/>
      </c>
      <c r="GH1010" s="7" t="str">
        <f t="shared" si="10496"/>
        <v/>
      </c>
      <c r="GI1010" s="7" t="str">
        <f t="shared" si="10496"/>
        <v/>
      </c>
      <c r="GJ1010" s="7" t="str">
        <f t="shared" si="10496"/>
        <v/>
      </c>
      <c r="GK1010" s="7" t="str">
        <f t="shared" si="10496"/>
        <v/>
      </c>
      <c r="GL1010" s="7" t="str">
        <f t="shared" si="10496"/>
        <v/>
      </c>
      <c r="GM1010" s="7" t="str">
        <f t="shared" si="10496"/>
        <v/>
      </c>
      <c r="GN1010" s="7" t="str">
        <f t="shared" si="10496"/>
        <v/>
      </c>
      <c r="GO1010" s="7" t="str">
        <f t="shared" si="10496"/>
        <v/>
      </c>
      <c r="GP1010" s="7" t="str">
        <f t="shared" si="10496"/>
        <v/>
      </c>
      <c r="GQ1010" s="7" t="str">
        <f t="shared" si="10496"/>
        <v/>
      </c>
      <c r="GR1010" s="7" t="str">
        <f t="shared" si="10496"/>
        <v/>
      </c>
      <c r="GS1010" s="7" t="str">
        <f t="shared" si="10496"/>
        <v/>
      </c>
      <c r="GT1010" s="7" t="str">
        <f t="shared" si="10496"/>
        <v/>
      </c>
      <c r="GU1010" s="7" t="str">
        <f t="shared" si="10496"/>
        <v/>
      </c>
      <c r="GV1010" s="7" t="str">
        <f t="shared" si="10496"/>
        <v/>
      </c>
      <c r="GW1010" s="7" t="str">
        <f t="shared" si="10496"/>
        <v/>
      </c>
      <c r="GX1010" s="7" t="str">
        <f t="shared" si="10496"/>
        <v/>
      </c>
      <c r="GY1010" s="7" t="str">
        <f t="shared" si="10496"/>
        <v/>
      </c>
      <c r="GZ1010" s="7" t="str">
        <f t="shared" si="10496"/>
        <v/>
      </c>
      <c r="HA1010" s="7" t="str">
        <f t="shared" si="10496"/>
        <v/>
      </c>
      <c r="HB1010" s="7" t="str">
        <f t="shared" si="10496"/>
        <v/>
      </c>
      <c r="HC1010" s="7" t="str">
        <f t="shared" si="10496"/>
        <v/>
      </c>
      <c r="HD1010" s="7" t="str">
        <f t="shared" si="10496"/>
        <v/>
      </c>
      <c r="HE1010" s="7" t="str">
        <f t="shared" si="10496"/>
        <v/>
      </c>
      <c r="HF1010" s="7" t="str">
        <f t="shared" si="10496"/>
        <v/>
      </c>
      <c r="HG1010" s="7" t="str">
        <f t="shared" si="10496"/>
        <v/>
      </c>
      <c r="HH1010" s="7" t="str">
        <f t="shared" si="10496"/>
        <v/>
      </c>
      <c r="HI1010" s="7" t="str">
        <f t="shared" si="10496"/>
        <v/>
      </c>
      <c r="HJ1010" s="7" t="str">
        <f t="shared" si="10496"/>
        <v/>
      </c>
      <c r="HK1010" s="7" t="str">
        <f t="shared" si="10496"/>
        <v/>
      </c>
      <c r="HL1010" s="7" t="str">
        <f t="shared" si="10496"/>
        <v/>
      </c>
      <c r="HM1010" s="7" t="str">
        <f t="shared" si="10496"/>
        <v/>
      </c>
      <c r="HN1010" s="7" t="str">
        <f t="shared" si="10496"/>
        <v/>
      </c>
      <c r="HO1010" s="7" t="str">
        <f t="shared" si="10496"/>
        <v/>
      </c>
      <c r="HP1010" s="7" t="str">
        <f t="shared" si="10496"/>
        <v/>
      </c>
      <c r="HQ1010" s="7" t="str">
        <f t="shared" ref="HQ1010:JD1010" si="10497">IF(HQ1007="","",HQ1007)</f>
        <v/>
      </c>
      <c r="HR1010" s="7" t="str">
        <f t="shared" si="10497"/>
        <v/>
      </c>
      <c r="HS1010" s="7" t="str">
        <f t="shared" si="10497"/>
        <v/>
      </c>
      <c r="HT1010" s="7" t="str">
        <f t="shared" si="10497"/>
        <v/>
      </c>
      <c r="HU1010" s="7" t="str">
        <f t="shared" si="10497"/>
        <v/>
      </c>
      <c r="HV1010" s="7" t="str">
        <f t="shared" si="10497"/>
        <v/>
      </c>
      <c r="HW1010" s="7" t="str">
        <f t="shared" si="10497"/>
        <v/>
      </c>
      <c r="HX1010" s="7" t="str">
        <f t="shared" si="10497"/>
        <v/>
      </c>
      <c r="HY1010" s="7" t="str">
        <f t="shared" si="10497"/>
        <v/>
      </c>
      <c r="HZ1010" s="7" t="str">
        <f t="shared" si="10497"/>
        <v/>
      </c>
      <c r="IA1010" s="7" t="str">
        <f t="shared" si="10497"/>
        <v/>
      </c>
      <c r="IB1010" s="7" t="str">
        <f t="shared" si="10497"/>
        <v/>
      </c>
      <c r="IC1010" s="7" t="str">
        <f t="shared" si="10497"/>
        <v/>
      </c>
      <c r="ID1010" s="7" t="str">
        <f t="shared" si="10497"/>
        <v/>
      </c>
      <c r="IE1010" s="7" t="str">
        <f t="shared" si="10497"/>
        <v/>
      </c>
      <c r="IF1010" s="7" t="str">
        <f t="shared" si="10497"/>
        <v/>
      </c>
      <c r="IG1010" s="7" t="str">
        <f t="shared" si="10497"/>
        <v/>
      </c>
      <c r="IH1010" s="7" t="str">
        <f t="shared" si="10497"/>
        <v/>
      </c>
      <c r="II1010" s="7" t="str">
        <f t="shared" si="10497"/>
        <v/>
      </c>
      <c r="IJ1010" s="7" t="str">
        <f t="shared" si="10497"/>
        <v/>
      </c>
      <c r="IK1010" s="7" t="str">
        <f t="shared" si="10497"/>
        <v/>
      </c>
      <c r="IL1010" s="7" t="str">
        <f t="shared" si="10497"/>
        <v/>
      </c>
      <c r="IM1010" s="7" t="str">
        <f t="shared" si="10497"/>
        <v/>
      </c>
      <c r="IN1010" s="7" t="str">
        <f t="shared" si="10497"/>
        <v/>
      </c>
      <c r="IO1010" s="7" t="str">
        <f t="shared" si="10497"/>
        <v/>
      </c>
      <c r="IP1010" s="7" t="str">
        <f t="shared" si="10497"/>
        <v/>
      </c>
      <c r="IQ1010" s="7" t="str">
        <f t="shared" si="10497"/>
        <v/>
      </c>
      <c r="IR1010" s="7" t="str">
        <f t="shared" si="10497"/>
        <v/>
      </c>
      <c r="IS1010" s="7" t="str">
        <f t="shared" si="10497"/>
        <v/>
      </c>
      <c r="IT1010" s="7" t="str">
        <f t="shared" si="10497"/>
        <v/>
      </c>
      <c r="IU1010" s="7" t="str">
        <f t="shared" si="10497"/>
        <v/>
      </c>
      <c r="IV1010" s="7" t="str">
        <f t="shared" si="10497"/>
        <v/>
      </c>
      <c r="IW1010" s="7" t="str">
        <f t="shared" si="10497"/>
        <v/>
      </c>
      <c r="IX1010" s="7" t="str">
        <f t="shared" si="10497"/>
        <v/>
      </c>
      <c r="IY1010" s="7" t="str">
        <f t="shared" si="10497"/>
        <v/>
      </c>
      <c r="IZ1010" s="7" t="str">
        <f t="shared" si="10497"/>
        <v/>
      </c>
      <c r="JA1010" s="7" t="str">
        <f t="shared" si="10497"/>
        <v/>
      </c>
      <c r="JB1010" s="7" t="str">
        <f t="shared" si="10497"/>
        <v/>
      </c>
      <c r="JC1010" s="7" t="str">
        <f t="shared" si="10497"/>
        <v/>
      </c>
      <c r="JD1010" s="7" t="str">
        <f t="shared" si="10497"/>
        <v/>
      </c>
    </row>
    <row r="1011" spans="24:264" hidden="1" x14ac:dyDescent="0.3">
      <c r="X1011" s="51">
        <v>1011</v>
      </c>
      <c r="Z1011" s="7" t="s">
        <v>1370</v>
      </c>
      <c r="AA1011" s="7" t="str">
        <f t="shared" si="10493"/>
        <v/>
      </c>
      <c r="AB1011" s="7" t="str">
        <f t="shared" si="10493"/>
        <v/>
      </c>
      <c r="AC1011" s="7">
        <f t="shared" si="10493"/>
        <v>1</v>
      </c>
      <c r="AD1011" s="7" t="str">
        <f t="shared" si="10493"/>
        <v>Day/Night</v>
      </c>
      <c r="AE1011" s="7" t="str">
        <f t="shared" si="10493"/>
        <v/>
      </c>
      <c r="AF1011" s="7" t="str">
        <f t="shared" ref="AF1011:CQ1012" si="10498">IF(AE255="","",AE255)</f>
        <v/>
      </c>
      <c r="AG1011" s="7" t="str">
        <f t="shared" si="10498"/>
        <v/>
      </c>
      <c r="AH1011" s="7" t="str">
        <f t="shared" si="10498"/>
        <v/>
      </c>
      <c r="AI1011" s="7" t="str">
        <f t="shared" si="10498"/>
        <v/>
      </c>
      <c r="AJ1011" s="7" t="str">
        <f t="shared" si="10498"/>
        <v/>
      </c>
      <c r="AK1011" s="7" t="str">
        <f t="shared" si="10498"/>
        <v/>
      </c>
      <c r="AL1011" s="7" t="str">
        <f t="shared" si="10498"/>
        <v/>
      </c>
      <c r="AM1011" s="7" t="str">
        <f t="shared" si="10498"/>
        <v/>
      </c>
      <c r="AN1011" s="7" t="str">
        <f t="shared" si="10498"/>
        <v/>
      </c>
      <c r="AO1011" s="7" t="str">
        <f t="shared" si="10498"/>
        <v/>
      </c>
      <c r="AP1011" s="7" t="str">
        <f t="shared" si="10498"/>
        <v/>
      </c>
      <c r="AQ1011" s="7" t="str">
        <f t="shared" si="10498"/>
        <v/>
      </c>
      <c r="AR1011" s="7" t="str">
        <f t="shared" si="10498"/>
        <v/>
      </c>
      <c r="AS1011" s="7" t="str">
        <f t="shared" si="10498"/>
        <v/>
      </c>
      <c r="AT1011" s="7" t="str">
        <f t="shared" si="10498"/>
        <v/>
      </c>
      <c r="AU1011" s="7" t="str">
        <f t="shared" si="10498"/>
        <v/>
      </c>
      <c r="AV1011" s="7" t="str">
        <f t="shared" si="10498"/>
        <v/>
      </c>
      <c r="AW1011" s="7" t="str">
        <f t="shared" si="10498"/>
        <v/>
      </c>
      <c r="AX1011" s="7" t="str">
        <f t="shared" si="10498"/>
        <v/>
      </c>
      <c r="AY1011" s="7" t="str">
        <f t="shared" si="10498"/>
        <v/>
      </c>
      <c r="AZ1011" s="7" t="str">
        <f t="shared" si="10498"/>
        <v/>
      </c>
      <c r="BA1011" s="7" t="str">
        <f t="shared" si="10498"/>
        <v/>
      </c>
      <c r="BB1011" s="7" t="str">
        <f t="shared" si="10498"/>
        <v/>
      </c>
      <c r="BC1011" s="7" t="str">
        <f t="shared" si="10498"/>
        <v/>
      </c>
      <c r="BD1011" s="7" t="str">
        <f t="shared" si="10498"/>
        <v/>
      </c>
      <c r="BE1011" s="7" t="str">
        <f t="shared" si="10498"/>
        <v/>
      </c>
      <c r="BF1011" s="7" t="str">
        <f t="shared" si="10498"/>
        <v/>
      </c>
      <c r="BG1011" s="7" t="str">
        <f t="shared" si="10498"/>
        <v/>
      </c>
      <c r="BH1011" s="7" t="str">
        <f t="shared" si="10498"/>
        <v/>
      </c>
      <c r="BI1011" s="7" t="str">
        <f t="shared" si="10498"/>
        <v/>
      </c>
      <c r="BJ1011" s="7" t="str">
        <f t="shared" si="10498"/>
        <v/>
      </c>
      <c r="BK1011" s="7" t="str">
        <f t="shared" si="10498"/>
        <v/>
      </c>
      <c r="BL1011" s="7" t="str">
        <f t="shared" si="10498"/>
        <v/>
      </c>
      <c r="BM1011" s="7" t="str">
        <f t="shared" si="10498"/>
        <v/>
      </c>
      <c r="BN1011" s="7" t="str">
        <f t="shared" si="10498"/>
        <v/>
      </c>
      <c r="BO1011" s="7" t="str">
        <f t="shared" si="10498"/>
        <v/>
      </c>
      <c r="BP1011" s="7" t="str">
        <f t="shared" si="10498"/>
        <v/>
      </c>
      <c r="BQ1011" s="7" t="str">
        <f t="shared" si="10498"/>
        <v/>
      </c>
      <c r="BR1011" s="7" t="str">
        <f t="shared" si="10498"/>
        <v/>
      </c>
      <c r="BS1011" s="7" t="str">
        <f t="shared" si="10498"/>
        <v/>
      </c>
      <c r="BT1011" s="7" t="str">
        <f t="shared" si="10498"/>
        <v/>
      </c>
      <c r="BU1011" s="7" t="str">
        <f t="shared" si="10498"/>
        <v/>
      </c>
      <c r="BV1011" s="7" t="str">
        <f t="shared" si="10498"/>
        <v/>
      </c>
      <c r="BW1011" s="7" t="str">
        <f t="shared" si="10498"/>
        <v/>
      </c>
      <c r="BX1011" s="7" t="str">
        <f t="shared" si="10498"/>
        <v/>
      </c>
      <c r="BY1011" s="7" t="str">
        <f t="shared" si="10498"/>
        <v/>
      </c>
      <c r="BZ1011" s="7" t="str">
        <f t="shared" si="10498"/>
        <v/>
      </c>
      <c r="CA1011" s="7" t="str">
        <f t="shared" si="10498"/>
        <v/>
      </c>
      <c r="CB1011" s="7" t="str">
        <f t="shared" si="10498"/>
        <v/>
      </c>
      <c r="CC1011" s="7" t="str">
        <f t="shared" si="10498"/>
        <v/>
      </c>
      <c r="CD1011" s="7" t="str">
        <f t="shared" si="10498"/>
        <v/>
      </c>
      <c r="CE1011" s="7" t="str">
        <f t="shared" si="10498"/>
        <v/>
      </c>
      <c r="CF1011" s="7" t="str">
        <f t="shared" si="10498"/>
        <v/>
      </c>
      <c r="CG1011" s="7" t="str">
        <f t="shared" si="10498"/>
        <v/>
      </c>
      <c r="CH1011" s="7" t="str">
        <f t="shared" si="10498"/>
        <v/>
      </c>
      <c r="CI1011" s="7" t="str">
        <f t="shared" si="10498"/>
        <v/>
      </c>
      <c r="CJ1011" s="7" t="str">
        <f t="shared" si="10498"/>
        <v/>
      </c>
      <c r="CK1011" s="7" t="str">
        <f t="shared" si="10498"/>
        <v/>
      </c>
      <c r="CL1011" s="7" t="str">
        <f t="shared" si="10498"/>
        <v/>
      </c>
      <c r="CM1011" s="7" t="str">
        <f t="shared" si="10498"/>
        <v/>
      </c>
      <c r="CN1011" s="7" t="str">
        <f t="shared" si="10498"/>
        <v/>
      </c>
      <c r="CO1011" s="7" t="str">
        <f t="shared" si="10498"/>
        <v/>
      </c>
      <c r="CP1011" s="7" t="str">
        <f t="shared" si="10498"/>
        <v/>
      </c>
      <c r="CQ1011" s="7" t="str">
        <f t="shared" si="10498"/>
        <v/>
      </c>
      <c r="CR1011" s="7" t="str">
        <f t="shared" ref="CR1011:FC1011" si="10499">IF(CQ255="","",CQ255)</f>
        <v/>
      </c>
      <c r="CS1011" s="7" t="str">
        <f t="shared" si="10499"/>
        <v/>
      </c>
      <c r="CT1011" s="7" t="str">
        <f t="shared" si="10499"/>
        <v/>
      </c>
      <c r="CU1011" s="7" t="str">
        <f t="shared" si="10499"/>
        <v/>
      </c>
      <c r="CV1011" s="7" t="str">
        <f t="shared" si="10499"/>
        <v/>
      </c>
      <c r="CW1011" s="7" t="str">
        <f t="shared" si="10499"/>
        <v/>
      </c>
      <c r="CX1011" s="7" t="str">
        <f t="shared" si="10499"/>
        <v/>
      </c>
      <c r="CY1011" s="7" t="str">
        <f t="shared" si="10499"/>
        <v/>
      </c>
      <c r="CZ1011" s="7" t="str">
        <f t="shared" si="10499"/>
        <v/>
      </c>
      <c r="DA1011" s="7" t="str">
        <f t="shared" si="10499"/>
        <v/>
      </c>
      <c r="DB1011" s="7" t="str">
        <f t="shared" si="10499"/>
        <v/>
      </c>
      <c r="DC1011" s="7" t="str">
        <f t="shared" si="10499"/>
        <v/>
      </c>
      <c r="DD1011" s="7" t="str">
        <f t="shared" si="10499"/>
        <v/>
      </c>
      <c r="DE1011" s="7" t="str">
        <f t="shared" si="10499"/>
        <v/>
      </c>
      <c r="DF1011" s="7" t="str">
        <f t="shared" si="10499"/>
        <v/>
      </c>
      <c r="DG1011" s="7" t="str">
        <f t="shared" si="10499"/>
        <v/>
      </c>
      <c r="DH1011" s="7" t="str">
        <f t="shared" si="10499"/>
        <v/>
      </c>
      <c r="DI1011" s="7" t="str">
        <f t="shared" si="10499"/>
        <v/>
      </c>
      <c r="DJ1011" s="7" t="str">
        <f t="shared" si="10499"/>
        <v/>
      </c>
      <c r="DK1011" s="7" t="str">
        <f t="shared" si="10499"/>
        <v/>
      </c>
      <c r="DL1011" s="7" t="str">
        <f t="shared" si="10499"/>
        <v/>
      </c>
      <c r="DM1011" s="7" t="str">
        <f t="shared" si="10499"/>
        <v/>
      </c>
      <c r="DN1011" s="7" t="str">
        <f t="shared" si="10499"/>
        <v/>
      </c>
      <c r="DO1011" s="7" t="str">
        <f t="shared" si="10499"/>
        <v/>
      </c>
      <c r="DP1011" s="7" t="str">
        <f t="shared" si="10499"/>
        <v/>
      </c>
      <c r="DQ1011" s="7" t="str">
        <f t="shared" si="10499"/>
        <v/>
      </c>
      <c r="DR1011" s="7" t="str">
        <f t="shared" si="10499"/>
        <v/>
      </c>
      <c r="DS1011" s="7" t="str">
        <f t="shared" si="10499"/>
        <v/>
      </c>
      <c r="DT1011" s="7" t="str">
        <f t="shared" si="10499"/>
        <v/>
      </c>
      <c r="DU1011" s="7" t="str">
        <f t="shared" si="10499"/>
        <v/>
      </c>
      <c r="DV1011" s="7" t="str">
        <f t="shared" si="10499"/>
        <v/>
      </c>
      <c r="DW1011" s="7" t="str">
        <f t="shared" si="10499"/>
        <v/>
      </c>
      <c r="DX1011" s="7" t="str">
        <f t="shared" si="10499"/>
        <v/>
      </c>
      <c r="DY1011" s="7" t="str">
        <f t="shared" si="10499"/>
        <v/>
      </c>
      <c r="DZ1011" s="7" t="str">
        <f t="shared" si="10499"/>
        <v/>
      </c>
      <c r="EA1011" s="7" t="str">
        <f t="shared" si="10499"/>
        <v/>
      </c>
      <c r="EB1011" s="7" t="str">
        <f t="shared" si="10499"/>
        <v/>
      </c>
      <c r="EC1011" s="7" t="str">
        <f t="shared" si="10499"/>
        <v/>
      </c>
      <c r="ED1011" s="7" t="str">
        <f t="shared" si="10499"/>
        <v/>
      </c>
      <c r="EE1011" s="7" t="str">
        <f t="shared" si="10499"/>
        <v/>
      </c>
      <c r="EF1011" s="7" t="str">
        <f t="shared" si="10499"/>
        <v/>
      </c>
      <c r="EG1011" s="7" t="str">
        <f t="shared" si="10499"/>
        <v/>
      </c>
      <c r="EH1011" s="7" t="str">
        <f t="shared" si="10499"/>
        <v/>
      </c>
      <c r="EI1011" s="7" t="str">
        <f t="shared" si="10499"/>
        <v/>
      </c>
      <c r="EJ1011" s="7" t="str">
        <f t="shared" si="10499"/>
        <v/>
      </c>
      <c r="EK1011" s="7" t="str">
        <f t="shared" si="10499"/>
        <v/>
      </c>
      <c r="EL1011" s="7" t="str">
        <f t="shared" si="10499"/>
        <v/>
      </c>
      <c r="EM1011" s="7" t="str">
        <f t="shared" si="10499"/>
        <v/>
      </c>
      <c r="EN1011" s="7" t="str">
        <f t="shared" si="10499"/>
        <v/>
      </c>
      <c r="EO1011" s="7" t="str">
        <f t="shared" si="10499"/>
        <v/>
      </c>
      <c r="EP1011" s="7" t="str">
        <f t="shared" si="10499"/>
        <v/>
      </c>
      <c r="EQ1011" s="7" t="str">
        <f t="shared" si="10499"/>
        <v/>
      </c>
      <c r="ER1011" s="7" t="str">
        <f t="shared" si="10499"/>
        <v/>
      </c>
      <c r="ES1011" s="7" t="str">
        <f t="shared" si="10499"/>
        <v/>
      </c>
      <c r="ET1011" s="7" t="str">
        <f t="shared" si="10499"/>
        <v/>
      </c>
      <c r="EU1011" s="7" t="str">
        <f t="shared" si="10499"/>
        <v/>
      </c>
      <c r="EV1011" s="7" t="str">
        <f t="shared" si="10499"/>
        <v/>
      </c>
      <c r="EW1011" s="7" t="str">
        <f t="shared" si="10499"/>
        <v/>
      </c>
      <c r="EX1011" s="7" t="str">
        <f t="shared" si="10499"/>
        <v/>
      </c>
      <c r="EY1011" s="7" t="str">
        <f t="shared" si="10499"/>
        <v/>
      </c>
      <c r="EZ1011" s="7" t="str">
        <f t="shared" si="10499"/>
        <v/>
      </c>
      <c r="FA1011" s="7" t="str">
        <f t="shared" si="10499"/>
        <v/>
      </c>
      <c r="FB1011" s="7" t="str">
        <f t="shared" si="10499"/>
        <v/>
      </c>
      <c r="FC1011" s="7" t="str">
        <f t="shared" si="10499"/>
        <v/>
      </c>
      <c r="FD1011" s="7" t="str">
        <f t="shared" ref="FD1011:HO1011" si="10500">IF(FC255="","",FC255)</f>
        <v/>
      </c>
      <c r="FE1011" s="7" t="str">
        <f t="shared" si="10500"/>
        <v/>
      </c>
      <c r="FF1011" s="7" t="str">
        <f t="shared" si="10500"/>
        <v/>
      </c>
      <c r="FG1011" s="7" t="str">
        <f t="shared" si="10500"/>
        <v/>
      </c>
      <c r="FH1011" s="7" t="str">
        <f t="shared" si="10500"/>
        <v/>
      </c>
      <c r="FI1011" s="7" t="str">
        <f t="shared" si="10500"/>
        <v/>
      </c>
      <c r="FJ1011" s="7" t="str">
        <f t="shared" si="10500"/>
        <v/>
      </c>
      <c r="FK1011" s="7" t="str">
        <f t="shared" si="10500"/>
        <v/>
      </c>
      <c r="FL1011" s="7" t="str">
        <f t="shared" si="10500"/>
        <v/>
      </c>
      <c r="FM1011" s="7" t="str">
        <f t="shared" si="10500"/>
        <v/>
      </c>
      <c r="FN1011" s="7" t="str">
        <f t="shared" si="10500"/>
        <v/>
      </c>
      <c r="FO1011" s="7" t="str">
        <f t="shared" si="10500"/>
        <v/>
      </c>
      <c r="FP1011" s="7" t="str">
        <f t="shared" si="10500"/>
        <v/>
      </c>
      <c r="FQ1011" s="7" t="str">
        <f t="shared" si="10500"/>
        <v/>
      </c>
      <c r="FR1011" s="7" t="str">
        <f t="shared" si="10500"/>
        <v/>
      </c>
      <c r="FS1011" s="7" t="str">
        <f t="shared" si="10500"/>
        <v/>
      </c>
      <c r="FT1011" s="7" t="str">
        <f t="shared" si="10500"/>
        <v/>
      </c>
      <c r="FU1011" s="7" t="str">
        <f t="shared" si="10500"/>
        <v/>
      </c>
      <c r="FV1011" s="7" t="str">
        <f t="shared" si="10500"/>
        <v/>
      </c>
      <c r="FW1011" s="7" t="str">
        <f t="shared" si="10500"/>
        <v/>
      </c>
      <c r="FX1011" s="7" t="str">
        <f t="shared" si="10500"/>
        <v/>
      </c>
      <c r="FY1011" s="7" t="str">
        <f t="shared" si="10500"/>
        <v/>
      </c>
      <c r="FZ1011" s="7" t="str">
        <f t="shared" si="10500"/>
        <v/>
      </c>
      <c r="GA1011" s="7" t="str">
        <f t="shared" si="10500"/>
        <v/>
      </c>
      <c r="GB1011" s="7" t="str">
        <f t="shared" si="10500"/>
        <v/>
      </c>
      <c r="GC1011" s="7" t="str">
        <f t="shared" si="10500"/>
        <v/>
      </c>
      <c r="GD1011" s="7" t="str">
        <f t="shared" si="10500"/>
        <v/>
      </c>
      <c r="GE1011" s="7" t="str">
        <f t="shared" si="10500"/>
        <v/>
      </c>
      <c r="GF1011" s="7" t="str">
        <f t="shared" si="10500"/>
        <v/>
      </c>
      <c r="GG1011" s="7" t="str">
        <f t="shared" si="10500"/>
        <v/>
      </c>
      <c r="GH1011" s="7" t="str">
        <f t="shared" si="10500"/>
        <v/>
      </c>
      <c r="GI1011" s="7" t="str">
        <f t="shared" si="10500"/>
        <v/>
      </c>
      <c r="GJ1011" s="7" t="str">
        <f t="shared" si="10500"/>
        <v/>
      </c>
      <c r="GK1011" s="7" t="str">
        <f t="shared" si="10500"/>
        <v/>
      </c>
      <c r="GL1011" s="7" t="str">
        <f t="shared" si="10500"/>
        <v/>
      </c>
      <c r="GM1011" s="7" t="str">
        <f t="shared" si="10500"/>
        <v/>
      </c>
      <c r="GN1011" s="7" t="str">
        <f t="shared" si="10500"/>
        <v/>
      </c>
      <c r="GO1011" s="7" t="str">
        <f t="shared" si="10500"/>
        <v/>
      </c>
      <c r="GP1011" s="7" t="str">
        <f t="shared" si="10500"/>
        <v/>
      </c>
      <c r="GQ1011" s="7" t="str">
        <f t="shared" si="10500"/>
        <v/>
      </c>
      <c r="GR1011" s="7" t="str">
        <f t="shared" si="10500"/>
        <v/>
      </c>
      <c r="GS1011" s="7" t="str">
        <f t="shared" si="10500"/>
        <v/>
      </c>
      <c r="GT1011" s="7" t="str">
        <f t="shared" si="10500"/>
        <v/>
      </c>
      <c r="GU1011" s="7" t="str">
        <f t="shared" si="10500"/>
        <v/>
      </c>
      <c r="GV1011" s="7" t="str">
        <f t="shared" si="10500"/>
        <v/>
      </c>
      <c r="GW1011" s="7" t="str">
        <f t="shared" si="10500"/>
        <v/>
      </c>
      <c r="GX1011" s="7" t="str">
        <f t="shared" si="10500"/>
        <v/>
      </c>
      <c r="GY1011" s="7" t="str">
        <f t="shared" si="10500"/>
        <v/>
      </c>
      <c r="GZ1011" s="7" t="str">
        <f t="shared" si="10500"/>
        <v/>
      </c>
      <c r="HA1011" s="7" t="str">
        <f t="shared" si="10500"/>
        <v/>
      </c>
      <c r="HB1011" s="7" t="str">
        <f t="shared" si="10500"/>
        <v/>
      </c>
      <c r="HC1011" s="7" t="str">
        <f t="shared" si="10500"/>
        <v/>
      </c>
      <c r="HD1011" s="7" t="str">
        <f t="shared" si="10500"/>
        <v/>
      </c>
      <c r="HE1011" s="7" t="str">
        <f t="shared" si="10500"/>
        <v/>
      </c>
      <c r="HF1011" s="7" t="str">
        <f t="shared" si="10500"/>
        <v/>
      </c>
      <c r="HG1011" s="7" t="str">
        <f t="shared" si="10500"/>
        <v/>
      </c>
      <c r="HH1011" s="7" t="str">
        <f t="shared" si="10500"/>
        <v/>
      </c>
      <c r="HI1011" s="7" t="str">
        <f t="shared" si="10500"/>
        <v/>
      </c>
      <c r="HJ1011" s="7" t="str">
        <f t="shared" si="10500"/>
        <v/>
      </c>
      <c r="HK1011" s="7" t="str">
        <f t="shared" si="10500"/>
        <v/>
      </c>
      <c r="HL1011" s="7" t="str">
        <f t="shared" si="10500"/>
        <v/>
      </c>
      <c r="HM1011" s="7" t="str">
        <f t="shared" si="10500"/>
        <v/>
      </c>
      <c r="HN1011" s="7" t="str">
        <f t="shared" si="10500"/>
        <v/>
      </c>
      <c r="HO1011" s="7" t="str">
        <f t="shared" si="10500"/>
        <v/>
      </c>
      <c r="HP1011" s="7" t="str">
        <f t="shared" ref="HP1011:IJ1011" si="10501">IF(HO255="","",HO255)</f>
        <v/>
      </c>
      <c r="HQ1011" s="7" t="str">
        <f t="shared" si="10501"/>
        <v/>
      </c>
      <c r="HR1011" s="7" t="str">
        <f t="shared" si="10501"/>
        <v/>
      </c>
      <c r="HS1011" s="7" t="str">
        <f t="shared" si="10501"/>
        <v/>
      </c>
      <c r="HT1011" s="7" t="str">
        <f t="shared" si="10501"/>
        <v/>
      </c>
      <c r="HU1011" s="7" t="str">
        <f t="shared" si="10501"/>
        <v/>
      </c>
      <c r="HV1011" s="7" t="str">
        <f t="shared" si="10501"/>
        <v/>
      </c>
      <c r="HW1011" s="7" t="str">
        <f t="shared" si="10501"/>
        <v/>
      </c>
      <c r="HX1011" s="7" t="str">
        <f t="shared" si="10501"/>
        <v/>
      </c>
      <c r="HY1011" s="7" t="str">
        <f t="shared" si="10501"/>
        <v/>
      </c>
      <c r="HZ1011" s="7" t="str">
        <f t="shared" si="10501"/>
        <v/>
      </c>
      <c r="IA1011" s="7" t="str">
        <f t="shared" si="10501"/>
        <v/>
      </c>
      <c r="IB1011" s="7" t="str">
        <f t="shared" si="10501"/>
        <v/>
      </c>
      <c r="IC1011" s="7" t="str">
        <f t="shared" si="10501"/>
        <v/>
      </c>
      <c r="ID1011" s="7" t="str">
        <f t="shared" si="10501"/>
        <v/>
      </c>
      <c r="IE1011" s="7" t="str">
        <f t="shared" si="10501"/>
        <v/>
      </c>
      <c r="IF1011" s="7" t="str">
        <f t="shared" si="10501"/>
        <v/>
      </c>
      <c r="IG1011" s="7" t="str">
        <f t="shared" si="10501"/>
        <v/>
      </c>
      <c r="IH1011" s="7" t="str">
        <f t="shared" si="10501"/>
        <v/>
      </c>
      <c r="II1011" s="7" t="str">
        <f t="shared" si="10501"/>
        <v/>
      </c>
      <c r="IJ1011" s="7" t="str">
        <f t="shared" si="10501"/>
        <v/>
      </c>
      <c r="IK1011" s="7" t="str">
        <f t="shared" ref="IK1011:JD1011" si="10502">IF(IJ259="","",IJ259)</f>
        <v/>
      </c>
      <c r="IL1011" s="7" t="str">
        <f t="shared" si="10502"/>
        <v/>
      </c>
      <c r="IM1011" s="7" t="str">
        <f t="shared" si="10502"/>
        <v/>
      </c>
      <c r="IN1011" s="7" t="str">
        <f t="shared" si="10502"/>
        <v/>
      </c>
      <c r="IO1011" s="7" t="str">
        <f t="shared" si="10502"/>
        <v/>
      </c>
      <c r="IP1011" s="7" t="str">
        <f t="shared" si="10502"/>
        <v/>
      </c>
      <c r="IQ1011" s="7" t="str">
        <f t="shared" si="10502"/>
        <v/>
      </c>
      <c r="IR1011" s="7" t="str">
        <f t="shared" si="10502"/>
        <v/>
      </c>
      <c r="IS1011" s="7" t="str">
        <f t="shared" si="10502"/>
        <v/>
      </c>
      <c r="IT1011" s="7" t="str">
        <f t="shared" si="10502"/>
        <v/>
      </c>
      <c r="IU1011" s="7" t="str">
        <f t="shared" si="10502"/>
        <v/>
      </c>
      <c r="IV1011" s="7" t="str">
        <f t="shared" si="10502"/>
        <v/>
      </c>
      <c r="IW1011" s="7" t="str">
        <f t="shared" si="10502"/>
        <v/>
      </c>
      <c r="IX1011" s="7" t="str">
        <f t="shared" si="10502"/>
        <v/>
      </c>
      <c r="IY1011" s="7" t="str">
        <f t="shared" si="10502"/>
        <v/>
      </c>
      <c r="IZ1011" s="7" t="str">
        <f t="shared" si="10502"/>
        <v/>
      </c>
      <c r="JA1011" s="7" t="str">
        <f t="shared" si="10502"/>
        <v/>
      </c>
      <c r="JB1011" s="7" t="str">
        <f t="shared" si="10502"/>
        <v/>
      </c>
      <c r="JC1011" s="7" t="str">
        <f t="shared" si="10502"/>
        <v/>
      </c>
      <c r="JD1011" s="7" t="str">
        <f t="shared" si="10502"/>
        <v/>
      </c>
    </row>
    <row r="1012" spans="24:264" hidden="1" x14ac:dyDescent="0.3">
      <c r="X1012" s="51">
        <v>1012</v>
      </c>
      <c r="Z1012" s="7" t="s">
        <v>1069</v>
      </c>
      <c r="AA1012" s="7" t="str">
        <f t="shared" si="10493"/>
        <v/>
      </c>
      <c r="AB1012" s="7" t="str">
        <f t="shared" ref="AB1012" si="10503">IF(AA256="","",AA256)</f>
        <v xml:space="preserve"> </v>
      </c>
      <c r="AC1012" s="7" t="str">
        <f t="shared" ref="AC1012" si="10504">IF(AB256="","",AB256)</f>
        <v/>
      </c>
      <c r="AD1012" s="7" t="str">
        <f t="shared" ref="AD1012" si="10505">IF(AC256="","",AC256)</f>
        <v/>
      </c>
      <c r="AE1012" s="7" t="str">
        <f t="shared" ref="AE1012" si="10506">IF(AD256="","",AD256)</f>
        <v/>
      </c>
      <c r="AF1012" s="7" t="str">
        <f t="shared" si="10498"/>
        <v/>
      </c>
      <c r="AG1012" s="7" t="str">
        <f t="shared" si="10498"/>
        <v/>
      </c>
      <c r="AH1012" s="7" t="str">
        <f t="shared" si="10498"/>
        <v/>
      </c>
      <c r="AI1012" s="7" t="str">
        <f t="shared" si="10498"/>
        <v/>
      </c>
      <c r="AJ1012" s="7" t="str">
        <f t="shared" si="10498"/>
        <v/>
      </c>
      <c r="AK1012" s="7" t="str">
        <f t="shared" si="10498"/>
        <v/>
      </c>
      <c r="AL1012" s="7" t="str">
        <f t="shared" si="10498"/>
        <v/>
      </c>
      <c r="AM1012" s="7" t="str">
        <f t="shared" si="10498"/>
        <v/>
      </c>
      <c r="AN1012" s="7" t="str">
        <f t="shared" si="10498"/>
        <v/>
      </c>
      <c r="AO1012" s="7" t="str">
        <f t="shared" si="10498"/>
        <v/>
      </c>
      <c r="AP1012" s="7" t="str">
        <f t="shared" si="10498"/>
        <v/>
      </c>
      <c r="AQ1012" s="7" t="str">
        <f t="shared" si="10498"/>
        <v/>
      </c>
      <c r="AR1012" s="7" t="str">
        <f t="shared" si="10498"/>
        <v/>
      </c>
      <c r="AS1012" s="7" t="str">
        <f t="shared" si="10498"/>
        <v/>
      </c>
      <c r="AT1012" s="7" t="str">
        <f t="shared" si="10498"/>
        <v/>
      </c>
      <c r="AU1012" s="7" t="str">
        <f t="shared" si="10498"/>
        <v/>
      </c>
      <c r="AV1012" s="7" t="str">
        <f t="shared" si="10498"/>
        <v/>
      </c>
      <c r="AW1012" s="7" t="str">
        <f t="shared" si="10498"/>
        <v/>
      </c>
      <c r="AX1012" s="7" t="str">
        <f t="shared" si="10498"/>
        <v/>
      </c>
      <c r="AY1012" s="7" t="str">
        <f t="shared" ref="AY1012:BP1012" si="10507">AF1013</f>
        <v/>
      </c>
      <c r="AZ1012" s="7" t="str">
        <f t="shared" si="10507"/>
        <v/>
      </c>
      <c r="BA1012" s="7" t="str">
        <f t="shared" si="10507"/>
        <v/>
      </c>
      <c r="BB1012" s="7" t="str">
        <f t="shared" si="10507"/>
        <v/>
      </c>
      <c r="BC1012" s="7" t="str">
        <f t="shared" si="10507"/>
        <v/>
      </c>
      <c r="BD1012" s="7" t="str">
        <f t="shared" si="10507"/>
        <v/>
      </c>
      <c r="BE1012" s="7" t="str">
        <f t="shared" si="10507"/>
        <v/>
      </c>
      <c r="BF1012" s="7" t="str">
        <f t="shared" si="10507"/>
        <v/>
      </c>
      <c r="BG1012" s="7" t="str">
        <f t="shared" si="10507"/>
        <v/>
      </c>
      <c r="BH1012" s="7" t="str">
        <f t="shared" si="10507"/>
        <v/>
      </c>
      <c r="BI1012" s="7" t="str">
        <f t="shared" si="10507"/>
        <v/>
      </c>
      <c r="BJ1012" s="7" t="str">
        <f t="shared" si="10507"/>
        <v/>
      </c>
      <c r="BK1012" s="7" t="str">
        <f t="shared" si="10507"/>
        <v/>
      </c>
      <c r="BL1012" s="7" t="str">
        <f t="shared" si="10507"/>
        <v/>
      </c>
      <c r="BM1012" s="7" t="str">
        <f t="shared" si="10507"/>
        <v/>
      </c>
      <c r="BN1012" s="7" t="str">
        <f t="shared" si="10507"/>
        <v/>
      </c>
      <c r="BO1012" s="7" t="str">
        <f t="shared" si="10507"/>
        <v/>
      </c>
      <c r="BP1012" s="7" t="str">
        <f t="shared" si="10507"/>
        <v/>
      </c>
      <c r="BQ1012" s="7" t="str">
        <f>IF(BP344="","",BP344)</f>
        <v/>
      </c>
      <c r="BR1012" s="7" t="str">
        <f>IF(BQ344="","",BQ344)</f>
        <v/>
      </c>
      <c r="BS1012" s="7" t="str">
        <f t="shared" ref="BS1012:CX1012" si="10508">IF(BR256="","",BR256)</f>
        <v/>
      </c>
      <c r="BT1012" s="7" t="str">
        <f t="shared" si="10508"/>
        <v/>
      </c>
      <c r="BU1012" s="7" t="str">
        <f t="shared" si="10508"/>
        <v/>
      </c>
      <c r="BV1012" s="7" t="str">
        <f t="shared" si="10508"/>
        <v/>
      </c>
      <c r="BW1012" s="7" t="str">
        <f t="shared" si="10508"/>
        <v/>
      </c>
      <c r="BX1012" s="7" t="str">
        <f t="shared" si="10508"/>
        <v/>
      </c>
      <c r="BY1012" s="7" t="str">
        <f t="shared" si="10508"/>
        <v/>
      </c>
      <c r="BZ1012" s="7" t="str">
        <f t="shared" si="10508"/>
        <v/>
      </c>
      <c r="CA1012" s="7" t="str">
        <f t="shared" si="10508"/>
        <v/>
      </c>
      <c r="CB1012" s="7" t="str">
        <f t="shared" si="10508"/>
        <v/>
      </c>
      <c r="CC1012" s="7" t="str">
        <f t="shared" si="10508"/>
        <v/>
      </c>
      <c r="CD1012" s="7" t="str">
        <f t="shared" si="10508"/>
        <v/>
      </c>
      <c r="CE1012" s="7" t="str">
        <f t="shared" si="10508"/>
        <v/>
      </c>
      <c r="CF1012" s="7" t="str">
        <f t="shared" si="10508"/>
        <v/>
      </c>
      <c r="CG1012" s="7" t="str">
        <f t="shared" si="10508"/>
        <v/>
      </c>
      <c r="CH1012" s="7" t="str">
        <f t="shared" si="10508"/>
        <v/>
      </c>
      <c r="CI1012" s="7" t="str">
        <f t="shared" si="10508"/>
        <v/>
      </c>
      <c r="CJ1012" s="7" t="str">
        <f t="shared" si="10508"/>
        <v/>
      </c>
      <c r="CK1012" s="7" t="str">
        <f t="shared" si="10508"/>
        <v/>
      </c>
      <c r="CL1012" s="7" t="str">
        <f t="shared" si="10508"/>
        <v/>
      </c>
      <c r="CM1012" s="7" t="str">
        <f t="shared" si="10508"/>
        <v/>
      </c>
      <c r="CN1012" s="7" t="str">
        <f t="shared" si="10508"/>
        <v/>
      </c>
      <c r="CO1012" s="7" t="str">
        <f t="shared" si="10508"/>
        <v/>
      </c>
      <c r="CP1012" s="7" t="str">
        <f t="shared" si="10508"/>
        <v/>
      </c>
      <c r="CQ1012" s="7" t="str">
        <f t="shared" si="10508"/>
        <v/>
      </c>
      <c r="CR1012" s="7" t="str">
        <f t="shared" si="10508"/>
        <v/>
      </c>
      <c r="CS1012" s="7" t="str">
        <f t="shared" si="10508"/>
        <v/>
      </c>
      <c r="CT1012" s="7" t="str">
        <f t="shared" si="10508"/>
        <v/>
      </c>
      <c r="CU1012" s="7" t="str">
        <f t="shared" si="10508"/>
        <v/>
      </c>
      <c r="CV1012" s="7" t="str">
        <f t="shared" si="10508"/>
        <v/>
      </c>
      <c r="CW1012" s="7" t="str">
        <f t="shared" si="10508"/>
        <v/>
      </c>
      <c r="CX1012" s="7" t="str">
        <f t="shared" si="10508"/>
        <v/>
      </c>
      <c r="CY1012" s="7" t="str">
        <f t="shared" ref="CY1012:ED1012" si="10509">IF(CX256="","",CX256)</f>
        <v/>
      </c>
      <c r="CZ1012" s="7" t="str">
        <f t="shared" si="10509"/>
        <v/>
      </c>
      <c r="DA1012" s="7" t="str">
        <f t="shared" si="10509"/>
        <v/>
      </c>
      <c r="DB1012" s="7" t="str">
        <f t="shared" si="10509"/>
        <v/>
      </c>
      <c r="DC1012" s="7" t="str">
        <f t="shared" si="10509"/>
        <v/>
      </c>
      <c r="DD1012" s="7" t="str">
        <f t="shared" si="10509"/>
        <v/>
      </c>
      <c r="DE1012" s="7" t="str">
        <f t="shared" si="10509"/>
        <v/>
      </c>
      <c r="DF1012" s="7" t="str">
        <f t="shared" si="10509"/>
        <v/>
      </c>
      <c r="DG1012" s="7" t="str">
        <f t="shared" si="10509"/>
        <v/>
      </c>
      <c r="DH1012" s="7" t="str">
        <f t="shared" si="10509"/>
        <v/>
      </c>
      <c r="DI1012" s="7" t="str">
        <f t="shared" si="10509"/>
        <v/>
      </c>
      <c r="DJ1012" s="7" t="str">
        <f t="shared" si="10509"/>
        <v/>
      </c>
      <c r="DK1012" s="7" t="str">
        <f t="shared" si="10509"/>
        <v/>
      </c>
      <c r="DL1012" s="7" t="str">
        <f t="shared" si="10509"/>
        <v/>
      </c>
      <c r="DM1012" s="7" t="str">
        <f t="shared" si="10509"/>
        <v/>
      </c>
      <c r="DN1012" s="7" t="str">
        <f t="shared" si="10509"/>
        <v/>
      </c>
      <c r="DO1012" s="7" t="str">
        <f t="shared" si="10509"/>
        <v/>
      </c>
      <c r="DP1012" s="7" t="str">
        <f t="shared" si="10509"/>
        <v/>
      </c>
      <c r="DQ1012" s="7" t="str">
        <f t="shared" si="10509"/>
        <v/>
      </c>
      <c r="DR1012" s="7" t="str">
        <f t="shared" si="10509"/>
        <v/>
      </c>
      <c r="DS1012" s="7" t="str">
        <f t="shared" si="10509"/>
        <v/>
      </c>
      <c r="DT1012" s="7" t="str">
        <f t="shared" si="10509"/>
        <v/>
      </c>
      <c r="DU1012" s="7" t="str">
        <f t="shared" si="10509"/>
        <v/>
      </c>
      <c r="DV1012" s="7" t="str">
        <f t="shared" si="10509"/>
        <v/>
      </c>
      <c r="DW1012" s="7" t="str">
        <f t="shared" si="10509"/>
        <v/>
      </c>
      <c r="DX1012" s="7" t="str">
        <f t="shared" si="10509"/>
        <v/>
      </c>
      <c r="DY1012" s="7" t="str">
        <f t="shared" si="10509"/>
        <v/>
      </c>
      <c r="DZ1012" s="7" t="str">
        <f t="shared" si="10509"/>
        <v/>
      </c>
      <c r="EA1012" s="7" t="str">
        <f t="shared" si="10509"/>
        <v/>
      </c>
      <c r="EB1012" s="7" t="str">
        <f t="shared" si="10509"/>
        <v/>
      </c>
      <c r="EC1012" s="7" t="str">
        <f t="shared" si="10509"/>
        <v/>
      </c>
      <c r="ED1012" s="7" t="str">
        <f t="shared" si="10509"/>
        <v/>
      </c>
      <c r="EE1012" s="7" t="str">
        <f t="shared" ref="EE1012:FJ1012" si="10510">IF(ED256="","",ED256)</f>
        <v/>
      </c>
      <c r="EF1012" s="7" t="str">
        <f t="shared" si="10510"/>
        <v/>
      </c>
      <c r="EG1012" s="7" t="str">
        <f t="shared" si="10510"/>
        <v/>
      </c>
      <c r="EH1012" s="7" t="str">
        <f t="shared" si="10510"/>
        <v/>
      </c>
      <c r="EI1012" s="7" t="str">
        <f t="shared" si="10510"/>
        <v/>
      </c>
      <c r="EJ1012" s="7" t="str">
        <f t="shared" si="10510"/>
        <v/>
      </c>
      <c r="EK1012" s="7" t="str">
        <f t="shared" si="10510"/>
        <v/>
      </c>
      <c r="EL1012" s="7" t="str">
        <f t="shared" si="10510"/>
        <v/>
      </c>
      <c r="EM1012" s="7" t="str">
        <f t="shared" si="10510"/>
        <v/>
      </c>
      <c r="EN1012" s="7" t="str">
        <f t="shared" si="10510"/>
        <v/>
      </c>
      <c r="EO1012" s="7" t="str">
        <f t="shared" si="10510"/>
        <v/>
      </c>
      <c r="EP1012" s="7" t="str">
        <f t="shared" si="10510"/>
        <v/>
      </c>
      <c r="EQ1012" s="7" t="str">
        <f t="shared" si="10510"/>
        <v/>
      </c>
      <c r="ER1012" s="7" t="str">
        <f t="shared" si="10510"/>
        <v/>
      </c>
      <c r="ES1012" s="7" t="str">
        <f t="shared" si="10510"/>
        <v/>
      </c>
      <c r="ET1012" s="7" t="str">
        <f t="shared" si="10510"/>
        <v/>
      </c>
      <c r="EU1012" s="7" t="str">
        <f t="shared" si="10510"/>
        <v/>
      </c>
      <c r="EV1012" s="7" t="str">
        <f t="shared" si="10510"/>
        <v/>
      </c>
      <c r="EW1012" s="7" t="str">
        <f t="shared" si="10510"/>
        <v/>
      </c>
      <c r="EX1012" s="7" t="str">
        <f t="shared" si="10510"/>
        <v/>
      </c>
      <c r="EY1012" s="7" t="str">
        <f t="shared" si="10510"/>
        <v/>
      </c>
      <c r="EZ1012" s="7" t="str">
        <f t="shared" si="10510"/>
        <v/>
      </c>
      <c r="FA1012" s="7" t="str">
        <f t="shared" si="10510"/>
        <v/>
      </c>
      <c r="FB1012" s="7" t="str">
        <f t="shared" si="10510"/>
        <v/>
      </c>
      <c r="FC1012" s="7" t="str">
        <f t="shared" si="10510"/>
        <v/>
      </c>
      <c r="FD1012" s="7" t="str">
        <f t="shared" si="10510"/>
        <v/>
      </c>
      <c r="FE1012" s="7" t="str">
        <f t="shared" si="10510"/>
        <v/>
      </c>
      <c r="FF1012" s="7" t="str">
        <f t="shared" si="10510"/>
        <v/>
      </c>
      <c r="FG1012" s="7" t="str">
        <f t="shared" si="10510"/>
        <v/>
      </c>
      <c r="FH1012" s="7" t="str">
        <f t="shared" si="10510"/>
        <v/>
      </c>
      <c r="FI1012" s="7" t="str">
        <f t="shared" si="10510"/>
        <v/>
      </c>
      <c r="FJ1012" s="7" t="str">
        <f t="shared" si="10510"/>
        <v/>
      </c>
      <c r="FK1012" s="7" t="str">
        <f t="shared" ref="FK1012:GP1012" si="10511">IF(FJ256="","",FJ256)</f>
        <v/>
      </c>
      <c r="FL1012" s="7" t="str">
        <f t="shared" si="10511"/>
        <v/>
      </c>
      <c r="FM1012" s="7" t="str">
        <f t="shared" si="10511"/>
        <v/>
      </c>
      <c r="FN1012" s="7" t="str">
        <f t="shared" si="10511"/>
        <v/>
      </c>
      <c r="FO1012" s="7" t="str">
        <f t="shared" si="10511"/>
        <v/>
      </c>
      <c r="FP1012" s="7" t="str">
        <f t="shared" si="10511"/>
        <v/>
      </c>
      <c r="FQ1012" s="7" t="str">
        <f t="shared" si="10511"/>
        <v/>
      </c>
      <c r="FR1012" s="7" t="str">
        <f t="shared" si="10511"/>
        <v/>
      </c>
      <c r="FS1012" s="7" t="str">
        <f t="shared" si="10511"/>
        <v/>
      </c>
      <c r="FT1012" s="7" t="str">
        <f t="shared" si="10511"/>
        <v/>
      </c>
      <c r="FU1012" s="7" t="str">
        <f t="shared" si="10511"/>
        <v/>
      </c>
      <c r="FV1012" s="7" t="str">
        <f t="shared" si="10511"/>
        <v/>
      </c>
      <c r="FW1012" s="7" t="str">
        <f t="shared" si="10511"/>
        <v/>
      </c>
      <c r="FX1012" s="7" t="str">
        <f t="shared" si="10511"/>
        <v/>
      </c>
      <c r="FY1012" s="7" t="str">
        <f t="shared" si="10511"/>
        <v/>
      </c>
      <c r="FZ1012" s="7" t="str">
        <f t="shared" si="10511"/>
        <v/>
      </c>
      <c r="GA1012" s="7" t="str">
        <f t="shared" si="10511"/>
        <v/>
      </c>
      <c r="GB1012" s="7" t="str">
        <f t="shared" si="10511"/>
        <v/>
      </c>
      <c r="GC1012" s="7" t="str">
        <f t="shared" si="10511"/>
        <v/>
      </c>
      <c r="GD1012" s="7" t="str">
        <f t="shared" si="10511"/>
        <v/>
      </c>
      <c r="GE1012" s="7" t="str">
        <f t="shared" si="10511"/>
        <v/>
      </c>
      <c r="GF1012" s="7" t="str">
        <f t="shared" si="10511"/>
        <v/>
      </c>
      <c r="GG1012" s="7" t="str">
        <f t="shared" si="10511"/>
        <v/>
      </c>
      <c r="GH1012" s="7" t="str">
        <f t="shared" si="10511"/>
        <v/>
      </c>
      <c r="GI1012" s="7" t="str">
        <f t="shared" si="10511"/>
        <v/>
      </c>
      <c r="GJ1012" s="7" t="str">
        <f t="shared" si="10511"/>
        <v/>
      </c>
      <c r="GK1012" s="7" t="str">
        <f t="shared" si="10511"/>
        <v/>
      </c>
      <c r="GL1012" s="7" t="str">
        <f t="shared" si="10511"/>
        <v/>
      </c>
      <c r="GM1012" s="7" t="str">
        <f t="shared" si="10511"/>
        <v/>
      </c>
      <c r="GN1012" s="7" t="str">
        <f t="shared" si="10511"/>
        <v/>
      </c>
      <c r="GO1012" s="7" t="str">
        <f t="shared" si="10511"/>
        <v/>
      </c>
      <c r="GP1012" s="7" t="str">
        <f t="shared" si="10511"/>
        <v/>
      </c>
      <c r="GQ1012" s="7" t="str">
        <f t="shared" ref="GQ1012:HV1012" si="10512">IF(GP256="","",GP256)</f>
        <v/>
      </c>
      <c r="GR1012" s="7" t="str">
        <f t="shared" si="10512"/>
        <v/>
      </c>
      <c r="GS1012" s="7" t="str">
        <f t="shared" si="10512"/>
        <v/>
      </c>
      <c r="GT1012" s="7" t="str">
        <f t="shared" si="10512"/>
        <v/>
      </c>
      <c r="GU1012" s="7" t="str">
        <f t="shared" si="10512"/>
        <v/>
      </c>
      <c r="GV1012" s="7" t="str">
        <f t="shared" si="10512"/>
        <v/>
      </c>
      <c r="GW1012" s="7" t="str">
        <f t="shared" si="10512"/>
        <v/>
      </c>
      <c r="GX1012" s="7" t="str">
        <f t="shared" si="10512"/>
        <v/>
      </c>
      <c r="GY1012" s="7" t="str">
        <f t="shared" si="10512"/>
        <v/>
      </c>
      <c r="GZ1012" s="7" t="str">
        <f t="shared" si="10512"/>
        <v/>
      </c>
      <c r="HA1012" s="7" t="str">
        <f t="shared" si="10512"/>
        <v/>
      </c>
      <c r="HB1012" s="7" t="str">
        <f t="shared" si="10512"/>
        <v/>
      </c>
      <c r="HC1012" s="7" t="str">
        <f t="shared" si="10512"/>
        <v/>
      </c>
      <c r="HD1012" s="7" t="str">
        <f t="shared" si="10512"/>
        <v/>
      </c>
      <c r="HE1012" s="7" t="str">
        <f t="shared" si="10512"/>
        <v/>
      </c>
      <c r="HF1012" s="7" t="str">
        <f t="shared" si="10512"/>
        <v/>
      </c>
      <c r="HG1012" s="7" t="str">
        <f t="shared" si="10512"/>
        <v/>
      </c>
      <c r="HH1012" s="7" t="str">
        <f t="shared" si="10512"/>
        <v/>
      </c>
      <c r="HI1012" s="7" t="str">
        <f t="shared" si="10512"/>
        <v/>
      </c>
      <c r="HJ1012" s="7" t="str">
        <f t="shared" si="10512"/>
        <v/>
      </c>
      <c r="HK1012" s="7" t="str">
        <f t="shared" si="10512"/>
        <v/>
      </c>
      <c r="HL1012" s="7" t="str">
        <f t="shared" si="10512"/>
        <v/>
      </c>
      <c r="HM1012" s="7" t="str">
        <f t="shared" si="10512"/>
        <v/>
      </c>
      <c r="HN1012" s="7" t="str">
        <f t="shared" si="10512"/>
        <v/>
      </c>
      <c r="HO1012" s="7" t="str">
        <f t="shared" si="10512"/>
        <v/>
      </c>
      <c r="HP1012" s="7" t="str">
        <f t="shared" si="10512"/>
        <v/>
      </c>
      <c r="HQ1012" s="7" t="str">
        <f t="shared" si="10512"/>
        <v/>
      </c>
      <c r="HR1012" s="7" t="str">
        <f t="shared" si="10512"/>
        <v/>
      </c>
      <c r="HS1012" s="7" t="str">
        <f t="shared" si="10512"/>
        <v/>
      </c>
      <c r="HT1012" s="7" t="str">
        <f t="shared" si="10512"/>
        <v/>
      </c>
      <c r="HU1012" s="7" t="str">
        <f t="shared" si="10512"/>
        <v/>
      </c>
      <c r="HV1012" s="7" t="str">
        <f t="shared" si="10512"/>
        <v/>
      </c>
      <c r="HW1012" s="7" t="str">
        <f t="shared" ref="HW1012:IJ1012" si="10513">IF(HV256="","",HV256)</f>
        <v/>
      </c>
      <c r="HX1012" s="7" t="str">
        <f t="shared" si="10513"/>
        <v/>
      </c>
      <c r="HY1012" s="7" t="str">
        <f t="shared" si="10513"/>
        <v/>
      </c>
      <c r="HZ1012" s="7" t="str">
        <f t="shared" si="10513"/>
        <v/>
      </c>
      <c r="IA1012" s="7" t="str">
        <f t="shared" si="10513"/>
        <v/>
      </c>
      <c r="IB1012" s="7" t="str">
        <f t="shared" si="10513"/>
        <v/>
      </c>
      <c r="IC1012" s="7" t="str">
        <f t="shared" si="10513"/>
        <v/>
      </c>
      <c r="ID1012" s="7" t="str">
        <f t="shared" si="10513"/>
        <v/>
      </c>
      <c r="IE1012" s="7" t="str">
        <f t="shared" si="10513"/>
        <v/>
      </c>
      <c r="IF1012" s="7" t="str">
        <f t="shared" si="10513"/>
        <v/>
      </c>
      <c r="IG1012" s="7" t="str">
        <f t="shared" si="10513"/>
        <v/>
      </c>
      <c r="IH1012" s="7" t="str">
        <f t="shared" si="10513"/>
        <v/>
      </c>
      <c r="II1012" s="7" t="str">
        <f t="shared" si="10513"/>
        <v/>
      </c>
      <c r="IJ1012" s="7" t="str">
        <f t="shared" si="10513"/>
        <v/>
      </c>
      <c r="IK1012" s="7" t="str">
        <f t="shared" ref="IK1012:JD1012" si="10514">IF(IJ260="","",IJ260)</f>
        <v/>
      </c>
      <c r="IL1012" s="7" t="str">
        <f t="shared" si="10514"/>
        <v/>
      </c>
      <c r="IM1012" s="7" t="str">
        <f t="shared" si="10514"/>
        <v/>
      </c>
      <c r="IN1012" s="7" t="str">
        <f t="shared" si="10514"/>
        <v/>
      </c>
      <c r="IO1012" s="7" t="str">
        <f t="shared" si="10514"/>
        <v/>
      </c>
      <c r="IP1012" s="7" t="str">
        <f t="shared" si="10514"/>
        <v/>
      </c>
      <c r="IQ1012" s="7" t="str">
        <f t="shared" si="10514"/>
        <v/>
      </c>
      <c r="IR1012" s="7" t="str">
        <f t="shared" si="10514"/>
        <v/>
      </c>
      <c r="IS1012" s="7" t="str">
        <f t="shared" si="10514"/>
        <v/>
      </c>
      <c r="IT1012" s="7" t="str">
        <f t="shared" si="10514"/>
        <v/>
      </c>
      <c r="IU1012" s="7" t="str">
        <f t="shared" si="10514"/>
        <v/>
      </c>
      <c r="IV1012" s="7" t="str">
        <f t="shared" si="10514"/>
        <v/>
      </c>
      <c r="IW1012" s="7" t="str">
        <f t="shared" si="10514"/>
        <v/>
      </c>
      <c r="IX1012" s="7" t="str">
        <f t="shared" si="10514"/>
        <v/>
      </c>
      <c r="IY1012" s="7" t="str">
        <f t="shared" si="10514"/>
        <v/>
      </c>
      <c r="IZ1012" s="7" t="str">
        <f t="shared" si="10514"/>
        <v/>
      </c>
      <c r="JA1012" s="7" t="str">
        <f t="shared" si="10514"/>
        <v/>
      </c>
      <c r="JB1012" s="7" t="str">
        <f t="shared" si="10514"/>
        <v/>
      </c>
      <c r="JC1012" s="7" t="str">
        <f t="shared" si="10514"/>
        <v/>
      </c>
      <c r="JD1012" s="7" t="str">
        <f t="shared" si="10514"/>
        <v/>
      </c>
    </row>
    <row r="1013" spans="24:264" hidden="1" x14ac:dyDescent="0.3">
      <c r="X1013" s="51">
        <v>1013</v>
      </c>
      <c r="Z1013" s="7" t="s">
        <v>1371</v>
      </c>
      <c r="AE1013" s="7"/>
      <c r="AF1013" s="7" t="str">
        <f>IF(LEN($AC1005)&lt;AF$852,"",LEFT(RIGHT($AC1005,LEN($AC1005)-AF$852+1),1))</f>
        <v/>
      </c>
      <c r="AG1013" s="7" t="str">
        <f t="shared" ref="AG1013:AW1013" si="10515">IF(LEN($AC1005)&lt;AG$852,"",LEFT(RIGHT($AC1005,LEN($AC1005)-AG$852+1),1))</f>
        <v/>
      </c>
      <c r="AH1013" s="7" t="str">
        <f t="shared" si="10515"/>
        <v/>
      </c>
      <c r="AI1013" s="7" t="str">
        <f t="shared" si="10515"/>
        <v/>
      </c>
      <c r="AJ1013" s="7" t="str">
        <f t="shared" si="10515"/>
        <v/>
      </c>
      <c r="AK1013" s="7" t="str">
        <f t="shared" si="10515"/>
        <v/>
      </c>
      <c r="AL1013" s="7" t="str">
        <f t="shared" si="10515"/>
        <v/>
      </c>
      <c r="AM1013" s="7" t="str">
        <f t="shared" si="10515"/>
        <v/>
      </c>
      <c r="AN1013" s="7" t="str">
        <f t="shared" si="10515"/>
        <v/>
      </c>
      <c r="AO1013" s="7" t="str">
        <f t="shared" si="10515"/>
        <v/>
      </c>
      <c r="AP1013" s="7" t="str">
        <f t="shared" si="10515"/>
        <v/>
      </c>
      <c r="AQ1013" s="7" t="str">
        <f t="shared" si="10515"/>
        <v/>
      </c>
      <c r="AR1013" s="7" t="str">
        <f t="shared" si="10515"/>
        <v/>
      </c>
      <c r="AS1013" s="7" t="str">
        <f t="shared" si="10515"/>
        <v/>
      </c>
      <c r="AT1013" s="7" t="str">
        <f t="shared" si="10515"/>
        <v/>
      </c>
      <c r="AU1013" s="7" t="str">
        <f t="shared" si="10515"/>
        <v/>
      </c>
      <c r="AV1013" s="7" t="str">
        <f t="shared" si="10515"/>
        <v/>
      </c>
      <c r="AW1013" s="7" t="str">
        <f t="shared" si="10515"/>
        <v/>
      </c>
      <c r="AY1013" s="52" t="str">
        <f>IF(AY1012="","",COUNTIF(AY1012:$BP1012,AY1012))</f>
        <v/>
      </c>
      <c r="AZ1013" s="52" t="str">
        <f>IF(AZ1012="","",COUNTIF(AZ1012:$BP1012,AZ1012))</f>
        <v/>
      </c>
      <c r="BA1013" s="52" t="str">
        <f>IF(BA1012="","",COUNTIF(BA1012:$BP1012,BA1012))</f>
        <v/>
      </c>
      <c r="BB1013" s="52" t="str">
        <f>IF(BB1012="","",COUNTIF(BB1012:$BP1012,BB1012))</f>
        <v/>
      </c>
      <c r="BC1013" s="52" t="str">
        <f>IF(BC1012="","",COUNTIF(BC1012:$BP1012,BC1012))</f>
        <v/>
      </c>
      <c r="BD1013" s="52" t="str">
        <f>IF(BD1012="","",COUNTIF(BD1012:$BP1012,BD1012))</f>
        <v/>
      </c>
      <c r="BE1013" s="52" t="str">
        <f>IF(BE1012="","",COUNTIF(BE1012:$BP1012,BE1012))</f>
        <v/>
      </c>
      <c r="BF1013" s="52" t="str">
        <f>IF(BF1012="","",COUNTIF(BF1012:$BP1012,BF1012))</f>
        <v/>
      </c>
      <c r="BG1013" s="52" t="str">
        <f>IF(BG1012="","",COUNTIF(BG1012:$BP1012,BG1012))</f>
        <v/>
      </c>
      <c r="BH1013" s="52" t="str">
        <f>IF(BH1012="","",COUNTIF(BH1012:$BP1012,BH1012))</f>
        <v/>
      </c>
      <c r="BI1013" s="52" t="str">
        <f>IF(BI1012="","",COUNTIF(BI1012:$BP1012,BI1012))</f>
        <v/>
      </c>
      <c r="BJ1013" s="52" t="str">
        <f>IF(BJ1012="","",COUNTIF(BJ1012:$BP1012,BJ1012))</f>
        <v/>
      </c>
      <c r="BK1013" s="52" t="str">
        <f>IF(BK1012="","",COUNTIF(BK1012:$BP1012,BK1012))</f>
        <v/>
      </c>
      <c r="BL1013" s="52" t="str">
        <f>IF(BL1012="","",COUNTIF(BL1012:$BP1012,BL1012))</f>
        <v/>
      </c>
      <c r="BM1013" s="52" t="str">
        <f>IF(BM1012="","",COUNTIF(BM1012:$BP1012,BM1012))</f>
        <v/>
      </c>
      <c r="BN1013" s="52" t="str">
        <f>IF(BN1012="","",COUNTIF(BN1012:$BP1012,BN1012))</f>
        <v/>
      </c>
      <c r="BO1013" s="52" t="str">
        <f>IF(BO1012="","",COUNTIF(BO1012:$BP1012,BO1012))</f>
        <v/>
      </c>
      <c r="BP1013" s="52" t="str">
        <f>IF(BP1012="","",COUNTIF(BP1012:$BP1012,BP1012))</f>
        <v/>
      </c>
    </row>
    <row r="1014" spans="24:264" hidden="1" x14ac:dyDescent="0.3">
      <c r="X1014" s="51">
        <v>1014</v>
      </c>
      <c r="Y1014" s="8" t="s">
        <v>864</v>
      </c>
      <c r="Z1014" s="7">
        <v>1</v>
      </c>
      <c r="AE1014" s="7"/>
      <c r="AF1014" s="7" t="str">
        <f ca="1">IFERROR(HLOOKUP(AF$1013,INDIRECT($Y1014&amp;"$"&amp;1008):INDIRECT($Y1014&amp;"$"&amp;1012),3,FALSE)&amp;HLOOKUP(AF$1013,INDIRECT($Y1014&amp;"$"&amp;1008):INDIRECT($Y1014&amp;"$"&amp;1012),4,FALSE),"")</f>
        <v/>
      </c>
      <c r="AG1014" s="7" t="str">
        <f ca="1">IFERROR(HLOOKUP(AG$1013,INDIRECT($Y1014&amp;"$"&amp;1008):INDIRECT($Y1014&amp;"$"&amp;1012),3,FALSE)&amp;HLOOKUP(AG$1013,INDIRECT($Y1014&amp;"$"&amp;1008):INDIRECT($Y1014&amp;"$"&amp;1012),4,FALSE),"")</f>
        <v/>
      </c>
      <c r="AH1014" s="7" t="str">
        <f ca="1">IFERROR(HLOOKUP(AH$1013,INDIRECT($Y1014&amp;"$"&amp;1008):INDIRECT($Y1014&amp;"$"&amp;1012),3,FALSE)&amp;HLOOKUP(AH$1013,INDIRECT($Y1014&amp;"$"&amp;1008):INDIRECT($Y1014&amp;"$"&amp;1012),4,FALSE),"")</f>
        <v/>
      </c>
      <c r="AI1014" s="7" t="str">
        <f ca="1">IFERROR(HLOOKUP(AI$1013,INDIRECT($Y1014&amp;"$"&amp;1008):INDIRECT($Y1014&amp;"$"&amp;1012),3,FALSE)&amp;HLOOKUP(AI$1013,INDIRECT($Y1014&amp;"$"&amp;1008):INDIRECT($Y1014&amp;"$"&amp;1012),4,FALSE),"")</f>
        <v/>
      </c>
      <c r="AJ1014" s="7" t="str">
        <f ca="1">IFERROR(HLOOKUP(AJ$1013,INDIRECT($Y1014&amp;"$"&amp;1008):INDIRECT($Y1014&amp;"$"&amp;1012),3,FALSE)&amp;HLOOKUP(AJ$1013,INDIRECT($Y1014&amp;"$"&amp;1008):INDIRECT($Y1014&amp;"$"&amp;1012),4,FALSE),"")</f>
        <v/>
      </c>
      <c r="AK1014" s="7" t="str">
        <f ca="1">IFERROR(HLOOKUP(AK$1013,INDIRECT($Y1014&amp;"$"&amp;1008):INDIRECT($Y1014&amp;"$"&amp;1012),3,FALSE)&amp;HLOOKUP(AK$1013,INDIRECT($Y1014&amp;"$"&amp;1008):INDIRECT($Y1014&amp;"$"&amp;1012),4,FALSE),"")</f>
        <v/>
      </c>
      <c r="AL1014" s="7" t="str">
        <f ca="1">IFERROR(HLOOKUP(AL$1013,INDIRECT($Y1014&amp;"$"&amp;1008):INDIRECT($Y1014&amp;"$"&amp;1012),3,FALSE)&amp;HLOOKUP(AL$1013,INDIRECT($Y1014&amp;"$"&amp;1008):INDIRECT($Y1014&amp;"$"&amp;1012),4,FALSE),"")</f>
        <v/>
      </c>
      <c r="AM1014" s="7" t="str">
        <f ca="1">IFERROR(HLOOKUP(AM$1013,INDIRECT($Y1014&amp;"$"&amp;1008):INDIRECT($Y1014&amp;"$"&amp;1012),3,FALSE)&amp;HLOOKUP(AM$1013,INDIRECT($Y1014&amp;"$"&amp;1008):INDIRECT($Y1014&amp;"$"&amp;1012),4,FALSE),"")</f>
        <v/>
      </c>
      <c r="AN1014" s="7" t="str">
        <f ca="1">IFERROR(HLOOKUP(AN$1013,INDIRECT($Y1014&amp;"$"&amp;1008):INDIRECT($Y1014&amp;"$"&amp;1012),3,FALSE)&amp;HLOOKUP(AN$1013,INDIRECT($Y1014&amp;"$"&amp;1008):INDIRECT($Y1014&amp;"$"&amp;1012),4,FALSE),"")</f>
        <v/>
      </c>
      <c r="AO1014" s="7" t="str">
        <f ca="1">IFERROR(HLOOKUP(AO$1013,INDIRECT($Y1014&amp;"$"&amp;1008):INDIRECT($Y1014&amp;"$"&amp;1012),3,FALSE)&amp;HLOOKUP(AO$1013,INDIRECT($Y1014&amp;"$"&amp;1008):INDIRECT($Y1014&amp;"$"&amp;1012),4,FALSE),"")</f>
        <v/>
      </c>
      <c r="AP1014" s="7" t="str">
        <f ca="1">IFERROR(HLOOKUP(AP$1013,INDIRECT($Y1014&amp;"$"&amp;1008):INDIRECT($Y1014&amp;"$"&amp;1012),3,FALSE)&amp;HLOOKUP(AP$1013,INDIRECT($Y1014&amp;"$"&amp;1008):INDIRECT($Y1014&amp;"$"&amp;1012),4,FALSE),"")</f>
        <v/>
      </c>
      <c r="AQ1014" s="7" t="str">
        <f ca="1">IFERROR(HLOOKUP(AQ$1013,INDIRECT($Y1014&amp;"$"&amp;1008):INDIRECT($Y1014&amp;"$"&amp;1012),3,FALSE)&amp;HLOOKUP(AQ$1013,INDIRECT($Y1014&amp;"$"&amp;1008):INDIRECT($Y1014&amp;"$"&amp;1012),4,FALSE),"")</f>
        <v/>
      </c>
      <c r="AR1014" s="7" t="str">
        <f ca="1">IFERROR(HLOOKUP(AR$1013,INDIRECT($Y1014&amp;"$"&amp;1008):INDIRECT($Y1014&amp;"$"&amp;1012),3,FALSE)&amp;HLOOKUP(AR$1013,INDIRECT($Y1014&amp;"$"&amp;1008):INDIRECT($Y1014&amp;"$"&amp;1012),4,FALSE),"")</f>
        <v/>
      </c>
      <c r="AS1014" s="7" t="str">
        <f ca="1">IFERROR(HLOOKUP(AS$1013,INDIRECT($Y1014&amp;"$"&amp;1008):INDIRECT($Y1014&amp;"$"&amp;1012),3,FALSE)&amp;HLOOKUP(AS$1013,INDIRECT($Y1014&amp;"$"&amp;1008):INDIRECT($Y1014&amp;"$"&amp;1012),4,FALSE),"")</f>
        <v/>
      </c>
      <c r="AT1014" s="7" t="str">
        <f ca="1">IFERROR(HLOOKUP(AT$1013,INDIRECT($Y1014&amp;"$"&amp;1008):INDIRECT($Y1014&amp;"$"&amp;1012),3,FALSE)&amp;HLOOKUP(AT$1013,INDIRECT($Y1014&amp;"$"&amp;1008):INDIRECT($Y1014&amp;"$"&amp;1012),4,FALSE),"")</f>
        <v/>
      </c>
      <c r="AU1014" s="7" t="str">
        <f ca="1">IFERROR(HLOOKUP(AU$1013,INDIRECT($Y1014&amp;"$"&amp;1008):INDIRECT($Y1014&amp;"$"&amp;1012),3,FALSE)&amp;HLOOKUP(AU$1013,INDIRECT($Y1014&amp;"$"&amp;1008):INDIRECT($Y1014&amp;"$"&amp;1012),4,FALSE),"")</f>
        <v/>
      </c>
      <c r="AV1014" s="7" t="str">
        <f ca="1">IFERROR(HLOOKUP(AV$1013,INDIRECT($Y1014&amp;"$"&amp;1008):INDIRECT($Y1014&amp;"$"&amp;1012),3,FALSE)&amp;HLOOKUP(AV$1013,INDIRECT($Y1014&amp;"$"&amp;1008):INDIRECT($Y1014&amp;"$"&amp;1012),4,FALSE),"")</f>
        <v/>
      </c>
      <c r="AW1014" s="7" t="str">
        <f ca="1">IFERROR(HLOOKUP(AW$1013,INDIRECT($Y1014&amp;"$"&amp;1008):INDIRECT($Y1014&amp;"$"&amp;1012),3,FALSE)&amp;HLOOKUP(AW$1013,INDIRECT($Y1014&amp;"$"&amp;1008):INDIRECT($Y1014&amp;"$"&amp;1012),4,FALSE),"")</f>
        <v/>
      </c>
      <c r="AX1014" s="7" t="str">
        <f ca="1">IFERROR(HLOOKUP(AX$1013,INDIRECT(INDIRECT("$Y"&amp;1013+AX$852+($Z1014-1))&amp;1008):INDIRECT(INDIRECT("$Y"&amp;1013+AX$852+($Z1014-1))&amp;1012),3,FALSE)&amp;LEFT(HLOOKUP(AX$1013,INDIRECT(INDIRECT("$Y"&amp;1013+AX$852+($Z1014-1))&amp;1008):INDIRECT(INDIRECT("$Y"&amp;1013+AX$852+($Z1014-1))&amp;1012),4,FALSE),3),"")</f>
        <v/>
      </c>
      <c r="AY1014" s="53" t="str">
        <f>IF(AY1012="","",COUNTIF($AY1012:$BP1012,AY1012))</f>
        <v/>
      </c>
      <c r="AZ1014" s="53" t="str">
        <f t="shared" ref="AZ1014:BP1014" si="10516">IF(AZ1012="","",COUNTIF($AY1012:$BP1012,AZ1012))</f>
        <v/>
      </c>
      <c r="BA1014" s="53" t="str">
        <f t="shared" si="10516"/>
        <v/>
      </c>
      <c r="BB1014" s="53" t="str">
        <f t="shared" si="10516"/>
        <v/>
      </c>
      <c r="BC1014" s="53" t="str">
        <f t="shared" si="10516"/>
        <v/>
      </c>
      <c r="BD1014" s="53" t="str">
        <f t="shared" si="10516"/>
        <v/>
      </c>
      <c r="BE1014" s="53" t="str">
        <f t="shared" si="10516"/>
        <v/>
      </c>
      <c r="BF1014" s="53" t="str">
        <f t="shared" si="10516"/>
        <v/>
      </c>
      <c r="BG1014" s="53" t="str">
        <f t="shared" si="10516"/>
        <v/>
      </c>
      <c r="BH1014" s="53" t="str">
        <f t="shared" si="10516"/>
        <v/>
      </c>
      <c r="BI1014" s="53" t="str">
        <f t="shared" si="10516"/>
        <v/>
      </c>
      <c r="BJ1014" s="53" t="str">
        <f t="shared" si="10516"/>
        <v/>
      </c>
      <c r="BK1014" s="53" t="str">
        <f t="shared" si="10516"/>
        <v/>
      </c>
      <c r="BL1014" s="53" t="str">
        <f t="shared" si="10516"/>
        <v/>
      </c>
      <c r="BM1014" s="53" t="str">
        <f t="shared" si="10516"/>
        <v/>
      </c>
      <c r="BN1014" s="53" t="str">
        <f t="shared" si="10516"/>
        <v/>
      </c>
      <c r="BO1014" s="53" t="str">
        <f t="shared" si="10516"/>
        <v/>
      </c>
      <c r="BP1014" s="53" t="str">
        <f t="shared" si="10516"/>
        <v/>
      </c>
      <c r="BQ1014" s="53" t="str">
        <f>IF(BQ1012="","",IF(COUNTIF($BP1013:BQ1013,BQ1012)&gt;COUNTIF($BP1013:BR1013,BQ1012),COUNTIF($BP1013:BQ1013,BQ1012),""))</f>
        <v/>
      </c>
    </row>
    <row r="1015" spans="24:264" hidden="1" x14ac:dyDescent="0.3">
      <c r="X1015" s="51">
        <v>1015</v>
      </c>
      <c r="Y1015" s="8" t="s">
        <v>865</v>
      </c>
      <c r="Z1015" s="7">
        <v>2</v>
      </c>
      <c r="AE1015" s="7"/>
      <c r="AF1015" s="7" t="str">
        <f ca="1">IFERROR(HLOOKUP(AF$1013,INDIRECT($Y1015&amp;"$"&amp;1008):INDIRECT($Y1015&amp;"$"&amp;1012),3,FALSE)&amp;HLOOKUP(AF$1013,INDIRECT($Y1015&amp;"$"&amp;1008):INDIRECT($Y1015&amp;"$"&amp;1012),4,FALSE),"")</f>
        <v/>
      </c>
      <c r="AG1015" s="7" t="str">
        <f ca="1">IFERROR(HLOOKUP(AG$1013,INDIRECT($Y1015&amp;"$"&amp;1008):INDIRECT($Y1015&amp;"$"&amp;1012),3,FALSE)&amp;HLOOKUP(AG$1013,INDIRECT($Y1015&amp;"$"&amp;1008):INDIRECT($Y1015&amp;"$"&amp;1012),4,FALSE),"")</f>
        <v/>
      </c>
      <c r="AH1015" s="7" t="str">
        <f ca="1">IFERROR(HLOOKUP(AH$1013,INDIRECT($Y1015&amp;"$"&amp;1008):INDIRECT($Y1015&amp;"$"&amp;1012),3,FALSE)&amp;HLOOKUP(AH$1013,INDIRECT($Y1015&amp;"$"&amp;1008):INDIRECT($Y1015&amp;"$"&amp;1012),4,FALSE),"")</f>
        <v/>
      </c>
      <c r="AI1015" s="7" t="str">
        <f ca="1">IFERROR(HLOOKUP(AI$1013,INDIRECT($Y1015&amp;"$"&amp;1008):INDIRECT($Y1015&amp;"$"&amp;1012),3,FALSE)&amp;HLOOKUP(AI$1013,INDIRECT($Y1015&amp;"$"&amp;1008):INDIRECT($Y1015&amp;"$"&amp;1012),4,FALSE),"")</f>
        <v/>
      </c>
      <c r="AJ1015" s="7" t="str">
        <f ca="1">IFERROR(HLOOKUP(AJ$1013,INDIRECT($Y1015&amp;"$"&amp;1008):INDIRECT($Y1015&amp;"$"&amp;1012),3,FALSE)&amp;HLOOKUP(AJ$1013,INDIRECT($Y1015&amp;"$"&amp;1008):INDIRECT($Y1015&amp;"$"&amp;1012),4,FALSE),"")</f>
        <v/>
      </c>
      <c r="AK1015" s="7" t="str">
        <f ca="1">IFERROR(HLOOKUP(AK$1013,INDIRECT($Y1015&amp;"$"&amp;1008):INDIRECT($Y1015&amp;"$"&amp;1012),3,FALSE)&amp;HLOOKUP(AK$1013,INDIRECT($Y1015&amp;"$"&amp;1008):INDIRECT($Y1015&amp;"$"&amp;1012),4,FALSE),"")</f>
        <v/>
      </c>
      <c r="AL1015" s="7" t="str">
        <f ca="1">IFERROR(HLOOKUP(AL$1013,INDIRECT($Y1015&amp;"$"&amp;1008):INDIRECT($Y1015&amp;"$"&amp;1012),3,FALSE)&amp;HLOOKUP(AL$1013,INDIRECT($Y1015&amp;"$"&amp;1008):INDIRECT($Y1015&amp;"$"&amp;1012),4,FALSE),"")</f>
        <v/>
      </c>
      <c r="AM1015" s="7" t="str">
        <f ca="1">IFERROR(HLOOKUP(AM$1013,INDIRECT($Y1015&amp;"$"&amp;1008):INDIRECT($Y1015&amp;"$"&amp;1012),3,FALSE)&amp;HLOOKUP(AM$1013,INDIRECT($Y1015&amp;"$"&amp;1008):INDIRECT($Y1015&amp;"$"&amp;1012),4,FALSE),"")</f>
        <v/>
      </c>
      <c r="AN1015" s="7" t="str">
        <f ca="1">IFERROR(HLOOKUP(AN$1013,INDIRECT($Y1015&amp;"$"&amp;1008):INDIRECT($Y1015&amp;"$"&amp;1012),3,FALSE)&amp;HLOOKUP(AN$1013,INDIRECT($Y1015&amp;"$"&amp;1008):INDIRECT($Y1015&amp;"$"&amp;1012),4,FALSE),"")</f>
        <v/>
      </c>
      <c r="AO1015" s="7" t="str">
        <f ca="1">IFERROR(HLOOKUP(AO$1013,INDIRECT($Y1015&amp;"$"&amp;1008):INDIRECT($Y1015&amp;"$"&amp;1012),3,FALSE)&amp;HLOOKUP(AO$1013,INDIRECT($Y1015&amp;"$"&amp;1008):INDIRECT($Y1015&amp;"$"&amp;1012),4,FALSE),"")</f>
        <v/>
      </c>
      <c r="AP1015" s="7" t="str">
        <f ca="1">IFERROR(HLOOKUP(AP$1013,INDIRECT($Y1015&amp;"$"&amp;1008):INDIRECT($Y1015&amp;"$"&amp;1012),3,FALSE)&amp;HLOOKUP(AP$1013,INDIRECT($Y1015&amp;"$"&amp;1008):INDIRECT($Y1015&amp;"$"&amp;1012),4,FALSE),"")</f>
        <v/>
      </c>
      <c r="AQ1015" s="7" t="str">
        <f ca="1">IFERROR(HLOOKUP(AQ$1013,INDIRECT($Y1015&amp;"$"&amp;1008):INDIRECT($Y1015&amp;"$"&amp;1012),3,FALSE)&amp;HLOOKUP(AQ$1013,INDIRECT($Y1015&amp;"$"&amp;1008):INDIRECT($Y1015&amp;"$"&amp;1012),4,FALSE),"")</f>
        <v/>
      </c>
      <c r="AR1015" s="7" t="str">
        <f ca="1">IFERROR(HLOOKUP(AR$1013,INDIRECT($Y1015&amp;"$"&amp;1008):INDIRECT($Y1015&amp;"$"&amp;1012),3,FALSE)&amp;HLOOKUP(AR$1013,INDIRECT($Y1015&amp;"$"&amp;1008):INDIRECT($Y1015&amp;"$"&amp;1012),4,FALSE),"")</f>
        <v/>
      </c>
      <c r="AS1015" s="7" t="str">
        <f ca="1">IFERROR(HLOOKUP(AS$1013,INDIRECT($Y1015&amp;"$"&amp;1008):INDIRECT($Y1015&amp;"$"&amp;1012),3,FALSE)&amp;HLOOKUP(AS$1013,INDIRECT($Y1015&amp;"$"&amp;1008):INDIRECT($Y1015&amp;"$"&amp;1012),4,FALSE),"")</f>
        <v/>
      </c>
      <c r="AT1015" s="7" t="str">
        <f ca="1">IFERROR(HLOOKUP(AT$1013,INDIRECT($Y1015&amp;"$"&amp;1008):INDIRECT($Y1015&amp;"$"&amp;1012),3,FALSE)&amp;HLOOKUP(AT$1013,INDIRECT($Y1015&amp;"$"&amp;1008):INDIRECT($Y1015&amp;"$"&amp;1012),4,FALSE),"")</f>
        <v/>
      </c>
      <c r="AU1015" s="7" t="str">
        <f ca="1">IFERROR(HLOOKUP(AU$1013,INDIRECT($Y1015&amp;"$"&amp;1008):INDIRECT($Y1015&amp;"$"&amp;1012),3,FALSE)&amp;HLOOKUP(AU$1013,INDIRECT($Y1015&amp;"$"&amp;1008):INDIRECT($Y1015&amp;"$"&amp;1012),4,FALSE),"")</f>
        <v/>
      </c>
      <c r="AV1015" s="7" t="str">
        <f ca="1">IFERROR(HLOOKUP(AV$1013,INDIRECT($Y1015&amp;"$"&amp;1008):INDIRECT($Y1015&amp;"$"&amp;1012),3,FALSE)&amp;HLOOKUP(AV$1013,INDIRECT($Y1015&amp;"$"&amp;1008):INDIRECT($Y1015&amp;"$"&amp;1012),4,FALSE),"")</f>
        <v/>
      </c>
      <c r="AW1015" s="7" t="str">
        <f ca="1">IFERROR(HLOOKUP(AW$1013,INDIRECT($Y1015&amp;"$"&amp;1008):INDIRECT($Y1015&amp;"$"&amp;1012),3,FALSE)&amp;HLOOKUP(AW$1013,INDIRECT($Y1015&amp;"$"&amp;1008):INDIRECT($Y1015&amp;"$"&amp;1012),4,FALSE),"")</f>
        <v/>
      </c>
      <c r="AX1015" s="7" t="str">
        <f ca="1">IFERROR(HLOOKUP(AX$1013,INDIRECT(INDIRECT("$Y"&amp;1013+AX$852+($Z1015-1))&amp;1008):INDIRECT(INDIRECT("$Y"&amp;1013+AX$852+($Z1015-1))&amp;1012),3,FALSE)&amp;LEFT(HLOOKUP(AX$1013,INDIRECT(INDIRECT("$Y"&amp;1013+AX$852+($Z1015-1))&amp;1008):INDIRECT(INDIRECT("$Y"&amp;1013+AX$852+($Z1015-1))&amp;1012),4,FALSE),3),"")</f>
        <v/>
      </c>
      <c r="AY1015" s="53" t="str">
        <f ca="1">LEFT(AF1014,1)</f>
        <v/>
      </c>
      <c r="AZ1015" s="53" t="str">
        <f t="shared" ref="AZ1015:BO1015" ca="1" si="10517">LEFT(AG1014,1)</f>
        <v/>
      </c>
      <c r="BA1015" s="53" t="str">
        <f t="shared" ca="1" si="10517"/>
        <v/>
      </c>
      <c r="BB1015" s="53" t="str">
        <f t="shared" ca="1" si="10517"/>
        <v/>
      </c>
      <c r="BC1015" s="53" t="str">
        <f t="shared" ca="1" si="10517"/>
        <v/>
      </c>
      <c r="BD1015" s="53" t="str">
        <f t="shared" ca="1" si="10517"/>
        <v/>
      </c>
      <c r="BE1015" s="53" t="str">
        <f t="shared" ca="1" si="10517"/>
        <v/>
      </c>
      <c r="BF1015" s="53" t="str">
        <f t="shared" ca="1" si="10517"/>
        <v/>
      </c>
      <c r="BG1015" s="53" t="str">
        <f t="shared" ca="1" si="10517"/>
        <v/>
      </c>
      <c r="BH1015" s="53" t="str">
        <f t="shared" ca="1" si="10517"/>
        <v/>
      </c>
      <c r="BI1015" s="53" t="str">
        <f t="shared" ca="1" si="10517"/>
        <v/>
      </c>
      <c r="BJ1015" s="53" t="str">
        <f t="shared" ca="1" si="10517"/>
        <v/>
      </c>
      <c r="BK1015" s="53" t="str">
        <f t="shared" ca="1" si="10517"/>
        <v/>
      </c>
      <c r="BL1015" s="53" t="str">
        <f t="shared" ca="1" si="10517"/>
        <v/>
      </c>
      <c r="BM1015" s="53" t="str">
        <f t="shared" ca="1" si="10517"/>
        <v/>
      </c>
      <c r="BN1015" s="53" t="str">
        <f t="shared" ca="1" si="10517"/>
        <v/>
      </c>
      <c r="BO1015" s="53" t="str">
        <f t="shared" ca="1" si="10517"/>
        <v/>
      </c>
      <c r="BP1015" s="53" t="str">
        <f t="shared" ref="AZ1015:BP1030" ca="1" si="10518">LEFT(AW1014,1)</f>
        <v/>
      </c>
    </row>
    <row r="1016" spans="24:264" hidden="1" x14ac:dyDescent="0.3">
      <c r="X1016" s="51">
        <v>1016</v>
      </c>
      <c r="Y1016" s="8" t="s">
        <v>866</v>
      </c>
      <c r="Z1016" s="7">
        <v>3</v>
      </c>
      <c r="AE1016" s="7"/>
      <c r="AF1016" s="7" t="str">
        <f ca="1">IFERROR(HLOOKUP(AF$1013,INDIRECT($Y1016&amp;"$"&amp;1008):INDIRECT($Y1016&amp;"$"&amp;1012),3,FALSE)&amp;HLOOKUP(AF$1013,INDIRECT($Y1016&amp;"$"&amp;1008):INDIRECT($Y1016&amp;"$"&amp;1012),4,FALSE),"")</f>
        <v/>
      </c>
      <c r="AG1016" s="7" t="str">
        <f ca="1">IFERROR(HLOOKUP(AG$1013,INDIRECT($Y1016&amp;"$"&amp;1008):INDIRECT($Y1016&amp;"$"&amp;1012),3,FALSE)&amp;HLOOKUP(AG$1013,INDIRECT($Y1016&amp;"$"&amp;1008):INDIRECT($Y1016&amp;"$"&amp;1012),4,FALSE),"")</f>
        <v/>
      </c>
      <c r="AH1016" s="7" t="str">
        <f ca="1">IFERROR(HLOOKUP(AH$1013,INDIRECT($Y1016&amp;"$"&amp;1008):INDIRECT($Y1016&amp;"$"&amp;1012),3,FALSE)&amp;HLOOKUP(AH$1013,INDIRECT($Y1016&amp;"$"&amp;1008):INDIRECT($Y1016&amp;"$"&amp;1012),4,FALSE),"")</f>
        <v/>
      </c>
      <c r="AI1016" s="7" t="str">
        <f ca="1">IFERROR(HLOOKUP(AI$1013,INDIRECT($Y1016&amp;"$"&amp;1008):INDIRECT($Y1016&amp;"$"&amp;1012),3,FALSE)&amp;HLOOKUP(AI$1013,INDIRECT($Y1016&amp;"$"&amp;1008):INDIRECT($Y1016&amp;"$"&amp;1012),4,FALSE),"")</f>
        <v/>
      </c>
      <c r="AJ1016" s="7" t="str">
        <f ca="1">IFERROR(HLOOKUP(AJ$1013,INDIRECT($Y1016&amp;"$"&amp;1008):INDIRECT($Y1016&amp;"$"&amp;1012),3,FALSE)&amp;HLOOKUP(AJ$1013,INDIRECT($Y1016&amp;"$"&amp;1008):INDIRECT($Y1016&amp;"$"&amp;1012),4,FALSE),"")</f>
        <v/>
      </c>
      <c r="AK1016" s="7" t="str">
        <f ca="1">IFERROR(HLOOKUP(AK$1013,INDIRECT($Y1016&amp;"$"&amp;1008):INDIRECT($Y1016&amp;"$"&amp;1012),3,FALSE)&amp;HLOOKUP(AK$1013,INDIRECT($Y1016&amp;"$"&amp;1008):INDIRECT($Y1016&amp;"$"&amp;1012),4,FALSE),"")</f>
        <v/>
      </c>
      <c r="AL1016" s="7" t="str">
        <f ca="1">IFERROR(HLOOKUP(AL$1013,INDIRECT($Y1016&amp;"$"&amp;1008):INDIRECT($Y1016&amp;"$"&amp;1012),3,FALSE)&amp;HLOOKUP(AL$1013,INDIRECT($Y1016&amp;"$"&amp;1008):INDIRECT($Y1016&amp;"$"&amp;1012),4,FALSE),"")</f>
        <v/>
      </c>
      <c r="AM1016" s="7" t="str">
        <f ca="1">IFERROR(HLOOKUP(AM$1013,INDIRECT($Y1016&amp;"$"&amp;1008):INDIRECT($Y1016&amp;"$"&amp;1012),3,FALSE)&amp;HLOOKUP(AM$1013,INDIRECT($Y1016&amp;"$"&amp;1008):INDIRECT($Y1016&amp;"$"&amp;1012),4,FALSE),"")</f>
        <v/>
      </c>
      <c r="AN1016" s="7" t="str">
        <f ca="1">IFERROR(HLOOKUP(AN$1013,INDIRECT($Y1016&amp;"$"&amp;1008):INDIRECT($Y1016&amp;"$"&amp;1012),3,FALSE)&amp;HLOOKUP(AN$1013,INDIRECT($Y1016&amp;"$"&amp;1008):INDIRECT($Y1016&amp;"$"&amp;1012),4,FALSE),"")</f>
        <v/>
      </c>
      <c r="AO1016" s="7" t="str">
        <f ca="1">IFERROR(HLOOKUP(AO$1013,INDIRECT($Y1016&amp;"$"&amp;1008):INDIRECT($Y1016&amp;"$"&amp;1012),3,FALSE)&amp;HLOOKUP(AO$1013,INDIRECT($Y1016&amp;"$"&amp;1008):INDIRECT($Y1016&amp;"$"&amp;1012),4,FALSE),"")</f>
        <v/>
      </c>
      <c r="AP1016" s="7" t="str">
        <f ca="1">IFERROR(HLOOKUP(AP$1013,INDIRECT($Y1016&amp;"$"&amp;1008):INDIRECT($Y1016&amp;"$"&amp;1012),3,FALSE)&amp;HLOOKUP(AP$1013,INDIRECT($Y1016&amp;"$"&amp;1008):INDIRECT($Y1016&amp;"$"&amp;1012),4,FALSE),"")</f>
        <v/>
      </c>
      <c r="AQ1016" s="7" t="str">
        <f ca="1">IFERROR(HLOOKUP(AQ$1013,INDIRECT($Y1016&amp;"$"&amp;1008):INDIRECT($Y1016&amp;"$"&amp;1012),3,FALSE)&amp;HLOOKUP(AQ$1013,INDIRECT($Y1016&amp;"$"&amp;1008):INDIRECT($Y1016&amp;"$"&amp;1012),4,FALSE),"")</f>
        <v/>
      </c>
      <c r="AR1016" s="7" t="str">
        <f ca="1">IFERROR(HLOOKUP(AR$1013,INDIRECT($Y1016&amp;"$"&amp;1008):INDIRECT($Y1016&amp;"$"&amp;1012),3,FALSE)&amp;HLOOKUP(AR$1013,INDIRECT($Y1016&amp;"$"&amp;1008):INDIRECT($Y1016&amp;"$"&amp;1012),4,FALSE),"")</f>
        <v/>
      </c>
      <c r="AS1016" s="7" t="str">
        <f ca="1">IFERROR(HLOOKUP(AS$1013,INDIRECT($Y1016&amp;"$"&amp;1008):INDIRECT($Y1016&amp;"$"&amp;1012),3,FALSE)&amp;HLOOKUP(AS$1013,INDIRECT($Y1016&amp;"$"&amp;1008):INDIRECT($Y1016&amp;"$"&amp;1012),4,FALSE),"")</f>
        <v/>
      </c>
      <c r="AT1016" s="7" t="str">
        <f ca="1">IFERROR(HLOOKUP(AT$1013,INDIRECT($Y1016&amp;"$"&amp;1008):INDIRECT($Y1016&amp;"$"&amp;1012),3,FALSE)&amp;HLOOKUP(AT$1013,INDIRECT($Y1016&amp;"$"&amp;1008):INDIRECT($Y1016&amp;"$"&amp;1012),4,FALSE),"")</f>
        <v/>
      </c>
      <c r="AU1016" s="7" t="str">
        <f ca="1">IFERROR(HLOOKUP(AU$1013,INDIRECT($Y1016&amp;"$"&amp;1008):INDIRECT($Y1016&amp;"$"&amp;1012),3,FALSE)&amp;HLOOKUP(AU$1013,INDIRECT($Y1016&amp;"$"&amp;1008):INDIRECT($Y1016&amp;"$"&amp;1012),4,FALSE),"")</f>
        <v/>
      </c>
      <c r="AV1016" s="7" t="str">
        <f ca="1">IFERROR(HLOOKUP(AV$1013,INDIRECT($Y1016&amp;"$"&amp;1008):INDIRECT($Y1016&amp;"$"&amp;1012),3,FALSE)&amp;HLOOKUP(AV$1013,INDIRECT($Y1016&amp;"$"&amp;1008):INDIRECT($Y1016&amp;"$"&amp;1012),4,FALSE),"")</f>
        <v/>
      </c>
      <c r="AW1016" s="7" t="str">
        <f ca="1">IFERROR(HLOOKUP(AW$1013,INDIRECT($Y1016&amp;"$"&amp;1008):INDIRECT($Y1016&amp;"$"&amp;1012),3,FALSE)&amp;HLOOKUP(AW$1013,INDIRECT($Y1016&amp;"$"&amp;1008):INDIRECT($Y1016&amp;"$"&amp;1012),4,FALSE),"")</f>
        <v/>
      </c>
      <c r="AX1016" s="7" t="str">
        <f ca="1">IFERROR(HLOOKUP(AX$1013,INDIRECT(INDIRECT("$Y"&amp;1013+AX$852+($Z1016-1))&amp;1008):INDIRECT(INDIRECT("$Y"&amp;1013+AX$852+($Z1016-1))&amp;1012),3,FALSE)&amp;LEFT(HLOOKUP(AX$1013,INDIRECT(INDIRECT("$Y"&amp;1013+AX$852+($Z1016-1))&amp;1008):INDIRECT(INDIRECT("$Y"&amp;1013+AX$852+($Z1016-1))&amp;1012),4,FALSE),3),"")</f>
        <v/>
      </c>
      <c r="AY1016" s="53" t="str">
        <f t="shared" ref="AY1016:AY1031" ca="1" si="10519">LEFT(AF1015,1)</f>
        <v/>
      </c>
      <c r="AZ1016" s="53" t="str">
        <f t="shared" ca="1" si="10518"/>
        <v/>
      </c>
      <c r="BA1016" s="53" t="str">
        <f t="shared" ca="1" si="10518"/>
        <v/>
      </c>
      <c r="BB1016" s="53" t="str">
        <f t="shared" ca="1" si="10518"/>
        <v/>
      </c>
      <c r="BC1016" s="53" t="str">
        <f t="shared" ca="1" si="10518"/>
        <v/>
      </c>
      <c r="BD1016" s="53" t="str">
        <f t="shared" ca="1" si="10518"/>
        <v/>
      </c>
      <c r="BE1016" s="53" t="str">
        <f t="shared" ca="1" si="10518"/>
        <v/>
      </c>
      <c r="BF1016" s="53" t="str">
        <f t="shared" ca="1" si="10518"/>
        <v/>
      </c>
      <c r="BG1016" s="53" t="str">
        <f t="shared" ca="1" si="10518"/>
        <v/>
      </c>
      <c r="BH1016" s="53" t="str">
        <f t="shared" ca="1" si="10518"/>
        <v/>
      </c>
      <c r="BI1016" s="53" t="str">
        <f t="shared" ca="1" si="10518"/>
        <v/>
      </c>
      <c r="BJ1016" s="53" t="str">
        <f t="shared" ca="1" si="10518"/>
        <v/>
      </c>
      <c r="BK1016" s="53" t="str">
        <f t="shared" ca="1" si="10518"/>
        <v/>
      </c>
      <c r="BL1016" s="53" t="str">
        <f t="shared" ca="1" si="10518"/>
        <v/>
      </c>
      <c r="BM1016" s="53" t="str">
        <f t="shared" ca="1" si="10518"/>
        <v/>
      </c>
      <c r="BN1016" s="53" t="str">
        <f t="shared" ca="1" si="10518"/>
        <v/>
      </c>
      <c r="BO1016" s="53" t="str">
        <f t="shared" ca="1" si="10518"/>
        <v/>
      </c>
      <c r="BP1016" s="53" t="str">
        <f t="shared" ca="1" si="10518"/>
        <v/>
      </c>
    </row>
    <row r="1017" spans="24:264" hidden="1" x14ac:dyDescent="0.3">
      <c r="X1017" s="51">
        <v>1017</v>
      </c>
      <c r="Y1017" s="8" t="s">
        <v>867</v>
      </c>
      <c r="Z1017" s="7">
        <v>4</v>
      </c>
      <c r="AE1017" s="7"/>
      <c r="AF1017" s="7" t="str">
        <f ca="1">IFERROR(HLOOKUP(AF$1013,INDIRECT($Y1017&amp;"$"&amp;1008):INDIRECT($Y1017&amp;"$"&amp;1012),3,FALSE)&amp;HLOOKUP(AF$1013,INDIRECT($Y1017&amp;"$"&amp;1008):INDIRECT($Y1017&amp;"$"&amp;1012),4,FALSE),"")</f>
        <v/>
      </c>
      <c r="AG1017" s="7" t="str">
        <f ca="1">IFERROR(HLOOKUP(AG$1013,INDIRECT($Y1017&amp;"$"&amp;1008):INDIRECT($Y1017&amp;"$"&amp;1012),3,FALSE)&amp;HLOOKUP(AG$1013,INDIRECT($Y1017&amp;"$"&amp;1008):INDIRECT($Y1017&amp;"$"&amp;1012),4,FALSE),"")</f>
        <v/>
      </c>
      <c r="AH1017" s="7" t="str">
        <f ca="1">IFERROR(HLOOKUP(AH$1013,INDIRECT($Y1017&amp;"$"&amp;1008):INDIRECT($Y1017&amp;"$"&amp;1012),3,FALSE)&amp;HLOOKUP(AH$1013,INDIRECT($Y1017&amp;"$"&amp;1008):INDIRECT($Y1017&amp;"$"&amp;1012),4,FALSE),"")</f>
        <v/>
      </c>
      <c r="AI1017" s="7" t="str">
        <f ca="1">IFERROR(HLOOKUP(AI$1013,INDIRECT($Y1017&amp;"$"&amp;1008):INDIRECT($Y1017&amp;"$"&amp;1012),3,FALSE)&amp;HLOOKUP(AI$1013,INDIRECT($Y1017&amp;"$"&amp;1008):INDIRECT($Y1017&amp;"$"&amp;1012),4,FALSE),"")</f>
        <v/>
      </c>
      <c r="AJ1017" s="7" t="str">
        <f ca="1">IFERROR(HLOOKUP(AJ$1013,INDIRECT($Y1017&amp;"$"&amp;1008):INDIRECT($Y1017&amp;"$"&amp;1012),3,FALSE)&amp;HLOOKUP(AJ$1013,INDIRECT($Y1017&amp;"$"&amp;1008):INDIRECT($Y1017&amp;"$"&amp;1012),4,FALSE),"")</f>
        <v/>
      </c>
      <c r="AK1017" s="7" t="str">
        <f ca="1">IFERROR(HLOOKUP(AK$1013,INDIRECT($Y1017&amp;"$"&amp;1008):INDIRECT($Y1017&amp;"$"&amp;1012),3,FALSE)&amp;HLOOKUP(AK$1013,INDIRECT($Y1017&amp;"$"&amp;1008):INDIRECT($Y1017&amp;"$"&amp;1012),4,FALSE),"")</f>
        <v/>
      </c>
      <c r="AL1017" s="7" t="str">
        <f ca="1">IFERROR(HLOOKUP(AL$1013,INDIRECT($Y1017&amp;"$"&amp;1008):INDIRECT($Y1017&amp;"$"&amp;1012),3,FALSE)&amp;HLOOKUP(AL$1013,INDIRECT($Y1017&amp;"$"&amp;1008):INDIRECT($Y1017&amp;"$"&amp;1012),4,FALSE),"")</f>
        <v/>
      </c>
      <c r="AM1017" s="7" t="str">
        <f ca="1">IFERROR(HLOOKUP(AM$1013,INDIRECT($Y1017&amp;"$"&amp;1008):INDIRECT($Y1017&amp;"$"&amp;1012),3,FALSE)&amp;HLOOKUP(AM$1013,INDIRECT($Y1017&amp;"$"&amp;1008):INDIRECT($Y1017&amp;"$"&amp;1012),4,FALSE),"")</f>
        <v/>
      </c>
      <c r="AN1017" s="7" t="str">
        <f ca="1">IFERROR(HLOOKUP(AN$1013,INDIRECT($Y1017&amp;"$"&amp;1008):INDIRECT($Y1017&amp;"$"&amp;1012),3,FALSE)&amp;HLOOKUP(AN$1013,INDIRECT($Y1017&amp;"$"&amp;1008):INDIRECT($Y1017&amp;"$"&amp;1012),4,FALSE),"")</f>
        <v/>
      </c>
      <c r="AO1017" s="7" t="str">
        <f ca="1">IFERROR(HLOOKUP(AO$1013,INDIRECT($Y1017&amp;"$"&amp;1008):INDIRECT($Y1017&amp;"$"&amp;1012),3,FALSE)&amp;HLOOKUP(AO$1013,INDIRECT($Y1017&amp;"$"&amp;1008):INDIRECT($Y1017&amp;"$"&amp;1012),4,FALSE),"")</f>
        <v/>
      </c>
      <c r="AP1017" s="7" t="str">
        <f ca="1">IFERROR(HLOOKUP(AP$1013,INDIRECT($Y1017&amp;"$"&amp;1008):INDIRECT($Y1017&amp;"$"&amp;1012),3,FALSE)&amp;HLOOKUP(AP$1013,INDIRECT($Y1017&amp;"$"&amp;1008):INDIRECT($Y1017&amp;"$"&amp;1012),4,FALSE),"")</f>
        <v/>
      </c>
      <c r="AQ1017" s="7" t="str">
        <f ca="1">IFERROR(HLOOKUP(AQ$1013,INDIRECT($Y1017&amp;"$"&amp;1008):INDIRECT($Y1017&amp;"$"&amp;1012),3,FALSE)&amp;HLOOKUP(AQ$1013,INDIRECT($Y1017&amp;"$"&amp;1008):INDIRECT($Y1017&amp;"$"&amp;1012),4,FALSE),"")</f>
        <v/>
      </c>
      <c r="AR1017" s="7" t="str">
        <f ca="1">IFERROR(HLOOKUP(AR$1013,INDIRECT($Y1017&amp;"$"&amp;1008):INDIRECT($Y1017&amp;"$"&amp;1012),3,FALSE)&amp;HLOOKUP(AR$1013,INDIRECT($Y1017&amp;"$"&amp;1008):INDIRECT($Y1017&amp;"$"&amp;1012),4,FALSE),"")</f>
        <v/>
      </c>
      <c r="AS1017" s="7" t="str">
        <f ca="1">IFERROR(HLOOKUP(AS$1013,INDIRECT($Y1017&amp;"$"&amp;1008):INDIRECT($Y1017&amp;"$"&amp;1012),3,FALSE)&amp;HLOOKUP(AS$1013,INDIRECT($Y1017&amp;"$"&amp;1008):INDIRECT($Y1017&amp;"$"&amp;1012),4,FALSE),"")</f>
        <v/>
      </c>
      <c r="AT1017" s="7" t="str">
        <f ca="1">IFERROR(HLOOKUP(AT$1013,INDIRECT($Y1017&amp;"$"&amp;1008):INDIRECT($Y1017&amp;"$"&amp;1012),3,FALSE)&amp;HLOOKUP(AT$1013,INDIRECT($Y1017&amp;"$"&amp;1008):INDIRECT($Y1017&amp;"$"&amp;1012),4,FALSE),"")</f>
        <v/>
      </c>
      <c r="AU1017" s="7" t="str">
        <f ca="1">IFERROR(HLOOKUP(AU$1013,INDIRECT($Y1017&amp;"$"&amp;1008):INDIRECT($Y1017&amp;"$"&amp;1012),3,FALSE)&amp;HLOOKUP(AU$1013,INDIRECT($Y1017&amp;"$"&amp;1008):INDIRECT($Y1017&amp;"$"&amp;1012),4,FALSE),"")</f>
        <v/>
      </c>
      <c r="AV1017" s="7" t="str">
        <f ca="1">IFERROR(HLOOKUP(AV$1013,INDIRECT($Y1017&amp;"$"&amp;1008):INDIRECT($Y1017&amp;"$"&amp;1012),3,FALSE)&amp;HLOOKUP(AV$1013,INDIRECT($Y1017&amp;"$"&amp;1008):INDIRECT($Y1017&amp;"$"&amp;1012),4,FALSE),"")</f>
        <v/>
      </c>
      <c r="AW1017" s="7" t="str">
        <f ca="1">IFERROR(HLOOKUP(AW$1013,INDIRECT($Y1017&amp;"$"&amp;1008):INDIRECT($Y1017&amp;"$"&amp;1012),3,FALSE)&amp;HLOOKUP(AW$1013,INDIRECT($Y1017&amp;"$"&amp;1008):INDIRECT($Y1017&amp;"$"&amp;1012),4,FALSE),"")</f>
        <v/>
      </c>
      <c r="AX1017" s="7" t="str">
        <f ca="1">IFERROR(HLOOKUP(AX$1013,INDIRECT(INDIRECT("$Y"&amp;1013+AX$852+($Z1017-1))&amp;1008):INDIRECT(INDIRECT("$Y"&amp;1013+AX$852+($Z1017-1))&amp;1012),3,FALSE)&amp;LEFT(HLOOKUP(AX$1013,INDIRECT(INDIRECT("$Y"&amp;1013+AX$852+($Z1017-1))&amp;1008):INDIRECT(INDIRECT("$Y"&amp;1013+AX$852+($Z1017-1))&amp;1012),4,FALSE),3),"")</f>
        <v/>
      </c>
      <c r="AY1017" s="53" t="str">
        <f t="shared" ca="1" si="10519"/>
        <v/>
      </c>
      <c r="AZ1017" s="53" t="str">
        <f t="shared" ca="1" si="10518"/>
        <v/>
      </c>
      <c r="BA1017" s="53" t="str">
        <f t="shared" ca="1" si="10518"/>
        <v/>
      </c>
      <c r="BB1017" s="53" t="str">
        <f t="shared" ca="1" si="10518"/>
        <v/>
      </c>
      <c r="BC1017" s="53" t="str">
        <f t="shared" ca="1" si="10518"/>
        <v/>
      </c>
      <c r="BD1017" s="53" t="str">
        <f t="shared" ca="1" si="10518"/>
        <v/>
      </c>
      <c r="BE1017" s="53" t="str">
        <f t="shared" ca="1" si="10518"/>
        <v/>
      </c>
      <c r="BF1017" s="53" t="str">
        <f t="shared" ca="1" si="10518"/>
        <v/>
      </c>
      <c r="BG1017" s="53" t="str">
        <f t="shared" ca="1" si="10518"/>
        <v/>
      </c>
      <c r="BH1017" s="53" t="str">
        <f t="shared" ca="1" si="10518"/>
        <v/>
      </c>
      <c r="BI1017" s="53" t="str">
        <f t="shared" ca="1" si="10518"/>
        <v/>
      </c>
      <c r="BJ1017" s="53" t="str">
        <f t="shared" ca="1" si="10518"/>
        <v/>
      </c>
      <c r="BK1017" s="53" t="str">
        <f t="shared" ca="1" si="10518"/>
        <v/>
      </c>
      <c r="BL1017" s="53" t="str">
        <f t="shared" ca="1" si="10518"/>
        <v/>
      </c>
      <c r="BM1017" s="53" t="str">
        <f t="shared" ca="1" si="10518"/>
        <v/>
      </c>
      <c r="BN1017" s="53" t="str">
        <f t="shared" ca="1" si="10518"/>
        <v/>
      </c>
      <c r="BO1017" s="53" t="str">
        <f t="shared" ca="1" si="10518"/>
        <v/>
      </c>
      <c r="BP1017" s="53" t="str">
        <f t="shared" ca="1" si="10518"/>
        <v/>
      </c>
    </row>
    <row r="1018" spans="24:264" hidden="1" x14ac:dyDescent="0.3">
      <c r="X1018" s="51">
        <v>1018</v>
      </c>
      <c r="Y1018" s="8" t="s">
        <v>868</v>
      </c>
      <c r="Z1018" s="7">
        <v>5</v>
      </c>
      <c r="AE1018" s="7"/>
      <c r="AF1018" s="7" t="str">
        <f ca="1">IFERROR(HLOOKUP(AF$1013,INDIRECT($Y1018&amp;"$"&amp;1008):INDIRECT($Y1018&amp;"$"&amp;1012),3,FALSE)&amp;HLOOKUP(AF$1013,INDIRECT($Y1018&amp;"$"&amp;1008):INDIRECT($Y1018&amp;"$"&amp;1012),4,FALSE),"")</f>
        <v/>
      </c>
      <c r="AG1018" s="7" t="str">
        <f ca="1">IFERROR(HLOOKUP(AG$1013,INDIRECT($Y1018&amp;"$"&amp;1008):INDIRECT($Y1018&amp;"$"&amp;1012),3,FALSE)&amp;HLOOKUP(AG$1013,INDIRECT($Y1018&amp;"$"&amp;1008):INDIRECT($Y1018&amp;"$"&amp;1012),4,FALSE),"")</f>
        <v/>
      </c>
      <c r="AH1018" s="7" t="str">
        <f ca="1">IFERROR(HLOOKUP(AH$1013,INDIRECT($Y1018&amp;"$"&amp;1008):INDIRECT($Y1018&amp;"$"&amp;1012),3,FALSE)&amp;HLOOKUP(AH$1013,INDIRECT($Y1018&amp;"$"&amp;1008):INDIRECT($Y1018&amp;"$"&amp;1012),4,FALSE),"")</f>
        <v/>
      </c>
      <c r="AI1018" s="7" t="str">
        <f ca="1">IFERROR(HLOOKUP(AI$1013,INDIRECT($Y1018&amp;"$"&amp;1008):INDIRECT($Y1018&amp;"$"&amp;1012),3,FALSE)&amp;HLOOKUP(AI$1013,INDIRECT($Y1018&amp;"$"&amp;1008):INDIRECT($Y1018&amp;"$"&amp;1012),4,FALSE),"")</f>
        <v/>
      </c>
      <c r="AJ1018" s="7" t="str">
        <f ca="1">IFERROR(HLOOKUP(AJ$1013,INDIRECT($Y1018&amp;"$"&amp;1008):INDIRECT($Y1018&amp;"$"&amp;1012),3,FALSE)&amp;HLOOKUP(AJ$1013,INDIRECT($Y1018&amp;"$"&amp;1008):INDIRECT($Y1018&amp;"$"&amp;1012),4,FALSE),"")</f>
        <v/>
      </c>
      <c r="AK1018" s="7" t="str">
        <f ca="1">IFERROR(HLOOKUP(AK$1013,INDIRECT($Y1018&amp;"$"&amp;1008):INDIRECT($Y1018&amp;"$"&amp;1012),3,FALSE)&amp;HLOOKUP(AK$1013,INDIRECT($Y1018&amp;"$"&amp;1008):INDIRECT($Y1018&amp;"$"&amp;1012),4,FALSE),"")</f>
        <v/>
      </c>
      <c r="AL1018" s="7" t="str">
        <f ca="1">IFERROR(HLOOKUP(AL$1013,INDIRECT($Y1018&amp;"$"&amp;1008):INDIRECT($Y1018&amp;"$"&amp;1012),3,FALSE)&amp;HLOOKUP(AL$1013,INDIRECT($Y1018&amp;"$"&amp;1008):INDIRECT($Y1018&amp;"$"&amp;1012),4,FALSE),"")</f>
        <v/>
      </c>
      <c r="AM1018" s="7" t="str">
        <f ca="1">IFERROR(HLOOKUP(AM$1013,INDIRECT($Y1018&amp;"$"&amp;1008):INDIRECT($Y1018&amp;"$"&amp;1012),3,FALSE)&amp;HLOOKUP(AM$1013,INDIRECT($Y1018&amp;"$"&amp;1008):INDIRECT($Y1018&amp;"$"&amp;1012),4,FALSE),"")</f>
        <v/>
      </c>
      <c r="AN1018" s="7" t="str">
        <f ca="1">IFERROR(HLOOKUP(AN$1013,INDIRECT($Y1018&amp;"$"&amp;1008):INDIRECT($Y1018&amp;"$"&amp;1012),3,FALSE)&amp;HLOOKUP(AN$1013,INDIRECT($Y1018&amp;"$"&amp;1008):INDIRECT($Y1018&amp;"$"&amp;1012),4,FALSE),"")</f>
        <v/>
      </c>
      <c r="AO1018" s="7" t="str">
        <f ca="1">IFERROR(HLOOKUP(AO$1013,INDIRECT($Y1018&amp;"$"&amp;1008):INDIRECT($Y1018&amp;"$"&amp;1012),3,FALSE)&amp;HLOOKUP(AO$1013,INDIRECT($Y1018&amp;"$"&amp;1008):INDIRECT($Y1018&amp;"$"&amp;1012),4,FALSE),"")</f>
        <v/>
      </c>
      <c r="AP1018" s="7" t="str">
        <f ca="1">IFERROR(HLOOKUP(AP$1013,INDIRECT($Y1018&amp;"$"&amp;1008):INDIRECT($Y1018&amp;"$"&amp;1012),3,FALSE)&amp;HLOOKUP(AP$1013,INDIRECT($Y1018&amp;"$"&amp;1008):INDIRECT($Y1018&amp;"$"&amp;1012),4,FALSE),"")</f>
        <v/>
      </c>
      <c r="AQ1018" s="7" t="str">
        <f ca="1">IFERROR(HLOOKUP(AQ$1013,INDIRECT($Y1018&amp;"$"&amp;1008):INDIRECT($Y1018&amp;"$"&amp;1012),3,FALSE)&amp;HLOOKUP(AQ$1013,INDIRECT($Y1018&amp;"$"&amp;1008):INDIRECT($Y1018&amp;"$"&amp;1012),4,FALSE),"")</f>
        <v/>
      </c>
      <c r="AR1018" s="7" t="str">
        <f ca="1">IFERROR(HLOOKUP(AR$1013,INDIRECT($Y1018&amp;"$"&amp;1008):INDIRECT($Y1018&amp;"$"&amp;1012),3,FALSE)&amp;HLOOKUP(AR$1013,INDIRECT($Y1018&amp;"$"&amp;1008):INDIRECT($Y1018&amp;"$"&amp;1012),4,FALSE),"")</f>
        <v/>
      </c>
      <c r="AS1018" s="7" t="str">
        <f ca="1">IFERROR(HLOOKUP(AS$1013,INDIRECT($Y1018&amp;"$"&amp;1008):INDIRECT($Y1018&amp;"$"&amp;1012),3,FALSE)&amp;HLOOKUP(AS$1013,INDIRECT($Y1018&amp;"$"&amp;1008):INDIRECT($Y1018&amp;"$"&amp;1012),4,FALSE),"")</f>
        <v/>
      </c>
      <c r="AT1018" s="7" t="str">
        <f ca="1">IFERROR(HLOOKUP(AT$1013,INDIRECT($Y1018&amp;"$"&amp;1008):INDIRECT($Y1018&amp;"$"&amp;1012),3,FALSE)&amp;HLOOKUP(AT$1013,INDIRECT($Y1018&amp;"$"&amp;1008):INDIRECT($Y1018&amp;"$"&amp;1012),4,FALSE),"")</f>
        <v/>
      </c>
      <c r="AU1018" s="7" t="str">
        <f ca="1">IFERROR(HLOOKUP(AU$1013,INDIRECT($Y1018&amp;"$"&amp;1008):INDIRECT($Y1018&amp;"$"&amp;1012),3,FALSE)&amp;HLOOKUP(AU$1013,INDIRECT($Y1018&amp;"$"&amp;1008):INDIRECT($Y1018&amp;"$"&amp;1012),4,FALSE),"")</f>
        <v/>
      </c>
      <c r="AV1018" s="7" t="str">
        <f ca="1">IFERROR(HLOOKUP(AV$1013,INDIRECT($Y1018&amp;"$"&amp;1008):INDIRECT($Y1018&amp;"$"&amp;1012),3,FALSE)&amp;HLOOKUP(AV$1013,INDIRECT($Y1018&amp;"$"&amp;1008):INDIRECT($Y1018&amp;"$"&amp;1012),4,FALSE),"")</f>
        <v/>
      </c>
      <c r="AW1018" s="7" t="str">
        <f ca="1">IFERROR(HLOOKUP(AW$1013,INDIRECT($Y1018&amp;"$"&amp;1008):INDIRECT($Y1018&amp;"$"&amp;1012),3,FALSE)&amp;HLOOKUP(AW$1013,INDIRECT($Y1018&amp;"$"&amp;1008):INDIRECT($Y1018&amp;"$"&amp;1012),4,FALSE),"")</f>
        <v/>
      </c>
      <c r="AX1018" s="7" t="str">
        <f ca="1">IFERROR(HLOOKUP(AX$1013,INDIRECT(INDIRECT("$Y"&amp;1013+AX$852+($Z1018-1))&amp;1008):INDIRECT(INDIRECT("$Y"&amp;1013+AX$852+($Z1018-1))&amp;1012),3,FALSE)&amp;LEFT(HLOOKUP(AX$1013,INDIRECT(INDIRECT("$Y"&amp;1013+AX$852+($Z1018-1))&amp;1008):INDIRECT(INDIRECT("$Y"&amp;1013+AX$852+($Z1018-1))&amp;1012),4,FALSE),3),"")</f>
        <v/>
      </c>
      <c r="AY1018" s="53" t="str">
        <f t="shared" ca="1" si="10519"/>
        <v/>
      </c>
      <c r="AZ1018" s="53" t="str">
        <f t="shared" ca="1" si="10518"/>
        <v/>
      </c>
      <c r="BA1018" s="53" t="str">
        <f t="shared" ca="1" si="10518"/>
        <v/>
      </c>
      <c r="BB1018" s="53" t="str">
        <f t="shared" ca="1" si="10518"/>
        <v/>
      </c>
      <c r="BC1018" s="53" t="str">
        <f t="shared" ca="1" si="10518"/>
        <v/>
      </c>
      <c r="BD1018" s="53" t="str">
        <f t="shared" ca="1" si="10518"/>
        <v/>
      </c>
      <c r="BE1018" s="53" t="str">
        <f t="shared" ca="1" si="10518"/>
        <v/>
      </c>
      <c r="BF1018" s="53" t="str">
        <f t="shared" ca="1" si="10518"/>
        <v/>
      </c>
      <c r="BG1018" s="53" t="str">
        <f t="shared" ca="1" si="10518"/>
        <v/>
      </c>
      <c r="BH1018" s="53" t="str">
        <f t="shared" ca="1" si="10518"/>
        <v/>
      </c>
      <c r="BI1018" s="53" t="str">
        <f t="shared" ca="1" si="10518"/>
        <v/>
      </c>
      <c r="BJ1018" s="53" t="str">
        <f t="shared" ca="1" si="10518"/>
        <v/>
      </c>
      <c r="BK1018" s="53" t="str">
        <f t="shared" ca="1" si="10518"/>
        <v/>
      </c>
      <c r="BL1018" s="53" t="str">
        <f t="shared" ca="1" si="10518"/>
        <v/>
      </c>
      <c r="BM1018" s="53" t="str">
        <f t="shared" ca="1" si="10518"/>
        <v/>
      </c>
      <c r="BN1018" s="53" t="str">
        <f t="shared" ca="1" si="10518"/>
        <v/>
      </c>
      <c r="BO1018" s="53" t="str">
        <f t="shared" ca="1" si="10518"/>
        <v/>
      </c>
      <c r="BP1018" s="53" t="str">
        <f t="shared" ca="1" si="10518"/>
        <v/>
      </c>
    </row>
    <row r="1019" spans="24:264" hidden="1" x14ac:dyDescent="0.3">
      <c r="X1019" s="51">
        <v>1019</v>
      </c>
      <c r="Y1019" s="8" t="s">
        <v>869</v>
      </c>
      <c r="Z1019" s="7">
        <v>6</v>
      </c>
      <c r="AE1019" s="7"/>
      <c r="AF1019" s="7" t="str">
        <f ca="1">IFERROR(HLOOKUP(AF$1013,INDIRECT($Y1019&amp;"$"&amp;1008):INDIRECT($Y1019&amp;"$"&amp;1012),3,FALSE)&amp;HLOOKUP(AF$1013,INDIRECT($Y1019&amp;"$"&amp;1008):INDIRECT($Y1019&amp;"$"&amp;1012),4,FALSE),"")</f>
        <v/>
      </c>
      <c r="AG1019" s="7" t="str">
        <f ca="1">IFERROR(HLOOKUP(AG$1013,INDIRECT($Y1019&amp;"$"&amp;1008):INDIRECT($Y1019&amp;"$"&amp;1012),3,FALSE)&amp;HLOOKUP(AG$1013,INDIRECT($Y1019&amp;"$"&amp;1008):INDIRECT($Y1019&amp;"$"&amp;1012),4,FALSE),"")</f>
        <v/>
      </c>
      <c r="AH1019" s="7" t="str">
        <f ca="1">IFERROR(HLOOKUP(AH$1013,INDIRECT($Y1019&amp;"$"&amp;1008):INDIRECT($Y1019&amp;"$"&amp;1012),3,FALSE)&amp;HLOOKUP(AH$1013,INDIRECT($Y1019&amp;"$"&amp;1008):INDIRECT($Y1019&amp;"$"&amp;1012),4,FALSE),"")</f>
        <v/>
      </c>
      <c r="AI1019" s="7" t="str">
        <f ca="1">IFERROR(HLOOKUP(AI$1013,INDIRECT($Y1019&amp;"$"&amp;1008):INDIRECT($Y1019&amp;"$"&amp;1012),3,FALSE)&amp;HLOOKUP(AI$1013,INDIRECT($Y1019&amp;"$"&amp;1008):INDIRECT($Y1019&amp;"$"&amp;1012),4,FALSE),"")</f>
        <v/>
      </c>
      <c r="AJ1019" s="7" t="str">
        <f ca="1">IFERROR(HLOOKUP(AJ$1013,INDIRECT($Y1019&amp;"$"&amp;1008):INDIRECT($Y1019&amp;"$"&amp;1012),3,FALSE)&amp;HLOOKUP(AJ$1013,INDIRECT($Y1019&amp;"$"&amp;1008):INDIRECT($Y1019&amp;"$"&amp;1012),4,FALSE),"")</f>
        <v/>
      </c>
      <c r="AK1019" s="7" t="str">
        <f ca="1">IFERROR(HLOOKUP(AK$1013,INDIRECT($Y1019&amp;"$"&amp;1008):INDIRECT($Y1019&amp;"$"&amp;1012),3,FALSE)&amp;HLOOKUP(AK$1013,INDIRECT($Y1019&amp;"$"&amp;1008):INDIRECT($Y1019&amp;"$"&amp;1012),4,FALSE),"")</f>
        <v/>
      </c>
      <c r="AL1019" s="7" t="str">
        <f ca="1">IFERROR(HLOOKUP(AL$1013,INDIRECT($Y1019&amp;"$"&amp;1008):INDIRECT($Y1019&amp;"$"&amp;1012),3,FALSE)&amp;HLOOKUP(AL$1013,INDIRECT($Y1019&amp;"$"&amp;1008):INDIRECT($Y1019&amp;"$"&amp;1012),4,FALSE),"")</f>
        <v/>
      </c>
      <c r="AM1019" s="7" t="str">
        <f ca="1">IFERROR(HLOOKUP(AM$1013,INDIRECT($Y1019&amp;"$"&amp;1008):INDIRECT($Y1019&amp;"$"&amp;1012),3,FALSE)&amp;HLOOKUP(AM$1013,INDIRECT($Y1019&amp;"$"&amp;1008):INDIRECT($Y1019&amp;"$"&amp;1012),4,FALSE),"")</f>
        <v/>
      </c>
      <c r="AN1019" s="7" t="str">
        <f ca="1">IFERROR(HLOOKUP(AN$1013,INDIRECT($Y1019&amp;"$"&amp;1008):INDIRECT($Y1019&amp;"$"&amp;1012),3,FALSE)&amp;HLOOKUP(AN$1013,INDIRECT($Y1019&amp;"$"&amp;1008):INDIRECT($Y1019&amp;"$"&amp;1012),4,FALSE),"")</f>
        <v/>
      </c>
      <c r="AO1019" s="7" t="str">
        <f ca="1">IFERROR(HLOOKUP(AO$1013,INDIRECT($Y1019&amp;"$"&amp;1008):INDIRECT($Y1019&amp;"$"&amp;1012),3,FALSE)&amp;HLOOKUP(AO$1013,INDIRECT($Y1019&amp;"$"&amp;1008):INDIRECT($Y1019&amp;"$"&amp;1012),4,FALSE),"")</f>
        <v/>
      </c>
      <c r="AP1019" s="7" t="str">
        <f ca="1">IFERROR(HLOOKUP(AP$1013,INDIRECT($Y1019&amp;"$"&amp;1008):INDIRECT($Y1019&amp;"$"&amp;1012),3,FALSE)&amp;HLOOKUP(AP$1013,INDIRECT($Y1019&amp;"$"&amp;1008):INDIRECT($Y1019&amp;"$"&amp;1012),4,FALSE),"")</f>
        <v/>
      </c>
      <c r="AQ1019" s="7" t="str">
        <f ca="1">IFERROR(HLOOKUP(AQ$1013,INDIRECT($Y1019&amp;"$"&amp;1008):INDIRECT($Y1019&amp;"$"&amp;1012),3,FALSE)&amp;HLOOKUP(AQ$1013,INDIRECT($Y1019&amp;"$"&amp;1008):INDIRECT($Y1019&amp;"$"&amp;1012),4,FALSE),"")</f>
        <v/>
      </c>
      <c r="AR1019" s="7" t="str">
        <f ca="1">IFERROR(HLOOKUP(AR$1013,INDIRECT($Y1019&amp;"$"&amp;1008):INDIRECT($Y1019&amp;"$"&amp;1012),3,FALSE)&amp;HLOOKUP(AR$1013,INDIRECT($Y1019&amp;"$"&amp;1008):INDIRECT($Y1019&amp;"$"&amp;1012),4,FALSE),"")</f>
        <v/>
      </c>
      <c r="AS1019" s="7" t="str">
        <f ca="1">IFERROR(HLOOKUP(AS$1013,INDIRECT($Y1019&amp;"$"&amp;1008):INDIRECT($Y1019&amp;"$"&amp;1012),3,FALSE)&amp;HLOOKUP(AS$1013,INDIRECT($Y1019&amp;"$"&amp;1008):INDIRECT($Y1019&amp;"$"&amp;1012),4,FALSE),"")</f>
        <v/>
      </c>
      <c r="AT1019" s="7" t="str">
        <f ca="1">IFERROR(HLOOKUP(AT$1013,INDIRECT($Y1019&amp;"$"&amp;1008):INDIRECT($Y1019&amp;"$"&amp;1012),3,FALSE)&amp;HLOOKUP(AT$1013,INDIRECT($Y1019&amp;"$"&amp;1008):INDIRECT($Y1019&amp;"$"&amp;1012),4,FALSE),"")</f>
        <v/>
      </c>
      <c r="AU1019" s="7" t="str">
        <f ca="1">IFERROR(HLOOKUP(AU$1013,INDIRECT($Y1019&amp;"$"&amp;1008):INDIRECT($Y1019&amp;"$"&amp;1012),3,FALSE)&amp;HLOOKUP(AU$1013,INDIRECT($Y1019&amp;"$"&amp;1008):INDIRECT($Y1019&amp;"$"&amp;1012),4,FALSE),"")</f>
        <v/>
      </c>
      <c r="AV1019" s="7" t="str">
        <f ca="1">IFERROR(HLOOKUP(AV$1013,INDIRECT($Y1019&amp;"$"&amp;1008):INDIRECT($Y1019&amp;"$"&amp;1012),3,FALSE)&amp;HLOOKUP(AV$1013,INDIRECT($Y1019&amp;"$"&amp;1008):INDIRECT($Y1019&amp;"$"&amp;1012),4,FALSE),"")</f>
        <v/>
      </c>
      <c r="AW1019" s="7" t="str">
        <f ca="1">IFERROR(HLOOKUP(AW$1013,INDIRECT($Y1019&amp;"$"&amp;1008):INDIRECT($Y1019&amp;"$"&amp;1012),3,FALSE)&amp;HLOOKUP(AW$1013,INDIRECT($Y1019&amp;"$"&amp;1008):INDIRECT($Y1019&amp;"$"&amp;1012),4,FALSE),"")</f>
        <v/>
      </c>
      <c r="AX1019" s="7" t="str">
        <f ca="1">IFERROR(HLOOKUP(AX$1013,INDIRECT(INDIRECT("$Y"&amp;1013+AX$852+($Z1019-1))&amp;1008):INDIRECT(INDIRECT("$Y"&amp;1013+AX$852+($Z1019-1))&amp;1012),3,FALSE)&amp;LEFT(HLOOKUP(AX$1013,INDIRECT(INDIRECT("$Y"&amp;1013+AX$852+($Z1019-1))&amp;1008):INDIRECT(INDIRECT("$Y"&amp;1013+AX$852+($Z1019-1))&amp;1012),4,FALSE),3),"")</f>
        <v/>
      </c>
      <c r="AY1019" s="53" t="str">
        <f t="shared" ca="1" si="10519"/>
        <v/>
      </c>
      <c r="AZ1019" s="53" t="str">
        <f t="shared" ca="1" si="10518"/>
        <v/>
      </c>
      <c r="BA1019" s="53" t="str">
        <f t="shared" ca="1" si="10518"/>
        <v/>
      </c>
      <c r="BB1019" s="53" t="str">
        <f t="shared" ca="1" si="10518"/>
        <v/>
      </c>
      <c r="BC1019" s="53" t="str">
        <f t="shared" ca="1" si="10518"/>
        <v/>
      </c>
      <c r="BD1019" s="53" t="str">
        <f t="shared" ca="1" si="10518"/>
        <v/>
      </c>
      <c r="BE1019" s="53" t="str">
        <f t="shared" ca="1" si="10518"/>
        <v/>
      </c>
      <c r="BF1019" s="53" t="str">
        <f t="shared" ca="1" si="10518"/>
        <v/>
      </c>
      <c r="BG1019" s="53" t="str">
        <f t="shared" ca="1" si="10518"/>
        <v/>
      </c>
      <c r="BH1019" s="53" t="str">
        <f t="shared" ca="1" si="10518"/>
        <v/>
      </c>
      <c r="BI1019" s="53" t="str">
        <f t="shared" ca="1" si="10518"/>
        <v/>
      </c>
      <c r="BJ1019" s="53" t="str">
        <f t="shared" ca="1" si="10518"/>
        <v/>
      </c>
      <c r="BK1019" s="53" t="str">
        <f t="shared" ca="1" si="10518"/>
        <v/>
      </c>
      <c r="BL1019" s="53" t="str">
        <f t="shared" ca="1" si="10518"/>
        <v/>
      </c>
      <c r="BM1019" s="53" t="str">
        <f t="shared" ca="1" si="10518"/>
        <v/>
      </c>
      <c r="BN1019" s="53" t="str">
        <f t="shared" ca="1" si="10518"/>
        <v/>
      </c>
      <c r="BO1019" s="53" t="str">
        <f t="shared" ca="1" si="10518"/>
        <v/>
      </c>
      <c r="BP1019" s="53" t="str">
        <f t="shared" ca="1" si="10518"/>
        <v/>
      </c>
    </row>
    <row r="1020" spans="24:264" hidden="1" x14ac:dyDescent="0.3">
      <c r="X1020" s="51">
        <v>1020</v>
      </c>
      <c r="Y1020" s="8" t="s">
        <v>870</v>
      </c>
      <c r="Z1020" s="7">
        <v>7</v>
      </c>
      <c r="AE1020" s="7"/>
      <c r="AF1020" s="7" t="str">
        <f ca="1">IFERROR(HLOOKUP(AF$1013,INDIRECT($Y1020&amp;"$"&amp;1008):INDIRECT($Y1020&amp;"$"&amp;1012),3,FALSE)&amp;HLOOKUP(AF$1013,INDIRECT($Y1020&amp;"$"&amp;1008):INDIRECT($Y1020&amp;"$"&amp;1012),4,FALSE),"")</f>
        <v/>
      </c>
      <c r="AG1020" s="7" t="str">
        <f ca="1">IFERROR(HLOOKUP(AG$1013,INDIRECT($Y1020&amp;"$"&amp;1008):INDIRECT($Y1020&amp;"$"&amp;1012),3,FALSE)&amp;HLOOKUP(AG$1013,INDIRECT($Y1020&amp;"$"&amp;1008):INDIRECT($Y1020&amp;"$"&amp;1012),4,FALSE),"")</f>
        <v/>
      </c>
      <c r="AH1020" s="7" t="str">
        <f ca="1">IFERROR(HLOOKUP(AH$1013,INDIRECT($Y1020&amp;"$"&amp;1008):INDIRECT($Y1020&amp;"$"&amp;1012),3,FALSE)&amp;HLOOKUP(AH$1013,INDIRECT($Y1020&amp;"$"&amp;1008):INDIRECT($Y1020&amp;"$"&amp;1012),4,FALSE),"")</f>
        <v/>
      </c>
      <c r="AI1020" s="7" t="str">
        <f ca="1">IFERROR(HLOOKUP(AI$1013,INDIRECT($Y1020&amp;"$"&amp;1008):INDIRECT($Y1020&amp;"$"&amp;1012),3,FALSE)&amp;HLOOKUP(AI$1013,INDIRECT($Y1020&amp;"$"&amp;1008):INDIRECT($Y1020&amp;"$"&amp;1012),4,FALSE),"")</f>
        <v/>
      </c>
      <c r="AJ1020" s="7" t="str">
        <f ca="1">IFERROR(HLOOKUP(AJ$1013,INDIRECT($Y1020&amp;"$"&amp;1008):INDIRECT($Y1020&amp;"$"&amp;1012),3,FALSE)&amp;HLOOKUP(AJ$1013,INDIRECT($Y1020&amp;"$"&amp;1008):INDIRECT($Y1020&amp;"$"&amp;1012),4,FALSE),"")</f>
        <v/>
      </c>
      <c r="AK1020" s="7" t="str">
        <f ca="1">IFERROR(HLOOKUP(AK$1013,INDIRECT($Y1020&amp;"$"&amp;1008):INDIRECT($Y1020&amp;"$"&amp;1012),3,FALSE)&amp;HLOOKUP(AK$1013,INDIRECT($Y1020&amp;"$"&amp;1008):INDIRECT($Y1020&amp;"$"&amp;1012),4,FALSE),"")</f>
        <v/>
      </c>
      <c r="AL1020" s="7" t="str">
        <f ca="1">IFERROR(HLOOKUP(AL$1013,INDIRECT($Y1020&amp;"$"&amp;1008):INDIRECT($Y1020&amp;"$"&amp;1012),3,FALSE)&amp;HLOOKUP(AL$1013,INDIRECT($Y1020&amp;"$"&amp;1008):INDIRECT($Y1020&amp;"$"&amp;1012),4,FALSE),"")</f>
        <v/>
      </c>
      <c r="AM1020" s="7" t="str">
        <f ca="1">IFERROR(HLOOKUP(AM$1013,INDIRECT($Y1020&amp;"$"&amp;1008):INDIRECT($Y1020&amp;"$"&amp;1012),3,FALSE)&amp;HLOOKUP(AM$1013,INDIRECT($Y1020&amp;"$"&amp;1008):INDIRECT($Y1020&amp;"$"&amp;1012),4,FALSE),"")</f>
        <v/>
      </c>
      <c r="AN1020" s="7" t="str">
        <f ca="1">IFERROR(HLOOKUP(AN$1013,INDIRECT($Y1020&amp;"$"&amp;1008):INDIRECT($Y1020&amp;"$"&amp;1012),3,FALSE)&amp;HLOOKUP(AN$1013,INDIRECT($Y1020&amp;"$"&amp;1008):INDIRECT($Y1020&amp;"$"&amp;1012),4,FALSE),"")</f>
        <v/>
      </c>
      <c r="AO1020" s="7" t="str">
        <f ca="1">IFERROR(HLOOKUP(AO$1013,INDIRECT($Y1020&amp;"$"&amp;1008):INDIRECT($Y1020&amp;"$"&amp;1012),3,FALSE)&amp;HLOOKUP(AO$1013,INDIRECT($Y1020&amp;"$"&amp;1008):INDIRECT($Y1020&amp;"$"&amp;1012),4,FALSE),"")</f>
        <v/>
      </c>
      <c r="AP1020" s="7" t="str">
        <f ca="1">IFERROR(HLOOKUP(AP$1013,INDIRECT($Y1020&amp;"$"&amp;1008):INDIRECT($Y1020&amp;"$"&amp;1012),3,FALSE)&amp;HLOOKUP(AP$1013,INDIRECT($Y1020&amp;"$"&amp;1008):INDIRECT($Y1020&amp;"$"&amp;1012),4,FALSE),"")</f>
        <v/>
      </c>
      <c r="AQ1020" s="7" t="str">
        <f ca="1">IFERROR(HLOOKUP(AQ$1013,INDIRECT($Y1020&amp;"$"&amp;1008):INDIRECT($Y1020&amp;"$"&amp;1012),3,FALSE)&amp;HLOOKUP(AQ$1013,INDIRECT($Y1020&amp;"$"&amp;1008):INDIRECT($Y1020&amp;"$"&amp;1012),4,FALSE),"")</f>
        <v/>
      </c>
      <c r="AR1020" s="7" t="str">
        <f ca="1">IFERROR(HLOOKUP(AR$1013,INDIRECT($Y1020&amp;"$"&amp;1008):INDIRECT($Y1020&amp;"$"&amp;1012),3,FALSE)&amp;HLOOKUP(AR$1013,INDIRECT($Y1020&amp;"$"&amp;1008):INDIRECT($Y1020&amp;"$"&amp;1012),4,FALSE),"")</f>
        <v/>
      </c>
      <c r="AS1020" s="7" t="str">
        <f ca="1">IFERROR(HLOOKUP(AS$1013,INDIRECT($Y1020&amp;"$"&amp;1008):INDIRECT($Y1020&amp;"$"&amp;1012),3,FALSE)&amp;HLOOKUP(AS$1013,INDIRECT($Y1020&amp;"$"&amp;1008):INDIRECT($Y1020&amp;"$"&amp;1012),4,FALSE),"")</f>
        <v/>
      </c>
      <c r="AT1020" s="7" t="str">
        <f ca="1">IFERROR(HLOOKUP(AT$1013,INDIRECT($Y1020&amp;"$"&amp;1008):INDIRECT($Y1020&amp;"$"&amp;1012),3,FALSE)&amp;HLOOKUP(AT$1013,INDIRECT($Y1020&amp;"$"&amp;1008):INDIRECT($Y1020&amp;"$"&amp;1012),4,FALSE),"")</f>
        <v/>
      </c>
      <c r="AU1020" s="7" t="str">
        <f ca="1">IFERROR(HLOOKUP(AU$1013,INDIRECT($Y1020&amp;"$"&amp;1008):INDIRECT($Y1020&amp;"$"&amp;1012),3,FALSE)&amp;HLOOKUP(AU$1013,INDIRECT($Y1020&amp;"$"&amp;1008):INDIRECT($Y1020&amp;"$"&amp;1012),4,FALSE),"")</f>
        <v/>
      </c>
      <c r="AV1020" s="7" t="str">
        <f ca="1">IFERROR(HLOOKUP(AV$1013,INDIRECT($Y1020&amp;"$"&amp;1008):INDIRECT($Y1020&amp;"$"&amp;1012),3,FALSE)&amp;HLOOKUP(AV$1013,INDIRECT($Y1020&amp;"$"&amp;1008):INDIRECT($Y1020&amp;"$"&amp;1012),4,FALSE),"")</f>
        <v/>
      </c>
      <c r="AW1020" s="7" t="str">
        <f ca="1">IFERROR(HLOOKUP(AW$1013,INDIRECT($Y1020&amp;"$"&amp;1008):INDIRECT($Y1020&amp;"$"&amp;1012),3,FALSE)&amp;HLOOKUP(AW$1013,INDIRECT($Y1020&amp;"$"&amp;1008):INDIRECT($Y1020&amp;"$"&amp;1012),4,FALSE),"")</f>
        <v/>
      </c>
      <c r="AX1020" s="7" t="str">
        <f ca="1">IFERROR(HLOOKUP(AX$1013,INDIRECT(INDIRECT("$Y"&amp;1013+AX$852+($Z1020-1))&amp;1008):INDIRECT(INDIRECT("$Y"&amp;1013+AX$852+($Z1020-1))&amp;1012),3,FALSE)&amp;LEFT(HLOOKUP(AX$1013,INDIRECT(INDIRECT("$Y"&amp;1013+AX$852+($Z1020-1))&amp;1008):INDIRECT(INDIRECT("$Y"&amp;1013+AX$852+($Z1020-1))&amp;1012),4,FALSE),3),"")</f>
        <v/>
      </c>
      <c r="AY1020" s="53" t="str">
        <f t="shared" ca="1" si="10519"/>
        <v/>
      </c>
      <c r="AZ1020" s="53" t="str">
        <f t="shared" ca="1" si="10518"/>
        <v/>
      </c>
      <c r="BA1020" s="53" t="str">
        <f t="shared" ca="1" si="10518"/>
        <v/>
      </c>
      <c r="BB1020" s="53" t="str">
        <f t="shared" ca="1" si="10518"/>
        <v/>
      </c>
      <c r="BC1020" s="53" t="str">
        <f t="shared" ca="1" si="10518"/>
        <v/>
      </c>
      <c r="BD1020" s="53" t="str">
        <f t="shared" ca="1" si="10518"/>
        <v/>
      </c>
      <c r="BE1020" s="53" t="str">
        <f t="shared" ca="1" si="10518"/>
        <v/>
      </c>
      <c r="BF1020" s="53" t="str">
        <f t="shared" ca="1" si="10518"/>
        <v/>
      </c>
      <c r="BG1020" s="53" t="str">
        <f t="shared" ca="1" si="10518"/>
        <v/>
      </c>
      <c r="BH1020" s="53" t="str">
        <f t="shared" ca="1" si="10518"/>
        <v/>
      </c>
      <c r="BI1020" s="53" t="str">
        <f t="shared" ca="1" si="10518"/>
        <v/>
      </c>
      <c r="BJ1020" s="53" t="str">
        <f t="shared" ca="1" si="10518"/>
        <v/>
      </c>
      <c r="BK1020" s="53" t="str">
        <f t="shared" ca="1" si="10518"/>
        <v/>
      </c>
      <c r="BL1020" s="53" t="str">
        <f t="shared" ca="1" si="10518"/>
        <v/>
      </c>
      <c r="BM1020" s="53" t="str">
        <f t="shared" ca="1" si="10518"/>
        <v/>
      </c>
      <c r="BN1020" s="53" t="str">
        <f t="shared" ca="1" si="10518"/>
        <v/>
      </c>
      <c r="BO1020" s="53" t="str">
        <f t="shared" ca="1" si="10518"/>
        <v/>
      </c>
      <c r="BP1020" s="53" t="str">
        <f t="shared" ca="1" si="10518"/>
        <v/>
      </c>
    </row>
    <row r="1021" spans="24:264" hidden="1" x14ac:dyDescent="0.3">
      <c r="X1021" s="51">
        <v>1021</v>
      </c>
      <c r="Y1021" s="8" t="s">
        <v>871</v>
      </c>
      <c r="Z1021" s="7">
        <v>8</v>
      </c>
      <c r="AE1021" s="7"/>
      <c r="AF1021" s="7" t="str">
        <f ca="1">IFERROR(HLOOKUP(AF$1013,INDIRECT($Y1021&amp;"$"&amp;1008):INDIRECT($Y1021&amp;"$"&amp;1012),3,FALSE)&amp;HLOOKUP(AF$1013,INDIRECT($Y1021&amp;"$"&amp;1008):INDIRECT($Y1021&amp;"$"&amp;1012),4,FALSE),"")</f>
        <v/>
      </c>
      <c r="AG1021" s="7" t="str">
        <f ca="1">IFERROR(HLOOKUP(AG$1013,INDIRECT($Y1021&amp;"$"&amp;1008):INDIRECT($Y1021&amp;"$"&amp;1012),3,FALSE)&amp;HLOOKUP(AG$1013,INDIRECT($Y1021&amp;"$"&amp;1008):INDIRECT($Y1021&amp;"$"&amp;1012),4,FALSE),"")</f>
        <v/>
      </c>
      <c r="AH1021" s="7" t="str">
        <f ca="1">IFERROR(HLOOKUP(AH$1013,INDIRECT($Y1021&amp;"$"&amp;1008):INDIRECT($Y1021&amp;"$"&amp;1012),3,FALSE)&amp;HLOOKUP(AH$1013,INDIRECT($Y1021&amp;"$"&amp;1008):INDIRECT($Y1021&amp;"$"&amp;1012),4,FALSE),"")</f>
        <v/>
      </c>
      <c r="AI1021" s="7" t="str">
        <f ca="1">IFERROR(HLOOKUP(AI$1013,INDIRECT($Y1021&amp;"$"&amp;1008):INDIRECT($Y1021&amp;"$"&amp;1012),3,FALSE)&amp;HLOOKUP(AI$1013,INDIRECT($Y1021&amp;"$"&amp;1008):INDIRECT($Y1021&amp;"$"&amp;1012),4,FALSE),"")</f>
        <v/>
      </c>
      <c r="AJ1021" s="7" t="str">
        <f ca="1">IFERROR(HLOOKUP(AJ$1013,INDIRECT($Y1021&amp;"$"&amp;1008):INDIRECT($Y1021&amp;"$"&amp;1012),3,FALSE)&amp;HLOOKUP(AJ$1013,INDIRECT($Y1021&amp;"$"&amp;1008):INDIRECT($Y1021&amp;"$"&amp;1012),4,FALSE),"")</f>
        <v/>
      </c>
      <c r="AK1021" s="7" t="str">
        <f ca="1">IFERROR(HLOOKUP(AK$1013,INDIRECT($Y1021&amp;"$"&amp;1008):INDIRECT($Y1021&amp;"$"&amp;1012),3,FALSE)&amp;HLOOKUP(AK$1013,INDIRECT($Y1021&amp;"$"&amp;1008):INDIRECT($Y1021&amp;"$"&amp;1012),4,FALSE),"")</f>
        <v/>
      </c>
      <c r="AL1021" s="7" t="str">
        <f ca="1">IFERROR(HLOOKUP(AL$1013,INDIRECT($Y1021&amp;"$"&amp;1008):INDIRECT($Y1021&amp;"$"&amp;1012),3,FALSE)&amp;HLOOKUP(AL$1013,INDIRECT($Y1021&amp;"$"&amp;1008):INDIRECT($Y1021&amp;"$"&amp;1012),4,FALSE),"")</f>
        <v/>
      </c>
      <c r="AM1021" s="7" t="str">
        <f ca="1">IFERROR(HLOOKUP(AM$1013,INDIRECT($Y1021&amp;"$"&amp;1008):INDIRECT($Y1021&amp;"$"&amp;1012),3,FALSE)&amp;HLOOKUP(AM$1013,INDIRECT($Y1021&amp;"$"&amp;1008):INDIRECT($Y1021&amp;"$"&amp;1012),4,FALSE),"")</f>
        <v/>
      </c>
      <c r="AN1021" s="7" t="str">
        <f ca="1">IFERROR(HLOOKUP(AN$1013,INDIRECT($Y1021&amp;"$"&amp;1008):INDIRECT($Y1021&amp;"$"&amp;1012),3,FALSE)&amp;HLOOKUP(AN$1013,INDIRECT($Y1021&amp;"$"&amp;1008):INDIRECT($Y1021&amp;"$"&amp;1012),4,FALSE),"")</f>
        <v/>
      </c>
      <c r="AO1021" s="7" t="str">
        <f ca="1">IFERROR(HLOOKUP(AO$1013,INDIRECT($Y1021&amp;"$"&amp;1008):INDIRECT($Y1021&amp;"$"&amp;1012),3,FALSE)&amp;HLOOKUP(AO$1013,INDIRECT($Y1021&amp;"$"&amp;1008):INDIRECT($Y1021&amp;"$"&amp;1012),4,FALSE),"")</f>
        <v/>
      </c>
      <c r="AP1021" s="7" t="str">
        <f ca="1">IFERROR(HLOOKUP(AP$1013,INDIRECT($Y1021&amp;"$"&amp;1008):INDIRECT($Y1021&amp;"$"&amp;1012),3,FALSE)&amp;HLOOKUP(AP$1013,INDIRECT($Y1021&amp;"$"&amp;1008):INDIRECT($Y1021&amp;"$"&amp;1012),4,FALSE),"")</f>
        <v/>
      </c>
      <c r="AQ1021" s="7" t="str">
        <f ca="1">IFERROR(HLOOKUP(AQ$1013,INDIRECT($Y1021&amp;"$"&amp;1008):INDIRECT($Y1021&amp;"$"&amp;1012),3,FALSE)&amp;HLOOKUP(AQ$1013,INDIRECT($Y1021&amp;"$"&amp;1008):INDIRECT($Y1021&amp;"$"&amp;1012),4,FALSE),"")</f>
        <v/>
      </c>
      <c r="AR1021" s="7" t="str">
        <f ca="1">IFERROR(HLOOKUP(AR$1013,INDIRECT($Y1021&amp;"$"&amp;1008):INDIRECT($Y1021&amp;"$"&amp;1012),3,FALSE)&amp;HLOOKUP(AR$1013,INDIRECT($Y1021&amp;"$"&amp;1008):INDIRECT($Y1021&amp;"$"&amp;1012),4,FALSE),"")</f>
        <v/>
      </c>
      <c r="AS1021" s="7" t="str">
        <f ca="1">IFERROR(HLOOKUP(AS$1013,INDIRECT($Y1021&amp;"$"&amp;1008):INDIRECT($Y1021&amp;"$"&amp;1012),3,FALSE)&amp;HLOOKUP(AS$1013,INDIRECT($Y1021&amp;"$"&amp;1008):INDIRECT($Y1021&amp;"$"&amp;1012),4,FALSE),"")</f>
        <v/>
      </c>
      <c r="AT1021" s="7" t="str">
        <f ca="1">IFERROR(HLOOKUP(AT$1013,INDIRECT($Y1021&amp;"$"&amp;1008):INDIRECT($Y1021&amp;"$"&amp;1012),3,FALSE)&amp;HLOOKUP(AT$1013,INDIRECT($Y1021&amp;"$"&amp;1008):INDIRECT($Y1021&amp;"$"&amp;1012),4,FALSE),"")</f>
        <v/>
      </c>
      <c r="AU1021" s="7" t="str">
        <f ca="1">IFERROR(HLOOKUP(AU$1013,INDIRECT($Y1021&amp;"$"&amp;1008):INDIRECT($Y1021&amp;"$"&amp;1012),3,FALSE)&amp;HLOOKUP(AU$1013,INDIRECT($Y1021&amp;"$"&amp;1008):INDIRECT($Y1021&amp;"$"&amp;1012),4,FALSE),"")</f>
        <v/>
      </c>
      <c r="AV1021" s="7" t="str">
        <f ca="1">IFERROR(HLOOKUP(AV$1013,INDIRECT($Y1021&amp;"$"&amp;1008):INDIRECT($Y1021&amp;"$"&amp;1012),3,FALSE)&amp;HLOOKUP(AV$1013,INDIRECT($Y1021&amp;"$"&amp;1008):INDIRECT($Y1021&amp;"$"&amp;1012),4,FALSE),"")</f>
        <v/>
      </c>
      <c r="AW1021" s="7" t="str">
        <f ca="1">IFERROR(HLOOKUP(AW$1013,INDIRECT($Y1021&amp;"$"&amp;1008):INDIRECT($Y1021&amp;"$"&amp;1012),3,FALSE)&amp;HLOOKUP(AW$1013,INDIRECT($Y1021&amp;"$"&amp;1008):INDIRECT($Y1021&amp;"$"&amp;1012),4,FALSE),"")</f>
        <v/>
      </c>
      <c r="AX1021" s="7" t="str">
        <f ca="1">IFERROR(HLOOKUP(AX$1013,INDIRECT(INDIRECT("$Y"&amp;1013+AX$852+($Z1021-1))&amp;1008):INDIRECT(INDIRECT("$Y"&amp;1013+AX$852+($Z1021-1))&amp;1012),3,FALSE)&amp;LEFT(HLOOKUP(AX$1013,INDIRECT(INDIRECT("$Y"&amp;1013+AX$852+($Z1021-1))&amp;1008):INDIRECT(INDIRECT("$Y"&amp;1013+AX$852+($Z1021-1))&amp;1012),4,FALSE),3),"")</f>
        <v/>
      </c>
      <c r="AY1021" s="53" t="str">
        <f t="shared" ca="1" si="10519"/>
        <v/>
      </c>
      <c r="AZ1021" s="53" t="str">
        <f t="shared" ca="1" si="10518"/>
        <v/>
      </c>
      <c r="BA1021" s="53" t="str">
        <f t="shared" ca="1" si="10518"/>
        <v/>
      </c>
      <c r="BB1021" s="53" t="str">
        <f t="shared" ca="1" si="10518"/>
        <v/>
      </c>
      <c r="BC1021" s="53" t="str">
        <f t="shared" ca="1" si="10518"/>
        <v/>
      </c>
      <c r="BD1021" s="53" t="str">
        <f t="shared" ca="1" si="10518"/>
        <v/>
      </c>
      <c r="BE1021" s="53" t="str">
        <f t="shared" ca="1" si="10518"/>
        <v/>
      </c>
      <c r="BF1021" s="53" t="str">
        <f t="shared" ca="1" si="10518"/>
        <v/>
      </c>
      <c r="BG1021" s="53" t="str">
        <f t="shared" ca="1" si="10518"/>
        <v/>
      </c>
      <c r="BH1021" s="53" t="str">
        <f t="shared" ca="1" si="10518"/>
        <v/>
      </c>
      <c r="BI1021" s="53" t="str">
        <f t="shared" ca="1" si="10518"/>
        <v/>
      </c>
      <c r="BJ1021" s="53" t="str">
        <f t="shared" ca="1" si="10518"/>
        <v/>
      </c>
      <c r="BK1021" s="53" t="str">
        <f t="shared" ca="1" si="10518"/>
        <v/>
      </c>
      <c r="BL1021" s="53" t="str">
        <f t="shared" ca="1" si="10518"/>
        <v/>
      </c>
      <c r="BM1021" s="53" t="str">
        <f t="shared" ca="1" si="10518"/>
        <v/>
      </c>
      <c r="BN1021" s="53" t="str">
        <f t="shared" ca="1" si="10518"/>
        <v/>
      </c>
      <c r="BO1021" s="53" t="str">
        <f t="shared" ca="1" si="10518"/>
        <v/>
      </c>
      <c r="BP1021" s="53" t="str">
        <f t="shared" ca="1" si="10518"/>
        <v/>
      </c>
    </row>
    <row r="1022" spans="24:264" hidden="1" x14ac:dyDescent="0.3">
      <c r="X1022" s="51">
        <v>1022</v>
      </c>
      <c r="Y1022" s="8" t="s">
        <v>872</v>
      </c>
      <c r="Z1022" s="7">
        <v>9</v>
      </c>
      <c r="AE1022" s="7"/>
      <c r="AF1022" s="7" t="str">
        <f ca="1">IFERROR(HLOOKUP(AF$1013,INDIRECT($Y1022&amp;"$"&amp;1008):INDIRECT($Y1022&amp;"$"&amp;1012),3,FALSE)&amp;HLOOKUP(AF$1013,INDIRECT($Y1022&amp;"$"&amp;1008):INDIRECT($Y1022&amp;"$"&amp;1012),4,FALSE),"")</f>
        <v/>
      </c>
      <c r="AG1022" s="7" t="str">
        <f ca="1">IFERROR(HLOOKUP(AG$1013,INDIRECT($Y1022&amp;"$"&amp;1008):INDIRECT($Y1022&amp;"$"&amp;1012),3,FALSE)&amp;HLOOKUP(AG$1013,INDIRECT($Y1022&amp;"$"&amp;1008):INDIRECT($Y1022&amp;"$"&amp;1012),4,FALSE),"")</f>
        <v/>
      </c>
      <c r="AH1022" s="7" t="str">
        <f ca="1">IFERROR(HLOOKUP(AH$1013,INDIRECT($Y1022&amp;"$"&amp;1008):INDIRECT($Y1022&amp;"$"&amp;1012),3,FALSE)&amp;HLOOKUP(AH$1013,INDIRECT($Y1022&amp;"$"&amp;1008):INDIRECT($Y1022&amp;"$"&amp;1012),4,FALSE),"")</f>
        <v/>
      </c>
      <c r="AI1022" s="7" t="str">
        <f ca="1">IFERROR(HLOOKUP(AI$1013,INDIRECT($Y1022&amp;"$"&amp;1008):INDIRECT($Y1022&amp;"$"&amp;1012),3,FALSE)&amp;HLOOKUP(AI$1013,INDIRECT($Y1022&amp;"$"&amp;1008):INDIRECT($Y1022&amp;"$"&amp;1012),4,FALSE),"")</f>
        <v/>
      </c>
      <c r="AJ1022" s="7" t="str">
        <f ca="1">IFERROR(HLOOKUP(AJ$1013,INDIRECT($Y1022&amp;"$"&amp;1008):INDIRECT($Y1022&amp;"$"&amp;1012),3,FALSE)&amp;HLOOKUP(AJ$1013,INDIRECT($Y1022&amp;"$"&amp;1008):INDIRECT($Y1022&amp;"$"&amp;1012),4,FALSE),"")</f>
        <v/>
      </c>
      <c r="AK1022" s="7" t="str">
        <f ca="1">IFERROR(HLOOKUP(AK$1013,INDIRECT($Y1022&amp;"$"&amp;1008):INDIRECT($Y1022&amp;"$"&amp;1012),3,FALSE)&amp;HLOOKUP(AK$1013,INDIRECT($Y1022&amp;"$"&amp;1008):INDIRECT($Y1022&amp;"$"&amp;1012),4,FALSE),"")</f>
        <v/>
      </c>
      <c r="AL1022" s="7" t="str">
        <f ca="1">IFERROR(HLOOKUP(AL$1013,INDIRECT($Y1022&amp;"$"&amp;1008):INDIRECT($Y1022&amp;"$"&amp;1012),3,FALSE)&amp;HLOOKUP(AL$1013,INDIRECT($Y1022&amp;"$"&amp;1008):INDIRECT($Y1022&amp;"$"&amp;1012),4,FALSE),"")</f>
        <v/>
      </c>
      <c r="AM1022" s="7" t="str">
        <f ca="1">IFERROR(HLOOKUP(AM$1013,INDIRECT($Y1022&amp;"$"&amp;1008):INDIRECT($Y1022&amp;"$"&amp;1012),3,FALSE)&amp;HLOOKUP(AM$1013,INDIRECT($Y1022&amp;"$"&amp;1008):INDIRECT($Y1022&amp;"$"&amp;1012),4,FALSE),"")</f>
        <v/>
      </c>
      <c r="AN1022" s="7" t="str">
        <f ca="1">IFERROR(HLOOKUP(AN$1013,INDIRECT($Y1022&amp;"$"&amp;1008):INDIRECT($Y1022&amp;"$"&amp;1012),3,FALSE)&amp;HLOOKUP(AN$1013,INDIRECT($Y1022&amp;"$"&amp;1008):INDIRECT($Y1022&amp;"$"&amp;1012),4,FALSE),"")</f>
        <v/>
      </c>
      <c r="AO1022" s="7" t="str">
        <f ca="1">IFERROR(HLOOKUP(AO$1013,INDIRECT($Y1022&amp;"$"&amp;1008):INDIRECT($Y1022&amp;"$"&amp;1012),3,FALSE)&amp;HLOOKUP(AO$1013,INDIRECT($Y1022&amp;"$"&amp;1008):INDIRECT($Y1022&amp;"$"&amp;1012),4,FALSE),"")</f>
        <v/>
      </c>
      <c r="AP1022" s="7" t="str">
        <f ca="1">IFERROR(HLOOKUP(AP$1013,INDIRECT($Y1022&amp;"$"&amp;1008):INDIRECT($Y1022&amp;"$"&amp;1012),3,FALSE)&amp;HLOOKUP(AP$1013,INDIRECT($Y1022&amp;"$"&amp;1008):INDIRECT($Y1022&amp;"$"&amp;1012),4,FALSE),"")</f>
        <v/>
      </c>
      <c r="AQ1022" s="7" t="str">
        <f ca="1">IFERROR(HLOOKUP(AQ$1013,INDIRECT($Y1022&amp;"$"&amp;1008):INDIRECT($Y1022&amp;"$"&amp;1012),3,FALSE)&amp;HLOOKUP(AQ$1013,INDIRECT($Y1022&amp;"$"&amp;1008):INDIRECT($Y1022&amp;"$"&amp;1012),4,FALSE),"")</f>
        <v/>
      </c>
      <c r="AR1022" s="7" t="str">
        <f ca="1">IFERROR(HLOOKUP(AR$1013,INDIRECT($Y1022&amp;"$"&amp;1008):INDIRECT($Y1022&amp;"$"&amp;1012),3,FALSE)&amp;HLOOKUP(AR$1013,INDIRECT($Y1022&amp;"$"&amp;1008):INDIRECT($Y1022&amp;"$"&amp;1012),4,FALSE),"")</f>
        <v/>
      </c>
      <c r="AS1022" s="7" t="str">
        <f ca="1">IFERROR(HLOOKUP(AS$1013,INDIRECT($Y1022&amp;"$"&amp;1008):INDIRECT($Y1022&amp;"$"&amp;1012),3,FALSE)&amp;HLOOKUP(AS$1013,INDIRECT($Y1022&amp;"$"&amp;1008):INDIRECT($Y1022&amp;"$"&amp;1012),4,FALSE),"")</f>
        <v/>
      </c>
      <c r="AT1022" s="7" t="str">
        <f ca="1">IFERROR(HLOOKUP(AT$1013,INDIRECT($Y1022&amp;"$"&amp;1008):INDIRECT($Y1022&amp;"$"&amp;1012),3,FALSE)&amp;HLOOKUP(AT$1013,INDIRECT($Y1022&amp;"$"&amp;1008):INDIRECT($Y1022&amp;"$"&amp;1012),4,FALSE),"")</f>
        <v/>
      </c>
      <c r="AU1022" s="7" t="str">
        <f ca="1">IFERROR(HLOOKUP(AU$1013,INDIRECT($Y1022&amp;"$"&amp;1008):INDIRECT($Y1022&amp;"$"&amp;1012),3,FALSE)&amp;HLOOKUP(AU$1013,INDIRECT($Y1022&amp;"$"&amp;1008):INDIRECT($Y1022&amp;"$"&amp;1012),4,FALSE),"")</f>
        <v/>
      </c>
      <c r="AV1022" s="7" t="str">
        <f ca="1">IFERROR(HLOOKUP(AV$1013,INDIRECT($Y1022&amp;"$"&amp;1008):INDIRECT($Y1022&amp;"$"&amp;1012),3,FALSE)&amp;HLOOKUP(AV$1013,INDIRECT($Y1022&amp;"$"&amp;1008):INDIRECT($Y1022&amp;"$"&amp;1012),4,FALSE),"")</f>
        <v/>
      </c>
      <c r="AW1022" s="7" t="str">
        <f ca="1">IFERROR(HLOOKUP(AW$1013,INDIRECT($Y1022&amp;"$"&amp;1008):INDIRECT($Y1022&amp;"$"&amp;1012),3,FALSE)&amp;HLOOKUP(AW$1013,INDIRECT($Y1022&amp;"$"&amp;1008):INDIRECT($Y1022&amp;"$"&amp;1012),4,FALSE),"")</f>
        <v/>
      </c>
      <c r="AX1022" s="7" t="str">
        <f ca="1">IFERROR(HLOOKUP(AX$1013,INDIRECT(INDIRECT("$Y"&amp;1013+AX$852+($Z1022-1))&amp;1008):INDIRECT(INDIRECT("$Y"&amp;1013+AX$852+($Z1022-1))&amp;1012),3,FALSE)&amp;LEFT(HLOOKUP(AX$1013,INDIRECT(INDIRECT("$Y"&amp;1013+AX$852+($Z1022-1))&amp;1008):INDIRECT(INDIRECT("$Y"&amp;1013+AX$852+($Z1022-1))&amp;1012),4,FALSE),3),"")</f>
        <v/>
      </c>
      <c r="AY1022" s="53" t="str">
        <f t="shared" ca="1" si="10519"/>
        <v/>
      </c>
      <c r="AZ1022" s="53" t="str">
        <f t="shared" ca="1" si="10518"/>
        <v/>
      </c>
      <c r="BA1022" s="53" t="str">
        <f t="shared" ca="1" si="10518"/>
        <v/>
      </c>
      <c r="BB1022" s="53" t="str">
        <f t="shared" ca="1" si="10518"/>
        <v/>
      </c>
      <c r="BC1022" s="53" t="str">
        <f t="shared" ca="1" si="10518"/>
        <v/>
      </c>
      <c r="BD1022" s="53" t="str">
        <f t="shared" ca="1" si="10518"/>
        <v/>
      </c>
      <c r="BE1022" s="53" t="str">
        <f t="shared" ca="1" si="10518"/>
        <v/>
      </c>
      <c r="BF1022" s="53" t="str">
        <f t="shared" ca="1" si="10518"/>
        <v/>
      </c>
      <c r="BG1022" s="53" t="str">
        <f t="shared" ca="1" si="10518"/>
        <v/>
      </c>
      <c r="BH1022" s="53" t="str">
        <f t="shared" ca="1" si="10518"/>
        <v/>
      </c>
      <c r="BI1022" s="53" t="str">
        <f t="shared" ca="1" si="10518"/>
        <v/>
      </c>
      <c r="BJ1022" s="53" t="str">
        <f t="shared" ca="1" si="10518"/>
        <v/>
      </c>
      <c r="BK1022" s="53" t="str">
        <f t="shared" ca="1" si="10518"/>
        <v/>
      </c>
      <c r="BL1022" s="53" t="str">
        <f t="shared" ca="1" si="10518"/>
        <v/>
      </c>
      <c r="BM1022" s="53" t="str">
        <f t="shared" ca="1" si="10518"/>
        <v/>
      </c>
      <c r="BN1022" s="53" t="str">
        <f t="shared" ca="1" si="10518"/>
        <v/>
      </c>
      <c r="BO1022" s="53" t="str">
        <f t="shared" ca="1" si="10518"/>
        <v/>
      </c>
      <c r="BP1022" s="53" t="str">
        <f t="shared" ca="1" si="10518"/>
        <v/>
      </c>
    </row>
    <row r="1023" spans="24:264" hidden="1" x14ac:dyDescent="0.3">
      <c r="X1023" s="51">
        <v>1023</v>
      </c>
      <c r="Y1023" s="8" t="s">
        <v>856</v>
      </c>
      <c r="Z1023" s="7">
        <v>10</v>
      </c>
      <c r="AE1023" s="7"/>
      <c r="AF1023" s="7" t="str">
        <f ca="1">IFERROR(HLOOKUP(AF$1013,INDIRECT($Y1023&amp;"$"&amp;1008):INDIRECT($Y1023&amp;"$"&amp;1012),3,FALSE)&amp;HLOOKUP(AF$1013,INDIRECT($Y1023&amp;"$"&amp;1008):INDIRECT($Y1023&amp;"$"&amp;1012),4,FALSE),"")</f>
        <v/>
      </c>
      <c r="AG1023" s="7" t="str">
        <f ca="1">IFERROR(HLOOKUP(AG$1013,INDIRECT($Y1023&amp;"$"&amp;1008):INDIRECT($Y1023&amp;"$"&amp;1012),3,FALSE)&amp;HLOOKUP(AG$1013,INDIRECT($Y1023&amp;"$"&amp;1008):INDIRECT($Y1023&amp;"$"&amp;1012),4,FALSE),"")</f>
        <v/>
      </c>
      <c r="AH1023" s="7" t="str">
        <f ca="1">IFERROR(HLOOKUP(AH$1013,INDIRECT($Y1023&amp;"$"&amp;1008):INDIRECT($Y1023&amp;"$"&amp;1012),3,FALSE)&amp;HLOOKUP(AH$1013,INDIRECT($Y1023&amp;"$"&amp;1008):INDIRECT($Y1023&amp;"$"&amp;1012),4,FALSE),"")</f>
        <v/>
      </c>
      <c r="AI1023" s="7" t="str">
        <f ca="1">IFERROR(HLOOKUP(AI$1013,INDIRECT($Y1023&amp;"$"&amp;1008):INDIRECT($Y1023&amp;"$"&amp;1012),3,FALSE)&amp;HLOOKUP(AI$1013,INDIRECT($Y1023&amp;"$"&amp;1008):INDIRECT($Y1023&amp;"$"&amp;1012),4,FALSE),"")</f>
        <v/>
      </c>
      <c r="AJ1023" s="7" t="str">
        <f ca="1">IFERROR(HLOOKUP(AJ$1013,INDIRECT($Y1023&amp;"$"&amp;1008):INDIRECT($Y1023&amp;"$"&amp;1012),3,FALSE)&amp;HLOOKUP(AJ$1013,INDIRECT($Y1023&amp;"$"&amp;1008):INDIRECT($Y1023&amp;"$"&amp;1012),4,FALSE),"")</f>
        <v/>
      </c>
      <c r="AK1023" s="7" t="str">
        <f ca="1">IFERROR(HLOOKUP(AK$1013,INDIRECT($Y1023&amp;"$"&amp;1008):INDIRECT($Y1023&amp;"$"&amp;1012),3,FALSE)&amp;HLOOKUP(AK$1013,INDIRECT($Y1023&amp;"$"&amp;1008):INDIRECT($Y1023&amp;"$"&amp;1012),4,FALSE),"")</f>
        <v/>
      </c>
      <c r="AL1023" s="7" t="str">
        <f ca="1">IFERROR(HLOOKUP(AL$1013,INDIRECT($Y1023&amp;"$"&amp;1008):INDIRECT($Y1023&amp;"$"&amp;1012),3,FALSE)&amp;HLOOKUP(AL$1013,INDIRECT($Y1023&amp;"$"&amp;1008):INDIRECT($Y1023&amp;"$"&amp;1012),4,FALSE),"")</f>
        <v/>
      </c>
      <c r="AM1023" s="7" t="str">
        <f ca="1">IFERROR(HLOOKUP(AM$1013,INDIRECT($Y1023&amp;"$"&amp;1008):INDIRECT($Y1023&amp;"$"&amp;1012),3,FALSE)&amp;HLOOKUP(AM$1013,INDIRECT($Y1023&amp;"$"&amp;1008):INDIRECT($Y1023&amp;"$"&amp;1012),4,FALSE),"")</f>
        <v/>
      </c>
      <c r="AN1023" s="7" t="str">
        <f ca="1">IFERROR(HLOOKUP(AN$1013,INDIRECT($Y1023&amp;"$"&amp;1008):INDIRECT($Y1023&amp;"$"&amp;1012),3,FALSE)&amp;HLOOKUP(AN$1013,INDIRECT($Y1023&amp;"$"&amp;1008):INDIRECT($Y1023&amp;"$"&amp;1012),4,FALSE),"")</f>
        <v/>
      </c>
      <c r="AO1023" s="7" t="str">
        <f ca="1">IFERROR(HLOOKUP(AO$1013,INDIRECT($Y1023&amp;"$"&amp;1008):INDIRECT($Y1023&amp;"$"&amp;1012),3,FALSE)&amp;HLOOKUP(AO$1013,INDIRECT($Y1023&amp;"$"&amp;1008):INDIRECT($Y1023&amp;"$"&amp;1012),4,FALSE),"")</f>
        <v/>
      </c>
      <c r="AP1023" s="7" t="str">
        <f ca="1">IFERROR(HLOOKUP(AP$1013,INDIRECT($Y1023&amp;"$"&amp;1008):INDIRECT($Y1023&amp;"$"&amp;1012),3,FALSE)&amp;HLOOKUP(AP$1013,INDIRECT($Y1023&amp;"$"&amp;1008):INDIRECT($Y1023&amp;"$"&amp;1012),4,FALSE),"")</f>
        <v/>
      </c>
      <c r="AQ1023" s="7" t="str">
        <f ca="1">IFERROR(HLOOKUP(AQ$1013,INDIRECT($Y1023&amp;"$"&amp;1008):INDIRECT($Y1023&amp;"$"&amp;1012),3,FALSE)&amp;HLOOKUP(AQ$1013,INDIRECT($Y1023&amp;"$"&amp;1008):INDIRECT($Y1023&amp;"$"&amp;1012),4,FALSE),"")</f>
        <v/>
      </c>
      <c r="AR1023" s="7" t="str">
        <f ca="1">IFERROR(HLOOKUP(AR$1013,INDIRECT($Y1023&amp;"$"&amp;1008):INDIRECT($Y1023&amp;"$"&amp;1012),3,FALSE)&amp;HLOOKUP(AR$1013,INDIRECT($Y1023&amp;"$"&amp;1008):INDIRECT($Y1023&amp;"$"&amp;1012),4,FALSE),"")</f>
        <v/>
      </c>
      <c r="AS1023" s="7" t="str">
        <f ca="1">IFERROR(HLOOKUP(AS$1013,INDIRECT($Y1023&amp;"$"&amp;1008):INDIRECT($Y1023&amp;"$"&amp;1012),3,FALSE)&amp;HLOOKUP(AS$1013,INDIRECT($Y1023&amp;"$"&amp;1008):INDIRECT($Y1023&amp;"$"&amp;1012),4,FALSE),"")</f>
        <v/>
      </c>
      <c r="AT1023" s="7" t="str">
        <f ca="1">IFERROR(HLOOKUP(AT$1013,INDIRECT($Y1023&amp;"$"&amp;1008):INDIRECT($Y1023&amp;"$"&amp;1012),3,FALSE)&amp;HLOOKUP(AT$1013,INDIRECT($Y1023&amp;"$"&amp;1008):INDIRECT($Y1023&amp;"$"&amp;1012),4,FALSE),"")</f>
        <v/>
      </c>
      <c r="AU1023" s="7" t="str">
        <f ca="1">IFERROR(HLOOKUP(AU$1013,INDIRECT($Y1023&amp;"$"&amp;1008):INDIRECT($Y1023&amp;"$"&amp;1012),3,FALSE)&amp;HLOOKUP(AU$1013,INDIRECT($Y1023&amp;"$"&amp;1008):INDIRECT($Y1023&amp;"$"&amp;1012),4,FALSE),"")</f>
        <v/>
      </c>
      <c r="AV1023" s="7" t="str">
        <f ca="1">IFERROR(HLOOKUP(AV$1013,INDIRECT($Y1023&amp;"$"&amp;1008):INDIRECT($Y1023&amp;"$"&amp;1012),3,FALSE)&amp;HLOOKUP(AV$1013,INDIRECT($Y1023&amp;"$"&amp;1008):INDIRECT($Y1023&amp;"$"&amp;1012),4,FALSE),"")</f>
        <v/>
      </c>
      <c r="AW1023" s="7" t="str">
        <f ca="1">IFERROR(HLOOKUP(AW$1013,INDIRECT($Y1023&amp;"$"&amp;1008):INDIRECT($Y1023&amp;"$"&amp;1012),3,FALSE)&amp;HLOOKUP(AW$1013,INDIRECT($Y1023&amp;"$"&amp;1008):INDIRECT($Y1023&amp;"$"&amp;1012),4,FALSE),"")</f>
        <v/>
      </c>
      <c r="AX1023" s="7" t="str">
        <f ca="1">IFERROR(HLOOKUP(AX$1013,INDIRECT(INDIRECT("$Y"&amp;1013+AX$852+($Z1023-1))&amp;1008):INDIRECT(INDIRECT("$Y"&amp;1013+AX$852+($Z1023-1))&amp;1012),3,FALSE)&amp;LEFT(HLOOKUP(AX$1013,INDIRECT(INDIRECT("$Y"&amp;1013+AX$852+($Z1023-1))&amp;1008):INDIRECT(INDIRECT("$Y"&amp;1013+AX$852+($Z1023-1))&amp;1012),4,FALSE),3),"")</f>
        <v/>
      </c>
      <c r="AY1023" s="53" t="str">
        <f t="shared" ca="1" si="10519"/>
        <v/>
      </c>
      <c r="AZ1023" s="53" t="str">
        <f t="shared" ca="1" si="10518"/>
        <v/>
      </c>
      <c r="BA1023" s="53" t="str">
        <f t="shared" ca="1" si="10518"/>
        <v/>
      </c>
      <c r="BB1023" s="53" t="str">
        <f t="shared" ca="1" si="10518"/>
        <v/>
      </c>
      <c r="BC1023" s="53" t="str">
        <f t="shared" ca="1" si="10518"/>
        <v/>
      </c>
      <c r="BD1023" s="53" t="str">
        <f t="shared" ca="1" si="10518"/>
        <v/>
      </c>
      <c r="BE1023" s="53" t="str">
        <f t="shared" ca="1" si="10518"/>
        <v/>
      </c>
      <c r="BF1023" s="53" t="str">
        <f t="shared" ca="1" si="10518"/>
        <v/>
      </c>
      <c r="BG1023" s="53" t="str">
        <f t="shared" ca="1" si="10518"/>
        <v/>
      </c>
      <c r="BH1023" s="53" t="str">
        <f t="shared" ca="1" si="10518"/>
        <v/>
      </c>
      <c r="BI1023" s="53" t="str">
        <f t="shared" ca="1" si="10518"/>
        <v/>
      </c>
      <c r="BJ1023" s="53" t="str">
        <f t="shared" ca="1" si="10518"/>
        <v/>
      </c>
      <c r="BK1023" s="53" t="str">
        <f t="shared" ca="1" si="10518"/>
        <v/>
      </c>
      <c r="BL1023" s="53" t="str">
        <f t="shared" ca="1" si="10518"/>
        <v/>
      </c>
      <c r="BM1023" s="53" t="str">
        <f t="shared" ca="1" si="10518"/>
        <v/>
      </c>
      <c r="BN1023" s="53" t="str">
        <f t="shared" ca="1" si="10518"/>
        <v/>
      </c>
      <c r="BO1023" s="53" t="str">
        <f t="shared" ca="1" si="10518"/>
        <v/>
      </c>
      <c r="BP1023" s="53" t="str">
        <f t="shared" ca="1" si="10518"/>
        <v/>
      </c>
    </row>
    <row r="1024" spans="24:264" hidden="1" x14ac:dyDescent="0.3">
      <c r="X1024" s="51">
        <v>1024</v>
      </c>
      <c r="Y1024" s="8" t="s">
        <v>873</v>
      </c>
      <c r="Z1024" s="7">
        <v>11</v>
      </c>
      <c r="AE1024" s="7"/>
      <c r="AF1024" s="7" t="str">
        <f ca="1">IFERROR(HLOOKUP(AF$1013,INDIRECT($Y1024&amp;"$"&amp;1008):INDIRECT($Y1024&amp;"$"&amp;1012),3,FALSE)&amp;HLOOKUP(AF$1013,INDIRECT($Y1024&amp;"$"&amp;1008):INDIRECT($Y1024&amp;"$"&amp;1012),4,FALSE),"")</f>
        <v/>
      </c>
      <c r="AG1024" s="7" t="str">
        <f ca="1">IFERROR(HLOOKUP(AG$1013,INDIRECT($Y1024&amp;"$"&amp;1008):INDIRECT($Y1024&amp;"$"&amp;1012),3,FALSE)&amp;HLOOKUP(AG$1013,INDIRECT($Y1024&amp;"$"&amp;1008):INDIRECT($Y1024&amp;"$"&amp;1012),4,FALSE),"")</f>
        <v/>
      </c>
      <c r="AH1024" s="7" t="str">
        <f ca="1">IFERROR(HLOOKUP(AH$1013,INDIRECT($Y1024&amp;"$"&amp;1008):INDIRECT($Y1024&amp;"$"&amp;1012),3,FALSE)&amp;HLOOKUP(AH$1013,INDIRECT($Y1024&amp;"$"&amp;1008):INDIRECT($Y1024&amp;"$"&amp;1012),4,FALSE),"")</f>
        <v/>
      </c>
      <c r="AI1024" s="7" t="str">
        <f ca="1">IFERROR(HLOOKUP(AI$1013,INDIRECT($Y1024&amp;"$"&amp;1008):INDIRECT($Y1024&amp;"$"&amp;1012),3,FALSE)&amp;HLOOKUP(AI$1013,INDIRECT($Y1024&amp;"$"&amp;1008):INDIRECT($Y1024&amp;"$"&amp;1012),4,FALSE),"")</f>
        <v/>
      </c>
      <c r="AJ1024" s="7" t="str">
        <f ca="1">IFERROR(HLOOKUP(AJ$1013,INDIRECT($Y1024&amp;"$"&amp;1008):INDIRECT($Y1024&amp;"$"&amp;1012),3,FALSE)&amp;HLOOKUP(AJ$1013,INDIRECT($Y1024&amp;"$"&amp;1008):INDIRECT($Y1024&amp;"$"&amp;1012),4,FALSE),"")</f>
        <v/>
      </c>
      <c r="AK1024" s="7" t="str">
        <f ca="1">IFERROR(HLOOKUP(AK$1013,INDIRECT($Y1024&amp;"$"&amp;1008):INDIRECT($Y1024&amp;"$"&amp;1012),3,FALSE)&amp;HLOOKUP(AK$1013,INDIRECT($Y1024&amp;"$"&amp;1008):INDIRECT($Y1024&amp;"$"&amp;1012),4,FALSE),"")</f>
        <v/>
      </c>
      <c r="AL1024" s="7" t="str">
        <f ca="1">IFERROR(HLOOKUP(AL$1013,INDIRECT($Y1024&amp;"$"&amp;1008):INDIRECT($Y1024&amp;"$"&amp;1012),3,FALSE)&amp;HLOOKUP(AL$1013,INDIRECT($Y1024&amp;"$"&amp;1008):INDIRECT($Y1024&amp;"$"&amp;1012),4,FALSE),"")</f>
        <v/>
      </c>
      <c r="AM1024" s="7" t="str">
        <f ca="1">IFERROR(HLOOKUP(AM$1013,INDIRECT($Y1024&amp;"$"&amp;1008):INDIRECT($Y1024&amp;"$"&amp;1012),3,FALSE)&amp;HLOOKUP(AM$1013,INDIRECT($Y1024&amp;"$"&amp;1008):INDIRECT($Y1024&amp;"$"&amp;1012),4,FALSE),"")</f>
        <v/>
      </c>
      <c r="AN1024" s="7" t="str">
        <f ca="1">IFERROR(HLOOKUP(AN$1013,INDIRECT($Y1024&amp;"$"&amp;1008):INDIRECT($Y1024&amp;"$"&amp;1012),3,FALSE)&amp;HLOOKUP(AN$1013,INDIRECT($Y1024&amp;"$"&amp;1008):INDIRECT($Y1024&amp;"$"&amp;1012),4,FALSE),"")</f>
        <v/>
      </c>
      <c r="AO1024" s="7" t="str">
        <f ca="1">IFERROR(HLOOKUP(AO$1013,INDIRECT($Y1024&amp;"$"&amp;1008):INDIRECT($Y1024&amp;"$"&amp;1012),3,FALSE)&amp;HLOOKUP(AO$1013,INDIRECT($Y1024&amp;"$"&amp;1008):INDIRECT($Y1024&amp;"$"&amp;1012),4,FALSE),"")</f>
        <v/>
      </c>
      <c r="AP1024" s="7" t="str">
        <f ca="1">IFERROR(HLOOKUP(AP$1013,INDIRECT($Y1024&amp;"$"&amp;1008):INDIRECT($Y1024&amp;"$"&amp;1012),3,FALSE)&amp;HLOOKUP(AP$1013,INDIRECT($Y1024&amp;"$"&amp;1008):INDIRECT($Y1024&amp;"$"&amp;1012),4,FALSE),"")</f>
        <v/>
      </c>
      <c r="AQ1024" s="7" t="str">
        <f ca="1">IFERROR(HLOOKUP(AQ$1013,INDIRECT($Y1024&amp;"$"&amp;1008):INDIRECT($Y1024&amp;"$"&amp;1012),3,FALSE)&amp;HLOOKUP(AQ$1013,INDIRECT($Y1024&amp;"$"&amp;1008):INDIRECT($Y1024&amp;"$"&amp;1012),4,FALSE),"")</f>
        <v/>
      </c>
      <c r="AR1024" s="7" t="str">
        <f ca="1">IFERROR(HLOOKUP(AR$1013,INDIRECT($Y1024&amp;"$"&amp;1008):INDIRECT($Y1024&amp;"$"&amp;1012),3,FALSE)&amp;HLOOKUP(AR$1013,INDIRECT($Y1024&amp;"$"&amp;1008):INDIRECT($Y1024&amp;"$"&amp;1012),4,FALSE),"")</f>
        <v/>
      </c>
      <c r="AS1024" s="7" t="str">
        <f ca="1">IFERROR(HLOOKUP(AS$1013,INDIRECT($Y1024&amp;"$"&amp;1008):INDIRECT($Y1024&amp;"$"&amp;1012),3,FALSE)&amp;HLOOKUP(AS$1013,INDIRECT($Y1024&amp;"$"&amp;1008):INDIRECT($Y1024&amp;"$"&amp;1012),4,FALSE),"")</f>
        <v/>
      </c>
      <c r="AT1024" s="7" t="str">
        <f ca="1">IFERROR(HLOOKUP(AT$1013,INDIRECT($Y1024&amp;"$"&amp;1008):INDIRECT($Y1024&amp;"$"&amp;1012),3,FALSE)&amp;HLOOKUP(AT$1013,INDIRECT($Y1024&amp;"$"&amp;1008):INDIRECT($Y1024&amp;"$"&amp;1012),4,FALSE),"")</f>
        <v/>
      </c>
      <c r="AU1024" s="7" t="str">
        <f ca="1">IFERROR(HLOOKUP(AU$1013,INDIRECT($Y1024&amp;"$"&amp;1008):INDIRECT($Y1024&amp;"$"&amp;1012),3,FALSE)&amp;HLOOKUP(AU$1013,INDIRECT($Y1024&amp;"$"&amp;1008):INDIRECT($Y1024&amp;"$"&amp;1012),4,FALSE),"")</f>
        <v/>
      </c>
      <c r="AV1024" s="7" t="str">
        <f ca="1">IFERROR(HLOOKUP(AV$1013,INDIRECT($Y1024&amp;"$"&amp;1008):INDIRECT($Y1024&amp;"$"&amp;1012),3,FALSE)&amp;HLOOKUP(AV$1013,INDIRECT($Y1024&amp;"$"&amp;1008):INDIRECT($Y1024&amp;"$"&amp;1012),4,FALSE),"")</f>
        <v/>
      </c>
      <c r="AW1024" s="7" t="str">
        <f ca="1">IFERROR(HLOOKUP(AW$1013,INDIRECT($Y1024&amp;"$"&amp;1008):INDIRECT($Y1024&amp;"$"&amp;1012),3,FALSE)&amp;HLOOKUP(AW$1013,INDIRECT($Y1024&amp;"$"&amp;1008):INDIRECT($Y1024&amp;"$"&amp;1012),4,FALSE),"")</f>
        <v/>
      </c>
      <c r="AX1024" s="7" t="str">
        <f ca="1">IFERROR(HLOOKUP(AX$1013,INDIRECT(INDIRECT("$Y"&amp;1013+AX$852+($Z1024-1))&amp;1008):INDIRECT(INDIRECT("$Y"&amp;1013+AX$852+($Z1024-1))&amp;1012),3,FALSE)&amp;LEFT(HLOOKUP(AX$1013,INDIRECT(INDIRECT("$Y"&amp;1013+AX$852+($Z1024-1))&amp;1008):INDIRECT(INDIRECT("$Y"&amp;1013+AX$852+($Z1024-1))&amp;1012),4,FALSE),3),"")</f>
        <v/>
      </c>
      <c r="AY1024" s="53" t="str">
        <f t="shared" ca="1" si="10519"/>
        <v/>
      </c>
      <c r="AZ1024" s="53" t="str">
        <f t="shared" ca="1" si="10518"/>
        <v/>
      </c>
      <c r="BA1024" s="53" t="str">
        <f t="shared" ca="1" si="10518"/>
        <v/>
      </c>
      <c r="BB1024" s="53" t="str">
        <f t="shared" ca="1" si="10518"/>
        <v/>
      </c>
      <c r="BC1024" s="53" t="str">
        <f t="shared" ca="1" si="10518"/>
        <v/>
      </c>
      <c r="BD1024" s="53" t="str">
        <f t="shared" ca="1" si="10518"/>
        <v/>
      </c>
      <c r="BE1024" s="53" t="str">
        <f t="shared" ca="1" si="10518"/>
        <v/>
      </c>
      <c r="BF1024" s="53" t="str">
        <f t="shared" ca="1" si="10518"/>
        <v/>
      </c>
      <c r="BG1024" s="53" t="str">
        <f t="shared" ca="1" si="10518"/>
        <v/>
      </c>
      <c r="BH1024" s="53" t="str">
        <f t="shared" ca="1" si="10518"/>
        <v/>
      </c>
      <c r="BI1024" s="53" t="str">
        <f t="shared" ca="1" si="10518"/>
        <v/>
      </c>
      <c r="BJ1024" s="53" t="str">
        <f t="shared" ca="1" si="10518"/>
        <v/>
      </c>
      <c r="BK1024" s="53" t="str">
        <f t="shared" ca="1" si="10518"/>
        <v/>
      </c>
      <c r="BL1024" s="53" t="str">
        <f t="shared" ca="1" si="10518"/>
        <v/>
      </c>
      <c r="BM1024" s="53" t="str">
        <f t="shared" ca="1" si="10518"/>
        <v/>
      </c>
      <c r="BN1024" s="53" t="str">
        <f t="shared" ca="1" si="10518"/>
        <v/>
      </c>
      <c r="BO1024" s="53" t="str">
        <f t="shared" ca="1" si="10518"/>
        <v/>
      </c>
      <c r="BP1024" s="53" t="str">
        <f t="shared" ca="1" si="10518"/>
        <v/>
      </c>
    </row>
    <row r="1025" spans="24:264" hidden="1" x14ac:dyDescent="0.3">
      <c r="X1025" s="51">
        <v>1025</v>
      </c>
      <c r="Y1025" s="8" t="s">
        <v>874</v>
      </c>
      <c r="Z1025" s="7">
        <v>12</v>
      </c>
      <c r="AE1025" s="7"/>
      <c r="AF1025" s="7" t="str">
        <f ca="1">IFERROR(HLOOKUP(AF$1013,INDIRECT($Y1025&amp;"$"&amp;1008):INDIRECT($Y1025&amp;"$"&amp;1012),3,FALSE)&amp;HLOOKUP(AF$1013,INDIRECT($Y1025&amp;"$"&amp;1008):INDIRECT($Y1025&amp;"$"&amp;1012),4,FALSE),"")</f>
        <v/>
      </c>
      <c r="AG1025" s="7" t="str">
        <f ca="1">IFERROR(HLOOKUP(AG$1013,INDIRECT($Y1025&amp;"$"&amp;1008):INDIRECT($Y1025&amp;"$"&amp;1012),3,FALSE)&amp;HLOOKUP(AG$1013,INDIRECT($Y1025&amp;"$"&amp;1008):INDIRECT($Y1025&amp;"$"&amp;1012),4,FALSE),"")</f>
        <v/>
      </c>
      <c r="AH1025" s="7" t="str">
        <f ca="1">IFERROR(HLOOKUP(AH$1013,INDIRECT($Y1025&amp;"$"&amp;1008):INDIRECT($Y1025&amp;"$"&amp;1012),3,FALSE)&amp;HLOOKUP(AH$1013,INDIRECT($Y1025&amp;"$"&amp;1008):INDIRECT($Y1025&amp;"$"&amp;1012),4,FALSE),"")</f>
        <v/>
      </c>
      <c r="AI1025" s="7" t="str">
        <f ca="1">IFERROR(HLOOKUP(AI$1013,INDIRECT($Y1025&amp;"$"&amp;1008):INDIRECT($Y1025&amp;"$"&amp;1012),3,FALSE)&amp;HLOOKUP(AI$1013,INDIRECT($Y1025&amp;"$"&amp;1008):INDIRECT($Y1025&amp;"$"&amp;1012),4,FALSE),"")</f>
        <v/>
      </c>
      <c r="AJ1025" s="7" t="str">
        <f ca="1">IFERROR(HLOOKUP(AJ$1013,INDIRECT($Y1025&amp;"$"&amp;1008):INDIRECT($Y1025&amp;"$"&amp;1012),3,FALSE)&amp;HLOOKUP(AJ$1013,INDIRECT($Y1025&amp;"$"&amp;1008):INDIRECT($Y1025&amp;"$"&amp;1012),4,FALSE),"")</f>
        <v/>
      </c>
      <c r="AK1025" s="7" t="str">
        <f ca="1">IFERROR(HLOOKUP(AK$1013,INDIRECT($Y1025&amp;"$"&amp;1008):INDIRECT($Y1025&amp;"$"&amp;1012),3,FALSE)&amp;HLOOKUP(AK$1013,INDIRECT($Y1025&amp;"$"&amp;1008):INDIRECT($Y1025&amp;"$"&amp;1012),4,FALSE),"")</f>
        <v/>
      </c>
      <c r="AL1025" s="7" t="str">
        <f ca="1">IFERROR(HLOOKUP(AL$1013,INDIRECT($Y1025&amp;"$"&amp;1008):INDIRECT($Y1025&amp;"$"&amp;1012),3,FALSE)&amp;HLOOKUP(AL$1013,INDIRECT($Y1025&amp;"$"&amp;1008):INDIRECT($Y1025&amp;"$"&amp;1012),4,FALSE),"")</f>
        <v/>
      </c>
      <c r="AM1025" s="7" t="str">
        <f ca="1">IFERROR(HLOOKUP(AM$1013,INDIRECT($Y1025&amp;"$"&amp;1008):INDIRECT($Y1025&amp;"$"&amp;1012),3,FALSE)&amp;HLOOKUP(AM$1013,INDIRECT($Y1025&amp;"$"&amp;1008):INDIRECT($Y1025&amp;"$"&amp;1012),4,FALSE),"")</f>
        <v/>
      </c>
      <c r="AN1025" s="7" t="str">
        <f ca="1">IFERROR(HLOOKUP(AN$1013,INDIRECT($Y1025&amp;"$"&amp;1008):INDIRECT($Y1025&amp;"$"&amp;1012),3,FALSE)&amp;HLOOKUP(AN$1013,INDIRECT($Y1025&amp;"$"&amp;1008):INDIRECT($Y1025&amp;"$"&amp;1012),4,FALSE),"")</f>
        <v/>
      </c>
      <c r="AO1025" s="7" t="str">
        <f ca="1">IFERROR(HLOOKUP(AO$1013,INDIRECT($Y1025&amp;"$"&amp;1008):INDIRECT($Y1025&amp;"$"&amp;1012),3,FALSE)&amp;HLOOKUP(AO$1013,INDIRECT($Y1025&amp;"$"&amp;1008):INDIRECT($Y1025&amp;"$"&amp;1012),4,FALSE),"")</f>
        <v/>
      </c>
      <c r="AP1025" s="7" t="str">
        <f ca="1">IFERROR(HLOOKUP(AP$1013,INDIRECT($Y1025&amp;"$"&amp;1008):INDIRECT($Y1025&amp;"$"&amp;1012),3,FALSE)&amp;HLOOKUP(AP$1013,INDIRECT($Y1025&amp;"$"&amp;1008):INDIRECT($Y1025&amp;"$"&amp;1012),4,FALSE),"")</f>
        <v/>
      </c>
      <c r="AQ1025" s="7" t="str">
        <f ca="1">IFERROR(HLOOKUP(AQ$1013,INDIRECT($Y1025&amp;"$"&amp;1008):INDIRECT($Y1025&amp;"$"&amp;1012),3,FALSE)&amp;HLOOKUP(AQ$1013,INDIRECT($Y1025&amp;"$"&amp;1008):INDIRECT($Y1025&amp;"$"&amp;1012),4,FALSE),"")</f>
        <v/>
      </c>
      <c r="AR1025" s="7" t="str">
        <f ca="1">IFERROR(HLOOKUP(AR$1013,INDIRECT($Y1025&amp;"$"&amp;1008):INDIRECT($Y1025&amp;"$"&amp;1012),3,FALSE)&amp;HLOOKUP(AR$1013,INDIRECT($Y1025&amp;"$"&amp;1008):INDIRECT($Y1025&amp;"$"&amp;1012),4,FALSE),"")</f>
        <v/>
      </c>
      <c r="AS1025" s="7" t="str">
        <f ca="1">IFERROR(HLOOKUP(AS$1013,INDIRECT($Y1025&amp;"$"&amp;1008):INDIRECT($Y1025&amp;"$"&amp;1012),3,FALSE)&amp;HLOOKUP(AS$1013,INDIRECT($Y1025&amp;"$"&amp;1008):INDIRECT($Y1025&amp;"$"&amp;1012),4,FALSE),"")</f>
        <v/>
      </c>
      <c r="AT1025" s="7" t="str">
        <f ca="1">IFERROR(HLOOKUP(AT$1013,INDIRECT($Y1025&amp;"$"&amp;1008):INDIRECT($Y1025&amp;"$"&amp;1012),3,FALSE)&amp;HLOOKUP(AT$1013,INDIRECT($Y1025&amp;"$"&amp;1008):INDIRECT($Y1025&amp;"$"&amp;1012),4,FALSE),"")</f>
        <v/>
      </c>
      <c r="AU1025" s="7" t="str">
        <f ca="1">IFERROR(HLOOKUP(AU$1013,INDIRECT($Y1025&amp;"$"&amp;1008):INDIRECT($Y1025&amp;"$"&amp;1012),3,FALSE)&amp;HLOOKUP(AU$1013,INDIRECT($Y1025&amp;"$"&amp;1008):INDIRECT($Y1025&amp;"$"&amp;1012),4,FALSE),"")</f>
        <v/>
      </c>
      <c r="AV1025" s="7" t="str">
        <f ca="1">IFERROR(HLOOKUP(AV$1013,INDIRECT($Y1025&amp;"$"&amp;1008):INDIRECT($Y1025&amp;"$"&amp;1012),3,FALSE)&amp;HLOOKUP(AV$1013,INDIRECT($Y1025&amp;"$"&amp;1008):INDIRECT($Y1025&amp;"$"&amp;1012),4,FALSE),"")</f>
        <v/>
      </c>
      <c r="AW1025" s="7" t="str">
        <f ca="1">IFERROR(HLOOKUP(AW$1013,INDIRECT($Y1025&amp;"$"&amp;1008):INDIRECT($Y1025&amp;"$"&amp;1012),3,FALSE)&amp;HLOOKUP(AW$1013,INDIRECT($Y1025&amp;"$"&amp;1008):INDIRECT($Y1025&amp;"$"&amp;1012),4,FALSE),"")</f>
        <v/>
      </c>
      <c r="AX1025" s="7" t="str">
        <f ca="1">IFERROR(HLOOKUP(AX$1013,INDIRECT(INDIRECT("$Y"&amp;1013+AX$852+($Z1025-1))&amp;1008):INDIRECT(INDIRECT("$Y"&amp;1013+AX$852+($Z1025-1))&amp;1012),3,FALSE)&amp;LEFT(HLOOKUP(AX$1013,INDIRECT(INDIRECT("$Y"&amp;1013+AX$852+($Z1025-1))&amp;1008):INDIRECT(INDIRECT("$Y"&amp;1013+AX$852+($Z1025-1))&amp;1012),4,FALSE),3),"")</f>
        <v/>
      </c>
      <c r="AY1025" s="53" t="str">
        <f t="shared" ca="1" si="10519"/>
        <v/>
      </c>
      <c r="AZ1025" s="53" t="str">
        <f t="shared" ca="1" si="10518"/>
        <v/>
      </c>
      <c r="BA1025" s="53" t="str">
        <f t="shared" ca="1" si="10518"/>
        <v/>
      </c>
      <c r="BB1025" s="53" t="str">
        <f t="shared" ca="1" si="10518"/>
        <v/>
      </c>
      <c r="BC1025" s="53" t="str">
        <f t="shared" ca="1" si="10518"/>
        <v/>
      </c>
      <c r="BD1025" s="53" t="str">
        <f t="shared" ca="1" si="10518"/>
        <v/>
      </c>
      <c r="BE1025" s="53" t="str">
        <f t="shared" ca="1" si="10518"/>
        <v/>
      </c>
      <c r="BF1025" s="53" t="str">
        <f t="shared" ca="1" si="10518"/>
        <v/>
      </c>
      <c r="BG1025" s="53" t="str">
        <f t="shared" ca="1" si="10518"/>
        <v/>
      </c>
      <c r="BH1025" s="53" t="str">
        <f t="shared" ca="1" si="10518"/>
        <v/>
      </c>
      <c r="BI1025" s="53" t="str">
        <f t="shared" ca="1" si="10518"/>
        <v/>
      </c>
      <c r="BJ1025" s="53" t="str">
        <f t="shared" ca="1" si="10518"/>
        <v/>
      </c>
      <c r="BK1025" s="53" t="str">
        <f t="shared" ca="1" si="10518"/>
        <v/>
      </c>
      <c r="BL1025" s="53" t="str">
        <f t="shared" ca="1" si="10518"/>
        <v/>
      </c>
      <c r="BM1025" s="53" t="str">
        <f t="shared" ca="1" si="10518"/>
        <v/>
      </c>
      <c r="BN1025" s="53" t="str">
        <f t="shared" ca="1" si="10518"/>
        <v/>
      </c>
      <c r="BO1025" s="53" t="str">
        <f t="shared" ca="1" si="10518"/>
        <v/>
      </c>
      <c r="BP1025" s="53" t="str">
        <f t="shared" ca="1" si="10518"/>
        <v/>
      </c>
    </row>
    <row r="1026" spans="24:264" hidden="1" x14ac:dyDescent="0.3">
      <c r="X1026" s="51">
        <v>1026</v>
      </c>
      <c r="Y1026" s="8" t="s">
        <v>859</v>
      </c>
      <c r="Z1026" s="7">
        <v>13</v>
      </c>
      <c r="AE1026" s="7"/>
      <c r="AF1026" s="7" t="str">
        <f ca="1">IFERROR(HLOOKUP(AF$1013,INDIRECT($Y1026&amp;"$"&amp;1008):INDIRECT($Y1026&amp;"$"&amp;1012),3,FALSE)&amp;HLOOKUP(AF$1013,INDIRECT($Y1026&amp;"$"&amp;1008):INDIRECT($Y1026&amp;"$"&amp;1012),4,FALSE),"")</f>
        <v/>
      </c>
      <c r="AG1026" s="7" t="str">
        <f ca="1">IFERROR(HLOOKUP(AG$1013,INDIRECT($Y1026&amp;"$"&amp;1008):INDIRECT($Y1026&amp;"$"&amp;1012),3,FALSE)&amp;HLOOKUP(AG$1013,INDIRECT($Y1026&amp;"$"&amp;1008):INDIRECT($Y1026&amp;"$"&amp;1012),4,FALSE),"")</f>
        <v/>
      </c>
      <c r="AH1026" s="7" t="str">
        <f ca="1">IFERROR(HLOOKUP(AH$1013,INDIRECT($Y1026&amp;"$"&amp;1008):INDIRECT($Y1026&amp;"$"&amp;1012),3,FALSE)&amp;HLOOKUP(AH$1013,INDIRECT($Y1026&amp;"$"&amp;1008):INDIRECT($Y1026&amp;"$"&amp;1012),4,FALSE),"")</f>
        <v/>
      </c>
      <c r="AI1026" s="7" t="str">
        <f ca="1">IFERROR(HLOOKUP(AI$1013,INDIRECT($Y1026&amp;"$"&amp;1008):INDIRECT($Y1026&amp;"$"&amp;1012),3,FALSE)&amp;HLOOKUP(AI$1013,INDIRECT($Y1026&amp;"$"&amp;1008):INDIRECT($Y1026&amp;"$"&amp;1012),4,FALSE),"")</f>
        <v/>
      </c>
      <c r="AJ1026" s="7" t="str">
        <f ca="1">IFERROR(HLOOKUP(AJ$1013,INDIRECT($Y1026&amp;"$"&amp;1008):INDIRECT($Y1026&amp;"$"&amp;1012),3,FALSE)&amp;HLOOKUP(AJ$1013,INDIRECT($Y1026&amp;"$"&amp;1008):INDIRECT($Y1026&amp;"$"&amp;1012),4,FALSE),"")</f>
        <v/>
      </c>
      <c r="AK1026" s="7" t="str">
        <f ca="1">IFERROR(HLOOKUP(AK$1013,INDIRECT($Y1026&amp;"$"&amp;1008):INDIRECT($Y1026&amp;"$"&amp;1012),3,FALSE)&amp;HLOOKUP(AK$1013,INDIRECT($Y1026&amp;"$"&amp;1008):INDIRECT($Y1026&amp;"$"&amp;1012),4,FALSE),"")</f>
        <v/>
      </c>
      <c r="AL1026" s="7" t="str">
        <f ca="1">IFERROR(HLOOKUP(AL$1013,INDIRECT($Y1026&amp;"$"&amp;1008):INDIRECT($Y1026&amp;"$"&amp;1012),3,FALSE)&amp;HLOOKUP(AL$1013,INDIRECT($Y1026&amp;"$"&amp;1008):INDIRECT($Y1026&amp;"$"&amp;1012),4,FALSE),"")</f>
        <v/>
      </c>
      <c r="AM1026" s="7" t="str">
        <f ca="1">IFERROR(HLOOKUP(AM$1013,INDIRECT($Y1026&amp;"$"&amp;1008):INDIRECT($Y1026&amp;"$"&amp;1012),3,FALSE)&amp;HLOOKUP(AM$1013,INDIRECT($Y1026&amp;"$"&amp;1008):INDIRECT($Y1026&amp;"$"&amp;1012),4,FALSE),"")</f>
        <v/>
      </c>
      <c r="AN1026" s="7" t="str">
        <f ca="1">IFERROR(HLOOKUP(AN$1013,INDIRECT($Y1026&amp;"$"&amp;1008):INDIRECT($Y1026&amp;"$"&amp;1012),3,FALSE)&amp;HLOOKUP(AN$1013,INDIRECT($Y1026&amp;"$"&amp;1008):INDIRECT($Y1026&amp;"$"&amp;1012),4,FALSE),"")</f>
        <v/>
      </c>
      <c r="AO1026" s="7" t="str">
        <f ca="1">IFERROR(HLOOKUP(AO$1013,INDIRECT($Y1026&amp;"$"&amp;1008):INDIRECT($Y1026&amp;"$"&amp;1012),3,FALSE)&amp;HLOOKUP(AO$1013,INDIRECT($Y1026&amp;"$"&amp;1008):INDIRECT($Y1026&amp;"$"&amp;1012),4,FALSE),"")</f>
        <v/>
      </c>
      <c r="AP1026" s="7" t="str">
        <f ca="1">IFERROR(HLOOKUP(AP$1013,INDIRECT($Y1026&amp;"$"&amp;1008):INDIRECT($Y1026&amp;"$"&amp;1012),3,FALSE)&amp;HLOOKUP(AP$1013,INDIRECT($Y1026&amp;"$"&amp;1008):INDIRECT($Y1026&amp;"$"&amp;1012),4,FALSE),"")</f>
        <v/>
      </c>
      <c r="AQ1026" s="7" t="str">
        <f ca="1">IFERROR(HLOOKUP(AQ$1013,INDIRECT($Y1026&amp;"$"&amp;1008):INDIRECT($Y1026&amp;"$"&amp;1012),3,FALSE)&amp;HLOOKUP(AQ$1013,INDIRECT($Y1026&amp;"$"&amp;1008):INDIRECT($Y1026&amp;"$"&amp;1012),4,FALSE),"")</f>
        <v/>
      </c>
      <c r="AR1026" s="7" t="str">
        <f ca="1">IFERROR(HLOOKUP(AR$1013,INDIRECT($Y1026&amp;"$"&amp;1008):INDIRECT($Y1026&amp;"$"&amp;1012),3,FALSE)&amp;HLOOKUP(AR$1013,INDIRECT($Y1026&amp;"$"&amp;1008):INDIRECT($Y1026&amp;"$"&amp;1012),4,FALSE),"")</f>
        <v/>
      </c>
      <c r="AS1026" s="7" t="str">
        <f ca="1">IFERROR(HLOOKUP(AS$1013,INDIRECT($Y1026&amp;"$"&amp;1008):INDIRECT($Y1026&amp;"$"&amp;1012),3,FALSE)&amp;HLOOKUP(AS$1013,INDIRECT($Y1026&amp;"$"&amp;1008):INDIRECT($Y1026&amp;"$"&amp;1012),4,FALSE),"")</f>
        <v/>
      </c>
      <c r="AT1026" s="7" t="str">
        <f ca="1">IFERROR(HLOOKUP(AT$1013,INDIRECT($Y1026&amp;"$"&amp;1008):INDIRECT($Y1026&amp;"$"&amp;1012),3,FALSE)&amp;HLOOKUP(AT$1013,INDIRECT($Y1026&amp;"$"&amp;1008):INDIRECT($Y1026&amp;"$"&amp;1012),4,FALSE),"")</f>
        <v/>
      </c>
      <c r="AU1026" s="7" t="str">
        <f ca="1">IFERROR(HLOOKUP(AU$1013,INDIRECT($Y1026&amp;"$"&amp;1008):INDIRECT($Y1026&amp;"$"&amp;1012),3,FALSE)&amp;HLOOKUP(AU$1013,INDIRECT($Y1026&amp;"$"&amp;1008):INDIRECT($Y1026&amp;"$"&amp;1012),4,FALSE),"")</f>
        <v/>
      </c>
      <c r="AV1026" s="7" t="str">
        <f ca="1">IFERROR(HLOOKUP(AV$1013,INDIRECT($Y1026&amp;"$"&amp;1008):INDIRECT($Y1026&amp;"$"&amp;1012),3,FALSE)&amp;HLOOKUP(AV$1013,INDIRECT($Y1026&amp;"$"&amp;1008):INDIRECT($Y1026&amp;"$"&amp;1012),4,FALSE),"")</f>
        <v/>
      </c>
      <c r="AW1026" s="7" t="str">
        <f ca="1">IFERROR(HLOOKUP(AW$1013,INDIRECT($Y1026&amp;"$"&amp;1008):INDIRECT($Y1026&amp;"$"&amp;1012),3,FALSE)&amp;HLOOKUP(AW$1013,INDIRECT($Y1026&amp;"$"&amp;1008):INDIRECT($Y1026&amp;"$"&amp;1012),4,FALSE),"")</f>
        <v/>
      </c>
      <c r="AX1026" s="7" t="str">
        <f ca="1">IFERROR(HLOOKUP(AX$1013,INDIRECT(INDIRECT("$Y"&amp;1013+AX$852+($Z1026-1))&amp;1008):INDIRECT(INDIRECT("$Y"&amp;1013+AX$852+($Z1026-1))&amp;1012),3,FALSE)&amp;LEFT(HLOOKUP(AX$1013,INDIRECT(INDIRECT("$Y"&amp;1013+AX$852+($Z1026-1))&amp;1008):INDIRECT(INDIRECT("$Y"&amp;1013+AX$852+($Z1026-1))&amp;1012),4,FALSE),3),"")</f>
        <v/>
      </c>
      <c r="AY1026" s="53" t="str">
        <f t="shared" ca="1" si="10519"/>
        <v/>
      </c>
      <c r="AZ1026" s="53" t="str">
        <f t="shared" ca="1" si="10518"/>
        <v/>
      </c>
      <c r="BA1026" s="53" t="str">
        <f t="shared" ca="1" si="10518"/>
        <v/>
      </c>
      <c r="BB1026" s="53" t="str">
        <f t="shared" ca="1" si="10518"/>
        <v/>
      </c>
      <c r="BC1026" s="53" t="str">
        <f t="shared" ca="1" si="10518"/>
        <v/>
      </c>
      <c r="BD1026" s="53" t="str">
        <f t="shared" ca="1" si="10518"/>
        <v/>
      </c>
      <c r="BE1026" s="53" t="str">
        <f t="shared" ca="1" si="10518"/>
        <v/>
      </c>
      <c r="BF1026" s="53" t="str">
        <f t="shared" ca="1" si="10518"/>
        <v/>
      </c>
      <c r="BG1026" s="53" t="str">
        <f t="shared" ca="1" si="10518"/>
        <v/>
      </c>
      <c r="BH1026" s="53" t="str">
        <f t="shared" ca="1" si="10518"/>
        <v/>
      </c>
      <c r="BI1026" s="53" t="str">
        <f t="shared" ca="1" si="10518"/>
        <v/>
      </c>
      <c r="BJ1026" s="53" t="str">
        <f t="shared" ca="1" si="10518"/>
        <v/>
      </c>
      <c r="BK1026" s="53" t="str">
        <f t="shared" ca="1" si="10518"/>
        <v/>
      </c>
      <c r="BL1026" s="53" t="str">
        <f t="shared" ca="1" si="10518"/>
        <v/>
      </c>
      <c r="BM1026" s="53" t="str">
        <f t="shared" ca="1" si="10518"/>
        <v/>
      </c>
      <c r="BN1026" s="53" t="str">
        <f t="shared" ca="1" si="10518"/>
        <v/>
      </c>
      <c r="BO1026" s="53" t="str">
        <f t="shared" ca="1" si="10518"/>
        <v/>
      </c>
      <c r="BP1026" s="53" t="str">
        <f t="shared" ca="1" si="10518"/>
        <v/>
      </c>
    </row>
    <row r="1027" spans="24:264" hidden="1" x14ac:dyDescent="0.3">
      <c r="X1027" s="51">
        <v>1027</v>
      </c>
      <c r="Y1027" s="8" t="s">
        <v>875</v>
      </c>
      <c r="Z1027" s="7">
        <v>14</v>
      </c>
      <c r="AE1027" s="7"/>
      <c r="AF1027" s="7" t="str">
        <f ca="1">IFERROR(HLOOKUP(AF$1013,INDIRECT($Y1027&amp;"$"&amp;1008):INDIRECT($Y1027&amp;"$"&amp;1012),3,FALSE)&amp;HLOOKUP(AF$1013,INDIRECT($Y1027&amp;"$"&amp;1008):INDIRECT($Y1027&amp;"$"&amp;1012),4,FALSE),"")</f>
        <v/>
      </c>
      <c r="AG1027" s="7" t="str">
        <f ca="1">IFERROR(HLOOKUP(AG$1013,INDIRECT($Y1027&amp;"$"&amp;1008):INDIRECT($Y1027&amp;"$"&amp;1012),3,FALSE)&amp;HLOOKUP(AG$1013,INDIRECT($Y1027&amp;"$"&amp;1008):INDIRECT($Y1027&amp;"$"&amp;1012),4,FALSE),"")</f>
        <v/>
      </c>
      <c r="AH1027" s="7" t="str">
        <f ca="1">IFERROR(HLOOKUP(AH$1013,INDIRECT($Y1027&amp;"$"&amp;1008):INDIRECT($Y1027&amp;"$"&amp;1012),3,FALSE)&amp;HLOOKUP(AH$1013,INDIRECT($Y1027&amp;"$"&amp;1008):INDIRECT($Y1027&amp;"$"&amp;1012),4,FALSE),"")</f>
        <v/>
      </c>
      <c r="AI1027" s="7" t="str">
        <f ca="1">IFERROR(HLOOKUP(AI$1013,INDIRECT($Y1027&amp;"$"&amp;1008):INDIRECT($Y1027&amp;"$"&amp;1012),3,FALSE)&amp;HLOOKUP(AI$1013,INDIRECT($Y1027&amp;"$"&amp;1008):INDIRECT($Y1027&amp;"$"&amp;1012),4,FALSE),"")</f>
        <v/>
      </c>
      <c r="AJ1027" s="7" t="str">
        <f ca="1">IFERROR(HLOOKUP(AJ$1013,INDIRECT($Y1027&amp;"$"&amp;1008):INDIRECT($Y1027&amp;"$"&amp;1012),3,FALSE)&amp;HLOOKUP(AJ$1013,INDIRECT($Y1027&amp;"$"&amp;1008):INDIRECT($Y1027&amp;"$"&amp;1012),4,FALSE),"")</f>
        <v/>
      </c>
      <c r="AK1027" s="7" t="str">
        <f ca="1">IFERROR(HLOOKUP(AK$1013,INDIRECT($Y1027&amp;"$"&amp;1008):INDIRECT($Y1027&amp;"$"&amp;1012),3,FALSE)&amp;HLOOKUP(AK$1013,INDIRECT($Y1027&amp;"$"&amp;1008):INDIRECT($Y1027&amp;"$"&amp;1012),4,FALSE),"")</f>
        <v/>
      </c>
      <c r="AL1027" s="7" t="str">
        <f ca="1">IFERROR(HLOOKUP(AL$1013,INDIRECT($Y1027&amp;"$"&amp;1008):INDIRECT($Y1027&amp;"$"&amp;1012),3,FALSE)&amp;HLOOKUP(AL$1013,INDIRECT($Y1027&amp;"$"&amp;1008):INDIRECT($Y1027&amp;"$"&amp;1012),4,FALSE),"")</f>
        <v/>
      </c>
      <c r="AM1027" s="7" t="str">
        <f ca="1">IFERROR(HLOOKUP(AM$1013,INDIRECT($Y1027&amp;"$"&amp;1008):INDIRECT($Y1027&amp;"$"&amp;1012),3,FALSE)&amp;HLOOKUP(AM$1013,INDIRECT($Y1027&amp;"$"&amp;1008):INDIRECT($Y1027&amp;"$"&amp;1012),4,FALSE),"")</f>
        <v/>
      </c>
      <c r="AN1027" s="7" t="str">
        <f ca="1">IFERROR(HLOOKUP(AN$1013,INDIRECT($Y1027&amp;"$"&amp;1008):INDIRECT($Y1027&amp;"$"&amp;1012),3,FALSE)&amp;HLOOKUP(AN$1013,INDIRECT($Y1027&amp;"$"&amp;1008):INDIRECT($Y1027&amp;"$"&amp;1012),4,FALSE),"")</f>
        <v/>
      </c>
      <c r="AO1027" s="7" t="str">
        <f ca="1">IFERROR(HLOOKUP(AO$1013,INDIRECT($Y1027&amp;"$"&amp;1008):INDIRECT($Y1027&amp;"$"&amp;1012),3,FALSE)&amp;HLOOKUP(AO$1013,INDIRECT($Y1027&amp;"$"&amp;1008):INDIRECT($Y1027&amp;"$"&amp;1012),4,FALSE),"")</f>
        <v/>
      </c>
      <c r="AP1027" s="7" t="str">
        <f ca="1">IFERROR(HLOOKUP(AP$1013,INDIRECT($Y1027&amp;"$"&amp;1008):INDIRECT($Y1027&amp;"$"&amp;1012),3,FALSE)&amp;HLOOKUP(AP$1013,INDIRECT($Y1027&amp;"$"&amp;1008):INDIRECT($Y1027&amp;"$"&amp;1012),4,FALSE),"")</f>
        <v/>
      </c>
      <c r="AQ1027" s="7" t="str">
        <f ca="1">IFERROR(HLOOKUP(AQ$1013,INDIRECT($Y1027&amp;"$"&amp;1008):INDIRECT($Y1027&amp;"$"&amp;1012),3,FALSE)&amp;HLOOKUP(AQ$1013,INDIRECT($Y1027&amp;"$"&amp;1008):INDIRECT($Y1027&amp;"$"&amp;1012),4,FALSE),"")</f>
        <v/>
      </c>
      <c r="AR1027" s="7" t="str">
        <f ca="1">IFERROR(HLOOKUP(AR$1013,INDIRECT($Y1027&amp;"$"&amp;1008):INDIRECT($Y1027&amp;"$"&amp;1012),3,FALSE)&amp;HLOOKUP(AR$1013,INDIRECT($Y1027&amp;"$"&amp;1008):INDIRECT($Y1027&amp;"$"&amp;1012),4,FALSE),"")</f>
        <v/>
      </c>
      <c r="AS1027" s="7" t="str">
        <f ca="1">IFERROR(HLOOKUP(AS$1013,INDIRECT($Y1027&amp;"$"&amp;1008):INDIRECT($Y1027&amp;"$"&amp;1012),3,FALSE)&amp;HLOOKUP(AS$1013,INDIRECT($Y1027&amp;"$"&amp;1008):INDIRECT($Y1027&amp;"$"&amp;1012),4,FALSE),"")</f>
        <v/>
      </c>
      <c r="AT1027" s="7" t="str">
        <f ca="1">IFERROR(HLOOKUP(AT$1013,INDIRECT($Y1027&amp;"$"&amp;1008):INDIRECT($Y1027&amp;"$"&amp;1012),3,FALSE)&amp;HLOOKUP(AT$1013,INDIRECT($Y1027&amp;"$"&amp;1008):INDIRECT($Y1027&amp;"$"&amp;1012),4,FALSE),"")</f>
        <v/>
      </c>
      <c r="AU1027" s="7" t="str">
        <f ca="1">IFERROR(HLOOKUP(AU$1013,INDIRECT($Y1027&amp;"$"&amp;1008):INDIRECT($Y1027&amp;"$"&amp;1012),3,FALSE)&amp;HLOOKUP(AU$1013,INDIRECT($Y1027&amp;"$"&amp;1008):INDIRECT($Y1027&amp;"$"&amp;1012),4,FALSE),"")</f>
        <v/>
      </c>
      <c r="AV1027" s="7" t="str">
        <f ca="1">IFERROR(HLOOKUP(AV$1013,INDIRECT($Y1027&amp;"$"&amp;1008):INDIRECT($Y1027&amp;"$"&amp;1012),3,FALSE)&amp;HLOOKUP(AV$1013,INDIRECT($Y1027&amp;"$"&amp;1008):INDIRECT($Y1027&amp;"$"&amp;1012),4,FALSE),"")</f>
        <v/>
      </c>
      <c r="AW1027" s="7" t="str">
        <f ca="1">IFERROR(HLOOKUP(AW$1013,INDIRECT($Y1027&amp;"$"&amp;1008):INDIRECT($Y1027&amp;"$"&amp;1012),3,FALSE)&amp;HLOOKUP(AW$1013,INDIRECT($Y1027&amp;"$"&amp;1008):INDIRECT($Y1027&amp;"$"&amp;1012),4,FALSE),"")</f>
        <v/>
      </c>
      <c r="AX1027" s="7" t="str">
        <f ca="1">IFERROR(HLOOKUP(AX$1013,INDIRECT(INDIRECT("$Y"&amp;1013+AX$852+($Z1027-1))&amp;1008):INDIRECT(INDIRECT("$Y"&amp;1013+AX$852+($Z1027-1))&amp;1012),3,FALSE)&amp;LEFT(HLOOKUP(AX$1013,INDIRECT(INDIRECT("$Y"&amp;1013+AX$852+($Z1027-1))&amp;1008):INDIRECT(INDIRECT("$Y"&amp;1013+AX$852+($Z1027-1))&amp;1012),4,FALSE),3),"")</f>
        <v/>
      </c>
      <c r="AY1027" s="53" t="str">
        <f t="shared" ca="1" si="10519"/>
        <v/>
      </c>
      <c r="AZ1027" s="53" t="str">
        <f t="shared" ca="1" si="10518"/>
        <v/>
      </c>
      <c r="BA1027" s="53" t="str">
        <f t="shared" ca="1" si="10518"/>
        <v/>
      </c>
      <c r="BB1027" s="53" t="str">
        <f t="shared" ca="1" si="10518"/>
        <v/>
      </c>
      <c r="BC1027" s="53" t="str">
        <f t="shared" ca="1" si="10518"/>
        <v/>
      </c>
      <c r="BD1027" s="53" t="str">
        <f t="shared" ca="1" si="10518"/>
        <v/>
      </c>
      <c r="BE1027" s="53" t="str">
        <f t="shared" ca="1" si="10518"/>
        <v/>
      </c>
      <c r="BF1027" s="53" t="str">
        <f t="shared" ca="1" si="10518"/>
        <v/>
      </c>
      <c r="BG1027" s="53" t="str">
        <f t="shared" ca="1" si="10518"/>
        <v/>
      </c>
      <c r="BH1027" s="53" t="str">
        <f t="shared" ca="1" si="10518"/>
        <v/>
      </c>
      <c r="BI1027" s="53" t="str">
        <f t="shared" ca="1" si="10518"/>
        <v/>
      </c>
      <c r="BJ1027" s="53" t="str">
        <f t="shared" ca="1" si="10518"/>
        <v/>
      </c>
      <c r="BK1027" s="53" t="str">
        <f t="shared" ca="1" si="10518"/>
        <v/>
      </c>
      <c r="BL1027" s="53" t="str">
        <f t="shared" ca="1" si="10518"/>
        <v/>
      </c>
      <c r="BM1027" s="53" t="str">
        <f t="shared" ca="1" si="10518"/>
        <v/>
      </c>
      <c r="BN1027" s="53" t="str">
        <f t="shared" ca="1" si="10518"/>
        <v/>
      </c>
      <c r="BO1027" s="53" t="str">
        <f t="shared" ca="1" si="10518"/>
        <v/>
      </c>
      <c r="BP1027" s="53" t="str">
        <f t="shared" ca="1" si="10518"/>
        <v/>
      </c>
    </row>
    <row r="1028" spans="24:264" hidden="1" x14ac:dyDescent="0.3">
      <c r="X1028" s="51">
        <v>1028</v>
      </c>
      <c r="Y1028" s="8" t="s">
        <v>876</v>
      </c>
      <c r="Z1028" s="7">
        <v>15</v>
      </c>
      <c r="AE1028" s="7"/>
      <c r="AF1028" s="7" t="str">
        <f ca="1">IFERROR(HLOOKUP(AF$1013,INDIRECT($Y1028&amp;"$"&amp;1008):INDIRECT($Y1028&amp;"$"&amp;1012),3,FALSE)&amp;HLOOKUP(AF$1013,INDIRECT($Y1028&amp;"$"&amp;1008):INDIRECT($Y1028&amp;"$"&amp;1012),4,FALSE),"")</f>
        <v/>
      </c>
      <c r="AG1028" s="7" t="str">
        <f ca="1">IFERROR(HLOOKUP(AG$1013,INDIRECT($Y1028&amp;"$"&amp;1008):INDIRECT($Y1028&amp;"$"&amp;1012),3,FALSE)&amp;HLOOKUP(AG$1013,INDIRECT($Y1028&amp;"$"&amp;1008):INDIRECT($Y1028&amp;"$"&amp;1012),4,FALSE),"")</f>
        <v/>
      </c>
      <c r="AH1028" s="7" t="str">
        <f ca="1">IFERROR(HLOOKUP(AH$1013,INDIRECT($Y1028&amp;"$"&amp;1008):INDIRECT($Y1028&amp;"$"&amp;1012),3,FALSE)&amp;HLOOKUP(AH$1013,INDIRECT($Y1028&amp;"$"&amp;1008):INDIRECT($Y1028&amp;"$"&amp;1012),4,FALSE),"")</f>
        <v/>
      </c>
      <c r="AI1028" s="7" t="str">
        <f ca="1">IFERROR(HLOOKUP(AI$1013,INDIRECT($Y1028&amp;"$"&amp;1008):INDIRECT($Y1028&amp;"$"&amp;1012),3,FALSE)&amp;HLOOKUP(AI$1013,INDIRECT($Y1028&amp;"$"&amp;1008):INDIRECT($Y1028&amp;"$"&amp;1012),4,FALSE),"")</f>
        <v/>
      </c>
      <c r="AJ1028" s="7" t="str">
        <f ca="1">IFERROR(HLOOKUP(AJ$1013,INDIRECT($Y1028&amp;"$"&amp;1008):INDIRECT($Y1028&amp;"$"&amp;1012),3,FALSE)&amp;HLOOKUP(AJ$1013,INDIRECT($Y1028&amp;"$"&amp;1008):INDIRECT($Y1028&amp;"$"&amp;1012),4,FALSE),"")</f>
        <v/>
      </c>
      <c r="AK1028" s="7" t="str">
        <f ca="1">IFERROR(HLOOKUP(AK$1013,INDIRECT($Y1028&amp;"$"&amp;1008):INDIRECT($Y1028&amp;"$"&amp;1012),3,FALSE)&amp;HLOOKUP(AK$1013,INDIRECT($Y1028&amp;"$"&amp;1008):INDIRECT($Y1028&amp;"$"&amp;1012),4,FALSE),"")</f>
        <v/>
      </c>
      <c r="AL1028" s="7" t="str">
        <f ca="1">IFERROR(HLOOKUP(AL$1013,INDIRECT($Y1028&amp;"$"&amp;1008):INDIRECT($Y1028&amp;"$"&amp;1012),3,FALSE)&amp;HLOOKUP(AL$1013,INDIRECT($Y1028&amp;"$"&amp;1008):INDIRECT($Y1028&amp;"$"&amp;1012),4,FALSE),"")</f>
        <v/>
      </c>
      <c r="AM1028" s="7" t="str">
        <f ca="1">IFERROR(HLOOKUP(AM$1013,INDIRECT($Y1028&amp;"$"&amp;1008):INDIRECT($Y1028&amp;"$"&amp;1012),3,FALSE)&amp;HLOOKUP(AM$1013,INDIRECT($Y1028&amp;"$"&amp;1008):INDIRECT($Y1028&amp;"$"&amp;1012),4,FALSE),"")</f>
        <v/>
      </c>
      <c r="AN1028" s="7" t="str">
        <f ca="1">IFERROR(HLOOKUP(AN$1013,INDIRECT($Y1028&amp;"$"&amp;1008):INDIRECT($Y1028&amp;"$"&amp;1012),3,FALSE)&amp;HLOOKUP(AN$1013,INDIRECT($Y1028&amp;"$"&amp;1008):INDIRECT($Y1028&amp;"$"&amp;1012),4,FALSE),"")</f>
        <v/>
      </c>
      <c r="AO1028" s="7" t="str">
        <f ca="1">IFERROR(HLOOKUP(AO$1013,INDIRECT($Y1028&amp;"$"&amp;1008):INDIRECT($Y1028&amp;"$"&amp;1012),3,FALSE)&amp;HLOOKUP(AO$1013,INDIRECT($Y1028&amp;"$"&amp;1008):INDIRECT($Y1028&amp;"$"&amp;1012),4,FALSE),"")</f>
        <v/>
      </c>
      <c r="AP1028" s="7" t="str">
        <f ca="1">IFERROR(HLOOKUP(AP$1013,INDIRECT($Y1028&amp;"$"&amp;1008):INDIRECT($Y1028&amp;"$"&amp;1012),3,FALSE)&amp;HLOOKUP(AP$1013,INDIRECT($Y1028&amp;"$"&amp;1008):INDIRECT($Y1028&amp;"$"&amp;1012),4,FALSE),"")</f>
        <v/>
      </c>
      <c r="AQ1028" s="7" t="str">
        <f ca="1">IFERROR(HLOOKUP(AQ$1013,INDIRECT($Y1028&amp;"$"&amp;1008):INDIRECT($Y1028&amp;"$"&amp;1012),3,FALSE)&amp;HLOOKUP(AQ$1013,INDIRECT($Y1028&amp;"$"&amp;1008):INDIRECT($Y1028&amp;"$"&amp;1012),4,FALSE),"")</f>
        <v/>
      </c>
      <c r="AR1028" s="7" t="str">
        <f ca="1">IFERROR(HLOOKUP(AR$1013,INDIRECT($Y1028&amp;"$"&amp;1008):INDIRECT($Y1028&amp;"$"&amp;1012),3,FALSE)&amp;HLOOKUP(AR$1013,INDIRECT($Y1028&amp;"$"&amp;1008):INDIRECT($Y1028&amp;"$"&amp;1012),4,FALSE),"")</f>
        <v/>
      </c>
      <c r="AS1028" s="7" t="str">
        <f ca="1">IFERROR(HLOOKUP(AS$1013,INDIRECT($Y1028&amp;"$"&amp;1008):INDIRECT($Y1028&amp;"$"&amp;1012),3,FALSE)&amp;HLOOKUP(AS$1013,INDIRECT($Y1028&amp;"$"&amp;1008):INDIRECT($Y1028&amp;"$"&amp;1012),4,FALSE),"")</f>
        <v/>
      </c>
      <c r="AT1028" s="7" t="str">
        <f ca="1">IFERROR(HLOOKUP(AT$1013,INDIRECT($Y1028&amp;"$"&amp;1008):INDIRECT($Y1028&amp;"$"&amp;1012),3,FALSE)&amp;HLOOKUP(AT$1013,INDIRECT($Y1028&amp;"$"&amp;1008):INDIRECT($Y1028&amp;"$"&amp;1012),4,FALSE),"")</f>
        <v/>
      </c>
      <c r="AU1028" s="7" t="str">
        <f ca="1">IFERROR(HLOOKUP(AU$1013,INDIRECT($Y1028&amp;"$"&amp;1008):INDIRECT($Y1028&amp;"$"&amp;1012),3,FALSE)&amp;HLOOKUP(AU$1013,INDIRECT($Y1028&amp;"$"&amp;1008):INDIRECT($Y1028&amp;"$"&amp;1012),4,FALSE),"")</f>
        <v/>
      </c>
      <c r="AV1028" s="7" t="str">
        <f ca="1">IFERROR(HLOOKUP(AV$1013,INDIRECT($Y1028&amp;"$"&amp;1008):INDIRECT($Y1028&amp;"$"&amp;1012),3,FALSE)&amp;HLOOKUP(AV$1013,INDIRECT($Y1028&amp;"$"&amp;1008):INDIRECT($Y1028&amp;"$"&amp;1012),4,FALSE),"")</f>
        <v/>
      </c>
      <c r="AW1028" s="7" t="str">
        <f ca="1">IFERROR(HLOOKUP(AW$1013,INDIRECT($Y1028&amp;"$"&amp;1008):INDIRECT($Y1028&amp;"$"&amp;1012),3,FALSE)&amp;HLOOKUP(AW$1013,INDIRECT($Y1028&amp;"$"&amp;1008):INDIRECT($Y1028&amp;"$"&amp;1012),4,FALSE),"")</f>
        <v/>
      </c>
      <c r="AX1028" s="7" t="str">
        <f ca="1">IFERROR(HLOOKUP(AX$1013,INDIRECT(INDIRECT("$Y"&amp;1013+AX$852+($Z1028-1))&amp;1008):INDIRECT(INDIRECT("$Y"&amp;1013+AX$852+($Z1028-1))&amp;1012),3,FALSE)&amp;LEFT(HLOOKUP(AX$1013,INDIRECT(INDIRECT("$Y"&amp;1013+AX$852+($Z1028-1))&amp;1008):INDIRECT(INDIRECT("$Y"&amp;1013+AX$852+($Z1028-1))&amp;1012),4,FALSE),3),"")</f>
        <v/>
      </c>
      <c r="AY1028" s="53" t="str">
        <f t="shared" ca="1" si="10519"/>
        <v/>
      </c>
      <c r="AZ1028" s="53" t="str">
        <f t="shared" ca="1" si="10518"/>
        <v/>
      </c>
      <c r="BA1028" s="53" t="str">
        <f t="shared" ca="1" si="10518"/>
        <v/>
      </c>
      <c r="BB1028" s="53" t="str">
        <f t="shared" ca="1" si="10518"/>
        <v/>
      </c>
      <c r="BC1028" s="53" t="str">
        <f t="shared" ca="1" si="10518"/>
        <v/>
      </c>
      <c r="BD1028" s="53" t="str">
        <f t="shared" ca="1" si="10518"/>
        <v/>
      </c>
      <c r="BE1028" s="53" t="str">
        <f t="shared" ca="1" si="10518"/>
        <v/>
      </c>
      <c r="BF1028" s="53" t="str">
        <f t="shared" ca="1" si="10518"/>
        <v/>
      </c>
      <c r="BG1028" s="53" t="str">
        <f t="shared" ca="1" si="10518"/>
        <v/>
      </c>
      <c r="BH1028" s="53" t="str">
        <f t="shared" ca="1" si="10518"/>
        <v/>
      </c>
      <c r="BI1028" s="53" t="str">
        <f t="shared" ca="1" si="10518"/>
        <v/>
      </c>
      <c r="BJ1028" s="53" t="str">
        <f t="shared" ca="1" si="10518"/>
        <v/>
      </c>
      <c r="BK1028" s="53" t="str">
        <f t="shared" ca="1" si="10518"/>
        <v/>
      </c>
      <c r="BL1028" s="53" t="str">
        <f t="shared" ca="1" si="10518"/>
        <v/>
      </c>
      <c r="BM1028" s="53" t="str">
        <f t="shared" ca="1" si="10518"/>
        <v/>
      </c>
      <c r="BN1028" s="53" t="str">
        <f t="shared" ca="1" si="10518"/>
        <v/>
      </c>
      <c r="BO1028" s="53" t="str">
        <f t="shared" ca="1" si="10518"/>
        <v/>
      </c>
      <c r="BP1028" s="53" t="str">
        <f t="shared" ca="1" si="10518"/>
        <v/>
      </c>
    </row>
    <row r="1029" spans="24:264" hidden="1" x14ac:dyDescent="0.3">
      <c r="X1029" s="51">
        <v>1029</v>
      </c>
      <c r="Y1029" s="8" t="s">
        <v>877</v>
      </c>
      <c r="Z1029" s="7">
        <v>16</v>
      </c>
      <c r="AE1029" s="7"/>
      <c r="AF1029" s="7" t="str">
        <f ca="1">IFERROR(HLOOKUP(AF$1013,INDIRECT($Y1029&amp;"$"&amp;1008):INDIRECT($Y1029&amp;"$"&amp;1012),3,FALSE)&amp;HLOOKUP(AF$1013,INDIRECT($Y1029&amp;"$"&amp;1008):INDIRECT($Y1029&amp;"$"&amp;1012),4,FALSE),"")</f>
        <v/>
      </c>
      <c r="AG1029" s="7" t="str">
        <f ca="1">IFERROR(HLOOKUP(AG$1013,INDIRECT($Y1029&amp;"$"&amp;1008):INDIRECT($Y1029&amp;"$"&amp;1012),3,FALSE)&amp;HLOOKUP(AG$1013,INDIRECT($Y1029&amp;"$"&amp;1008):INDIRECT($Y1029&amp;"$"&amp;1012),4,FALSE),"")</f>
        <v/>
      </c>
      <c r="AH1029" s="7" t="str">
        <f ca="1">IFERROR(HLOOKUP(AH$1013,INDIRECT($Y1029&amp;"$"&amp;1008):INDIRECT($Y1029&amp;"$"&amp;1012),3,FALSE)&amp;HLOOKUP(AH$1013,INDIRECT($Y1029&amp;"$"&amp;1008):INDIRECT($Y1029&amp;"$"&amp;1012),4,FALSE),"")</f>
        <v/>
      </c>
      <c r="AI1029" s="7" t="str">
        <f ca="1">IFERROR(HLOOKUP(AI$1013,INDIRECT($Y1029&amp;"$"&amp;1008):INDIRECT($Y1029&amp;"$"&amp;1012),3,FALSE)&amp;HLOOKUP(AI$1013,INDIRECT($Y1029&amp;"$"&amp;1008):INDIRECT($Y1029&amp;"$"&amp;1012),4,FALSE),"")</f>
        <v/>
      </c>
      <c r="AJ1029" s="7" t="str">
        <f ca="1">IFERROR(HLOOKUP(AJ$1013,INDIRECT($Y1029&amp;"$"&amp;1008):INDIRECT($Y1029&amp;"$"&amp;1012),3,FALSE)&amp;HLOOKUP(AJ$1013,INDIRECT($Y1029&amp;"$"&amp;1008):INDIRECT($Y1029&amp;"$"&amp;1012),4,FALSE),"")</f>
        <v/>
      </c>
      <c r="AK1029" s="7" t="str">
        <f ca="1">IFERROR(HLOOKUP(AK$1013,INDIRECT($Y1029&amp;"$"&amp;1008):INDIRECT($Y1029&amp;"$"&amp;1012),3,FALSE)&amp;HLOOKUP(AK$1013,INDIRECT($Y1029&amp;"$"&amp;1008):INDIRECT($Y1029&amp;"$"&amp;1012),4,FALSE),"")</f>
        <v/>
      </c>
      <c r="AL1029" s="7" t="str">
        <f ca="1">IFERROR(HLOOKUP(AL$1013,INDIRECT($Y1029&amp;"$"&amp;1008):INDIRECT($Y1029&amp;"$"&amp;1012),3,FALSE)&amp;HLOOKUP(AL$1013,INDIRECT($Y1029&amp;"$"&amp;1008):INDIRECT($Y1029&amp;"$"&amp;1012),4,FALSE),"")</f>
        <v/>
      </c>
      <c r="AM1029" s="7" t="str">
        <f ca="1">IFERROR(HLOOKUP(AM$1013,INDIRECT($Y1029&amp;"$"&amp;1008):INDIRECT($Y1029&amp;"$"&amp;1012),3,FALSE)&amp;HLOOKUP(AM$1013,INDIRECT($Y1029&amp;"$"&amp;1008):INDIRECT($Y1029&amp;"$"&amp;1012),4,FALSE),"")</f>
        <v/>
      </c>
      <c r="AN1029" s="7" t="str">
        <f ca="1">IFERROR(HLOOKUP(AN$1013,INDIRECT($Y1029&amp;"$"&amp;1008):INDIRECT($Y1029&amp;"$"&amp;1012),3,FALSE)&amp;HLOOKUP(AN$1013,INDIRECT($Y1029&amp;"$"&amp;1008):INDIRECT($Y1029&amp;"$"&amp;1012),4,FALSE),"")</f>
        <v/>
      </c>
      <c r="AO1029" s="7" t="str">
        <f ca="1">IFERROR(HLOOKUP(AO$1013,INDIRECT($Y1029&amp;"$"&amp;1008):INDIRECT($Y1029&amp;"$"&amp;1012),3,FALSE)&amp;HLOOKUP(AO$1013,INDIRECT($Y1029&amp;"$"&amp;1008):INDIRECT($Y1029&amp;"$"&amp;1012),4,FALSE),"")</f>
        <v/>
      </c>
      <c r="AP1029" s="7" t="str">
        <f ca="1">IFERROR(HLOOKUP(AP$1013,INDIRECT($Y1029&amp;"$"&amp;1008):INDIRECT($Y1029&amp;"$"&amp;1012),3,FALSE)&amp;HLOOKUP(AP$1013,INDIRECT($Y1029&amp;"$"&amp;1008):INDIRECT($Y1029&amp;"$"&amp;1012),4,FALSE),"")</f>
        <v/>
      </c>
      <c r="AQ1029" s="7" t="str">
        <f ca="1">IFERROR(HLOOKUP(AQ$1013,INDIRECT($Y1029&amp;"$"&amp;1008):INDIRECT($Y1029&amp;"$"&amp;1012),3,FALSE)&amp;HLOOKUP(AQ$1013,INDIRECT($Y1029&amp;"$"&amp;1008):INDIRECT($Y1029&amp;"$"&amp;1012),4,FALSE),"")</f>
        <v/>
      </c>
      <c r="AR1029" s="7" t="str">
        <f ca="1">IFERROR(HLOOKUP(AR$1013,INDIRECT($Y1029&amp;"$"&amp;1008):INDIRECT($Y1029&amp;"$"&amp;1012),3,FALSE)&amp;HLOOKUP(AR$1013,INDIRECT($Y1029&amp;"$"&amp;1008):INDIRECT($Y1029&amp;"$"&amp;1012),4,FALSE),"")</f>
        <v/>
      </c>
      <c r="AS1029" s="7" t="str">
        <f ca="1">IFERROR(HLOOKUP(AS$1013,INDIRECT($Y1029&amp;"$"&amp;1008):INDIRECT($Y1029&amp;"$"&amp;1012),3,FALSE)&amp;HLOOKUP(AS$1013,INDIRECT($Y1029&amp;"$"&amp;1008):INDIRECT($Y1029&amp;"$"&amp;1012),4,FALSE),"")</f>
        <v/>
      </c>
      <c r="AT1029" s="7" t="str">
        <f ca="1">IFERROR(HLOOKUP(AT$1013,INDIRECT($Y1029&amp;"$"&amp;1008):INDIRECT($Y1029&amp;"$"&amp;1012),3,FALSE)&amp;HLOOKUP(AT$1013,INDIRECT($Y1029&amp;"$"&amp;1008):INDIRECT($Y1029&amp;"$"&amp;1012),4,FALSE),"")</f>
        <v/>
      </c>
      <c r="AU1029" s="7" t="str">
        <f ca="1">IFERROR(HLOOKUP(AU$1013,INDIRECT($Y1029&amp;"$"&amp;1008):INDIRECT($Y1029&amp;"$"&amp;1012),3,FALSE)&amp;HLOOKUP(AU$1013,INDIRECT($Y1029&amp;"$"&amp;1008):INDIRECT($Y1029&amp;"$"&amp;1012),4,FALSE),"")</f>
        <v/>
      </c>
      <c r="AV1029" s="7" t="str">
        <f ca="1">IFERROR(HLOOKUP(AV$1013,INDIRECT($Y1029&amp;"$"&amp;1008):INDIRECT($Y1029&amp;"$"&amp;1012),3,FALSE)&amp;HLOOKUP(AV$1013,INDIRECT($Y1029&amp;"$"&amp;1008):INDIRECT($Y1029&amp;"$"&amp;1012),4,FALSE),"")</f>
        <v/>
      </c>
      <c r="AW1029" s="7" t="str">
        <f ca="1">IFERROR(HLOOKUP(AW$1013,INDIRECT($Y1029&amp;"$"&amp;1008):INDIRECT($Y1029&amp;"$"&amp;1012),3,FALSE)&amp;HLOOKUP(AW$1013,INDIRECT($Y1029&amp;"$"&amp;1008):INDIRECT($Y1029&amp;"$"&amp;1012),4,FALSE),"")</f>
        <v/>
      </c>
      <c r="AX1029" s="7" t="str">
        <f ca="1">IFERROR(HLOOKUP(AX$1013,INDIRECT(INDIRECT("$Y"&amp;1013+AX$852+($Z1029-1))&amp;1008):INDIRECT(INDIRECT("$Y"&amp;1013+AX$852+($Z1029-1))&amp;1012),3,FALSE)&amp;LEFT(HLOOKUP(AX$1013,INDIRECT(INDIRECT("$Y"&amp;1013+AX$852+($Z1029-1))&amp;1008):INDIRECT(INDIRECT("$Y"&amp;1013+AX$852+($Z1029-1))&amp;1012),4,FALSE),3),"")</f>
        <v/>
      </c>
      <c r="AY1029" s="53" t="str">
        <f t="shared" ca="1" si="10519"/>
        <v/>
      </c>
      <c r="AZ1029" s="53" t="str">
        <f t="shared" ca="1" si="10518"/>
        <v/>
      </c>
      <c r="BA1029" s="53" t="str">
        <f t="shared" ca="1" si="10518"/>
        <v/>
      </c>
      <c r="BB1029" s="53" t="str">
        <f t="shared" ca="1" si="10518"/>
        <v/>
      </c>
      <c r="BC1029" s="53" t="str">
        <f t="shared" ca="1" si="10518"/>
        <v/>
      </c>
      <c r="BD1029" s="53" t="str">
        <f t="shared" ca="1" si="10518"/>
        <v/>
      </c>
      <c r="BE1029" s="53" t="str">
        <f t="shared" ca="1" si="10518"/>
        <v/>
      </c>
      <c r="BF1029" s="53" t="str">
        <f t="shared" ca="1" si="10518"/>
        <v/>
      </c>
      <c r="BG1029" s="53" t="str">
        <f t="shared" ca="1" si="10518"/>
        <v/>
      </c>
      <c r="BH1029" s="53" t="str">
        <f t="shared" ca="1" si="10518"/>
        <v/>
      </c>
      <c r="BI1029" s="53" t="str">
        <f t="shared" ca="1" si="10518"/>
        <v/>
      </c>
      <c r="BJ1029" s="53" t="str">
        <f t="shared" ca="1" si="10518"/>
        <v/>
      </c>
      <c r="BK1029" s="53" t="str">
        <f t="shared" ca="1" si="10518"/>
        <v/>
      </c>
      <c r="BL1029" s="53" t="str">
        <f t="shared" ca="1" si="10518"/>
        <v/>
      </c>
      <c r="BM1029" s="53" t="str">
        <f t="shared" ca="1" si="10518"/>
        <v/>
      </c>
      <c r="BN1029" s="53" t="str">
        <f t="shared" ca="1" si="10518"/>
        <v/>
      </c>
      <c r="BO1029" s="53" t="str">
        <f t="shared" ca="1" si="10518"/>
        <v/>
      </c>
      <c r="BP1029" s="53" t="str">
        <f t="shared" ca="1" si="10518"/>
        <v/>
      </c>
    </row>
    <row r="1030" spans="24:264" hidden="1" x14ac:dyDescent="0.3">
      <c r="X1030" s="51">
        <v>1030</v>
      </c>
      <c r="Y1030" s="8" t="s">
        <v>878</v>
      </c>
      <c r="Z1030" s="7">
        <v>17</v>
      </c>
      <c r="AE1030" s="7"/>
      <c r="AF1030" s="7" t="str">
        <f ca="1">IFERROR(HLOOKUP(AF$1013,INDIRECT($Y1030&amp;"$"&amp;1008):INDIRECT($Y1030&amp;"$"&amp;1012),3,FALSE)&amp;HLOOKUP(AF$1013,INDIRECT($Y1030&amp;"$"&amp;1008):INDIRECT($Y1030&amp;"$"&amp;1012),4,FALSE),"")</f>
        <v/>
      </c>
      <c r="AG1030" s="7" t="str">
        <f ca="1">IFERROR(HLOOKUP(AG$1013,INDIRECT($Y1030&amp;"$"&amp;1008):INDIRECT($Y1030&amp;"$"&amp;1012),3,FALSE)&amp;HLOOKUP(AG$1013,INDIRECT($Y1030&amp;"$"&amp;1008):INDIRECT($Y1030&amp;"$"&amp;1012),4,FALSE),"")</f>
        <v/>
      </c>
      <c r="AH1030" s="7" t="str">
        <f ca="1">IFERROR(HLOOKUP(AH$1013,INDIRECT($Y1030&amp;"$"&amp;1008):INDIRECT($Y1030&amp;"$"&amp;1012),3,FALSE)&amp;HLOOKUP(AH$1013,INDIRECT($Y1030&amp;"$"&amp;1008):INDIRECT($Y1030&amp;"$"&amp;1012),4,FALSE),"")</f>
        <v/>
      </c>
      <c r="AI1030" s="7" t="str">
        <f ca="1">IFERROR(HLOOKUP(AI$1013,INDIRECT($Y1030&amp;"$"&amp;1008):INDIRECT($Y1030&amp;"$"&amp;1012),3,FALSE)&amp;HLOOKUP(AI$1013,INDIRECT($Y1030&amp;"$"&amp;1008):INDIRECT($Y1030&amp;"$"&amp;1012),4,FALSE),"")</f>
        <v/>
      </c>
      <c r="AJ1030" s="7" t="str">
        <f ca="1">IFERROR(HLOOKUP(AJ$1013,INDIRECT($Y1030&amp;"$"&amp;1008):INDIRECT($Y1030&amp;"$"&amp;1012),3,FALSE)&amp;HLOOKUP(AJ$1013,INDIRECT($Y1030&amp;"$"&amp;1008):INDIRECT($Y1030&amp;"$"&amp;1012),4,FALSE),"")</f>
        <v/>
      </c>
      <c r="AK1030" s="7" t="str">
        <f ca="1">IFERROR(HLOOKUP(AK$1013,INDIRECT($Y1030&amp;"$"&amp;1008):INDIRECT($Y1030&amp;"$"&amp;1012),3,FALSE)&amp;HLOOKUP(AK$1013,INDIRECT($Y1030&amp;"$"&amp;1008):INDIRECT($Y1030&amp;"$"&amp;1012),4,FALSE),"")</f>
        <v/>
      </c>
      <c r="AL1030" s="7" t="str">
        <f ca="1">IFERROR(HLOOKUP(AL$1013,INDIRECT($Y1030&amp;"$"&amp;1008):INDIRECT($Y1030&amp;"$"&amp;1012),3,FALSE)&amp;HLOOKUP(AL$1013,INDIRECT($Y1030&amp;"$"&amp;1008):INDIRECT($Y1030&amp;"$"&amp;1012),4,FALSE),"")</f>
        <v/>
      </c>
      <c r="AM1030" s="7" t="str">
        <f ca="1">IFERROR(HLOOKUP(AM$1013,INDIRECT($Y1030&amp;"$"&amp;1008):INDIRECT($Y1030&amp;"$"&amp;1012),3,FALSE)&amp;HLOOKUP(AM$1013,INDIRECT($Y1030&amp;"$"&amp;1008):INDIRECT($Y1030&amp;"$"&amp;1012),4,FALSE),"")</f>
        <v/>
      </c>
      <c r="AN1030" s="7" t="str">
        <f ca="1">IFERROR(HLOOKUP(AN$1013,INDIRECT($Y1030&amp;"$"&amp;1008):INDIRECT($Y1030&amp;"$"&amp;1012),3,FALSE)&amp;HLOOKUP(AN$1013,INDIRECT($Y1030&amp;"$"&amp;1008):INDIRECT($Y1030&amp;"$"&amp;1012),4,FALSE),"")</f>
        <v/>
      </c>
      <c r="AO1030" s="7" t="str">
        <f ca="1">IFERROR(HLOOKUP(AO$1013,INDIRECT($Y1030&amp;"$"&amp;1008):INDIRECT($Y1030&amp;"$"&amp;1012),3,FALSE)&amp;HLOOKUP(AO$1013,INDIRECT($Y1030&amp;"$"&amp;1008):INDIRECT($Y1030&amp;"$"&amp;1012),4,FALSE),"")</f>
        <v/>
      </c>
      <c r="AP1030" s="7" t="str">
        <f ca="1">IFERROR(HLOOKUP(AP$1013,INDIRECT($Y1030&amp;"$"&amp;1008):INDIRECT($Y1030&amp;"$"&amp;1012),3,FALSE)&amp;HLOOKUP(AP$1013,INDIRECT($Y1030&amp;"$"&amp;1008):INDIRECT($Y1030&amp;"$"&amp;1012),4,FALSE),"")</f>
        <v/>
      </c>
      <c r="AQ1030" s="7" t="str">
        <f ca="1">IFERROR(HLOOKUP(AQ$1013,INDIRECT($Y1030&amp;"$"&amp;1008):INDIRECT($Y1030&amp;"$"&amp;1012),3,FALSE)&amp;HLOOKUP(AQ$1013,INDIRECT($Y1030&amp;"$"&amp;1008):INDIRECT($Y1030&amp;"$"&amp;1012),4,FALSE),"")</f>
        <v/>
      </c>
      <c r="AR1030" s="7" t="str">
        <f ca="1">IFERROR(HLOOKUP(AR$1013,INDIRECT($Y1030&amp;"$"&amp;1008):INDIRECT($Y1030&amp;"$"&amp;1012),3,FALSE)&amp;HLOOKUP(AR$1013,INDIRECT($Y1030&amp;"$"&amp;1008):INDIRECT($Y1030&amp;"$"&amp;1012),4,FALSE),"")</f>
        <v/>
      </c>
      <c r="AS1030" s="7" t="str">
        <f ca="1">IFERROR(HLOOKUP(AS$1013,INDIRECT($Y1030&amp;"$"&amp;1008):INDIRECT($Y1030&amp;"$"&amp;1012),3,FALSE)&amp;HLOOKUP(AS$1013,INDIRECT($Y1030&amp;"$"&amp;1008):INDIRECT($Y1030&amp;"$"&amp;1012),4,FALSE),"")</f>
        <v/>
      </c>
      <c r="AT1030" s="7" t="str">
        <f ca="1">IFERROR(HLOOKUP(AT$1013,INDIRECT($Y1030&amp;"$"&amp;1008):INDIRECT($Y1030&amp;"$"&amp;1012),3,FALSE)&amp;HLOOKUP(AT$1013,INDIRECT($Y1030&amp;"$"&amp;1008):INDIRECT($Y1030&amp;"$"&amp;1012),4,FALSE),"")</f>
        <v/>
      </c>
      <c r="AU1030" s="7" t="str">
        <f ca="1">IFERROR(HLOOKUP(AU$1013,INDIRECT($Y1030&amp;"$"&amp;1008):INDIRECT($Y1030&amp;"$"&amp;1012),3,FALSE)&amp;HLOOKUP(AU$1013,INDIRECT($Y1030&amp;"$"&amp;1008):INDIRECT($Y1030&amp;"$"&amp;1012),4,FALSE),"")</f>
        <v/>
      </c>
      <c r="AV1030" s="7" t="str">
        <f ca="1">IFERROR(HLOOKUP(AV$1013,INDIRECT($Y1030&amp;"$"&amp;1008):INDIRECT($Y1030&amp;"$"&amp;1012),3,FALSE)&amp;HLOOKUP(AV$1013,INDIRECT($Y1030&amp;"$"&amp;1008):INDIRECT($Y1030&amp;"$"&amp;1012),4,FALSE),"")</f>
        <v/>
      </c>
      <c r="AW1030" s="7" t="str">
        <f ca="1">IFERROR(HLOOKUP(AW$1013,INDIRECT($Y1030&amp;"$"&amp;1008):INDIRECT($Y1030&amp;"$"&amp;1012),3,FALSE)&amp;HLOOKUP(AW$1013,INDIRECT($Y1030&amp;"$"&amp;1008):INDIRECT($Y1030&amp;"$"&amp;1012),4,FALSE),"")</f>
        <v/>
      </c>
      <c r="AX1030" s="7" t="str">
        <f ca="1">IFERROR(HLOOKUP(AX$1013,INDIRECT(INDIRECT("$Y"&amp;1013+AX$852+($Z1030-1))&amp;1008):INDIRECT(INDIRECT("$Y"&amp;1013+AX$852+($Z1030-1))&amp;1012),3,FALSE)&amp;LEFT(HLOOKUP(AX$1013,INDIRECT(INDIRECT("$Y"&amp;1013+AX$852+($Z1030-1))&amp;1008):INDIRECT(INDIRECT("$Y"&amp;1013+AX$852+($Z1030-1))&amp;1012),4,FALSE),3),"")</f>
        <v/>
      </c>
      <c r="AY1030" s="53" t="str">
        <f t="shared" ca="1" si="10519"/>
        <v/>
      </c>
      <c r="AZ1030" s="53" t="str">
        <f t="shared" ca="1" si="10518"/>
        <v/>
      </c>
      <c r="BA1030" s="53" t="str">
        <f t="shared" ca="1" si="10518"/>
        <v/>
      </c>
      <c r="BB1030" s="53" t="str">
        <f t="shared" ca="1" si="10518"/>
        <v/>
      </c>
      <c r="BC1030" s="53" t="str">
        <f t="shared" ca="1" si="10518"/>
        <v/>
      </c>
      <c r="BD1030" s="53" t="str">
        <f t="shared" ca="1" si="10518"/>
        <v/>
      </c>
      <c r="BE1030" s="53" t="str">
        <f t="shared" ca="1" si="10518"/>
        <v/>
      </c>
      <c r="BF1030" s="53" t="str">
        <f t="shared" ca="1" si="10518"/>
        <v/>
      </c>
      <c r="BG1030" s="53" t="str">
        <f t="shared" ca="1" si="10518"/>
        <v/>
      </c>
      <c r="BH1030" s="53" t="str">
        <f t="shared" ca="1" si="10518"/>
        <v/>
      </c>
      <c r="BI1030" s="53" t="str">
        <f t="shared" ca="1" si="10518"/>
        <v/>
      </c>
      <c r="BJ1030" s="53" t="str">
        <f t="shared" ca="1" si="10518"/>
        <v/>
      </c>
      <c r="BK1030" s="53" t="str">
        <f t="shared" ca="1" si="10518"/>
        <v/>
      </c>
      <c r="BL1030" s="53" t="str">
        <f t="shared" ca="1" si="10518"/>
        <v/>
      </c>
      <c r="BM1030" s="53" t="str">
        <f t="shared" ca="1" si="10518"/>
        <v/>
      </c>
      <c r="BN1030" s="53" t="str">
        <f t="shared" ca="1" si="10518"/>
        <v/>
      </c>
      <c r="BO1030" s="53" t="str">
        <f t="shared" ca="1" si="10518"/>
        <v/>
      </c>
      <c r="BP1030" s="53" t="str">
        <f t="shared" ref="BP1030:BP1031" ca="1" si="10520">LEFT(AW1029,1)</f>
        <v/>
      </c>
    </row>
    <row r="1031" spans="24:264" hidden="1" x14ac:dyDescent="0.3">
      <c r="X1031" s="51">
        <v>1031</v>
      </c>
      <c r="Y1031" s="8" t="s">
        <v>879</v>
      </c>
      <c r="Z1031" s="7">
        <v>18</v>
      </c>
      <c r="AE1031" s="7"/>
      <c r="AF1031" s="7" t="str">
        <f ca="1">IFERROR(HLOOKUP(AF$1013,INDIRECT($Y1031&amp;"$"&amp;1008):INDIRECT($Y1031&amp;"$"&amp;1012),3,FALSE)&amp;HLOOKUP(AF$1013,INDIRECT($Y1031&amp;"$"&amp;1008):INDIRECT($Y1031&amp;"$"&amp;1012),4,FALSE),"")</f>
        <v/>
      </c>
      <c r="AG1031" s="7" t="str">
        <f ca="1">IFERROR(HLOOKUP(AG$1013,INDIRECT($Y1031&amp;"$"&amp;1008):INDIRECT($Y1031&amp;"$"&amp;1012),3,FALSE)&amp;HLOOKUP(AG$1013,INDIRECT($Y1031&amp;"$"&amp;1008):INDIRECT($Y1031&amp;"$"&amp;1012),4,FALSE),"")</f>
        <v/>
      </c>
      <c r="AH1031" s="7" t="str">
        <f ca="1">IFERROR(HLOOKUP(AH$1013,INDIRECT($Y1031&amp;"$"&amp;1008):INDIRECT($Y1031&amp;"$"&amp;1012),3,FALSE)&amp;HLOOKUP(AH$1013,INDIRECT($Y1031&amp;"$"&amp;1008):INDIRECT($Y1031&amp;"$"&amp;1012),4,FALSE),"")</f>
        <v/>
      </c>
      <c r="AI1031" s="7" t="str">
        <f ca="1">IFERROR(HLOOKUP(AI$1013,INDIRECT($Y1031&amp;"$"&amp;1008):INDIRECT($Y1031&amp;"$"&amp;1012),3,FALSE)&amp;HLOOKUP(AI$1013,INDIRECT($Y1031&amp;"$"&amp;1008):INDIRECT($Y1031&amp;"$"&amp;1012),4,FALSE),"")</f>
        <v/>
      </c>
      <c r="AJ1031" s="7" t="str">
        <f ca="1">IFERROR(HLOOKUP(AJ$1013,INDIRECT($Y1031&amp;"$"&amp;1008):INDIRECT($Y1031&amp;"$"&amp;1012),3,FALSE)&amp;HLOOKUP(AJ$1013,INDIRECT($Y1031&amp;"$"&amp;1008):INDIRECT($Y1031&amp;"$"&amp;1012),4,FALSE),"")</f>
        <v/>
      </c>
      <c r="AK1031" s="7" t="str">
        <f ca="1">IFERROR(HLOOKUP(AK$1013,INDIRECT($Y1031&amp;"$"&amp;1008):INDIRECT($Y1031&amp;"$"&amp;1012),3,FALSE)&amp;HLOOKUP(AK$1013,INDIRECT($Y1031&amp;"$"&amp;1008):INDIRECT($Y1031&amp;"$"&amp;1012),4,FALSE),"")</f>
        <v/>
      </c>
      <c r="AL1031" s="7" t="str">
        <f ca="1">IFERROR(HLOOKUP(AL$1013,INDIRECT($Y1031&amp;"$"&amp;1008):INDIRECT($Y1031&amp;"$"&amp;1012),3,FALSE)&amp;HLOOKUP(AL$1013,INDIRECT($Y1031&amp;"$"&amp;1008):INDIRECT($Y1031&amp;"$"&amp;1012),4,FALSE),"")</f>
        <v/>
      </c>
      <c r="AM1031" s="7" t="str">
        <f ca="1">IFERROR(HLOOKUP(AM$1013,INDIRECT($Y1031&amp;"$"&amp;1008):INDIRECT($Y1031&amp;"$"&amp;1012),3,FALSE)&amp;HLOOKUP(AM$1013,INDIRECT($Y1031&amp;"$"&amp;1008):INDIRECT($Y1031&amp;"$"&amp;1012),4,FALSE),"")</f>
        <v/>
      </c>
      <c r="AN1031" s="7" t="str">
        <f ca="1">IFERROR(HLOOKUP(AN$1013,INDIRECT($Y1031&amp;"$"&amp;1008):INDIRECT($Y1031&amp;"$"&amp;1012),3,FALSE)&amp;HLOOKUP(AN$1013,INDIRECT($Y1031&amp;"$"&amp;1008):INDIRECT($Y1031&amp;"$"&amp;1012),4,FALSE),"")</f>
        <v/>
      </c>
      <c r="AO1031" s="7" t="str">
        <f ca="1">IFERROR(HLOOKUP(AO$1013,INDIRECT($Y1031&amp;"$"&amp;1008):INDIRECT($Y1031&amp;"$"&amp;1012),3,FALSE)&amp;HLOOKUP(AO$1013,INDIRECT($Y1031&amp;"$"&amp;1008):INDIRECT($Y1031&amp;"$"&amp;1012),4,FALSE),"")</f>
        <v/>
      </c>
      <c r="AP1031" s="7" t="str">
        <f ca="1">IFERROR(HLOOKUP(AP$1013,INDIRECT($Y1031&amp;"$"&amp;1008):INDIRECT($Y1031&amp;"$"&amp;1012),3,FALSE)&amp;HLOOKUP(AP$1013,INDIRECT($Y1031&amp;"$"&amp;1008):INDIRECT($Y1031&amp;"$"&amp;1012),4,FALSE),"")</f>
        <v/>
      </c>
      <c r="AQ1031" s="7" t="str">
        <f ca="1">IFERROR(HLOOKUP(AQ$1013,INDIRECT($Y1031&amp;"$"&amp;1008):INDIRECT($Y1031&amp;"$"&amp;1012),3,FALSE)&amp;HLOOKUP(AQ$1013,INDIRECT($Y1031&amp;"$"&amp;1008):INDIRECT($Y1031&amp;"$"&amp;1012),4,FALSE),"")</f>
        <v/>
      </c>
      <c r="AR1031" s="7" t="str">
        <f ca="1">IFERROR(HLOOKUP(AR$1013,INDIRECT($Y1031&amp;"$"&amp;1008):INDIRECT($Y1031&amp;"$"&amp;1012),3,FALSE)&amp;HLOOKUP(AR$1013,INDIRECT($Y1031&amp;"$"&amp;1008):INDIRECT($Y1031&amp;"$"&amp;1012),4,FALSE),"")</f>
        <v/>
      </c>
      <c r="AS1031" s="7" t="str">
        <f ca="1">IFERROR(HLOOKUP(AS$1013,INDIRECT($Y1031&amp;"$"&amp;1008):INDIRECT($Y1031&amp;"$"&amp;1012),3,FALSE)&amp;HLOOKUP(AS$1013,INDIRECT($Y1031&amp;"$"&amp;1008):INDIRECT($Y1031&amp;"$"&amp;1012),4,FALSE),"")</f>
        <v/>
      </c>
      <c r="AT1031" s="7" t="str">
        <f ca="1">IFERROR(HLOOKUP(AT$1013,INDIRECT($Y1031&amp;"$"&amp;1008):INDIRECT($Y1031&amp;"$"&amp;1012),3,FALSE)&amp;HLOOKUP(AT$1013,INDIRECT($Y1031&amp;"$"&amp;1008):INDIRECT($Y1031&amp;"$"&amp;1012),4,FALSE),"")</f>
        <v/>
      </c>
      <c r="AU1031" s="7" t="str">
        <f ca="1">IFERROR(HLOOKUP(AU$1013,INDIRECT($Y1031&amp;"$"&amp;1008):INDIRECT($Y1031&amp;"$"&amp;1012),3,FALSE)&amp;HLOOKUP(AU$1013,INDIRECT($Y1031&amp;"$"&amp;1008):INDIRECT($Y1031&amp;"$"&amp;1012),4,FALSE),"")</f>
        <v/>
      </c>
      <c r="AV1031" s="7" t="str">
        <f ca="1">IFERROR(HLOOKUP(AV$1013,INDIRECT($Y1031&amp;"$"&amp;1008):INDIRECT($Y1031&amp;"$"&amp;1012),3,FALSE)&amp;HLOOKUP(AV$1013,INDIRECT($Y1031&amp;"$"&amp;1008):INDIRECT($Y1031&amp;"$"&amp;1012),4,FALSE),"")</f>
        <v/>
      </c>
      <c r="AW1031" s="7" t="str">
        <f ca="1">IFERROR(HLOOKUP(AW$1013,INDIRECT($Y1031&amp;"$"&amp;1008):INDIRECT($Y1031&amp;"$"&amp;1012),3,FALSE)&amp;HLOOKUP(AW$1013,INDIRECT($Y1031&amp;"$"&amp;1008):INDIRECT($Y1031&amp;"$"&amp;1012),4,FALSE),"")</f>
        <v/>
      </c>
      <c r="AX1031" s="7" t="str">
        <f ca="1">IFERROR(HLOOKUP(AX$1013,INDIRECT(INDIRECT("$Y"&amp;1013+AX$852+($Z1031-1))&amp;1008):INDIRECT(INDIRECT("$Y"&amp;1013+AX$852+($Z1031-1))&amp;1012),3,FALSE)&amp;LEFT(HLOOKUP(AX$1013,INDIRECT(INDIRECT("$Y"&amp;1013+AX$852+($Z1031-1))&amp;1008):INDIRECT(INDIRECT("$Y"&amp;1013+AX$852+($Z1031-1))&amp;1012),4,FALSE),3),"")</f>
        <v/>
      </c>
      <c r="AY1031" s="53" t="str">
        <f t="shared" ca="1" si="10519"/>
        <v/>
      </c>
      <c r="AZ1031" s="53" t="str">
        <f t="shared" ref="AZ1031" ca="1" si="10521">LEFT(AG1030,1)</f>
        <v/>
      </c>
      <c r="BA1031" s="53" t="str">
        <f t="shared" ref="BA1031" ca="1" si="10522">LEFT(AH1030,1)</f>
        <v/>
      </c>
      <c r="BB1031" s="53" t="str">
        <f t="shared" ref="BB1031" ca="1" si="10523">LEFT(AI1030,1)</f>
        <v/>
      </c>
      <c r="BC1031" s="53" t="str">
        <f t="shared" ref="BC1031" ca="1" si="10524">LEFT(AJ1030,1)</f>
        <v/>
      </c>
      <c r="BD1031" s="53" t="str">
        <f t="shared" ref="BD1031" ca="1" si="10525">LEFT(AK1030,1)</f>
        <v/>
      </c>
      <c r="BE1031" s="53" t="str">
        <f t="shared" ref="BE1031" ca="1" si="10526">LEFT(AL1030,1)</f>
        <v/>
      </c>
      <c r="BF1031" s="53" t="str">
        <f t="shared" ref="BF1031" ca="1" si="10527">LEFT(AM1030,1)</f>
        <v/>
      </c>
      <c r="BG1031" s="53" t="str">
        <f t="shared" ref="BG1031" ca="1" si="10528">LEFT(AN1030,1)</f>
        <v/>
      </c>
      <c r="BH1031" s="53" t="str">
        <f t="shared" ref="BH1031" ca="1" si="10529">LEFT(AO1030,1)</f>
        <v/>
      </c>
      <c r="BI1031" s="53" t="str">
        <f t="shared" ref="BI1031" ca="1" si="10530">LEFT(AP1030,1)</f>
        <v/>
      </c>
      <c r="BJ1031" s="53" t="str">
        <f t="shared" ref="BJ1031" ca="1" si="10531">LEFT(AQ1030,1)</f>
        <v/>
      </c>
      <c r="BK1031" s="53" t="str">
        <f t="shared" ref="BK1031" ca="1" si="10532">LEFT(AR1030,1)</f>
        <v/>
      </c>
      <c r="BL1031" s="53" t="str">
        <f t="shared" ref="BL1031" ca="1" si="10533">LEFT(AS1030,1)</f>
        <v/>
      </c>
      <c r="BM1031" s="53" t="str">
        <f t="shared" ref="BM1031" ca="1" si="10534">LEFT(AT1030,1)</f>
        <v/>
      </c>
      <c r="BN1031" s="53" t="str">
        <f t="shared" ref="BN1031" ca="1" si="10535">LEFT(AU1030,1)</f>
        <v/>
      </c>
      <c r="BO1031" s="53" t="str">
        <f t="shared" ref="BO1031" ca="1" si="10536">LEFT(AV1030,1)</f>
        <v/>
      </c>
      <c r="BP1031" s="53" t="str">
        <f t="shared" ca="1" si="10520"/>
        <v/>
      </c>
      <c r="IK1031" s="7" t="str">
        <f t="shared" ref="IK1031:JD1031" si="10537">IF(IJ367="","",IJ367)</f>
        <v/>
      </c>
      <c r="IL1031" s="7" t="str">
        <f t="shared" si="10537"/>
        <v/>
      </c>
      <c r="IM1031" s="7" t="str">
        <f t="shared" si="10537"/>
        <v/>
      </c>
      <c r="IN1031" s="7" t="str">
        <f t="shared" si="10537"/>
        <v/>
      </c>
      <c r="IO1031" s="7" t="str">
        <f t="shared" si="10537"/>
        <v/>
      </c>
      <c r="IP1031" s="7" t="str">
        <f t="shared" si="10537"/>
        <v/>
      </c>
      <c r="IQ1031" s="7" t="str">
        <f t="shared" si="10537"/>
        <v/>
      </c>
      <c r="IR1031" s="7" t="str">
        <f t="shared" si="10537"/>
        <v/>
      </c>
      <c r="IS1031" s="7" t="str">
        <f t="shared" si="10537"/>
        <v/>
      </c>
      <c r="IT1031" s="7" t="str">
        <f t="shared" si="10537"/>
        <v/>
      </c>
      <c r="IU1031" s="7" t="str">
        <f t="shared" si="10537"/>
        <v/>
      </c>
      <c r="IV1031" s="7" t="str">
        <f t="shared" si="10537"/>
        <v/>
      </c>
      <c r="IW1031" s="7" t="str">
        <f t="shared" si="10537"/>
        <v/>
      </c>
      <c r="IX1031" s="7" t="str">
        <f t="shared" si="10537"/>
        <v/>
      </c>
      <c r="IY1031" s="7" t="str">
        <f t="shared" si="10537"/>
        <v/>
      </c>
      <c r="IZ1031" s="7" t="str">
        <f t="shared" si="10537"/>
        <v/>
      </c>
      <c r="JA1031" s="7" t="str">
        <f t="shared" si="10537"/>
        <v/>
      </c>
      <c r="JB1031" s="7" t="str">
        <f t="shared" si="10537"/>
        <v/>
      </c>
      <c r="JC1031" s="7" t="str">
        <f t="shared" si="10537"/>
        <v/>
      </c>
      <c r="JD1031" s="7" t="str">
        <f t="shared" si="10537"/>
        <v/>
      </c>
    </row>
    <row r="1032" spans="24:264" hidden="1" x14ac:dyDescent="0.3">
      <c r="X1032" s="51">
        <v>1032</v>
      </c>
      <c r="AE1032" s="7"/>
      <c r="AF1032" s="7" t="str">
        <f>IF(AF$1013="","",COUNTIF(AF$1014:AF$1031,"*Day*"))</f>
        <v/>
      </c>
      <c r="AG1032" s="7" t="str">
        <f t="shared" ref="AG1032:AX1032" si="10538">IF(AG$1013="","",COUNTIF(AG$1014:AG$1031,"*Day*"))</f>
        <v/>
      </c>
      <c r="AH1032" s="7" t="str">
        <f t="shared" si="10538"/>
        <v/>
      </c>
      <c r="AI1032" s="7" t="str">
        <f t="shared" si="10538"/>
        <v/>
      </c>
      <c r="AJ1032" s="7" t="str">
        <f t="shared" si="10538"/>
        <v/>
      </c>
      <c r="AK1032" s="7" t="str">
        <f t="shared" si="10538"/>
        <v/>
      </c>
      <c r="AL1032" s="7" t="str">
        <f t="shared" si="10538"/>
        <v/>
      </c>
      <c r="AM1032" s="7" t="str">
        <f t="shared" si="10538"/>
        <v/>
      </c>
      <c r="AN1032" s="7" t="str">
        <f t="shared" si="10538"/>
        <v/>
      </c>
      <c r="AO1032" s="7" t="str">
        <f t="shared" si="10538"/>
        <v/>
      </c>
      <c r="AP1032" s="7" t="str">
        <f t="shared" si="10538"/>
        <v/>
      </c>
      <c r="AQ1032" s="7" t="str">
        <f t="shared" si="10538"/>
        <v/>
      </c>
      <c r="AR1032" s="7" t="str">
        <f t="shared" si="10538"/>
        <v/>
      </c>
      <c r="AS1032" s="7" t="str">
        <f t="shared" si="10538"/>
        <v/>
      </c>
      <c r="AT1032" s="7" t="str">
        <f t="shared" si="10538"/>
        <v/>
      </c>
      <c r="AU1032" s="7" t="str">
        <f t="shared" si="10538"/>
        <v/>
      </c>
      <c r="AV1032" s="7" t="str">
        <f t="shared" si="10538"/>
        <v/>
      </c>
      <c r="AW1032" s="7" t="str">
        <f t="shared" si="10538"/>
        <v/>
      </c>
      <c r="AX1032" s="7" t="str">
        <f t="shared" si="10538"/>
        <v/>
      </c>
      <c r="AY1032" s="53" t="str">
        <f>IF(AY1014&lt;=AY1013,AY1014,"")</f>
        <v/>
      </c>
      <c r="AZ1032" s="53" t="str">
        <f t="shared" ref="AZ1032:BP1032" si="10539">IF(AZ1014&lt;=AZ1013,AZ1014,"")</f>
        <v/>
      </c>
      <c r="BA1032" s="53" t="str">
        <f t="shared" si="10539"/>
        <v/>
      </c>
      <c r="BB1032" s="53" t="str">
        <f t="shared" si="10539"/>
        <v/>
      </c>
      <c r="BC1032" s="53" t="str">
        <f t="shared" si="10539"/>
        <v/>
      </c>
      <c r="BD1032" s="53" t="str">
        <f t="shared" si="10539"/>
        <v/>
      </c>
      <c r="BE1032" s="53" t="str">
        <f t="shared" si="10539"/>
        <v/>
      </c>
      <c r="BF1032" s="53" t="str">
        <f t="shared" si="10539"/>
        <v/>
      </c>
      <c r="BG1032" s="53" t="str">
        <f t="shared" si="10539"/>
        <v/>
      </c>
      <c r="BH1032" s="53" t="str">
        <f t="shared" si="10539"/>
        <v/>
      </c>
      <c r="BI1032" s="53" t="str">
        <f t="shared" si="10539"/>
        <v/>
      </c>
      <c r="BJ1032" s="53" t="str">
        <f t="shared" si="10539"/>
        <v/>
      </c>
      <c r="BK1032" s="53" t="str">
        <f t="shared" si="10539"/>
        <v/>
      </c>
      <c r="BL1032" s="53" t="str">
        <f t="shared" si="10539"/>
        <v/>
      </c>
      <c r="BM1032" s="53" t="str">
        <f t="shared" si="10539"/>
        <v/>
      </c>
      <c r="BN1032" s="53" t="str">
        <f t="shared" si="10539"/>
        <v/>
      </c>
      <c r="BO1032" s="53" t="str">
        <f t="shared" si="10539"/>
        <v/>
      </c>
      <c r="BP1032" s="53" t="str">
        <f t="shared" si="10539"/>
        <v/>
      </c>
      <c r="IK1032" s="7" t="str">
        <f t="shared" ref="IK1032:JD1032" si="10540">IF(IJ368="","",IJ368)</f>
        <v/>
      </c>
      <c r="IL1032" s="7" t="str">
        <f t="shared" si="10540"/>
        <v/>
      </c>
      <c r="IM1032" s="7" t="str">
        <f t="shared" si="10540"/>
        <v/>
      </c>
      <c r="IN1032" s="7" t="str">
        <f t="shared" si="10540"/>
        <v/>
      </c>
      <c r="IO1032" s="7" t="str">
        <f t="shared" si="10540"/>
        <v/>
      </c>
      <c r="IP1032" s="7" t="str">
        <f t="shared" si="10540"/>
        <v/>
      </c>
      <c r="IQ1032" s="7" t="str">
        <f t="shared" si="10540"/>
        <v/>
      </c>
      <c r="IR1032" s="7" t="str">
        <f t="shared" si="10540"/>
        <v/>
      </c>
      <c r="IS1032" s="7" t="str">
        <f t="shared" si="10540"/>
        <v/>
      </c>
      <c r="IT1032" s="7" t="str">
        <f t="shared" si="10540"/>
        <v/>
      </c>
      <c r="IU1032" s="7" t="str">
        <f t="shared" si="10540"/>
        <v/>
      </c>
      <c r="IV1032" s="7" t="str">
        <f t="shared" si="10540"/>
        <v/>
      </c>
      <c r="IW1032" s="7" t="str">
        <f t="shared" si="10540"/>
        <v/>
      </c>
      <c r="IX1032" s="7" t="str">
        <f t="shared" si="10540"/>
        <v/>
      </c>
      <c r="IY1032" s="7" t="str">
        <f t="shared" si="10540"/>
        <v/>
      </c>
      <c r="IZ1032" s="7" t="str">
        <f t="shared" si="10540"/>
        <v/>
      </c>
      <c r="JA1032" s="7" t="str">
        <f t="shared" si="10540"/>
        <v/>
      </c>
      <c r="JB1032" s="7" t="str">
        <f t="shared" si="10540"/>
        <v/>
      </c>
      <c r="JC1032" s="7" t="str">
        <f t="shared" si="10540"/>
        <v/>
      </c>
      <c r="JD1032" s="7" t="str">
        <f t="shared" si="10540"/>
        <v/>
      </c>
    </row>
    <row r="1033" spans="24:264" hidden="1" x14ac:dyDescent="0.3">
      <c r="X1033" s="51">
        <v>1033</v>
      </c>
      <c r="AE1033" s="7"/>
      <c r="AF1033" s="7" t="str">
        <f>IF(AF$1013="","",COUNTIF(AF$1014:AF$1031,"*Nig*"))</f>
        <v/>
      </c>
      <c r="AG1033" s="7" t="str">
        <f t="shared" ref="AG1033:AX1033" si="10541">IF(AG$1013="","",COUNTIF(AG$1014:AG$1031,"*Nig*"))</f>
        <v/>
      </c>
      <c r="AH1033" s="7" t="str">
        <f t="shared" si="10541"/>
        <v/>
      </c>
      <c r="AI1033" s="7" t="str">
        <f t="shared" si="10541"/>
        <v/>
      </c>
      <c r="AJ1033" s="7" t="str">
        <f t="shared" si="10541"/>
        <v/>
      </c>
      <c r="AK1033" s="7" t="str">
        <f t="shared" si="10541"/>
        <v/>
      </c>
      <c r="AL1033" s="7" t="str">
        <f t="shared" si="10541"/>
        <v/>
      </c>
      <c r="AM1033" s="7" t="str">
        <f t="shared" si="10541"/>
        <v/>
      </c>
      <c r="AN1033" s="7" t="str">
        <f t="shared" si="10541"/>
        <v/>
      </c>
      <c r="AO1033" s="7" t="str">
        <f t="shared" si="10541"/>
        <v/>
      </c>
      <c r="AP1033" s="7" t="str">
        <f t="shared" si="10541"/>
        <v/>
      </c>
      <c r="AQ1033" s="7" t="str">
        <f t="shared" si="10541"/>
        <v/>
      </c>
      <c r="AR1033" s="7" t="str">
        <f t="shared" si="10541"/>
        <v/>
      </c>
      <c r="AS1033" s="7" t="str">
        <f t="shared" si="10541"/>
        <v/>
      </c>
      <c r="AT1033" s="7" t="str">
        <f t="shared" si="10541"/>
        <v/>
      </c>
      <c r="AU1033" s="7" t="str">
        <f t="shared" si="10541"/>
        <v/>
      </c>
      <c r="AV1033" s="7" t="str">
        <f t="shared" si="10541"/>
        <v/>
      </c>
      <c r="AW1033" s="7" t="str">
        <f t="shared" si="10541"/>
        <v/>
      </c>
      <c r="AX1033" s="7" t="str">
        <f t="shared" si="10541"/>
        <v/>
      </c>
      <c r="AY1033" s="53" t="str">
        <f>AF1032</f>
        <v/>
      </c>
      <c r="AZ1033" s="53" t="str">
        <f t="shared" ref="AZ1033" si="10542">AG1032</f>
        <v/>
      </c>
      <c r="BA1033" s="53" t="str">
        <f t="shared" ref="BA1033" si="10543">AH1032</f>
        <v/>
      </c>
      <c r="BB1033" s="53" t="str">
        <f t="shared" ref="BB1033" si="10544">AI1032</f>
        <v/>
      </c>
      <c r="BC1033" s="53" t="str">
        <f t="shared" ref="BC1033" si="10545">AJ1032</f>
        <v/>
      </c>
      <c r="BD1033" s="53" t="str">
        <f t="shared" ref="BD1033" si="10546">AK1032</f>
        <v/>
      </c>
      <c r="BE1033" s="53" t="str">
        <f t="shared" ref="BE1033" si="10547">AL1032</f>
        <v/>
      </c>
      <c r="BF1033" s="53" t="str">
        <f t="shared" ref="BF1033" si="10548">AM1032</f>
        <v/>
      </c>
      <c r="BG1033" s="53" t="str">
        <f t="shared" ref="BG1033" si="10549">AN1032</f>
        <v/>
      </c>
      <c r="BH1033" s="53" t="str">
        <f t="shared" ref="BH1033" si="10550">AO1032</f>
        <v/>
      </c>
      <c r="BI1033" s="53" t="str">
        <f t="shared" ref="BI1033" si="10551">AP1032</f>
        <v/>
      </c>
      <c r="BJ1033" s="53" t="str">
        <f t="shared" ref="BJ1033" si="10552">AQ1032</f>
        <v/>
      </c>
      <c r="BK1033" s="53" t="str">
        <f t="shared" ref="BK1033" si="10553">AR1032</f>
        <v/>
      </c>
      <c r="BL1033" s="53" t="str">
        <f t="shared" ref="BL1033" si="10554">AS1032</f>
        <v/>
      </c>
      <c r="BM1033" s="53" t="str">
        <f t="shared" ref="BM1033" si="10555">AT1032</f>
        <v/>
      </c>
      <c r="BN1033" s="53" t="str">
        <f t="shared" ref="BN1033" si="10556">AU1032</f>
        <v/>
      </c>
      <c r="BO1033" s="53" t="str">
        <f t="shared" ref="BO1033" si="10557">AV1032</f>
        <v/>
      </c>
      <c r="BP1033" s="53" t="str">
        <f t="shared" ref="BP1033" si="10558">AW1032</f>
        <v/>
      </c>
      <c r="IK1033" s="7" t="str">
        <f t="shared" ref="IK1033:JD1033" si="10559">IF(IJ369="","",IJ369)</f>
        <v/>
      </c>
      <c r="IL1033" s="7" t="str">
        <f t="shared" si="10559"/>
        <v/>
      </c>
      <c r="IM1033" s="7" t="str">
        <f t="shared" si="10559"/>
        <v/>
      </c>
      <c r="IN1033" s="7" t="str">
        <f t="shared" si="10559"/>
        <v/>
      </c>
      <c r="IO1033" s="7" t="str">
        <f t="shared" si="10559"/>
        <v/>
      </c>
      <c r="IP1033" s="7" t="str">
        <f t="shared" si="10559"/>
        <v/>
      </c>
      <c r="IQ1033" s="7" t="str">
        <f t="shared" si="10559"/>
        <v/>
      </c>
      <c r="IR1033" s="7" t="str">
        <f t="shared" si="10559"/>
        <v/>
      </c>
      <c r="IS1033" s="7" t="str">
        <f t="shared" si="10559"/>
        <v/>
      </c>
      <c r="IT1033" s="7" t="str">
        <f t="shared" si="10559"/>
        <v/>
      </c>
      <c r="IU1033" s="7" t="str">
        <f t="shared" si="10559"/>
        <v/>
      </c>
      <c r="IV1033" s="7" t="str">
        <f t="shared" si="10559"/>
        <v/>
      </c>
      <c r="IW1033" s="7" t="str">
        <f t="shared" si="10559"/>
        <v/>
      </c>
      <c r="IX1033" s="7" t="str">
        <f t="shared" si="10559"/>
        <v/>
      </c>
      <c r="IY1033" s="7" t="str">
        <f t="shared" si="10559"/>
        <v/>
      </c>
      <c r="IZ1033" s="7" t="str">
        <f t="shared" si="10559"/>
        <v/>
      </c>
      <c r="JA1033" s="7" t="str">
        <f t="shared" si="10559"/>
        <v/>
      </c>
      <c r="JB1033" s="7" t="str">
        <f t="shared" si="10559"/>
        <v/>
      </c>
      <c r="JC1033" s="7" t="str">
        <f t="shared" si="10559"/>
        <v/>
      </c>
      <c r="JD1033" s="7" t="str">
        <f t="shared" si="10559"/>
        <v/>
      </c>
    </row>
    <row r="1034" spans="24:264" hidden="1" x14ac:dyDescent="0.3">
      <c r="X1034" s="51">
        <v>1034</v>
      </c>
      <c r="AE1034" s="7"/>
      <c r="AF1034" s="7" t="str">
        <f>IFERROR(IF(AND(AF1032=0,AF1033=0),"",AY1032-AY1033),"")</f>
        <v/>
      </c>
      <c r="AG1034" s="7" t="str">
        <f t="shared" ref="AG1034:AX1034" si="10560">IFERROR(IF(AND(AG1032=0,AG1033=0),"",AZ1032-AZ1033),"")</f>
        <v/>
      </c>
      <c r="AH1034" s="7" t="str">
        <f t="shared" si="10560"/>
        <v/>
      </c>
      <c r="AI1034" s="7" t="str">
        <f t="shared" si="10560"/>
        <v/>
      </c>
      <c r="AJ1034" s="7" t="str">
        <f t="shared" si="10560"/>
        <v/>
      </c>
      <c r="AK1034" s="7" t="str">
        <f t="shared" si="10560"/>
        <v/>
      </c>
      <c r="AL1034" s="7" t="str">
        <f t="shared" si="10560"/>
        <v/>
      </c>
      <c r="AM1034" s="7" t="str">
        <f t="shared" si="10560"/>
        <v/>
      </c>
      <c r="AN1034" s="7" t="str">
        <f t="shared" si="10560"/>
        <v/>
      </c>
      <c r="AO1034" s="7" t="str">
        <f t="shared" si="10560"/>
        <v/>
      </c>
      <c r="AP1034" s="7" t="str">
        <f t="shared" si="10560"/>
        <v/>
      </c>
      <c r="AQ1034" s="7" t="str">
        <f t="shared" si="10560"/>
        <v/>
      </c>
      <c r="AR1034" s="7" t="str">
        <f t="shared" si="10560"/>
        <v/>
      </c>
      <c r="AS1034" s="7" t="str">
        <f t="shared" si="10560"/>
        <v/>
      </c>
      <c r="AT1034" s="7" t="str">
        <f t="shared" si="10560"/>
        <v/>
      </c>
      <c r="AU1034" s="7" t="str">
        <f t="shared" si="10560"/>
        <v/>
      </c>
      <c r="AV1034" s="7" t="str">
        <f t="shared" si="10560"/>
        <v/>
      </c>
      <c r="AW1034" s="7" t="str">
        <f t="shared" si="10560"/>
        <v/>
      </c>
      <c r="AX1034" s="7">
        <f t="shared" si="10560"/>
        <v>0</v>
      </c>
      <c r="AY1034" s="53" t="str">
        <f>IF(AY1032="","",AF1033)</f>
        <v/>
      </c>
      <c r="AZ1034" s="53" t="str">
        <f t="shared" ref="AZ1034" si="10561">IF(AZ1032="","",AG1033)</f>
        <v/>
      </c>
      <c r="BA1034" s="53" t="str">
        <f t="shared" ref="BA1034" si="10562">IF(BA1032="","",AH1033)</f>
        <v/>
      </c>
      <c r="BB1034" s="53" t="str">
        <f t="shared" ref="BB1034" si="10563">IF(BB1032="","",AI1033)</f>
        <v/>
      </c>
      <c r="BC1034" s="53" t="str">
        <f t="shared" ref="BC1034" si="10564">IF(BC1032="","",AJ1033)</f>
        <v/>
      </c>
      <c r="BD1034" s="53" t="str">
        <f t="shared" ref="BD1034" si="10565">IF(BD1032="","",AK1033)</f>
        <v/>
      </c>
      <c r="BE1034" s="53" t="str">
        <f t="shared" ref="BE1034" si="10566">IF(BE1032="","",AL1033)</f>
        <v/>
      </c>
      <c r="BF1034" s="53" t="str">
        <f t="shared" ref="BF1034" si="10567">IF(BF1032="","",AM1033)</f>
        <v/>
      </c>
      <c r="BG1034" s="53" t="str">
        <f t="shared" ref="BG1034" si="10568">IF(BG1032="","",AN1033)</f>
        <v/>
      </c>
      <c r="BH1034" s="53" t="str">
        <f t="shared" ref="BH1034" si="10569">IF(BH1032="","",AO1033)</f>
        <v/>
      </c>
      <c r="BI1034" s="53" t="str">
        <f t="shared" ref="BI1034" si="10570">IF(BI1032="","",AP1033)</f>
        <v/>
      </c>
      <c r="BJ1034" s="53" t="str">
        <f t="shared" ref="BJ1034" si="10571">IF(BJ1032="","",AQ1033)</f>
        <v/>
      </c>
      <c r="BK1034" s="53" t="str">
        <f t="shared" ref="BK1034" si="10572">IF(BK1032="","",AR1033)</f>
        <v/>
      </c>
      <c r="BL1034" s="53" t="str">
        <f t="shared" ref="BL1034" si="10573">IF(BL1032="","",AS1033)</f>
        <v/>
      </c>
      <c r="BM1034" s="53" t="str">
        <f t="shared" ref="BM1034" si="10574">IF(BM1032="","",AT1033)</f>
        <v/>
      </c>
      <c r="BN1034" s="53" t="str">
        <f t="shared" ref="BN1034" si="10575">IF(BN1032="","",AU1033)</f>
        <v/>
      </c>
      <c r="BO1034" s="53" t="str">
        <f t="shared" ref="BO1034" si="10576">IF(BO1032="","",AV1033)</f>
        <v/>
      </c>
      <c r="BP1034" s="53" t="str">
        <f t="shared" ref="BP1034" si="10577">IF(BP1032="","",AW1033)</f>
        <v/>
      </c>
      <c r="BR1034" s="7">
        <f>SUM(BT1034:CK1034)</f>
        <v>0</v>
      </c>
      <c r="BT1034" s="7" t="str">
        <f>IF(AF1034&lt;0,0,AF1034)</f>
        <v/>
      </c>
      <c r="BU1034" s="7" t="str">
        <f t="shared" ref="BU1034" si="10578">IF(AG1034&lt;0,0,AG1034)</f>
        <v/>
      </c>
      <c r="BV1034" s="7" t="str">
        <f t="shared" ref="BV1034" si="10579">IF(AH1034&lt;0,0,AH1034)</f>
        <v/>
      </c>
      <c r="BW1034" s="7" t="str">
        <f t="shared" ref="BW1034" si="10580">IF(AI1034&lt;0,0,AI1034)</f>
        <v/>
      </c>
      <c r="BX1034" s="7" t="str">
        <f t="shared" ref="BX1034" si="10581">IF(AJ1034&lt;0,0,AJ1034)</f>
        <v/>
      </c>
      <c r="BY1034" s="7" t="str">
        <f t="shared" ref="BY1034" si="10582">IF(AK1034&lt;0,0,AK1034)</f>
        <v/>
      </c>
      <c r="BZ1034" s="7" t="str">
        <f t="shared" ref="BZ1034" si="10583">IF(AL1034&lt;0,0,AL1034)</f>
        <v/>
      </c>
      <c r="CA1034" s="7" t="str">
        <f t="shared" ref="CA1034" si="10584">IF(AM1034&lt;0,0,AM1034)</f>
        <v/>
      </c>
      <c r="CB1034" s="7" t="str">
        <f t="shared" ref="CB1034" si="10585">IF(AN1034&lt;0,0,AN1034)</f>
        <v/>
      </c>
      <c r="CC1034" s="7" t="str">
        <f t="shared" ref="CC1034" si="10586">IF(AO1034&lt;0,0,AO1034)</f>
        <v/>
      </c>
      <c r="CD1034" s="7" t="str">
        <f t="shared" ref="CD1034" si="10587">IF(AP1034&lt;0,0,AP1034)</f>
        <v/>
      </c>
      <c r="CE1034" s="7" t="str">
        <f t="shared" ref="CE1034" si="10588">IF(AQ1034&lt;0,0,AQ1034)</f>
        <v/>
      </c>
      <c r="CF1034" s="7" t="str">
        <f t="shared" ref="CF1034" si="10589">IF(AR1034&lt;0,0,AR1034)</f>
        <v/>
      </c>
      <c r="CG1034" s="7" t="str">
        <f t="shared" ref="CG1034" si="10590">IF(AS1034&lt;0,0,AS1034)</f>
        <v/>
      </c>
      <c r="CH1034" s="7" t="str">
        <f t="shared" ref="CH1034" si="10591">IF(AT1034&lt;0,0,AT1034)</f>
        <v/>
      </c>
      <c r="CI1034" s="7" t="str">
        <f t="shared" ref="CI1034" si="10592">IF(AU1034&lt;0,0,AU1034)</f>
        <v/>
      </c>
      <c r="CJ1034" s="7" t="str">
        <f t="shared" ref="CJ1034" si="10593">IF(AV1034&lt;0,0,AV1034)</f>
        <v/>
      </c>
      <c r="CK1034" s="7" t="str">
        <f t="shared" ref="CK1034" si="10594">IF(AW1034&lt;0,0,AW1034)</f>
        <v/>
      </c>
      <c r="IK1034" s="7" t="str">
        <f t="shared" ref="IK1034:JD1034" si="10595">IF(IJ370="","",IJ370)</f>
        <v/>
      </c>
      <c r="IL1034" s="7" t="str">
        <f t="shared" si="10595"/>
        <v/>
      </c>
      <c r="IM1034" s="7" t="str">
        <f t="shared" si="10595"/>
        <v/>
      </c>
      <c r="IN1034" s="7" t="str">
        <f t="shared" si="10595"/>
        <v/>
      </c>
      <c r="IO1034" s="7" t="str">
        <f t="shared" si="10595"/>
        <v/>
      </c>
      <c r="IP1034" s="7" t="str">
        <f t="shared" si="10595"/>
        <v/>
      </c>
      <c r="IQ1034" s="7" t="str">
        <f t="shared" si="10595"/>
        <v/>
      </c>
      <c r="IR1034" s="7" t="str">
        <f t="shared" si="10595"/>
        <v/>
      </c>
      <c r="IS1034" s="7" t="str">
        <f t="shared" si="10595"/>
        <v/>
      </c>
      <c r="IT1034" s="7" t="str">
        <f t="shared" si="10595"/>
        <v/>
      </c>
      <c r="IU1034" s="7" t="str">
        <f t="shared" si="10595"/>
        <v/>
      </c>
      <c r="IV1034" s="7" t="str">
        <f t="shared" si="10595"/>
        <v/>
      </c>
      <c r="IW1034" s="7" t="str">
        <f t="shared" si="10595"/>
        <v/>
      </c>
      <c r="IX1034" s="7" t="str">
        <f t="shared" si="10595"/>
        <v/>
      </c>
      <c r="IY1034" s="7" t="str">
        <f t="shared" si="10595"/>
        <v/>
      </c>
      <c r="IZ1034" s="7" t="str">
        <f t="shared" si="10595"/>
        <v/>
      </c>
      <c r="JA1034" s="7" t="str">
        <f t="shared" si="10595"/>
        <v/>
      </c>
      <c r="JB1034" s="7" t="str">
        <f t="shared" si="10595"/>
        <v/>
      </c>
      <c r="JC1034" s="7" t="str">
        <f t="shared" si="10595"/>
        <v/>
      </c>
      <c r="JD1034" s="7" t="str">
        <f t="shared" si="10595"/>
        <v/>
      </c>
    </row>
    <row r="1035" spans="24:264" hidden="1" x14ac:dyDescent="0.3">
      <c r="X1035" s="51">
        <v>1035</v>
      </c>
      <c r="Z1035" s="7" t="s">
        <v>1366</v>
      </c>
      <c r="AA1035" s="7" t="str">
        <f t="shared" ref="AA1035:CL1035" si="10596">IF(Z257="","",Z257)</f>
        <v/>
      </c>
      <c r="AB1035" s="7">
        <f t="shared" si="10596"/>
        <v>7</v>
      </c>
      <c r="AC1035" s="7" t="str">
        <f t="shared" si="10596"/>
        <v/>
      </c>
      <c r="AD1035" s="7" t="str">
        <f t="shared" si="10596"/>
        <v/>
      </c>
      <c r="AE1035" s="7" t="str">
        <f t="shared" si="10596"/>
        <v/>
      </c>
      <c r="AF1035" s="7" t="str">
        <f t="shared" si="10596"/>
        <v/>
      </c>
      <c r="AG1035" s="7" t="str">
        <f t="shared" si="10596"/>
        <v/>
      </c>
      <c r="AH1035" s="7" t="str">
        <f t="shared" si="10596"/>
        <v/>
      </c>
      <c r="AI1035" s="7" t="str">
        <f t="shared" si="10596"/>
        <v/>
      </c>
      <c r="AJ1035" s="7" t="str">
        <f t="shared" si="10596"/>
        <v/>
      </c>
      <c r="AK1035" s="7" t="str">
        <f t="shared" si="10596"/>
        <v/>
      </c>
      <c r="AL1035" s="7" t="str">
        <f t="shared" si="10596"/>
        <v/>
      </c>
      <c r="AM1035" s="7" t="str">
        <f t="shared" si="10596"/>
        <v/>
      </c>
      <c r="AN1035" s="7" t="str">
        <f t="shared" si="10596"/>
        <v/>
      </c>
      <c r="AO1035" s="7" t="str">
        <f t="shared" si="10596"/>
        <v/>
      </c>
      <c r="AP1035" s="7" t="str">
        <f t="shared" si="10596"/>
        <v/>
      </c>
      <c r="AQ1035" s="7" t="str">
        <f t="shared" si="10596"/>
        <v/>
      </c>
      <c r="AR1035" s="7" t="str">
        <f t="shared" si="10596"/>
        <v/>
      </c>
      <c r="AS1035" s="7" t="str">
        <f t="shared" si="10596"/>
        <v/>
      </c>
      <c r="AT1035" s="7" t="str">
        <f t="shared" si="10596"/>
        <v/>
      </c>
      <c r="AU1035" s="7" t="str">
        <f t="shared" si="10596"/>
        <v/>
      </c>
      <c r="AV1035" s="7" t="str">
        <f t="shared" si="10596"/>
        <v/>
      </c>
      <c r="AW1035" s="7" t="str">
        <f t="shared" si="10596"/>
        <v/>
      </c>
      <c r="AX1035" s="7" t="str">
        <f t="shared" si="10596"/>
        <v/>
      </c>
      <c r="AY1035" s="7" t="str">
        <f t="shared" si="10596"/>
        <v/>
      </c>
      <c r="AZ1035" s="7" t="str">
        <f t="shared" si="10596"/>
        <v/>
      </c>
      <c r="BA1035" s="7" t="str">
        <f t="shared" si="10596"/>
        <v/>
      </c>
      <c r="BB1035" s="7" t="str">
        <f t="shared" si="10596"/>
        <v/>
      </c>
      <c r="BC1035" s="7" t="str">
        <f t="shared" si="10596"/>
        <v/>
      </c>
      <c r="BD1035" s="7" t="str">
        <f t="shared" si="10596"/>
        <v/>
      </c>
      <c r="BE1035" s="7" t="str">
        <f t="shared" si="10596"/>
        <v/>
      </c>
      <c r="BF1035" s="7" t="str">
        <f t="shared" si="10596"/>
        <v/>
      </c>
      <c r="BG1035" s="7" t="str">
        <f t="shared" si="10596"/>
        <v/>
      </c>
      <c r="BH1035" s="7" t="str">
        <f t="shared" si="10596"/>
        <v/>
      </c>
      <c r="BI1035" s="7" t="str">
        <f t="shared" si="10596"/>
        <v/>
      </c>
      <c r="BJ1035" s="7" t="str">
        <f t="shared" si="10596"/>
        <v/>
      </c>
      <c r="BK1035" s="7" t="str">
        <f t="shared" si="10596"/>
        <v/>
      </c>
      <c r="BL1035" s="7" t="str">
        <f t="shared" si="10596"/>
        <v/>
      </c>
      <c r="BM1035" s="7" t="str">
        <f t="shared" si="10596"/>
        <v/>
      </c>
      <c r="BN1035" s="7" t="str">
        <f t="shared" si="10596"/>
        <v/>
      </c>
      <c r="BO1035" s="7" t="str">
        <f t="shared" si="10596"/>
        <v/>
      </c>
      <c r="BP1035" s="7" t="str">
        <f t="shared" si="10596"/>
        <v/>
      </c>
      <c r="BQ1035" s="7" t="str">
        <f t="shared" si="10596"/>
        <v/>
      </c>
      <c r="BR1035" s="7" t="str">
        <f t="shared" si="10596"/>
        <v/>
      </c>
      <c r="BS1035" s="7" t="str">
        <f t="shared" si="10596"/>
        <v/>
      </c>
      <c r="BT1035" s="7" t="str">
        <f t="shared" si="10596"/>
        <v/>
      </c>
      <c r="BU1035" s="7" t="str">
        <f t="shared" si="10596"/>
        <v/>
      </c>
      <c r="BV1035" s="7" t="str">
        <f t="shared" si="10596"/>
        <v/>
      </c>
      <c r="BW1035" s="7" t="str">
        <f t="shared" si="10596"/>
        <v/>
      </c>
      <c r="BX1035" s="7" t="str">
        <f t="shared" si="10596"/>
        <v/>
      </c>
      <c r="BY1035" s="7" t="str">
        <f t="shared" si="10596"/>
        <v/>
      </c>
      <c r="BZ1035" s="7" t="str">
        <f t="shared" si="10596"/>
        <v/>
      </c>
      <c r="CA1035" s="7" t="str">
        <f t="shared" si="10596"/>
        <v/>
      </c>
      <c r="CB1035" s="7" t="str">
        <f t="shared" si="10596"/>
        <v/>
      </c>
      <c r="CC1035" s="7" t="str">
        <f t="shared" si="10596"/>
        <v/>
      </c>
      <c r="CD1035" s="7" t="str">
        <f t="shared" si="10596"/>
        <v/>
      </c>
      <c r="CE1035" s="7" t="str">
        <f t="shared" si="10596"/>
        <v/>
      </c>
      <c r="CF1035" s="7" t="str">
        <f t="shared" si="10596"/>
        <v/>
      </c>
      <c r="CG1035" s="7" t="str">
        <f t="shared" si="10596"/>
        <v/>
      </c>
      <c r="CH1035" s="7" t="str">
        <f t="shared" si="10596"/>
        <v/>
      </c>
      <c r="CI1035" s="7" t="str">
        <f t="shared" si="10596"/>
        <v/>
      </c>
      <c r="CJ1035" s="7" t="str">
        <f t="shared" si="10596"/>
        <v/>
      </c>
      <c r="CK1035" s="7" t="str">
        <f t="shared" si="10596"/>
        <v/>
      </c>
      <c r="CL1035" s="7" t="str">
        <f t="shared" si="10596"/>
        <v/>
      </c>
      <c r="CM1035" s="7" t="str">
        <f t="shared" ref="CM1035:EX1035" si="10597">IF(CL257="","",CL257)</f>
        <v/>
      </c>
      <c r="CN1035" s="7" t="str">
        <f t="shared" si="10597"/>
        <v/>
      </c>
      <c r="CO1035" s="7" t="str">
        <f t="shared" si="10597"/>
        <v/>
      </c>
      <c r="CP1035" s="7" t="str">
        <f t="shared" si="10597"/>
        <v/>
      </c>
      <c r="CQ1035" s="7" t="str">
        <f t="shared" si="10597"/>
        <v/>
      </c>
      <c r="CR1035" s="7" t="str">
        <f t="shared" si="10597"/>
        <v/>
      </c>
      <c r="CS1035" s="7" t="str">
        <f t="shared" si="10597"/>
        <v/>
      </c>
      <c r="CT1035" s="7" t="str">
        <f t="shared" si="10597"/>
        <v/>
      </c>
      <c r="CU1035" s="7" t="str">
        <f t="shared" si="10597"/>
        <v/>
      </c>
      <c r="CV1035" s="7" t="str">
        <f t="shared" si="10597"/>
        <v/>
      </c>
      <c r="CW1035" s="7" t="str">
        <f t="shared" si="10597"/>
        <v/>
      </c>
      <c r="CX1035" s="7" t="str">
        <f t="shared" si="10597"/>
        <v/>
      </c>
      <c r="CY1035" s="7" t="str">
        <f t="shared" si="10597"/>
        <v/>
      </c>
      <c r="CZ1035" s="7" t="str">
        <f t="shared" si="10597"/>
        <v/>
      </c>
      <c r="DA1035" s="7" t="str">
        <f t="shared" si="10597"/>
        <v/>
      </c>
      <c r="DB1035" s="7" t="str">
        <f t="shared" si="10597"/>
        <v/>
      </c>
      <c r="DC1035" s="7" t="str">
        <f t="shared" si="10597"/>
        <v/>
      </c>
      <c r="DD1035" s="7" t="str">
        <f t="shared" si="10597"/>
        <v/>
      </c>
      <c r="DE1035" s="7" t="str">
        <f t="shared" si="10597"/>
        <v/>
      </c>
      <c r="DF1035" s="7" t="str">
        <f t="shared" si="10597"/>
        <v/>
      </c>
      <c r="DG1035" s="7" t="str">
        <f t="shared" si="10597"/>
        <v/>
      </c>
      <c r="DH1035" s="7" t="str">
        <f t="shared" si="10597"/>
        <v/>
      </c>
      <c r="DI1035" s="7" t="str">
        <f t="shared" si="10597"/>
        <v/>
      </c>
      <c r="DJ1035" s="7" t="str">
        <f t="shared" si="10597"/>
        <v/>
      </c>
      <c r="DK1035" s="7" t="str">
        <f t="shared" si="10597"/>
        <v/>
      </c>
      <c r="DL1035" s="7" t="str">
        <f t="shared" si="10597"/>
        <v/>
      </c>
      <c r="DM1035" s="7" t="str">
        <f t="shared" si="10597"/>
        <v/>
      </c>
      <c r="DN1035" s="7" t="str">
        <f t="shared" si="10597"/>
        <v/>
      </c>
      <c r="DO1035" s="7" t="str">
        <f t="shared" si="10597"/>
        <v/>
      </c>
      <c r="DP1035" s="7" t="str">
        <f t="shared" si="10597"/>
        <v/>
      </c>
      <c r="DQ1035" s="7" t="str">
        <f t="shared" si="10597"/>
        <v/>
      </c>
      <c r="DR1035" s="7" t="str">
        <f t="shared" si="10597"/>
        <v/>
      </c>
      <c r="DS1035" s="7" t="str">
        <f t="shared" si="10597"/>
        <v/>
      </c>
      <c r="DT1035" s="7" t="str">
        <f t="shared" si="10597"/>
        <v/>
      </c>
      <c r="DU1035" s="7" t="str">
        <f t="shared" si="10597"/>
        <v/>
      </c>
      <c r="DV1035" s="7" t="str">
        <f t="shared" si="10597"/>
        <v/>
      </c>
      <c r="DW1035" s="7" t="str">
        <f t="shared" si="10597"/>
        <v/>
      </c>
      <c r="DX1035" s="7" t="str">
        <f t="shared" si="10597"/>
        <v/>
      </c>
      <c r="DY1035" s="7" t="str">
        <f t="shared" si="10597"/>
        <v/>
      </c>
      <c r="DZ1035" s="7" t="str">
        <f t="shared" si="10597"/>
        <v/>
      </c>
      <c r="EA1035" s="7" t="str">
        <f t="shared" si="10597"/>
        <v/>
      </c>
      <c r="EB1035" s="7" t="str">
        <f t="shared" si="10597"/>
        <v/>
      </c>
      <c r="EC1035" s="7" t="str">
        <f t="shared" si="10597"/>
        <v/>
      </c>
      <c r="ED1035" s="7" t="str">
        <f t="shared" si="10597"/>
        <v/>
      </c>
      <c r="EE1035" s="7" t="str">
        <f t="shared" si="10597"/>
        <v/>
      </c>
      <c r="EF1035" s="7" t="str">
        <f t="shared" si="10597"/>
        <v/>
      </c>
      <c r="EG1035" s="7" t="str">
        <f t="shared" si="10597"/>
        <v/>
      </c>
      <c r="EH1035" s="7" t="str">
        <f t="shared" si="10597"/>
        <v/>
      </c>
      <c r="EI1035" s="7" t="str">
        <f t="shared" si="10597"/>
        <v/>
      </c>
      <c r="EJ1035" s="7" t="str">
        <f t="shared" si="10597"/>
        <v/>
      </c>
      <c r="EK1035" s="7" t="str">
        <f t="shared" si="10597"/>
        <v/>
      </c>
      <c r="EL1035" s="7" t="str">
        <f t="shared" si="10597"/>
        <v/>
      </c>
      <c r="EM1035" s="7" t="str">
        <f t="shared" si="10597"/>
        <v/>
      </c>
      <c r="EN1035" s="7" t="str">
        <f t="shared" si="10597"/>
        <v/>
      </c>
      <c r="EO1035" s="7" t="str">
        <f t="shared" si="10597"/>
        <v/>
      </c>
      <c r="EP1035" s="7" t="str">
        <f t="shared" si="10597"/>
        <v/>
      </c>
      <c r="EQ1035" s="7" t="str">
        <f t="shared" si="10597"/>
        <v/>
      </c>
      <c r="ER1035" s="7" t="str">
        <f t="shared" si="10597"/>
        <v/>
      </c>
      <c r="ES1035" s="7" t="str">
        <f t="shared" si="10597"/>
        <v/>
      </c>
      <c r="ET1035" s="7" t="str">
        <f t="shared" si="10597"/>
        <v/>
      </c>
      <c r="EU1035" s="7" t="str">
        <f t="shared" si="10597"/>
        <v/>
      </c>
      <c r="EV1035" s="7" t="str">
        <f t="shared" si="10597"/>
        <v/>
      </c>
      <c r="EW1035" s="7" t="str">
        <f t="shared" si="10597"/>
        <v/>
      </c>
      <c r="EX1035" s="7" t="str">
        <f t="shared" si="10597"/>
        <v/>
      </c>
      <c r="EY1035" s="7" t="str">
        <f t="shared" ref="EY1035:HJ1035" si="10598">IF(EX257="","",EX257)</f>
        <v/>
      </c>
      <c r="EZ1035" s="7" t="str">
        <f t="shared" si="10598"/>
        <v/>
      </c>
      <c r="FA1035" s="7" t="str">
        <f t="shared" si="10598"/>
        <v/>
      </c>
      <c r="FB1035" s="7" t="str">
        <f t="shared" si="10598"/>
        <v/>
      </c>
      <c r="FC1035" s="7" t="str">
        <f t="shared" si="10598"/>
        <v/>
      </c>
      <c r="FD1035" s="7" t="str">
        <f t="shared" si="10598"/>
        <v/>
      </c>
      <c r="FE1035" s="7" t="str">
        <f t="shared" si="10598"/>
        <v/>
      </c>
      <c r="FF1035" s="7" t="str">
        <f t="shared" si="10598"/>
        <v/>
      </c>
      <c r="FG1035" s="7" t="str">
        <f t="shared" si="10598"/>
        <v/>
      </c>
      <c r="FH1035" s="7" t="str">
        <f t="shared" si="10598"/>
        <v/>
      </c>
      <c r="FI1035" s="7" t="str">
        <f t="shared" si="10598"/>
        <v/>
      </c>
      <c r="FJ1035" s="7" t="str">
        <f t="shared" si="10598"/>
        <v/>
      </c>
      <c r="FK1035" s="7" t="str">
        <f t="shared" si="10598"/>
        <v/>
      </c>
      <c r="FL1035" s="7" t="str">
        <f t="shared" si="10598"/>
        <v/>
      </c>
      <c r="FM1035" s="7" t="str">
        <f t="shared" si="10598"/>
        <v/>
      </c>
      <c r="FN1035" s="7" t="str">
        <f t="shared" si="10598"/>
        <v/>
      </c>
      <c r="FO1035" s="7" t="str">
        <f t="shared" si="10598"/>
        <v/>
      </c>
      <c r="FP1035" s="7" t="str">
        <f t="shared" si="10598"/>
        <v/>
      </c>
      <c r="FQ1035" s="7" t="str">
        <f t="shared" si="10598"/>
        <v/>
      </c>
      <c r="FR1035" s="7" t="str">
        <f t="shared" si="10598"/>
        <v/>
      </c>
      <c r="FS1035" s="7" t="str">
        <f t="shared" si="10598"/>
        <v/>
      </c>
      <c r="FT1035" s="7" t="str">
        <f t="shared" si="10598"/>
        <v/>
      </c>
      <c r="FU1035" s="7" t="str">
        <f t="shared" si="10598"/>
        <v/>
      </c>
      <c r="FV1035" s="7" t="str">
        <f t="shared" si="10598"/>
        <v/>
      </c>
      <c r="FW1035" s="7" t="str">
        <f t="shared" si="10598"/>
        <v/>
      </c>
      <c r="FX1035" s="7" t="str">
        <f t="shared" si="10598"/>
        <v/>
      </c>
      <c r="FY1035" s="7" t="str">
        <f t="shared" si="10598"/>
        <v/>
      </c>
      <c r="FZ1035" s="7" t="str">
        <f t="shared" si="10598"/>
        <v/>
      </c>
      <c r="GA1035" s="7" t="str">
        <f t="shared" si="10598"/>
        <v/>
      </c>
      <c r="GB1035" s="7" t="str">
        <f t="shared" si="10598"/>
        <v/>
      </c>
      <c r="GC1035" s="7" t="str">
        <f t="shared" si="10598"/>
        <v/>
      </c>
      <c r="GD1035" s="7" t="str">
        <f t="shared" si="10598"/>
        <v/>
      </c>
      <c r="GE1035" s="7" t="str">
        <f t="shared" si="10598"/>
        <v/>
      </c>
      <c r="GF1035" s="7" t="str">
        <f t="shared" si="10598"/>
        <v/>
      </c>
      <c r="GG1035" s="7" t="str">
        <f t="shared" si="10598"/>
        <v/>
      </c>
      <c r="GH1035" s="7" t="str">
        <f t="shared" si="10598"/>
        <v/>
      </c>
      <c r="GI1035" s="7" t="str">
        <f t="shared" si="10598"/>
        <v/>
      </c>
      <c r="GJ1035" s="7" t="str">
        <f t="shared" si="10598"/>
        <v/>
      </c>
      <c r="GK1035" s="7" t="str">
        <f t="shared" si="10598"/>
        <v/>
      </c>
      <c r="GL1035" s="7" t="str">
        <f t="shared" si="10598"/>
        <v/>
      </c>
      <c r="GM1035" s="7" t="str">
        <f t="shared" si="10598"/>
        <v/>
      </c>
      <c r="GN1035" s="7" t="str">
        <f t="shared" si="10598"/>
        <v/>
      </c>
      <c r="GO1035" s="7" t="str">
        <f t="shared" si="10598"/>
        <v/>
      </c>
      <c r="GP1035" s="7" t="str">
        <f t="shared" si="10598"/>
        <v/>
      </c>
      <c r="GQ1035" s="7" t="str">
        <f t="shared" si="10598"/>
        <v/>
      </c>
      <c r="GR1035" s="7" t="str">
        <f t="shared" si="10598"/>
        <v/>
      </c>
      <c r="GS1035" s="7" t="str">
        <f t="shared" si="10598"/>
        <v/>
      </c>
      <c r="GT1035" s="7" t="str">
        <f t="shared" si="10598"/>
        <v/>
      </c>
      <c r="GU1035" s="7" t="str">
        <f t="shared" si="10598"/>
        <v/>
      </c>
      <c r="GV1035" s="7" t="str">
        <f t="shared" si="10598"/>
        <v/>
      </c>
      <c r="GW1035" s="7" t="str">
        <f t="shared" si="10598"/>
        <v/>
      </c>
      <c r="GX1035" s="7" t="str">
        <f t="shared" si="10598"/>
        <v/>
      </c>
      <c r="GY1035" s="7" t="str">
        <f t="shared" si="10598"/>
        <v/>
      </c>
      <c r="GZ1035" s="7" t="str">
        <f t="shared" si="10598"/>
        <v/>
      </c>
      <c r="HA1035" s="7" t="str">
        <f t="shared" si="10598"/>
        <v/>
      </c>
      <c r="HB1035" s="7" t="str">
        <f t="shared" si="10598"/>
        <v/>
      </c>
      <c r="HC1035" s="7" t="str">
        <f t="shared" si="10598"/>
        <v/>
      </c>
      <c r="HD1035" s="7" t="str">
        <f t="shared" si="10598"/>
        <v/>
      </c>
      <c r="HE1035" s="7" t="str">
        <f t="shared" si="10598"/>
        <v/>
      </c>
      <c r="HF1035" s="7" t="str">
        <f t="shared" si="10598"/>
        <v/>
      </c>
      <c r="HG1035" s="7" t="str">
        <f t="shared" si="10598"/>
        <v/>
      </c>
      <c r="HH1035" s="7" t="str">
        <f t="shared" si="10598"/>
        <v/>
      </c>
      <c r="HI1035" s="7" t="str">
        <f t="shared" si="10598"/>
        <v/>
      </c>
      <c r="HJ1035" s="7" t="str">
        <f t="shared" si="10598"/>
        <v/>
      </c>
      <c r="HK1035" s="7" t="str">
        <f t="shared" ref="HK1035:IJ1035" si="10599">IF(HJ257="","",HJ257)</f>
        <v/>
      </c>
      <c r="HL1035" s="7" t="str">
        <f t="shared" si="10599"/>
        <v/>
      </c>
      <c r="HM1035" s="7" t="str">
        <f t="shared" si="10599"/>
        <v/>
      </c>
      <c r="HN1035" s="7" t="str">
        <f t="shared" si="10599"/>
        <v/>
      </c>
      <c r="HO1035" s="7" t="str">
        <f t="shared" si="10599"/>
        <v/>
      </c>
      <c r="HP1035" s="7" t="str">
        <f t="shared" si="10599"/>
        <v/>
      </c>
      <c r="HQ1035" s="7" t="str">
        <f t="shared" si="10599"/>
        <v/>
      </c>
      <c r="HR1035" s="7" t="str">
        <f t="shared" si="10599"/>
        <v/>
      </c>
      <c r="HS1035" s="7" t="str">
        <f t="shared" si="10599"/>
        <v/>
      </c>
      <c r="HT1035" s="7" t="str">
        <f t="shared" si="10599"/>
        <v/>
      </c>
      <c r="HU1035" s="7" t="str">
        <f t="shared" si="10599"/>
        <v/>
      </c>
      <c r="HV1035" s="7" t="str">
        <f t="shared" si="10599"/>
        <v/>
      </c>
      <c r="HW1035" s="7" t="str">
        <f t="shared" si="10599"/>
        <v/>
      </c>
      <c r="HX1035" s="7" t="str">
        <f t="shared" si="10599"/>
        <v/>
      </c>
      <c r="HY1035" s="7" t="str">
        <f t="shared" si="10599"/>
        <v/>
      </c>
      <c r="HZ1035" s="7" t="str">
        <f t="shared" si="10599"/>
        <v/>
      </c>
      <c r="IA1035" s="7" t="str">
        <f t="shared" si="10599"/>
        <v/>
      </c>
      <c r="IB1035" s="7" t="str">
        <f t="shared" si="10599"/>
        <v/>
      </c>
      <c r="IC1035" s="7" t="str">
        <f t="shared" si="10599"/>
        <v/>
      </c>
      <c r="ID1035" s="7" t="str">
        <f t="shared" si="10599"/>
        <v/>
      </c>
      <c r="IE1035" s="7" t="str">
        <f t="shared" si="10599"/>
        <v/>
      </c>
      <c r="IF1035" s="7" t="str">
        <f t="shared" si="10599"/>
        <v/>
      </c>
      <c r="IG1035" s="7" t="str">
        <f t="shared" si="10599"/>
        <v/>
      </c>
      <c r="IH1035" s="7" t="str">
        <f t="shared" si="10599"/>
        <v/>
      </c>
      <c r="II1035" s="7" t="str">
        <f t="shared" si="10599"/>
        <v/>
      </c>
      <c r="IJ1035" s="7" t="str">
        <f t="shared" si="10599"/>
        <v/>
      </c>
      <c r="IK1035" s="7" t="str">
        <f t="shared" ref="IK1035:JD1035" si="10600">IF(IJ261="","",IJ261)</f>
        <v/>
      </c>
      <c r="IL1035" s="7" t="str">
        <f t="shared" si="10600"/>
        <v/>
      </c>
      <c r="IM1035" s="7" t="str">
        <f t="shared" si="10600"/>
        <v/>
      </c>
      <c r="IN1035" s="7" t="str">
        <f t="shared" si="10600"/>
        <v/>
      </c>
      <c r="IO1035" s="7" t="str">
        <f t="shared" si="10600"/>
        <v/>
      </c>
      <c r="IP1035" s="7" t="str">
        <f t="shared" si="10600"/>
        <v/>
      </c>
      <c r="IQ1035" s="7" t="str">
        <f t="shared" si="10600"/>
        <v/>
      </c>
      <c r="IR1035" s="7" t="str">
        <f t="shared" si="10600"/>
        <v/>
      </c>
      <c r="IS1035" s="7" t="str">
        <f t="shared" si="10600"/>
        <v/>
      </c>
      <c r="IT1035" s="7" t="str">
        <f t="shared" si="10600"/>
        <v/>
      </c>
      <c r="IU1035" s="7" t="str">
        <f t="shared" si="10600"/>
        <v/>
      </c>
      <c r="IV1035" s="7" t="str">
        <f t="shared" si="10600"/>
        <v/>
      </c>
      <c r="IW1035" s="7" t="str">
        <f t="shared" si="10600"/>
        <v/>
      </c>
      <c r="IX1035" s="7" t="str">
        <f t="shared" si="10600"/>
        <v/>
      </c>
      <c r="IY1035" s="7" t="str">
        <f t="shared" si="10600"/>
        <v/>
      </c>
      <c r="IZ1035" s="7" t="str">
        <f t="shared" si="10600"/>
        <v/>
      </c>
      <c r="JA1035" s="7" t="str">
        <f t="shared" si="10600"/>
        <v/>
      </c>
      <c r="JB1035" s="7" t="str">
        <f t="shared" si="10600"/>
        <v/>
      </c>
      <c r="JC1035" s="7" t="str">
        <f t="shared" si="10600"/>
        <v/>
      </c>
      <c r="JD1035" s="7" t="str">
        <f t="shared" si="10600"/>
        <v/>
      </c>
    </row>
    <row r="1036" spans="24:264" hidden="1" x14ac:dyDescent="0.3">
      <c r="X1036" s="51">
        <v>1036</v>
      </c>
      <c r="Z1036" s="7" t="s">
        <v>1071</v>
      </c>
      <c r="AA1036" s="7" t="str">
        <f t="shared" ref="AA1036:CL1036" si="10601">IF(Z258="","",Z258)</f>
        <v/>
      </c>
      <c r="AB1036" s="7" t="str">
        <f t="shared" si="10601"/>
        <v/>
      </c>
      <c r="AC1036" s="7" t="str">
        <f t="shared" si="10601"/>
        <v/>
      </c>
      <c r="AD1036" s="7" t="str">
        <f t="shared" si="10601"/>
        <v/>
      </c>
      <c r="AE1036" s="7" t="str">
        <f t="shared" si="10601"/>
        <v/>
      </c>
      <c r="AF1036" s="7">
        <f t="shared" si="10601"/>
        <v>0</v>
      </c>
      <c r="AG1036" s="7">
        <f t="shared" si="10601"/>
        <v>0</v>
      </c>
      <c r="AH1036" s="7">
        <f t="shared" si="10601"/>
        <v>0</v>
      </c>
      <c r="AI1036" s="7">
        <f t="shared" si="10601"/>
        <v>0</v>
      </c>
      <c r="AJ1036" s="7">
        <f t="shared" si="10601"/>
        <v>0</v>
      </c>
      <c r="AK1036" s="7">
        <f t="shared" si="10601"/>
        <v>0</v>
      </c>
      <c r="AL1036" s="7">
        <f t="shared" si="10601"/>
        <v>0</v>
      </c>
      <c r="AM1036" s="7">
        <f t="shared" si="10601"/>
        <v>0</v>
      </c>
      <c r="AN1036" s="7">
        <f t="shared" si="10601"/>
        <v>0</v>
      </c>
      <c r="AO1036" s="7">
        <f t="shared" si="10601"/>
        <v>0</v>
      </c>
      <c r="AP1036" s="7">
        <f t="shared" si="10601"/>
        <v>0</v>
      </c>
      <c r="AQ1036" s="7">
        <f t="shared" si="10601"/>
        <v>0</v>
      </c>
      <c r="AR1036" s="7">
        <f t="shared" si="10601"/>
        <v>0</v>
      </c>
      <c r="AS1036" s="7">
        <f t="shared" si="10601"/>
        <v>0</v>
      </c>
      <c r="AT1036" s="7">
        <f t="shared" si="10601"/>
        <v>0</v>
      </c>
      <c r="AU1036" s="7">
        <f t="shared" si="10601"/>
        <v>0</v>
      </c>
      <c r="AV1036" s="7">
        <f t="shared" si="10601"/>
        <v>0</v>
      </c>
      <c r="AW1036" s="7">
        <f t="shared" si="10601"/>
        <v>0</v>
      </c>
      <c r="AX1036" s="7">
        <f t="shared" si="10601"/>
        <v>0</v>
      </c>
      <c r="AY1036" s="7">
        <f t="shared" si="10601"/>
        <v>0</v>
      </c>
      <c r="AZ1036" s="7">
        <f t="shared" si="10601"/>
        <v>0</v>
      </c>
      <c r="BA1036" s="7">
        <f t="shared" si="10601"/>
        <v>0</v>
      </c>
      <c r="BB1036" s="7" t="str">
        <f t="shared" si="10601"/>
        <v/>
      </c>
      <c r="BC1036" s="7" t="str">
        <f t="shared" si="10601"/>
        <v/>
      </c>
      <c r="BD1036" s="7" t="str">
        <f t="shared" si="10601"/>
        <v/>
      </c>
      <c r="BE1036" s="7" t="str">
        <f t="shared" si="10601"/>
        <v/>
      </c>
      <c r="BF1036" s="7" t="str">
        <f t="shared" si="10601"/>
        <v/>
      </c>
      <c r="BG1036" s="7" t="str">
        <f t="shared" si="10601"/>
        <v/>
      </c>
      <c r="BH1036" s="7" t="str">
        <f t="shared" si="10601"/>
        <v/>
      </c>
      <c r="BI1036" s="7" t="str">
        <f t="shared" si="10601"/>
        <v/>
      </c>
      <c r="BJ1036" s="7" t="str">
        <f t="shared" si="10601"/>
        <v/>
      </c>
      <c r="BK1036" s="7" t="str">
        <f t="shared" si="10601"/>
        <v/>
      </c>
      <c r="BL1036" s="7" t="str">
        <f t="shared" si="10601"/>
        <v/>
      </c>
      <c r="BM1036" s="7" t="str">
        <f t="shared" si="10601"/>
        <v/>
      </c>
      <c r="BN1036" s="7" t="str">
        <f t="shared" si="10601"/>
        <v/>
      </c>
      <c r="BO1036" s="7" t="str">
        <f t="shared" si="10601"/>
        <v/>
      </c>
      <c r="BP1036" s="7" t="str">
        <f t="shared" si="10601"/>
        <v/>
      </c>
      <c r="BQ1036" s="7" t="str">
        <f t="shared" si="10601"/>
        <v/>
      </c>
      <c r="BR1036" s="7" t="str">
        <f t="shared" si="10601"/>
        <v/>
      </c>
      <c r="BS1036" s="7" t="str">
        <f t="shared" si="10601"/>
        <v/>
      </c>
      <c r="BT1036" s="7" t="str">
        <f t="shared" si="10601"/>
        <v/>
      </c>
      <c r="BU1036" s="7" t="str">
        <f t="shared" si="10601"/>
        <v/>
      </c>
      <c r="BV1036" s="7" t="str">
        <f t="shared" si="10601"/>
        <v/>
      </c>
      <c r="BW1036" s="7" t="str">
        <f t="shared" si="10601"/>
        <v/>
      </c>
      <c r="BX1036" s="7" t="str">
        <f t="shared" si="10601"/>
        <v/>
      </c>
      <c r="BY1036" s="7" t="str">
        <f t="shared" si="10601"/>
        <v/>
      </c>
      <c r="BZ1036" s="7" t="str">
        <f t="shared" si="10601"/>
        <v/>
      </c>
      <c r="CA1036" s="7" t="str">
        <f t="shared" si="10601"/>
        <v/>
      </c>
      <c r="CB1036" s="7" t="str">
        <f t="shared" si="10601"/>
        <v/>
      </c>
      <c r="CC1036" s="7" t="str">
        <f t="shared" si="10601"/>
        <v/>
      </c>
      <c r="CD1036" s="7" t="str">
        <f t="shared" si="10601"/>
        <v/>
      </c>
      <c r="CE1036" s="7" t="str">
        <f t="shared" si="10601"/>
        <v/>
      </c>
      <c r="CF1036" s="7" t="str">
        <f t="shared" si="10601"/>
        <v/>
      </c>
      <c r="CG1036" s="7" t="str">
        <f t="shared" si="10601"/>
        <v/>
      </c>
      <c r="CH1036" s="7" t="str">
        <f t="shared" si="10601"/>
        <v/>
      </c>
      <c r="CI1036" s="7" t="str">
        <f t="shared" si="10601"/>
        <v/>
      </c>
      <c r="CJ1036" s="7" t="str">
        <f t="shared" si="10601"/>
        <v/>
      </c>
      <c r="CK1036" s="7" t="str">
        <f t="shared" si="10601"/>
        <v/>
      </c>
      <c r="CL1036" s="7" t="str">
        <f t="shared" si="10601"/>
        <v/>
      </c>
      <c r="CM1036" s="7" t="str">
        <f t="shared" ref="CM1036:EX1036" si="10602">IF(CL258="","",CL258)</f>
        <v/>
      </c>
      <c r="CN1036" s="7" t="str">
        <f t="shared" si="10602"/>
        <v/>
      </c>
      <c r="CO1036" s="7" t="str">
        <f t="shared" si="10602"/>
        <v/>
      </c>
      <c r="CP1036" s="7" t="str">
        <f t="shared" si="10602"/>
        <v/>
      </c>
      <c r="CQ1036" s="7" t="str">
        <f t="shared" si="10602"/>
        <v/>
      </c>
      <c r="CR1036" s="7" t="str">
        <f t="shared" si="10602"/>
        <v/>
      </c>
      <c r="CS1036" s="7" t="str">
        <f t="shared" si="10602"/>
        <v/>
      </c>
      <c r="CT1036" s="7" t="str">
        <f t="shared" si="10602"/>
        <v/>
      </c>
      <c r="CU1036" s="7" t="str">
        <f t="shared" si="10602"/>
        <v/>
      </c>
      <c r="CV1036" s="7" t="str">
        <f t="shared" si="10602"/>
        <v/>
      </c>
      <c r="CW1036" s="7" t="str">
        <f t="shared" si="10602"/>
        <v/>
      </c>
      <c r="CX1036" s="7" t="str">
        <f t="shared" si="10602"/>
        <v/>
      </c>
      <c r="CY1036" s="7" t="str">
        <f t="shared" si="10602"/>
        <v/>
      </c>
      <c r="CZ1036" s="7" t="str">
        <f t="shared" si="10602"/>
        <v/>
      </c>
      <c r="DA1036" s="7" t="str">
        <f t="shared" si="10602"/>
        <v/>
      </c>
      <c r="DB1036" s="7" t="str">
        <f t="shared" si="10602"/>
        <v/>
      </c>
      <c r="DC1036" s="7" t="str">
        <f t="shared" si="10602"/>
        <v/>
      </c>
      <c r="DD1036" s="7" t="str">
        <f t="shared" si="10602"/>
        <v/>
      </c>
      <c r="DE1036" s="7" t="str">
        <f t="shared" si="10602"/>
        <v/>
      </c>
      <c r="DF1036" s="7" t="str">
        <f t="shared" si="10602"/>
        <v/>
      </c>
      <c r="DG1036" s="7" t="str">
        <f t="shared" si="10602"/>
        <v/>
      </c>
      <c r="DH1036" s="7" t="str">
        <f t="shared" si="10602"/>
        <v/>
      </c>
      <c r="DI1036" s="7" t="str">
        <f t="shared" si="10602"/>
        <v/>
      </c>
      <c r="DJ1036" s="7" t="str">
        <f t="shared" si="10602"/>
        <v/>
      </c>
      <c r="DK1036" s="7" t="str">
        <f t="shared" si="10602"/>
        <v/>
      </c>
      <c r="DL1036" s="7" t="str">
        <f t="shared" si="10602"/>
        <v/>
      </c>
      <c r="DM1036" s="7" t="str">
        <f t="shared" si="10602"/>
        <v/>
      </c>
      <c r="DN1036" s="7" t="str">
        <f t="shared" si="10602"/>
        <v/>
      </c>
      <c r="DO1036" s="7" t="str">
        <f t="shared" si="10602"/>
        <v/>
      </c>
      <c r="DP1036" s="7" t="str">
        <f t="shared" si="10602"/>
        <v/>
      </c>
      <c r="DQ1036" s="7" t="str">
        <f t="shared" si="10602"/>
        <v/>
      </c>
      <c r="DR1036" s="7" t="str">
        <f t="shared" si="10602"/>
        <v/>
      </c>
      <c r="DS1036" s="7" t="str">
        <f t="shared" si="10602"/>
        <v/>
      </c>
      <c r="DT1036" s="7" t="str">
        <f t="shared" si="10602"/>
        <v/>
      </c>
      <c r="DU1036" s="7" t="str">
        <f t="shared" si="10602"/>
        <v/>
      </c>
      <c r="DV1036" s="7" t="str">
        <f t="shared" si="10602"/>
        <v/>
      </c>
      <c r="DW1036" s="7" t="str">
        <f t="shared" si="10602"/>
        <v/>
      </c>
      <c r="DX1036" s="7" t="str">
        <f t="shared" si="10602"/>
        <v/>
      </c>
      <c r="DY1036" s="7" t="str">
        <f t="shared" si="10602"/>
        <v/>
      </c>
      <c r="DZ1036" s="7" t="str">
        <f t="shared" si="10602"/>
        <v/>
      </c>
      <c r="EA1036" s="7" t="str">
        <f t="shared" si="10602"/>
        <v/>
      </c>
      <c r="EB1036" s="7" t="str">
        <f t="shared" si="10602"/>
        <v/>
      </c>
      <c r="EC1036" s="7" t="str">
        <f t="shared" si="10602"/>
        <v/>
      </c>
      <c r="ED1036" s="7" t="str">
        <f t="shared" si="10602"/>
        <v/>
      </c>
      <c r="EE1036" s="7" t="str">
        <f t="shared" si="10602"/>
        <v/>
      </c>
      <c r="EF1036" s="7" t="str">
        <f t="shared" si="10602"/>
        <v/>
      </c>
      <c r="EG1036" s="7" t="str">
        <f t="shared" si="10602"/>
        <v/>
      </c>
      <c r="EH1036" s="7" t="str">
        <f t="shared" si="10602"/>
        <v/>
      </c>
      <c r="EI1036" s="7" t="str">
        <f t="shared" si="10602"/>
        <v/>
      </c>
      <c r="EJ1036" s="7" t="str">
        <f t="shared" si="10602"/>
        <v/>
      </c>
      <c r="EK1036" s="7" t="str">
        <f t="shared" si="10602"/>
        <v/>
      </c>
      <c r="EL1036" s="7" t="str">
        <f t="shared" si="10602"/>
        <v/>
      </c>
      <c r="EM1036" s="7" t="str">
        <f t="shared" si="10602"/>
        <v/>
      </c>
      <c r="EN1036" s="7" t="str">
        <f t="shared" si="10602"/>
        <v/>
      </c>
      <c r="EO1036" s="7" t="str">
        <f t="shared" si="10602"/>
        <v/>
      </c>
      <c r="EP1036" s="7" t="str">
        <f t="shared" si="10602"/>
        <v/>
      </c>
      <c r="EQ1036" s="7" t="str">
        <f t="shared" si="10602"/>
        <v/>
      </c>
      <c r="ER1036" s="7" t="str">
        <f t="shared" si="10602"/>
        <v/>
      </c>
      <c r="ES1036" s="7" t="str">
        <f t="shared" si="10602"/>
        <v/>
      </c>
      <c r="ET1036" s="7" t="str">
        <f t="shared" si="10602"/>
        <v/>
      </c>
      <c r="EU1036" s="7" t="str">
        <f t="shared" si="10602"/>
        <v/>
      </c>
      <c r="EV1036" s="7" t="str">
        <f t="shared" si="10602"/>
        <v/>
      </c>
      <c r="EW1036" s="7" t="str">
        <f t="shared" si="10602"/>
        <v/>
      </c>
      <c r="EX1036" s="7" t="str">
        <f t="shared" si="10602"/>
        <v/>
      </c>
      <c r="EY1036" s="7" t="str">
        <f t="shared" ref="EY1036:HJ1036" si="10603">IF(EX258="","",EX258)</f>
        <v/>
      </c>
      <c r="EZ1036" s="7" t="str">
        <f t="shared" si="10603"/>
        <v/>
      </c>
      <c r="FA1036" s="7" t="str">
        <f t="shared" si="10603"/>
        <v/>
      </c>
      <c r="FB1036" s="7" t="str">
        <f t="shared" si="10603"/>
        <v/>
      </c>
      <c r="FC1036" s="7" t="str">
        <f t="shared" si="10603"/>
        <v/>
      </c>
      <c r="FD1036" s="7" t="str">
        <f t="shared" si="10603"/>
        <v/>
      </c>
      <c r="FE1036" s="7" t="str">
        <f t="shared" si="10603"/>
        <v/>
      </c>
      <c r="FF1036" s="7" t="str">
        <f t="shared" si="10603"/>
        <v/>
      </c>
      <c r="FG1036" s="7" t="str">
        <f t="shared" si="10603"/>
        <v/>
      </c>
      <c r="FH1036" s="7" t="str">
        <f t="shared" si="10603"/>
        <v/>
      </c>
      <c r="FI1036" s="7" t="str">
        <f t="shared" si="10603"/>
        <v/>
      </c>
      <c r="FJ1036" s="7" t="str">
        <f t="shared" si="10603"/>
        <v/>
      </c>
      <c r="FK1036" s="7" t="str">
        <f t="shared" si="10603"/>
        <v/>
      </c>
      <c r="FL1036" s="7" t="str">
        <f t="shared" si="10603"/>
        <v/>
      </c>
      <c r="FM1036" s="7" t="str">
        <f t="shared" si="10603"/>
        <v/>
      </c>
      <c r="FN1036" s="7" t="str">
        <f t="shared" si="10603"/>
        <v/>
      </c>
      <c r="FO1036" s="7" t="str">
        <f t="shared" si="10603"/>
        <v/>
      </c>
      <c r="FP1036" s="7" t="str">
        <f t="shared" si="10603"/>
        <v/>
      </c>
      <c r="FQ1036" s="7" t="str">
        <f t="shared" si="10603"/>
        <v/>
      </c>
      <c r="FR1036" s="7" t="str">
        <f t="shared" si="10603"/>
        <v/>
      </c>
      <c r="FS1036" s="7" t="str">
        <f t="shared" si="10603"/>
        <v/>
      </c>
      <c r="FT1036" s="7" t="str">
        <f t="shared" si="10603"/>
        <v/>
      </c>
      <c r="FU1036" s="7" t="str">
        <f t="shared" si="10603"/>
        <v/>
      </c>
      <c r="FV1036" s="7" t="str">
        <f t="shared" si="10603"/>
        <v/>
      </c>
      <c r="FW1036" s="7" t="str">
        <f t="shared" si="10603"/>
        <v/>
      </c>
      <c r="FX1036" s="7" t="str">
        <f t="shared" si="10603"/>
        <v/>
      </c>
      <c r="FY1036" s="7" t="str">
        <f t="shared" si="10603"/>
        <v/>
      </c>
      <c r="FZ1036" s="7" t="str">
        <f t="shared" si="10603"/>
        <v/>
      </c>
      <c r="GA1036" s="7" t="str">
        <f t="shared" si="10603"/>
        <v/>
      </c>
      <c r="GB1036" s="7" t="str">
        <f t="shared" si="10603"/>
        <v/>
      </c>
      <c r="GC1036" s="7" t="str">
        <f t="shared" si="10603"/>
        <v/>
      </c>
      <c r="GD1036" s="7" t="str">
        <f t="shared" si="10603"/>
        <v/>
      </c>
      <c r="GE1036" s="7" t="str">
        <f t="shared" si="10603"/>
        <v/>
      </c>
      <c r="GF1036" s="7" t="str">
        <f t="shared" si="10603"/>
        <v/>
      </c>
      <c r="GG1036" s="7" t="str">
        <f t="shared" si="10603"/>
        <v/>
      </c>
      <c r="GH1036" s="7" t="str">
        <f t="shared" si="10603"/>
        <v/>
      </c>
      <c r="GI1036" s="7" t="str">
        <f t="shared" si="10603"/>
        <v/>
      </c>
      <c r="GJ1036" s="7" t="str">
        <f t="shared" si="10603"/>
        <v/>
      </c>
      <c r="GK1036" s="7" t="str">
        <f t="shared" si="10603"/>
        <v/>
      </c>
      <c r="GL1036" s="7" t="str">
        <f t="shared" si="10603"/>
        <v/>
      </c>
      <c r="GM1036" s="7" t="str">
        <f t="shared" si="10603"/>
        <v/>
      </c>
      <c r="GN1036" s="7" t="str">
        <f t="shared" si="10603"/>
        <v/>
      </c>
      <c r="GO1036" s="7" t="str">
        <f t="shared" si="10603"/>
        <v/>
      </c>
      <c r="GP1036" s="7" t="str">
        <f t="shared" si="10603"/>
        <v/>
      </c>
      <c r="GQ1036" s="7" t="str">
        <f t="shared" si="10603"/>
        <v/>
      </c>
      <c r="GR1036" s="7" t="str">
        <f t="shared" si="10603"/>
        <v/>
      </c>
      <c r="GS1036" s="7" t="str">
        <f t="shared" si="10603"/>
        <v/>
      </c>
      <c r="GT1036" s="7" t="str">
        <f t="shared" si="10603"/>
        <v/>
      </c>
      <c r="GU1036" s="7" t="str">
        <f t="shared" si="10603"/>
        <v/>
      </c>
      <c r="GV1036" s="7" t="str">
        <f t="shared" si="10603"/>
        <v/>
      </c>
      <c r="GW1036" s="7" t="str">
        <f t="shared" si="10603"/>
        <v/>
      </c>
      <c r="GX1036" s="7" t="str">
        <f t="shared" si="10603"/>
        <v/>
      </c>
      <c r="GY1036" s="7" t="str">
        <f t="shared" si="10603"/>
        <v/>
      </c>
      <c r="GZ1036" s="7" t="str">
        <f t="shared" si="10603"/>
        <v/>
      </c>
      <c r="HA1036" s="7" t="str">
        <f t="shared" si="10603"/>
        <v/>
      </c>
      <c r="HB1036" s="7" t="str">
        <f t="shared" si="10603"/>
        <v/>
      </c>
      <c r="HC1036" s="7" t="str">
        <f t="shared" si="10603"/>
        <v/>
      </c>
      <c r="HD1036" s="7" t="str">
        <f t="shared" si="10603"/>
        <v/>
      </c>
      <c r="HE1036" s="7" t="str">
        <f t="shared" si="10603"/>
        <v/>
      </c>
      <c r="HF1036" s="7" t="str">
        <f t="shared" si="10603"/>
        <v/>
      </c>
      <c r="HG1036" s="7" t="str">
        <f t="shared" si="10603"/>
        <v/>
      </c>
      <c r="HH1036" s="7" t="str">
        <f t="shared" si="10603"/>
        <v/>
      </c>
      <c r="HI1036" s="7" t="str">
        <f t="shared" si="10603"/>
        <v/>
      </c>
      <c r="HJ1036" s="7" t="str">
        <f t="shared" si="10603"/>
        <v/>
      </c>
      <c r="HK1036" s="7" t="str">
        <f t="shared" ref="HK1036:IJ1036" si="10604">IF(HJ258="","",HJ258)</f>
        <v/>
      </c>
      <c r="HL1036" s="7" t="str">
        <f t="shared" si="10604"/>
        <v/>
      </c>
      <c r="HM1036" s="7" t="str">
        <f t="shared" si="10604"/>
        <v/>
      </c>
      <c r="HN1036" s="7" t="str">
        <f t="shared" si="10604"/>
        <v/>
      </c>
      <c r="HO1036" s="7" t="str">
        <f t="shared" si="10604"/>
        <v/>
      </c>
      <c r="HP1036" s="7" t="str">
        <f t="shared" si="10604"/>
        <v/>
      </c>
      <c r="HQ1036" s="7" t="str">
        <f t="shared" si="10604"/>
        <v/>
      </c>
      <c r="HR1036" s="7" t="str">
        <f t="shared" si="10604"/>
        <v/>
      </c>
      <c r="HS1036" s="7" t="str">
        <f t="shared" si="10604"/>
        <v/>
      </c>
      <c r="HT1036" s="7" t="str">
        <f t="shared" si="10604"/>
        <v/>
      </c>
      <c r="HU1036" s="7" t="str">
        <f t="shared" si="10604"/>
        <v/>
      </c>
      <c r="HV1036" s="7" t="str">
        <f t="shared" si="10604"/>
        <v/>
      </c>
      <c r="HW1036" s="7" t="str">
        <f t="shared" si="10604"/>
        <v/>
      </c>
      <c r="HX1036" s="7" t="str">
        <f t="shared" si="10604"/>
        <v/>
      </c>
      <c r="HY1036" s="7" t="str">
        <f t="shared" si="10604"/>
        <v/>
      </c>
      <c r="HZ1036" s="7" t="str">
        <f t="shared" si="10604"/>
        <v/>
      </c>
      <c r="IA1036" s="7" t="str">
        <f t="shared" si="10604"/>
        <v/>
      </c>
      <c r="IB1036" s="7" t="str">
        <f t="shared" si="10604"/>
        <v/>
      </c>
      <c r="IC1036" s="7" t="str">
        <f t="shared" si="10604"/>
        <v/>
      </c>
      <c r="ID1036" s="7" t="str">
        <f t="shared" si="10604"/>
        <v/>
      </c>
      <c r="IE1036" s="7" t="str">
        <f t="shared" si="10604"/>
        <v/>
      </c>
      <c r="IF1036" s="7" t="str">
        <f t="shared" si="10604"/>
        <v/>
      </c>
      <c r="IG1036" s="7" t="str">
        <f t="shared" si="10604"/>
        <v/>
      </c>
      <c r="IH1036" s="7" t="str">
        <f t="shared" si="10604"/>
        <v/>
      </c>
      <c r="II1036" s="7" t="str">
        <f t="shared" si="10604"/>
        <v/>
      </c>
      <c r="IJ1036" s="7" t="str">
        <f t="shared" si="10604"/>
        <v/>
      </c>
      <c r="IK1036" s="7" t="str">
        <f t="shared" ref="IK1036:JD1036" si="10605">IF(IJ262="","",IJ262)</f>
        <v/>
      </c>
      <c r="IL1036" s="7" t="str">
        <f t="shared" si="10605"/>
        <v/>
      </c>
      <c r="IM1036" s="7" t="str">
        <f t="shared" si="10605"/>
        <v/>
      </c>
      <c r="IN1036" s="7" t="str">
        <f t="shared" si="10605"/>
        <v/>
      </c>
      <c r="IO1036" s="7" t="str">
        <f t="shared" si="10605"/>
        <v/>
      </c>
      <c r="IP1036" s="7" t="str">
        <f t="shared" si="10605"/>
        <v/>
      </c>
      <c r="IQ1036" s="7" t="str">
        <f t="shared" si="10605"/>
        <v/>
      </c>
      <c r="IR1036" s="7" t="str">
        <f t="shared" si="10605"/>
        <v/>
      </c>
      <c r="IS1036" s="7" t="str">
        <f t="shared" si="10605"/>
        <v/>
      </c>
      <c r="IT1036" s="7" t="str">
        <f t="shared" si="10605"/>
        <v/>
      </c>
      <c r="IU1036" s="7" t="str">
        <f t="shared" si="10605"/>
        <v/>
      </c>
      <c r="IV1036" s="7" t="str">
        <f t="shared" si="10605"/>
        <v/>
      </c>
      <c r="IW1036" s="7" t="str">
        <f t="shared" si="10605"/>
        <v/>
      </c>
      <c r="IX1036" s="7" t="str">
        <f t="shared" si="10605"/>
        <v/>
      </c>
      <c r="IY1036" s="7" t="str">
        <f t="shared" si="10605"/>
        <v/>
      </c>
      <c r="IZ1036" s="7" t="str">
        <f t="shared" si="10605"/>
        <v/>
      </c>
      <c r="JA1036" s="7" t="str">
        <f t="shared" si="10605"/>
        <v/>
      </c>
      <c r="JB1036" s="7" t="str">
        <f t="shared" si="10605"/>
        <v/>
      </c>
      <c r="JC1036" s="7" t="str">
        <f t="shared" si="10605"/>
        <v/>
      </c>
      <c r="JD1036" s="7" t="str">
        <f t="shared" si="10605"/>
        <v/>
      </c>
    </row>
    <row r="1037" spans="24:264" hidden="1" x14ac:dyDescent="0.3">
      <c r="X1037" s="51">
        <v>1037</v>
      </c>
      <c r="Z1037" s="7" t="s">
        <v>1367</v>
      </c>
      <c r="AA1037" s="7" t="str">
        <f t="shared" ref="AA1037:CL1037" si="10606">IF(Z259="","",Z259)</f>
        <v/>
      </c>
      <c r="AB1037" s="7" t="str">
        <f t="shared" si="10606"/>
        <v/>
      </c>
      <c r="AC1037" s="7" t="str">
        <f t="shared" si="10606"/>
        <v/>
      </c>
      <c r="AD1037" s="7" t="str">
        <f t="shared" si="10606"/>
        <v/>
      </c>
      <c r="AE1037" s="7" t="str">
        <f t="shared" si="10606"/>
        <v/>
      </c>
      <c r="AF1037" s="7" t="str">
        <f t="shared" si="10606"/>
        <v/>
      </c>
      <c r="AG1037" s="7" t="str">
        <f t="shared" si="10606"/>
        <v/>
      </c>
      <c r="AH1037" s="7" t="str">
        <f t="shared" si="10606"/>
        <v/>
      </c>
      <c r="AI1037" s="7" t="str">
        <f t="shared" si="10606"/>
        <v/>
      </c>
      <c r="AJ1037" s="7" t="str">
        <f t="shared" si="10606"/>
        <v/>
      </c>
      <c r="AK1037" s="7" t="str">
        <f t="shared" si="10606"/>
        <v/>
      </c>
      <c r="AL1037" s="7" t="str">
        <f t="shared" si="10606"/>
        <v/>
      </c>
      <c r="AM1037" s="7" t="str">
        <f t="shared" si="10606"/>
        <v/>
      </c>
      <c r="AN1037" s="7" t="str">
        <f t="shared" si="10606"/>
        <v/>
      </c>
      <c r="AO1037" s="7" t="str">
        <f t="shared" si="10606"/>
        <v/>
      </c>
      <c r="AP1037" s="7" t="str">
        <f t="shared" si="10606"/>
        <v/>
      </c>
      <c r="AQ1037" s="7" t="str">
        <f t="shared" si="10606"/>
        <v/>
      </c>
      <c r="AR1037" s="7" t="str">
        <f t="shared" si="10606"/>
        <v/>
      </c>
      <c r="AS1037" s="7" t="str">
        <f t="shared" si="10606"/>
        <v/>
      </c>
      <c r="AT1037" s="7" t="str">
        <f t="shared" si="10606"/>
        <v/>
      </c>
      <c r="AU1037" s="7" t="str">
        <f t="shared" si="10606"/>
        <v/>
      </c>
      <c r="AV1037" s="7" t="str">
        <f t="shared" si="10606"/>
        <v/>
      </c>
      <c r="AW1037" s="7" t="str">
        <f t="shared" si="10606"/>
        <v/>
      </c>
      <c r="AX1037" s="7" t="str">
        <f t="shared" si="10606"/>
        <v/>
      </c>
      <c r="AY1037" s="7" t="str">
        <f t="shared" si="10606"/>
        <v/>
      </c>
      <c r="AZ1037" s="7" t="str">
        <f t="shared" si="10606"/>
        <v/>
      </c>
      <c r="BA1037" s="7" t="str">
        <f t="shared" si="10606"/>
        <v/>
      </c>
      <c r="BB1037" s="7" t="str">
        <f t="shared" si="10606"/>
        <v/>
      </c>
      <c r="BC1037" s="7" t="str">
        <f t="shared" si="10606"/>
        <v/>
      </c>
      <c r="BD1037" s="7" t="str">
        <f t="shared" si="10606"/>
        <v/>
      </c>
      <c r="BE1037" s="7" t="str">
        <f t="shared" si="10606"/>
        <v/>
      </c>
      <c r="BF1037" s="7" t="str">
        <f t="shared" si="10606"/>
        <v/>
      </c>
      <c r="BG1037" s="7" t="str">
        <f t="shared" si="10606"/>
        <v/>
      </c>
      <c r="BH1037" s="7" t="str">
        <f t="shared" si="10606"/>
        <v/>
      </c>
      <c r="BI1037" s="7" t="str">
        <f t="shared" si="10606"/>
        <v/>
      </c>
      <c r="BJ1037" s="7" t="str">
        <f t="shared" si="10606"/>
        <v/>
      </c>
      <c r="BK1037" s="7" t="str">
        <f t="shared" si="10606"/>
        <v/>
      </c>
      <c r="BL1037" s="7" t="str">
        <f t="shared" si="10606"/>
        <v/>
      </c>
      <c r="BM1037" s="7" t="str">
        <f t="shared" si="10606"/>
        <v/>
      </c>
      <c r="BN1037" s="7" t="str">
        <f t="shared" si="10606"/>
        <v/>
      </c>
      <c r="BO1037" s="7" t="str">
        <f t="shared" si="10606"/>
        <v/>
      </c>
      <c r="BP1037" s="7" t="str">
        <f t="shared" si="10606"/>
        <v/>
      </c>
      <c r="BQ1037" s="7" t="str">
        <f t="shared" si="10606"/>
        <v/>
      </c>
      <c r="BR1037" s="7" t="str">
        <f t="shared" si="10606"/>
        <v/>
      </c>
      <c r="BS1037" s="7" t="str">
        <f t="shared" si="10606"/>
        <v/>
      </c>
      <c r="BT1037" s="7" t="str">
        <f t="shared" si="10606"/>
        <v/>
      </c>
      <c r="BU1037" s="7" t="str">
        <f t="shared" si="10606"/>
        <v/>
      </c>
      <c r="BV1037" s="7" t="str">
        <f t="shared" si="10606"/>
        <v/>
      </c>
      <c r="BW1037" s="7" t="str">
        <f t="shared" si="10606"/>
        <v/>
      </c>
      <c r="BX1037" s="7" t="str">
        <f t="shared" si="10606"/>
        <v/>
      </c>
      <c r="BY1037" s="7" t="str">
        <f t="shared" si="10606"/>
        <v/>
      </c>
      <c r="BZ1037" s="7" t="str">
        <f t="shared" si="10606"/>
        <v/>
      </c>
      <c r="CA1037" s="7" t="str">
        <f t="shared" si="10606"/>
        <v/>
      </c>
      <c r="CB1037" s="7" t="str">
        <f t="shared" si="10606"/>
        <v/>
      </c>
      <c r="CC1037" s="7" t="str">
        <f t="shared" si="10606"/>
        <v/>
      </c>
      <c r="CD1037" s="7" t="str">
        <f t="shared" si="10606"/>
        <v/>
      </c>
      <c r="CE1037" s="7" t="str">
        <f t="shared" si="10606"/>
        <v/>
      </c>
      <c r="CF1037" s="7" t="str">
        <f t="shared" si="10606"/>
        <v/>
      </c>
      <c r="CG1037" s="7" t="str">
        <f t="shared" si="10606"/>
        <v/>
      </c>
      <c r="CH1037" s="7" t="str">
        <f t="shared" si="10606"/>
        <v/>
      </c>
      <c r="CI1037" s="7" t="str">
        <f t="shared" si="10606"/>
        <v/>
      </c>
      <c r="CJ1037" s="7" t="str">
        <f t="shared" si="10606"/>
        <v/>
      </c>
      <c r="CK1037" s="7" t="str">
        <f t="shared" si="10606"/>
        <v/>
      </c>
      <c r="CL1037" s="7" t="str">
        <f t="shared" si="10606"/>
        <v/>
      </c>
      <c r="CM1037" s="7" t="str">
        <f t="shared" ref="CM1037:EX1037" si="10607">IF(CL259="","",CL259)</f>
        <v/>
      </c>
      <c r="CN1037" s="7" t="str">
        <f t="shared" si="10607"/>
        <v/>
      </c>
      <c r="CO1037" s="7" t="str">
        <f t="shared" si="10607"/>
        <v/>
      </c>
      <c r="CP1037" s="7" t="str">
        <f t="shared" si="10607"/>
        <v/>
      </c>
      <c r="CQ1037" s="7" t="str">
        <f t="shared" si="10607"/>
        <v/>
      </c>
      <c r="CR1037" s="7" t="str">
        <f t="shared" si="10607"/>
        <v/>
      </c>
      <c r="CS1037" s="7" t="str">
        <f t="shared" si="10607"/>
        <v/>
      </c>
      <c r="CT1037" s="7" t="str">
        <f t="shared" si="10607"/>
        <v/>
      </c>
      <c r="CU1037" s="7" t="str">
        <f t="shared" si="10607"/>
        <v/>
      </c>
      <c r="CV1037" s="7" t="str">
        <f t="shared" si="10607"/>
        <v/>
      </c>
      <c r="CW1037" s="7" t="str">
        <f t="shared" si="10607"/>
        <v/>
      </c>
      <c r="CX1037" s="7" t="str">
        <f t="shared" si="10607"/>
        <v/>
      </c>
      <c r="CY1037" s="7" t="str">
        <f t="shared" si="10607"/>
        <v/>
      </c>
      <c r="CZ1037" s="7" t="str">
        <f t="shared" si="10607"/>
        <v/>
      </c>
      <c r="DA1037" s="7" t="str">
        <f t="shared" si="10607"/>
        <v/>
      </c>
      <c r="DB1037" s="7" t="str">
        <f t="shared" si="10607"/>
        <v/>
      </c>
      <c r="DC1037" s="7" t="str">
        <f t="shared" si="10607"/>
        <v/>
      </c>
      <c r="DD1037" s="7" t="str">
        <f t="shared" si="10607"/>
        <v/>
      </c>
      <c r="DE1037" s="7" t="str">
        <f t="shared" si="10607"/>
        <v/>
      </c>
      <c r="DF1037" s="7" t="str">
        <f t="shared" si="10607"/>
        <v/>
      </c>
      <c r="DG1037" s="7" t="str">
        <f t="shared" si="10607"/>
        <v/>
      </c>
      <c r="DH1037" s="7" t="str">
        <f t="shared" si="10607"/>
        <v/>
      </c>
      <c r="DI1037" s="7" t="str">
        <f t="shared" si="10607"/>
        <v/>
      </c>
      <c r="DJ1037" s="7" t="str">
        <f t="shared" si="10607"/>
        <v/>
      </c>
      <c r="DK1037" s="7" t="str">
        <f t="shared" si="10607"/>
        <v/>
      </c>
      <c r="DL1037" s="7" t="str">
        <f t="shared" si="10607"/>
        <v/>
      </c>
      <c r="DM1037" s="7" t="str">
        <f t="shared" si="10607"/>
        <v/>
      </c>
      <c r="DN1037" s="7" t="str">
        <f t="shared" si="10607"/>
        <v/>
      </c>
      <c r="DO1037" s="7" t="str">
        <f t="shared" si="10607"/>
        <v/>
      </c>
      <c r="DP1037" s="7" t="str">
        <f t="shared" si="10607"/>
        <v/>
      </c>
      <c r="DQ1037" s="7" t="str">
        <f t="shared" si="10607"/>
        <v/>
      </c>
      <c r="DR1037" s="7" t="str">
        <f t="shared" si="10607"/>
        <v/>
      </c>
      <c r="DS1037" s="7" t="str">
        <f t="shared" si="10607"/>
        <v/>
      </c>
      <c r="DT1037" s="7" t="str">
        <f t="shared" si="10607"/>
        <v/>
      </c>
      <c r="DU1037" s="7" t="str">
        <f t="shared" si="10607"/>
        <v/>
      </c>
      <c r="DV1037" s="7" t="str">
        <f t="shared" si="10607"/>
        <v/>
      </c>
      <c r="DW1037" s="7" t="str">
        <f t="shared" si="10607"/>
        <v/>
      </c>
      <c r="DX1037" s="7" t="str">
        <f t="shared" si="10607"/>
        <v/>
      </c>
      <c r="DY1037" s="7" t="str">
        <f t="shared" si="10607"/>
        <v/>
      </c>
      <c r="DZ1037" s="7" t="str">
        <f t="shared" si="10607"/>
        <v/>
      </c>
      <c r="EA1037" s="7" t="str">
        <f t="shared" si="10607"/>
        <v/>
      </c>
      <c r="EB1037" s="7" t="str">
        <f t="shared" si="10607"/>
        <v/>
      </c>
      <c r="EC1037" s="7" t="str">
        <f t="shared" si="10607"/>
        <v/>
      </c>
      <c r="ED1037" s="7" t="str">
        <f t="shared" si="10607"/>
        <v/>
      </c>
      <c r="EE1037" s="7" t="str">
        <f t="shared" si="10607"/>
        <v/>
      </c>
      <c r="EF1037" s="7" t="str">
        <f t="shared" si="10607"/>
        <v/>
      </c>
      <c r="EG1037" s="7" t="str">
        <f t="shared" si="10607"/>
        <v/>
      </c>
      <c r="EH1037" s="7" t="str">
        <f t="shared" si="10607"/>
        <v/>
      </c>
      <c r="EI1037" s="7" t="str">
        <f t="shared" si="10607"/>
        <v/>
      </c>
      <c r="EJ1037" s="7" t="str">
        <f t="shared" si="10607"/>
        <v/>
      </c>
      <c r="EK1037" s="7" t="str">
        <f t="shared" si="10607"/>
        <v/>
      </c>
      <c r="EL1037" s="7" t="str">
        <f t="shared" si="10607"/>
        <v/>
      </c>
      <c r="EM1037" s="7" t="str">
        <f t="shared" si="10607"/>
        <v/>
      </c>
      <c r="EN1037" s="7" t="str">
        <f t="shared" si="10607"/>
        <v/>
      </c>
      <c r="EO1037" s="7" t="str">
        <f t="shared" si="10607"/>
        <v/>
      </c>
      <c r="EP1037" s="7" t="str">
        <f t="shared" si="10607"/>
        <v/>
      </c>
      <c r="EQ1037" s="7" t="str">
        <f t="shared" si="10607"/>
        <v/>
      </c>
      <c r="ER1037" s="7" t="str">
        <f t="shared" si="10607"/>
        <v/>
      </c>
      <c r="ES1037" s="7" t="str">
        <f t="shared" si="10607"/>
        <v/>
      </c>
      <c r="ET1037" s="7" t="str">
        <f t="shared" si="10607"/>
        <v/>
      </c>
      <c r="EU1037" s="7" t="str">
        <f t="shared" si="10607"/>
        <v/>
      </c>
      <c r="EV1037" s="7" t="str">
        <f t="shared" si="10607"/>
        <v/>
      </c>
      <c r="EW1037" s="7" t="str">
        <f t="shared" si="10607"/>
        <v/>
      </c>
      <c r="EX1037" s="7" t="str">
        <f t="shared" si="10607"/>
        <v/>
      </c>
      <c r="EY1037" s="7" t="str">
        <f t="shared" ref="EY1037:HJ1037" si="10608">IF(EX259="","",EX259)</f>
        <v/>
      </c>
      <c r="EZ1037" s="7" t="str">
        <f t="shared" si="10608"/>
        <v/>
      </c>
      <c r="FA1037" s="7" t="str">
        <f t="shared" si="10608"/>
        <v/>
      </c>
      <c r="FB1037" s="7" t="str">
        <f t="shared" si="10608"/>
        <v/>
      </c>
      <c r="FC1037" s="7" t="str">
        <f t="shared" si="10608"/>
        <v/>
      </c>
      <c r="FD1037" s="7" t="str">
        <f t="shared" si="10608"/>
        <v/>
      </c>
      <c r="FE1037" s="7" t="str">
        <f t="shared" si="10608"/>
        <v/>
      </c>
      <c r="FF1037" s="7" t="str">
        <f t="shared" si="10608"/>
        <v/>
      </c>
      <c r="FG1037" s="7" t="str">
        <f t="shared" si="10608"/>
        <v/>
      </c>
      <c r="FH1037" s="7" t="str">
        <f t="shared" si="10608"/>
        <v/>
      </c>
      <c r="FI1037" s="7" t="str">
        <f t="shared" si="10608"/>
        <v/>
      </c>
      <c r="FJ1037" s="7" t="str">
        <f t="shared" si="10608"/>
        <v/>
      </c>
      <c r="FK1037" s="7" t="str">
        <f t="shared" si="10608"/>
        <v/>
      </c>
      <c r="FL1037" s="7" t="str">
        <f t="shared" si="10608"/>
        <v/>
      </c>
      <c r="FM1037" s="7" t="str">
        <f t="shared" si="10608"/>
        <v/>
      </c>
      <c r="FN1037" s="7" t="str">
        <f t="shared" si="10608"/>
        <v/>
      </c>
      <c r="FO1037" s="7" t="str">
        <f t="shared" si="10608"/>
        <v/>
      </c>
      <c r="FP1037" s="7" t="str">
        <f t="shared" si="10608"/>
        <v/>
      </c>
      <c r="FQ1037" s="7" t="str">
        <f t="shared" si="10608"/>
        <v/>
      </c>
      <c r="FR1037" s="7" t="str">
        <f t="shared" si="10608"/>
        <v/>
      </c>
      <c r="FS1037" s="7" t="str">
        <f t="shared" si="10608"/>
        <v/>
      </c>
      <c r="FT1037" s="7" t="str">
        <f t="shared" si="10608"/>
        <v/>
      </c>
      <c r="FU1037" s="7" t="str">
        <f t="shared" si="10608"/>
        <v/>
      </c>
      <c r="FV1037" s="7" t="str">
        <f t="shared" si="10608"/>
        <v/>
      </c>
      <c r="FW1037" s="7" t="str">
        <f t="shared" si="10608"/>
        <v/>
      </c>
      <c r="FX1037" s="7" t="str">
        <f t="shared" si="10608"/>
        <v/>
      </c>
      <c r="FY1037" s="7" t="str">
        <f t="shared" si="10608"/>
        <v/>
      </c>
      <c r="FZ1037" s="7" t="str">
        <f t="shared" si="10608"/>
        <v/>
      </c>
      <c r="GA1037" s="7" t="str">
        <f t="shared" si="10608"/>
        <v/>
      </c>
      <c r="GB1037" s="7" t="str">
        <f t="shared" si="10608"/>
        <v/>
      </c>
      <c r="GC1037" s="7" t="str">
        <f t="shared" si="10608"/>
        <v/>
      </c>
      <c r="GD1037" s="7" t="str">
        <f t="shared" si="10608"/>
        <v/>
      </c>
      <c r="GE1037" s="7" t="str">
        <f t="shared" si="10608"/>
        <v/>
      </c>
      <c r="GF1037" s="7" t="str">
        <f t="shared" si="10608"/>
        <v/>
      </c>
      <c r="GG1037" s="7" t="str">
        <f t="shared" si="10608"/>
        <v/>
      </c>
      <c r="GH1037" s="7" t="str">
        <f t="shared" si="10608"/>
        <v/>
      </c>
      <c r="GI1037" s="7" t="str">
        <f t="shared" si="10608"/>
        <v/>
      </c>
      <c r="GJ1037" s="7" t="str">
        <f t="shared" si="10608"/>
        <v/>
      </c>
      <c r="GK1037" s="7" t="str">
        <f t="shared" si="10608"/>
        <v/>
      </c>
      <c r="GL1037" s="7" t="str">
        <f t="shared" si="10608"/>
        <v/>
      </c>
      <c r="GM1037" s="7" t="str">
        <f t="shared" si="10608"/>
        <v/>
      </c>
      <c r="GN1037" s="7" t="str">
        <f t="shared" si="10608"/>
        <v/>
      </c>
      <c r="GO1037" s="7" t="str">
        <f t="shared" si="10608"/>
        <v/>
      </c>
      <c r="GP1037" s="7" t="str">
        <f t="shared" si="10608"/>
        <v/>
      </c>
      <c r="GQ1037" s="7" t="str">
        <f t="shared" si="10608"/>
        <v/>
      </c>
      <c r="GR1037" s="7" t="str">
        <f t="shared" si="10608"/>
        <v/>
      </c>
      <c r="GS1037" s="7" t="str">
        <f t="shared" si="10608"/>
        <v/>
      </c>
      <c r="GT1037" s="7" t="str">
        <f t="shared" si="10608"/>
        <v/>
      </c>
      <c r="GU1037" s="7" t="str">
        <f t="shared" si="10608"/>
        <v/>
      </c>
      <c r="GV1037" s="7" t="str">
        <f t="shared" si="10608"/>
        <v/>
      </c>
      <c r="GW1037" s="7" t="str">
        <f t="shared" si="10608"/>
        <v/>
      </c>
      <c r="GX1037" s="7" t="str">
        <f t="shared" si="10608"/>
        <v/>
      </c>
      <c r="GY1037" s="7" t="str">
        <f t="shared" si="10608"/>
        <v/>
      </c>
      <c r="GZ1037" s="7" t="str">
        <f t="shared" si="10608"/>
        <v/>
      </c>
      <c r="HA1037" s="7" t="str">
        <f t="shared" si="10608"/>
        <v/>
      </c>
      <c r="HB1037" s="7" t="str">
        <f t="shared" si="10608"/>
        <v/>
      </c>
      <c r="HC1037" s="7" t="str">
        <f t="shared" si="10608"/>
        <v/>
      </c>
      <c r="HD1037" s="7" t="str">
        <f t="shared" si="10608"/>
        <v/>
      </c>
      <c r="HE1037" s="7" t="str">
        <f t="shared" si="10608"/>
        <v/>
      </c>
      <c r="HF1037" s="7" t="str">
        <f t="shared" si="10608"/>
        <v/>
      </c>
      <c r="HG1037" s="7" t="str">
        <f t="shared" si="10608"/>
        <v/>
      </c>
      <c r="HH1037" s="7" t="str">
        <f t="shared" si="10608"/>
        <v/>
      </c>
      <c r="HI1037" s="7" t="str">
        <f t="shared" si="10608"/>
        <v/>
      </c>
      <c r="HJ1037" s="7" t="str">
        <f t="shared" si="10608"/>
        <v/>
      </c>
      <c r="HK1037" s="7" t="str">
        <f t="shared" ref="HK1037:IJ1037" si="10609">IF(HJ259="","",HJ259)</f>
        <v/>
      </c>
      <c r="HL1037" s="7" t="str">
        <f t="shared" si="10609"/>
        <v/>
      </c>
      <c r="HM1037" s="7" t="str">
        <f t="shared" si="10609"/>
        <v/>
      </c>
      <c r="HN1037" s="7" t="str">
        <f t="shared" si="10609"/>
        <v/>
      </c>
      <c r="HO1037" s="7" t="str">
        <f t="shared" si="10609"/>
        <v/>
      </c>
      <c r="HP1037" s="7" t="str">
        <f t="shared" si="10609"/>
        <v/>
      </c>
      <c r="HQ1037" s="7" t="str">
        <f t="shared" si="10609"/>
        <v/>
      </c>
      <c r="HR1037" s="7" t="str">
        <f t="shared" si="10609"/>
        <v/>
      </c>
      <c r="HS1037" s="7" t="str">
        <f t="shared" si="10609"/>
        <v/>
      </c>
      <c r="HT1037" s="7" t="str">
        <f t="shared" si="10609"/>
        <v/>
      </c>
      <c r="HU1037" s="7" t="str">
        <f t="shared" si="10609"/>
        <v/>
      </c>
      <c r="HV1037" s="7" t="str">
        <f t="shared" si="10609"/>
        <v/>
      </c>
      <c r="HW1037" s="7" t="str">
        <f t="shared" si="10609"/>
        <v/>
      </c>
      <c r="HX1037" s="7" t="str">
        <f t="shared" si="10609"/>
        <v/>
      </c>
      <c r="HY1037" s="7" t="str">
        <f t="shared" si="10609"/>
        <v/>
      </c>
      <c r="HZ1037" s="7" t="str">
        <f t="shared" si="10609"/>
        <v/>
      </c>
      <c r="IA1037" s="7" t="str">
        <f t="shared" si="10609"/>
        <v/>
      </c>
      <c r="IB1037" s="7" t="str">
        <f t="shared" si="10609"/>
        <v/>
      </c>
      <c r="IC1037" s="7" t="str">
        <f t="shared" si="10609"/>
        <v/>
      </c>
      <c r="ID1037" s="7" t="str">
        <f t="shared" si="10609"/>
        <v/>
      </c>
      <c r="IE1037" s="7" t="str">
        <f t="shared" si="10609"/>
        <v/>
      </c>
      <c r="IF1037" s="7" t="str">
        <f t="shared" si="10609"/>
        <v/>
      </c>
      <c r="IG1037" s="7" t="str">
        <f t="shared" si="10609"/>
        <v/>
      </c>
      <c r="IH1037" s="7" t="str">
        <f t="shared" si="10609"/>
        <v/>
      </c>
      <c r="II1037" s="7" t="str">
        <f t="shared" si="10609"/>
        <v/>
      </c>
      <c r="IJ1037" s="7" t="str">
        <f t="shared" si="10609"/>
        <v/>
      </c>
      <c r="IK1037" s="7" t="str">
        <f t="shared" ref="IK1037:JD1037" si="10610">IF(IJ263="","",IJ263)</f>
        <v/>
      </c>
      <c r="IL1037" s="7" t="str">
        <f t="shared" si="10610"/>
        <v/>
      </c>
      <c r="IM1037" s="7" t="str">
        <f t="shared" si="10610"/>
        <v/>
      </c>
      <c r="IN1037" s="7" t="str">
        <f t="shared" si="10610"/>
        <v/>
      </c>
      <c r="IO1037" s="7" t="str">
        <f t="shared" si="10610"/>
        <v/>
      </c>
      <c r="IP1037" s="7" t="str">
        <f t="shared" si="10610"/>
        <v/>
      </c>
      <c r="IQ1037" s="7" t="str">
        <f t="shared" si="10610"/>
        <v/>
      </c>
      <c r="IR1037" s="7" t="str">
        <f t="shared" si="10610"/>
        <v/>
      </c>
      <c r="IS1037" s="7" t="str">
        <f t="shared" si="10610"/>
        <v/>
      </c>
      <c r="IT1037" s="7" t="str">
        <f t="shared" si="10610"/>
        <v/>
      </c>
      <c r="IU1037" s="7" t="str">
        <f t="shared" si="10610"/>
        <v/>
      </c>
      <c r="IV1037" s="7" t="str">
        <f t="shared" si="10610"/>
        <v/>
      </c>
      <c r="IW1037" s="7" t="str">
        <f t="shared" si="10610"/>
        <v/>
      </c>
      <c r="IX1037" s="7" t="str">
        <f t="shared" si="10610"/>
        <v/>
      </c>
      <c r="IY1037" s="7" t="str">
        <f t="shared" si="10610"/>
        <v/>
      </c>
      <c r="IZ1037" s="7" t="str">
        <f t="shared" si="10610"/>
        <v/>
      </c>
      <c r="JA1037" s="7" t="str">
        <f t="shared" si="10610"/>
        <v/>
      </c>
      <c r="JB1037" s="7" t="str">
        <f t="shared" si="10610"/>
        <v/>
      </c>
      <c r="JC1037" s="7" t="str">
        <f t="shared" si="10610"/>
        <v/>
      </c>
      <c r="JD1037" s="7" t="str">
        <f t="shared" si="10610"/>
        <v/>
      </c>
    </row>
    <row r="1038" spans="24:264" hidden="1" x14ac:dyDescent="0.3">
      <c r="X1038" s="51">
        <v>1038</v>
      </c>
      <c r="Z1038" s="7" t="s">
        <v>1368</v>
      </c>
      <c r="AA1038" s="7" t="str">
        <f t="shared" ref="AA1038:CL1038" si="10611">IF(Z260="","",Z260)</f>
        <v/>
      </c>
      <c r="AB1038" s="7" t="str">
        <f t="shared" si="10611"/>
        <v/>
      </c>
      <c r="AC1038" s="7" t="str">
        <f t="shared" si="10611"/>
        <v/>
      </c>
      <c r="AD1038" s="7" t="str">
        <f t="shared" si="10611"/>
        <v/>
      </c>
      <c r="AE1038" s="7" t="str">
        <f t="shared" si="10611"/>
        <v/>
      </c>
      <c r="AF1038" s="7" t="str">
        <f t="shared" si="10611"/>
        <v/>
      </c>
      <c r="AG1038" s="7" t="str">
        <f t="shared" si="10611"/>
        <v/>
      </c>
      <c r="AH1038" s="7" t="str">
        <f t="shared" si="10611"/>
        <v/>
      </c>
      <c r="AI1038" s="7" t="str">
        <f t="shared" si="10611"/>
        <v/>
      </c>
      <c r="AJ1038" s="7" t="str">
        <f t="shared" si="10611"/>
        <v/>
      </c>
      <c r="AK1038" s="7" t="str">
        <f t="shared" si="10611"/>
        <v/>
      </c>
      <c r="AL1038" s="7" t="str">
        <f t="shared" si="10611"/>
        <v/>
      </c>
      <c r="AM1038" s="7" t="str">
        <f t="shared" si="10611"/>
        <v/>
      </c>
      <c r="AN1038" s="7" t="str">
        <f t="shared" si="10611"/>
        <v/>
      </c>
      <c r="AO1038" s="7" t="str">
        <f t="shared" si="10611"/>
        <v/>
      </c>
      <c r="AP1038" s="7" t="str">
        <f t="shared" si="10611"/>
        <v/>
      </c>
      <c r="AQ1038" s="7" t="str">
        <f t="shared" si="10611"/>
        <v/>
      </c>
      <c r="AR1038" s="7" t="str">
        <f t="shared" si="10611"/>
        <v/>
      </c>
      <c r="AS1038" s="7" t="str">
        <f t="shared" si="10611"/>
        <v/>
      </c>
      <c r="AT1038" s="7" t="str">
        <f t="shared" si="10611"/>
        <v/>
      </c>
      <c r="AU1038" s="7" t="str">
        <f t="shared" si="10611"/>
        <v/>
      </c>
      <c r="AV1038" s="7" t="str">
        <f t="shared" si="10611"/>
        <v/>
      </c>
      <c r="AW1038" s="7" t="str">
        <f t="shared" si="10611"/>
        <v/>
      </c>
      <c r="AX1038" s="7" t="str">
        <f t="shared" si="10611"/>
        <v/>
      </c>
      <c r="AY1038" s="7" t="str">
        <f t="shared" si="10611"/>
        <v/>
      </c>
      <c r="AZ1038" s="7" t="str">
        <f t="shared" si="10611"/>
        <v/>
      </c>
      <c r="BA1038" s="7" t="str">
        <f t="shared" si="10611"/>
        <v/>
      </c>
      <c r="BB1038" s="7" t="str">
        <f t="shared" si="10611"/>
        <v/>
      </c>
      <c r="BC1038" s="7" t="str">
        <f t="shared" si="10611"/>
        <v/>
      </c>
      <c r="BD1038" s="7" t="str">
        <f t="shared" si="10611"/>
        <v/>
      </c>
      <c r="BE1038" s="7" t="str">
        <f t="shared" si="10611"/>
        <v/>
      </c>
      <c r="BF1038" s="7" t="str">
        <f t="shared" si="10611"/>
        <v/>
      </c>
      <c r="BG1038" s="7" t="str">
        <f t="shared" si="10611"/>
        <v/>
      </c>
      <c r="BH1038" s="7" t="str">
        <f t="shared" si="10611"/>
        <v/>
      </c>
      <c r="BI1038" s="7" t="str">
        <f t="shared" si="10611"/>
        <v/>
      </c>
      <c r="BJ1038" s="7" t="str">
        <f t="shared" si="10611"/>
        <v/>
      </c>
      <c r="BK1038" s="7" t="str">
        <f t="shared" si="10611"/>
        <v/>
      </c>
      <c r="BL1038" s="7" t="str">
        <f t="shared" si="10611"/>
        <v/>
      </c>
      <c r="BM1038" s="7" t="str">
        <f t="shared" si="10611"/>
        <v/>
      </c>
      <c r="BN1038" s="7" t="str">
        <f t="shared" si="10611"/>
        <v/>
      </c>
      <c r="BO1038" s="7" t="str">
        <f t="shared" si="10611"/>
        <v/>
      </c>
      <c r="BP1038" s="7" t="str">
        <f t="shared" si="10611"/>
        <v/>
      </c>
      <c r="BQ1038" s="7" t="str">
        <f t="shared" si="10611"/>
        <v/>
      </c>
      <c r="BR1038" s="7" t="str">
        <f t="shared" si="10611"/>
        <v/>
      </c>
      <c r="BS1038" s="7" t="str">
        <f t="shared" si="10611"/>
        <v/>
      </c>
      <c r="BT1038" s="7" t="str">
        <f t="shared" si="10611"/>
        <v/>
      </c>
      <c r="BU1038" s="7" t="str">
        <f t="shared" si="10611"/>
        <v/>
      </c>
      <c r="BV1038" s="7" t="str">
        <f t="shared" si="10611"/>
        <v/>
      </c>
      <c r="BW1038" s="7" t="str">
        <f t="shared" si="10611"/>
        <v/>
      </c>
      <c r="BX1038" s="7" t="str">
        <f t="shared" si="10611"/>
        <v/>
      </c>
      <c r="BY1038" s="7" t="str">
        <f t="shared" si="10611"/>
        <v/>
      </c>
      <c r="BZ1038" s="7" t="str">
        <f t="shared" si="10611"/>
        <v/>
      </c>
      <c r="CA1038" s="7" t="str">
        <f t="shared" si="10611"/>
        <v/>
      </c>
      <c r="CB1038" s="7" t="str">
        <f t="shared" si="10611"/>
        <v/>
      </c>
      <c r="CC1038" s="7" t="str">
        <f t="shared" si="10611"/>
        <v/>
      </c>
      <c r="CD1038" s="7" t="str">
        <f t="shared" si="10611"/>
        <v/>
      </c>
      <c r="CE1038" s="7" t="str">
        <f t="shared" si="10611"/>
        <v/>
      </c>
      <c r="CF1038" s="7" t="str">
        <f t="shared" si="10611"/>
        <v/>
      </c>
      <c r="CG1038" s="7" t="str">
        <f t="shared" si="10611"/>
        <v/>
      </c>
      <c r="CH1038" s="7" t="str">
        <f t="shared" si="10611"/>
        <v/>
      </c>
      <c r="CI1038" s="7" t="str">
        <f t="shared" si="10611"/>
        <v/>
      </c>
      <c r="CJ1038" s="7" t="str">
        <f t="shared" si="10611"/>
        <v/>
      </c>
      <c r="CK1038" s="7" t="str">
        <f t="shared" si="10611"/>
        <v/>
      </c>
      <c r="CL1038" s="7" t="str">
        <f t="shared" si="10611"/>
        <v/>
      </c>
      <c r="CM1038" s="7" t="str">
        <f t="shared" ref="CM1038:EX1038" si="10612">IF(CL260="","",CL260)</f>
        <v/>
      </c>
      <c r="CN1038" s="7" t="str">
        <f t="shared" si="10612"/>
        <v/>
      </c>
      <c r="CO1038" s="7" t="str">
        <f t="shared" si="10612"/>
        <v/>
      </c>
      <c r="CP1038" s="7" t="str">
        <f t="shared" si="10612"/>
        <v/>
      </c>
      <c r="CQ1038" s="7" t="str">
        <f t="shared" si="10612"/>
        <v/>
      </c>
      <c r="CR1038" s="7" t="str">
        <f t="shared" si="10612"/>
        <v/>
      </c>
      <c r="CS1038" s="7" t="str">
        <f t="shared" si="10612"/>
        <v/>
      </c>
      <c r="CT1038" s="7" t="str">
        <f t="shared" si="10612"/>
        <v/>
      </c>
      <c r="CU1038" s="7" t="str">
        <f t="shared" si="10612"/>
        <v/>
      </c>
      <c r="CV1038" s="7" t="str">
        <f t="shared" si="10612"/>
        <v/>
      </c>
      <c r="CW1038" s="7" t="str">
        <f t="shared" si="10612"/>
        <v/>
      </c>
      <c r="CX1038" s="7" t="str">
        <f t="shared" si="10612"/>
        <v/>
      </c>
      <c r="CY1038" s="7" t="str">
        <f t="shared" si="10612"/>
        <v/>
      </c>
      <c r="CZ1038" s="7" t="str">
        <f t="shared" si="10612"/>
        <v/>
      </c>
      <c r="DA1038" s="7" t="str">
        <f t="shared" si="10612"/>
        <v/>
      </c>
      <c r="DB1038" s="7" t="str">
        <f t="shared" si="10612"/>
        <v/>
      </c>
      <c r="DC1038" s="7" t="str">
        <f t="shared" si="10612"/>
        <v/>
      </c>
      <c r="DD1038" s="7" t="str">
        <f t="shared" si="10612"/>
        <v/>
      </c>
      <c r="DE1038" s="7" t="str">
        <f t="shared" si="10612"/>
        <v/>
      </c>
      <c r="DF1038" s="7" t="str">
        <f t="shared" si="10612"/>
        <v/>
      </c>
      <c r="DG1038" s="7" t="str">
        <f t="shared" si="10612"/>
        <v/>
      </c>
      <c r="DH1038" s="7" t="str">
        <f t="shared" si="10612"/>
        <v/>
      </c>
      <c r="DI1038" s="7" t="str">
        <f t="shared" si="10612"/>
        <v/>
      </c>
      <c r="DJ1038" s="7" t="str">
        <f t="shared" si="10612"/>
        <v/>
      </c>
      <c r="DK1038" s="7" t="str">
        <f t="shared" si="10612"/>
        <v/>
      </c>
      <c r="DL1038" s="7" t="str">
        <f t="shared" si="10612"/>
        <v/>
      </c>
      <c r="DM1038" s="7" t="str">
        <f t="shared" si="10612"/>
        <v/>
      </c>
      <c r="DN1038" s="7" t="str">
        <f t="shared" si="10612"/>
        <v/>
      </c>
      <c r="DO1038" s="7" t="str">
        <f t="shared" si="10612"/>
        <v/>
      </c>
      <c r="DP1038" s="7" t="str">
        <f t="shared" si="10612"/>
        <v/>
      </c>
      <c r="DQ1038" s="7" t="str">
        <f t="shared" si="10612"/>
        <v/>
      </c>
      <c r="DR1038" s="7" t="str">
        <f t="shared" si="10612"/>
        <v/>
      </c>
      <c r="DS1038" s="7" t="str">
        <f t="shared" si="10612"/>
        <v/>
      </c>
      <c r="DT1038" s="7" t="str">
        <f t="shared" si="10612"/>
        <v/>
      </c>
      <c r="DU1038" s="7" t="str">
        <f t="shared" si="10612"/>
        <v/>
      </c>
      <c r="DV1038" s="7" t="str">
        <f t="shared" si="10612"/>
        <v/>
      </c>
      <c r="DW1038" s="7" t="str">
        <f t="shared" si="10612"/>
        <v/>
      </c>
      <c r="DX1038" s="7" t="str">
        <f t="shared" si="10612"/>
        <v/>
      </c>
      <c r="DY1038" s="7" t="str">
        <f t="shared" si="10612"/>
        <v/>
      </c>
      <c r="DZ1038" s="7" t="str">
        <f t="shared" si="10612"/>
        <v/>
      </c>
      <c r="EA1038" s="7" t="str">
        <f t="shared" si="10612"/>
        <v/>
      </c>
      <c r="EB1038" s="7" t="str">
        <f t="shared" si="10612"/>
        <v/>
      </c>
      <c r="EC1038" s="7" t="str">
        <f t="shared" si="10612"/>
        <v/>
      </c>
      <c r="ED1038" s="7" t="str">
        <f t="shared" si="10612"/>
        <v/>
      </c>
      <c r="EE1038" s="7" t="str">
        <f t="shared" si="10612"/>
        <v/>
      </c>
      <c r="EF1038" s="7" t="str">
        <f t="shared" si="10612"/>
        <v/>
      </c>
      <c r="EG1038" s="7" t="str">
        <f t="shared" si="10612"/>
        <v/>
      </c>
      <c r="EH1038" s="7" t="str">
        <f t="shared" si="10612"/>
        <v/>
      </c>
      <c r="EI1038" s="7" t="str">
        <f t="shared" si="10612"/>
        <v/>
      </c>
      <c r="EJ1038" s="7" t="str">
        <f t="shared" si="10612"/>
        <v/>
      </c>
      <c r="EK1038" s="7" t="str">
        <f t="shared" si="10612"/>
        <v/>
      </c>
      <c r="EL1038" s="7" t="str">
        <f t="shared" si="10612"/>
        <v/>
      </c>
      <c r="EM1038" s="7" t="str">
        <f t="shared" si="10612"/>
        <v/>
      </c>
      <c r="EN1038" s="7" t="str">
        <f t="shared" si="10612"/>
        <v/>
      </c>
      <c r="EO1038" s="7" t="str">
        <f t="shared" si="10612"/>
        <v/>
      </c>
      <c r="EP1038" s="7" t="str">
        <f t="shared" si="10612"/>
        <v/>
      </c>
      <c r="EQ1038" s="7" t="str">
        <f t="shared" si="10612"/>
        <v/>
      </c>
      <c r="ER1038" s="7" t="str">
        <f t="shared" si="10612"/>
        <v/>
      </c>
      <c r="ES1038" s="7" t="str">
        <f t="shared" si="10612"/>
        <v/>
      </c>
      <c r="ET1038" s="7" t="str">
        <f t="shared" si="10612"/>
        <v/>
      </c>
      <c r="EU1038" s="7" t="str">
        <f t="shared" si="10612"/>
        <v/>
      </c>
      <c r="EV1038" s="7" t="str">
        <f t="shared" si="10612"/>
        <v/>
      </c>
      <c r="EW1038" s="7" t="str">
        <f t="shared" si="10612"/>
        <v/>
      </c>
      <c r="EX1038" s="7" t="str">
        <f t="shared" si="10612"/>
        <v/>
      </c>
      <c r="EY1038" s="7" t="str">
        <f t="shared" ref="EY1038:HJ1038" si="10613">IF(EX260="","",EX260)</f>
        <v/>
      </c>
      <c r="EZ1038" s="7" t="str">
        <f t="shared" si="10613"/>
        <v/>
      </c>
      <c r="FA1038" s="7" t="str">
        <f t="shared" si="10613"/>
        <v/>
      </c>
      <c r="FB1038" s="7" t="str">
        <f t="shared" si="10613"/>
        <v/>
      </c>
      <c r="FC1038" s="7" t="str">
        <f t="shared" si="10613"/>
        <v/>
      </c>
      <c r="FD1038" s="7" t="str">
        <f t="shared" si="10613"/>
        <v/>
      </c>
      <c r="FE1038" s="7" t="str">
        <f t="shared" si="10613"/>
        <v/>
      </c>
      <c r="FF1038" s="7" t="str">
        <f t="shared" si="10613"/>
        <v/>
      </c>
      <c r="FG1038" s="7" t="str">
        <f t="shared" si="10613"/>
        <v/>
      </c>
      <c r="FH1038" s="7" t="str">
        <f t="shared" si="10613"/>
        <v/>
      </c>
      <c r="FI1038" s="7" t="str">
        <f t="shared" si="10613"/>
        <v/>
      </c>
      <c r="FJ1038" s="7" t="str">
        <f t="shared" si="10613"/>
        <v/>
      </c>
      <c r="FK1038" s="7" t="str">
        <f t="shared" si="10613"/>
        <v/>
      </c>
      <c r="FL1038" s="7" t="str">
        <f t="shared" si="10613"/>
        <v/>
      </c>
      <c r="FM1038" s="7" t="str">
        <f t="shared" si="10613"/>
        <v/>
      </c>
      <c r="FN1038" s="7" t="str">
        <f t="shared" si="10613"/>
        <v/>
      </c>
      <c r="FO1038" s="7" t="str">
        <f t="shared" si="10613"/>
        <v/>
      </c>
      <c r="FP1038" s="7" t="str">
        <f t="shared" si="10613"/>
        <v/>
      </c>
      <c r="FQ1038" s="7" t="str">
        <f t="shared" si="10613"/>
        <v/>
      </c>
      <c r="FR1038" s="7" t="str">
        <f t="shared" si="10613"/>
        <v/>
      </c>
      <c r="FS1038" s="7" t="str">
        <f t="shared" si="10613"/>
        <v/>
      </c>
      <c r="FT1038" s="7" t="str">
        <f t="shared" si="10613"/>
        <v/>
      </c>
      <c r="FU1038" s="7" t="str">
        <f t="shared" si="10613"/>
        <v/>
      </c>
      <c r="FV1038" s="7" t="str">
        <f t="shared" si="10613"/>
        <v/>
      </c>
      <c r="FW1038" s="7" t="str">
        <f t="shared" si="10613"/>
        <v/>
      </c>
      <c r="FX1038" s="7" t="str">
        <f t="shared" si="10613"/>
        <v/>
      </c>
      <c r="FY1038" s="7" t="str">
        <f t="shared" si="10613"/>
        <v/>
      </c>
      <c r="FZ1038" s="7" t="str">
        <f t="shared" si="10613"/>
        <v/>
      </c>
      <c r="GA1038" s="7" t="str">
        <f t="shared" si="10613"/>
        <v/>
      </c>
      <c r="GB1038" s="7" t="str">
        <f t="shared" si="10613"/>
        <v/>
      </c>
      <c r="GC1038" s="7" t="str">
        <f t="shared" si="10613"/>
        <v/>
      </c>
      <c r="GD1038" s="7" t="str">
        <f t="shared" si="10613"/>
        <v/>
      </c>
      <c r="GE1038" s="7" t="str">
        <f t="shared" si="10613"/>
        <v/>
      </c>
      <c r="GF1038" s="7" t="str">
        <f t="shared" si="10613"/>
        <v/>
      </c>
      <c r="GG1038" s="7" t="str">
        <f t="shared" si="10613"/>
        <v/>
      </c>
      <c r="GH1038" s="7" t="str">
        <f t="shared" si="10613"/>
        <v/>
      </c>
      <c r="GI1038" s="7" t="str">
        <f t="shared" si="10613"/>
        <v/>
      </c>
      <c r="GJ1038" s="7" t="str">
        <f t="shared" si="10613"/>
        <v/>
      </c>
      <c r="GK1038" s="7" t="str">
        <f t="shared" si="10613"/>
        <v/>
      </c>
      <c r="GL1038" s="7" t="str">
        <f t="shared" si="10613"/>
        <v/>
      </c>
      <c r="GM1038" s="7" t="str">
        <f t="shared" si="10613"/>
        <v/>
      </c>
      <c r="GN1038" s="7" t="str">
        <f t="shared" si="10613"/>
        <v/>
      </c>
      <c r="GO1038" s="7" t="str">
        <f t="shared" si="10613"/>
        <v/>
      </c>
      <c r="GP1038" s="7" t="str">
        <f t="shared" si="10613"/>
        <v/>
      </c>
      <c r="GQ1038" s="7" t="str">
        <f t="shared" si="10613"/>
        <v/>
      </c>
      <c r="GR1038" s="7" t="str">
        <f t="shared" si="10613"/>
        <v/>
      </c>
      <c r="GS1038" s="7" t="str">
        <f t="shared" si="10613"/>
        <v/>
      </c>
      <c r="GT1038" s="7" t="str">
        <f t="shared" si="10613"/>
        <v/>
      </c>
      <c r="GU1038" s="7" t="str">
        <f t="shared" si="10613"/>
        <v/>
      </c>
      <c r="GV1038" s="7" t="str">
        <f t="shared" si="10613"/>
        <v/>
      </c>
      <c r="GW1038" s="7" t="str">
        <f t="shared" si="10613"/>
        <v/>
      </c>
      <c r="GX1038" s="7" t="str">
        <f t="shared" si="10613"/>
        <v/>
      </c>
      <c r="GY1038" s="7" t="str">
        <f t="shared" si="10613"/>
        <v/>
      </c>
      <c r="GZ1038" s="7" t="str">
        <f t="shared" si="10613"/>
        <v/>
      </c>
      <c r="HA1038" s="7" t="str">
        <f t="shared" si="10613"/>
        <v/>
      </c>
      <c r="HB1038" s="7" t="str">
        <f t="shared" si="10613"/>
        <v/>
      </c>
      <c r="HC1038" s="7" t="str">
        <f t="shared" si="10613"/>
        <v/>
      </c>
      <c r="HD1038" s="7" t="str">
        <f t="shared" si="10613"/>
        <v/>
      </c>
      <c r="HE1038" s="7" t="str">
        <f t="shared" si="10613"/>
        <v/>
      </c>
      <c r="HF1038" s="7" t="str">
        <f t="shared" si="10613"/>
        <v/>
      </c>
      <c r="HG1038" s="7" t="str">
        <f t="shared" si="10613"/>
        <v/>
      </c>
      <c r="HH1038" s="7" t="str">
        <f t="shared" si="10613"/>
        <v/>
      </c>
      <c r="HI1038" s="7" t="str">
        <f t="shared" si="10613"/>
        <v/>
      </c>
      <c r="HJ1038" s="7" t="str">
        <f t="shared" si="10613"/>
        <v/>
      </c>
      <c r="HK1038" s="7" t="str">
        <f t="shared" ref="HK1038:IJ1038" si="10614">IF(HJ260="","",HJ260)</f>
        <v/>
      </c>
      <c r="HL1038" s="7" t="str">
        <f t="shared" si="10614"/>
        <v/>
      </c>
      <c r="HM1038" s="7" t="str">
        <f t="shared" si="10614"/>
        <v/>
      </c>
      <c r="HN1038" s="7" t="str">
        <f t="shared" si="10614"/>
        <v/>
      </c>
      <c r="HO1038" s="7" t="str">
        <f t="shared" si="10614"/>
        <v/>
      </c>
      <c r="HP1038" s="7" t="str">
        <f t="shared" si="10614"/>
        <v/>
      </c>
      <c r="HQ1038" s="7" t="str">
        <f t="shared" si="10614"/>
        <v/>
      </c>
      <c r="HR1038" s="7" t="str">
        <f t="shared" si="10614"/>
        <v/>
      </c>
      <c r="HS1038" s="7" t="str">
        <f t="shared" si="10614"/>
        <v/>
      </c>
      <c r="HT1038" s="7" t="str">
        <f t="shared" si="10614"/>
        <v/>
      </c>
      <c r="HU1038" s="7" t="str">
        <f t="shared" si="10614"/>
        <v/>
      </c>
      <c r="HV1038" s="7" t="str">
        <f t="shared" si="10614"/>
        <v/>
      </c>
      <c r="HW1038" s="7" t="str">
        <f t="shared" si="10614"/>
        <v/>
      </c>
      <c r="HX1038" s="7" t="str">
        <f t="shared" si="10614"/>
        <v/>
      </c>
      <c r="HY1038" s="7" t="str">
        <f t="shared" si="10614"/>
        <v/>
      </c>
      <c r="HZ1038" s="7" t="str">
        <f t="shared" si="10614"/>
        <v/>
      </c>
      <c r="IA1038" s="7" t="str">
        <f t="shared" si="10614"/>
        <v/>
      </c>
      <c r="IB1038" s="7" t="str">
        <f t="shared" si="10614"/>
        <v/>
      </c>
      <c r="IC1038" s="7" t="str">
        <f t="shared" si="10614"/>
        <v/>
      </c>
      <c r="ID1038" s="7" t="str">
        <f t="shared" si="10614"/>
        <v/>
      </c>
      <c r="IE1038" s="7" t="str">
        <f t="shared" si="10614"/>
        <v/>
      </c>
      <c r="IF1038" s="7" t="str">
        <f t="shared" si="10614"/>
        <v/>
      </c>
      <c r="IG1038" s="7" t="str">
        <f t="shared" si="10614"/>
        <v/>
      </c>
      <c r="IH1038" s="7" t="str">
        <f t="shared" si="10614"/>
        <v/>
      </c>
      <c r="II1038" s="7" t="str">
        <f t="shared" si="10614"/>
        <v/>
      </c>
      <c r="IJ1038" s="7" t="str">
        <f t="shared" si="10614"/>
        <v/>
      </c>
      <c r="IK1038" s="7" t="str">
        <f t="shared" ref="IK1038:JD1038" si="10615">IF(IJ264="","",IJ264)</f>
        <v/>
      </c>
      <c r="IL1038" s="7" t="str">
        <f t="shared" si="10615"/>
        <v/>
      </c>
      <c r="IM1038" s="7" t="str">
        <f t="shared" si="10615"/>
        <v/>
      </c>
      <c r="IN1038" s="7" t="str">
        <f t="shared" si="10615"/>
        <v/>
      </c>
      <c r="IO1038" s="7" t="str">
        <f t="shared" si="10615"/>
        <v/>
      </c>
      <c r="IP1038" s="7" t="str">
        <f t="shared" si="10615"/>
        <v/>
      </c>
      <c r="IQ1038" s="7" t="str">
        <f t="shared" si="10615"/>
        <v/>
      </c>
      <c r="IR1038" s="7" t="str">
        <f t="shared" si="10615"/>
        <v/>
      </c>
      <c r="IS1038" s="7" t="str">
        <f t="shared" si="10615"/>
        <v/>
      </c>
      <c r="IT1038" s="7" t="str">
        <f t="shared" si="10615"/>
        <v/>
      </c>
      <c r="IU1038" s="7" t="str">
        <f t="shared" si="10615"/>
        <v/>
      </c>
      <c r="IV1038" s="7" t="str">
        <f t="shared" si="10615"/>
        <v/>
      </c>
      <c r="IW1038" s="7" t="str">
        <f t="shared" si="10615"/>
        <v/>
      </c>
      <c r="IX1038" s="7" t="str">
        <f t="shared" si="10615"/>
        <v/>
      </c>
      <c r="IY1038" s="7" t="str">
        <f t="shared" si="10615"/>
        <v/>
      </c>
      <c r="IZ1038" s="7" t="str">
        <f t="shared" si="10615"/>
        <v/>
      </c>
      <c r="JA1038" s="7" t="str">
        <f t="shared" si="10615"/>
        <v/>
      </c>
      <c r="JB1038" s="7" t="str">
        <f t="shared" si="10615"/>
        <v/>
      </c>
      <c r="JC1038" s="7" t="str">
        <f t="shared" si="10615"/>
        <v/>
      </c>
      <c r="JD1038" s="7" t="str">
        <f t="shared" si="10615"/>
        <v/>
      </c>
    </row>
    <row r="1039" spans="24:264" hidden="1" x14ac:dyDescent="0.3">
      <c r="X1039" s="51">
        <v>1039</v>
      </c>
      <c r="Z1039" s="7" t="s">
        <v>1070</v>
      </c>
      <c r="AA1039" s="7" t="str">
        <f t="shared" ref="AA1039:CL1039" si="10616">IF(Z261="","",Z261)</f>
        <v/>
      </c>
      <c r="AB1039" s="7" t="str">
        <f t="shared" si="10616"/>
        <v/>
      </c>
      <c r="AC1039" s="7" t="str">
        <f t="shared" si="10616"/>
        <v/>
      </c>
      <c r="AD1039" s="7" t="str">
        <f t="shared" si="10616"/>
        <v/>
      </c>
      <c r="AE1039" s="7" t="str">
        <f t="shared" si="10616"/>
        <v/>
      </c>
      <c r="AF1039" s="7" t="str">
        <f t="shared" si="10616"/>
        <v/>
      </c>
      <c r="AG1039" s="7" t="str">
        <f t="shared" si="10616"/>
        <v/>
      </c>
      <c r="AH1039" s="7" t="str">
        <f t="shared" si="10616"/>
        <v/>
      </c>
      <c r="AI1039" s="7" t="str">
        <f t="shared" si="10616"/>
        <v/>
      </c>
      <c r="AJ1039" s="7" t="str">
        <f t="shared" si="10616"/>
        <v/>
      </c>
      <c r="AK1039" s="7" t="str">
        <f t="shared" si="10616"/>
        <v/>
      </c>
      <c r="AL1039" s="7" t="str">
        <f t="shared" si="10616"/>
        <v/>
      </c>
      <c r="AM1039" s="7" t="str">
        <f t="shared" si="10616"/>
        <v/>
      </c>
      <c r="AN1039" s="7" t="str">
        <f t="shared" si="10616"/>
        <v/>
      </c>
      <c r="AO1039" s="7" t="str">
        <f t="shared" si="10616"/>
        <v/>
      </c>
      <c r="AP1039" s="7" t="str">
        <f t="shared" si="10616"/>
        <v/>
      </c>
      <c r="AQ1039" s="7" t="str">
        <f t="shared" si="10616"/>
        <v/>
      </c>
      <c r="AR1039" s="7" t="str">
        <f t="shared" si="10616"/>
        <v/>
      </c>
      <c r="AS1039" s="7" t="str">
        <f t="shared" si="10616"/>
        <v/>
      </c>
      <c r="AT1039" s="7" t="str">
        <f t="shared" si="10616"/>
        <v/>
      </c>
      <c r="AU1039" s="7" t="str">
        <f t="shared" si="10616"/>
        <v/>
      </c>
      <c r="AV1039" s="7" t="str">
        <f t="shared" si="10616"/>
        <v/>
      </c>
      <c r="AW1039" s="7" t="str">
        <f t="shared" si="10616"/>
        <v/>
      </c>
      <c r="AX1039" s="7" t="str">
        <f t="shared" si="10616"/>
        <v/>
      </c>
      <c r="AY1039" s="7" t="str">
        <f t="shared" si="10616"/>
        <v/>
      </c>
      <c r="AZ1039" s="7" t="str">
        <f t="shared" si="10616"/>
        <v/>
      </c>
      <c r="BA1039" s="7" t="str">
        <f t="shared" si="10616"/>
        <v/>
      </c>
      <c r="BB1039" s="7" t="str">
        <f t="shared" si="10616"/>
        <v/>
      </c>
      <c r="BC1039" s="7" t="str">
        <f t="shared" si="10616"/>
        <v/>
      </c>
      <c r="BD1039" s="7" t="str">
        <f t="shared" si="10616"/>
        <v/>
      </c>
      <c r="BE1039" s="7" t="str">
        <f t="shared" si="10616"/>
        <v/>
      </c>
      <c r="BF1039" s="7" t="str">
        <f t="shared" si="10616"/>
        <v/>
      </c>
      <c r="BG1039" s="7" t="str">
        <f t="shared" si="10616"/>
        <v/>
      </c>
      <c r="BH1039" s="7" t="str">
        <f t="shared" si="10616"/>
        <v/>
      </c>
      <c r="BI1039" s="7" t="str">
        <f t="shared" si="10616"/>
        <v/>
      </c>
      <c r="BJ1039" s="7" t="str">
        <f t="shared" si="10616"/>
        <v/>
      </c>
      <c r="BK1039" s="7" t="str">
        <f t="shared" si="10616"/>
        <v/>
      </c>
      <c r="BL1039" s="7" t="str">
        <f t="shared" si="10616"/>
        <v/>
      </c>
      <c r="BM1039" s="7" t="str">
        <f t="shared" si="10616"/>
        <v/>
      </c>
      <c r="BN1039" s="7" t="str">
        <f t="shared" si="10616"/>
        <v/>
      </c>
      <c r="BO1039" s="7" t="str">
        <f t="shared" si="10616"/>
        <v/>
      </c>
      <c r="BP1039" s="7" t="str">
        <f t="shared" si="10616"/>
        <v/>
      </c>
      <c r="BQ1039" s="7" t="str">
        <f t="shared" si="10616"/>
        <v/>
      </c>
      <c r="BR1039" s="7" t="str">
        <f t="shared" si="10616"/>
        <v/>
      </c>
      <c r="BS1039" s="7" t="str">
        <f t="shared" si="10616"/>
        <v/>
      </c>
      <c r="BT1039" s="7" t="str">
        <f t="shared" si="10616"/>
        <v/>
      </c>
      <c r="BU1039" s="7" t="str">
        <f t="shared" si="10616"/>
        <v/>
      </c>
      <c r="BV1039" s="7" t="str">
        <f t="shared" si="10616"/>
        <v/>
      </c>
      <c r="BW1039" s="7" t="str">
        <f t="shared" si="10616"/>
        <v/>
      </c>
      <c r="BX1039" s="7" t="str">
        <f t="shared" si="10616"/>
        <v/>
      </c>
      <c r="BY1039" s="7" t="str">
        <f t="shared" si="10616"/>
        <v/>
      </c>
      <c r="BZ1039" s="7" t="str">
        <f t="shared" si="10616"/>
        <v/>
      </c>
      <c r="CA1039" s="7" t="str">
        <f t="shared" si="10616"/>
        <v/>
      </c>
      <c r="CB1039" s="7" t="str">
        <f t="shared" si="10616"/>
        <v/>
      </c>
      <c r="CC1039" s="7" t="str">
        <f t="shared" si="10616"/>
        <v/>
      </c>
      <c r="CD1039" s="7" t="str">
        <f t="shared" si="10616"/>
        <v/>
      </c>
      <c r="CE1039" s="7" t="str">
        <f t="shared" si="10616"/>
        <v/>
      </c>
      <c r="CF1039" s="7" t="str">
        <f t="shared" si="10616"/>
        <v/>
      </c>
      <c r="CG1039" s="7" t="str">
        <f t="shared" si="10616"/>
        <v/>
      </c>
      <c r="CH1039" s="7" t="str">
        <f t="shared" si="10616"/>
        <v/>
      </c>
      <c r="CI1039" s="7" t="str">
        <f t="shared" si="10616"/>
        <v/>
      </c>
      <c r="CJ1039" s="7" t="str">
        <f t="shared" si="10616"/>
        <v/>
      </c>
      <c r="CK1039" s="7" t="str">
        <f t="shared" si="10616"/>
        <v/>
      </c>
      <c r="CL1039" s="7" t="str">
        <f t="shared" si="10616"/>
        <v/>
      </c>
      <c r="CM1039" s="7" t="str">
        <f t="shared" ref="CM1039:EX1039" si="10617">IF(CL261="","",CL261)</f>
        <v/>
      </c>
      <c r="CN1039" s="7" t="str">
        <f t="shared" si="10617"/>
        <v/>
      </c>
      <c r="CO1039" s="7" t="str">
        <f t="shared" si="10617"/>
        <v/>
      </c>
      <c r="CP1039" s="7" t="str">
        <f t="shared" si="10617"/>
        <v/>
      </c>
      <c r="CQ1039" s="7" t="str">
        <f t="shared" si="10617"/>
        <v/>
      </c>
      <c r="CR1039" s="7" t="str">
        <f t="shared" si="10617"/>
        <v/>
      </c>
      <c r="CS1039" s="7" t="str">
        <f t="shared" si="10617"/>
        <v/>
      </c>
      <c r="CT1039" s="7" t="str">
        <f t="shared" si="10617"/>
        <v/>
      </c>
      <c r="CU1039" s="7" t="str">
        <f t="shared" si="10617"/>
        <v/>
      </c>
      <c r="CV1039" s="7" t="str">
        <f t="shared" si="10617"/>
        <v/>
      </c>
      <c r="CW1039" s="7" t="str">
        <f t="shared" si="10617"/>
        <v/>
      </c>
      <c r="CX1039" s="7" t="str">
        <f t="shared" si="10617"/>
        <v/>
      </c>
      <c r="CY1039" s="7" t="str">
        <f t="shared" si="10617"/>
        <v/>
      </c>
      <c r="CZ1039" s="7" t="str">
        <f t="shared" si="10617"/>
        <v/>
      </c>
      <c r="DA1039" s="7" t="str">
        <f t="shared" si="10617"/>
        <v/>
      </c>
      <c r="DB1039" s="7" t="str">
        <f t="shared" si="10617"/>
        <v/>
      </c>
      <c r="DC1039" s="7" t="str">
        <f t="shared" si="10617"/>
        <v/>
      </c>
      <c r="DD1039" s="7" t="str">
        <f t="shared" si="10617"/>
        <v/>
      </c>
      <c r="DE1039" s="7" t="str">
        <f t="shared" si="10617"/>
        <v/>
      </c>
      <c r="DF1039" s="7" t="str">
        <f t="shared" si="10617"/>
        <v/>
      </c>
      <c r="DG1039" s="7" t="str">
        <f t="shared" si="10617"/>
        <v/>
      </c>
      <c r="DH1039" s="7" t="str">
        <f t="shared" si="10617"/>
        <v/>
      </c>
      <c r="DI1039" s="7" t="str">
        <f t="shared" si="10617"/>
        <v/>
      </c>
      <c r="DJ1039" s="7" t="str">
        <f t="shared" si="10617"/>
        <v/>
      </c>
      <c r="DK1039" s="7" t="str">
        <f t="shared" si="10617"/>
        <v/>
      </c>
      <c r="DL1039" s="7" t="str">
        <f t="shared" si="10617"/>
        <v/>
      </c>
      <c r="DM1039" s="7" t="str">
        <f t="shared" si="10617"/>
        <v/>
      </c>
      <c r="DN1039" s="7" t="str">
        <f t="shared" si="10617"/>
        <v/>
      </c>
      <c r="DO1039" s="7" t="str">
        <f t="shared" si="10617"/>
        <v/>
      </c>
      <c r="DP1039" s="7" t="str">
        <f t="shared" si="10617"/>
        <v/>
      </c>
      <c r="DQ1039" s="7" t="str">
        <f t="shared" si="10617"/>
        <v/>
      </c>
      <c r="DR1039" s="7" t="str">
        <f t="shared" si="10617"/>
        <v/>
      </c>
      <c r="DS1039" s="7" t="str">
        <f t="shared" si="10617"/>
        <v/>
      </c>
      <c r="DT1039" s="7" t="str">
        <f t="shared" si="10617"/>
        <v/>
      </c>
      <c r="DU1039" s="7" t="str">
        <f t="shared" si="10617"/>
        <v/>
      </c>
      <c r="DV1039" s="7" t="str">
        <f t="shared" si="10617"/>
        <v/>
      </c>
      <c r="DW1039" s="7" t="str">
        <f t="shared" si="10617"/>
        <v/>
      </c>
      <c r="DX1039" s="7" t="str">
        <f t="shared" si="10617"/>
        <v/>
      </c>
      <c r="DY1039" s="7" t="str">
        <f t="shared" si="10617"/>
        <v/>
      </c>
      <c r="DZ1039" s="7" t="str">
        <f t="shared" si="10617"/>
        <v/>
      </c>
      <c r="EA1039" s="7" t="str">
        <f t="shared" si="10617"/>
        <v/>
      </c>
      <c r="EB1039" s="7" t="str">
        <f t="shared" si="10617"/>
        <v/>
      </c>
      <c r="EC1039" s="7" t="str">
        <f t="shared" si="10617"/>
        <v/>
      </c>
      <c r="ED1039" s="7" t="str">
        <f t="shared" si="10617"/>
        <v/>
      </c>
      <c r="EE1039" s="7" t="str">
        <f t="shared" si="10617"/>
        <v/>
      </c>
      <c r="EF1039" s="7" t="str">
        <f t="shared" si="10617"/>
        <v/>
      </c>
      <c r="EG1039" s="7" t="str">
        <f t="shared" si="10617"/>
        <v/>
      </c>
      <c r="EH1039" s="7" t="str">
        <f t="shared" si="10617"/>
        <v/>
      </c>
      <c r="EI1039" s="7" t="str">
        <f t="shared" si="10617"/>
        <v/>
      </c>
      <c r="EJ1039" s="7" t="str">
        <f t="shared" si="10617"/>
        <v/>
      </c>
      <c r="EK1039" s="7" t="str">
        <f t="shared" si="10617"/>
        <v/>
      </c>
      <c r="EL1039" s="7" t="str">
        <f t="shared" si="10617"/>
        <v/>
      </c>
      <c r="EM1039" s="7" t="str">
        <f t="shared" si="10617"/>
        <v/>
      </c>
      <c r="EN1039" s="7" t="str">
        <f t="shared" si="10617"/>
        <v/>
      </c>
      <c r="EO1039" s="7" t="str">
        <f t="shared" si="10617"/>
        <v/>
      </c>
      <c r="EP1039" s="7" t="str">
        <f t="shared" si="10617"/>
        <v/>
      </c>
      <c r="EQ1039" s="7" t="str">
        <f t="shared" si="10617"/>
        <v/>
      </c>
      <c r="ER1039" s="7" t="str">
        <f t="shared" si="10617"/>
        <v/>
      </c>
      <c r="ES1039" s="7" t="str">
        <f t="shared" si="10617"/>
        <v/>
      </c>
      <c r="ET1039" s="7" t="str">
        <f t="shared" si="10617"/>
        <v/>
      </c>
      <c r="EU1039" s="7" t="str">
        <f t="shared" si="10617"/>
        <v/>
      </c>
      <c r="EV1039" s="7" t="str">
        <f t="shared" si="10617"/>
        <v/>
      </c>
      <c r="EW1039" s="7" t="str">
        <f t="shared" si="10617"/>
        <v/>
      </c>
      <c r="EX1039" s="7" t="str">
        <f t="shared" si="10617"/>
        <v/>
      </c>
      <c r="EY1039" s="7" t="str">
        <f t="shared" ref="EY1039:HJ1039" si="10618">IF(EX261="","",EX261)</f>
        <v/>
      </c>
      <c r="EZ1039" s="7" t="str">
        <f t="shared" si="10618"/>
        <v/>
      </c>
      <c r="FA1039" s="7" t="str">
        <f t="shared" si="10618"/>
        <v/>
      </c>
      <c r="FB1039" s="7" t="str">
        <f t="shared" si="10618"/>
        <v/>
      </c>
      <c r="FC1039" s="7" t="str">
        <f t="shared" si="10618"/>
        <v/>
      </c>
      <c r="FD1039" s="7" t="str">
        <f t="shared" si="10618"/>
        <v/>
      </c>
      <c r="FE1039" s="7" t="str">
        <f t="shared" si="10618"/>
        <v/>
      </c>
      <c r="FF1039" s="7" t="str">
        <f t="shared" si="10618"/>
        <v/>
      </c>
      <c r="FG1039" s="7" t="str">
        <f t="shared" si="10618"/>
        <v/>
      </c>
      <c r="FH1039" s="7" t="str">
        <f t="shared" si="10618"/>
        <v/>
      </c>
      <c r="FI1039" s="7" t="str">
        <f t="shared" si="10618"/>
        <v/>
      </c>
      <c r="FJ1039" s="7" t="str">
        <f t="shared" si="10618"/>
        <v/>
      </c>
      <c r="FK1039" s="7" t="str">
        <f t="shared" si="10618"/>
        <v/>
      </c>
      <c r="FL1039" s="7" t="str">
        <f t="shared" si="10618"/>
        <v/>
      </c>
      <c r="FM1039" s="7" t="str">
        <f t="shared" si="10618"/>
        <v/>
      </c>
      <c r="FN1039" s="7" t="str">
        <f t="shared" si="10618"/>
        <v/>
      </c>
      <c r="FO1039" s="7" t="str">
        <f t="shared" si="10618"/>
        <v/>
      </c>
      <c r="FP1039" s="7" t="str">
        <f t="shared" si="10618"/>
        <v/>
      </c>
      <c r="FQ1039" s="7" t="str">
        <f t="shared" si="10618"/>
        <v/>
      </c>
      <c r="FR1039" s="7" t="str">
        <f t="shared" si="10618"/>
        <v/>
      </c>
      <c r="FS1039" s="7" t="str">
        <f t="shared" si="10618"/>
        <v/>
      </c>
      <c r="FT1039" s="7" t="str">
        <f t="shared" si="10618"/>
        <v/>
      </c>
      <c r="FU1039" s="7" t="str">
        <f t="shared" si="10618"/>
        <v/>
      </c>
      <c r="FV1039" s="7" t="str">
        <f t="shared" si="10618"/>
        <v/>
      </c>
      <c r="FW1039" s="7" t="str">
        <f t="shared" si="10618"/>
        <v/>
      </c>
      <c r="FX1039" s="7" t="str">
        <f t="shared" si="10618"/>
        <v/>
      </c>
      <c r="FY1039" s="7" t="str">
        <f t="shared" si="10618"/>
        <v/>
      </c>
      <c r="FZ1039" s="7" t="str">
        <f t="shared" si="10618"/>
        <v/>
      </c>
      <c r="GA1039" s="7" t="str">
        <f t="shared" si="10618"/>
        <v/>
      </c>
      <c r="GB1039" s="7" t="str">
        <f t="shared" si="10618"/>
        <v/>
      </c>
      <c r="GC1039" s="7" t="str">
        <f t="shared" si="10618"/>
        <v/>
      </c>
      <c r="GD1039" s="7" t="str">
        <f t="shared" si="10618"/>
        <v/>
      </c>
      <c r="GE1039" s="7" t="str">
        <f t="shared" si="10618"/>
        <v/>
      </c>
      <c r="GF1039" s="7" t="str">
        <f t="shared" si="10618"/>
        <v/>
      </c>
      <c r="GG1039" s="7" t="str">
        <f t="shared" si="10618"/>
        <v/>
      </c>
      <c r="GH1039" s="7" t="str">
        <f t="shared" si="10618"/>
        <v/>
      </c>
      <c r="GI1039" s="7" t="str">
        <f t="shared" si="10618"/>
        <v/>
      </c>
      <c r="GJ1039" s="7" t="str">
        <f t="shared" si="10618"/>
        <v/>
      </c>
      <c r="GK1039" s="7" t="str">
        <f t="shared" si="10618"/>
        <v/>
      </c>
      <c r="GL1039" s="7" t="str">
        <f t="shared" si="10618"/>
        <v/>
      </c>
      <c r="GM1039" s="7" t="str">
        <f t="shared" si="10618"/>
        <v/>
      </c>
      <c r="GN1039" s="7" t="str">
        <f t="shared" si="10618"/>
        <v/>
      </c>
      <c r="GO1039" s="7" t="str">
        <f t="shared" si="10618"/>
        <v/>
      </c>
      <c r="GP1039" s="7" t="str">
        <f t="shared" si="10618"/>
        <v/>
      </c>
      <c r="GQ1039" s="7" t="str">
        <f t="shared" si="10618"/>
        <v/>
      </c>
      <c r="GR1039" s="7" t="str">
        <f t="shared" si="10618"/>
        <v/>
      </c>
      <c r="GS1039" s="7" t="str">
        <f t="shared" si="10618"/>
        <v/>
      </c>
      <c r="GT1039" s="7" t="str">
        <f t="shared" si="10618"/>
        <v/>
      </c>
      <c r="GU1039" s="7" t="str">
        <f t="shared" si="10618"/>
        <v/>
      </c>
      <c r="GV1039" s="7" t="str">
        <f t="shared" si="10618"/>
        <v/>
      </c>
      <c r="GW1039" s="7" t="str">
        <f t="shared" si="10618"/>
        <v/>
      </c>
      <c r="GX1039" s="7" t="str">
        <f t="shared" si="10618"/>
        <v/>
      </c>
      <c r="GY1039" s="7" t="str">
        <f t="shared" si="10618"/>
        <v/>
      </c>
      <c r="GZ1039" s="7" t="str">
        <f t="shared" si="10618"/>
        <v/>
      </c>
      <c r="HA1039" s="7" t="str">
        <f t="shared" si="10618"/>
        <v/>
      </c>
      <c r="HB1039" s="7" t="str">
        <f t="shared" si="10618"/>
        <v/>
      </c>
      <c r="HC1039" s="7" t="str">
        <f t="shared" si="10618"/>
        <v/>
      </c>
      <c r="HD1039" s="7" t="str">
        <f t="shared" si="10618"/>
        <v/>
      </c>
      <c r="HE1039" s="7" t="str">
        <f t="shared" si="10618"/>
        <v/>
      </c>
      <c r="HF1039" s="7" t="str">
        <f t="shared" si="10618"/>
        <v/>
      </c>
      <c r="HG1039" s="7" t="str">
        <f t="shared" si="10618"/>
        <v/>
      </c>
      <c r="HH1039" s="7" t="str">
        <f t="shared" si="10618"/>
        <v/>
      </c>
      <c r="HI1039" s="7" t="str">
        <f t="shared" si="10618"/>
        <v/>
      </c>
      <c r="HJ1039" s="7" t="str">
        <f t="shared" si="10618"/>
        <v/>
      </c>
      <c r="HK1039" s="7" t="str">
        <f t="shared" ref="HK1039:IJ1039" si="10619">IF(HJ261="","",HJ261)</f>
        <v/>
      </c>
      <c r="HL1039" s="7" t="str">
        <f t="shared" si="10619"/>
        <v/>
      </c>
      <c r="HM1039" s="7" t="str">
        <f t="shared" si="10619"/>
        <v/>
      </c>
      <c r="HN1039" s="7" t="str">
        <f t="shared" si="10619"/>
        <v/>
      </c>
      <c r="HO1039" s="7" t="str">
        <f t="shared" si="10619"/>
        <v/>
      </c>
      <c r="HP1039" s="7" t="str">
        <f t="shared" si="10619"/>
        <v/>
      </c>
      <c r="HQ1039" s="7" t="str">
        <f t="shared" si="10619"/>
        <v/>
      </c>
      <c r="HR1039" s="7" t="str">
        <f t="shared" si="10619"/>
        <v/>
      </c>
      <c r="HS1039" s="7" t="str">
        <f t="shared" si="10619"/>
        <v/>
      </c>
      <c r="HT1039" s="7" t="str">
        <f t="shared" si="10619"/>
        <v/>
      </c>
      <c r="HU1039" s="7" t="str">
        <f t="shared" si="10619"/>
        <v/>
      </c>
      <c r="HV1039" s="7" t="str">
        <f t="shared" si="10619"/>
        <v/>
      </c>
      <c r="HW1039" s="7" t="str">
        <f t="shared" si="10619"/>
        <v/>
      </c>
      <c r="HX1039" s="7" t="str">
        <f t="shared" si="10619"/>
        <v/>
      </c>
      <c r="HY1039" s="7" t="str">
        <f t="shared" si="10619"/>
        <v/>
      </c>
      <c r="HZ1039" s="7" t="str">
        <f t="shared" si="10619"/>
        <v/>
      </c>
      <c r="IA1039" s="7" t="str">
        <f t="shared" si="10619"/>
        <v/>
      </c>
      <c r="IB1039" s="7" t="str">
        <f t="shared" si="10619"/>
        <v/>
      </c>
      <c r="IC1039" s="7" t="str">
        <f t="shared" si="10619"/>
        <v/>
      </c>
      <c r="ID1039" s="7" t="str">
        <f t="shared" si="10619"/>
        <v/>
      </c>
      <c r="IE1039" s="7" t="str">
        <f t="shared" si="10619"/>
        <v/>
      </c>
      <c r="IF1039" s="7" t="str">
        <f t="shared" si="10619"/>
        <v/>
      </c>
      <c r="IG1039" s="7" t="str">
        <f t="shared" si="10619"/>
        <v/>
      </c>
      <c r="IH1039" s="7" t="str">
        <f t="shared" si="10619"/>
        <v/>
      </c>
      <c r="II1039" s="7" t="str">
        <f t="shared" si="10619"/>
        <v/>
      </c>
      <c r="IJ1039" s="7" t="str">
        <f t="shared" si="10619"/>
        <v/>
      </c>
      <c r="IK1039" s="7" t="str">
        <f t="shared" ref="IK1039:JD1039" si="10620">IF(IJ265="","",IJ265)</f>
        <v/>
      </c>
      <c r="IL1039" s="7" t="str">
        <f t="shared" si="10620"/>
        <v/>
      </c>
      <c r="IM1039" s="7" t="str">
        <f t="shared" si="10620"/>
        <v/>
      </c>
      <c r="IN1039" s="7" t="str">
        <f t="shared" si="10620"/>
        <v/>
      </c>
      <c r="IO1039" s="7" t="str">
        <f t="shared" si="10620"/>
        <v/>
      </c>
      <c r="IP1039" s="7" t="str">
        <f t="shared" si="10620"/>
        <v/>
      </c>
      <c r="IQ1039" s="7" t="str">
        <f t="shared" si="10620"/>
        <v/>
      </c>
      <c r="IR1039" s="7" t="str">
        <f t="shared" si="10620"/>
        <v/>
      </c>
      <c r="IS1039" s="7" t="str">
        <f t="shared" si="10620"/>
        <v/>
      </c>
      <c r="IT1039" s="7" t="str">
        <f t="shared" si="10620"/>
        <v/>
      </c>
      <c r="IU1039" s="7" t="str">
        <f t="shared" si="10620"/>
        <v/>
      </c>
      <c r="IV1039" s="7" t="str">
        <f t="shared" si="10620"/>
        <v/>
      </c>
      <c r="IW1039" s="7" t="str">
        <f t="shared" si="10620"/>
        <v/>
      </c>
      <c r="IX1039" s="7" t="str">
        <f t="shared" si="10620"/>
        <v/>
      </c>
      <c r="IY1039" s="7" t="str">
        <f t="shared" si="10620"/>
        <v/>
      </c>
      <c r="IZ1039" s="7" t="str">
        <f t="shared" si="10620"/>
        <v/>
      </c>
      <c r="JA1039" s="7" t="str">
        <f t="shared" si="10620"/>
        <v/>
      </c>
      <c r="JB1039" s="7" t="str">
        <f t="shared" si="10620"/>
        <v/>
      </c>
      <c r="JC1039" s="7" t="str">
        <f t="shared" si="10620"/>
        <v/>
      </c>
      <c r="JD1039" s="7" t="str">
        <f t="shared" si="10620"/>
        <v/>
      </c>
    </row>
    <row r="1040" spans="24:264" hidden="1" x14ac:dyDescent="0.3">
      <c r="X1040" s="51">
        <v>1040</v>
      </c>
      <c r="Z1040" s="7" t="s">
        <v>1369</v>
      </c>
      <c r="AA1040" s="7" t="str">
        <f t="shared" ref="AA1040:AE1042" si="10621">IF(Z262="","",Z262)</f>
        <v/>
      </c>
      <c r="AB1040" s="7" t="str">
        <f t="shared" si="10621"/>
        <v/>
      </c>
      <c r="AC1040" s="7">
        <f t="shared" si="10621"/>
        <v>0</v>
      </c>
      <c r="AD1040" s="7" t="str">
        <f t="shared" si="10621"/>
        <v>Value</v>
      </c>
      <c r="AE1040" s="7" t="str">
        <f t="shared" si="10621"/>
        <v/>
      </c>
      <c r="AF1040" s="7" t="str">
        <f>IF(AF1037="","",AF1037)</f>
        <v/>
      </c>
      <c r="AG1040" s="7" t="str">
        <f t="shared" ref="AG1040:CR1040" si="10622">IF(AG1037="","",AG1037)</f>
        <v/>
      </c>
      <c r="AH1040" s="7" t="str">
        <f t="shared" si="10622"/>
        <v/>
      </c>
      <c r="AI1040" s="7" t="str">
        <f t="shared" si="10622"/>
        <v/>
      </c>
      <c r="AJ1040" s="7" t="str">
        <f t="shared" si="10622"/>
        <v/>
      </c>
      <c r="AK1040" s="7" t="str">
        <f t="shared" si="10622"/>
        <v/>
      </c>
      <c r="AL1040" s="7" t="str">
        <f t="shared" si="10622"/>
        <v/>
      </c>
      <c r="AM1040" s="7" t="str">
        <f t="shared" si="10622"/>
        <v/>
      </c>
      <c r="AN1040" s="7" t="str">
        <f t="shared" si="10622"/>
        <v/>
      </c>
      <c r="AO1040" s="7" t="str">
        <f t="shared" si="10622"/>
        <v/>
      </c>
      <c r="AP1040" s="7" t="str">
        <f t="shared" si="10622"/>
        <v/>
      </c>
      <c r="AQ1040" s="7" t="str">
        <f t="shared" si="10622"/>
        <v/>
      </c>
      <c r="AR1040" s="7" t="str">
        <f t="shared" si="10622"/>
        <v/>
      </c>
      <c r="AS1040" s="7" t="str">
        <f t="shared" si="10622"/>
        <v/>
      </c>
      <c r="AT1040" s="7" t="str">
        <f t="shared" si="10622"/>
        <v/>
      </c>
      <c r="AU1040" s="7" t="str">
        <f t="shared" si="10622"/>
        <v/>
      </c>
      <c r="AV1040" s="7" t="str">
        <f t="shared" si="10622"/>
        <v/>
      </c>
      <c r="AW1040" s="7" t="str">
        <f t="shared" si="10622"/>
        <v/>
      </c>
      <c r="AX1040" s="7" t="str">
        <f t="shared" si="10622"/>
        <v/>
      </c>
      <c r="AY1040" s="7" t="str">
        <f t="shared" si="10622"/>
        <v/>
      </c>
      <c r="AZ1040" s="7" t="str">
        <f t="shared" si="10622"/>
        <v/>
      </c>
      <c r="BA1040" s="7" t="str">
        <f t="shared" si="10622"/>
        <v/>
      </c>
      <c r="BB1040" s="7" t="str">
        <f t="shared" si="10622"/>
        <v/>
      </c>
      <c r="BC1040" s="7" t="str">
        <f t="shared" si="10622"/>
        <v/>
      </c>
      <c r="BD1040" s="7" t="str">
        <f t="shared" si="10622"/>
        <v/>
      </c>
      <c r="BE1040" s="7" t="str">
        <f t="shared" si="10622"/>
        <v/>
      </c>
      <c r="BF1040" s="7" t="str">
        <f t="shared" si="10622"/>
        <v/>
      </c>
      <c r="BG1040" s="7" t="str">
        <f t="shared" si="10622"/>
        <v/>
      </c>
      <c r="BH1040" s="7" t="str">
        <f t="shared" si="10622"/>
        <v/>
      </c>
      <c r="BI1040" s="7" t="str">
        <f t="shared" si="10622"/>
        <v/>
      </c>
      <c r="BJ1040" s="7" t="str">
        <f t="shared" si="10622"/>
        <v/>
      </c>
      <c r="BK1040" s="7" t="str">
        <f t="shared" si="10622"/>
        <v/>
      </c>
      <c r="BL1040" s="7" t="str">
        <f t="shared" si="10622"/>
        <v/>
      </c>
      <c r="BM1040" s="7" t="str">
        <f t="shared" si="10622"/>
        <v/>
      </c>
      <c r="BN1040" s="7" t="str">
        <f t="shared" si="10622"/>
        <v/>
      </c>
      <c r="BO1040" s="7" t="str">
        <f t="shared" si="10622"/>
        <v/>
      </c>
      <c r="BP1040" s="7" t="str">
        <f t="shared" si="10622"/>
        <v/>
      </c>
      <c r="BQ1040" s="7" t="str">
        <f t="shared" si="10622"/>
        <v/>
      </c>
      <c r="BR1040" s="7" t="str">
        <f t="shared" si="10622"/>
        <v/>
      </c>
      <c r="BS1040" s="7" t="str">
        <f t="shared" si="10622"/>
        <v/>
      </c>
      <c r="BT1040" s="7" t="str">
        <f t="shared" si="10622"/>
        <v/>
      </c>
      <c r="BU1040" s="7" t="str">
        <f t="shared" si="10622"/>
        <v/>
      </c>
      <c r="BV1040" s="7" t="str">
        <f t="shared" si="10622"/>
        <v/>
      </c>
      <c r="BW1040" s="7" t="str">
        <f t="shared" si="10622"/>
        <v/>
      </c>
      <c r="BX1040" s="7" t="str">
        <f t="shared" si="10622"/>
        <v/>
      </c>
      <c r="BY1040" s="7" t="str">
        <f t="shared" si="10622"/>
        <v/>
      </c>
      <c r="BZ1040" s="7" t="str">
        <f t="shared" si="10622"/>
        <v/>
      </c>
      <c r="CA1040" s="7" t="str">
        <f t="shared" si="10622"/>
        <v/>
      </c>
      <c r="CB1040" s="7" t="str">
        <f t="shared" si="10622"/>
        <v/>
      </c>
      <c r="CC1040" s="7" t="str">
        <f t="shared" si="10622"/>
        <v/>
      </c>
      <c r="CD1040" s="7" t="str">
        <f t="shared" si="10622"/>
        <v/>
      </c>
      <c r="CE1040" s="7" t="str">
        <f t="shared" si="10622"/>
        <v/>
      </c>
      <c r="CF1040" s="7" t="str">
        <f t="shared" si="10622"/>
        <v/>
      </c>
      <c r="CG1040" s="7" t="str">
        <f t="shared" si="10622"/>
        <v/>
      </c>
      <c r="CH1040" s="7" t="str">
        <f t="shared" si="10622"/>
        <v/>
      </c>
      <c r="CI1040" s="7" t="str">
        <f t="shared" si="10622"/>
        <v/>
      </c>
      <c r="CJ1040" s="7" t="str">
        <f t="shared" si="10622"/>
        <v/>
      </c>
      <c r="CK1040" s="7" t="str">
        <f t="shared" si="10622"/>
        <v/>
      </c>
      <c r="CL1040" s="7" t="str">
        <f t="shared" si="10622"/>
        <v/>
      </c>
      <c r="CM1040" s="7" t="str">
        <f t="shared" si="10622"/>
        <v/>
      </c>
      <c r="CN1040" s="7" t="str">
        <f t="shared" si="10622"/>
        <v/>
      </c>
      <c r="CO1040" s="7" t="str">
        <f t="shared" si="10622"/>
        <v/>
      </c>
      <c r="CP1040" s="7" t="str">
        <f t="shared" si="10622"/>
        <v/>
      </c>
      <c r="CQ1040" s="7" t="str">
        <f t="shared" si="10622"/>
        <v/>
      </c>
      <c r="CR1040" s="7" t="str">
        <f t="shared" si="10622"/>
        <v/>
      </c>
      <c r="CS1040" s="7" t="str">
        <f t="shared" ref="CS1040:FD1040" si="10623">IF(CS1037="","",CS1037)</f>
        <v/>
      </c>
      <c r="CT1040" s="7" t="str">
        <f t="shared" si="10623"/>
        <v/>
      </c>
      <c r="CU1040" s="7" t="str">
        <f t="shared" si="10623"/>
        <v/>
      </c>
      <c r="CV1040" s="7" t="str">
        <f t="shared" si="10623"/>
        <v/>
      </c>
      <c r="CW1040" s="7" t="str">
        <f t="shared" si="10623"/>
        <v/>
      </c>
      <c r="CX1040" s="7" t="str">
        <f t="shared" si="10623"/>
        <v/>
      </c>
      <c r="CY1040" s="7" t="str">
        <f t="shared" si="10623"/>
        <v/>
      </c>
      <c r="CZ1040" s="7" t="str">
        <f t="shared" si="10623"/>
        <v/>
      </c>
      <c r="DA1040" s="7" t="str">
        <f t="shared" si="10623"/>
        <v/>
      </c>
      <c r="DB1040" s="7" t="str">
        <f t="shared" si="10623"/>
        <v/>
      </c>
      <c r="DC1040" s="7" t="str">
        <f t="shared" si="10623"/>
        <v/>
      </c>
      <c r="DD1040" s="7" t="str">
        <f t="shared" si="10623"/>
        <v/>
      </c>
      <c r="DE1040" s="7" t="str">
        <f t="shared" si="10623"/>
        <v/>
      </c>
      <c r="DF1040" s="7" t="str">
        <f t="shared" si="10623"/>
        <v/>
      </c>
      <c r="DG1040" s="7" t="str">
        <f t="shared" si="10623"/>
        <v/>
      </c>
      <c r="DH1040" s="7" t="str">
        <f t="shared" si="10623"/>
        <v/>
      </c>
      <c r="DI1040" s="7" t="str">
        <f t="shared" si="10623"/>
        <v/>
      </c>
      <c r="DJ1040" s="7" t="str">
        <f t="shared" si="10623"/>
        <v/>
      </c>
      <c r="DK1040" s="7" t="str">
        <f t="shared" si="10623"/>
        <v/>
      </c>
      <c r="DL1040" s="7" t="str">
        <f t="shared" si="10623"/>
        <v/>
      </c>
      <c r="DM1040" s="7" t="str">
        <f t="shared" si="10623"/>
        <v/>
      </c>
      <c r="DN1040" s="7" t="str">
        <f t="shared" si="10623"/>
        <v/>
      </c>
      <c r="DO1040" s="7" t="str">
        <f t="shared" si="10623"/>
        <v/>
      </c>
      <c r="DP1040" s="7" t="str">
        <f t="shared" si="10623"/>
        <v/>
      </c>
      <c r="DQ1040" s="7" t="str">
        <f t="shared" si="10623"/>
        <v/>
      </c>
      <c r="DR1040" s="7" t="str">
        <f t="shared" si="10623"/>
        <v/>
      </c>
      <c r="DS1040" s="7" t="str">
        <f t="shared" si="10623"/>
        <v/>
      </c>
      <c r="DT1040" s="7" t="str">
        <f t="shared" si="10623"/>
        <v/>
      </c>
      <c r="DU1040" s="7" t="str">
        <f t="shared" si="10623"/>
        <v/>
      </c>
      <c r="DV1040" s="7" t="str">
        <f t="shared" si="10623"/>
        <v/>
      </c>
      <c r="DW1040" s="7" t="str">
        <f t="shared" si="10623"/>
        <v/>
      </c>
      <c r="DX1040" s="7" t="str">
        <f t="shared" si="10623"/>
        <v/>
      </c>
      <c r="DY1040" s="7" t="str">
        <f t="shared" si="10623"/>
        <v/>
      </c>
      <c r="DZ1040" s="7" t="str">
        <f t="shared" si="10623"/>
        <v/>
      </c>
      <c r="EA1040" s="7" t="str">
        <f t="shared" si="10623"/>
        <v/>
      </c>
      <c r="EB1040" s="7" t="str">
        <f t="shared" si="10623"/>
        <v/>
      </c>
      <c r="EC1040" s="7" t="str">
        <f t="shared" si="10623"/>
        <v/>
      </c>
      <c r="ED1040" s="7" t="str">
        <f t="shared" si="10623"/>
        <v/>
      </c>
      <c r="EE1040" s="7" t="str">
        <f t="shared" si="10623"/>
        <v/>
      </c>
      <c r="EF1040" s="7" t="str">
        <f t="shared" si="10623"/>
        <v/>
      </c>
      <c r="EG1040" s="7" t="str">
        <f t="shared" si="10623"/>
        <v/>
      </c>
      <c r="EH1040" s="7" t="str">
        <f t="shared" si="10623"/>
        <v/>
      </c>
      <c r="EI1040" s="7" t="str">
        <f t="shared" si="10623"/>
        <v/>
      </c>
      <c r="EJ1040" s="7" t="str">
        <f t="shared" si="10623"/>
        <v/>
      </c>
      <c r="EK1040" s="7" t="str">
        <f t="shared" si="10623"/>
        <v/>
      </c>
      <c r="EL1040" s="7" t="str">
        <f t="shared" si="10623"/>
        <v/>
      </c>
      <c r="EM1040" s="7" t="str">
        <f t="shared" si="10623"/>
        <v/>
      </c>
      <c r="EN1040" s="7" t="str">
        <f t="shared" si="10623"/>
        <v/>
      </c>
      <c r="EO1040" s="7" t="str">
        <f t="shared" si="10623"/>
        <v/>
      </c>
      <c r="EP1040" s="7" t="str">
        <f t="shared" si="10623"/>
        <v/>
      </c>
      <c r="EQ1040" s="7" t="str">
        <f t="shared" si="10623"/>
        <v/>
      </c>
      <c r="ER1040" s="7" t="str">
        <f t="shared" si="10623"/>
        <v/>
      </c>
      <c r="ES1040" s="7" t="str">
        <f t="shared" si="10623"/>
        <v/>
      </c>
      <c r="ET1040" s="7" t="str">
        <f t="shared" si="10623"/>
        <v/>
      </c>
      <c r="EU1040" s="7" t="str">
        <f t="shared" si="10623"/>
        <v/>
      </c>
      <c r="EV1040" s="7" t="str">
        <f t="shared" si="10623"/>
        <v/>
      </c>
      <c r="EW1040" s="7" t="str">
        <f t="shared" si="10623"/>
        <v/>
      </c>
      <c r="EX1040" s="7" t="str">
        <f t="shared" si="10623"/>
        <v/>
      </c>
      <c r="EY1040" s="7" t="str">
        <f t="shared" si="10623"/>
        <v/>
      </c>
      <c r="EZ1040" s="7" t="str">
        <f t="shared" si="10623"/>
        <v/>
      </c>
      <c r="FA1040" s="7" t="str">
        <f t="shared" si="10623"/>
        <v/>
      </c>
      <c r="FB1040" s="7" t="str">
        <f t="shared" si="10623"/>
        <v/>
      </c>
      <c r="FC1040" s="7" t="str">
        <f t="shared" si="10623"/>
        <v/>
      </c>
      <c r="FD1040" s="7" t="str">
        <f t="shared" si="10623"/>
        <v/>
      </c>
      <c r="FE1040" s="7" t="str">
        <f t="shared" ref="FE1040:HP1040" si="10624">IF(FE1037="","",FE1037)</f>
        <v/>
      </c>
      <c r="FF1040" s="7" t="str">
        <f t="shared" si="10624"/>
        <v/>
      </c>
      <c r="FG1040" s="7" t="str">
        <f t="shared" si="10624"/>
        <v/>
      </c>
      <c r="FH1040" s="7" t="str">
        <f t="shared" si="10624"/>
        <v/>
      </c>
      <c r="FI1040" s="7" t="str">
        <f t="shared" si="10624"/>
        <v/>
      </c>
      <c r="FJ1040" s="7" t="str">
        <f t="shared" si="10624"/>
        <v/>
      </c>
      <c r="FK1040" s="7" t="str">
        <f t="shared" si="10624"/>
        <v/>
      </c>
      <c r="FL1040" s="7" t="str">
        <f t="shared" si="10624"/>
        <v/>
      </c>
      <c r="FM1040" s="7" t="str">
        <f t="shared" si="10624"/>
        <v/>
      </c>
      <c r="FN1040" s="7" t="str">
        <f t="shared" si="10624"/>
        <v/>
      </c>
      <c r="FO1040" s="7" t="str">
        <f t="shared" si="10624"/>
        <v/>
      </c>
      <c r="FP1040" s="7" t="str">
        <f t="shared" si="10624"/>
        <v/>
      </c>
      <c r="FQ1040" s="7" t="str">
        <f t="shared" si="10624"/>
        <v/>
      </c>
      <c r="FR1040" s="7" t="str">
        <f t="shared" si="10624"/>
        <v/>
      </c>
      <c r="FS1040" s="7" t="str">
        <f t="shared" si="10624"/>
        <v/>
      </c>
      <c r="FT1040" s="7" t="str">
        <f t="shared" si="10624"/>
        <v/>
      </c>
      <c r="FU1040" s="7" t="str">
        <f t="shared" si="10624"/>
        <v/>
      </c>
      <c r="FV1040" s="7" t="str">
        <f t="shared" si="10624"/>
        <v/>
      </c>
      <c r="FW1040" s="7" t="str">
        <f t="shared" si="10624"/>
        <v/>
      </c>
      <c r="FX1040" s="7" t="str">
        <f t="shared" si="10624"/>
        <v/>
      </c>
      <c r="FY1040" s="7" t="str">
        <f t="shared" si="10624"/>
        <v/>
      </c>
      <c r="FZ1040" s="7" t="str">
        <f t="shared" si="10624"/>
        <v/>
      </c>
      <c r="GA1040" s="7" t="str">
        <f t="shared" si="10624"/>
        <v/>
      </c>
      <c r="GB1040" s="7" t="str">
        <f t="shared" si="10624"/>
        <v/>
      </c>
      <c r="GC1040" s="7" t="str">
        <f t="shared" si="10624"/>
        <v/>
      </c>
      <c r="GD1040" s="7" t="str">
        <f t="shared" si="10624"/>
        <v/>
      </c>
      <c r="GE1040" s="7" t="str">
        <f t="shared" si="10624"/>
        <v/>
      </c>
      <c r="GF1040" s="7" t="str">
        <f t="shared" si="10624"/>
        <v/>
      </c>
      <c r="GG1040" s="7" t="str">
        <f t="shared" si="10624"/>
        <v/>
      </c>
      <c r="GH1040" s="7" t="str">
        <f t="shared" si="10624"/>
        <v/>
      </c>
      <c r="GI1040" s="7" t="str">
        <f t="shared" si="10624"/>
        <v/>
      </c>
      <c r="GJ1040" s="7" t="str">
        <f t="shared" si="10624"/>
        <v/>
      </c>
      <c r="GK1040" s="7" t="str">
        <f t="shared" si="10624"/>
        <v/>
      </c>
      <c r="GL1040" s="7" t="str">
        <f t="shared" si="10624"/>
        <v/>
      </c>
      <c r="GM1040" s="7" t="str">
        <f t="shared" si="10624"/>
        <v/>
      </c>
      <c r="GN1040" s="7" t="str">
        <f t="shared" si="10624"/>
        <v/>
      </c>
      <c r="GO1040" s="7" t="str">
        <f t="shared" si="10624"/>
        <v/>
      </c>
      <c r="GP1040" s="7" t="str">
        <f t="shared" si="10624"/>
        <v/>
      </c>
      <c r="GQ1040" s="7" t="str">
        <f t="shared" si="10624"/>
        <v/>
      </c>
      <c r="GR1040" s="7" t="str">
        <f t="shared" si="10624"/>
        <v/>
      </c>
      <c r="GS1040" s="7" t="str">
        <f t="shared" si="10624"/>
        <v/>
      </c>
      <c r="GT1040" s="7" t="str">
        <f t="shared" si="10624"/>
        <v/>
      </c>
      <c r="GU1040" s="7" t="str">
        <f t="shared" si="10624"/>
        <v/>
      </c>
      <c r="GV1040" s="7" t="str">
        <f t="shared" si="10624"/>
        <v/>
      </c>
      <c r="GW1040" s="7" t="str">
        <f t="shared" si="10624"/>
        <v/>
      </c>
      <c r="GX1040" s="7" t="str">
        <f t="shared" si="10624"/>
        <v/>
      </c>
      <c r="GY1040" s="7" t="str">
        <f t="shared" si="10624"/>
        <v/>
      </c>
      <c r="GZ1040" s="7" t="str">
        <f t="shared" si="10624"/>
        <v/>
      </c>
      <c r="HA1040" s="7" t="str">
        <f t="shared" si="10624"/>
        <v/>
      </c>
      <c r="HB1040" s="7" t="str">
        <f t="shared" si="10624"/>
        <v/>
      </c>
      <c r="HC1040" s="7" t="str">
        <f t="shared" si="10624"/>
        <v/>
      </c>
      <c r="HD1040" s="7" t="str">
        <f t="shared" si="10624"/>
        <v/>
      </c>
      <c r="HE1040" s="7" t="str">
        <f t="shared" si="10624"/>
        <v/>
      </c>
      <c r="HF1040" s="7" t="str">
        <f t="shared" si="10624"/>
        <v/>
      </c>
      <c r="HG1040" s="7" t="str">
        <f t="shared" si="10624"/>
        <v/>
      </c>
      <c r="HH1040" s="7" t="str">
        <f t="shared" si="10624"/>
        <v/>
      </c>
      <c r="HI1040" s="7" t="str">
        <f t="shared" si="10624"/>
        <v/>
      </c>
      <c r="HJ1040" s="7" t="str">
        <f t="shared" si="10624"/>
        <v/>
      </c>
      <c r="HK1040" s="7" t="str">
        <f t="shared" si="10624"/>
        <v/>
      </c>
      <c r="HL1040" s="7" t="str">
        <f t="shared" si="10624"/>
        <v/>
      </c>
      <c r="HM1040" s="7" t="str">
        <f t="shared" si="10624"/>
        <v/>
      </c>
      <c r="HN1040" s="7" t="str">
        <f t="shared" si="10624"/>
        <v/>
      </c>
      <c r="HO1040" s="7" t="str">
        <f t="shared" si="10624"/>
        <v/>
      </c>
      <c r="HP1040" s="7" t="str">
        <f t="shared" si="10624"/>
        <v/>
      </c>
      <c r="HQ1040" s="7" t="str">
        <f t="shared" ref="HQ1040:JB1040" si="10625">IF(HQ1037="","",HQ1037)</f>
        <v/>
      </c>
      <c r="HR1040" s="7" t="str">
        <f t="shared" si="10625"/>
        <v/>
      </c>
      <c r="HS1040" s="7" t="str">
        <f t="shared" si="10625"/>
        <v/>
      </c>
      <c r="HT1040" s="7" t="str">
        <f t="shared" si="10625"/>
        <v/>
      </c>
      <c r="HU1040" s="7" t="str">
        <f t="shared" si="10625"/>
        <v/>
      </c>
      <c r="HV1040" s="7" t="str">
        <f t="shared" si="10625"/>
        <v/>
      </c>
      <c r="HW1040" s="7" t="str">
        <f t="shared" si="10625"/>
        <v/>
      </c>
      <c r="HX1040" s="7" t="str">
        <f t="shared" si="10625"/>
        <v/>
      </c>
      <c r="HY1040" s="7" t="str">
        <f t="shared" si="10625"/>
        <v/>
      </c>
      <c r="HZ1040" s="7" t="str">
        <f t="shared" si="10625"/>
        <v/>
      </c>
      <c r="IA1040" s="7" t="str">
        <f t="shared" si="10625"/>
        <v/>
      </c>
      <c r="IB1040" s="7" t="str">
        <f t="shared" si="10625"/>
        <v/>
      </c>
      <c r="IC1040" s="7" t="str">
        <f t="shared" si="10625"/>
        <v/>
      </c>
      <c r="ID1040" s="7" t="str">
        <f t="shared" si="10625"/>
        <v/>
      </c>
      <c r="IE1040" s="7" t="str">
        <f t="shared" si="10625"/>
        <v/>
      </c>
      <c r="IF1040" s="7" t="str">
        <f t="shared" si="10625"/>
        <v/>
      </c>
      <c r="IG1040" s="7" t="str">
        <f t="shared" si="10625"/>
        <v/>
      </c>
      <c r="IH1040" s="7" t="str">
        <f t="shared" si="10625"/>
        <v/>
      </c>
      <c r="II1040" s="7" t="str">
        <f t="shared" si="10625"/>
        <v/>
      </c>
      <c r="IJ1040" s="7" t="str">
        <f t="shared" si="10625"/>
        <v/>
      </c>
      <c r="IK1040" s="7" t="str">
        <f t="shared" si="10625"/>
        <v/>
      </c>
      <c r="IL1040" s="7" t="str">
        <f t="shared" si="10625"/>
        <v/>
      </c>
      <c r="IM1040" s="7" t="str">
        <f t="shared" si="10625"/>
        <v/>
      </c>
      <c r="IN1040" s="7" t="str">
        <f t="shared" si="10625"/>
        <v/>
      </c>
      <c r="IO1040" s="7" t="str">
        <f t="shared" si="10625"/>
        <v/>
      </c>
      <c r="IP1040" s="7" t="str">
        <f t="shared" si="10625"/>
        <v/>
      </c>
      <c r="IQ1040" s="7" t="str">
        <f t="shared" si="10625"/>
        <v/>
      </c>
      <c r="IR1040" s="7" t="str">
        <f t="shared" si="10625"/>
        <v/>
      </c>
      <c r="IS1040" s="7" t="str">
        <f t="shared" si="10625"/>
        <v/>
      </c>
      <c r="IT1040" s="7" t="str">
        <f t="shared" si="10625"/>
        <v/>
      </c>
      <c r="IU1040" s="7" t="str">
        <f t="shared" si="10625"/>
        <v/>
      </c>
      <c r="IV1040" s="7" t="str">
        <f t="shared" si="10625"/>
        <v/>
      </c>
      <c r="IW1040" s="7" t="str">
        <f t="shared" si="10625"/>
        <v/>
      </c>
      <c r="IX1040" s="7" t="str">
        <f t="shared" si="10625"/>
        <v/>
      </c>
      <c r="IY1040" s="7" t="str">
        <f t="shared" si="10625"/>
        <v/>
      </c>
      <c r="IZ1040" s="7" t="str">
        <f t="shared" si="10625"/>
        <v/>
      </c>
      <c r="JA1040" s="7" t="str">
        <f t="shared" si="10625"/>
        <v/>
      </c>
      <c r="JB1040" s="7" t="str">
        <f t="shared" si="10625"/>
        <v/>
      </c>
      <c r="JC1040" s="7" t="str">
        <f t="shared" ref="JC1040:JD1042" si="10626">IF(JB266="","",JB266)</f>
        <v/>
      </c>
      <c r="JD1040" s="7" t="str">
        <f t="shared" si="10626"/>
        <v/>
      </c>
    </row>
    <row r="1041" spans="24:264" hidden="1" x14ac:dyDescent="0.3">
      <c r="X1041" s="51">
        <v>1041</v>
      </c>
      <c r="Z1041" s="7" t="s">
        <v>1370</v>
      </c>
      <c r="AA1041" s="7" t="str">
        <f t="shared" si="10621"/>
        <v/>
      </c>
      <c r="AB1041" s="7" t="str">
        <f t="shared" si="10621"/>
        <v/>
      </c>
      <c r="AC1041" s="7">
        <f t="shared" si="10621"/>
        <v>1</v>
      </c>
      <c r="AD1041" s="7" t="str">
        <f t="shared" si="10621"/>
        <v>Day/Night</v>
      </c>
      <c r="AE1041" s="7" t="str">
        <f t="shared" si="10621"/>
        <v/>
      </c>
      <c r="AF1041" s="7" t="str">
        <f t="shared" ref="AF1041:CQ1042" si="10627">IF(AE263="","",AE263)</f>
        <v/>
      </c>
      <c r="AG1041" s="7" t="str">
        <f t="shared" si="10627"/>
        <v/>
      </c>
      <c r="AH1041" s="7" t="str">
        <f t="shared" si="10627"/>
        <v/>
      </c>
      <c r="AI1041" s="7" t="str">
        <f t="shared" si="10627"/>
        <v/>
      </c>
      <c r="AJ1041" s="7" t="str">
        <f t="shared" si="10627"/>
        <v/>
      </c>
      <c r="AK1041" s="7" t="str">
        <f t="shared" si="10627"/>
        <v/>
      </c>
      <c r="AL1041" s="7" t="str">
        <f t="shared" si="10627"/>
        <v/>
      </c>
      <c r="AM1041" s="7" t="str">
        <f t="shared" si="10627"/>
        <v/>
      </c>
      <c r="AN1041" s="7" t="str">
        <f t="shared" si="10627"/>
        <v/>
      </c>
      <c r="AO1041" s="7" t="str">
        <f t="shared" si="10627"/>
        <v/>
      </c>
      <c r="AP1041" s="7" t="str">
        <f t="shared" si="10627"/>
        <v/>
      </c>
      <c r="AQ1041" s="7" t="str">
        <f t="shared" si="10627"/>
        <v/>
      </c>
      <c r="AR1041" s="7" t="str">
        <f t="shared" si="10627"/>
        <v/>
      </c>
      <c r="AS1041" s="7" t="str">
        <f t="shared" si="10627"/>
        <v/>
      </c>
      <c r="AT1041" s="7" t="str">
        <f t="shared" si="10627"/>
        <v/>
      </c>
      <c r="AU1041" s="7" t="str">
        <f t="shared" si="10627"/>
        <v/>
      </c>
      <c r="AV1041" s="7" t="str">
        <f t="shared" si="10627"/>
        <v/>
      </c>
      <c r="AW1041" s="7" t="str">
        <f t="shared" si="10627"/>
        <v/>
      </c>
      <c r="AX1041" s="7" t="str">
        <f t="shared" si="10627"/>
        <v/>
      </c>
      <c r="AY1041" s="7" t="str">
        <f t="shared" si="10627"/>
        <v/>
      </c>
      <c r="AZ1041" s="7" t="str">
        <f t="shared" si="10627"/>
        <v/>
      </c>
      <c r="BA1041" s="7" t="str">
        <f t="shared" si="10627"/>
        <v/>
      </c>
      <c r="BB1041" s="7" t="str">
        <f t="shared" si="10627"/>
        <v/>
      </c>
      <c r="BC1041" s="7" t="str">
        <f t="shared" si="10627"/>
        <v/>
      </c>
      <c r="BD1041" s="7" t="str">
        <f t="shared" si="10627"/>
        <v/>
      </c>
      <c r="BE1041" s="7" t="str">
        <f t="shared" si="10627"/>
        <v/>
      </c>
      <c r="BF1041" s="7" t="str">
        <f t="shared" si="10627"/>
        <v/>
      </c>
      <c r="BG1041" s="7" t="str">
        <f t="shared" si="10627"/>
        <v/>
      </c>
      <c r="BH1041" s="7" t="str">
        <f t="shared" si="10627"/>
        <v/>
      </c>
      <c r="BI1041" s="7" t="str">
        <f t="shared" si="10627"/>
        <v/>
      </c>
      <c r="BJ1041" s="7" t="str">
        <f t="shared" si="10627"/>
        <v/>
      </c>
      <c r="BK1041" s="7" t="str">
        <f t="shared" si="10627"/>
        <v/>
      </c>
      <c r="BL1041" s="7" t="str">
        <f t="shared" si="10627"/>
        <v/>
      </c>
      <c r="BM1041" s="7" t="str">
        <f t="shared" si="10627"/>
        <v/>
      </c>
      <c r="BN1041" s="7" t="str">
        <f t="shared" si="10627"/>
        <v/>
      </c>
      <c r="BO1041" s="7" t="str">
        <f t="shared" si="10627"/>
        <v/>
      </c>
      <c r="BP1041" s="7" t="str">
        <f t="shared" si="10627"/>
        <v/>
      </c>
      <c r="BQ1041" s="7" t="str">
        <f t="shared" si="10627"/>
        <v/>
      </c>
      <c r="BR1041" s="7" t="str">
        <f t="shared" si="10627"/>
        <v/>
      </c>
      <c r="BS1041" s="7" t="str">
        <f t="shared" si="10627"/>
        <v/>
      </c>
      <c r="BT1041" s="7" t="str">
        <f t="shared" si="10627"/>
        <v/>
      </c>
      <c r="BU1041" s="7" t="str">
        <f t="shared" si="10627"/>
        <v/>
      </c>
      <c r="BV1041" s="7" t="str">
        <f t="shared" si="10627"/>
        <v/>
      </c>
      <c r="BW1041" s="7" t="str">
        <f t="shared" si="10627"/>
        <v/>
      </c>
      <c r="BX1041" s="7" t="str">
        <f t="shared" si="10627"/>
        <v/>
      </c>
      <c r="BY1041" s="7" t="str">
        <f t="shared" si="10627"/>
        <v/>
      </c>
      <c r="BZ1041" s="7" t="str">
        <f t="shared" si="10627"/>
        <v/>
      </c>
      <c r="CA1041" s="7" t="str">
        <f t="shared" si="10627"/>
        <v/>
      </c>
      <c r="CB1041" s="7" t="str">
        <f t="shared" si="10627"/>
        <v/>
      </c>
      <c r="CC1041" s="7" t="str">
        <f t="shared" si="10627"/>
        <v/>
      </c>
      <c r="CD1041" s="7" t="str">
        <f t="shared" si="10627"/>
        <v/>
      </c>
      <c r="CE1041" s="7" t="str">
        <f t="shared" si="10627"/>
        <v/>
      </c>
      <c r="CF1041" s="7" t="str">
        <f t="shared" si="10627"/>
        <v/>
      </c>
      <c r="CG1041" s="7" t="str">
        <f t="shared" si="10627"/>
        <v/>
      </c>
      <c r="CH1041" s="7" t="str">
        <f t="shared" si="10627"/>
        <v/>
      </c>
      <c r="CI1041" s="7" t="str">
        <f t="shared" si="10627"/>
        <v/>
      </c>
      <c r="CJ1041" s="7" t="str">
        <f t="shared" si="10627"/>
        <v/>
      </c>
      <c r="CK1041" s="7" t="str">
        <f t="shared" si="10627"/>
        <v/>
      </c>
      <c r="CL1041" s="7" t="str">
        <f t="shared" si="10627"/>
        <v/>
      </c>
      <c r="CM1041" s="7" t="str">
        <f t="shared" si="10627"/>
        <v/>
      </c>
      <c r="CN1041" s="7" t="str">
        <f t="shared" si="10627"/>
        <v/>
      </c>
      <c r="CO1041" s="7" t="str">
        <f t="shared" si="10627"/>
        <v/>
      </c>
      <c r="CP1041" s="7" t="str">
        <f t="shared" si="10627"/>
        <v/>
      </c>
      <c r="CQ1041" s="7" t="str">
        <f t="shared" si="10627"/>
        <v/>
      </c>
      <c r="CR1041" s="7" t="str">
        <f t="shared" ref="CR1041:FC1041" si="10628">IF(CQ263="","",CQ263)</f>
        <v/>
      </c>
      <c r="CS1041" s="7" t="str">
        <f t="shared" si="10628"/>
        <v/>
      </c>
      <c r="CT1041" s="7" t="str">
        <f t="shared" si="10628"/>
        <v/>
      </c>
      <c r="CU1041" s="7" t="str">
        <f t="shared" si="10628"/>
        <v/>
      </c>
      <c r="CV1041" s="7" t="str">
        <f t="shared" si="10628"/>
        <v/>
      </c>
      <c r="CW1041" s="7" t="str">
        <f t="shared" si="10628"/>
        <v/>
      </c>
      <c r="CX1041" s="7" t="str">
        <f t="shared" si="10628"/>
        <v/>
      </c>
      <c r="CY1041" s="7" t="str">
        <f t="shared" si="10628"/>
        <v/>
      </c>
      <c r="CZ1041" s="7" t="str">
        <f t="shared" si="10628"/>
        <v/>
      </c>
      <c r="DA1041" s="7" t="str">
        <f t="shared" si="10628"/>
        <v/>
      </c>
      <c r="DB1041" s="7" t="str">
        <f t="shared" si="10628"/>
        <v/>
      </c>
      <c r="DC1041" s="7" t="str">
        <f t="shared" si="10628"/>
        <v/>
      </c>
      <c r="DD1041" s="7" t="str">
        <f t="shared" si="10628"/>
        <v/>
      </c>
      <c r="DE1041" s="7" t="str">
        <f t="shared" si="10628"/>
        <v/>
      </c>
      <c r="DF1041" s="7" t="str">
        <f t="shared" si="10628"/>
        <v/>
      </c>
      <c r="DG1041" s="7" t="str">
        <f t="shared" si="10628"/>
        <v/>
      </c>
      <c r="DH1041" s="7" t="str">
        <f t="shared" si="10628"/>
        <v/>
      </c>
      <c r="DI1041" s="7" t="str">
        <f t="shared" si="10628"/>
        <v/>
      </c>
      <c r="DJ1041" s="7" t="str">
        <f t="shared" si="10628"/>
        <v/>
      </c>
      <c r="DK1041" s="7" t="str">
        <f t="shared" si="10628"/>
        <v/>
      </c>
      <c r="DL1041" s="7" t="str">
        <f t="shared" si="10628"/>
        <v/>
      </c>
      <c r="DM1041" s="7" t="str">
        <f t="shared" si="10628"/>
        <v/>
      </c>
      <c r="DN1041" s="7" t="str">
        <f t="shared" si="10628"/>
        <v/>
      </c>
      <c r="DO1041" s="7" t="str">
        <f t="shared" si="10628"/>
        <v/>
      </c>
      <c r="DP1041" s="7" t="str">
        <f t="shared" si="10628"/>
        <v/>
      </c>
      <c r="DQ1041" s="7" t="str">
        <f t="shared" si="10628"/>
        <v/>
      </c>
      <c r="DR1041" s="7" t="str">
        <f t="shared" si="10628"/>
        <v/>
      </c>
      <c r="DS1041" s="7" t="str">
        <f t="shared" si="10628"/>
        <v/>
      </c>
      <c r="DT1041" s="7" t="str">
        <f t="shared" si="10628"/>
        <v/>
      </c>
      <c r="DU1041" s="7" t="str">
        <f t="shared" si="10628"/>
        <v/>
      </c>
      <c r="DV1041" s="7" t="str">
        <f t="shared" si="10628"/>
        <v/>
      </c>
      <c r="DW1041" s="7" t="str">
        <f t="shared" si="10628"/>
        <v/>
      </c>
      <c r="DX1041" s="7" t="str">
        <f t="shared" si="10628"/>
        <v/>
      </c>
      <c r="DY1041" s="7" t="str">
        <f t="shared" si="10628"/>
        <v/>
      </c>
      <c r="DZ1041" s="7" t="str">
        <f t="shared" si="10628"/>
        <v/>
      </c>
      <c r="EA1041" s="7" t="str">
        <f t="shared" si="10628"/>
        <v/>
      </c>
      <c r="EB1041" s="7" t="str">
        <f t="shared" si="10628"/>
        <v/>
      </c>
      <c r="EC1041" s="7" t="str">
        <f t="shared" si="10628"/>
        <v/>
      </c>
      <c r="ED1041" s="7" t="str">
        <f t="shared" si="10628"/>
        <v/>
      </c>
      <c r="EE1041" s="7" t="str">
        <f t="shared" si="10628"/>
        <v/>
      </c>
      <c r="EF1041" s="7" t="str">
        <f t="shared" si="10628"/>
        <v/>
      </c>
      <c r="EG1041" s="7" t="str">
        <f t="shared" si="10628"/>
        <v/>
      </c>
      <c r="EH1041" s="7" t="str">
        <f t="shared" si="10628"/>
        <v/>
      </c>
      <c r="EI1041" s="7" t="str">
        <f t="shared" si="10628"/>
        <v/>
      </c>
      <c r="EJ1041" s="7" t="str">
        <f t="shared" si="10628"/>
        <v/>
      </c>
      <c r="EK1041" s="7" t="str">
        <f t="shared" si="10628"/>
        <v/>
      </c>
      <c r="EL1041" s="7" t="str">
        <f t="shared" si="10628"/>
        <v/>
      </c>
      <c r="EM1041" s="7" t="str">
        <f t="shared" si="10628"/>
        <v/>
      </c>
      <c r="EN1041" s="7" t="str">
        <f t="shared" si="10628"/>
        <v/>
      </c>
      <c r="EO1041" s="7" t="str">
        <f t="shared" si="10628"/>
        <v/>
      </c>
      <c r="EP1041" s="7" t="str">
        <f t="shared" si="10628"/>
        <v/>
      </c>
      <c r="EQ1041" s="7" t="str">
        <f t="shared" si="10628"/>
        <v/>
      </c>
      <c r="ER1041" s="7" t="str">
        <f t="shared" si="10628"/>
        <v/>
      </c>
      <c r="ES1041" s="7" t="str">
        <f t="shared" si="10628"/>
        <v/>
      </c>
      <c r="ET1041" s="7" t="str">
        <f t="shared" si="10628"/>
        <v/>
      </c>
      <c r="EU1041" s="7" t="str">
        <f t="shared" si="10628"/>
        <v/>
      </c>
      <c r="EV1041" s="7" t="str">
        <f t="shared" si="10628"/>
        <v/>
      </c>
      <c r="EW1041" s="7" t="str">
        <f t="shared" si="10628"/>
        <v/>
      </c>
      <c r="EX1041" s="7" t="str">
        <f t="shared" si="10628"/>
        <v/>
      </c>
      <c r="EY1041" s="7" t="str">
        <f t="shared" si="10628"/>
        <v/>
      </c>
      <c r="EZ1041" s="7" t="str">
        <f t="shared" si="10628"/>
        <v/>
      </c>
      <c r="FA1041" s="7" t="str">
        <f t="shared" si="10628"/>
        <v/>
      </c>
      <c r="FB1041" s="7" t="str">
        <f t="shared" si="10628"/>
        <v/>
      </c>
      <c r="FC1041" s="7" t="str">
        <f t="shared" si="10628"/>
        <v/>
      </c>
      <c r="FD1041" s="7" t="str">
        <f t="shared" ref="FD1041:HO1041" si="10629">IF(FC263="","",FC263)</f>
        <v/>
      </c>
      <c r="FE1041" s="7" t="str">
        <f t="shared" si="10629"/>
        <v/>
      </c>
      <c r="FF1041" s="7" t="str">
        <f t="shared" si="10629"/>
        <v/>
      </c>
      <c r="FG1041" s="7" t="str">
        <f t="shared" si="10629"/>
        <v/>
      </c>
      <c r="FH1041" s="7" t="str">
        <f t="shared" si="10629"/>
        <v/>
      </c>
      <c r="FI1041" s="7" t="str">
        <f t="shared" si="10629"/>
        <v/>
      </c>
      <c r="FJ1041" s="7" t="str">
        <f t="shared" si="10629"/>
        <v/>
      </c>
      <c r="FK1041" s="7" t="str">
        <f t="shared" si="10629"/>
        <v/>
      </c>
      <c r="FL1041" s="7" t="str">
        <f t="shared" si="10629"/>
        <v/>
      </c>
      <c r="FM1041" s="7" t="str">
        <f t="shared" si="10629"/>
        <v/>
      </c>
      <c r="FN1041" s="7" t="str">
        <f t="shared" si="10629"/>
        <v/>
      </c>
      <c r="FO1041" s="7" t="str">
        <f t="shared" si="10629"/>
        <v/>
      </c>
      <c r="FP1041" s="7" t="str">
        <f t="shared" si="10629"/>
        <v/>
      </c>
      <c r="FQ1041" s="7" t="str">
        <f t="shared" si="10629"/>
        <v/>
      </c>
      <c r="FR1041" s="7" t="str">
        <f t="shared" si="10629"/>
        <v/>
      </c>
      <c r="FS1041" s="7" t="str">
        <f t="shared" si="10629"/>
        <v/>
      </c>
      <c r="FT1041" s="7" t="str">
        <f t="shared" si="10629"/>
        <v/>
      </c>
      <c r="FU1041" s="7" t="str">
        <f t="shared" si="10629"/>
        <v/>
      </c>
      <c r="FV1041" s="7" t="str">
        <f t="shared" si="10629"/>
        <v/>
      </c>
      <c r="FW1041" s="7" t="str">
        <f t="shared" si="10629"/>
        <v/>
      </c>
      <c r="FX1041" s="7" t="str">
        <f t="shared" si="10629"/>
        <v/>
      </c>
      <c r="FY1041" s="7" t="str">
        <f t="shared" si="10629"/>
        <v/>
      </c>
      <c r="FZ1041" s="7" t="str">
        <f t="shared" si="10629"/>
        <v/>
      </c>
      <c r="GA1041" s="7" t="str">
        <f t="shared" si="10629"/>
        <v/>
      </c>
      <c r="GB1041" s="7" t="str">
        <f t="shared" si="10629"/>
        <v/>
      </c>
      <c r="GC1041" s="7" t="str">
        <f t="shared" si="10629"/>
        <v/>
      </c>
      <c r="GD1041" s="7" t="str">
        <f t="shared" si="10629"/>
        <v/>
      </c>
      <c r="GE1041" s="7" t="str">
        <f t="shared" si="10629"/>
        <v/>
      </c>
      <c r="GF1041" s="7" t="str">
        <f t="shared" si="10629"/>
        <v/>
      </c>
      <c r="GG1041" s="7" t="str">
        <f t="shared" si="10629"/>
        <v/>
      </c>
      <c r="GH1041" s="7" t="str">
        <f t="shared" si="10629"/>
        <v/>
      </c>
      <c r="GI1041" s="7" t="str">
        <f t="shared" si="10629"/>
        <v/>
      </c>
      <c r="GJ1041" s="7" t="str">
        <f t="shared" si="10629"/>
        <v/>
      </c>
      <c r="GK1041" s="7" t="str">
        <f t="shared" si="10629"/>
        <v/>
      </c>
      <c r="GL1041" s="7" t="str">
        <f t="shared" si="10629"/>
        <v/>
      </c>
      <c r="GM1041" s="7" t="str">
        <f t="shared" si="10629"/>
        <v/>
      </c>
      <c r="GN1041" s="7" t="str">
        <f t="shared" si="10629"/>
        <v/>
      </c>
      <c r="GO1041" s="7" t="str">
        <f t="shared" si="10629"/>
        <v/>
      </c>
      <c r="GP1041" s="7" t="str">
        <f t="shared" si="10629"/>
        <v/>
      </c>
      <c r="GQ1041" s="7" t="str">
        <f t="shared" si="10629"/>
        <v/>
      </c>
      <c r="GR1041" s="7" t="str">
        <f t="shared" si="10629"/>
        <v/>
      </c>
      <c r="GS1041" s="7" t="str">
        <f t="shared" si="10629"/>
        <v/>
      </c>
      <c r="GT1041" s="7" t="str">
        <f t="shared" si="10629"/>
        <v/>
      </c>
      <c r="GU1041" s="7" t="str">
        <f t="shared" si="10629"/>
        <v/>
      </c>
      <c r="GV1041" s="7" t="str">
        <f t="shared" si="10629"/>
        <v/>
      </c>
      <c r="GW1041" s="7" t="str">
        <f t="shared" si="10629"/>
        <v/>
      </c>
      <c r="GX1041" s="7" t="str">
        <f t="shared" si="10629"/>
        <v/>
      </c>
      <c r="GY1041" s="7" t="str">
        <f t="shared" si="10629"/>
        <v/>
      </c>
      <c r="GZ1041" s="7" t="str">
        <f t="shared" si="10629"/>
        <v/>
      </c>
      <c r="HA1041" s="7" t="str">
        <f t="shared" si="10629"/>
        <v/>
      </c>
      <c r="HB1041" s="7" t="str">
        <f t="shared" si="10629"/>
        <v/>
      </c>
      <c r="HC1041" s="7" t="str">
        <f t="shared" si="10629"/>
        <v/>
      </c>
      <c r="HD1041" s="7" t="str">
        <f t="shared" si="10629"/>
        <v/>
      </c>
      <c r="HE1041" s="7" t="str">
        <f t="shared" si="10629"/>
        <v/>
      </c>
      <c r="HF1041" s="7" t="str">
        <f t="shared" si="10629"/>
        <v/>
      </c>
      <c r="HG1041" s="7" t="str">
        <f t="shared" si="10629"/>
        <v/>
      </c>
      <c r="HH1041" s="7" t="str">
        <f t="shared" si="10629"/>
        <v/>
      </c>
      <c r="HI1041" s="7" t="str">
        <f t="shared" si="10629"/>
        <v/>
      </c>
      <c r="HJ1041" s="7" t="str">
        <f t="shared" si="10629"/>
        <v/>
      </c>
      <c r="HK1041" s="7" t="str">
        <f t="shared" si="10629"/>
        <v/>
      </c>
      <c r="HL1041" s="7" t="str">
        <f t="shared" si="10629"/>
        <v/>
      </c>
      <c r="HM1041" s="7" t="str">
        <f t="shared" si="10629"/>
        <v/>
      </c>
      <c r="HN1041" s="7" t="str">
        <f t="shared" si="10629"/>
        <v/>
      </c>
      <c r="HO1041" s="7" t="str">
        <f t="shared" si="10629"/>
        <v/>
      </c>
      <c r="HP1041" s="7" t="str">
        <f t="shared" ref="HP1041:IJ1041" si="10630">IF(HO263="","",HO263)</f>
        <v/>
      </c>
      <c r="HQ1041" s="7" t="str">
        <f t="shared" si="10630"/>
        <v/>
      </c>
      <c r="HR1041" s="7" t="str">
        <f t="shared" si="10630"/>
        <v/>
      </c>
      <c r="HS1041" s="7" t="str">
        <f t="shared" si="10630"/>
        <v/>
      </c>
      <c r="HT1041" s="7" t="str">
        <f t="shared" si="10630"/>
        <v/>
      </c>
      <c r="HU1041" s="7" t="str">
        <f t="shared" si="10630"/>
        <v/>
      </c>
      <c r="HV1041" s="7" t="str">
        <f t="shared" si="10630"/>
        <v/>
      </c>
      <c r="HW1041" s="7" t="str">
        <f t="shared" si="10630"/>
        <v/>
      </c>
      <c r="HX1041" s="7" t="str">
        <f t="shared" si="10630"/>
        <v/>
      </c>
      <c r="HY1041" s="7" t="str">
        <f t="shared" si="10630"/>
        <v/>
      </c>
      <c r="HZ1041" s="7" t="str">
        <f t="shared" si="10630"/>
        <v/>
      </c>
      <c r="IA1041" s="7" t="str">
        <f t="shared" si="10630"/>
        <v/>
      </c>
      <c r="IB1041" s="7" t="str">
        <f t="shared" si="10630"/>
        <v/>
      </c>
      <c r="IC1041" s="7" t="str">
        <f t="shared" si="10630"/>
        <v/>
      </c>
      <c r="ID1041" s="7" t="str">
        <f t="shared" si="10630"/>
        <v/>
      </c>
      <c r="IE1041" s="7" t="str">
        <f t="shared" si="10630"/>
        <v/>
      </c>
      <c r="IF1041" s="7" t="str">
        <f t="shared" si="10630"/>
        <v/>
      </c>
      <c r="IG1041" s="7" t="str">
        <f t="shared" si="10630"/>
        <v/>
      </c>
      <c r="IH1041" s="7" t="str">
        <f t="shared" si="10630"/>
        <v/>
      </c>
      <c r="II1041" s="7" t="str">
        <f t="shared" si="10630"/>
        <v/>
      </c>
      <c r="IJ1041" s="7" t="str">
        <f t="shared" si="10630"/>
        <v/>
      </c>
      <c r="IK1041" s="7" t="str">
        <f t="shared" ref="IK1041:JB1041" si="10631">IF(IJ267="","",IJ267)</f>
        <v/>
      </c>
      <c r="IL1041" s="7" t="str">
        <f t="shared" si="10631"/>
        <v/>
      </c>
      <c r="IM1041" s="7" t="str">
        <f t="shared" si="10631"/>
        <v/>
      </c>
      <c r="IN1041" s="7" t="str">
        <f t="shared" si="10631"/>
        <v/>
      </c>
      <c r="IO1041" s="7" t="str">
        <f t="shared" si="10631"/>
        <v/>
      </c>
      <c r="IP1041" s="7" t="str">
        <f t="shared" si="10631"/>
        <v/>
      </c>
      <c r="IQ1041" s="7" t="str">
        <f t="shared" si="10631"/>
        <v/>
      </c>
      <c r="IR1041" s="7" t="str">
        <f t="shared" si="10631"/>
        <v/>
      </c>
      <c r="IS1041" s="7" t="str">
        <f t="shared" si="10631"/>
        <v/>
      </c>
      <c r="IT1041" s="7" t="str">
        <f t="shared" si="10631"/>
        <v/>
      </c>
      <c r="IU1041" s="7" t="str">
        <f t="shared" si="10631"/>
        <v/>
      </c>
      <c r="IV1041" s="7" t="str">
        <f t="shared" si="10631"/>
        <v/>
      </c>
      <c r="IW1041" s="7" t="str">
        <f t="shared" si="10631"/>
        <v/>
      </c>
      <c r="IX1041" s="7" t="str">
        <f t="shared" si="10631"/>
        <v/>
      </c>
      <c r="IY1041" s="7" t="str">
        <f t="shared" si="10631"/>
        <v/>
      </c>
      <c r="IZ1041" s="7" t="str">
        <f t="shared" si="10631"/>
        <v/>
      </c>
      <c r="JA1041" s="7" t="str">
        <f t="shared" si="10631"/>
        <v/>
      </c>
      <c r="JB1041" s="7" t="str">
        <f t="shared" si="10631"/>
        <v/>
      </c>
      <c r="JC1041" s="7" t="str">
        <f t="shared" si="10626"/>
        <v/>
      </c>
      <c r="JD1041" s="7" t="str">
        <f t="shared" si="10626"/>
        <v/>
      </c>
    </row>
    <row r="1042" spans="24:264" hidden="1" x14ac:dyDescent="0.3">
      <c r="X1042" s="51">
        <v>1042</v>
      </c>
      <c r="Z1042" s="7" t="s">
        <v>1069</v>
      </c>
      <c r="AA1042" s="7" t="str">
        <f t="shared" si="10621"/>
        <v/>
      </c>
      <c r="AB1042" s="7" t="str">
        <f t="shared" ref="AB1042" si="10632">IF(AA264="","",AA264)</f>
        <v xml:space="preserve"> </v>
      </c>
      <c r="AC1042" s="7" t="str">
        <f t="shared" ref="AC1042" si="10633">IF(AB264="","",AB264)</f>
        <v/>
      </c>
      <c r="AD1042" s="7" t="str">
        <f t="shared" ref="AD1042" si="10634">IF(AC264="","",AC264)</f>
        <v/>
      </c>
      <c r="AE1042" s="7" t="str">
        <f t="shared" ref="AE1042" si="10635">IF(AD264="","",AD264)</f>
        <v/>
      </c>
      <c r="AF1042" s="7" t="str">
        <f t="shared" si="10627"/>
        <v/>
      </c>
      <c r="AG1042" s="7" t="str">
        <f t="shared" si="10627"/>
        <v/>
      </c>
      <c r="AH1042" s="7" t="str">
        <f t="shared" si="10627"/>
        <v/>
      </c>
      <c r="AI1042" s="7" t="str">
        <f t="shared" si="10627"/>
        <v/>
      </c>
      <c r="AJ1042" s="7" t="str">
        <f t="shared" si="10627"/>
        <v/>
      </c>
      <c r="AK1042" s="7" t="str">
        <f t="shared" si="10627"/>
        <v/>
      </c>
      <c r="AL1042" s="7" t="str">
        <f t="shared" si="10627"/>
        <v/>
      </c>
      <c r="AM1042" s="7" t="str">
        <f t="shared" si="10627"/>
        <v/>
      </c>
      <c r="AN1042" s="7" t="str">
        <f t="shared" si="10627"/>
        <v/>
      </c>
      <c r="AO1042" s="7" t="str">
        <f t="shared" si="10627"/>
        <v/>
      </c>
      <c r="AP1042" s="7" t="str">
        <f t="shared" si="10627"/>
        <v/>
      </c>
      <c r="AQ1042" s="7" t="str">
        <f t="shared" si="10627"/>
        <v/>
      </c>
      <c r="AR1042" s="7" t="str">
        <f t="shared" si="10627"/>
        <v/>
      </c>
      <c r="AS1042" s="7" t="str">
        <f t="shared" si="10627"/>
        <v/>
      </c>
      <c r="AT1042" s="7" t="str">
        <f t="shared" si="10627"/>
        <v/>
      </c>
      <c r="AU1042" s="7" t="str">
        <f t="shared" si="10627"/>
        <v/>
      </c>
      <c r="AV1042" s="7" t="str">
        <f t="shared" si="10627"/>
        <v/>
      </c>
      <c r="AW1042" s="7" t="str">
        <f t="shared" si="10627"/>
        <v/>
      </c>
      <c r="AX1042" s="7" t="str">
        <f t="shared" si="10627"/>
        <v/>
      </c>
      <c r="AY1042" s="7" t="str">
        <f t="shared" ref="AY1042:BP1042" si="10636">AF1043</f>
        <v/>
      </c>
      <c r="AZ1042" s="7" t="str">
        <f t="shared" si="10636"/>
        <v/>
      </c>
      <c r="BA1042" s="7" t="str">
        <f t="shared" si="10636"/>
        <v/>
      </c>
      <c r="BB1042" s="7" t="str">
        <f t="shared" si="10636"/>
        <v/>
      </c>
      <c r="BC1042" s="7" t="str">
        <f t="shared" si="10636"/>
        <v/>
      </c>
      <c r="BD1042" s="7" t="str">
        <f t="shared" si="10636"/>
        <v/>
      </c>
      <c r="BE1042" s="7" t="str">
        <f t="shared" si="10636"/>
        <v/>
      </c>
      <c r="BF1042" s="7" t="str">
        <f t="shared" si="10636"/>
        <v/>
      </c>
      <c r="BG1042" s="7" t="str">
        <f t="shared" si="10636"/>
        <v/>
      </c>
      <c r="BH1042" s="7" t="str">
        <f t="shared" si="10636"/>
        <v/>
      </c>
      <c r="BI1042" s="7" t="str">
        <f t="shared" si="10636"/>
        <v/>
      </c>
      <c r="BJ1042" s="7" t="str">
        <f t="shared" si="10636"/>
        <v/>
      </c>
      <c r="BK1042" s="7" t="str">
        <f t="shared" si="10636"/>
        <v/>
      </c>
      <c r="BL1042" s="7" t="str">
        <f t="shared" si="10636"/>
        <v/>
      </c>
      <c r="BM1042" s="7" t="str">
        <f t="shared" si="10636"/>
        <v/>
      </c>
      <c r="BN1042" s="7" t="str">
        <f t="shared" si="10636"/>
        <v/>
      </c>
      <c r="BO1042" s="7" t="str">
        <f t="shared" si="10636"/>
        <v/>
      </c>
      <c r="BP1042" s="7" t="str">
        <f t="shared" si="10636"/>
        <v/>
      </c>
      <c r="BQ1042" s="7" t="str">
        <f>IF(BP374="","",BP374)</f>
        <v/>
      </c>
      <c r="BR1042" s="7" t="str">
        <f>IF(BQ374="","",BQ374)</f>
        <v/>
      </c>
      <c r="BS1042" s="7" t="str">
        <f t="shared" ref="BS1042:CX1042" si="10637">IF(BR264="","",BR264)</f>
        <v/>
      </c>
      <c r="BT1042" s="7" t="str">
        <f t="shared" si="10637"/>
        <v/>
      </c>
      <c r="BU1042" s="7" t="str">
        <f t="shared" si="10637"/>
        <v/>
      </c>
      <c r="BV1042" s="7" t="str">
        <f t="shared" si="10637"/>
        <v/>
      </c>
      <c r="BW1042" s="7" t="str">
        <f t="shared" si="10637"/>
        <v/>
      </c>
      <c r="BX1042" s="7" t="str">
        <f t="shared" si="10637"/>
        <v/>
      </c>
      <c r="BY1042" s="7" t="str">
        <f t="shared" si="10637"/>
        <v/>
      </c>
      <c r="BZ1042" s="7" t="str">
        <f t="shared" si="10637"/>
        <v/>
      </c>
      <c r="CA1042" s="7" t="str">
        <f t="shared" si="10637"/>
        <v/>
      </c>
      <c r="CB1042" s="7" t="str">
        <f t="shared" si="10637"/>
        <v/>
      </c>
      <c r="CC1042" s="7" t="str">
        <f t="shared" si="10637"/>
        <v/>
      </c>
      <c r="CD1042" s="7" t="str">
        <f t="shared" si="10637"/>
        <v/>
      </c>
      <c r="CE1042" s="7" t="str">
        <f t="shared" si="10637"/>
        <v/>
      </c>
      <c r="CF1042" s="7" t="str">
        <f t="shared" si="10637"/>
        <v/>
      </c>
      <c r="CG1042" s="7" t="str">
        <f t="shared" si="10637"/>
        <v/>
      </c>
      <c r="CH1042" s="7" t="str">
        <f t="shared" si="10637"/>
        <v/>
      </c>
      <c r="CI1042" s="7" t="str">
        <f t="shared" si="10637"/>
        <v/>
      </c>
      <c r="CJ1042" s="7" t="str">
        <f t="shared" si="10637"/>
        <v/>
      </c>
      <c r="CK1042" s="7" t="str">
        <f t="shared" si="10637"/>
        <v/>
      </c>
      <c r="CL1042" s="7" t="str">
        <f t="shared" si="10637"/>
        <v/>
      </c>
      <c r="CM1042" s="7" t="str">
        <f t="shared" si="10637"/>
        <v/>
      </c>
      <c r="CN1042" s="7" t="str">
        <f t="shared" si="10637"/>
        <v/>
      </c>
      <c r="CO1042" s="7" t="str">
        <f t="shared" si="10637"/>
        <v/>
      </c>
      <c r="CP1042" s="7" t="str">
        <f t="shared" si="10637"/>
        <v/>
      </c>
      <c r="CQ1042" s="7" t="str">
        <f t="shared" si="10637"/>
        <v/>
      </c>
      <c r="CR1042" s="7" t="str">
        <f t="shared" si="10637"/>
        <v/>
      </c>
      <c r="CS1042" s="7" t="str">
        <f t="shared" si="10637"/>
        <v/>
      </c>
      <c r="CT1042" s="7" t="str">
        <f t="shared" si="10637"/>
        <v/>
      </c>
      <c r="CU1042" s="7" t="str">
        <f t="shared" si="10637"/>
        <v/>
      </c>
      <c r="CV1042" s="7" t="str">
        <f t="shared" si="10637"/>
        <v/>
      </c>
      <c r="CW1042" s="7" t="str">
        <f t="shared" si="10637"/>
        <v/>
      </c>
      <c r="CX1042" s="7" t="str">
        <f t="shared" si="10637"/>
        <v/>
      </c>
      <c r="CY1042" s="7" t="str">
        <f t="shared" ref="CY1042:ED1042" si="10638">IF(CX264="","",CX264)</f>
        <v/>
      </c>
      <c r="CZ1042" s="7" t="str">
        <f t="shared" si="10638"/>
        <v/>
      </c>
      <c r="DA1042" s="7" t="str">
        <f t="shared" si="10638"/>
        <v/>
      </c>
      <c r="DB1042" s="7" t="str">
        <f t="shared" si="10638"/>
        <v/>
      </c>
      <c r="DC1042" s="7" t="str">
        <f t="shared" si="10638"/>
        <v/>
      </c>
      <c r="DD1042" s="7" t="str">
        <f t="shared" si="10638"/>
        <v/>
      </c>
      <c r="DE1042" s="7" t="str">
        <f t="shared" si="10638"/>
        <v/>
      </c>
      <c r="DF1042" s="7" t="str">
        <f t="shared" si="10638"/>
        <v/>
      </c>
      <c r="DG1042" s="7" t="str">
        <f t="shared" si="10638"/>
        <v/>
      </c>
      <c r="DH1042" s="7" t="str">
        <f t="shared" si="10638"/>
        <v/>
      </c>
      <c r="DI1042" s="7" t="str">
        <f t="shared" si="10638"/>
        <v/>
      </c>
      <c r="DJ1042" s="7" t="str">
        <f t="shared" si="10638"/>
        <v/>
      </c>
      <c r="DK1042" s="7" t="str">
        <f t="shared" si="10638"/>
        <v/>
      </c>
      <c r="DL1042" s="7" t="str">
        <f t="shared" si="10638"/>
        <v/>
      </c>
      <c r="DM1042" s="7" t="str">
        <f t="shared" si="10638"/>
        <v/>
      </c>
      <c r="DN1042" s="7" t="str">
        <f t="shared" si="10638"/>
        <v/>
      </c>
      <c r="DO1042" s="7" t="str">
        <f t="shared" si="10638"/>
        <v/>
      </c>
      <c r="DP1042" s="7" t="str">
        <f t="shared" si="10638"/>
        <v/>
      </c>
      <c r="DQ1042" s="7" t="str">
        <f t="shared" si="10638"/>
        <v/>
      </c>
      <c r="DR1042" s="7" t="str">
        <f t="shared" si="10638"/>
        <v/>
      </c>
      <c r="DS1042" s="7" t="str">
        <f t="shared" si="10638"/>
        <v/>
      </c>
      <c r="DT1042" s="7" t="str">
        <f t="shared" si="10638"/>
        <v/>
      </c>
      <c r="DU1042" s="7" t="str">
        <f t="shared" si="10638"/>
        <v/>
      </c>
      <c r="DV1042" s="7" t="str">
        <f t="shared" si="10638"/>
        <v/>
      </c>
      <c r="DW1042" s="7" t="str">
        <f t="shared" si="10638"/>
        <v/>
      </c>
      <c r="DX1042" s="7" t="str">
        <f t="shared" si="10638"/>
        <v/>
      </c>
      <c r="DY1042" s="7" t="str">
        <f t="shared" si="10638"/>
        <v/>
      </c>
      <c r="DZ1042" s="7" t="str">
        <f t="shared" si="10638"/>
        <v/>
      </c>
      <c r="EA1042" s="7" t="str">
        <f t="shared" si="10638"/>
        <v/>
      </c>
      <c r="EB1042" s="7" t="str">
        <f t="shared" si="10638"/>
        <v/>
      </c>
      <c r="EC1042" s="7" t="str">
        <f t="shared" si="10638"/>
        <v/>
      </c>
      <c r="ED1042" s="7" t="str">
        <f t="shared" si="10638"/>
        <v/>
      </c>
      <c r="EE1042" s="7" t="str">
        <f t="shared" ref="EE1042:FJ1042" si="10639">IF(ED264="","",ED264)</f>
        <v/>
      </c>
      <c r="EF1042" s="7" t="str">
        <f t="shared" si="10639"/>
        <v/>
      </c>
      <c r="EG1042" s="7" t="str">
        <f t="shared" si="10639"/>
        <v/>
      </c>
      <c r="EH1042" s="7" t="str">
        <f t="shared" si="10639"/>
        <v/>
      </c>
      <c r="EI1042" s="7" t="str">
        <f t="shared" si="10639"/>
        <v/>
      </c>
      <c r="EJ1042" s="7" t="str">
        <f t="shared" si="10639"/>
        <v/>
      </c>
      <c r="EK1042" s="7" t="str">
        <f t="shared" si="10639"/>
        <v/>
      </c>
      <c r="EL1042" s="7" t="str">
        <f t="shared" si="10639"/>
        <v/>
      </c>
      <c r="EM1042" s="7" t="str">
        <f t="shared" si="10639"/>
        <v/>
      </c>
      <c r="EN1042" s="7" t="str">
        <f t="shared" si="10639"/>
        <v/>
      </c>
      <c r="EO1042" s="7" t="str">
        <f t="shared" si="10639"/>
        <v/>
      </c>
      <c r="EP1042" s="7" t="str">
        <f t="shared" si="10639"/>
        <v/>
      </c>
      <c r="EQ1042" s="7" t="str">
        <f t="shared" si="10639"/>
        <v/>
      </c>
      <c r="ER1042" s="7" t="str">
        <f t="shared" si="10639"/>
        <v/>
      </c>
      <c r="ES1042" s="7" t="str">
        <f t="shared" si="10639"/>
        <v/>
      </c>
      <c r="ET1042" s="7" t="str">
        <f t="shared" si="10639"/>
        <v/>
      </c>
      <c r="EU1042" s="7" t="str">
        <f t="shared" si="10639"/>
        <v/>
      </c>
      <c r="EV1042" s="7" t="str">
        <f t="shared" si="10639"/>
        <v/>
      </c>
      <c r="EW1042" s="7" t="str">
        <f t="shared" si="10639"/>
        <v/>
      </c>
      <c r="EX1042" s="7" t="str">
        <f t="shared" si="10639"/>
        <v/>
      </c>
      <c r="EY1042" s="7" t="str">
        <f t="shared" si="10639"/>
        <v/>
      </c>
      <c r="EZ1042" s="7" t="str">
        <f t="shared" si="10639"/>
        <v/>
      </c>
      <c r="FA1042" s="7" t="str">
        <f t="shared" si="10639"/>
        <v/>
      </c>
      <c r="FB1042" s="7" t="str">
        <f t="shared" si="10639"/>
        <v/>
      </c>
      <c r="FC1042" s="7" t="str">
        <f t="shared" si="10639"/>
        <v/>
      </c>
      <c r="FD1042" s="7" t="str">
        <f t="shared" si="10639"/>
        <v/>
      </c>
      <c r="FE1042" s="7" t="str">
        <f t="shared" si="10639"/>
        <v/>
      </c>
      <c r="FF1042" s="7" t="str">
        <f t="shared" si="10639"/>
        <v/>
      </c>
      <c r="FG1042" s="7" t="str">
        <f t="shared" si="10639"/>
        <v/>
      </c>
      <c r="FH1042" s="7" t="str">
        <f t="shared" si="10639"/>
        <v/>
      </c>
      <c r="FI1042" s="7" t="str">
        <f t="shared" si="10639"/>
        <v/>
      </c>
      <c r="FJ1042" s="7" t="str">
        <f t="shared" si="10639"/>
        <v/>
      </c>
      <c r="FK1042" s="7" t="str">
        <f t="shared" ref="FK1042:GP1042" si="10640">IF(FJ264="","",FJ264)</f>
        <v/>
      </c>
      <c r="FL1042" s="7" t="str">
        <f t="shared" si="10640"/>
        <v/>
      </c>
      <c r="FM1042" s="7" t="str">
        <f t="shared" si="10640"/>
        <v/>
      </c>
      <c r="FN1042" s="7" t="str">
        <f t="shared" si="10640"/>
        <v/>
      </c>
      <c r="FO1042" s="7" t="str">
        <f t="shared" si="10640"/>
        <v/>
      </c>
      <c r="FP1042" s="7" t="str">
        <f t="shared" si="10640"/>
        <v/>
      </c>
      <c r="FQ1042" s="7" t="str">
        <f t="shared" si="10640"/>
        <v/>
      </c>
      <c r="FR1042" s="7" t="str">
        <f t="shared" si="10640"/>
        <v/>
      </c>
      <c r="FS1042" s="7" t="str">
        <f t="shared" si="10640"/>
        <v/>
      </c>
      <c r="FT1042" s="7" t="str">
        <f t="shared" si="10640"/>
        <v/>
      </c>
      <c r="FU1042" s="7" t="str">
        <f t="shared" si="10640"/>
        <v/>
      </c>
      <c r="FV1042" s="7" t="str">
        <f t="shared" si="10640"/>
        <v/>
      </c>
      <c r="FW1042" s="7" t="str">
        <f t="shared" si="10640"/>
        <v/>
      </c>
      <c r="FX1042" s="7" t="str">
        <f t="shared" si="10640"/>
        <v/>
      </c>
      <c r="FY1042" s="7" t="str">
        <f t="shared" si="10640"/>
        <v/>
      </c>
      <c r="FZ1042" s="7" t="str">
        <f t="shared" si="10640"/>
        <v/>
      </c>
      <c r="GA1042" s="7" t="str">
        <f t="shared" si="10640"/>
        <v/>
      </c>
      <c r="GB1042" s="7" t="str">
        <f t="shared" si="10640"/>
        <v/>
      </c>
      <c r="GC1042" s="7" t="str">
        <f t="shared" si="10640"/>
        <v/>
      </c>
      <c r="GD1042" s="7" t="str">
        <f t="shared" si="10640"/>
        <v/>
      </c>
      <c r="GE1042" s="7" t="str">
        <f t="shared" si="10640"/>
        <v/>
      </c>
      <c r="GF1042" s="7" t="str">
        <f t="shared" si="10640"/>
        <v/>
      </c>
      <c r="GG1042" s="7" t="str">
        <f t="shared" si="10640"/>
        <v/>
      </c>
      <c r="GH1042" s="7" t="str">
        <f t="shared" si="10640"/>
        <v/>
      </c>
      <c r="GI1042" s="7" t="str">
        <f t="shared" si="10640"/>
        <v/>
      </c>
      <c r="GJ1042" s="7" t="str">
        <f t="shared" si="10640"/>
        <v/>
      </c>
      <c r="GK1042" s="7" t="str">
        <f t="shared" si="10640"/>
        <v/>
      </c>
      <c r="GL1042" s="7" t="str">
        <f t="shared" si="10640"/>
        <v/>
      </c>
      <c r="GM1042" s="7" t="str">
        <f t="shared" si="10640"/>
        <v/>
      </c>
      <c r="GN1042" s="7" t="str">
        <f t="shared" si="10640"/>
        <v/>
      </c>
      <c r="GO1042" s="7" t="str">
        <f t="shared" si="10640"/>
        <v/>
      </c>
      <c r="GP1042" s="7" t="str">
        <f t="shared" si="10640"/>
        <v/>
      </c>
      <c r="GQ1042" s="7" t="str">
        <f t="shared" ref="GQ1042:HV1042" si="10641">IF(GP264="","",GP264)</f>
        <v/>
      </c>
      <c r="GR1042" s="7" t="str">
        <f t="shared" si="10641"/>
        <v/>
      </c>
      <c r="GS1042" s="7" t="str">
        <f t="shared" si="10641"/>
        <v/>
      </c>
      <c r="GT1042" s="7" t="str">
        <f t="shared" si="10641"/>
        <v/>
      </c>
      <c r="GU1042" s="7" t="str">
        <f t="shared" si="10641"/>
        <v/>
      </c>
      <c r="GV1042" s="7" t="str">
        <f t="shared" si="10641"/>
        <v/>
      </c>
      <c r="GW1042" s="7" t="str">
        <f t="shared" si="10641"/>
        <v/>
      </c>
      <c r="GX1042" s="7" t="str">
        <f t="shared" si="10641"/>
        <v/>
      </c>
      <c r="GY1042" s="7" t="str">
        <f t="shared" si="10641"/>
        <v/>
      </c>
      <c r="GZ1042" s="7" t="str">
        <f t="shared" si="10641"/>
        <v/>
      </c>
      <c r="HA1042" s="7" t="str">
        <f t="shared" si="10641"/>
        <v/>
      </c>
      <c r="HB1042" s="7" t="str">
        <f t="shared" si="10641"/>
        <v/>
      </c>
      <c r="HC1042" s="7" t="str">
        <f t="shared" si="10641"/>
        <v/>
      </c>
      <c r="HD1042" s="7" t="str">
        <f t="shared" si="10641"/>
        <v/>
      </c>
      <c r="HE1042" s="7" t="str">
        <f t="shared" si="10641"/>
        <v/>
      </c>
      <c r="HF1042" s="7" t="str">
        <f t="shared" si="10641"/>
        <v/>
      </c>
      <c r="HG1042" s="7" t="str">
        <f t="shared" si="10641"/>
        <v/>
      </c>
      <c r="HH1042" s="7" t="str">
        <f t="shared" si="10641"/>
        <v/>
      </c>
      <c r="HI1042" s="7" t="str">
        <f t="shared" si="10641"/>
        <v/>
      </c>
      <c r="HJ1042" s="7" t="str">
        <f t="shared" si="10641"/>
        <v/>
      </c>
      <c r="HK1042" s="7" t="str">
        <f t="shared" si="10641"/>
        <v/>
      </c>
      <c r="HL1042" s="7" t="str">
        <f t="shared" si="10641"/>
        <v/>
      </c>
      <c r="HM1042" s="7" t="str">
        <f t="shared" si="10641"/>
        <v/>
      </c>
      <c r="HN1042" s="7" t="str">
        <f t="shared" si="10641"/>
        <v/>
      </c>
      <c r="HO1042" s="7" t="str">
        <f t="shared" si="10641"/>
        <v/>
      </c>
      <c r="HP1042" s="7" t="str">
        <f t="shared" si="10641"/>
        <v/>
      </c>
      <c r="HQ1042" s="7" t="str">
        <f t="shared" si="10641"/>
        <v/>
      </c>
      <c r="HR1042" s="7" t="str">
        <f t="shared" si="10641"/>
        <v/>
      </c>
      <c r="HS1042" s="7" t="str">
        <f t="shared" si="10641"/>
        <v/>
      </c>
      <c r="HT1042" s="7" t="str">
        <f t="shared" si="10641"/>
        <v/>
      </c>
      <c r="HU1042" s="7" t="str">
        <f t="shared" si="10641"/>
        <v/>
      </c>
      <c r="HV1042" s="7" t="str">
        <f t="shared" si="10641"/>
        <v/>
      </c>
      <c r="HW1042" s="7" t="str">
        <f t="shared" ref="HW1042:IJ1042" si="10642">IF(HV264="","",HV264)</f>
        <v/>
      </c>
      <c r="HX1042" s="7" t="str">
        <f t="shared" si="10642"/>
        <v/>
      </c>
      <c r="HY1042" s="7" t="str">
        <f t="shared" si="10642"/>
        <v/>
      </c>
      <c r="HZ1042" s="7" t="str">
        <f t="shared" si="10642"/>
        <v/>
      </c>
      <c r="IA1042" s="7" t="str">
        <f t="shared" si="10642"/>
        <v/>
      </c>
      <c r="IB1042" s="7" t="str">
        <f t="shared" si="10642"/>
        <v/>
      </c>
      <c r="IC1042" s="7" t="str">
        <f t="shared" si="10642"/>
        <v/>
      </c>
      <c r="ID1042" s="7" t="str">
        <f t="shared" si="10642"/>
        <v/>
      </c>
      <c r="IE1042" s="7" t="str">
        <f t="shared" si="10642"/>
        <v/>
      </c>
      <c r="IF1042" s="7" t="str">
        <f t="shared" si="10642"/>
        <v/>
      </c>
      <c r="IG1042" s="7" t="str">
        <f t="shared" si="10642"/>
        <v/>
      </c>
      <c r="IH1042" s="7" t="str">
        <f t="shared" si="10642"/>
        <v/>
      </c>
      <c r="II1042" s="7" t="str">
        <f t="shared" si="10642"/>
        <v/>
      </c>
      <c r="IJ1042" s="7" t="str">
        <f t="shared" si="10642"/>
        <v/>
      </c>
      <c r="IK1042" s="7" t="str">
        <f t="shared" ref="IK1042:JB1042" si="10643">IF(IJ268="","",IJ268)</f>
        <v/>
      </c>
      <c r="IL1042" s="7" t="str">
        <f t="shared" si="10643"/>
        <v/>
      </c>
      <c r="IM1042" s="7" t="str">
        <f t="shared" si="10643"/>
        <v/>
      </c>
      <c r="IN1042" s="7" t="str">
        <f t="shared" si="10643"/>
        <v/>
      </c>
      <c r="IO1042" s="7" t="str">
        <f t="shared" si="10643"/>
        <v/>
      </c>
      <c r="IP1042" s="7" t="str">
        <f t="shared" si="10643"/>
        <v/>
      </c>
      <c r="IQ1042" s="7" t="str">
        <f t="shared" si="10643"/>
        <v/>
      </c>
      <c r="IR1042" s="7" t="str">
        <f t="shared" si="10643"/>
        <v/>
      </c>
      <c r="IS1042" s="7" t="str">
        <f t="shared" si="10643"/>
        <v/>
      </c>
      <c r="IT1042" s="7" t="str">
        <f t="shared" si="10643"/>
        <v/>
      </c>
      <c r="IU1042" s="7" t="str">
        <f t="shared" si="10643"/>
        <v/>
      </c>
      <c r="IV1042" s="7" t="str">
        <f t="shared" si="10643"/>
        <v/>
      </c>
      <c r="IW1042" s="7" t="str">
        <f t="shared" si="10643"/>
        <v/>
      </c>
      <c r="IX1042" s="7" t="str">
        <f t="shared" si="10643"/>
        <v/>
      </c>
      <c r="IY1042" s="7" t="str">
        <f t="shared" si="10643"/>
        <v/>
      </c>
      <c r="IZ1042" s="7" t="str">
        <f t="shared" si="10643"/>
        <v/>
      </c>
      <c r="JA1042" s="7" t="str">
        <f t="shared" si="10643"/>
        <v/>
      </c>
      <c r="JB1042" s="7" t="str">
        <f t="shared" si="10643"/>
        <v/>
      </c>
      <c r="JC1042" s="7" t="str">
        <f t="shared" si="10626"/>
        <v/>
      </c>
      <c r="JD1042" s="7" t="str">
        <f t="shared" si="10626"/>
        <v/>
      </c>
    </row>
    <row r="1043" spans="24:264" hidden="1" x14ac:dyDescent="0.3">
      <c r="X1043" s="51">
        <v>1043</v>
      </c>
      <c r="Z1043" s="7" t="s">
        <v>1371</v>
      </c>
      <c r="AE1043" s="7"/>
      <c r="AF1043" s="7" t="str">
        <f>IF(LEN($AC1035)&lt;AF$852,"",LEFT(RIGHT($AC1035,LEN($AC1035)-AF$852+1),1))</f>
        <v/>
      </c>
      <c r="AG1043" s="7" t="str">
        <f t="shared" ref="AG1043:AW1043" si="10644">IF(LEN($AC1035)&lt;AG$852,"",LEFT(RIGHT($AC1035,LEN($AC1035)-AG$852+1),1))</f>
        <v/>
      </c>
      <c r="AH1043" s="7" t="str">
        <f t="shared" si="10644"/>
        <v/>
      </c>
      <c r="AI1043" s="7" t="str">
        <f t="shared" si="10644"/>
        <v/>
      </c>
      <c r="AJ1043" s="7" t="str">
        <f t="shared" si="10644"/>
        <v/>
      </c>
      <c r="AK1043" s="7" t="str">
        <f t="shared" si="10644"/>
        <v/>
      </c>
      <c r="AL1043" s="7" t="str">
        <f t="shared" si="10644"/>
        <v/>
      </c>
      <c r="AM1043" s="7" t="str">
        <f t="shared" si="10644"/>
        <v/>
      </c>
      <c r="AN1043" s="7" t="str">
        <f t="shared" si="10644"/>
        <v/>
      </c>
      <c r="AO1043" s="7" t="str">
        <f t="shared" si="10644"/>
        <v/>
      </c>
      <c r="AP1043" s="7" t="str">
        <f t="shared" si="10644"/>
        <v/>
      </c>
      <c r="AQ1043" s="7" t="str">
        <f t="shared" si="10644"/>
        <v/>
      </c>
      <c r="AR1043" s="7" t="str">
        <f t="shared" si="10644"/>
        <v/>
      </c>
      <c r="AS1043" s="7" t="str">
        <f t="shared" si="10644"/>
        <v/>
      </c>
      <c r="AT1043" s="7" t="str">
        <f t="shared" si="10644"/>
        <v/>
      </c>
      <c r="AU1043" s="7" t="str">
        <f t="shared" si="10644"/>
        <v/>
      </c>
      <c r="AV1043" s="7" t="str">
        <f t="shared" si="10644"/>
        <v/>
      </c>
      <c r="AW1043" s="7" t="str">
        <f t="shared" si="10644"/>
        <v/>
      </c>
      <c r="AY1043" s="52" t="str">
        <f>IF(AY1042="","",COUNTIF(AY1042:$BP1042,AY1042))</f>
        <v/>
      </c>
      <c r="AZ1043" s="52" t="str">
        <f>IF(AZ1042="","",COUNTIF(AZ1042:$BP1042,AZ1042))</f>
        <v/>
      </c>
      <c r="BA1043" s="52" t="str">
        <f>IF(BA1042="","",COUNTIF(BA1042:$BP1042,BA1042))</f>
        <v/>
      </c>
      <c r="BB1043" s="52" t="str">
        <f>IF(BB1042="","",COUNTIF(BB1042:$BP1042,BB1042))</f>
        <v/>
      </c>
      <c r="BC1043" s="52" t="str">
        <f>IF(BC1042="","",COUNTIF(BC1042:$BP1042,BC1042))</f>
        <v/>
      </c>
      <c r="BD1043" s="52" t="str">
        <f>IF(BD1042="","",COUNTIF(BD1042:$BP1042,BD1042))</f>
        <v/>
      </c>
      <c r="BE1043" s="52" t="str">
        <f>IF(BE1042="","",COUNTIF(BE1042:$BP1042,BE1042))</f>
        <v/>
      </c>
      <c r="BF1043" s="52" t="str">
        <f>IF(BF1042="","",COUNTIF(BF1042:$BP1042,BF1042))</f>
        <v/>
      </c>
      <c r="BG1043" s="52" t="str">
        <f>IF(BG1042="","",COUNTIF(BG1042:$BP1042,BG1042))</f>
        <v/>
      </c>
      <c r="BH1043" s="52" t="str">
        <f>IF(BH1042="","",COUNTIF(BH1042:$BP1042,BH1042))</f>
        <v/>
      </c>
      <c r="BI1043" s="52" t="str">
        <f>IF(BI1042="","",COUNTIF(BI1042:$BP1042,BI1042))</f>
        <v/>
      </c>
      <c r="BJ1043" s="52" t="str">
        <f>IF(BJ1042="","",COUNTIF(BJ1042:$BP1042,BJ1042))</f>
        <v/>
      </c>
      <c r="BK1043" s="52" t="str">
        <f>IF(BK1042="","",COUNTIF(BK1042:$BP1042,BK1042))</f>
        <v/>
      </c>
      <c r="BL1043" s="52" t="str">
        <f>IF(BL1042="","",COUNTIF(BL1042:$BP1042,BL1042))</f>
        <v/>
      </c>
      <c r="BM1043" s="52" t="str">
        <f>IF(BM1042="","",COUNTIF(BM1042:$BP1042,BM1042))</f>
        <v/>
      </c>
      <c r="BN1043" s="52" t="str">
        <f>IF(BN1042="","",COUNTIF(BN1042:$BP1042,BN1042))</f>
        <v/>
      </c>
      <c r="BO1043" s="52" t="str">
        <f>IF(BO1042="","",COUNTIF(BO1042:$BP1042,BO1042))</f>
        <v/>
      </c>
      <c r="BP1043" s="52" t="str">
        <f>IF(BP1042="","",COUNTIF(BP1042:$BP1042,BP1042))</f>
        <v/>
      </c>
    </row>
    <row r="1044" spans="24:264" hidden="1" x14ac:dyDescent="0.3">
      <c r="X1044" s="51">
        <v>1044</v>
      </c>
      <c r="Y1044" s="8" t="s">
        <v>864</v>
      </c>
      <c r="Z1044" s="7">
        <v>1</v>
      </c>
      <c r="AE1044" s="7"/>
      <c r="AF1044" s="7" t="str">
        <f ca="1">IFERROR(HLOOKUP(AF$1043,INDIRECT($Y1044&amp;"$"&amp;1038):INDIRECT($Y1044&amp;"$"&amp;1042),3,FALSE)&amp;HLOOKUP(AF$1043,INDIRECT($Y1044&amp;"$"&amp;1038):INDIRECT($Y1044&amp;"$"&amp;1042),4,FALSE),"")</f>
        <v/>
      </c>
      <c r="AG1044" s="7" t="str">
        <f ca="1">IFERROR(HLOOKUP(AG$1043,INDIRECT($Y1044&amp;"$"&amp;1038):INDIRECT($Y1044&amp;"$"&amp;1042),3,FALSE)&amp;HLOOKUP(AG$1043,INDIRECT($Y1044&amp;"$"&amp;1038):INDIRECT($Y1044&amp;"$"&amp;1042),4,FALSE),"")</f>
        <v/>
      </c>
      <c r="AH1044" s="7" t="str">
        <f ca="1">IFERROR(HLOOKUP(AH$1043,INDIRECT($Y1044&amp;"$"&amp;1038):INDIRECT($Y1044&amp;"$"&amp;1042),3,FALSE)&amp;HLOOKUP(AH$1043,INDIRECT($Y1044&amp;"$"&amp;1038):INDIRECT($Y1044&amp;"$"&amp;1042),4,FALSE),"")</f>
        <v/>
      </c>
      <c r="AI1044" s="7" t="str">
        <f ca="1">IFERROR(HLOOKUP(AI$1043,INDIRECT($Y1044&amp;"$"&amp;1038):INDIRECT($Y1044&amp;"$"&amp;1042),3,FALSE)&amp;HLOOKUP(AI$1043,INDIRECT($Y1044&amp;"$"&amp;1038):INDIRECT($Y1044&amp;"$"&amp;1042),4,FALSE),"")</f>
        <v/>
      </c>
      <c r="AJ1044" s="7" t="str">
        <f ca="1">IFERROR(HLOOKUP(AJ$1043,INDIRECT($Y1044&amp;"$"&amp;1038):INDIRECT($Y1044&amp;"$"&amp;1042),3,FALSE)&amp;HLOOKUP(AJ$1043,INDIRECT($Y1044&amp;"$"&amp;1038):INDIRECT($Y1044&amp;"$"&amp;1042),4,FALSE),"")</f>
        <v/>
      </c>
      <c r="AK1044" s="7" t="str">
        <f ca="1">IFERROR(HLOOKUP(AK$1043,INDIRECT($Y1044&amp;"$"&amp;1038):INDIRECT($Y1044&amp;"$"&amp;1042),3,FALSE)&amp;HLOOKUP(AK$1043,INDIRECT($Y1044&amp;"$"&amp;1038):INDIRECT($Y1044&amp;"$"&amp;1042),4,FALSE),"")</f>
        <v/>
      </c>
      <c r="AL1044" s="7" t="str">
        <f ca="1">IFERROR(HLOOKUP(AL$1043,INDIRECT($Y1044&amp;"$"&amp;1038):INDIRECT($Y1044&amp;"$"&amp;1042),3,FALSE)&amp;HLOOKUP(AL$1043,INDIRECT($Y1044&amp;"$"&amp;1038):INDIRECT($Y1044&amp;"$"&amp;1042),4,FALSE),"")</f>
        <v/>
      </c>
      <c r="AM1044" s="7" t="str">
        <f ca="1">IFERROR(HLOOKUP(AM$1043,INDIRECT($Y1044&amp;"$"&amp;1038):INDIRECT($Y1044&amp;"$"&amp;1042),3,FALSE)&amp;HLOOKUP(AM$1043,INDIRECT($Y1044&amp;"$"&amp;1038):INDIRECT($Y1044&amp;"$"&amp;1042),4,FALSE),"")</f>
        <v/>
      </c>
      <c r="AN1044" s="7" t="str">
        <f ca="1">IFERROR(HLOOKUP(AN$1043,INDIRECT($Y1044&amp;"$"&amp;1038):INDIRECT($Y1044&amp;"$"&amp;1042),3,FALSE)&amp;HLOOKUP(AN$1043,INDIRECT($Y1044&amp;"$"&amp;1038):INDIRECT($Y1044&amp;"$"&amp;1042),4,FALSE),"")</f>
        <v/>
      </c>
      <c r="AO1044" s="7" t="str">
        <f ca="1">IFERROR(HLOOKUP(AO$1043,INDIRECT($Y1044&amp;"$"&amp;1038):INDIRECT($Y1044&amp;"$"&amp;1042),3,FALSE)&amp;HLOOKUP(AO$1043,INDIRECT($Y1044&amp;"$"&amp;1038):INDIRECT($Y1044&amp;"$"&amp;1042),4,FALSE),"")</f>
        <v/>
      </c>
      <c r="AP1044" s="7" t="str">
        <f ca="1">IFERROR(HLOOKUP(AP$1043,INDIRECT($Y1044&amp;"$"&amp;1038):INDIRECT($Y1044&amp;"$"&amp;1042),3,FALSE)&amp;HLOOKUP(AP$1043,INDIRECT($Y1044&amp;"$"&amp;1038):INDIRECT($Y1044&amp;"$"&amp;1042),4,FALSE),"")</f>
        <v/>
      </c>
      <c r="AQ1044" s="7" t="str">
        <f ca="1">IFERROR(HLOOKUP(AQ$1043,INDIRECT($Y1044&amp;"$"&amp;1038):INDIRECT($Y1044&amp;"$"&amp;1042),3,FALSE)&amp;HLOOKUP(AQ$1043,INDIRECT($Y1044&amp;"$"&amp;1038):INDIRECT($Y1044&amp;"$"&amp;1042),4,FALSE),"")</f>
        <v/>
      </c>
      <c r="AR1044" s="7" t="str">
        <f ca="1">IFERROR(HLOOKUP(AR$1043,INDIRECT($Y1044&amp;"$"&amp;1038):INDIRECT($Y1044&amp;"$"&amp;1042),3,FALSE)&amp;HLOOKUP(AR$1043,INDIRECT($Y1044&amp;"$"&amp;1038):INDIRECT($Y1044&amp;"$"&amp;1042),4,FALSE),"")</f>
        <v/>
      </c>
      <c r="AS1044" s="7" t="str">
        <f ca="1">IFERROR(HLOOKUP(AS$1043,INDIRECT($Y1044&amp;"$"&amp;1038):INDIRECT($Y1044&amp;"$"&amp;1042),3,FALSE)&amp;HLOOKUP(AS$1043,INDIRECT($Y1044&amp;"$"&amp;1038):INDIRECT($Y1044&amp;"$"&amp;1042),4,FALSE),"")</f>
        <v/>
      </c>
      <c r="AT1044" s="7" t="str">
        <f ca="1">IFERROR(HLOOKUP(AT$1043,INDIRECT($Y1044&amp;"$"&amp;1038):INDIRECT($Y1044&amp;"$"&amp;1042),3,FALSE)&amp;HLOOKUP(AT$1043,INDIRECT($Y1044&amp;"$"&amp;1038):INDIRECT($Y1044&amp;"$"&amp;1042),4,FALSE),"")</f>
        <v/>
      </c>
      <c r="AU1044" s="7" t="str">
        <f ca="1">IFERROR(HLOOKUP(AU$1043,INDIRECT($Y1044&amp;"$"&amp;1038):INDIRECT($Y1044&amp;"$"&amp;1042),3,FALSE)&amp;HLOOKUP(AU$1043,INDIRECT($Y1044&amp;"$"&amp;1038):INDIRECT($Y1044&amp;"$"&amp;1042),4,FALSE),"")</f>
        <v/>
      </c>
      <c r="AV1044" s="7" t="str">
        <f ca="1">IFERROR(HLOOKUP(AV$1043,INDIRECT($Y1044&amp;"$"&amp;1038):INDIRECT($Y1044&amp;"$"&amp;1042),3,FALSE)&amp;HLOOKUP(AV$1043,INDIRECT($Y1044&amp;"$"&amp;1038):INDIRECT($Y1044&amp;"$"&amp;1042),4,FALSE),"")</f>
        <v/>
      </c>
      <c r="AW1044" s="7" t="str">
        <f ca="1">IFERROR(HLOOKUP(AW$1043,INDIRECT($Y1044&amp;"$"&amp;1038):INDIRECT($Y1044&amp;"$"&amp;1042),3,FALSE)&amp;HLOOKUP(AW$1043,INDIRECT($Y1044&amp;"$"&amp;1038):INDIRECT($Y1044&amp;"$"&amp;1042),4,FALSE),"")</f>
        <v/>
      </c>
      <c r="AX1044" s="7" t="str">
        <f ca="1">IFERROR(HLOOKUP(AX$1043,INDIRECT(INDIRECT("$Y"&amp;1043+AX$852+($Z1044-1))&amp;1038):INDIRECT(INDIRECT("$Y"&amp;1043+AX$852+($Z1044-1))&amp;1042),3,FALSE)&amp;LEFT(HLOOKUP(AX$1043,INDIRECT(INDIRECT("$Y"&amp;1043+AX$852+($Z1044-1))&amp;1038):INDIRECT(INDIRECT("$Y"&amp;1043+AX$852+($Z1044-1))&amp;1042),4,FALSE),3),"")</f>
        <v/>
      </c>
      <c r="AY1044" s="53" t="str">
        <f>IF(AY1042="","",COUNTIF($AY1042:$BP1042,AY1042))</f>
        <v/>
      </c>
      <c r="AZ1044" s="53" t="str">
        <f t="shared" ref="AZ1044:BP1044" si="10645">IF(AZ1042="","",COUNTIF($AY1042:$BP1042,AZ1042))</f>
        <v/>
      </c>
      <c r="BA1044" s="53" t="str">
        <f t="shared" si="10645"/>
        <v/>
      </c>
      <c r="BB1044" s="53" t="str">
        <f t="shared" si="10645"/>
        <v/>
      </c>
      <c r="BC1044" s="53" t="str">
        <f t="shared" si="10645"/>
        <v/>
      </c>
      <c r="BD1044" s="53" t="str">
        <f t="shared" si="10645"/>
        <v/>
      </c>
      <c r="BE1044" s="53" t="str">
        <f t="shared" si="10645"/>
        <v/>
      </c>
      <c r="BF1044" s="53" t="str">
        <f t="shared" si="10645"/>
        <v/>
      </c>
      <c r="BG1044" s="53" t="str">
        <f t="shared" si="10645"/>
        <v/>
      </c>
      <c r="BH1044" s="53" t="str">
        <f t="shared" si="10645"/>
        <v/>
      </c>
      <c r="BI1044" s="53" t="str">
        <f t="shared" si="10645"/>
        <v/>
      </c>
      <c r="BJ1044" s="53" t="str">
        <f t="shared" si="10645"/>
        <v/>
      </c>
      <c r="BK1044" s="53" t="str">
        <f t="shared" si="10645"/>
        <v/>
      </c>
      <c r="BL1044" s="53" t="str">
        <f t="shared" si="10645"/>
        <v/>
      </c>
      <c r="BM1044" s="53" t="str">
        <f t="shared" si="10645"/>
        <v/>
      </c>
      <c r="BN1044" s="53" t="str">
        <f t="shared" si="10645"/>
        <v/>
      </c>
      <c r="BO1044" s="53" t="str">
        <f t="shared" si="10645"/>
        <v/>
      </c>
      <c r="BP1044" s="53" t="str">
        <f t="shared" si="10645"/>
        <v/>
      </c>
      <c r="BQ1044" s="53" t="str">
        <f>IF(BQ1042="","",IF(COUNTIF($BP1043:BQ1043,BQ1042)&gt;COUNTIF($BP1043:BR1043,BQ1042),COUNTIF($BP1043:BQ1043,BQ1042),""))</f>
        <v/>
      </c>
    </row>
    <row r="1045" spans="24:264" hidden="1" x14ac:dyDescent="0.3">
      <c r="X1045" s="51">
        <v>1045</v>
      </c>
      <c r="Y1045" s="8" t="s">
        <v>865</v>
      </c>
      <c r="Z1045" s="7">
        <v>2</v>
      </c>
      <c r="AE1045" s="7"/>
      <c r="AF1045" s="7" t="str">
        <f ca="1">IFERROR(HLOOKUP(AF$1043,INDIRECT($Y1045&amp;"$"&amp;1038):INDIRECT($Y1045&amp;"$"&amp;1042),3,FALSE)&amp;HLOOKUP(AF$1043,INDIRECT($Y1045&amp;"$"&amp;1038):INDIRECT($Y1045&amp;"$"&amp;1042),4,FALSE),"")</f>
        <v/>
      </c>
      <c r="AG1045" s="7" t="str">
        <f ca="1">IFERROR(HLOOKUP(AG$1043,INDIRECT($Y1045&amp;"$"&amp;1038):INDIRECT($Y1045&amp;"$"&amp;1042),3,FALSE)&amp;HLOOKUP(AG$1043,INDIRECT($Y1045&amp;"$"&amp;1038):INDIRECT($Y1045&amp;"$"&amp;1042),4,FALSE),"")</f>
        <v/>
      </c>
      <c r="AH1045" s="7" t="str">
        <f ca="1">IFERROR(HLOOKUP(AH$1043,INDIRECT($Y1045&amp;"$"&amp;1038):INDIRECT($Y1045&amp;"$"&amp;1042),3,FALSE)&amp;HLOOKUP(AH$1043,INDIRECT($Y1045&amp;"$"&amp;1038):INDIRECT($Y1045&amp;"$"&amp;1042),4,FALSE),"")</f>
        <v/>
      </c>
      <c r="AI1045" s="7" t="str">
        <f ca="1">IFERROR(HLOOKUP(AI$1043,INDIRECT($Y1045&amp;"$"&amp;1038):INDIRECT($Y1045&amp;"$"&amp;1042),3,FALSE)&amp;HLOOKUP(AI$1043,INDIRECT($Y1045&amp;"$"&amp;1038):INDIRECT($Y1045&amp;"$"&amp;1042),4,FALSE),"")</f>
        <v/>
      </c>
      <c r="AJ1045" s="7" t="str">
        <f ca="1">IFERROR(HLOOKUP(AJ$1043,INDIRECT($Y1045&amp;"$"&amp;1038):INDIRECT($Y1045&amp;"$"&amp;1042),3,FALSE)&amp;HLOOKUP(AJ$1043,INDIRECT($Y1045&amp;"$"&amp;1038):INDIRECT($Y1045&amp;"$"&amp;1042),4,FALSE),"")</f>
        <v/>
      </c>
      <c r="AK1045" s="7" t="str">
        <f ca="1">IFERROR(HLOOKUP(AK$1043,INDIRECT($Y1045&amp;"$"&amp;1038):INDIRECT($Y1045&amp;"$"&amp;1042),3,FALSE)&amp;HLOOKUP(AK$1043,INDIRECT($Y1045&amp;"$"&amp;1038):INDIRECT($Y1045&amp;"$"&amp;1042),4,FALSE),"")</f>
        <v/>
      </c>
      <c r="AL1045" s="7" t="str">
        <f ca="1">IFERROR(HLOOKUP(AL$1043,INDIRECT($Y1045&amp;"$"&amp;1038):INDIRECT($Y1045&amp;"$"&amp;1042),3,FALSE)&amp;HLOOKUP(AL$1043,INDIRECT($Y1045&amp;"$"&amp;1038):INDIRECT($Y1045&amp;"$"&amp;1042),4,FALSE),"")</f>
        <v/>
      </c>
      <c r="AM1045" s="7" t="str">
        <f ca="1">IFERROR(HLOOKUP(AM$1043,INDIRECT($Y1045&amp;"$"&amp;1038):INDIRECT($Y1045&amp;"$"&amp;1042),3,FALSE)&amp;HLOOKUP(AM$1043,INDIRECT($Y1045&amp;"$"&amp;1038):INDIRECT($Y1045&amp;"$"&amp;1042),4,FALSE),"")</f>
        <v/>
      </c>
      <c r="AN1045" s="7" t="str">
        <f ca="1">IFERROR(HLOOKUP(AN$1043,INDIRECT($Y1045&amp;"$"&amp;1038):INDIRECT($Y1045&amp;"$"&amp;1042),3,FALSE)&amp;HLOOKUP(AN$1043,INDIRECT($Y1045&amp;"$"&amp;1038):INDIRECT($Y1045&amp;"$"&amp;1042),4,FALSE),"")</f>
        <v/>
      </c>
      <c r="AO1045" s="7" t="str">
        <f ca="1">IFERROR(HLOOKUP(AO$1043,INDIRECT($Y1045&amp;"$"&amp;1038):INDIRECT($Y1045&amp;"$"&amp;1042),3,FALSE)&amp;HLOOKUP(AO$1043,INDIRECT($Y1045&amp;"$"&amp;1038):INDIRECT($Y1045&amp;"$"&amp;1042),4,FALSE),"")</f>
        <v/>
      </c>
      <c r="AP1045" s="7" t="str">
        <f ca="1">IFERROR(HLOOKUP(AP$1043,INDIRECT($Y1045&amp;"$"&amp;1038):INDIRECT($Y1045&amp;"$"&amp;1042),3,FALSE)&amp;HLOOKUP(AP$1043,INDIRECT($Y1045&amp;"$"&amp;1038):INDIRECT($Y1045&amp;"$"&amp;1042),4,FALSE),"")</f>
        <v/>
      </c>
      <c r="AQ1045" s="7" t="str">
        <f ca="1">IFERROR(HLOOKUP(AQ$1043,INDIRECT($Y1045&amp;"$"&amp;1038):INDIRECT($Y1045&amp;"$"&amp;1042),3,FALSE)&amp;HLOOKUP(AQ$1043,INDIRECT($Y1045&amp;"$"&amp;1038):INDIRECT($Y1045&amp;"$"&amp;1042),4,FALSE),"")</f>
        <v/>
      </c>
      <c r="AR1045" s="7" t="str">
        <f ca="1">IFERROR(HLOOKUP(AR$1043,INDIRECT($Y1045&amp;"$"&amp;1038):INDIRECT($Y1045&amp;"$"&amp;1042),3,FALSE)&amp;HLOOKUP(AR$1043,INDIRECT($Y1045&amp;"$"&amp;1038):INDIRECT($Y1045&amp;"$"&amp;1042),4,FALSE),"")</f>
        <v/>
      </c>
      <c r="AS1045" s="7" t="str">
        <f ca="1">IFERROR(HLOOKUP(AS$1043,INDIRECT($Y1045&amp;"$"&amp;1038):INDIRECT($Y1045&amp;"$"&amp;1042),3,FALSE)&amp;HLOOKUP(AS$1043,INDIRECT($Y1045&amp;"$"&amp;1038):INDIRECT($Y1045&amp;"$"&amp;1042),4,FALSE),"")</f>
        <v/>
      </c>
      <c r="AT1045" s="7" t="str">
        <f ca="1">IFERROR(HLOOKUP(AT$1043,INDIRECT($Y1045&amp;"$"&amp;1038):INDIRECT($Y1045&amp;"$"&amp;1042),3,FALSE)&amp;HLOOKUP(AT$1043,INDIRECT($Y1045&amp;"$"&amp;1038):INDIRECT($Y1045&amp;"$"&amp;1042),4,FALSE),"")</f>
        <v/>
      </c>
      <c r="AU1045" s="7" t="str">
        <f ca="1">IFERROR(HLOOKUP(AU$1043,INDIRECT($Y1045&amp;"$"&amp;1038):INDIRECT($Y1045&amp;"$"&amp;1042),3,FALSE)&amp;HLOOKUP(AU$1043,INDIRECT($Y1045&amp;"$"&amp;1038):INDIRECT($Y1045&amp;"$"&amp;1042),4,FALSE),"")</f>
        <v/>
      </c>
      <c r="AV1045" s="7" t="str">
        <f ca="1">IFERROR(HLOOKUP(AV$1043,INDIRECT($Y1045&amp;"$"&amp;1038):INDIRECT($Y1045&amp;"$"&amp;1042),3,FALSE)&amp;HLOOKUP(AV$1043,INDIRECT($Y1045&amp;"$"&amp;1038):INDIRECT($Y1045&amp;"$"&amp;1042),4,FALSE),"")</f>
        <v/>
      </c>
      <c r="AW1045" s="7" t="str">
        <f ca="1">IFERROR(HLOOKUP(AW$1043,INDIRECT($Y1045&amp;"$"&amp;1038):INDIRECT($Y1045&amp;"$"&amp;1042),3,FALSE)&amp;HLOOKUP(AW$1043,INDIRECT($Y1045&amp;"$"&amp;1038):INDIRECT($Y1045&amp;"$"&amp;1042),4,FALSE),"")</f>
        <v/>
      </c>
      <c r="AX1045" s="7" t="str">
        <f ca="1">IFERROR(HLOOKUP(AX$1043,INDIRECT(INDIRECT("$Y"&amp;1043+AX$852+($Z1045-1))&amp;1038):INDIRECT(INDIRECT("$Y"&amp;1043+AX$852+($Z1045-1))&amp;1042),3,FALSE)&amp;LEFT(HLOOKUP(AX$1043,INDIRECT(INDIRECT("$Y"&amp;1043+AX$852+($Z1045-1))&amp;1038):INDIRECT(INDIRECT("$Y"&amp;1043+AX$852+($Z1045-1))&amp;1042),4,FALSE),3),"")</f>
        <v/>
      </c>
      <c r="AY1045" s="53" t="str">
        <f ca="1">LEFT(AF1044,1)</f>
        <v/>
      </c>
      <c r="AZ1045" s="53" t="str">
        <f t="shared" ref="AZ1045:BO1045" ca="1" si="10646">LEFT(AG1044,1)</f>
        <v/>
      </c>
      <c r="BA1045" s="53" t="str">
        <f t="shared" ca="1" si="10646"/>
        <v/>
      </c>
      <c r="BB1045" s="53" t="str">
        <f t="shared" ca="1" si="10646"/>
        <v/>
      </c>
      <c r="BC1045" s="53" t="str">
        <f t="shared" ca="1" si="10646"/>
        <v/>
      </c>
      <c r="BD1045" s="53" t="str">
        <f t="shared" ca="1" si="10646"/>
        <v/>
      </c>
      <c r="BE1045" s="53" t="str">
        <f t="shared" ca="1" si="10646"/>
        <v/>
      </c>
      <c r="BF1045" s="53" t="str">
        <f t="shared" ca="1" si="10646"/>
        <v/>
      </c>
      <c r="BG1045" s="53" t="str">
        <f t="shared" ca="1" si="10646"/>
        <v/>
      </c>
      <c r="BH1045" s="53" t="str">
        <f t="shared" ca="1" si="10646"/>
        <v/>
      </c>
      <c r="BI1045" s="53" t="str">
        <f t="shared" ca="1" si="10646"/>
        <v/>
      </c>
      <c r="BJ1045" s="53" t="str">
        <f t="shared" ca="1" si="10646"/>
        <v/>
      </c>
      <c r="BK1045" s="53" t="str">
        <f t="shared" ca="1" si="10646"/>
        <v/>
      </c>
      <c r="BL1045" s="53" t="str">
        <f t="shared" ca="1" si="10646"/>
        <v/>
      </c>
      <c r="BM1045" s="53" t="str">
        <f t="shared" ca="1" si="10646"/>
        <v/>
      </c>
      <c r="BN1045" s="53" t="str">
        <f t="shared" ca="1" si="10646"/>
        <v/>
      </c>
      <c r="BO1045" s="53" t="str">
        <f t="shared" ca="1" si="10646"/>
        <v/>
      </c>
      <c r="BP1045" s="53" t="str">
        <f t="shared" ref="AZ1045:BP1060" ca="1" si="10647">LEFT(AW1044,1)</f>
        <v/>
      </c>
    </row>
    <row r="1046" spans="24:264" hidden="1" x14ac:dyDescent="0.3">
      <c r="X1046" s="51">
        <v>1046</v>
      </c>
      <c r="Y1046" s="8" t="s">
        <v>866</v>
      </c>
      <c r="Z1046" s="7">
        <v>3</v>
      </c>
      <c r="AE1046" s="7"/>
      <c r="AF1046" s="7" t="str">
        <f ca="1">IFERROR(HLOOKUP(AF$1043,INDIRECT($Y1046&amp;"$"&amp;1038):INDIRECT($Y1046&amp;"$"&amp;1042),3,FALSE)&amp;HLOOKUP(AF$1043,INDIRECT($Y1046&amp;"$"&amp;1038):INDIRECT($Y1046&amp;"$"&amp;1042),4,FALSE),"")</f>
        <v/>
      </c>
      <c r="AG1046" s="7" t="str">
        <f ca="1">IFERROR(HLOOKUP(AG$1043,INDIRECT($Y1046&amp;"$"&amp;1038):INDIRECT($Y1046&amp;"$"&amp;1042),3,FALSE)&amp;HLOOKUP(AG$1043,INDIRECT($Y1046&amp;"$"&amp;1038):INDIRECT($Y1046&amp;"$"&amp;1042),4,FALSE),"")</f>
        <v/>
      </c>
      <c r="AH1046" s="7" t="str">
        <f ca="1">IFERROR(HLOOKUP(AH$1043,INDIRECT($Y1046&amp;"$"&amp;1038):INDIRECT($Y1046&amp;"$"&amp;1042),3,FALSE)&amp;HLOOKUP(AH$1043,INDIRECT($Y1046&amp;"$"&amp;1038):INDIRECT($Y1046&amp;"$"&amp;1042),4,FALSE),"")</f>
        <v/>
      </c>
      <c r="AI1046" s="7" t="str">
        <f ca="1">IFERROR(HLOOKUP(AI$1043,INDIRECT($Y1046&amp;"$"&amp;1038):INDIRECT($Y1046&amp;"$"&amp;1042),3,FALSE)&amp;HLOOKUP(AI$1043,INDIRECT($Y1046&amp;"$"&amp;1038):INDIRECT($Y1046&amp;"$"&amp;1042),4,FALSE),"")</f>
        <v/>
      </c>
      <c r="AJ1046" s="7" t="str">
        <f ca="1">IFERROR(HLOOKUP(AJ$1043,INDIRECT($Y1046&amp;"$"&amp;1038):INDIRECT($Y1046&amp;"$"&amp;1042),3,FALSE)&amp;HLOOKUP(AJ$1043,INDIRECT($Y1046&amp;"$"&amp;1038):INDIRECT($Y1046&amp;"$"&amp;1042),4,FALSE),"")</f>
        <v/>
      </c>
      <c r="AK1046" s="7" t="str">
        <f ca="1">IFERROR(HLOOKUP(AK$1043,INDIRECT($Y1046&amp;"$"&amp;1038):INDIRECT($Y1046&amp;"$"&amp;1042),3,FALSE)&amp;HLOOKUP(AK$1043,INDIRECT($Y1046&amp;"$"&amp;1038):INDIRECT($Y1046&amp;"$"&amp;1042),4,FALSE),"")</f>
        <v/>
      </c>
      <c r="AL1046" s="7" t="str">
        <f ca="1">IFERROR(HLOOKUP(AL$1043,INDIRECT($Y1046&amp;"$"&amp;1038):INDIRECT($Y1046&amp;"$"&amp;1042),3,FALSE)&amp;HLOOKUP(AL$1043,INDIRECT($Y1046&amp;"$"&amp;1038):INDIRECT($Y1046&amp;"$"&amp;1042),4,FALSE),"")</f>
        <v/>
      </c>
      <c r="AM1046" s="7" t="str">
        <f ca="1">IFERROR(HLOOKUP(AM$1043,INDIRECT($Y1046&amp;"$"&amp;1038):INDIRECT($Y1046&amp;"$"&amp;1042),3,FALSE)&amp;HLOOKUP(AM$1043,INDIRECT($Y1046&amp;"$"&amp;1038):INDIRECT($Y1046&amp;"$"&amp;1042),4,FALSE),"")</f>
        <v/>
      </c>
      <c r="AN1046" s="7" t="str">
        <f ca="1">IFERROR(HLOOKUP(AN$1043,INDIRECT($Y1046&amp;"$"&amp;1038):INDIRECT($Y1046&amp;"$"&amp;1042),3,FALSE)&amp;HLOOKUP(AN$1043,INDIRECT($Y1046&amp;"$"&amp;1038):INDIRECT($Y1046&amp;"$"&amp;1042),4,FALSE),"")</f>
        <v/>
      </c>
      <c r="AO1046" s="7" t="str">
        <f ca="1">IFERROR(HLOOKUP(AO$1043,INDIRECT($Y1046&amp;"$"&amp;1038):INDIRECT($Y1046&amp;"$"&amp;1042),3,FALSE)&amp;HLOOKUP(AO$1043,INDIRECT($Y1046&amp;"$"&amp;1038):INDIRECT($Y1046&amp;"$"&amp;1042),4,FALSE),"")</f>
        <v/>
      </c>
      <c r="AP1046" s="7" t="str">
        <f ca="1">IFERROR(HLOOKUP(AP$1043,INDIRECT($Y1046&amp;"$"&amp;1038):INDIRECT($Y1046&amp;"$"&amp;1042),3,FALSE)&amp;HLOOKUP(AP$1043,INDIRECT($Y1046&amp;"$"&amp;1038):INDIRECT($Y1046&amp;"$"&amp;1042),4,FALSE),"")</f>
        <v/>
      </c>
      <c r="AQ1046" s="7" t="str">
        <f ca="1">IFERROR(HLOOKUP(AQ$1043,INDIRECT($Y1046&amp;"$"&amp;1038):INDIRECT($Y1046&amp;"$"&amp;1042),3,FALSE)&amp;HLOOKUP(AQ$1043,INDIRECT($Y1046&amp;"$"&amp;1038):INDIRECT($Y1046&amp;"$"&amp;1042),4,FALSE),"")</f>
        <v/>
      </c>
      <c r="AR1046" s="7" t="str">
        <f ca="1">IFERROR(HLOOKUP(AR$1043,INDIRECT($Y1046&amp;"$"&amp;1038):INDIRECT($Y1046&amp;"$"&amp;1042),3,FALSE)&amp;HLOOKUP(AR$1043,INDIRECT($Y1046&amp;"$"&amp;1038):INDIRECT($Y1046&amp;"$"&amp;1042),4,FALSE),"")</f>
        <v/>
      </c>
      <c r="AS1046" s="7" t="str">
        <f ca="1">IFERROR(HLOOKUP(AS$1043,INDIRECT($Y1046&amp;"$"&amp;1038):INDIRECT($Y1046&amp;"$"&amp;1042),3,FALSE)&amp;HLOOKUP(AS$1043,INDIRECT($Y1046&amp;"$"&amp;1038):INDIRECT($Y1046&amp;"$"&amp;1042),4,FALSE),"")</f>
        <v/>
      </c>
      <c r="AT1046" s="7" t="str">
        <f ca="1">IFERROR(HLOOKUP(AT$1043,INDIRECT($Y1046&amp;"$"&amp;1038):INDIRECT($Y1046&amp;"$"&amp;1042),3,FALSE)&amp;HLOOKUP(AT$1043,INDIRECT($Y1046&amp;"$"&amp;1038):INDIRECT($Y1046&amp;"$"&amp;1042),4,FALSE),"")</f>
        <v/>
      </c>
      <c r="AU1046" s="7" t="str">
        <f ca="1">IFERROR(HLOOKUP(AU$1043,INDIRECT($Y1046&amp;"$"&amp;1038):INDIRECT($Y1046&amp;"$"&amp;1042),3,FALSE)&amp;HLOOKUP(AU$1043,INDIRECT($Y1046&amp;"$"&amp;1038):INDIRECT($Y1046&amp;"$"&amp;1042),4,FALSE),"")</f>
        <v/>
      </c>
      <c r="AV1046" s="7" t="str">
        <f ca="1">IFERROR(HLOOKUP(AV$1043,INDIRECT($Y1046&amp;"$"&amp;1038):INDIRECT($Y1046&amp;"$"&amp;1042),3,FALSE)&amp;HLOOKUP(AV$1043,INDIRECT($Y1046&amp;"$"&amp;1038):INDIRECT($Y1046&amp;"$"&amp;1042),4,FALSE),"")</f>
        <v/>
      </c>
      <c r="AW1046" s="7" t="str">
        <f ca="1">IFERROR(HLOOKUP(AW$1043,INDIRECT($Y1046&amp;"$"&amp;1038):INDIRECT($Y1046&amp;"$"&amp;1042),3,FALSE)&amp;HLOOKUP(AW$1043,INDIRECT($Y1046&amp;"$"&amp;1038):INDIRECT($Y1046&amp;"$"&amp;1042),4,FALSE),"")</f>
        <v/>
      </c>
      <c r="AX1046" s="7" t="str">
        <f ca="1">IFERROR(HLOOKUP(AX$1043,INDIRECT(INDIRECT("$Y"&amp;1043+AX$852+($Z1046-1))&amp;1038):INDIRECT(INDIRECT("$Y"&amp;1043+AX$852+($Z1046-1))&amp;1042),3,FALSE)&amp;LEFT(HLOOKUP(AX$1043,INDIRECT(INDIRECT("$Y"&amp;1043+AX$852+($Z1046-1))&amp;1038):INDIRECT(INDIRECT("$Y"&amp;1043+AX$852+($Z1046-1))&amp;1042),4,FALSE),3),"")</f>
        <v/>
      </c>
      <c r="AY1046" s="53" t="str">
        <f t="shared" ref="AY1046:AY1061" ca="1" si="10648">LEFT(AF1045,1)</f>
        <v/>
      </c>
      <c r="AZ1046" s="53" t="str">
        <f t="shared" ca="1" si="10647"/>
        <v/>
      </c>
      <c r="BA1046" s="53" t="str">
        <f t="shared" ca="1" si="10647"/>
        <v/>
      </c>
      <c r="BB1046" s="53" t="str">
        <f t="shared" ca="1" si="10647"/>
        <v/>
      </c>
      <c r="BC1046" s="53" t="str">
        <f t="shared" ca="1" si="10647"/>
        <v/>
      </c>
      <c r="BD1046" s="53" t="str">
        <f t="shared" ca="1" si="10647"/>
        <v/>
      </c>
      <c r="BE1046" s="53" t="str">
        <f t="shared" ca="1" si="10647"/>
        <v/>
      </c>
      <c r="BF1046" s="53" t="str">
        <f t="shared" ca="1" si="10647"/>
        <v/>
      </c>
      <c r="BG1046" s="53" t="str">
        <f t="shared" ca="1" si="10647"/>
        <v/>
      </c>
      <c r="BH1046" s="53" t="str">
        <f t="shared" ca="1" si="10647"/>
        <v/>
      </c>
      <c r="BI1046" s="53" t="str">
        <f t="shared" ca="1" si="10647"/>
        <v/>
      </c>
      <c r="BJ1046" s="53" t="str">
        <f t="shared" ca="1" si="10647"/>
        <v/>
      </c>
      <c r="BK1046" s="53" t="str">
        <f t="shared" ca="1" si="10647"/>
        <v/>
      </c>
      <c r="BL1046" s="53" t="str">
        <f t="shared" ca="1" si="10647"/>
        <v/>
      </c>
      <c r="BM1046" s="53" t="str">
        <f t="shared" ca="1" si="10647"/>
        <v/>
      </c>
      <c r="BN1046" s="53" t="str">
        <f t="shared" ca="1" si="10647"/>
        <v/>
      </c>
      <c r="BO1046" s="53" t="str">
        <f t="shared" ca="1" si="10647"/>
        <v/>
      </c>
      <c r="BP1046" s="53" t="str">
        <f t="shared" ca="1" si="10647"/>
        <v/>
      </c>
    </row>
    <row r="1047" spans="24:264" hidden="1" x14ac:dyDescent="0.3">
      <c r="X1047" s="51">
        <v>1047</v>
      </c>
      <c r="Y1047" s="8" t="s">
        <v>867</v>
      </c>
      <c r="Z1047" s="7">
        <v>4</v>
      </c>
      <c r="AE1047" s="7"/>
      <c r="AF1047" s="7" t="str">
        <f ca="1">IFERROR(HLOOKUP(AF$1043,INDIRECT($Y1047&amp;"$"&amp;1038):INDIRECT($Y1047&amp;"$"&amp;1042),3,FALSE)&amp;HLOOKUP(AF$1043,INDIRECT($Y1047&amp;"$"&amp;1038):INDIRECT($Y1047&amp;"$"&amp;1042),4,FALSE),"")</f>
        <v/>
      </c>
      <c r="AG1047" s="7" t="str">
        <f ca="1">IFERROR(HLOOKUP(AG$1043,INDIRECT($Y1047&amp;"$"&amp;1038):INDIRECT($Y1047&amp;"$"&amp;1042),3,FALSE)&amp;HLOOKUP(AG$1043,INDIRECT($Y1047&amp;"$"&amp;1038):INDIRECT($Y1047&amp;"$"&amp;1042),4,FALSE),"")</f>
        <v/>
      </c>
      <c r="AH1047" s="7" t="str">
        <f ca="1">IFERROR(HLOOKUP(AH$1043,INDIRECT($Y1047&amp;"$"&amp;1038):INDIRECT($Y1047&amp;"$"&amp;1042),3,FALSE)&amp;HLOOKUP(AH$1043,INDIRECT($Y1047&amp;"$"&amp;1038):INDIRECT($Y1047&amp;"$"&amp;1042),4,FALSE),"")</f>
        <v/>
      </c>
      <c r="AI1047" s="7" t="str">
        <f ca="1">IFERROR(HLOOKUP(AI$1043,INDIRECT($Y1047&amp;"$"&amp;1038):INDIRECT($Y1047&amp;"$"&amp;1042),3,FALSE)&amp;HLOOKUP(AI$1043,INDIRECT($Y1047&amp;"$"&amp;1038):INDIRECT($Y1047&amp;"$"&amp;1042),4,FALSE),"")</f>
        <v/>
      </c>
      <c r="AJ1047" s="7" t="str">
        <f ca="1">IFERROR(HLOOKUP(AJ$1043,INDIRECT($Y1047&amp;"$"&amp;1038):INDIRECT($Y1047&amp;"$"&amp;1042),3,FALSE)&amp;HLOOKUP(AJ$1043,INDIRECT($Y1047&amp;"$"&amp;1038):INDIRECT($Y1047&amp;"$"&amp;1042),4,FALSE),"")</f>
        <v/>
      </c>
      <c r="AK1047" s="7" t="str">
        <f ca="1">IFERROR(HLOOKUP(AK$1043,INDIRECT($Y1047&amp;"$"&amp;1038):INDIRECT($Y1047&amp;"$"&amp;1042),3,FALSE)&amp;HLOOKUP(AK$1043,INDIRECT($Y1047&amp;"$"&amp;1038):INDIRECT($Y1047&amp;"$"&amp;1042),4,FALSE),"")</f>
        <v/>
      </c>
      <c r="AL1047" s="7" t="str">
        <f ca="1">IFERROR(HLOOKUP(AL$1043,INDIRECT($Y1047&amp;"$"&amp;1038):INDIRECT($Y1047&amp;"$"&amp;1042),3,FALSE)&amp;HLOOKUP(AL$1043,INDIRECT($Y1047&amp;"$"&amp;1038):INDIRECT($Y1047&amp;"$"&amp;1042),4,FALSE),"")</f>
        <v/>
      </c>
      <c r="AM1047" s="7" t="str">
        <f ca="1">IFERROR(HLOOKUP(AM$1043,INDIRECT($Y1047&amp;"$"&amp;1038):INDIRECT($Y1047&amp;"$"&amp;1042),3,FALSE)&amp;HLOOKUP(AM$1043,INDIRECT($Y1047&amp;"$"&amp;1038):INDIRECT($Y1047&amp;"$"&amp;1042),4,FALSE),"")</f>
        <v/>
      </c>
      <c r="AN1047" s="7" t="str">
        <f ca="1">IFERROR(HLOOKUP(AN$1043,INDIRECT($Y1047&amp;"$"&amp;1038):INDIRECT($Y1047&amp;"$"&amp;1042),3,FALSE)&amp;HLOOKUP(AN$1043,INDIRECT($Y1047&amp;"$"&amp;1038):INDIRECT($Y1047&amp;"$"&amp;1042),4,FALSE),"")</f>
        <v/>
      </c>
      <c r="AO1047" s="7" t="str">
        <f ca="1">IFERROR(HLOOKUP(AO$1043,INDIRECT($Y1047&amp;"$"&amp;1038):INDIRECT($Y1047&amp;"$"&amp;1042),3,FALSE)&amp;HLOOKUP(AO$1043,INDIRECT($Y1047&amp;"$"&amp;1038):INDIRECT($Y1047&amp;"$"&amp;1042),4,FALSE),"")</f>
        <v/>
      </c>
      <c r="AP1047" s="7" t="str">
        <f ca="1">IFERROR(HLOOKUP(AP$1043,INDIRECT($Y1047&amp;"$"&amp;1038):INDIRECT($Y1047&amp;"$"&amp;1042),3,FALSE)&amp;HLOOKUP(AP$1043,INDIRECT($Y1047&amp;"$"&amp;1038):INDIRECT($Y1047&amp;"$"&amp;1042),4,FALSE),"")</f>
        <v/>
      </c>
      <c r="AQ1047" s="7" t="str">
        <f ca="1">IFERROR(HLOOKUP(AQ$1043,INDIRECT($Y1047&amp;"$"&amp;1038):INDIRECT($Y1047&amp;"$"&amp;1042),3,FALSE)&amp;HLOOKUP(AQ$1043,INDIRECT($Y1047&amp;"$"&amp;1038):INDIRECT($Y1047&amp;"$"&amp;1042),4,FALSE),"")</f>
        <v/>
      </c>
      <c r="AR1047" s="7" t="str">
        <f ca="1">IFERROR(HLOOKUP(AR$1043,INDIRECT($Y1047&amp;"$"&amp;1038):INDIRECT($Y1047&amp;"$"&amp;1042),3,FALSE)&amp;HLOOKUP(AR$1043,INDIRECT($Y1047&amp;"$"&amp;1038):INDIRECT($Y1047&amp;"$"&amp;1042),4,FALSE),"")</f>
        <v/>
      </c>
      <c r="AS1047" s="7" t="str">
        <f ca="1">IFERROR(HLOOKUP(AS$1043,INDIRECT($Y1047&amp;"$"&amp;1038):INDIRECT($Y1047&amp;"$"&amp;1042),3,FALSE)&amp;HLOOKUP(AS$1043,INDIRECT($Y1047&amp;"$"&amp;1038):INDIRECT($Y1047&amp;"$"&amp;1042),4,FALSE),"")</f>
        <v/>
      </c>
      <c r="AT1047" s="7" t="str">
        <f ca="1">IFERROR(HLOOKUP(AT$1043,INDIRECT($Y1047&amp;"$"&amp;1038):INDIRECT($Y1047&amp;"$"&amp;1042),3,FALSE)&amp;HLOOKUP(AT$1043,INDIRECT($Y1047&amp;"$"&amp;1038):INDIRECT($Y1047&amp;"$"&amp;1042),4,FALSE),"")</f>
        <v/>
      </c>
      <c r="AU1047" s="7" t="str">
        <f ca="1">IFERROR(HLOOKUP(AU$1043,INDIRECT($Y1047&amp;"$"&amp;1038):INDIRECT($Y1047&amp;"$"&amp;1042),3,FALSE)&amp;HLOOKUP(AU$1043,INDIRECT($Y1047&amp;"$"&amp;1038):INDIRECT($Y1047&amp;"$"&amp;1042),4,FALSE),"")</f>
        <v/>
      </c>
      <c r="AV1047" s="7" t="str">
        <f ca="1">IFERROR(HLOOKUP(AV$1043,INDIRECT($Y1047&amp;"$"&amp;1038):INDIRECT($Y1047&amp;"$"&amp;1042),3,FALSE)&amp;HLOOKUP(AV$1043,INDIRECT($Y1047&amp;"$"&amp;1038):INDIRECT($Y1047&amp;"$"&amp;1042),4,FALSE),"")</f>
        <v/>
      </c>
      <c r="AW1047" s="7" t="str">
        <f ca="1">IFERROR(HLOOKUP(AW$1043,INDIRECT($Y1047&amp;"$"&amp;1038):INDIRECT($Y1047&amp;"$"&amp;1042),3,FALSE)&amp;HLOOKUP(AW$1043,INDIRECT($Y1047&amp;"$"&amp;1038):INDIRECT($Y1047&amp;"$"&amp;1042),4,FALSE),"")</f>
        <v/>
      </c>
      <c r="AX1047" s="7" t="str">
        <f ca="1">IFERROR(HLOOKUP(AX$1043,INDIRECT(INDIRECT("$Y"&amp;1043+AX$852+($Z1047-1))&amp;1038):INDIRECT(INDIRECT("$Y"&amp;1043+AX$852+($Z1047-1))&amp;1042),3,FALSE)&amp;LEFT(HLOOKUP(AX$1043,INDIRECT(INDIRECT("$Y"&amp;1043+AX$852+($Z1047-1))&amp;1038):INDIRECT(INDIRECT("$Y"&amp;1043+AX$852+($Z1047-1))&amp;1042),4,FALSE),3),"")</f>
        <v/>
      </c>
      <c r="AY1047" s="53" t="str">
        <f t="shared" ca="1" si="10648"/>
        <v/>
      </c>
      <c r="AZ1047" s="53" t="str">
        <f t="shared" ca="1" si="10647"/>
        <v/>
      </c>
      <c r="BA1047" s="53" t="str">
        <f t="shared" ca="1" si="10647"/>
        <v/>
      </c>
      <c r="BB1047" s="53" t="str">
        <f t="shared" ca="1" si="10647"/>
        <v/>
      </c>
      <c r="BC1047" s="53" t="str">
        <f t="shared" ca="1" si="10647"/>
        <v/>
      </c>
      <c r="BD1047" s="53" t="str">
        <f t="shared" ca="1" si="10647"/>
        <v/>
      </c>
      <c r="BE1047" s="53" t="str">
        <f t="shared" ca="1" si="10647"/>
        <v/>
      </c>
      <c r="BF1047" s="53" t="str">
        <f t="shared" ca="1" si="10647"/>
        <v/>
      </c>
      <c r="BG1047" s="53" t="str">
        <f t="shared" ca="1" si="10647"/>
        <v/>
      </c>
      <c r="BH1047" s="53" t="str">
        <f t="shared" ca="1" si="10647"/>
        <v/>
      </c>
      <c r="BI1047" s="53" t="str">
        <f t="shared" ca="1" si="10647"/>
        <v/>
      </c>
      <c r="BJ1047" s="53" t="str">
        <f t="shared" ca="1" si="10647"/>
        <v/>
      </c>
      <c r="BK1047" s="53" t="str">
        <f t="shared" ca="1" si="10647"/>
        <v/>
      </c>
      <c r="BL1047" s="53" t="str">
        <f t="shared" ca="1" si="10647"/>
        <v/>
      </c>
      <c r="BM1047" s="53" t="str">
        <f t="shared" ca="1" si="10647"/>
        <v/>
      </c>
      <c r="BN1047" s="53" t="str">
        <f t="shared" ca="1" si="10647"/>
        <v/>
      </c>
      <c r="BO1047" s="53" t="str">
        <f t="shared" ca="1" si="10647"/>
        <v/>
      </c>
      <c r="BP1047" s="53" t="str">
        <f t="shared" ca="1" si="10647"/>
        <v/>
      </c>
    </row>
    <row r="1048" spans="24:264" hidden="1" x14ac:dyDescent="0.3">
      <c r="X1048" s="51">
        <v>1048</v>
      </c>
      <c r="Y1048" s="8" t="s">
        <v>868</v>
      </c>
      <c r="Z1048" s="7">
        <v>5</v>
      </c>
      <c r="AE1048" s="7"/>
      <c r="AF1048" s="7" t="str">
        <f ca="1">IFERROR(HLOOKUP(AF$1043,INDIRECT($Y1048&amp;"$"&amp;1038):INDIRECT($Y1048&amp;"$"&amp;1042),3,FALSE)&amp;HLOOKUP(AF$1043,INDIRECT($Y1048&amp;"$"&amp;1038):INDIRECT($Y1048&amp;"$"&amp;1042),4,FALSE),"")</f>
        <v/>
      </c>
      <c r="AG1048" s="7" t="str">
        <f ca="1">IFERROR(HLOOKUP(AG$1043,INDIRECT($Y1048&amp;"$"&amp;1038):INDIRECT($Y1048&amp;"$"&amp;1042),3,FALSE)&amp;HLOOKUP(AG$1043,INDIRECT($Y1048&amp;"$"&amp;1038):INDIRECT($Y1048&amp;"$"&amp;1042),4,FALSE),"")</f>
        <v/>
      </c>
      <c r="AH1048" s="7" t="str">
        <f ca="1">IFERROR(HLOOKUP(AH$1043,INDIRECT($Y1048&amp;"$"&amp;1038):INDIRECT($Y1048&amp;"$"&amp;1042),3,FALSE)&amp;HLOOKUP(AH$1043,INDIRECT($Y1048&amp;"$"&amp;1038):INDIRECT($Y1048&amp;"$"&amp;1042),4,FALSE),"")</f>
        <v/>
      </c>
      <c r="AI1048" s="7" t="str">
        <f ca="1">IFERROR(HLOOKUP(AI$1043,INDIRECT($Y1048&amp;"$"&amp;1038):INDIRECT($Y1048&amp;"$"&amp;1042),3,FALSE)&amp;HLOOKUP(AI$1043,INDIRECT($Y1048&amp;"$"&amp;1038):INDIRECT($Y1048&amp;"$"&amp;1042),4,FALSE),"")</f>
        <v/>
      </c>
      <c r="AJ1048" s="7" t="str">
        <f ca="1">IFERROR(HLOOKUP(AJ$1043,INDIRECT($Y1048&amp;"$"&amp;1038):INDIRECT($Y1048&amp;"$"&amp;1042),3,FALSE)&amp;HLOOKUP(AJ$1043,INDIRECT($Y1048&amp;"$"&amp;1038):INDIRECT($Y1048&amp;"$"&amp;1042),4,FALSE),"")</f>
        <v/>
      </c>
      <c r="AK1048" s="7" t="str">
        <f ca="1">IFERROR(HLOOKUP(AK$1043,INDIRECT($Y1048&amp;"$"&amp;1038):INDIRECT($Y1048&amp;"$"&amp;1042),3,FALSE)&amp;HLOOKUP(AK$1043,INDIRECT($Y1048&amp;"$"&amp;1038):INDIRECT($Y1048&amp;"$"&amp;1042),4,FALSE),"")</f>
        <v/>
      </c>
      <c r="AL1048" s="7" t="str">
        <f ca="1">IFERROR(HLOOKUP(AL$1043,INDIRECT($Y1048&amp;"$"&amp;1038):INDIRECT($Y1048&amp;"$"&amp;1042),3,FALSE)&amp;HLOOKUP(AL$1043,INDIRECT($Y1048&amp;"$"&amp;1038):INDIRECT($Y1048&amp;"$"&amp;1042),4,FALSE),"")</f>
        <v/>
      </c>
      <c r="AM1048" s="7" t="str">
        <f ca="1">IFERROR(HLOOKUP(AM$1043,INDIRECT($Y1048&amp;"$"&amp;1038):INDIRECT($Y1048&amp;"$"&amp;1042),3,FALSE)&amp;HLOOKUP(AM$1043,INDIRECT($Y1048&amp;"$"&amp;1038):INDIRECT($Y1048&amp;"$"&amp;1042),4,FALSE),"")</f>
        <v/>
      </c>
      <c r="AN1048" s="7" t="str">
        <f ca="1">IFERROR(HLOOKUP(AN$1043,INDIRECT($Y1048&amp;"$"&amp;1038):INDIRECT($Y1048&amp;"$"&amp;1042),3,FALSE)&amp;HLOOKUP(AN$1043,INDIRECT($Y1048&amp;"$"&amp;1038):INDIRECT($Y1048&amp;"$"&amp;1042),4,FALSE),"")</f>
        <v/>
      </c>
      <c r="AO1048" s="7" t="str">
        <f ca="1">IFERROR(HLOOKUP(AO$1043,INDIRECT($Y1048&amp;"$"&amp;1038):INDIRECT($Y1048&amp;"$"&amp;1042),3,FALSE)&amp;HLOOKUP(AO$1043,INDIRECT($Y1048&amp;"$"&amp;1038):INDIRECT($Y1048&amp;"$"&amp;1042),4,FALSE),"")</f>
        <v/>
      </c>
      <c r="AP1048" s="7" t="str">
        <f ca="1">IFERROR(HLOOKUP(AP$1043,INDIRECT($Y1048&amp;"$"&amp;1038):INDIRECT($Y1048&amp;"$"&amp;1042),3,FALSE)&amp;HLOOKUP(AP$1043,INDIRECT($Y1048&amp;"$"&amp;1038):INDIRECT($Y1048&amp;"$"&amp;1042),4,FALSE),"")</f>
        <v/>
      </c>
      <c r="AQ1048" s="7" t="str">
        <f ca="1">IFERROR(HLOOKUP(AQ$1043,INDIRECT($Y1048&amp;"$"&amp;1038):INDIRECT($Y1048&amp;"$"&amp;1042),3,FALSE)&amp;HLOOKUP(AQ$1043,INDIRECT($Y1048&amp;"$"&amp;1038):INDIRECT($Y1048&amp;"$"&amp;1042),4,FALSE),"")</f>
        <v/>
      </c>
      <c r="AR1048" s="7" t="str">
        <f ca="1">IFERROR(HLOOKUP(AR$1043,INDIRECT($Y1048&amp;"$"&amp;1038):INDIRECT($Y1048&amp;"$"&amp;1042),3,FALSE)&amp;HLOOKUP(AR$1043,INDIRECT($Y1048&amp;"$"&amp;1038):INDIRECT($Y1048&amp;"$"&amp;1042),4,FALSE),"")</f>
        <v/>
      </c>
      <c r="AS1048" s="7" t="str">
        <f ca="1">IFERROR(HLOOKUP(AS$1043,INDIRECT($Y1048&amp;"$"&amp;1038):INDIRECT($Y1048&amp;"$"&amp;1042),3,FALSE)&amp;HLOOKUP(AS$1043,INDIRECT($Y1048&amp;"$"&amp;1038):INDIRECT($Y1048&amp;"$"&amp;1042),4,FALSE),"")</f>
        <v/>
      </c>
      <c r="AT1048" s="7" t="str">
        <f ca="1">IFERROR(HLOOKUP(AT$1043,INDIRECT($Y1048&amp;"$"&amp;1038):INDIRECT($Y1048&amp;"$"&amp;1042),3,FALSE)&amp;HLOOKUP(AT$1043,INDIRECT($Y1048&amp;"$"&amp;1038):INDIRECT($Y1048&amp;"$"&amp;1042),4,FALSE),"")</f>
        <v/>
      </c>
      <c r="AU1048" s="7" t="str">
        <f ca="1">IFERROR(HLOOKUP(AU$1043,INDIRECT($Y1048&amp;"$"&amp;1038):INDIRECT($Y1048&amp;"$"&amp;1042),3,FALSE)&amp;HLOOKUP(AU$1043,INDIRECT($Y1048&amp;"$"&amp;1038):INDIRECT($Y1048&amp;"$"&amp;1042),4,FALSE),"")</f>
        <v/>
      </c>
      <c r="AV1048" s="7" t="str">
        <f ca="1">IFERROR(HLOOKUP(AV$1043,INDIRECT($Y1048&amp;"$"&amp;1038):INDIRECT($Y1048&amp;"$"&amp;1042),3,FALSE)&amp;HLOOKUP(AV$1043,INDIRECT($Y1048&amp;"$"&amp;1038):INDIRECT($Y1048&amp;"$"&amp;1042),4,FALSE),"")</f>
        <v/>
      </c>
      <c r="AW1048" s="7" t="str">
        <f ca="1">IFERROR(HLOOKUP(AW$1043,INDIRECT($Y1048&amp;"$"&amp;1038):INDIRECT($Y1048&amp;"$"&amp;1042),3,FALSE)&amp;HLOOKUP(AW$1043,INDIRECT($Y1048&amp;"$"&amp;1038):INDIRECT($Y1048&amp;"$"&amp;1042),4,FALSE),"")</f>
        <v/>
      </c>
      <c r="AX1048" s="7" t="str">
        <f ca="1">IFERROR(HLOOKUP(AX$1043,INDIRECT(INDIRECT("$Y"&amp;1043+AX$852+($Z1048-1))&amp;1038):INDIRECT(INDIRECT("$Y"&amp;1043+AX$852+($Z1048-1))&amp;1042),3,FALSE)&amp;LEFT(HLOOKUP(AX$1043,INDIRECT(INDIRECT("$Y"&amp;1043+AX$852+($Z1048-1))&amp;1038):INDIRECT(INDIRECT("$Y"&amp;1043+AX$852+($Z1048-1))&amp;1042),4,FALSE),3),"")</f>
        <v/>
      </c>
      <c r="AY1048" s="53" t="str">
        <f t="shared" ca="1" si="10648"/>
        <v/>
      </c>
      <c r="AZ1048" s="53" t="str">
        <f t="shared" ca="1" si="10647"/>
        <v/>
      </c>
      <c r="BA1048" s="53" t="str">
        <f t="shared" ca="1" si="10647"/>
        <v/>
      </c>
      <c r="BB1048" s="53" t="str">
        <f t="shared" ca="1" si="10647"/>
        <v/>
      </c>
      <c r="BC1048" s="53" t="str">
        <f t="shared" ca="1" si="10647"/>
        <v/>
      </c>
      <c r="BD1048" s="53" t="str">
        <f t="shared" ca="1" si="10647"/>
        <v/>
      </c>
      <c r="BE1048" s="53" t="str">
        <f t="shared" ca="1" si="10647"/>
        <v/>
      </c>
      <c r="BF1048" s="53" t="str">
        <f t="shared" ca="1" si="10647"/>
        <v/>
      </c>
      <c r="BG1048" s="53" t="str">
        <f t="shared" ca="1" si="10647"/>
        <v/>
      </c>
      <c r="BH1048" s="53" t="str">
        <f t="shared" ca="1" si="10647"/>
        <v/>
      </c>
      <c r="BI1048" s="53" t="str">
        <f t="shared" ca="1" si="10647"/>
        <v/>
      </c>
      <c r="BJ1048" s="53" t="str">
        <f t="shared" ca="1" si="10647"/>
        <v/>
      </c>
      <c r="BK1048" s="53" t="str">
        <f t="shared" ca="1" si="10647"/>
        <v/>
      </c>
      <c r="BL1048" s="53" t="str">
        <f t="shared" ca="1" si="10647"/>
        <v/>
      </c>
      <c r="BM1048" s="53" t="str">
        <f t="shared" ca="1" si="10647"/>
        <v/>
      </c>
      <c r="BN1048" s="53" t="str">
        <f t="shared" ca="1" si="10647"/>
        <v/>
      </c>
      <c r="BO1048" s="53" t="str">
        <f t="shared" ca="1" si="10647"/>
        <v/>
      </c>
      <c r="BP1048" s="53" t="str">
        <f t="shared" ca="1" si="10647"/>
        <v/>
      </c>
    </row>
    <row r="1049" spans="24:264" hidden="1" x14ac:dyDescent="0.3">
      <c r="X1049" s="51">
        <v>1049</v>
      </c>
      <c r="Y1049" s="8" t="s">
        <v>869</v>
      </c>
      <c r="Z1049" s="7">
        <v>6</v>
      </c>
      <c r="AE1049" s="7"/>
      <c r="AF1049" s="7" t="str">
        <f ca="1">IFERROR(HLOOKUP(AF$1043,INDIRECT($Y1049&amp;"$"&amp;1038):INDIRECT($Y1049&amp;"$"&amp;1042),3,FALSE)&amp;HLOOKUP(AF$1043,INDIRECT($Y1049&amp;"$"&amp;1038):INDIRECT($Y1049&amp;"$"&amp;1042),4,FALSE),"")</f>
        <v/>
      </c>
      <c r="AG1049" s="7" t="str">
        <f ca="1">IFERROR(HLOOKUP(AG$1043,INDIRECT($Y1049&amp;"$"&amp;1038):INDIRECT($Y1049&amp;"$"&amp;1042),3,FALSE)&amp;HLOOKUP(AG$1043,INDIRECT($Y1049&amp;"$"&amp;1038):INDIRECT($Y1049&amp;"$"&amp;1042),4,FALSE),"")</f>
        <v/>
      </c>
      <c r="AH1049" s="7" t="str">
        <f ca="1">IFERROR(HLOOKUP(AH$1043,INDIRECT($Y1049&amp;"$"&amp;1038):INDIRECT($Y1049&amp;"$"&amp;1042),3,FALSE)&amp;HLOOKUP(AH$1043,INDIRECT($Y1049&amp;"$"&amp;1038):INDIRECT($Y1049&amp;"$"&amp;1042),4,FALSE),"")</f>
        <v/>
      </c>
      <c r="AI1049" s="7" t="str">
        <f ca="1">IFERROR(HLOOKUP(AI$1043,INDIRECT($Y1049&amp;"$"&amp;1038):INDIRECT($Y1049&amp;"$"&amp;1042),3,FALSE)&amp;HLOOKUP(AI$1043,INDIRECT($Y1049&amp;"$"&amp;1038):INDIRECT($Y1049&amp;"$"&amp;1042),4,FALSE),"")</f>
        <v/>
      </c>
      <c r="AJ1049" s="7" t="str">
        <f ca="1">IFERROR(HLOOKUP(AJ$1043,INDIRECT($Y1049&amp;"$"&amp;1038):INDIRECT($Y1049&amp;"$"&amp;1042),3,FALSE)&amp;HLOOKUP(AJ$1043,INDIRECT($Y1049&amp;"$"&amp;1038):INDIRECT($Y1049&amp;"$"&amp;1042),4,FALSE),"")</f>
        <v/>
      </c>
      <c r="AK1049" s="7" t="str">
        <f ca="1">IFERROR(HLOOKUP(AK$1043,INDIRECT($Y1049&amp;"$"&amp;1038):INDIRECT($Y1049&amp;"$"&amp;1042),3,FALSE)&amp;HLOOKUP(AK$1043,INDIRECT($Y1049&amp;"$"&amp;1038):INDIRECT($Y1049&amp;"$"&amp;1042),4,FALSE),"")</f>
        <v/>
      </c>
      <c r="AL1049" s="7" t="str">
        <f ca="1">IFERROR(HLOOKUP(AL$1043,INDIRECT($Y1049&amp;"$"&amp;1038):INDIRECT($Y1049&amp;"$"&amp;1042),3,FALSE)&amp;HLOOKUP(AL$1043,INDIRECT($Y1049&amp;"$"&amp;1038):INDIRECT($Y1049&amp;"$"&amp;1042),4,FALSE),"")</f>
        <v/>
      </c>
      <c r="AM1049" s="7" t="str">
        <f ca="1">IFERROR(HLOOKUP(AM$1043,INDIRECT($Y1049&amp;"$"&amp;1038):INDIRECT($Y1049&amp;"$"&amp;1042),3,FALSE)&amp;HLOOKUP(AM$1043,INDIRECT($Y1049&amp;"$"&amp;1038):INDIRECT($Y1049&amp;"$"&amp;1042),4,FALSE),"")</f>
        <v/>
      </c>
      <c r="AN1049" s="7" t="str">
        <f ca="1">IFERROR(HLOOKUP(AN$1043,INDIRECT($Y1049&amp;"$"&amp;1038):INDIRECT($Y1049&amp;"$"&amp;1042),3,FALSE)&amp;HLOOKUP(AN$1043,INDIRECT($Y1049&amp;"$"&amp;1038):INDIRECT($Y1049&amp;"$"&amp;1042),4,FALSE),"")</f>
        <v/>
      </c>
      <c r="AO1049" s="7" t="str">
        <f ca="1">IFERROR(HLOOKUP(AO$1043,INDIRECT($Y1049&amp;"$"&amp;1038):INDIRECT($Y1049&amp;"$"&amp;1042),3,FALSE)&amp;HLOOKUP(AO$1043,INDIRECT($Y1049&amp;"$"&amp;1038):INDIRECT($Y1049&amp;"$"&amp;1042),4,FALSE),"")</f>
        <v/>
      </c>
      <c r="AP1049" s="7" t="str">
        <f ca="1">IFERROR(HLOOKUP(AP$1043,INDIRECT($Y1049&amp;"$"&amp;1038):INDIRECT($Y1049&amp;"$"&amp;1042),3,FALSE)&amp;HLOOKUP(AP$1043,INDIRECT($Y1049&amp;"$"&amp;1038):INDIRECT($Y1049&amp;"$"&amp;1042),4,FALSE),"")</f>
        <v/>
      </c>
      <c r="AQ1049" s="7" t="str">
        <f ca="1">IFERROR(HLOOKUP(AQ$1043,INDIRECT($Y1049&amp;"$"&amp;1038):INDIRECT($Y1049&amp;"$"&amp;1042),3,FALSE)&amp;HLOOKUP(AQ$1043,INDIRECT($Y1049&amp;"$"&amp;1038):INDIRECT($Y1049&amp;"$"&amp;1042),4,FALSE),"")</f>
        <v/>
      </c>
      <c r="AR1049" s="7" t="str">
        <f ca="1">IFERROR(HLOOKUP(AR$1043,INDIRECT($Y1049&amp;"$"&amp;1038):INDIRECT($Y1049&amp;"$"&amp;1042),3,FALSE)&amp;HLOOKUP(AR$1043,INDIRECT($Y1049&amp;"$"&amp;1038):INDIRECT($Y1049&amp;"$"&amp;1042),4,FALSE),"")</f>
        <v/>
      </c>
      <c r="AS1049" s="7" t="str">
        <f ca="1">IFERROR(HLOOKUP(AS$1043,INDIRECT($Y1049&amp;"$"&amp;1038):INDIRECT($Y1049&amp;"$"&amp;1042),3,FALSE)&amp;HLOOKUP(AS$1043,INDIRECT($Y1049&amp;"$"&amp;1038):INDIRECT($Y1049&amp;"$"&amp;1042),4,FALSE),"")</f>
        <v/>
      </c>
      <c r="AT1049" s="7" t="str">
        <f ca="1">IFERROR(HLOOKUP(AT$1043,INDIRECT($Y1049&amp;"$"&amp;1038):INDIRECT($Y1049&amp;"$"&amp;1042),3,FALSE)&amp;HLOOKUP(AT$1043,INDIRECT($Y1049&amp;"$"&amp;1038):INDIRECT($Y1049&amp;"$"&amp;1042),4,FALSE),"")</f>
        <v/>
      </c>
      <c r="AU1049" s="7" t="str">
        <f ca="1">IFERROR(HLOOKUP(AU$1043,INDIRECT($Y1049&amp;"$"&amp;1038):INDIRECT($Y1049&amp;"$"&amp;1042),3,FALSE)&amp;HLOOKUP(AU$1043,INDIRECT($Y1049&amp;"$"&amp;1038):INDIRECT($Y1049&amp;"$"&amp;1042),4,FALSE),"")</f>
        <v/>
      </c>
      <c r="AV1049" s="7" t="str">
        <f ca="1">IFERROR(HLOOKUP(AV$1043,INDIRECT($Y1049&amp;"$"&amp;1038):INDIRECT($Y1049&amp;"$"&amp;1042),3,FALSE)&amp;HLOOKUP(AV$1043,INDIRECT($Y1049&amp;"$"&amp;1038):INDIRECT($Y1049&amp;"$"&amp;1042),4,FALSE),"")</f>
        <v/>
      </c>
      <c r="AW1049" s="7" t="str">
        <f ca="1">IFERROR(HLOOKUP(AW$1043,INDIRECT($Y1049&amp;"$"&amp;1038):INDIRECT($Y1049&amp;"$"&amp;1042),3,FALSE)&amp;HLOOKUP(AW$1043,INDIRECT($Y1049&amp;"$"&amp;1038):INDIRECT($Y1049&amp;"$"&amp;1042),4,FALSE),"")</f>
        <v/>
      </c>
      <c r="AX1049" s="7" t="str">
        <f ca="1">IFERROR(HLOOKUP(AX$1043,INDIRECT(INDIRECT("$Y"&amp;1043+AX$852+($Z1049-1))&amp;1038):INDIRECT(INDIRECT("$Y"&amp;1043+AX$852+($Z1049-1))&amp;1042),3,FALSE)&amp;LEFT(HLOOKUP(AX$1043,INDIRECT(INDIRECT("$Y"&amp;1043+AX$852+($Z1049-1))&amp;1038):INDIRECT(INDIRECT("$Y"&amp;1043+AX$852+($Z1049-1))&amp;1042),4,FALSE),3),"")</f>
        <v/>
      </c>
      <c r="AY1049" s="53" t="str">
        <f t="shared" ca="1" si="10648"/>
        <v/>
      </c>
      <c r="AZ1049" s="53" t="str">
        <f t="shared" ca="1" si="10647"/>
        <v/>
      </c>
      <c r="BA1049" s="53" t="str">
        <f t="shared" ca="1" si="10647"/>
        <v/>
      </c>
      <c r="BB1049" s="53" t="str">
        <f t="shared" ca="1" si="10647"/>
        <v/>
      </c>
      <c r="BC1049" s="53" t="str">
        <f t="shared" ca="1" si="10647"/>
        <v/>
      </c>
      <c r="BD1049" s="53" t="str">
        <f t="shared" ca="1" si="10647"/>
        <v/>
      </c>
      <c r="BE1049" s="53" t="str">
        <f t="shared" ca="1" si="10647"/>
        <v/>
      </c>
      <c r="BF1049" s="53" t="str">
        <f t="shared" ca="1" si="10647"/>
        <v/>
      </c>
      <c r="BG1049" s="53" t="str">
        <f t="shared" ca="1" si="10647"/>
        <v/>
      </c>
      <c r="BH1049" s="53" t="str">
        <f t="shared" ca="1" si="10647"/>
        <v/>
      </c>
      <c r="BI1049" s="53" t="str">
        <f t="shared" ca="1" si="10647"/>
        <v/>
      </c>
      <c r="BJ1049" s="53" t="str">
        <f t="shared" ca="1" si="10647"/>
        <v/>
      </c>
      <c r="BK1049" s="53" t="str">
        <f t="shared" ca="1" si="10647"/>
        <v/>
      </c>
      <c r="BL1049" s="53" t="str">
        <f t="shared" ca="1" si="10647"/>
        <v/>
      </c>
      <c r="BM1049" s="53" t="str">
        <f t="shared" ca="1" si="10647"/>
        <v/>
      </c>
      <c r="BN1049" s="53" t="str">
        <f t="shared" ca="1" si="10647"/>
        <v/>
      </c>
      <c r="BO1049" s="53" t="str">
        <f t="shared" ca="1" si="10647"/>
        <v/>
      </c>
      <c r="BP1049" s="53" t="str">
        <f t="shared" ca="1" si="10647"/>
        <v/>
      </c>
    </row>
    <row r="1050" spans="24:264" hidden="1" x14ac:dyDescent="0.3">
      <c r="X1050" s="51">
        <v>1050</v>
      </c>
      <c r="Y1050" s="8" t="s">
        <v>870</v>
      </c>
      <c r="Z1050" s="7">
        <v>7</v>
      </c>
      <c r="AE1050" s="7"/>
      <c r="AF1050" s="7" t="str">
        <f ca="1">IFERROR(HLOOKUP(AF$1043,INDIRECT($Y1050&amp;"$"&amp;1038):INDIRECT($Y1050&amp;"$"&amp;1042),3,FALSE)&amp;HLOOKUP(AF$1043,INDIRECT($Y1050&amp;"$"&amp;1038):INDIRECT($Y1050&amp;"$"&amp;1042),4,FALSE),"")</f>
        <v/>
      </c>
      <c r="AG1050" s="7" t="str">
        <f ca="1">IFERROR(HLOOKUP(AG$1043,INDIRECT($Y1050&amp;"$"&amp;1038):INDIRECT($Y1050&amp;"$"&amp;1042),3,FALSE)&amp;HLOOKUP(AG$1043,INDIRECT($Y1050&amp;"$"&amp;1038):INDIRECT($Y1050&amp;"$"&amp;1042),4,FALSE),"")</f>
        <v/>
      </c>
      <c r="AH1050" s="7" t="str">
        <f ca="1">IFERROR(HLOOKUP(AH$1043,INDIRECT($Y1050&amp;"$"&amp;1038):INDIRECT($Y1050&amp;"$"&amp;1042),3,FALSE)&amp;HLOOKUP(AH$1043,INDIRECT($Y1050&amp;"$"&amp;1038):INDIRECT($Y1050&amp;"$"&amp;1042),4,FALSE),"")</f>
        <v/>
      </c>
      <c r="AI1050" s="7" t="str">
        <f ca="1">IFERROR(HLOOKUP(AI$1043,INDIRECT($Y1050&amp;"$"&amp;1038):INDIRECT($Y1050&amp;"$"&amp;1042),3,FALSE)&amp;HLOOKUP(AI$1043,INDIRECT($Y1050&amp;"$"&amp;1038):INDIRECT($Y1050&amp;"$"&amp;1042),4,FALSE),"")</f>
        <v/>
      </c>
      <c r="AJ1050" s="7" t="str">
        <f ca="1">IFERROR(HLOOKUP(AJ$1043,INDIRECT($Y1050&amp;"$"&amp;1038):INDIRECT($Y1050&amp;"$"&amp;1042),3,FALSE)&amp;HLOOKUP(AJ$1043,INDIRECT($Y1050&amp;"$"&amp;1038):INDIRECT($Y1050&amp;"$"&amp;1042),4,FALSE),"")</f>
        <v/>
      </c>
      <c r="AK1050" s="7" t="str">
        <f ca="1">IFERROR(HLOOKUP(AK$1043,INDIRECT($Y1050&amp;"$"&amp;1038):INDIRECT($Y1050&amp;"$"&amp;1042),3,FALSE)&amp;HLOOKUP(AK$1043,INDIRECT($Y1050&amp;"$"&amp;1038):INDIRECT($Y1050&amp;"$"&amp;1042),4,FALSE),"")</f>
        <v/>
      </c>
      <c r="AL1050" s="7" t="str">
        <f ca="1">IFERROR(HLOOKUP(AL$1043,INDIRECT($Y1050&amp;"$"&amp;1038):INDIRECT($Y1050&amp;"$"&amp;1042),3,FALSE)&amp;HLOOKUP(AL$1043,INDIRECT($Y1050&amp;"$"&amp;1038):INDIRECT($Y1050&amp;"$"&amp;1042),4,FALSE),"")</f>
        <v/>
      </c>
      <c r="AM1050" s="7" t="str">
        <f ca="1">IFERROR(HLOOKUP(AM$1043,INDIRECT($Y1050&amp;"$"&amp;1038):INDIRECT($Y1050&amp;"$"&amp;1042),3,FALSE)&amp;HLOOKUP(AM$1043,INDIRECT($Y1050&amp;"$"&amp;1038):INDIRECT($Y1050&amp;"$"&amp;1042),4,FALSE),"")</f>
        <v/>
      </c>
      <c r="AN1050" s="7" t="str">
        <f ca="1">IFERROR(HLOOKUP(AN$1043,INDIRECT($Y1050&amp;"$"&amp;1038):INDIRECT($Y1050&amp;"$"&amp;1042),3,FALSE)&amp;HLOOKUP(AN$1043,INDIRECT($Y1050&amp;"$"&amp;1038):INDIRECT($Y1050&amp;"$"&amp;1042),4,FALSE),"")</f>
        <v/>
      </c>
      <c r="AO1050" s="7" t="str">
        <f ca="1">IFERROR(HLOOKUP(AO$1043,INDIRECT($Y1050&amp;"$"&amp;1038):INDIRECT($Y1050&amp;"$"&amp;1042),3,FALSE)&amp;HLOOKUP(AO$1043,INDIRECT($Y1050&amp;"$"&amp;1038):INDIRECT($Y1050&amp;"$"&amp;1042),4,FALSE),"")</f>
        <v/>
      </c>
      <c r="AP1050" s="7" t="str">
        <f ca="1">IFERROR(HLOOKUP(AP$1043,INDIRECT($Y1050&amp;"$"&amp;1038):INDIRECT($Y1050&amp;"$"&amp;1042),3,FALSE)&amp;HLOOKUP(AP$1043,INDIRECT($Y1050&amp;"$"&amp;1038):INDIRECT($Y1050&amp;"$"&amp;1042),4,FALSE),"")</f>
        <v/>
      </c>
      <c r="AQ1050" s="7" t="str">
        <f ca="1">IFERROR(HLOOKUP(AQ$1043,INDIRECT($Y1050&amp;"$"&amp;1038):INDIRECT($Y1050&amp;"$"&amp;1042),3,FALSE)&amp;HLOOKUP(AQ$1043,INDIRECT($Y1050&amp;"$"&amp;1038):INDIRECT($Y1050&amp;"$"&amp;1042),4,FALSE),"")</f>
        <v/>
      </c>
      <c r="AR1050" s="7" t="str">
        <f ca="1">IFERROR(HLOOKUP(AR$1043,INDIRECT($Y1050&amp;"$"&amp;1038):INDIRECT($Y1050&amp;"$"&amp;1042),3,FALSE)&amp;HLOOKUP(AR$1043,INDIRECT($Y1050&amp;"$"&amp;1038):INDIRECT($Y1050&amp;"$"&amp;1042),4,FALSE),"")</f>
        <v/>
      </c>
      <c r="AS1050" s="7" t="str">
        <f ca="1">IFERROR(HLOOKUP(AS$1043,INDIRECT($Y1050&amp;"$"&amp;1038):INDIRECT($Y1050&amp;"$"&amp;1042),3,FALSE)&amp;HLOOKUP(AS$1043,INDIRECT($Y1050&amp;"$"&amp;1038):INDIRECT($Y1050&amp;"$"&amp;1042),4,FALSE),"")</f>
        <v/>
      </c>
      <c r="AT1050" s="7" t="str">
        <f ca="1">IFERROR(HLOOKUP(AT$1043,INDIRECT($Y1050&amp;"$"&amp;1038):INDIRECT($Y1050&amp;"$"&amp;1042),3,FALSE)&amp;HLOOKUP(AT$1043,INDIRECT($Y1050&amp;"$"&amp;1038):INDIRECT($Y1050&amp;"$"&amp;1042),4,FALSE),"")</f>
        <v/>
      </c>
      <c r="AU1050" s="7" t="str">
        <f ca="1">IFERROR(HLOOKUP(AU$1043,INDIRECT($Y1050&amp;"$"&amp;1038):INDIRECT($Y1050&amp;"$"&amp;1042),3,FALSE)&amp;HLOOKUP(AU$1043,INDIRECT($Y1050&amp;"$"&amp;1038):INDIRECT($Y1050&amp;"$"&amp;1042),4,FALSE),"")</f>
        <v/>
      </c>
      <c r="AV1050" s="7" t="str">
        <f ca="1">IFERROR(HLOOKUP(AV$1043,INDIRECT($Y1050&amp;"$"&amp;1038):INDIRECT($Y1050&amp;"$"&amp;1042),3,FALSE)&amp;HLOOKUP(AV$1043,INDIRECT($Y1050&amp;"$"&amp;1038):INDIRECT($Y1050&amp;"$"&amp;1042),4,FALSE),"")</f>
        <v/>
      </c>
      <c r="AW1050" s="7" t="str">
        <f ca="1">IFERROR(HLOOKUP(AW$1043,INDIRECT($Y1050&amp;"$"&amp;1038):INDIRECT($Y1050&amp;"$"&amp;1042),3,FALSE)&amp;HLOOKUP(AW$1043,INDIRECT($Y1050&amp;"$"&amp;1038):INDIRECT($Y1050&amp;"$"&amp;1042),4,FALSE),"")</f>
        <v/>
      </c>
      <c r="AX1050" s="7" t="str">
        <f ca="1">IFERROR(HLOOKUP(AX$1043,INDIRECT(INDIRECT("$Y"&amp;1043+AX$852+($Z1050-1))&amp;1038):INDIRECT(INDIRECT("$Y"&amp;1043+AX$852+($Z1050-1))&amp;1042),3,FALSE)&amp;LEFT(HLOOKUP(AX$1043,INDIRECT(INDIRECT("$Y"&amp;1043+AX$852+($Z1050-1))&amp;1038):INDIRECT(INDIRECT("$Y"&amp;1043+AX$852+($Z1050-1))&amp;1042),4,FALSE),3),"")</f>
        <v/>
      </c>
      <c r="AY1050" s="53" t="str">
        <f t="shared" ca="1" si="10648"/>
        <v/>
      </c>
      <c r="AZ1050" s="53" t="str">
        <f t="shared" ca="1" si="10647"/>
        <v/>
      </c>
      <c r="BA1050" s="53" t="str">
        <f t="shared" ca="1" si="10647"/>
        <v/>
      </c>
      <c r="BB1050" s="53" t="str">
        <f t="shared" ca="1" si="10647"/>
        <v/>
      </c>
      <c r="BC1050" s="53" t="str">
        <f t="shared" ca="1" si="10647"/>
        <v/>
      </c>
      <c r="BD1050" s="53" t="str">
        <f t="shared" ca="1" si="10647"/>
        <v/>
      </c>
      <c r="BE1050" s="53" t="str">
        <f t="shared" ca="1" si="10647"/>
        <v/>
      </c>
      <c r="BF1050" s="53" t="str">
        <f t="shared" ca="1" si="10647"/>
        <v/>
      </c>
      <c r="BG1050" s="53" t="str">
        <f t="shared" ca="1" si="10647"/>
        <v/>
      </c>
      <c r="BH1050" s="53" t="str">
        <f t="shared" ca="1" si="10647"/>
        <v/>
      </c>
      <c r="BI1050" s="53" t="str">
        <f t="shared" ca="1" si="10647"/>
        <v/>
      </c>
      <c r="BJ1050" s="53" t="str">
        <f t="shared" ca="1" si="10647"/>
        <v/>
      </c>
      <c r="BK1050" s="53" t="str">
        <f t="shared" ca="1" si="10647"/>
        <v/>
      </c>
      <c r="BL1050" s="53" t="str">
        <f t="shared" ca="1" si="10647"/>
        <v/>
      </c>
      <c r="BM1050" s="53" t="str">
        <f t="shared" ca="1" si="10647"/>
        <v/>
      </c>
      <c r="BN1050" s="53" t="str">
        <f t="shared" ca="1" si="10647"/>
        <v/>
      </c>
      <c r="BO1050" s="53" t="str">
        <f t="shared" ca="1" si="10647"/>
        <v/>
      </c>
      <c r="BP1050" s="53" t="str">
        <f t="shared" ca="1" si="10647"/>
        <v/>
      </c>
    </row>
    <row r="1051" spans="24:264" hidden="1" x14ac:dyDescent="0.3">
      <c r="X1051" s="51">
        <v>1051</v>
      </c>
      <c r="Y1051" s="8" t="s">
        <v>871</v>
      </c>
      <c r="Z1051" s="7">
        <v>8</v>
      </c>
      <c r="AE1051" s="7"/>
      <c r="AF1051" s="7" t="str">
        <f ca="1">IFERROR(HLOOKUP(AF$1043,INDIRECT($Y1051&amp;"$"&amp;1038):INDIRECT($Y1051&amp;"$"&amp;1042),3,FALSE)&amp;HLOOKUP(AF$1043,INDIRECT($Y1051&amp;"$"&amp;1038):INDIRECT($Y1051&amp;"$"&amp;1042),4,FALSE),"")</f>
        <v/>
      </c>
      <c r="AG1051" s="7" t="str">
        <f ca="1">IFERROR(HLOOKUP(AG$1043,INDIRECT($Y1051&amp;"$"&amp;1038):INDIRECT($Y1051&amp;"$"&amp;1042),3,FALSE)&amp;HLOOKUP(AG$1043,INDIRECT($Y1051&amp;"$"&amp;1038):INDIRECT($Y1051&amp;"$"&amp;1042),4,FALSE),"")</f>
        <v/>
      </c>
      <c r="AH1051" s="7" t="str">
        <f ca="1">IFERROR(HLOOKUP(AH$1043,INDIRECT($Y1051&amp;"$"&amp;1038):INDIRECT($Y1051&amp;"$"&amp;1042),3,FALSE)&amp;HLOOKUP(AH$1043,INDIRECT($Y1051&amp;"$"&amp;1038):INDIRECT($Y1051&amp;"$"&amp;1042),4,FALSE),"")</f>
        <v/>
      </c>
      <c r="AI1051" s="7" t="str">
        <f ca="1">IFERROR(HLOOKUP(AI$1043,INDIRECT($Y1051&amp;"$"&amp;1038):INDIRECT($Y1051&amp;"$"&amp;1042),3,FALSE)&amp;HLOOKUP(AI$1043,INDIRECT($Y1051&amp;"$"&amp;1038):INDIRECT($Y1051&amp;"$"&amp;1042),4,FALSE),"")</f>
        <v/>
      </c>
      <c r="AJ1051" s="7" t="str">
        <f ca="1">IFERROR(HLOOKUP(AJ$1043,INDIRECT($Y1051&amp;"$"&amp;1038):INDIRECT($Y1051&amp;"$"&amp;1042),3,FALSE)&amp;HLOOKUP(AJ$1043,INDIRECT($Y1051&amp;"$"&amp;1038):INDIRECT($Y1051&amp;"$"&amp;1042),4,FALSE),"")</f>
        <v/>
      </c>
      <c r="AK1051" s="7" t="str">
        <f ca="1">IFERROR(HLOOKUP(AK$1043,INDIRECT($Y1051&amp;"$"&amp;1038):INDIRECT($Y1051&amp;"$"&amp;1042),3,FALSE)&amp;HLOOKUP(AK$1043,INDIRECT($Y1051&amp;"$"&amp;1038):INDIRECT($Y1051&amp;"$"&amp;1042),4,FALSE),"")</f>
        <v/>
      </c>
      <c r="AL1051" s="7" t="str">
        <f ca="1">IFERROR(HLOOKUP(AL$1043,INDIRECT($Y1051&amp;"$"&amp;1038):INDIRECT($Y1051&amp;"$"&amp;1042),3,FALSE)&amp;HLOOKUP(AL$1043,INDIRECT($Y1051&amp;"$"&amp;1038):INDIRECT($Y1051&amp;"$"&amp;1042),4,FALSE),"")</f>
        <v/>
      </c>
      <c r="AM1051" s="7" t="str">
        <f ca="1">IFERROR(HLOOKUP(AM$1043,INDIRECT($Y1051&amp;"$"&amp;1038):INDIRECT($Y1051&amp;"$"&amp;1042),3,FALSE)&amp;HLOOKUP(AM$1043,INDIRECT($Y1051&amp;"$"&amp;1038):INDIRECT($Y1051&amp;"$"&amp;1042),4,FALSE),"")</f>
        <v/>
      </c>
      <c r="AN1051" s="7" t="str">
        <f ca="1">IFERROR(HLOOKUP(AN$1043,INDIRECT($Y1051&amp;"$"&amp;1038):INDIRECT($Y1051&amp;"$"&amp;1042),3,FALSE)&amp;HLOOKUP(AN$1043,INDIRECT($Y1051&amp;"$"&amp;1038):INDIRECT($Y1051&amp;"$"&amp;1042),4,FALSE),"")</f>
        <v/>
      </c>
      <c r="AO1051" s="7" t="str">
        <f ca="1">IFERROR(HLOOKUP(AO$1043,INDIRECT($Y1051&amp;"$"&amp;1038):INDIRECT($Y1051&amp;"$"&amp;1042),3,FALSE)&amp;HLOOKUP(AO$1043,INDIRECT($Y1051&amp;"$"&amp;1038):INDIRECT($Y1051&amp;"$"&amp;1042),4,FALSE),"")</f>
        <v/>
      </c>
      <c r="AP1051" s="7" t="str">
        <f ca="1">IFERROR(HLOOKUP(AP$1043,INDIRECT($Y1051&amp;"$"&amp;1038):INDIRECT($Y1051&amp;"$"&amp;1042),3,FALSE)&amp;HLOOKUP(AP$1043,INDIRECT($Y1051&amp;"$"&amp;1038):INDIRECT($Y1051&amp;"$"&amp;1042),4,FALSE),"")</f>
        <v/>
      </c>
      <c r="AQ1051" s="7" t="str">
        <f ca="1">IFERROR(HLOOKUP(AQ$1043,INDIRECT($Y1051&amp;"$"&amp;1038):INDIRECT($Y1051&amp;"$"&amp;1042),3,FALSE)&amp;HLOOKUP(AQ$1043,INDIRECT($Y1051&amp;"$"&amp;1038):INDIRECT($Y1051&amp;"$"&amp;1042),4,FALSE),"")</f>
        <v/>
      </c>
      <c r="AR1051" s="7" t="str">
        <f ca="1">IFERROR(HLOOKUP(AR$1043,INDIRECT($Y1051&amp;"$"&amp;1038):INDIRECT($Y1051&amp;"$"&amp;1042),3,FALSE)&amp;HLOOKUP(AR$1043,INDIRECT($Y1051&amp;"$"&amp;1038):INDIRECT($Y1051&amp;"$"&amp;1042),4,FALSE),"")</f>
        <v/>
      </c>
      <c r="AS1051" s="7" t="str">
        <f ca="1">IFERROR(HLOOKUP(AS$1043,INDIRECT($Y1051&amp;"$"&amp;1038):INDIRECT($Y1051&amp;"$"&amp;1042),3,FALSE)&amp;HLOOKUP(AS$1043,INDIRECT($Y1051&amp;"$"&amp;1038):INDIRECT($Y1051&amp;"$"&amp;1042),4,FALSE),"")</f>
        <v/>
      </c>
      <c r="AT1051" s="7" t="str">
        <f ca="1">IFERROR(HLOOKUP(AT$1043,INDIRECT($Y1051&amp;"$"&amp;1038):INDIRECT($Y1051&amp;"$"&amp;1042),3,FALSE)&amp;HLOOKUP(AT$1043,INDIRECT($Y1051&amp;"$"&amp;1038):INDIRECT($Y1051&amp;"$"&amp;1042),4,FALSE),"")</f>
        <v/>
      </c>
      <c r="AU1051" s="7" t="str">
        <f ca="1">IFERROR(HLOOKUP(AU$1043,INDIRECT($Y1051&amp;"$"&amp;1038):INDIRECT($Y1051&amp;"$"&amp;1042),3,FALSE)&amp;HLOOKUP(AU$1043,INDIRECT($Y1051&amp;"$"&amp;1038):INDIRECT($Y1051&amp;"$"&amp;1042),4,FALSE),"")</f>
        <v/>
      </c>
      <c r="AV1051" s="7" t="str">
        <f ca="1">IFERROR(HLOOKUP(AV$1043,INDIRECT($Y1051&amp;"$"&amp;1038):INDIRECT($Y1051&amp;"$"&amp;1042),3,FALSE)&amp;HLOOKUP(AV$1043,INDIRECT($Y1051&amp;"$"&amp;1038):INDIRECT($Y1051&amp;"$"&amp;1042),4,FALSE),"")</f>
        <v/>
      </c>
      <c r="AW1051" s="7" t="str">
        <f ca="1">IFERROR(HLOOKUP(AW$1043,INDIRECT($Y1051&amp;"$"&amp;1038):INDIRECT($Y1051&amp;"$"&amp;1042),3,FALSE)&amp;HLOOKUP(AW$1043,INDIRECT($Y1051&amp;"$"&amp;1038):INDIRECT($Y1051&amp;"$"&amp;1042),4,FALSE),"")</f>
        <v/>
      </c>
      <c r="AX1051" s="7" t="str">
        <f ca="1">IFERROR(HLOOKUP(AX$1043,INDIRECT(INDIRECT("$Y"&amp;1043+AX$852+($Z1051-1))&amp;1038):INDIRECT(INDIRECT("$Y"&amp;1043+AX$852+($Z1051-1))&amp;1042),3,FALSE)&amp;LEFT(HLOOKUP(AX$1043,INDIRECT(INDIRECT("$Y"&amp;1043+AX$852+($Z1051-1))&amp;1038):INDIRECT(INDIRECT("$Y"&amp;1043+AX$852+($Z1051-1))&amp;1042),4,FALSE),3),"")</f>
        <v/>
      </c>
      <c r="AY1051" s="53" t="str">
        <f t="shared" ca="1" si="10648"/>
        <v/>
      </c>
      <c r="AZ1051" s="53" t="str">
        <f t="shared" ca="1" si="10647"/>
        <v/>
      </c>
      <c r="BA1051" s="53" t="str">
        <f t="shared" ca="1" si="10647"/>
        <v/>
      </c>
      <c r="BB1051" s="53" t="str">
        <f t="shared" ca="1" si="10647"/>
        <v/>
      </c>
      <c r="BC1051" s="53" t="str">
        <f t="shared" ca="1" si="10647"/>
        <v/>
      </c>
      <c r="BD1051" s="53" t="str">
        <f t="shared" ca="1" si="10647"/>
        <v/>
      </c>
      <c r="BE1051" s="53" t="str">
        <f t="shared" ca="1" si="10647"/>
        <v/>
      </c>
      <c r="BF1051" s="53" t="str">
        <f t="shared" ca="1" si="10647"/>
        <v/>
      </c>
      <c r="BG1051" s="53" t="str">
        <f t="shared" ca="1" si="10647"/>
        <v/>
      </c>
      <c r="BH1051" s="53" t="str">
        <f t="shared" ca="1" si="10647"/>
        <v/>
      </c>
      <c r="BI1051" s="53" t="str">
        <f t="shared" ca="1" si="10647"/>
        <v/>
      </c>
      <c r="BJ1051" s="53" t="str">
        <f t="shared" ca="1" si="10647"/>
        <v/>
      </c>
      <c r="BK1051" s="53" t="str">
        <f t="shared" ca="1" si="10647"/>
        <v/>
      </c>
      <c r="BL1051" s="53" t="str">
        <f t="shared" ca="1" si="10647"/>
        <v/>
      </c>
      <c r="BM1051" s="53" t="str">
        <f t="shared" ca="1" si="10647"/>
        <v/>
      </c>
      <c r="BN1051" s="53" t="str">
        <f t="shared" ca="1" si="10647"/>
        <v/>
      </c>
      <c r="BO1051" s="53" t="str">
        <f t="shared" ca="1" si="10647"/>
        <v/>
      </c>
      <c r="BP1051" s="53" t="str">
        <f t="shared" ca="1" si="10647"/>
        <v/>
      </c>
    </row>
    <row r="1052" spans="24:264" hidden="1" x14ac:dyDescent="0.3">
      <c r="X1052" s="51">
        <v>1052</v>
      </c>
      <c r="Y1052" s="8" t="s">
        <v>872</v>
      </c>
      <c r="Z1052" s="7">
        <v>9</v>
      </c>
      <c r="AE1052" s="7"/>
      <c r="AF1052" s="7" t="str">
        <f ca="1">IFERROR(HLOOKUP(AF$1043,INDIRECT($Y1052&amp;"$"&amp;1038):INDIRECT($Y1052&amp;"$"&amp;1042),3,FALSE)&amp;HLOOKUP(AF$1043,INDIRECT($Y1052&amp;"$"&amp;1038):INDIRECT($Y1052&amp;"$"&amp;1042),4,FALSE),"")</f>
        <v/>
      </c>
      <c r="AG1052" s="7" t="str">
        <f ca="1">IFERROR(HLOOKUP(AG$1043,INDIRECT($Y1052&amp;"$"&amp;1038):INDIRECT($Y1052&amp;"$"&amp;1042),3,FALSE)&amp;HLOOKUP(AG$1043,INDIRECT($Y1052&amp;"$"&amp;1038):INDIRECT($Y1052&amp;"$"&amp;1042),4,FALSE),"")</f>
        <v/>
      </c>
      <c r="AH1052" s="7" t="str">
        <f ca="1">IFERROR(HLOOKUP(AH$1043,INDIRECT($Y1052&amp;"$"&amp;1038):INDIRECT($Y1052&amp;"$"&amp;1042),3,FALSE)&amp;HLOOKUP(AH$1043,INDIRECT($Y1052&amp;"$"&amp;1038):INDIRECT($Y1052&amp;"$"&amp;1042),4,FALSE),"")</f>
        <v/>
      </c>
      <c r="AI1052" s="7" t="str">
        <f ca="1">IFERROR(HLOOKUP(AI$1043,INDIRECT($Y1052&amp;"$"&amp;1038):INDIRECT($Y1052&amp;"$"&amp;1042),3,FALSE)&amp;HLOOKUP(AI$1043,INDIRECT($Y1052&amp;"$"&amp;1038):INDIRECT($Y1052&amp;"$"&amp;1042),4,FALSE),"")</f>
        <v/>
      </c>
      <c r="AJ1052" s="7" t="str">
        <f ca="1">IFERROR(HLOOKUP(AJ$1043,INDIRECT($Y1052&amp;"$"&amp;1038):INDIRECT($Y1052&amp;"$"&amp;1042),3,FALSE)&amp;HLOOKUP(AJ$1043,INDIRECT($Y1052&amp;"$"&amp;1038):INDIRECT($Y1052&amp;"$"&amp;1042),4,FALSE),"")</f>
        <v/>
      </c>
      <c r="AK1052" s="7" t="str">
        <f ca="1">IFERROR(HLOOKUP(AK$1043,INDIRECT($Y1052&amp;"$"&amp;1038):INDIRECT($Y1052&amp;"$"&amp;1042),3,FALSE)&amp;HLOOKUP(AK$1043,INDIRECT($Y1052&amp;"$"&amp;1038):INDIRECT($Y1052&amp;"$"&amp;1042),4,FALSE),"")</f>
        <v/>
      </c>
      <c r="AL1052" s="7" t="str">
        <f ca="1">IFERROR(HLOOKUP(AL$1043,INDIRECT($Y1052&amp;"$"&amp;1038):INDIRECT($Y1052&amp;"$"&amp;1042),3,FALSE)&amp;HLOOKUP(AL$1043,INDIRECT($Y1052&amp;"$"&amp;1038):INDIRECT($Y1052&amp;"$"&amp;1042),4,FALSE),"")</f>
        <v/>
      </c>
      <c r="AM1052" s="7" t="str">
        <f ca="1">IFERROR(HLOOKUP(AM$1043,INDIRECT($Y1052&amp;"$"&amp;1038):INDIRECT($Y1052&amp;"$"&amp;1042),3,FALSE)&amp;HLOOKUP(AM$1043,INDIRECT($Y1052&amp;"$"&amp;1038):INDIRECT($Y1052&amp;"$"&amp;1042),4,FALSE),"")</f>
        <v/>
      </c>
      <c r="AN1052" s="7" t="str">
        <f ca="1">IFERROR(HLOOKUP(AN$1043,INDIRECT($Y1052&amp;"$"&amp;1038):INDIRECT($Y1052&amp;"$"&amp;1042),3,FALSE)&amp;HLOOKUP(AN$1043,INDIRECT($Y1052&amp;"$"&amp;1038):INDIRECT($Y1052&amp;"$"&amp;1042),4,FALSE),"")</f>
        <v/>
      </c>
      <c r="AO1052" s="7" t="str">
        <f ca="1">IFERROR(HLOOKUP(AO$1043,INDIRECT($Y1052&amp;"$"&amp;1038):INDIRECT($Y1052&amp;"$"&amp;1042),3,FALSE)&amp;HLOOKUP(AO$1043,INDIRECT($Y1052&amp;"$"&amp;1038):INDIRECT($Y1052&amp;"$"&amp;1042),4,FALSE),"")</f>
        <v/>
      </c>
      <c r="AP1052" s="7" t="str">
        <f ca="1">IFERROR(HLOOKUP(AP$1043,INDIRECT($Y1052&amp;"$"&amp;1038):INDIRECT($Y1052&amp;"$"&amp;1042),3,FALSE)&amp;HLOOKUP(AP$1043,INDIRECT($Y1052&amp;"$"&amp;1038):INDIRECT($Y1052&amp;"$"&amp;1042),4,FALSE),"")</f>
        <v/>
      </c>
      <c r="AQ1052" s="7" t="str">
        <f ca="1">IFERROR(HLOOKUP(AQ$1043,INDIRECT($Y1052&amp;"$"&amp;1038):INDIRECT($Y1052&amp;"$"&amp;1042),3,FALSE)&amp;HLOOKUP(AQ$1043,INDIRECT($Y1052&amp;"$"&amp;1038):INDIRECT($Y1052&amp;"$"&amp;1042),4,FALSE),"")</f>
        <v/>
      </c>
      <c r="AR1052" s="7" t="str">
        <f ca="1">IFERROR(HLOOKUP(AR$1043,INDIRECT($Y1052&amp;"$"&amp;1038):INDIRECT($Y1052&amp;"$"&amp;1042),3,FALSE)&amp;HLOOKUP(AR$1043,INDIRECT($Y1052&amp;"$"&amp;1038):INDIRECT($Y1052&amp;"$"&amp;1042),4,FALSE),"")</f>
        <v/>
      </c>
      <c r="AS1052" s="7" t="str">
        <f ca="1">IFERROR(HLOOKUP(AS$1043,INDIRECT($Y1052&amp;"$"&amp;1038):INDIRECT($Y1052&amp;"$"&amp;1042),3,FALSE)&amp;HLOOKUP(AS$1043,INDIRECT($Y1052&amp;"$"&amp;1038):INDIRECT($Y1052&amp;"$"&amp;1042),4,FALSE),"")</f>
        <v/>
      </c>
      <c r="AT1052" s="7" t="str">
        <f ca="1">IFERROR(HLOOKUP(AT$1043,INDIRECT($Y1052&amp;"$"&amp;1038):INDIRECT($Y1052&amp;"$"&amp;1042),3,FALSE)&amp;HLOOKUP(AT$1043,INDIRECT($Y1052&amp;"$"&amp;1038):INDIRECT($Y1052&amp;"$"&amp;1042),4,FALSE),"")</f>
        <v/>
      </c>
      <c r="AU1052" s="7" t="str">
        <f ca="1">IFERROR(HLOOKUP(AU$1043,INDIRECT($Y1052&amp;"$"&amp;1038):INDIRECT($Y1052&amp;"$"&amp;1042),3,FALSE)&amp;HLOOKUP(AU$1043,INDIRECT($Y1052&amp;"$"&amp;1038):INDIRECT($Y1052&amp;"$"&amp;1042),4,FALSE),"")</f>
        <v/>
      </c>
      <c r="AV1052" s="7" t="str">
        <f ca="1">IFERROR(HLOOKUP(AV$1043,INDIRECT($Y1052&amp;"$"&amp;1038):INDIRECT($Y1052&amp;"$"&amp;1042),3,FALSE)&amp;HLOOKUP(AV$1043,INDIRECT($Y1052&amp;"$"&amp;1038):INDIRECT($Y1052&amp;"$"&amp;1042),4,FALSE),"")</f>
        <v/>
      </c>
      <c r="AW1052" s="7" t="str">
        <f ca="1">IFERROR(HLOOKUP(AW$1043,INDIRECT($Y1052&amp;"$"&amp;1038):INDIRECT($Y1052&amp;"$"&amp;1042),3,FALSE)&amp;HLOOKUP(AW$1043,INDIRECT($Y1052&amp;"$"&amp;1038):INDIRECT($Y1052&amp;"$"&amp;1042),4,FALSE),"")</f>
        <v/>
      </c>
      <c r="AX1052" s="7" t="str">
        <f ca="1">IFERROR(HLOOKUP(AX$1043,INDIRECT(INDIRECT("$Y"&amp;1043+AX$852+($Z1052-1))&amp;1038):INDIRECT(INDIRECT("$Y"&amp;1043+AX$852+($Z1052-1))&amp;1042),3,FALSE)&amp;LEFT(HLOOKUP(AX$1043,INDIRECT(INDIRECT("$Y"&amp;1043+AX$852+($Z1052-1))&amp;1038):INDIRECT(INDIRECT("$Y"&amp;1043+AX$852+($Z1052-1))&amp;1042),4,FALSE),3),"")</f>
        <v/>
      </c>
      <c r="AY1052" s="53" t="str">
        <f t="shared" ca="1" si="10648"/>
        <v/>
      </c>
      <c r="AZ1052" s="53" t="str">
        <f t="shared" ca="1" si="10647"/>
        <v/>
      </c>
      <c r="BA1052" s="53" t="str">
        <f t="shared" ca="1" si="10647"/>
        <v/>
      </c>
      <c r="BB1052" s="53" t="str">
        <f t="shared" ca="1" si="10647"/>
        <v/>
      </c>
      <c r="BC1052" s="53" t="str">
        <f t="shared" ca="1" si="10647"/>
        <v/>
      </c>
      <c r="BD1052" s="53" t="str">
        <f t="shared" ca="1" si="10647"/>
        <v/>
      </c>
      <c r="BE1052" s="53" t="str">
        <f t="shared" ca="1" si="10647"/>
        <v/>
      </c>
      <c r="BF1052" s="53" t="str">
        <f t="shared" ca="1" si="10647"/>
        <v/>
      </c>
      <c r="BG1052" s="53" t="str">
        <f t="shared" ca="1" si="10647"/>
        <v/>
      </c>
      <c r="BH1052" s="53" t="str">
        <f t="shared" ca="1" si="10647"/>
        <v/>
      </c>
      <c r="BI1052" s="53" t="str">
        <f t="shared" ca="1" si="10647"/>
        <v/>
      </c>
      <c r="BJ1052" s="53" t="str">
        <f t="shared" ca="1" si="10647"/>
        <v/>
      </c>
      <c r="BK1052" s="53" t="str">
        <f t="shared" ca="1" si="10647"/>
        <v/>
      </c>
      <c r="BL1052" s="53" t="str">
        <f t="shared" ca="1" si="10647"/>
        <v/>
      </c>
      <c r="BM1052" s="53" t="str">
        <f t="shared" ca="1" si="10647"/>
        <v/>
      </c>
      <c r="BN1052" s="53" t="str">
        <f t="shared" ca="1" si="10647"/>
        <v/>
      </c>
      <c r="BO1052" s="53" t="str">
        <f t="shared" ca="1" si="10647"/>
        <v/>
      </c>
      <c r="BP1052" s="53" t="str">
        <f t="shared" ca="1" si="10647"/>
        <v/>
      </c>
    </row>
    <row r="1053" spans="24:264" hidden="1" x14ac:dyDescent="0.3">
      <c r="X1053" s="51">
        <v>1053</v>
      </c>
      <c r="Y1053" s="8" t="s">
        <v>856</v>
      </c>
      <c r="Z1053" s="7">
        <v>10</v>
      </c>
      <c r="AE1053" s="7"/>
      <c r="AF1053" s="7" t="str">
        <f ca="1">IFERROR(HLOOKUP(AF$1043,INDIRECT($Y1053&amp;"$"&amp;1038):INDIRECT($Y1053&amp;"$"&amp;1042),3,FALSE)&amp;HLOOKUP(AF$1043,INDIRECT($Y1053&amp;"$"&amp;1038):INDIRECT($Y1053&amp;"$"&amp;1042),4,FALSE),"")</f>
        <v/>
      </c>
      <c r="AG1053" s="7" t="str">
        <f ca="1">IFERROR(HLOOKUP(AG$1043,INDIRECT($Y1053&amp;"$"&amp;1038):INDIRECT($Y1053&amp;"$"&amp;1042),3,FALSE)&amp;HLOOKUP(AG$1043,INDIRECT($Y1053&amp;"$"&amp;1038):INDIRECT($Y1053&amp;"$"&amp;1042),4,FALSE),"")</f>
        <v/>
      </c>
      <c r="AH1053" s="7" t="str">
        <f ca="1">IFERROR(HLOOKUP(AH$1043,INDIRECT($Y1053&amp;"$"&amp;1038):INDIRECT($Y1053&amp;"$"&amp;1042),3,FALSE)&amp;HLOOKUP(AH$1043,INDIRECT($Y1053&amp;"$"&amp;1038):INDIRECT($Y1053&amp;"$"&amp;1042),4,FALSE),"")</f>
        <v/>
      </c>
      <c r="AI1053" s="7" t="str">
        <f ca="1">IFERROR(HLOOKUP(AI$1043,INDIRECT($Y1053&amp;"$"&amp;1038):INDIRECT($Y1053&amp;"$"&amp;1042),3,FALSE)&amp;HLOOKUP(AI$1043,INDIRECT($Y1053&amp;"$"&amp;1038):INDIRECT($Y1053&amp;"$"&amp;1042),4,FALSE),"")</f>
        <v/>
      </c>
      <c r="AJ1053" s="7" t="str">
        <f ca="1">IFERROR(HLOOKUP(AJ$1043,INDIRECT($Y1053&amp;"$"&amp;1038):INDIRECT($Y1053&amp;"$"&amp;1042),3,FALSE)&amp;HLOOKUP(AJ$1043,INDIRECT($Y1053&amp;"$"&amp;1038):INDIRECT($Y1053&amp;"$"&amp;1042),4,FALSE),"")</f>
        <v/>
      </c>
      <c r="AK1053" s="7" t="str">
        <f ca="1">IFERROR(HLOOKUP(AK$1043,INDIRECT($Y1053&amp;"$"&amp;1038):INDIRECT($Y1053&amp;"$"&amp;1042),3,FALSE)&amp;HLOOKUP(AK$1043,INDIRECT($Y1053&amp;"$"&amp;1038):INDIRECT($Y1053&amp;"$"&amp;1042),4,FALSE),"")</f>
        <v/>
      </c>
      <c r="AL1053" s="7" t="str">
        <f ca="1">IFERROR(HLOOKUP(AL$1043,INDIRECT($Y1053&amp;"$"&amp;1038):INDIRECT($Y1053&amp;"$"&amp;1042),3,FALSE)&amp;HLOOKUP(AL$1043,INDIRECT($Y1053&amp;"$"&amp;1038):INDIRECT($Y1053&amp;"$"&amp;1042),4,FALSE),"")</f>
        <v/>
      </c>
      <c r="AM1053" s="7" t="str">
        <f ca="1">IFERROR(HLOOKUP(AM$1043,INDIRECT($Y1053&amp;"$"&amp;1038):INDIRECT($Y1053&amp;"$"&amp;1042),3,FALSE)&amp;HLOOKUP(AM$1043,INDIRECT($Y1053&amp;"$"&amp;1038):INDIRECT($Y1053&amp;"$"&amp;1042),4,FALSE),"")</f>
        <v/>
      </c>
      <c r="AN1053" s="7" t="str">
        <f ca="1">IFERROR(HLOOKUP(AN$1043,INDIRECT($Y1053&amp;"$"&amp;1038):INDIRECT($Y1053&amp;"$"&amp;1042),3,FALSE)&amp;HLOOKUP(AN$1043,INDIRECT($Y1053&amp;"$"&amp;1038):INDIRECT($Y1053&amp;"$"&amp;1042),4,FALSE),"")</f>
        <v/>
      </c>
      <c r="AO1053" s="7" t="str">
        <f ca="1">IFERROR(HLOOKUP(AO$1043,INDIRECT($Y1053&amp;"$"&amp;1038):INDIRECT($Y1053&amp;"$"&amp;1042),3,FALSE)&amp;HLOOKUP(AO$1043,INDIRECT($Y1053&amp;"$"&amp;1038):INDIRECT($Y1053&amp;"$"&amp;1042),4,FALSE),"")</f>
        <v/>
      </c>
      <c r="AP1053" s="7" t="str">
        <f ca="1">IFERROR(HLOOKUP(AP$1043,INDIRECT($Y1053&amp;"$"&amp;1038):INDIRECT($Y1053&amp;"$"&amp;1042),3,FALSE)&amp;HLOOKUP(AP$1043,INDIRECT($Y1053&amp;"$"&amp;1038):INDIRECT($Y1053&amp;"$"&amp;1042),4,FALSE),"")</f>
        <v/>
      </c>
      <c r="AQ1053" s="7" t="str">
        <f ca="1">IFERROR(HLOOKUP(AQ$1043,INDIRECT($Y1053&amp;"$"&amp;1038):INDIRECT($Y1053&amp;"$"&amp;1042),3,FALSE)&amp;HLOOKUP(AQ$1043,INDIRECT($Y1053&amp;"$"&amp;1038):INDIRECT($Y1053&amp;"$"&amp;1042),4,FALSE),"")</f>
        <v/>
      </c>
      <c r="AR1053" s="7" t="str">
        <f ca="1">IFERROR(HLOOKUP(AR$1043,INDIRECT($Y1053&amp;"$"&amp;1038):INDIRECT($Y1053&amp;"$"&amp;1042),3,FALSE)&amp;HLOOKUP(AR$1043,INDIRECT($Y1053&amp;"$"&amp;1038):INDIRECT($Y1053&amp;"$"&amp;1042),4,FALSE),"")</f>
        <v/>
      </c>
      <c r="AS1053" s="7" t="str">
        <f ca="1">IFERROR(HLOOKUP(AS$1043,INDIRECT($Y1053&amp;"$"&amp;1038):INDIRECT($Y1053&amp;"$"&amp;1042),3,FALSE)&amp;HLOOKUP(AS$1043,INDIRECT($Y1053&amp;"$"&amp;1038):INDIRECT($Y1053&amp;"$"&amp;1042),4,FALSE),"")</f>
        <v/>
      </c>
      <c r="AT1053" s="7" t="str">
        <f ca="1">IFERROR(HLOOKUP(AT$1043,INDIRECT($Y1053&amp;"$"&amp;1038):INDIRECT($Y1053&amp;"$"&amp;1042),3,FALSE)&amp;HLOOKUP(AT$1043,INDIRECT($Y1053&amp;"$"&amp;1038):INDIRECT($Y1053&amp;"$"&amp;1042),4,FALSE),"")</f>
        <v/>
      </c>
      <c r="AU1053" s="7" t="str">
        <f ca="1">IFERROR(HLOOKUP(AU$1043,INDIRECT($Y1053&amp;"$"&amp;1038):INDIRECT($Y1053&amp;"$"&amp;1042),3,FALSE)&amp;HLOOKUP(AU$1043,INDIRECT($Y1053&amp;"$"&amp;1038):INDIRECT($Y1053&amp;"$"&amp;1042),4,FALSE),"")</f>
        <v/>
      </c>
      <c r="AV1053" s="7" t="str">
        <f ca="1">IFERROR(HLOOKUP(AV$1043,INDIRECT($Y1053&amp;"$"&amp;1038):INDIRECT($Y1053&amp;"$"&amp;1042),3,FALSE)&amp;HLOOKUP(AV$1043,INDIRECT($Y1053&amp;"$"&amp;1038):INDIRECT($Y1053&amp;"$"&amp;1042),4,FALSE),"")</f>
        <v/>
      </c>
      <c r="AW1053" s="7" t="str">
        <f ca="1">IFERROR(HLOOKUP(AW$1043,INDIRECT($Y1053&amp;"$"&amp;1038):INDIRECT($Y1053&amp;"$"&amp;1042),3,FALSE)&amp;HLOOKUP(AW$1043,INDIRECT($Y1053&amp;"$"&amp;1038):INDIRECT($Y1053&amp;"$"&amp;1042),4,FALSE),"")</f>
        <v/>
      </c>
      <c r="AX1053" s="7" t="str">
        <f ca="1">IFERROR(HLOOKUP(AX$1043,INDIRECT(INDIRECT("$Y"&amp;1043+AX$852+($Z1053-1))&amp;1038):INDIRECT(INDIRECT("$Y"&amp;1043+AX$852+($Z1053-1))&amp;1042),3,FALSE)&amp;LEFT(HLOOKUP(AX$1043,INDIRECT(INDIRECT("$Y"&amp;1043+AX$852+($Z1053-1))&amp;1038):INDIRECT(INDIRECT("$Y"&amp;1043+AX$852+($Z1053-1))&amp;1042),4,FALSE),3),"")</f>
        <v/>
      </c>
      <c r="AY1053" s="53" t="str">
        <f t="shared" ca="1" si="10648"/>
        <v/>
      </c>
      <c r="AZ1053" s="53" t="str">
        <f t="shared" ca="1" si="10647"/>
        <v/>
      </c>
      <c r="BA1053" s="53" t="str">
        <f t="shared" ca="1" si="10647"/>
        <v/>
      </c>
      <c r="BB1053" s="53" t="str">
        <f t="shared" ca="1" si="10647"/>
        <v/>
      </c>
      <c r="BC1053" s="53" t="str">
        <f t="shared" ca="1" si="10647"/>
        <v/>
      </c>
      <c r="BD1053" s="53" t="str">
        <f t="shared" ca="1" si="10647"/>
        <v/>
      </c>
      <c r="BE1053" s="53" t="str">
        <f t="shared" ca="1" si="10647"/>
        <v/>
      </c>
      <c r="BF1053" s="53" t="str">
        <f t="shared" ca="1" si="10647"/>
        <v/>
      </c>
      <c r="BG1053" s="53" t="str">
        <f t="shared" ca="1" si="10647"/>
        <v/>
      </c>
      <c r="BH1053" s="53" t="str">
        <f t="shared" ca="1" si="10647"/>
        <v/>
      </c>
      <c r="BI1053" s="53" t="str">
        <f t="shared" ca="1" si="10647"/>
        <v/>
      </c>
      <c r="BJ1053" s="53" t="str">
        <f t="shared" ca="1" si="10647"/>
        <v/>
      </c>
      <c r="BK1053" s="53" t="str">
        <f t="shared" ca="1" si="10647"/>
        <v/>
      </c>
      <c r="BL1053" s="53" t="str">
        <f t="shared" ca="1" si="10647"/>
        <v/>
      </c>
      <c r="BM1053" s="53" t="str">
        <f t="shared" ca="1" si="10647"/>
        <v/>
      </c>
      <c r="BN1053" s="53" t="str">
        <f t="shared" ca="1" si="10647"/>
        <v/>
      </c>
      <c r="BO1053" s="53" t="str">
        <f t="shared" ca="1" si="10647"/>
        <v/>
      </c>
      <c r="BP1053" s="53" t="str">
        <f t="shared" ca="1" si="10647"/>
        <v/>
      </c>
    </row>
    <row r="1054" spans="24:264" hidden="1" x14ac:dyDescent="0.3">
      <c r="X1054" s="51">
        <v>1054</v>
      </c>
      <c r="Y1054" s="8" t="s">
        <v>873</v>
      </c>
      <c r="Z1054" s="7">
        <v>11</v>
      </c>
      <c r="AE1054" s="7"/>
      <c r="AF1054" s="7" t="str">
        <f ca="1">IFERROR(HLOOKUP(AF$1043,INDIRECT($Y1054&amp;"$"&amp;1038):INDIRECT($Y1054&amp;"$"&amp;1042),3,FALSE)&amp;HLOOKUP(AF$1043,INDIRECT($Y1054&amp;"$"&amp;1038):INDIRECT($Y1054&amp;"$"&amp;1042),4,FALSE),"")</f>
        <v/>
      </c>
      <c r="AG1054" s="7" t="str">
        <f ca="1">IFERROR(HLOOKUP(AG$1043,INDIRECT($Y1054&amp;"$"&amp;1038):INDIRECT($Y1054&amp;"$"&amp;1042),3,FALSE)&amp;HLOOKUP(AG$1043,INDIRECT($Y1054&amp;"$"&amp;1038):INDIRECT($Y1054&amp;"$"&amp;1042),4,FALSE),"")</f>
        <v/>
      </c>
      <c r="AH1054" s="7" t="str">
        <f ca="1">IFERROR(HLOOKUP(AH$1043,INDIRECT($Y1054&amp;"$"&amp;1038):INDIRECT($Y1054&amp;"$"&amp;1042),3,FALSE)&amp;HLOOKUP(AH$1043,INDIRECT($Y1054&amp;"$"&amp;1038):INDIRECT($Y1054&amp;"$"&amp;1042),4,FALSE),"")</f>
        <v/>
      </c>
      <c r="AI1054" s="7" t="str">
        <f ca="1">IFERROR(HLOOKUP(AI$1043,INDIRECT($Y1054&amp;"$"&amp;1038):INDIRECT($Y1054&amp;"$"&amp;1042),3,FALSE)&amp;HLOOKUP(AI$1043,INDIRECT($Y1054&amp;"$"&amp;1038):INDIRECT($Y1054&amp;"$"&amp;1042),4,FALSE),"")</f>
        <v/>
      </c>
      <c r="AJ1054" s="7" t="str">
        <f ca="1">IFERROR(HLOOKUP(AJ$1043,INDIRECT($Y1054&amp;"$"&amp;1038):INDIRECT($Y1054&amp;"$"&amp;1042),3,FALSE)&amp;HLOOKUP(AJ$1043,INDIRECT($Y1054&amp;"$"&amp;1038):INDIRECT($Y1054&amp;"$"&amp;1042),4,FALSE),"")</f>
        <v/>
      </c>
      <c r="AK1054" s="7" t="str">
        <f ca="1">IFERROR(HLOOKUP(AK$1043,INDIRECT($Y1054&amp;"$"&amp;1038):INDIRECT($Y1054&amp;"$"&amp;1042),3,FALSE)&amp;HLOOKUP(AK$1043,INDIRECT($Y1054&amp;"$"&amp;1038):INDIRECT($Y1054&amp;"$"&amp;1042),4,FALSE),"")</f>
        <v/>
      </c>
      <c r="AL1054" s="7" t="str">
        <f ca="1">IFERROR(HLOOKUP(AL$1043,INDIRECT($Y1054&amp;"$"&amp;1038):INDIRECT($Y1054&amp;"$"&amp;1042),3,FALSE)&amp;HLOOKUP(AL$1043,INDIRECT($Y1054&amp;"$"&amp;1038):INDIRECT($Y1054&amp;"$"&amp;1042),4,FALSE),"")</f>
        <v/>
      </c>
      <c r="AM1054" s="7" t="str">
        <f ca="1">IFERROR(HLOOKUP(AM$1043,INDIRECT($Y1054&amp;"$"&amp;1038):INDIRECT($Y1054&amp;"$"&amp;1042),3,FALSE)&amp;HLOOKUP(AM$1043,INDIRECT($Y1054&amp;"$"&amp;1038):INDIRECT($Y1054&amp;"$"&amp;1042),4,FALSE),"")</f>
        <v/>
      </c>
      <c r="AN1054" s="7" t="str">
        <f ca="1">IFERROR(HLOOKUP(AN$1043,INDIRECT($Y1054&amp;"$"&amp;1038):INDIRECT($Y1054&amp;"$"&amp;1042),3,FALSE)&amp;HLOOKUP(AN$1043,INDIRECT($Y1054&amp;"$"&amp;1038):INDIRECT($Y1054&amp;"$"&amp;1042),4,FALSE),"")</f>
        <v/>
      </c>
      <c r="AO1054" s="7" t="str">
        <f ca="1">IFERROR(HLOOKUP(AO$1043,INDIRECT($Y1054&amp;"$"&amp;1038):INDIRECT($Y1054&amp;"$"&amp;1042),3,FALSE)&amp;HLOOKUP(AO$1043,INDIRECT($Y1054&amp;"$"&amp;1038):INDIRECT($Y1054&amp;"$"&amp;1042),4,FALSE),"")</f>
        <v/>
      </c>
      <c r="AP1054" s="7" t="str">
        <f ca="1">IFERROR(HLOOKUP(AP$1043,INDIRECT($Y1054&amp;"$"&amp;1038):INDIRECT($Y1054&amp;"$"&amp;1042),3,FALSE)&amp;HLOOKUP(AP$1043,INDIRECT($Y1054&amp;"$"&amp;1038):INDIRECT($Y1054&amp;"$"&amp;1042),4,FALSE),"")</f>
        <v/>
      </c>
      <c r="AQ1054" s="7" t="str">
        <f ca="1">IFERROR(HLOOKUP(AQ$1043,INDIRECT($Y1054&amp;"$"&amp;1038):INDIRECT($Y1054&amp;"$"&amp;1042),3,FALSE)&amp;HLOOKUP(AQ$1043,INDIRECT($Y1054&amp;"$"&amp;1038):INDIRECT($Y1054&amp;"$"&amp;1042),4,FALSE),"")</f>
        <v/>
      </c>
      <c r="AR1054" s="7" t="str">
        <f ca="1">IFERROR(HLOOKUP(AR$1043,INDIRECT($Y1054&amp;"$"&amp;1038):INDIRECT($Y1054&amp;"$"&amp;1042),3,FALSE)&amp;HLOOKUP(AR$1043,INDIRECT($Y1054&amp;"$"&amp;1038):INDIRECT($Y1054&amp;"$"&amp;1042),4,FALSE),"")</f>
        <v/>
      </c>
      <c r="AS1054" s="7" t="str">
        <f ca="1">IFERROR(HLOOKUP(AS$1043,INDIRECT($Y1054&amp;"$"&amp;1038):INDIRECT($Y1054&amp;"$"&amp;1042),3,FALSE)&amp;HLOOKUP(AS$1043,INDIRECT($Y1054&amp;"$"&amp;1038):INDIRECT($Y1054&amp;"$"&amp;1042),4,FALSE),"")</f>
        <v/>
      </c>
      <c r="AT1054" s="7" t="str">
        <f ca="1">IFERROR(HLOOKUP(AT$1043,INDIRECT($Y1054&amp;"$"&amp;1038):INDIRECT($Y1054&amp;"$"&amp;1042),3,FALSE)&amp;HLOOKUP(AT$1043,INDIRECT($Y1054&amp;"$"&amp;1038):INDIRECT($Y1054&amp;"$"&amp;1042),4,FALSE),"")</f>
        <v/>
      </c>
      <c r="AU1054" s="7" t="str">
        <f ca="1">IFERROR(HLOOKUP(AU$1043,INDIRECT($Y1054&amp;"$"&amp;1038):INDIRECT($Y1054&amp;"$"&amp;1042),3,FALSE)&amp;HLOOKUP(AU$1043,INDIRECT($Y1054&amp;"$"&amp;1038):INDIRECT($Y1054&amp;"$"&amp;1042),4,FALSE),"")</f>
        <v/>
      </c>
      <c r="AV1054" s="7" t="str">
        <f ca="1">IFERROR(HLOOKUP(AV$1043,INDIRECT($Y1054&amp;"$"&amp;1038):INDIRECT($Y1054&amp;"$"&amp;1042),3,FALSE)&amp;HLOOKUP(AV$1043,INDIRECT($Y1054&amp;"$"&amp;1038):INDIRECT($Y1054&amp;"$"&amp;1042),4,FALSE),"")</f>
        <v/>
      </c>
      <c r="AW1054" s="7" t="str">
        <f ca="1">IFERROR(HLOOKUP(AW$1043,INDIRECT($Y1054&amp;"$"&amp;1038):INDIRECT($Y1054&amp;"$"&amp;1042),3,FALSE)&amp;HLOOKUP(AW$1043,INDIRECT($Y1054&amp;"$"&amp;1038):INDIRECT($Y1054&amp;"$"&amp;1042),4,FALSE),"")</f>
        <v/>
      </c>
      <c r="AX1054" s="7" t="str">
        <f ca="1">IFERROR(HLOOKUP(AX$1043,INDIRECT(INDIRECT("$Y"&amp;1043+AX$852+($Z1054-1))&amp;1038):INDIRECT(INDIRECT("$Y"&amp;1043+AX$852+($Z1054-1))&amp;1042),3,FALSE)&amp;LEFT(HLOOKUP(AX$1043,INDIRECT(INDIRECT("$Y"&amp;1043+AX$852+($Z1054-1))&amp;1038):INDIRECT(INDIRECT("$Y"&amp;1043+AX$852+($Z1054-1))&amp;1042),4,FALSE),3),"")</f>
        <v/>
      </c>
      <c r="AY1054" s="53" t="str">
        <f t="shared" ca="1" si="10648"/>
        <v/>
      </c>
      <c r="AZ1054" s="53" t="str">
        <f t="shared" ca="1" si="10647"/>
        <v/>
      </c>
      <c r="BA1054" s="53" t="str">
        <f t="shared" ca="1" si="10647"/>
        <v/>
      </c>
      <c r="BB1054" s="53" t="str">
        <f t="shared" ca="1" si="10647"/>
        <v/>
      </c>
      <c r="BC1054" s="53" t="str">
        <f t="shared" ca="1" si="10647"/>
        <v/>
      </c>
      <c r="BD1054" s="53" t="str">
        <f t="shared" ca="1" si="10647"/>
        <v/>
      </c>
      <c r="BE1054" s="53" t="str">
        <f t="shared" ca="1" si="10647"/>
        <v/>
      </c>
      <c r="BF1054" s="53" t="str">
        <f t="shared" ca="1" si="10647"/>
        <v/>
      </c>
      <c r="BG1054" s="53" t="str">
        <f t="shared" ca="1" si="10647"/>
        <v/>
      </c>
      <c r="BH1054" s="53" t="str">
        <f t="shared" ca="1" si="10647"/>
        <v/>
      </c>
      <c r="BI1054" s="53" t="str">
        <f t="shared" ca="1" si="10647"/>
        <v/>
      </c>
      <c r="BJ1054" s="53" t="str">
        <f t="shared" ca="1" si="10647"/>
        <v/>
      </c>
      <c r="BK1054" s="53" t="str">
        <f t="shared" ca="1" si="10647"/>
        <v/>
      </c>
      <c r="BL1054" s="53" t="str">
        <f t="shared" ca="1" si="10647"/>
        <v/>
      </c>
      <c r="BM1054" s="53" t="str">
        <f t="shared" ca="1" si="10647"/>
        <v/>
      </c>
      <c r="BN1054" s="53" t="str">
        <f t="shared" ca="1" si="10647"/>
        <v/>
      </c>
      <c r="BO1054" s="53" t="str">
        <f t="shared" ca="1" si="10647"/>
        <v/>
      </c>
      <c r="BP1054" s="53" t="str">
        <f t="shared" ca="1" si="10647"/>
        <v/>
      </c>
    </row>
    <row r="1055" spans="24:264" hidden="1" x14ac:dyDescent="0.3">
      <c r="X1055" s="51">
        <v>1055</v>
      </c>
      <c r="Y1055" s="8" t="s">
        <v>874</v>
      </c>
      <c r="Z1055" s="7">
        <v>12</v>
      </c>
      <c r="AE1055" s="7"/>
      <c r="AF1055" s="7" t="str">
        <f ca="1">IFERROR(HLOOKUP(AF$1043,INDIRECT($Y1055&amp;"$"&amp;1038):INDIRECT($Y1055&amp;"$"&amp;1042),3,FALSE)&amp;HLOOKUP(AF$1043,INDIRECT($Y1055&amp;"$"&amp;1038):INDIRECT($Y1055&amp;"$"&amp;1042),4,FALSE),"")</f>
        <v/>
      </c>
      <c r="AG1055" s="7" t="str">
        <f ca="1">IFERROR(HLOOKUP(AG$1043,INDIRECT($Y1055&amp;"$"&amp;1038):INDIRECT($Y1055&amp;"$"&amp;1042),3,FALSE)&amp;HLOOKUP(AG$1043,INDIRECT($Y1055&amp;"$"&amp;1038):INDIRECT($Y1055&amp;"$"&amp;1042),4,FALSE),"")</f>
        <v/>
      </c>
      <c r="AH1055" s="7" t="str">
        <f ca="1">IFERROR(HLOOKUP(AH$1043,INDIRECT($Y1055&amp;"$"&amp;1038):INDIRECT($Y1055&amp;"$"&amp;1042),3,FALSE)&amp;HLOOKUP(AH$1043,INDIRECT($Y1055&amp;"$"&amp;1038):INDIRECT($Y1055&amp;"$"&amp;1042),4,FALSE),"")</f>
        <v/>
      </c>
      <c r="AI1055" s="7" t="str">
        <f ca="1">IFERROR(HLOOKUP(AI$1043,INDIRECT($Y1055&amp;"$"&amp;1038):INDIRECT($Y1055&amp;"$"&amp;1042),3,FALSE)&amp;HLOOKUP(AI$1043,INDIRECT($Y1055&amp;"$"&amp;1038):INDIRECT($Y1055&amp;"$"&amp;1042),4,FALSE),"")</f>
        <v/>
      </c>
      <c r="AJ1055" s="7" t="str">
        <f ca="1">IFERROR(HLOOKUP(AJ$1043,INDIRECT($Y1055&amp;"$"&amp;1038):INDIRECT($Y1055&amp;"$"&amp;1042),3,FALSE)&amp;HLOOKUP(AJ$1043,INDIRECT($Y1055&amp;"$"&amp;1038):INDIRECT($Y1055&amp;"$"&amp;1042),4,FALSE),"")</f>
        <v/>
      </c>
      <c r="AK1055" s="7" t="str">
        <f ca="1">IFERROR(HLOOKUP(AK$1043,INDIRECT($Y1055&amp;"$"&amp;1038):INDIRECT($Y1055&amp;"$"&amp;1042),3,FALSE)&amp;HLOOKUP(AK$1043,INDIRECT($Y1055&amp;"$"&amp;1038):INDIRECT($Y1055&amp;"$"&amp;1042),4,FALSE),"")</f>
        <v/>
      </c>
      <c r="AL1055" s="7" t="str">
        <f ca="1">IFERROR(HLOOKUP(AL$1043,INDIRECT($Y1055&amp;"$"&amp;1038):INDIRECT($Y1055&amp;"$"&amp;1042),3,FALSE)&amp;HLOOKUP(AL$1043,INDIRECT($Y1055&amp;"$"&amp;1038):INDIRECT($Y1055&amp;"$"&amp;1042),4,FALSE),"")</f>
        <v/>
      </c>
      <c r="AM1055" s="7" t="str">
        <f ca="1">IFERROR(HLOOKUP(AM$1043,INDIRECT($Y1055&amp;"$"&amp;1038):INDIRECT($Y1055&amp;"$"&amp;1042),3,FALSE)&amp;HLOOKUP(AM$1043,INDIRECT($Y1055&amp;"$"&amp;1038):INDIRECT($Y1055&amp;"$"&amp;1042),4,FALSE),"")</f>
        <v/>
      </c>
      <c r="AN1055" s="7" t="str">
        <f ca="1">IFERROR(HLOOKUP(AN$1043,INDIRECT($Y1055&amp;"$"&amp;1038):INDIRECT($Y1055&amp;"$"&amp;1042),3,FALSE)&amp;HLOOKUP(AN$1043,INDIRECT($Y1055&amp;"$"&amp;1038):INDIRECT($Y1055&amp;"$"&amp;1042),4,FALSE),"")</f>
        <v/>
      </c>
      <c r="AO1055" s="7" t="str">
        <f ca="1">IFERROR(HLOOKUP(AO$1043,INDIRECT($Y1055&amp;"$"&amp;1038):INDIRECT($Y1055&amp;"$"&amp;1042),3,FALSE)&amp;HLOOKUP(AO$1043,INDIRECT($Y1055&amp;"$"&amp;1038):INDIRECT($Y1055&amp;"$"&amp;1042),4,FALSE),"")</f>
        <v/>
      </c>
      <c r="AP1055" s="7" t="str">
        <f ca="1">IFERROR(HLOOKUP(AP$1043,INDIRECT($Y1055&amp;"$"&amp;1038):INDIRECT($Y1055&amp;"$"&amp;1042),3,FALSE)&amp;HLOOKUP(AP$1043,INDIRECT($Y1055&amp;"$"&amp;1038):INDIRECT($Y1055&amp;"$"&amp;1042),4,FALSE),"")</f>
        <v/>
      </c>
      <c r="AQ1055" s="7" t="str">
        <f ca="1">IFERROR(HLOOKUP(AQ$1043,INDIRECT($Y1055&amp;"$"&amp;1038):INDIRECT($Y1055&amp;"$"&amp;1042),3,FALSE)&amp;HLOOKUP(AQ$1043,INDIRECT($Y1055&amp;"$"&amp;1038):INDIRECT($Y1055&amp;"$"&amp;1042),4,FALSE),"")</f>
        <v/>
      </c>
      <c r="AR1055" s="7" t="str">
        <f ca="1">IFERROR(HLOOKUP(AR$1043,INDIRECT($Y1055&amp;"$"&amp;1038):INDIRECT($Y1055&amp;"$"&amp;1042),3,FALSE)&amp;HLOOKUP(AR$1043,INDIRECT($Y1055&amp;"$"&amp;1038):INDIRECT($Y1055&amp;"$"&amp;1042),4,FALSE),"")</f>
        <v/>
      </c>
      <c r="AS1055" s="7" t="str">
        <f ca="1">IFERROR(HLOOKUP(AS$1043,INDIRECT($Y1055&amp;"$"&amp;1038):INDIRECT($Y1055&amp;"$"&amp;1042),3,FALSE)&amp;HLOOKUP(AS$1043,INDIRECT($Y1055&amp;"$"&amp;1038):INDIRECT($Y1055&amp;"$"&amp;1042),4,FALSE),"")</f>
        <v/>
      </c>
      <c r="AT1055" s="7" t="str">
        <f ca="1">IFERROR(HLOOKUP(AT$1043,INDIRECT($Y1055&amp;"$"&amp;1038):INDIRECT($Y1055&amp;"$"&amp;1042),3,FALSE)&amp;HLOOKUP(AT$1043,INDIRECT($Y1055&amp;"$"&amp;1038):INDIRECT($Y1055&amp;"$"&amp;1042),4,FALSE),"")</f>
        <v/>
      </c>
      <c r="AU1055" s="7" t="str">
        <f ca="1">IFERROR(HLOOKUP(AU$1043,INDIRECT($Y1055&amp;"$"&amp;1038):INDIRECT($Y1055&amp;"$"&amp;1042),3,FALSE)&amp;HLOOKUP(AU$1043,INDIRECT($Y1055&amp;"$"&amp;1038):INDIRECT($Y1055&amp;"$"&amp;1042),4,FALSE),"")</f>
        <v/>
      </c>
      <c r="AV1055" s="7" t="str">
        <f ca="1">IFERROR(HLOOKUP(AV$1043,INDIRECT($Y1055&amp;"$"&amp;1038):INDIRECT($Y1055&amp;"$"&amp;1042),3,FALSE)&amp;HLOOKUP(AV$1043,INDIRECT($Y1055&amp;"$"&amp;1038):INDIRECT($Y1055&amp;"$"&amp;1042),4,FALSE),"")</f>
        <v/>
      </c>
      <c r="AW1055" s="7" t="str">
        <f ca="1">IFERROR(HLOOKUP(AW$1043,INDIRECT($Y1055&amp;"$"&amp;1038):INDIRECT($Y1055&amp;"$"&amp;1042),3,FALSE)&amp;HLOOKUP(AW$1043,INDIRECT($Y1055&amp;"$"&amp;1038):INDIRECT($Y1055&amp;"$"&amp;1042),4,FALSE),"")</f>
        <v/>
      </c>
      <c r="AX1055" s="7" t="str">
        <f ca="1">IFERROR(HLOOKUP(AX$1043,INDIRECT(INDIRECT("$Y"&amp;1043+AX$852+($Z1055-1))&amp;1038):INDIRECT(INDIRECT("$Y"&amp;1043+AX$852+($Z1055-1))&amp;1042),3,FALSE)&amp;LEFT(HLOOKUP(AX$1043,INDIRECT(INDIRECT("$Y"&amp;1043+AX$852+($Z1055-1))&amp;1038):INDIRECT(INDIRECT("$Y"&amp;1043+AX$852+($Z1055-1))&amp;1042),4,FALSE),3),"")</f>
        <v/>
      </c>
      <c r="AY1055" s="53" t="str">
        <f t="shared" ca="1" si="10648"/>
        <v/>
      </c>
      <c r="AZ1055" s="53" t="str">
        <f t="shared" ca="1" si="10647"/>
        <v/>
      </c>
      <c r="BA1055" s="53" t="str">
        <f t="shared" ca="1" si="10647"/>
        <v/>
      </c>
      <c r="BB1055" s="53" t="str">
        <f t="shared" ca="1" si="10647"/>
        <v/>
      </c>
      <c r="BC1055" s="53" t="str">
        <f t="shared" ca="1" si="10647"/>
        <v/>
      </c>
      <c r="BD1055" s="53" t="str">
        <f t="shared" ca="1" si="10647"/>
        <v/>
      </c>
      <c r="BE1055" s="53" t="str">
        <f t="shared" ca="1" si="10647"/>
        <v/>
      </c>
      <c r="BF1055" s="53" t="str">
        <f t="shared" ca="1" si="10647"/>
        <v/>
      </c>
      <c r="BG1055" s="53" t="str">
        <f t="shared" ca="1" si="10647"/>
        <v/>
      </c>
      <c r="BH1055" s="53" t="str">
        <f t="shared" ca="1" si="10647"/>
        <v/>
      </c>
      <c r="BI1055" s="53" t="str">
        <f t="shared" ca="1" si="10647"/>
        <v/>
      </c>
      <c r="BJ1055" s="53" t="str">
        <f t="shared" ca="1" si="10647"/>
        <v/>
      </c>
      <c r="BK1055" s="53" t="str">
        <f t="shared" ca="1" si="10647"/>
        <v/>
      </c>
      <c r="BL1055" s="53" t="str">
        <f t="shared" ca="1" si="10647"/>
        <v/>
      </c>
      <c r="BM1055" s="53" t="str">
        <f t="shared" ca="1" si="10647"/>
        <v/>
      </c>
      <c r="BN1055" s="53" t="str">
        <f t="shared" ca="1" si="10647"/>
        <v/>
      </c>
      <c r="BO1055" s="53" t="str">
        <f t="shared" ca="1" si="10647"/>
        <v/>
      </c>
      <c r="BP1055" s="53" t="str">
        <f t="shared" ca="1" si="10647"/>
        <v/>
      </c>
    </row>
    <row r="1056" spans="24:264" hidden="1" x14ac:dyDescent="0.3">
      <c r="X1056" s="51">
        <v>1056</v>
      </c>
      <c r="Y1056" s="8" t="s">
        <v>859</v>
      </c>
      <c r="Z1056" s="7">
        <v>13</v>
      </c>
      <c r="AE1056" s="7"/>
      <c r="AF1056" s="7" t="str">
        <f ca="1">IFERROR(HLOOKUP(AF$1043,INDIRECT($Y1056&amp;"$"&amp;1038):INDIRECT($Y1056&amp;"$"&amp;1042),3,FALSE)&amp;HLOOKUP(AF$1043,INDIRECT($Y1056&amp;"$"&amp;1038):INDIRECT($Y1056&amp;"$"&amp;1042),4,FALSE),"")</f>
        <v/>
      </c>
      <c r="AG1056" s="7" t="str">
        <f ca="1">IFERROR(HLOOKUP(AG$1043,INDIRECT($Y1056&amp;"$"&amp;1038):INDIRECT($Y1056&amp;"$"&amp;1042),3,FALSE)&amp;HLOOKUP(AG$1043,INDIRECT($Y1056&amp;"$"&amp;1038):INDIRECT($Y1056&amp;"$"&amp;1042),4,FALSE),"")</f>
        <v/>
      </c>
      <c r="AH1056" s="7" t="str">
        <f ca="1">IFERROR(HLOOKUP(AH$1043,INDIRECT($Y1056&amp;"$"&amp;1038):INDIRECT($Y1056&amp;"$"&amp;1042),3,FALSE)&amp;HLOOKUP(AH$1043,INDIRECT($Y1056&amp;"$"&amp;1038):INDIRECT($Y1056&amp;"$"&amp;1042),4,FALSE),"")</f>
        <v/>
      </c>
      <c r="AI1056" s="7" t="str">
        <f ca="1">IFERROR(HLOOKUP(AI$1043,INDIRECT($Y1056&amp;"$"&amp;1038):INDIRECT($Y1056&amp;"$"&amp;1042),3,FALSE)&amp;HLOOKUP(AI$1043,INDIRECT($Y1056&amp;"$"&amp;1038):INDIRECT($Y1056&amp;"$"&amp;1042),4,FALSE),"")</f>
        <v/>
      </c>
      <c r="AJ1056" s="7" t="str">
        <f ca="1">IFERROR(HLOOKUP(AJ$1043,INDIRECT($Y1056&amp;"$"&amp;1038):INDIRECT($Y1056&amp;"$"&amp;1042),3,FALSE)&amp;HLOOKUP(AJ$1043,INDIRECT($Y1056&amp;"$"&amp;1038):INDIRECT($Y1056&amp;"$"&amp;1042),4,FALSE),"")</f>
        <v/>
      </c>
      <c r="AK1056" s="7" t="str">
        <f ca="1">IFERROR(HLOOKUP(AK$1043,INDIRECT($Y1056&amp;"$"&amp;1038):INDIRECT($Y1056&amp;"$"&amp;1042),3,FALSE)&amp;HLOOKUP(AK$1043,INDIRECT($Y1056&amp;"$"&amp;1038):INDIRECT($Y1056&amp;"$"&amp;1042),4,FALSE),"")</f>
        <v/>
      </c>
      <c r="AL1056" s="7" t="str">
        <f ca="1">IFERROR(HLOOKUP(AL$1043,INDIRECT($Y1056&amp;"$"&amp;1038):INDIRECT($Y1056&amp;"$"&amp;1042),3,FALSE)&amp;HLOOKUP(AL$1043,INDIRECT($Y1056&amp;"$"&amp;1038):INDIRECT($Y1056&amp;"$"&amp;1042),4,FALSE),"")</f>
        <v/>
      </c>
      <c r="AM1056" s="7" t="str">
        <f ca="1">IFERROR(HLOOKUP(AM$1043,INDIRECT($Y1056&amp;"$"&amp;1038):INDIRECT($Y1056&amp;"$"&amp;1042),3,FALSE)&amp;HLOOKUP(AM$1043,INDIRECT($Y1056&amp;"$"&amp;1038):INDIRECT($Y1056&amp;"$"&amp;1042),4,FALSE),"")</f>
        <v/>
      </c>
      <c r="AN1056" s="7" t="str">
        <f ca="1">IFERROR(HLOOKUP(AN$1043,INDIRECT($Y1056&amp;"$"&amp;1038):INDIRECT($Y1056&amp;"$"&amp;1042),3,FALSE)&amp;HLOOKUP(AN$1043,INDIRECT($Y1056&amp;"$"&amp;1038):INDIRECT($Y1056&amp;"$"&amp;1042),4,FALSE),"")</f>
        <v/>
      </c>
      <c r="AO1056" s="7" t="str">
        <f ca="1">IFERROR(HLOOKUP(AO$1043,INDIRECT($Y1056&amp;"$"&amp;1038):INDIRECT($Y1056&amp;"$"&amp;1042),3,FALSE)&amp;HLOOKUP(AO$1043,INDIRECT($Y1056&amp;"$"&amp;1038):INDIRECT($Y1056&amp;"$"&amp;1042),4,FALSE),"")</f>
        <v/>
      </c>
      <c r="AP1056" s="7" t="str">
        <f ca="1">IFERROR(HLOOKUP(AP$1043,INDIRECT($Y1056&amp;"$"&amp;1038):INDIRECT($Y1056&amp;"$"&amp;1042),3,FALSE)&amp;HLOOKUP(AP$1043,INDIRECT($Y1056&amp;"$"&amp;1038):INDIRECT($Y1056&amp;"$"&amp;1042),4,FALSE),"")</f>
        <v/>
      </c>
      <c r="AQ1056" s="7" t="str">
        <f ca="1">IFERROR(HLOOKUP(AQ$1043,INDIRECT($Y1056&amp;"$"&amp;1038):INDIRECT($Y1056&amp;"$"&amp;1042),3,FALSE)&amp;HLOOKUP(AQ$1043,INDIRECT($Y1056&amp;"$"&amp;1038):INDIRECT($Y1056&amp;"$"&amp;1042),4,FALSE),"")</f>
        <v/>
      </c>
      <c r="AR1056" s="7" t="str">
        <f ca="1">IFERROR(HLOOKUP(AR$1043,INDIRECT($Y1056&amp;"$"&amp;1038):INDIRECT($Y1056&amp;"$"&amp;1042),3,FALSE)&amp;HLOOKUP(AR$1043,INDIRECT($Y1056&amp;"$"&amp;1038):INDIRECT($Y1056&amp;"$"&amp;1042),4,FALSE),"")</f>
        <v/>
      </c>
      <c r="AS1056" s="7" t="str">
        <f ca="1">IFERROR(HLOOKUP(AS$1043,INDIRECT($Y1056&amp;"$"&amp;1038):INDIRECT($Y1056&amp;"$"&amp;1042),3,FALSE)&amp;HLOOKUP(AS$1043,INDIRECT($Y1056&amp;"$"&amp;1038):INDIRECT($Y1056&amp;"$"&amp;1042),4,FALSE),"")</f>
        <v/>
      </c>
      <c r="AT1056" s="7" t="str">
        <f ca="1">IFERROR(HLOOKUP(AT$1043,INDIRECT($Y1056&amp;"$"&amp;1038):INDIRECT($Y1056&amp;"$"&amp;1042),3,FALSE)&amp;HLOOKUP(AT$1043,INDIRECT($Y1056&amp;"$"&amp;1038):INDIRECT($Y1056&amp;"$"&amp;1042),4,FALSE),"")</f>
        <v/>
      </c>
      <c r="AU1056" s="7" t="str">
        <f ca="1">IFERROR(HLOOKUP(AU$1043,INDIRECT($Y1056&amp;"$"&amp;1038):INDIRECT($Y1056&amp;"$"&amp;1042),3,FALSE)&amp;HLOOKUP(AU$1043,INDIRECT($Y1056&amp;"$"&amp;1038):INDIRECT($Y1056&amp;"$"&amp;1042),4,FALSE),"")</f>
        <v/>
      </c>
      <c r="AV1056" s="7" t="str">
        <f ca="1">IFERROR(HLOOKUP(AV$1043,INDIRECT($Y1056&amp;"$"&amp;1038):INDIRECT($Y1056&amp;"$"&amp;1042),3,FALSE)&amp;HLOOKUP(AV$1043,INDIRECT($Y1056&amp;"$"&amp;1038):INDIRECT($Y1056&amp;"$"&amp;1042),4,FALSE),"")</f>
        <v/>
      </c>
      <c r="AW1056" s="7" t="str">
        <f ca="1">IFERROR(HLOOKUP(AW$1043,INDIRECT($Y1056&amp;"$"&amp;1038):INDIRECT($Y1056&amp;"$"&amp;1042),3,FALSE)&amp;HLOOKUP(AW$1043,INDIRECT($Y1056&amp;"$"&amp;1038):INDIRECT($Y1056&amp;"$"&amp;1042),4,FALSE),"")</f>
        <v/>
      </c>
      <c r="AX1056" s="7" t="str">
        <f ca="1">IFERROR(HLOOKUP(AX$1043,INDIRECT(INDIRECT("$Y"&amp;1043+AX$852+($Z1056-1))&amp;1038):INDIRECT(INDIRECT("$Y"&amp;1043+AX$852+($Z1056-1))&amp;1042),3,FALSE)&amp;LEFT(HLOOKUP(AX$1043,INDIRECT(INDIRECT("$Y"&amp;1043+AX$852+($Z1056-1))&amp;1038):INDIRECT(INDIRECT("$Y"&amp;1043+AX$852+($Z1056-1))&amp;1042),4,FALSE),3),"")</f>
        <v/>
      </c>
      <c r="AY1056" s="53" t="str">
        <f t="shared" ca="1" si="10648"/>
        <v/>
      </c>
      <c r="AZ1056" s="53" t="str">
        <f t="shared" ca="1" si="10647"/>
        <v/>
      </c>
      <c r="BA1056" s="53" t="str">
        <f t="shared" ca="1" si="10647"/>
        <v/>
      </c>
      <c r="BB1056" s="53" t="str">
        <f t="shared" ca="1" si="10647"/>
        <v/>
      </c>
      <c r="BC1056" s="53" t="str">
        <f t="shared" ca="1" si="10647"/>
        <v/>
      </c>
      <c r="BD1056" s="53" t="str">
        <f t="shared" ca="1" si="10647"/>
        <v/>
      </c>
      <c r="BE1056" s="53" t="str">
        <f t="shared" ca="1" si="10647"/>
        <v/>
      </c>
      <c r="BF1056" s="53" t="str">
        <f t="shared" ca="1" si="10647"/>
        <v/>
      </c>
      <c r="BG1056" s="53" t="str">
        <f t="shared" ca="1" si="10647"/>
        <v/>
      </c>
      <c r="BH1056" s="53" t="str">
        <f t="shared" ca="1" si="10647"/>
        <v/>
      </c>
      <c r="BI1056" s="53" t="str">
        <f t="shared" ca="1" si="10647"/>
        <v/>
      </c>
      <c r="BJ1056" s="53" t="str">
        <f t="shared" ca="1" si="10647"/>
        <v/>
      </c>
      <c r="BK1056" s="53" t="str">
        <f t="shared" ca="1" si="10647"/>
        <v/>
      </c>
      <c r="BL1056" s="53" t="str">
        <f t="shared" ca="1" si="10647"/>
        <v/>
      </c>
      <c r="BM1056" s="53" t="str">
        <f t="shared" ca="1" si="10647"/>
        <v/>
      </c>
      <c r="BN1056" s="53" t="str">
        <f t="shared" ca="1" si="10647"/>
        <v/>
      </c>
      <c r="BO1056" s="53" t="str">
        <f t="shared" ca="1" si="10647"/>
        <v/>
      </c>
      <c r="BP1056" s="53" t="str">
        <f t="shared" ca="1" si="10647"/>
        <v/>
      </c>
    </row>
    <row r="1057" spans="24:264" hidden="1" x14ac:dyDescent="0.3">
      <c r="X1057" s="51">
        <v>1057</v>
      </c>
      <c r="Y1057" s="8" t="s">
        <v>875</v>
      </c>
      <c r="Z1057" s="7">
        <v>14</v>
      </c>
      <c r="AE1057" s="7"/>
      <c r="AF1057" s="7" t="str">
        <f ca="1">IFERROR(HLOOKUP(AF$1043,INDIRECT($Y1057&amp;"$"&amp;1038):INDIRECT($Y1057&amp;"$"&amp;1042),3,FALSE)&amp;HLOOKUP(AF$1043,INDIRECT($Y1057&amp;"$"&amp;1038):INDIRECT($Y1057&amp;"$"&amp;1042),4,FALSE),"")</f>
        <v/>
      </c>
      <c r="AG1057" s="7" t="str">
        <f ca="1">IFERROR(HLOOKUP(AG$1043,INDIRECT($Y1057&amp;"$"&amp;1038):INDIRECT($Y1057&amp;"$"&amp;1042),3,FALSE)&amp;HLOOKUP(AG$1043,INDIRECT($Y1057&amp;"$"&amp;1038):INDIRECT($Y1057&amp;"$"&amp;1042),4,FALSE),"")</f>
        <v/>
      </c>
      <c r="AH1057" s="7" t="str">
        <f ca="1">IFERROR(HLOOKUP(AH$1043,INDIRECT($Y1057&amp;"$"&amp;1038):INDIRECT($Y1057&amp;"$"&amp;1042),3,FALSE)&amp;HLOOKUP(AH$1043,INDIRECT($Y1057&amp;"$"&amp;1038):INDIRECT($Y1057&amp;"$"&amp;1042),4,FALSE),"")</f>
        <v/>
      </c>
      <c r="AI1057" s="7" t="str">
        <f ca="1">IFERROR(HLOOKUP(AI$1043,INDIRECT($Y1057&amp;"$"&amp;1038):INDIRECT($Y1057&amp;"$"&amp;1042),3,FALSE)&amp;HLOOKUP(AI$1043,INDIRECT($Y1057&amp;"$"&amp;1038):INDIRECT($Y1057&amp;"$"&amp;1042),4,FALSE),"")</f>
        <v/>
      </c>
      <c r="AJ1057" s="7" t="str">
        <f ca="1">IFERROR(HLOOKUP(AJ$1043,INDIRECT($Y1057&amp;"$"&amp;1038):INDIRECT($Y1057&amp;"$"&amp;1042),3,FALSE)&amp;HLOOKUP(AJ$1043,INDIRECT($Y1057&amp;"$"&amp;1038):INDIRECT($Y1057&amp;"$"&amp;1042),4,FALSE),"")</f>
        <v/>
      </c>
      <c r="AK1057" s="7" t="str">
        <f ca="1">IFERROR(HLOOKUP(AK$1043,INDIRECT($Y1057&amp;"$"&amp;1038):INDIRECT($Y1057&amp;"$"&amp;1042),3,FALSE)&amp;HLOOKUP(AK$1043,INDIRECT($Y1057&amp;"$"&amp;1038):INDIRECT($Y1057&amp;"$"&amp;1042),4,FALSE),"")</f>
        <v/>
      </c>
      <c r="AL1057" s="7" t="str">
        <f ca="1">IFERROR(HLOOKUP(AL$1043,INDIRECT($Y1057&amp;"$"&amp;1038):INDIRECT($Y1057&amp;"$"&amp;1042),3,FALSE)&amp;HLOOKUP(AL$1043,INDIRECT($Y1057&amp;"$"&amp;1038):INDIRECT($Y1057&amp;"$"&amp;1042),4,FALSE),"")</f>
        <v/>
      </c>
      <c r="AM1057" s="7" t="str">
        <f ca="1">IFERROR(HLOOKUP(AM$1043,INDIRECT($Y1057&amp;"$"&amp;1038):INDIRECT($Y1057&amp;"$"&amp;1042),3,FALSE)&amp;HLOOKUP(AM$1043,INDIRECT($Y1057&amp;"$"&amp;1038):INDIRECT($Y1057&amp;"$"&amp;1042),4,FALSE),"")</f>
        <v/>
      </c>
      <c r="AN1057" s="7" t="str">
        <f ca="1">IFERROR(HLOOKUP(AN$1043,INDIRECT($Y1057&amp;"$"&amp;1038):INDIRECT($Y1057&amp;"$"&amp;1042),3,FALSE)&amp;HLOOKUP(AN$1043,INDIRECT($Y1057&amp;"$"&amp;1038):INDIRECT($Y1057&amp;"$"&amp;1042),4,FALSE),"")</f>
        <v/>
      </c>
      <c r="AO1057" s="7" t="str">
        <f ca="1">IFERROR(HLOOKUP(AO$1043,INDIRECT($Y1057&amp;"$"&amp;1038):INDIRECT($Y1057&amp;"$"&amp;1042),3,FALSE)&amp;HLOOKUP(AO$1043,INDIRECT($Y1057&amp;"$"&amp;1038):INDIRECT($Y1057&amp;"$"&amp;1042),4,FALSE),"")</f>
        <v/>
      </c>
      <c r="AP1057" s="7" t="str">
        <f ca="1">IFERROR(HLOOKUP(AP$1043,INDIRECT($Y1057&amp;"$"&amp;1038):INDIRECT($Y1057&amp;"$"&amp;1042),3,FALSE)&amp;HLOOKUP(AP$1043,INDIRECT($Y1057&amp;"$"&amp;1038):INDIRECT($Y1057&amp;"$"&amp;1042),4,FALSE),"")</f>
        <v/>
      </c>
      <c r="AQ1057" s="7" t="str">
        <f ca="1">IFERROR(HLOOKUP(AQ$1043,INDIRECT($Y1057&amp;"$"&amp;1038):INDIRECT($Y1057&amp;"$"&amp;1042),3,FALSE)&amp;HLOOKUP(AQ$1043,INDIRECT($Y1057&amp;"$"&amp;1038):INDIRECT($Y1057&amp;"$"&amp;1042),4,FALSE),"")</f>
        <v/>
      </c>
      <c r="AR1057" s="7" t="str">
        <f ca="1">IFERROR(HLOOKUP(AR$1043,INDIRECT($Y1057&amp;"$"&amp;1038):INDIRECT($Y1057&amp;"$"&amp;1042),3,FALSE)&amp;HLOOKUP(AR$1043,INDIRECT($Y1057&amp;"$"&amp;1038):INDIRECT($Y1057&amp;"$"&amp;1042),4,FALSE),"")</f>
        <v/>
      </c>
      <c r="AS1057" s="7" t="str">
        <f ca="1">IFERROR(HLOOKUP(AS$1043,INDIRECT($Y1057&amp;"$"&amp;1038):INDIRECT($Y1057&amp;"$"&amp;1042),3,FALSE)&amp;HLOOKUP(AS$1043,INDIRECT($Y1057&amp;"$"&amp;1038):INDIRECT($Y1057&amp;"$"&amp;1042),4,FALSE),"")</f>
        <v/>
      </c>
      <c r="AT1057" s="7" t="str">
        <f ca="1">IFERROR(HLOOKUP(AT$1043,INDIRECT($Y1057&amp;"$"&amp;1038):INDIRECT($Y1057&amp;"$"&amp;1042),3,FALSE)&amp;HLOOKUP(AT$1043,INDIRECT($Y1057&amp;"$"&amp;1038):INDIRECT($Y1057&amp;"$"&amp;1042),4,FALSE),"")</f>
        <v/>
      </c>
      <c r="AU1057" s="7" t="str">
        <f ca="1">IFERROR(HLOOKUP(AU$1043,INDIRECT($Y1057&amp;"$"&amp;1038):INDIRECT($Y1057&amp;"$"&amp;1042),3,FALSE)&amp;HLOOKUP(AU$1043,INDIRECT($Y1057&amp;"$"&amp;1038):INDIRECT($Y1057&amp;"$"&amp;1042),4,FALSE),"")</f>
        <v/>
      </c>
      <c r="AV1057" s="7" t="str">
        <f ca="1">IFERROR(HLOOKUP(AV$1043,INDIRECT($Y1057&amp;"$"&amp;1038):INDIRECT($Y1057&amp;"$"&amp;1042),3,FALSE)&amp;HLOOKUP(AV$1043,INDIRECT($Y1057&amp;"$"&amp;1038):INDIRECT($Y1057&amp;"$"&amp;1042),4,FALSE),"")</f>
        <v/>
      </c>
      <c r="AW1057" s="7" t="str">
        <f ca="1">IFERROR(HLOOKUP(AW$1043,INDIRECT($Y1057&amp;"$"&amp;1038):INDIRECT($Y1057&amp;"$"&amp;1042),3,FALSE)&amp;HLOOKUP(AW$1043,INDIRECT($Y1057&amp;"$"&amp;1038):INDIRECT($Y1057&amp;"$"&amp;1042),4,FALSE),"")</f>
        <v/>
      </c>
      <c r="AX1057" s="7" t="str">
        <f ca="1">IFERROR(HLOOKUP(AX$1043,INDIRECT(INDIRECT("$Y"&amp;1043+AX$852+($Z1057-1))&amp;1038):INDIRECT(INDIRECT("$Y"&amp;1043+AX$852+($Z1057-1))&amp;1042),3,FALSE)&amp;LEFT(HLOOKUP(AX$1043,INDIRECT(INDIRECT("$Y"&amp;1043+AX$852+($Z1057-1))&amp;1038):INDIRECT(INDIRECT("$Y"&amp;1043+AX$852+($Z1057-1))&amp;1042),4,FALSE),3),"")</f>
        <v/>
      </c>
      <c r="AY1057" s="53" t="str">
        <f t="shared" ca="1" si="10648"/>
        <v/>
      </c>
      <c r="AZ1057" s="53" t="str">
        <f t="shared" ca="1" si="10647"/>
        <v/>
      </c>
      <c r="BA1057" s="53" t="str">
        <f t="shared" ca="1" si="10647"/>
        <v/>
      </c>
      <c r="BB1057" s="53" t="str">
        <f t="shared" ca="1" si="10647"/>
        <v/>
      </c>
      <c r="BC1057" s="53" t="str">
        <f t="shared" ca="1" si="10647"/>
        <v/>
      </c>
      <c r="BD1057" s="53" t="str">
        <f t="shared" ca="1" si="10647"/>
        <v/>
      </c>
      <c r="BE1057" s="53" t="str">
        <f t="shared" ca="1" si="10647"/>
        <v/>
      </c>
      <c r="BF1057" s="53" t="str">
        <f t="shared" ca="1" si="10647"/>
        <v/>
      </c>
      <c r="BG1057" s="53" t="str">
        <f t="shared" ca="1" si="10647"/>
        <v/>
      </c>
      <c r="BH1057" s="53" t="str">
        <f t="shared" ca="1" si="10647"/>
        <v/>
      </c>
      <c r="BI1057" s="53" t="str">
        <f t="shared" ca="1" si="10647"/>
        <v/>
      </c>
      <c r="BJ1057" s="53" t="str">
        <f t="shared" ca="1" si="10647"/>
        <v/>
      </c>
      <c r="BK1057" s="53" t="str">
        <f t="shared" ca="1" si="10647"/>
        <v/>
      </c>
      <c r="BL1057" s="53" t="str">
        <f t="shared" ca="1" si="10647"/>
        <v/>
      </c>
      <c r="BM1057" s="53" t="str">
        <f t="shared" ca="1" si="10647"/>
        <v/>
      </c>
      <c r="BN1057" s="53" t="str">
        <f t="shared" ca="1" si="10647"/>
        <v/>
      </c>
      <c r="BO1057" s="53" t="str">
        <f t="shared" ca="1" si="10647"/>
        <v/>
      </c>
      <c r="BP1057" s="53" t="str">
        <f t="shared" ca="1" si="10647"/>
        <v/>
      </c>
    </row>
    <row r="1058" spans="24:264" hidden="1" x14ac:dyDescent="0.3">
      <c r="X1058" s="51">
        <v>1058</v>
      </c>
      <c r="Y1058" s="8" t="s">
        <v>876</v>
      </c>
      <c r="Z1058" s="7">
        <v>15</v>
      </c>
      <c r="AE1058" s="7"/>
      <c r="AF1058" s="7" t="str">
        <f ca="1">IFERROR(HLOOKUP(AF$1043,INDIRECT($Y1058&amp;"$"&amp;1038):INDIRECT($Y1058&amp;"$"&amp;1042),3,FALSE)&amp;HLOOKUP(AF$1043,INDIRECT($Y1058&amp;"$"&amp;1038):INDIRECT($Y1058&amp;"$"&amp;1042),4,FALSE),"")</f>
        <v/>
      </c>
      <c r="AG1058" s="7" t="str">
        <f ca="1">IFERROR(HLOOKUP(AG$1043,INDIRECT($Y1058&amp;"$"&amp;1038):INDIRECT($Y1058&amp;"$"&amp;1042),3,FALSE)&amp;HLOOKUP(AG$1043,INDIRECT($Y1058&amp;"$"&amp;1038):INDIRECT($Y1058&amp;"$"&amp;1042),4,FALSE),"")</f>
        <v/>
      </c>
      <c r="AH1058" s="7" t="str">
        <f ca="1">IFERROR(HLOOKUP(AH$1043,INDIRECT($Y1058&amp;"$"&amp;1038):INDIRECT($Y1058&amp;"$"&amp;1042),3,FALSE)&amp;HLOOKUP(AH$1043,INDIRECT($Y1058&amp;"$"&amp;1038):INDIRECT($Y1058&amp;"$"&amp;1042),4,FALSE),"")</f>
        <v/>
      </c>
      <c r="AI1058" s="7" t="str">
        <f ca="1">IFERROR(HLOOKUP(AI$1043,INDIRECT($Y1058&amp;"$"&amp;1038):INDIRECT($Y1058&amp;"$"&amp;1042),3,FALSE)&amp;HLOOKUP(AI$1043,INDIRECT($Y1058&amp;"$"&amp;1038):INDIRECT($Y1058&amp;"$"&amp;1042),4,FALSE),"")</f>
        <v/>
      </c>
      <c r="AJ1058" s="7" t="str">
        <f ca="1">IFERROR(HLOOKUP(AJ$1043,INDIRECT($Y1058&amp;"$"&amp;1038):INDIRECT($Y1058&amp;"$"&amp;1042),3,FALSE)&amp;HLOOKUP(AJ$1043,INDIRECT($Y1058&amp;"$"&amp;1038):INDIRECT($Y1058&amp;"$"&amp;1042),4,FALSE),"")</f>
        <v/>
      </c>
      <c r="AK1058" s="7" t="str">
        <f ca="1">IFERROR(HLOOKUP(AK$1043,INDIRECT($Y1058&amp;"$"&amp;1038):INDIRECT($Y1058&amp;"$"&amp;1042),3,FALSE)&amp;HLOOKUP(AK$1043,INDIRECT($Y1058&amp;"$"&amp;1038):INDIRECT($Y1058&amp;"$"&amp;1042),4,FALSE),"")</f>
        <v/>
      </c>
      <c r="AL1058" s="7" t="str">
        <f ca="1">IFERROR(HLOOKUP(AL$1043,INDIRECT($Y1058&amp;"$"&amp;1038):INDIRECT($Y1058&amp;"$"&amp;1042),3,FALSE)&amp;HLOOKUP(AL$1043,INDIRECT($Y1058&amp;"$"&amp;1038):INDIRECT($Y1058&amp;"$"&amp;1042),4,FALSE),"")</f>
        <v/>
      </c>
      <c r="AM1058" s="7" t="str">
        <f ca="1">IFERROR(HLOOKUP(AM$1043,INDIRECT($Y1058&amp;"$"&amp;1038):INDIRECT($Y1058&amp;"$"&amp;1042),3,FALSE)&amp;HLOOKUP(AM$1043,INDIRECT($Y1058&amp;"$"&amp;1038):INDIRECT($Y1058&amp;"$"&amp;1042),4,FALSE),"")</f>
        <v/>
      </c>
      <c r="AN1058" s="7" t="str">
        <f ca="1">IFERROR(HLOOKUP(AN$1043,INDIRECT($Y1058&amp;"$"&amp;1038):INDIRECT($Y1058&amp;"$"&amp;1042),3,FALSE)&amp;HLOOKUP(AN$1043,INDIRECT($Y1058&amp;"$"&amp;1038):INDIRECT($Y1058&amp;"$"&amp;1042),4,FALSE),"")</f>
        <v/>
      </c>
      <c r="AO1058" s="7" t="str">
        <f ca="1">IFERROR(HLOOKUP(AO$1043,INDIRECT($Y1058&amp;"$"&amp;1038):INDIRECT($Y1058&amp;"$"&amp;1042),3,FALSE)&amp;HLOOKUP(AO$1043,INDIRECT($Y1058&amp;"$"&amp;1038):INDIRECT($Y1058&amp;"$"&amp;1042),4,FALSE),"")</f>
        <v/>
      </c>
      <c r="AP1058" s="7" t="str">
        <f ca="1">IFERROR(HLOOKUP(AP$1043,INDIRECT($Y1058&amp;"$"&amp;1038):INDIRECT($Y1058&amp;"$"&amp;1042),3,FALSE)&amp;HLOOKUP(AP$1043,INDIRECT($Y1058&amp;"$"&amp;1038):INDIRECT($Y1058&amp;"$"&amp;1042),4,FALSE),"")</f>
        <v/>
      </c>
      <c r="AQ1058" s="7" t="str">
        <f ca="1">IFERROR(HLOOKUP(AQ$1043,INDIRECT($Y1058&amp;"$"&amp;1038):INDIRECT($Y1058&amp;"$"&amp;1042),3,FALSE)&amp;HLOOKUP(AQ$1043,INDIRECT($Y1058&amp;"$"&amp;1038):INDIRECT($Y1058&amp;"$"&amp;1042),4,FALSE),"")</f>
        <v/>
      </c>
      <c r="AR1058" s="7" t="str">
        <f ca="1">IFERROR(HLOOKUP(AR$1043,INDIRECT($Y1058&amp;"$"&amp;1038):INDIRECT($Y1058&amp;"$"&amp;1042),3,FALSE)&amp;HLOOKUP(AR$1043,INDIRECT($Y1058&amp;"$"&amp;1038):INDIRECT($Y1058&amp;"$"&amp;1042),4,FALSE),"")</f>
        <v/>
      </c>
      <c r="AS1058" s="7" t="str">
        <f ca="1">IFERROR(HLOOKUP(AS$1043,INDIRECT($Y1058&amp;"$"&amp;1038):INDIRECT($Y1058&amp;"$"&amp;1042),3,FALSE)&amp;HLOOKUP(AS$1043,INDIRECT($Y1058&amp;"$"&amp;1038):INDIRECT($Y1058&amp;"$"&amp;1042),4,FALSE),"")</f>
        <v/>
      </c>
      <c r="AT1058" s="7" t="str">
        <f ca="1">IFERROR(HLOOKUP(AT$1043,INDIRECT($Y1058&amp;"$"&amp;1038):INDIRECT($Y1058&amp;"$"&amp;1042),3,FALSE)&amp;HLOOKUP(AT$1043,INDIRECT($Y1058&amp;"$"&amp;1038):INDIRECT($Y1058&amp;"$"&amp;1042),4,FALSE),"")</f>
        <v/>
      </c>
      <c r="AU1058" s="7" t="str">
        <f ca="1">IFERROR(HLOOKUP(AU$1043,INDIRECT($Y1058&amp;"$"&amp;1038):INDIRECT($Y1058&amp;"$"&amp;1042),3,FALSE)&amp;HLOOKUP(AU$1043,INDIRECT($Y1058&amp;"$"&amp;1038):INDIRECT($Y1058&amp;"$"&amp;1042),4,FALSE),"")</f>
        <v/>
      </c>
      <c r="AV1058" s="7" t="str">
        <f ca="1">IFERROR(HLOOKUP(AV$1043,INDIRECT($Y1058&amp;"$"&amp;1038):INDIRECT($Y1058&amp;"$"&amp;1042),3,FALSE)&amp;HLOOKUP(AV$1043,INDIRECT($Y1058&amp;"$"&amp;1038):INDIRECT($Y1058&amp;"$"&amp;1042),4,FALSE),"")</f>
        <v/>
      </c>
      <c r="AW1058" s="7" t="str">
        <f ca="1">IFERROR(HLOOKUP(AW$1043,INDIRECT($Y1058&amp;"$"&amp;1038):INDIRECT($Y1058&amp;"$"&amp;1042),3,FALSE)&amp;HLOOKUP(AW$1043,INDIRECT($Y1058&amp;"$"&amp;1038):INDIRECT($Y1058&amp;"$"&amp;1042),4,FALSE),"")</f>
        <v/>
      </c>
      <c r="AX1058" s="7" t="str">
        <f ca="1">IFERROR(HLOOKUP(AX$1043,INDIRECT(INDIRECT("$Y"&amp;1043+AX$852+($Z1058-1))&amp;1038):INDIRECT(INDIRECT("$Y"&amp;1043+AX$852+($Z1058-1))&amp;1042),3,FALSE)&amp;LEFT(HLOOKUP(AX$1043,INDIRECT(INDIRECT("$Y"&amp;1043+AX$852+($Z1058-1))&amp;1038):INDIRECT(INDIRECT("$Y"&amp;1043+AX$852+($Z1058-1))&amp;1042),4,FALSE),3),"")</f>
        <v/>
      </c>
      <c r="AY1058" s="53" t="str">
        <f t="shared" ca="1" si="10648"/>
        <v/>
      </c>
      <c r="AZ1058" s="53" t="str">
        <f t="shared" ca="1" si="10647"/>
        <v/>
      </c>
      <c r="BA1058" s="53" t="str">
        <f t="shared" ca="1" si="10647"/>
        <v/>
      </c>
      <c r="BB1058" s="53" t="str">
        <f t="shared" ca="1" si="10647"/>
        <v/>
      </c>
      <c r="BC1058" s="53" t="str">
        <f t="shared" ca="1" si="10647"/>
        <v/>
      </c>
      <c r="BD1058" s="53" t="str">
        <f t="shared" ca="1" si="10647"/>
        <v/>
      </c>
      <c r="BE1058" s="53" t="str">
        <f t="shared" ca="1" si="10647"/>
        <v/>
      </c>
      <c r="BF1058" s="53" t="str">
        <f t="shared" ca="1" si="10647"/>
        <v/>
      </c>
      <c r="BG1058" s="53" t="str">
        <f t="shared" ca="1" si="10647"/>
        <v/>
      </c>
      <c r="BH1058" s="53" t="str">
        <f t="shared" ca="1" si="10647"/>
        <v/>
      </c>
      <c r="BI1058" s="53" t="str">
        <f t="shared" ca="1" si="10647"/>
        <v/>
      </c>
      <c r="BJ1058" s="53" t="str">
        <f t="shared" ca="1" si="10647"/>
        <v/>
      </c>
      <c r="BK1058" s="53" t="str">
        <f t="shared" ca="1" si="10647"/>
        <v/>
      </c>
      <c r="BL1058" s="53" t="str">
        <f t="shared" ca="1" si="10647"/>
        <v/>
      </c>
      <c r="BM1058" s="53" t="str">
        <f t="shared" ca="1" si="10647"/>
        <v/>
      </c>
      <c r="BN1058" s="53" t="str">
        <f t="shared" ca="1" si="10647"/>
        <v/>
      </c>
      <c r="BO1058" s="53" t="str">
        <f t="shared" ca="1" si="10647"/>
        <v/>
      </c>
      <c r="BP1058" s="53" t="str">
        <f t="shared" ca="1" si="10647"/>
        <v/>
      </c>
    </row>
    <row r="1059" spans="24:264" hidden="1" x14ac:dyDescent="0.3">
      <c r="X1059" s="51">
        <v>1059</v>
      </c>
      <c r="Y1059" s="8" t="s">
        <v>877</v>
      </c>
      <c r="Z1059" s="7">
        <v>16</v>
      </c>
      <c r="AE1059" s="7"/>
      <c r="AF1059" s="7" t="str">
        <f ca="1">IFERROR(HLOOKUP(AF$1043,INDIRECT($Y1059&amp;"$"&amp;1038):INDIRECT($Y1059&amp;"$"&amp;1042),3,FALSE)&amp;HLOOKUP(AF$1043,INDIRECT($Y1059&amp;"$"&amp;1038):INDIRECT($Y1059&amp;"$"&amp;1042),4,FALSE),"")</f>
        <v/>
      </c>
      <c r="AG1059" s="7" t="str">
        <f ca="1">IFERROR(HLOOKUP(AG$1043,INDIRECT($Y1059&amp;"$"&amp;1038):INDIRECT($Y1059&amp;"$"&amp;1042),3,FALSE)&amp;HLOOKUP(AG$1043,INDIRECT($Y1059&amp;"$"&amp;1038):INDIRECT($Y1059&amp;"$"&amp;1042),4,FALSE),"")</f>
        <v/>
      </c>
      <c r="AH1059" s="7" t="str">
        <f ca="1">IFERROR(HLOOKUP(AH$1043,INDIRECT($Y1059&amp;"$"&amp;1038):INDIRECT($Y1059&amp;"$"&amp;1042),3,FALSE)&amp;HLOOKUP(AH$1043,INDIRECT($Y1059&amp;"$"&amp;1038):INDIRECT($Y1059&amp;"$"&amp;1042),4,FALSE),"")</f>
        <v/>
      </c>
      <c r="AI1059" s="7" t="str">
        <f ca="1">IFERROR(HLOOKUP(AI$1043,INDIRECT($Y1059&amp;"$"&amp;1038):INDIRECT($Y1059&amp;"$"&amp;1042),3,FALSE)&amp;HLOOKUP(AI$1043,INDIRECT($Y1059&amp;"$"&amp;1038):INDIRECT($Y1059&amp;"$"&amp;1042),4,FALSE),"")</f>
        <v/>
      </c>
      <c r="AJ1059" s="7" t="str">
        <f ca="1">IFERROR(HLOOKUP(AJ$1043,INDIRECT($Y1059&amp;"$"&amp;1038):INDIRECT($Y1059&amp;"$"&amp;1042),3,FALSE)&amp;HLOOKUP(AJ$1043,INDIRECT($Y1059&amp;"$"&amp;1038):INDIRECT($Y1059&amp;"$"&amp;1042),4,FALSE),"")</f>
        <v/>
      </c>
      <c r="AK1059" s="7" t="str">
        <f ca="1">IFERROR(HLOOKUP(AK$1043,INDIRECT($Y1059&amp;"$"&amp;1038):INDIRECT($Y1059&amp;"$"&amp;1042),3,FALSE)&amp;HLOOKUP(AK$1043,INDIRECT($Y1059&amp;"$"&amp;1038):INDIRECT($Y1059&amp;"$"&amp;1042),4,FALSE),"")</f>
        <v/>
      </c>
      <c r="AL1059" s="7" t="str">
        <f ca="1">IFERROR(HLOOKUP(AL$1043,INDIRECT($Y1059&amp;"$"&amp;1038):INDIRECT($Y1059&amp;"$"&amp;1042),3,FALSE)&amp;HLOOKUP(AL$1043,INDIRECT($Y1059&amp;"$"&amp;1038):INDIRECT($Y1059&amp;"$"&amp;1042),4,FALSE),"")</f>
        <v/>
      </c>
      <c r="AM1059" s="7" t="str">
        <f ca="1">IFERROR(HLOOKUP(AM$1043,INDIRECT($Y1059&amp;"$"&amp;1038):INDIRECT($Y1059&amp;"$"&amp;1042),3,FALSE)&amp;HLOOKUP(AM$1043,INDIRECT($Y1059&amp;"$"&amp;1038):INDIRECT($Y1059&amp;"$"&amp;1042),4,FALSE),"")</f>
        <v/>
      </c>
      <c r="AN1059" s="7" t="str">
        <f ca="1">IFERROR(HLOOKUP(AN$1043,INDIRECT($Y1059&amp;"$"&amp;1038):INDIRECT($Y1059&amp;"$"&amp;1042),3,FALSE)&amp;HLOOKUP(AN$1043,INDIRECT($Y1059&amp;"$"&amp;1038):INDIRECT($Y1059&amp;"$"&amp;1042),4,FALSE),"")</f>
        <v/>
      </c>
      <c r="AO1059" s="7" t="str">
        <f ca="1">IFERROR(HLOOKUP(AO$1043,INDIRECT($Y1059&amp;"$"&amp;1038):INDIRECT($Y1059&amp;"$"&amp;1042),3,FALSE)&amp;HLOOKUP(AO$1043,INDIRECT($Y1059&amp;"$"&amp;1038):INDIRECT($Y1059&amp;"$"&amp;1042),4,FALSE),"")</f>
        <v/>
      </c>
      <c r="AP1059" s="7" t="str">
        <f ca="1">IFERROR(HLOOKUP(AP$1043,INDIRECT($Y1059&amp;"$"&amp;1038):INDIRECT($Y1059&amp;"$"&amp;1042),3,FALSE)&amp;HLOOKUP(AP$1043,INDIRECT($Y1059&amp;"$"&amp;1038):INDIRECT($Y1059&amp;"$"&amp;1042),4,FALSE),"")</f>
        <v/>
      </c>
      <c r="AQ1059" s="7" t="str">
        <f ca="1">IFERROR(HLOOKUP(AQ$1043,INDIRECT($Y1059&amp;"$"&amp;1038):INDIRECT($Y1059&amp;"$"&amp;1042),3,FALSE)&amp;HLOOKUP(AQ$1043,INDIRECT($Y1059&amp;"$"&amp;1038):INDIRECT($Y1059&amp;"$"&amp;1042),4,FALSE),"")</f>
        <v/>
      </c>
      <c r="AR1059" s="7" t="str">
        <f ca="1">IFERROR(HLOOKUP(AR$1043,INDIRECT($Y1059&amp;"$"&amp;1038):INDIRECT($Y1059&amp;"$"&amp;1042),3,FALSE)&amp;HLOOKUP(AR$1043,INDIRECT($Y1059&amp;"$"&amp;1038):INDIRECT($Y1059&amp;"$"&amp;1042),4,FALSE),"")</f>
        <v/>
      </c>
      <c r="AS1059" s="7" t="str">
        <f ca="1">IFERROR(HLOOKUP(AS$1043,INDIRECT($Y1059&amp;"$"&amp;1038):INDIRECT($Y1059&amp;"$"&amp;1042),3,FALSE)&amp;HLOOKUP(AS$1043,INDIRECT($Y1059&amp;"$"&amp;1038):INDIRECT($Y1059&amp;"$"&amp;1042),4,FALSE),"")</f>
        <v/>
      </c>
      <c r="AT1059" s="7" t="str">
        <f ca="1">IFERROR(HLOOKUP(AT$1043,INDIRECT($Y1059&amp;"$"&amp;1038):INDIRECT($Y1059&amp;"$"&amp;1042),3,FALSE)&amp;HLOOKUP(AT$1043,INDIRECT($Y1059&amp;"$"&amp;1038):INDIRECT($Y1059&amp;"$"&amp;1042),4,FALSE),"")</f>
        <v/>
      </c>
      <c r="AU1059" s="7" t="str">
        <f ca="1">IFERROR(HLOOKUP(AU$1043,INDIRECT($Y1059&amp;"$"&amp;1038):INDIRECT($Y1059&amp;"$"&amp;1042),3,FALSE)&amp;HLOOKUP(AU$1043,INDIRECT($Y1059&amp;"$"&amp;1038):INDIRECT($Y1059&amp;"$"&amp;1042),4,FALSE),"")</f>
        <v/>
      </c>
      <c r="AV1059" s="7" t="str">
        <f ca="1">IFERROR(HLOOKUP(AV$1043,INDIRECT($Y1059&amp;"$"&amp;1038):INDIRECT($Y1059&amp;"$"&amp;1042),3,FALSE)&amp;HLOOKUP(AV$1043,INDIRECT($Y1059&amp;"$"&amp;1038):INDIRECT($Y1059&amp;"$"&amp;1042),4,FALSE),"")</f>
        <v/>
      </c>
      <c r="AW1059" s="7" t="str">
        <f ca="1">IFERROR(HLOOKUP(AW$1043,INDIRECT($Y1059&amp;"$"&amp;1038):INDIRECT($Y1059&amp;"$"&amp;1042),3,FALSE)&amp;HLOOKUP(AW$1043,INDIRECT($Y1059&amp;"$"&amp;1038):INDIRECT($Y1059&amp;"$"&amp;1042),4,FALSE),"")</f>
        <v/>
      </c>
      <c r="AX1059" s="7" t="str">
        <f ca="1">IFERROR(HLOOKUP(AX$1043,INDIRECT(INDIRECT("$Y"&amp;1043+AX$852+($Z1059-1))&amp;1038):INDIRECT(INDIRECT("$Y"&amp;1043+AX$852+($Z1059-1))&amp;1042),3,FALSE)&amp;LEFT(HLOOKUP(AX$1043,INDIRECT(INDIRECT("$Y"&amp;1043+AX$852+($Z1059-1))&amp;1038):INDIRECT(INDIRECT("$Y"&amp;1043+AX$852+($Z1059-1))&amp;1042),4,FALSE),3),"")</f>
        <v/>
      </c>
      <c r="AY1059" s="53" t="str">
        <f t="shared" ca="1" si="10648"/>
        <v/>
      </c>
      <c r="AZ1059" s="53" t="str">
        <f t="shared" ca="1" si="10647"/>
        <v/>
      </c>
      <c r="BA1059" s="53" t="str">
        <f t="shared" ca="1" si="10647"/>
        <v/>
      </c>
      <c r="BB1059" s="53" t="str">
        <f t="shared" ca="1" si="10647"/>
        <v/>
      </c>
      <c r="BC1059" s="53" t="str">
        <f t="shared" ca="1" si="10647"/>
        <v/>
      </c>
      <c r="BD1059" s="53" t="str">
        <f t="shared" ca="1" si="10647"/>
        <v/>
      </c>
      <c r="BE1059" s="53" t="str">
        <f t="shared" ca="1" si="10647"/>
        <v/>
      </c>
      <c r="BF1059" s="53" t="str">
        <f t="shared" ca="1" si="10647"/>
        <v/>
      </c>
      <c r="BG1059" s="53" t="str">
        <f t="shared" ca="1" si="10647"/>
        <v/>
      </c>
      <c r="BH1059" s="53" t="str">
        <f t="shared" ca="1" si="10647"/>
        <v/>
      </c>
      <c r="BI1059" s="53" t="str">
        <f t="shared" ca="1" si="10647"/>
        <v/>
      </c>
      <c r="BJ1059" s="53" t="str">
        <f t="shared" ca="1" si="10647"/>
        <v/>
      </c>
      <c r="BK1059" s="53" t="str">
        <f t="shared" ca="1" si="10647"/>
        <v/>
      </c>
      <c r="BL1059" s="53" t="str">
        <f t="shared" ca="1" si="10647"/>
        <v/>
      </c>
      <c r="BM1059" s="53" t="str">
        <f t="shared" ca="1" si="10647"/>
        <v/>
      </c>
      <c r="BN1059" s="53" t="str">
        <f t="shared" ca="1" si="10647"/>
        <v/>
      </c>
      <c r="BO1059" s="53" t="str">
        <f t="shared" ca="1" si="10647"/>
        <v/>
      </c>
      <c r="BP1059" s="53" t="str">
        <f t="shared" ca="1" si="10647"/>
        <v/>
      </c>
    </row>
    <row r="1060" spans="24:264" hidden="1" x14ac:dyDescent="0.3">
      <c r="X1060" s="51">
        <v>1060</v>
      </c>
      <c r="Y1060" s="8" t="s">
        <v>878</v>
      </c>
      <c r="Z1060" s="7">
        <v>17</v>
      </c>
      <c r="AE1060" s="7"/>
      <c r="AF1060" s="7" t="str">
        <f ca="1">IFERROR(HLOOKUP(AF$1043,INDIRECT($Y1060&amp;"$"&amp;1038):INDIRECT($Y1060&amp;"$"&amp;1042),3,FALSE)&amp;HLOOKUP(AF$1043,INDIRECT($Y1060&amp;"$"&amp;1038):INDIRECT($Y1060&amp;"$"&amp;1042),4,FALSE),"")</f>
        <v/>
      </c>
      <c r="AG1060" s="7" t="str">
        <f ca="1">IFERROR(HLOOKUP(AG$1043,INDIRECT($Y1060&amp;"$"&amp;1038):INDIRECT($Y1060&amp;"$"&amp;1042),3,FALSE)&amp;HLOOKUP(AG$1043,INDIRECT($Y1060&amp;"$"&amp;1038):INDIRECT($Y1060&amp;"$"&amp;1042),4,FALSE),"")</f>
        <v/>
      </c>
      <c r="AH1060" s="7" t="str">
        <f ca="1">IFERROR(HLOOKUP(AH$1043,INDIRECT($Y1060&amp;"$"&amp;1038):INDIRECT($Y1060&amp;"$"&amp;1042),3,FALSE)&amp;HLOOKUP(AH$1043,INDIRECT($Y1060&amp;"$"&amp;1038):INDIRECT($Y1060&amp;"$"&amp;1042),4,FALSE),"")</f>
        <v/>
      </c>
      <c r="AI1060" s="7" t="str">
        <f ca="1">IFERROR(HLOOKUP(AI$1043,INDIRECT($Y1060&amp;"$"&amp;1038):INDIRECT($Y1060&amp;"$"&amp;1042),3,FALSE)&amp;HLOOKUP(AI$1043,INDIRECT($Y1060&amp;"$"&amp;1038):INDIRECT($Y1060&amp;"$"&amp;1042),4,FALSE),"")</f>
        <v/>
      </c>
      <c r="AJ1060" s="7" t="str">
        <f ca="1">IFERROR(HLOOKUP(AJ$1043,INDIRECT($Y1060&amp;"$"&amp;1038):INDIRECT($Y1060&amp;"$"&amp;1042),3,FALSE)&amp;HLOOKUP(AJ$1043,INDIRECT($Y1060&amp;"$"&amp;1038):INDIRECT($Y1060&amp;"$"&amp;1042),4,FALSE),"")</f>
        <v/>
      </c>
      <c r="AK1060" s="7" t="str">
        <f ca="1">IFERROR(HLOOKUP(AK$1043,INDIRECT($Y1060&amp;"$"&amp;1038):INDIRECT($Y1060&amp;"$"&amp;1042),3,FALSE)&amp;HLOOKUP(AK$1043,INDIRECT($Y1060&amp;"$"&amp;1038):INDIRECT($Y1060&amp;"$"&amp;1042),4,FALSE),"")</f>
        <v/>
      </c>
      <c r="AL1060" s="7" t="str">
        <f ca="1">IFERROR(HLOOKUP(AL$1043,INDIRECT($Y1060&amp;"$"&amp;1038):INDIRECT($Y1060&amp;"$"&amp;1042),3,FALSE)&amp;HLOOKUP(AL$1043,INDIRECT($Y1060&amp;"$"&amp;1038):INDIRECT($Y1060&amp;"$"&amp;1042),4,FALSE),"")</f>
        <v/>
      </c>
      <c r="AM1060" s="7" t="str">
        <f ca="1">IFERROR(HLOOKUP(AM$1043,INDIRECT($Y1060&amp;"$"&amp;1038):INDIRECT($Y1060&amp;"$"&amp;1042),3,FALSE)&amp;HLOOKUP(AM$1043,INDIRECT($Y1060&amp;"$"&amp;1038):INDIRECT($Y1060&amp;"$"&amp;1042),4,FALSE),"")</f>
        <v/>
      </c>
      <c r="AN1060" s="7" t="str">
        <f ca="1">IFERROR(HLOOKUP(AN$1043,INDIRECT($Y1060&amp;"$"&amp;1038):INDIRECT($Y1060&amp;"$"&amp;1042),3,FALSE)&amp;HLOOKUP(AN$1043,INDIRECT($Y1060&amp;"$"&amp;1038):INDIRECT($Y1060&amp;"$"&amp;1042),4,FALSE),"")</f>
        <v/>
      </c>
      <c r="AO1060" s="7" t="str">
        <f ca="1">IFERROR(HLOOKUP(AO$1043,INDIRECT($Y1060&amp;"$"&amp;1038):INDIRECT($Y1060&amp;"$"&amp;1042),3,FALSE)&amp;HLOOKUP(AO$1043,INDIRECT($Y1060&amp;"$"&amp;1038):INDIRECT($Y1060&amp;"$"&amp;1042),4,FALSE),"")</f>
        <v/>
      </c>
      <c r="AP1060" s="7" t="str">
        <f ca="1">IFERROR(HLOOKUP(AP$1043,INDIRECT($Y1060&amp;"$"&amp;1038):INDIRECT($Y1060&amp;"$"&amp;1042),3,FALSE)&amp;HLOOKUP(AP$1043,INDIRECT($Y1060&amp;"$"&amp;1038):INDIRECT($Y1060&amp;"$"&amp;1042),4,FALSE),"")</f>
        <v/>
      </c>
      <c r="AQ1060" s="7" t="str">
        <f ca="1">IFERROR(HLOOKUP(AQ$1043,INDIRECT($Y1060&amp;"$"&amp;1038):INDIRECT($Y1060&amp;"$"&amp;1042),3,FALSE)&amp;HLOOKUP(AQ$1043,INDIRECT($Y1060&amp;"$"&amp;1038):INDIRECT($Y1060&amp;"$"&amp;1042),4,FALSE),"")</f>
        <v/>
      </c>
      <c r="AR1060" s="7" t="str">
        <f ca="1">IFERROR(HLOOKUP(AR$1043,INDIRECT($Y1060&amp;"$"&amp;1038):INDIRECT($Y1060&amp;"$"&amp;1042),3,FALSE)&amp;HLOOKUP(AR$1043,INDIRECT($Y1060&amp;"$"&amp;1038):INDIRECT($Y1060&amp;"$"&amp;1042),4,FALSE),"")</f>
        <v/>
      </c>
      <c r="AS1060" s="7" t="str">
        <f ca="1">IFERROR(HLOOKUP(AS$1043,INDIRECT($Y1060&amp;"$"&amp;1038):INDIRECT($Y1060&amp;"$"&amp;1042),3,FALSE)&amp;HLOOKUP(AS$1043,INDIRECT($Y1060&amp;"$"&amp;1038):INDIRECT($Y1060&amp;"$"&amp;1042),4,FALSE),"")</f>
        <v/>
      </c>
      <c r="AT1060" s="7" t="str">
        <f ca="1">IFERROR(HLOOKUP(AT$1043,INDIRECT($Y1060&amp;"$"&amp;1038):INDIRECT($Y1060&amp;"$"&amp;1042),3,FALSE)&amp;HLOOKUP(AT$1043,INDIRECT($Y1060&amp;"$"&amp;1038):INDIRECT($Y1060&amp;"$"&amp;1042),4,FALSE),"")</f>
        <v/>
      </c>
      <c r="AU1060" s="7" t="str">
        <f ca="1">IFERROR(HLOOKUP(AU$1043,INDIRECT($Y1060&amp;"$"&amp;1038):INDIRECT($Y1060&amp;"$"&amp;1042),3,FALSE)&amp;HLOOKUP(AU$1043,INDIRECT($Y1060&amp;"$"&amp;1038):INDIRECT($Y1060&amp;"$"&amp;1042),4,FALSE),"")</f>
        <v/>
      </c>
      <c r="AV1060" s="7" t="str">
        <f ca="1">IFERROR(HLOOKUP(AV$1043,INDIRECT($Y1060&amp;"$"&amp;1038):INDIRECT($Y1060&amp;"$"&amp;1042),3,FALSE)&amp;HLOOKUP(AV$1043,INDIRECT($Y1060&amp;"$"&amp;1038):INDIRECT($Y1060&amp;"$"&amp;1042),4,FALSE),"")</f>
        <v/>
      </c>
      <c r="AW1060" s="7" t="str">
        <f ca="1">IFERROR(HLOOKUP(AW$1043,INDIRECT($Y1060&amp;"$"&amp;1038):INDIRECT($Y1060&amp;"$"&amp;1042),3,FALSE)&amp;HLOOKUP(AW$1043,INDIRECT($Y1060&amp;"$"&amp;1038):INDIRECT($Y1060&amp;"$"&amp;1042),4,FALSE),"")</f>
        <v/>
      </c>
      <c r="AX1060" s="7" t="str">
        <f ca="1">IFERROR(HLOOKUP(AX$1043,INDIRECT(INDIRECT("$Y"&amp;1043+AX$852+($Z1060-1))&amp;1038):INDIRECT(INDIRECT("$Y"&amp;1043+AX$852+($Z1060-1))&amp;1042),3,FALSE)&amp;LEFT(HLOOKUP(AX$1043,INDIRECT(INDIRECT("$Y"&amp;1043+AX$852+($Z1060-1))&amp;1038):INDIRECT(INDIRECT("$Y"&amp;1043+AX$852+($Z1060-1))&amp;1042),4,FALSE),3),"")</f>
        <v/>
      </c>
      <c r="AY1060" s="53" t="str">
        <f t="shared" ca="1" si="10648"/>
        <v/>
      </c>
      <c r="AZ1060" s="53" t="str">
        <f t="shared" ca="1" si="10647"/>
        <v/>
      </c>
      <c r="BA1060" s="53" t="str">
        <f t="shared" ca="1" si="10647"/>
        <v/>
      </c>
      <c r="BB1060" s="53" t="str">
        <f t="shared" ca="1" si="10647"/>
        <v/>
      </c>
      <c r="BC1060" s="53" t="str">
        <f t="shared" ca="1" si="10647"/>
        <v/>
      </c>
      <c r="BD1060" s="53" t="str">
        <f t="shared" ca="1" si="10647"/>
        <v/>
      </c>
      <c r="BE1060" s="53" t="str">
        <f t="shared" ca="1" si="10647"/>
        <v/>
      </c>
      <c r="BF1060" s="53" t="str">
        <f t="shared" ca="1" si="10647"/>
        <v/>
      </c>
      <c r="BG1060" s="53" t="str">
        <f t="shared" ca="1" si="10647"/>
        <v/>
      </c>
      <c r="BH1060" s="53" t="str">
        <f t="shared" ca="1" si="10647"/>
        <v/>
      </c>
      <c r="BI1060" s="53" t="str">
        <f t="shared" ca="1" si="10647"/>
        <v/>
      </c>
      <c r="BJ1060" s="53" t="str">
        <f t="shared" ca="1" si="10647"/>
        <v/>
      </c>
      <c r="BK1060" s="53" t="str">
        <f t="shared" ca="1" si="10647"/>
        <v/>
      </c>
      <c r="BL1060" s="53" t="str">
        <f t="shared" ca="1" si="10647"/>
        <v/>
      </c>
      <c r="BM1060" s="53" t="str">
        <f t="shared" ca="1" si="10647"/>
        <v/>
      </c>
      <c r="BN1060" s="53" t="str">
        <f t="shared" ca="1" si="10647"/>
        <v/>
      </c>
      <c r="BO1060" s="53" t="str">
        <f t="shared" ca="1" si="10647"/>
        <v/>
      </c>
      <c r="BP1060" s="53" t="str">
        <f t="shared" ref="BP1060:BP1061" ca="1" si="10649">LEFT(AW1059,1)</f>
        <v/>
      </c>
    </row>
    <row r="1061" spans="24:264" hidden="1" x14ac:dyDescent="0.3">
      <c r="X1061" s="51">
        <v>1061</v>
      </c>
      <c r="Y1061" s="8" t="s">
        <v>879</v>
      </c>
      <c r="Z1061" s="7">
        <v>18</v>
      </c>
      <c r="AE1061" s="7"/>
      <c r="AF1061" s="7" t="str">
        <f ca="1">IFERROR(HLOOKUP(AF$1043,INDIRECT($Y1061&amp;"$"&amp;1038):INDIRECT($Y1061&amp;"$"&amp;1042),3,FALSE)&amp;HLOOKUP(AF$1043,INDIRECT($Y1061&amp;"$"&amp;1038):INDIRECT($Y1061&amp;"$"&amp;1042),4,FALSE),"")</f>
        <v/>
      </c>
      <c r="AG1061" s="7" t="str">
        <f ca="1">IFERROR(HLOOKUP(AG$1043,INDIRECT($Y1061&amp;"$"&amp;1038):INDIRECT($Y1061&amp;"$"&amp;1042),3,FALSE)&amp;HLOOKUP(AG$1043,INDIRECT($Y1061&amp;"$"&amp;1038):INDIRECT($Y1061&amp;"$"&amp;1042),4,FALSE),"")</f>
        <v/>
      </c>
      <c r="AH1061" s="7" t="str">
        <f ca="1">IFERROR(HLOOKUP(AH$1043,INDIRECT($Y1061&amp;"$"&amp;1038):INDIRECT($Y1061&amp;"$"&amp;1042),3,FALSE)&amp;HLOOKUP(AH$1043,INDIRECT($Y1061&amp;"$"&amp;1038):INDIRECT($Y1061&amp;"$"&amp;1042),4,FALSE),"")</f>
        <v/>
      </c>
      <c r="AI1061" s="7" t="str">
        <f ca="1">IFERROR(HLOOKUP(AI$1043,INDIRECT($Y1061&amp;"$"&amp;1038):INDIRECT($Y1061&amp;"$"&amp;1042),3,FALSE)&amp;HLOOKUP(AI$1043,INDIRECT($Y1061&amp;"$"&amp;1038):INDIRECT($Y1061&amp;"$"&amp;1042),4,FALSE),"")</f>
        <v/>
      </c>
      <c r="AJ1061" s="7" t="str">
        <f ca="1">IFERROR(HLOOKUP(AJ$1043,INDIRECT($Y1061&amp;"$"&amp;1038):INDIRECT($Y1061&amp;"$"&amp;1042),3,FALSE)&amp;HLOOKUP(AJ$1043,INDIRECT($Y1061&amp;"$"&amp;1038):INDIRECT($Y1061&amp;"$"&amp;1042),4,FALSE),"")</f>
        <v/>
      </c>
      <c r="AK1061" s="7" t="str">
        <f ca="1">IFERROR(HLOOKUP(AK$1043,INDIRECT($Y1061&amp;"$"&amp;1038):INDIRECT($Y1061&amp;"$"&amp;1042),3,FALSE)&amp;HLOOKUP(AK$1043,INDIRECT($Y1061&amp;"$"&amp;1038):INDIRECT($Y1061&amp;"$"&amp;1042),4,FALSE),"")</f>
        <v/>
      </c>
      <c r="AL1061" s="7" t="str">
        <f ca="1">IFERROR(HLOOKUP(AL$1043,INDIRECT($Y1061&amp;"$"&amp;1038):INDIRECT($Y1061&amp;"$"&amp;1042),3,FALSE)&amp;HLOOKUP(AL$1043,INDIRECT($Y1061&amp;"$"&amp;1038):INDIRECT($Y1061&amp;"$"&amp;1042),4,FALSE),"")</f>
        <v/>
      </c>
      <c r="AM1061" s="7" t="str">
        <f ca="1">IFERROR(HLOOKUP(AM$1043,INDIRECT($Y1061&amp;"$"&amp;1038):INDIRECT($Y1061&amp;"$"&amp;1042),3,FALSE)&amp;HLOOKUP(AM$1043,INDIRECT($Y1061&amp;"$"&amp;1038):INDIRECT($Y1061&amp;"$"&amp;1042),4,FALSE),"")</f>
        <v/>
      </c>
      <c r="AN1061" s="7" t="str">
        <f ca="1">IFERROR(HLOOKUP(AN$1043,INDIRECT($Y1061&amp;"$"&amp;1038):INDIRECT($Y1061&amp;"$"&amp;1042),3,FALSE)&amp;HLOOKUP(AN$1043,INDIRECT($Y1061&amp;"$"&amp;1038):INDIRECT($Y1061&amp;"$"&amp;1042),4,FALSE),"")</f>
        <v/>
      </c>
      <c r="AO1061" s="7" t="str">
        <f ca="1">IFERROR(HLOOKUP(AO$1043,INDIRECT($Y1061&amp;"$"&amp;1038):INDIRECT($Y1061&amp;"$"&amp;1042),3,FALSE)&amp;HLOOKUP(AO$1043,INDIRECT($Y1061&amp;"$"&amp;1038):INDIRECT($Y1061&amp;"$"&amp;1042),4,FALSE),"")</f>
        <v/>
      </c>
      <c r="AP1061" s="7" t="str">
        <f ca="1">IFERROR(HLOOKUP(AP$1043,INDIRECT($Y1061&amp;"$"&amp;1038):INDIRECT($Y1061&amp;"$"&amp;1042),3,FALSE)&amp;HLOOKUP(AP$1043,INDIRECT($Y1061&amp;"$"&amp;1038):INDIRECT($Y1061&amp;"$"&amp;1042),4,FALSE),"")</f>
        <v/>
      </c>
      <c r="AQ1061" s="7" t="str">
        <f ca="1">IFERROR(HLOOKUP(AQ$1043,INDIRECT($Y1061&amp;"$"&amp;1038):INDIRECT($Y1061&amp;"$"&amp;1042),3,FALSE)&amp;HLOOKUP(AQ$1043,INDIRECT($Y1061&amp;"$"&amp;1038):INDIRECT($Y1061&amp;"$"&amp;1042),4,FALSE),"")</f>
        <v/>
      </c>
      <c r="AR1061" s="7" t="str">
        <f ca="1">IFERROR(HLOOKUP(AR$1043,INDIRECT($Y1061&amp;"$"&amp;1038):INDIRECT($Y1061&amp;"$"&amp;1042),3,FALSE)&amp;HLOOKUP(AR$1043,INDIRECT($Y1061&amp;"$"&amp;1038):INDIRECT($Y1061&amp;"$"&amp;1042),4,FALSE),"")</f>
        <v/>
      </c>
      <c r="AS1061" s="7" t="str">
        <f ca="1">IFERROR(HLOOKUP(AS$1043,INDIRECT($Y1061&amp;"$"&amp;1038):INDIRECT($Y1061&amp;"$"&amp;1042),3,FALSE)&amp;HLOOKUP(AS$1043,INDIRECT($Y1061&amp;"$"&amp;1038):INDIRECT($Y1061&amp;"$"&amp;1042),4,FALSE),"")</f>
        <v/>
      </c>
      <c r="AT1061" s="7" t="str">
        <f ca="1">IFERROR(HLOOKUP(AT$1043,INDIRECT($Y1061&amp;"$"&amp;1038):INDIRECT($Y1061&amp;"$"&amp;1042),3,FALSE)&amp;HLOOKUP(AT$1043,INDIRECT($Y1061&amp;"$"&amp;1038):INDIRECT($Y1061&amp;"$"&amp;1042),4,FALSE),"")</f>
        <v/>
      </c>
      <c r="AU1061" s="7" t="str">
        <f ca="1">IFERROR(HLOOKUP(AU$1043,INDIRECT($Y1061&amp;"$"&amp;1038):INDIRECT($Y1061&amp;"$"&amp;1042),3,FALSE)&amp;HLOOKUP(AU$1043,INDIRECT($Y1061&amp;"$"&amp;1038):INDIRECT($Y1061&amp;"$"&amp;1042),4,FALSE),"")</f>
        <v/>
      </c>
      <c r="AV1061" s="7" t="str">
        <f ca="1">IFERROR(HLOOKUP(AV$1043,INDIRECT($Y1061&amp;"$"&amp;1038):INDIRECT($Y1061&amp;"$"&amp;1042),3,FALSE)&amp;HLOOKUP(AV$1043,INDIRECT($Y1061&amp;"$"&amp;1038):INDIRECT($Y1061&amp;"$"&amp;1042),4,FALSE),"")</f>
        <v/>
      </c>
      <c r="AW1061" s="7" t="str">
        <f ca="1">IFERROR(HLOOKUP(AW$1043,INDIRECT($Y1061&amp;"$"&amp;1038):INDIRECT($Y1061&amp;"$"&amp;1042),3,FALSE)&amp;HLOOKUP(AW$1043,INDIRECT($Y1061&amp;"$"&amp;1038):INDIRECT($Y1061&amp;"$"&amp;1042),4,FALSE),"")</f>
        <v/>
      </c>
      <c r="AX1061" s="7" t="str">
        <f ca="1">IFERROR(HLOOKUP(AX$1043,INDIRECT(INDIRECT("$Y"&amp;1043+AX$852+($Z1061-1))&amp;1038):INDIRECT(INDIRECT("$Y"&amp;1043+AX$852+($Z1061-1))&amp;1042),3,FALSE)&amp;LEFT(HLOOKUP(AX$1043,INDIRECT(INDIRECT("$Y"&amp;1043+AX$852+($Z1061-1))&amp;1038):INDIRECT(INDIRECT("$Y"&amp;1043+AX$852+($Z1061-1))&amp;1042),4,FALSE),3),"")</f>
        <v/>
      </c>
      <c r="AY1061" s="53" t="str">
        <f t="shared" ca="1" si="10648"/>
        <v/>
      </c>
      <c r="AZ1061" s="53" t="str">
        <f t="shared" ref="AZ1061" ca="1" si="10650">LEFT(AG1060,1)</f>
        <v/>
      </c>
      <c r="BA1061" s="53" t="str">
        <f t="shared" ref="BA1061" ca="1" si="10651">LEFT(AH1060,1)</f>
        <v/>
      </c>
      <c r="BB1061" s="53" t="str">
        <f t="shared" ref="BB1061" ca="1" si="10652">LEFT(AI1060,1)</f>
        <v/>
      </c>
      <c r="BC1061" s="53" t="str">
        <f t="shared" ref="BC1061" ca="1" si="10653">LEFT(AJ1060,1)</f>
        <v/>
      </c>
      <c r="BD1061" s="53" t="str">
        <f t="shared" ref="BD1061" ca="1" si="10654">LEFT(AK1060,1)</f>
        <v/>
      </c>
      <c r="BE1061" s="53" t="str">
        <f t="shared" ref="BE1061" ca="1" si="10655">LEFT(AL1060,1)</f>
        <v/>
      </c>
      <c r="BF1061" s="53" t="str">
        <f t="shared" ref="BF1061" ca="1" si="10656">LEFT(AM1060,1)</f>
        <v/>
      </c>
      <c r="BG1061" s="53" t="str">
        <f t="shared" ref="BG1061" ca="1" si="10657">LEFT(AN1060,1)</f>
        <v/>
      </c>
      <c r="BH1061" s="53" t="str">
        <f t="shared" ref="BH1061" ca="1" si="10658">LEFT(AO1060,1)</f>
        <v/>
      </c>
      <c r="BI1061" s="53" t="str">
        <f t="shared" ref="BI1061" ca="1" si="10659">LEFT(AP1060,1)</f>
        <v/>
      </c>
      <c r="BJ1061" s="53" t="str">
        <f t="shared" ref="BJ1061" ca="1" si="10660">LEFT(AQ1060,1)</f>
        <v/>
      </c>
      <c r="BK1061" s="53" t="str">
        <f t="shared" ref="BK1061" ca="1" si="10661">LEFT(AR1060,1)</f>
        <v/>
      </c>
      <c r="BL1061" s="53" t="str">
        <f t="shared" ref="BL1061" ca="1" si="10662">LEFT(AS1060,1)</f>
        <v/>
      </c>
      <c r="BM1061" s="53" t="str">
        <f t="shared" ref="BM1061" ca="1" si="10663">LEFT(AT1060,1)</f>
        <v/>
      </c>
      <c r="BN1061" s="53" t="str">
        <f t="shared" ref="BN1061" ca="1" si="10664">LEFT(AU1060,1)</f>
        <v/>
      </c>
      <c r="BO1061" s="53" t="str">
        <f t="shared" ref="BO1061" ca="1" si="10665">LEFT(AV1060,1)</f>
        <v/>
      </c>
      <c r="BP1061" s="53" t="str">
        <f t="shared" ca="1" si="10649"/>
        <v/>
      </c>
      <c r="IK1061" s="7" t="str">
        <f t="shared" ref="IK1061:JD1061" si="10666">IF(IJ397="","",IJ397)</f>
        <v/>
      </c>
      <c r="IL1061" s="7" t="str">
        <f t="shared" si="10666"/>
        <v/>
      </c>
      <c r="IM1061" s="7" t="str">
        <f t="shared" si="10666"/>
        <v/>
      </c>
      <c r="IN1061" s="7" t="str">
        <f t="shared" si="10666"/>
        <v/>
      </c>
      <c r="IO1061" s="7" t="str">
        <f t="shared" si="10666"/>
        <v/>
      </c>
      <c r="IP1061" s="7" t="str">
        <f t="shared" si="10666"/>
        <v/>
      </c>
      <c r="IQ1061" s="7" t="str">
        <f t="shared" si="10666"/>
        <v/>
      </c>
      <c r="IR1061" s="7" t="str">
        <f t="shared" si="10666"/>
        <v/>
      </c>
      <c r="IS1061" s="7" t="str">
        <f t="shared" si="10666"/>
        <v/>
      </c>
      <c r="IT1061" s="7" t="str">
        <f t="shared" si="10666"/>
        <v/>
      </c>
      <c r="IU1061" s="7" t="str">
        <f t="shared" si="10666"/>
        <v/>
      </c>
      <c r="IV1061" s="7" t="str">
        <f t="shared" si="10666"/>
        <v/>
      </c>
      <c r="IW1061" s="7" t="str">
        <f t="shared" si="10666"/>
        <v/>
      </c>
      <c r="IX1061" s="7" t="str">
        <f t="shared" si="10666"/>
        <v/>
      </c>
      <c r="IY1061" s="7" t="str">
        <f t="shared" si="10666"/>
        <v/>
      </c>
      <c r="IZ1061" s="7" t="str">
        <f t="shared" si="10666"/>
        <v/>
      </c>
      <c r="JA1061" s="7" t="str">
        <f t="shared" si="10666"/>
        <v/>
      </c>
      <c r="JB1061" s="7" t="str">
        <f t="shared" si="10666"/>
        <v/>
      </c>
      <c r="JC1061" s="7" t="str">
        <f t="shared" si="10666"/>
        <v/>
      </c>
      <c r="JD1061" s="7" t="str">
        <f t="shared" si="10666"/>
        <v/>
      </c>
    </row>
    <row r="1062" spans="24:264" hidden="1" x14ac:dyDescent="0.3">
      <c r="X1062" s="51">
        <v>1062</v>
      </c>
      <c r="AE1062" s="7"/>
      <c r="AF1062" s="7" t="str">
        <f>IF(AF$1043="","",COUNTIF(AF$1044:AF$1061,"*Day*"))</f>
        <v/>
      </c>
      <c r="AG1062" s="7" t="str">
        <f t="shared" ref="AG1062:AX1062" si="10667">IF(AG$1043="","",COUNTIF(AG$1044:AG$1061,"*Day*"))</f>
        <v/>
      </c>
      <c r="AH1062" s="7" t="str">
        <f t="shared" si="10667"/>
        <v/>
      </c>
      <c r="AI1062" s="7" t="str">
        <f t="shared" si="10667"/>
        <v/>
      </c>
      <c r="AJ1062" s="7" t="str">
        <f t="shared" si="10667"/>
        <v/>
      </c>
      <c r="AK1062" s="7" t="str">
        <f t="shared" si="10667"/>
        <v/>
      </c>
      <c r="AL1062" s="7" t="str">
        <f t="shared" si="10667"/>
        <v/>
      </c>
      <c r="AM1062" s="7" t="str">
        <f t="shared" si="10667"/>
        <v/>
      </c>
      <c r="AN1062" s="7" t="str">
        <f t="shared" si="10667"/>
        <v/>
      </c>
      <c r="AO1062" s="7" t="str">
        <f t="shared" si="10667"/>
        <v/>
      </c>
      <c r="AP1062" s="7" t="str">
        <f t="shared" si="10667"/>
        <v/>
      </c>
      <c r="AQ1062" s="7" t="str">
        <f t="shared" si="10667"/>
        <v/>
      </c>
      <c r="AR1062" s="7" t="str">
        <f t="shared" si="10667"/>
        <v/>
      </c>
      <c r="AS1062" s="7" t="str">
        <f t="shared" si="10667"/>
        <v/>
      </c>
      <c r="AT1062" s="7" t="str">
        <f t="shared" si="10667"/>
        <v/>
      </c>
      <c r="AU1062" s="7" t="str">
        <f t="shared" si="10667"/>
        <v/>
      </c>
      <c r="AV1062" s="7" t="str">
        <f t="shared" si="10667"/>
        <v/>
      </c>
      <c r="AW1062" s="7" t="str">
        <f t="shared" si="10667"/>
        <v/>
      </c>
      <c r="AX1062" s="7" t="str">
        <f t="shared" si="10667"/>
        <v/>
      </c>
      <c r="AY1062" s="53" t="str">
        <f>IF(AY1044&lt;=AY1043,AY1044,"")</f>
        <v/>
      </c>
      <c r="AZ1062" s="53" t="str">
        <f t="shared" ref="AZ1062:BP1062" si="10668">IF(AZ1044&lt;=AZ1043,AZ1044,"")</f>
        <v/>
      </c>
      <c r="BA1062" s="53" t="str">
        <f t="shared" si="10668"/>
        <v/>
      </c>
      <c r="BB1062" s="53" t="str">
        <f t="shared" si="10668"/>
        <v/>
      </c>
      <c r="BC1062" s="53" t="str">
        <f t="shared" si="10668"/>
        <v/>
      </c>
      <c r="BD1062" s="53" t="str">
        <f t="shared" si="10668"/>
        <v/>
      </c>
      <c r="BE1062" s="53" t="str">
        <f t="shared" si="10668"/>
        <v/>
      </c>
      <c r="BF1062" s="53" t="str">
        <f t="shared" si="10668"/>
        <v/>
      </c>
      <c r="BG1062" s="53" t="str">
        <f t="shared" si="10668"/>
        <v/>
      </c>
      <c r="BH1062" s="53" t="str">
        <f t="shared" si="10668"/>
        <v/>
      </c>
      <c r="BI1062" s="53" t="str">
        <f t="shared" si="10668"/>
        <v/>
      </c>
      <c r="BJ1062" s="53" t="str">
        <f t="shared" si="10668"/>
        <v/>
      </c>
      <c r="BK1062" s="53" t="str">
        <f t="shared" si="10668"/>
        <v/>
      </c>
      <c r="BL1062" s="53" t="str">
        <f t="shared" si="10668"/>
        <v/>
      </c>
      <c r="BM1062" s="53" t="str">
        <f t="shared" si="10668"/>
        <v/>
      </c>
      <c r="BN1062" s="53" t="str">
        <f t="shared" si="10668"/>
        <v/>
      </c>
      <c r="BO1062" s="53" t="str">
        <f t="shared" si="10668"/>
        <v/>
      </c>
      <c r="BP1062" s="53" t="str">
        <f t="shared" si="10668"/>
        <v/>
      </c>
      <c r="IK1062" s="7" t="str">
        <f t="shared" ref="IK1062:JD1062" si="10669">IF(IJ398="","",IJ398)</f>
        <v/>
      </c>
      <c r="IL1062" s="7" t="str">
        <f t="shared" si="10669"/>
        <v/>
      </c>
      <c r="IM1062" s="7" t="str">
        <f t="shared" si="10669"/>
        <v/>
      </c>
      <c r="IN1062" s="7" t="str">
        <f t="shared" si="10669"/>
        <v/>
      </c>
      <c r="IO1062" s="7" t="str">
        <f t="shared" si="10669"/>
        <v/>
      </c>
      <c r="IP1062" s="7" t="str">
        <f t="shared" si="10669"/>
        <v/>
      </c>
      <c r="IQ1062" s="7" t="str">
        <f t="shared" si="10669"/>
        <v/>
      </c>
      <c r="IR1062" s="7" t="str">
        <f t="shared" si="10669"/>
        <v/>
      </c>
      <c r="IS1062" s="7" t="str">
        <f t="shared" si="10669"/>
        <v/>
      </c>
      <c r="IT1062" s="7" t="str">
        <f t="shared" si="10669"/>
        <v/>
      </c>
      <c r="IU1062" s="7" t="str">
        <f t="shared" si="10669"/>
        <v/>
      </c>
      <c r="IV1062" s="7" t="str">
        <f t="shared" si="10669"/>
        <v/>
      </c>
      <c r="IW1062" s="7" t="str">
        <f t="shared" si="10669"/>
        <v/>
      </c>
      <c r="IX1062" s="7" t="str">
        <f t="shared" si="10669"/>
        <v/>
      </c>
      <c r="IY1062" s="7" t="str">
        <f t="shared" si="10669"/>
        <v/>
      </c>
      <c r="IZ1062" s="7" t="str">
        <f t="shared" si="10669"/>
        <v/>
      </c>
      <c r="JA1062" s="7" t="str">
        <f t="shared" si="10669"/>
        <v/>
      </c>
      <c r="JB1062" s="7" t="str">
        <f t="shared" si="10669"/>
        <v/>
      </c>
      <c r="JC1062" s="7" t="str">
        <f t="shared" si="10669"/>
        <v/>
      </c>
      <c r="JD1062" s="7" t="str">
        <f t="shared" si="10669"/>
        <v/>
      </c>
    </row>
    <row r="1063" spans="24:264" hidden="1" x14ac:dyDescent="0.3">
      <c r="X1063" s="51">
        <v>1063</v>
      </c>
      <c r="AE1063" s="7"/>
      <c r="AF1063" s="7" t="str">
        <f>IF(AF$1043="","",COUNTIF(AF$1044:AF$1061,"*Nig*"))</f>
        <v/>
      </c>
      <c r="AG1063" s="7" t="str">
        <f t="shared" ref="AG1063:AX1063" si="10670">IF(AG$1043="","",COUNTIF(AG$1044:AG$1061,"*Nig*"))</f>
        <v/>
      </c>
      <c r="AH1063" s="7" t="str">
        <f t="shared" si="10670"/>
        <v/>
      </c>
      <c r="AI1063" s="7" t="str">
        <f t="shared" si="10670"/>
        <v/>
      </c>
      <c r="AJ1063" s="7" t="str">
        <f t="shared" si="10670"/>
        <v/>
      </c>
      <c r="AK1063" s="7" t="str">
        <f t="shared" si="10670"/>
        <v/>
      </c>
      <c r="AL1063" s="7" t="str">
        <f t="shared" si="10670"/>
        <v/>
      </c>
      <c r="AM1063" s="7" t="str">
        <f t="shared" si="10670"/>
        <v/>
      </c>
      <c r="AN1063" s="7" t="str">
        <f t="shared" si="10670"/>
        <v/>
      </c>
      <c r="AO1063" s="7" t="str">
        <f t="shared" si="10670"/>
        <v/>
      </c>
      <c r="AP1063" s="7" t="str">
        <f t="shared" si="10670"/>
        <v/>
      </c>
      <c r="AQ1063" s="7" t="str">
        <f t="shared" si="10670"/>
        <v/>
      </c>
      <c r="AR1063" s="7" t="str">
        <f t="shared" si="10670"/>
        <v/>
      </c>
      <c r="AS1063" s="7" t="str">
        <f t="shared" si="10670"/>
        <v/>
      </c>
      <c r="AT1063" s="7" t="str">
        <f t="shared" si="10670"/>
        <v/>
      </c>
      <c r="AU1063" s="7" t="str">
        <f t="shared" si="10670"/>
        <v/>
      </c>
      <c r="AV1063" s="7" t="str">
        <f t="shared" si="10670"/>
        <v/>
      </c>
      <c r="AW1063" s="7" t="str">
        <f t="shared" si="10670"/>
        <v/>
      </c>
      <c r="AX1063" s="7" t="str">
        <f t="shared" si="10670"/>
        <v/>
      </c>
      <c r="AY1063" s="53" t="str">
        <f>AF1062</f>
        <v/>
      </c>
      <c r="AZ1063" s="53" t="str">
        <f t="shared" ref="AZ1063" si="10671">AG1062</f>
        <v/>
      </c>
      <c r="BA1063" s="53" t="str">
        <f t="shared" ref="BA1063" si="10672">AH1062</f>
        <v/>
      </c>
      <c r="BB1063" s="53" t="str">
        <f t="shared" ref="BB1063" si="10673">AI1062</f>
        <v/>
      </c>
      <c r="BC1063" s="53" t="str">
        <f t="shared" ref="BC1063" si="10674">AJ1062</f>
        <v/>
      </c>
      <c r="BD1063" s="53" t="str">
        <f t="shared" ref="BD1063" si="10675">AK1062</f>
        <v/>
      </c>
      <c r="BE1063" s="53" t="str">
        <f t="shared" ref="BE1063" si="10676">AL1062</f>
        <v/>
      </c>
      <c r="BF1063" s="53" t="str">
        <f t="shared" ref="BF1063" si="10677">AM1062</f>
        <v/>
      </c>
      <c r="BG1063" s="53" t="str">
        <f t="shared" ref="BG1063" si="10678">AN1062</f>
        <v/>
      </c>
      <c r="BH1063" s="53" t="str">
        <f t="shared" ref="BH1063" si="10679">AO1062</f>
        <v/>
      </c>
      <c r="BI1063" s="53" t="str">
        <f t="shared" ref="BI1063" si="10680">AP1062</f>
        <v/>
      </c>
      <c r="BJ1063" s="53" t="str">
        <f t="shared" ref="BJ1063" si="10681">AQ1062</f>
        <v/>
      </c>
      <c r="BK1063" s="53" t="str">
        <f t="shared" ref="BK1063" si="10682">AR1062</f>
        <v/>
      </c>
      <c r="BL1063" s="53" t="str">
        <f t="shared" ref="BL1063" si="10683">AS1062</f>
        <v/>
      </c>
      <c r="BM1063" s="53" t="str">
        <f t="shared" ref="BM1063" si="10684">AT1062</f>
        <v/>
      </c>
      <c r="BN1063" s="53" t="str">
        <f t="shared" ref="BN1063" si="10685">AU1062</f>
        <v/>
      </c>
      <c r="BO1063" s="53" t="str">
        <f t="shared" ref="BO1063" si="10686">AV1062</f>
        <v/>
      </c>
      <c r="BP1063" s="53" t="str">
        <f t="shared" ref="BP1063" si="10687">AW1062</f>
        <v/>
      </c>
      <c r="IK1063" s="7" t="str">
        <f t="shared" ref="IK1063:JD1063" si="10688">IF(IJ399="","",IJ399)</f>
        <v/>
      </c>
      <c r="IL1063" s="7" t="str">
        <f t="shared" si="10688"/>
        <v/>
      </c>
      <c r="IM1063" s="7" t="str">
        <f t="shared" si="10688"/>
        <v/>
      </c>
      <c r="IN1063" s="7" t="str">
        <f t="shared" si="10688"/>
        <v/>
      </c>
      <c r="IO1063" s="7" t="str">
        <f t="shared" si="10688"/>
        <v/>
      </c>
      <c r="IP1063" s="7" t="str">
        <f t="shared" si="10688"/>
        <v/>
      </c>
      <c r="IQ1063" s="7" t="str">
        <f t="shared" si="10688"/>
        <v/>
      </c>
      <c r="IR1063" s="7" t="str">
        <f t="shared" si="10688"/>
        <v/>
      </c>
      <c r="IS1063" s="7" t="str">
        <f t="shared" si="10688"/>
        <v/>
      </c>
      <c r="IT1063" s="7" t="str">
        <f t="shared" si="10688"/>
        <v/>
      </c>
      <c r="IU1063" s="7" t="str">
        <f t="shared" si="10688"/>
        <v/>
      </c>
      <c r="IV1063" s="7" t="str">
        <f t="shared" si="10688"/>
        <v/>
      </c>
      <c r="IW1063" s="7" t="str">
        <f t="shared" si="10688"/>
        <v/>
      </c>
      <c r="IX1063" s="7" t="str">
        <f t="shared" si="10688"/>
        <v/>
      </c>
      <c r="IY1063" s="7" t="str">
        <f t="shared" si="10688"/>
        <v/>
      </c>
      <c r="IZ1063" s="7" t="str">
        <f t="shared" si="10688"/>
        <v/>
      </c>
      <c r="JA1063" s="7" t="str">
        <f t="shared" si="10688"/>
        <v/>
      </c>
      <c r="JB1063" s="7" t="str">
        <f t="shared" si="10688"/>
        <v/>
      </c>
      <c r="JC1063" s="7" t="str">
        <f t="shared" si="10688"/>
        <v/>
      </c>
      <c r="JD1063" s="7" t="str">
        <f t="shared" si="10688"/>
        <v/>
      </c>
    </row>
    <row r="1064" spans="24:264" hidden="1" x14ac:dyDescent="0.3">
      <c r="X1064" s="51">
        <v>1064</v>
      </c>
      <c r="AE1064" s="7"/>
      <c r="AF1064" s="7" t="str">
        <f>IFERROR(IF(AND(AF1062=0,AF1063=0),"",AY1062-AY1063),"")</f>
        <v/>
      </c>
      <c r="AG1064" s="7" t="str">
        <f t="shared" ref="AG1064:AX1064" si="10689">IFERROR(IF(AND(AG1062=0,AG1063=0),"",AZ1062-AZ1063),"")</f>
        <v/>
      </c>
      <c r="AH1064" s="7" t="str">
        <f t="shared" si="10689"/>
        <v/>
      </c>
      <c r="AI1064" s="7" t="str">
        <f t="shared" si="10689"/>
        <v/>
      </c>
      <c r="AJ1064" s="7" t="str">
        <f t="shared" si="10689"/>
        <v/>
      </c>
      <c r="AK1064" s="7" t="str">
        <f t="shared" si="10689"/>
        <v/>
      </c>
      <c r="AL1064" s="7" t="str">
        <f t="shared" si="10689"/>
        <v/>
      </c>
      <c r="AM1064" s="7" t="str">
        <f t="shared" si="10689"/>
        <v/>
      </c>
      <c r="AN1064" s="7" t="str">
        <f t="shared" si="10689"/>
        <v/>
      </c>
      <c r="AO1064" s="7" t="str">
        <f t="shared" si="10689"/>
        <v/>
      </c>
      <c r="AP1064" s="7" t="str">
        <f t="shared" si="10689"/>
        <v/>
      </c>
      <c r="AQ1064" s="7" t="str">
        <f t="shared" si="10689"/>
        <v/>
      </c>
      <c r="AR1064" s="7" t="str">
        <f t="shared" si="10689"/>
        <v/>
      </c>
      <c r="AS1064" s="7" t="str">
        <f t="shared" si="10689"/>
        <v/>
      </c>
      <c r="AT1064" s="7" t="str">
        <f t="shared" si="10689"/>
        <v/>
      </c>
      <c r="AU1064" s="7" t="str">
        <f t="shared" si="10689"/>
        <v/>
      </c>
      <c r="AV1064" s="7" t="str">
        <f t="shared" si="10689"/>
        <v/>
      </c>
      <c r="AW1064" s="7" t="str">
        <f t="shared" si="10689"/>
        <v/>
      </c>
      <c r="AX1064" s="7">
        <f t="shared" si="10689"/>
        <v>0</v>
      </c>
      <c r="AY1064" s="53" t="str">
        <f>IF(AY1062="","",AF1063)</f>
        <v/>
      </c>
      <c r="AZ1064" s="53" t="str">
        <f t="shared" ref="AZ1064" si="10690">IF(AZ1062="","",AG1063)</f>
        <v/>
      </c>
      <c r="BA1064" s="53" t="str">
        <f t="shared" ref="BA1064" si="10691">IF(BA1062="","",AH1063)</f>
        <v/>
      </c>
      <c r="BB1064" s="53" t="str">
        <f t="shared" ref="BB1064" si="10692">IF(BB1062="","",AI1063)</f>
        <v/>
      </c>
      <c r="BC1064" s="53" t="str">
        <f t="shared" ref="BC1064" si="10693">IF(BC1062="","",AJ1063)</f>
        <v/>
      </c>
      <c r="BD1064" s="53" t="str">
        <f t="shared" ref="BD1064" si="10694">IF(BD1062="","",AK1063)</f>
        <v/>
      </c>
      <c r="BE1064" s="53" t="str">
        <f t="shared" ref="BE1064" si="10695">IF(BE1062="","",AL1063)</f>
        <v/>
      </c>
      <c r="BF1064" s="53" t="str">
        <f t="shared" ref="BF1064" si="10696">IF(BF1062="","",AM1063)</f>
        <v/>
      </c>
      <c r="BG1064" s="53" t="str">
        <f t="shared" ref="BG1064" si="10697">IF(BG1062="","",AN1063)</f>
        <v/>
      </c>
      <c r="BH1064" s="53" t="str">
        <f t="shared" ref="BH1064" si="10698">IF(BH1062="","",AO1063)</f>
        <v/>
      </c>
      <c r="BI1064" s="53" t="str">
        <f t="shared" ref="BI1064" si="10699">IF(BI1062="","",AP1063)</f>
        <v/>
      </c>
      <c r="BJ1064" s="53" t="str">
        <f t="shared" ref="BJ1064" si="10700">IF(BJ1062="","",AQ1063)</f>
        <v/>
      </c>
      <c r="BK1064" s="53" t="str">
        <f t="shared" ref="BK1064" si="10701">IF(BK1062="","",AR1063)</f>
        <v/>
      </c>
      <c r="BL1064" s="53" t="str">
        <f t="shared" ref="BL1064" si="10702">IF(BL1062="","",AS1063)</f>
        <v/>
      </c>
      <c r="BM1064" s="53" t="str">
        <f t="shared" ref="BM1064" si="10703">IF(BM1062="","",AT1063)</f>
        <v/>
      </c>
      <c r="BN1064" s="53" t="str">
        <f t="shared" ref="BN1064" si="10704">IF(BN1062="","",AU1063)</f>
        <v/>
      </c>
      <c r="BO1064" s="53" t="str">
        <f t="shared" ref="BO1064" si="10705">IF(BO1062="","",AV1063)</f>
        <v/>
      </c>
      <c r="BP1064" s="53" t="str">
        <f t="shared" ref="BP1064" si="10706">IF(BP1062="","",AW1063)</f>
        <v/>
      </c>
      <c r="BR1064" s="7">
        <f>SUM(BT1064:CK1064)</f>
        <v>0</v>
      </c>
      <c r="BT1064" s="7" t="str">
        <f>IF(AF1064&lt;0,0,AF1064)</f>
        <v/>
      </c>
      <c r="BU1064" s="7" t="str">
        <f t="shared" ref="BU1064" si="10707">IF(AG1064&lt;0,0,AG1064)</f>
        <v/>
      </c>
      <c r="BV1064" s="7" t="str">
        <f t="shared" ref="BV1064" si="10708">IF(AH1064&lt;0,0,AH1064)</f>
        <v/>
      </c>
      <c r="BW1064" s="7" t="str">
        <f t="shared" ref="BW1064" si="10709">IF(AI1064&lt;0,0,AI1064)</f>
        <v/>
      </c>
      <c r="BX1064" s="7" t="str">
        <f t="shared" ref="BX1064" si="10710">IF(AJ1064&lt;0,0,AJ1064)</f>
        <v/>
      </c>
      <c r="BY1064" s="7" t="str">
        <f t="shared" ref="BY1064" si="10711">IF(AK1064&lt;0,0,AK1064)</f>
        <v/>
      </c>
      <c r="BZ1064" s="7" t="str">
        <f t="shared" ref="BZ1064" si="10712">IF(AL1064&lt;0,0,AL1064)</f>
        <v/>
      </c>
      <c r="CA1064" s="7" t="str">
        <f t="shared" ref="CA1064" si="10713">IF(AM1064&lt;0,0,AM1064)</f>
        <v/>
      </c>
      <c r="CB1064" s="7" t="str">
        <f t="shared" ref="CB1064" si="10714">IF(AN1064&lt;0,0,AN1064)</f>
        <v/>
      </c>
      <c r="CC1064" s="7" t="str">
        <f t="shared" ref="CC1064" si="10715">IF(AO1064&lt;0,0,AO1064)</f>
        <v/>
      </c>
      <c r="CD1064" s="7" t="str">
        <f t="shared" ref="CD1064" si="10716">IF(AP1064&lt;0,0,AP1064)</f>
        <v/>
      </c>
      <c r="CE1064" s="7" t="str">
        <f t="shared" ref="CE1064" si="10717">IF(AQ1064&lt;0,0,AQ1064)</f>
        <v/>
      </c>
      <c r="CF1064" s="7" t="str">
        <f t="shared" ref="CF1064" si="10718">IF(AR1064&lt;0,0,AR1064)</f>
        <v/>
      </c>
      <c r="CG1064" s="7" t="str">
        <f t="shared" ref="CG1064" si="10719">IF(AS1064&lt;0,0,AS1064)</f>
        <v/>
      </c>
      <c r="CH1064" s="7" t="str">
        <f t="shared" ref="CH1064" si="10720">IF(AT1064&lt;0,0,AT1064)</f>
        <v/>
      </c>
      <c r="CI1064" s="7" t="str">
        <f t="shared" ref="CI1064" si="10721">IF(AU1064&lt;0,0,AU1064)</f>
        <v/>
      </c>
      <c r="CJ1064" s="7" t="str">
        <f t="shared" ref="CJ1064" si="10722">IF(AV1064&lt;0,0,AV1064)</f>
        <v/>
      </c>
      <c r="CK1064" s="7" t="str">
        <f t="shared" ref="CK1064" si="10723">IF(AW1064&lt;0,0,AW1064)</f>
        <v/>
      </c>
      <c r="IK1064" s="7" t="str">
        <f t="shared" ref="IK1064:JD1064" si="10724">IF(IJ400="","",IJ400)</f>
        <v/>
      </c>
      <c r="IL1064" s="7" t="str">
        <f t="shared" si="10724"/>
        <v/>
      </c>
      <c r="IM1064" s="7" t="str">
        <f t="shared" si="10724"/>
        <v/>
      </c>
      <c r="IN1064" s="7" t="str">
        <f t="shared" si="10724"/>
        <v/>
      </c>
      <c r="IO1064" s="7" t="str">
        <f t="shared" si="10724"/>
        <v/>
      </c>
      <c r="IP1064" s="7" t="str">
        <f t="shared" si="10724"/>
        <v/>
      </c>
      <c r="IQ1064" s="7" t="str">
        <f t="shared" si="10724"/>
        <v/>
      </c>
      <c r="IR1064" s="7" t="str">
        <f t="shared" si="10724"/>
        <v/>
      </c>
      <c r="IS1064" s="7" t="str">
        <f t="shared" si="10724"/>
        <v/>
      </c>
      <c r="IT1064" s="7" t="str">
        <f t="shared" si="10724"/>
        <v/>
      </c>
      <c r="IU1064" s="7" t="str">
        <f t="shared" si="10724"/>
        <v/>
      </c>
      <c r="IV1064" s="7" t="str">
        <f t="shared" si="10724"/>
        <v/>
      </c>
      <c r="IW1064" s="7" t="str">
        <f t="shared" si="10724"/>
        <v/>
      </c>
      <c r="IX1064" s="7" t="str">
        <f t="shared" si="10724"/>
        <v/>
      </c>
      <c r="IY1064" s="7" t="str">
        <f t="shared" si="10724"/>
        <v/>
      </c>
      <c r="IZ1064" s="7" t="str">
        <f t="shared" si="10724"/>
        <v/>
      </c>
      <c r="JA1064" s="7" t="str">
        <f t="shared" si="10724"/>
        <v/>
      </c>
      <c r="JB1064" s="7" t="str">
        <f t="shared" si="10724"/>
        <v/>
      </c>
      <c r="JC1064" s="7" t="str">
        <f t="shared" si="10724"/>
        <v/>
      </c>
      <c r="JD1064" s="7" t="str">
        <f t="shared" si="10724"/>
        <v/>
      </c>
    </row>
    <row r="1065" spans="24:264" hidden="1" x14ac:dyDescent="0.3">
      <c r="X1065" s="51">
        <v>1065</v>
      </c>
      <c r="Z1065" s="7" t="s">
        <v>1366</v>
      </c>
      <c r="AA1065" s="7" t="str">
        <f t="shared" ref="AA1065:CL1065" si="10725">IF(Z265="","",Z265)</f>
        <v/>
      </c>
      <c r="AB1065" s="7">
        <f t="shared" si="10725"/>
        <v>8</v>
      </c>
      <c r="AC1065" s="7" t="str">
        <f t="shared" si="10725"/>
        <v/>
      </c>
      <c r="AD1065" s="7" t="str">
        <f t="shared" si="10725"/>
        <v/>
      </c>
      <c r="AE1065" s="7" t="str">
        <f t="shared" si="10725"/>
        <v/>
      </c>
      <c r="AF1065" s="7" t="str">
        <f t="shared" si="10725"/>
        <v/>
      </c>
      <c r="AG1065" s="7" t="str">
        <f t="shared" si="10725"/>
        <v/>
      </c>
      <c r="AH1065" s="7" t="str">
        <f t="shared" si="10725"/>
        <v/>
      </c>
      <c r="AI1065" s="7" t="str">
        <f t="shared" si="10725"/>
        <v/>
      </c>
      <c r="AJ1065" s="7" t="str">
        <f t="shared" si="10725"/>
        <v/>
      </c>
      <c r="AK1065" s="7" t="str">
        <f t="shared" si="10725"/>
        <v/>
      </c>
      <c r="AL1065" s="7" t="str">
        <f t="shared" si="10725"/>
        <v/>
      </c>
      <c r="AM1065" s="7" t="str">
        <f t="shared" si="10725"/>
        <v/>
      </c>
      <c r="AN1065" s="7" t="str">
        <f t="shared" si="10725"/>
        <v/>
      </c>
      <c r="AO1065" s="7" t="str">
        <f t="shared" si="10725"/>
        <v/>
      </c>
      <c r="AP1065" s="7" t="str">
        <f t="shared" si="10725"/>
        <v/>
      </c>
      <c r="AQ1065" s="7" t="str">
        <f t="shared" si="10725"/>
        <v/>
      </c>
      <c r="AR1065" s="7" t="str">
        <f t="shared" si="10725"/>
        <v/>
      </c>
      <c r="AS1065" s="7" t="str">
        <f t="shared" si="10725"/>
        <v/>
      </c>
      <c r="AT1065" s="7" t="str">
        <f t="shared" si="10725"/>
        <v/>
      </c>
      <c r="AU1065" s="7" t="str">
        <f t="shared" si="10725"/>
        <v/>
      </c>
      <c r="AV1065" s="7" t="str">
        <f t="shared" si="10725"/>
        <v/>
      </c>
      <c r="AW1065" s="7" t="str">
        <f t="shared" si="10725"/>
        <v/>
      </c>
      <c r="AX1065" s="7" t="str">
        <f t="shared" si="10725"/>
        <v/>
      </c>
      <c r="AY1065" s="7" t="str">
        <f t="shared" si="10725"/>
        <v/>
      </c>
      <c r="AZ1065" s="7" t="str">
        <f t="shared" si="10725"/>
        <v/>
      </c>
      <c r="BA1065" s="7" t="str">
        <f t="shared" si="10725"/>
        <v/>
      </c>
      <c r="BB1065" s="7" t="str">
        <f t="shared" si="10725"/>
        <v/>
      </c>
      <c r="BC1065" s="7" t="str">
        <f t="shared" si="10725"/>
        <v/>
      </c>
      <c r="BD1065" s="7" t="str">
        <f t="shared" si="10725"/>
        <v/>
      </c>
      <c r="BE1065" s="7" t="str">
        <f t="shared" si="10725"/>
        <v/>
      </c>
      <c r="BF1065" s="7" t="str">
        <f t="shared" si="10725"/>
        <v/>
      </c>
      <c r="BG1065" s="7" t="str">
        <f t="shared" si="10725"/>
        <v/>
      </c>
      <c r="BH1065" s="7" t="str">
        <f t="shared" si="10725"/>
        <v/>
      </c>
      <c r="BI1065" s="7" t="str">
        <f t="shared" si="10725"/>
        <v/>
      </c>
      <c r="BJ1065" s="7" t="str">
        <f t="shared" si="10725"/>
        <v/>
      </c>
      <c r="BK1065" s="7" t="str">
        <f t="shared" si="10725"/>
        <v/>
      </c>
      <c r="BL1065" s="7" t="str">
        <f t="shared" si="10725"/>
        <v/>
      </c>
      <c r="BM1065" s="7" t="str">
        <f t="shared" si="10725"/>
        <v/>
      </c>
      <c r="BN1065" s="7" t="str">
        <f t="shared" si="10725"/>
        <v/>
      </c>
      <c r="BO1065" s="7" t="str">
        <f t="shared" si="10725"/>
        <v/>
      </c>
      <c r="BP1065" s="7" t="str">
        <f t="shared" si="10725"/>
        <v/>
      </c>
      <c r="BQ1065" s="7" t="str">
        <f t="shared" si="10725"/>
        <v/>
      </c>
      <c r="BR1065" s="7" t="str">
        <f t="shared" si="10725"/>
        <v/>
      </c>
      <c r="BS1065" s="7" t="str">
        <f t="shared" si="10725"/>
        <v/>
      </c>
      <c r="BT1065" s="7" t="str">
        <f t="shared" si="10725"/>
        <v/>
      </c>
      <c r="BU1065" s="7" t="str">
        <f t="shared" si="10725"/>
        <v/>
      </c>
      <c r="BV1065" s="7" t="str">
        <f t="shared" si="10725"/>
        <v/>
      </c>
      <c r="BW1065" s="7" t="str">
        <f t="shared" si="10725"/>
        <v/>
      </c>
      <c r="BX1065" s="7" t="str">
        <f t="shared" si="10725"/>
        <v/>
      </c>
      <c r="BY1065" s="7" t="str">
        <f t="shared" si="10725"/>
        <v/>
      </c>
      <c r="BZ1065" s="7" t="str">
        <f t="shared" si="10725"/>
        <v/>
      </c>
      <c r="CA1065" s="7" t="str">
        <f t="shared" si="10725"/>
        <v/>
      </c>
      <c r="CB1065" s="7" t="str">
        <f t="shared" si="10725"/>
        <v/>
      </c>
      <c r="CC1065" s="7" t="str">
        <f t="shared" si="10725"/>
        <v/>
      </c>
      <c r="CD1065" s="7" t="str">
        <f t="shared" si="10725"/>
        <v/>
      </c>
      <c r="CE1065" s="7" t="str">
        <f t="shared" si="10725"/>
        <v/>
      </c>
      <c r="CF1065" s="7" t="str">
        <f t="shared" si="10725"/>
        <v/>
      </c>
      <c r="CG1065" s="7" t="str">
        <f t="shared" si="10725"/>
        <v/>
      </c>
      <c r="CH1065" s="7" t="str">
        <f t="shared" si="10725"/>
        <v/>
      </c>
      <c r="CI1065" s="7" t="str">
        <f t="shared" si="10725"/>
        <v/>
      </c>
      <c r="CJ1065" s="7" t="str">
        <f t="shared" si="10725"/>
        <v/>
      </c>
      <c r="CK1065" s="7" t="str">
        <f t="shared" si="10725"/>
        <v/>
      </c>
      <c r="CL1065" s="7" t="str">
        <f t="shared" si="10725"/>
        <v/>
      </c>
      <c r="CM1065" s="7" t="str">
        <f t="shared" ref="CM1065:EX1065" si="10726">IF(CL265="","",CL265)</f>
        <v/>
      </c>
      <c r="CN1065" s="7" t="str">
        <f t="shared" si="10726"/>
        <v/>
      </c>
      <c r="CO1065" s="7" t="str">
        <f t="shared" si="10726"/>
        <v/>
      </c>
      <c r="CP1065" s="7" t="str">
        <f t="shared" si="10726"/>
        <v/>
      </c>
      <c r="CQ1065" s="7" t="str">
        <f t="shared" si="10726"/>
        <v/>
      </c>
      <c r="CR1065" s="7" t="str">
        <f t="shared" si="10726"/>
        <v/>
      </c>
      <c r="CS1065" s="7" t="str">
        <f t="shared" si="10726"/>
        <v/>
      </c>
      <c r="CT1065" s="7" t="str">
        <f t="shared" si="10726"/>
        <v/>
      </c>
      <c r="CU1065" s="7" t="str">
        <f t="shared" si="10726"/>
        <v/>
      </c>
      <c r="CV1065" s="7" t="str">
        <f t="shared" si="10726"/>
        <v/>
      </c>
      <c r="CW1065" s="7" t="str">
        <f t="shared" si="10726"/>
        <v/>
      </c>
      <c r="CX1065" s="7" t="str">
        <f t="shared" si="10726"/>
        <v/>
      </c>
      <c r="CY1065" s="7" t="str">
        <f t="shared" si="10726"/>
        <v/>
      </c>
      <c r="CZ1065" s="7" t="str">
        <f t="shared" si="10726"/>
        <v/>
      </c>
      <c r="DA1065" s="7" t="str">
        <f t="shared" si="10726"/>
        <v/>
      </c>
      <c r="DB1065" s="7" t="str">
        <f t="shared" si="10726"/>
        <v/>
      </c>
      <c r="DC1065" s="7" t="str">
        <f t="shared" si="10726"/>
        <v/>
      </c>
      <c r="DD1065" s="7" t="str">
        <f t="shared" si="10726"/>
        <v/>
      </c>
      <c r="DE1065" s="7" t="str">
        <f t="shared" si="10726"/>
        <v/>
      </c>
      <c r="DF1065" s="7" t="str">
        <f t="shared" si="10726"/>
        <v/>
      </c>
      <c r="DG1065" s="7" t="str">
        <f t="shared" si="10726"/>
        <v/>
      </c>
      <c r="DH1065" s="7" t="str">
        <f t="shared" si="10726"/>
        <v/>
      </c>
      <c r="DI1065" s="7" t="str">
        <f t="shared" si="10726"/>
        <v/>
      </c>
      <c r="DJ1065" s="7" t="str">
        <f t="shared" si="10726"/>
        <v/>
      </c>
      <c r="DK1065" s="7" t="str">
        <f t="shared" si="10726"/>
        <v/>
      </c>
      <c r="DL1065" s="7" t="str">
        <f t="shared" si="10726"/>
        <v/>
      </c>
      <c r="DM1065" s="7" t="str">
        <f t="shared" si="10726"/>
        <v/>
      </c>
      <c r="DN1065" s="7" t="str">
        <f t="shared" si="10726"/>
        <v/>
      </c>
      <c r="DO1065" s="7" t="str">
        <f t="shared" si="10726"/>
        <v/>
      </c>
      <c r="DP1065" s="7" t="str">
        <f t="shared" si="10726"/>
        <v/>
      </c>
      <c r="DQ1065" s="7" t="str">
        <f t="shared" si="10726"/>
        <v/>
      </c>
      <c r="DR1065" s="7" t="str">
        <f t="shared" si="10726"/>
        <v/>
      </c>
      <c r="DS1065" s="7" t="str">
        <f t="shared" si="10726"/>
        <v/>
      </c>
      <c r="DT1065" s="7" t="str">
        <f t="shared" si="10726"/>
        <v/>
      </c>
      <c r="DU1065" s="7" t="str">
        <f t="shared" si="10726"/>
        <v/>
      </c>
      <c r="DV1065" s="7" t="str">
        <f t="shared" si="10726"/>
        <v/>
      </c>
      <c r="DW1065" s="7" t="str">
        <f t="shared" si="10726"/>
        <v/>
      </c>
      <c r="DX1065" s="7" t="str">
        <f t="shared" si="10726"/>
        <v/>
      </c>
      <c r="DY1065" s="7" t="str">
        <f t="shared" si="10726"/>
        <v/>
      </c>
      <c r="DZ1065" s="7" t="str">
        <f t="shared" si="10726"/>
        <v/>
      </c>
      <c r="EA1065" s="7" t="str">
        <f t="shared" si="10726"/>
        <v/>
      </c>
      <c r="EB1065" s="7" t="str">
        <f t="shared" si="10726"/>
        <v/>
      </c>
      <c r="EC1065" s="7" t="str">
        <f t="shared" si="10726"/>
        <v/>
      </c>
      <c r="ED1065" s="7" t="str">
        <f t="shared" si="10726"/>
        <v/>
      </c>
      <c r="EE1065" s="7" t="str">
        <f t="shared" si="10726"/>
        <v/>
      </c>
      <c r="EF1065" s="7" t="str">
        <f t="shared" si="10726"/>
        <v/>
      </c>
      <c r="EG1065" s="7" t="str">
        <f t="shared" si="10726"/>
        <v/>
      </c>
      <c r="EH1065" s="7" t="str">
        <f t="shared" si="10726"/>
        <v/>
      </c>
      <c r="EI1065" s="7" t="str">
        <f t="shared" si="10726"/>
        <v/>
      </c>
      <c r="EJ1065" s="7" t="str">
        <f t="shared" si="10726"/>
        <v/>
      </c>
      <c r="EK1065" s="7" t="str">
        <f t="shared" si="10726"/>
        <v/>
      </c>
      <c r="EL1065" s="7" t="str">
        <f t="shared" si="10726"/>
        <v/>
      </c>
      <c r="EM1065" s="7" t="str">
        <f t="shared" si="10726"/>
        <v/>
      </c>
      <c r="EN1065" s="7" t="str">
        <f t="shared" si="10726"/>
        <v/>
      </c>
      <c r="EO1065" s="7" t="str">
        <f t="shared" si="10726"/>
        <v/>
      </c>
      <c r="EP1065" s="7" t="str">
        <f t="shared" si="10726"/>
        <v/>
      </c>
      <c r="EQ1065" s="7" t="str">
        <f t="shared" si="10726"/>
        <v/>
      </c>
      <c r="ER1065" s="7" t="str">
        <f t="shared" si="10726"/>
        <v/>
      </c>
      <c r="ES1065" s="7" t="str">
        <f t="shared" si="10726"/>
        <v/>
      </c>
      <c r="ET1065" s="7" t="str">
        <f t="shared" si="10726"/>
        <v/>
      </c>
      <c r="EU1065" s="7" t="str">
        <f t="shared" si="10726"/>
        <v/>
      </c>
      <c r="EV1065" s="7" t="str">
        <f t="shared" si="10726"/>
        <v/>
      </c>
      <c r="EW1065" s="7" t="str">
        <f t="shared" si="10726"/>
        <v/>
      </c>
      <c r="EX1065" s="7" t="str">
        <f t="shared" si="10726"/>
        <v/>
      </c>
      <c r="EY1065" s="7" t="str">
        <f t="shared" ref="EY1065:HJ1065" si="10727">IF(EX265="","",EX265)</f>
        <v/>
      </c>
      <c r="EZ1065" s="7" t="str">
        <f t="shared" si="10727"/>
        <v/>
      </c>
      <c r="FA1065" s="7" t="str">
        <f t="shared" si="10727"/>
        <v/>
      </c>
      <c r="FB1065" s="7" t="str">
        <f t="shared" si="10727"/>
        <v/>
      </c>
      <c r="FC1065" s="7" t="str">
        <f t="shared" si="10727"/>
        <v/>
      </c>
      <c r="FD1065" s="7" t="str">
        <f t="shared" si="10727"/>
        <v/>
      </c>
      <c r="FE1065" s="7" t="str">
        <f t="shared" si="10727"/>
        <v/>
      </c>
      <c r="FF1065" s="7" t="str">
        <f t="shared" si="10727"/>
        <v/>
      </c>
      <c r="FG1065" s="7" t="str">
        <f t="shared" si="10727"/>
        <v/>
      </c>
      <c r="FH1065" s="7" t="str">
        <f t="shared" si="10727"/>
        <v/>
      </c>
      <c r="FI1065" s="7" t="str">
        <f t="shared" si="10727"/>
        <v/>
      </c>
      <c r="FJ1065" s="7" t="str">
        <f t="shared" si="10727"/>
        <v/>
      </c>
      <c r="FK1065" s="7" t="str">
        <f t="shared" si="10727"/>
        <v/>
      </c>
      <c r="FL1065" s="7" t="str">
        <f t="shared" si="10727"/>
        <v/>
      </c>
      <c r="FM1065" s="7" t="str">
        <f t="shared" si="10727"/>
        <v/>
      </c>
      <c r="FN1065" s="7" t="str">
        <f t="shared" si="10727"/>
        <v/>
      </c>
      <c r="FO1065" s="7" t="str">
        <f t="shared" si="10727"/>
        <v/>
      </c>
      <c r="FP1065" s="7" t="str">
        <f t="shared" si="10727"/>
        <v/>
      </c>
      <c r="FQ1065" s="7" t="str">
        <f t="shared" si="10727"/>
        <v/>
      </c>
      <c r="FR1065" s="7" t="str">
        <f t="shared" si="10727"/>
        <v/>
      </c>
      <c r="FS1065" s="7" t="str">
        <f t="shared" si="10727"/>
        <v/>
      </c>
      <c r="FT1065" s="7" t="str">
        <f t="shared" si="10727"/>
        <v/>
      </c>
      <c r="FU1065" s="7" t="str">
        <f t="shared" si="10727"/>
        <v/>
      </c>
      <c r="FV1065" s="7" t="str">
        <f t="shared" si="10727"/>
        <v/>
      </c>
      <c r="FW1065" s="7" t="str">
        <f t="shared" si="10727"/>
        <v/>
      </c>
      <c r="FX1065" s="7" t="str">
        <f t="shared" si="10727"/>
        <v/>
      </c>
      <c r="FY1065" s="7" t="str">
        <f t="shared" si="10727"/>
        <v/>
      </c>
      <c r="FZ1065" s="7" t="str">
        <f t="shared" si="10727"/>
        <v/>
      </c>
      <c r="GA1065" s="7" t="str">
        <f t="shared" si="10727"/>
        <v/>
      </c>
      <c r="GB1065" s="7" t="str">
        <f t="shared" si="10727"/>
        <v/>
      </c>
      <c r="GC1065" s="7" t="str">
        <f t="shared" si="10727"/>
        <v/>
      </c>
      <c r="GD1065" s="7" t="str">
        <f t="shared" si="10727"/>
        <v/>
      </c>
      <c r="GE1065" s="7" t="str">
        <f t="shared" si="10727"/>
        <v/>
      </c>
      <c r="GF1065" s="7" t="str">
        <f t="shared" si="10727"/>
        <v/>
      </c>
      <c r="GG1065" s="7" t="str">
        <f t="shared" si="10727"/>
        <v/>
      </c>
      <c r="GH1065" s="7" t="str">
        <f t="shared" si="10727"/>
        <v/>
      </c>
      <c r="GI1065" s="7" t="str">
        <f t="shared" si="10727"/>
        <v/>
      </c>
      <c r="GJ1065" s="7" t="str">
        <f t="shared" si="10727"/>
        <v/>
      </c>
      <c r="GK1065" s="7" t="str">
        <f t="shared" si="10727"/>
        <v/>
      </c>
      <c r="GL1065" s="7" t="str">
        <f t="shared" si="10727"/>
        <v/>
      </c>
      <c r="GM1065" s="7" t="str">
        <f t="shared" si="10727"/>
        <v/>
      </c>
      <c r="GN1065" s="7" t="str">
        <f t="shared" si="10727"/>
        <v/>
      </c>
      <c r="GO1065" s="7" t="str">
        <f t="shared" si="10727"/>
        <v/>
      </c>
      <c r="GP1065" s="7" t="str">
        <f t="shared" si="10727"/>
        <v/>
      </c>
      <c r="GQ1065" s="7" t="str">
        <f t="shared" si="10727"/>
        <v/>
      </c>
      <c r="GR1065" s="7" t="str">
        <f t="shared" si="10727"/>
        <v/>
      </c>
      <c r="GS1065" s="7" t="str">
        <f t="shared" si="10727"/>
        <v/>
      </c>
      <c r="GT1065" s="7" t="str">
        <f t="shared" si="10727"/>
        <v/>
      </c>
      <c r="GU1065" s="7" t="str">
        <f t="shared" si="10727"/>
        <v/>
      </c>
      <c r="GV1065" s="7" t="str">
        <f t="shared" si="10727"/>
        <v/>
      </c>
      <c r="GW1065" s="7" t="str">
        <f t="shared" si="10727"/>
        <v/>
      </c>
      <c r="GX1065" s="7" t="str">
        <f t="shared" si="10727"/>
        <v/>
      </c>
      <c r="GY1065" s="7" t="str">
        <f t="shared" si="10727"/>
        <v/>
      </c>
      <c r="GZ1065" s="7" t="str">
        <f t="shared" si="10727"/>
        <v/>
      </c>
      <c r="HA1065" s="7" t="str">
        <f t="shared" si="10727"/>
        <v/>
      </c>
      <c r="HB1065" s="7" t="str">
        <f t="shared" si="10727"/>
        <v/>
      </c>
      <c r="HC1065" s="7" t="str">
        <f t="shared" si="10727"/>
        <v/>
      </c>
      <c r="HD1065" s="7" t="str">
        <f t="shared" si="10727"/>
        <v/>
      </c>
      <c r="HE1065" s="7" t="str">
        <f t="shared" si="10727"/>
        <v/>
      </c>
      <c r="HF1065" s="7" t="str">
        <f t="shared" si="10727"/>
        <v/>
      </c>
      <c r="HG1065" s="7" t="str">
        <f t="shared" si="10727"/>
        <v/>
      </c>
      <c r="HH1065" s="7" t="str">
        <f t="shared" si="10727"/>
        <v/>
      </c>
      <c r="HI1065" s="7" t="str">
        <f t="shared" si="10727"/>
        <v/>
      </c>
      <c r="HJ1065" s="7" t="str">
        <f t="shared" si="10727"/>
        <v/>
      </c>
      <c r="HK1065" s="7" t="str">
        <f t="shared" ref="HK1065:IJ1065" si="10728">IF(HJ265="","",HJ265)</f>
        <v/>
      </c>
      <c r="HL1065" s="7" t="str">
        <f t="shared" si="10728"/>
        <v/>
      </c>
      <c r="HM1065" s="7" t="str">
        <f t="shared" si="10728"/>
        <v/>
      </c>
      <c r="HN1065" s="7" t="str">
        <f t="shared" si="10728"/>
        <v/>
      </c>
      <c r="HO1065" s="7" t="str">
        <f t="shared" si="10728"/>
        <v/>
      </c>
      <c r="HP1065" s="7" t="str">
        <f t="shared" si="10728"/>
        <v/>
      </c>
      <c r="HQ1065" s="7" t="str">
        <f t="shared" si="10728"/>
        <v/>
      </c>
      <c r="HR1065" s="7" t="str">
        <f t="shared" si="10728"/>
        <v/>
      </c>
      <c r="HS1065" s="7" t="str">
        <f t="shared" si="10728"/>
        <v/>
      </c>
      <c r="HT1065" s="7" t="str">
        <f t="shared" si="10728"/>
        <v/>
      </c>
      <c r="HU1065" s="7" t="str">
        <f t="shared" si="10728"/>
        <v/>
      </c>
      <c r="HV1065" s="7" t="str">
        <f t="shared" si="10728"/>
        <v/>
      </c>
      <c r="HW1065" s="7" t="str">
        <f t="shared" si="10728"/>
        <v/>
      </c>
      <c r="HX1065" s="7" t="str">
        <f t="shared" si="10728"/>
        <v/>
      </c>
      <c r="HY1065" s="7" t="str">
        <f t="shared" si="10728"/>
        <v/>
      </c>
      <c r="HZ1065" s="7" t="str">
        <f t="shared" si="10728"/>
        <v/>
      </c>
      <c r="IA1065" s="7" t="str">
        <f t="shared" si="10728"/>
        <v/>
      </c>
      <c r="IB1065" s="7" t="str">
        <f t="shared" si="10728"/>
        <v/>
      </c>
      <c r="IC1065" s="7" t="str">
        <f t="shared" si="10728"/>
        <v/>
      </c>
      <c r="ID1065" s="7" t="str">
        <f t="shared" si="10728"/>
        <v/>
      </c>
      <c r="IE1065" s="7" t="str">
        <f t="shared" si="10728"/>
        <v/>
      </c>
      <c r="IF1065" s="7" t="str">
        <f t="shared" si="10728"/>
        <v/>
      </c>
      <c r="IG1065" s="7" t="str">
        <f t="shared" si="10728"/>
        <v/>
      </c>
      <c r="IH1065" s="7" t="str">
        <f t="shared" si="10728"/>
        <v/>
      </c>
      <c r="II1065" s="7" t="str">
        <f t="shared" si="10728"/>
        <v/>
      </c>
      <c r="IJ1065" s="7" t="str">
        <f t="shared" si="10728"/>
        <v/>
      </c>
      <c r="IK1065" s="7" t="str">
        <f t="shared" ref="IK1065:JD1065" si="10729">IF(IJ269="","",IJ269)</f>
        <v/>
      </c>
      <c r="IL1065" s="7" t="str">
        <f t="shared" si="10729"/>
        <v/>
      </c>
      <c r="IM1065" s="7" t="str">
        <f t="shared" si="10729"/>
        <v/>
      </c>
      <c r="IN1065" s="7" t="str">
        <f t="shared" si="10729"/>
        <v/>
      </c>
      <c r="IO1065" s="7" t="str">
        <f t="shared" si="10729"/>
        <v/>
      </c>
      <c r="IP1065" s="7" t="str">
        <f t="shared" si="10729"/>
        <v/>
      </c>
      <c r="IQ1065" s="7" t="str">
        <f t="shared" si="10729"/>
        <v/>
      </c>
      <c r="IR1065" s="7" t="str">
        <f t="shared" si="10729"/>
        <v/>
      </c>
      <c r="IS1065" s="7" t="str">
        <f t="shared" si="10729"/>
        <v/>
      </c>
      <c r="IT1065" s="7" t="str">
        <f t="shared" si="10729"/>
        <v/>
      </c>
      <c r="IU1065" s="7" t="str">
        <f t="shared" si="10729"/>
        <v/>
      </c>
      <c r="IV1065" s="7" t="str">
        <f t="shared" si="10729"/>
        <v/>
      </c>
      <c r="IW1065" s="7" t="str">
        <f t="shared" si="10729"/>
        <v/>
      </c>
      <c r="IX1065" s="7" t="str">
        <f t="shared" si="10729"/>
        <v/>
      </c>
      <c r="IY1065" s="7" t="str">
        <f t="shared" si="10729"/>
        <v/>
      </c>
      <c r="IZ1065" s="7" t="str">
        <f t="shared" si="10729"/>
        <v/>
      </c>
      <c r="JA1065" s="7" t="str">
        <f t="shared" si="10729"/>
        <v/>
      </c>
      <c r="JB1065" s="7" t="str">
        <f t="shared" si="10729"/>
        <v/>
      </c>
      <c r="JC1065" s="7" t="str">
        <f t="shared" si="10729"/>
        <v/>
      </c>
      <c r="JD1065" s="7" t="str">
        <f t="shared" si="10729"/>
        <v/>
      </c>
    </row>
    <row r="1066" spans="24:264" hidden="1" x14ac:dyDescent="0.3">
      <c r="X1066" s="51">
        <v>1066</v>
      </c>
      <c r="Z1066" s="7" t="s">
        <v>1071</v>
      </c>
      <c r="AA1066" s="7" t="str">
        <f t="shared" ref="AA1066:CL1066" si="10730">IF(Z266="","",Z266)</f>
        <v/>
      </c>
      <c r="AB1066" s="7" t="str">
        <f t="shared" si="10730"/>
        <v/>
      </c>
      <c r="AC1066" s="7" t="str">
        <f t="shared" si="10730"/>
        <v/>
      </c>
      <c r="AD1066" s="7" t="str">
        <f t="shared" si="10730"/>
        <v/>
      </c>
      <c r="AE1066" s="7" t="str">
        <f t="shared" si="10730"/>
        <v/>
      </c>
      <c r="AF1066" s="7">
        <f t="shared" si="10730"/>
        <v>0</v>
      </c>
      <c r="AG1066" s="7">
        <f t="shared" si="10730"/>
        <v>0</v>
      </c>
      <c r="AH1066" s="7">
        <f t="shared" si="10730"/>
        <v>0</v>
      </c>
      <c r="AI1066" s="7">
        <f t="shared" si="10730"/>
        <v>0</v>
      </c>
      <c r="AJ1066" s="7">
        <f t="shared" si="10730"/>
        <v>0</v>
      </c>
      <c r="AK1066" s="7">
        <f t="shared" si="10730"/>
        <v>0</v>
      </c>
      <c r="AL1066" s="7">
        <f t="shared" si="10730"/>
        <v>0</v>
      </c>
      <c r="AM1066" s="7">
        <f t="shared" si="10730"/>
        <v>0</v>
      </c>
      <c r="AN1066" s="7">
        <f t="shared" si="10730"/>
        <v>0</v>
      </c>
      <c r="AO1066" s="7">
        <f t="shared" si="10730"/>
        <v>0</v>
      </c>
      <c r="AP1066" s="7">
        <f t="shared" si="10730"/>
        <v>0</v>
      </c>
      <c r="AQ1066" s="7">
        <f t="shared" si="10730"/>
        <v>0</v>
      </c>
      <c r="AR1066" s="7">
        <f t="shared" si="10730"/>
        <v>0</v>
      </c>
      <c r="AS1066" s="7">
        <f t="shared" si="10730"/>
        <v>0</v>
      </c>
      <c r="AT1066" s="7">
        <f t="shared" si="10730"/>
        <v>0</v>
      </c>
      <c r="AU1066" s="7">
        <f t="shared" si="10730"/>
        <v>0</v>
      </c>
      <c r="AV1066" s="7">
        <f t="shared" si="10730"/>
        <v>0</v>
      </c>
      <c r="AW1066" s="7">
        <f t="shared" si="10730"/>
        <v>0</v>
      </c>
      <c r="AX1066" s="7">
        <f t="shared" si="10730"/>
        <v>0</v>
      </c>
      <c r="AY1066" s="7">
        <f t="shared" si="10730"/>
        <v>0</v>
      </c>
      <c r="AZ1066" s="7">
        <f t="shared" si="10730"/>
        <v>0</v>
      </c>
      <c r="BA1066" s="7">
        <f t="shared" si="10730"/>
        <v>0</v>
      </c>
      <c r="BB1066" s="7" t="str">
        <f t="shared" si="10730"/>
        <v/>
      </c>
      <c r="BC1066" s="7" t="str">
        <f t="shared" si="10730"/>
        <v/>
      </c>
      <c r="BD1066" s="7" t="str">
        <f t="shared" si="10730"/>
        <v/>
      </c>
      <c r="BE1066" s="7" t="str">
        <f t="shared" si="10730"/>
        <v/>
      </c>
      <c r="BF1066" s="7" t="str">
        <f t="shared" si="10730"/>
        <v/>
      </c>
      <c r="BG1066" s="7" t="str">
        <f t="shared" si="10730"/>
        <v/>
      </c>
      <c r="BH1066" s="7" t="str">
        <f t="shared" si="10730"/>
        <v/>
      </c>
      <c r="BI1066" s="7" t="str">
        <f t="shared" si="10730"/>
        <v/>
      </c>
      <c r="BJ1066" s="7" t="str">
        <f t="shared" si="10730"/>
        <v/>
      </c>
      <c r="BK1066" s="7" t="str">
        <f t="shared" si="10730"/>
        <v/>
      </c>
      <c r="BL1066" s="7" t="str">
        <f t="shared" si="10730"/>
        <v/>
      </c>
      <c r="BM1066" s="7" t="str">
        <f t="shared" si="10730"/>
        <v/>
      </c>
      <c r="BN1066" s="7" t="str">
        <f t="shared" si="10730"/>
        <v/>
      </c>
      <c r="BO1066" s="7" t="str">
        <f t="shared" si="10730"/>
        <v/>
      </c>
      <c r="BP1066" s="7" t="str">
        <f t="shared" si="10730"/>
        <v/>
      </c>
      <c r="BQ1066" s="7" t="str">
        <f t="shared" si="10730"/>
        <v/>
      </c>
      <c r="BR1066" s="7" t="str">
        <f t="shared" si="10730"/>
        <v/>
      </c>
      <c r="BS1066" s="7" t="str">
        <f t="shared" si="10730"/>
        <v/>
      </c>
      <c r="BT1066" s="7" t="str">
        <f t="shared" si="10730"/>
        <v/>
      </c>
      <c r="BU1066" s="7" t="str">
        <f t="shared" si="10730"/>
        <v/>
      </c>
      <c r="BV1066" s="7" t="str">
        <f t="shared" si="10730"/>
        <v/>
      </c>
      <c r="BW1066" s="7" t="str">
        <f t="shared" si="10730"/>
        <v/>
      </c>
      <c r="BX1066" s="7" t="str">
        <f t="shared" si="10730"/>
        <v/>
      </c>
      <c r="BY1066" s="7" t="str">
        <f t="shared" si="10730"/>
        <v/>
      </c>
      <c r="BZ1066" s="7" t="str">
        <f t="shared" si="10730"/>
        <v/>
      </c>
      <c r="CA1066" s="7" t="str">
        <f t="shared" si="10730"/>
        <v/>
      </c>
      <c r="CB1066" s="7" t="str">
        <f t="shared" si="10730"/>
        <v/>
      </c>
      <c r="CC1066" s="7" t="str">
        <f t="shared" si="10730"/>
        <v/>
      </c>
      <c r="CD1066" s="7" t="str">
        <f t="shared" si="10730"/>
        <v/>
      </c>
      <c r="CE1066" s="7" t="str">
        <f t="shared" si="10730"/>
        <v/>
      </c>
      <c r="CF1066" s="7" t="str">
        <f t="shared" si="10730"/>
        <v/>
      </c>
      <c r="CG1066" s="7" t="str">
        <f t="shared" si="10730"/>
        <v/>
      </c>
      <c r="CH1066" s="7" t="str">
        <f t="shared" si="10730"/>
        <v/>
      </c>
      <c r="CI1066" s="7" t="str">
        <f t="shared" si="10730"/>
        <v/>
      </c>
      <c r="CJ1066" s="7" t="str">
        <f t="shared" si="10730"/>
        <v/>
      </c>
      <c r="CK1066" s="7" t="str">
        <f t="shared" si="10730"/>
        <v/>
      </c>
      <c r="CL1066" s="7" t="str">
        <f t="shared" si="10730"/>
        <v/>
      </c>
      <c r="CM1066" s="7" t="str">
        <f t="shared" ref="CM1066:EX1066" si="10731">IF(CL266="","",CL266)</f>
        <v/>
      </c>
      <c r="CN1066" s="7" t="str">
        <f t="shared" si="10731"/>
        <v/>
      </c>
      <c r="CO1066" s="7" t="str">
        <f t="shared" si="10731"/>
        <v/>
      </c>
      <c r="CP1066" s="7" t="str">
        <f t="shared" si="10731"/>
        <v/>
      </c>
      <c r="CQ1066" s="7" t="str">
        <f t="shared" si="10731"/>
        <v/>
      </c>
      <c r="CR1066" s="7" t="str">
        <f t="shared" si="10731"/>
        <v/>
      </c>
      <c r="CS1066" s="7" t="str">
        <f t="shared" si="10731"/>
        <v/>
      </c>
      <c r="CT1066" s="7" t="str">
        <f t="shared" si="10731"/>
        <v/>
      </c>
      <c r="CU1066" s="7" t="str">
        <f t="shared" si="10731"/>
        <v/>
      </c>
      <c r="CV1066" s="7" t="str">
        <f t="shared" si="10731"/>
        <v/>
      </c>
      <c r="CW1066" s="7" t="str">
        <f t="shared" si="10731"/>
        <v/>
      </c>
      <c r="CX1066" s="7" t="str">
        <f t="shared" si="10731"/>
        <v/>
      </c>
      <c r="CY1066" s="7" t="str">
        <f t="shared" si="10731"/>
        <v/>
      </c>
      <c r="CZ1066" s="7" t="str">
        <f t="shared" si="10731"/>
        <v/>
      </c>
      <c r="DA1066" s="7" t="str">
        <f t="shared" si="10731"/>
        <v/>
      </c>
      <c r="DB1066" s="7" t="str">
        <f t="shared" si="10731"/>
        <v/>
      </c>
      <c r="DC1066" s="7" t="str">
        <f t="shared" si="10731"/>
        <v/>
      </c>
      <c r="DD1066" s="7" t="str">
        <f t="shared" si="10731"/>
        <v/>
      </c>
      <c r="DE1066" s="7" t="str">
        <f t="shared" si="10731"/>
        <v/>
      </c>
      <c r="DF1066" s="7" t="str">
        <f t="shared" si="10731"/>
        <v/>
      </c>
      <c r="DG1066" s="7" t="str">
        <f t="shared" si="10731"/>
        <v/>
      </c>
      <c r="DH1066" s="7" t="str">
        <f t="shared" si="10731"/>
        <v/>
      </c>
      <c r="DI1066" s="7" t="str">
        <f t="shared" si="10731"/>
        <v/>
      </c>
      <c r="DJ1066" s="7" t="str">
        <f t="shared" si="10731"/>
        <v/>
      </c>
      <c r="DK1066" s="7" t="str">
        <f t="shared" si="10731"/>
        <v/>
      </c>
      <c r="DL1066" s="7" t="str">
        <f t="shared" si="10731"/>
        <v/>
      </c>
      <c r="DM1066" s="7" t="str">
        <f t="shared" si="10731"/>
        <v/>
      </c>
      <c r="DN1066" s="7" t="str">
        <f t="shared" si="10731"/>
        <v/>
      </c>
      <c r="DO1066" s="7" t="str">
        <f t="shared" si="10731"/>
        <v/>
      </c>
      <c r="DP1066" s="7" t="str">
        <f t="shared" si="10731"/>
        <v/>
      </c>
      <c r="DQ1066" s="7" t="str">
        <f t="shared" si="10731"/>
        <v/>
      </c>
      <c r="DR1066" s="7" t="str">
        <f t="shared" si="10731"/>
        <v/>
      </c>
      <c r="DS1066" s="7" t="str">
        <f t="shared" si="10731"/>
        <v/>
      </c>
      <c r="DT1066" s="7" t="str">
        <f t="shared" si="10731"/>
        <v/>
      </c>
      <c r="DU1066" s="7" t="str">
        <f t="shared" si="10731"/>
        <v/>
      </c>
      <c r="DV1066" s="7" t="str">
        <f t="shared" si="10731"/>
        <v/>
      </c>
      <c r="DW1066" s="7" t="str">
        <f t="shared" si="10731"/>
        <v/>
      </c>
      <c r="DX1066" s="7" t="str">
        <f t="shared" si="10731"/>
        <v/>
      </c>
      <c r="DY1066" s="7" t="str">
        <f t="shared" si="10731"/>
        <v/>
      </c>
      <c r="DZ1066" s="7" t="str">
        <f t="shared" si="10731"/>
        <v/>
      </c>
      <c r="EA1066" s="7" t="str">
        <f t="shared" si="10731"/>
        <v/>
      </c>
      <c r="EB1066" s="7" t="str">
        <f t="shared" si="10731"/>
        <v/>
      </c>
      <c r="EC1066" s="7" t="str">
        <f t="shared" si="10731"/>
        <v/>
      </c>
      <c r="ED1066" s="7" t="str">
        <f t="shared" si="10731"/>
        <v/>
      </c>
      <c r="EE1066" s="7" t="str">
        <f t="shared" si="10731"/>
        <v/>
      </c>
      <c r="EF1066" s="7" t="str">
        <f t="shared" si="10731"/>
        <v/>
      </c>
      <c r="EG1066" s="7" t="str">
        <f t="shared" si="10731"/>
        <v/>
      </c>
      <c r="EH1066" s="7" t="str">
        <f t="shared" si="10731"/>
        <v/>
      </c>
      <c r="EI1066" s="7" t="str">
        <f t="shared" si="10731"/>
        <v/>
      </c>
      <c r="EJ1066" s="7" t="str">
        <f t="shared" si="10731"/>
        <v/>
      </c>
      <c r="EK1066" s="7" t="str">
        <f t="shared" si="10731"/>
        <v/>
      </c>
      <c r="EL1066" s="7" t="str">
        <f t="shared" si="10731"/>
        <v/>
      </c>
      <c r="EM1066" s="7" t="str">
        <f t="shared" si="10731"/>
        <v/>
      </c>
      <c r="EN1066" s="7" t="str">
        <f t="shared" si="10731"/>
        <v/>
      </c>
      <c r="EO1066" s="7" t="str">
        <f t="shared" si="10731"/>
        <v/>
      </c>
      <c r="EP1066" s="7" t="str">
        <f t="shared" si="10731"/>
        <v/>
      </c>
      <c r="EQ1066" s="7" t="str">
        <f t="shared" si="10731"/>
        <v/>
      </c>
      <c r="ER1066" s="7" t="str">
        <f t="shared" si="10731"/>
        <v/>
      </c>
      <c r="ES1066" s="7" t="str">
        <f t="shared" si="10731"/>
        <v/>
      </c>
      <c r="ET1066" s="7" t="str">
        <f t="shared" si="10731"/>
        <v/>
      </c>
      <c r="EU1066" s="7" t="str">
        <f t="shared" si="10731"/>
        <v/>
      </c>
      <c r="EV1066" s="7" t="str">
        <f t="shared" si="10731"/>
        <v/>
      </c>
      <c r="EW1066" s="7" t="str">
        <f t="shared" si="10731"/>
        <v/>
      </c>
      <c r="EX1066" s="7" t="str">
        <f t="shared" si="10731"/>
        <v/>
      </c>
      <c r="EY1066" s="7" t="str">
        <f t="shared" ref="EY1066:HJ1066" si="10732">IF(EX266="","",EX266)</f>
        <v/>
      </c>
      <c r="EZ1066" s="7" t="str">
        <f t="shared" si="10732"/>
        <v/>
      </c>
      <c r="FA1066" s="7" t="str">
        <f t="shared" si="10732"/>
        <v/>
      </c>
      <c r="FB1066" s="7" t="str">
        <f t="shared" si="10732"/>
        <v/>
      </c>
      <c r="FC1066" s="7" t="str">
        <f t="shared" si="10732"/>
        <v/>
      </c>
      <c r="FD1066" s="7" t="str">
        <f t="shared" si="10732"/>
        <v/>
      </c>
      <c r="FE1066" s="7" t="str">
        <f t="shared" si="10732"/>
        <v/>
      </c>
      <c r="FF1066" s="7" t="str">
        <f t="shared" si="10732"/>
        <v/>
      </c>
      <c r="FG1066" s="7" t="str">
        <f t="shared" si="10732"/>
        <v/>
      </c>
      <c r="FH1066" s="7" t="str">
        <f t="shared" si="10732"/>
        <v/>
      </c>
      <c r="FI1066" s="7" t="str">
        <f t="shared" si="10732"/>
        <v/>
      </c>
      <c r="FJ1066" s="7" t="str">
        <f t="shared" si="10732"/>
        <v/>
      </c>
      <c r="FK1066" s="7" t="str">
        <f t="shared" si="10732"/>
        <v/>
      </c>
      <c r="FL1066" s="7" t="str">
        <f t="shared" si="10732"/>
        <v/>
      </c>
      <c r="FM1066" s="7" t="str">
        <f t="shared" si="10732"/>
        <v/>
      </c>
      <c r="FN1066" s="7" t="str">
        <f t="shared" si="10732"/>
        <v/>
      </c>
      <c r="FO1066" s="7" t="str">
        <f t="shared" si="10732"/>
        <v/>
      </c>
      <c r="FP1066" s="7" t="str">
        <f t="shared" si="10732"/>
        <v/>
      </c>
      <c r="FQ1066" s="7" t="str">
        <f t="shared" si="10732"/>
        <v/>
      </c>
      <c r="FR1066" s="7" t="str">
        <f t="shared" si="10732"/>
        <v/>
      </c>
      <c r="FS1066" s="7" t="str">
        <f t="shared" si="10732"/>
        <v/>
      </c>
      <c r="FT1066" s="7" t="str">
        <f t="shared" si="10732"/>
        <v/>
      </c>
      <c r="FU1066" s="7" t="str">
        <f t="shared" si="10732"/>
        <v/>
      </c>
      <c r="FV1066" s="7" t="str">
        <f t="shared" si="10732"/>
        <v/>
      </c>
      <c r="FW1066" s="7" t="str">
        <f t="shared" si="10732"/>
        <v/>
      </c>
      <c r="FX1066" s="7" t="str">
        <f t="shared" si="10732"/>
        <v/>
      </c>
      <c r="FY1066" s="7" t="str">
        <f t="shared" si="10732"/>
        <v/>
      </c>
      <c r="FZ1066" s="7" t="str">
        <f t="shared" si="10732"/>
        <v/>
      </c>
      <c r="GA1066" s="7" t="str">
        <f t="shared" si="10732"/>
        <v/>
      </c>
      <c r="GB1066" s="7" t="str">
        <f t="shared" si="10732"/>
        <v/>
      </c>
      <c r="GC1066" s="7" t="str">
        <f t="shared" si="10732"/>
        <v/>
      </c>
      <c r="GD1066" s="7" t="str">
        <f t="shared" si="10732"/>
        <v/>
      </c>
      <c r="GE1066" s="7" t="str">
        <f t="shared" si="10732"/>
        <v/>
      </c>
      <c r="GF1066" s="7" t="str">
        <f t="shared" si="10732"/>
        <v/>
      </c>
      <c r="GG1066" s="7" t="str">
        <f t="shared" si="10732"/>
        <v/>
      </c>
      <c r="GH1066" s="7" t="str">
        <f t="shared" si="10732"/>
        <v/>
      </c>
      <c r="GI1066" s="7" t="str">
        <f t="shared" si="10732"/>
        <v/>
      </c>
      <c r="GJ1066" s="7" t="str">
        <f t="shared" si="10732"/>
        <v/>
      </c>
      <c r="GK1066" s="7" t="str">
        <f t="shared" si="10732"/>
        <v/>
      </c>
      <c r="GL1066" s="7" t="str">
        <f t="shared" si="10732"/>
        <v/>
      </c>
      <c r="GM1066" s="7" t="str">
        <f t="shared" si="10732"/>
        <v/>
      </c>
      <c r="GN1066" s="7" t="str">
        <f t="shared" si="10732"/>
        <v/>
      </c>
      <c r="GO1066" s="7" t="str">
        <f t="shared" si="10732"/>
        <v/>
      </c>
      <c r="GP1066" s="7" t="str">
        <f t="shared" si="10732"/>
        <v/>
      </c>
      <c r="GQ1066" s="7" t="str">
        <f t="shared" si="10732"/>
        <v/>
      </c>
      <c r="GR1066" s="7" t="str">
        <f t="shared" si="10732"/>
        <v/>
      </c>
      <c r="GS1066" s="7" t="str">
        <f t="shared" si="10732"/>
        <v/>
      </c>
      <c r="GT1066" s="7" t="str">
        <f t="shared" si="10732"/>
        <v/>
      </c>
      <c r="GU1066" s="7" t="str">
        <f t="shared" si="10732"/>
        <v/>
      </c>
      <c r="GV1066" s="7" t="str">
        <f t="shared" si="10732"/>
        <v/>
      </c>
      <c r="GW1066" s="7" t="str">
        <f t="shared" si="10732"/>
        <v/>
      </c>
      <c r="GX1066" s="7" t="str">
        <f t="shared" si="10732"/>
        <v/>
      </c>
      <c r="GY1066" s="7" t="str">
        <f t="shared" si="10732"/>
        <v/>
      </c>
      <c r="GZ1066" s="7" t="str">
        <f t="shared" si="10732"/>
        <v/>
      </c>
      <c r="HA1066" s="7" t="str">
        <f t="shared" si="10732"/>
        <v/>
      </c>
      <c r="HB1066" s="7" t="str">
        <f t="shared" si="10732"/>
        <v/>
      </c>
      <c r="HC1066" s="7" t="str">
        <f t="shared" si="10732"/>
        <v/>
      </c>
      <c r="HD1066" s="7" t="str">
        <f t="shared" si="10732"/>
        <v/>
      </c>
      <c r="HE1066" s="7" t="str">
        <f t="shared" si="10732"/>
        <v/>
      </c>
      <c r="HF1066" s="7" t="str">
        <f t="shared" si="10732"/>
        <v/>
      </c>
      <c r="HG1066" s="7" t="str">
        <f t="shared" si="10732"/>
        <v/>
      </c>
      <c r="HH1066" s="7" t="str">
        <f t="shared" si="10732"/>
        <v/>
      </c>
      <c r="HI1066" s="7" t="str">
        <f t="shared" si="10732"/>
        <v/>
      </c>
      <c r="HJ1066" s="7" t="str">
        <f t="shared" si="10732"/>
        <v/>
      </c>
      <c r="HK1066" s="7" t="str">
        <f t="shared" ref="HK1066:IJ1066" si="10733">IF(HJ266="","",HJ266)</f>
        <v/>
      </c>
      <c r="HL1066" s="7" t="str">
        <f t="shared" si="10733"/>
        <v/>
      </c>
      <c r="HM1066" s="7" t="str">
        <f t="shared" si="10733"/>
        <v/>
      </c>
      <c r="HN1066" s="7" t="str">
        <f t="shared" si="10733"/>
        <v/>
      </c>
      <c r="HO1066" s="7" t="str">
        <f t="shared" si="10733"/>
        <v/>
      </c>
      <c r="HP1066" s="7" t="str">
        <f t="shared" si="10733"/>
        <v/>
      </c>
      <c r="HQ1066" s="7" t="str">
        <f t="shared" si="10733"/>
        <v/>
      </c>
      <c r="HR1066" s="7" t="str">
        <f t="shared" si="10733"/>
        <v/>
      </c>
      <c r="HS1066" s="7" t="str">
        <f t="shared" si="10733"/>
        <v/>
      </c>
      <c r="HT1066" s="7" t="str">
        <f t="shared" si="10733"/>
        <v/>
      </c>
      <c r="HU1066" s="7" t="str">
        <f t="shared" si="10733"/>
        <v/>
      </c>
      <c r="HV1066" s="7" t="str">
        <f t="shared" si="10733"/>
        <v/>
      </c>
      <c r="HW1066" s="7" t="str">
        <f t="shared" si="10733"/>
        <v/>
      </c>
      <c r="HX1066" s="7" t="str">
        <f t="shared" si="10733"/>
        <v/>
      </c>
      <c r="HY1066" s="7" t="str">
        <f t="shared" si="10733"/>
        <v/>
      </c>
      <c r="HZ1066" s="7" t="str">
        <f t="shared" si="10733"/>
        <v/>
      </c>
      <c r="IA1066" s="7" t="str">
        <f t="shared" si="10733"/>
        <v/>
      </c>
      <c r="IB1066" s="7" t="str">
        <f t="shared" si="10733"/>
        <v/>
      </c>
      <c r="IC1066" s="7" t="str">
        <f t="shared" si="10733"/>
        <v/>
      </c>
      <c r="ID1066" s="7" t="str">
        <f t="shared" si="10733"/>
        <v/>
      </c>
      <c r="IE1066" s="7" t="str">
        <f t="shared" si="10733"/>
        <v/>
      </c>
      <c r="IF1066" s="7" t="str">
        <f t="shared" si="10733"/>
        <v/>
      </c>
      <c r="IG1066" s="7" t="str">
        <f t="shared" si="10733"/>
        <v/>
      </c>
      <c r="IH1066" s="7" t="str">
        <f t="shared" si="10733"/>
        <v/>
      </c>
      <c r="II1066" s="7" t="str">
        <f t="shared" si="10733"/>
        <v/>
      </c>
      <c r="IJ1066" s="7" t="str">
        <f t="shared" si="10733"/>
        <v/>
      </c>
      <c r="IK1066" s="7" t="str">
        <f t="shared" ref="IK1066:JD1066" si="10734">IF(IJ270="","",IJ270)</f>
        <v/>
      </c>
      <c r="IL1066" s="7" t="str">
        <f t="shared" si="10734"/>
        <v/>
      </c>
      <c r="IM1066" s="7" t="str">
        <f t="shared" si="10734"/>
        <v/>
      </c>
      <c r="IN1066" s="7" t="str">
        <f t="shared" si="10734"/>
        <v/>
      </c>
      <c r="IO1066" s="7" t="str">
        <f t="shared" si="10734"/>
        <v/>
      </c>
      <c r="IP1066" s="7" t="str">
        <f t="shared" si="10734"/>
        <v/>
      </c>
      <c r="IQ1066" s="7" t="str">
        <f t="shared" si="10734"/>
        <v/>
      </c>
      <c r="IR1066" s="7" t="str">
        <f t="shared" si="10734"/>
        <v/>
      </c>
      <c r="IS1066" s="7" t="str">
        <f t="shared" si="10734"/>
        <v/>
      </c>
      <c r="IT1066" s="7" t="str">
        <f t="shared" si="10734"/>
        <v/>
      </c>
      <c r="IU1066" s="7" t="str">
        <f t="shared" si="10734"/>
        <v/>
      </c>
      <c r="IV1066" s="7" t="str">
        <f t="shared" si="10734"/>
        <v/>
      </c>
      <c r="IW1066" s="7" t="str">
        <f t="shared" si="10734"/>
        <v/>
      </c>
      <c r="IX1066" s="7" t="str">
        <f t="shared" si="10734"/>
        <v/>
      </c>
      <c r="IY1066" s="7" t="str">
        <f t="shared" si="10734"/>
        <v/>
      </c>
      <c r="IZ1066" s="7" t="str">
        <f t="shared" si="10734"/>
        <v/>
      </c>
      <c r="JA1066" s="7" t="str">
        <f t="shared" si="10734"/>
        <v/>
      </c>
      <c r="JB1066" s="7" t="str">
        <f t="shared" si="10734"/>
        <v/>
      </c>
      <c r="JC1066" s="7" t="str">
        <f t="shared" si="10734"/>
        <v/>
      </c>
      <c r="JD1066" s="7" t="str">
        <f t="shared" si="10734"/>
        <v/>
      </c>
    </row>
    <row r="1067" spans="24:264" hidden="1" x14ac:dyDescent="0.3">
      <c r="X1067" s="51">
        <v>1067</v>
      </c>
      <c r="Z1067" s="7" t="s">
        <v>1367</v>
      </c>
      <c r="AA1067" s="7" t="str">
        <f t="shared" ref="AA1067:CL1067" si="10735">IF(Z267="","",Z267)</f>
        <v/>
      </c>
      <c r="AB1067" s="7" t="str">
        <f t="shared" si="10735"/>
        <v/>
      </c>
      <c r="AC1067" s="7" t="str">
        <f t="shared" si="10735"/>
        <v/>
      </c>
      <c r="AD1067" s="7" t="str">
        <f t="shared" si="10735"/>
        <v/>
      </c>
      <c r="AE1067" s="7" t="str">
        <f t="shared" si="10735"/>
        <v/>
      </c>
      <c r="AF1067" s="7" t="str">
        <f t="shared" si="10735"/>
        <v/>
      </c>
      <c r="AG1067" s="7" t="str">
        <f t="shared" si="10735"/>
        <v/>
      </c>
      <c r="AH1067" s="7" t="str">
        <f t="shared" si="10735"/>
        <v/>
      </c>
      <c r="AI1067" s="7" t="str">
        <f t="shared" si="10735"/>
        <v/>
      </c>
      <c r="AJ1067" s="7" t="str">
        <f t="shared" si="10735"/>
        <v/>
      </c>
      <c r="AK1067" s="7" t="str">
        <f t="shared" si="10735"/>
        <v/>
      </c>
      <c r="AL1067" s="7" t="str">
        <f t="shared" si="10735"/>
        <v/>
      </c>
      <c r="AM1067" s="7" t="str">
        <f t="shared" si="10735"/>
        <v/>
      </c>
      <c r="AN1067" s="7" t="str">
        <f t="shared" si="10735"/>
        <v/>
      </c>
      <c r="AO1067" s="7" t="str">
        <f t="shared" si="10735"/>
        <v/>
      </c>
      <c r="AP1067" s="7" t="str">
        <f t="shared" si="10735"/>
        <v/>
      </c>
      <c r="AQ1067" s="7" t="str">
        <f t="shared" si="10735"/>
        <v/>
      </c>
      <c r="AR1067" s="7" t="str">
        <f t="shared" si="10735"/>
        <v/>
      </c>
      <c r="AS1067" s="7" t="str">
        <f t="shared" si="10735"/>
        <v/>
      </c>
      <c r="AT1067" s="7" t="str">
        <f t="shared" si="10735"/>
        <v/>
      </c>
      <c r="AU1067" s="7" t="str">
        <f t="shared" si="10735"/>
        <v/>
      </c>
      <c r="AV1067" s="7" t="str">
        <f t="shared" si="10735"/>
        <v/>
      </c>
      <c r="AW1067" s="7" t="str">
        <f t="shared" si="10735"/>
        <v/>
      </c>
      <c r="AX1067" s="7" t="str">
        <f t="shared" si="10735"/>
        <v/>
      </c>
      <c r="AY1067" s="7" t="str">
        <f t="shared" si="10735"/>
        <v/>
      </c>
      <c r="AZ1067" s="7" t="str">
        <f t="shared" si="10735"/>
        <v/>
      </c>
      <c r="BA1067" s="7" t="str">
        <f t="shared" si="10735"/>
        <v/>
      </c>
      <c r="BB1067" s="7" t="str">
        <f t="shared" si="10735"/>
        <v/>
      </c>
      <c r="BC1067" s="7" t="str">
        <f t="shared" si="10735"/>
        <v/>
      </c>
      <c r="BD1067" s="7" t="str">
        <f t="shared" si="10735"/>
        <v/>
      </c>
      <c r="BE1067" s="7" t="str">
        <f t="shared" si="10735"/>
        <v/>
      </c>
      <c r="BF1067" s="7" t="str">
        <f t="shared" si="10735"/>
        <v/>
      </c>
      <c r="BG1067" s="7" t="str">
        <f t="shared" si="10735"/>
        <v/>
      </c>
      <c r="BH1067" s="7" t="str">
        <f t="shared" si="10735"/>
        <v/>
      </c>
      <c r="BI1067" s="7" t="str">
        <f t="shared" si="10735"/>
        <v/>
      </c>
      <c r="BJ1067" s="7" t="str">
        <f t="shared" si="10735"/>
        <v/>
      </c>
      <c r="BK1067" s="7" t="str">
        <f t="shared" si="10735"/>
        <v/>
      </c>
      <c r="BL1067" s="7" t="str">
        <f t="shared" si="10735"/>
        <v/>
      </c>
      <c r="BM1067" s="7" t="str">
        <f t="shared" si="10735"/>
        <v/>
      </c>
      <c r="BN1067" s="7" t="str">
        <f t="shared" si="10735"/>
        <v/>
      </c>
      <c r="BO1067" s="7" t="str">
        <f t="shared" si="10735"/>
        <v/>
      </c>
      <c r="BP1067" s="7" t="str">
        <f t="shared" si="10735"/>
        <v/>
      </c>
      <c r="BQ1067" s="7" t="str">
        <f t="shared" si="10735"/>
        <v/>
      </c>
      <c r="BR1067" s="7" t="str">
        <f t="shared" si="10735"/>
        <v/>
      </c>
      <c r="BS1067" s="7" t="str">
        <f t="shared" si="10735"/>
        <v/>
      </c>
      <c r="BT1067" s="7" t="str">
        <f t="shared" si="10735"/>
        <v/>
      </c>
      <c r="BU1067" s="7" t="str">
        <f t="shared" si="10735"/>
        <v/>
      </c>
      <c r="BV1067" s="7" t="str">
        <f t="shared" si="10735"/>
        <v/>
      </c>
      <c r="BW1067" s="7" t="str">
        <f t="shared" si="10735"/>
        <v/>
      </c>
      <c r="BX1067" s="7" t="str">
        <f t="shared" si="10735"/>
        <v/>
      </c>
      <c r="BY1067" s="7" t="str">
        <f t="shared" si="10735"/>
        <v/>
      </c>
      <c r="BZ1067" s="7" t="str">
        <f t="shared" si="10735"/>
        <v/>
      </c>
      <c r="CA1067" s="7" t="str">
        <f t="shared" si="10735"/>
        <v/>
      </c>
      <c r="CB1067" s="7" t="str">
        <f t="shared" si="10735"/>
        <v/>
      </c>
      <c r="CC1067" s="7" t="str">
        <f t="shared" si="10735"/>
        <v/>
      </c>
      <c r="CD1067" s="7" t="str">
        <f t="shared" si="10735"/>
        <v/>
      </c>
      <c r="CE1067" s="7" t="str">
        <f t="shared" si="10735"/>
        <v/>
      </c>
      <c r="CF1067" s="7" t="str">
        <f t="shared" si="10735"/>
        <v/>
      </c>
      <c r="CG1067" s="7" t="str">
        <f t="shared" si="10735"/>
        <v/>
      </c>
      <c r="CH1067" s="7" t="str">
        <f t="shared" si="10735"/>
        <v/>
      </c>
      <c r="CI1067" s="7" t="str">
        <f t="shared" si="10735"/>
        <v/>
      </c>
      <c r="CJ1067" s="7" t="str">
        <f t="shared" si="10735"/>
        <v/>
      </c>
      <c r="CK1067" s="7" t="str">
        <f t="shared" si="10735"/>
        <v/>
      </c>
      <c r="CL1067" s="7" t="str">
        <f t="shared" si="10735"/>
        <v/>
      </c>
      <c r="CM1067" s="7" t="str">
        <f t="shared" ref="CM1067:EX1067" si="10736">IF(CL267="","",CL267)</f>
        <v/>
      </c>
      <c r="CN1067" s="7" t="str">
        <f t="shared" si="10736"/>
        <v/>
      </c>
      <c r="CO1067" s="7" t="str">
        <f t="shared" si="10736"/>
        <v/>
      </c>
      <c r="CP1067" s="7" t="str">
        <f t="shared" si="10736"/>
        <v/>
      </c>
      <c r="CQ1067" s="7" t="str">
        <f t="shared" si="10736"/>
        <v/>
      </c>
      <c r="CR1067" s="7" t="str">
        <f t="shared" si="10736"/>
        <v/>
      </c>
      <c r="CS1067" s="7" t="str">
        <f t="shared" si="10736"/>
        <v/>
      </c>
      <c r="CT1067" s="7" t="str">
        <f t="shared" si="10736"/>
        <v/>
      </c>
      <c r="CU1067" s="7" t="str">
        <f t="shared" si="10736"/>
        <v/>
      </c>
      <c r="CV1067" s="7" t="str">
        <f t="shared" si="10736"/>
        <v/>
      </c>
      <c r="CW1067" s="7" t="str">
        <f t="shared" si="10736"/>
        <v/>
      </c>
      <c r="CX1067" s="7" t="str">
        <f t="shared" si="10736"/>
        <v/>
      </c>
      <c r="CY1067" s="7" t="str">
        <f t="shared" si="10736"/>
        <v/>
      </c>
      <c r="CZ1067" s="7" t="str">
        <f t="shared" si="10736"/>
        <v/>
      </c>
      <c r="DA1067" s="7" t="str">
        <f t="shared" si="10736"/>
        <v/>
      </c>
      <c r="DB1067" s="7" t="str">
        <f t="shared" si="10736"/>
        <v/>
      </c>
      <c r="DC1067" s="7" t="str">
        <f t="shared" si="10736"/>
        <v/>
      </c>
      <c r="DD1067" s="7" t="str">
        <f t="shared" si="10736"/>
        <v/>
      </c>
      <c r="DE1067" s="7" t="str">
        <f t="shared" si="10736"/>
        <v/>
      </c>
      <c r="DF1067" s="7" t="str">
        <f t="shared" si="10736"/>
        <v/>
      </c>
      <c r="DG1067" s="7" t="str">
        <f t="shared" si="10736"/>
        <v/>
      </c>
      <c r="DH1067" s="7" t="str">
        <f t="shared" si="10736"/>
        <v/>
      </c>
      <c r="DI1067" s="7" t="str">
        <f t="shared" si="10736"/>
        <v/>
      </c>
      <c r="DJ1067" s="7" t="str">
        <f t="shared" si="10736"/>
        <v/>
      </c>
      <c r="DK1067" s="7" t="str">
        <f t="shared" si="10736"/>
        <v/>
      </c>
      <c r="DL1067" s="7" t="str">
        <f t="shared" si="10736"/>
        <v/>
      </c>
      <c r="DM1067" s="7" t="str">
        <f t="shared" si="10736"/>
        <v/>
      </c>
      <c r="DN1067" s="7" t="str">
        <f t="shared" si="10736"/>
        <v/>
      </c>
      <c r="DO1067" s="7" t="str">
        <f t="shared" si="10736"/>
        <v/>
      </c>
      <c r="DP1067" s="7" t="str">
        <f t="shared" si="10736"/>
        <v/>
      </c>
      <c r="DQ1067" s="7" t="str">
        <f t="shared" si="10736"/>
        <v/>
      </c>
      <c r="DR1067" s="7" t="str">
        <f t="shared" si="10736"/>
        <v/>
      </c>
      <c r="DS1067" s="7" t="str">
        <f t="shared" si="10736"/>
        <v/>
      </c>
      <c r="DT1067" s="7" t="str">
        <f t="shared" si="10736"/>
        <v/>
      </c>
      <c r="DU1067" s="7" t="str">
        <f t="shared" si="10736"/>
        <v/>
      </c>
      <c r="DV1067" s="7" t="str">
        <f t="shared" si="10736"/>
        <v/>
      </c>
      <c r="DW1067" s="7" t="str">
        <f t="shared" si="10736"/>
        <v/>
      </c>
      <c r="DX1067" s="7" t="str">
        <f t="shared" si="10736"/>
        <v/>
      </c>
      <c r="DY1067" s="7" t="str">
        <f t="shared" si="10736"/>
        <v/>
      </c>
      <c r="DZ1067" s="7" t="str">
        <f t="shared" si="10736"/>
        <v/>
      </c>
      <c r="EA1067" s="7" t="str">
        <f t="shared" si="10736"/>
        <v/>
      </c>
      <c r="EB1067" s="7" t="str">
        <f t="shared" si="10736"/>
        <v/>
      </c>
      <c r="EC1067" s="7" t="str">
        <f t="shared" si="10736"/>
        <v/>
      </c>
      <c r="ED1067" s="7" t="str">
        <f t="shared" si="10736"/>
        <v/>
      </c>
      <c r="EE1067" s="7" t="str">
        <f t="shared" si="10736"/>
        <v/>
      </c>
      <c r="EF1067" s="7" t="str">
        <f t="shared" si="10736"/>
        <v/>
      </c>
      <c r="EG1067" s="7" t="str">
        <f t="shared" si="10736"/>
        <v/>
      </c>
      <c r="EH1067" s="7" t="str">
        <f t="shared" si="10736"/>
        <v/>
      </c>
      <c r="EI1067" s="7" t="str">
        <f t="shared" si="10736"/>
        <v/>
      </c>
      <c r="EJ1067" s="7" t="str">
        <f t="shared" si="10736"/>
        <v/>
      </c>
      <c r="EK1067" s="7" t="str">
        <f t="shared" si="10736"/>
        <v/>
      </c>
      <c r="EL1067" s="7" t="str">
        <f t="shared" si="10736"/>
        <v/>
      </c>
      <c r="EM1067" s="7" t="str">
        <f t="shared" si="10736"/>
        <v/>
      </c>
      <c r="EN1067" s="7" t="str">
        <f t="shared" si="10736"/>
        <v/>
      </c>
      <c r="EO1067" s="7" t="str">
        <f t="shared" si="10736"/>
        <v/>
      </c>
      <c r="EP1067" s="7" t="str">
        <f t="shared" si="10736"/>
        <v/>
      </c>
      <c r="EQ1067" s="7" t="str">
        <f t="shared" si="10736"/>
        <v/>
      </c>
      <c r="ER1067" s="7" t="str">
        <f t="shared" si="10736"/>
        <v/>
      </c>
      <c r="ES1067" s="7" t="str">
        <f t="shared" si="10736"/>
        <v/>
      </c>
      <c r="ET1067" s="7" t="str">
        <f t="shared" si="10736"/>
        <v/>
      </c>
      <c r="EU1067" s="7" t="str">
        <f t="shared" si="10736"/>
        <v/>
      </c>
      <c r="EV1067" s="7" t="str">
        <f t="shared" si="10736"/>
        <v/>
      </c>
      <c r="EW1067" s="7" t="str">
        <f t="shared" si="10736"/>
        <v/>
      </c>
      <c r="EX1067" s="7" t="str">
        <f t="shared" si="10736"/>
        <v/>
      </c>
      <c r="EY1067" s="7" t="str">
        <f t="shared" ref="EY1067:HJ1067" si="10737">IF(EX267="","",EX267)</f>
        <v/>
      </c>
      <c r="EZ1067" s="7" t="str">
        <f t="shared" si="10737"/>
        <v/>
      </c>
      <c r="FA1067" s="7" t="str">
        <f t="shared" si="10737"/>
        <v/>
      </c>
      <c r="FB1067" s="7" t="str">
        <f t="shared" si="10737"/>
        <v/>
      </c>
      <c r="FC1067" s="7" t="str">
        <f t="shared" si="10737"/>
        <v/>
      </c>
      <c r="FD1067" s="7" t="str">
        <f t="shared" si="10737"/>
        <v/>
      </c>
      <c r="FE1067" s="7" t="str">
        <f t="shared" si="10737"/>
        <v/>
      </c>
      <c r="FF1067" s="7" t="str">
        <f t="shared" si="10737"/>
        <v/>
      </c>
      <c r="FG1067" s="7" t="str">
        <f t="shared" si="10737"/>
        <v/>
      </c>
      <c r="FH1067" s="7" t="str">
        <f t="shared" si="10737"/>
        <v/>
      </c>
      <c r="FI1067" s="7" t="str">
        <f t="shared" si="10737"/>
        <v/>
      </c>
      <c r="FJ1067" s="7" t="str">
        <f t="shared" si="10737"/>
        <v/>
      </c>
      <c r="FK1067" s="7" t="str">
        <f t="shared" si="10737"/>
        <v/>
      </c>
      <c r="FL1067" s="7" t="str">
        <f t="shared" si="10737"/>
        <v/>
      </c>
      <c r="FM1067" s="7" t="str">
        <f t="shared" si="10737"/>
        <v/>
      </c>
      <c r="FN1067" s="7" t="str">
        <f t="shared" si="10737"/>
        <v/>
      </c>
      <c r="FO1067" s="7" t="str">
        <f t="shared" si="10737"/>
        <v/>
      </c>
      <c r="FP1067" s="7" t="str">
        <f t="shared" si="10737"/>
        <v/>
      </c>
      <c r="FQ1067" s="7" t="str">
        <f t="shared" si="10737"/>
        <v/>
      </c>
      <c r="FR1067" s="7" t="str">
        <f t="shared" si="10737"/>
        <v/>
      </c>
      <c r="FS1067" s="7" t="str">
        <f t="shared" si="10737"/>
        <v/>
      </c>
      <c r="FT1067" s="7" t="str">
        <f t="shared" si="10737"/>
        <v/>
      </c>
      <c r="FU1067" s="7" t="str">
        <f t="shared" si="10737"/>
        <v/>
      </c>
      <c r="FV1067" s="7" t="str">
        <f t="shared" si="10737"/>
        <v/>
      </c>
      <c r="FW1067" s="7" t="str">
        <f t="shared" si="10737"/>
        <v/>
      </c>
      <c r="FX1067" s="7" t="str">
        <f t="shared" si="10737"/>
        <v/>
      </c>
      <c r="FY1067" s="7" t="str">
        <f t="shared" si="10737"/>
        <v/>
      </c>
      <c r="FZ1067" s="7" t="str">
        <f t="shared" si="10737"/>
        <v/>
      </c>
      <c r="GA1067" s="7" t="str">
        <f t="shared" si="10737"/>
        <v/>
      </c>
      <c r="GB1067" s="7" t="str">
        <f t="shared" si="10737"/>
        <v/>
      </c>
      <c r="GC1067" s="7" t="str">
        <f t="shared" si="10737"/>
        <v/>
      </c>
      <c r="GD1067" s="7" t="str">
        <f t="shared" si="10737"/>
        <v/>
      </c>
      <c r="GE1067" s="7" t="str">
        <f t="shared" si="10737"/>
        <v/>
      </c>
      <c r="GF1067" s="7" t="str">
        <f t="shared" si="10737"/>
        <v/>
      </c>
      <c r="GG1067" s="7" t="str">
        <f t="shared" si="10737"/>
        <v/>
      </c>
      <c r="GH1067" s="7" t="str">
        <f t="shared" si="10737"/>
        <v/>
      </c>
      <c r="GI1067" s="7" t="str">
        <f t="shared" si="10737"/>
        <v/>
      </c>
      <c r="GJ1067" s="7" t="str">
        <f t="shared" si="10737"/>
        <v/>
      </c>
      <c r="GK1067" s="7" t="str">
        <f t="shared" si="10737"/>
        <v/>
      </c>
      <c r="GL1067" s="7" t="str">
        <f t="shared" si="10737"/>
        <v/>
      </c>
      <c r="GM1067" s="7" t="str">
        <f t="shared" si="10737"/>
        <v/>
      </c>
      <c r="GN1067" s="7" t="str">
        <f t="shared" si="10737"/>
        <v/>
      </c>
      <c r="GO1067" s="7" t="str">
        <f t="shared" si="10737"/>
        <v/>
      </c>
      <c r="GP1067" s="7" t="str">
        <f t="shared" si="10737"/>
        <v/>
      </c>
      <c r="GQ1067" s="7" t="str">
        <f t="shared" si="10737"/>
        <v/>
      </c>
      <c r="GR1067" s="7" t="str">
        <f t="shared" si="10737"/>
        <v/>
      </c>
      <c r="GS1067" s="7" t="str">
        <f t="shared" si="10737"/>
        <v/>
      </c>
      <c r="GT1067" s="7" t="str">
        <f t="shared" si="10737"/>
        <v/>
      </c>
      <c r="GU1067" s="7" t="str">
        <f t="shared" si="10737"/>
        <v/>
      </c>
      <c r="GV1067" s="7" t="str">
        <f t="shared" si="10737"/>
        <v/>
      </c>
      <c r="GW1067" s="7" t="str">
        <f t="shared" si="10737"/>
        <v/>
      </c>
      <c r="GX1067" s="7" t="str">
        <f t="shared" si="10737"/>
        <v/>
      </c>
      <c r="GY1067" s="7" t="str">
        <f t="shared" si="10737"/>
        <v/>
      </c>
      <c r="GZ1067" s="7" t="str">
        <f t="shared" si="10737"/>
        <v/>
      </c>
      <c r="HA1067" s="7" t="str">
        <f t="shared" si="10737"/>
        <v/>
      </c>
      <c r="HB1067" s="7" t="str">
        <f t="shared" si="10737"/>
        <v/>
      </c>
      <c r="HC1067" s="7" t="str">
        <f t="shared" si="10737"/>
        <v/>
      </c>
      <c r="HD1067" s="7" t="str">
        <f t="shared" si="10737"/>
        <v/>
      </c>
      <c r="HE1067" s="7" t="str">
        <f t="shared" si="10737"/>
        <v/>
      </c>
      <c r="HF1067" s="7" t="str">
        <f t="shared" si="10737"/>
        <v/>
      </c>
      <c r="HG1067" s="7" t="str">
        <f t="shared" si="10737"/>
        <v/>
      </c>
      <c r="HH1067" s="7" t="str">
        <f t="shared" si="10737"/>
        <v/>
      </c>
      <c r="HI1067" s="7" t="str">
        <f t="shared" si="10737"/>
        <v/>
      </c>
      <c r="HJ1067" s="7" t="str">
        <f t="shared" si="10737"/>
        <v/>
      </c>
      <c r="HK1067" s="7" t="str">
        <f t="shared" ref="HK1067:IJ1067" si="10738">IF(HJ267="","",HJ267)</f>
        <v/>
      </c>
      <c r="HL1067" s="7" t="str">
        <f t="shared" si="10738"/>
        <v/>
      </c>
      <c r="HM1067" s="7" t="str">
        <f t="shared" si="10738"/>
        <v/>
      </c>
      <c r="HN1067" s="7" t="str">
        <f t="shared" si="10738"/>
        <v/>
      </c>
      <c r="HO1067" s="7" t="str">
        <f t="shared" si="10738"/>
        <v/>
      </c>
      <c r="HP1067" s="7" t="str">
        <f t="shared" si="10738"/>
        <v/>
      </c>
      <c r="HQ1067" s="7" t="str">
        <f t="shared" si="10738"/>
        <v/>
      </c>
      <c r="HR1067" s="7" t="str">
        <f t="shared" si="10738"/>
        <v/>
      </c>
      <c r="HS1067" s="7" t="str">
        <f t="shared" si="10738"/>
        <v/>
      </c>
      <c r="HT1067" s="7" t="str">
        <f t="shared" si="10738"/>
        <v/>
      </c>
      <c r="HU1067" s="7" t="str">
        <f t="shared" si="10738"/>
        <v/>
      </c>
      <c r="HV1067" s="7" t="str">
        <f t="shared" si="10738"/>
        <v/>
      </c>
      <c r="HW1067" s="7" t="str">
        <f t="shared" si="10738"/>
        <v/>
      </c>
      <c r="HX1067" s="7" t="str">
        <f t="shared" si="10738"/>
        <v/>
      </c>
      <c r="HY1067" s="7" t="str">
        <f t="shared" si="10738"/>
        <v/>
      </c>
      <c r="HZ1067" s="7" t="str">
        <f t="shared" si="10738"/>
        <v/>
      </c>
      <c r="IA1067" s="7" t="str">
        <f t="shared" si="10738"/>
        <v/>
      </c>
      <c r="IB1067" s="7" t="str">
        <f t="shared" si="10738"/>
        <v/>
      </c>
      <c r="IC1067" s="7" t="str">
        <f t="shared" si="10738"/>
        <v/>
      </c>
      <c r="ID1067" s="7" t="str">
        <f t="shared" si="10738"/>
        <v/>
      </c>
      <c r="IE1067" s="7" t="str">
        <f t="shared" si="10738"/>
        <v/>
      </c>
      <c r="IF1067" s="7" t="str">
        <f t="shared" si="10738"/>
        <v/>
      </c>
      <c r="IG1067" s="7" t="str">
        <f t="shared" si="10738"/>
        <v/>
      </c>
      <c r="IH1067" s="7" t="str">
        <f t="shared" si="10738"/>
        <v/>
      </c>
      <c r="II1067" s="7" t="str">
        <f t="shared" si="10738"/>
        <v/>
      </c>
      <c r="IJ1067" s="7" t="str">
        <f t="shared" si="10738"/>
        <v/>
      </c>
      <c r="IK1067" s="7" t="str">
        <f t="shared" ref="IK1067:JD1067" si="10739">IF(IJ271="","",IJ271)</f>
        <v/>
      </c>
      <c r="IL1067" s="7" t="str">
        <f t="shared" si="10739"/>
        <v/>
      </c>
      <c r="IM1067" s="7" t="str">
        <f t="shared" si="10739"/>
        <v/>
      </c>
      <c r="IN1067" s="7" t="str">
        <f t="shared" si="10739"/>
        <v/>
      </c>
      <c r="IO1067" s="7" t="str">
        <f t="shared" si="10739"/>
        <v/>
      </c>
      <c r="IP1067" s="7" t="str">
        <f t="shared" si="10739"/>
        <v/>
      </c>
      <c r="IQ1067" s="7" t="str">
        <f t="shared" si="10739"/>
        <v/>
      </c>
      <c r="IR1067" s="7" t="str">
        <f t="shared" si="10739"/>
        <v/>
      </c>
      <c r="IS1067" s="7" t="str">
        <f t="shared" si="10739"/>
        <v/>
      </c>
      <c r="IT1067" s="7" t="str">
        <f t="shared" si="10739"/>
        <v/>
      </c>
      <c r="IU1067" s="7" t="str">
        <f t="shared" si="10739"/>
        <v/>
      </c>
      <c r="IV1067" s="7" t="str">
        <f t="shared" si="10739"/>
        <v/>
      </c>
      <c r="IW1067" s="7" t="str">
        <f t="shared" si="10739"/>
        <v/>
      </c>
      <c r="IX1067" s="7" t="str">
        <f t="shared" si="10739"/>
        <v/>
      </c>
      <c r="IY1067" s="7" t="str">
        <f t="shared" si="10739"/>
        <v/>
      </c>
      <c r="IZ1067" s="7" t="str">
        <f t="shared" si="10739"/>
        <v/>
      </c>
      <c r="JA1067" s="7" t="str">
        <f t="shared" si="10739"/>
        <v/>
      </c>
      <c r="JB1067" s="7" t="str">
        <f t="shared" si="10739"/>
        <v/>
      </c>
      <c r="JC1067" s="7" t="str">
        <f t="shared" si="10739"/>
        <v/>
      </c>
      <c r="JD1067" s="7" t="str">
        <f t="shared" si="10739"/>
        <v/>
      </c>
    </row>
    <row r="1068" spans="24:264" hidden="1" x14ac:dyDescent="0.3">
      <c r="X1068" s="51">
        <v>1068</v>
      </c>
      <c r="Z1068" s="7" t="s">
        <v>1368</v>
      </c>
      <c r="AA1068" s="7" t="str">
        <f t="shared" ref="AA1068:CL1068" si="10740">IF(Z268="","",Z268)</f>
        <v/>
      </c>
      <c r="AB1068" s="7" t="str">
        <f t="shared" si="10740"/>
        <v/>
      </c>
      <c r="AC1068" s="7" t="str">
        <f t="shared" si="10740"/>
        <v/>
      </c>
      <c r="AD1068" s="7" t="str">
        <f t="shared" si="10740"/>
        <v/>
      </c>
      <c r="AE1068" s="7" t="str">
        <f t="shared" si="10740"/>
        <v/>
      </c>
      <c r="AF1068" s="7" t="str">
        <f t="shared" si="10740"/>
        <v/>
      </c>
      <c r="AG1068" s="7" t="str">
        <f t="shared" si="10740"/>
        <v/>
      </c>
      <c r="AH1068" s="7" t="str">
        <f t="shared" si="10740"/>
        <v/>
      </c>
      <c r="AI1068" s="7" t="str">
        <f t="shared" si="10740"/>
        <v/>
      </c>
      <c r="AJ1068" s="7" t="str">
        <f t="shared" si="10740"/>
        <v/>
      </c>
      <c r="AK1068" s="7" t="str">
        <f t="shared" si="10740"/>
        <v/>
      </c>
      <c r="AL1068" s="7" t="str">
        <f t="shared" si="10740"/>
        <v/>
      </c>
      <c r="AM1068" s="7" t="str">
        <f t="shared" si="10740"/>
        <v/>
      </c>
      <c r="AN1068" s="7" t="str">
        <f t="shared" si="10740"/>
        <v/>
      </c>
      <c r="AO1068" s="7" t="str">
        <f t="shared" si="10740"/>
        <v/>
      </c>
      <c r="AP1068" s="7" t="str">
        <f t="shared" si="10740"/>
        <v/>
      </c>
      <c r="AQ1068" s="7" t="str">
        <f t="shared" si="10740"/>
        <v/>
      </c>
      <c r="AR1068" s="7" t="str">
        <f t="shared" si="10740"/>
        <v/>
      </c>
      <c r="AS1068" s="7" t="str">
        <f t="shared" si="10740"/>
        <v/>
      </c>
      <c r="AT1068" s="7" t="str">
        <f t="shared" si="10740"/>
        <v/>
      </c>
      <c r="AU1068" s="7" t="str">
        <f t="shared" si="10740"/>
        <v/>
      </c>
      <c r="AV1068" s="7" t="str">
        <f t="shared" si="10740"/>
        <v/>
      </c>
      <c r="AW1068" s="7" t="str">
        <f t="shared" si="10740"/>
        <v/>
      </c>
      <c r="AX1068" s="7" t="str">
        <f t="shared" si="10740"/>
        <v/>
      </c>
      <c r="AY1068" s="7" t="str">
        <f t="shared" si="10740"/>
        <v/>
      </c>
      <c r="AZ1068" s="7" t="str">
        <f t="shared" si="10740"/>
        <v/>
      </c>
      <c r="BA1068" s="7" t="str">
        <f t="shared" si="10740"/>
        <v/>
      </c>
      <c r="BB1068" s="7" t="str">
        <f t="shared" si="10740"/>
        <v/>
      </c>
      <c r="BC1068" s="7" t="str">
        <f t="shared" si="10740"/>
        <v/>
      </c>
      <c r="BD1068" s="7" t="str">
        <f t="shared" si="10740"/>
        <v/>
      </c>
      <c r="BE1068" s="7" t="str">
        <f t="shared" si="10740"/>
        <v/>
      </c>
      <c r="BF1068" s="7" t="str">
        <f t="shared" si="10740"/>
        <v/>
      </c>
      <c r="BG1068" s="7" t="str">
        <f t="shared" si="10740"/>
        <v/>
      </c>
      <c r="BH1068" s="7" t="str">
        <f t="shared" si="10740"/>
        <v/>
      </c>
      <c r="BI1068" s="7" t="str">
        <f t="shared" si="10740"/>
        <v/>
      </c>
      <c r="BJ1068" s="7" t="str">
        <f t="shared" si="10740"/>
        <v/>
      </c>
      <c r="BK1068" s="7" t="str">
        <f t="shared" si="10740"/>
        <v/>
      </c>
      <c r="BL1068" s="7" t="str">
        <f t="shared" si="10740"/>
        <v/>
      </c>
      <c r="BM1068" s="7" t="str">
        <f t="shared" si="10740"/>
        <v/>
      </c>
      <c r="BN1068" s="7" t="str">
        <f t="shared" si="10740"/>
        <v/>
      </c>
      <c r="BO1068" s="7" t="str">
        <f t="shared" si="10740"/>
        <v/>
      </c>
      <c r="BP1068" s="7" t="str">
        <f t="shared" si="10740"/>
        <v/>
      </c>
      <c r="BQ1068" s="7" t="str">
        <f t="shared" si="10740"/>
        <v/>
      </c>
      <c r="BR1068" s="7" t="str">
        <f t="shared" si="10740"/>
        <v/>
      </c>
      <c r="BS1068" s="7" t="str">
        <f t="shared" si="10740"/>
        <v/>
      </c>
      <c r="BT1068" s="7" t="str">
        <f t="shared" si="10740"/>
        <v/>
      </c>
      <c r="BU1068" s="7" t="str">
        <f t="shared" si="10740"/>
        <v/>
      </c>
      <c r="BV1068" s="7" t="str">
        <f t="shared" si="10740"/>
        <v/>
      </c>
      <c r="BW1068" s="7" t="str">
        <f t="shared" si="10740"/>
        <v/>
      </c>
      <c r="BX1068" s="7" t="str">
        <f t="shared" si="10740"/>
        <v/>
      </c>
      <c r="BY1068" s="7" t="str">
        <f t="shared" si="10740"/>
        <v/>
      </c>
      <c r="BZ1068" s="7" t="str">
        <f t="shared" si="10740"/>
        <v/>
      </c>
      <c r="CA1068" s="7" t="str">
        <f t="shared" si="10740"/>
        <v/>
      </c>
      <c r="CB1068" s="7" t="str">
        <f t="shared" si="10740"/>
        <v/>
      </c>
      <c r="CC1068" s="7" t="str">
        <f t="shared" si="10740"/>
        <v/>
      </c>
      <c r="CD1068" s="7" t="str">
        <f t="shared" si="10740"/>
        <v/>
      </c>
      <c r="CE1068" s="7" t="str">
        <f t="shared" si="10740"/>
        <v/>
      </c>
      <c r="CF1068" s="7" t="str">
        <f t="shared" si="10740"/>
        <v/>
      </c>
      <c r="CG1068" s="7" t="str">
        <f t="shared" si="10740"/>
        <v/>
      </c>
      <c r="CH1068" s="7" t="str">
        <f t="shared" si="10740"/>
        <v/>
      </c>
      <c r="CI1068" s="7" t="str">
        <f t="shared" si="10740"/>
        <v/>
      </c>
      <c r="CJ1068" s="7" t="str">
        <f t="shared" si="10740"/>
        <v/>
      </c>
      <c r="CK1068" s="7" t="str">
        <f t="shared" si="10740"/>
        <v/>
      </c>
      <c r="CL1068" s="7" t="str">
        <f t="shared" si="10740"/>
        <v/>
      </c>
      <c r="CM1068" s="7" t="str">
        <f t="shared" ref="CM1068:EX1068" si="10741">IF(CL268="","",CL268)</f>
        <v/>
      </c>
      <c r="CN1068" s="7" t="str">
        <f t="shared" si="10741"/>
        <v/>
      </c>
      <c r="CO1068" s="7" t="str">
        <f t="shared" si="10741"/>
        <v/>
      </c>
      <c r="CP1068" s="7" t="str">
        <f t="shared" si="10741"/>
        <v/>
      </c>
      <c r="CQ1068" s="7" t="str">
        <f t="shared" si="10741"/>
        <v/>
      </c>
      <c r="CR1068" s="7" t="str">
        <f t="shared" si="10741"/>
        <v/>
      </c>
      <c r="CS1068" s="7" t="str">
        <f t="shared" si="10741"/>
        <v/>
      </c>
      <c r="CT1068" s="7" t="str">
        <f t="shared" si="10741"/>
        <v/>
      </c>
      <c r="CU1068" s="7" t="str">
        <f t="shared" si="10741"/>
        <v/>
      </c>
      <c r="CV1068" s="7" t="str">
        <f t="shared" si="10741"/>
        <v/>
      </c>
      <c r="CW1068" s="7" t="str">
        <f t="shared" si="10741"/>
        <v/>
      </c>
      <c r="CX1068" s="7" t="str">
        <f t="shared" si="10741"/>
        <v/>
      </c>
      <c r="CY1068" s="7" t="str">
        <f t="shared" si="10741"/>
        <v/>
      </c>
      <c r="CZ1068" s="7" t="str">
        <f t="shared" si="10741"/>
        <v/>
      </c>
      <c r="DA1068" s="7" t="str">
        <f t="shared" si="10741"/>
        <v/>
      </c>
      <c r="DB1068" s="7" t="str">
        <f t="shared" si="10741"/>
        <v/>
      </c>
      <c r="DC1068" s="7" t="str">
        <f t="shared" si="10741"/>
        <v/>
      </c>
      <c r="DD1068" s="7" t="str">
        <f t="shared" si="10741"/>
        <v/>
      </c>
      <c r="DE1068" s="7" t="str">
        <f t="shared" si="10741"/>
        <v/>
      </c>
      <c r="DF1068" s="7" t="str">
        <f t="shared" si="10741"/>
        <v/>
      </c>
      <c r="DG1068" s="7" t="str">
        <f t="shared" si="10741"/>
        <v/>
      </c>
      <c r="DH1068" s="7" t="str">
        <f t="shared" si="10741"/>
        <v/>
      </c>
      <c r="DI1068" s="7" t="str">
        <f t="shared" si="10741"/>
        <v/>
      </c>
      <c r="DJ1068" s="7" t="str">
        <f t="shared" si="10741"/>
        <v/>
      </c>
      <c r="DK1068" s="7" t="str">
        <f t="shared" si="10741"/>
        <v/>
      </c>
      <c r="DL1068" s="7" t="str">
        <f t="shared" si="10741"/>
        <v/>
      </c>
      <c r="DM1068" s="7" t="str">
        <f t="shared" si="10741"/>
        <v/>
      </c>
      <c r="DN1068" s="7" t="str">
        <f t="shared" si="10741"/>
        <v/>
      </c>
      <c r="DO1068" s="7" t="str">
        <f t="shared" si="10741"/>
        <v/>
      </c>
      <c r="DP1068" s="7" t="str">
        <f t="shared" si="10741"/>
        <v/>
      </c>
      <c r="DQ1068" s="7" t="str">
        <f t="shared" si="10741"/>
        <v/>
      </c>
      <c r="DR1068" s="7" t="str">
        <f t="shared" si="10741"/>
        <v/>
      </c>
      <c r="DS1068" s="7" t="str">
        <f t="shared" si="10741"/>
        <v/>
      </c>
      <c r="DT1068" s="7" t="str">
        <f t="shared" si="10741"/>
        <v/>
      </c>
      <c r="DU1068" s="7" t="str">
        <f t="shared" si="10741"/>
        <v/>
      </c>
      <c r="DV1068" s="7" t="str">
        <f t="shared" si="10741"/>
        <v/>
      </c>
      <c r="DW1068" s="7" t="str">
        <f t="shared" si="10741"/>
        <v/>
      </c>
      <c r="DX1068" s="7" t="str">
        <f t="shared" si="10741"/>
        <v/>
      </c>
      <c r="DY1068" s="7" t="str">
        <f t="shared" si="10741"/>
        <v/>
      </c>
      <c r="DZ1068" s="7" t="str">
        <f t="shared" si="10741"/>
        <v/>
      </c>
      <c r="EA1068" s="7" t="str">
        <f t="shared" si="10741"/>
        <v/>
      </c>
      <c r="EB1068" s="7" t="str">
        <f t="shared" si="10741"/>
        <v/>
      </c>
      <c r="EC1068" s="7" t="str">
        <f t="shared" si="10741"/>
        <v/>
      </c>
      <c r="ED1068" s="7" t="str">
        <f t="shared" si="10741"/>
        <v/>
      </c>
      <c r="EE1068" s="7" t="str">
        <f t="shared" si="10741"/>
        <v/>
      </c>
      <c r="EF1068" s="7" t="str">
        <f t="shared" si="10741"/>
        <v/>
      </c>
      <c r="EG1068" s="7" t="str">
        <f t="shared" si="10741"/>
        <v/>
      </c>
      <c r="EH1068" s="7" t="str">
        <f t="shared" si="10741"/>
        <v/>
      </c>
      <c r="EI1068" s="7" t="str">
        <f t="shared" si="10741"/>
        <v/>
      </c>
      <c r="EJ1068" s="7" t="str">
        <f t="shared" si="10741"/>
        <v/>
      </c>
      <c r="EK1068" s="7" t="str">
        <f t="shared" si="10741"/>
        <v/>
      </c>
      <c r="EL1068" s="7" t="str">
        <f t="shared" si="10741"/>
        <v/>
      </c>
      <c r="EM1068" s="7" t="str">
        <f t="shared" si="10741"/>
        <v/>
      </c>
      <c r="EN1068" s="7" t="str">
        <f t="shared" si="10741"/>
        <v/>
      </c>
      <c r="EO1068" s="7" t="str">
        <f t="shared" si="10741"/>
        <v/>
      </c>
      <c r="EP1068" s="7" t="str">
        <f t="shared" si="10741"/>
        <v/>
      </c>
      <c r="EQ1068" s="7" t="str">
        <f t="shared" si="10741"/>
        <v/>
      </c>
      <c r="ER1068" s="7" t="str">
        <f t="shared" si="10741"/>
        <v/>
      </c>
      <c r="ES1068" s="7" t="str">
        <f t="shared" si="10741"/>
        <v/>
      </c>
      <c r="ET1068" s="7" t="str">
        <f t="shared" si="10741"/>
        <v/>
      </c>
      <c r="EU1068" s="7" t="str">
        <f t="shared" si="10741"/>
        <v/>
      </c>
      <c r="EV1068" s="7" t="str">
        <f t="shared" si="10741"/>
        <v/>
      </c>
      <c r="EW1068" s="7" t="str">
        <f t="shared" si="10741"/>
        <v/>
      </c>
      <c r="EX1068" s="7" t="str">
        <f t="shared" si="10741"/>
        <v/>
      </c>
      <c r="EY1068" s="7" t="str">
        <f t="shared" ref="EY1068:HJ1068" si="10742">IF(EX268="","",EX268)</f>
        <v/>
      </c>
      <c r="EZ1068" s="7" t="str">
        <f t="shared" si="10742"/>
        <v/>
      </c>
      <c r="FA1068" s="7" t="str">
        <f t="shared" si="10742"/>
        <v/>
      </c>
      <c r="FB1068" s="7" t="str">
        <f t="shared" si="10742"/>
        <v/>
      </c>
      <c r="FC1068" s="7" t="str">
        <f t="shared" si="10742"/>
        <v/>
      </c>
      <c r="FD1068" s="7" t="str">
        <f t="shared" si="10742"/>
        <v/>
      </c>
      <c r="FE1068" s="7" t="str">
        <f t="shared" si="10742"/>
        <v/>
      </c>
      <c r="FF1068" s="7" t="str">
        <f t="shared" si="10742"/>
        <v/>
      </c>
      <c r="FG1068" s="7" t="str">
        <f t="shared" si="10742"/>
        <v/>
      </c>
      <c r="FH1068" s="7" t="str">
        <f t="shared" si="10742"/>
        <v/>
      </c>
      <c r="FI1068" s="7" t="str">
        <f t="shared" si="10742"/>
        <v/>
      </c>
      <c r="FJ1068" s="7" t="str">
        <f t="shared" si="10742"/>
        <v/>
      </c>
      <c r="FK1068" s="7" t="str">
        <f t="shared" si="10742"/>
        <v/>
      </c>
      <c r="FL1068" s="7" t="str">
        <f t="shared" si="10742"/>
        <v/>
      </c>
      <c r="FM1068" s="7" t="str">
        <f t="shared" si="10742"/>
        <v/>
      </c>
      <c r="FN1068" s="7" t="str">
        <f t="shared" si="10742"/>
        <v/>
      </c>
      <c r="FO1068" s="7" t="str">
        <f t="shared" si="10742"/>
        <v/>
      </c>
      <c r="FP1068" s="7" t="str">
        <f t="shared" si="10742"/>
        <v/>
      </c>
      <c r="FQ1068" s="7" t="str">
        <f t="shared" si="10742"/>
        <v/>
      </c>
      <c r="FR1068" s="7" t="str">
        <f t="shared" si="10742"/>
        <v/>
      </c>
      <c r="FS1068" s="7" t="str">
        <f t="shared" si="10742"/>
        <v/>
      </c>
      <c r="FT1068" s="7" t="str">
        <f t="shared" si="10742"/>
        <v/>
      </c>
      <c r="FU1068" s="7" t="str">
        <f t="shared" si="10742"/>
        <v/>
      </c>
      <c r="FV1068" s="7" t="str">
        <f t="shared" si="10742"/>
        <v/>
      </c>
      <c r="FW1068" s="7" t="str">
        <f t="shared" si="10742"/>
        <v/>
      </c>
      <c r="FX1068" s="7" t="str">
        <f t="shared" si="10742"/>
        <v/>
      </c>
      <c r="FY1068" s="7" t="str">
        <f t="shared" si="10742"/>
        <v/>
      </c>
      <c r="FZ1068" s="7" t="str">
        <f t="shared" si="10742"/>
        <v/>
      </c>
      <c r="GA1068" s="7" t="str">
        <f t="shared" si="10742"/>
        <v/>
      </c>
      <c r="GB1068" s="7" t="str">
        <f t="shared" si="10742"/>
        <v/>
      </c>
      <c r="GC1068" s="7" t="str">
        <f t="shared" si="10742"/>
        <v/>
      </c>
      <c r="GD1068" s="7" t="str">
        <f t="shared" si="10742"/>
        <v/>
      </c>
      <c r="GE1068" s="7" t="str">
        <f t="shared" si="10742"/>
        <v/>
      </c>
      <c r="GF1068" s="7" t="str">
        <f t="shared" si="10742"/>
        <v/>
      </c>
      <c r="GG1068" s="7" t="str">
        <f t="shared" si="10742"/>
        <v/>
      </c>
      <c r="GH1068" s="7" t="str">
        <f t="shared" si="10742"/>
        <v/>
      </c>
      <c r="GI1068" s="7" t="str">
        <f t="shared" si="10742"/>
        <v/>
      </c>
      <c r="GJ1068" s="7" t="str">
        <f t="shared" si="10742"/>
        <v/>
      </c>
      <c r="GK1068" s="7" t="str">
        <f t="shared" si="10742"/>
        <v/>
      </c>
      <c r="GL1068" s="7" t="str">
        <f t="shared" si="10742"/>
        <v/>
      </c>
      <c r="GM1068" s="7" t="str">
        <f t="shared" si="10742"/>
        <v/>
      </c>
      <c r="GN1068" s="7" t="str">
        <f t="shared" si="10742"/>
        <v/>
      </c>
      <c r="GO1068" s="7" t="str">
        <f t="shared" si="10742"/>
        <v/>
      </c>
      <c r="GP1068" s="7" t="str">
        <f t="shared" si="10742"/>
        <v/>
      </c>
      <c r="GQ1068" s="7" t="str">
        <f t="shared" si="10742"/>
        <v/>
      </c>
      <c r="GR1068" s="7" t="str">
        <f t="shared" si="10742"/>
        <v/>
      </c>
      <c r="GS1068" s="7" t="str">
        <f t="shared" si="10742"/>
        <v/>
      </c>
      <c r="GT1068" s="7" t="str">
        <f t="shared" si="10742"/>
        <v/>
      </c>
      <c r="GU1068" s="7" t="str">
        <f t="shared" si="10742"/>
        <v/>
      </c>
      <c r="GV1068" s="7" t="str">
        <f t="shared" si="10742"/>
        <v/>
      </c>
      <c r="GW1068" s="7" t="str">
        <f t="shared" si="10742"/>
        <v/>
      </c>
      <c r="GX1068" s="7" t="str">
        <f t="shared" si="10742"/>
        <v/>
      </c>
      <c r="GY1068" s="7" t="str">
        <f t="shared" si="10742"/>
        <v/>
      </c>
      <c r="GZ1068" s="7" t="str">
        <f t="shared" si="10742"/>
        <v/>
      </c>
      <c r="HA1068" s="7" t="str">
        <f t="shared" si="10742"/>
        <v/>
      </c>
      <c r="HB1068" s="7" t="str">
        <f t="shared" si="10742"/>
        <v/>
      </c>
      <c r="HC1068" s="7" t="str">
        <f t="shared" si="10742"/>
        <v/>
      </c>
      <c r="HD1068" s="7" t="str">
        <f t="shared" si="10742"/>
        <v/>
      </c>
      <c r="HE1068" s="7" t="str">
        <f t="shared" si="10742"/>
        <v/>
      </c>
      <c r="HF1068" s="7" t="str">
        <f t="shared" si="10742"/>
        <v/>
      </c>
      <c r="HG1068" s="7" t="str">
        <f t="shared" si="10742"/>
        <v/>
      </c>
      <c r="HH1068" s="7" t="str">
        <f t="shared" si="10742"/>
        <v/>
      </c>
      <c r="HI1068" s="7" t="str">
        <f t="shared" si="10742"/>
        <v/>
      </c>
      <c r="HJ1068" s="7" t="str">
        <f t="shared" si="10742"/>
        <v/>
      </c>
      <c r="HK1068" s="7" t="str">
        <f t="shared" ref="HK1068:IJ1068" si="10743">IF(HJ268="","",HJ268)</f>
        <v/>
      </c>
      <c r="HL1068" s="7" t="str">
        <f t="shared" si="10743"/>
        <v/>
      </c>
      <c r="HM1068" s="7" t="str">
        <f t="shared" si="10743"/>
        <v/>
      </c>
      <c r="HN1068" s="7" t="str">
        <f t="shared" si="10743"/>
        <v/>
      </c>
      <c r="HO1068" s="7" t="str">
        <f t="shared" si="10743"/>
        <v/>
      </c>
      <c r="HP1068" s="7" t="str">
        <f t="shared" si="10743"/>
        <v/>
      </c>
      <c r="HQ1068" s="7" t="str">
        <f t="shared" si="10743"/>
        <v/>
      </c>
      <c r="HR1068" s="7" t="str">
        <f t="shared" si="10743"/>
        <v/>
      </c>
      <c r="HS1068" s="7" t="str">
        <f t="shared" si="10743"/>
        <v/>
      </c>
      <c r="HT1068" s="7" t="str">
        <f t="shared" si="10743"/>
        <v/>
      </c>
      <c r="HU1068" s="7" t="str">
        <f t="shared" si="10743"/>
        <v/>
      </c>
      <c r="HV1068" s="7" t="str">
        <f t="shared" si="10743"/>
        <v/>
      </c>
      <c r="HW1068" s="7" t="str">
        <f t="shared" si="10743"/>
        <v/>
      </c>
      <c r="HX1068" s="7" t="str">
        <f t="shared" si="10743"/>
        <v/>
      </c>
      <c r="HY1068" s="7" t="str">
        <f t="shared" si="10743"/>
        <v/>
      </c>
      <c r="HZ1068" s="7" t="str">
        <f t="shared" si="10743"/>
        <v/>
      </c>
      <c r="IA1068" s="7" t="str">
        <f t="shared" si="10743"/>
        <v/>
      </c>
      <c r="IB1068" s="7" t="str">
        <f t="shared" si="10743"/>
        <v/>
      </c>
      <c r="IC1068" s="7" t="str">
        <f t="shared" si="10743"/>
        <v/>
      </c>
      <c r="ID1068" s="7" t="str">
        <f t="shared" si="10743"/>
        <v/>
      </c>
      <c r="IE1068" s="7" t="str">
        <f t="shared" si="10743"/>
        <v/>
      </c>
      <c r="IF1068" s="7" t="str">
        <f t="shared" si="10743"/>
        <v/>
      </c>
      <c r="IG1068" s="7" t="str">
        <f t="shared" si="10743"/>
        <v/>
      </c>
      <c r="IH1068" s="7" t="str">
        <f t="shared" si="10743"/>
        <v/>
      </c>
      <c r="II1068" s="7" t="str">
        <f t="shared" si="10743"/>
        <v/>
      </c>
      <c r="IJ1068" s="7" t="str">
        <f t="shared" si="10743"/>
        <v/>
      </c>
      <c r="IK1068" s="7" t="str">
        <f t="shared" ref="IK1068:IK1072" si="10744">IF(IJ272="","",IJ272)</f>
        <v/>
      </c>
      <c r="IL1068" s="7" t="str">
        <f t="shared" ref="IL1068:IL1072" si="10745">IF(IK272="","",IK272)</f>
        <v/>
      </c>
      <c r="IM1068" s="7" t="str">
        <f t="shared" ref="IM1068:IM1072" si="10746">IF(IL272="","",IL272)</f>
        <v/>
      </c>
      <c r="IN1068" s="7" t="str">
        <f t="shared" ref="IN1068:IN1072" si="10747">IF(IM272="","",IM272)</f>
        <v/>
      </c>
      <c r="IO1068" s="7" t="str">
        <f t="shared" ref="IO1068:IO1072" si="10748">IF(IN272="","",IN272)</f>
        <v/>
      </c>
      <c r="IP1068" s="7" t="str">
        <f t="shared" ref="IP1068:IP1072" si="10749">IF(IO272="","",IO272)</f>
        <v/>
      </c>
      <c r="IQ1068" s="7" t="str">
        <f t="shared" ref="IQ1068:IQ1072" si="10750">IF(IP272="","",IP272)</f>
        <v/>
      </c>
      <c r="IR1068" s="7" t="str">
        <f t="shared" ref="IR1068:IR1072" si="10751">IF(IQ272="","",IQ272)</f>
        <v/>
      </c>
      <c r="IS1068" s="7" t="str">
        <f t="shared" ref="IS1068:IS1072" si="10752">IF(IR272="","",IR272)</f>
        <v/>
      </c>
      <c r="IT1068" s="7" t="str">
        <f t="shared" ref="IT1068:IT1072" si="10753">IF(IS272="","",IS272)</f>
        <v/>
      </c>
      <c r="IU1068" s="7" t="str">
        <f t="shared" ref="IU1068:IU1072" si="10754">IF(IT272="","",IT272)</f>
        <v/>
      </c>
      <c r="IV1068" s="7" t="str">
        <f t="shared" ref="IV1068:IV1072" si="10755">IF(IU272="","",IU272)</f>
        <v/>
      </c>
      <c r="IW1068" s="7" t="str">
        <f t="shared" ref="IW1068:IW1072" si="10756">IF(IV272="","",IV272)</f>
        <v/>
      </c>
      <c r="IX1068" s="7" t="str">
        <f t="shared" ref="IX1068:IX1072" si="10757">IF(IW272="","",IW272)</f>
        <v/>
      </c>
      <c r="IY1068" s="7" t="str">
        <f t="shared" ref="IY1068:IY1072" si="10758">IF(IX272="","",IX272)</f>
        <v/>
      </c>
      <c r="IZ1068" s="7" t="str">
        <f t="shared" ref="IZ1068:IZ1072" si="10759">IF(IY272="","",IY272)</f>
        <v/>
      </c>
      <c r="JA1068" s="7" t="str">
        <f t="shared" ref="JA1068:JA1072" si="10760">IF(IZ272="","",IZ272)</f>
        <v/>
      </c>
      <c r="JB1068" s="7" t="str">
        <f t="shared" ref="JB1068:JB1072" si="10761">IF(JA272="","",JA272)</f>
        <v/>
      </c>
      <c r="JC1068" s="7" t="str">
        <f t="shared" ref="JC1068:JC1072" si="10762">IF(JB272="","",JB272)</f>
        <v/>
      </c>
      <c r="JD1068" s="7" t="str">
        <f t="shared" ref="JD1068:JD1072" si="10763">IF(JC272="","",JC272)</f>
        <v/>
      </c>
    </row>
    <row r="1069" spans="24:264" hidden="1" x14ac:dyDescent="0.3">
      <c r="X1069" s="51">
        <v>1069</v>
      </c>
      <c r="Z1069" s="7" t="s">
        <v>1070</v>
      </c>
      <c r="AA1069" s="7" t="str">
        <f t="shared" ref="AA1069:CL1069" si="10764">IF(Z269="","",Z269)</f>
        <v/>
      </c>
      <c r="AB1069" s="7" t="str">
        <f t="shared" si="10764"/>
        <v/>
      </c>
      <c r="AC1069" s="7" t="str">
        <f t="shared" si="10764"/>
        <v/>
      </c>
      <c r="AD1069" s="7" t="str">
        <f t="shared" si="10764"/>
        <v/>
      </c>
      <c r="AE1069" s="7" t="str">
        <f t="shared" si="10764"/>
        <v/>
      </c>
      <c r="AF1069" s="7" t="str">
        <f t="shared" si="10764"/>
        <v/>
      </c>
      <c r="AG1069" s="7" t="str">
        <f t="shared" si="10764"/>
        <v/>
      </c>
      <c r="AH1069" s="7" t="str">
        <f t="shared" si="10764"/>
        <v/>
      </c>
      <c r="AI1069" s="7" t="str">
        <f t="shared" si="10764"/>
        <v/>
      </c>
      <c r="AJ1069" s="7" t="str">
        <f t="shared" si="10764"/>
        <v/>
      </c>
      <c r="AK1069" s="7" t="str">
        <f t="shared" si="10764"/>
        <v/>
      </c>
      <c r="AL1069" s="7" t="str">
        <f t="shared" si="10764"/>
        <v/>
      </c>
      <c r="AM1069" s="7" t="str">
        <f t="shared" si="10764"/>
        <v/>
      </c>
      <c r="AN1069" s="7" t="str">
        <f t="shared" si="10764"/>
        <v/>
      </c>
      <c r="AO1069" s="7" t="str">
        <f t="shared" si="10764"/>
        <v/>
      </c>
      <c r="AP1069" s="7" t="str">
        <f t="shared" si="10764"/>
        <v/>
      </c>
      <c r="AQ1069" s="7" t="str">
        <f t="shared" si="10764"/>
        <v/>
      </c>
      <c r="AR1069" s="7" t="str">
        <f t="shared" si="10764"/>
        <v/>
      </c>
      <c r="AS1069" s="7" t="str">
        <f t="shared" si="10764"/>
        <v/>
      </c>
      <c r="AT1069" s="7" t="str">
        <f t="shared" si="10764"/>
        <v/>
      </c>
      <c r="AU1069" s="7" t="str">
        <f t="shared" si="10764"/>
        <v/>
      </c>
      <c r="AV1069" s="7" t="str">
        <f t="shared" si="10764"/>
        <v/>
      </c>
      <c r="AW1069" s="7" t="str">
        <f t="shared" si="10764"/>
        <v/>
      </c>
      <c r="AX1069" s="7" t="str">
        <f t="shared" si="10764"/>
        <v/>
      </c>
      <c r="AY1069" s="7" t="str">
        <f t="shared" si="10764"/>
        <v/>
      </c>
      <c r="AZ1069" s="7" t="str">
        <f t="shared" si="10764"/>
        <v/>
      </c>
      <c r="BA1069" s="7" t="str">
        <f t="shared" si="10764"/>
        <v/>
      </c>
      <c r="BB1069" s="7" t="str">
        <f t="shared" si="10764"/>
        <v/>
      </c>
      <c r="BC1069" s="7" t="str">
        <f t="shared" si="10764"/>
        <v/>
      </c>
      <c r="BD1069" s="7" t="str">
        <f t="shared" si="10764"/>
        <v/>
      </c>
      <c r="BE1069" s="7" t="str">
        <f t="shared" si="10764"/>
        <v/>
      </c>
      <c r="BF1069" s="7" t="str">
        <f t="shared" si="10764"/>
        <v/>
      </c>
      <c r="BG1069" s="7" t="str">
        <f t="shared" si="10764"/>
        <v/>
      </c>
      <c r="BH1069" s="7" t="str">
        <f t="shared" si="10764"/>
        <v/>
      </c>
      <c r="BI1069" s="7" t="str">
        <f t="shared" si="10764"/>
        <v/>
      </c>
      <c r="BJ1069" s="7" t="str">
        <f t="shared" si="10764"/>
        <v/>
      </c>
      <c r="BK1069" s="7" t="str">
        <f t="shared" si="10764"/>
        <v/>
      </c>
      <c r="BL1069" s="7" t="str">
        <f t="shared" si="10764"/>
        <v/>
      </c>
      <c r="BM1069" s="7" t="str">
        <f t="shared" si="10764"/>
        <v/>
      </c>
      <c r="BN1069" s="7" t="str">
        <f t="shared" si="10764"/>
        <v/>
      </c>
      <c r="BO1069" s="7" t="str">
        <f t="shared" si="10764"/>
        <v/>
      </c>
      <c r="BP1069" s="7" t="str">
        <f t="shared" si="10764"/>
        <v/>
      </c>
      <c r="BQ1069" s="7" t="str">
        <f t="shared" si="10764"/>
        <v/>
      </c>
      <c r="BR1069" s="7" t="str">
        <f t="shared" si="10764"/>
        <v/>
      </c>
      <c r="BS1069" s="7" t="str">
        <f t="shared" si="10764"/>
        <v/>
      </c>
      <c r="BT1069" s="7" t="str">
        <f t="shared" si="10764"/>
        <v/>
      </c>
      <c r="BU1069" s="7" t="str">
        <f t="shared" si="10764"/>
        <v/>
      </c>
      <c r="BV1069" s="7" t="str">
        <f t="shared" si="10764"/>
        <v/>
      </c>
      <c r="BW1069" s="7" t="str">
        <f t="shared" si="10764"/>
        <v/>
      </c>
      <c r="BX1069" s="7" t="str">
        <f t="shared" si="10764"/>
        <v/>
      </c>
      <c r="BY1069" s="7" t="str">
        <f t="shared" si="10764"/>
        <v/>
      </c>
      <c r="BZ1069" s="7" t="str">
        <f t="shared" si="10764"/>
        <v/>
      </c>
      <c r="CA1069" s="7" t="str">
        <f t="shared" si="10764"/>
        <v/>
      </c>
      <c r="CB1069" s="7" t="str">
        <f t="shared" si="10764"/>
        <v/>
      </c>
      <c r="CC1069" s="7" t="str">
        <f t="shared" si="10764"/>
        <v/>
      </c>
      <c r="CD1069" s="7" t="str">
        <f t="shared" si="10764"/>
        <v/>
      </c>
      <c r="CE1069" s="7" t="str">
        <f t="shared" si="10764"/>
        <v/>
      </c>
      <c r="CF1069" s="7" t="str">
        <f t="shared" si="10764"/>
        <v/>
      </c>
      <c r="CG1069" s="7" t="str">
        <f t="shared" si="10764"/>
        <v/>
      </c>
      <c r="CH1069" s="7" t="str">
        <f t="shared" si="10764"/>
        <v/>
      </c>
      <c r="CI1069" s="7" t="str">
        <f t="shared" si="10764"/>
        <v/>
      </c>
      <c r="CJ1069" s="7" t="str">
        <f t="shared" si="10764"/>
        <v/>
      </c>
      <c r="CK1069" s="7" t="str">
        <f t="shared" si="10764"/>
        <v/>
      </c>
      <c r="CL1069" s="7" t="str">
        <f t="shared" si="10764"/>
        <v/>
      </c>
      <c r="CM1069" s="7" t="str">
        <f t="shared" ref="CM1069:EX1069" si="10765">IF(CL269="","",CL269)</f>
        <v/>
      </c>
      <c r="CN1069" s="7" t="str">
        <f t="shared" si="10765"/>
        <v/>
      </c>
      <c r="CO1069" s="7" t="str">
        <f t="shared" si="10765"/>
        <v/>
      </c>
      <c r="CP1069" s="7" t="str">
        <f t="shared" si="10765"/>
        <v/>
      </c>
      <c r="CQ1069" s="7" t="str">
        <f t="shared" si="10765"/>
        <v/>
      </c>
      <c r="CR1069" s="7" t="str">
        <f t="shared" si="10765"/>
        <v/>
      </c>
      <c r="CS1069" s="7" t="str">
        <f t="shared" si="10765"/>
        <v/>
      </c>
      <c r="CT1069" s="7" t="str">
        <f t="shared" si="10765"/>
        <v/>
      </c>
      <c r="CU1069" s="7" t="str">
        <f t="shared" si="10765"/>
        <v/>
      </c>
      <c r="CV1069" s="7" t="str">
        <f t="shared" si="10765"/>
        <v/>
      </c>
      <c r="CW1069" s="7" t="str">
        <f t="shared" si="10765"/>
        <v/>
      </c>
      <c r="CX1069" s="7" t="str">
        <f t="shared" si="10765"/>
        <v/>
      </c>
      <c r="CY1069" s="7" t="str">
        <f t="shared" si="10765"/>
        <v/>
      </c>
      <c r="CZ1069" s="7" t="str">
        <f t="shared" si="10765"/>
        <v/>
      </c>
      <c r="DA1069" s="7" t="str">
        <f t="shared" si="10765"/>
        <v/>
      </c>
      <c r="DB1069" s="7" t="str">
        <f t="shared" si="10765"/>
        <v/>
      </c>
      <c r="DC1069" s="7" t="str">
        <f t="shared" si="10765"/>
        <v/>
      </c>
      <c r="DD1069" s="7" t="str">
        <f t="shared" si="10765"/>
        <v/>
      </c>
      <c r="DE1069" s="7" t="str">
        <f t="shared" si="10765"/>
        <v/>
      </c>
      <c r="DF1069" s="7" t="str">
        <f t="shared" si="10765"/>
        <v/>
      </c>
      <c r="DG1069" s="7" t="str">
        <f t="shared" si="10765"/>
        <v/>
      </c>
      <c r="DH1069" s="7" t="str">
        <f t="shared" si="10765"/>
        <v/>
      </c>
      <c r="DI1069" s="7" t="str">
        <f t="shared" si="10765"/>
        <v/>
      </c>
      <c r="DJ1069" s="7" t="str">
        <f t="shared" si="10765"/>
        <v/>
      </c>
      <c r="DK1069" s="7" t="str">
        <f t="shared" si="10765"/>
        <v/>
      </c>
      <c r="DL1069" s="7" t="str">
        <f t="shared" si="10765"/>
        <v/>
      </c>
      <c r="DM1069" s="7" t="str">
        <f t="shared" si="10765"/>
        <v/>
      </c>
      <c r="DN1069" s="7" t="str">
        <f t="shared" si="10765"/>
        <v/>
      </c>
      <c r="DO1069" s="7" t="str">
        <f t="shared" si="10765"/>
        <v/>
      </c>
      <c r="DP1069" s="7" t="str">
        <f t="shared" si="10765"/>
        <v/>
      </c>
      <c r="DQ1069" s="7" t="str">
        <f t="shared" si="10765"/>
        <v/>
      </c>
      <c r="DR1069" s="7" t="str">
        <f t="shared" si="10765"/>
        <v/>
      </c>
      <c r="DS1069" s="7" t="str">
        <f t="shared" si="10765"/>
        <v/>
      </c>
      <c r="DT1069" s="7" t="str">
        <f t="shared" si="10765"/>
        <v/>
      </c>
      <c r="DU1069" s="7" t="str">
        <f t="shared" si="10765"/>
        <v/>
      </c>
      <c r="DV1069" s="7" t="str">
        <f t="shared" si="10765"/>
        <v/>
      </c>
      <c r="DW1069" s="7" t="str">
        <f t="shared" si="10765"/>
        <v/>
      </c>
      <c r="DX1069" s="7" t="str">
        <f t="shared" si="10765"/>
        <v/>
      </c>
      <c r="DY1069" s="7" t="str">
        <f t="shared" si="10765"/>
        <v/>
      </c>
      <c r="DZ1069" s="7" t="str">
        <f t="shared" si="10765"/>
        <v/>
      </c>
      <c r="EA1069" s="7" t="str">
        <f t="shared" si="10765"/>
        <v/>
      </c>
      <c r="EB1069" s="7" t="str">
        <f t="shared" si="10765"/>
        <v/>
      </c>
      <c r="EC1069" s="7" t="str">
        <f t="shared" si="10765"/>
        <v/>
      </c>
      <c r="ED1069" s="7" t="str">
        <f t="shared" si="10765"/>
        <v/>
      </c>
      <c r="EE1069" s="7" t="str">
        <f t="shared" si="10765"/>
        <v/>
      </c>
      <c r="EF1069" s="7" t="str">
        <f t="shared" si="10765"/>
        <v/>
      </c>
      <c r="EG1069" s="7" t="str">
        <f t="shared" si="10765"/>
        <v/>
      </c>
      <c r="EH1069" s="7" t="str">
        <f t="shared" si="10765"/>
        <v/>
      </c>
      <c r="EI1069" s="7" t="str">
        <f t="shared" si="10765"/>
        <v/>
      </c>
      <c r="EJ1069" s="7" t="str">
        <f t="shared" si="10765"/>
        <v/>
      </c>
      <c r="EK1069" s="7" t="str">
        <f t="shared" si="10765"/>
        <v/>
      </c>
      <c r="EL1069" s="7" t="str">
        <f t="shared" si="10765"/>
        <v/>
      </c>
      <c r="EM1069" s="7" t="str">
        <f t="shared" si="10765"/>
        <v/>
      </c>
      <c r="EN1069" s="7" t="str">
        <f t="shared" si="10765"/>
        <v/>
      </c>
      <c r="EO1069" s="7" t="str">
        <f t="shared" si="10765"/>
        <v/>
      </c>
      <c r="EP1069" s="7" t="str">
        <f t="shared" si="10765"/>
        <v/>
      </c>
      <c r="EQ1069" s="7" t="str">
        <f t="shared" si="10765"/>
        <v/>
      </c>
      <c r="ER1069" s="7" t="str">
        <f t="shared" si="10765"/>
        <v/>
      </c>
      <c r="ES1069" s="7" t="str">
        <f t="shared" si="10765"/>
        <v/>
      </c>
      <c r="ET1069" s="7" t="str">
        <f t="shared" si="10765"/>
        <v/>
      </c>
      <c r="EU1069" s="7" t="str">
        <f t="shared" si="10765"/>
        <v/>
      </c>
      <c r="EV1069" s="7" t="str">
        <f t="shared" si="10765"/>
        <v/>
      </c>
      <c r="EW1069" s="7" t="str">
        <f t="shared" si="10765"/>
        <v/>
      </c>
      <c r="EX1069" s="7" t="str">
        <f t="shared" si="10765"/>
        <v/>
      </c>
      <c r="EY1069" s="7" t="str">
        <f t="shared" ref="EY1069:HJ1069" si="10766">IF(EX269="","",EX269)</f>
        <v/>
      </c>
      <c r="EZ1069" s="7" t="str">
        <f t="shared" si="10766"/>
        <v/>
      </c>
      <c r="FA1069" s="7" t="str">
        <f t="shared" si="10766"/>
        <v/>
      </c>
      <c r="FB1069" s="7" t="str">
        <f t="shared" si="10766"/>
        <v/>
      </c>
      <c r="FC1069" s="7" t="str">
        <f t="shared" si="10766"/>
        <v/>
      </c>
      <c r="FD1069" s="7" t="str">
        <f t="shared" si="10766"/>
        <v/>
      </c>
      <c r="FE1069" s="7" t="str">
        <f t="shared" si="10766"/>
        <v/>
      </c>
      <c r="FF1069" s="7" t="str">
        <f t="shared" si="10766"/>
        <v/>
      </c>
      <c r="FG1069" s="7" t="str">
        <f t="shared" si="10766"/>
        <v/>
      </c>
      <c r="FH1069" s="7" t="str">
        <f t="shared" si="10766"/>
        <v/>
      </c>
      <c r="FI1069" s="7" t="str">
        <f t="shared" si="10766"/>
        <v/>
      </c>
      <c r="FJ1069" s="7" t="str">
        <f t="shared" si="10766"/>
        <v/>
      </c>
      <c r="FK1069" s="7" t="str">
        <f t="shared" si="10766"/>
        <v/>
      </c>
      <c r="FL1069" s="7" t="str">
        <f t="shared" si="10766"/>
        <v/>
      </c>
      <c r="FM1069" s="7" t="str">
        <f t="shared" si="10766"/>
        <v/>
      </c>
      <c r="FN1069" s="7" t="str">
        <f t="shared" si="10766"/>
        <v/>
      </c>
      <c r="FO1069" s="7" t="str">
        <f t="shared" si="10766"/>
        <v/>
      </c>
      <c r="FP1069" s="7" t="str">
        <f t="shared" si="10766"/>
        <v/>
      </c>
      <c r="FQ1069" s="7" t="str">
        <f t="shared" si="10766"/>
        <v/>
      </c>
      <c r="FR1069" s="7" t="str">
        <f t="shared" si="10766"/>
        <v/>
      </c>
      <c r="FS1069" s="7" t="str">
        <f t="shared" si="10766"/>
        <v/>
      </c>
      <c r="FT1069" s="7" t="str">
        <f t="shared" si="10766"/>
        <v/>
      </c>
      <c r="FU1069" s="7" t="str">
        <f t="shared" si="10766"/>
        <v/>
      </c>
      <c r="FV1069" s="7" t="str">
        <f t="shared" si="10766"/>
        <v/>
      </c>
      <c r="FW1069" s="7" t="str">
        <f t="shared" si="10766"/>
        <v/>
      </c>
      <c r="FX1069" s="7" t="str">
        <f t="shared" si="10766"/>
        <v/>
      </c>
      <c r="FY1069" s="7" t="str">
        <f t="shared" si="10766"/>
        <v/>
      </c>
      <c r="FZ1069" s="7" t="str">
        <f t="shared" si="10766"/>
        <v/>
      </c>
      <c r="GA1069" s="7" t="str">
        <f t="shared" si="10766"/>
        <v/>
      </c>
      <c r="GB1069" s="7" t="str">
        <f t="shared" si="10766"/>
        <v/>
      </c>
      <c r="GC1069" s="7" t="str">
        <f t="shared" si="10766"/>
        <v/>
      </c>
      <c r="GD1069" s="7" t="str">
        <f t="shared" si="10766"/>
        <v/>
      </c>
      <c r="GE1069" s="7" t="str">
        <f t="shared" si="10766"/>
        <v/>
      </c>
      <c r="GF1069" s="7" t="str">
        <f t="shared" si="10766"/>
        <v/>
      </c>
      <c r="GG1069" s="7" t="str">
        <f t="shared" si="10766"/>
        <v/>
      </c>
      <c r="GH1069" s="7" t="str">
        <f t="shared" si="10766"/>
        <v/>
      </c>
      <c r="GI1069" s="7" t="str">
        <f t="shared" si="10766"/>
        <v/>
      </c>
      <c r="GJ1069" s="7" t="str">
        <f t="shared" si="10766"/>
        <v/>
      </c>
      <c r="GK1069" s="7" t="str">
        <f t="shared" si="10766"/>
        <v/>
      </c>
      <c r="GL1069" s="7" t="str">
        <f t="shared" si="10766"/>
        <v/>
      </c>
      <c r="GM1069" s="7" t="str">
        <f t="shared" si="10766"/>
        <v/>
      </c>
      <c r="GN1069" s="7" t="str">
        <f t="shared" si="10766"/>
        <v/>
      </c>
      <c r="GO1069" s="7" t="str">
        <f t="shared" si="10766"/>
        <v/>
      </c>
      <c r="GP1069" s="7" t="str">
        <f t="shared" si="10766"/>
        <v/>
      </c>
      <c r="GQ1069" s="7" t="str">
        <f t="shared" si="10766"/>
        <v/>
      </c>
      <c r="GR1069" s="7" t="str">
        <f t="shared" si="10766"/>
        <v/>
      </c>
      <c r="GS1069" s="7" t="str">
        <f t="shared" si="10766"/>
        <v/>
      </c>
      <c r="GT1069" s="7" t="str">
        <f t="shared" si="10766"/>
        <v/>
      </c>
      <c r="GU1069" s="7" t="str">
        <f t="shared" si="10766"/>
        <v/>
      </c>
      <c r="GV1069" s="7" t="str">
        <f t="shared" si="10766"/>
        <v/>
      </c>
      <c r="GW1069" s="7" t="str">
        <f t="shared" si="10766"/>
        <v/>
      </c>
      <c r="GX1069" s="7" t="str">
        <f t="shared" si="10766"/>
        <v/>
      </c>
      <c r="GY1069" s="7" t="str">
        <f t="shared" si="10766"/>
        <v/>
      </c>
      <c r="GZ1069" s="7" t="str">
        <f t="shared" si="10766"/>
        <v/>
      </c>
      <c r="HA1069" s="7" t="str">
        <f t="shared" si="10766"/>
        <v/>
      </c>
      <c r="HB1069" s="7" t="str">
        <f t="shared" si="10766"/>
        <v/>
      </c>
      <c r="HC1069" s="7" t="str">
        <f t="shared" si="10766"/>
        <v/>
      </c>
      <c r="HD1069" s="7" t="str">
        <f t="shared" si="10766"/>
        <v/>
      </c>
      <c r="HE1069" s="7" t="str">
        <f t="shared" si="10766"/>
        <v/>
      </c>
      <c r="HF1069" s="7" t="str">
        <f t="shared" si="10766"/>
        <v/>
      </c>
      <c r="HG1069" s="7" t="str">
        <f t="shared" si="10766"/>
        <v/>
      </c>
      <c r="HH1069" s="7" t="str">
        <f t="shared" si="10766"/>
        <v/>
      </c>
      <c r="HI1069" s="7" t="str">
        <f t="shared" si="10766"/>
        <v/>
      </c>
      <c r="HJ1069" s="7" t="str">
        <f t="shared" si="10766"/>
        <v/>
      </c>
      <c r="HK1069" s="7" t="str">
        <f t="shared" ref="HK1069:IJ1069" si="10767">IF(HJ269="","",HJ269)</f>
        <v/>
      </c>
      <c r="HL1069" s="7" t="str">
        <f t="shared" si="10767"/>
        <v/>
      </c>
      <c r="HM1069" s="7" t="str">
        <f t="shared" si="10767"/>
        <v/>
      </c>
      <c r="HN1069" s="7" t="str">
        <f t="shared" si="10767"/>
        <v/>
      </c>
      <c r="HO1069" s="7" t="str">
        <f t="shared" si="10767"/>
        <v/>
      </c>
      <c r="HP1069" s="7" t="str">
        <f t="shared" si="10767"/>
        <v/>
      </c>
      <c r="HQ1069" s="7" t="str">
        <f t="shared" si="10767"/>
        <v/>
      </c>
      <c r="HR1069" s="7" t="str">
        <f t="shared" si="10767"/>
        <v/>
      </c>
      <c r="HS1069" s="7" t="str">
        <f t="shared" si="10767"/>
        <v/>
      </c>
      <c r="HT1069" s="7" t="str">
        <f t="shared" si="10767"/>
        <v/>
      </c>
      <c r="HU1069" s="7" t="str">
        <f t="shared" si="10767"/>
        <v/>
      </c>
      <c r="HV1069" s="7" t="str">
        <f t="shared" si="10767"/>
        <v/>
      </c>
      <c r="HW1069" s="7" t="str">
        <f t="shared" si="10767"/>
        <v/>
      </c>
      <c r="HX1069" s="7" t="str">
        <f t="shared" si="10767"/>
        <v/>
      </c>
      <c r="HY1069" s="7" t="str">
        <f t="shared" si="10767"/>
        <v/>
      </c>
      <c r="HZ1069" s="7" t="str">
        <f t="shared" si="10767"/>
        <v/>
      </c>
      <c r="IA1069" s="7" t="str">
        <f t="shared" si="10767"/>
        <v/>
      </c>
      <c r="IB1069" s="7" t="str">
        <f t="shared" si="10767"/>
        <v/>
      </c>
      <c r="IC1069" s="7" t="str">
        <f t="shared" si="10767"/>
        <v/>
      </c>
      <c r="ID1069" s="7" t="str">
        <f t="shared" si="10767"/>
        <v/>
      </c>
      <c r="IE1069" s="7" t="str">
        <f t="shared" si="10767"/>
        <v/>
      </c>
      <c r="IF1069" s="7" t="str">
        <f t="shared" si="10767"/>
        <v/>
      </c>
      <c r="IG1069" s="7" t="str">
        <f t="shared" si="10767"/>
        <v/>
      </c>
      <c r="IH1069" s="7" t="str">
        <f t="shared" si="10767"/>
        <v/>
      </c>
      <c r="II1069" s="7" t="str">
        <f t="shared" si="10767"/>
        <v/>
      </c>
      <c r="IJ1069" s="7" t="str">
        <f t="shared" si="10767"/>
        <v/>
      </c>
      <c r="IK1069" s="7" t="str">
        <f t="shared" si="10744"/>
        <v/>
      </c>
      <c r="IL1069" s="7" t="str">
        <f t="shared" si="10745"/>
        <v/>
      </c>
      <c r="IM1069" s="7" t="str">
        <f t="shared" si="10746"/>
        <v/>
      </c>
      <c r="IN1069" s="7" t="str">
        <f t="shared" si="10747"/>
        <v/>
      </c>
      <c r="IO1069" s="7" t="str">
        <f t="shared" si="10748"/>
        <v/>
      </c>
      <c r="IP1069" s="7" t="str">
        <f t="shared" si="10749"/>
        <v/>
      </c>
      <c r="IQ1069" s="7" t="str">
        <f t="shared" si="10750"/>
        <v/>
      </c>
      <c r="IR1069" s="7" t="str">
        <f t="shared" si="10751"/>
        <v/>
      </c>
      <c r="IS1069" s="7" t="str">
        <f t="shared" si="10752"/>
        <v/>
      </c>
      <c r="IT1069" s="7" t="str">
        <f t="shared" si="10753"/>
        <v/>
      </c>
      <c r="IU1069" s="7" t="str">
        <f t="shared" si="10754"/>
        <v/>
      </c>
      <c r="IV1069" s="7" t="str">
        <f t="shared" si="10755"/>
        <v/>
      </c>
      <c r="IW1069" s="7" t="str">
        <f t="shared" si="10756"/>
        <v/>
      </c>
      <c r="IX1069" s="7" t="str">
        <f t="shared" si="10757"/>
        <v/>
      </c>
      <c r="IY1069" s="7" t="str">
        <f t="shared" si="10758"/>
        <v/>
      </c>
      <c r="IZ1069" s="7" t="str">
        <f t="shared" si="10759"/>
        <v/>
      </c>
      <c r="JA1069" s="7" t="str">
        <f t="shared" si="10760"/>
        <v/>
      </c>
      <c r="JB1069" s="7" t="str">
        <f t="shared" si="10761"/>
        <v/>
      </c>
      <c r="JC1069" s="7" t="str">
        <f t="shared" si="10762"/>
        <v/>
      </c>
      <c r="JD1069" s="7" t="str">
        <f t="shared" si="10763"/>
        <v/>
      </c>
    </row>
    <row r="1070" spans="24:264" hidden="1" x14ac:dyDescent="0.3">
      <c r="X1070" s="51">
        <v>1070</v>
      </c>
      <c r="Z1070" s="7" t="s">
        <v>1369</v>
      </c>
      <c r="AA1070" s="7" t="str">
        <f t="shared" ref="AA1070:AE1071" si="10768">IF(Z270="","",Z270)</f>
        <v/>
      </c>
      <c r="AB1070" s="7" t="str">
        <f t="shared" si="10768"/>
        <v/>
      </c>
      <c r="AC1070" s="7">
        <f t="shared" si="10768"/>
        <v>0</v>
      </c>
      <c r="AD1070" s="7" t="str">
        <f t="shared" si="10768"/>
        <v>Value</v>
      </c>
      <c r="AE1070" s="7" t="str">
        <f t="shared" si="10768"/>
        <v/>
      </c>
      <c r="AF1070" s="7" t="str">
        <f>IF(AF1067="","",AF1067)</f>
        <v/>
      </c>
      <c r="AG1070" s="7" t="str">
        <f t="shared" ref="AG1070:CR1070" si="10769">IF(AG1067="","",AG1067)</f>
        <v/>
      </c>
      <c r="AH1070" s="7" t="str">
        <f t="shared" si="10769"/>
        <v/>
      </c>
      <c r="AI1070" s="7" t="str">
        <f t="shared" si="10769"/>
        <v/>
      </c>
      <c r="AJ1070" s="7" t="str">
        <f t="shared" si="10769"/>
        <v/>
      </c>
      <c r="AK1070" s="7" t="str">
        <f t="shared" si="10769"/>
        <v/>
      </c>
      <c r="AL1070" s="7" t="str">
        <f t="shared" si="10769"/>
        <v/>
      </c>
      <c r="AM1070" s="7" t="str">
        <f t="shared" si="10769"/>
        <v/>
      </c>
      <c r="AN1070" s="7" t="str">
        <f t="shared" si="10769"/>
        <v/>
      </c>
      <c r="AO1070" s="7" t="str">
        <f t="shared" si="10769"/>
        <v/>
      </c>
      <c r="AP1070" s="7" t="str">
        <f t="shared" si="10769"/>
        <v/>
      </c>
      <c r="AQ1070" s="7" t="str">
        <f t="shared" si="10769"/>
        <v/>
      </c>
      <c r="AR1070" s="7" t="str">
        <f t="shared" si="10769"/>
        <v/>
      </c>
      <c r="AS1070" s="7" t="str">
        <f t="shared" si="10769"/>
        <v/>
      </c>
      <c r="AT1070" s="7" t="str">
        <f t="shared" si="10769"/>
        <v/>
      </c>
      <c r="AU1070" s="7" t="str">
        <f t="shared" si="10769"/>
        <v/>
      </c>
      <c r="AV1070" s="7" t="str">
        <f t="shared" si="10769"/>
        <v/>
      </c>
      <c r="AW1070" s="7" t="str">
        <f t="shared" si="10769"/>
        <v/>
      </c>
      <c r="AX1070" s="7" t="str">
        <f t="shared" si="10769"/>
        <v/>
      </c>
      <c r="AY1070" s="7" t="str">
        <f t="shared" si="10769"/>
        <v/>
      </c>
      <c r="AZ1070" s="7" t="str">
        <f t="shared" si="10769"/>
        <v/>
      </c>
      <c r="BA1070" s="7" t="str">
        <f t="shared" si="10769"/>
        <v/>
      </c>
      <c r="BB1070" s="7" t="str">
        <f t="shared" si="10769"/>
        <v/>
      </c>
      <c r="BC1070" s="7" t="str">
        <f t="shared" si="10769"/>
        <v/>
      </c>
      <c r="BD1070" s="7" t="str">
        <f t="shared" si="10769"/>
        <v/>
      </c>
      <c r="BE1070" s="7" t="str">
        <f t="shared" si="10769"/>
        <v/>
      </c>
      <c r="BF1070" s="7" t="str">
        <f t="shared" si="10769"/>
        <v/>
      </c>
      <c r="BG1070" s="7" t="str">
        <f t="shared" si="10769"/>
        <v/>
      </c>
      <c r="BH1070" s="7" t="str">
        <f t="shared" si="10769"/>
        <v/>
      </c>
      <c r="BI1070" s="7" t="str">
        <f t="shared" si="10769"/>
        <v/>
      </c>
      <c r="BJ1070" s="7" t="str">
        <f t="shared" si="10769"/>
        <v/>
      </c>
      <c r="BK1070" s="7" t="str">
        <f t="shared" si="10769"/>
        <v/>
      </c>
      <c r="BL1070" s="7" t="str">
        <f t="shared" si="10769"/>
        <v/>
      </c>
      <c r="BM1070" s="7" t="str">
        <f t="shared" si="10769"/>
        <v/>
      </c>
      <c r="BN1070" s="7" t="str">
        <f t="shared" si="10769"/>
        <v/>
      </c>
      <c r="BO1070" s="7" t="str">
        <f t="shared" si="10769"/>
        <v/>
      </c>
      <c r="BP1070" s="7" t="str">
        <f t="shared" si="10769"/>
        <v/>
      </c>
      <c r="BQ1070" s="7" t="str">
        <f t="shared" si="10769"/>
        <v/>
      </c>
      <c r="BR1070" s="7" t="str">
        <f t="shared" si="10769"/>
        <v/>
      </c>
      <c r="BS1070" s="7" t="str">
        <f t="shared" si="10769"/>
        <v/>
      </c>
      <c r="BT1070" s="7" t="str">
        <f t="shared" si="10769"/>
        <v/>
      </c>
      <c r="BU1070" s="7" t="str">
        <f t="shared" si="10769"/>
        <v/>
      </c>
      <c r="BV1070" s="7" t="str">
        <f t="shared" si="10769"/>
        <v/>
      </c>
      <c r="BW1070" s="7" t="str">
        <f t="shared" si="10769"/>
        <v/>
      </c>
      <c r="BX1070" s="7" t="str">
        <f t="shared" si="10769"/>
        <v/>
      </c>
      <c r="BY1070" s="7" t="str">
        <f t="shared" si="10769"/>
        <v/>
      </c>
      <c r="BZ1070" s="7" t="str">
        <f t="shared" si="10769"/>
        <v/>
      </c>
      <c r="CA1070" s="7" t="str">
        <f t="shared" si="10769"/>
        <v/>
      </c>
      <c r="CB1070" s="7" t="str">
        <f t="shared" si="10769"/>
        <v/>
      </c>
      <c r="CC1070" s="7" t="str">
        <f t="shared" si="10769"/>
        <v/>
      </c>
      <c r="CD1070" s="7" t="str">
        <f t="shared" si="10769"/>
        <v/>
      </c>
      <c r="CE1070" s="7" t="str">
        <f t="shared" si="10769"/>
        <v/>
      </c>
      <c r="CF1070" s="7" t="str">
        <f t="shared" si="10769"/>
        <v/>
      </c>
      <c r="CG1070" s="7" t="str">
        <f t="shared" si="10769"/>
        <v/>
      </c>
      <c r="CH1070" s="7" t="str">
        <f t="shared" si="10769"/>
        <v/>
      </c>
      <c r="CI1070" s="7" t="str">
        <f t="shared" si="10769"/>
        <v/>
      </c>
      <c r="CJ1070" s="7" t="str">
        <f t="shared" si="10769"/>
        <v/>
      </c>
      <c r="CK1070" s="7" t="str">
        <f t="shared" si="10769"/>
        <v/>
      </c>
      <c r="CL1070" s="7" t="str">
        <f t="shared" si="10769"/>
        <v/>
      </c>
      <c r="CM1070" s="7" t="str">
        <f t="shared" si="10769"/>
        <v/>
      </c>
      <c r="CN1070" s="7" t="str">
        <f t="shared" si="10769"/>
        <v/>
      </c>
      <c r="CO1070" s="7" t="str">
        <f t="shared" si="10769"/>
        <v/>
      </c>
      <c r="CP1070" s="7" t="str">
        <f t="shared" si="10769"/>
        <v/>
      </c>
      <c r="CQ1070" s="7" t="str">
        <f t="shared" si="10769"/>
        <v/>
      </c>
      <c r="CR1070" s="7" t="str">
        <f t="shared" si="10769"/>
        <v/>
      </c>
      <c r="CS1070" s="7" t="str">
        <f t="shared" ref="CS1070:FD1070" si="10770">IF(CS1067="","",CS1067)</f>
        <v/>
      </c>
      <c r="CT1070" s="7" t="str">
        <f t="shared" si="10770"/>
        <v/>
      </c>
      <c r="CU1070" s="7" t="str">
        <f t="shared" si="10770"/>
        <v/>
      </c>
      <c r="CV1070" s="7" t="str">
        <f t="shared" si="10770"/>
        <v/>
      </c>
      <c r="CW1070" s="7" t="str">
        <f t="shared" si="10770"/>
        <v/>
      </c>
      <c r="CX1070" s="7" t="str">
        <f t="shared" si="10770"/>
        <v/>
      </c>
      <c r="CY1070" s="7" t="str">
        <f t="shared" si="10770"/>
        <v/>
      </c>
      <c r="CZ1070" s="7" t="str">
        <f t="shared" si="10770"/>
        <v/>
      </c>
      <c r="DA1070" s="7" t="str">
        <f t="shared" si="10770"/>
        <v/>
      </c>
      <c r="DB1070" s="7" t="str">
        <f t="shared" si="10770"/>
        <v/>
      </c>
      <c r="DC1070" s="7" t="str">
        <f t="shared" si="10770"/>
        <v/>
      </c>
      <c r="DD1070" s="7" t="str">
        <f t="shared" si="10770"/>
        <v/>
      </c>
      <c r="DE1070" s="7" t="str">
        <f t="shared" si="10770"/>
        <v/>
      </c>
      <c r="DF1070" s="7" t="str">
        <f t="shared" si="10770"/>
        <v/>
      </c>
      <c r="DG1070" s="7" t="str">
        <f t="shared" si="10770"/>
        <v/>
      </c>
      <c r="DH1070" s="7" t="str">
        <f t="shared" si="10770"/>
        <v/>
      </c>
      <c r="DI1070" s="7" t="str">
        <f t="shared" si="10770"/>
        <v/>
      </c>
      <c r="DJ1070" s="7" t="str">
        <f t="shared" si="10770"/>
        <v/>
      </c>
      <c r="DK1070" s="7" t="str">
        <f t="shared" si="10770"/>
        <v/>
      </c>
      <c r="DL1070" s="7" t="str">
        <f t="shared" si="10770"/>
        <v/>
      </c>
      <c r="DM1070" s="7" t="str">
        <f t="shared" si="10770"/>
        <v/>
      </c>
      <c r="DN1070" s="7" t="str">
        <f t="shared" si="10770"/>
        <v/>
      </c>
      <c r="DO1070" s="7" t="str">
        <f t="shared" si="10770"/>
        <v/>
      </c>
      <c r="DP1070" s="7" t="str">
        <f t="shared" si="10770"/>
        <v/>
      </c>
      <c r="DQ1070" s="7" t="str">
        <f t="shared" si="10770"/>
        <v/>
      </c>
      <c r="DR1070" s="7" t="str">
        <f t="shared" si="10770"/>
        <v/>
      </c>
      <c r="DS1070" s="7" t="str">
        <f t="shared" si="10770"/>
        <v/>
      </c>
      <c r="DT1070" s="7" t="str">
        <f t="shared" si="10770"/>
        <v/>
      </c>
      <c r="DU1070" s="7" t="str">
        <f t="shared" si="10770"/>
        <v/>
      </c>
      <c r="DV1070" s="7" t="str">
        <f t="shared" si="10770"/>
        <v/>
      </c>
      <c r="DW1070" s="7" t="str">
        <f t="shared" si="10770"/>
        <v/>
      </c>
      <c r="DX1070" s="7" t="str">
        <f t="shared" si="10770"/>
        <v/>
      </c>
      <c r="DY1070" s="7" t="str">
        <f t="shared" si="10770"/>
        <v/>
      </c>
      <c r="DZ1070" s="7" t="str">
        <f t="shared" si="10770"/>
        <v/>
      </c>
      <c r="EA1070" s="7" t="str">
        <f t="shared" si="10770"/>
        <v/>
      </c>
      <c r="EB1070" s="7" t="str">
        <f t="shared" si="10770"/>
        <v/>
      </c>
      <c r="EC1070" s="7" t="str">
        <f t="shared" si="10770"/>
        <v/>
      </c>
      <c r="ED1070" s="7" t="str">
        <f t="shared" si="10770"/>
        <v/>
      </c>
      <c r="EE1070" s="7" t="str">
        <f t="shared" si="10770"/>
        <v/>
      </c>
      <c r="EF1070" s="7" t="str">
        <f t="shared" si="10770"/>
        <v/>
      </c>
      <c r="EG1070" s="7" t="str">
        <f t="shared" si="10770"/>
        <v/>
      </c>
      <c r="EH1070" s="7" t="str">
        <f t="shared" si="10770"/>
        <v/>
      </c>
      <c r="EI1070" s="7" t="str">
        <f t="shared" si="10770"/>
        <v/>
      </c>
      <c r="EJ1070" s="7" t="str">
        <f t="shared" si="10770"/>
        <v/>
      </c>
      <c r="EK1070" s="7" t="str">
        <f t="shared" si="10770"/>
        <v/>
      </c>
      <c r="EL1070" s="7" t="str">
        <f t="shared" si="10770"/>
        <v/>
      </c>
      <c r="EM1070" s="7" t="str">
        <f t="shared" si="10770"/>
        <v/>
      </c>
      <c r="EN1070" s="7" t="str">
        <f t="shared" si="10770"/>
        <v/>
      </c>
      <c r="EO1070" s="7" t="str">
        <f t="shared" si="10770"/>
        <v/>
      </c>
      <c r="EP1070" s="7" t="str">
        <f t="shared" si="10770"/>
        <v/>
      </c>
      <c r="EQ1070" s="7" t="str">
        <f t="shared" si="10770"/>
        <v/>
      </c>
      <c r="ER1070" s="7" t="str">
        <f t="shared" si="10770"/>
        <v/>
      </c>
      <c r="ES1070" s="7" t="str">
        <f t="shared" si="10770"/>
        <v/>
      </c>
      <c r="ET1070" s="7" t="str">
        <f t="shared" si="10770"/>
        <v/>
      </c>
      <c r="EU1070" s="7" t="str">
        <f t="shared" si="10770"/>
        <v/>
      </c>
      <c r="EV1070" s="7" t="str">
        <f t="shared" si="10770"/>
        <v/>
      </c>
      <c r="EW1070" s="7" t="str">
        <f t="shared" si="10770"/>
        <v/>
      </c>
      <c r="EX1070" s="7" t="str">
        <f t="shared" si="10770"/>
        <v/>
      </c>
      <c r="EY1070" s="7" t="str">
        <f t="shared" si="10770"/>
        <v/>
      </c>
      <c r="EZ1070" s="7" t="str">
        <f t="shared" si="10770"/>
        <v/>
      </c>
      <c r="FA1070" s="7" t="str">
        <f t="shared" si="10770"/>
        <v/>
      </c>
      <c r="FB1070" s="7" t="str">
        <f t="shared" si="10770"/>
        <v/>
      </c>
      <c r="FC1070" s="7" t="str">
        <f t="shared" si="10770"/>
        <v/>
      </c>
      <c r="FD1070" s="7" t="str">
        <f t="shared" si="10770"/>
        <v/>
      </c>
      <c r="FE1070" s="7" t="str">
        <f t="shared" ref="FE1070:HP1070" si="10771">IF(FE1067="","",FE1067)</f>
        <v/>
      </c>
      <c r="FF1070" s="7" t="str">
        <f t="shared" si="10771"/>
        <v/>
      </c>
      <c r="FG1070" s="7" t="str">
        <f t="shared" si="10771"/>
        <v/>
      </c>
      <c r="FH1070" s="7" t="str">
        <f t="shared" si="10771"/>
        <v/>
      </c>
      <c r="FI1070" s="7" t="str">
        <f t="shared" si="10771"/>
        <v/>
      </c>
      <c r="FJ1070" s="7" t="str">
        <f t="shared" si="10771"/>
        <v/>
      </c>
      <c r="FK1070" s="7" t="str">
        <f t="shared" si="10771"/>
        <v/>
      </c>
      <c r="FL1070" s="7" t="str">
        <f t="shared" si="10771"/>
        <v/>
      </c>
      <c r="FM1070" s="7" t="str">
        <f t="shared" si="10771"/>
        <v/>
      </c>
      <c r="FN1070" s="7" t="str">
        <f t="shared" si="10771"/>
        <v/>
      </c>
      <c r="FO1070" s="7" t="str">
        <f t="shared" si="10771"/>
        <v/>
      </c>
      <c r="FP1070" s="7" t="str">
        <f t="shared" si="10771"/>
        <v/>
      </c>
      <c r="FQ1070" s="7" t="str">
        <f t="shared" si="10771"/>
        <v/>
      </c>
      <c r="FR1070" s="7" t="str">
        <f t="shared" si="10771"/>
        <v/>
      </c>
      <c r="FS1070" s="7" t="str">
        <f t="shared" si="10771"/>
        <v/>
      </c>
      <c r="FT1070" s="7" t="str">
        <f t="shared" si="10771"/>
        <v/>
      </c>
      <c r="FU1070" s="7" t="str">
        <f t="shared" si="10771"/>
        <v/>
      </c>
      <c r="FV1070" s="7" t="str">
        <f t="shared" si="10771"/>
        <v/>
      </c>
      <c r="FW1070" s="7" t="str">
        <f t="shared" si="10771"/>
        <v/>
      </c>
      <c r="FX1070" s="7" t="str">
        <f t="shared" si="10771"/>
        <v/>
      </c>
      <c r="FY1070" s="7" t="str">
        <f t="shared" si="10771"/>
        <v/>
      </c>
      <c r="FZ1070" s="7" t="str">
        <f t="shared" si="10771"/>
        <v/>
      </c>
      <c r="GA1070" s="7" t="str">
        <f t="shared" si="10771"/>
        <v/>
      </c>
      <c r="GB1070" s="7" t="str">
        <f t="shared" si="10771"/>
        <v/>
      </c>
      <c r="GC1070" s="7" t="str">
        <f t="shared" si="10771"/>
        <v/>
      </c>
      <c r="GD1070" s="7" t="str">
        <f t="shared" si="10771"/>
        <v/>
      </c>
      <c r="GE1070" s="7" t="str">
        <f t="shared" si="10771"/>
        <v/>
      </c>
      <c r="GF1070" s="7" t="str">
        <f t="shared" si="10771"/>
        <v/>
      </c>
      <c r="GG1070" s="7" t="str">
        <f t="shared" si="10771"/>
        <v/>
      </c>
      <c r="GH1070" s="7" t="str">
        <f t="shared" si="10771"/>
        <v/>
      </c>
      <c r="GI1070" s="7" t="str">
        <f t="shared" si="10771"/>
        <v/>
      </c>
      <c r="GJ1070" s="7" t="str">
        <f t="shared" si="10771"/>
        <v/>
      </c>
      <c r="GK1070" s="7" t="str">
        <f t="shared" si="10771"/>
        <v/>
      </c>
      <c r="GL1070" s="7" t="str">
        <f t="shared" si="10771"/>
        <v/>
      </c>
      <c r="GM1070" s="7" t="str">
        <f t="shared" si="10771"/>
        <v/>
      </c>
      <c r="GN1070" s="7" t="str">
        <f t="shared" si="10771"/>
        <v/>
      </c>
      <c r="GO1070" s="7" t="str">
        <f t="shared" si="10771"/>
        <v/>
      </c>
      <c r="GP1070" s="7" t="str">
        <f t="shared" si="10771"/>
        <v/>
      </c>
      <c r="GQ1070" s="7" t="str">
        <f t="shared" si="10771"/>
        <v/>
      </c>
      <c r="GR1070" s="7" t="str">
        <f t="shared" si="10771"/>
        <v/>
      </c>
      <c r="GS1070" s="7" t="str">
        <f t="shared" si="10771"/>
        <v/>
      </c>
      <c r="GT1070" s="7" t="str">
        <f t="shared" si="10771"/>
        <v/>
      </c>
      <c r="GU1070" s="7" t="str">
        <f t="shared" si="10771"/>
        <v/>
      </c>
      <c r="GV1070" s="7" t="str">
        <f t="shared" si="10771"/>
        <v/>
      </c>
      <c r="GW1070" s="7" t="str">
        <f t="shared" si="10771"/>
        <v/>
      </c>
      <c r="GX1070" s="7" t="str">
        <f t="shared" si="10771"/>
        <v/>
      </c>
      <c r="GY1070" s="7" t="str">
        <f t="shared" si="10771"/>
        <v/>
      </c>
      <c r="GZ1070" s="7" t="str">
        <f t="shared" si="10771"/>
        <v/>
      </c>
      <c r="HA1070" s="7" t="str">
        <f t="shared" si="10771"/>
        <v/>
      </c>
      <c r="HB1070" s="7" t="str">
        <f t="shared" si="10771"/>
        <v/>
      </c>
      <c r="HC1070" s="7" t="str">
        <f t="shared" si="10771"/>
        <v/>
      </c>
      <c r="HD1070" s="7" t="str">
        <f t="shared" si="10771"/>
        <v/>
      </c>
      <c r="HE1070" s="7" t="str">
        <f t="shared" si="10771"/>
        <v/>
      </c>
      <c r="HF1070" s="7" t="str">
        <f t="shared" si="10771"/>
        <v/>
      </c>
      <c r="HG1070" s="7" t="str">
        <f t="shared" si="10771"/>
        <v/>
      </c>
      <c r="HH1070" s="7" t="str">
        <f t="shared" si="10771"/>
        <v/>
      </c>
      <c r="HI1070" s="7" t="str">
        <f t="shared" si="10771"/>
        <v/>
      </c>
      <c r="HJ1070" s="7" t="str">
        <f t="shared" si="10771"/>
        <v/>
      </c>
      <c r="HK1070" s="7" t="str">
        <f t="shared" si="10771"/>
        <v/>
      </c>
      <c r="HL1070" s="7" t="str">
        <f t="shared" si="10771"/>
        <v/>
      </c>
      <c r="HM1070" s="7" t="str">
        <f t="shared" si="10771"/>
        <v/>
      </c>
      <c r="HN1070" s="7" t="str">
        <f t="shared" si="10771"/>
        <v/>
      </c>
      <c r="HO1070" s="7" t="str">
        <f t="shared" si="10771"/>
        <v/>
      </c>
      <c r="HP1070" s="7" t="str">
        <f t="shared" si="10771"/>
        <v/>
      </c>
      <c r="HQ1070" s="7" t="str">
        <f t="shared" ref="HQ1070:JB1070" si="10772">IF(HQ1067="","",HQ1067)</f>
        <v/>
      </c>
      <c r="HR1070" s="7" t="str">
        <f t="shared" si="10772"/>
        <v/>
      </c>
      <c r="HS1070" s="7" t="str">
        <f t="shared" si="10772"/>
        <v/>
      </c>
      <c r="HT1070" s="7" t="str">
        <f t="shared" si="10772"/>
        <v/>
      </c>
      <c r="HU1070" s="7" t="str">
        <f t="shared" si="10772"/>
        <v/>
      </c>
      <c r="HV1070" s="7" t="str">
        <f t="shared" si="10772"/>
        <v/>
      </c>
      <c r="HW1070" s="7" t="str">
        <f t="shared" si="10772"/>
        <v/>
      </c>
      <c r="HX1070" s="7" t="str">
        <f t="shared" si="10772"/>
        <v/>
      </c>
      <c r="HY1070" s="7" t="str">
        <f t="shared" si="10772"/>
        <v/>
      </c>
      <c r="HZ1070" s="7" t="str">
        <f t="shared" si="10772"/>
        <v/>
      </c>
      <c r="IA1070" s="7" t="str">
        <f t="shared" si="10772"/>
        <v/>
      </c>
      <c r="IB1070" s="7" t="str">
        <f t="shared" si="10772"/>
        <v/>
      </c>
      <c r="IC1070" s="7" t="str">
        <f t="shared" si="10772"/>
        <v/>
      </c>
      <c r="ID1070" s="7" t="str">
        <f t="shared" si="10772"/>
        <v/>
      </c>
      <c r="IE1070" s="7" t="str">
        <f t="shared" si="10772"/>
        <v/>
      </c>
      <c r="IF1070" s="7" t="str">
        <f t="shared" si="10772"/>
        <v/>
      </c>
      <c r="IG1070" s="7" t="str">
        <f t="shared" si="10772"/>
        <v/>
      </c>
      <c r="IH1070" s="7" t="str">
        <f t="shared" si="10772"/>
        <v/>
      </c>
      <c r="II1070" s="7" t="str">
        <f t="shared" si="10772"/>
        <v/>
      </c>
      <c r="IJ1070" s="7" t="str">
        <f t="shared" si="10772"/>
        <v/>
      </c>
      <c r="IK1070" s="7" t="str">
        <f t="shared" si="10772"/>
        <v/>
      </c>
      <c r="IL1070" s="7" t="str">
        <f t="shared" si="10772"/>
        <v/>
      </c>
      <c r="IM1070" s="7" t="str">
        <f t="shared" si="10772"/>
        <v/>
      </c>
      <c r="IN1070" s="7" t="str">
        <f t="shared" si="10772"/>
        <v/>
      </c>
      <c r="IO1070" s="7" t="str">
        <f t="shared" si="10772"/>
        <v/>
      </c>
      <c r="IP1070" s="7" t="str">
        <f t="shared" si="10772"/>
        <v/>
      </c>
      <c r="IQ1070" s="7" t="str">
        <f t="shared" si="10772"/>
        <v/>
      </c>
      <c r="IR1070" s="7" t="str">
        <f t="shared" si="10772"/>
        <v/>
      </c>
      <c r="IS1070" s="7" t="str">
        <f t="shared" si="10772"/>
        <v/>
      </c>
      <c r="IT1070" s="7" t="str">
        <f t="shared" si="10772"/>
        <v/>
      </c>
      <c r="IU1070" s="7" t="str">
        <f t="shared" si="10772"/>
        <v/>
      </c>
      <c r="IV1070" s="7" t="str">
        <f t="shared" si="10772"/>
        <v/>
      </c>
      <c r="IW1070" s="7" t="str">
        <f t="shared" si="10772"/>
        <v/>
      </c>
      <c r="IX1070" s="7" t="str">
        <f t="shared" si="10772"/>
        <v/>
      </c>
      <c r="IY1070" s="7" t="str">
        <f t="shared" si="10772"/>
        <v/>
      </c>
      <c r="IZ1070" s="7" t="str">
        <f t="shared" si="10772"/>
        <v/>
      </c>
      <c r="JA1070" s="7" t="str">
        <f t="shared" si="10772"/>
        <v/>
      </c>
      <c r="JB1070" s="7" t="str">
        <f t="shared" si="10772"/>
        <v/>
      </c>
      <c r="JC1070" s="7" t="str">
        <f t="shared" si="10762"/>
        <v/>
      </c>
      <c r="JD1070" s="7" t="str">
        <f t="shared" si="10763"/>
        <v/>
      </c>
    </row>
    <row r="1071" spans="24:264" hidden="1" x14ac:dyDescent="0.3">
      <c r="X1071" s="51">
        <v>1071</v>
      </c>
      <c r="Z1071" s="7" t="s">
        <v>1370</v>
      </c>
      <c r="AA1071" s="7" t="str">
        <f t="shared" si="10768"/>
        <v/>
      </c>
      <c r="AB1071" s="7" t="str">
        <f t="shared" si="10768"/>
        <v/>
      </c>
      <c r="AC1071" s="7">
        <f t="shared" si="10768"/>
        <v>1</v>
      </c>
      <c r="AD1071" s="7" t="str">
        <f t="shared" si="10768"/>
        <v>Day/Night</v>
      </c>
      <c r="AE1071" s="7" t="str">
        <f t="shared" si="10768"/>
        <v/>
      </c>
      <c r="AF1071" s="7" t="str">
        <f t="shared" ref="AF1071:CQ1071" si="10773">IF(AE271="","",AE271)</f>
        <v/>
      </c>
      <c r="AG1071" s="7" t="str">
        <f t="shared" si="10773"/>
        <v/>
      </c>
      <c r="AH1071" s="7" t="str">
        <f t="shared" si="10773"/>
        <v/>
      </c>
      <c r="AI1071" s="7" t="str">
        <f t="shared" si="10773"/>
        <v/>
      </c>
      <c r="AJ1071" s="7" t="str">
        <f t="shared" si="10773"/>
        <v/>
      </c>
      <c r="AK1071" s="7" t="str">
        <f t="shared" si="10773"/>
        <v/>
      </c>
      <c r="AL1071" s="7" t="str">
        <f t="shared" si="10773"/>
        <v/>
      </c>
      <c r="AM1071" s="7" t="str">
        <f t="shared" si="10773"/>
        <v/>
      </c>
      <c r="AN1071" s="7" t="str">
        <f t="shared" si="10773"/>
        <v/>
      </c>
      <c r="AO1071" s="7" t="str">
        <f t="shared" si="10773"/>
        <v/>
      </c>
      <c r="AP1071" s="7" t="str">
        <f t="shared" si="10773"/>
        <v/>
      </c>
      <c r="AQ1071" s="7" t="str">
        <f t="shared" si="10773"/>
        <v/>
      </c>
      <c r="AR1071" s="7" t="str">
        <f t="shared" si="10773"/>
        <v/>
      </c>
      <c r="AS1071" s="7" t="str">
        <f t="shared" si="10773"/>
        <v/>
      </c>
      <c r="AT1071" s="7" t="str">
        <f t="shared" si="10773"/>
        <v/>
      </c>
      <c r="AU1071" s="7" t="str">
        <f t="shared" si="10773"/>
        <v/>
      </c>
      <c r="AV1071" s="7" t="str">
        <f t="shared" si="10773"/>
        <v/>
      </c>
      <c r="AW1071" s="7" t="str">
        <f t="shared" si="10773"/>
        <v/>
      </c>
      <c r="AX1071" s="7" t="str">
        <f t="shared" si="10773"/>
        <v/>
      </c>
      <c r="AY1071" s="7" t="str">
        <f t="shared" si="10773"/>
        <v/>
      </c>
      <c r="AZ1071" s="7" t="str">
        <f t="shared" si="10773"/>
        <v/>
      </c>
      <c r="BA1071" s="7" t="str">
        <f t="shared" si="10773"/>
        <v/>
      </c>
      <c r="BB1071" s="7" t="str">
        <f t="shared" si="10773"/>
        <v/>
      </c>
      <c r="BC1071" s="7" t="str">
        <f t="shared" si="10773"/>
        <v/>
      </c>
      <c r="BD1071" s="7" t="str">
        <f t="shared" si="10773"/>
        <v/>
      </c>
      <c r="BE1071" s="7" t="str">
        <f t="shared" si="10773"/>
        <v/>
      </c>
      <c r="BF1071" s="7" t="str">
        <f t="shared" si="10773"/>
        <v/>
      </c>
      <c r="BG1071" s="7" t="str">
        <f t="shared" si="10773"/>
        <v/>
      </c>
      <c r="BH1071" s="7" t="str">
        <f t="shared" si="10773"/>
        <v/>
      </c>
      <c r="BI1071" s="7" t="str">
        <f t="shared" si="10773"/>
        <v/>
      </c>
      <c r="BJ1071" s="7" t="str">
        <f t="shared" si="10773"/>
        <v/>
      </c>
      <c r="BK1071" s="7" t="str">
        <f t="shared" si="10773"/>
        <v/>
      </c>
      <c r="BL1071" s="7" t="str">
        <f t="shared" si="10773"/>
        <v/>
      </c>
      <c r="BM1071" s="7" t="str">
        <f t="shared" si="10773"/>
        <v/>
      </c>
      <c r="BN1071" s="7" t="str">
        <f t="shared" si="10773"/>
        <v/>
      </c>
      <c r="BO1071" s="7" t="str">
        <f t="shared" si="10773"/>
        <v/>
      </c>
      <c r="BP1071" s="7" t="str">
        <f t="shared" si="10773"/>
        <v/>
      </c>
      <c r="BQ1071" s="7" t="str">
        <f t="shared" si="10773"/>
        <v/>
      </c>
      <c r="BR1071" s="7" t="str">
        <f t="shared" si="10773"/>
        <v/>
      </c>
      <c r="BS1071" s="7" t="str">
        <f t="shared" si="10773"/>
        <v/>
      </c>
      <c r="BT1071" s="7" t="str">
        <f t="shared" si="10773"/>
        <v/>
      </c>
      <c r="BU1071" s="7" t="str">
        <f t="shared" si="10773"/>
        <v/>
      </c>
      <c r="BV1071" s="7" t="str">
        <f t="shared" si="10773"/>
        <v/>
      </c>
      <c r="BW1071" s="7" t="str">
        <f t="shared" si="10773"/>
        <v/>
      </c>
      <c r="BX1071" s="7" t="str">
        <f t="shared" si="10773"/>
        <v/>
      </c>
      <c r="BY1071" s="7" t="str">
        <f t="shared" si="10773"/>
        <v/>
      </c>
      <c r="BZ1071" s="7" t="str">
        <f t="shared" si="10773"/>
        <v/>
      </c>
      <c r="CA1071" s="7" t="str">
        <f t="shared" si="10773"/>
        <v/>
      </c>
      <c r="CB1071" s="7" t="str">
        <f t="shared" si="10773"/>
        <v/>
      </c>
      <c r="CC1071" s="7" t="str">
        <f t="shared" si="10773"/>
        <v/>
      </c>
      <c r="CD1071" s="7" t="str">
        <f t="shared" si="10773"/>
        <v/>
      </c>
      <c r="CE1071" s="7" t="str">
        <f t="shared" si="10773"/>
        <v/>
      </c>
      <c r="CF1071" s="7" t="str">
        <f t="shared" si="10773"/>
        <v/>
      </c>
      <c r="CG1071" s="7" t="str">
        <f t="shared" si="10773"/>
        <v/>
      </c>
      <c r="CH1071" s="7" t="str">
        <f t="shared" si="10773"/>
        <v/>
      </c>
      <c r="CI1071" s="7" t="str">
        <f t="shared" si="10773"/>
        <v/>
      </c>
      <c r="CJ1071" s="7" t="str">
        <f t="shared" si="10773"/>
        <v/>
      </c>
      <c r="CK1071" s="7" t="str">
        <f t="shared" si="10773"/>
        <v/>
      </c>
      <c r="CL1071" s="7" t="str">
        <f t="shared" si="10773"/>
        <v/>
      </c>
      <c r="CM1071" s="7" t="str">
        <f t="shared" si="10773"/>
        <v/>
      </c>
      <c r="CN1071" s="7" t="str">
        <f t="shared" si="10773"/>
        <v/>
      </c>
      <c r="CO1071" s="7" t="str">
        <f t="shared" si="10773"/>
        <v/>
      </c>
      <c r="CP1071" s="7" t="str">
        <f t="shared" si="10773"/>
        <v/>
      </c>
      <c r="CQ1071" s="7" t="str">
        <f t="shared" si="10773"/>
        <v/>
      </c>
      <c r="CR1071" s="7" t="str">
        <f t="shared" ref="CR1071:FC1071" si="10774">IF(CQ271="","",CQ271)</f>
        <v/>
      </c>
      <c r="CS1071" s="7" t="str">
        <f t="shared" si="10774"/>
        <v/>
      </c>
      <c r="CT1071" s="7" t="str">
        <f t="shared" si="10774"/>
        <v/>
      </c>
      <c r="CU1071" s="7" t="str">
        <f t="shared" si="10774"/>
        <v/>
      </c>
      <c r="CV1071" s="7" t="str">
        <f t="shared" si="10774"/>
        <v/>
      </c>
      <c r="CW1071" s="7" t="str">
        <f t="shared" si="10774"/>
        <v/>
      </c>
      <c r="CX1071" s="7" t="str">
        <f t="shared" si="10774"/>
        <v/>
      </c>
      <c r="CY1071" s="7" t="str">
        <f t="shared" si="10774"/>
        <v/>
      </c>
      <c r="CZ1071" s="7" t="str">
        <f t="shared" si="10774"/>
        <v/>
      </c>
      <c r="DA1071" s="7" t="str">
        <f t="shared" si="10774"/>
        <v/>
      </c>
      <c r="DB1071" s="7" t="str">
        <f t="shared" si="10774"/>
        <v/>
      </c>
      <c r="DC1071" s="7" t="str">
        <f t="shared" si="10774"/>
        <v/>
      </c>
      <c r="DD1071" s="7" t="str">
        <f t="shared" si="10774"/>
        <v/>
      </c>
      <c r="DE1071" s="7" t="str">
        <f t="shared" si="10774"/>
        <v/>
      </c>
      <c r="DF1071" s="7" t="str">
        <f t="shared" si="10774"/>
        <v/>
      </c>
      <c r="DG1071" s="7" t="str">
        <f t="shared" si="10774"/>
        <v/>
      </c>
      <c r="DH1071" s="7" t="str">
        <f t="shared" si="10774"/>
        <v/>
      </c>
      <c r="DI1071" s="7" t="str">
        <f t="shared" si="10774"/>
        <v/>
      </c>
      <c r="DJ1071" s="7" t="str">
        <f t="shared" si="10774"/>
        <v/>
      </c>
      <c r="DK1071" s="7" t="str">
        <f t="shared" si="10774"/>
        <v/>
      </c>
      <c r="DL1071" s="7" t="str">
        <f t="shared" si="10774"/>
        <v/>
      </c>
      <c r="DM1071" s="7" t="str">
        <f t="shared" si="10774"/>
        <v/>
      </c>
      <c r="DN1071" s="7" t="str">
        <f t="shared" si="10774"/>
        <v/>
      </c>
      <c r="DO1071" s="7" t="str">
        <f t="shared" si="10774"/>
        <v/>
      </c>
      <c r="DP1071" s="7" t="str">
        <f t="shared" si="10774"/>
        <v/>
      </c>
      <c r="DQ1071" s="7" t="str">
        <f t="shared" si="10774"/>
        <v/>
      </c>
      <c r="DR1071" s="7" t="str">
        <f t="shared" si="10774"/>
        <v/>
      </c>
      <c r="DS1071" s="7" t="str">
        <f t="shared" si="10774"/>
        <v/>
      </c>
      <c r="DT1071" s="7" t="str">
        <f t="shared" si="10774"/>
        <v/>
      </c>
      <c r="DU1071" s="7" t="str">
        <f t="shared" si="10774"/>
        <v/>
      </c>
      <c r="DV1071" s="7" t="str">
        <f t="shared" si="10774"/>
        <v/>
      </c>
      <c r="DW1071" s="7" t="str">
        <f t="shared" si="10774"/>
        <v/>
      </c>
      <c r="DX1071" s="7" t="str">
        <f t="shared" si="10774"/>
        <v/>
      </c>
      <c r="DY1071" s="7" t="str">
        <f t="shared" si="10774"/>
        <v/>
      </c>
      <c r="DZ1071" s="7" t="str">
        <f t="shared" si="10774"/>
        <v/>
      </c>
      <c r="EA1071" s="7" t="str">
        <f t="shared" si="10774"/>
        <v/>
      </c>
      <c r="EB1071" s="7" t="str">
        <f t="shared" si="10774"/>
        <v/>
      </c>
      <c r="EC1071" s="7" t="str">
        <f t="shared" si="10774"/>
        <v/>
      </c>
      <c r="ED1071" s="7" t="str">
        <f t="shared" si="10774"/>
        <v/>
      </c>
      <c r="EE1071" s="7" t="str">
        <f t="shared" si="10774"/>
        <v/>
      </c>
      <c r="EF1071" s="7" t="str">
        <f t="shared" si="10774"/>
        <v/>
      </c>
      <c r="EG1071" s="7" t="str">
        <f t="shared" si="10774"/>
        <v/>
      </c>
      <c r="EH1071" s="7" t="str">
        <f t="shared" si="10774"/>
        <v/>
      </c>
      <c r="EI1071" s="7" t="str">
        <f t="shared" si="10774"/>
        <v/>
      </c>
      <c r="EJ1071" s="7" t="str">
        <f t="shared" si="10774"/>
        <v/>
      </c>
      <c r="EK1071" s="7" t="str">
        <f t="shared" si="10774"/>
        <v/>
      </c>
      <c r="EL1071" s="7" t="str">
        <f t="shared" si="10774"/>
        <v/>
      </c>
      <c r="EM1071" s="7" t="str">
        <f t="shared" si="10774"/>
        <v/>
      </c>
      <c r="EN1071" s="7" t="str">
        <f t="shared" si="10774"/>
        <v/>
      </c>
      <c r="EO1071" s="7" t="str">
        <f t="shared" si="10774"/>
        <v/>
      </c>
      <c r="EP1071" s="7" t="str">
        <f t="shared" si="10774"/>
        <v/>
      </c>
      <c r="EQ1071" s="7" t="str">
        <f t="shared" si="10774"/>
        <v/>
      </c>
      <c r="ER1071" s="7" t="str">
        <f t="shared" si="10774"/>
        <v/>
      </c>
      <c r="ES1071" s="7" t="str">
        <f t="shared" si="10774"/>
        <v/>
      </c>
      <c r="ET1071" s="7" t="str">
        <f t="shared" si="10774"/>
        <v/>
      </c>
      <c r="EU1071" s="7" t="str">
        <f t="shared" si="10774"/>
        <v/>
      </c>
      <c r="EV1071" s="7" t="str">
        <f t="shared" si="10774"/>
        <v/>
      </c>
      <c r="EW1071" s="7" t="str">
        <f t="shared" si="10774"/>
        <v/>
      </c>
      <c r="EX1071" s="7" t="str">
        <f t="shared" si="10774"/>
        <v/>
      </c>
      <c r="EY1071" s="7" t="str">
        <f t="shared" si="10774"/>
        <v/>
      </c>
      <c r="EZ1071" s="7" t="str">
        <f t="shared" si="10774"/>
        <v/>
      </c>
      <c r="FA1071" s="7" t="str">
        <f t="shared" si="10774"/>
        <v/>
      </c>
      <c r="FB1071" s="7" t="str">
        <f t="shared" si="10774"/>
        <v/>
      </c>
      <c r="FC1071" s="7" t="str">
        <f t="shared" si="10774"/>
        <v/>
      </c>
      <c r="FD1071" s="7" t="str">
        <f t="shared" ref="FD1071:HO1071" si="10775">IF(FC271="","",FC271)</f>
        <v/>
      </c>
      <c r="FE1071" s="7" t="str">
        <f t="shared" si="10775"/>
        <v/>
      </c>
      <c r="FF1071" s="7" t="str">
        <f t="shared" si="10775"/>
        <v/>
      </c>
      <c r="FG1071" s="7" t="str">
        <f t="shared" si="10775"/>
        <v/>
      </c>
      <c r="FH1071" s="7" t="str">
        <f t="shared" si="10775"/>
        <v/>
      </c>
      <c r="FI1071" s="7" t="str">
        <f t="shared" si="10775"/>
        <v/>
      </c>
      <c r="FJ1071" s="7" t="str">
        <f t="shared" si="10775"/>
        <v/>
      </c>
      <c r="FK1071" s="7" t="str">
        <f t="shared" si="10775"/>
        <v/>
      </c>
      <c r="FL1071" s="7" t="str">
        <f t="shared" si="10775"/>
        <v/>
      </c>
      <c r="FM1071" s="7" t="str">
        <f t="shared" si="10775"/>
        <v/>
      </c>
      <c r="FN1071" s="7" t="str">
        <f t="shared" si="10775"/>
        <v/>
      </c>
      <c r="FO1071" s="7" t="str">
        <f t="shared" si="10775"/>
        <v/>
      </c>
      <c r="FP1071" s="7" t="str">
        <f t="shared" si="10775"/>
        <v/>
      </c>
      <c r="FQ1071" s="7" t="str">
        <f t="shared" si="10775"/>
        <v/>
      </c>
      <c r="FR1071" s="7" t="str">
        <f t="shared" si="10775"/>
        <v/>
      </c>
      <c r="FS1071" s="7" t="str">
        <f t="shared" si="10775"/>
        <v/>
      </c>
      <c r="FT1071" s="7" t="str">
        <f t="shared" si="10775"/>
        <v/>
      </c>
      <c r="FU1071" s="7" t="str">
        <f t="shared" si="10775"/>
        <v/>
      </c>
      <c r="FV1071" s="7" t="str">
        <f t="shared" si="10775"/>
        <v/>
      </c>
      <c r="FW1071" s="7" t="str">
        <f t="shared" si="10775"/>
        <v/>
      </c>
      <c r="FX1071" s="7" t="str">
        <f t="shared" si="10775"/>
        <v/>
      </c>
      <c r="FY1071" s="7" t="str">
        <f t="shared" si="10775"/>
        <v/>
      </c>
      <c r="FZ1071" s="7" t="str">
        <f t="shared" si="10775"/>
        <v/>
      </c>
      <c r="GA1071" s="7" t="str">
        <f t="shared" si="10775"/>
        <v/>
      </c>
      <c r="GB1071" s="7" t="str">
        <f t="shared" si="10775"/>
        <v/>
      </c>
      <c r="GC1071" s="7" t="str">
        <f t="shared" si="10775"/>
        <v/>
      </c>
      <c r="GD1071" s="7" t="str">
        <f t="shared" si="10775"/>
        <v/>
      </c>
      <c r="GE1071" s="7" t="str">
        <f t="shared" si="10775"/>
        <v/>
      </c>
      <c r="GF1071" s="7" t="str">
        <f t="shared" si="10775"/>
        <v/>
      </c>
      <c r="GG1071" s="7" t="str">
        <f t="shared" si="10775"/>
        <v/>
      </c>
      <c r="GH1071" s="7" t="str">
        <f t="shared" si="10775"/>
        <v/>
      </c>
      <c r="GI1071" s="7" t="str">
        <f t="shared" si="10775"/>
        <v/>
      </c>
      <c r="GJ1071" s="7" t="str">
        <f t="shared" si="10775"/>
        <v/>
      </c>
      <c r="GK1071" s="7" t="str">
        <f t="shared" si="10775"/>
        <v/>
      </c>
      <c r="GL1071" s="7" t="str">
        <f t="shared" si="10775"/>
        <v/>
      </c>
      <c r="GM1071" s="7" t="str">
        <f t="shared" si="10775"/>
        <v/>
      </c>
      <c r="GN1071" s="7" t="str">
        <f t="shared" si="10775"/>
        <v/>
      </c>
      <c r="GO1071" s="7" t="str">
        <f t="shared" si="10775"/>
        <v/>
      </c>
      <c r="GP1071" s="7" t="str">
        <f t="shared" si="10775"/>
        <v/>
      </c>
      <c r="GQ1071" s="7" t="str">
        <f t="shared" si="10775"/>
        <v/>
      </c>
      <c r="GR1071" s="7" t="str">
        <f t="shared" si="10775"/>
        <v/>
      </c>
      <c r="GS1071" s="7" t="str">
        <f t="shared" si="10775"/>
        <v/>
      </c>
      <c r="GT1071" s="7" t="str">
        <f t="shared" si="10775"/>
        <v/>
      </c>
      <c r="GU1071" s="7" t="str">
        <f t="shared" si="10775"/>
        <v/>
      </c>
      <c r="GV1071" s="7" t="str">
        <f t="shared" si="10775"/>
        <v/>
      </c>
      <c r="GW1071" s="7" t="str">
        <f t="shared" si="10775"/>
        <v/>
      </c>
      <c r="GX1071" s="7" t="str">
        <f t="shared" si="10775"/>
        <v/>
      </c>
      <c r="GY1071" s="7" t="str">
        <f t="shared" si="10775"/>
        <v/>
      </c>
      <c r="GZ1071" s="7" t="str">
        <f t="shared" si="10775"/>
        <v/>
      </c>
      <c r="HA1071" s="7" t="str">
        <f t="shared" si="10775"/>
        <v/>
      </c>
      <c r="HB1071" s="7" t="str">
        <f t="shared" si="10775"/>
        <v/>
      </c>
      <c r="HC1071" s="7" t="str">
        <f t="shared" si="10775"/>
        <v/>
      </c>
      <c r="HD1071" s="7" t="str">
        <f t="shared" si="10775"/>
        <v/>
      </c>
      <c r="HE1071" s="7" t="str">
        <f t="shared" si="10775"/>
        <v/>
      </c>
      <c r="HF1071" s="7" t="str">
        <f t="shared" si="10775"/>
        <v/>
      </c>
      <c r="HG1071" s="7" t="str">
        <f t="shared" si="10775"/>
        <v/>
      </c>
      <c r="HH1071" s="7" t="str">
        <f t="shared" si="10775"/>
        <v/>
      </c>
      <c r="HI1071" s="7" t="str">
        <f t="shared" si="10775"/>
        <v/>
      </c>
      <c r="HJ1071" s="7" t="str">
        <f t="shared" si="10775"/>
        <v/>
      </c>
      <c r="HK1071" s="7" t="str">
        <f t="shared" si="10775"/>
        <v/>
      </c>
      <c r="HL1071" s="7" t="str">
        <f t="shared" si="10775"/>
        <v/>
      </c>
      <c r="HM1071" s="7" t="str">
        <f t="shared" si="10775"/>
        <v/>
      </c>
      <c r="HN1071" s="7" t="str">
        <f t="shared" si="10775"/>
        <v/>
      </c>
      <c r="HO1071" s="7" t="str">
        <f t="shared" si="10775"/>
        <v/>
      </c>
      <c r="HP1071" s="7" t="str">
        <f t="shared" ref="HP1071:IJ1071" si="10776">IF(HO271="","",HO271)</f>
        <v/>
      </c>
      <c r="HQ1071" s="7" t="str">
        <f t="shared" si="10776"/>
        <v/>
      </c>
      <c r="HR1071" s="7" t="str">
        <f t="shared" si="10776"/>
        <v/>
      </c>
      <c r="HS1071" s="7" t="str">
        <f t="shared" si="10776"/>
        <v/>
      </c>
      <c r="HT1071" s="7" t="str">
        <f t="shared" si="10776"/>
        <v/>
      </c>
      <c r="HU1071" s="7" t="str">
        <f t="shared" si="10776"/>
        <v/>
      </c>
      <c r="HV1071" s="7" t="str">
        <f t="shared" si="10776"/>
        <v/>
      </c>
      <c r="HW1071" s="7" t="str">
        <f t="shared" si="10776"/>
        <v/>
      </c>
      <c r="HX1071" s="7" t="str">
        <f t="shared" si="10776"/>
        <v/>
      </c>
      <c r="HY1071" s="7" t="str">
        <f t="shared" si="10776"/>
        <v/>
      </c>
      <c r="HZ1071" s="7" t="str">
        <f t="shared" si="10776"/>
        <v/>
      </c>
      <c r="IA1071" s="7" t="str">
        <f t="shared" si="10776"/>
        <v/>
      </c>
      <c r="IB1071" s="7" t="str">
        <f t="shared" si="10776"/>
        <v/>
      </c>
      <c r="IC1071" s="7" t="str">
        <f t="shared" si="10776"/>
        <v/>
      </c>
      <c r="ID1071" s="7" t="str">
        <f t="shared" si="10776"/>
        <v/>
      </c>
      <c r="IE1071" s="7" t="str">
        <f t="shared" si="10776"/>
        <v/>
      </c>
      <c r="IF1071" s="7" t="str">
        <f t="shared" si="10776"/>
        <v/>
      </c>
      <c r="IG1071" s="7" t="str">
        <f t="shared" si="10776"/>
        <v/>
      </c>
      <c r="IH1071" s="7" t="str">
        <f t="shared" si="10776"/>
        <v/>
      </c>
      <c r="II1071" s="7" t="str">
        <f t="shared" si="10776"/>
        <v/>
      </c>
      <c r="IJ1071" s="7" t="str">
        <f t="shared" si="10776"/>
        <v/>
      </c>
      <c r="IK1071" s="7" t="str">
        <f t="shared" si="10744"/>
        <v/>
      </c>
      <c r="IL1071" s="7" t="str">
        <f t="shared" si="10745"/>
        <v/>
      </c>
      <c r="IM1071" s="7" t="str">
        <f t="shared" si="10746"/>
        <v/>
      </c>
      <c r="IN1071" s="7" t="str">
        <f t="shared" si="10747"/>
        <v/>
      </c>
      <c r="IO1071" s="7" t="str">
        <f t="shared" si="10748"/>
        <v/>
      </c>
      <c r="IP1071" s="7" t="str">
        <f t="shared" si="10749"/>
        <v/>
      </c>
      <c r="IQ1071" s="7" t="str">
        <f t="shared" si="10750"/>
        <v/>
      </c>
      <c r="IR1071" s="7" t="str">
        <f t="shared" si="10751"/>
        <v/>
      </c>
      <c r="IS1071" s="7" t="str">
        <f t="shared" si="10752"/>
        <v/>
      </c>
      <c r="IT1071" s="7" t="str">
        <f t="shared" si="10753"/>
        <v/>
      </c>
      <c r="IU1071" s="7" t="str">
        <f t="shared" si="10754"/>
        <v/>
      </c>
      <c r="IV1071" s="7" t="str">
        <f t="shared" si="10755"/>
        <v/>
      </c>
      <c r="IW1071" s="7" t="str">
        <f t="shared" si="10756"/>
        <v/>
      </c>
      <c r="IX1071" s="7" t="str">
        <f t="shared" si="10757"/>
        <v/>
      </c>
      <c r="IY1071" s="7" t="str">
        <f t="shared" si="10758"/>
        <v/>
      </c>
      <c r="IZ1071" s="7" t="str">
        <f t="shared" si="10759"/>
        <v/>
      </c>
      <c r="JA1071" s="7" t="str">
        <f t="shared" si="10760"/>
        <v/>
      </c>
      <c r="JB1071" s="7" t="str">
        <f t="shared" si="10761"/>
        <v/>
      </c>
      <c r="JC1071" s="7" t="str">
        <f t="shared" si="10762"/>
        <v/>
      </c>
      <c r="JD1071" s="7" t="str">
        <f t="shared" si="10763"/>
        <v/>
      </c>
    </row>
    <row r="1072" spans="24:264" hidden="1" x14ac:dyDescent="0.3">
      <c r="X1072" s="51">
        <v>1072</v>
      </c>
      <c r="Z1072" s="7" t="s">
        <v>1069</v>
      </c>
      <c r="AA1072" s="7" t="str">
        <f t="shared" ref="AA1072" si="10777">IF(Z272="","",Z272)</f>
        <v/>
      </c>
      <c r="AB1072" s="7" t="str">
        <f t="shared" ref="AB1072" si="10778">IF(AA272="","",AA272)</f>
        <v xml:space="preserve"> </v>
      </c>
      <c r="AC1072" s="7" t="str">
        <f t="shared" ref="AC1072" si="10779">IF(AB272="","",AB272)</f>
        <v/>
      </c>
      <c r="AD1072" s="7" t="str">
        <f t="shared" ref="AD1072" si="10780">IF(AC272="","",AC272)</f>
        <v/>
      </c>
      <c r="AE1072" s="7" t="str">
        <f t="shared" ref="AE1072" si="10781">IF(AD272="","",AD272)</f>
        <v/>
      </c>
      <c r="AF1072" s="7" t="str">
        <f t="shared" ref="AF1072:AX1072" si="10782">IF(AE404="","",AE404)</f>
        <v/>
      </c>
      <c r="AG1072" s="7" t="str">
        <f t="shared" si="10782"/>
        <v/>
      </c>
      <c r="AH1072" s="7" t="str">
        <f t="shared" si="10782"/>
        <v/>
      </c>
      <c r="AI1072" s="7" t="str">
        <f t="shared" si="10782"/>
        <v/>
      </c>
      <c r="AJ1072" s="7" t="str">
        <f t="shared" si="10782"/>
        <v/>
      </c>
      <c r="AK1072" s="7" t="str">
        <f t="shared" si="10782"/>
        <v/>
      </c>
      <c r="AL1072" s="7" t="str">
        <f t="shared" si="10782"/>
        <v/>
      </c>
      <c r="AM1072" s="7" t="str">
        <f t="shared" si="10782"/>
        <v/>
      </c>
      <c r="AN1072" s="7" t="str">
        <f t="shared" si="10782"/>
        <v/>
      </c>
      <c r="AO1072" s="7" t="str">
        <f t="shared" si="10782"/>
        <v/>
      </c>
      <c r="AP1072" s="7" t="str">
        <f t="shared" si="10782"/>
        <v/>
      </c>
      <c r="AQ1072" s="7" t="str">
        <f t="shared" si="10782"/>
        <v/>
      </c>
      <c r="AR1072" s="7" t="str">
        <f t="shared" si="10782"/>
        <v/>
      </c>
      <c r="AS1072" s="7" t="str">
        <f t="shared" si="10782"/>
        <v/>
      </c>
      <c r="AT1072" s="7" t="str">
        <f t="shared" si="10782"/>
        <v/>
      </c>
      <c r="AU1072" s="7" t="str">
        <f t="shared" si="10782"/>
        <v/>
      </c>
      <c r="AV1072" s="7" t="str">
        <f t="shared" si="10782"/>
        <v/>
      </c>
      <c r="AW1072" s="7" t="str">
        <f t="shared" si="10782"/>
        <v/>
      </c>
      <c r="AX1072" s="7" t="str">
        <f t="shared" si="10782"/>
        <v/>
      </c>
      <c r="AY1072" s="7" t="str">
        <f t="shared" ref="AY1072:BP1072" si="10783">AF1073</f>
        <v/>
      </c>
      <c r="AZ1072" s="7" t="str">
        <f t="shared" si="10783"/>
        <v/>
      </c>
      <c r="BA1072" s="7" t="str">
        <f t="shared" si="10783"/>
        <v/>
      </c>
      <c r="BB1072" s="7" t="str">
        <f t="shared" si="10783"/>
        <v/>
      </c>
      <c r="BC1072" s="7" t="str">
        <f t="shared" si="10783"/>
        <v/>
      </c>
      <c r="BD1072" s="7" t="str">
        <f t="shared" si="10783"/>
        <v/>
      </c>
      <c r="BE1072" s="7" t="str">
        <f t="shared" si="10783"/>
        <v/>
      </c>
      <c r="BF1072" s="7" t="str">
        <f t="shared" si="10783"/>
        <v/>
      </c>
      <c r="BG1072" s="7" t="str">
        <f t="shared" si="10783"/>
        <v/>
      </c>
      <c r="BH1072" s="7" t="str">
        <f t="shared" si="10783"/>
        <v/>
      </c>
      <c r="BI1072" s="7" t="str">
        <f t="shared" si="10783"/>
        <v/>
      </c>
      <c r="BJ1072" s="7" t="str">
        <f t="shared" si="10783"/>
        <v/>
      </c>
      <c r="BK1072" s="7" t="str">
        <f t="shared" si="10783"/>
        <v/>
      </c>
      <c r="BL1072" s="7" t="str">
        <f t="shared" si="10783"/>
        <v/>
      </c>
      <c r="BM1072" s="7" t="str">
        <f t="shared" si="10783"/>
        <v/>
      </c>
      <c r="BN1072" s="7" t="str">
        <f t="shared" si="10783"/>
        <v/>
      </c>
      <c r="BO1072" s="7" t="str">
        <f t="shared" si="10783"/>
        <v/>
      </c>
      <c r="BP1072" s="7" t="str">
        <f t="shared" si="10783"/>
        <v/>
      </c>
      <c r="BQ1072" s="7" t="str">
        <f>IF(BP404="","",BP404)</f>
        <v/>
      </c>
      <c r="BR1072" s="7" t="str">
        <f>IF(BQ404="","",BQ404)</f>
        <v/>
      </c>
      <c r="BS1072" s="7" t="str">
        <f t="shared" ref="BS1072" si="10784">IF(BR272="","",BR272)</f>
        <v/>
      </c>
      <c r="BT1072" s="7" t="str">
        <f t="shared" ref="BT1072" si="10785">IF(BS272="","",BS272)</f>
        <v/>
      </c>
      <c r="BU1072" s="7" t="str">
        <f t="shared" ref="BU1072" si="10786">IF(BT272="","",BT272)</f>
        <v/>
      </c>
      <c r="BV1072" s="7" t="str">
        <f t="shared" ref="BV1072" si="10787">IF(BU272="","",BU272)</f>
        <v/>
      </c>
      <c r="BW1072" s="7" t="str">
        <f t="shared" ref="BW1072" si="10788">IF(BV272="","",BV272)</f>
        <v/>
      </c>
      <c r="BX1072" s="7" t="str">
        <f t="shared" ref="BX1072" si="10789">IF(BW272="","",BW272)</f>
        <v/>
      </c>
      <c r="BY1072" s="7" t="str">
        <f t="shared" ref="BY1072" si="10790">IF(BX272="","",BX272)</f>
        <v/>
      </c>
      <c r="BZ1072" s="7" t="str">
        <f t="shared" ref="BZ1072" si="10791">IF(BY272="","",BY272)</f>
        <v/>
      </c>
      <c r="CA1072" s="7" t="str">
        <f t="shared" ref="CA1072" si="10792">IF(BZ272="","",BZ272)</f>
        <v/>
      </c>
      <c r="CB1072" s="7" t="str">
        <f t="shared" ref="CB1072" si="10793">IF(CA272="","",CA272)</f>
        <v/>
      </c>
      <c r="CC1072" s="7" t="str">
        <f t="shared" ref="CC1072" si="10794">IF(CB272="","",CB272)</f>
        <v/>
      </c>
      <c r="CD1072" s="7" t="str">
        <f t="shared" ref="CD1072" si="10795">IF(CC272="","",CC272)</f>
        <v/>
      </c>
      <c r="CE1072" s="7" t="str">
        <f t="shared" ref="CE1072" si="10796">IF(CD272="","",CD272)</f>
        <v/>
      </c>
      <c r="CF1072" s="7" t="str">
        <f t="shared" ref="CF1072" si="10797">IF(CE272="","",CE272)</f>
        <v/>
      </c>
      <c r="CG1072" s="7" t="str">
        <f t="shared" ref="CG1072" si="10798">IF(CF272="","",CF272)</f>
        <v/>
      </c>
      <c r="CH1072" s="7" t="str">
        <f t="shared" ref="CH1072" si="10799">IF(CG272="","",CG272)</f>
        <v/>
      </c>
      <c r="CI1072" s="7" t="str">
        <f t="shared" ref="CI1072" si="10800">IF(CH272="","",CH272)</f>
        <v/>
      </c>
      <c r="CJ1072" s="7" t="str">
        <f t="shared" ref="CJ1072" si="10801">IF(CI272="","",CI272)</f>
        <v/>
      </c>
      <c r="CK1072" s="7" t="str">
        <f t="shared" ref="CK1072" si="10802">IF(CJ272="","",CJ272)</f>
        <v/>
      </c>
      <c r="CL1072" s="7" t="str">
        <f t="shared" ref="CL1072" si="10803">IF(CK272="","",CK272)</f>
        <v/>
      </c>
      <c r="CM1072" s="7" t="str">
        <f t="shared" ref="CM1072" si="10804">IF(CL272="","",CL272)</f>
        <v/>
      </c>
      <c r="CN1072" s="7" t="str">
        <f t="shared" ref="CN1072" si="10805">IF(CM272="","",CM272)</f>
        <v/>
      </c>
      <c r="CO1072" s="7" t="str">
        <f t="shared" ref="CO1072" si="10806">IF(CN272="","",CN272)</f>
        <v/>
      </c>
      <c r="CP1072" s="7" t="str">
        <f t="shared" ref="CP1072" si="10807">IF(CO272="","",CO272)</f>
        <v/>
      </c>
      <c r="CQ1072" s="7" t="str">
        <f t="shared" ref="CQ1072" si="10808">IF(CP272="","",CP272)</f>
        <v/>
      </c>
      <c r="CR1072" s="7" t="str">
        <f t="shared" ref="CR1072" si="10809">IF(CQ272="","",CQ272)</f>
        <v/>
      </c>
      <c r="CS1072" s="7" t="str">
        <f t="shared" ref="CS1072" si="10810">IF(CR272="","",CR272)</f>
        <v/>
      </c>
      <c r="CT1072" s="7" t="str">
        <f t="shared" ref="CT1072" si="10811">IF(CS272="","",CS272)</f>
        <v/>
      </c>
      <c r="CU1072" s="7" t="str">
        <f t="shared" ref="CU1072" si="10812">IF(CT272="","",CT272)</f>
        <v/>
      </c>
      <c r="CV1072" s="7" t="str">
        <f t="shared" ref="CV1072" si="10813">IF(CU272="","",CU272)</f>
        <v/>
      </c>
      <c r="CW1072" s="7" t="str">
        <f t="shared" ref="CW1072" si="10814">IF(CV272="","",CV272)</f>
        <v/>
      </c>
      <c r="CX1072" s="7" t="str">
        <f t="shared" ref="CX1072" si="10815">IF(CW272="","",CW272)</f>
        <v/>
      </c>
      <c r="CY1072" s="7" t="str">
        <f t="shared" ref="CY1072" si="10816">IF(CX272="","",CX272)</f>
        <v/>
      </c>
      <c r="CZ1072" s="7" t="str">
        <f t="shared" ref="CZ1072" si="10817">IF(CY272="","",CY272)</f>
        <v/>
      </c>
      <c r="DA1072" s="7" t="str">
        <f t="shared" ref="DA1072" si="10818">IF(CZ272="","",CZ272)</f>
        <v/>
      </c>
      <c r="DB1072" s="7" t="str">
        <f t="shared" ref="DB1072" si="10819">IF(DA272="","",DA272)</f>
        <v/>
      </c>
      <c r="DC1072" s="7" t="str">
        <f t="shared" ref="DC1072" si="10820">IF(DB272="","",DB272)</f>
        <v/>
      </c>
      <c r="DD1072" s="7" t="str">
        <f t="shared" ref="DD1072" si="10821">IF(DC272="","",DC272)</f>
        <v/>
      </c>
      <c r="DE1072" s="7" t="str">
        <f t="shared" ref="DE1072" si="10822">IF(DD272="","",DD272)</f>
        <v/>
      </c>
      <c r="DF1072" s="7" t="str">
        <f t="shared" ref="DF1072" si="10823">IF(DE272="","",DE272)</f>
        <v/>
      </c>
      <c r="DG1072" s="7" t="str">
        <f t="shared" ref="DG1072" si="10824">IF(DF272="","",DF272)</f>
        <v/>
      </c>
      <c r="DH1072" s="7" t="str">
        <f t="shared" ref="DH1072" si="10825">IF(DG272="","",DG272)</f>
        <v/>
      </c>
      <c r="DI1072" s="7" t="str">
        <f t="shared" ref="DI1072" si="10826">IF(DH272="","",DH272)</f>
        <v/>
      </c>
      <c r="DJ1072" s="7" t="str">
        <f t="shared" ref="DJ1072" si="10827">IF(DI272="","",DI272)</f>
        <v/>
      </c>
      <c r="DK1072" s="7" t="str">
        <f t="shared" ref="DK1072" si="10828">IF(DJ272="","",DJ272)</f>
        <v/>
      </c>
      <c r="DL1072" s="7" t="str">
        <f t="shared" ref="DL1072" si="10829">IF(DK272="","",DK272)</f>
        <v/>
      </c>
      <c r="DM1072" s="7" t="str">
        <f t="shared" ref="DM1072" si="10830">IF(DL272="","",DL272)</f>
        <v/>
      </c>
      <c r="DN1072" s="7" t="str">
        <f t="shared" ref="DN1072" si="10831">IF(DM272="","",DM272)</f>
        <v/>
      </c>
      <c r="DO1072" s="7" t="str">
        <f t="shared" ref="DO1072" si="10832">IF(DN272="","",DN272)</f>
        <v/>
      </c>
      <c r="DP1072" s="7" t="str">
        <f t="shared" ref="DP1072" si="10833">IF(DO272="","",DO272)</f>
        <v/>
      </c>
      <c r="DQ1072" s="7" t="str">
        <f t="shared" ref="DQ1072" si="10834">IF(DP272="","",DP272)</f>
        <v/>
      </c>
      <c r="DR1072" s="7" t="str">
        <f t="shared" ref="DR1072" si="10835">IF(DQ272="","",DQ272)</f>
        <v/>
      </c>
      <c r="DS1072" s="7" t="str">
        <f t="shared" ref="DS1072" si="10836">IF(DR272="","",DR272)</f>
        <v/>
      </c>
      <c r="DT1072" s="7" t="str">
        <f t="shared" ref="DT1072" si="10837">IF(DS272="","",DS272)</f>
        <v/>
      </c>
      <c r="DU1072" s="7" t="str">
        <f t="shared" ref="DU1072" si="10838">IF(DT272="","",DT272)</f>
        <v/>
      </c>
      <c r="DV1072" s="7" t="str">
        <f t="shared" ref="DV1072" si="10839">IF(DU272="","",DU272)</f>
        <v/>
      </c>
      <c r="DW1072" s="7" t="str">
        <f t="shared" ref="DW1072" si="10840">IF(DV272="","",DV272)</f>
        <v/>
      </c>
      <c r="DX1072" s="7" t="str">
        <f t="shared" ref="DX1072" si="10841">IF(DW272="","",DW272)</f>
        <v/>
      </c>
      <c r="DY1072" s="7" t="str">
        <f t="shared" ref="DY1072" si="10842">IF(DX272="","",DX272)</f>
        <v/>
      </c>
      <c r="DZ1072" s="7" t="str">
        <f t="shared" ref="DZ1072" si="10843">IF(DY272="","",DY272)</f>
        <v/>
      </c>
      <c r="EA1072" s="7" t="str">
        <f t="shared" ref="EA1072" si="10844">IF(DZ272="","",DZ272)</f>
        <v/>
      </c>
      <c r="EB1072" s="7" t="str">
        <f t="shared" ref="EB1072" si="10845">IF(EA272="","",EA272)</f>
        <v/>
      </c>
      <c r="EC1072" s="7" t="str">
        <f t="shared" ref="EC1072" si="10846">IF(EB272="","",EB272)</f>
        <v/>
      </c>
      <c r="ED1072" s="7" t="str">
        <f t="shared" ref="ED1072" si="10847">IF(EC272="","",EC272)</f>
        <v/>
      </c>
      <c r="EE1072" s="7" t="str">
        <f t="shared" ref="EE1072" si="10848">IF(ED272="","",ED272)</f>
        <v/>
      </c>
      <c r="EF1072" s="7" t="str">
        <f t="shared" ref="EF1072" si="10849">IF(EE272="","",EE272)</f>
        <v/>
      </c>
      <c r="EG1072" s="7" t="str">
        <f t="shared" ref="EG1072" si="10850">IF(EF272="","",EF272)</f>
        <v/>
      </c>
      <c r="EH1072" s="7" t="str">
        <f t="shared" ref="EH1072" si="10851">IF(EG272="","",EG272)</f>
        <v/>
      </c>
      <c r="EI1072" s="7" t="str">
        <f t="shared" ref="EI1072" si="10852">IF(EH272="","",EH272)</f>
        <v/>
      </c>
      <c r="EJ1072" s="7" t="str">
        <f t="shared" ref="EJ1072" si="10853">IF(EI272="","",EI272)</f>
        <v/>
      </c>
      <c r="EK1072" s="7" t="str">
        <f t="shared" ref="EK1072" si="10854">IF(EJ272="","",EJ272)</f>
        <v/>
      </c>
      <c r="EL1072" s="7" t="str">
        <f t="shared" ref="EL1072" si="10855">IF(EK272="","",EK272)</f>
        <v/>
      </c>
      <c r="EM1072" s="7" t="str">
        <f t="shared" ref="EM1072" si="10856">IF(EL272="","",EL272)</f>
        <v/>
      </c>
      <c r="EN1072" s="7" t="str">
        <f t="shared" ref="EN1072" si="10857">IF(EM272="","",EM272)</f>
        <v/>
      </c>
      <c r="EO1072" s="7" t="str">
        <f t="shared" ref="EO1072" si="10858">IF(EN272="","",EN272)</f>
        <v/>
      </c>
      <c r="EP1072" s="7" t="str">
        <f t="shared" ref="EP1072" si="10859">IF(EO272="","",EO272)</f>
        <v/>
      </c>
      <c r="EQ1072" s="7" t="str">
        <f t="shared" ref="EQ1072" si="10860">IF(EP272="","",EP272)</f>
        <v/>
      </c>
      <c r="ER1072" s="7" t="str">
        <f t="shared" ref="ER1072" si="10861">IF(EQ272="","",EQ272)</f>
        <v/>
      </c>
      <c r="ES1072" s="7" t="str">
        <f t="shared" ref="ES1072" si="10862">IF(ER272="","",ER272)</f>
        <v/>
      </c>
      <c r="ET1072" s="7" t="str">
        <f t="shared" ref="ET1072" si="10863">IF(ES272="","",ES272)</f>
        <v/>
      </c>
      <c r="EU1072" s="7" t="str">
        <f t="shared" ref="EU1072" si="10864">IF(ET272="","",ET272)</f>
        <v/>
      </c>
      <c r="EV1072" s="7" t="str">
        <f t="shared" ref="EV1072" si="10865">IF(EU272="","",EU272)</f>
        <v/>
      </c>
      <c r="EW1072" s="7" t="str">
        <f t="shared" ref="EW1072" si="10866">IF(EV272="","",EV272)</f>
        <v/>
      </c>
      <c r="EX1072" s="7" t="str">
        <f t="shared" ref="EX1072" si="10867">IF(EW272="","",EW272)</f>
        <v/>
      </c>
      <c r="EY1072" s="7" t="str">
        <f t="shared" ref="EY1072" si="10868">IF(EX272="","",EX272)</f>
        <v/>
      </c>
      <c r="EZ1072" s="7" t="str">
        <f t="shared" ref="EZ1072" si="10869">IF(EY272="","",EY272)</f>
        <v/>
      </c>
      <c r="FA1072" s="7" t="str">
        <f t="shared" ref="FA1072" si="10870">IF(EZ272="","",EZ272)</f>
        <v/>
      </c>
      <c r="FB1072" s="7" t="str">
        <f t="shared" ref="FB1072" si="10871">IF(FA272="","",FA272)</f>
        <v/>
      </c>
      <c r="FC1072" s="7" t="str">
        <f t="shared" ref="FC1072" si="10872">IF(FB272="","",FB272)</f>
        <v/>
      </c>
      <c r="FD1072" s="7" t="str">
        <f t="shared" ref="FD1072" si="10873">IF(FC272="","",FC272)</f>
        <v/>
      </c>
      <c r="FE1072" s="7" t="str">
        <f t="shared" ref="FE1072" si="10874">IF(FD272="","",FD272)</f>
        <v/>
      </c>
      <c r="FF1072" s="7" t="str">
        <f t="shared" ref="FF1072" si="10875">IF(FE272="","",FE272)</f>
        <v/>
      </c>
      <c r="FG1072" s="7" t="str">
        <f t="shared" ref="FG1072" si="10876">IF(FF272="","",FF272)</f>
        <v/>
      </c>
      <c r="FH1072" s="7" t="str">
        <f t="shared" ref="FH1072" si="10877">IF(FG272="","",FG272)</f>
        <v/>
      </c>
      <c r="FI1072" s="7" t="str">
        <f t="shared" ref="FI1072" si="10878">IF(FH272="","",FH272)</f>
        <v/>
      </c>
      <c r="FJ1072" s="7" t="str">
        <f t="shared" ref="FJ1072" si="10879">IF(FI272="","",FI272)</f>
        <v/>
      </c>
      <c r="FK1072" s="7" t="str">
        <f t="shared" ref="FK1072" si="10880">IF(FJ272="","",FJ272)</f>
        <v/>
      </c>
      <c r="FL1072" s="7" t="str">
        <f t="shared" ref="FL1072" si="10881">IF(FK272="","",FK272)</f>
        <v/>
      </c>
      <c r="FM1072" s="7" t="str">
        <f t="shared" ref="FM1072" si="10882">IF(FL272="","",FL272)</f>
        <v/>
      </c>
      <c r="FN1072" s="7" t="str">
        <f t="shared" ref="FN1072" si="10883">IF(FM272="","",FM272)</f>
        <v/>
      </c>
      <c r="FO1072" s="7" t="str">
        <f t="shared" ref="FO1072" si="10884">IF(FN272="","",FN272)</f>
        <v/>
      </c>
      <c r="FP1072" s="7" t="str">
        <f t="shared" ref="FP1072" si="10885">IF(FO272="","",FO272)</f>
        <v/>
      </c>
      <c r="FQ1072" s="7" t="str">
        <f t="shared" ref="FQ1072" si="10886">IF(FP272="","",FP272)</f>
        <v/>
      </c>
      <c r="FR1072" s="7" t="str">
        <f t="shared" ref="FR1072" si="10887">IF(FQ272="","",FQ272)</f>
        <v/>
      </c>
      <c r="FS1072" s="7" t="str">
        <f t="shared" ref="FS1072" si="10888">IF(FR272="","",FR272)</f>
        <v/>
      </c>
      <c r="FT1072" s="7" t="str">
        <f t="shared" ref="FT1072" si="10889">IF(FS272="","",FS272)</f>
        <v/>
      </c>
      <c r="FU1072" s="7" t="str">
        <f t="shared" ref="FU1072" si="10890">IF(FT272="","",FT272)</f>
        <v/>
      </c>
      <c r="FV1072" s="7" t="str">
        <f t="shared" ref="FV1072" si="10891">IF(FU272="","",FU272)</f>
        <v/>
      </c>
      <c r="FW1072" s="7" t="str">
        <f t="shared" ref="FW1072" si="10892">IF(FV272="","",FV272)</f>
        <v/>
      </c>
      <c r="FX1072" s="7" t="str">
        <f t="shared" ref="FX1072" si="10893">IF(FW272="","",FW272)</f>
        <v/>
      </c>
      <c r="FY1072" s="7" t="str">
        <f t="shared" ref="FY1072" si="10894">IF(FX272="","",FX272)</f>
        <v/>
      </c>
      <c r="FZ1072" s="7" t="str">
        <f t="shared" ref="FZ1072" si="10895">IF(FY272="","",FY272)</f>
        <v/>
      </c>
      <c r="GA1072" s="7" t="str">
        <f t="shared" ref="GA1072" si="10896">IF(FZ272="","",FZ272)</f>
        <v/>
      </c>
      <c r="GB1072" s="7" t="str">
        <f t="shared" ref="GB1072" si="10897">IF(GA272="","",GA272)</f>
        <v/>
      </c>
      <c r="GC1072" s="7" t="str">
        <f t="shared" ref="GC1072" si="10898">IF(GB272="","",GB272)</f>
        <v/>
      </c>
      <c r="GD1072" s="7" t="str">
        <f t="shared" ref="GD1072" si="10899">IF(GC272="","",GC272)</f>
        <v/>
      </c>
      <c r="GE1072" s="7" t="str">
        <f t="shared" ref="GE1072" si="10900">IF(GD272="","",GD272)</f>
        <v/>
      </c>
      <c r="GF1072" s="7" t="str">
        <f t="shared" ref="GF1072" si="10901">IF(GE272="","",GE272)</f>
        <v/>
      </c>
      <c r="GG1072" s="7" t="str">
        <f t="shared" ref="GG1072" si="10902">IF(GF272="","",GF272)</f>
        <v/>
      </c>
      <c r="GH1072" s="7" t="str">
        <f t="shared" ref="GH1072" si="10903">IF(GG272="","",GG272)</f>
        <v/>
      </c>
      <c r="GI1072" s="7" t="str">
        <f t="shared" ref="GI1072" si="10904">IF(GH272="","",GH272)</f>
        <v/>
      </c>
      <c r="GJ1072" s="7" t="str">
        <f t="shared" ref="GJ1072" si="10905">IF(GI272="","",GI272)</f>
        <v/>
      </c>
      <c r="GK1072" s="7" t="str">
        <f t="shared" ref="GK1072" si="10906">IF(GJ272="","",GJ272)</f>
        <v/>
      </c>
      <c r="GL1072" s="7" t="str">
        <f t="shared" ref="GL1072" si="10907">IF(GK272="","",GK272)</f>
        <v/>
      </c>
      <c r="GM1072" s="7" t="str">
        <f t="shared" ref="GM1072" si="10908">IF(GL272="","",GL272)</f>
        <v/>
      </c>
      <c r="GN1072" s="7" t="str">
        <f t="shared" ref="GN1072" si="10909">IF(GM272="","",GM272)</f>
        <v/>
      </c>
      <c r="GO1072" s="7" t="str">
        <f t="shared" ref="GO1072" si="10910">IF(GN272="","",GN272)</f>
        <v/>
      </c>
      <c r="GP1072" s="7" t="str">
        <f t="shared" ref="GP1072" si="10911">IF(GO272="","",GO272)</f>
        <v/>
      </c>
      <c r="GQ1072" s="7" t="str">
        <f t="shared" ref="GQ1072" si="10912">IF(GP272="","",GP272)</f>
        <v/>
      </c>
      <c r="GR1072" s="7" t="str">
        <f t="shared" ref="GR1072" si="10913">IF(GQ272="","",GQ272)</f>
        <v/>
      </c>
      <c r="GS1072" s="7" t="str">
        <f t="shared" ref="GS1072" si="10914">IF(GR272="","",GR272)</f>
        <v/>
      </c>
      <c r="GT1072" s="7" t="str">
        <f t="shared" ref="GT1072" si="10915">IF(GS272="","",GS272)</f>
        <v/>
      </c>
      <c r="GU1072" s="7" t="str">
        <f t="shared" ref="GU1072" si="10916">IF(GT272="","",GT272)</f>
        <v/>
      </c>
      <c r="GV1072" s="7" t="str">
        <f t="shared" ref="GV1072" si="10917">IF(GU272="","",GU272)</f>
        <v/>
      </c>
      <c r="GW1072" s="7" t="str">
        <f t="shared" ref="GW1072" si="10918">IF(GV272="","",GV272)</f>
        <v/>
      </c>
      <c r="GX1072" s="7" t="str">
        <f t="shared" ref="GX1072" si="10919">IF(GW272="","",GW272)</f>
        <v/>
      </c>
      <c r="GY1072" s="7" t="str">
        <f t="shared" ref="GY1072" si="10920">IF(GX272="","",GX272)</f>
        <v/>
      </c>
      <c r="GZ1072" s="7" t="str">
        <f t="shared" ref="GZ1072" si="10921">IF(GY272="","",GY272)</f>
        <v/>
      </c>
      <c r="HA1072" s="7" t="str">
        <f t="shared" ref="HA1072" si="10922">IF(GZ272="","",GZ272)</f>
        <v/>
      </c>
      <c r="HB1072" s="7" t="str">
        <f t="shared" ref="HB1072" si="10923">IF(HA272="","",HA272)</f>
        <v/>
      </c>
      <c r="HC1072" s="7" t="str">
        <f t="shared" ref="HC1072" si="10924">IF(HB272="","",HB272)</f>
        <v/>
      </c>
      <c r="HD1072" s="7" t="str">
        <f t="shared" ref="HD1072" si="10925">IF(HC272="","",HC272)</f>
        <v/>
      </c>
      <c r="HE1072" s="7" t="str">
        <f t="shared" ref="HE1072" si="10926">IF(HD272="","",HD272)</f>
        <v/>
      </c>
      <c r="HF1072" s="7" t="str">
        <f t="shared" ref="HF1072" si="10927">IF(HE272="","",HE272)</f>
        <v/>
      </c>
      <c r="HG1072" s="7" t="str">
        <f t="shared" ref="HG1072" si="10928">IF(HF272="","",HF272)</f>
        <v/>
      </c>
      <c r="HH1072" s="7" t="str">
        <f t="shared" ref="HH1072" si="10929">IF(HG272="","",HG272)</f>
        <v/>
      </c>
      <c r="HI1072" s="7" t="str">
        <f t="shared" ref="HI1072" si="10930">IF(HH272="","",HH272)</f>
        <v/>
      </c>
      <c r="HJ1072" s="7" t="str">
        <f t="shared" ref="HJ1072" si="10931">IF(HI272="","",HI272)</f>
        <v/>
      </c>
      <c r="HK1072" s="7" t="str">
        <f t="shared" ref="HK1072" si="10932">IF(HJ272="","",HJ272)</f>
        <v/>
      </c>
      <c r="HL1072" s="7" t="str">
        <f t="shared" ref="HL1072" si="10933">IF(HK272="","",HK272)</f>
        <v/>
      </c>
      <c r="HM1072" s="7" t="str">
        <f t="shared" ref="HM1072" si="10934">IF(HL272="","",HL272)</f>
        <v/>
      </c>
      <c r="HN1072" s="7" t="str">
        <f t="shared" ref="HN1072" si="10935">IF(HM272="","",HM272)</f>
        <v/>
      </c>
      <c r="HO1072" s="7" t="str">
        <f t="shared" ref="HO1072" si="10936">IF(HN272="","",HN272)</f>
        <v/>
      </c>
      <c r="HP1072" s="7" t="str">
        <f t="shared" ref="HP1072" si="10937">IF(HO272="","",HO272)</f>
        <v/>
      </c>
      <c r="HQ1072" s="7" t="str">
        <f t="shared" ref="HQ1072" si="10938">IF(HP272="","",HP272)</f>
        <v/>
      </c>
      <c r="HR1072" s="7" t="str">
        <f t="shared" ref="HR1072" si="10939">IF(HQ272="","",HQ272)</f>
        <v/>
      </c>
      <c r="HS1072" s="7" t="str">
        <f t="shared" ref="HS1072" si="10940">IF(HR272="","",HR272)</f>
        <v/>
      </c>
      <c r="HT1072" s="7" t="str">
        <f t="shared" ref="HT1072" si="10941">IF(HS272="","",HS272)</f>
        <v/>
      </c>
      <c r="HU1072" s="7" t="str">
        <f t="shared" ref="HU1072" si="10942">IF(HT272="","",HT272)</f>
        <v/>
      </c>
      <c r="HV1072" s="7" t="str">
        <f t="shared" ref="HV1072" si="10943">IF(HU272="","",HU272)</f>
        <v/>
      </c>
      <c r="HW1072" s="7" t="str">
        <f t="shared" ref="HW1072" si="10944">IF(HV272="","",HV272)</f>
        <v/>
      </c>
      <c r="HX1072" s="7" t="str">
        <f t="shared" ref="HX1072" si="10945">IF(HW272="","",HW272)</f>
        <v/>
      </c>
      <c r="HY1072" s="7" t="str">
        <f t="shared" ref="HY1072" si="10946">IF(HX272="","",HX272)</f>
        <v/>
      </c>
      <c r="HZ1072" s="7" t="str">
        <f t="shared" ref="HZ1072" si="10947">IF(HY272="","",HY272)</f>
        <v/>
      </c>
      <c r="IA1072" s="7" t="str">
        <f t="shared" ref="IA1072" si="10948">IF(HZ272="","",HZ272)</f>
        <v/>
      </c>
      <c r="IB1072" s="7" t="str">
        <f t="shared" ref="IB1072" si="10949">IF(IA272="","",IA272)</f>
        <v/>
      </c>
      <c r="IC1072" s="7" t="str">
        <f t="shared" ref="IC1072" si="10950">IF(IB272="","",IB272)</f>
        <v/>
      </c>
      <c r="ID1072" s="7" t="str">
        <f t="shared" ref="ID1072" si="10951">IF(IC272="","",IC272)</f>
        <v/>
      </c>
      <c r="IE1072" s="7" t="str">
        <f t="shared" ref="IE1072" si="10952">IF(ID272="","",ID272)</f>
        <v/>
      </c>
      <c r="IF1072" s="7" t="str">
        <f t="shared" ref="IF1072" si="10953">IF(IE272="","",IE272)</f>
        <v/>
      </c>
      <c r="IG1072" s="7" t="str">
        <f t="shared" ref="IG1072" si="10954">IF(IF272="","",IF272)</f>
        <v/>
      </c>
      <c r="IH1072" s="7" t="str">
        <f t="shared" ref="IH1072" si="10955">IF(IG272="","",IG272)</f>
        <v/>
      </c>
      <c r="II1072" s="7" t="str">
        <f t="shared" ref="II1072" si="10956">IF(IH272="","",IH272)</f>
        <v/>
      </c>
      <c r="IJ1072" s="7" t="str">
        <f t="shared" ref="IJ1072" si="10957">IF(II272="","",II272)</f>
        <v/>
      </c>
      <c r="IK1072" s="7" t="str">
        <f t="shared" si="10744"/>
        <v/>
      </c>
      <c r="IL1072" s="7" t="str">
        <f t="shared" si="10745"/>
        <v/>
      </c>
      <c r="IM1072" s="7" t="str">
        <f t="shared" si="10746"/>
        <v/>
      </c>
      <c r="IN1072" s="7" t="str">
        <f t="shared" si="10747"/>
        <v/>
      </c>
      <c r="IO1072" s="7" t="str">
        <f t="shared" si="10748"/>
        <v/>
      </c>
      <c r="IP1072" s="7" t="str">
        <f t="shared" si="10749"/>
        <v/>
      </c>
      <c r="IQ1072" s="7" t="str">
        <f t="shared" si="10750"/>
        <v/>
      </c>
      <c r="IR1072" s="7" t="str">
        <f t="shared" si="10751"/>
        <v/>
      </c>
      <c r="IS1072" s="7" t="str">
        <f t="shared" si="10752"/>
        <v/>
      </c>
      <c r="IT1072" s="7" t="str">
        <f t="shared" si="10753"/>
        <v/>
      </c>
      <c r="IU1072" s="7" t="str">
        <f t="shared" si="10754"/>
        <v/>
      </c>
      <c r="IV1072" s="7" t="str">
        <f t="shared" si="10755"/>
        <v/>
      </c>
      <c r="IW1072" s="7" t="str">
        <f t="shared" si="10756"/>
        <v/>
      </c>
      <c r="IX1072" s="7" t="str">
        <f t="shared" si="10757"/>
        <v/>
      </c>
      <c r="IY1072" s="7" t="str">
        <f t="shared" si="10758"/>
        <v/>
      </c>
      <c r="IZ1072" s="7" t="str">
        <f t="shared" si="10759"/>
        <v/>
      </c>
      <c r="JA1072" s="7" t="str">
        <f t="shared" si="10760"/>
        <v/>
      </c>
      <c r="JB1072" s="7" t="str">
        <f t="shared" si="10761"/>
        <v/>
      </c>
      <c r="JC1072" s="7" t="str">
        <f t="shared" si="10762"/>
        <v/>
      </c>
      <c r="JD1072" s="7" t="str">
        <f t="shared" si="10763"/>
        <v/>
      </c>
    </row>
    <row r="1073" spans="24:69" hidden="1" x14ac:dyDescent="0.3">
      <c r="X1073" s="51">
        <v>1073</v>
      </c>
      <c r="Z1073" s="7" t="s">
        <v>1371</v>
      </c>
      <c r="AE1073" s="7"/>
      <c r="AF1073" s="7" t="str">
        <f>IF(LEN($AC1065)&lt;AF$852,"",LEFT(RIGHT($AC1065,LEN($AC1065)-AF$852+1),1))</f>
        <v/>
      </c>
      <c r="AG1073" s="7" t="str">
        <f t="shared" ref="AG1073:AW1073" si="10958">IF(LEN($AC1065)&lt;AG$852,"",LEFT(RIGHT($AC1065,LEN($AC1065)-AG$852+1),1))</f>
        <v/>
      </c>
      <c r="AH1073" s="7" t="str">
        <f t="shared" si="10958"/>
        <v/>
      </c>
      <c r="AI1073" s="7" t="str">
        <f t="shared" si="10958"/>
        <v/>
      </c>
      <c r="AJ1073" s="7" t="str">
        <f t="shared" si="10958"/>
        <v/>
      </c>
      <c r="AK1073" s="7" t="str">
        <f t="shared" si="10958"/>
        <v/>
      </c>
      <c r="AL1073" s="7" t="str">
        <f t="shared" si="10958"/>
        <v/>
      </c>
      <c r="AM1073" s="7" t="str">
        <f t="shared" si="10958"/>
        <v/>
      </c>
      <c r="AN1073" s="7" t="str">
        <f t="shared" si="10958"/>
        <v/>
      </c>
      <c r="AO1073" s="7" t="str">
        <f t="shared" si="10958"/>
        <v/>
      </c>
      <c r="AP1073" s="7" t="str">
        <f t="shared" si="10958"/>
        <v/>
      </c>
      <c r="AQ1073" s="7" t="str">
        <f t="shared" si="10958"/>
        <v/>
      </c>
      <c r="AR1073" s="7" t="str">
        <f t="shared" si="10958"/>
        <v/>
      </c>
      <c r="AS1073" s="7" t="str">
        <f t="shared" si="10958"/>
        <v/>
      </c>
      <c r="AT1073" s="7" t="str">
        <f t="shared" si="10958"/>
        <v/>
      </c>
      <c r="AU1073" s="7" t="str">
        <f t="shared" si="10958"/>
        <v/>
      </c>
      <c r="AV1073" s="7" t="str">
        <f t="shared" si="10958"/>
        <v/>
      </c>
      <c r="AW1073" s="7" t="str">
        <f t="shared" si="10958"/>
        <v/>
      </c>
      <c r="AY1073" s="52" t="str">
        <f>IF(AY1072="","",COUNTIF(AY1072:$BP1072,AY1072))</f>
        <v/>
      </c>
      <c r="AZ1073" s="52" t="str">
        <f>IF(AZ1072="","",COUNTIF(AZ1072:$BP1072,AZ1072))</f>
        <v/>
      </c>
      <c r="BA1073" s="52" t="str">
        <f>IF(BA1072="","",COUNTIF(BA1072:$BP1072,BA1072))</f>
        <v/>
      </c>
      <c r="BB1073" s="52" t="str">
        <f>IF(BB1072="","",COUNTIF(BB1072:$BP1072,BB1072))</f>
        <v/>
      </c>
      <c r="BC1073" s="52" t="str">
        <f>IF(BC1072="","",COUNTIF(BC1072:$BP1072,BC1072))</f>
        <v/>
      </c>
      <c r="BD1073" s="52" t="str">
        <f>IF(BD1072="","",COUNTIF(BD1072:$BP1072,BD1072))</f>
        <v/>
      </c>
      <c r="BE1073" s="52" t="str">
        <f>IF(BE1072="","",COUNTIF(BE1072:$BP1072,BE1072))</f>
        <v/>
      </c>
      <c r="BF1073" s="52" t="str">
        <f>IF(BF1072="","",COUNTIF(BF1072:$BP1072,BF1072))</f>
        <v/>
      </c>
      <c r="BG1073" s="52" t="str">
        <f>IF(BG1072="","",COUNTIF(BG1072:$BP1072,BG1072))</f>
        <v/>
      </c>
      <c r="BH1073" s="52" t="str">
        <f>IF(BH1072="","",COUNTIF(BH1072:$BP1072,BH1072))</f>
        <v/>
      </c>
      <c r="BI1073" s="52" t="str">
        <f>IF(BI1072="","",COUNTIF(BI1072:$BP1072,BI1072))</f>
        <v/>
      </c>
      <c r="BJ1073" s="52" t="str">
        <f>IF(BJ1072="","",COUNTIF(BJ1072:$BP1072,BJ1072))</f>
        <v/>
      </c>
      <c r="BK1073" s="52" t="str">
        <f>IF(BK1072="","",COUNTIF(BK1072:$BP1072,BK1072))</f>
        <v/>
      </c>
      <c r="BL1073" s="52" t="str">
        <f>IF(BL1072="","",COUNTIF(BL1072:$BP1072,BL1072))</f>
        <v/>
      </c>
      <c r="BM1073" s="52" t="str">
        <f>IF(BM1072="","",COUNTIF(BM1072:$BP1072,BM1072))</f>
        <v/>
      </c>
      <c r="BN1073" s="52" t="str">
        <f>IF(BN1072="","",COUNTIF(BN1072:$BP1072,BN1072))</f>
        <v/>
      </c>
      <c r="BO1073" s="52" t="str">
        <f>IF(BO1072="","",COUNTIF(BO1072:$BP1072,BO1072))</f>
        <v/>
      </c>
      <c r="BP1073" s="52" t="str">
        <f>IF(BP1072="","",COUNTIF(BP1072:$BP1072,BP1072))</f>
        <v/>
      </c>
    </row>
    <row r="1074" spans="24:69" hidden="1" x14ac:dyDescent="0.3">
      <c r="X1074" s="51">
        <v>1074</v>
      </c>
      <c r="Y1074" s="8" t="s">
        <v>864</v>
      </c>
      <c r="Z1074" s="7">
        <v>1</v>
      </c>
      <c r="AE1074" s="7"/>
      <c r="AF1074" s="7" t="str">
        <f ca="1">IFERROR(HLOOKUP(AF$1073,INDIRECT($Y1074&amp;"$"&amp;1068):INDIRECT($Y1074&amp;"$"&amp;1072),3,FALSE)&amp;HLOOKUP(AF$1073,INDIRECT($Y1074&amp;"$"&amp;1068):INDIRECT($Y1074&amp;"$"&amp;1072),4,FALSE),"")</f>
        <v/>
      </c>
      <c r="AG1074" s="7" t="str">
        <f ca="1">IFERROR(HLOOKUP(AG$1073,INDIRECT($Y1074&amp;"$"&amp;1068):INDIRECT($Y1074&amp;"$"&amp;1072),3,FALSE)&amp;HLOOKUP(AG$1073,INDIRECT($Y1074&amp;"$"&amp;1068):INDIRECT($Y1074&amp;"$"&amp;1072),4,FALSE),"")</f>
        <v/>
      </c>
      <c r="AH1074" s="7" t="str">
        <f ca="1">IFERROR(HLOOKUP(AH$1073,INDIRECT($Y1074&amp;"$"&amp;1068):INDIRECT($Y1074&amp;"$"&amp;1072),3,FALSE)&amp;HLOOKUP(AH$1073,INDIRECT($Y1074&amp;"$"&amp;1068):INDIRECT($Y1074&amp;"$"&amp;1072),4,FALSE),"")</f>
        <v/>
      </c>
      <c r="AI1074" s="7" t="str">
        <f ca="1">IFERROR(HLOOKUP(AI$1073,INDIRECT($Y1074&amp;"$"&amp;1068):INDIRECT($Y1074&amp;"$"&amp;1072),3,FALSE)&amp;HLOOKUP(AI$1073,INDIRECT($Y1074&amp;"$"&amp;1068):INDIRECT($Y1074&amp;"$"&amp;1072),4,FALSE),"")</f>
        <v/>
      </c>
      <c r="AJ1074" s="7" t="str">
        <f ca="1">IFERROR(HLOOKUP(AJ$1073,INDIRECT($Y1074&amp;"$"&amp;1068):INDIRECT($Y1074&amp;"$"&amp;1072),3,FALSE)&amp;HLOOKUP(AJ$1073,INDIRECT($Y1074&amp;"$"&amp;1068):INDIRECT($Y1074&amp;"$"&amp;1072),4,FALSE),"")</f>
        <v/>
      </c>
      <c r="AK1074" s="7" t="str">
        <f ca="1">IFERROR(HLOOKUP(AK$1073,INDIRECT($Y1074&amp;"$"&amp;1068):INDIRECT($Y1074&amp;"$"&amp;1072),3,FALSE)&amp;HLOOKUP(AK$1073,INDIRECT($Y1074&amp;"$"&amp;1068):INDIRECT($Y1074&amp;"$"&amp;1072),4,FALSE),"")</f>
        <v/>
      </c>
      <c r="AL1074" s="7" t="str">
        <f ca="1">IFERROR(HLOOKUP(AL$1073,INDIRECT($Y1074&amp;"$"&amp;1068):INDIRECT($Y1074&amp;"$"&amp;1072),3,FALSE)&amp;HLOOKUP(AL$1073,INDIRECT($Y1074&amp;"$"&amp;1068):INDIRECT($Y1074&amp;"$"&amp;1072),4,FALSE),"")</f>
        <v/>
      </c>
      <c r="AM1074" s="7" t="str">
        <f ca="1">IFERROR(HLOOKUP(AM$1073,INDIRECT($Y1074&amp;"$"&amp;1068):INDIRECT($Y1074&amp;"$"&amp;1072),3,FALSE)&amp;HLOOKUP(AM$1073,INDIRECT($Y1074&amp;"$"&amp;1068):INDIRECT($Y1074&amp;"$"&amp;1072),4,FALSE),"")</f>
        <v/>
      </c>
      <c r="AN1074" s="7" t="str">
        <f ca="1">IFERROR(HLOOKUP(AN$1073,INDIRECT($Y1074&amp;"$"&amp;1068):INDIRECT($Y1074&amp;"$"&amp;1072),3,FALSE)&amp;HLOOKUP(AN$1073,INDIRECT($Y1074&amp;"$"&amp;1068):INDIRECT($Y1074&amp;"$"&amp;1072),4,FALSE),"")</f>
        <v/>
      </c>
      <c r="AO1074" s="7" t="str">
        <f ca="1">IFERROR(HLOOKUP(AO$1073,INDIRECT($Y1074&amp;"$"&amp;1068):INDIRECT($Y1074&amp;"$"&amp;1072),3,FALSE)&amp;HLOOKUP(AO$1073,INDIRECT($Y1074&amp;"$"&amp;1068):INDIRECT($Y1074&amp;"$"&amp;1072),4,FALSE),"")</f>
        <v/>
      </c>
      <c r="AP1074" s="7" t="str">
        <f ca="1">IFERROR(HLOOKUP(AP$1073,INDIRECT($Y1074&amp;"$"&amp;1068):INDIRECT($Y1074&amp;"$"&amp;1072),3,FALSE)&amp;HLOOKUP(AP$1073,INDIRECT($Y1074&amp;"$"&amp;1068):INDIRECT($Y1074&amp;"$"&amp;1072),4,FALSE),"")</f>
        <v/>
      </c>
      <c r="AQ1074" s="7" t="str">
        <f ca="1">IFERROR(HLOOKUP(AQ$1073,INDIRECT($Y1074&amp;"$"&amp;1068):INDIRECT($Y1074&amp;"$"&amp;1072),3,FALSE)&amp;HLOOKUP(AQ$1073,INDIRECT($Y1074&amp;"$"&amp;1068):INDIRECT($Y1074&amp;"$"&amp;1072),4,FALSE),"")</f>
        <v/>
      </c>
      <c r="AR1074" s="7" t="str">
        <f ca="1">IFERROR(HLOOKUP(AR$1073,INDIRECT($Y1074&amp;"$"&amp;1068):INDIRECT($Y1074&amp;"$"&amp;1072),3,FALSE)&amp;HLOOKUP(AR$1073,INDIRECT($Y1074&amp;"$"&amp;1068):INDIRECT($Y1074&amp;"$"&amp;1072),4,FALSE),"")</f>
        <v/>
      </c>
      <c r="AS1074" s="7" t="str">
        <f ca="1">IFERROR(HLOOKUP(AS$1073,INDIRECT($Y1074&amp;"$"&amp;1068):INDIRECT($Y1074&amp;"$"&amp;1072),3,FALSE)&amp;HLOOKUP(AS$1073,INDIRECT($Y1074&amp;"$"&amp;1068):INDIRECT($Y1074&amp;"$"&amp;1072),4,FALSE),"")</f>
        <v/>
      </c>
      <c r="AT1074" s="7" t="str">
        <f ca="1">IFERROR(HLOOKUP(AT$1073,INDIRECT($Y1074&amp;"$"&amp;1068):INDIRECT($Y1074&amp;"$"&amp;1072),3,FALSE)&amp;HLOOKUP(AT$1073,INDIRECT($Y1074&amp;"$"&amp;1068):INDIRECT($Y1074&amp;"$"&amp;1072),4,FALSE),"")</f>
        <v/>
      </c>
      <c r="AU1074" s="7" t="str">
        <f ca="1">IFERROR(HLOOKUP(AU$1073,INDIRECT($Y1074&amp;"$"&amp;1068):INDIRECT($Y1074&amp;"$"&amp;1072),3,FALSE)&amp;HLOOKUP(AU$1073,INDIRECT($Y1074&amp;"$"&amp;1068):INDIRECT($Y1074&amp;"$"&amp;1072),4,FALSE),"")</f>
        <v/>
      </c>
      <c r="AV1074" s="7" t="str">
        <f ca="1">IFERROR(HLOOKUP(AV$1073,INDIRECT($Y1074&amp;"$"&amp;1068):INDIRECT($Y1074&amp;"$"&amp;1072),3,FALSE)&amp;HLOOKUP(AV$1073,INDIRECT($Y1074&amp;"$"&amp;1068):INDIRECT($Y1074&amp;"$"&amp;1072),4,FALSE),"")</f>
        <v/>
      </c>
      <c r="AW1074" s="7" t="str">
        <f ca="1">IFERROR(HLOOKUP(AW$1073,INDIRECT($Y1074&amp;"$"&amp;1068):INDIRECT($Y1074&amp;"$"&amp;1072),3,FALSE)&amp;HLOOKUP(AW$1073,INDIRECT($Y1074&amp;"$"&amp;1068):INDIRECT($Y1074&amp;"$"&amp;1072),4,FALSE),"")</f>
        <v/>
      </c>
      <c r="AX1074" s="7" t="str">
        <f ca="1">IFERROR(HLOOKUP(AX$1073,INDIRECT(INDIRECT("$Y"&amp;1073+AX$852+($Z1074-1))&amp;1068):INDIRECT(INDIRECT("$Y"&amp;1073+AX$852+($Z1074-1))&amp;1072),3,FALSE)&amp;LEFT(HLOOKUP(AX$1073,INDIRECT(INDIRECT("$Y"&amp;1073+AX$852+($Z1074-1))&amp;1068):INDIRECT(INDIRECT("$Y"&amp;1073+AX$852+($Z1074-1))&amp;1072),4,FALSE),3),"")</f>
        <v/>
      </c>
      <c r="AY1074" s="53" t="str">
        <f>IF(AY1072="","",COUNTIF($AY1072:$BP1072,AY1072))</f>
        <v/>
      </c>
      <c r="AZ1074" s="53" t="str">
        <f t="shared" ref="AZ1074:BP1074" si="10959">IF(AZ1072="","",COUNTIF($AY1072:$BP1072,AZ1072))</f>
        <v/>
      </c>
      <c r="BA1074" s="53" t="str">
        <f t="shared" si="10959"/>
        <v/>
      </c>
      <c r="BB1074" s="53" t="str">
        <f t="shared" si="10959"/>
        <v/>
      </c>
      <c r="BC1074" s="53" t="str">
        <f t="shared" si="10959"/>
        <v/>
      </c>
      <c r="BD1074" s="53" t="str">
        <f t="shared" si="10959"/>
        <v/>
      </c>
      <c r="BE1074" s="53" t="str">
        <f t="shared" si="10959"/>
        <v/>
      </c>
      <c r="BF1074" s="53" t="str">
        <f t="shared" si="10959"/>
        <v/>
      </c>
      <c r="BG1074" s="53" t="str">
        <f t="shared" si="10959"/>
        <v/>
      </c>
      <c r="BH1074" s="53" t="str">
        <f t="shared" si="10959"/>
        <v/>
      </c>
      <c r="BI1074" s="53" t="str">
        <f t="shared" si="10959"/>
        <v/>
      </c>
      <c r="BJ1074" s="53" t="str">
        <f t="shared" si="10959"/>
        <v/>
      </c>
      <c r="BK1074" s="53" t="str">
        <f t="shared" si="10959"/>
        <v/>
      </c>
      <c r="BL1074" s="53" t="str">
        <f t="shared" si="10959"/>
        <v/>
      </c>
      <c r="BM1074" s="53" t="str">
        <f t="shared" si="10959"/>
        <v/>
      </c>
      <c r="BN1074" s="53" t="str">
        <f t="shared" si="10959"/>
        <v/>
      </c>
      <c r="BO1074" s="53" t="str">
        <f t="shared" si="10959"/>
        <v/>
      </c>
      <c r="BP1074" s="53" t="str">
        <f t="shared" si="10959"/>
        <v/>
      </c>
      <c r="BQ1074" s="53" t="str">
        <f>IF(BQ1072="","",IF(COUNTIF($BP1073:BQ1073,BQ1072)&gt;COUNTIF($BP1073:BR1073,BQ1072),COUNTIF($BP1073:BQ1073,BQ1072),""))</f>
        <v/>
      </c>
    </row>
    <row r="1075" spans="24:69" hidden="1" x14ac:dyDescent="0.3">
      <c r="X1075" s="51">
        <v>1075</v>
      </c>
      <c r="Y1075" s="8" t="s">
        <v>865</v>
      </c>
      <c r="Z1075" s="7">
        <v>2</v>
      </c>
      <c r="AE1075" s="7"/>
      <c r="AF1075" s="7" t="str">
        <f ca="1">IFERROR(HLOOKUP(AF$1073,INDIRECT($Y1075&amp;"$"&amp;1068):INDIRECT($Y1075&amp;"$"&amp;1072),3,FALSE)&amp;HLOOKUP(AF$1073,INDIRECT($Y1075&amp;"$"&amp;1068):INDIRECT($Y1075&amp;"$"&amp;1072),4,FALSE),"")</f>
        <v/>
      </c>
      <c r="AG1075" s="7" t="str">
        <f ca="1">IFERROR(HLOOKUP(AG$1073,INDIRECT($Y1075&amp;"$"&amp;1068):INDIRECT($Y1075&amp;"$"&amp;1072),3,FALSE)&amp;HLOOKUP(AG$1073,INDIRECT($Y1075&amp;"$"&amp;1068):INDIRECT($Y1075&amp;"$"&amp;1072),4,FALSE),"")</f>
        <v/>
      </c>
      <c r="AH1075" s="7" t="str">
        <f ca="1">IFERROR(HLOOKUP(AH$1073,INDIRECT($Y1075&amp;"$"&amp;1068):INDIRECT($Y1075&amp;"$"&amp;1072),3,FALSE)&amp;HLOOKUP(AH$1073,INDIRECT($Y1075&amp;"$"&amp;1068):INDIRECT($Y1075&amp;"$"&amp;1072),4,FALSE),"")</f>
        <v/>
      </c>
      <c r="AI1075" s="7" t="str">
        <f ca="1">IFERROR(HLOOKUP(AI$1073,INDIRECT($Y1075&amp;"$"&amp;1068):INDIRECT($Y1075&amp;"$"&amp;1072),3,FALSE)&amp;HLOOKUP(AI$1073,INDIRECT($Y1075&amp;"$"&amp;1068):INDIRECT($Y1075&amp;"$"&amp;1072),4,FALSE),"")</f>
        <v/>
      </c>
      <c r="AJ1075" s="7" t="str">
        <f ca="1">IFERROR(HLOOKUP(AJ$1073,INDIRECT($Y1075&amp;"$"&amp;1068):INDIRECT($Y1075&amp;"$"&amp;1072),3,FALSE)&amp;HLOOKUP(AJ$1073,INDIRECT($Y1075&amp;"$"&amp;1068):INDIRECT($Y1075&amp;"$"&amp;1072),4,FALSE),"")</f>
        <v/>
      </c>
      <c r="AK1075" s="7" t="str">
        <f ca="1">IFERROR(HLOOKUP(AK$1073,INDIRECT($Y1075&amp;"$"&amp;1068):INDIRECT($Y1075&amp;"$"&amp;1072),3,FALSE)&amp;HLOOKUP(AK$1073,INDIRECT($Y1075&amp;"$"&amp;1068):INDIRECT($Y1075&amp;"$"&amp;1072),4,FALSE),"")</f>
        <v/>
      </c>
      <c r="AL1075" s="7" t="str">
        <f ca="1">IFERROR(HLOOKUP(AL$1073,INDIRECT($Y1075&amp;"$"&amp;1068):INDIRECT($Y1075&amp;"$"&amp;1072),3,FALSE)&amp;HLOOKUP(AL$1073,INDIRECT($Y1075&amp;"$"&amp;1068):INDIRECT($Y1075&amp;"$"&amp;1072),4,FALSE),"")</f>
        <v/>
      </c>
      <c r="AM1075" s="7" t="str">
        <f ca="1">IFERROR(HLOOKUP(AM$1073,INDIRECT($Y1075&amp;"$"&amp;1068):INDIRECT($Y1075&amp;"$"&amp;1072),3,FALSE)&amp;HLOOKUP(AM$1073,INDIRECT($Y1075&amp;"$"&amp;1068):INDIRECT($Y1075&amp;"$"&amp;1072),4,FALSE),"")</f>
        <v/>
      </c>
      <c r="AN1075" s="7" t="str">
        <f ca="1">IFERROR(HLOOKUP(AN$1073,INDIRECT($Y1075&amp;"$"&amp;1068):INDIRECT($Y1075&amp;"$"&amp;1072),3,FALSE)&amp;HLOOKUP(AN$1073,INDIRECT($Y1075&amp;"$"&amp;1068):INDIRECT($Y1075&amp;"$"&amp;1072),4,FALSE),"")</f>
        <v/>
      </c>
      <c r="AO1075" s="7" t="str">
        <f ca="1">IFERROR(HLOOKUP(AO$1073,INDIRECT($Y1075&amp;"$"&amp;1068):INDIRECT($Y1075&amp;"$"&amp;1072),3,FALSE)&amp;HLOOKUP(AO$1073,INDIRECT($Y1075&amp;"$"&amp;1068):INDIRECT($Y1075&amp;"$"&amp;1072),4,FALSE),"")</f>
        <v/>
      </c>
      <c r="AP1075" s="7" t="str">
        <f ca="1">IFERROR(HLOOKUP(AP$1073,INDIRECT($Y1075&amp;"$"&amp;1068):INDIRECT($Y1075&amp;"$"&amp;1072),3,FALSE)&amp;HLOOKUP(AP$1073,INDIRECT($Y1075&amp;"$"&amp;1068):INDIRECT($Y1075&amp;"$"&amp;1072),4,FALSE),"")</f>
        <v/>
      </c>
      <c r="AQ1075" s="7" t="str">
        <f ca="1">IFERROR(HLOOKUP(AQ$1073,INDIRECT($Y1075&amp;"$"&amp;1068):INDIRECT($Y1075&amp;"$"&amp;1072),3,FALSE)&amp;HLOOKUP(AQ$1073,INDIRECT($Y1075&amp;"$"&amp;1068):INDIRECT($Y1075&amp;"$"&amp;1072),4,FALSE),"")</f>
        <v/>
      </c>
      <c r="AR1075" s="7" t="str">
        <f ca="1">IFERROR(HLOOKUP(AR$1073,INDIRECT($Y1075&amp;"$"&amp;1068):INDIRECT($Y1075&amp;"$"&amp;1072),3,FALSE)&amp;HLOOKUP(AR$1073,INDIRECT($Y1075&amp;"$"&amp;1068):INDIRECT($Y1075&amp;"$"&amp;1072),4,FALSE),"")</f>
        <v/>
      </c>
      <c r="AS1075" s="7" t="str">
        <f ca="1">IFERROR(HLOOKUP(AS$1073,INDIRECT($Y1075&amp;"$"&amp;1068):INDIRECT($Y1075&amp;"$"&amp;1072),3,FALSE)&amp;HLOOKUP(AS$1073,INDIRECT($Y1075&amp;"$"&amp;1068):INDIRECT($Y1075&amp;"$"&amp;1072),4,FALSE),"")</f>
        <v/>
      </c>
      <c r="AT1075" s="7" t="str">
        <f ca="1">IFERROR(HLOOKUP(AT$1073,INDIRECT($Y1075&amp;"$"&amp;1068):INDIRECT($Y1075&amp;"$"&amp;1072),3,FALSE)&amp;HLOOKUP(AT$1073,INDIRECT($Y1075&amp;"$"&amp;1068):INDIRECT($Y1075&amp;"$"&amp;1072),4,FALSE),"")</f>
        <v/>
      </c>
      <c r="AU1075" s="7" t="str">
        <f ca="1">IFERROR(HLOOKUP(AU$1073,INDIRECT($Y1075&amp;"$"&amp;1068):INDIRECT($Y1075&amp;"$"&amp;1072),3,FALSE)&amp;HLOOKUP(AU$1073,INDIRECT($Y1075&amp;"$"&amp;1068):INDIRECT($Y1075&amp;"$"&amp;1072),4,FALSE),"")</f>
        <v/>
      </c>
      <c r="AV1075" s="7" t="str">
        <f ca="1">IFERROR(HLOOKUP(AV$1073,INDIRECT($Y1075&amp;"$"&amp;1068):INDIRECT($Y1075&amp;"$"&amp;1072),3,FALSE)&amp;HLOOKUP(AV$1073,INDIRECT($Y1075&amp;"$"&amp;1068):INDIRECT($Y1075&amp;"$"&amp;1072),4,FALSE),"")</f>
        <v/>
      </c>
      <c r="AW1075" s="7" t="str">
        <f ca="1">IFERROR(HLOOKUP(AW$1073,INDIRECT($Y1075&amp;"$"&amp;1068):INDIRECT($Y1075&amp;"$"&amp;1072),3,FALSE)&amp;HLOOKUP(AW$1073,INDIRECT($Y1075&amp;"$"&amp;1068):INDIRECT($Y1075&amp;"$"&amp;1072),4,FALSE),"")</f>
        <v/>
      </c>
      <c r="AX1075" s="7" t="str">
        <f ca="1">IFERROR(HLOOKUP(AX$1073,INDIRECT(INDIRECT("$Y"&amp;1073+AX$852+($Z1075-1))&amp;1068):INDIRECT(INDIRECT("$Y"&amp;1073+AX$852+($Z1075-1))&amp;1072),3,FALSE)&amp;LEFT(HLOOKUP(AX$1073,INDIRECT(INDIRECT("$Y"&amp;1073+AX$852+($Z1075-1))&amp;1068):INDIRECT(INDIRECT("$Y"&amp;1073+AX$852+($Z1075-1))&amp;1072),4,FALSE),3),"")</f>
        <v/>
      </c>
      <c r="AY1075" s="53" t="str">
        <f ca="1">LEFT(AF1074,1)</f>
        <v/>
      </c>
      <c r="AZ1075" s="53" t="str">
        <f t="shared" ref="AZ1075:BO1075" ca="1" si="10960">LEFT(AG1074,1)</f>
        <v/>
      </c>
      <c r="BA1075" s="53" t="str">
        <f t="shared" ca="1" si="10960"/>
        <v/>
      </c>
      <c r="BB1075" s="53" t="str">
        <f t="shared" ca="1" si="10960"/>
        <v/>
      </c>
      <c r="BC1075" s="53" t="str">
        <f t="shared" ca="1" si="10960"/>
        <v/>
      </c>
      <c r="BD1075" s="53" t="str">
        <f t="shared" ca="1" si="10960"/>
        <v/>
      </c>
      <c r="BE1075" s="53" t="str">
        <f t="shared" ca="1" si="10960"/>
        <v/>
      </c>
      <c r="BF1075" s="53" t="str">
        <f t="shared" ca="1" si="10960"/>
        <v/>
      </c>
      <c r="BG1075" s="53" t="str">
        <f t="shared" ca="1" si="10960"/>
        <v/>
      </c>
      <c r="BH1075" s="53" t="str">
        <f t="shared" ca="1" si="10960"/>
        <v/>
      </c>
      <c r="BI1075" s="53" t="str">
        <f t="shared" ca="1" si="10960"/>
        <v/>
      </c>
      <c r="BJ1075" s="53" t="str">
        <f t="shared" ca="1" si="10960"/>
        <v/>
      </c>
      <c r="BK1075" s="53" t="str">
        <f t="shared" ca="1" si="10960"/>
        <v/>
      </c>
      <c r="BL1075" s="53" t="str">
        <f t="shared" ca="1" si="10960"/>
        <v/>
      </c>
      <c r="BM1075" s="53" t="str">
        <f t="shared" ca="1" si="10960"/>
        <v/>
      </c>
      <c r="BN1075" s="53" t="str">
        <f t="shared" ca="1" si="10960"/>
        <v/>
      </c>
      <c r="BO1075" s="53" t="str">
        <f t="shared" ca="1" si="10960"/>
        <v/>
      </c>
      <c r="BP1075" s="53" t="str">
        <f t="shared" ref="AZ1075:BP1090" ca="1" si="10961">LEFT(AW1074,1)</f>
        <v/>
      </c>
    </row>
    <row r="1076" spans="24:69" hidden="1" x14ac:dyDescent="0.3">
      <c r="X1076" s="51">
        <v>1076</v>
      </c>
      <c r="Y1076" s="8" t="s">
        <v>866</v>
      </c>
      <c r="Z1076" s="7">
        <v>3</v>
      </c>
      <c r="AE1076" s="7"/>
      <c r="AF1076" s="7" t="str">
        <f ca="1">IFERROR(HLOOKUP(AF$1073,INDIRECT($Y1076&amp;"$"&amp;1068):INDIRECT($Y1076&amp;"$"&amp;1072),3,FALSE)&amp;HLOOKUP(AF$1073,INDIRECT($Y1076&amp;"$"&amp;1068):INDIRECT($Y1076&amp;"$"&amp;1072),4,FALSE),"")</f>
        <v/>
      </c>
      <c r="AG1076" s="7" t="str">
        <f ca="1">IFERROR(HLOOKUP(AG$1073,INDIRECT($Y1076&amp;"$"&amp;1068):INDIRECT($Y1076&amp;"$"&amp;1072),3,FALSE)&amp;HLOOKUP(AG$1073,INDIRECT($Y1076&amp;"$"&amp;1068):INDIRECT($Y1076&amp;"$"&amp;1072),4,FALSE),"")</f>
        <v/>
      </c>
      <c r="AH1076" s="7" t="str">
        <f ca="1">IFERROR(HLOOKUP(AH$1073,INDIRECT($Y1076&amp;"$"&amp;1068):INDIRECT($Y1076&amp;"$"&amp;1072),3,FALSE)&amp;HLOOKUP(AH$1073,INDIRECT($Y1076&amp;"$"&amp;1068):INDIRECT($Y1076&amp;"$"&amp;1072),4,FALSE),"")</f>
        <v/>
      </c>
      <c r="AI1076" s="7" t="str">
        <f ca="1">IFERROR(HLOOKUP(AI$1073,INDIRECT($Y1076&amp;"$"&amp;1068):INDIRECT($Y1076&amp;"$"&amp;1072),3,FALSE)&amp;HLOOKUP(AI$1073,INDIRECT($Y1076&amp;"$"&amp;1068):INDIRECT($Y1076&amp;"$"&amp;1072),4,FALSE),"")</f>
        <v/>
      </c>
      <c r="AJ1076" s="7" t="str">
        <f ca="1">IFERROR(HLOOKUP(AJ$1073,INDIRECT($Y1076&amp;"$"&amp;1068):INDIRECT($Y1076&amp;"$"&amp;1072),3,FALSE)&amp;HLOOKUP(AJ$1073,INDIRECT($Y1076&amp;"$"&amp;1068):INDIRECT($Y1076&amp;"$"&amp;1072),4,FALSE),"")</f>
        <v/>
      </c>
      <c r="AK1076" s="7" t="str">
        <f ca="1">IFERROR(HLOOKUP(AK$1073,INDIRECT($Y1076&amp;"$"&amp;1068):INDIRECT($Y1076&amp;"$"&amp;1072),3,FALSE)&amp;HLOOKUP(AK$1073,INDIRECT($Y1076&amp;"$"&amp;1068):INDIRECT($Y1076&amp;"$"&amp;1072),4,FALSE),"")</f>
        <v/>
      </c>
      <c r="AL1076" s="7" t="str">
        <f ca="1">IFERROR(HLOOKUP(AL$1073,INDIRECT($Y1076&amp;"$"&amp;1068):INDIRECT($Y1076&amp;"$"&amp;1072),3,FALSE)&amp;HLOOKUP(AL$1073,INDIRECT($Y1076&amp;"$"&amp;1068):INDIRECT($Y1076&amp;"$"&amp;1072),4,FALSE),"")</f>
        <v/>
      </c>
      <c r="AM1076" s="7" t="str">
        <f ca="1">IFERROR(HLOOKUP(AM$1073,INDIRECT($Y1076&amp;"$"&amp;1068):INDIRECT($Y1076&amp;"$"&amp;1072),3,FALSE)&amp;HLOOKUP(AM$1073,INDIRECT($Y1076&amp;"$"&amp;1068):INDIRECT($Y1076&amp;"$"&amp;1072),4,FALSE),"")</f>
        <v/>
      </c>
      <c r="AN1076" s="7" t="str">
        <f ca="1">IFERROR(HLOOKUP(AN$1073,INDIRECT($Y1076&amp;"$"&amp;1068):INDIRECT($Y1076&amp;"$"&amp;1072),3,FALSE)&amp;HLOOKUP(AN$1073,INDIRECT($Y1076&amp;"$"&amp;1068):INDIRECT($Y1076&amp;"$"&amp;1072),4,FALSE),"")</f>
        <v/>
      </c>
      <c r="AO1076" s="7" t="str">
        <f ca="1">IFERROR(HLOOKUP(AO$1073,INDIRECT($Y1076&amp;"$"&amp;1068):INDIRECT($Y1076&amp;"$"&amp;1072),3,FALSE)&amp;HLOOKUP(AO$1073,INDIRECT($Y1076&amp;"$"&amp;1068):INDIRECT($Y1076&amp;"$"&amp;1072),4,FALSE),"")</f>
        <v/>
      </c>
      <c r="AP1076" s="7" t="str">
        <f ca="1">IFERROR(HLOOKUP(AP$1073,INDIRECT($Y1076&amp;"$"&amp;1068):INDIRECT($Y1076&amp;"$"&amp;1072),3,FALSE)&amp;HLOOKUP(AP$1073,INDIRECT($Y1076&amp;"$"&amp;1068):INDIRECT($Y1076&amp;"$"&amp;1072),4,FALSE),"")</f>
        <v/>
      </c>
      <c r="AQ1076" s="7" t="str">
        <f ca="1">IFERROR(HLOOKUP(AQ$1073,INDIRECT($Y1076&amp;"$"&amp;1068):INDIRECT($Y1076&amp;"$"&amp;1072),3,FALSE)&amp;HLOOKUP(AQ$1073,INDIRECT($Y1076&amp;"$"&amp;1068):INDIRECT($Y1076&amp;"$"&amp;1072),4,FALSE),"")</f>
        <v/>
      </c>
      <c r="AR1076" s="7" t="str">
        <f ca="1">IFERROR(HLOOKUP(AR$1073,INDIRECT($Y1076&amp;"$"&amp;1068):INDIRECT($Y1076&amp;"$"&amp;1072),3,FALSE)&amp;HLOOKUP(AR$1073,INDIRECT($Y1076&amp;"$"&amp;1068):INDIRECT($Y1076&amp;"$"&amp;1072),4,FALSE),"")</f>
        <v/>
      </c>
      <c r="AS1076" s="7" t="str">
        <f ca="1">IFERROR(HLOOKUP(AS$1073,INDIRECT($Y1076&amp;"$"&amp;1068):INDIRECT($Y1076&amp;"$"&amp;1072),3,FALSE)&amp;HLOOKUP(AS$1073,INDIRECT($Y1076&amp;"$"&amp;1068):INDIRECT($Y1076&amp;"$"&amp;1072),4,FALSE),"")</f>
        <v/>
      </c>
      <c r="AT1076" s="7" t="str">
        <f ca="1">IFERROR(HLOOKUP(AT$1073,INDIRECT($Y1076&amp;"$"&amp;1068):INDIRECT($Y1076&amp;"$"&amp;1072),3,FALSE)&amp;HLOOKUP(AT$1073,INDIRECT($Y1076&amp;"$"&amp;1068):INDIRECT($Y1076&amp;"$"&amp;1072),4,FALSE),"")</f>
        <v/>
      </c>
      <c r="AU1076" s="7" t="str">
        <f ca="1">IFERROR(HLOOKUP(AU$1073,INDIRECT($Y1076&amp;"$"&amp;1068):INDIRECT($Y1076&amp;"$"&amp;1072),3,FALSE)&amp;HLOOKUP(AU$1073,INDIRECT($Y1076&amp;"$"&amp;1068):INDIRECT($Y1076&amp;"$"&amp;1072),4,FALSE),"")</f>
        <v/>
      </c>
      <c r="AV1076" s="7" t="str">
        <f ca="1">IFERROR(HLOOKUP(AV$1073,INDIRECT($Y1076&amp;"$"&amp;1068):INDIRECT($Y1076&amp;"$"&amp;1072),3,FALSE)&amp;HLOOKUP(AV$1073,INDIRECT($Y1076&amp;"$"&amp;1068):INDIRECT($Y1076&amp;"$"&amp;1072),4,FALSE),"")</f>
        <v/>
      </c>
      <c r="AW1076" s="7" t="str">
        <f ca="1">IFERROR(HLOOKUP(AW$1073,INDIRECT($Y1076&amp;"$"&amp;1068):INDIRECT($Y1076&amp;"$"&amp;1072),3,FALSE)&amp;HLOOKUP(AW$1073,INDIRECT($Y1076&amp;"$"&amp;1068):INDIRECT($Y1076&amp;"$"&amp;1072),4,FALSE),"")</f>
        <v/>
      </c>
      <c r="AX1076" s="7" t="str">
        <f ca="1">IFERROR(HLOOKUP(AX$1073,INDIRECT(INDIRECT("$Y"&amp;1073+AX$852+($Z1076-1))&amp;1068):INDIRECT(INDIRECT("$Y"&amp;1073+AX$852+($Z1076-1))&amp;1072),3,FALSE)&amp;LEFT(HLOOKUP(AX$1073,INDIRECT(INDIRECT("$Y"&amp;1073+AX$852+($Z1076-1))&amp;1068):INDIRECT(INDIRECT("$Y"&amp;1073+AX$852+($Z1076-1))&amp;1072),4,FALSE),3),"")</f>
        <v/>
      </c>
      <c r="AY1076" s="53" t="str">
        <f t="shared" ref="AY1076:AY1091" ca="1" si="10962">LEFT(AF1075,1)</f>
        <v/>
      </c>
      <c r="AZ1076" s="53" t="str">
        <f t="shared" ca="1" si="10961"/>
        <v/>
      </c>
      <c r="BA1076" s="53" t="str">
        <f t="shared" ca="1" si="10961"/>
        <v/>
      </c>
      <c r="BB1076" s="53" t="str">
        <f t="shared" ca="1" si="10961"/>
        <v/>
      </c>
      <c r="BC1076" s="53" t="str">
        <f t="shared" ca="1" si="10961"/>
        <v/>
      </c>
      <c r="BD1076" s="53" t="str">
        <f t="shared" ca="1" si="10961"/>
        <v/>
      </c>
      <c r="BE1076" s="53" t="str">
        <f t="shared" ca="1" si="10961"/>
        <v/>
      </c>
      <c r="BF1076" s="53" t="str">
        <f t="shared" ca="1" si="10961"/>
        <v/>
      </c>
      <c r="BG1076" s="53" t="str">
        <f t="shared" ca="1" si="10961"/>
        <v/>
      </c>
      <c r="BH1076" s="53" t="str">
        <f t="shared" ca="1" si="10961"/>
        <v/>
      </c>
      <c r="BI1076" s="53" t="str">
        <f t="shared" ca="1" si="10961"/>
        <v/>
      </c>
      <c r="BJ1076" s="53" t="str">
        <f t="shared" ca="1" si="10961"/>
        <v/>
      </c>
      <c r="BK1076" s="53" t="str">
        <f t="shared" ca="1" si="10961"/>
        <v/>
      </c>
      <c r="BL1076" s="53" t="str">
        <f t="shared" ca="1" si="10961"/>
        <v/>
      </c>
      <c r="BM1076" s="53" t="str">
        <f t="shared" ca="1" si="10961"/>
        <v/>
      </c>
      <c r="BN1076" s="53" t="str">
        <f t="shared" ca="1" si="10961"/>
        <v/>
      </c>
      <c r="BO1076" s="53" t="str">
        <f t="shared" ca="1" si="10961"/>
        <v/>
      </c>
      <c r="BP1076" s="53" t="str">
        <f t="shared" ca="1" si="10961"/>
        <v/>
      </c>
    </row>
    <row r="1077" spans="24:69" hidden="1" x14ac:dyDescent="0.3">
      <c r="X1077" s="51">
        <v>1077</v>
      </c>
      <c r="Y1077" s="8" t="s">
        <v>867</v>
      </c>
      <c r="Z1077" s="7">
        <v>4</v>
      </c>
      <c r="AE1077" s="7"/>
      <c r="AF1077" s="7" t="str">
        <f ca="1">IFERROR(HLOOKUP(AF$1073,INDIRECT($Y1077&amp;"$"&amp;1068):INDIRECT($Y1077&amp;"$"&amp;1072),3,FALSE)&amp;HLOOKUP(AF$1073,INDIRECT($Y1077&amp;"$"&amp;1068):INDIRECT($Y1077&amp;"$"&amp;1072),4,FALSE),"")</f>
        <v/>
      </c>
      <c r="AG1077" s="7" t="str">
        <f ca="1">IFERROR(HLOOKUP(AG$1073,INDIRECT($Y1077&amp;"$"&amp;1068):INDIRECT($Y1077&amp;"$"&amp;1072),3,FALSE)&amp;HLOOKUP(AG$1073,INDIRECT($Y1077&amp;"$"&amp;1068):INDIRECT($Y1077&amp;"$"&amp;1072),4,FALSE),"")</f>
        <v/>
      </c>
      <c r="AH1077" s="7" t="str">
        <f ca="1">IFERROR(HLOOKUP(AH$1073,INDIRECT($Y1077&amp;"$"&amp;1068):INDIRECT($Y1077&amp;"$"&amp;1072),3,FALSE)&amp;HLOOKUP(AH$1073,INDIRECT($Y1077&amp;"$"&amp;1068):INDIRECT($Y1077&amp;"$"&amp;1072),4,FALSE),"")</f>
        <v/>
      </c>
      <c r="AI1077" s="7" t="str">
        <f ca="1">IFERROR(HLOOKUP(AI$1073,INDIRECT($Y1077&amp;"$"&amp;1068):INDIRECT($Y1077&amp;"$"&amp;1072),3,FALSE)&amp;HLOOKUP(AI$1073,INDIRECT($Y1077&amp;"$"&amp;1068):INDIRECT($Y1077&amp;"$"&amp;1072),4,FALSE),"")</f>
        <v/>
      </c>
      <c r="AJ1077" s="7" t="str">
        <f ca="1">IFERROR(HLOOKUP(AJ$1073,INDIRECT($Y1077&amp;"$"&amp;1068):INDIRECT($Y1077&amp;"$"&amp;1072),3,FALSE)&amp;HLOOKUP(AJ$1073,INDIRECT($Y1077&amp;"$"&amp;1068):INDIRECT($Y1077&amp;"$"&amp;1072),4,FALSE),"")</f>
        <v/>
      </c>
      <c r="AK1077" s="7" t="str">
        <f ca="1">IFERROR(HLOOKUP(AK$1073,INDIRECT($Y1077&amp;"$"&amp;1068):INDIRECT($Y1077&amp;"$"&amp;1072),3,FALSE)&amp;HLOOKUP(AK$1073,INDIRECT($Y1077&amp;"$"&amp;1068):INDIRECT($Y1077&amp;"$"&amp;1072),4,FALSE),"")</f>
        <v/>
      </c>
      <c r="AL1077" s="7" t="str">
        <f ca="1">IFERROR(HLOOKUP(AL$1073,INDIRECT($Y1077&amp;"$"&amp;1068):INDIRECT($Y1077&amp;"$"&amp;1072),3,FALSE)&amp;HLOOKUP(AL$1073,INDIRECT($Y1077&amp;"$"&amp;1068):INDIRECT($Y1077&amp;"$"&amp;1072),4,FALSE),"")</f>
        <v/>
      </c>
      <c r="AM1077" s="7" t="str">
        <f ca="1">IFERROR(HLOOKUP(AM$1073,INDIRECT($Y1077&amp;"$"&amp;1068):INDIRECT($Y1077&amp;"$"&amp;1072),3,FALSE)&amp;HLOOKUP(AM$1073,INDIRECT($Y1077&amp;"$"&amp;1068):INDIRECT($Y1077&amp;"$"&amp;1072),4,FALSE),"")</f>
        <v/>
      </c>
      <c r="AN1077" s="7" t="str">
        <f ca="1">IFERROR(HLOOKUP(AN$1073,INDIRECT($Y1077&amp;"$"&amp;1068):INDIRECT($Y1077&amp;"$"&amp;1072),3,FALSE)&amp;HLOOKUP(AN$1073,INDIRECT($Y1077&amp;"$"&amp;1068):INDIRECT($Y1077&amp;"$"&amp;1072),4,FALSE),"")</f>
        <v/>
      </c>
      <c r="AO1077" s="7" t="str">
        <f ca="1">IFERROR(HLOOKUP(AO$1073,INDIRECT($Y1077&amp;"$"&amp;1068):INDIRECT($Y1077&amp;"$"&amp;1072),3,FALSE)&amp;HLOOKUP(AO$1073,INDIRECT($Y1077&amp;"$"&amp;1068):INDIRECT($Y1077&amp;"$"&amp;1072),4,FALSE),"")</f>
        <v/>
      </c>
      <c r="AP1077" s="7" t="str">
        <f ca="1">IFERROR(HLOOKUP(AP$1073,INDIRECT($Y1077&amp;"$"&amp;1068):INDIRECT($Y1077&amp;"$"&amp;1072),3,FALSE)&amp;HLOOKUP(AP$1073,INDIRECT($Y1077&amp;"$"&amp;1068):INDIRECT($Y1077&amp;"$"&amp;1072),4,FALSE),"")</f>
        <v/>
      </c>
      <c r="AQ1077" s="7" t="str">
        <f ca="1">IFERROR(HLOOKUP(AQ$1073,INDIRECT($Y1077&amp;"$"&amp;1068):INDIRECT($Y1077&amp;"$"&amp;1072),3,FALSE)&amp;HLOOKUP(AQ$1073,INDIRECT($Y1077&amp;"$"&amp;1068):INDIRECT($Y1077&amp;"$"&amp;1072),4,FALSE),"")</f>
        <v/>
      </c>
      <c r="AR1077" s="7" t="str">
        <f ca="1">IFERROR(HLOOKUP(AR$1073,INDIRECT($Y1077&amp;"$"&amp;1068):INDIRECT($Y1077&amp;"$"&amp;1072),3,FALSE)&amp;HLOOKUP(AR$1073,INDIRECT($Y1077&amp;"$"&amp;1068):INDIRECT($Y1077&amp;"$"&amp;1072),4,FALSE),"")</f>
        <v/>
      </c>
      <c r="AS1077" s="7" t="str">
        <f ca="1">IFERROR(HLOOKUP(AS$1073,INDIRECT($Y1077&amp;"$"&amp;1068):INDIRECT($Y1077&amp;"$"&amp;1072),3,FALSE)&amp;HLOOKUP(AS$1073,INDIRECT($Y1077&amp;"$"&amp;1068):INDIRECT($Y1077&amp;"$"&amp;1072),4,FALSE),"")</f>
        <v/>
      </c>
      <c r="AT1077" s="7" t="str">
        <f ca="1">IFERROR(HLOOKUP(AT$1073,INDIRECT($Y1077&amp;"$"&amp;1068):INDIRECT($Y1077&amp;"$"&amp;1072),3,FALSE)&amp;HLOOKUP(AT$1073,INDIRECT($Y1077&amp;"$"&amp;1068):INDIRECT($Y1077&amp;"$"&amp;1072),4,FALSE),"")</f>
        <v/>
      </c>
      <c r="AU1077" s="7" t="str">
        <f ca="1">IFERROR(HLOOKUP(AU$1073,INDIRECT($Y1077&amp;"$"&amp;1068):INDIRECT($Y1077&amp;"$"&amp;1072),3,FALSE)&amp;HLOOKUP(AU$1073,INDIRECT($Y1077&amp;"$"&amp;1068):INDIRECT($Y1077&amp;"$"&amp;1072),4,FALSE),"")</f>
        <v/>
      </c>
      <c r="AV1077" s="7" t="str">
        <f ca="1">IFERROR(HLOOKUP(AV$1073,INDIRECT($Y1077&amp;"$"&amp;1068):INDIRECT($Y1077&amp;"$"&amp;1072),3,FALSE)&amp;HLOOKUP(AV$1073,INDIRECT($Y1077&amp;"$"&amp;1068):INDIRECT($Y1077&amp;"$"&amp;1072),4,FALSE),"")</f>
        <v/>
      </c>
      <c r="AW1077" s="7" t="str">
        <f ca="1">IFERROR(HLOOKUP(AW$1073,INDIRECT($Y1077&amp;"$"&amp;1068):INDIRECT($Y1077&amp;"$"&amp;1072),3,FALSE)&amp;HLOOKUP(AW$1073,INDIRECT($Y1077&amp;"$"&amp;1068):INDIRECT($Y1077&amp;"$"&amp;1072),4,FALSE),"")</f>
        <v/>
      </c>
      <c r="AX1077" s="7" t="str">
        <f ca="1">IFERROR(HLOOKUP(AX$1073,INDIRECT(INDIRECT("$Y"&amp;1073+AX$852+($Z1077-1))&amp;1068):INDIRECT(INDIRECT("$Y"&amp;1073+AX$852+($Z1077-1))&amp;1072),3,FALSE)&amp;LEFT(HLOOKUP(AX$1073,INDIRECT(INDIRECT("$Y"&amp;1073+AX$852+($Z1077-1))&amp;1068):INDIRECT(INDIRECT("$Y"&amp;1073+AX$852+($Z1077-1))&amp;1072),4,FALSE),3),"")</f>
        <v/>
      </c>
      <c r="AY1077" s="53" t="str">
        <f t="shared" ca="1" si="10962"/>
        <v/>
      </c>
      <c r="AZ1077" s="53" t="str">
        <f t="shared" ca="1" si="10961"/>
        <v/>
      </c>
      <c r="BA1077" s="53" t="str">
        <f t="shared" ca="1" si="10961"/>
        <v/>
      </c>
      <c r="BB1077" s="53" t="str">
        <f t="shared" ca="1" si="10961"/>
        <v/>
      </c>
      <c r="BC1077" s="53" t="str">
        <f t="shared" ca="1" si="10961"/>
        <v/>
      </c>
      <c r="BD1077" s="53" t="str">
        <f t="shared" ca="1" si="10961"/>
        <v/>
      </c>
      <c r="BE1077" s="53" t="str">
        <f t="shared" ca="1" si="10961"/>
        <v/>
      </c>
      <c r="BF1077" s="53" t="str">
        <f t="shared" ca="1" si="10961"/>
        <v/>
      </c>
      <c r="BG1077" s="53" t="str">
        <f t="shared" ca="1" si="10961"/>
        <v/>
      </c>
      <c r="BH1077" s="53" t="str">
        <f t="shared" ca="1" si="10961"/>
        <v/>
      </c>
      <c r="BI1077" s="53" t="str">
        <f t="shared" ca="1" si="10961"/>
        <v/>
      </c>
      <c r="BJ1077" s="53" t="str">
        <f t="shared" ca="1" si="10961"/>
        <v/>
      </c>
      <c r="BK1077" s="53" t="str">
        <f t="shared" ca="1" si="10961"/>
        <v/>
      </c>
      <c r="BL1077" s="53" t="str">
        <f t="shared" ca="1" si="10961"/>
        <v/>
      </c>
      <c r="BM1077" s="53" t="str">
        <f t="shared" ca="1" si="10961"/>
        <v/>
      </c>
      <c r="BN1077" s="53" t="str">
        <f t="shared" ca="1" si="10961"/>
        <v/>
      </c>
      <c r="BO1077" s="53" t="str">
        <f t="shared" ca="1" si="10961"/>
        <v/>
      </c>
      <c r="BP1077" s="53" t="str">
        <f t="shared" ca="1" si="10961"/>
        <v/>
      </c>
    </row>
    <row r="1078" spans="24:69" hidden="1" x14ac:dyDescent="0.3">
      <c r="X1078" s="51">
        <v>1078</v>
      </c>
      <c r="Y1078" s="8" t="s">
        <v>868</v>
      </c>
      <c r="Z1078" s="7">
        <v>5</v>
      </c>
      <c r="AE1078" s="7"/>
      <c r="AF1078" s="7" t="str">
        <f ca="1">IFERROR(HLOOKUP(AF$1073,INDIRECT($Y1078&amp;"$"&amp;1068):INDIRECT($Y1078&amp;"$"&amp;1072),3,FALSE)&amp;HLOOKUP(AF$1073,INDIRECT($Y1078&amp;"$"&amp;1068):INDIRECT($Y1078&amp;"$"&amp;1072),4,FALSE),"")</f>
        <v/>
      </c>
      <c r="AG1078" s="7" t="str">
        <f ca="1">IFERROR(HLOOKUP(AG$1073,INDIRECT($Y1078&amp;"$"&amp;1068):INDIRECT($Y1078&amp;"$"&amp;1072),3,FALSE)&amp;HLOOKUP(AG$1073,INDIRECT($Y1078&amp;"$"&amp;1068):INDIRECT($Y1078&amp;"$"&amp;1072),4,FALSE),"")</f>
        <v/>
      </c>
      <c r="AH1078" s="7" t="str">
        <f ca="1">IFERROR(HLOOKUP(AH$1073,INDIRECT($Y1078&amp;"$"&amp;1068):INDIRECT($Y1078&amp;"$"&amp;1072),3,FALSE)&amp;HLOOKUP(AH$1073,INDIRECT($Y1078&amp;"$"&amp;1068):INDIRECT($Y1078&amp;"$"&amp;1072),4,FALSE),"")</f>
        <v/>
      </c>
      <c r="AI1078" s="7" t="str">
        <f ca="1">IFERROR(HLOOKUP(AI$1073,INDIRECT($Y1078&amp;"$"&amp;1068):INDIRECT($Y1078&amp;"$"&amp;1072),3,FALSE)&amp;HLOOKUP(AI$1073,INDIRECT($Y1078&amp;"$"&amp;1068):INDIRECT($Y1078&amp;"$"&amp;1072),4,FALSE),"")</f>
        <v/>
      </c>
      <c r="AJ1078" s="7" t="str">
        <f ca="1">IFERROR(HLOOKUP(AJ$1073,INDIRECT($Y1078&amp;"$"&amp;1068):INDIRECT($Y1078&amp;"$"&amp;1072),3,FALSE)&amp;HLOOKUP(AJ$1073,INDIRECT($Y1078&amp;"$"&amp;1068):INDIRECT($Y1078&amp;"$"&amp;1072),4,FALSE),"")</f>
        <v/>
      </c>
      <c r="AK1078" s="7" t="str">
        <f ca="1">IFERROR(HLOOKUP(AK$1073,INDIRECT($Y1078&amp;"$"&amp;1068):INDIRECT($Y1078&amp;"$"&amp;1072),3,FALSE)&amp;HLOOKUP(AK$1073,INDIRECT($Y1078&amp;"$"&amp;1068):INDIRECT($Y1078&amp;"$"&amp;1072),4,FALSE),"")</f>
        <v/>
      </c>
      <c r="AL1078" s="7" t="str">
        <f ca="1">IFERROR(HLOOKUP(AL$1073,INDIRECT($Y1078&amp;"$"&amp;1068):INDIRECT($Y1078&amp;"$"&amp;1072),3,FALSE)&amp;HLOOKUP(AL$1073,INDIRECT($Y1078&amp;"$"&amp;1068):INDIRECT($Y1078&amp;"$"&amp;1072),4,FALSE),"")</f>
        <v/>
      </c>
      <c r="AM1078" s="7" t="str">
        <f ca="1">IFERROR(HLOOKUP(AM$1073,INDIRECT($Y1078&amp;"$"&amp;1068):INDIRECT($Y1078&amp;"$"&amp;1072),3,FALSE)&amp;HLOOKUP(AM$1073,INDIRECT($Y1078&amp;"$"&amp;1068):INDIRECT($Y1078&amp;"$"&amp;1072),4,FALSE),"")</f>
        <v/>
      </c>
      <c r="AN1078" s="7" t="str">
        <f ca="1">IFERROR(HLOOKUP(AN$1073,INDIRECT($Y1078&amp;"$"&amp;1068):INDIRECT($Y1078&amp;"$"&amp;1072),3,FALSE)&amp;HLOOKUP(AN$1073,INDIRECT($Y1078&amp;"$"&amp;1068):INDIRECT($Y1078&amp;"$"&amp;1072),4,FALSE),"")</f>
        <v/>
      </c>
      <c r="AO1078" s="7" t="str">
        <f ca="1">IFERROR(HLOOKUP(AO$1073,INDIRECT($Y1078&amp;"$"&amp;1068):INDIRECT($Y1078&amp;"$"&amp;1072),3,FALSE)&amp;HLOOKUP(AO$1073,INDIRECT($Y1078&amp;"$"&amp;1068):INDIRECT($Y1078&amp;"$"&amp;1072),4,FALSE),"")</f>
        <v/>
      </c>
      <c r="AP1078" s="7" t="str">
        <f ca="1">IFERROR(HLOOKUP(AP$1073,INDIRECT($Y1078&amp;"$"&amp;1068):INDIRECT($Y1078&amp;"$"&amp;1072),3,FALSE)&amp;HLOOKUP(AP$1073,INDIRECT($Y1078&amp;"$"&amp;1068):INDIRECT($Y1078&amp;"$"&amp;1072),4,FALSE),"")</f>
        <v/>
      </c>
      <c r="AQ1078" s="7" t="str">
        <f ca="1">IFERROR(HLOOKUP(AQ$1073,INDIRECT($Y1078&amp;"$"&amp;1068):INDIRECT($Y1078&amp;"$"&amp;1072),3,FALSE)&amp;HLOOKUP(AQ$1073,INDIRECT($Y1078&amp;"$"&amp;1068):INDIRECT($Y1078&amp;"$"&amp;1072),4,FALSE),"")</f>
        <v/>
      </c>
      <c r="AR1078" s="7" t="str">
        <f ca="1">IFERROR(HLOOKUP(AR$1073,INDIRECT($Y1078&amp;"$"&amp;1068):INDIRECT($Y1078&amp;"$"&amp;1072),3,FALSE)&amp;HLOOKUP(AR$1073,INDIRECT($Y1078&amp;"$"&amp;1068):INDIRECT($Y1078&amp;"$"&amp;1072),4,FALSE),"")</f>
        <v/>
      </c>
      <c r="AS1078" s="7" t="str">
        <f ca="1">IFERROR(HLOOKUP(AS$1073,INDIRECT($Y1078&amp;"$"&amp;1068):INDIRECT($Y1078&amp;"$"&amp;1072),3,FALSE)&amp;HLOOKUP(AS$1073,INDIRECT($Y1078&amp;"$"&amp;1068):INDIRECT($Y1078&amp;"$"&amp;1072),4,FALSE),"")</f>
        <v/>
      </c>
      <c r="AT1078" s="7" t="str">
        <f ca="1">IFERROR(HLOOKUP(AT$1073,INDIRECT($Y1078&amp;"$"&amp;1068):INDIRECT($Y1078&amp;"$"&amp;1072),3,FALSE)&amp;HLOOKUP(AT$1073,INDIRECT($Y1078&amp;"$"&amp;1068):INDIRECT($Y1078&amp;"$"&amp;1072),4,FALSE),"")</f>
        <v/>
      </c>
      <c r="AU1078" s="7" t="str">
        <f ca="1">IFERROR(HLOOKUP(AU$1073,INDIRECT($Y1078&amp;"$"&amp;1068):INDIRECT($Y1078&amp;"$"&amp;1072),3,FALSE)&amp;HLOOKUP(AU$1073,INDIRECT($Y1078&amp;"$"&amp;1068):INDIRECT($Y1078&amp;"$"&amp;1072),4,FALSE),"")</f>
        <v/>
      </c>
      <c r="AV1078" s="7" t="str">
        <f ca="1">IFERROR(HLOOKUP(AV$1073,INDIRECT($Y1078&amp;"$"&amp;1068):INDIRECT($Y1078&amp;"$"&amp;1072),3,FALSE)&amp;HLOOKUP(AV$1073,INDIRECT($Y1078&amp;"$"&amp;1068):INDIRECT($Y1078&amp;"$"&amp;1072),4,FALSE),"")</f>
        <v/>
      </c>
      <c r="AW1078" s="7" t="str">
        <f ca="1">IFERROR(HLOOKUP(AW$1073,INDIRECT($Y1078&amp;"$"&amp;1068):INDIRECT($Y1078&amp;"$"&amp;1072),3,FALSE)&amp;HLOOKUP(AW$1073,INDIRECT($Y1078&amp;"$"&amp;1068):INDIRECT($Y1078&amp;"$"&amp;1072),4,FALSE),"")</f>
        <v/>
      </c>
      <c r="AX1078" s="7" t="str">
        <f ca="1">IFERROR(HLOOKUP(AX$1073,INDIRECT(INDIRECT("$Y"&amp;1073+AX$852+($Z1078-1))&amp;1068):INDIRECT(INDIRECT("$Y"&amp;1073+AX$852+($Z1078-1))&amp;1072),3,FALSE)&amp;LEFT(HLOOKUP(AX$1073,INDIRECT(INDIRECT("$Y"&amp;1073+AX$852+($Z1078-1))&amp;1068):INDIRECT(INDIRECT("$Y"&amp;1073+AX$852+($Z1078-1))&amp;1072),4,FALSE),3),"")</f>
        <v/>
      </c>
      <c r="AY1078" s="53" t="str">
        <f t="shared" ca="1" si="10962"/>
        <v/>
      </c>
      <c r="AZ1078" s="53" t="str">
        <f t="shared" ca="1" si="10961"/>
        <v/>
      </c>
      <c r="BA1078" s="53" t="str">
        <f t="shared" ca="1" si="10961"/>
        <v/>
      </c>
      <c r="BB1078" s="53" t="str">
        <f t="shared" ca="1" si="10961"/>
        <v/>
      </c>
      <c r="BC1078" s="53" t="str">
        <f t="shared" ca="1" si="10961"/>
        <v/>
      </c>
      <c r="BD1078" s="53" t="str">
        <f t="shared" ca="1" si="10961"/>
        <v/>
      </c>
      <c r="BE1078" s="53" t="str">
        <f t="shared" ca="1" si="10961"/>
        <v/>
      </c>
      <c r="BF1078" s="53" t="str">
        <f t="shared" ca="1" si="10961"/>
        <v/>
      </c>
      <c r="BG1078" s="53" t="str">
        <f t="shared" ca="1" si="10961"/>
        <v/>
      </c>
      <c r="BH1078" s="53" t="str">
        <f t="shared" ca="1" si="10961"/>
        <v/>
      </c>
      <c r="BI1078" s="53" t="str">
        <f t="shared" ca="1" si="10961"/>
        <v/>
      </c>
      <c r="BJ1078" s="53" t="str">
        <f t="shared" ca="1" si="10961"/>
        <v/>
      </c>
      <c r="BK1078" s="53" t="str">
        <f t="shared" ca="1" si="10961"/>
        <v/>
      </c>
      <c r="BL1078" s="53" t="str">
        <f t="shared" ca="1" si="10961"/>
        <v/>
      </c>
      <c r="BM1078" s="53" t="str">
        <f t="shared" ca="1" si="10961"/>
        <v/>
      </c>
      <c r="BN1078" s="53" t="str">
        <f t="shared" ca="1" si="10961"/>
        <v/>
      </c>
      <c r="BO1078" s="53" t="str">
        <f t="shared" ca="1" si="10961"/>
        <v/>
      </c>
      <c r="BP1078" s="53" t="str">
        <f t="shared" ca="1" si="10961"/>
        <v/>
      </c>
    </row>
    <row r="1079" spans="24:69" hidden="1" x14ac:dyDescent="0.3">
      <c r="X1079" s="51">
        <v>1079</v>
      </c>
      <c r="Y1079" s="8" t="s">
        <v>869</v>
      </c>
      <c r="Z1079" s="7">
        <v>6</v>
      </c>
      <c r="AE1079" s="7"/>
      <c r="AF1079" s="7" t="str">
        <f ca="1">IFERROR(HLOOKUP(AF$1073,INDIRECT($Y1079&amp;"$"&amp;1068):INDIRECT($Y1079&amp;"$"&amp;1072),3,FALSE)&amp;HLOOKUP(AF$1073,INDIRECT($Y1079&amp;"$"&amp;1068):INDIRECT($Y1079&amp;"$"&amp;1072),4,FALSE),"")</f>
        <v/>
      </c>
      <c r="AG1079" s="7" t="str">
        <f ca="1">IFERROR(HLOOKUP(AG$1073,INDIRECT($Y1079&amp;"$"&amp;1068):INDIRECT($Y1079&amp;"$"&amp;1072),3,FALSE)&amp;HLOOKUP(AG$1073,INDIRECT($Y1079&amp;"$"&amp;1068):INDIRECT($Y1079&amp;"$"&amp;1072),4,FALSE),"")</f>
        <v/>
      </c>
      <c r="AH1079" s="7" t="str">
        <f ca="1">IFERROR(HLOOKUP(AH$1073,INDIRECT($Y1079&amp;"$"&amp;1068):INDIRECT($Y1079&amp;"$"&amp;1072),3,FALSE)&amp;HLOOKUP(AH$1073,INDIRECT($Y1079&amp;"$"&amp;1068):INDIRECT($Y1079&amp;"$"&amp;1072),4,FALSE),"")</f>
        <v/>
      </c>
      <c r="AI1079" s="7" t="str">
        <f ca="1">IFERROR(HLOOKUP(AI$1073,INDIRECT($Y1079&amp;"$"&amp;1068):INDIRECT($Y1079&amp;"$"&amp;1072),3,FALSE)&amp;HLOOKUP(AI$1073,INDIRECT($Y1079&amp;"$"&amp;1068):INDIRECT($Y1079&amp;"$"&amp;1072),4,FALSE),"")</f>
        <v/>
      </c>
      <c r="AJ1079" s="7" t="str">
        <f ca="1">IFERROR(HLOOKUP(AJ$1073,INDIRECT($Y1079&amp;"$"&amp;1068):INDIRECT($Y1079&amp;"$"&amp;1072),3,FALSE)&amp;HLOOKUP(AJ$1073,INDIRECT($Y1079&amp;"$"&amp;1068):INDIRECT($Y1079&amp;"$"&amp;1072),4,FALSE),"")</f>
        <v/>
      </c>
      <c r="AK1079" s="7" t="str">
        <f ca="1">IFERROR(HLOOKUP(AK$1073,INDIRECT($Y1079&amp;"$"&amp;1068):INDIRECT($Y1079&amp;"$"&amp;1072),3,FALSE)&amp;HLOOKUP(AK$1073,INDIRECT($Y1079&amp;"$"&amp;1068):INDIRECT($Y1079&amp;"$"&amp;1072),4,FALSE),"")</f>
        <v/>
      </c>
      <c r="AL1079" s="7" t="str">
        <f ca="1">IFERROR(HLOOKUP(AL$1073,INDIRECT($Y1079&amp;"$"&amp;1068):INDIRECT($Y1079&amp;"$"&amp;1072),3,FALSE)&amp;HLOOKUP(AL$1073,INDIRECT($Y1079&amp;"$"&amp;1068):INDIRECT($Y1079&amp;"$"&amp;1072),4,FALSE),"")</f>
        <v/>
      </c>
      <c r="AM1079" s="7" t="str">
        <f ca="1">IFERROR(HLOOKUP(AM$1073,INDIRECT($Y1079&amp;"$"&amp;1068):INDIRECT($Y1079&amp;"$"&amp;1072),3,FALSE)&amp;HLOOKUP(AM$1073,INDIRECT($Y1079&amp;"$"&amp;1068):INDIRECT($Y1079&amp;"$"&amp;1072),4,FALSE),"")</f>
        <v/>
      </c>
      <c r="AN1079" s="7" t="str">
        <f ca="1">IFERROR(HLOOKUP(AN$1073,INDIRECT($Y1079&amp;"$"&amp;1068):INDIRECT($Y1079&amp;"$"&amp;1072),3,FALSE)&amp;HLOOKUP(AN$1073,INDIRECT($Y1079&amp;"$"&amp;1068):INDIRECT($Y1079&amp;"$"&amp;1072),4,FALSE),"")</f>
        <v/>
      </c>
      <c r="AO1079" s="7" t="str">
        <f ca="1">IFERROR(HLOOKUP(AO$1073,INDIRECT($Y1079&amp;"$"&amp;1068):INDIRECT($Y1079&amp;"$"&amp;1072),3,FALSE)&amp;HLOOKUP(AO$1073,INDIRECT($Y1079&amp;"$"&amp;1068):INDIRECT($Y1079&amp;"$"&amp;1072),4,FALSE),"")</f>
        <v/>
      </c>
      <c r="AP1079" s="7" t="str">
        <f ca="1">IFERROR(HLOOKUP(AP$1073,INDIRECT($Y1079&amp;"$"&amp;1068):INDIRECT($Y1079&amp;"$"&amp;1072),3,FALSE)&amp;HLOOKUP(AP$1073,INDIRECT($Y1079&amp;"$"&amp;1068):INDIRECT($Y1079&amp;"$"&amp;1072),4,FALSE),"")</f>
        <v/>
      </c>
      <c r="AQ1079" s="7" t="str">
        <f ca="1">IFERROR(HLOOKUP(AQ$1073,INDIRECT($Y1079&amp;"$"&amp;1068):INDIRECT($Y1079&amp;"$"&amp;1072),3,FALSE)&amp;HLOOKUP(AQ$1073,INDIRECT($Y1079&amp;"$"&amp;1068):INDIRECT($Y1079&amp;"$"&amp;1072),4,FALSE),"")</f>
        <v/>
      </c>
      <c r="AR1079" s="7" t="str">
        <f ca="1">IFERROR(HLOOKUP(AR$1073,INDIRECT($Y1079&amp;"$"&amp;1068):INDIRECT($Y1079&amp;"$"&amp;1072),3,FALSE)&amp;HLOOKUP(AR$1073,INDIRECT($Y1079&amp;"$"&amp;1068):INDIRECT($Y1079&amp;"$"&amp;1072),4,FALSE),"")</f>
        <v/>
      </c>
      <c r="AS1079" s="7" t="str">
        <f ca="1">IFERROR(HLOOKUP(AS$1073,INDIRECT($Y1079&amp;"$"&amp;1068):INDIRECT($Y1079&amp;"$"&amp;1072),3,FALSE)&amp;HLOOKUP(AS$1073,INDIRECT($Y1079&amp;"$"&amp;1068):INDIRECT($Y1079&amp;"$"&amp;1072),4,FALSE),"")</f>
        <v/>
      </c>
      <c r="AT1079" s="7" t="str">
        <f ca="1">IFERROR(HLOOKUP(AT$1073,INDIRECT($Y1079&amp;"$"&amp;1068):INDIRECT($Y1079&amp;"$"&amp;1072),3,FALSE)&amp;HLOOKUP(AT$1073,INDIRECT($Y1079&amp;"$"&amp;1068):INDIRECT($Y1079&amp;"$"&amp;1072),4,FALSE),"")</f>
        <v/>
      </c>
      <c r="AU1079" s="7" t="str">
        <f ca="1">IFERROR(HLOOKUP(AU$1073,INDIRECT($Y1079&amp;"$"&amp;1068):INDIRECT($Y1079&amp;"$"&amp;1072),3,FALSE)&amp;HLOOKUP(AU$1073,INDIRECT($Y1079&amp;"$"&amp;1068):INDIRECT($Y1079&amp;"$"&amp;1072),4,FALSE),"")</f>
        <v/>
      </c>
      <c r="AV1079" s="7" t="str">
        <f ca="1">IFERROR(HLOOKUP(AV$1073,INDIRECT($Y1079&amp;"$"&amp;1068):INDIRECT($Y1079&amp;"$"&amp;1072),3,FALSE)&amp;HLOOKUP(AV$1073,INDIRECT($Y1079&amp;"$"&amp;1068):INDIRECT($Y1079&amp;"$"&amp;1072),4,FALSE),"")</f>
        <v/>
      </c>
      <c r="AW1079" s="7" t="str">
        <f ca="1">IFERROR(HLOOKUP(AW$1073,INDIRECT($Y1079&amp;"$"&amp;1068):INDIRECT($Y1079&amp;"$"&amp;1072),3,FALSE)&amp;HLOOKUP(AW$1073,INDIRECT($Y1079&amp;"$"&amp;1068):INDIRECT($Y1079&amp;"$"&amp;1072),4,FALSE),"")</f>
        <v/>
      </c>
      <c r="AX1079" s="7" t="str">
        <f ca="1">IFERROR(HLOOKUP(AX$1073,INDIRECT(INDIRECT("$Y"&amp;1073+AX$852+($Z1079-1))&amp;1068):INDIRECT(INDIRECT("$Y"&amp;1073+AX$852+($Z1079-1))&amp;1072),3,FALSE)&amp;LEFT(HLOOKUP(AX$1073,INDIRECT(INDIRECT("$Y"&amp;1073+AX$852+($Z1079-1))&amp;1068):INDIRECT(INDIRECT("$Y"&amp;1073+AX$852+($Z1079-1))&amp;1072),4,FALSE),3),"")</f>
        <v/>
      </c>
      <c r="AY1079" s="53" t="str">
        <f t="shared" ca="1" si="10962"/>
        <v/>
      </c>
      <c r="AZ1079" s="53" t="str">
        <f t="shared" ca="1" si="10961"/>
        <v/>
      </c>
      <c r="BA1079" s="53" t="str">
        <f t="shared" ca="1" si="10961"/>
        <v/>
      </c>
      <c r="BB1079" s="53" t="str">
        <f t="shared" ca="1" si="10961"/>
        <v/>
      </c>
      <c r="BC1079" s="53" t="str">
        <f t="shared" ca="1" si="10961"/>
        <v/>
      </c>
      <c r="BD1079" s="53" t="str">
        <f t="shared" ca="1" si="10961"/>
        <v/>
      </c>
      <c r="BE1079" s="53" t="str">
        <f t="shared" ca="1" si="10961"/>
        <v/>
      </c>
      <c r="BF1079" s="53" t="str">
        <f t="shared" ca="1" si="10961"/>
        <v/>
      </c>
      <c r="BG1079" s="53" t="str">
        <f t="shared" ca="1" si="10961"/>
        <v/>
      </c>
      <c r="BH1079" s="53" t="str">
        <f t="shared" ca="1" si="10961"/>
        <v/>
      </c>
      <c r="BI1079" s="53" t="str">
        <f t="shared" ca="1" si="10961"/>
        <v/>
      </c>
      <c r="BJ1079" s="53" t="str">
        <f t="shared" ca="1" si="10961"/>
        <v/>
      </c>
      <c r="BK1079" s="53" t="str">
        <f t="shared" ca="1" si="10961"/>
        <v/>
      </c>
      <c r="BL1079" s="53" t="str">
        <f t="shared" ca="1" si="10961"/>
        <v/>
      </c>
      <c r="BM1079" s="53" t="str">
        <f t="shared" ca="1" si="10961"/>
        <v/>
      </c>
      <c r="BN1079" s="53" t="str">
        <f t="shared" ca="1" si="10961"/>
        <v/>
      </c>
      <c r="BO1079" s="53" t="str">
        <f t="shared" ca="1" si="10961"/>
        <v/>
      </c>
      <c r="BP1079" s="53" t="str">
        <f t="shared" ca="1" si="10961"/>
        <v/>
      </c>
    </row>
    <row r="1080" spans="24:69" hidden="1" x14ac:dyDescent="0.3">
      <c r="X1080" s="51">
        <v>1080</v>
      </c>
      <c r="Y1080" s="8" t="s">
        <v>870</v>
      </c>
      <c r="Z1080" s="7">
        <v>7</v>
      </c>
      <c r="AE1080" s="7"/>
      <c r="AF1080" s="7" t="str">
        <f ca="1">IFERROR(HLOOKUP(AF$1073,INDIRECT($Y1080&amp;"$"&amp;1068):INDIRECT($Y1080&amp;"$"&amp;1072),3,FALSE)&amp;HLOOKUP(AF$1073,INDIRECT($Y1080&amp;"$"&amp;1068):INDIRECT($Y1080&amp;"$"&amp;1072),4,FALSE),"")</f>
        <v/>
      </c>
      <c r="AG1080" s="7" t="str">
        <f ca="1">IFERROR(HLOOKUP(AG$1073,INDIRECT($Y1080&amp;"$"&amp;1068):INDIRECT($Y1080&amp;"$"&amp;1072),3,FALSE)&amp;HLOOKUP(AG$1073,INDIRECT($Y1080&amp;"$"&amp;1068):INDIRECT($Y1080&amp;"$"&amp;1072),4,FALSE),"")</f>
        <v/>
      </c>
      <c r="AH1080" s="7" t="str">
        <f ca="1">IFERROR(HLOOKUP(AH$1073,INDIRECT($Y1080&amp;"$"&amp;1068):INDIRECT($Y1080&amp;"$"&amp;1072),3,FALSE)&amp;HLOOKUP(AH$1073,INDIRECT($Y1080&amp;"$"&amp;1068):INDIRECT($Y1080&amp;"$"&amp;1072),4,FALSE),"")</f>
        <v/>
      </c>
      <c r="AI1080" s="7" t="str">
        <f ca="1">IFERROR(HLOOKUP(AI$1073,INDIRECT($Y1080&amp;"$"&amp;1068):INDIRECT($Y1080&amp;"$"&amp;1072),3,FALSE)&amp;HLOOKUP(AI$1073,INDIRECT($Y1080&amp;"$"&amp;1068):INDIRECT($Y1080&amp;"$"&amp;1072),4,FALSE),"")</f>
        <v/>
      </c>
      <c r="AJ1080" s="7" t="str">
        <f ca="1">IFERROR(HLOOKUP(AJ$1073,INDIRECT($Y1080&amp;"$"&amp;1068):INDIRECT($Y1080&amp;"$"&amp;1072),3,FALSE)&amp;HLOOKUP(AJ$1073,INDIRECT($Y1080&amp;"$"&amp;1068):INDIRECT($Y1080&amp;"$"&amp;1072),4,FALSE),"")</f>
        <v/>
      </c>
      <c r="AK1080" s="7" t="str">
        <f ca="1">IFERROR(HLOOKUP(AK$1073,INDIRECT($Y1080&amp;"$"&amp;1068):INDIRECT($Y1080&amp;"$"&amp;1072),3,FALSE)&amp;HLOOKUP(AK$1073,INDIRECT($Y1080&amp;"$"&amp;1068):INDIRECT($Y1080&amp;"$"&amp;1072),4,FALSE),"")</f>
        <v/>
      </c>
      <c r="AL1080" s="7" t="str">
        <f ca="1">IFERROR(HLOOKUP(AL$1073,INDIRECT($Y1080&amp;"$"&amp;1068):INDIRECT($Y1080&amp;"$"&amp;1072),3,FALSE)&amp;HLOOKUP(AL$1073,INDIRECT($Y1080&amp;"$"&amp;1068):INDIRECT($Y1080&amp;"$"&amp;1072),4,FALSE),"")</f>
        <v/>
      </c>
      <c r="AM1080" s="7" t="str">
        <f ca="1">IFERROR(HLOOKUP(AM$1073,INDIRECT($Y1080&amp;"$"&amp;1068):INDIRECT($Y1080&amp;"$"&amp;1072),3,FALSE)&amp;HLOOKUP(AM$1073,INDIRECT($Y1080&amp;"$"&amp;1068):INDIRECT($Y1080&amp;"$"&amp;1072),4,FALSE),"")</f>
        <v/>
      </c>
      <c r="AN1080" s="7" t="str">
        <f ca="1">IFERROR(HLOOKUP(AN$1073,INDIRECT($Y1080&amp;"$"&amp;1068):INDIRECT($Y1080&amp;"$"&amp;1072),3,FALSE)&amp;HLOOKUP(AN$1073,INDIRECT($Y1080&amp;"$"&amp;1068):INDIRECT($Y1080&amp;"$"&amp;1072),4,FALSE),"")</f>
        <v/>
      </c>
      <c r="AO1080" s="7" t="str">
        <f ca="1">IFERROR(HLOOKUP(AO$1073,INDIRECT($Y1080&amp;"$"&amp;1068):INDIRECT($Y1080&amp;"$"&amp;1072),3,FALSE)&amp;HLOOKUP(AO$1073,INDIRECT($Y1080&amp;"$"&amp;1068):INDIRECT($Y1080&amp;"$"&amp;1072),4,FALSE),"")</f>
        <v/>
      </c>
      <c r="AP1080" s="7" t="str">
        <f ca="1">IFERROR(HLOOKUP(AP$1073,INDIRECT($Y1080&amp;"$"&amp;1068):INDIRECT($Y1080&amp;"$"&amp;1072),3,FALSE)&amp;HLOOKUP(AP$1073,INDIRECT($Y1080&amp;"$"&amp;1068):INDIRECT($Y1080&amp;"$"&amp;1072),4,FALSE),"")</f>
        <v/>
      </c>
      <c r="AQ1080" s="7" t="str">
        <f ca="1">IFERROR(HLOOKUP(AQ$1073,INDIRECT($Y1080&amp;"$"&amp;1068):INDIRECT($Y1080&amp;"$"&amp;1072),3,FALSE)&amp;HLOOKUP(AQ$1073,INDIRECT($Y1080&amp;"$"&amp;1068):INDIRECT($Y1080&amp;"$"&amp;1072),4,FALSE),"")</f>
        <v/>
      </c>
      <c r="AR1080" s="7" t="str">
        <f ca="1">IFERROR(HLOOKUP(AR$1073,INDIRECT($Y1080&amp;"$"&amp;1068):INDIRECT($Y1080&amp;"$"&amp;1072),3,FALSE)&amp;HLOOKUP(AR$1073,INDIRECT($Y1080&amp;"$"&amp;1068):INDIRECT($Y1080&amp;"$"&amp;1072),4,FALSE),"")</f>
        <v/>
      </c>
      <c r="AS1080" s="7" t="str">
        <f ca="1">IFERROR(HLOOKUP(AS$1073,INDIRECT($Y1080&amp;"$"&amp;1068):INDIRECT($Y1080&amp;"$"&amp;1072),3,FALSE)&amp;HLOOKUP(AS$1073,INDIRECT($Y1080&amp;"$"&amp;1068):INDIRECT($Y1080&amp;"$"&amp;1072),4,FALSE),"")</f>
        <v/>
      </c>
      <c r="AT1080" s="7" t="str">
        <f ca="1">IFERROR(HLOOKUP(AT$1073,INDIRECT($Y1080&amp;"$"&amp;1068):INDIRECT($Y1080&amp;"$"&amp;1072),3,FALSE)&amp;HLOOKUP(AT$1073,INDIRECT($Y1080&amp;"$"&amp;1068):INDIRECT($Y1080&amp;"$"&amp;1072),4,FALSE),"")</f>
        <v/>
      </c>
      <c r="AU1080" s="7" t="str">
        <f ca="1">IFERROR(HLOOKUP(AU$1073,INDIRECT($Y1080&amp;"$"&amp;1068):INDIRECT($Y1080&amp;"$"&amp;1072),3,FALSE)&amp;HLOOKUP(AU$1073,INDIRECT($Y1080&amp;"$"&amp;1068):INDIRECT($Y1080&amp;"$"&amp;1072),4,FALSE),"")</f>
        <v/>
      </c>
      <c r="AV1080" s="7" t="str">
        <f ca="1">IFERROR(HLOOKUP(AV$1073,INDIRECT($Y1080&amp;"$"&amp;1068):INDIRECT($Y1080&amp;"$"&amp;1072),3,FALSE)&amp;HLOOKUP(AV$1073,INDIRECT($Y1080&amp;"$"&amp;1068):INDIRECT($Y1080&amp;"$"&amp;1072),4,FALSE),"")</f>
        <v/>
      </c>
      <c r="AW1080" s="7" t="str">
        <f ca="1">IFERROR(HLOOKUP(AW$1073,INDIRECT($Y1080&amp;"$"&amp;1068):INDIRECT($Y1080&amp;"$"&amp;1072),3,FALSE)&amp;HLOOKUP(AW$1073,INDIRECT($Y1080&amp;"$"&amp;1068):INDIRECT($Y1080&amp;"$"&amp;1072),4,FALSE),"")</f>
        <v/>
      </c>
      <c r="AX1080" s="7" t="str">
        <f ca="1">IFERROR(HLOOKUP(AX$1073,INDIRECT(INDIRECT("$Y"&amp;1073+AX$852+($Z1080-1))&amp;1068):INDIRECT(INDIRECT("$Y"&amp;1073+AX$852+($Z1080-1))&amp;1072),3,FALSE)&amp;LEFT(HLOOKUP(AX$1073,INDIRECT(INDIRECT("$Y"&amp;1073+AX$852+($Z1080-1))&amp;1068):INDIRECT(INDIRECT("$Y"&amp;1073+AX$852+($Z1080-1))&amp;1072),4,FALSE),3),"")</f>
        <v/>
      </c>
      <c r="AY1080" s="53" t="str">
        <f t="shared" ca="1" si="10962"/>
        <v/>
      </c>
      <c r="AZ1080" s="53" t="str">
        <f t="shared" ca="1" si="10961"/>
        <v/>
      </c>
      <c r="BA1080" s="53" t="str">
        <f t="shared" ca="1" si="10961"/>
        <v/>
      </c>
      <c r="BB1080" s="53" t="str">
        <f t="shared" ca="1" si="10961"/>
        <v/>
      </c>
      <c r="BC1080" s="53" t="str">
        <f t="shared" ca="1" si="10961"/>
        <v/>
      </c>
      <c r="BD1080" s="53" t="str">
        <f t="shared" ca="1" si="10961"/>
        <v/>
      </c>
      <c r="BE1080" s="53" t="str">
        <f t="shared" ca="1" si="10961"/>
        <v/>
      </c>
      <c r="BF1080" s="53" t="str">
        <f t="shared" ca="1" si="10961"/>
        <v/>
      </c>
      <c r="BG1080" s="53" t="str">
        <f t="shared" ca="1" si="10961"/>
        <v/>
      </c>
      <c r="BH1080" s="53" t="str">
        <f t="shared" ca="1" si="10961"/>
        <v/>
      </c>
      <c r="BI1080" s="53" t="str">
        <f t="shared" ca="1" si="10961"/>
        <v/>
      </c>
      <c r="BJ1080" s="53" t="str">
        <f t="shared" ca="1" si="10961"/>
        <v/>
      </c>
      <c r="BK1080" s="53" t="str">
        <f t="shared" ca="1" si="10961"/>
        <v/>
      </c>
      <c r="BL1080" s="53" t="str">
        <f t="shared" ca="1" si="10961"/>
        <v/>
      </c>
      <c r="BM1080" s="53" t="str">
        <f t="shared" ca="1" si="10961"/>
        <v/>
      </c>
      <c r="BN1080" s="53" t="str">
        <f t="shared" ca="1" si="10961"/>
        <v/>
      </c>
      <c r="BO1080" s="53" t="str">
        <f t="shared" ca="1" si="10961"/>
        <v/>
      </c>
      <c r="BP1080" s="53" t="str">
        <f t="shared" ca="1" si="10961"/>
        <v/>
      </c>
    </row>
    <row r="1081" spans="24:69" hidden="1" x14ac:dyDescent="0.3">
      <c r="X1081" s="51">
        <v>1081</v>
      </c>
      <c r="Y1081" s="8" t="s">
        <v>871</v>
      </c>
      <c r="Z1081" s="7">
        <v>8</v>
      </c>
      <c r="AE1081" s="7"/>
      <c r="AF1081" s="7" t="str">
        <f ca="1">IFERROR(HLOOKUP(AF$1073,INDIRECT($Y1081&amp;"$"&amp;1068):INDIRECT($Y1081&amp;"$"&amp;1072),3,FALSE)&amp;HLOOKUP(AF$1073,INDIRECT($Y1081&amp;"$"&amp;1068):INDIRECT($Y1081&amp;"$"&amp;1072),4,FALSE),"")</f>
        <v/>
      </c>
      <c r="AG1081" s="7" t="str">
        <f ca="1">IFERROR(HLOOKUP(AG$1073,INDIRECT($Y1081&amp;"$"&amp;1068):INDIRECT($Y1081&amp;"$"&amp;1072),3,FALSE)&amp;HLOOKUP(AG$1073,INDIRECT($Y1081&amp;"$"&amp;1068):INDIRECT($Y1081&amp;"$"&amp;1072),4,FALSE),"")</f>
        <v/>
      </c>
      <c r="AH1081" s="7" t="str">
        <f ca="1">IFERROR(HLOOKUP(AH$1073,INDIRECT($Y1081&amp;"$"&amp;1068):INDIRECT($Y1081&amp;"$"&amp;1072),3,FALSE)&amp;HLOOKUP(AH$1073,INDIRECT($Y1081&amp;"$"&amp;1068):INDIRECT($Y1081&amp;"$"&amp;1072),4,FALSE),"")</f>
        <v/>
      </c>
      <c r="AI1081" s="7" t="str">
        <f ca="1">IFERROR(HLOOKUP(AI$1073,INDIRECT($Y1081&amp;"$"&amp;1068):INDIRECT($Y1081&amp;"$"&amp;1072),3,FALSE)&amp;HLOOKUP(AI$1073,INDIRECT($Y1081&amp;"$"&amp;1068):INDIRECT($Y1081&amp;"$"&amp;1072),4,FALSE),"")</f>
        <v/>
      </c>
      <c r="AJ1081" s="7" t="str">
        <f ca="1">IFERROR(HLOOKUP(AJ$1073,INDIRECT($Y1081&amp;"$"&amp;1068):INDIRECT($Y1081&amp;"$"&amp;1072),3,FALSE)&amp;HLOOKUP(AJ$1073,INDIRECT($Y1081&amp;"$"&amp;1068):INDIRECT($Y1081&amp;"$"&amp;1072),4,FALSE),"")</f>
        <v/>
      </c>
      <c r="AK1081" s="7" t="str">
        <f ca="1">IFERROR(HLOOKUP(AK$1073,INDIRECT($Y1081&amp;"$"&amp;1068):INDIRECT($Y1081&amp;"$"&amp;1072),3,FALSE)&amp;HLOOKUP(AK$1073,INDIRECT($Y1081&amp;"$"&amp;1068):INDIRECT($Y1081&amp;"$"&amp;1072),4,FALSE),"")</f>
        <v/>
      </c>
      <c r="AL1081" s="7" t="str">
        <f ca="1">IFERROR(HLOOKUP(AL$1073,INDIRECT($Y1081&amp;"$"&amp;1068):INDIRECT($Y1081&amp;"$"&amp;1072),3,FALSE)&amp;HLOOKUP(AL$1073,INDIRECT($Y1081&amp;"$"&amp;1068):INDIRECT($Y1081&amp;"$"&amp;1072),4,FALSE),"")</f>
        <v/>
      </c>
      <c r="AM1081" s="7" t="str">
        <f ca="1">IFERROR(HLOOKUP(AM$1073,INDIRECT($Y1081&amp;"$"&amp;1068):INDIRECT($Y1081&amp;"$"&amp;1072),3,FALSE)&amp;HLOOKUP(AM$1073,INDIRECT($Y1081&amp;"$"&amp;1068):INDIRECT($Y1081&amp;"$"&amp;1072),4,FALSE),"")</f>
        <v/>
      </c>
      <c r="AN1081" s="7" t="str">
        <f ca="1">IFERROR(HLOOKUP(AN$1073,INDIRECT($Y1081&amp;"$"&amp;1068):INDIRECT($Y1081&amp;"$"&amp;1072),3,FALSE)&amp;HLOOKUP(AN$1073,INDIRECT($Y1081&amp;"$"&amp;1068):INDIRECT($Y1081&amp;"$"&amp;1072),4,FALSE),"")</f>
        <v/>
      </c>
      <c r="AO1081" s="7" t="str">
        <f ca="1">IFERROR(HLOOKUP(AO$1073,INDIRECT($Y1081&amp;"$"&amp;1068):INDIRECT($Y1081&amp;"$"&amp;1072),3,FALSE)&amp;HLOOKUP(AO$1073,INDIRECT($Y1081&amp;"$"&amp;1068):INDIRECT($Y1081&amp;"$"&amp;1072),4,FALSE),"")</f>
        <v/>
      </c>
      <c r="AP1081" s="7" t="str">
        <f ca="1">IFERROR(HLOOKUP(AP$1073,INDIRECT($Y1081&amp;"$"&amp;1068):INDIRECT($Y1081&amp;"$"&amp;1072),3,FALSE)&amp;HLOOKUP(AP$1073,INDIRECT($Y1081&amp;"$"&amp;1068):INDIRECT($Y1081&amp;"$"&amp;1072),4,FALSE),"")</f>
        <v/>
      </c>
      <c r="AQ1081" s="7" t="str">
        <f ca="1">IFERROR(HLOOKUP(AQ$1073,INDIRECT($Y1081&amp;"$"&amp;1068):INDIRECT($Y1081&amp;"$"&amp;1072),3,FALSE)&amp;HLOOKUP(AQ$1073,INDIRECT($Y1081&amp;"$"&amp;1068):INDIRECT($Y1081&amp;"$"&amp;1072),4,FALSE),"")</f>
        <v/>
      </c>
      <c r="AR1081" s="7" t="str">
        <f ca="1">IFERROR(HLOOKUP(AR$1073,INDIRECT($Y1081&amp;"$"&amp;1068):INDIRECT($Y1081&amp;"$"&amp;1072),3,FALSE)&amp;HLOOKUP(AR$1073,INDIRECT($Y1081&amp;"$"&amp;1068):INDIRECT($Y1081&amp;"$"&amp;1072),4,FALSE),"")</f>
        <v/>
      </c>
      <c r="AS1081" s="7" t="str">
        <f ca="1">IFERROR(HLOOKUP(AS$1073,INDIRECT($Y1081&amp;"$"&amp;1068):INDIRECT($Y1081&amp;"$"&amp;1072),3,FALSE)&amp;HLOOKUP(AS$1073,INDIRECT($Y1081&amp;"$"&amp;1068):INDIRECT($Y1081&amp;"$"&amp;1072),4,FALSE),"")</f>
        <v/>
      </c>
      <c r="AT1081" s="7" t="str">
        <f ca="1">IFERROR(HLOOKUP(AT$1073,INDIRECT($Y1081&amp;"$"&amp;1068):INDIRECT($Y1081&amp;"$"&amp;1072),3,FALSE)&amp;HLOOKUP(AT$1073,INDIRECT($Y1081&amp;"$"&amp;1068):INDIRECT($Y1081&amp;"$"&amp;1072),4,FALSE),"")</f>
        <v/>
      </c>
      <c r="AU1081" s="7" t="str">
        <f ca="1">IFERROR(HLOOKUP(AU$1073,INDIRECT($Y1081&amp;"$"&amp;1068):INDIRECT($Y1081&amp;"$"&amp;1072),3,FALSE)&amp;HLOOKUP(AU$1073,INDIRECT($Y1081&amp;"$"&amp;1068):INDIRECT($Y1081&amp;"$"&amp;1072),4,FALSE),"")</f>
        <v/>
      </c>
      <c r="AV1081" s="7" t="str">
        <f ca="1">IFERROR(HLOOKUP(AV$1073,INDIRECT($Y1081&amp;"$"&amp;1068):INDIRECT($Y1081&amp;"$"&amp;1072),3,FALSE)&amp;HLOOKUP(AV$1073,INDIRECT($Y1081&amp;"$"&amp;1068):INDIRECT($Y1081&amp;"$"&amp;1072),4,FALSE),"")</f>
        <v/>
      </c>
      <c r="AW1081" s="7" t="str">
        <f ca="1">IFERROR(HLOOKUP(AW$1073,INDIRECT($Y1081&amp;"$"&amp;1068):INDIRECT($Y1081&amp;"$"&amp;1072),3,FALSE)&amp;HLOOKUP(AW$1073,INDIRECT($Y1081&amp;"$"&amp;1068):INDIRECT($Y1081&amp;"$"&amp;1072),4,FALSE),"")</f>
        <v/>
      </c>
      <c r="AX1081" s="7" t="str">
        <f ca="1">IFERROR(HLOOKUP(AX$1073,INDIRECT(INDIRECT("$Y"&amp;1073+AX$852+($Z1081-1))&amp;1068):INDIRECT(INDIRECT("$Y"&amp;1073+AX$852+($Z1081-1))&amp;1072),3,FALSE)&amp;LEFT(HLOOKUP(AX$1073,INDIRECT(INDIRECT("$Y"&amp;1073+AX$852+($Z1081-1))&amp;1068):INDIRECT(INDIRECT("$Y"&amp;1073+AX$852+($Z1081-1))&amp;1072),4,FALSE),3),"")</f>
        <v/>
      </c>
      <c r="AY1081" s="53" t="str">
        <f t="shared" ca="1" si="10962"/>
        <v/>
      </c>
      <c r="AZ1081" s="53" t="str">
        <f t="shared" ca="1" si="10961"/>
        <v/>
      </c>
      <c r="BA1081" s="53" t="str">
        <f t="shared" ca="1" si="10961"/>
        <v/>
      </c>
      <c r="BB1081" s="53" t="str">
        <f t="shared" ca="1" si="10961"/>
        <v/>
      </c>
      <c r="BC1081" s="53" t="str">
        <f t="shared" ca="1" si="10961"/>
        <v/>
      </c>
      <c r="BD1081" s="53" t="str">
        <f t="shared" ca="1" si="10961"/>
        <v/>
      </c>
      <c r="BE1081" s="53" t="str">
        <f t="shared" ca="1" si="10961"/>
        <v/>
      </c>
      <c r="BF1081" s="53" t="str">
        <f t="shared" ca="1" si="10961"/>
        <v/>
      </c>
      <c r="BG1081" s="53" t="str">
        <f t="shared" ca="1" si="10961"/>
        <v/>
      </c>
      <c r="BH1081" s="53" t="str">
        <f t="shared" ca="1" si="10961"/>
        <v/>
      </c>
      <c r="BI1081" s="53" t="str">
        <f t="shared" ca="1" si="10961"/>
        <v/>
      </c>
      <c r="BJ1081" s="53" t="str">
        <f t="shared" ca="1" si="10961"/>
        <v/>
      </c>
      <c r="BK1081" s="53" t="str">
        <f t="shared" ca="1" si="10961"/>
        <v/>
      </c>
      <c r="BL1081" s="53" t="str">
        <f t="shared" ca="1" si="10961"/>
        <v/>
      </c>
      <c r="BM1081" s="53" t="str">
        <f t="shared" ca="1" si="10961"/>
        <v/>
      </c>
      <c r="BN1081" s="53" t="str">
        <f t="shared" ca="1" si="10961"/>
        <v/>
      </c>
      <c r="BO1081" s="53" t="str">
        <f t="shared" ca="1" si="10961"/>
        <v/>
      </c>
      <c r="BP1081" s="53" t="str">
        <f t="shared" ca="1" si="10961"/>
        <v/>
      </c>
    </row>
    <row r="1082" spans="24:69" hidden="1" x14ac:dyDescent="0.3">
      <c r="X1082" s="51">
        <v>1082</v>
      </c>
      <c r="Y1082" s="8" t="s">
        <v>872</v>
      </c>
      <c r="Z1082" s="7">
        <v>9</v>
      </c>
      <c r="AE1082" s="7"/>
      <c r="AF1082" s="7" t="str">
        <f ca="1">IFERROR(HLOOKUP(AF$1073,INDIRECT($Y1082&amp;"$"&amp;1068):INDIRECT($Y1082&amp;"$"&amp;1072),3,FALSE)&amp;HLOOKUP(AF$1073,INDIRECT($Y1082&amp;"$"&amp;1068):INDIRECT($Y1082&amp;"$"&amp;1072),4,FALSE),"")</f>
        <v/>
      </c>
      <c r="AG1082" s="7" t="str">
        <f ca="1">IFERROR(HLOOKUP(AG$1073,INDIRECT($Y1082&amp;"$"&amp;1068):INDIRECT($Y1082&amp;"$"&amp;1072),3,FALSE)&amp;HLOOKUP(AG$1073,INDIRECT($Y1082&amp;"$"&amp;1068):INDIRECT($Y1082&amp;"$"&amp;1072),4,FALSE),"")</f>
        <v/>
      </c>
      <c r="AH1082" s="7" t="str">
        <f ca="1">IFERROR(HLOOKUP(AH$1073,INDIRECT($Y1082&amp;"$"&amp;1068):INDIRECT($Y1082&amp;"$"&amp;1072),3,FALSE)&amp;HLOOKUP(AH$1073,INDIRECT($Y1082&amp;"$"&amp;1068):INDIRECT($Y1082&amp;"$"&amp;1072),4,FALSE),"")</f>
        <v/>
      </c>
      <c r="AI1082" s="7" t="str">
        <f ca="1">IFERROR(HLOOKUP(AI$1073,INDIRECT($Y1082&amp;"$"&amp;1068):INDIRECT($Y1082&amp;"$"&amp;1072),3,FALSE)&amp;HLOOKUP(AI$1073,INDIRECT($Y1082&amp;"$"&amp;1068):INDIRECT($Y1082&amp;"$"&amp;1072),4,FALSE),"")</f>
        <v/>
      </c>
      <c r="AJ1082" s="7" t="str">
        <f ca="1">IFERROR(HLOOKUP(AJ$1073,INDIRECT($Y1082&amp;"$"&amp;1068):INDIRECT($Y1082&amp;"$"&amp;1072),3,FALSE)&amp;HLOOKUP(AJ$1073,INDIRECT($Y1082&amp;"$"&amp;1068):INDIRECT($Y1082&amp;"$"&amp;1072),4,FALSE),"")</f>
        <v/>
      </c>
      <c r="AK1082" s="7" t="str">
        <f ca="1">IFERROR(HLOOKUP(AK$1073,INDIRECT($Y1082&amp;"$"&amp;1068):INDIRECT($Y1082&amp;"$"&amp;1072),3,FALSE)&amp;HLOOKUP(AK$1073,INDIRECT($Y1082&amp;"$"&amp;1068):INDIRECT($Y1082&amp;"$"&amp;1072),4,FALSE),"")</f>
        <v/>
      </c>
      <c r="AL1082" s="7" t="str">
        <f ca="1">IFERROR(HLOOKUP(AL$1073,INDIRECT($Y1082&amp;"$"&amp;1068):INDIRECT($Y1082&amp;"$"&amp;1072),3,FALSE)&amp;HLOOKUP(AL$1073,INDIRECT($Y1082&amp;"$"&amp;1068):INDIRECT($Y1082&amp;"$"&amp;1072),4,FALSE),"")</f>
        <v/>
      </c>
      <c r="AM1082" s="7" t="str">
        <f ca="1">IFERROR(HLOOKUP(AM$1073,INDIRECT($Y1082&amp;"$"&amp;1068):INDIRECT($Y1082&amp;"$"&amp;1072),3,FALSE)&amp;HLOOKUP(AM$1073,INDIRECT($Y1082&amp;"$"&amp;1068):INDIRECT($Y1082&amp;"$"&amp;1072),4,FALSE),"")</f>
        <v/>
      </c>
      <c r="AN1082" s="7" t="str">
        <f ca="1">IFERROR(HLOOKUP(AN$1073,INDIRECT($Y1082&amp;"$"&amp;1068):INDIRECT($Y1082&amp;"$"&amp;1072),3,FALSE)&amp;HLOOKUP(AN$1073,INDIRECT($Y1082&amp;"$"&amp;1068):INDIRECT($Y1082&amp;"$"&amp;1072),4,FALSE),"")</f>
        <v/>
      </c>
      <c r="AO1082" s="7" t="str">
        <f ca="1">IFERROR(HLOOKUP(AO$1073,INDIRECT($Y1082&amp;"$"&amp;1068):INDIRECT($Y1082&amp;"$"&amp;1072),3,FALSE)&amp;HLOOKUP(AO$1073,INDIRECT($Y1082&amp;"$"&amp;1068):INDIRECT($Y1082&amp;"$"&amp;1072),4,FALSE),"")</f>
        <v/>
      </c>
      <c r="AP1082" s="7" t="str">
        <f ca="1">IFERROR(HLOOKUP(AP$1073,INDIRECT($Y1082&amp;"$"&amp;1068):INDIRECT($Y1082&amp;"$"&amp;1072),3,FALSE)&amp;HLOOKUP(AP$1073,INDIRECT($Y1082&amp;"$"&amp;1068):INDIRECT($Y1082&amp;"$"&amp;1072),4,FALSE),"")</f>
        <v/>
      </c>
      <c r="AQ1082" s="7" t="str">
        <f ca="1">IFERROR(HLOOKUP(AQ$1073,INDIRECT($Y1082&amp;"$"&amp;1068):INDIRECT($Y1082&amp;"$"&amp;1072),3,FALSE)&amp;HLOOKUP(AQ$1073,INDIRECT($Y1082&amp;"$"&amp;1068):INDIRECT($Y1082&amp;"$"&amp;1072),4,FALSE),"")</f>
        <v/>
      </c>
      <c r="AR1082" s="7" t="str">
        <f ca="1">IFERROR(HLOOKUP(AR$1073,INDIRECT($Y1082&amp;"$"&amp;1068):INDIRECT($Y1082&amp;"$"&amp;1072),3,FALSE)&amp;HLOOKUP(AR$1073,INDIRECT($Y1082&amp;"$"&amp;1068):INDIRECT($Y1082&amp;"$"&amp;1072),4,FALSE),"")</f>
        <v/>
      </c>
      <c r="AS1082" s="7" t="str">
        <f ca="1">IFERROR(HLOOKUP(AS$1073,INDIRECT($Y1082&amp;"$"&amp;1068):INDIRECT($Y1082&amp;"$"&amp;1072),3,FALSE)&amp;HLOOKUP(AS$1073,INDIRECT($Y1082&amp;"$"&amp;1068):INDIRECT($Y1082&amp;"$"&amp;1072),4,FALSE),"")</f>
        <v/>
      </c>
      <c r="AT1082" s="7" t="str">
        <f ca="1">IFERROR(HLOOKUP(AT$1073,INDIRECT($Y1082&amp;"$"&amp;1068):INDIRECT($Y1082&amp;"$"&amp;1072),3,FALSE)&amp;HLOOKUP(AT$1073,INDIRECT($Y1082&amp;"$"&amp;1068):INDIRECT($Y1082&amp;"$"&amp;1072),4,FALSE),"")</f>
        <v/>
      </c>
      <c r="AU1082" s="7" t="str">
        <f ca="1">IFERROR(HLOOKUP(AU$1073,INDIRECT($Y1082&amp;"$"&amp;1068):INDIRECT($Y1082&amp;"$"&amp;1072),3,FALSE)&amp;HLOOKUP(AU$1073,INDIRECT($Y1082&amp;"$"&amp;1068):INDIRECT($Y1082&amp;"$"&amp;1072),4,FALSE),"")</f>
        <v/>
      </c>
      <c r="AV1082" s="7" t="str">
        <f ca="1">IFERROR(HLOOKUP(AV$1073,INDIRECT($Y1082&amp;"$"&amp;1068):INDIRECT($Y1082&amp;"$"&amp;1072),3,FALSE)&amp;HLOOKUP(AV$1073,INDIRECT($Y1082&amp;"$"&amp;1068):INDIRECT($Y1082&amp;"$"&amp;1072),4,FALSE),"")</f>
        <v/>
      </c>
      <c r="AW1082" s="7" t="str">
        <f ca="1">IFERROR(HLOOKUP(AW$1073,INDIRECT($Y1082&amp;"$"&amp;1068):INDIRECT($Y1082&amp;"$"&amp;1072),3,FALSE)&amp;HLOOKUP(AW$1073,INDIRECT($Y1082&amp;"$"&amp;1068):INDIRECT($Y1082&amp;"$"&amp;1072),4,FALSE),"")</f>
        <v/>
      </c>
      <c r="AX1082" s="7" t="str">
        <f ca="1">IFERROR(HLOOKUP(AX$1073,INDIRECT(INDIRECT("$Y"&amp;1073+AX$852+($Z1082-1))&amp;1068):INDIRECT(INDIRECT("$Y"&amp;1073+AX$852+($Z1082-1))&amp;1072),3,FALSE)&amp;LEFT(HLOOKUP(AX$1073,INDIRECT(INDIRECT("$Y"&amp;1073+AX$852+($Z1082-1))&amp;1068):INDIRECT(INDIRECT("$Y"&amp;1073+AX$852+($Z1082-1))&amp;1072),4,FALSE),3),"")</f>
        <v/>
      </c>
      <c r="AY1082" s="53" t="str">
        <f t="shared" ca="1" si="10962"/>
        <v/>
      </c>
      <c r="AZ1082" s="53" t="str">
        <f t="shared" ca="1" si="10961"/>
        <v/>
      </c>
      <c r="BA1082" s="53" t="str">
        <f t="shared" ca="1" si="10961"/>
        <v/>
      </c>
      <c r="BB1082" s="53" t="str">
        <f t="shared" ca="1" si="10961"/>
        <v/>
      </c>
      <c r="BC1082" s="53" t="str">
        <f t="shared" ca="1" si="10961"/>
        <v/>
      </c>
      <c r="BD1082" s="53" t="str">
        <f t="shared" ca="1" si="10961"/>
        <v/>
      </c>
      <c r="BE1082" s="53" t="str">
        <f t="shared" ca="1" si="10961"/>
        <v/>
      </c>
      <c r="BF1082" s="53" t="str">
        <f t="shared" ca="1" si="10961"/>
        <v/>
      </c>
      <c r="BG1082" s="53" t="str">
        <f t="shared" ca="1" si="10961"/>
        <v/>
      </c>
      <c r="BH1082" s="53" t="str">
        <f t="shared" ca="1" si="10961"/>
        <v/>
      </c>
      <c r="BI1082" s="53" t="str">
        <f t="shared" ca="1" si="10961"/>
        <v/>
      </c>
      <c r="BJ1082" s="53" t="str">
        <f t="shared" ca="1" si="10961"/>
        <v/>
      </c>
      <c r="BK1082" s="53" t="str">
        <f t="shared" ca="1" si="10961"/>
        <v/>
      </c>
      <c r="BL1082" s="53" t="str">
        <f t="shared" ca="1" si="10961"/>
        <v/>
      </c>
      <c r="BM1082" s="53" t="str">
        <f t="shared" ca="1" si="10961"/>
        <v/>
      </c>
      <c r="BN1082" s="53" t="str">
        <f t="shared" ca="1" si="10961"/>
        <v/>
      </c>
      <c r="BO1082" s="53" t="str">
        <f t="shared" ca="1" si="10961"/>
        <v/>
      </c>
      <c r="BP1082" s="53" t="str">
        <f t="shared" ca="1" si="10961"/>
        <v/>
      </c>
    </row>
    <row r="1083" spans="24:69" hidden="1" x14ac:dyDescent="0.3">
      <c r="X1083" s="51">
        <v>1083</v>
      </c>
      <c r="Y1083" s="8" t="s">
        <v>856</v>
      </c>
      <c r="Z1083" s="7">
        <v>10</v>
      </c>
      <c r="AE1083" s="7"/>
      <c r="AF1083" s="7" t="str">
        <f ca="1">IFERROR(HLOOKUP(AF$1073,INDIRECT($Y1083&amp;"$"&amp;1068):INDIRECT($Y1083&amp;"$"&amp;1072),3,FALSE)&amp;HLOOKUP(AF$1073,INDIRECT($Y1083&amp;"$"&amp;1068):INDIRECT($Y1083&amp;"$"&amp;1072),4,FALSE),"")</f>
        <v/>
      </c>
      <c r="AG1083" s="7" t="str">
        <f ca="1">IFERROR(HLOOKUP(AG$1073,INDIRECT($Y1083&amp;"$"&amp;1068):INDIRECT($Y1083&amp;"$"&amp;1072),3,FALSE)&amp;HLOOKUP(AG$1073,INDIRECT($Y1083&amp;"$"&amp;1068):INDIRECT($Y1083&amp;"$"&amp;1072),4,FALSE),"")</f>
        <v/>
      </c>
      <c r="AH1083" s="7" t="str">
        <f ca="1">IFERROR(HLOOKUP(AH$1073,INDIRECT($Y1083&amp;"$"&amp;1068):INDIRECT($Y1083&amp;"$"&amp;1072),3,FALSE)&amp;HLOOKUP(AH$1073,INDIRECT($Y1083&amp;"$"&amp;1068):INDIRECT($Y1083&amp;"$"&amp;1072),4,FALSE),"")</f>
        <v/>
      </c>
      <c r="AI1083" s="7" t="str">
        <f ca="1">IFERROR(HLOOKUP(AI$1073,INDIRECT($Y1083&amp;"$"&amp;1068):INDIRECT($Y1083&amp;"$"&amp;1072),3,FALSE)&amp;HLOOKUP(AI$1073,INDIRECT($Y1083&amp;"$"&amp;1068):INDIRECT($Y1083&amp;"$"&amp;1072),4,FALSE),"")</f>
        <v/>
      </c>
      <c r="AJ1083" s="7" t="str">
        <f ca="1">IFERROR(HLOOKUP(AJ$1073,INDIRECT($Y1083&amp;"$"&amp;1068):INDIRECT($Y1083&amp;"$"&amp;1072),3,FALSE)&amp;HLOOKUP(AJ$1073,INDIRECT($Y1083&amp;"$"&amp;1068):INDIRECT($Y1083&amp;"$"&amp;1072),4,FALSE),"")</f>
        <v/>
      </c>
      <c r="AK1083" s="7" t="str">
        <f ca="1">IFERROR(HLOOKUP(AK$1073,INDIRECT($Y1083&amp;"$"&amp;1068):INDIRECT($Y1083&amp;"$"&amp;1072),3,FALSE)&amp;HLOOKUP(AK$1073,INDIRECT($Y1083&amp;"$"&amp;1068):INDIRECT($Y1083&amp;"$"&amp;1072),4,FALSE),"")</f>
        <v/>
      </c>
      <c r="AL1083" s="7" t="str">
        <f ca="1">IFERROR(HLOOKUP(AL$1073,INDIRECT($Y1083&amp;"$"&amp;1068):INDIRECT($Y1083&amp;"$"&amp;1072),3,FALSE)&amp;HLOOKUP(AL$1073,INDIRECT($Y1083&amp;"$"&amp;1068):INDIRECT($Y1083&amp;"$"&amp;1072),4,FALSE),"")</f>
        <v/>
      </c>
      <c r="AM1083" s="7" t="str">
        <f ca="1">IFERROR(HLOOKUP(AM$1073,INDIRECT($Y1083&amp;"$"&amp;1068):INDIRECT($Y1083&amp;"$"&amp;1072),3,FALSE)&amp;HLOOKUP(AM$1073,INDIRECT($Y1083&amp;"$"&amp;1068):INDIRECT($Y1083&amp;"$"&amp;1072),4,FALSE),"")</f>
        <v/>
      </c>
      <c r="AN1083" s="7" t="str">
        <f ca="1">IFERROR(HLOOKUP(AN$1073,INDIRECT($Y1083&amp;"$"&amp;1068):INDIRECT($Y1083&amp;"$"&amp;1072),3,FALSE)&amp;HLOOKUP(AN$1073,INDIRECT($Y1083&amp;"$"&amp;1068):INDIRECT($Y1083&amp;"$"&amp;1072),4,FALSE),"")</f>
        <v/>
      </c>
      <c r="AO1083" s="7" t="str">
        <f ca="1">IFERROR(HLOOKUP(AO$1073,INDIRECT($Y1083&amp;"$"&amp;1068):INDIRECT($Y1083&amp;"$"&amp;1072),3,FALSE)&amp;HLOOKUP(AO$1073,INDIRECT($Y1083&amp;"$"&amp;1068):INDIRECT($Y1083&amp;"$"&amp;1072),4,FALSE),"")</f>
        <v/>
      </c>
      <c r="AP1083" s="7" t="str">
        <f ca="1">IFERROR(HLOOKUP(AP$1073,INDIRECT($Y1083&amp;"$"&amp;1068):INDIRECT($Y1083&amp;"$"&amp;1072),3,FALSE)&amp;HLOOKUP(AP$1073,INDIRECT($Y1083&amp;"$"&amp;1068):INDIRECT($Y1083&amp;"$"&amp;1072),4,FALSE),"")</f>
        <v/>
      </c>
      <c r="AQ1083" s="7" t="str">
        <f ca="1">IFERROR(HLOOKUP(AQ$1073,INDIRECT($Y1083&amp;"$"&amp;1068):INDIRECT($Y1083&amp;"$"&amp;1072),3,FALSE)&amp;HLOOKUP(AQ$1073,INDIRECT($Y1083&amp;"$"&amp;1068):INDIRECT($Y1083&amp;"$"&amp;1072),4,FALSE),"")</f>
        <v/>
      </c>
      <c r="AR1083" s="7" t="str">
        <f ca="1">IFERROR(HLOOKUP(AR$1073,INDIRECT($Y1083&amp;"$"&amp;1068):INDIRECT($Y1083&amp;"$"&amp;1072),3,FALSE)&amp;HLOOKUP(AR$1073,INDIRECT($Y1083&amp;"$"&amp;1068):INDIRECT($Y1083&amp;"$"&amp;1072),4,FALSE),"")</f>
        <v/>
      </c>
      <c r="AS1083" s="7" t="str">
        <f ca="1">IFERROR(HLOOKUP(AS$1073,INDIRECT($Y1083&amp;"$"&amp;1068):INDIRECT($Y1083&amp;"$"&amp;1072),3,FALSE)&amp;HLOOKUP(AS$1073,INDIRECT($Y1083&amp;"$"&amp;1068):INDIRECT($Y1083&amp;"$"&amp;1072),4,FALSE),"")</f>
        <v/>
      </c>
      <c r="AT1083" s="7" t="str">
        <f ca="1">IFERROR(HLOOKUP(AT$1073,INDIRECT($Y1083&amp;"$"&amp;1068):INDIRECT($Y1083&amp;"$"&amp;1072),3,FALSE)&amp;HLOOKUP(AT$1073,INDIRECT($Y1083&amp;"$"&amp;1068):INDIRECT($Y1083&amp;"$"&amp;1072),4,FALSE),"")</f>
        <v/>
      </c>
      <c r="AU1083" s="7" t="str">
        <f ca="1">IFERROR(HLOOKUP(AU$1073,INDIRECT($Y1083&amp;"$"&amp;1068):INDIRECT($Y1083&amp;"$"&amp;1072),3,FALSE)&amp;HLOOKUP(AU$1073,INDIRECT($Y1083&amp;"$"&amp;1068):INDIRECT($Y1083&amp;"$"&amp;1072),4,FALSE),"")</f>
        <v/>
      </c>
      <c r="AV1083" s="7" t="str">
        <f ca="1">IFERROR(HLOOKUP(AV$1073,INDIRECT($Y1083&amp;"$"&amp;1068):INDIRECT($Y1083&amp;"$"&amp;1072),3,FALSE)&amp;HLOOKUP(AV$1073,INDIRECT($Y1083&amp;"$"&amp;1068):INDIRECT($Y1083&amp;"$"&amp;1072),4,FALSE),"")</f>
        <v/>
      </c>
      <c r="AW1083" s="7" t="str">
        <f ca="1">IFERROR(HLOOKUP(AW$1073,INDIRECT($Y1083&amp;"$"&amp;1068):INDIRECT($Y1083&amp;"$"&amp;1072),3,FALSE)&amp;HLOOKUP(AW$1073,INDIRECT($Y1083&amp;"$"&amp;1068):INDIRECT($Y1083&amp;"$"&amp;1072),4,FALSE),"")</f>
        <v/>
      </c>
      <c r="AX1083" s="7" t="str">
        <f ca="1">IFERROR(HLOOKUP(AX$1073,INDIRECT(INDIRECT("$Y"&amp;1073+AX$852+($Z1083-1))&amp;1068):INDIRECT(INDIRECT("$Y"&amp;1073+AX$852+($Z1083-1))&amp;1072),3,FALSE)&amp;LEFT(HLOOKUP(AX$1073,INDIRECT(INDIRECT("$Y"&amp;1073+AX$852+($Z1083-1))&amp;1068):INDIRECT(INDIRECT("$Y"&amp;1073+AX$852+($Z1083-1))&amp;1072),4,FALSE),3),"")</f>
        <v/>
      </c>
      <c r="AY1083" s="53" t="str">
        <f t="shared" ca="1" si="10962"/>
        <v/>
      </c>
      <c r="AZ1083" s="53" t="str">
        <f t="shared" ca="1" si="10961"/>
        <v/>
      </c>
      <c r="BA1083" s="53" t="str">
        <f t="shared" ca="1" si="10961"/>
        <v/>
      </c>
      <c r="BB1083" s="53" t="str">
        <f t="shared" ca="1" si="10961"/>
        <v/>
      </c>
      <c r="BC1083" s="53" t="str">
        <f t="shared" ca="1" si="10961"/>
        <v/>
      </c>
      <c r="BD1083" s="53" t="str">
        <f t="shared" ca="1" si="10961"/>
        <v/>
      </c>
      <c r="BE1083" s="53" t="str">
        <f t="shared" ca="1" si="10961"/>
        <v/>
      </c>
      <c r="BF1083" s="53" t="str">
        <f t="shared" ca="1" si="10961"/>
        <v/>
      </c>
      <c r="BG1083" s="53" t="str">
        <f t="shared" ca="1" si="10961"/>
        <v/>
      </c>
      <c r="BH1083" s="53" t="str">
        <f t="shared" ca="1" si="10961"/>
        <v/>
      </c>
      <c r="BI1083" s="53" t="str">
        <f t="shared" ca="1" si="10961"/>
        <v/>
      </c>
      <c r="BJ1083" s="53" t="str">
        <f t="shared" ca="1" si="10961"/>
        <v/>
      </c>
      <c r="BK1083" s="53" t="str">
        <f t="shared" ca="1" si="10961"/>
        <v/>
      </c>
      <c r="BL1083" s="53" t="str">
        <f t="shared" ca="1" si="10961"/>
        <v/>
      </c>
      <c r="BM1083" s="53" t="str">
        <f t="shared" ca="1" si="10961"/>
        <v/>
      </c>
      <c r="BN1083" s="53" t="str">
        <f t="shared" ca="1" si="10961"/>
        <v/>
      </c>
      <c r="BO1083" s="53" t="str">
        <f t="shared" ca="1" si="10961"/>
        <v/>
      </c>
      <c r="BP1083" s="53" t="str">
        <f t="shared" ca="1" si="10961"/>
        <v/>
      </c>
    </row>
    <row r="1084" spans="24:69" hidden="1" x14ac:dyDescent="0.3">
      <c r="X1084" s="51">
        <v>1084</v>
      </c>
      <c r="Y1084" s="8" t="s">
        <v>873</v>
      </c>
      <c r="Z1084" s="7">
        <v>11</v>
      </c>
      <c r="AE1084" s="7"/>
      <c r="AF1084" s="7" t="str">
        <f ca="1">IFERROR(HLOOKUP(AF$1073,INDIRECT($Y1084&amp;"$"&amp;1068):INDIRECT($Y1084&amp;"$"&amp;1072),3,FALSE)&amp;HLOOKUP(AF$1073,INDIRECT($Y1084&amp;"$"&amp;1068):INDIRECT($Y1084&amp;"$"&amp;1072),4,FALSE),"")</f>
        <v/>
      </c>
      <c r="AG1084" s="7" t="str">
        <f ca="1">IFERROR(HLOOKUP(AG$1073,INDIRECT($Y1084&amp;"$"&amp;1068):INDIRECT($Y1084&amp;"$"&amp;1072),3,FALSE)&amp;HLOOKUP(AG$1073,INDIRECT($Y1084&amp;"$"&amp;1068):INDIRECT($Y1084&amp;"$"&amp;1072),4,FALSE),"")</f>
        <v/>
      </c>
      <c r="AH1084" s="7" t="str">
        <f ca="1">IFERROR(HLOOKUP(AH$1073,INDIRECT($Y1084&amp;"$"&amp;1068):INDIRECT($Y1084&amp;"$"&amp;1072),3,FALSE)&amp;HLOOKUP(AH$1073,INDIRECT($Y1084&amp;"$"&amp;1068):INDIRECT($Y1084&amp;"$"&amp;1072),4,FALSE),"")</f>
        <v/>
      </c>
      <c r="AI1084" s="7" t="str">
        <f ca="1">IFERROR(HLOOKUP(AI$1073,INDIRECT($Y1084&amp;"$"&amp;1068):INDIRECT($Y1084&amp;"$"&amp;1072),3,FALSE)&amp;HLOOKUP(AI$1073,INDIRECT($Y1084&amp;"$"&amp;1068):INDIRECT($Y1084&amp;"$"&amp;1072),4,FALSE),"")</f>
        <v/>
      </c>
      <c r="AJ1084" s="7" t="str">
        <f ca="1">IFERROR(HLOOKUP(AJ$1073,INDIRECT($Y1084&amp;"$"&amp;1068):INDIRECT($Y1084&amp;"$"&amp;1072),3,FALSE)&amp;HLOOKUP(AJ$1073,INDIRECT($Y1084&amp;"$"&amp;1068):INDIRECT($Y1084&amp;"$"&amp;1072),4,FALSE),"")</f>
        <v/>
      </c>
      <c r="AK1084" s="7" t="str">
        <f ca="1">IFERROR(HLOOKUP(AK$1073,INDIRECT($Y1084&amp;"$"&amp;1068):INDIRECT($Y1084&amp;"$"&amp;1072),3,FALSE)&amp;HLOOKUP(AK$1073,INDIRECT($Y1084&amp;"$"&amp;1068):INDIRECT($Y1084&amp;"$"&amp;1072),4,FALSE),"")</f>
        <v/>
      </c>
      <c r="AL1084" s="7" t="str">
        <f ca="1">IFERROR(HLOOKUP(AL$1073,INDIRECT($Y1084&amp;"$"&amp;1068):INDIRECT($Y1084&amp;"$"&amp;1072),3,FALSE)&amp;HLOOKUP(AL$1073,INDIRECT($Y1084&amp;"$"&amp;1068):INDIRECT($Y1084&amp;"$"&amp;1072),4,FALSE),"")</f>
        <v/>
      </c>
      <c r="AM1084" s="7" t="str">
        <f ca="1">IFERROR(HLOOKUP(AM$1073,INDIRECT($Y1084&amp;"$"&amp;1068):INDIRECT($Y1084&amp;"$"&amp;1072),3,FALSE)&amp;HLOOKUP(AM$1073,INDIRECT($Y1084&amp;"$"&amp;1068):INDIRECT($Y1084&amp;"$"&amp;1072),4,FALSE),"")</f>
        <v/>
      </c>
      <c r="AN1084" s="7" t="str">
        <f ca="1">IFERROR(HLOOKUP(AN$1073,INDIRECT($Y1084&amp;"$"&amp;1068):INDIRECT($Y1084&amp;"$"&amp;1072),3,FALSE)&amp;HLOOKUP(AN$1073,INDIRECT($Y1084&amp;"$"&amp;1068):INDIRECT($Y1084&amp;"$"&amp;1072),4,FALSE),"")</f>
        <v/>
      </c>
      <c r="AO1084" s="7" t="str">
        <f ca="1">IFERROR(HLOOKUP(AO$1073,INDIRECT($Y1084&amp;"$"&amp;1068):INDIRECT($Y1084&amp;"$"&amp;1072),3,FALSE)&amp;HLOOKUP(AO$1073,INDIRECT($Y1084&amp;"$"&amp;1068):INDIRECT($Y1084&amp;"$"&amp;1072),4,FALSE),"")</f>
        <v/>
      </c>
      <c r="AP1084" s="7" t="str">
        <f ca="1">IFERROR(HLOOKUP(AP$1073,INDIRECT($Y1084&amp;"$"&amp;1068):INDIRECT($Y1084&amp;"$"&amp;1072),3,FALSE)&amp;HLOOKUP(AP$1073,INDIRECT($Y1084&amp;"$"&amp;1068):INDIRECT($Y1084&amp;"$"&amp;1072),4,FALSE),"")</f>
        <v/>
      </c>
      <c r="AQ1084" s="7" t="str">
        <f ca="1">IFERROR(HLOOKUP(AQ$1073,INDIRECT($Y1084&amp;"$"&amp;1068):INDIRECT($Y1084&amp;"$"&amp;1072),3,FALSE)&amp;HLOOKUP(AQ$1073,INDIRECT($Y1084&amp;"$"&amp;1068):INDIRECT($Y1084&amp;"$"&amp;1072),4,FALSE),"")</f>
        <v/>
      </c>
      <c r="AR1084" s="7" t="str">
        <f ca="1">IFERROR(HLOOKUP(AR$1073,INDIRECT($Y1084&amp;"$"&amp;1068):INDIRECT($Y1084&amp;"$"&amp;1072),3,FALSE)&amp;HLOOKUP(AR$1073,INDIRECT($Y1084&amp;"$"&amp;1068):INDIRECT($Y1084&amp;"$"&amp;1072),4,FALSE),"")</f>
        <v/>
      </c>
      <c r="AS1084" s="7" t="str">
        <f ca="1">IFERROR(HLOOKUP(AS$1073,INDIRECT($Y1084&amp;"$"&amp;1068):INDIRECT($Y1084&amp;"$"&amp;1072),3,FALSE)&amp;HLOOKUP(AS$1073,INDIRECT($Y1084&amp;"$"&amp;1068):INDIRECT($Y1084&amp;"$"&amp;1072),4,FALSE),"")</f>
        <v/>
      </c>
      <c r="AT1084" s="7" t="str">
        <f ca="1">IFERROR(HLOOKUP(AT$1073,INDIRECT($Y1084&amp;"$"&amp;1068):INDIRECT($Y1084&amp;"$"&amp;1072),3,FALSE)&amp;HLOOKUP(AT$1073,INDIRECT($Y1084&amp;"$"&amp;1068):INDIRECT($Y1084&amp;"$"&amp;1072),4,FALSE),"")</f>
        <v/>
      </c>
      <c r="AU1084" s="7" t="str">
        <f ca="1">IFERROR(HLOOKUP(AU$1073,INDIRECT($Y1084&amp;"$"&amp;1068):INDIRECT($Y1084&amp;"$"&amp;1072),3,FALSE)&amp;HLOOKUP(AU$1073,INDIRECT($Y1084&amp;"$"&amp;1068):INDIRECT($Y1084&amp;"$"&amp;1072),4,FALSE),"")</f>
        <v/>
      </c>
      <c r="AV1084" s="7" t="str">
        <f ca="1">IFERROR(HLOOKUP(AV$1073,INDIRECT($Y1084&amp;"$"&amp;1068):INDIRECT($Y1084&amp;"$"&amp;1072),3,FALSE)&amp;HLOOKUP(AV$1073,INDIRECT($Y1084&amp;"$"&amp;1068):INDIRECT($Y1084&amp;"$"&amp;1072),4,FALSE),"")</f>
        <v/>
      </c>
      <c r="AW1084" s="7" t="str">
        <f ca="1">IFERROR(HLOOKUP(AW$1073,INDIRECT($Y1084&amp;"$"&amp;1068):INDIRECT($Y1084&amp;"$"&amp;1072),3,FALSE)&amp;HLOOKUP(AW$1073,INDIRECT($Y1084&amp;"$"&amp;1068):INDIRECT($Y1084&amp;"$"&amp;1072),4,FALSE),"")</f>
        <v/>
      </c>
      <c r="AX1084" s="7" t="str">
        <f ca="1">IFERROR(HLOOKUP(AX$1073,INDIRECT(INDIRECT("$Y"&amp;1073+AX$852+($Z1084-1))&amp;1068):INDIRECT(INDIRECT("$Y"&amp;1073+AX$852+($Z1084-1))&amp;1072),3,FALSE)&amp;LEFT(HLOOKUP(AX$1073,INDIRECT(INDIRECT("$Y"&amp;1073+AX$852+($Z1084-1))&amp;1068):INDIRECT(INDIRECT("$Y"&amp;1073+AX$852+($Z1084-1))&amp;1072),4,FALSE),3),"")</f>
        <v/>
      </c>
      <c r="AY1084" s="53" t="str">
        <f t="shared" ca="1" si="10962"/>
        <v/>
      </c>
      <c r="AZ1084" s="53" t="str">
        <f t="shared" ca="1" si="10961"/>
        <v/>
      </c>
      <c r="BA1084" s="53" t="str">
        <f t="shared" ca="1" si="10961"/>
        <v/>
      </c>
      <c r="BB1084" s="53" t="str">
        <f t="shared" ca="1" si="10961"/>
        <v/>
      </c>
      <c r="BC1084" s="53" t="str">
        <f t="shared" ca="1" si="10961"/>
        <v/>
      </c>
      <c r="BD1084" s="53" t="str">
        <f t="shared" ca="1" si="10961"/>
        <v/>
      </c>
      <c r="BE1084" s="53" t="str">
        <f t="shared" ca="1" si="10961"/>
        <v/>
      </c>
      <c r="BF1084" s="53" t="str">
        <f t="shared" ca="1" si="10961"/>
        <v/>
      </c>
      <c r="BG1084" s="53" t="str">
        <f t="shared" ca="1" si="10961"/>
        <v/>
      </c>
      <c r="BH1084" s="53" t="str">
        <f t="shared" ca="1" si="10961"/>
        <v/>
      </c>
      <c r="BI1084" s="53" t="str">
        <f t="shared" ca="1" si="10961"/>
        <v/>
      </c>
      <c r="BJ1084" s="53" t="str">
        <f t="shared" ca="1" si="10961"/>
        <v/>
      </c>
      <c r="BK1084" s="53" t="str">
        <f t="shared" ca="1" si="10961"/>
        <v/>
      </c>
      <c r="BL1084" s="53" t="str">
        <f t="shared" ca="1" si="10961"/>
        <v/>
      </c>
      <c r="BM1084" s="53" t="str">
        <f t="shared" ca="1" si="10961"/>
        <v/>
      </c>
      <c r="BN1084" s="53" t="str">
        <f t="shared" ca="1" si="10961"/>
        <v/>
      </c>
      <c r="BO1084" s="53" t="str">
        <f t="shared" ca="1" si="10961"/>
        <v/>
      </c>
      <c r="BP1084" s="53" t="str">
        <f t="shared" ca="1" si="10961"/>
        <v/>
      </c>
    </row>
    <row r="1085" spans="24:69" hidden="1" x14ac:dyDescent="0.3">
      <c r="X1085" s="51">
        <v>1085</v>
      </c>
      <c r="Y1085" s="8" t="s">
        <v>874</v>
      </c>
      <c r="Z1085" s="7">
        <v>12</v>
      </c>
      <c r="AE1085" s="7"/>
      <c r="AF1085" s="7" t="str">
        <f ca="1">IFERROR(HLOOKUP(AF$1073,INDIRECT($Y1085&amp;"$"&amp;1068):INDIRECT($Y1085&amp;"$"&amp;1072),3,FALSE)&amp;HLOOKUP(AF$1073,INDIRECT($Y1085&amp;"$"&amp;1068):INDIRECT($Y1085&amp;"$"&amp;1072),4,FALSE),"")</f>
        <v/>
      </c>
      <c r="AG1085" s="7" t="str">
        <f ca="1">IFERROR(HLOOKUP(AG$1073,INDIRECT($Y1085&amp;"$"&amp;1068):INDIRECT($Y1085&amp;"$"&amp;1072),3,FALSE)&amp;HLOOKUP(AG$1073,INDIRECT($Y1085&amp;"$"&amp;1068):INDIRECT($Y1085&amp;"$"&amp;1072),4,FALSE),"")</f>
        <v/>
      </c>
      <c r="AH1085" s="7" t="str">
        <f ca="1">IFERROR(HLOOKUP(AH$1073,INDIRECT($Y1085&amp;"$"&amp;1068):INDIRECT($Y1085&amp;"$"&amp;1072),3,FALSE)&amp;HLOOKUP(AH$1073,INDIRECT($Y1085&amp;"$"&amp;1068):INDIRECT($Y1085&amp;"$"&amp;1072),4,FALSE),"")</f>
        <v/>
      </c>
      <c r="AI1085" s="7" t="str">
        <f ca="1">IFERROR(HLOOKUP(AI$1073,INDIRECT($Y1085&amp;"$"&amp;1068):INDIRECT($Y1085&amp;"$"&amp;1072),3,FALSE)&amp;HLOOKUP(AI$1073,INDIRECT($Y1085&amp;"$"&amp;1068):INDIRECT($Y1085&amp;"$"&amp;1072),4,FALSE),"")</f>
        <v/>
      </c>
      <c r="AJ1085" s="7" t="str">
        <f ca="1">IFERROR(HLOOKUP(AJ$1073,INDIRECT($Y1085&amp;"$"&amp;1068):INDIRECT($Y1085&amp;"$"&amp;1072),3,FALSE)&amp;HLOOKUP(AJ$1073,INDIRECT($Y1085&amp;"$"&amp;1068):INDIRECT($Y1085&amp;"$"&amp;1072),4,FALSE),"")</f>
        <v/>
      </c>
      <c r="AK1085" s="7" t="str">
        <f ca="1">IFERROR(HLOOKUP(AK$1073,INDIRECT($Y1085&amp;"$"&amp;1068):INDIRECT($Y1085&amp;"$"&amp;1072),3,FALSE)&amp;HLOOKUP(AK$1073,INDIRECT($Y1085&amp;"$"&amp;1068):INDIRECT($Y1085&amp;"$"&amp;1072),4,FALSE),"")</f>
        <v/>
      </c>
      <c r="AL1085" s="7" t="str">
        <f ca="1">IFERROR(HLOOKUP(AL$1073,INDIRECT($Y1085&amp;"$"&amp;1068):INDIRECT($Y1085&amp;"$"&amp;1072),3,FALSE)&amp;HLOOKUP(AL$1073,INDIRECT($Y1085&amp;"$"&amp;1068):INDIRECT($Y1085&amp;"$"&amp;1072),4,FALSE),"")</f>
        <v/>
      </c>
      <c r="AM1085" s="7" t="str">
        <f ca="1">IFERROR(HLOOKUP(AM$1073,INDIRECT($Y1085&amp;"$"&amp;1068):INDIRECT($Y1085&amp;"$"&amp;1072),3,FALSE)&amp;HLOOKUP(AM$1073,INDIRECT($Y1085&amp;"$"&amp;1068):INDIRECT($Y1085&amp;"$"&amp;1072),4,FALSE),"")</f>
        <v/>
      </c>
      <c r="AN1085" s="7" t="str">
        <f ca="1">IFERROR(HLOOKUP(AN$1073,INDIRECT($Y1085&amp;"$"&amp;1068):INDIRECT($Y1085&amp;"$"&amp;1072),3,FALSE)&amp;HLOOKUP(AN$1073,INDIRECT($Y1085&amp;"$"&amp;1068):INDIRECT($Y1085&amp;"$"&amp;1072),4,FALSE),"")</f>
        <v/>
      </c>
      <c r="AO1085" s="7" t="str">
        <f ca="1">IFERROR(HLOOKUP(AO$1073,INDIRECT($Y1085&amp;"$"&amp;1068):INDIRECT($Y1085&amp;"$"&amp;1072),3,FALSE)&amp;HLOOKUP(AO$1073,INDIRECT($Y1085&amp;"$"&amp;1068):INDIRECT($Y1085&amp;"$"&amp;1072),4,FALSE),"")</f>
        <v/>
      </c>
      <c r="AP1085" s="7" t="str">
        <f ca="1">IFERROR(HLOOKUP(AP$1073,INDIRECT($Y1085&amp;"$"&amp;1068):INDIRECT($Y1085&amp;"$"&amp;1072),3,FALSE)&amp;HLOOKUP(AP$1073,INDIRECT($Y1085&amp;"$"&amp;1068):INDIRECT($Y1085&amp;"$"&amp;1072),4,FALSE),"")</f>
        <v/>
      </c>
      <c r="AQ1085" s="7" t="str">
        <f ca="1">IFERROR(HLOOKUP(AQ$1073,INDIRECT($Y1085&amp;"$"&amp;1068):INDIRECT($Y1085&amp;"$"&amp;1072),3,FALSE)&amp;HLOOKUP(AQ$1073,INDIRECT($Y1085&amp;"$"&amp;1068):INDIRECT($Y1085&amp;"$"&amp;1072),4,FALSE),"")</f>
        <v/>
      </c>
      <c r="AR1085" s="7" t="str">
        <f ca="1">IFERROR(HLOOKUP(AR$1073,INDIRECT($Y1085&amp;"$"&amp;1068):INDIRECT($Y1085&amp;"$"&amp;1072),3,FALSE)&amp;HLOOKUP(AR$1073,INDIRECT($Y1085&amp;"$"&amp;1068):INDIRECT($Y1085&amp;"$"&amp;1072),4,FALSE),"")</f>
        <v/>
      </c>
      <c r="AS1085" s="7" t="str">
        <f ca="1">IFERROR(HLOOKUP(AS$1073,INDIRECT($Y1085&amp;"$"&amp;1068):INDIRECT($Y1085&amp;"$"&amp;1072),3,FALSE)&amp;HLOOKUP(AS$1073,INDIRECT($Y1085&amp;"$"&amp;1068):INDIRECT($Y1085&amp;"$"&amp;1072),4,FALSE),"")</f>
        <v/>
      </c>
      <c r="AT1085" s="7" t="str">
        <f ca="1">IFERROR(HLOOKUP(AT$1073,INDIRECT($Y1085&amp;"$"&amp;1068):INDIRECT($Y1085&amp;"$"&amp;1072),3,FALSE)&amp;HLOOKUP(AT$1073,INDIRECT($Y1085&amp;"$"&amp;1068):INDIRECT($Y1085&amp;"$"&amp;1072),4,FALSE),"")</f>
        <v/>
      </c>
      <c r="AU1085" s="7" t="str">
        <f ca="1">IFERROR(HLOOKUP(AU$1073,INDIRECT($Y1085&amp;"$"&amp;1068):INDIRECT($Y1085&amp;"$"&amp;1072),3,FALSE)&amp;HLOOKUP(AU$1073,INDIRECT($Y1085&amp;"$"&amp;1068):INDIRECT($Y1085&amp;"$"&amp;1072),4,FALSE),"")</f>
        <v/>
      </c>
      <c r="AV1085" s="7" t="str">
        <f ca="1">IFERROR(HLOOKUP(AV$1073,INDIRECT($Y1085&amp;"$"&amp;1068):INDIRECT($Y1085&amp;"$"&amp;1072),3,FALSE)&amp;HLOOKUP(AV$1073,INDIRECT($Y1085&amp;"$"&amp;1068):INDIRECT($Y1085&amp;"$"&amp;1072),4,FALSE),"")</f>
        <v/>
      </c>
      <c r="AW1085" s="7" t="str">
        <f ca="1">IFERROR(HLOOKUP(AW$1073,INDIRECT($Y1085&amp;"$"&amp;1068):INDIRECT($Y1085&amp;"$"&amp;1072),3,FALSE)&amp;HLOOKUP(AW$1073,INDIRECT($Y1085&amp;"$"&amp;1068):INDIRECT($Y1085&amp;"$"&amp;1072),4,FALSE),"")</f>
        <v/>
      </c>
      <c r="AX1085" s="7" t="str">
        <f ca="1">IFERROR(HLOOKUP(AX$1073,INDIRECT(INDIRECT("$Y"&amp;1073+AX$852+($Z1085-1))&amp;1068):INDIRECT(INDIRECT("$Y"&amp;1073+AX$852+($Z1085-1))&amp;1072),3,FALSE)&amp;LEFT(HLOOKUP(AX$1073,INDIRECT(INDIRECT("$Y"&amp;1073+AX$852+($Z1085-1))&amp;1068):INDIRECT(INDIRECT("$Y"&amp;1073+AX$852+($Z1085-1))&amp;1072),4,FALSE),3),"")</f>
        <v/>
      </c>
      <c r="AY1085" s="53" t="str">
        <f t="shared" ca="1" si="10962"/>
        <v/>
      </c>
      <c r="AZ1085" s="53" t="str">
        <f t="shared" ca="1" si="10961"/>
        <v/>
      </c>
      <c r="BA1085" s="53" t="str">
        <f t="shared" ca="1" si="10961"/>
        <v/>
      </c>
      <c r="BB1085" s="53" t="str">
        <f t="shared" ca="1" si="10961"/>
        <v/>
      </c>
      <c r="BC1085" s="53" t="str">
        <f t="shared" ca="1" si="10961"/>
        <v/>
      </c>
      <c r="BD1085" s="53" t="str">
        <f t="shared" ca="1" si="10961"/>
        <v/>
      </c>
      <c r="BE1085" s="53" t="str">
        <f t="shared" ca="1" si="10961"/>
        <v/>
      </c>
      <c r="BF1085" s="53" t="str">
        <f t="shared" ca="1" si="10961"/>
        <v/>
      </c>
      <c r="BG1085" s="53" t="str">
        <f t="shared" ca="1" si="10961"/>
        <v/>
      </c>
      <c r="BH1085" s="53" t="str">
        <f t="shared" ca="1" si="10961"/>
        <v/>
      </c>
      <c r="BI1085" s="53" t="str">
        <f t="shared" ca="1" si="10961"/>
        <v/>
      </c>
      <c r="BJ1085" s="53" t="str">
        <f t="shared" ca="1" si="10961"/>
        <v/>
      </c>
      <c r="BK1085" s="53" t="str">
        <f t="shared" ca="1" si="10961"/>
        <v/>
      </c>
      <c r="BL1085" s="53" t="str">
        <f t="shared" ca="1" si="10961"/>
        <v/>
      </c>
      <c r="BM1085" s="53" t="str">
        <f t="shared" ca="1" si="10961"/>
        <v/>
      </c>
      <c r="BN1085" s="53" t="str">
        <f t="shared" ca="1" si="10961"/>
        <v/>
      </c>
      <c r="BO1085" s="53" t="str">
        <f t="shared" ca="1" si="10961"/>
        <v/>
      </c>
      <c r="BP1085" s="53" t="str">
        <f t="shared" ca="1" si="10961"/>
        <v/>
      </c>
    </row>
    <row r="1086" spans="24:69" hidden="1" x14ac:dyDescent="0.3">
      <c r="X1086" s="51">
        <v>1086</v>
      </c>
      <c r="Y1086" s="8" t="s">
        <v>859</v>
      </c>
      <c r="Z1086" s="7">
        <v>13</v>
      </c>
      <c r="AE1086" s="7"/>
      <c r="AF1086" s="7" t="str">
        <f ca="1">IFERROR(HLOOKUP(AF$1073,INDIRECT($Y1086&amp;"$"&amp;1068):INDIRECT($Y1086&amp;"$"&amp;1072),3,FALSE)&amp;HLOOKUP(AF$1073,INDIRECT($Y1086&amp;"$"&amp;1068):INDIRECT($Y1086&amp;"$"&amp;1072),4,FALSE),"")</f>
        <v/>
      </c>
      <c r="AG1086" s="7" t="str">
        <f ca="1">IFERROR(HLOOKUP(AG$1073,INDIRECT($Y1086&amp;"$"&amp;1068):INDIRECT($Y1086&amp;"$"&amp;1072),3,FALSE)&amp;HLOOKUP(AG$1073,INDIRECT($Y1086&amp;"$"&amp;1068):INDIRECT($Y1086&amp;"$"&amp;1072),4,FALSE),"")</f>
        <v/>
      </c>
      <c r="AH1086" s="7" t="str">
        <f ca="1">IFERROR(HLOOKUP(AH$1073,INDIRECT($Y1086&amp;"$"&amp;1068):INDIRECT($Y1086&amp;"$"&amp;1072),3,FALSE)&amp;HLOOKUP(AH$1073,INDIRECT($Y1086&amp;"$"&amp;1068):INDIRECT($Y1086&amp;"$"&amp;1072),4,FALSE),"")</f>
        <v/>
      </c>
      <c r="AI1086" s="7" t="str">
        <f ca="1">IFERROR(HLOOKUP(AI$1073,INDIRECT($Y1086&amp;"$"&amp;1068):INDIRECT($Y1086&amp;"$"&amp;1072),3,FALSE)&amp;HLOOKUP(AI$1073,INDIRECT($Y1086&amp;"$"&amp;1068):INDIRECT($Y1086&amp;"$"&amp;1072),4,FALSE),"")</f>
        <v/>
      </c>
      <c r="AJ1086" s="7" t="str">
        <f ca="1">IFERROR(HLOOKUP(AJ$1073,INDIRECT($Y1086&amp;"$"&amp;1068):INDIRECT($Y1086&amp;"$"&amp;1072),3,FALSE)&amp;HLOOKUP(AJ$1073,INDIRECT($Y1086&amp;"$"&amp;1068):INDIRECT($Y1086&amp;"$"&amp;1072),4,FALSE),"")</f>
        <v/>
      </c>
      <c r="AK1086" s="7" t="str">
        <f ca="1">IFERROR(HLOOKUP(AK$1073,INDIRECT($Y1086&amp;"$"&amp;1068):INDIRECT($Y1086&amp;"$"&amp;1072),3,FALSE)&amp;HLOOKUP(AK$1073,INDIRECT($Y1086&amp;"$"&amp;1068):INDIRECT($Y1086&amp;"$"&amp;1072),4,FALSE),"")</f>
        <v/>
      </c>
      <c r="AL1086" s="7" t="str">
        <f ca="1">IFERROR(HLOOKUP(AL$1073,INDIRECT($Y1086&amp;"$"&amp;1068):INDIRECT($Y1086&amp;"$"&amp;1072),3,FALSE)&amp;HLOOKUP(AL$1073,INDIRECT($Y1086&amp;"$"&amp;1068):INDIRECT($Y1086&amp;"$"&amp;1072),4,FALSE),"")</f>
        <v/>
      </c>
      <c r="AM1086" s="7" t="str">
        <f ca="1">IFERROR(HLOOKUP(AM$1073,INDIRECT($Y1086&amp;"$"&amp;1068):INDIRECT($Y1086&amp;"$"&amp;1072),3,FALSE)&amp;HLOOKUP(AM$1073,INDIRECT($Y1086&amp;"$"&amp;1068):INDIRECT($Y1086&amp;"$"&amp;1072),4,FALSE),"")</f>
        <v/>
      </c>
      <c r="AN1086" s="7" t="str">
        <f ca="1">IFERROR(HLOOKUP(AN$1073,INDIRECT($Y1086&amp;"$"&amp;1068):INDIRECT($Y1086&amp;"$"&amp;1072),3,FALSE)&amp;HLOOKUP(AN$1073,INDIRECT($Y1086&amp;"$"&amp;1068):INDIRECT($Y1086&amp;"$"&amp;1072),4,FALSE),"")</f>
        <v/>
      </c>
      <c r="AO1086" s="7" t="str">
        <f ca="1">IFERROR(HLOOKUP(AO$1073,INDIRECT($Y1086&amp;"$"&amp;1068):INDIRECT($Y1086&amp;"$"&amp;1072),3,FALSE)&amp;HLOOKUP(AO$1073,INDIRECT($Y1086&amp;"$"&amp;1068):INDIRECT($Y1086&amp;"$"&amp;1072),4,FALSE),"")</f>
        <v/>
      </c>
      <c r="AP1086" s="7" t="str">
        <f ca="1">IFERROR(HLOOKUP(AP$1073,INDIRECT($Y1086&amp;"$"&amp;1068):INDIRECT($Y1086&amp;"$"&amp;1072),3,FALSE)&amp;HLOOKUP(AP$1073,INDIRECT($Y1086&amp;"$"&amp;1068):INDIRECT($Y1086&amp;"$"&amp;1072),4,FALSE),"")</f>
        <v/>
      </c>
      <c r="AQ1086" s="7" t="str">
        <f ca="1">IFERROR(HLOOKUP(AQ$1073,INDIRECT($Y1086&amp;"$"&amp;1068):INDIRECT($Y1086&amp;"$"&amp;1072),3,FALSE)&amp;HLOOKUP(AQ$1073,INDIRECT($Y1086&amp;"$"&amp;1068):INDIRECT($Y1086&amp;"$"&amp;1072),4,FALSE),"")</f>
        <v/>
      </c>
      <c r="AR1086" s="7" t="str">
        <f ca="1">IFERROR(HLOOKUP(AR$1073,INDIRECT($Y1086&amp;"$"&amp;1068):INDIRECT($Y1086&amp;"$"&amp;1072),3,FALSE)&amp;HLOOKUP(AR$1073,INDIRECT($Y1086&amp;"$"&amp;1068):INDIRECT($Y1086&amp;"$"&amp;1072),4,FALSE),"")</f>
        <v/>
      </c>
      <c r="AS1086" s="7" t="str">
        <f ca="1">IFERROR(HLOOKUP(AS$1073,INDIRECT($Y1086&amp;"$"&amp;1068):INDIRECT($Y1086&amp;"$"&amp;1072),3,FALSE)&amp;HLOOKUP(AS$1073,INDIRECT($Y1086&amp;"$"&amp;1068):INDIRECT($Y1086&amp;"$"&amp;1072),4,FALSE),"")</f>
        <v/>
      </c>
      <c r="AT1086" s="7" t="str">
        <f ca="1">IFERROR(HLOOKUP(AT$1073,INDIRECT($Y1086&amp;"$"&amp;1068):INDIRECT($Y1086&amp;"$"&amp;1072),3,FALSE)&amp;HLOOKUP(AT$1073,INDIRECT($Y1086&amp;"$"&amp;1068):INDIRECT($Y1086&amp;"$"&amp;1072),4,FALSE),"")</f>
        <v/>
      </c>
      <c r="AU1086" s="7" t="str">
        <f ca="1">IFERROR(HLOOKUP(AU$1073,INDIRECT($Y1086&amp;"$"&amp;1068):INDIRECT($Y1086&amp;"$"&amp;1072),3,FALSE)&amp;HLOOKUP(AU$1073,INDIRECT($Y1086&amp;"$"&amp;1068):INDIRECT($Y1086&amp;"$"&amp;1072),4,FALSE),"")</f>
        <v/>
      </c>
      <c r="AV1086" s="7" t="str">
        <f ca="1">IFERROR(HLOOKUP(AV$1073,INDIRECT($Y1086&amp;"$"&amp;1068):INDIRECT($Y1086&amp;"$"&amp;1072),3,FALSE)&amp;HLOOKUP(AV$1073,INDIRECT($Y1086&amp;"$"&amp;1068):INDIRECT($Y1086&amp;"$"&amp;1072),4,FALSE),"")</f>
        <v/>
      </c>
      <c r="AW1086" s="7" t="str">
        <f ca="1">IFERROR(HLOOKUP(AW$1073,INDIRECT($Y1086&amp;"$"&amp;1068):INDIRECT($Y1086&amp;"$"&amp;1072),3,FALSE)&amp;HLOOKUP(AW$1073,INDIRECT($Y1086&amp;"$"&amp;1068):INDIRECT($Y1086&amp;"$"&amp;1072),4,FALSE),"")</f>
        <v/>
      </c>
      <c r="AX1086" s="7" t="str">
        <f ca="1">IFERROR(HLOOKUP(AX$1073,INDIRECT(INDIRECT("$Y"&amp;1073+AX$852+($Z1086-1))&amp;1068):INDIRECT(INDIRECT("$Y"&amp;1073+AX$852+($Z1086-1))&amp;1072),3,FALSE)&amp;LEFT(HLOOKUP(AX$1073,INDIRECT(INDIRECT("$Y"&amp;1073+AX$852+($Z1086-1))&amp;1068):INDIRECT(INDIRECT("$Y"&amp;1073+AX$852+($Z1086-1))&amp;1072),4,FALSE),3),"")</f>
        <v/>
      </c>
      <c r="AY1086" s="53" t="str">
        <f t="shared" ca="1" si="10962"/>
        <v/>
      </c>
      <c r="AZ1086" s="53" t="str">
        <f t="shared" ca="1" si="10961"/>
        <v/>
      </c>
      <c r="BA1086" s="53" t="str">
        <f t="shared" ca="1" si="10961"/>
        <v/>
      </c>
      <c r="BB1086" s="53" t="str">
        <f t="shared" ca="1" si="10961"/>
        <v/>
      </c>
      <c r="BC1086" s="53" t="str">
        <f t="shared" ca="1" si="10961"/>
        <v/>
      </c>
      <c r="BD1086" s="53" t="str">
        <f t="shared" ca="1" si="10961"/>
        <v/>
      </c>
      <c r="BE1086" s="53" t="str">
        <f t="shared" ca="1" si="10961"/>
        <v/>
      </c>
      <c r="BF1086" s="53" t="str">
        <f t="shared" ca="1" si="10961"/>
        <v/>
      </c>
      <c r="BG1086" s="53" t="str">
        <f t="shared" ca="1" si="10961"/>
        <v/>
      </c>
      <c r="BH1086" s="53" t="str">
        <f t="shared" ca="1" si="10961"/>
        <v/>
      </c>
      <c r="BI1086" s="53" t="str">
        <f t="shared" ca="1" si="10961"/>
        <v/>
      </c>
      <c r="BJ1086" s="53" t="str">
        <f t="shared" ca="1" si="10961"/>
        <v/>
      </c>
      <c r="BK1086" s="53" t="str">
        <f t="shared" ca="1" si="10961"/>
        <v/>
      </c>
      <c r="BL1086" s="53" t="str">
        <f t="shared" ca="1" si="10961"/>
        <v/>
      </c>
      <c r="BM1086" s="53" t="str">
        <f t="shared" ca="1" si="10961"/>
        <v/>
      </c>
      <c r="BN1086" s="53" t="str">
        <f t="shared" ca="1" si="10961"/>
        <v/>
      </c>
      <c r="BO1086" s="53" t="str">
        <f t="shared" ca="1" si="10961"/>
        <v/>
      </c>
      <c r="BP1086" s="53" t="str">
        <f t="shared" ca="1" si="10961"/>
        <v/>
      </c>
    </row>
    <row r="1087" spans="24:69" hidden="1" x14ac:dyDescent="0.3">
      <c r="X1087" s="51">
        <v>1087</v>
      </c>
      <c r="Y1087" s="8" t="s">
        <v>875</v>
      </c>
      <c r="Z1087" s="7">
        <v>14</v>
      </c>
      <c r="AE1087" s="7"/>
      <c r="AF1087" s="7" t="str">
        <f ca="1">IFERROR(HLOOKUP(AF$1073,INDIRECT($Y1087&amp;"$"&amp;1068):INDIRECT($Y1087&amp;"$"&amp;1072),3,FALSE)&amp;HLOOKUP(AF$1073,INDIRECT($Y1087&amp;"$"&amp;1068):INDIRECT($Y1087&amp;"$"&amp;1072),4,FALSE),"")</f>
        <v/>
      </c>
      <c r="AG1087" s="7" t="str">
        <f ca="1">IFERROR(HLOOKUP(AG$1073,INDIRECT($Y1087&amp;"$"&amp;1068):INDIRECT($Y1087&amp;"$"&amp;1072),3,FALSE)&amp;HLOOKUP(AG$1073,INDIRECT($Y1087&amp;"$"&amp;1068):INDIRECT($Y1087&amp;"$"&amp;1072),4,FALSE),"")</f>
        <v/>
      </c>
      <c r="AH1087" s="7" t="str">
        <f ca="1">IFERROR(HLOOKUP(AH$1073,INDIRECT($Y1087&amp;"$"&amp;1068):INDIRECT($Y1087&amp;"$"&amp;1072),3,FALSE)&amp;HLOOKUP(AH$1073,INDIRECT($Y1087&amp;"$"&amp;1068):INDIRECT($Y1087&amp;"$"&amp;1072),4,FALSE),"")</f>
        <v/>
      </c>
      <c r="AI1087" s="7" t="str">
        <f ca="1">IFERROR(HLOOKUP(AI$1073,INDIRECT($Y1087&amp;"$"&amp;1068):INDIRECT($Y1087&amp;"$"&amp;1072),3,FALSE)&amp;HLOOKUP(AI$1073,INDIRECT($Y1087&amp;"$"&amp;1068):INDIRECT($Y1087&amp;"$"&amp;1072),4,FALSE),"")</f>
        <v/>
      </c>
      <c r="AJ1087" s="7" t="str">
        <f ca="1">IFERROR(HLOOKUP(AJ$1073,INDIRECT($Y1087&amp;"$"&amp;1068):INDIRECT($Y1087&amp;"$"&amp;1072),3,FALSE)&amp;HLOOKUP(AJ$1073,INDIRECT($Y1087&amp;"$"&amp;1068):INDIRECT($Y1087&amp;"$"&amp;1072),4,FALSE),"")</f>
        <v/>
      </c>
      <c r="AK1087" s="7" t="str">
        <f ca="1">IFERROR(HLOOKUP(AK$1073,INDIRECT($Y1087&amp;"$"&amp;1068):INDIRECT($Y1087&amp;"$"&amp;1072),3,FALSE)&amp;HLOOKUP(AK$1073,INDIRECT($Y1087&amp;"$"&amp;1068):INDIRECT($Y1087&amp;"$"&amp;1072),4,FALSE),"")</f>
        <v/>
      </c>
      <c r="AL1087" s="7" t="str">
        <f ca="1">IFERROR(HLOOKUP(AL$1073,INDIRECT($Y1087&amp;"$"&amp;1068):INDIRECT($Y1087&amp;"$"&amp;1072),3,FALSE)&amp;HLOOKUP(AL$1073,INDIRECT($Y1087&amp;"$"&amp;1068):INDIRECT($Y1087&amp;"$"&amp;1072),4,FALSE),"")</f>
        <v/>
      </c>
      <c r="AM1087" s="7" t="str">
        <f ca="1">IFERROR(HLOOKUP(AM$1073,INDIRECT($Y1087&amp;"$"&amp;1068):INDIRECT($Y1087&amp;"$"&amp;1072),3,FALSE)&amp;HLOOKUP(AM$1073,INDIRECT($Y1087&amp;"$"&amp;1068):INDIRECT($Y1087&amp;"$"&amp;1072),4,FALSE),"")</f>
        <v/>
      </c>
      <c r="AN1087" s="7" t="str">
        <f ca="1">IFERROR(HLOOKUP(AN$1073,INDIRECT($Y1087&amp;"$"&amp;1068):INDIRECT($Y1087&amp;"$"&amp;1072),3,FALSE)&amp;HLOOKUP(AN$1073,INDIRECT($Y1087&amp;"$"&amp;1068):INDIRECT($Y1087&amp;"$"&amp;1072),4,FALSE),"")</f>
        <v/>
      </c>
      <c r="AO1087" s="7" t="str">
        <f ca="1">IFERROR(HLOOKUP(AO$1073,INDIRECT($Y1087&amp;"$"&amp;1068):INDIRECT($Y1087&amp;"$"&amp;1072),3,FALSE)&amp;HLOOKUP(AO$1073,INDIRECT($Y1087&amp;"$"&amp;1068):INDIRECT($Y1087&amp;"$"&amp;1072),4,FALSE),"")</f>
        <v/>
      </c>
      <c r="AP1087" s="7" t="str">
        <f ca="1">IFERROR(HLOOKUP(AP$1073,INDIRECT($Y1087&amp;"$"&amp;1068):INDIRECT($Y1087&amp;"$"&amp;1072),3,FALSE)&amp;HLOOKUP(AP$1073,INDIRECT($Y1087&amp;"$"&amp;1068):INDIRECT($Y1087&amp;"$"&amp;1072),4,FALSE),"")</f>
        <v/>
      </c>
      <c r="AQ1087" s="7" t="str">
        <f ca="1">IFERROR(HLOOKUP(AQ$1073,INDIRECT($Y1087&amp;"$"&amp;1068):INDIRECT($Y1087&amp;"$"&amp;1072),3,FALSE)&amp;HLOOKUP(AQ$1073,INDIRECT($Y1087&amp;"$"&amp;1068):INDIRECT($Y1087&amp;"$"&amp;1072),4,FALSE),"")</f>
        <v/>
      </c>
      <c r="AR1087" s="7" t="str">
        <f ca="1">IFERROR(HLOOKUP(AR$1073,INDIRECT($Y1087&amp;"$"&amp;1068):INDIRECT($Y1087&amp;"$"&amp;1072),3,FALSE)&amp;HLOOKUP(AR$1073,INDIRECT($Y1087&amp;"$"&amp;1068):INDIRECT($Y1087&amp;"$"&amp;1072),4,FALSE),"")</f>
        <v/>
      </c>
      <c r="AS1087" s="7" t="str">
        <f ca="1">IFERROR(HLOOKUP(AS$1073,INDIRECT($Y1087&amp;"$"&amp;1068):INDIRECT($Y1087&amp;"$"&amp;1072),3,FALSE)&amp;HLOOKUP(AS$1073,INDIRECT($Y1087&amp;"$"&amp;1068):INDIRECT($Y1087&amp;"$"&amp;1072),4,FALSE),"")</f>
        <v/>
      </c>
      <c r="AT1087" s="7" t="str">
        <f ca="1">IFERROR(HLOOKUP(AT$1073,INDIRECT($Y1087&amp;"$"&amp;1068):INDIRECT($Y1087&amp;"$"&amp;1072),3,FALSE)&amp;HLOOKUP(AT$1073,INDIRECT($Y1087&amp;"$"&amp;1068):INDIRECT($Y1087&amp;"$"&amp;1072),4,FALSE),"")</f>
        <v/>
      </c>
      <c r="AU1087" s="7" t="str">
        <f ca="1">IFERROR(HLOOKUP(AU$1073,INDIRECT($Y1087&amp;"$"&amp;1068):INDIRECT($Y1087&amp;"$"&amp;1072),3,FALSE)&amp;HLOOKUP(AU$1073,INDIRECT($Y1087&amp;"$"&amp;1068):INDIRECT($Y1087&amp;"$"&amp;1072),4,FALSE),"")</f>
        <v/>
      </c>
      <c r="AV1087" s="7" t="str">
        <f ca="1">IFERROR(HLOOKUP(AV$1073,INDIRECT($Y1087&amp;"$"&amp;1068):INDIRECT($Y1087&amp;"$"&amp;1072),3,FALSE)&amp;HLOOKUP(AV$1073,INDIRECT($Y1087&amp;"$"&amp;1068):INDIRECT($Y1087&amp;"$"&amp;1072),4,FALSE),"")</f>
        <v/>
      </c>
      <c r="AW1087" s="7" t="str">
        <f ca="1">IFERROR(HLOOKUP(AW$1073,INDIRECT($Y1087&amp;"$"&amp;1068):INDIRECT($Y1087&amp;"$"&amp;1072),3,FALSE)&amp;HLOOKUP(AW$1073,INDIRECT($Y1087&amp;"$"&amp;1068):INDIRECT($Y1087&amp;"$"&amp;1072),4,FALSE),"")</f>
        <v/>
      </c>
      <c r="AX1087" s="7" t="str">
        <f ca="1">IFERROR(HLOOKUP(AX$1073,INDIRECT(INDIRECT("$Y"&amp;1073+AX$852+($Z1087-1))&amp;1068):INDIRECT(INDIRECT("$Y"&amp;1073+AX$852+($Z1087-1))&amp;1072),3,FALSE)&amp;LEFT(HLOOKUP(AX$1073,INDIRECT(INDIRECT("$Y"&amp;1073+AX$852+($Z1087-1))&amp;1068):INDIRECT(INDIRECT("$Y"&amp;1073+AX$852+($Z1087-1))&amp;1072),4,FALSE),3),"")</f>
        <v/>
      </c>
      <c r="AY1087" s="53" t="str">
        <f t="shared" ca="1" si="10962"/>
        <v/>
      </c>
      <c r="AZ1087" s="53" t="str">
        <f t="shared" ca="1" si="10961"/>
        <v/>
      </c>
      <c r="BA1087" s="53" t="str">
        <f t="shared" ca="1" si="10961"/>
        <v/>
      </c>
      <c r="BB1087" s="53" t="str">
        <f t="shared" ca="1" si="10961"/>
        <v/>
      </c>
      <c r="BC1087" s="53" t="str">
        <f t="shared" ca="1" si="10961"/>
        <v/>
      </c>
      <c r="BD1087" s="53" t="str">
        <f t="shared" ca="1" si="10961"/>
        <v/>
      </c>
      <c r="BE1087" s="53" t="str">
        <f t="shared" ca="1" si="10961"/>
        <v/>
      </c>
      <c r="BF1087" s="53" t="str">
        <f t="shared" ca="1" si="10961"/>
        <v/>
      </c>
      <c r="BG1087" s="53" t="str">
        <f t="shared" ca="1" si="10961"/>
        <v/>
      </c>
      <c r="BH1087" s="53" t="str">
        <f t="shared" ca="1" si="10961"/>
        <v/>
      </c>
      <c r="BI1087" s="53" t="str">
        <f t="shared" ca="1" si="10961"/>
        <v/>
      </c>
      <c r="BJ1087" s="53" t="str">
        <f t="shared" ca="1" si="10961"/>
        <v/>
      </c>
      <c r="BK1087" s="53" t="str">
        <f t="shared" ca="1" si="10961"/>
        <v/>
      </c>
      <c r="BL1087" s="53" t="str">
        <f t="shared" ca="1" si="10961"/>
        <v/>
      </c>
      <c r="BM1087" s="53" t="str">
        <f t="shared" ca="1" si="10961"/>
        <v/>
      </c>
      <c r="BN1087" s="53" t="str">
        <f t="shared" ca="1" si="10961"/>
        <v/>
      </c>
      <c r="BO1087" s="53" t="str">
        <f t="shared" ca="1" si="10961"/>
        <v/>
      </c>
      <c r="BP1087" s="53" t="str">
        <f t="shared" ca="1" si="10961"/>
        <v/>
      </c>
    </row>
    <row r="1088" spans="24:69" hidden="1" x14ac:dyDescent="0.3">
      <c r="X1088" s="51">
        <v>1088</v>
      </c>
      <c r="Y1088" s="8" t="s">
        <v>876</v>
      </c>
      <c r="Z1088" s="7">
        <v>15</v>
      </c>
      <c r="AE1088" s="7"/>
      <c r="AF1088" s="7" t="str">
        <f ca="1">IFERROR(HLOOKUP(AF$1073,INDIRECT($Y1088&amp;"$"&amp;1068):INDIRECT($Y1088&amp;"$"&amp;1072),3,FALSE)&amp;HLOOKUP(AF$1073,INDIRECT($Y1088&amp;"$"&amp;1068):INDIRECT($Y1088&amp;"$"&amp;1072),4,FALSE),"")</f>
        <v/>
      </c>
      <c r="AG1088" s="7" t="str">
        <f ca="1">IFERROR(HLOOKUP(AG$1073,INDIRECT($Y1088&amp;"$"&amp;1068):INDIRECT($Y1088&amp;"$"&amp;1072),3,FALSE)&amp;HLOOKUP(AG$1073,INDIRECT($Y1088&amp;"$"&amp;1068):INDIRECT($Y1088&amp;"$"&amp;1072),4,FALSE),"")</f>
        <v/>
      </c>
      <c r="AH1088" s="7" t="str">
        <f ca="1">IFERROR(HLOOKUP(AH$1073,INDIRECT($Y1088&amp;"$"&amp;1068):INDIRECT($Y1088&amp;"$"&amp;1072),3,FALSE)&amp;HLOOKUP(AH$1073,INDIRECT($Y1088&amp;"$"&amp;1068):INDIRECT($Y1088&amp;"$"&amp;1072),4,FALSE),"")</f>
        <v/>
      </c>
      <c r="AI1088" s="7" t="str">
        <f ca="1">IFERROR(HLOOKUP(AI$1073,INDIRECT($Y1088&amp;"$"&amp;1068):INDIRECT($Y1088&amp;"$"&amp;1072),3,FALSE)&amp;HLOOKUP(AI$1073,INDIRECT($Y1088&amp;"$"&amp;1068):INDIRECT($Y1088&amp;"$"&amp;1072),4,FALSE),"")</f>
        <v/>
      </c>
      <c r="AJ1088" s="7" t="str">
        <f ca="1">IFERROR(HLOOKUP(AJ$1073,INDIRECT($Y1088&amp;"$"&amp;1068):INDIRECT($Y1088&amp;"$"&amp;1072),3,FALSE)&amp;HLOOKUP(AJ$1073,INDIRECT($Y1088&amp;"$"&amp;1068):INDIRECT($Y1088&amp;"$"&amp;1072),4,FALSE),"")</f>
        <v/>
      </c>
      <c r="AK1088" s="7" t="str">
        <f ca="1">IFERROR(HLOOKUP(AK$1073,INDIRECT($Y1088&amp;"$"&amp;1068):INDIRECT($Y1088&amp;"$"&amp;1072),3,FALSE)&amp;HLOOKUP(AK$1073,INDIRECT($Y1088&amp;"$"&amp;1068):INDIRECT($Y1088&amp;"$"&amp;1072),4,FALSE),"")</f>
        <v/>
      </c>
      <c r="AL1088" s="7" t="str">
        <f ca="1">IFERROR(HLOOKUP(AL$1073,INDIRECT($Y1088&amp;"$"&amp;1068):INDIRECT($Y1088&amp;"$"&amp;1072),3,FALSE)&amp;HLOOKUP(AL$1073,INDIRECT($Y1088&amp;"$"&amp;1068):INDIRECT($Y1088&amp;"$"&amp;1072),4,FALSE),"")</f>
        <v/>
      </c>
      <c r="AM1088" s="7" t="str">
        <f ca="1">IFERROR(HLOOKUP(AM$1073,INDIRECT($Y1088&amp;"$"&amp;1068):INDIRECT($Y1088&amp;"$"&amp;1072),3,FALSE)&amp;HLOOKUP(AM$1073,INDIRECT($Y1088&amp;"$"&amp;1068):INDIRECT($Y1088&amp;"$"&amp;1072),4,FALSE),"")</f>
        <v/>
      </c>
      <c r="AN1088" s="7" t="str">
        <f ca="1">IFERROR(HLOOKUP(AN$1073,INDIRECT($Y1088&amp;"$"&amp;1068):INDIRECT($Y1088&amp;"$"&amp;1072),3,FALSE)&amp;HLOOKUP(AN$1073,INDIRECT($Y1088&amp;"$"&amp;1068):INDIRECT($Y1088&amp;"$"&amp;1072),4,FALSE),"")</f>
        <v/>
      </c>
      <c r="AO1088" s="7" t="str">
        <f ca="1">IFERROR(HLOOKUP(AO$1073,INDIRECT($Y1088&amp;"$"&amp;1068):INDIRECT($Y1088&amp;"$"&amp;1072),3,FALSE)&amp;HLOOKUP(AO$1073,INDIRECT($Y1088&amp;"$"&amp;1068):INDIRECT($Y1088&amp;"$"&amp;1072),4,FALSE),"")</f>
        <v/>
      </c>
      <c r="AP1088" s="7" t="str">
        <f ca="1">IFERROR(HLOOKUP(AP$1073,INDIRECT($Y1088&amp;"$"&amp;1068):INDIRECT($Y1088&amp;"$"&amp;1072),3,FALSE)&amp;HLOOKUP(AP$1073,INDIRECT($Y1088&amp;"$"&amp;1068):INDIRECT($Y1088&amp;"$"&amp;1072),4,FALSE),"")</f>
        <v/>
      </c>
      <c r="AQ1088" s="7" t="str">
        <f ca="1">IFERROR(HLOOKUP(AQ$1073,INDIRECT($Y1088&amp;"$"&amp;1068):INDIRECT($Y1088&amp;"$"&amp;1072),3,FALSE)&amp;HLOOKUP(AQ$1073,INDIRECT($Y1088&amp;"$"&amp;1068):INDIRECT($Y1088&amp;"$"&amp;1072),4,FALSE),"")</f>
        <v/>
      </c>
      <c r="AR1088" s="7" t="str">
        <f ca="1">IFERROR(HLOOKUP(AR$1073,INDIRECT($Y1088&amp;"$"&amp;1068):INDIRECT($Y1088&amp;"$"&amp;1072),3,FALSE)&amp;HLOOKUP(AR$1073,INDIRECT($Y1088&amp;"$"&amp;1068):INDIRECT($Y1088&amp;"$"&amp;1072),4,FALSE),"")</f>
        <v/>
      </c>
      <c r="AS1088" s="7" t="str">
        <f ca="1">IFERROR(HLOOKUP(AS$1073,INDIRECT($Y1088&amp;"$"&amp;1068):INDIRECT($Y1088&amp;"$"&amp;1072),3,FALSE)&amp;HLOOKUP(AS$1073,INDIRECT($Y1088&amp;"$"&amp;1068):INDIRECT($Y1088&amp;"$"&amp;1072),4,FALSE),"")</f>
        <v/>
      </c>
      <c r="AT1088" s="7" t="str">
        <f ca="1">IFERROR(HLOOKUP(AT$1073,INDIRECT($Y1088&amp;"$"&amp;1068):INDIRECT($Y1088&amp;"$"&amp;1072),3,FALSE)&amp;HLOOKUP(AT$1073,INDIRECT($Y1088&amp;"$"&amp;1068):INDIRECT($Y1088&amp;"$"&amp;1072),4,FALSE),"")</f>
        <v/>
      </c>
      <c r="AU1088" s="7" t="str">
        <f ca="1">IFERROR(HLOOKUP(AU$1073,INDIRECT($Y1088&amp;"$"&amp;1068):INDIRECT($Y1088&amp;"$"&amp;1072),3,FALSE)&amp;HLOOKUP(AU$1073,INDIRECT($Y1088&amp;"$"&amp;1068):INDIRECT($Y1088&amp;"$"&amp;1072),4,FALSE),"")</f>
        <v/>
      </c>
      <c r="AV1088" s="7" t="str">
        <f ca="1">IFERROR(HLOOKUP(AV$1073,INDIRECT($Y1088&amp;"$"&amp;1068):INDIRECT($Y1088&amp;"$"&amp;1072),3,FALSE)&amp;HLOOKUP(AV$1073,INDIRECT($Y1088&amp;"$"&amp;1068):INDIRECT($Y1088&amp;"$"&amp;1072),4,FALSE),"")</f>
        <v/>
      </c>
      <c r="AW1088" s="7" t="str">
        <f ca="1">IFERROR(HLOOKUP(AW$1073,INDIRECT($Y1088&amp;"$"&amp;1068):INDIRECT($Y1088&amp;"$"&amp;1072),3,FALSE)&amp;HLOOKUP(AW$1073,INDIRECT($Y1088&amp;"$"&amp;1068):INDIRECT($Y1088&amp;"$"&amp;1072),4,FALSE),"")</f>
        <v/>
      </c>
      <c r="AX1088" s="7" t="str">
        <f ca="1">IFERROR(HLOOKUP(AX$1073,INDIRECT(INDIRECT("$Y"&amp;1073+AX$852+($Z1088-1))&amp;1068):INDIRECT(INDIRECT("$Y"&amp;1073+AX$852+($Z1088-1))&amp;1072),3,FALSE)&amp;LEFT(HLOOKUP(AX$1073,INDIRECT(INDIRECT("$Y"&amp;1073+AX$852+($Z1088-1))&amp;1068):INDIRECT(INDIRECT("$Y"&amp;1073+AX$852+($Z1088-1))&amp;1072),4,FALSE),3),"")</f>
        <v/>
      </c>
      <c r="AY1088" s="53" t="str">
        <f t="shared" ca="1" si="10962"/>
        <v/>
      </c>
      <c r="AZ1088" s="53" t="str">
        <f t="shared" ca="1" si="10961"/>
        <v/>
      </c>
      <c r="BA1088" s="53" t="str">
        <f t="shared" ca="1" si="10961"/>
        <v/>
      </c>
      <c r="BB1088" s="53" t="str">
        <f t="shared" ca="1" si="10961"/>
        <v/>
      </c>
      <c r="BC1088" s="53" t="str">
        <f t="shared" ca="1" si="10961"/>
        <v/>
      </c>
      <c r="BD1088" s="53" t="str">
        <f t="shared" ca="1" si="10961"/>
        <v/>
      </c>
      <c r="BE1088" s="53" t="str">
        <f t="shared" ca="1" si="10961"/>
        <v/>
      </c>
      <c r="BF1088" s="53" t="str">
        <f t="shared" ca="1" si="10961"/>
        <v/>
      </c>
      <c r="BG1088" s="53" t="str">
        <f t="shared" ca="1" si="10961"/>
        <v/>
      </c>
      <c r="BH1088" s="53" t="str">
        <f t="shared" ca="1" si="10961"/>
        <v/>
      </c>
      <c r="BI1088" s="53" t="str">
        <f t="shared" ca="1" si="10961"/>
        <v/>
      </c>
      <c r="BJ1088" s="53" t="str">
        <f t="shared" ca="1" si="10961"/>
        <v/>
      </c>
      <c r="BK1088" s="53" t="str">
        <f t="shared" ca="1" si="10961"/>
        <v/>
      </c>
      <c r="BL1088" s="53" t="str">
        <f t="shared" ca="1" si="10961"/>
        <v/>
      </c>
      <c r="BM1088" s="53" t="str">
        <f t="shared" ca="1" si="10961"/>
        <v/>
      </c>
      <c r="BN1088" s="53" t="str">
        <f t="shared" ca="1" si="10961"/>
        <v/>
      </c>
      <c r="BO1088" s="53" t="str">
        <f t="shared" ca="1" si="10961"/>
        <v/>
      </c>
      <c r="BP1088" s="53" t="str">
        <f t="shared" ca="1" si="10961"/>
        <v/>
      </c>
    </row>
    <row r="1089" spans="24:264" hidden="1" x14ac:dyDescent="0.3">
      <c r="X1089" s="51">
        <v>1089</v>
      </c>
      <c r="Y1089" s="8" t="s">
        <v>877</v>
      </c>
      <c r="Z1089" s="7">
        <v>16</v>
      </c>
      <c r="AE1089" s="7"/>
      <c r="AF1089" s="7" t="str">
        <f ca="1">IFERROR(HLOOKUP(AF$1073,INDIRECT($Y1089&amp;"$"&amp;1068):INDIRECT($Y1089&amp;"$"&amp;1072),3,FALSE)&amp;HLOOKUP(AF$1073,INDIRECT($Y1089&amp;"$"&amp;1068):INDIRECT($Y1089&amp;"$"&amp;1072),4,FALSE),"")</f>
        <v/>
      </c>
      <c r="AG1089" s="7" t="str">
        <f ca="1">IFERROR(HLOOKUP(AG$1073,INDIRECT($Y1089&amp;"$"&amp;1068):INDIRECT($Y1089&amp;"$"&amp;1072),3,FALSE)&amp;HLOOKUP(AG$1073,INDIRECT($Y1089&amp;"$"&amp;1068):INDIRECT($Y1089&amp;"$"&amp;1072),4,FALSE),"")</f>
        <v/>
      </c>
      <c r="AH1089" s="7" t="str">
        <f ca="1">IFERROR(HLOOKUP(AH$1073,INDIRECT($Y1089&amp;"$"&amp;1068):INDIRECT($Y1089&amp;"$"&amp;1072),3,FALSE)&amp;HLOOKUP(AH$1073,INDIRECT($Y1089&amp;"$"&amp;1068):INDIRECT($Y1089&amp;"$"&amp;1072),4,FALSE),"")</f>
        <v/>
      </c>
      <c r="AI1089" s="7" t="str">
        <f ca="1">IFERROR(HLOOKUP(AI$1073,INDIRECT($Y1089&amp;"$"&amp;1068):INDIRECT($Y1089&amp;"$"&amp;1072),3,FALSE)&amp;HLOOKUP(AI$1073,INDIRECT($Y1089&amp;"$"&amp;1068):INDIRECT($Y1089&amp;"$"&amp;1072),4,FALSE),"")</f>
        <v/>
      </c>
      <c r="AJ1089" s="7" t="str">
        <f ca="1">IFERROR(HLOOKUP(AJ$1073,INDIRECT($Y1089&amp;"$"&amp;1068):INDIRECT($Y1089&amp;"$"&amp;1072),3,FALSE)&amp;HLOOKUP(AJ$1073,INDIRECT($Y1089&amp;"$"&amp;1068):INDIRECT($Y1089&amp;"$"&amp;1072),4,FALSE),"")</f>
        <v/>
      </c>
      <c r="AK1089" s="7" t="str">
        <f ca="1">IFERROR(HLOOKUP(AK$1073,INDIRECT($Y1089&amp;"$"&amp;1068):INDIRECT($Y1089&amp;"$"&amp;1072),3,FALSE)&amp;HLOOKUP(AK$1073,INDIRECT($Y1089&amp;"$"&amp;1068):INDIRECT($Y1089&amp;"$"&amp;1072),4,FALSE),"")</f>
        <v/>
      </c>
      <c r="AL1089" s="7" t="str">
        <f ca="1">IFERROR(HLOOKUP(AL$1073,INDIRECT($Y1089&amp;"$"&amp;1068):INDIRECT($Y1089&amp;"$"&amp;1072),3,FALSE)&amp;HLOOKUP(AL$1073,INDIRECT($Y1089&amp;"$"&amp;1068):INDIRECT($Y1089&amp;"$"&amp;1072),4,FALSE),"")</f>
        <v/>
      </c>
      <c r="AM1089" s="7" t="str">
        <f ca="1">IFERROR(HLOOKUP(AM$1073,INDIRECT($Y1089&amp;"$"&amp;1068):INDIRECT($Y1089&amp;"$"&amp;1072),3,FALSE)&amp;HLOOKUP(AM$1073,INDIRECT($Y1089&amp;"$"&amp;1068):INDIRECT($Y1089&amp;"$"&amp;1072),4,FALSE),"")</f>
        <v/>
      </c>
      <c r="AN1089" s="7" t="str">
        <f ca="1">IFERROR(HLOOKUP(AN$1073,INDIRECT($Y1089&amp;"$"&amp;1068):INDIRECT($Y1089&amp;"$"&amp;1072),3,FALSE)&amp;HLOOKUP(AN$1073,INDIRECT($Y1089&amp;"$"&amp;1068):INDIRECT($Y1089&amp;"$"&amp;1072),4,FALSE),"")</f>
        <v/>
      </c>
      <c r="AO1089" s="7" t="str">
        <f ca="1">IFERROR(HLOOKUP(AO$1073,INDIRECT($Y1089&amp;"$"&amp;1068):INDIRECT($Y1089&amp;"$"&amp;1072),3,FALSE)&amp;HLOOKUP(AO$1073,INDIRECT($Y1089&amp;"$"&amp;1068):INDIRECT($Y1089&amp;"$"&amp;1072),4,FALSE),"")</f>
        <v/>
      </c>
      <c r="AP1089" s="7" t="str">
        <f ca="1">IFERROR(HLOOKUP(AP$1073,INDIRECT($Y1089&amp;"$"&amp;1068):INDIRECT($Y1089&amp;"$"&amp;1072),3,FALSE)&amp;HLOOKUP(AP$1073,INDIRECT($Y1089&amp;"$"&amp;1068):INDIRECT($Y1089&amp;"$"&amp;1072),4,FALSE),"")</f>
        <v/>
      </c>
      <c r="AQ1089" s="7" t="str">
        <f ca="1">IFERROR(HLOOKUP(AQ$1073,INDIRECT($Y1089&amp;"$"&amp;1068):INDIRECT($Y1089&amp;"$"&amp;1072),3,FALSE)&amp;HLOOKUP(AQ$1073,INDIRECT($Y1089&amp;"$"&amp;1068):INDIRECT($Y1089&amp;"$"&amp;1072),4,FALSE),"")</f>
        <v/>
      </c>
      <c r="AR1089" s="7" t="str">
        <f ca="1">IFERROR(HLOOKUP(AR$1073,INDIRECT($Y1089&amp;"$"&amp;1068):INDIRECT($Y1089&amp;"$"&amp;1072),3,FALSE)&amp;HLOOKUP(AR$1073,INDIRECT($Y1089&amp;"$"&amp;1068):INDIRECT($Y1089&amp;"$"&amp;1072),4,FALSE),"")</f>
        <v/>
      </c>
      <c r="AS1089" s="7" t="str">
        <f ca="1">IFERROR(HLOOKUP(AS$1073,INDIRECT($Y1089&amp;"$"&amp;1068):INDIRECT($Y1089&amp;"$"&amp;1072),3,FALSE)&amp;HLOOKUP(AS$1073,INDIRECT($Y1089&amp;"$"&amp;1068):INDIRECT($Y1089&amp;"$"&amp;1072),4,FALSE),"")</f>
        <v/>
      </c>
      <c r="AT1089" s="7" t="str">
        <f ca="1">IFERROR(HLOOKUP(AT$1073,INDIRECT($Y1089&amp;"$"&amp;1068):INDIRECT($Y1089&amp;"$"&amp;1072),3,FALSE)&amp;HLOOKUP(AT$1073,INDIRECT($Y1089&amp;"$"&amp;1068):INDIRECT($Y1089&amp;"$"&amp;1072),4,FALSE),"")</f>
        <v/>
      </c>
      <c r="AU1089" s="7" t="str">
        <f ca="1">IFERROR(HLOOKUP(AU$1073,INDIRECT($Y1089&amp;"$"&amp;1068):INDIRECT($Y1089&amp;"$"&amp;1072),3,FALSE)&amp;HLOOKUP(AU$1073,INDIRECT($Y1089&amp;"$"&amp;1068):INDIRECT($Y1089&amp;"$"&amp;1072),4,FALSE),"")</f>
        <v/>
      </c>
      <c r="AV1089" s="7" t="str">
        <f ca="1">IFERROR(HLOOKUP(AV$1073,INDIRECT($Y1089&amp;"$"&amp;1068):INDIRECT($Y1089&amp;"$"&amp;1072),3,FALSE)&amp;HLOOKUP(AV$1073,INDIRECT($Y1089&amp;"$"&amp;1068):INDIRECT($Y1089&amp;"$"&amp;1072),4,FALSE),"")</f>
        <v/>
      </c>
      <c r="AW1089" s="7" t="str">
        <f ca="1">IFERROR(HLOOKUP(AW$1073,INDIRECT($Y1089&amp;"$"&amp;1068):INDIRECT($Y1089&amp;"$"&amp;1072),3,FALSE)&amp;HLOOKUP(AW$1073,INDIRECT($Y1089&amp;"$"&amp;1068):INDIRECT($Y1089&amp;"$"&amp;1072),4,FALSE),"")</f>
        <v/>
      </c>
      <c r="AX1089" s="7" t="str">
        <f ca="1">IFERROR(HLOOKUP(AX$1073,INDIRECT(INDIRECT("$Y"&amp;1073+AX$852+($Z1089-1))&amp;1068):INDIRECT(INDIRECT("$Y"&amp;1073+AX$852+($Z1089-1))&amp;1072),3,FALSE)&amp;LEFT(HLOOKUP(AX$1073,INDIRECT(INDIRECT("$Y"&amp;1073+AX$852+($Z1089-1))&amp;1068):INDIRECT(INDIRECT("$Y"&amp;1073+AX$852+($Z1089-1))&amp;1072),4,FALSE),3),"")</f>
        <v/>
      </c>
      <c r="AY1089" s="53" t="str">
        <f t="shared" ca="1" si="10962"/>
        <v/>
      </c>
      <c r="AZ1089" s="53" t="str">
        <f t="shared" ca="1" si="10961"/>
        <v/>
      </c>
      <c r="BA1089" s="53" t="str">
        <f t="shared" ca="1" si="10961"/>
        <v/>
      </c>
      <c r="BB1089" s="53" t="str">
        <f t="shared" ca="1" si="10961"/>
        <v/>
      </c>
      <c r="BC1089" s="53" t="str">
        <f t="shared" ca="1" si="10961"/>
        <v/>
      </c>
      <c r="BD1089" s="53" t="str">
        <f t="shared" ca="1" si="10961"/>
        <v/>
      </c>
      <c r="BE1089" s="53" t="str">
        <f t="shared" ca="1" si="10961"/>
        <v/>
      </c>
      <c r="BF1089" s="53" t="str">
        <f t="shared" ca="1" si="10961"/>
        <v/>
      </c>
      <c r="BG1089" s="53" t="str">
        <f t="shared" ca="1" si="10961"/>
        <v/>
      </c>
      <c r="BH1089" s="53" t="str">
        <f t="shared" ca="1" si="10961"/>
        <v/>
      </c>
      <c r="BI1089" s="53" t="str">
        <f t="shared" ca="1" si="10961"/>
        <v/>
      </c>
      <c r="BJ1089" s="53" t="str">
        <f t="shared" ca="1" si="10961"/>
        <v/>
      </c>
      <c r="BK1089" s="53" t="str">
        <f t="shared" ca="1" si="10961"/>
        <v/>
      </c>
      <c r="BL1089" s="53" t="str">
        <f t="shared" ca="1" si="10961"/>
        <v/>
      </c>
      <c r="BM1089" s="53" t="str">
        <f t="shared" ca="1" si="10961"/>
        <v/>
      </c>
      <c r="BN1089" s="53" t="str">
        <f t="shared" ca="1" si="10961"/>
        <v/>
      </c>
      <c r="BO1089" s="53" t="str">
        <f t="shared" ca="1" si="10961"/>
        <v/>
      </c>
      <c r="BP1089" s="53" t="str">
        <f t="shared" ca="1" si="10961"/>
        <v/>
      </c>
    </row>
    <row r="1090" spans="24:264" hidden="1" x14ac:dyDescent="0.3">
      <c r="X1090" s="51">
        <v>1090</v>
      </c>
      <c r="Y1090" s="8" t="s">
        <v>878</v>
      </c>
      <c r="Z1090" s="7">
        <v>17</v>
      </c>
      <c r="AE1090" s="7"/>
      <c r="AF1090" s="7" t="str">
        <f ca="1">IFERROR(HLOOKUP(AF$1073,INDIRECT($Y1090&amp;"$"&amp;1068):INDIRECT($Y1090&amp;"$"&amp;1072),3,FALSE)&amp;HLOOKUP(AF$1073,INDIRECT($Y1090&amp;"$"&amp;1068):INDIRECT($Y1090&amp;"$"&amp;1072),4,FALSE),"")</f>
        <v/>
      </c>
      <c r="AG1090" s="7" t="str">
        <f ca="1">IFERROR(HLOOKUP(AG$1073,INDIRECT($Y1090&amp;"$"&amp;1068):INDIRECT($Y1090&amp;"$"&amp;1072),3,FALSE)&amp;HLOOKUP(AG$1073,INDIRECT($Y1090&amp;"$"&amp;1068):INDIRECT($Y1090&amp;"$"&amp;1072),4,FALSE),"")</f>
        <v/>
      </c>
      <c r="AH1090" s="7" t="str">
        <f ca="1">IFERROR(HLOOKUP(AH$1073,INDIRECT($Y1090&amp;"$"&amp;1068):INDIRECT($Y1090&amp;"$"&amp;1072),3,FALSE)&amp;HLOOKUP(AH$1073,INDIRECT($Y1090&amp;"$"&amp;1068):INDIRECT($Y1090&amp;"$"&amp;1072),4,FALSE),"")</f>
        <v/>
      </c>
      <c r="AI1090" s="7" t="str">
        <f ca="1">IFERROR(HLOOKUP(AI$1073,INDIRECT($Y1090&amp;"$"&amp;1068):INDIRECT($Y1090&amp;"$"&amp;1072),3,FALSE)&amp;HLOOKUP(AI$1073,INDIRECT($Y1090&amp;"$"&amp;1068):INDIRECT($Y1090&amp;"$"&amp;1072),4,FALSE),"")</f>
        <v/>
      </c>
      <c r="AJ1090" s="7" t="str">
        <f ca="1">IFERROR(HLOOKUP(AJ$1073,INDIRECT($Y1090&amp;"$"&amp;1068):INDIRECT($Y1090&amp;"$"&amp;1072),3,FALSE)&amp;HLOOKUP(AJ$1073,INDIRECT($Y1090&amp;"$"&amp;1068):INDIRECT($Y1090&amp;"$"&amp;1072),4,FALSE),"")</f>
        <v/>
      </c>
      <c r="AK1090" s="7" t="str">
        <f ca="1">IFERROR(HLOOKUP(AK$1073,INDIRECT($Y1090&amp;"$"&amp;1068):INDIRECT($Y1090&amp;"$"&amp;1072),3,FALSE)&amp;HLOOKUP(AK$1073,INDIRECT($Y1090&amp;"$"&amp;1068):INDIRECT($Y1090&amp;"$"&amp;1072),4,FALSE),"")</f>
        <v/>
      </c>
      <c r="AL1090" s="7" t="str">
        <f ca="1">IFERROR(HLOOKUP(AL$1073,INDIRECT($Y1090&amp;"$"&amp;1068):INDIRECT($Y1090&amp;"$"&amp;1072),3,FALSE)&amp;HLOOKUP(AL$1073,INDIRECT($Y1090&amp;"$"&amp;1068):INDIRECT($Y1090&amp;"$"&amp;1072),4,FALSE),"")</f>
        <v/>
      </c>
      <c r="AM1090" s="7" t="str">
        <f ca="1">IFERROR(HLOOKUP(AM$1073,INDIRECT($Y1090&amp;"$"&amp;1068):INDIRECT($Y1090&amp;"$"&amp;1072),3,FALSE)&amp;HLOOKUP(AM$1073,INDIRECT($Y1090&amp;"$"&amp;1068):INDIRECT($Y1090&amp;"$"&amp;1072),4,FALSE),"")</f>
        <v/>
      </c>
      <c r="AN1090" s="7" t="str">
        <f ca="1">IFERROR(HLOOKUP(AN$1073,INDIRECT($Y1090&amp;"$"&amp;1068):INDIRECT($Y1090&amp;"$"&amp;1072),3,FALSE)&amp;HLOOKUP(AN$1073,INDIRECT($Y1090&amp;"$"&amp;1068):INDIRECT($Y1090&amp;"$"&amp;1072),4,FALSE),"")</f>
        <v/>
      </c>
      <c r="AO1090" s="7" t="str">
        <f ca="1">IFERROR(HLOOKUP(AO$1073,INDIRECT($Y1090&amp;"$"&amp;1068):INDIRECT($Y1090&amp;"$"&amp;1072),3,FALSE)&amp;HLOOKUP(AO$1073,INDIRECT($Y1090&amp;"$"&amp;1068):INDIRECT($Y1090&amp;"$"&amp;1072),4,FALSE),"")</f>
        <v/>
      </c>
      <c r="AP1090" s="7" t="str">
        <f ca="1">IFERROR(HLOOKUP(AP$1073,INDIRECT($Y1090&amp;"$"&amp;1068):INDIRECT($Y1090&amp;"$"&amp;1072),3,FALSE)&amp;HLOOKUP(AP$1073,INDIRECT($Y1090&amp;"$"&amp;1068):INDIRECT($Y1090&amp;"$"&amp;1072),4,FALSE),"")</f>
        <v/>
      </c>
      <c r="AQ1090" s="7" t="str">
        <f ca="1">IFERROR(HLOOKUP(AQ$1073,INDIRECT($Y1090&amp;"$"&amp;1068):INDIRECT($Y1090&amp;"$"&amp;1072),3,FALSE)&amp;HLOOKUP(AQ$1073,INDIRECT($Y1090&amp;"$"&amp;1068):INDIRECT($Y1090&amp;"$"&amp;1072),4,FALSE),"")</f>
        <v/>
      </c>
      <c r="AR1090" s="7" t="str">
        <f ca="1">IFERROR(HLOOKUP(AR$1073,INDIRECT($Y1090&amp;"$"&amp;1068):INDIRECT($Y1090&amp;"$"&amp;1072),3,FALSE)&amp;HLOOKUP(AR$1073,INDIRECT($Y1090&amp;"$"&amp;1068):INDIRECT($Y1090&amp;"$"&amp;1072),4,FALSE),"")</f>
        <v/>
      </c>
      <c r="AS1090" s="7" t="str">
        <f ca="1">IFERROR(HLOOKUP(AS$1073,INDIRECT($Y1090&amp;"$"&amp;1068):INDIRECT($Y1090&amp;"$"&amp;1072),3,FALSE)&amp;HLOOKUP(AS$1073,INDIRECT($Y1090&amp;"$"&amp;1068):INDIRECT($Y1090&amp;"$"&amp;1072),4,FALSE),"")</f>
        <v/>
      </c>
      <c r="AT1090" s="7" t="str">
        <f ca="1">IFERROR(HLOOKUP(AT$1073,INDIRECT($Y1090&amp;"$"&amp;1068):INDIRECT($Y1090&amp;"$"&amp;1072),3,FALSE)&amp;HLOOKUP(AT$1073,INDIRECT($Y1090&amp;"$"&amp;1068):INDIRECT($Y1090&amp;"$"&amp;1072),4,FALSE),"")</f>
        <v/>
      </c>
      <c r="AU1090" s="7" t="str">
        <f ca="1">IFERROR(HLOOKUP(AU$1073,INDIRECT($Y1090&amp;"$"&amp;1068):INDIRECT($Y1090&amp;"$"&amp;1072),3,FALSE)&amp;HLOOKUP(AU$1073,INDIRECT($Y1090&amp;"$"&amp;1068):INDIRECT($Y1090&amp;"$"&amp;1072),4,FALSE),"")</f>
        <v/>
      </c>
      <c r="AV1090" s="7" t="str">
        <f ca="1">IFERROR(HLOOKUP(AV$1073,INDIRECT($Y1090&amp;"$"&amp;1068):INDIRECT($Y1090&amp;"$"&amp;1072),3,FALSE)&amp;HLOOKUP(AV$1073,INDIRECT($Y1090&amp;"$"&amp;1068):INDIRECT($Y1090&amp;"$"&amp;1072),4,FALSE),"")</f>
        <v/>
      </c>
      <c r="AW1090" s="7" t="str">
        <f ca="1">IFERROR(HLOOKUP(AW$1073,INDIRECT($Y1090&amp;"$"&amp;1068):INDIRECT($Y1090&amp;"$"&amp;1072),3,FALSE)&amp;HLOOKUP(AW$1073,INDIRECT($Y1090&amp;"$"&amp;1068):INDIRECT($Y1090&amp;"$"&amp;1072),4,FALSE),"")</f>
        <v/>
      </c>
      <c r="AX1090" s="7" t="str">
        <f ca="1">IFERROR(HLOOKUP(AX$1073,INDIRECT(INDIRECT("$Y"&amp;1073+AX$852+($Z1090-1))&amp;1068):INDIRECT(INDIRECT("$Y"&amp;1073+AX$852+($Z1090-1))&amp;1072),3,FALSE)&amp;LEFT(HLOOKUP(AX$1073,INDIRECT(INDIRECT("$Y"&amp;1073+AX$852+($Z1090-1))&amp;1068):INDIRECT(INDIRECT("$Y"&amp;1073+AX$852+($Z1090-1))&amp;1072),4,FALSE),3),"")</f>
        <v/>
      </c>
      <c r="AY1090" s="53" t="str">
        <f t="shared" ca="1" si="10962"/>
        <v/>
      </c>
      <c r="AZ1090" s="53" t="str">
        <f t="shared" ca="1" si="10961"/>
        <v/>
      </c>
      <c r="BA1090" s="53" t="str">
        <f t="shared" ca="1" si="10961"/>
        <v/>
      </c>
      <c r="BB1090" s="53" t="str">
        <f t="shared" ca="1" si="10961"/>
        <v/>
      </c>
      <c r="BC1090" s="53" t="str">
        <f t="shared" ca="1" si="10961"/>
        <v/>
      </c>
      <c r="BD1090" s="53" t="str">
        <f t="shared" ca="1" si="10961"/>
        <v/>
      </c>
      <c r="BE1090" s="53" t="str">
        <f t="shared" ca="1" si="10961"/>
        <v/>
      </c>
      <c r="BF1090" s="53" t="str">
        <f t="shared" ca="1" si="10961"/>
        <v/>
      </c>
      <c r="BG1090" s="53" t="str">
        <f t="shared" ca="1" si="10961"/>
        <v/>
      </c>
      <c r="BH1090" s="53" t="str">
        <f t="shared" ca="1" si="10961"/>
        <v/>
      </c>
      <c r="BI1090" s="53" t="str">
        <f t="shared" ca="1" si="10961"/>
        <v/>
      </c>
      <c r="BJ1090" s="53" t="str">
        <f t="shared" ca="1" si="10961"/>
        <v/>
      </c>
      <c r="BK1090" s="53" t="str">
        <f t="shared" ca="1" si="10961"/>
        <v/>
      </c>
      <c r="BL1090" s="53" t="str">
        <f t="shared" ca="1" si="10961"/>
        <v/>
      </c>
      <c r="BM1090" s="53" t="str">
        <f t="shared" ca="1" si="10961"/>
        <v/>
      </c>
      <c r="BN1090" s="53" t="str">
        <f t="shared" ca="1" si="10961"/>
        <v/>
      </c>
      <c r="BO1090" s="53" t="str">
        <f t="shared" ca="1" si="10961"/>
        <v/>
      </c>
      <c r="BP1090" s="53" t="str">
        <f t="shared" ref="BP1090:BP1091" ca="1" si="10963">LEFT(AW1089,1)</f>
        <v/>
      </c>
    </row>
    <row r="1091" spans="24:264" hidden="1" x14ac:dyDescent="0.3">
      <c r="X1091" s="51">
        <v>1091</v>
      </c>
      <c r="Y1091" s="8" t="s">
        <v>879</v>
      </c>
      <c r="Z1091" s="7">
        <v>18</v>
      </c>
      <c r="AE1091" s="7"/>
      <c r="AF1091" s="7" t="str">
        <f ca="1">IFERROR(HLOOKUP(AF$1073,INDIRECT($Y1091&amp;"$"&amp;1068):INDIRECT($Y1091&amp;"$"&amp;1072),3,FALSE)&amp;HLOOKUP(AF$1073,INDIRECT($Y1091&amp;"$"&amp;1068):INDIRECT($Y1091&amp;"$"&amp;1072),4,FALSE),"")</f>
        <v/>
      </c>
      <c r="AG1091" s="7" t="str">
        <f ca="1">IFERROR(HLOOKUP(AG$1073,INDIRECT($Y1091&amp;"$"&amp;1068):INDIRECT($Y1091&amp;"$"&amp;1072),3,FALSE)&amp;HLOOKUP(AG$1073,INDIRECT($Y1091&amp;"$"&amp;1068):INDIRECT($Y1091&amp;"$"&amp;1072),4,FALSE),"")</f>
        <v/>
      </c>
      <c r="AH1091" s="7" t="str">
        <f ca="1">IFERROR(HLOOKUP(AH$1073,INDIRECT($Y1091&amp;"$"&amp;1068):INDIRECT($Y1091&amp;"$"&amp;1072),3,FALSE)&amp;HLOOKUP(AH$1073,INDIRECT($Y1091&amp;"$"&amp;1068):INDIRECT($Y1091&amp;"$"&amp;1072),4,FALSE),"")</f>
        <v/>
      </c>
      <c r="AI1091" s="7" t="str">
        <f ca="1">IFERROR(HLOOKUP(AI$1073,INDIRECT($Y1091&amp;"$"&amp;1068):INDIRECT($Y1091&amp;"$"&amp;1072),3,FALSE)&amp;HLOOKUP(AI$1073,INDIRECT($Y1091&amp;"$"&amp;1068):INDIRECT($Y1091&amp;"$"&amp;1072),4,FALSE),"")</f>
        <v/>
      </c>
      <c r="AJ1091" s="7" t="str">
        <f ca="1">IFERROR(HLOOKUP(AJ$1073,INDIRECT($Y1091&amp;"$"&amp;1068):INDIRECT($Y1091&amp;"$"&amp;1072),3,FALSE)&amp;HLOOKUP(AJ$1073,INDIRECT($Y1091&amp;"$"&amp;1068):INDIRECT($Y1091&amp;"$"&amp;1072),4,FALSE),"")</f>
        <v/>
      </c>
      <c r="AK1091" s="7" t="str">
        <f ca="1">IFERROR(HLOOKUP(AK$1073,INDIRECT($Y1091&amp;"$"&amp;1068):INDIRECT($Y1091&amp;"$"&amp;1072),3,FALSE)&amp;HLOOKUP(AK$1073,INDIRECT($Y1091&amp;"$"&amp;1068):INDIRECT($Y1091&amp;"$"&amp;1072),4,FALSE),"")</f>
        <v/>
      </c>
      <c r="AL1091" s="7" t="str">
        <f ca="1">IFERROR(HLOOKUP(AL$1073,INDIRECT($Y1091&amp;"$"&amp;1068):INDIRECT($Y1091&amp;"$"&amp;1072),3,FALSE)&amp;HLOOKUP(AL$1073,INDIRECT($Y1091&amp;"$"&amp;1068):INDIRECT($Y1091&amp;"$"&amp;1072),4,FALSE),"")</f>
        <v/>
      </c>
      <c r="AM1091" s="7" t="str">
        <f ca="1">IFERROR(HLOOKUP(AM$1073,INDIRECT($Y1091&amp;"$"&amp;1068):INDIRECT($Y1091&amp;"$"&amp;1072),3,FALSE)&amp;HLOOKUP(AM$1073,INDIRECT($Y1091&amp;"$"&amp;1068):INDIRECT($Y1091&amp;"$"&amp;1072),4,FALSE),"")</f>
        <v/>
      </c>
      <c r="AN1091" s="7" t="str">
        <f ca="1">IFERROR(HLOOKUP(AN$1073,INDIRECT($Y1091&amp;"$"&amp;1068):INDIRECT($Y1091&amp;"$"&amp;1072),3,FALSE)&amp;HLOOKUP(AN$1073,INDIRECT($Y1091&amp;"$"&amp;1068):INDIRECT($Y1091&amp;"$"&amp;1072),4,FALSE),"")</f>
        <v/>
      </c>
      <c r="AO1091" s="7" t="str">
        <f ca="1">IFERROR(HLOOKUP(AO$1073,INDIRECT($Y1091&amp;"$"&amp;1068):INDIRECT($Y1091&amp;"$"&amp;1072),3,FALSE)&amp;HLOOKUP(AO$1073,INDIRECT($Y1091&amp;"$"&amp;1068):INDIRECT($Y1091&amp;"$"&amp;1072),4,FALSE),"")</f>
        <v/>
      </c>
      <c r="AP1091" s="7" t="str">
        <f ca="1">IFERROR(HLOOKUP(AP$1073,INDIRECT($Y1091&amp;"$"&amp;1068):INDIRECT($Y1091&amp;"$"&amp;1072),3,FALSE)&amp;HLOOKUP(AP$1073,INDIRECT($Y1091&amp;"$"&amp;1068):INDIRECT($Y1091&amp;"$"&amp;1072),4,FALSE),"")</f>
        <v/>
      </c>
      <c r="AQ1091" s="7" t="str">
        <f ca="1">IFERROR(HLOOKUP(AQ$1073,INDIRECT($Y1091&amp;"$"&amp;1068):INDIRECT($Y1091&amp;"$"&amp;1072),3,FALSE)&amp;HLOOKUP(AQ$1073,INDIRECT($Y1091&amp;"$"&amp;1068):INDIRECT($Y1091&amp;"$"&amp;1072),4,FALSE),"")</f>
        <v/>
      </c>
      <c r="AR1091" s="7" t="str">
        <f ca="1">IFERROR(HLOOKUP(AR$1073,INDIRECT($Y1091&amp;"$"&amp;1068):INDIRECT($Y1091&amp;"$"&amp;1072),3,FALSE)&amp;HLOOKUP(AR$1073,INDIRECT($Y1091&amp;"$"&amp;1068):INDIRECT($Y1091&amp;"$"&amp;1072),4,FALSE),"")</f>
        <v/>
      </c>
      <c r="AS1091" s="7" t="str">
        <f ca="1">IFERROR(HLOOKUP(AS$1073,INDIRECT($Y1091&amp;"$"&amp;1068):INDIRECT($Y1091&amp;"$"&amp;1072),3,FALSE)&amp;HLOOKUP(AS$1073,INDIRECT($Y1091&amp;"$"&amp;1068):INDIRECT($Y1091&amp;"$"&amp;1072),4,FALSE),"")</f>
        <v/>
      </c>
      <c r="AT1091" s="7" t="str">
        <f ca="1">IFERROR(HLOOKUP(AT$1073,INDIRECT($Y1091&amp;"$"&amp;1068):INDIRECT($Y1091&amp;"$"&amp;1072),3,FALSE)&amp;HLOOKUP(AT$1073,INDIRECT($Y1091&amp;"$"&amp;1068):INDIRECT($Y1091&amp;"$"&amp;1072),4,FALSE),"")</f>
        <v/>
      </c>
      <c r="AU1091" s="7" t="str">
        <f ca="1">IFERROR(HLOOKUP(AU$1073,INDIRECT($Y1091&amp;"$"&amp;1068):INDIRECT($Y1091&amp;"$"&amp;1072),3,FALSE)&amp;HLOOKUP(AU$1073,INDIRECT($Y1091&amp;"$"&amp;1068):INDIRECT($Y1091&amp;"$"&amp;1072),4,FALSE),"")</f>
        <v/>
      </c>
      <c r="AV1091" s="7" t="str">
        <f ca="1">IFERROR(HLOOKUP(AV$1073,INDIRECT($Y1091&amp;"$"&amp;1068):INDIRECT($Y1091&amp;"$"&amp;1072),3,FALSE)&amp;HLOOKUP(AV$1073,INDIRECT($Y1091&amp;"$"&amp;1068):INDIRECT($Y1091&amp;"$"&amp;1072),4,FALSE),"")</f>
        <v/>
      </c>
      <c r="AW1091" s="7" t="str">
        <f ca="1">IFERROR(HLOOKUP(AW$1073,INDIRECT($Y1091&amp;"$"&amp;1068):INDIRECT($Y1091&amp;"$"&amp;1072),3,FALSE)&amp;HLOOKUP(AW$1073,INDIRECT($Y1091&amp;"$"&amp;1068):INDIRECT($Y1091&amp;"$"&amp;1072),4,FALSE),"")</f>
        <v/>
      </c>
      <c r="AX1091" s="7" t="str">
        <f ca="1">IFERROR(HLOOKUP(AX$1073,INDIRECT(INDIRECT("$Y"&amp;1073+AX$852+($Z1091-1))&amp;1068):INDIRECT(INDIRECT("$Y"&amp;1073+AX$852+($Z1091-1))&amp;1072),3,FALSE)&amp;LEFT(HLOOKUP(AX$1073,INDIRECT(INDIRECT("$Y"&amp;1073+AX$852+($Z1091-1))&amp;1068):INDIRECT(INDIRECT("$Y"&amp;1073+AX$852+($Z1091-1))&amp;1072),4,FALSE),3),"")</f>
        <v/>
      </c>
      <c r="AY1091" s="53" t="str">
        <f t="shared" ca="1" si="10962"/>
        <v/>
      </c>
      <c r="AZ1091" s="53" t="str">
        <f t="shared" ref="AZ1091" ca="1" si="10964">LEFT(AG1090,1)</f>
        <v/>
      </c>
      <c r="BA1091" s="53" t="str">
        <f t="shared" ref="BA1091" ca="1" si="10965">LEFT(AH1090,1)</f>
        <v/>
      </c>
      <c r="BB1091" s="53" t="str">
        <f t="shared" ref="BB1091" ca="1" si="10966">LEFT(AI1090,1)</f>
        <v/>
      </c>
      <c r="BC1091" s="53" t="str">
        <f t="shared" ref="BC1091" ca="1" si="10967">LEFT(AJ1090,1)</f>
        <v/>
      </c>
      <c r="BD1091" s="53" t="str">
        <f t="shared" ref="BD1091" ca="1" si="10968">LEFT(AK1090,1)</f>
        <v/>
      </c>
      <c r="BE1091" s="53" t="str">
        <f t="shared" ref="BE1091" ca="1" si="10969">LEFT(AL1090,1)</f>
        <v/>
      </c>
      <c r="BF1091" s="53" t="str">
        <f t="shared" ref="BF1091" ca="1" si="10970">LEFT(AM1090,1)</f>
        <v/>
      </c>
      <c r="BG1091" s="53" t="str">
        <f t="shared" ref="BG1091" ca="1" si="10971">LEFT(AN1090,1)</f>
        <v/>
      </c>
      <c r="BH1091" s="53" t="str">
        <f t="shared" ref="BH1091" ca="1" si="10972">LEFT(AO1090,1)</f>
        <v/>
      </c>
      <c r="BI1091" s="53" t="str">
        <f t="shared" ref="BI1091" ca="1" si="10973">LEFT(AP1090,1)</f>
        <v/>
      </c>
      <c r="BJ1091" s="53" t="str">
        <f t="shared" ref="BJ1091" ca="1" si="10974">LEFT(AQ1090,1)</f>
        <v/>
      </c>
      <c r="BK1091" s="53" t="str">
        <f t="shared" ref="BK1091" ca="1" si="10975">LEFT(AR1090,1)</f>
        <v/>
      </c>
      <c r="BL1091" s="53" t="str">
        <f t="shared" ref="BL1091" ca="1" si="10976">LEFT(AS1090,1)</f>
        <v/>
      </c>
      <c r="BM1091" s="53" t="str">
        <f t="shared" ref="BM1091" ca="1" si="10977">LEFT(AT1090,1)</f>
        <v/>
      </c>
      <c r="BN1091" s="53" t="str">
        <f t="shared" ref="BN1091" ca="1" si="10978">LEFT(AU1090,1)</f>
        <v/>
      </c>
      <c r="BO1091" s="53" t="str">
        <f t="shared" ref="BO1091" ca="1" si="10979">LEFT(AV1090,1)</f>
        <v/>
      </c>
      <c r="BP1091" s="53" t="str">
        <f t="shared" ca="1" si="10963"/>
        <v/>
      </c>
      <c r="IK1091" s="7" t="str">
        <f t="shared" ref="IK1091:JD1091" si="10980">IF(IJ427="","",IJ427)</f>
        <v/>
      </c>
      <c r="IL1091" s="7" t="str">
        <f t="shared" si="10980"/>
        <v/>
      </c>
      <c r="IM1091" s="7" t="str">
        <f t="shared" si="10980"/>
        <v/>
      </c>
      <c r="IN1091" s="7" t="str">
        <f t="shared" si="10980"/>
        <v/>
      </c>
      <c r="IO1091" s="7" t="str">
        <f t="shared" si="10980"/>
        <v/>
      </c>
      <c r="IP1091" s="7" t="str">
        <f t="shared" si="10980"/>
        <v/>
      </c>
      <c r="IQ1091" s="7" t="str">
        <f t="shared" si="10980"/>
        <v/>
      </c>
      <c r="IR1091" s="7" t="str">
        <f t="shared" si="10980"/>
        <v/>
      </c>
      <c r="IS1091" s="7" t="str">
        <f t="shared" si="10980"/>
        <v/>
      </c>
      <c r="IT1091" s="7" t="str">
        <f t="shared" si="10980"/>
        <v/>
      </c>
      <c r="IU1091" s="7" t="str">
        <f t="shared" si="10980"/>
        <v/>
      </c>
      <c r="IV1091" s="7" t="str">
        <f t="shared" si="10980"/>
        <v/>
      </c>
      <c r="IW1091" s="7" t="str">
        <f t="shared" si="10980"/>
        <v/>
      </c>
      <c r="IX1091" s="7" t="str">
        <f t="shared" si="10980"/>
        <v/>
      </c>
      <c r="IY1091" s="7" t="str">
        <f t="shared" si="10980"/>
        <v/>
      </c>
      <c r="IZ1091" s="7" t="str">
        <f t="shared" si="10980"/>
        <v/>
      </c>
      <c r="JA1091" s="7" t="str">
        <f t="shared" si="10980"/>
        <v/>
      </c>
      <c r="JB1091" s="7" t="str">
        <f t="shared" si="10980"/>
        <v/>
      </c>
      <c r="JC1091" s="7" t="str">
        <f t="shared" si="10980"/>
        <v/>
      </c>
      <c r="JD1091" s="7" t="str">
        <f t="shared" si="10980"/>
        <v/>
      </c>
    </row>
    <row r="1092" spans="24:264" hidden="1" x14ac:dyDescent="0.3">
      <c r="X1092" s="51">
        <v>1092</v>
      </c>
      <c r="AE1092" s="7"/>
      <c r="AF1092" s="7" t="str">
        <f>IF(AF$1073="","",COUNTIF(AF$1074:AF$1091,"*Day*"))</f>
        <v/>
      </c>
      <c r="AG1092" s="7" t="str">
        <f t="shared" ref="AG1092:AX1092" si="10981">IF(AG$1073="","",COUNTIF(AG$1074:AG$1091,"*Day*"))</f>
        <v/>
      </c>
      <c r="AH1092" s="7" t="str">
        <f t="shared" si="10981"/>
        <v/>
      </c>
      <c r="AI1092" s="7" t="str">
        <f t="shared" si="10981"/>
        <v/>
      </c>
      <c r="AJ1092" s="7" t="str">
        <f t="shared" si="10981"/>
        <v/>
      </c>
      <c r="AK1092" s="7" t="str">
        <f t="shared" si="10981"/>
        <v/>
      </c>
      <c r="AL1092" s="7" t="str">
        <f t="shared" si="10981"/>
        <v/>
      </c>
      <c r="AM1092" s="7" t="str">
        <f t="shared" si="10981"/>
        <v/>
      </c>
      <c r="AN1092" s="7" t="str">
        <f t="shared" si="10981"/>
        <v/>
      </c>
      <c r="AO1092" s="7" t="str">
        <f t="shared" si="10981"/>
        <v/>
      </c>
      <c r="AP1092" s="7" t="str">
        <f t="shared" si="10981"/>
        <v/>
      </c>
      <c r="AQ1092" s="7" t="str">
        <f t="shared" si="10981"/>
        <v/>
      </c>
      <c r="AR1092" s="7" t="str">
        <f t="shared" si="10981"/>
        <v/>
      </c>
      <c r="AS1092" s="7" t="str">
        <f t="shared" si="10981"/>
        <v/>
      </c>
      <c r="AT1092" s="7" t="str">
        <f t="shared" si="10981"/>
        <v/>
      </c>
      <c r="AU1092" s="7" t="str">
        <f t="shared" si="10981"/>
        <v/>
      </c>
      <c r="AV1092" s="7" t="str">
        <f t="shared" si="10981"/>
        <v/>
      </c>
      <c r="AW1092" s="7" t="str">
        <f t="shared" si="10981"/>
        <v/>
      </c>
      <c r="AX1092" s="7" t="str">
        <f t="shared" si="10981"/>
        <v/>
      </c>
      <c r="AY1092" s="53" t="str">
        <f>IF(AY1074&lt;=AY1073,AY1074,"")</f>
        <v/>
      </c>
      <c r="AZ1092" s="53" t="str">
        <f t="shared" ref="AZ1092:BP1092" si="10982">IF(AZ1074&lt;=AZ1073,AZ1074,"")</f>
        <v/>
      </c>
      <c r="BA1092" s="53" t="str">
        <f t="shared" si="10982"/>
        <v/>
      </c>
      <c r="BB1092" s="53" t="str">
        <f t="shared" si="10982"/>
        <v/>
      </c>
      <c r="BC1092" s="53" t="str">
        <f t="shared" si="10982"/>
        <v/>
      </c>
      <c r="BD1092" s="53" t="str">
        <f t="shared" si="10982"/>
        <v/>
      </c>
      <c r="BE1092" s="53" t="str">
        <f t="shared" si="10982"/>
        <v/>
      </c>
      <c r="BF1092" s="53" t="str">
        <f t="shared" si="10982"/>
        <v/>
      </c>
      <c r="BG1092" s="53" t="str">
        <f t="shared" si="10982"/>
        <v/>
      </c>
      <c r="BH1092" s="53" t="str">
        <f t="shared" si="10982"/>
        <v/>
      </c>
      <c r="BI1092" s="53" t="str">
        <f t="shared" si="10982"/>
        <v/>
      </c>
      <c r="BJ1092" s="53" t="str">
        <f t="shared" si="10982"/>
        <v/>
      </c>
      <c r="BK1092" s="53" t="str">
        <f t="shared" si="10982"/>
        <v/>
      </c>
      <c r="BL1092" s="53" t="str">
        <f t="shared" si="10982"/>
        <v/>
      </c>
      <c r="BM1092" s="53" t="str">
        <f t="shared" si="10982"/>
        <v/>
      </c>
      <c r="BN1092" s="53" t="str">
        <f t="shared" si="10982"/>
        <v/>
      </c>
      <c r="BO1092" s="53" t="str">
        <f t="shared" si="10982"/>
        <v/>
      </c>
      <c r="BP1092" s="53" t="str">
        <f t="shared" si="10982"/>
        <v/>
      </c>
      <c r="IK1092" s="7" t="str">
        <f t="shared" ref="IK1092:JD1092" si="10983">IF(IJ428="","",IJ428)</f>
        <v/>
      </c>
      <c r="IL1092" s="7" t="str">
        <f t="shared" si="10983"/>
        <v/>
      </c>
      <c r="IM1092" s="7" t="str">
        <f t="shared" si="10983"/>
        <v/>
      </c>
      <c r="IN1092" s="7" t="str">
        <f t="shared" si="10983"/>
        <v/>
      </c>
      <c r="IO1092" s="7" t="str">
        <f t="shared" si="10983"/>
        <v/>
      </c>
      <c r="IP1092" s="7" t="str">
        <f t="shared" si="10983"/>
        <v/>
      </c>
      <c r="IQ1092" s="7" t="str">
        <f t="shared" si="10983"/>
        <v/>
      </c>
      <c r="IR1092" s="7" t="str">
        <f t="shared" si="10983"/>
        <v/>
      </c>
      <c r="IS1092" s="7" t="str">
        <f t="shared" si="10983"/>
        <v/>
      </c>
      <c r="IT1092" s="7" t="str">
        <f t="shared" si="10983"/>
        <v/>
      </c>
      <c r="IU1092" s="7" t="str">
        <f t="shared" si="10983"/>
        <v/>
      </c>
      <c r="IV1092" s="7" t="str">
        <f t="shared" si="10983"/>
        <v/>
      </c>
      <c r="IW1092" s="7" t="str">
        <f t="shared" si="10983"/>
        <v/>
      </c>
      <c r="IX1092" s="7" t="str">
        <f t="shared" si="10983"/>
        <v/>
      </c>
      <c r="IY1092" s="7" t="str">
        <f t="shared" si="10983"/>
        <v/>
      </c>
      <c r="IZ1092" s="7" t="str">
        <f t="shared" si="10983"/>
        <v/>
      </c>
      <c r="JA1092" s="7" t="str">
        <f t="shared" si="10983"/>
        <v/>
      </c>
      <c r="JB1092" s="7" t="str">
        <f t="shared" si="10983"/>
        <v/>
      </c>
      <c r="JC1092" s="7" t="str">
        <f t="shared" si="10983"/>
        <v/>
      </c>
      <c r="JD1092" s="7" t="str">
        <f t="shared" si="10983"/>
        <v/>
      </c>
    </row>
    <row r="1093" spans="24:264" hidden="1" x14ac:dyDescent="0.3">
      <c r="X1093" s="51">
        <v>1093</v>
      </c>
      <c r="AE1093" s="7"/>
      <c r="AF1093" s="7" t="str">
        <f>IF(AF$1073="","",COUNTIF(AF$1074:AF$1091,"*Nig*"))</f>
        <v/>
      </c>
      <c r="AG1093" s="7" t="str">
        <f t="shared" ref="AG1093:AX1093" si="10984">IF(AG$1073="","",COUNTIF(AG$1074:AG$1091,"*Nig*"))</f>
        <v/>
      </c>
      <c r="AH1093" s="7" t="str">
        <f t="shared" si="10984"/>
        <v/>
      </c>
      <c r="AI1093" s="7" t="str">
        <f t="shared" si="10984"/>
        <v/>
      </c>
      <c r="AJ1093" s="7" t="str">
        <f t="shared" si="10984"/>
        <v/>
      </c>
      <c r="AK1093" s="7" t="str">
        <f t="shared" si="10984"/>
        <v/>
      </c>
      <c r="AL1093" s="7" t="str">
        <f t="shared" si="10984"/>
        <v/>
      </c>
      <c r="AM1093" s="7" t="str">
        <f t="shared" si="10984"/>
        <v/>
      </c>
      <c r="AN1093" s="7" t="str">
        <f t="shared" si="10984"/>
        <v/>
      </c>
      <c r="AO1093" s="7" t="str">
        <f t="shared" si="10984"/>
        <v/>
      </c>
      <c r="AP1093" s="7" t="str">
        <f t="shared" si="10984"/>
        <v/>
      </c>
      <c r="AQ1093" s="7" t="str">
        <f t="shared" si="10984"/>
        <v/>
      </c>
      <c r="AR1093" s="7" t="str">
        <f t="shared" si="10984"/>
        <v/>
      </c>
      <c r="AS1093" s="7" t="str">
        <f t="shared" si="10984"/>
        <v/>
      </c>
      <c r="AT1093" s="7" t="str">
        <f t="shared" si="10984"/>
        <v/>
      </c>
      <c r="AU1093" s="7" t="str">
        <f t="shared" si="10984"/>
        <v/>
      </c>
      <c r="AV1093" s="7" t="str">
        <f t="shared" si="10984"/>
        <v/>
      </c>
      <c r="AW1093" s="7" t="str">
        <f t="shared" si="10984"/>
        <v/>
      </c>
      <c r="AX1093" s="7" t="str">
        <f t="shared" si="10984"/>
        <v/>
      </c>
      <c r="AY1093" s="53" t="str">
        <f>AF1092</f>
        <v/>
      </c>
      <c r="AZ1093" s="53" t="str">
        <f t="shared" ref="AZ1093" si="10985">AG1092</f>
        <v/>
      </c>
      <c r="BA1093" s="53" t="str">
        <f t="shared" ref="BA1093" si="10986">AH1092</f>
        <v/>
      </c>
      <c r="BB1093" s="53" t="str">
        <f t="shared" ref="BB1093" si="10987">AI1092</f>
        <v/>
      </c>
      <c r="BC1093" s="53" t="str">
        <f t="shared" ref="BC1093" si="10988">AJ1092</f>
        <v/>
      </c>
      <c r="BD1093" s="53" t="str">
        <f t="shared" ref="BD1093" si="10989">AK1092</f>
        <v/>
      </c>
      <c r="BE1093" s="53" t="str">
        <f t="shared" ref="BE1093" si="10990">AL1092</f>
        <v/>
      </c>
      <c r="BF1093" s="53" t="str">
        <f t="shared" ref="BF1093" si="10991">AM1092</f>
        <v/>
      </c>
      <c r="BG1093" s="53" t="str">
        <f t="shared" ref="BG1093" si="10992">AN1092</f>
        <v/>
      </c>
      <c r="BH1093" s="53" t="str">
        <f t="shared" ref="BH1093" si="10993">AO1092</f>
        <v/>
      </c>
      <c r="BI1093" s="53" t="str">
        <f t="shared" ref="BI1093" si="10994">AP1092</f>
        <v/>
      </c>
      <c r="BJ1093" s="53" t="str">
        <f t="shared" ref="BJ1093" si="10995">AQ1092</f>
        <v/>
      </c>
      <c r="BK1093" s="53" t="str">
        <f t="shared" ref="BK1093" si="10996">AR1092</f>
        <v/>
      </c>
      <c r="BL1093" s="53" t="str">
        <f t="shared" ref="BL1093" si="10997">AS1092</f>
        <v/>
      </c>
      <c r="BM1093" s="53" t="str">
        <f t="shared" ref="BM1093" si="10998">AT1092</f>
        <v/>
      </c>
      <c r="BN1093" s="53" t="str">
        <f t="shared" ref="BN1093" si="10999">AU1092</f>
        <v/>
      </c>
      <c r="BO1093" s="53" t="str">
        <f t="shared" ref="BO1093" si="11000">AV1092</f>
        <v/>
      </c>
      <c r="BP1093" s="53" t="str">
        <f t="shared" ref="BP1093" si="11001">AW1092</f>
        <v/>
      </c>
      <c r="IK1093" s="7" t="str">
        <f t="shared" ref="IK1093:JD1093" si="11002">IF(IJ429="","",IJ429)</f>
        <v/>
      </c>
      <c r="IL1093" s="7" t="str">
        <f t="shared" si="11002"/>
        <v/>
      </c>
      <c r="IM1093" s="7" t="str">
        <f t="shared" si="11002"/>
        <v/>
      </c>
      <c r="IN1093" s="7" t="str">
        <f t="shared" si="11002"/>
        <v/>
      </c>
      <c r="IO1093" s="7" t="str">
        <f t="shared" si="11002"/>
        <v/>
      </c>
      <c r="IP1093" s="7" t="str">
        <f t="shared" si="11002"/>
        <v/>
      </c>
      <c r="IQ1093" s="7" t="str">
        <f t="shared" si="11002"/>
        <v/>
      </c>
      <c r="IR1093" s="7" t="str">
        <f t="shared" si="11002"/>
        <v/>
      </c>
      <c r="IS1093" s="7" t="str">
        <f t="shared" si="11002"/>
        <v/>
      </c>
      <c r="IT1093" s="7" t="str">
        <f t="shared" si="11002"/>
        <v/>
      </c>
      <c r="IU1093" s="7" t="str">
        <f t="shared" si="11002"/>
        <v/>
      </c>
      <c r="IV1093" s="7" t="str">
        <f t="shared" si="11002"/>
        <v/>
      </c>
      <c r="IW1093" s="7" t="str">
        <f t="shared" si="11002"/>
        <v/>
      </c>
      <c r="IX1093" s="7" t="str">
        <f t="shared" si="11002"/>
        <v/>
      </c>
      <c r="IY1093" s="7" t="str">
        <f t="shared" si="11002"/>
        <v/>
      </c>
      <c r="IZ1093" s="7" t="str">
        <f t="shared" si="11002"/>
        <v/>
      </c>
      <c r="JA1093" s="7" t="str">
        <f t="shared" si="11002"/>
        <v/>
      </c>
      <c r="JB1093" s="7" t="str">
        <f t="shared" si="11002"/>
        <v/>
      </c>
      <c r="JC1093" s="7" t="str">
        <f t="shared" si="11002"/>
        <v/>
      </c>
      <c r="JD1093" s="7" t="str">
        <f t="shared" si="11002"/>
        <v/>
      </c>
    </row>
    <row r="1094" spans="24:264" hidden="1" x14ac:dyDescent="0.3">
      <c r="X1094" s="51">
        <v>1094</v>
      </c>
      <c r="AE1094" s="7"/>
      <c r="AF1094" s="7" t="str">
        <f>IFERROR(IF(AND(AF1092=0,AF1093=0),"",AY1092-AY1093),"")</f>
        <v/>
      </c>
      <c r="AG1094" s="7" t="str">
        <f t="shared" ref="AG1094:AX1094" si="11003">IFERROR(IF(AND(AG1092=0,AG1093=0),"",AZ1092-AZ1093),"")</f>
        <v/>
      </c>
      <c r="AH1094" s="7" t="str">
        <f t="shared" si="11003"/>
        <v/>
      </c>
      <c r="AI1094" s="7" t="str">
        <f t="shared" si="11003"/>
        <v/>
      </c>
      <c r="AJ1094" s="7" t="str">
        <f t="shared" si="11003"/>
        <v/>
      </c>
      <c r="AK1094" s="7" t="str">
        <f t="shared" si="11003"/>
        <v/>
      </c>
      <c r="AL1094" s="7" t="str">
        <f t="shared" si="11003"/>
        <v/>
      </c>
      <c r="AM1094" s="7" t="str">
        <f t="shared" si="11003"/>
        <v/>
      </c>
      <c r="AN1094" s="7" t="str">
        <f t="shared" si="11003"/>
        <v/>
      </c>
      <c r="AO1094" s="7" t="str">
        <f t="shared" si="11003"/>
        <v/>
      </c>
      <c r="AP1094" s="7" t="str">
        <f t="shared" si="11003"/>
        <v/>
      </c>
      <c r="AQ1094" s="7" t="str">
        <f t="shared" si="11003"/>
        <v/>
      </c>
      <c r="AR1094" s="7" t="str">
        <f t="shared" si="11003"/>
        <v/>
      </c>
      <c r="AS1094" s="7" t="str">
        <f t="shared" si="11003"/>
        <v/>
      </c>
      <c r="AT1094" s="7" t="str">
        <f t="shared" si="11003"/>
        <v/>
      </c>
      <c r="AU1094" s="7" t="str">
        <f t="shared" si="11003"/>
        <v/>
      </c>
      <c r="AV1094" s="7" t="str">
        <f t="shared" si="11003"/>
        <v/>
      </c>
      <c r="AW1094" s="7" t="str">
        <f t="shared" si="11003"/>
        <v/>
      </c>
      <c r="AX1094" s="7">
        <f t="shared" si="11003"/>
        <v>0</v>
      </c>
      <c r="AY1094" s="53" t="str">
        <f>IF(AY1092="","",AF1093)</f>
        <v/>
      </c>
      <c r="AZ1094" s="53" t="str">
        <f t="shared" ref="AZ1094" si="11004">IF(AZ1092="","",AG1093)</f>
        <v/>
      </c>
      <c r="BA1094" s="53" t="str">
        <f t="shared" ref="BA1094" si="11005">IF(BA1092="","",AH1093)</f>
        <v/>
      </c>
      <c r="BB1094" s="53" t="str">
        <f t="shared" ref="BB1094" si="11006">IF(BB1092="","",AI1093)</f>
        <v/>
      </c>
      <c r="BC1094" s="53" t="str">
        <f t="shared" ref="BC1094" si="11007">IF(BC1092="","",AJ1093)</f>
        <v/>
      </c>
      <c r="BD1094" s="53" t="str">
        <f t="shared" ref="BD1094" si="11008">IF(BD1092="","",AK1093)</f>
        <v/>
      </c>
      <c r="BE1094" s="53" t="str">
        <f t="shared" ref="BE1094" si="11009">IF(BE1092="","",AL1093)</f>
        <v/>
      </c>
      <c r="BF1094" s="53" t="str">
        <f t="shared" ref="BF1094" si="11010">IF(BF1092="","",AM1093)</f>
        <v/>
      </c>
      <c r="BG1094" s="53" t="str">
        <f t="shared" ref="BG1094" si="11011">IF(BG1092="","",AN1093)</f>
        <v/>
      </c>
      <c r="BH1094" s="53" t="str">
        <f t="shared" ref="BH1094" si="11012">IF(BH1092="","",AO1093)</f>
        <v/>
      </c>
      <c r="BI1094" s="53" t="str">
        <f t="shared" ref="BI1094" si="11013">IF(BI1092="","",AP1093)</f>
        <v/>
      </c>
      <c r="BJ1094" s="53" t="str">
        <f t="shared" ref="BJ1094" si="11014">IF(BJ1092="","",AQ1093)</f>
        <v/>
      </c>
      <c r="BK1094" s="53" t="str">
        <f t="shared" ref="BK1094" si="11015">IF(BK1092="","",AR1093)</f>
        <v/>
      </c>
      <c r="BL1094" s="53" t="str">
        <f t="shared" ref="BL1094" si="11016">IF(BL1092="","",AS1093)</f>
        <v/>
      </c>
      <c r="BM1094" s="53" t="str">
        <f t="shared" ref="BM1094" si="11017">IF(BM1092="","",AT1093)</f>
        <v/>
      </c>
      <c r="BN1094" s="53" t="str">
        <f t="shared" ref="BN1094" si="11018">IF(BN1092="","",AU1093)</f>
        <v/>
      </c>
      <c r="BO1094" s="53" t="str">
        <f t="shared" ref="BO1094" si="11019">IF(BO1092="","",AV1093)</f>
        <v/>
      </c>
      <c r="BP1094" s="53" t="str">
        <f t="shared" ref="BP1094" si="11020">IF(BP1092="","",AW1093)</f>
        <v/>
      </c>
      <c r="BR1094" s="7">
        <f>SUM(BT1094:CK1094)</f>
        <v>0</v>
      </c>
      <c r="BT1094" s="7" t="str">
        <f>IF(AF1094&lt;0,0,AF1094)</f>
        <v/>
      </c>
      <c r="BU1094" s="7" t="str">
        <f t="shared" ref="BU1094" si="11021">IF(AG1094&lt;0,0,AG1094)</f>
        <v/>
      </c>
      <c r="BV1094" s="7" t="str">
        <f t="shared" ref="BV1094" si="11022">IF(AH1094&lt;0,0,AH1094)</f>
        <v/>
      </c>
      <c r="BW1094" s="7" t="str">
        <f t="shared" ref="BW1094" si="11023">IF(AI1094&lt;0,0,AI1094)</f>
        <v/>
      </c>
      <c r="BX1094" s="7" t="str">
        <f t="shared" ref="BX1094" si="11024">IF(AJ1094&lt;0,0,AJ1094)</f>
        <v/>
      </c>
      <c r="BY1094" s="7" t="str">
        <f t="shared" ref="BY1094" si="11025">IF(AK1094&lt;0,0,AK1094)</f>
        <v/>
      </c>
      <c r="BZ1094" s="7" t="str">
        <f t="shared" ref="BZ1094" si="11026">IF(AL1094&lt;0,0,AL1094)</f>
        <v/>
      </c>
      <c r="CA1094" s="7" t="str">
        <f t="shared" ref="CA1094" si="11027">IF(AM1094&lt;0,0,AM1094)</f>
        <v/>
      </c>
      <c r="CB1094" s="7" t="str">
        <f t="shared" ref="CB1094" si="11028">IF(AN1094&lt;0,0,AN1094)</f>
        <v/>
      </c>
      <c r="CC1094" s="7" t="str">
        <f t="shared" ref="CC1094" si="11029">IF(AO1094&lt;0,0,AO1094)</f>
        <v/>
      </c>
      <c r="CD1094" s="7" t="str">
        <f t="shared" ref="CD1094" si="11030">IF(AP1094&lt;0,0,AP1094)</f>
        <v/>
      </c>
      <c r="CE1094" s="7" t="str">
        <f t="shared" ref="CE1094" si="11031">IF(AQ1094&lt;0,0,AQ1094)</f>
        <v/>
      </c>
      <c r="CF1094" s="7" t="str">
        <f t="shared" ref="CF1094" si="11032">IF(AR1094&lt;0,0,AR1094)</f>
        <v/>
      </c>
      <c r="CG1094" s="7" t="str">
        <f t="shared" ref="CG1094" si="11033">IF(AS1094&lt;0,0,AS1094)</f>
        <v/>
      </c>
      <c r="CH1094" s="7" t="str">
        <f t="shared" ref="CH1094" si="11034">IF(AT1094&lt;0,0,AT1094)</f>
        <v/>
      </c>
      <c r="CI1094" s="7" t="str">
        <f t="shared" ref="CI1094" si="11035">IF(AU1094&lt;0,0,AU1094)</f>
        <v/>
      </c>
      <c r="CJ1094" s="7" t="str">
        <f t="shared" ref="CJ1094" si="11036">IF(AV1094&lt;0,0,AV1094)</f>
        <v/>
      </c>
      <c r="CK1094" s="7" t="str">
        <f t="shared" ref="CK1094" si="11037">IF(AW1094&lt;0,0,AW1094)</f>
        <v/>
      </c>
      <c r="IK1094" s="7" t="str">
        <f t="shared" ref="IK1094:JD1094" si="11038">IF(IJ430="","",IJ430)</f>
        <v/>
      </c>
      <c r="IL1094" s="7" t="str">
        <f t="shared" si="11038"/>
        <v/>
      </c>
      <c r="IM1094" s="7" t="str">
        <f t="shared" si="11038"/>
        <v/>
      </c>
      <c r="IN1094" s="7" t="str">
        <f t="shared" si="11038"/>
        <v/>
      </c>
      <c r="IO1094" s="7" t="str">
        <f t="shared" si="11038"/>
        <v/>
      </c>
      <c r="IP1094" s="7" t="str">
        <f t="shared" si="11038"/>
        <v/>
      </c>
      <c r="IQ1094" s="7" t="str">
        <f t="shared" si="11038"/>
        <v/>
      </c>
      <c r="IR1094" s="7" t="str">
        <f t="shared" si="11038"/>
        <v/>
      </c>
      <c r="IS1094" s="7" t="str">
        <f t="shared" si="11038"/>
        <v/>
      </c>
      <c r="IT1094" s="7" t="str">
        <f t="shared" si="11038"/>
        <v/>
      </c>
      <c r="IU1094" s="7" t="str">
        <f t="shared" si="11038"/>
        <v/>
      </c>
      <c r="IV1094" s="7" t="str">
        <f t="shared" si="11038"/>
        <v/>
      </c>
      <c r="IW1094" s="7" t="str">
        <f t="shared" si="11038"/>
        <v/>
      </c>
      <c r="IX1094" s="7" t="str">
        <f t="shared" si="11038"/>
        <v/>
      </c>
      <c r="IY1094" s="7" t="str">
        <f t="shared" si="11038"/>
        <v/>
      </c>
      <c r="IZ1094" s="7" t="str">
        <f t="shared" si="11038"/>
        <v/>
      </c>
      <c r="JA1094" s="7" t="str">
        <f t="shared" si="11038"/>
        <v/>
      </c>
      <c r="JB1094" s="7" t="str">
        <f t="shared" si="11038"/>
        <v/>
      </c>
      <c r="JC1094" s="7" t="str">
        <f t="shared" si="11038"/>
        <v/>
      </c>
      <c r="JD1094" s="7" t="str">
        <f t="shared" si="11038"/>
        <v/>
      </c>
    </row>
    <row r="1095" spans="24:264" hidden="1" x14ac:dyDescent="0.3">
      <c r="X1095" s="51">
        <v>1095</v>
      </c>
      <c r="Z1095" s="7" t="s">
        <v>1366</v>
      </c>
      <c r="AA1095" s="7" t="str">
        <f t="shared" ref="AA1095:CL1095" si="11039">IF(Z273="","",Z273)</f>
        <v/>
      </c>
      <c r="AB1095" s="7">
        <f t="shared" si="11039"/>
        <v>9</v>
      </c>
      <c r="AC1095" s="7" t="str">
        <f t="shared" si="11039"/>
        <v/>
      </c>
      <c r="AD1095" s="7" t="str">
        <f t="shared" si="11039"/>
        <v/>
      </c>
      <c r="AE1095" s="7" t="str">
        <f t="shared" si="11039"/>
        <v/>
      </c>
      <c r="AF1095" s="7" t="str">
        <f t="shared" si="11039"/>
        <v/>
      </c>
      <c r="AG1095" s="7" t="str">
        <f t="shared" si="11039"/>
        <v/>
      </c>
      <c r="AH1095" s="7" t="str">
        <f t="shared" si="11039"/>
        <v/>
      </c>
      <c r="AI1095" s="7" t="str">
        <f t="shared" si="11039"/>
        <v/>
      </c>
      <c r="AJ1095" s="7" t="str">
        <f t="shared" si="11039"/>
        <v/>
      </c>
      <c r="AK1095" s="7" t="str">
        <f t="shared" si="11039"/>
        <v/>
      </c>
      <c r="AL1095" s="7" t="str">
        <f t="shared" si="11039"/>
        <v/>
      </c>
      <c r="AM1095" s="7" t="str">
        <f t="shared" si="11039"/>
        <v/>
      </c>
      <c r="AN1095" s="7" t="str">
        <f t="shared" si="11039"/>
        <v/>
      </c>
      <c r="AO1095" s="7" t="str">
        <f t="shared" si="11039"/>
        <v/>
      </c>
      <c r="AP1095" s="7" t="str">
        <f t="shared" si="11039"/>
        <v/>
      </c>
      <c r="AQ1095" s="7" t="str">
        <f t="shared" si="11039"/>
        <v/>
      </c>
      <c r="AR1095" s="7" t="str">
        <f t="shared" si="11039"/>
        <v/>
      </c>
      <c r="AS1095" s="7" t="str">
        <f t="shared" si="11039"/>
        <v/>
      </c>
      <c r="AT1095" s="7" t="str">
        <f t="shared" si="11039"/>
        <v/>
      </c>
      <c r="AU1095" s="7" t="str">
        <f t="shared" si="11039"/>
        <v/>
      </c>
      <c r="AV1095" s="7" t="str">
        <f t="shared" si="11039"/>
        <v/>
      </c>
      <c r="AW1095" s="7" t="str">
        <f t="shared" si="11039"/>
        <v/>
      </c>
      <c r="AX1095" s="7" t="str">
        <f t="shared" si="11039"/>
        <v/>
      </c>
      <c r="AY1095" s="7" t="str">
        <f t="shared" si="11039"/>
        <v/>
      </c>
      <c r="AZ1095" s="7" t="str">
        <f t="shared" si="11039"/>
        <v/>
      </c>
      <c r="BA1095" s="7" t="str">
        <f t="shared" si="11039"/>
        <v/>
      </c>
      <c r="BB1095" s="7" t="str">
        <f t="shared" si="11039"/>
        <v/>
      </c>
      <c r="BC1095" s="7" t="str">
        <f t="shared" si="11039"/>
        <v/>
      </c>
      <c r="BD1095" s="7" t="str">
        <f t="shared" si="11039"/>
        <v/>
      </c>
      <c r="BE1095" s="7" t="str">
        <f t="shared" si="11039"/>
        <v/>
      </c>
      <c r="BF1095" s="7" t="str">
        <f t="shared" si="11039"/>
        <v/>
      </c>
      <c r="BG1095" s="7" t="str">
        <f t="shared" si="11039"/>
        <v/>
      </c>
      <c r="BH1095" s="7" t="str">
        <f t="shared" si="11039"/>
        <v/>
      </c>
      <c r="BI1095" s="7" t="str">
        <f t="shared" si="11039"/>
        <v/>
      </c>
      <c r="BJ1095" s="7" t="str">
        <f t="shared" si="11039"/>
        <v/>
      </c>
      <c r="BK1095" s="7" t="str">
        <f t="shared" si="11039"/>
        <v/>
      </c>
      <c r="BL1095" s="7" t="str">
        <f t="shared" si="11039"/>
        <v/>
      </c>
      <c r="BM1095" s="7" t="str">
        <f t="shared" si="11039"/>
        <v/>
      </c>
      <c r="BN1095" s="7" t="str">
        <f t="shared" si="11039"/>
        <v/>
      </c>
      <c r="BO1095" s="7" t="str">
        <f t="shared" si="11039"/>
        <v/>
      </c>
      <c r="BP1095" s="7" t="str">
        <f t="shared" si="11039"/>
        <v/>
      </c>
      <c r="BQ1095" s="7" t="str">
        <f t="shared" si="11039"/>
        <v/>
      </c>
      <c r="BR1095" s="7" t="str">
        <f t="shared" si="11039"/>
        <v/>
      </c>
      <c r="BS1095" s="7" t="str">
        <f t="shared" si="11039"/>
        <v/>
      </c>
      <c r="BT1095" s="7" t="str">
        <f t="shared" si="11039"/>
        <v/>
      </c>
      <c r="BU1095" s="7" t="str">
        <f t="shared" si="11039"/>
        <v/>
      </c>
      <c r="BV1095" s="7" t="str">
        <f t="shared" si="11039"/>
        <v/>
      </c>
      <c r="BW1095" s="7" t="str">
        <f t="shared" si="11039"/>
        <v/>
      </c>
      <c r="BX1095" s="7" t="str">
        <f t="shared" si="11039"/>
        <v/>
      </c>
      <c r="BY1095" s="7" t="str">
        <f t="shared" si="11039"/>
        <v/>
      </c>
      <c r="BZ1095" s="7" t="str">
        <f t="shared" si="11039"/>
        <v/>
      </c>
      <c r="CA1095" s="7" t="str">
        <f t="shared" si="11039"/>
        <v/>
      </c>
      <c r="CB1095" s="7" t="str">
        <f t="shared" si="11039"/>
        <v/>
      </c>
      <c r="CC1095" s="7" t="str">
        <f t="shared" si="11039"/>
        <v/>
      </c>
      <c r="CD1095" s="7" t="str">
        <f t="shared" si="11039"/>
        <v/>
      </c>
      <c r="CE1095" s="7" t="str">
        <f t="shared" si="11039"/>
        <v/>
      </c>
      <c r="CF1095" s="7" t="str">
        <f t="shared" si="11039"/>
        <v/>
      </c>
      <c r="CG1095" s="7" t="str">
        <f t="shared" si="11039"/>
        <v/>
      </c>
      <c r="CH1095" s="7" t="str">
        <f t="shared" si="11039"/>
        <v/>
      </c>
      <c r="CI1095" s="7" t="str">
        <f t="shared" si="11039"/>
        <v/>
      </c>
      <c r="CJ1095" s="7" t="str">
        <f t="shared" si="11039"/>
        <v/>
      </c>
      <c r="CK1095" s="7" t="str">
        <f t="shared" si="11039"/>
        <v/>
      </c>
      <c r="CL1095" s="7" t="str">
        <f t="shared" si="11039"/>
        <v/>
      </c>
      <c r="CM1095" s="7" t="str">
        <f t="shared" ref="CM1095:EX1095" si="11040">IF(CL273="","",CL273)</f>
        <v/>
      </c>
      <c r="CN1095" s="7" t="str">
        <f t="shared" si="11040"/>
        <v/>
      </c>
      <c r="CO1095" s="7" t="str">
        <f t="shared" si="11040"/>
        <v/>
      </c>
      <c r="CP1095" s="7" t="str">
        <f t="shared" si="11040"/>
        <v/>
      </c>
      <c r="CQ1095" s="7" t="str">
        <f t="shared" si="11040"/>
        <v/>
      </c>
      <c r="CR1095" s="7" t="str">
        <f t="shared" si="11040"/>
        <v/>
      </c>
      <c r="CS1095" s="7" t="str">
        <f t="shared" si="11040"/>
        <v/>
      </c>
      <c r="CT1095" s="7" t="str">
        <f t="shared" si="11040"/>
        <v/>
      </c>
      <c r="CU1095" s="7" t="str">
        <f t="shared" si="11040"/>
        <v/>
      </c>
      <c r="CV1095" s="7" t="str">
        <f t="shared" si="11040"/>
        <v/>
      </c>
      <c r="CW1095" s="7" t="str">
        <f t="shared" si="11040"/>
        <v/>
      </c>
      <c r="CX1095" s="7" t="str">
        <f t="shared" si="11040"/>
        <v/>
      </c>
      <c r="CY1095" s="7" t="str">
        <f t="shared" si="11040"/>
        <v/>
      </c>
      <c r="CZ1095" s="7" t="str">
        <f t="shared" si="11040"/>
        <v/>
      </c>
      <c r="DA1095" s="7" t="str">
        <f t="shared" si="11040"/>
        <v/>
      </c>
      <c r="DB1095" s="7" t="str">
        <f t="shared" si="11040"/>
        <v/>
      </c>
      <c r="DC1095" s="7" t="str">
        <f t="shared" si="11040"/>
        <v/>
      </c>
      <c r="DD1095" s="7" t="str">
        <f t="shared" si="11040"/>
        <v/>
      </c>
      <c r="DE1095" s="7" t="str">
        <f t="shared" si="11040"/>
        <v/>
      </c>
      <c r="DF1095" s="7" t="str">
        <f t="shared" si="11040"/>
        <v/>
      </c>
      <c r="DG1095" s="7" t="str">
        <f t="shared" si="11040"/>
        <v/>
      </c>
      <c r="DH1095" s="7" t="str">
        <f t="shared" si="11040"/>
        <v/>
      </c>
      <c r="DI1095" s="7" t="str">
        <f t="shared" si="11040"/>
        <v/>
      </c>
      <c r="DJ1095" s="7" t="str">
        <f t="shared" si="11040"/>
        <v/>
      </c>
      <c r="DK1095" s="7" t="str">
        <f t="shared" si="11040"/>
        <v/>
      </c>
      <c r="DL1095" s="7" t="str">
        <f t="shared" si="11040"/>
        <v/>
      </c>
      <c r="DM1095" s="7" t="str">
        <f t="shared" si="11040"/>
        <v/>
      </c>
      <c r="DN1095" s="7" t="str">
        <f t="shared" si="11040"/>
        <v/>
      </c>
      <c r="DO1095" s="7" t="str">
        <f t="shared" si="11040"/>
        <v/>
      </c>
      <c r="DP1095" s="7" t="str">
        <f t="shared" si="11040"/>
        <v/>
      </c>
      <c r="DQ1095" s="7" t="str">
        <f t="shared" si="11040"/>
        <v/>
      </c>
      <c r="DR1095" s="7" t="str">
        <f t="shared" si="11040"/>
        <v/>
      </c>
      <c r="DS1095" s="7" t="str">
        <f t="shared" si="11040"/>
        <v/>
      </c>
      <c r="DT1095" s="7" t="str">
        <f t="shared" si="11040"/>
        <v/>
      </c>
      <c r="DU1095" s="7" t="str">
        <f t="shared" si="11040"/>
        <v/>
      </c>
      <c r="DV1095" s="7" t="str">
        <f t="shared" si="11040"/>
        <v/>
      </c>
      <c r="DW1095" s="7" t="str">
        <f t="shared" si="11040"/>
        <v/>
      </c>
      <c r="DX1095" s="7" t="str">
        <f t="shared" si="11040"/>
        <v/>
      </c>
      <c r="DY1095" s="7" t="str">
        <f t="shared" si="11040"/>
        <v/>
      </c>
      <c r="DZ1095" s="7" t="str">
        <f t="shared" si="11040"/>
        <v/>
      </c>
      <c r="EA1095" s="7" t="str">
        <f t="shared" si="11040"/>
        <v/>
      </c>
      <c r="EB1095" s="7" t="str">
        <f t="shared" si="11040"/>
        <v/>
      </c>
      <c r="EC1095" s="7" t="str">
        <f t="shared" si="11040"/>
        <v/>
      </c>
      <c r="ED1095" s="7" t="str">
        <f t="shared" si="11040"/>
        <v/>
      </c>
      <c r="EE1095" s="7" t="str">
        <f t="shared" si="11040"/>
        <v/>
      </c>
      <c r="EF1095" s="7" t="str">
        <f t="shared" si="11040"/>
        <v/>
      </c>
      <c r="EG1095" s="7" t="str">
        <f t="shared" si="11040"/>
        <v/>
      </c>
      <c r="EH1095" s="7" t="str">
        <f t="shared" si="11040"/>
        <v/>
      </c>
      <c r="EI1095" s="7" t="str">
        <f t="shared" si="11040"/>
        <v/>
      </c>
      <c r="EJ1095" s="7" t="str">
        <f t="shared" si="11040"/>
        <v/>
      </c>
      <c r="EK1095" s="7" t="str">
        <f t="shared" si="11040"/>
        <v/>
      </c>
      <c r="EL1095" s="7" t="str">
        <f t="shared" si="11040"/>
        <v/>
      </c>
      <c r="EM1095" s="7" t="str">
        <f t="shared" si="11040"/>
        <v/>
      </c>
      <c r="EN1095" s="7" t="str">
        <f t="shared" si="11040"/>
        <v/>
      </c>
      <c r="EO1095" s="7" t="str">
        <f t="shared" si="11040"/>
        <v/>
      </c>
      <c r="EP1095" s="7" t="str">
        <f t="shared" si="11040"/>
        <v/>
      </c>
      <c r="EQ1095" s="7" t="str">
        <f t="shared" si="11040"/>
        <v/>
      </c>
      <c r="ER1095" s="7" t="str">
        <f t="shared" si="11040"/>
        <v/>
      </c>
      <c r="ES1095" s="7" t="str">
        <f t="shared" si="11040"/>
        <v/>
      </c>
      <c r="ET1095" s="7" t="str">
        <f t="shared" si="11040"/>
        <v/>
      </c>
      <c r="EU1095" s="7" t="str">
        <f t="shared" si="11040"/>
        <v/>
      </c>
      <c r="EV1095" s="7" t="str">
        <f t="shared" si="11040"/>
        <v/>
      </c>
      <c r="EW1095" s="7" t="str">
        <f t="shared" si="11040"/>
        <v/>
      </c>
      <c r="EX1095" s="7" t="str">
        <f t="shared" si="11040"/>
        <v/>
      </c>
      <c r="EY1095" s="7" t="str">
        <f t="shared" ref="EY1095:HJ1095" si="11041">IF(EX273="","",EX273)</f>
        <v/>
      </c>
      <c r="EZ1095" s="7" t="str">
        <f t="shared" si="11041"/>
        <v/>
      </c>
      <c r="FA1095" s="7" t="str">
        <f t="shared" si="11041"/>
        <v/>
      </c>
      <c r="FB1095" s="7" t="str">
        <f t="shared" si="11041"/>
        <v/>
      </c>
      <c r="FC1095" s="7" t="str">
        <f t="shared" si="11041"/>
        <v/>
      </c>
      <c r="FD1095" s="7" t="str">
        <f t="shared" si="11041"/>
        <v/>
      </c>
      <c r="FE1095" s="7" t="str">
        <f t="shared" si="11041"/>
        <v/>
      </c>
      <c r="FF1095" s="7" t="str">
        <f t="shared" si="11041"/>
        <v/>
      </c>
      <c r="FG1095" s="7" t="str">
        <f t="shared" si="11041"/>
        <v/>
      </c>
      <c r="FH1095" s="7" t="str">
        <f t="shared" si="11041"/>
        <v/>
      </c>
      <c r="FI1095" s="7" t="str">
        <f t="shared" si="11041"/>
        <v/>
      </c>
      <c r="FJ1095" s="7" t="str">
        <f t="shared" si="11041"/>
        <v/>
      </c>
      <c r="FK1095" s="7" t="str">
        <f t="shared" si="11041"/>
        <v/>
      </c>
      <c r="FL1095" s="7" t="str">
        <f t="shared" si="11041"/>
        <v/>
      </c>
      <c r="FM1095" s="7" t="str">
        <f t="shared" si="11041"/>
        <v/>
      </c>
      <c r="FN1095" s="7" t="str">
        <f t="shared" si="11041"/>
        <v/>
      </c>
      <c r="FO1095" s="7" t="str">
        <f t="shared" si="11041"/>
        <v/>
      </c>
      <c r="FP1095" s="7" t="str">
        <f t="shared" si="11041"/>
        <v/>
      </c>
      <c r="FQ1095" s="7" t="str">
        <f t="shared" si="11041"/>
        <v/>
      </c>
      <c r="FR1095" s="7" t="str">
        <f t="shared" si="11041"/>
        <v/>
      </c>
      <c r="FS1095" s="7" t="str">
        <f t="shared" si="11041"/>
        <v/>
      </c>
      <c r="FT1095" s="7" t="str">
        <f t="shared" si="11041"/>
        <v/>
      </c>
      <c r="FU1095" s="7" t="str">
        <f t="shared" si="11041"/>
        <v/>
      </c>
      <c r="FV1095" s="7" t="str">
        <f t="shared" si="11041"/>
        <v/>
      </c>
      <c r="FW1095" s="7" t="str">
        <f t="shared" si="11041"/>
        <v/>
      </c>
      <c r="FX1095" s="7" t="str">
        <f t="shared" si="11041"/>
        <v/>
      </c>
      <c r="FY1095" s="7" t="str">
        <f t="shared" si="11041"/>
        <v/>
      </c>
      <c r="FZ1095" s="7" t="str">
        <f t="shared" si="11041"/>
        <v/>
      </c>
      <c r="GA1095" s="7" t="str">
        <f t="shared" si="11041"/>
        <v/>
      </c>
      <c r="GB1095" s="7" t="str">
        <f t="shared" si="11041"/>
        <v/>
      </c>
      <c r="GC1095" s="7" t="str">
        <f t="shared" si="11041"/>
        <v/>
      </c>
      <c r="GD1095" s="7" t="str">
        <f t="shared" si="11041"/>
        <v/>
      </c>
      <c r="GE1095" s="7" t="str">
        <f t="shared" si="11041"/>
        <v/>
      </c>
      <c r="GF1095" s="7" t="str">
        <f t="shared" si="11041"/>
        <v/>
      </c>
      <c r="GG1095" s="7" t="str">
        <f t="shared" si="11041"/>
        <v/>
      </c>
      <c r="GH1095" s="7" t="str">
        <f t="shared" si="11041"/>
        <v/>
      </c>
      <c r="GI1095" s="7" t="str">
        <f t="shared" si="11041"/>
        <v/>
      </c>
      <c r="GJ1095" s="7" t="str">
        <f t="shared" si="11041"/>
        <v/>
      </c>
      <c r="GK1095" s="7" t="str">
        <f t="shared" si="11041"/>
        <v/>
      </c>
      <c r="GL1095" s="7" t="str">
        <f t="shared" si="11041"/>
        <v/>
      </c>
      <c r="GM1095" s="7" t="str">
        <f t="shared" si="11041"/>
        <v/>
      </c>
      <c r="GN1095" s="7" t="str">
        <f t="shared" si="11041"/>
        <v/>
      </c>
      <c r="GO1095" s="7" t="str">
        <f t="shared" si="11041"/>
        <v/>
      </c>
      <c r="GP1095" s="7" t="str">
        <f t="shared" si="11041"/>
        <v/>
      </c>
      <c r="GQ1095" s="7" t="str">
        <f t="shared" si="11041"/>
        <v/>
      </c>
      <c r="GR1095" s="7" t="str">
        <f t="shared" si="11041"/>
        <v/>
      </c>
      <c r="GS1095" s="7" t="str">
        <f t="shared" si="11041"/>
        <v/>
      </c>
      <c r="GT1095" s="7" t="str">
        <f t="shared" si="11041"/>
        <v/>
      </c>
      <c r="GU1095" s="7" t="str">
        <f t="shared" si="11041"/>
        <v/>
      </c>
      <c r="GV1095" s="7" t="str">
        <f t="shared" si="11041"/>
        <v/>
      </c>
      <c r="GW1095" s="7" t="str">
        <f t="shared" si="11041"/>
        <v/>
      </c>
      <c r="GX1095" s="7" t="str">
        <f t="shared" si="11041"/>
        <v/>
      </c>
      <c r="GY1095" s="7" t="str">
        <f t="shared" si="11041"/>
        <v/>
      </c>
      <c r="GZ1095" s="7" t="str">
        <f t="shared" si="11041"/>
        <v/>
      </c>
      <c r="HA1095" s="7" t="str">
        <f t="shared" si="11041"/>
        <v/>
      </c>
      <c r="HB1095" s="7" t="str">
        <f t="shared" si="11041"/>
        <v/>
      </c>
      <c r="HC1095" s="7" t="str">
        <f t="shared" si="11041"/>
        <v/>
      </c>
      <c r="HD1095" s="7" t="str">
        <f t="shared" si="11041"/>
        <v/>
      </c>
      <c r="HE1095" s="7" t="str">
        <f t="shared" si="11041"/>
        <v/>
      </c>
      <c r="HF1095" s="7" t="str">
        <f t="shared" si="11041"/>
        <v/>
      </c>
      <c r="HG1095" s="7" t="str">
        <f t="shared" si="11041"/>
        <v/>
      </c>
      <c r="HH1095" s="7" t="str">
        <f t="shared" si="11041"/>
        <v/>
      </c>
      <c r="HI1095" s="7" t="str">
        <f t="shared" si="11041"/>
        <v/>
      </c>
      <c r="HJ1095" s="7" t="str">
        <f t="shared" si="11041"/>
        <v/>
      </c>
      <c r="HK1095" s="7" t="str">
        <f t="shared" ref="HK1095:IJ1095" si="11042">IF(HJ273="","",HJ273)</f>
        <v/>
      </c>
      <c r="HL1095" s="7" t="str">
        <f t="shared" si="11042"/>
        <v/>
      </c>
      <c r="HM1095" s="7" t="str">
        <f t="shared" si="11042"/>
        <v/>
      </c>
      <c r="HN1095" s="7" t="str">
        <f t="shared" si="11042"/>
        <v/>
      </c>
      <c r="HO1095" s="7" t="str">
        <f t="shared" si="11042"/>
        <v/>
      </c>
      <c r="HP1095" s="7" t="str">
        <f t="shared" si="11042"/>
        <v/>
      </c>
      <c r="HQ1095" s="7" t="str">
        <f t="shared" si="11042"/>
        <v/>
      </c>
      <c r="HR1095" s="7" t="str">
        <f t="shared" si="11042"/>
        <v/>
      </c>
      <c r="HS1095" s="7" t="str">
        <f t="shared" si="11042"/>
        <v/>
      </c>
      <c r="HT1095" s="7" t="str">
        <f t="shared" si="11042"/>
        <v/>
      </c>
      <c r="HU1095" s="7" t="str">
        <f t="shared" si="11042"/>
        <v/>
      </c>
      <c r="HV1095" s="7" t="str">
        <f t="shared" si="11042"/>
        <v/>
      </c>
      <c r="HW1095" s="7" t="str">
        <f t="shared" si="11042"/>
        <v/>
      </c>
      <c r="HX1095" s="7" t="str">
        <f t="shared" si="11042"/>
        <v/>
      </c>
      <c r="HY1095" s="7" t="str">
        <f t="shared" si="11042"/>
        <v/>
      </c>
      <c r="HZ1095" s="7" t="str">
        <f t="shared" si="11042"/>
        <v/>
      </c>
      <c r="IA1095" s="7" t="str">
        <f t="shared" si="11042"/>
        <v/>
      </c>
      <c r="IB1095" s="7" t="str">
        <f t="shared" si="11042"/>
        <v/>
      </c>
      <c r="IC1095" s="7" t="str">
        <f t="shared" si="11042"/>
        <v/>
      </c>
      <c r="ID1095" s="7" t="str">
        <f t="shared" si="11042"/>
        <v/>
      </c>
      <c r="IE1095" s="7" t="str">
        <f t="shared" si="11042"/>
        <v/>
      </c>
      <c r="IF1095" s="7" t="str">
        <f t="shared" si="11042"/>
        <v/>
      </c>
      <c r="IG1095" s="7" t="str">
        <f t="shared" si="11042"/>
        <v/>
      </c>
      <c r="IH1095" s="7" t="str">
        <f t="shared" si="11042"/>
        <v/>
      </c>
      <c r="II1095" s="7" t="str">
        <f t="shared" si="11042"/>
        <v/>
      </c>
      <c r="IJ1095" s="7" t="str">
        <f t="shared" si="11042"/>
        <v/>
      </c>
      <c r="IK1095" s="7" t="str">
        <f t="shared" ref="IK1095:JD1095" si="11043">IF(IJ277="","",IJ277)</f>
        <v/>
      </c>
      <c r="IL1095" s="7" t="str">
        <f t="shared" si="11043"/>
        <v/>
      </c>
      <c r="IM1095" s="7" t="str">
        <f t="shared" si="11043"/>
        <v/>
      </c>
      <c r="IN1095" s="7" t="str">
        <f t="shared" si="11043"/>
        <v/>
      </c>
      <c r="IO1095" s="7" t="str">
        <f t="shared" si="11043"/>
        <v/>
      </c>
      <c r="IP1095" s="7" t="str">
        <f t="shared" si="11043"/>
        <v/>
      </c>
      <c r="IQ1095" s="7" t="str">
        <f t="shared" si="11043"/>
        <v/>
      </c>
      <c r="IR1095" s="7" t="str">
        <f t="shared" si="11043"/>
        <v/>
      </c>
      <c r="IS1095" s="7" t="str">
        <f t="shared" si="11043"/>
        <v/>
      </c>
      <c r="IT1095" s="7" t="str">
        <f t="shared" si="11043"/>
        <v/>
      </c>
      <c r="IU1095" s="7" t="str">
        <f t="shared" si="11043"/>
        <v/>
      </c>
      <c r="IV1095" s="7" t="str">
        <f t="shared" si="11043"/>
        <v/>
      </c>
      <c r="IW1095" s="7" t="str">
        <f t="shared" si="11043"/>
        <v/>
      </c>
      <c r="IX1095" s="7" t="str">
        <f t="shared" si="11043"/>
        <v/>
      </c>
      <c r="IY1095" s="7" t="str">
        <f t="shared" si="11043"/>
        <v/>
      </c>
      <c r="IZ1095" s="7" t="str">
        <f t="shared" si="11043"/>
        <v/>
      </c>
      <c r="JA1095" s="7" t="str">
        <f t="shared" si="11043"/>
        <v/>
      </c>
      <c r="JB1095" s="7" t="str">
        <f t="shared" si="11043"/>
        <v/>
      </c>
      <c r="JC1095" s="7" t="str">
        <f t="shared" si="11043"/>
        <v/>
      </c>
      <c r="JD1095" s="7" t="str">
        <f t="shared" si="11043"/>
        <v/>
      </c>
    </row>
    <row r="1096" spans="24:264" hidden="1" x14ac:dyDescent="0.3">
      <c r="X1096" s="51">
        <v>1096</v>
      </c>
      <c r="Z1096" s="7" t="s">
        <v>1071</v>
      </c>
      <c r="AA1096" s="7" t="str">
        <f t="shared" ref="AA1096:CL1096" si="11044">IF(Z274="","",Z274)</f>
        <v/>
      </c>
      <c r="AB1096" s="7" t="str">
        <f t="shared" si="11044"/>
        <v/>
      </c>
      <c r="AC1096" s="7" t="str">
        <f t="shared" si="11044"/>
        <v/>
      </c>
      <c r="AD1096" s="7" t="str">
        <f t="shared" si="11044"/>
        <v/>
      </c>
      <c r="AE1096" s="7" t="str">
        <f t="shared" si="11044"/>
        <v/>
      </c>
      <c r="AF1096" s="7">
        <f t="shared" si="11044"/>
        <v>0</v>
      </c>
      <c r="AG1096" s="7">
        <f t="shared" si="11044"/>
        <v>0</v>
      </c>
      <c r="AH1096" s="7">
        <f t="shared" si="11044"/>
        <v>0</v>
      </c>
      <c r="AI1096" s="7">
        <f t="shared" si="11044"/>
        <v>0</v>
      </c>
      <c r="AJ1096" s="7">
        <f t="shared" si="11044"/>
        <v>0</v>
      </c>
      <c r="AK1096" s="7">
        <f t="shared" si="11044"/>
        <v>0</v>
      </c>
      <c r="AL1096" s="7">
        <f t="shared" si="11044"/>
        <v>0</v>
      </c>
      <c r="AM1096" s="7">
        <f t="shared" si="11044"/>
        <v>0</v>
      </c>
      <c r="AN1096" s="7">
        <f t="shared" si="11044"/>
        <v>0</v>
      </c>
      <c r="AO1096" s="7">
        <f t="shared" si="11044"/>
        <v>0</v>
      </c>
      <c r="AP1096" s="7">
        <f t="shared" si="11044"/>
        <v>0</v>
      </c>
      <c r="AQ1096" s="7">
        <f t="shared" si="11044"/>
        <v>0</v>
      </c>
      <c r="AR1096" s="7">
        <f t="shared" si="11044"/>
        <v>0</v>
      </c>
      <c r="AS1096" s="7">
        <f t="shared" si="11044"/>
        <v>0</v>
      </c>
      <c r="AT1096" s="7">
        <f t="shared" si="11044"/>
        <v>0</v>
      </c>
      <c r="AU1096" s="7">
        <f t="shared" si="11044"/>
        <v>0</v>
      </c>
      <c r="AV1096" s="7">
        <f t="shared" si="11044"/>
        <v>0</v>
      </c>
      <c r="AW1096" s="7">
        <f t="shared" si="11044"/>
        <v>0</v>
      </c>
      <c r="AX1096" s="7">
        <f t="shared" si="11044"/>
        <v>0</v>
      </c>
      <c r="AY1096" s="7">
        <f t="shared" si="11044"/>
        <v>0</v>
      </c>
      <c r="AZ1096" s="7">
        <f t="shared" si="11044"/>
        <v>0</v>
      </c>
      <c r="BA1096" s="7">
        <f t="shared" si="11044"/>
        <v>0</v>
      </c>
      <c r="BB1096" s="7" t="str">
        <f t="shared" si="11044"/>
        <v/>
      </c>
      <c r="BC1096" s="7" t="str">
        <f t="shared" si="11044"/>
        <v/>
      </c>
      <c r="BD1096" s="7" t="str">
        <f t="shared" si="11044"/>
        <v/>
      </c>
      <c r="BE1096" s="7" t="str">
        <f t="shared" si="11044"/>
        <v/>
      </c>
      <c r="BF1096" s="7" t="str">
        <f t="shared" si="11044"/>
        <v/>
      </c>
      <c r="BG1096" s="7" t="str">
        <f t="shared" si="11044"/>
        <v/>
      </c>
      <c r="BH1096" s="7" t="str">
        <f t="shared" si="11044"/>
        <v/>
      </c>
      <c r="BI1096" s="7" t="str">
        <f t="shared" si="11044"/>
        <v/>
      </c>
      <c r="BJ1096" s="7" t="str">
        <f t="shared" si="11044"/>
        <v/>
      </c>
      <c r="BK1096" s="7" t="str">
        <f t="shared" si="11044"/>
        <v/>
      </c>
      <c r="BL1096" s="7" t="str">
        <f t="shared" si="11044"/>
        <v/>
      </c>
      <c r="BM1096" s="7" t="str">
        <f t="shared" si="11044"/>
        <v/>
      </c>
      <c r="BN1096" s="7" t="str">
        <f t="shared" si="11044"/>
        <v/>
      </c>
      <c r="BO1096" s="7" t="str">
        <f t="shared" si="11044"/>
        <v/>
      </c>
      <c r="BP1096" s="7" t="str">
        <f t="shared" si="11044"/>
        <v/>
      </c>
      <c r="BQ1096" s="7" t="str">
        <f t="shared" si="11044"/>
        <v/>
      </c>
      <c r="BR1096" s="7" t="str">
        <f t="shared" si="11044"/>
        <v/>
      </c>
      <c r="BS1096" s="7" t="str">
        <f t="shared" si="11044"/>
        <v/>
      </c>
      <c r="BT1096" s="7" t="str">
        <f t="shared" si="11044"/>
        <v/>
      </c>
      <c r="BU1096" s="7" t="str">
        <f t="shared" si="11044"/>
        <v/>
      </c>
      <c r="BV1096" s="7" t="str">
        <f t="shared" si="11044"/>
        <v/>
      </c>
      <c r="BW1096" s="7" t="str">
        <f t="shared" si="11044"/>
        <v/>
      </c>
      <c r="BX1096" s="7" t="str">
        <f t="shared" si="11044"/>
        <v/>
      </c>
      <c r="BY1096" s="7" t="str">
        <f t="shared" si="11044"/>
        <v/>
      </c>
      <c r="BZ1096" s="7" t="str">
        <f t="shared" si="11044"/>
        <v/>
      </c>
      <c r="CA1096" s="7" t="str">
        <f t="shared" si="11044"/>
        <v/>
      </c>
      <c r="CB1096" s="7" t="str">
        <f t="shared" si="11044"/>
        <v/>
      </c>
      <c r="CC1096" s="7" t="str">
        <f t="shared" si="11044"/>
        <v/>
      </c>
      <c r="CD1096" s="7" t="str">
        <f t="shared" si="11044"/>
        <v/>
      </c>
      <c r="CE1096" s="7" t="str">
        <f t="shared" si="11044"/>
        <v/>
      </c>
      <c r="CF1096" s="7" t="str">
        <f t="shared" si="11044"/>
        <v/>
      </c>
      <c r="CG1096" s="7" t="str">
        <f t="shared" si="11044"/>
        <v/>
      </c>
      <c r="CH1096" s="7" t="str">
        <f t="shared" si="11044"/>
        <v/>
      </c>
      <c r="CI1096" s="7" t="str">
        <f t="shared" si="11044"/>
        <v/>
      </c>
      <c r="CJ1096" s="7" t="str">
        <f t="shared" si="11044"/>
        <v/>
      </c>
      <c r="CK1096" s="7" t="str">
        <f t="shared" si="11044"/>
        <v/>
      </c>
      <c r="CL1096" s="7" t="str">
        <f t="shared" si="11044"/>
        <v/>
      </c>
      <c r="CM1096" s="7" t="str">
        <f t="shared" ref="CM1096:EX1096" si="11045">IF(CL274="","",CL274)</f>
        <v/>
      </c>
      <c r="CN1096" s="7" t="str">
        <f t="shared" si="11045"/>
        <v/>
      </c>
      <c r="CO1096" s="7" t="str">
        <f t="shared" si="11045"/>
        <v/>
      </c>
      <c r="CP1096" s="7" t="str">
        <f t="shared" si="11045"/>
        <v/>
      </c>
      <c r="CQ1096" s="7" t="str">
        <f t="shared" si="11045"/>
        <v/>
      </c>
      <c r="CR1096" s="7" t="str">
        <f t="shared" si="11045"/>
        <v/>
      </c>
      <c r="CS1096" s="7" t="str">
        <f t="shared" si="11045"/>
        <v/>
      </c>
      <c r="CT1096" s="7" t="str">
        <f t="shared" si="11045"/>
        <v/>
      </c>
      <c r="CU1096" s="7" t="str">
        <f t="shared" si="11045"/>
        <v/>
      </c>
      <c r="CV1096" s="7" t="str">
        <f t="shared" si="11045"/>
        <v/>
      </c>
      <c r="CW1096" s="7" t="str">
        <f t="shared" si="11045"/>
        <v/>
      </c>
      <c r="CX1096" s="7" t="str">
        <f t="shared" si="11045"/>
        <v/>
      </c>
      <c r="CY1096" s="7" t="str">
        <f t="shared" si="11045"/>
        <v/>
      </c>
      <c r="CZ1096" s="7" t="str">
        <f t="shared" si="11045"/>
        <v/>
      </c>
      <c r="DA1096" s="7" t="str">
        <f t="shared" si="11045"/>
        <v/>
      </c>
      <c r="DB1096" s="7" t="str">
        <f t="shared" si="11045"/>
        <v/>
      </c>
      <c r="DC1096" s="7" t="str">
        <f t="shared" si="11045"/>
        <v/>
      </c>
      <c r="DD1096" s="7" t="str">
        <f t="shared" si="11045"/>
        <v/>
      </c>
      <c r="DE1096" s="7" t="str">
        <f t="shared" si="11045"/>
        <v/>
      </c>
      <c r="DF1096" s="7" t="str">
        <f t="shared" si="11045"/>
        <v/>
      </c>
      <c r="DG1096" s="7" t="str">
        <f t="shared" si="11045"/>
        <v/>
      </c>
      <c r="DH1096" s="7" t="str">
        <f t="shared" si="11045"/>
        <v/>
      </c>
      <c r="DI1096" s="7" t="str">
        <f t="shared" si="11045"/>
        <v/>
      </c>
      <c r="DJ1096" s="7" t="str">
        <f t="shared" si="11045"/>
        <v/>
      </c>
      <c r="DK1096" s="7" t="str">
        <f t="shared" si="11045"/>
        <v/>
      </c>
      <c r="DL1096" s="7" t="str">
        <f t="shared" si="11045"/>
        <v/>
      </c>
      <c r="DM1096" s="7" t="str">
        <f t="shared" si="11045"/>
        <v/>
      </c>
      <c r="DN1096" s="7" t="str">
        <f t="shared" si="11045"/>
        <v/>
      </c>
      <c r="DO1096" s="7" t="str">
        <f t="shared" si="11045"/>
        <v/>
      </c>
      <c r="DP1096" s="7" t="str">
        <f t="shared" si="11045"/>
        <v/>
      </c>
      <c r="DQ1096" s="7" t="str">
        <f t="shared" si="11045"/>
        <v/>
      </c>
      <c r="DR1096" s="7" t="str">
        <f t="shared" si="11045"/>
        <v/>
      </c>
      <c r="DS1096" s="7" t="str">
        <f t="shared" si="11045"/>
        <v/>
      </c>
      <c r="DT1096" s="7" t="str">
        <f t="shared" si="11045"/>
        <v/>
      </c>
      <c r="DU1096" s="7" t="str">
        <f t="shared" si="11045"/>
        <v/>
      </c>
      <c r="DV1096" s="7" t="str">
        <f t="shared" si="11045"/>
        <v/>
      </c>
      <c r="DW1096" s="7" t="str">
        <f t="shared" si="11045"/>
        <v/>
      </c>
      <c r="DX1096" s="7" t="str">
        <f t="shared" si="11045"/>
        <v/>
      </c>
      <c r="DY1096" s="7" t="str">
        <f t="shared" si="11045"/>
        <v/>
      </c>
      <c r="DZ1096" s="7" t="str">
        <f t="shared" si="11045"/>
        <v/>
      </c>
      <c r="EA1096" s="7" t="str">
        <f t="shared" si="11045"/>
        <v/>
      </c>
      <c r="EB1096" s="7" t="str">
        <f t="shared" si="11045"/>
        <v/>
      </c>
      <c r="EC1096" s="7" t="str">
        <f t="shared" si="11045"/>
        <v/>
      </c>
      <c r="ED1096" s="7" t="str">
        <f t="shared" si="11045"/>
        <v/>
      </c>
      <c r="EE1096" s="7" t="str">
        <f t="shared" si="11045"/>
        <v/>
      </c>
      <c r="EF1096" s="7" t="str">
        <f t="shared" si="11045"/>
        <v/>
      </c>
      <c r="EG1096" s="7" t="str">
        <f t="shared" si="11045"/>
        <v/>
      </c>
      <c r="EH1096" s="7" t="str">
        <f t="shared" si="11045"/>
        <v/>
      </c>
      <c r="EI1096" s="7" t="str">
        <f t="shared" si="11045"/>
        <v/>
      </c>
      <c r="EJ1096" s="7" t="str">
        <f t="shared" si="11045"/>
        <v/>
      </c>
      <c r="EK1096" s="7" t="str">
        <f t="shared" si="11045"/>
        <v/>
      </c>
      <c r="EL1096" s="7" t="str">
        <f t="shared" si="11045"/>
        <v/>
      </c>
      <c r="EM1096" s="7" t="str">
        <f t="shared" si="11045"/>
        <v/>
      </c>
      <c r="EN1096" s="7" t="str">
        <f t="shared" si="11045"/>
        <v/>
      </c>
      <c r="EO1096" s="7" t="str">
        <f t="shared" si="11045"/>
        <v/>
      </c>
      <c r="EP1096" s="7" t="str">
        <f t="shared" si="11045"/>
        <v/>
      </c>
      <c r="EQ1096" s="7" t="str">
        <f t="shared" si="11045"/>
        <v/>
      </c>
      <c r="ER1096" s="7" t="str">
        <f t="shared" si="11045"/>
        <v/>
      </c>
      <c r="ES1096" s="7" t="str">
        <f t="shared" si="11045"/>
        <v/>
      </c>
      <c r="ET1096" s="7" t="str">
        <f t="shared" si="11045"/>
        <v/>
      </c>
      <c r="EU1096" s="7" t="str">
        <f t="shared" si="11045"/>
        <v/>
      </c>
      <c r="EV1096" s="7" t="str">
        <f t="shared" si="11045"/>
        <v/>
      </c>
      <c r="EW1096" s="7" t="str">
        <f t="shared" si="11045"/>
        <v/>
      </c>
      <c r="EX1096" s="7" t="str">
        <f t="shared" si="11045"/>
        <v/>
      </c>
      <c r="EY1096" s="7" t="str">
        <f t="shared" ref="EY1096:HJ1096" si="11046">IF(EX274="","",EX274)</f>
        <v/>
      </c>
      <c r="EZ1096" s="7" t="str">
        <f t="shared" si="11046"/>
        <v/>
      </c>
      <c r="FA1096" s="7" t="str">
        <f t="shared" si="11046"/>
        <v/>
      </c>
      <c r="FB1096" s="7" t="str">
        <f t="shared" si="11046"/>
        <v/>
      </c>
      <c r="FC1096" s="7" t="str">
        <f t="shared" si="11046"/>
        <v/>
      </c>
      <c r="FD1096" s="7" t="str">
        <f t="shared" si="11046"/>
        <v/>
      </c>
      <c r="FE1096" s="7" t="str">
        <f t="shared" si="11046"/>
        <v/>
      </c>
      <c r="FF1096" s="7" t="str">
        <f t="shared" si="11046"/>
        <v/>
      </c>
      <c r="FG1096" s="7" t="str">
        <f t="shared" si="11046"/>
        <v/>
      </c>
      <c r="FH1096" s="7" t="str">
        <f t="shared" si="11046"/>
        <v/>
      </c>
      <c r="FI1096" s="7" t="str">
        <f t="shared" si="11046"/>
        <v/>
      </c>
      <c r="FJ1096" s="7" t="str">
        <f t="shared" si="11046"/>
        <v/>
      </c>
      <c r="FK1096" s="7" t="str">
        <f t="shared" si="11046"/>
        <v/>
      </c>
      <c r="FL1096" s="7" t="str">
        <f t="shared" si="11046"/>
        <v/>
      </c>
      <c r="FM1096" s="7" t="str">
        <f t="shared" si="11046"/>
        <v/>
      </c>
      <c r="FN1096" s="7" t="str">
        <f t="shared" si="11046"/>
        <v/>
      </c>
      <c r="FO1096" s="7" t="str">
        <f t="shared" si="11046"/>
        <v/>
      </c>
      <c r="FP1096" s="7" t="str">
        <f t="shared" si="11046"/>
        <v/>
      </c>
      <c r="FQ1096" s="7" t="str">
        <f t="shared" si="11046"/>
        <v/>
      </c>
      <c r="FR1096" s="7" t="str">
        <f t="shared" si="11046"/>
        <v/>
      </c>
      <c r="FS1096" s="7" t="str">
        <f t="shared" si="11046"/>
        <v/>
      </c>
      <c r="FT1096" s="7" t="str">
        <f t="shared" si="11046"/>
        <v/>
      </c>
      <c r="FU1096" s="7" t="str">
        <f t="shared" si="11046"/>
        <v/>
      </c>
      <c r="FV1096" s="7" t="str">
        <f t="shared" si="11046"/>
        <v/>
      </c>
      <c r="FW1096" s="7" t="str">
        <f t="shared" si="11046"/>
        <v/>
      </c>
      <c r="FX1096" s="7" t="str">
        <f t="shared" si="11046"/>
        <v/>
      </c>
      <c r="FY1096" s="7" t="str">
        <f t="shared" si="11046"/>
        <v/>
      </c>
      <c r="FZ1096" s="7" t="str">
        <f t="shared" si="11046"/>
        <v/>
      </c>
      <c r="GA1096" s="7" t="str">
        <f t="shared" si="11046"/>
        <v/>
      </c>
      <c r="GB1096" s="7" t="str">
        <f t="shared" si="11046"/>
        <v/>
      </c>
      <c r="GC1096" s="7" t="str">
        <f t="shared" si="11046"/>
        <v/>
      </c>
      <c r="GD1096" s="7" t="str">
        <f t="shared" si="11046"/>
        <v/>
      </c>
      <c r="GE1096" s="7" t="str">
        <f t="shared" si="11046"/>
        <v/>
      </c>
      <c r="GF1096" s="7" t="str">
        <f t="shared" si="11046"/>
        <v/>
      </c>
      <c r="GG1096" s="7" t="str">
        <f t="shared" si="11046"/>
        <v/>
      </c>
      <c r="GH1096" s="7" t="str">
        <f t="shared" si="11046"/>
        <v/>
      </c>
      <c r="GI1096" s="7" t="str">
        <f t="shared" si="11046"/>
        <v/>
      </c>
      <c r="GJ1096" s="7" t="str">
        <f t="shared" si="11046"/>
        <v/>
      </c>
      <c r="GK1096" s="7" t="str">
        <f t="shared" si="11046"/>
        <v/>
      </c>
      <c r="GL1096" s="7" t="str">
        <f t="shared" si="11046"/>
        <v/>
      </c>
      <c r="GM1096" s="7" t="str">
        <f t="shared" si="11046"/>
        <v/>
      </c>
      <c r="GN1096" s="7" t="str">
        <f t="shared" si="11046"/>
        <v/>
      </c>
      <c r="GO1096" s="7" t="str">
        <f t="shared" si="11046"/>
        <v/>
      </c>
      <c r="GP1096" s="7" t="str">
        <f t="shared" si="11046"/>
        <v/>
      </c>
      <c r="GQ1096" s="7" t="str">
        <f t="shared" si="11046"/>
        <v/>
      </c>
      <c r="GR1096" s="7" t="str">
        <f t="shared" si="11046"/>
        <v/>
      </c>
      <c r="GS1096" s="7" t="str">
        <f t="shared" si="11046"/>
        <v/>
      </c>
      <c r="GT1096" s="7" t="str">
        <f t="shared" si="11046"/>
        <v/>
      </c>
      <c r="GU1096" s="7" t="str">
        <f t="shared" si="11046"/>
        <v/>
      </c>
      <c r="GV1096" s="7" t="str">
        <f t="shared" si="11046"/>
        <v/>
      </c>
      <c r="GW1096" s="7" t="str">
        <f t="shared" si="11046"/>
        <v/>
      </c>
      <c r="GX1096" s="7" t="str">
        <f t="shared" si="11046"/>
        <v/>
      </c>
      <c r="GY1096" s="7" t="str">
        <f t="shared" si="11046"/>
        <v/>
      </c>
      <c r="GZ1096" s="7" t="str">
        <f t="shared" si="11046"/>
        <v/>
      </c>
      <c r="HA1096" s="7" t="str">
        <f t="shared" si="11046"/>
        <v/>
      </c>
      <c r="HB1096" s="7" t="str">
        <f t="shared" si="11046"/>
        <v/>
      </c>
      <c r="HC1096" s="7" t="str">
        <f t="shared" si="11046"/>
        <v/>
      </c>
      <c r="HD1096" s="7" t="str">
        <f t="shared" si="11046"/>
        <v/>
      </c>
      <c r="HE1096" s="7" t="str">
        <f t="shared" si="11046"/>
        <v/>
      </c>
      <c r="HF1096" s="7" t="str">
        <f t="shared" si="11046"/>
        <v/>
      </c>
      <c r="HG1096" s="7" t="str">
        <f t="shared" si="11046"/>
        <v/>
      </c>
      <c r="HH1096" s="7" t="str">
        <f t="shared" si="11046"/>
        <v/>
      </c>
      <c r="HI1096" s="7" t="str">
        <f t="shared" si="11046"/>
        <v/>
      </c>
      <c r="HJ1096" s="7" t="str">
        <f t="shared" si="11046"/>
        <v/>
      </c>
      <c r="HK1096" s="7" t="str">
        <f t="shared" ref="HK1096:IJ1096" si="11047">IF(HJ274="","",HJ274)</f>
        <v/>
      </c>
      <c r="HL1096" s="7" t="str">
        <f t="shared" si="11047"/>
        <v/>
      </c>
      <c r="HM1096" s="7" t="str">
        <f t="shared" si="11047"/>
        <v/>
      </c>
      <c r="HN1096" s="7" t="str">
        <f t="shared" si="11047"/>
        <v/>
      </c>
      <c r="HO1096" s="7" t="str">
        <f t="shared" si="11047"/>
        <v/>
      </c>
      <c r="HP1096" s="7" t="str">
        <f t="shared" si="11047"/>
        <v/>
      </c>
      <c r="HQ1096" s="7" t="str">
        <f t="shared" si="11047"/>
        <v/>
      </c>
      <c r="HR1096" s="7" t="str">
        <f t="shared" si="11047"/>
        <v/>
      </c>
      <c r="HS1096" s="7" t="str">
        <f t="shared" si="11047"/>
        <v/>
      </c>
      <c r="HT1096" s="7" t="str">
        <f t="shared" si="11047"/>
        <v/>
      </c>
      <c r="HU1096" s="7" t="str">
        <f t="shared" si="11047"/>
        <v/>
      </c>
      <c r="HV1096" s="7" t="str">
        <f t="shared" si="11047"/>
        <v/>
      </c>
      <c r="HW1096" s="7" t="str">
        <f t="shared" si="11047"/>
        <v/>
      </c>
      <c r="HX1096" s="7" t="str">
        <f t="shared" si="11047"/>
        <v/>
      </c>
      <c r="HY1096" s="7" t="str">
        <f t="shared" si="11047"/>
        <v/>
      </c>
      <c r="HZ1096" s="7" t="str">
        <f t="shared" si="11047"/>
        <v/>
      </c>
      <c r="IA1096" s="7" t="str">
        <f t="shared" si="11047"/>
        <v/>
      </c>
      <c r="IB1096" s="7" t="str">
        <f t="shared" si="11047"/>
        <v/>
      </c>
      <c r="IC1096" s="7" t="str">
        <f t="shared" si="11047"/>
        <v/>
      </c>
      <c r="ID1096" s="7" t="str">
        <f t="shared" si="11047"/>
        <v/>
      </c>
      <c r="IE1096" s="7" t="str">
        <f t="shared" si="11047"/>
        <v/>
      </c>
      <c r="IF1096" s="7" t="str">
        <f t="shared" si="11047"/>
        <v/>
      </c>
      <c r="IG1096" s="7" t="str">
        <f t="shared" si="11047"/>
        <v/>
      </c>
      <c r="IH1096" s="7" t="str">
        <f t="shared" si="11047"/>
        <v/>
      </c>
      <c r="II1096" s="7" t="str">
        <f t="shared" si="11047"/>
        <v/>
      </c>
      <c r="IJ1096" s="7" t="str">
        <f t="shared" si="11047"/>
        <v/>
      </c>
      <c r="IK1096" s="7" t="str">
        <f t="shared" ref="IK1096:JD1096" si="11048">IF(IJ278="","",IJ278)</f>
        <v/>
      </c>
      <c r="IL1096" s="7" t="str">
        <f t="shared" si="11048"/>
        <v/>
      </c>
      <c r="IM1096" s="7" t="str">
        <f t="shared" si="11048"/>
        <v/>
      </c>
      <c r="IN1096" s="7" t="str">
        <f t="shared" si="11048"/>
        <v/>
      </c>
      <c r="IO1096" s="7" t="str">
        <f t="shared" si="11048"/>
        <v/>
      </c>
      <c r="IP1096" s="7" t="str">
        <f t="shared" si="11048"/>
        <v/>
      </c>
      <c r="IQ1096" s="7" t="str">
        <f t="shared" si="11048"/>
        <v/>
      </c>
      <c r="IR1096" s="7" t="str">
        <f t="shared" si="11048"/>
        <v/>
      </c>
      <c r="IS1096" s="7" t="str">
        <f t="shared" si="11048"/>
        <v/>
      </c>
      <c r="IT1096" s="7" t="str">
        <f t="shared" si="11048"/>
        <v/>
      </c>
      <c r="IU1096" s="7" t="str">
        <f t="shared" si="11048"/>
        <v/>
      </c>
      <c r="IV1096" s="7" t="str">
        <f t="shared" si="11048"/>
        <v/>
      </c>
      <c r="IW1096" s="7" t="str">
        <f t="shared" si="11048"/>
        <v/>
      </c>
      <c r="IX1096" s="7" t="str">
        <f t="shared" si="11048"/>
        <v/>
      </c>
      <c r="IY1096" s="7" t="str">
        <f t="shared" si="11048"/>
        <v/>
      </c>
      <c r="IZ1096" s="7" t="str">
        <f t="shared" si="11048"/>
        <v/>
      </c>
      <c r="JA1096" s="7" t="str">
        <f t="shared" si="11048"/>
        <v/>
      </c>
      <c r="JB1096" s="7" t="str">
        <f t="shared" si="11048"/>
        <v/>
      </c>
      <c r="JC1096" s="7" t="str">
        <f t="shared" si="11048"/>
        <v/>
      </c>
      <c r="JD1096" s="7" t="str">
        <f t="shared" si="11048"/>
        <v/>
      </c>
    </row>
    <row r="1097" spans="24:264" hidden="1" x14ac:dyDescent="0.3">
      <c r="X1097" s="51">
        <v>1097</v>
      </c>
      <c r="Z1097" s="7" t="s">
        <v>1367</v>
      </c>
      <c r="AA1097" s="7" t="str">
        <f t="shared" ref="AA1097:CL1097" si="11049">IF(Z275="","",Z275)</f>
        <v/>
      </c>
      <c r="AB1097" s="7" t="str">
        <f t="shared" si="11049"/>
        <v/>
      </c>
      <c r="AC1097" s="7" t="str">
        <f t="shared" si="11049"/>
        <v/>
      </c>
      <c r="AD1097" s="7" t="str">
        <f t="shared" si="11049"/>
        <v/>
      </c>
      <c r="AE1097" s="7" t="str">
        <f t="shared" si="11049"/>
        <v/>
      </c>
      <c r="AF1097" s="7" t="str">
        <f t="shared" si="11049"/>
        <v/>
      </c>
      <c r="AG1097" s="7" t="str">
        <f t="shared" si="11049"/>
        <v/>
      </c>
      <c r="AH1097" s="7" t="str">
        <f t="shared" si="11049"/>
        <v/>
      </c>
      <c r="AI1097" s="7" t="str">
        <f t="shared" si="11049"/>
        <v/>
      </c>
      <c r="AJ1097" s="7" t="str">
        <f t="shared" si="11049"/>
        <v/>
      </c>
      <c r="AK1097" s="7" t="str">
        <f t="shared" si="11049"/>
        <v/>
      </c>
      <c r="AL1097" s="7" t="str">
        <f t="shared" si="11049"/>
        <v/>
      </c>
      <c r="AM1097" s="7" t="str">
        <f t="shared" si="11049"/>
        <v/>
      </c>
      <c r="AN1097" s="7" t="str">
        <f t="shared" si="11049"/>
        <v/>
      </c>
      <c r="AO1097" s="7" t="str">
        <f t="shared" si="11049"/>
        <v/>
      </c>
      <c r="AP1097" s="7" t="str">
        <f t="shared" si="11049"/>
        <v/>
      </c>
      <c r="AQ1097" s="7" t="str">
        <f t="shared" si="11049"/>
        <v/>
      </c>
      <c r="AR1097" s="7" t="str">
        <f t="shared" si="11049"/>
        <v/>
      </c>
      <c r="AS1097" s="7" t="str">
        <f t="shared" si="11049"/>
        <v/>
      </c>
      <c r="AT1097" s="7" t="str">
        <f t="shared" si="11049"/>
        <v/>
      </c>
      <c r="AU1097" s="7" t="str">
        <f t="shared" si="11049"/>
        <v/>
      </c>
      <c r="AV1097" s="7" t="str">
        <f t="shared" si="11049"/>
        <v/>
      </c>
      <c r="AW1097" s="7" t="str">
        <f t="shared" si="11049"/>
        <v/>
      </c>
      <c r="AX1097" s="7" t="str">
        <f t="shared" si="11049"/>
        <v/>
      </c>
      <c r="AY1097" s="7" t="str">
        <f t="shared" si="11049"/>
        <v/>
      </c>
      <c r="AZ1097" s="7" t="str">
        <f t="shared" si="11049"/>
        <v/>
      </c>
      <c r="BA1097" s="7" t="str">
        <f t="shared" si="11049"/>
        <v/>
      </c>
      <c r="BB1097" s="7" t="str">
        <f t="shared" si="11049"/>
        <v/>
      </c>
      <c r="BC1097" s="7" t="str">
        <f t="shared" si="11049"/>
        <v/>
      </c>
      <c r="BD1097" s="7" t="str">
        <f t="shared" si="11049"/>
        <v/>
      </c>
      <c r="BE1097" s="7" t="str">
        <f t="shared" si="11049"/>
        <v/>
      </c>
      <c r="BF1097" s="7" t="str">
        <f t="shared" si="11049"/>
        <v/>
      </c>
      <c r="BG1097" s="7" t="str">
        <f t="shared" si="11049"/>
        <v/>
      </c>
      <c r="BH1097" s="7" t="str">
        <f t="shared" si="11049"/>
        <v/>
      </c>
      <c r="BI1097" s="7" t="str">
        <f t="shared" si="11049"/>
        <v/>
      </c>
      <c r="BJ1097" s="7" t="str">
        <f t="shared" si="11049"/>
        <v/>
      </c>
      <c r="BK1097" s="7" t="str">
        <f t="shared" si="11049"/>
        <v/>
      </c>
      <c r="BL1097" s="7" t="str">
        <f t="shared" si="11049"/>
        <v/>
      </c>
      <c r="BM1097" s="7" t="str">
        <f t="shared" si="11049"/>
        <v/>
      </c>
      <c r="BN1097" s="7" t="str">
        <f t="shared" si="11049"/>
        <v/>
      </c>
      <c r="BO1097" s="7" t="str">
        <f t="shared" si="11049"/>
        <v/>
      </c>
      <c r="BP1097" s="7" t="str">
        <f t="shared" si="11049"/>
        <v/>
      </c>
      <c r="BQ1097" s="7" t="str">
        <f t="shared" si="11049"/>
        <v/>
      </c>
      <c r="BR1097" s="7" t="str">
        <f t="shared" si="11049"/>
        <v/>
      </c>
      <c r="BS1097" s="7" t="str">
        <f t="shared" si="11049"/>
        <v/>
      </c>
      <c r="BT1097" s="7" t="str">
        <f t="shared" si="11049"/>
        <v/>
      </c>
      <c r="BU1097" s="7" t="str">
        <f t="shared" si="11049"/>
        <v/>
      </c>
      <c r="BV1097" s="7" t="str">
        <f t="shared" si="11049"/>
        <v/>
      </c>
      <c r="BW1097" s="7" t="str">
        <f t="shared" si="11049"/>
        <v/>
      </c>
      <c r="BX1097" s="7" t="str">
        <f t="shared" si="11049"/>
        <v/>
      </c>
      <c r="BY1097" s="7" t="str">
        <f t="shared" si="11049"/>
        <v/>
      </c>
      <c r="BZ1097" s="7" t="str">
        <f t="shared" si="11049"/>
        <v/>
      </c>
      <c r="CA1097" s="7" t="str">
        <f t="shared" si="11049"/>
        <v/>
      </c>
      <c r="CB1097" s="7" t="str">
        <f t="shared" si="11049"/>
        <v/>
      </c>
      <c r="CC1097" s="7" t="str">
        <f t="shared" si="11049"/>
        <v/>
      </c>
      <c r="CD1097" s="7" t="str">
        <f t="shared" si="11049"/>
        <v/>
      </c>
      <c r="CE1097" s="7" t="str">
        <f t="shared" si="11049"/>
        <v/>
      </c>
      <c r="CF1097" s="7" t="str">
        <f t="shared" si="11049"/>
        <v/>
      </c>
      <c r="CG1097" s="7" t="str">
        <f t="shared" si="11049"/>
        <v/>
      </c>
      <c r="CH1097" s="7" t="str">
        <f t="shared" si="11049"/>
        <v/>
      </c>
      <c r="CI1097" s="7" t="str">
        <f t="shared" si="11049"/>
        <v/>
      </c>
      <c r="CJ1097" s="7" t="str">
        <f t="shared" si="11049"/>
        <v/>
      </c>
      <c r="CK1097" s="7" t="str">
        <f t="shared" si="11049"/>
        <v/>
      </c>
      <c r="CL1097" s="7" t="str">
        <f t="shared" si="11049"/>
        <v/>
      </c>
      <c r="CM1097" s="7" t="str">
        <f t="shared" ref="CM1097:EX1097" si="11050">IF(CL275="","",CL275)</f>
        <v/>
      </c>
      <c r="CN1097" s="7" t="str">
        <f t="shared" si="11050"/>
        <v/>
      </c>
      <c r="CO1097" s="7" t="str">
        <f t="shared" si="11050"/>
        <v/>
      </c>
      <c r="CP1097" s="7" t="str">
        <f t="shared" si="11050"/>
        <v/>
      </c>
      <c r="CQ1097" s="7" t="str">
        <f t="shared" si="11050"/>
        <v/>
      </c>
      <c r="CR1097" s="7" t="str">
        <f t="shared" si="11050"/>
        <v/>
      </c>
      <c r="CS1097" s="7" t="str">
        <f t="shared" si="11050"/>
        <v/>
      </c>
      <c r="CT1097" s="7" t="str">
        <f t="shared" si="11050"/>
        <v/>
      </c>
      <c r="CU1097" s="7" t="str">
        <f t="shared" si="11050"/>
        <v/>
      </c>
      <c r="CV1097" s="7" t="str">
        <f t="shared" si="11050"/>
        <v/>
      </c>
      <c r="CW1097" s="7" t="str">
        <f t="shared" si="11050"/>
        <v/>
      </c>
      <c r="CX1097" s="7" t="str">
        <f t="shared" si="11050"/>
        <v/>
      </c>
      <c r="CY1097" s="7" t="str">
        <f t="shared" si="11050"/>
        <v/>
      </c>
      <c r="CZ1097" s="7" t="str">
        <f t="shared" si="11050"/>
        <v/>
      </c>
      <c r="DA1097" s="7" t="str">
        <f t="shared" si="11050"/>
        <v/>
      </c>
      <c r="DB1097" s="7" t="str">
        <f t="shared" si="11050"/>
        <v/>
      </c>
      <c r="DC1097" s="7" t="str">
        <f t="shared" si="11050"/>
        <v/>
      </c>
      <c r="DD1097" s="7" t="str">
        <f t="shared" si="11050"/>
        <v/>
      </c>
      <c r="DE1097" s="7" t="str">
        <f t="shared" si="11050"/>
        <v/>
      </c>
      <c r="DF1097" s="7" t="str">
        <f t="shared" si="11050"/>
        <v/>
      </c>
      <c r="DG1097" s="7" t="str">
        <f t="shared" si="11050"/>
        <v/>
      </c>
      <c r="DH1097" s="7" t="str">
        <f t="shared" si="11050"/>
        <v/>
      </c>
      <c r="DI1097" s="7" t="str">
        <f t="shared" si="11050"/>
        <v/>
      </c>
      <c r="DJ1097" s="7" t="str">
        <f t="shared" si="11050"/>
        <v/>
      </c>
      <c r="DK1097" s="7" t="str">
        <f t="shared" si="11050"/>
        <v/>
      </c>
      <c r="DL1097" s="7" t="str">
        <f t="shared" si="11050"/>
        <v/>
      </c>
      <c r="DM1097" s="7" t="str">
        <f t="shared" si="11050"/>
        <v/>
      </c>
      <c r="DN1097" s="7" t="str">
        <f t="shared" si="11050"/>
        <v/>
      </c>
      <c r="DO1097" s="7" t="str">
        <f t="shared" si="11050"/>
        <v/>
      </c>
      <c r="DP1097" s="7" t="str">
        <f t="shared" si="11050"/>
        <v/>
      </c>
      <c r="DQ1097" s="7" t="str">
        <f t="shared" si="11050"/>
        <v/>
      </c>
      <c r="DR1097" s="7" t="str">
        <f t="shared" si="11050"/>
        <v/>
      </c>
      <c r="DS1097" s="7" t="str">
        <f t="shared" si="11050"/>
        <v/>
      </c>
      <c r="DT1097" s="7" t="str">
        <f t="shared" si="11050"/>
        <v/>
      </c>
      <c r="DU1097" s="7" t="str">
        <f t="shared" si="11050"/>
        <v/>
      </c>
      <c r="DV1097" s="7" t="str">
        <f t="shared" si="11050"/>
        <v/>
      </c>
      <c r="DW1097" s="7" t="str">
        <f t="shared" si="11050"/>
        <v/>
      </c>
      <c r="DX1097" s="7" t="str">
        <f t="shared" si="11050"/>
        <v/>
      </c>
      <c r="DY1097" s="7" t="str">
        <f t="shared" si="11050"/>
        <v/>
      </c>
      <c r="DZ1097" s="7" t="str">
        <f t="shared" si="11050"/>
        <v/>
      </c>
      <c r="EA1097" s="7" t="str">
        <f t="shared" si="11050"/>
        <v/>
      </c>
      <c r="EB1097" s="7" t="str">
        <f t="shared" si="11050"/>
        <v/>
      </c>
      <c r="EC1097" s="7" t="str">
        <f t="shared" si="11050"/>
        <v/>
      </c>
      <c r="ED1097" s="7" t="str">
        <f t="shared" si="11050"/>
        <v/>
      </c>
      <c r="EE1097" s="7" t="str">
        <f t="shared" si="11050"/>
        <v/>
      </c>
      <c r="EF1097" s="7" t="str">
        <f t="shared" si="11050"/>
        <v/>
      </c>
      <c r="EG1097" s="7" t="str">
        <f t="shared" si="11050"/>
        <v/>
      </c>
      <c r="EH1097" s="7" t="str">
        <f t="shared" si="11050"/>
        <v/>
      </c>
      <c r="EI1097" s="7" t="str">
        <f t="shared" si="11050"/>
        <v/>
      </c>
      <c r="EJ1097" s="7" t="str">
        <f t="shared" si="11050"/>
        <v/>
      </c>
      <c r="EK1097" s="7" t="str">
        <f t="shared" si="11050"/>
        <v/>
      </c>
      <c r="EL1097" s="7" t="str">
        <f t="shared" si="11050"/>
        <v/>
      </c>
      <c r="EM1097" s="7" t="str">
        <f t="shared" si="11050"/>
        <v/>
      </c>
      <c r="EN1097" s="7" t="str">
        <f t="shared" si="11050"/>
        <v/>
      </c>
      <c r="EO1097" s="7" t="str">
        <f t="shared" si="11050"/>
        <v/>
      </c>
      <c r="EP1097" s="7" t="str">
        <f t="shared" si="11050"/>
        <v/>
      </c>
      <c r="EQ1097" s="7" t="str">
        <f t="shared" si="11050"/>
        <v/>
      </c>
      <c r="ER1097" s="7" t="str">
        <f t="shared" si="11050"/>
        <v/>
      </c>
      <c r="ES1097" s="7" t="str">
        <f t="shared" si="11050"/>
        <v/>
      </c>
      <c r="ET1097" s="7" t="str">
        <f t="shared" si="11050"/>
        <v/>
      </c>
      <c r="EU1097" s="7" t="str">
        <f t="shared" si="11050"/>
        <v/>
      </c>
      <c r="EV1097" s="7" t="str">
        <f t="shared" si="11050"/>
        <v/>
      </c>
      <c r="EW1097" s="7" t="str">
        <f t="shared" si="11050"/>
        <v/>
      </c>
      <c r="EX1097" s="7" t="str">
        <f t="shared" si="11050"/>
        <v/>
      </c>
      <c r="EY1097" s="7" t="str">
        <f t="shared" ref="EY1097:HJ1097" si="11051">IF(EX275="","",EX275)</f>
        <v/>
      </c>
      <c r="EZ1097" s="7" t="str">
        <f t="shared" si="11051"/>
        <v/>
      </c>
      <c r="FA1097" s="7" t="str">
        <f t="shared" si="11051"/>
        <v/>
      </c>
      <c r="FB1097" s="7" t="str">
        <f t="shared" si="11051"/>
        <v/>
      </c>
      <c r="FC1097" s="7" t="str">
        <f t="shared" si="11051"/>
        <v/>
      </c>
      <c r="FD1097" s="7" t="str">
        <f t="shared" si="11051"/>
        <v/>
      </c>
      <c r="FE1097" s="7" t="str">
        <f t="shared" si="11051"/>
        <v/>
      </c>
      <c r="FF1097" s="7" t="str">
        <f t="shared" si="11051"/>
        <v/>
      </c>
      <c r="FG1097" s="7" t="str">
        <f t="shared" si="11051"/>
        <v/>
      </c>
      <c r="FH1097" s="7" t="str">
        <f t="shared" si="11051"/>
        <v/>
      </c>
      <c r="FI1097" s="7" t="str">
        <f t="shared" si="11051"/>
        <v/>
      </c>
      <c r="FJ1097" s="7" t="str">
        <f t="shared" si="11051"/>
        <v/>
      </c>
      <c r="FK1097" s="7" t="str">
        <f t="shared" si="11051"/>
        <v/>
      </c>
      <c r="FL1097" s="7" t="str">
        <f t="shared" si="11051"/>
        <v/>
      </c>
      <c r="FM1097" s="7" t="str">
        <f t="shared" si="11051"/>
        <v/>
      </c>
      <c r="FN1097" s="7" t="str">
        <f t="shared" si="11051"/>
        <v/>
      </c>
      <c r="FO1097" s="7" t="str">
        <f t="shared" si="11051"/>
        <v/>
      </c>
      <c r="FP1097" s="7" t="str">
        <f t="shared" si="11051"/>
        <v/>
      </c>
      <c r="FQ1097" s="7" t="str">
        <f t="shared" si="11051"/>
        <v/>
      </c>
      <c r="FR1097" s="7" t="str">
        <f t="shared" si="11051"/>
        <v/>
      </c>
      <c r="FS1097" s="7" t="str">
        <f t="shared" si="11051"/>
        <v/>
      </c>
      <c r="FT1097" s="7" t="str">
        <f t="shared" si="11051"/>
        <v/>
      </c>
      <c r="FU1097" s="7" t="str">
        <f t="shared" si="11051"/>
        <v/>
      </c>
      <c r="FV1097" s="7" t="str">
        <f t="shared" si="11051"/>
        <v/>
      </c>
      <c r="FW1097" s="7" t="str">
        <f t="shared" si="11051"/>
        <v/>
      </c>
      <c r="FX1097" s="7" t="str">
        <f t="shared" si="11051"/>
        <v/>
      </c>
      <c r="FY1097" s="7" t="str">
        <f t="shared" si="11051"/>
        <v/>
      </c>
      <c r="FZ1097" s="7" t="str">
        <f t="shared" si="11051"/>
        <v/>
      </c>
      <c r="GA1097" s="7" t="str">
        <f t="shared" si="11051"/>
        <v/>
      </c>
      <c r="GB1097" s="7" t="str">
        <f t="shared" si="11051"/>
        <v/>
      </c>
      <c r="GC1097" s="7" t="str">
        <f t="shared" si="11051"/>
        <v/>
      </c>
      <c r="GD1097" s="7" t="str">
        <f t="shared" si="11051"/>
        <v/>
      </c>
      <c r="GE1097" s="7" t="str">
        <f t="shared" si="11051"/>
        <v/>
      </c>
      <c r="GF1097" s="7" t="str">
        <f t="shared" si="11051"/>
        <v/>
      </c>
      <c r="GG1097" s="7" t="str">
        <f t="shared" si="11051"/>
        <v/>
      </c>
      <c r="GH1097" s="7" t="str">
        <f t="shared" si="11051"/>
        <v/>
      </c>
      <c r="GI1097" s="7" t="str">
        <f t="shared" si="11051"/>
        <v/>
      </c>
      <c r="GJ1097" s="7" t="str">
        <f t="shared" si="11051"/>
        <v/>
      </c>
      <c r="GK1097" s="7" t="str">
        <f t="shared" si="11051"/>
        <v/>
      </c>
      <c r="GL1097" s="7" t="str">
        <f t="shared" si="11051"/>
        <v/>
      </c>
      <c r="GM1097" s="7" t="str">
        <f t="shared" si="11051"/>
        <v/>
      </c>
      <c r="GN1097" s="7" t="str">
        <f t="shared" si="11051"/>
        <v/>
      </c>
      <c r="GO1097" s="7" t="str">
        <f t="shared" si="11051"/>
        <v/>
      </c>
      <c r="GP1097" s="7" t="str">
        <f t="shared" si="11051"/>
        <v/>
      </c>
      <c r="GQ1097" s="7" t="str">
        <f t="shared" si="11051"/>
        <v/>
      </c>
      <c r="GR1097" s="7" t="str">
        <f t="shared" si="11051"/>
        <v/>
      </c>
      <c r="GS1097" s="7" t="str">
        <f t="shared" si="11051"/>
        <v/>
      </c>
      <c r="GT1097" s="7" t="str">
        <f t="shared" si="11051"/>
        <v/>
      </c>
      <c r="GU1097" s="7" t="str">
        <f t="shared" si="11051"/>
        <v/>
      </c>
      <c r="GV1097" s="7" t="str">
        <f t="shared" si="11051"/>
        <v/>
      </c>
      <c r="GW1097" s="7" t="str">
        <f t="shared" si="11051"/>
        <v/>
      </c>
      <c r="GX1097" s="7" t="str">
        <f t="shared" si="11051"/>
        <v/>
      </c>
      <c r="GY1097" s="7" t="str">
        <f t="shared" si="11051"/>
        <v/>
      </c>
      <c r="GZ1097" s="7" t="str">
        <f t="shared" si="11051"/>
        <v/>
      </c>
      <c r="HA1097" s="7" t="str">
        <f t="shared" si="11051"/>
        <v/>
      </c>
      <c r="HB1097" s="7" t="str">
        <f t="shared" si="11051"/>
        <v/>
      </c>
      <c r="HC1097" s="7" t="str">
        <f t="shared" si="11051"/>
        <v/>
      </c>
      <c r="HD1097" s="7" t="str">
        <f t="shared" si="11051"/>
        <v/>
      </c>
      <c r="HE1097" s="7" t="str">
        <f t="shared" si="11051"/>
        <v/>
      </c>
      <c r="HF1097" s="7" t="str">
        <f t="shared" si="11051"/>
        <v/>
      </c>
      <c r="HG1097" s="7" t="str">
        <f t="shared" si="11051"/>
        <v/>
      </c>
      <c r="HH1097" s="7" t="str">
        <f t="shared" si="11051"/>
        <v/>
      </c>
      <c r="HI1097" s="7" t="str">
        <f t="shared" si="11051"/>
        <v/>
      </c>
      <c r="HJ1097" s="7" t="str">
        <f t="shared" si="11051"/>
        <v/>
      </c>
      <c r="HK1097" s="7" t="str">
        <f t="shared" ref="HK1097:IJ1097" si="11052">IF(HJ275="","",HJ275)</f>
        <v/>
      </c>
      <c r="HL1097" s="7" t="str">
        <f t="shared" si="11052"/>
        <v/>
      </c>
      <c r="HM1097" s="7" t="str">
        <f t="shared" si="11052"/>
        <v/>
      </c>
      <c r="HN1097" s="7" t="str">
        <f t="shared" si="11052"/>
        <v/>
      </c>
      <c r="HO1097" s="7" t="str">
        <f t="shared" si="11052"/>
        <v/>
      </c>
      <c r="HP1097" s="7" t="str">
        <f t="shared" si="11052"/>
        <v/>
      </c>
      <c r="HQ1097" s="7" t="str">
        <f t="shared" si="11052"/>
        <v/>
      </c>
      <c r="HR1097" s="7" t="str">
        <f t="shared" si="11052"/>
        <v/>
      </c>
      <c r="HS1097" s="7" t="str">
        <f t="shared" si="11052"/>
        <v/>
      </c>
      <c r="HT1097" s="7" t="str">
        <f t="shared" si="11052"/>
        <v/>
      </c>
      <c r="HU1097" s="7" t="str">
        <f t="shared" si="11052"/>
        <v/>
      </c>
      <c r="HV1097" s="7" t="str">
        <f t="shared" si="11052"/>
        <v/>
      </c>
      <c r="HW1097" s="7" t="str">
        <f t="shared" si="11052"/>
        <v/>
      </c>
      <c r="HX1097" s="7" t="str">
        <f t="shared" si="11052"/>
        <v/>
      </c>
      <c r="HY1097" s="7" t="str">
        <f t="shared" si="11052"/>
        <v/>
      </c>
      <c r="HZ1097" s="7" t="str">
        <f t="shared" si="11052"/>
        <v/>
      </c>
      <c r="IA1097" s="7" t="str">
        <f t="shared" si="11052"/>
        <v/>
      </c>
      <c r="IB1097" s="7" t="str">
        <f t="shared" si="11052"/>
        <v/>
      </c>
      <c r="IC1097" s="7" t="str">
        <f t="shared" si="11052"/>
        <v/>
      </c>
      <c r="ID1097" s="7" t="str">
        <f t="shared" si="11052"/>
        <v/>
      </c>
      <c r="IE1097" s="7" t="str">
        <f t="shared" si="11052"/>
        <v/>
      </c>
      <c r="IF1097" s="7" t="str">
        <f t="shared" si="11052"/>
        <v/>
      </c>
      <c r="IG1097" s="7" t="str">
        <f t="shared" si="11052"/>
        <v/>
      </c>
      <c r="IH1097" s="7" t="str">
        <f t="shared" si="11052"/>
        <v/>
      </c>
      <c r="II1097" s="7" t="str">
        <f t="shared" si="11052"/>
        <v/>
      </c>
      <c r="IJ1097" s="7" t="str">
        <f t="shared" si="11052"/>
        <v/>
      </c>
      <c r="IK1097" s="7" t="str">
        <f t="shared" ref="IK1097:JD1097" si="11053">IF(IJ279="","",IJ279)</f>
        <v/>
      </c>
      <c r="IL1097" s="7" t="str">
        <f t="shared" si="11053"/>
        <v/>
      </c>
      <c r="IM1097" s="7" t="str">
        <f t="shared" si="11053"/>
        <v/>
      </c>
      <c r="IN1097" s="7" t="str">
        <f t="shared" si="11053"/>
        <v/>
      </c>
      <c r="IO1097" s="7" t="str">
        <f t="shared" si="11053"/>
        <v/>
      </c>
      <c r="IP1097" s="7" t="str">
        <f t="shared" si="11053"/>
        <v/>
      </c>
      <c r="IQ1097" s="7" t="str">
        <f t="shared" si="11053"/>
        <v/>
      </c>
      <c r="IR1097" s="7" t="str">
        <f t="shared" si="11053"/>
        <v/>
      </c>
      <c r="IS1097" s="7" t="str">
        <f t="shared" si="11053"/>
        <v/>
      </c>
      <c r="IT1097" s="7" t="str">
        <f t="shared" si="11053"/>
        <v/>
      </c>
      <c r="IU1097" s="7" t="str">
        <f t="shared" si="11053"/>
        <v/>
      </c>
      <c r="IV1097" s="7" t="str">
        <f t="shared" si="11053"/>
        <v/>
      </c>
      <c r="IW1097" s="7" t="str">
        <f t="shared" si="11053"/>
        <v/>
      </c>
      <c r="IX1097" s="7" t="str">
        <f t="shared" si="11053"/>
        <v/>
      </c>
      <c r="IY1097" s="7" t="str">
        <f t="shared" si="11053"/>
        <v/>
      </c>
      <c r="IZ1097" s="7" t="str">
        <f t="shared" si="11053"/>
        <v/>
      </c>
      <c r="JA1097" s="7" t="str">
        <f t="shared" si="11053"/>
        <v/>
      </c>
      <c r="JB1097" s="7" t="str">
        <f t="shared" si="11053"/>
        <v/>
      </c>
      <c r="JC1097" s="7" t="str">
        <f t="shared" si="11053"/>
        <v/>
      </c>
      <c r="JD1097" s="7" t="str">
        <f t="shared" si="11053"/>
        <v/>
      </c>
    </row>
    <row r="1098" spans="24:264" hidden="1" x14ac:dyDescent="0.3">
      <c r="X1098" s="51">
        <v>1098</v>
      </c>
      <c r="Z1098" s="7" t="s">
        <v>1368</v>
      </c>
      <c r="AA1098" s="7" t="str">
        <f t="shared" ref="AA1098:CL1098" si="11054">IF(Z276="","",Z276)</f>
        <v/>
      </c>
      <c r="AB1098" s="7" t="str">
        <f t="shared" si="11054"/>
        <v/>
      </c>
      <c r="AC1098" s="7" t="str">
        <f t="shared" si="11054"/>
        <v/>
      </c>
      <c r="AD1098" s="7" t="str">
        <f t="shared" si="11054"/>
        <v/>
      </c>
      <c r="AE1098" s="7" t="str">
        <f t="shared" si="11054"/>
        <v/>
      </c>
      <c r="AF1098" s="7" t="str">
        <f t="shared" si="11054"/>
        <v/>
      </c>
      <c r="AG1098" s="7" t="str">
        <f t="shared" si="11054"/>
        <v/>
      </c>
      <c r="AH1098" s="7" t="str">
        <f t="shared" si="11054"/>
        <v/>
      </c>
      <c r="AI1098" s="7" t="str">
        <f t="shared" si="11054"/>
        <v/>
      </c>
      <c r="AJ1098" s="7" t="str">
        <f t="shared" si="11054"/>
        <v/>
      </c>
      <c r="AK1098" s="7" t="str">
        <f t="shared" si="11054"/>
        <v/>
      </c>
      <c r="AL1098" s="7" t="str">
        <f t="shared" si="11054"/>
        <v/>
      </c>
      <c r="AM1098" s="7" t="str">
        <f t="shared" si="11054"/>
        <v/>
      </c>
      <c r="AN1098" s="7" t="str">
        <f t="shared" si="11054"/>
        <v/>
      </c>
      <c r="AO1098" s="7" t="str">
        <f t="shared" si="11054"/>
        <v/>
      </c>
      <c r="AP1098" s="7" t="str">
        <f t="shared" si="11054"/>
        <v/>
      </c>
      <c r="AQ1098" s="7" t="str">
        <f t="shared" si="11054"/>
        <v/>
      </c>
      <c r="AR1098" s="7" t="str">
        <f t="shared" si="11054"/>
        <v/>
      </c>
      <c r="AS1098" s="7" t="str">
        <f t="shared" si="11054"/>
        <v/>
      </c>
      <c r="AT1098" s="7" t="str">
        <f t="shared" si="11054"/>
        <v/>
      </c>
      <c r="AU1098" s="7" t="str">
        <f t="shared" si="11054"/>
        <v/>
      </c>
      <c r="AV1098" s="7" t="str">
        <f t="shared" si="11054"/>
        <v/>
      </c>
      <c r="AW1098" s="7" t="str">
        <f t="shared" si="11054"/>
        <v/>
      </c>
      <c r="AX1098" s="7" t="str">
        <f t="shared" si="11054"/>
        <v/>
      </c>
      <c r="AY1098" s="7" t="str">
        <f t="shared" si="11054"/>
        <v/>
      </c>
      <c r="AZ1098" s="7" t="str">
        <f t="shared" si="11054"/>
        <v/>
      </c>
      <c r="BA1098" s="7" t="str">
        <f t="shared" si="11054"/>
        <v/>
      </c>
      <c r="BB1098" s="7" t="str">
        <f t="shared" si="11054"/>
        <v/>
      </c>
      <c r="BC1098" s="7" t="str">
        <f t="shared" si="11054"/>
        <v/>
      </c>
      <c r="BD1098" s="7" t="str">
        <f t="shared" si="11054"/>
        <v/>
      </c>
      <c r="BE1098" s="7" t="str">
        <f t="shared" si="11054"/>
        <v/>
      </c>
      <c r="BF1098" s="7" t="str">
        <f t="shared" si="11054"/>
        <v/>
      </c>
      <c r="BG1098" s="7" t="str">
        <f t="shared" si="11054"/>
        <v/>
      </c>
      <c r="BH1098" s="7" t="str">
        <f t="shared" si="11054"/>
        <v/>
      </c>
      <c r="BI1098" s="7" t="str">
        <f t="shared" si="11054"/>
        <v/>
      </c>
      <c r="BJ1098" s="7" t="str">
        <f t="shared" si="11054"/>
        <v/>
      </c>
      <c r="BK1098" s="7" t="str">
        <f t="shared" si="11054"/>
        <v/>
      </c>
      <c r="BL1098" s="7" t="str">
        <f t="shared" si="11054"/>
        <v/>
      </c>
      <c r="BM1098" s="7" t="str">
        <f t="shared" si="11054"/>
        <v/>
      </c>
      <c r="BN1098" s="7" t="str">
        <f t="shared" si="11054"/>
        <v/>
      </c>
      <c r="BO1098" s="7" t="str">
        <f t="shared" si="11054"/>
        <v/>
      </c>
      <c r="BP1098" s="7" t="str">
        <f t="shared" si="11054"/>
        <v/>
      </c>
      <c r="BQ1098" s="7" t="str">
        <f t="shared" si="11054"/>
        <v/>
      </c>
      <c r="BR1098" s="7" t="str">
        <f t="shared" si="11054"/>
        <v/>
      </c>
      <c r="BS1098" s="7" t="str">
        <f t="shared" si="11054"/>
        <v/>
      </c>
      <c r="BT1098" s="7" t="str">
        <f t="shared" si="11054"/>
        <v/>
      </c>
      <c r="BU1098" s="7" t="str">
        <f t="shared" si="11054"/>
        <v/>
      </c>
      <c r="BV1098" s="7" t="str">
        <f t="shared" si="11054"/>
        <v/>
      </c>
      <c r="BW1098" s="7" t="str">
        <f t="shared" si="11054"/>
        <v/>
      </c>
      <c r="BX1098" s="7" t="str">
        <f t="shared" si="11054"/>
        <v/>
      </c>
      <c r="BY1098" s="7" t="str">
        <f t="shared" si="11054"/>
        <v/>
      </c>
      <c r="BZ1098" s="7" t="str">
        <f t="shared" si="11054"/>
        <v/>
      </c>
      <c r="CA1098" s="7" t="str">
        <f t="shared" si="11054"/>
        <v/>
      </c>
      <c r="CB1098" s="7" t="str">
        <f t="shared" si="11054"/>
        <v/>
      </c>
      <c r="CC1098" s="7" t="str">
        <f t="shared" si="11054"/>
        <v/>
      </c>
      <c r="CD1098" s="7" t="str">
        <f t="shared" si="11054"/>
        <v/>
      </c>
      <c r="CE1098" s="7" t="str">
        <f t="shared" si="11054"/>
        <v/>
      </c>
      <c r="CF1098" s="7" t="str">
        <f t="shared" si="11054"/>
        <v/>
      </c>
      <c r="CG1098" s="7" t="str">
        <f t="shared" si="11054"/>
        <v/>
      </c>
      <c r="CH1098" s="7" t="str">
        <f t="shared" si="11054"/>
        <v/>
      </c>
      <c r="CI1098" s="7" t="str">
        <f t="shared" si="11054"/>
        <v/>
      </c>
      <c r="CJ1098" s="7" t="str">
        <f t="shared" si="11054"/>
        <v/>
      </c>
      <c r="CK1098" s="7" t="str">
        <f t="shared" si="11054"/>
        <v/>
      </c>
      <c r="CL1098" s="7" t="str">
        <f t="shared" si="11054"/>
        <v/>
      </c>
      <c r="CM1098" s="7" t="str">
        <f t="shared" ref="CM1098:EX1098" si="11055">IF(CL276="","",CL276)</f>
        <v/>
      </c>
      <c r="CN1098" s="7" t="str">
        <f t="shared" si="11055"/>
        <v/>
      </c>
      <c r="CO1098" s="7" t="str">
        <f t="shared" si="11055"/>
        <v/>
      </c>
      <c r="CP1098" s="7" t="str">
        <f t="shared" si="11055"/>
        <v/>
      </c>
      <c r="CQ1098" s="7" t="str">
        <f t="shared" si="11055"/>
        <v/>
      </c>
      <c r="CR1098" s="7" t="str">
        <f t="shared" si="11055"/>
        <v/>
      </c>
      <c r="CS1098" s="7" t="str">
        <f t="shared" si="11055"/>
        <v/>
      </c>
      <c r="CT1098" s="7" t="str">
        <f t="shared" si="11055"/>
        <v/>
      </c>
      <c r="CU1098" s="7" t="str">
        <f t="shared" si="11055"/>
        <v/>
      </c>
      <c r="CV1098" s="7" t="str">
        <f t="shared" si="11055"/>
        <v/>
      </c>
      <c r="CW1098" s="7" t="str">
        <f t="shared" si="11055"/>
        <v/>
      </c>
      <c r="CX1098" s="7" t="str">
        <f t="shared" si="11055"/>
        <v/>
      </c>
      <c r="CY1098" s="7" t="str">
        <f t="shared" si="11055"/>
        <v/>
      </c>
      <c r="CZ1098" s="7" t="str">
        <f t="shared" si="11055"/>
        <v/>
      </c>
      <c r="DA1098" s="7" t="str">
        <f t="shared" si="11055"/>
        <v/>
      </c>
      <c r="DB1098" s="7" t="str">
        <f t="shared" si="11055"/>
        <v/>
      </c>
      <c r="DC1098" s="7" t="str">
        <f t="shared" si="11055"/>
        <v/>
      </c>
      <c r="DD1098" s="7" t="str">
        <f t="shared" si="11055"/>
        <v/>
      </c>
      <c r="DE1098" s="7" t="str">
        <f t="shared" si="11055"/>
        <v/>
      </c>
      <c r="DF1098" s="7" t="str">
        <f t="shared" si="11055"/>
        <v/>
      </c>
      <c r="DG1098" s="7" t="str">
        <f t="shared" si="11055"/>
        <v/>
      </c>
      <c r="DH1098" s="7" t="str">
        <f t="shared" si="11055"/>
        <v/>
      </c>
      <c r="DI1098" s="7" t="str">
        <f t="shared" si="11055"/>
        <v/>
      </c>
      <c r="DJ1098" s="7" t="str">
        <f t="shared" si="11055"/>
        <v/>
      </c>
      <c r="DK1098" s="7" t="str">
        <f t="shared" si="11055"/>
        <v/>
      </c>
      <c r="DL1098" s="7" t="str">
        <f t="shared" si="11055"/>
        <v/>
      </c>
      <c r="DM1098" s="7" t="str">
        <f t="shared" si="11055"/>
        <v/>
      </c>
      <c r="DN1098" s="7" t="str">
        <f t="shared" si="11055"/>
        <v/>
      </c>
      <c r="DO1098" s="7" t="str">
        <f t="shared" si="11055"/>
        <v/>
      </c>
      <c r="DP1098" s="7" t="str">
        <f t="shared" si="11055"/>
        <v/>
      </c>
      <c r="DQ1098" s="7" t="str">
        <f t="shared" si="11055"/>
        <v/>
      </c>
      <c r="DR1098" s="7" t="str">
        <f t="shared" si="11055"/>
        <v/>
      </c>
      <c r="DS1098" s="7" t="str">
        <f t="shared" si="11055"/>
        <v/>
      </c>
      <c r="DT1098" s="7" t="str">
        <f t="shared" si="11055"/>
        <v/>
      </c>
      <c r="DU1098" s="7" t="str">
        <f t="shared" si="11055"/>
        <v/>
      </c>
      <c r="DV1098" s="7" t="str">
        <f t="shared" si="11055"/>
        <v/>
      </c>
      <c r="DW1098" s="7" t="str">
        <f t="shared" si="11055"/>
        <v/>
      </c>
      <c r="DX1098" s="7" t="str">
        <f t="shared" si="11055"/>
        <v/>
      </c>
      <c r="DY1098" s="7" t="str">
        <f t="shared" si="11055"/>
        <v/>
      </c>
      <c r="DZ1098" s="7" t="str">
        <f t="shared" si="11055"/>
        <v/>
      </c>
      <c r="EA1098" s="7" t="str">
        <f t="shared" si="11055"/>
        <v/>
      </c>
      <c r="EB1098" s="7" t="str">
        <f t="shared" si="11055"/>
        <v/>
      </c>
      <c r="EC1098" s="7" t="str">
        <f t="shared" si="11055"/>
        <v/>
      </c>
      <c r="ED1098" s="7" t="str">
        <f t="shared" si="11055"/>
        <v/>
      </c>
      <c r="EE1098" s="7" t="str">
        <f t="shared" si="11055"/>
        <v/>
      </c>
      <c r="EF1098" s="7" t="str">
        <f t="shared" si="11055"/>
        <v/>
      </c>
      <c r="EG1098" s="7" t="str">
        <f t="shared" si="11055"/>
        <v/>
      </c>
      <c r="EH1098" s="7" t="str">
        <f t="shared" si="11055"/>
        <v/>
      </c>
      <c r="EI1098" s="7" t="str">
        <f t="shared" si="11055"/>
        <v/>
      </c>
      <c r="EJ1098" s="7" t="str">
        <f t="shared" si="11055"/>
        <v/>
      </c>
      <c r="EK1098" s="7" t="str">
        <f t="shared" si="11055"/>
        <v/>
      </c>
      <c r="EL1098" s="7" t="str">
        <f t="shared" si="11055"/>
        <v/>
      </c>
      <c r="EM1098" s="7" t="str">
        <f t="shared" si="11055"/>
        <v/>
      </c>
      <c r="EN1098" s="7" t="str">
        <f t="shared" si="11055"/>
        <v/>
      </c>
      <c r="EO1098" s="7" t="str">
        <f t="shared" si="11055"/>
        <v/>
      </c>
      <c r="EP1098" s="7" t="str">
        <f t="shared" si="11055"/>
        <v/>
      </c>
      <c r="EQ1098" s="7" t="str">
        <f t="shared" si="11055"/>
        <v/>
      </c>
      <c r="ER1098" s="7" t="str">
        <f t="shared" si="11055"/>
        <v/>
      </c>
      <c r="ES1098" s="7" t="str">
        <f t="shared" si="11055"/>
        <v/>
      </c>
      <c r="ET1098" s="7" t="str">
        <f t="shared" si="11055"/>
        <v/>
      </c>
      <c r="EU1098" s="7" t="str">
        <f t="shared" si="11055"/>
        <v/>
      </c>
      <c r="EV1098" s="7" t="str">
        <f t="shared" si="11055"/>
        <v/>
      </c>
      <c r="EW1098" s="7" t="str">
        <f t="shared" si="11055"/>
        <v/>
      </c>
      <c r="EX1098" s="7" t="str">
        <f t="shared" si="11055"/>
        <v/>
      </c>
      <c r="EY1098" s="7" t="str">
        <f t="shared" ref="EY1098:HJ1098" si="11056">IF(EX276="","",EX276)</f>
        <v/>
      </c>
      <c r="EZ1098" s="7" t="str">
        <f t="shared" si="11056"/>
        <v/>
      </c>
      <c r="FA1098" s="7" t="str">
        <f t="shared" si="11056"/>
        <v/>
      </c>
      <c r="FB1098" s="7" t="str">
        <f t="shared" si="11056"/>
        <v/>
      </c>
      <c r="FC1098" s="7" t="str">
        <f t="shared" si="11056"/>
        <v/>
      </c>
      <c r="FD1098" s="7" t="str">
        <f t="shared" si="11056"/>
        <v/>
      </c>
      <c r="FE1098" s="7" t="str">
        <f t="shared" si="11056"/>
        <v/>
      </c>
      <c r="FF1098" s="7" t="str">
        <f t="shared" si="11056"/>
        <v/>
      </c>
      <c r="FG1098" s="7" t="str">
        <f t="shared" si="11056"/>
        <v/>
      </c>
      <c r="FH1098" s="7" t="str">
        <f t="shared" si="11056"/>
        <v/>
      </c>
      <c r="FI1098" s="7" t="str">
        <f t="shared" si="11056"/>
        <v/>
      </c>
      <c r="FJ1098" s="7" t="str">
        <f t="shared" si="11056"/>
        <v/>
      </c>
      <c r="FK1098" s="7" t="str">
        <f t="shared" si="11056"/>
        <v/>
      </c>
      <c r="FL1098" s="7" t="str">
        <f t="shared" si="11056"/>
        <v/>
      </c>
      <c r="FM1098" s="7" t="str">
        <f t="shared" si="11056"/>
        <v/>
      </c>
      <c r="FN1098" s="7" t="str">
        <f t="shared" si="11056"/>
        <v/>
      </c>
      <c r="FO1098" s="7" t="str">
        <f t="shared" si="11056"/>
        <v/>
      </c>
      <c r="FP1098" s="7" t="str">
        <f t="shared" si="11056"/>
        <v/>
      </c>
      <c r="FQ1098" s="7" t="str">
        <f t="shared" si="11056"/>
        <v/>
      </c>
      <c r="FR1098" s="7" t="str">
        <f t="shared" si="11056"/>
        <v/>
      </c>
      <c r="FS1098" s="7" t="str">
        <f t="shared" si="11056"/>
        <v/>
      </c>
      <c r="FT1098" s="7" t="str">
        <f t="shared" si="11056"/>
        <v/>
      </c>
      <c r="FU1098" s="7" t="str">
        <f t="shared" si="11056"/>
        <v/>
      </c>
      <c r="FV1098" s="7" t="str">
        <f t="shared" si="11056"/>
        <v/>
      </c>
      <c r="FW1098" s="7" t="str">
        <f t="shared" si="11056"/>
        <v/>
      </c>
      <c r="FX1098" s="7" t="str">
        <f t="shared" si="11056"/>
        <v/>
      </c>
      <c r="FY1098" s="7" t="str">
        <f t="shared" si="11056"/>
        <v/>
      </c>
      <c r="FZ1098" s="7" t="str">
        <f t="shared" si="11056"/>
        <v/>
      </c>
      <c r="GA1098" s="7" t="str">
        <f t="shared" si="11056"/>
        <v/>
      </c>
      <c r="GB1098" s="7" t="str">
        <f t="shared" si="11056"/>
        <v/>
      </c>
      <c r="GC1098" s="7" t="str">
        <f t="shared" si="11056"/>
        <v/>
      </c>
      <c r="GD1098" s="7" t="str">
        <f t="shared" si="11056"/>
        <v/>
      </c>
      <c r="GE1098" s="7" t="str">
        <f t="shared" si="11056"/>
        <v/>
      </c>
      <c r="GF1098" s="7" t="str">
        <f t="shared" si="11056"/>
        <v/>
      </c>
      <c r="GG1098" s="7" t="str">
        <f t="shared" si="11056"/>
        <v/>
      </c>
      <c r="GH1098" s="7" t="str">
        <f t="shared" si="11056"/>
        <v/>
      </c>
      <c r="GI1098" s="7" t="str">
        <f t="shared" si="11056"/>
        <v/>
      </c>
      <c r="GJ1098" s="7" t="str">
        <f t="shared" si="11056"/>
        <v/>
      </c>
      <c r="GK1098" s="7" t="str">
        <f t="shared" si="11056"/>
        <v/>
      </c>
      <c r="GL1098" s="7" t="str">
        <f t="shared" si="11056"/>
        <v/>
      </c>
      <c r="GM1098" s="7" t="str">
        <f t="shared" si="11056"/>
        <v/>
      </c>
      <c r="GN1098" s="7" t="str">
        <f t="shared" si="11056"/>
        <v/>
      </c>
      <c r="GO1098" s="7" t="str">
        <f t="shared" si="11056"/>
        <v/>
      </c>
      <c r="GP1098" s="7" t="str">
        <f t="shared" si="11056"/>
        <v/>
      </c>
      <c r="GQ1098" s="7" t="str">
        <f t="shared" si="11056"/>
        <v/>
      </c>
      <c r="GR1098" s="7" t="str">
        <f t="shared" si="11056"/>
        <v/>
      </c>
      <c r="GS1098" s="7" t="str">
        <f t="shared" si="11056"/>
        <v/>
      </c>
      <c r="GT1098" s="7" t="str">
        <f t="shared" si="11056"/>
        <v/>
      </c>
      <c r="GU1098" s="7" t="str">
        <f t="shared" si="11056"/>
        <v/>
      </c>
      <c r="GV1098" s="7" t="str">
        <f t="shared" si="11056"/>
        <v/>
      </c>
      <c r="GW1098" s="7" t="str">
        <f t="shared" si="11056"/>
        <v/>
      </c>
      <c r="GX1098" s="7" t="str">
        <f t="shared" si="11056"/>
        <v/>
      </c>
      <c r="GY1098" s="7" t="str">
        <f t="shared" si="11056"/>
        <v/>
      </c>
      <c r="GZ1098" s="7" t="str">
        <f t="shared" si="11056"/>
        <v/>
      </c>
      <c r="HA1098" s="7" t="str">
        <f t="shared" si="11056"/>
        <v/>
      </c>
      <c r="HB1098" s="7" t="str">
        <f t="shared" si="11056"/>
        <v/>
      </c>
      <c r="HC1098" s="7" t="str">
        <f t="shared" si="11056"/>
        <v/>
      </c>
      <c r="HD1098" s="7" t="str">
        <f t="shared" si="11056"/>
        <v/>
      </c>
      <c r="HE1098" s="7" t="str">
        <f t="shared" si="11056"/>
        <v/>
      </c>
      <c r="HF1098" s="7" t="str">
        <f t="shared" si="11056"/>
        <v/>
      </c>
      <c r="HG1098" s="7" t="str">
        <f t="shared" si="11056"/>
        <v/>
      </c>
      <c r="HH1098" s="7" t="str">
        <f t="shared" si="11056"/>
        <v/>
      </c>
      <c r="HI1098" s="7" t="str">
        <f t="shared" si="11056"/>
        <v/>
      </c>
      <c r="HJ1098" s="7" t="str">
        <f t="shared" si="11056"/>
        <v/>
      </c>
      <c r="HK1098" s="7" t="str">
        <f t="shared" ref="HK1098:IJ1098" si="11057">IF(HJ276="","",HJ276)</f>
        <v/>
      </c>
      <c r="HL1098" s="7" t="str">
        <f t="shared" si="11057"/>
        <v/>
      </c>
      <c r="HM1098" s="7" t="str">
        <f t="shared" si="11057"/>
        <v/>
      </c>
      <c r="HN1098" s="7" t="str">
        <f t="shared" si="11057"/>
        <v/>
      </c>
      <c r="HO1098" s="7" t="str">
        <f t="shared" si="11057"/>
        <v/>
      </c>
      <c r="HP1098" s="7" t="str">
        <f t="shared" si="11057"/>
        <v/>
      </c>
      <c r="HQ1098" s="7" t="str">
        <f t="shared" si="11057"/>
        <v/>
      </c>
      <c r="HR1098" s="7" t="str">
        <f t="shared" si="11057"/>
        <v/>
      </c>
      <c r="HS1098" s="7" t="str">
        <f t="shared" si="11057"/>
        <v/>
      </c>
      <c r="HT1098" s="7" t="str">
        <f t="shared" si="11057"/>
        <v/>
      </c>
      <c r="HU1098" s="7" t="str">
        <f t="shared" si="11057"/>
        <v/>
      </c>
      <c r="HV1098" s="7" t="str">
        <f t="shared" si="11057"/>
        <v/>
      </c>
      <c r="HW1098" s="7" t="str">
        <f t="shared" si="11057"/>
        <v/>
      </c>
      <c r="HX1098" s="7" t="str">
        <f t="shared" si="11057"/>
        <v/>
      </c>
      <c r="HY1098" s="7" t="str">
        <f t="shared" si="11057"/>
        <v/>
      </c>
      <c r="HZ1098" s="7" t="str">
        <f t="shared" si="11057"/>
        <v/>
      </c>
      <c r="IA1098" s="7" t="str">
        <f t="shared" si="11057"/>
        <v/>
      </c>
      <c r="IB1098" s="7" t="str">
        <f t="shared" si="11057"/>
        <v/>
      </c>
      <c r="IC1098" s="7" t="str">
        <f t="shared" si="11057"/>
        <v/>
      </c>
      <c r="ID1098" s="7" t="str">
        <f t="shared" si="11057"/>
        <v/>
      </c>
      <c r="IE1098" s="7" t="str">
        <f t="shared" si="11057"/>
        <v/>
      </c>
      <c r="IF1098" s="7" t="str">
        <f t="shared" si="11057"/>
        <v/>
      </c>
      <c r="IG1098" s="7" t="str">
        <f t="shared" si="11057"/>
        <v/>
      </c>
      <c r="IH1098" s="7" t="str">
        <f t="shared" si="11057"/>
        <v/>
      </c>
      <c r="II1098" s="7" t="str">
        <f t="shared" si="11057"/>
        <v/>
      </c>
      <c r="IJ1098" s="7" t="str">
        <f t="shared" si="11057"/>
        <v/>
      </c>
      <c r="IK1098" s="7" t="str">
        <f t="shared" ref="IK1098:JD1098" si="11058">IF(IJ280="","",IJ280)</f>
        <v/>
      </c>
      <c r="IL1098" s="7" t="str">
        <f t="shared" si="11058"/>
        <v/>
      </c>
      <c r="IM1098" s="7" t="str">
        <f t="shared" si="11058"/>
        <v/>
      </c>
      <c r="IN1098" s="7" t="str">
        <f t="shared" si="11058"/>
        <v/>
      </c>
      <c r="IO1098" s="7" t="str">
        <f t="shared" si="11058"/>
        <v/>
      </c>
      <c r="IP1098" s="7" t="str">
        <f t="shared" si="11058"/>
        <v/>
      </c>
      <c r="IQ1098" s="7" t="str">
        <f t="shared" si="11058"/>
        <v/>
      </c>
      <c r="IR1098" s="7" t="str">
        <f t="shared" si="11058"/>
        <v/>
      </c>
      <c r="IS1098" s="7" t="str">
        <f t="shared" si="11058"/>
        <v/>
      </c>
      <c r="IT1098" s="7" t="str">
        <f t="shared" si="11058"/>
        <v/>
      </c>
      <c r="IU1098" s="7" t="str">
        <f t="shared" si="11058"/>
        <v/>
      </c>
      <c r="IV1098" s="7" t="str">
        <f t="shared" si="11058"/>
        <v/>
      </c>
      <c r="IW1098" s="7" t="str">
        <f t="shared" si="11058"/>
        <v/>
      </c>
      <c r="IX1098" s="7" t="str">
        <f t="shared" si="11058"/>
        <v/>
      </c>
      <c r="IY1098" s="7" t="str">
        <f t="shared" si="11058"/>
        <v/>
      </c>
      <c r="IZ1098" s="7" t="str">
        <f t="shared" si="11058"/>
        <v/>
      </c>
      <c r="JA1098" s="7" t="str">
        <f t="shared" si="11058"/>
        <v/>
      </c>
      <c r="JB1098" s="7" t="str">
        <f t="shared" si="11058"/>
        <v/>
      </c>
      <c r="JC1098" s="7" t="str">
        <f t="shared" si="11058"/>
        <v/>
      </c>
      <c r="JD1098" s="7" t="str">
        <f t="shared" si="11058"/>
        <v/>
      </c>
    </row>
    <row r="1099" spans="24:264" hidden="1" x14ac:dyDescent="0.3">
      <c r="X1099" s="51">
        <v>1099</v>
      </c>
      <c r="Z1099" s="7" t="s">
        <v>1070</v>
      </c>
      <c r="AA1099" s="7" t="str">
        <f t="shared" ref="AA1099:CL1099" si="11059">IF(Z277="","",Z277)</f>
        <v/>
      </c>
      <c r="AB1099" s="7" t="str">
        <f t="shared" si="11059"/>
        <v/>
      </c>
      <c r="AC1099" s="7" t="str">
        <f t="shared" si="11059"/>
        <v/>
      </c>
      <c r="AD1099" s="7" t="str">
        <f t="shared" si="11059"/>
        <v/>
      </c>
      <c r="AE1099" s="7" t="str">
        <f t="shared" si="11059"/>
        <v/>
      </c>
      <c r="AF1099" s="7" t="str">
        <f t="shared" si="11059"/>
        <v/>
      </c>
      <c r="AG1099" s="7" t="str">
        <f t="shared" si="11059"/>
        <v/>
      </c>
      <c r="AH1099" s="7" t="str">
        <f t="shared" si="11059"/>
        <v/>
      </c>
      <c r="AI1099" s="7" t="str">
        <f t="shared" si="11059"/>
        <v/>
      </c>
      <c r="AJ1099" s="7" t="str">
        <f t="shared" si="11059"/>
        <v/>
      </c>
      <c r="AK1099" s="7" t="str">
        <f t="shared" si="11059"/>
        <v/>
      </c>
      <c r="AL1099" s="7" t="str">
        <f t="shared" si="11059"/>
        <v/>
      </c>
      <c r="AM1099" s="7" t="str">
        <f t="shared" si="11059"/>
        <v/>
      </c>
      <c r="AN1099" s="7" t="str">
        <f t="shared" si="11059"/>
        <v/>
      </c>
      <c r="AO1099" s="7" t="str">
        <f t="shared" si="11059"/>
        <v/>
      </c>
      <c r="AP1099" s="7" t="str">
        <f t="shared" si="11059"/>
        <v/>
      </c>
      <c r="AQ1099" s="7" t="str">
        <f t="shared" si="11059"/>
        <v/>
      </c>
      <c r="AR1099" s="7" t="str">
        <f t="shared" si="11059"/>
        <v/>
      </c>
      <c r="AS1099" s="7" t="str">
        <f t="shared" si="11059"/>
        <v/>
      </c>
      <c r="AT1099" s="7" t="str">
        <f t="shared" si="11059"/>
        <v/>
      </c>
      <c r="AU1099" s="7" t="str">
        <f t="shared" si="11059"/>
        <v/>
      </c>
      <c r="AV1099" s="7" t="str">
        <f t="shared" si="11059"/>
        <v/>
      </c>
      <c r="AW1099" s="7" t="str">
        <f t="shared" si="11059"/>
        <v/>
      </c>
      <c r="AX1099" s="7" t="str">
        <f t="shared" si="11059"/>
        <v/>
      </c>
      <c r="AY1099" s="7" t="str">
        <f t="shared" si="11059"/>
        <v/>
      </c>
      <c r="AZ1099" s="7" t="str">
        <f t="shared" si="11059"/>
        <v/>
      </c>
      <c r="BA1099" s="7" t="str">
        <f t="shared" si="11059"/>
        <v/>
      </c>
      <c r="BB1099" s="7" t="str">
        <f t="shared" si="11059"/>
        <v/>
      </c>
      <c r="BC1099" s="7" t="str">
        <f t="shared" si="11059"/>
        <v/>
      </c>
      <c r="BD1099" s="7" t="str">
        <f t="shared" si="11059"/>
        <v/>
      </c>
      <c r="BE1099" s="7" t="str">
        <f t="shared" si="11059"/>
        <v/>
      </c>
      <c r="BF1099" s="7" t="str">
        <f t="shared" si="11059"/>
        <v/>
      </c>
      <c r="BG1099" s="7" t="str">
        <f t="shared" si="11059"/>
        <v/>
      </c>
      <c r="BH1099" s="7" t="str">
        <f t="shared" si="11059"/>
        <v/>
      </c>
      <c r="BI1099" s="7" t="str">
        <f t="shared" si="11059"/>
        <v/>
      </c>
      <c r="BJ1099" s="7" t="str">
        <f t="shared" si="11059"/>
        <v/>
      </c>
      <c r="BK1099" s="7" t="str">
        <f t="shared" si="11059"/>
        <v/>
      </c>
      <c r="BL1099" s="7" t="str">
        <f t="shared" si="11059"/>
        <v/>
      </c>
      <c r="BM1099" s="7" t="str">
        <f t="shared" si="11059"/>
        <v/>
      </c>
      <c r="BN1099" s="7" t="str">
        <f t="shared" si="11059"/>
        <v/>
      </c>
      <c r="BO1099" s="7" t="str">
        <f t="shared" si="11059"/>
        <v/>
      </c>
      <c r="BP1099" s="7" t="str">
        <f t="shared" si="11059"/>
        <v/>
      </c>
      <c r="BQ1099" s="7" t="str">
        <f t="shared" si="11059"/>
        <v/>
      </c>
      <c r="BR1099" s="7" t="str">
        <f t="shared" si="11059"/>
        <v/>
      </c>
      <c r="BS1099" s="7" t="str">
        <f t="shared" si="11059"/>
        <v/>
      </c>
      <c r="BT1099" s="7" t="str">
        <f t="shared" si="11059"/>
        <v/>
      </c>
      <c r="BU1099" s="7" t="str">
        <f t="shared" si="11059"/>
        <v/>
      </c>
      <c r="BV1099" s="7" t="str">
        <f t="shared" si="11059"/>
        <v/>
      </c>
      <c r="BW1099" s="7" t="str">
        <f t="shared" si="11059"/>
        <v/>
      </c>
      <c r="BX1099" s="7" t="str">
        <f t="shared" si="11059"/>
        <v/>
      </c>
      <c r="BY1099" s="7" t="str">
        <f t="shared" si="11059"/>
        <v/>
      </c>
      <c r="BZ1099" s="7" t="str">
        <f t="shared" si="11059"/>
        <v/>
      </c>
      <c r="CA1099" s="7" t="str">
        <f t="shared" si="11059"/>
        <v/>
      </c>
      <c r="CB1099" s="7" t="str">
        <f t="shared" si="11059"/>
        <v/>
      </c>
      <c r="CC1099" s="7" t="str">
        <f t="shared" si="11059"/>
        <v/>
      </c>
      <c r="CD1099" s="7" t="str">
        <f t="shared" si="11059"/>
        <v/>
      </c>
      <c r="CE1099" s="7" t="str">
        <f t="shared" si="11059"/>
        <v/>
      </c>
      <c r="CF1099" s="7" t="str">
        <f t="shared" si="11059"/>
        <v/>
      </c>
      <c r="CG1099" s="7" t="str">
        <f t="shared" si="11059"/>
        <v/>
      </c>
      <c r="CH1099" s="7" t="str">
        <f t="shared" si="11059"/>
        <v/>
      </c>
      <c r="CI1099" s="7" t="str">
        <f t="shared" si="11059"/>
        <v/>
      </c>
      <c r="CJ1099" s="7" t="str">
        <f t="shared" si="11059"/>
        <v/>
      </c>
      <c r="CK1099" s="7" t="str">
        <f t="shared" si="11059"/>
        <v/>
      </c>
      <c r="CL1099" s="7" t="str">
        <f t="shared" si="11059"/>
        <v/>
      </c>
      <c r="CM1099" s="7" t="str">
        <f t="shared" ref="CM1099:EX1099" si="11060">IF(CL277="","",CL277)</f>
        <v/>
      </c>
      <c r="CN1099" s="7" t="str">
        <f t="shared" si="11060"/>
        <v/>
      </c>
      <c r="CO1099" s="7" t="str">
        <f t="shared" si="11060"/>
        <v/>
      </c>
      <c r="CP1099" s="7" t="str">
        <f t="shared" si="11060"/>
        <v/>
      </c>
      <c r="CQ1099" s="7" t="str">
        <f t="shared" si="11060"/>
        <v/>
      </c>
      <c r="CR1099" s="7" t="str">
        <f t="shared" si="11060"/>
        <v/>
      </c>
      <c r="CS1099" s="7" t="str">
        <f t="shared" si="11060"/>
        <v/>
      </c>
      <c r="CT1099" s="7" t="str">
        <f t="shared" si="11060"/>
        <v/>
      </c>
      <c r="CU1099" s="7" t="str">
        <f t="shared" si="11060"/>
        <v/>
      </c>
      <c r="CV1099" s="7" t="str">
        <f t="shared" si="11060"/>
        <v/>
      </c>
      <c r="CW1099" s="7" t="str">
        <f t="shared" si="11060"/>
        <v/>
      </c>
      <c r="CX1099" s="7" t="str">
        <f t="shared" si="11060"/>
        <v/>
      </c>
      <c r="CY1099" s="7" t="str">
        <f t="shared" si="11060"/>
        <v/>
      </c>
      <c r="CZ1099" s="7" t="str">
        <f t="shared" si="11060"/>
        <v/>
      </c>
      <c r="DA1099" s="7" t="str">
        <f t="shared" si="11060"/>
        <v/>
      </c>
      <c r="DB1099" s="7" t="str">
        <f t="shared" si="11060"/>
        <v/>
      </c>
      <c r="DC1099" s="7" t="str">
        <f t="shared" si="11060"/>
        <v/>
      </c>
      <c r="DD1099" s="7" t="str">
        <f t="shared" si="11060"/>
        <v/>
      </c>
      <c r="DE1099" s="7" t="str">
        <f t="shared" si="11060"/>
        <v/>
      </c>
      <c r="DF1099" s="7" t="str">
        <f t="shared" si="11060"/>
        <v/>
      </c>
      <c r="DG1099" s="7" t="str">
        <f t="shared" si="11060"/>
        <v/>
      </c>
      <c r="DH1099" s="7" t="str">
        <f t="shared" si="11060"/>
        <v/>
      </c>
      <c r="DI1099" s="7" t="str">
        <f t="shared" si="11060"/>
        <v/>
      </c>
      <c r="DJ1099" s="7" t="str">
        <f t="shared" si="11060"/>
        <v/>
      </c>
      <c r="DK1099" s="7" t="str">
        <f t="shared" si="11060"/>
        <v/>
      </c>
      <c r="DL1099" s="7" t="str">
        <f t="shared" si="11060"/>
        <v/>
      </c>
      <c r="DM1099" s="7" t="str">
        <f t="shared" si="11060"/>
        <v/>
      </c>
      <c r="DN1099" s="7" t="str">
        <f t="shared" si="11060"/>
        <v/>
      </c>
      <c r="DO1099" s="7" t="str">
        <f t="shared" si="11060"/>
        <v/>
      </c>
      <c r="DP1099" s="7" t="str">
        <f t="shared" si="11060"/>
        <v/>
      </c>
      <c r="DQ1099" s="7" t="str">
        <f t="shared" si="11060"/>
        <v/>
      </c>
      <c r="DR1099" s="7" t="str">
        <f t="shared" si="11060"/>
        <v/>
      </c>
      <c r="DS1099" s="7" t="str">
        <f t="shared" si="11060"/>
        <v/>
      </c>
      <c r="DT1099" s="7" t="str">
        <f t="shared" si="11060"/>
        <v/>
      </c>
      <c r="DU1099" s="7" t="str">
        <f t="shared" si="11060"/>
        <v/>
      </c>
      <c r="DV1099" s="7" t="str">
        <f t="shared" si="11060"/>
        <v/>
      </c>
      <c r="DW1099" s="7" t="str">
        <f t="shared" si="11060"/>
        <v/>
      </c>
      <c r="DX1099" s="7" t="str">
        <f t="shared" si="11060"/>
        <v/>
      </c>
      <c r="DY1099" s="7" t="str">
        <f t="shared" si="11060"/>
        <v/>
      </c>
      <c r="DZ1099" s="7" t="str">
        <f t="shared" si="11060"/>
        <v/>
      </c>
      <c r="EA1099" s="7" t="str">
        <f t="shared" si="11060"/>
        <v/>
      </c>
      <c r="EB1099" s="7" t="str">
        <f t="shared" si="11060"/>
        <v/>
      </c>
      <c r="EC1099" s="7" t="str">
        <f t="shared" si="11060"/>
        <v/>
      </c>
      <c r="ED1099" s="7" t="str">
        <f t="shared" si="11060"/>
        <v/>
      </c>
      <c r="EE1099" s="7" t="str">
        <f t="shared" si="11060"/>
        <v/>
      </c>
      <c r="EF1099" s="7" t="str">
        <f t="shared" si="11060"/>
        <v/>
      </c>
      <c r="EG1099" s="7" t="str">
        <f t="shared" si="11060"/>
        <v/>
      </c>
      <c r="EH1099" s="7" t="str">
        <f t="shared" si="11060"/>
        <v/>
      </c>
      <c r="EI1099" s="7" t="str">
        <f t="shared" si="11060"/>
        <v/>
      </c>
      <c r="EJ1099" s="7" t="str">
        <f t="shared" si="11060"/>
        <v/>
      </c>
      <c r="EK1099" s="7" t="str">
        <f t="shared" si="11060"/>
        <v/>
      </c>
      <c r="EL1099" s="7" t="str">
        <f t="shared" si="11060"/>
        <v/>
      </c>
      <c r="EM1099" s="7" t="str">
        <f t="shared" si="11060"/>
        <v/>
      </c>
      <c r="EN1099" s="7" t="str">
        <f t="shared" si="11060"/>
        <v/>
      </c>
      <c r="EO1099" s="7" t="str">
        <f t="shared" si="11060"/>
        <v/>
      </c>
      <c r="EP1099" s="7" t="str">
        <f t="shared" si="11060"/>
        <v/>
      </c>
      <c r="EQ1099" s="7" t="str">
        <f t="shared" si="11060"/>
        <v/>
      </c>
      <c r="ER1099" s="7" t="str">
        <f t="shared" si="11060"/>
        <v/>
      </c>
      <c r="ES1099" s="7" t="str">
        <f t="shared" si="11060"/>
        <v/>
      </c>
      <c r="ET1099" s="7" t="str">
        <f t="shared" si="11060"/>
        <v/>
      </c>
      <c r="EU1099" s="7" t="str">
        <f t="shared" si="11060"/>
        <v/>
      </c>
      <c r="EV1099" s="7" t="str">
        <f t="shared" si="11060"/>
        <v/>
      </c>
      <c r="EW1099" s="7" t="str">
        <f t="shared" si="11060"/>
        <v/>
      </c>
      <c r="EX1099" s="7" t="str">
        <f t="shared" si="11060"/>
        <v/>
      </c>
      <c r="EY1099" s="7" t="str">
        <f t="shared" ref="EY1099:HJ1099" si="11061">IF(EX277="","",EX277)</f>
        <v/>
      </c>
      <c r="EZ1099" s="7" t="str">
        <f t="shared" si="11061"/>
        <v/>
      </c>
      <c r="FA1099" s="7" t="str">
        <f t="shared" si="11061"/>
        <v/>
      </c>
      <c r="FB1099" s="7" t="str">
        <f t="shared" si="11061"/>
        <v/>
      </c>
      <c r="FC1099" s="7" t="str">
        <f t="shared" si="11061"/>
        <v/>
      </c>
      <c r="FD1099" s="7" t="str">
        <f t="shared" si="11061"/>
        <v/>
      </c>
      <c r="FE1099" s="7" t="str">
        <f t="shared" si="11061"/>
        <v/>
      </c>
      <c r="FF1099" s="7" t="str">
        <f t="shared" si="11061"/>
        <v/>
      </c>
      <c r="FG1099" s="7" t="str">
        <f t="shared" si="11061"/>
        <v/>
      </c>
      <c r="FH1099" s="7" t="str">
        <f t="shared" si="11061"/>
        <v/>
      </c>
      <c r="FI1099" s="7" t="str">
        <f t="shared" si="11061"/>
        <v/>
      </c>
      <c r="FJ1099" s="7" t="str">
        <f t="shared" si="11061"/>
        <v/>
      </c>
      <c r="FK1099" s="7" t="str">
        <f t="shared" si="11061"/>
        <v/>
      </c>
      <c r="FL1099" s="7" t="str">
        <f t="shared" si="11061"/>
        <v/>
      </c>
      <c r="FM1099" s="7" t="str">
        <f t="shared" si="11061"/>
        <v/>
      </c>
      <c r="FN1099" s="7" t="str">
        <f t="shared" si="11061"/>
        <v/>
      </c>
      <c r="FO1099" s="7" t="str">
        <f t="shared" si="11061"/>
        <v/>
      </c>
      <c r="FP1099" s="7" t="str">
        <f t="shared" si="11061"/>
        <v/>
      </c>
      <c r="FQ1099" s="7" t="str">
        <f t="shared" si="11061"/>
        <v/>
      </c>
      <c r="FR1099" s="7" t="str">
        <f t="shared" si="11061"/>
        <v/>
      </c>
      <c r="FS1099" s="7" t="str">
        <f t="shared" si="11061"/>
        <v/>
      </c>
      <c r="FT1099" s="7" t="str">
        <f t="shared" si="11061"/>
        <v/>
      </c>
      <c r="FU1099" s="7" t="str">
        <f t="shared" si="11061"/>
        <v/>
      </c>
      <c r="FV1099" s="7" t="str">
        <f t="shared" si="11061"/>
        <v/>
      </c>
      <c r="FW1099" s="7" t="str">
        <f t="shared" si="11061"/>
        <v/>
      </c>
      <c r="FX1099" s="7" t="str">
        <f t="shared" si="11061"/>
        <v/>
      </c>
      <c r="FY1099" s="7" t="str">
        <f t="shared" si="11061"/>
        <v/>
      </c>
      <c r="FZ1099" s="7" t="str">
        <f t="shared" si="11061"/>
        <v/>
      </c>
      <c r="GA1099" s="7" t="str">
        <f t="shared" si="11061"/>
        <v/>
      </c>
      <c r="GB1099" s="7" t="str">
        <f t="shared" si="11061"/>
        <v/>
      </c>
      <c r="GC1099" s="7" t="str">
        <f t="shared" si="11061"/>
        <v/>
      </c>
      <c r="GD1099" s="7" t="str">
        <f t="shared" si="11061"/>
        <v/>
      </c>
      <c r="GE1099" s="7" t="str">
        <f t="shared" si="11061"/>
        <v/>
      </c>
      <c r="GF1099" s="7" t="str">
        <f t="shared" si="11061"/>
        <v/>
      </c>
      <c r="GG1099" s="7" t="str">
        <f t="shared" si="11061"/>
        <v/>
      </c>
      <c r="GH1099" s="7" t="str">
        <f t="shared" si="11061"/>
        <v/>
      </c>
      <c r="GI1099" s="7" t="str">
        <f t="shared" si="11061"/>
        <v/>
      </c>
      <c r="GJ1099" s="7" t="str">
        <f t="shared" si="11061"/>
        <v/>
      </c>
      <c r="GK1099" s="7" t="str">
        <f t="shared" si="11061"/>
        <v/>
      </c>
      <c r="GL1099" s="7" t="str">
        <f t="shared" si="11061"/>
        <v/>
      </c>
      <c r="GM1099" s="7" t="str">
        <f t="shared" si="11061"/>
        <v/>
      </c>
      <c r="GN1099" s="7" t="str">
        <f t="shared" si="11061"/>
        <v/>
      </c>
      <c r="GO1099" s="7" t="str">
        <f t="shared" si="11061"/>
        <v/>
      </c>
      <c r="GP1099" s="7" t="str">
        <f t="shared" si="11061"/>
        <v/>
      </c>
      <c r="GQ1099" s="7" t="str">
        <f t="shared" si="11061"/>
        <v/>
      </c>
      <c r="GR1099" s="7" t="str">
        <f t="shared" si="11061"/>
        <v/>
      </c>
      <c r="GS1099" s="7" t="str">
        <f t="shared" si="11061"/>
        <v/>
      </c>
      <c r="GT1099" s="7" t="str">
        <f t="shared" si="11061"/>
        <v/>
      </c>
      <c r="GU1099" s="7" t="str">
        <f t="shared" si="11061"/>
        <v/>
      </c>
      <c r="GV1099" s="7" t="str">
        <f t="shared" si="11061"/>
        <v/>
      </c>
      <c r="GW1099" s="7" t="str">
        <f t="shared" si="11061"/>
        <v/>
      </c>
      <c r="GX1099" s="7" t="str">
        <f t="shared" si="11061"/>
        <v/>
      </c>
      <c r="GY1099" s="7" t="str">
        <f t="shared" si="11061"/>
        <v/>
      </c>
      <c r="GZ1099" s="7" t="str">
        <f t="shared" si="11061"/>
        <v/>
      </c>
      <c r="HA1099" s="7" t="str">
        <f t="shared" si="11061"/>
        <v/>
      </c>
      <c r="HB1099" s="7" t="str">
        <f t="shared" si="11061"/>
        <v/>
      </c>
      <c r="HC1099" s="7" t="str">
        <f t="shared" si="11061"/>
        <v/>
      </c>
      <c r="HD1099" s="7" t="str">
        <f t="shared" si="11061"/>
        <v/>
      </c>
      <c r="HE1099" s="7" t="str">
        <f t="shared" si="11061"/>
        <v/>
      </c>
      <c r="HF1099" s="7" t="str">
        <f t="shared" si="11061"/>
        <v/>
      </c>
      <c r="HG1099" s="7" t="str">
        <f t="shared" si="11061"/>
        <v/>
      </c>
      <c r="HH1099" s="7" t="str">
        <f t="shared" si="11061"/>
        <v/>
      </c>
      <c r="HI1099" s="7" t="str">
        <f t="shared" si="11061"/>
        <v/>
      </c>
      <c r="HJ1099" s="7" t="str">
        <f t="shared" si="11061"/>
        <v/>
      </c>
      <c r="HK1099" s="7" t="str">
        <f t="shared" ref="HK1099:IJ1099" si="11062">IF(HJ277="","",HJ277)</f>
        <v/>
      </c>
      <c r="HL1099" s="7" t="str">
        <f t="shared" si="11062"/>
        <v/>
      </c>
      <c r="HM1099" s="7" t="str">
        <f t="shared" si="11062"/>
        <v/>
      </c>
      <c r="HN1099" s="7" t="str">
        <f t="shared" si="11062"/>
        <v/>
      </c>
      <c r="HO1099" s="7" t="str">
        <f t="shared" si="11062"/>
        <v/>
      </c>
      <c r="HP1099" s="7" t="str">
        <f t="shared" si="11062"/>
        <v/>
      </c>
      <c r="HQ1099" s="7" t="str">
        <f t="shared" si="11062"/>
        <v/>
      </c>
      <c r="HR1099" s="7" t="str">
        <f t="shared" si="11062"/>
        <v/>
      </c>
      <c r="HS1099" s="7" t="str">
        <f t="shared" si="11062"/>
        <v/>
      </c>
      <c r="HT1099" s="7" t="str">
        <f t="shared" si="11062"/>
        <v/>
      </c>
      <c r="HU1099" s="7" t="str">
        <f t="shared" si="11062"/>
        <v/>
      </c>
      <c r="HV1099" s="7" t="str">
        <f t="shared" si="11062"/>
        <v/>
      </c>
      <c r="HW1099" s="7" t="str">
        <f t="shared" si="11062"/>
        <v/>
      </c>
      <c r="HX1099" s="7" t="str">
        <f t="shared" si="11062"/>
        <v/>
      </c>
      <c r="HY1099" s="7" t="str">
        <f t="shared" si="11062"/>
        <v/>
      </c>
      <c r="HZ1099" s="7" t="str">
        <f t="shared" si="11062"/>
        <v/>
      </c>
      <c r="IA1099" s="7" t="str">
        <f t="shared" si="11062"/>
        <v/>
      </c>
      <c r="IB1099" s="7" t="str">
        <f t="shared" si="11062"/>
        <v/>
      </c>
      <c r="IC1099" s="7" t="str">
        <f t="shared" si="11062"/>
        <v/>
      </c>
      <c r="ID1099" s="7" t="str">
        <f t="shared" si="11062"/>
        <v/>
      </c>
      <c r="IE1099" s="7" t="str">
        <f t="shared" si="11062"/>
        <v/>
      </c>
      <c r="IF1099" s="7" t="str">
        <f t="shared" si="11062"/>
        <v/>
      </c>
      <c r="IG1099" s="7" t="str">
        <f t="shared" si="11062"/>
        <v/>
      </c>
      <c r="IH1099" s="7" t="str">
        <f t="shared" si="11062"/>
        <v/>
      </c>
      <c r="II1099" s="7" t="str">
        <f t="shared" si="11062"/>
        <v/>
      </c>
      <c r="IJ1099" s="7" t="str">
        <f t="shared" si="11062"/>
        <v/>
      </c>
      <c r="IK1099" s="7" t="str">
        <f t="shared" ref="IK1099:JD1099" si="11063">IF(IJ281="","",IJ281)</f>
        <v/>
      </c>
      <c r="IL1099" s="7" t="str">
        <f t="shared" si="11063"/>
        <v/>
      </c>
      <c r="IM1099" s="7" t="str">
        <f t="shared" si="11063"/>
        <v/>
      </c>
      <c r="IN1099" s="7" t="str">
        <f t="shared" si="11063"/>
        <v/>
      </c>
      <c r="IO1099" s="7" t="str">
        <f t="shared" si="11063"/>
        <v/>
      </c>
      <c r="IP1099" s="7" t="str">
        <f t="shared" si="11063"/>
        <v/>
      </c>
      <c r="IQ1099" s="7" t="str">
        <f t="shared" si="11063"/>
        <v/>
      </c>
      <c r="IR1099" s="7" t="str">
        <f t="shared" si="11063"/>
        <v/>
      </c>
      <c r="IS1099" s="7" t="str">
        <f t="shared" si="11063"/>
        <v/>
      </c>
      <c r="IT1099" s="7" t="str">
        <f t="shared" si="11063"/>
        <v/>
      </c>
      <c r="IU1099" s="7" t="str">
        <f t="shared" si="11063"/>
        <v/>
      </c>
      <c r="IV1099" s="7" t="str">
        <f t="shared" si="11063"/>
        <v/>
      </c>
      <c r="IW1099" s="7" t="str">
        <f t="shared" si="11063"/>
        <v/>
      </c>
      <c r="IX1099" s="7" t="str">
        <f t="shared" si="11063"/>
        <v/>
      </c>
      <c r="IY1099" s="7" t="str">
        <f t="shared" si="11063"/>
        <v/>
      </c>
      <c r="IZ1099" s="7" t="str">
        <f t="shared" si="11063"/>
        <v/>
      </c>
      <c r="JA1099" s="7" t="str">
        <f t="shared" si="11063"/>
        <v/>
      </c>
      <c r="JB1099" s="7" t="str">
        <f t="shared" si="11063"/>
        <v/>
      </c>
      <c r="JC1099" s="7" t="str">
        <f t="shared" si="11063"/>
        <v/>
      </c>
      <c r="JD1099" s="7" t="str">
        <f t="shared" si="11063"/>
        <v/>
      </c>
    </row>
    <row r="1100" spans="24:264" hidden="1" x14ac:dyDescent="0.3">
      <c r="X1100" s="51">
        <v>1100</v>
      </c>
      <c r="Z1100" s="7" t="s">
        <v>1369</v>
      </c>
      <c r="AA1100" s="7" t="str">
        <f t="shared" ref="AA1100:AE1102" si="11064">IF(Z278="","",Z278)</f>
        <v/>
      </c>
      <c r="AB1100" s="7" t="str">
        <f t="shared" si="11064"/>
        <v/>
      </c>
      <c r="AC1100" s="7">
        <f t="shared" si="11064"/>
        <v>0</v>
      </c>
      <c r="AD1100" s="7" t="str">
        <f t="shared" si="11064"/>
        <v>Value</v>
      </c>
      <c r="AE1100" s="7" t="str">
        <f t="shared" si="11064"/>
        <v/>
      </c>
      <c r="AF1100" s="7" t="str">
        <f>IF(AF1097="","",AF1097)</f>
        <v/>
      </c>
      <c r="AG1100" s="7" t="str">
        <f t="shared" ref="AG1100:CR1100" si="11065">IF(AG1097="","",AG1097)</f>
        <v/>
      </c>
      <c r="AH1100" s="7" t="str">
        <f t="shared" si="11065"/>
        <v/>
      </c>
      <c r="AI1100" s="7" t="str">
        <f t="shared" si="11065"/>
        <v/>
      </c>
      <c r="AJ1100" s="7" t="str">
        <f t="shared" si="11065"/>
        <v/>
      </c>
      <c r="AK1100" s="7" t="str">
        <f t="shared" si="11065"/>
        <v/>
      </c>
      <c r="AL1100" s="7" t="str">
        <f t="shared" si="11065"/>
        <v/>
      </c>
      <c r="AM1100" s="7" t="str">
        <f t="shared" si="11065"/>
        <v/>
      </c>
      <c r="AN1100" s="7" t="str">
        <f t="shared" si="11065"/>
        <v/>
      </c>
      <c r="AO1100" s="7" t="str">
        <f t="shared" si="11065"/>
        <v/>
      </c>
      <c r="AP1100" s="7" t="str">
        <f t="shared" si="11065"/>
        <v/>
      </c>
      <c r="AQ1100" s="7" t="str">
        <f t="shared" si="11065"/>
        <v/>
      </c>
      <c r="AR1100" s="7" t="str">
        <f t="shared" si="11065"/>
        <v/>
      </c>
      <c r="AS1100" s="7" t="str">
        <f t="shared" si="11065"/>
        <v/>
      </c>
      <c r="AT1100" s="7" t="str">
        <f t="shared" si="11065"/>
        <v/>
      </c>
      <c r="AU1100" s="7" t="str">
        <f t="shared" si="11065"/>
        <v/>
      </c>
      <c r="AV1100" s="7" t="str">
        <f t="shared" si="11065"/>
        <v/>
      </c>
      <c r="AW1100" s="7" t="str">
        <f t="shared" si="11065"/>
        <v/>
      </c>
      <c r="AX1100" s="7" t="str">
        <f t="shared" si="11065"/>
        <v/>
      </c>
      <c r="AY1100" s="7" t="str">
        <f t="shared" si="11065"/>
        <v/>
      </c>
      <c r="AZ1100" s="7" t="str">
        <f t="shared" si="11065"/>
        <v/>
      </c>
      <c r="BA1100" s="7" t="str">
        <f t="shared" si="11065"/>
        <v/>
      </c>
      <c r="BB1100" s="7" t="str">
        <f t="shared" si="11065"/>
        <v/>
      </c>
      <c r="BC1100" s="7" t="str">
        <f t="shared" si="11065"/>
        <v/>
      </c>
      <c r="BD1100" s="7" t="str">
        <f t="shared" si="11065"/>
        <v/>
      </c>
      <c r="BE1100" s="7" t="str">
        <f t="shared" si="11065"/>
        <v/>
      </c>
      <c r="BF1100" s="7" t="str">
        <f t="shared" si="11065"/>
        <v/>
      </c>
      <c r="BG1100" s="7" t="str">
        <f t="shared" si="11065"/>
        <v/>
      </c>
      <c r="BH1100" s="7" t="str">
        <f t="shared" si="11065"/>
        <v/>
      </c>
      <c r="BI1100" s="7" t="str">
        <f t="shared" si="11065"/>
        <v/>
      </c>
      <c r="BJ1100" s="7" t="str">
        <f t="shared" si="11065"/>
        <v/>
      </c>
      <c r="BK1100" s="7" t="str">
        <f t="shared" si="11065"/>
        <v/>
      </c>
      <c r="BL1100" s="7" t="str">
        <f t="shared" si="11065"/>
        <v/>
      </c>
      <c r="BM1100" s="7" t="str">
        <f t="shared" si="11065"/>
        <v/>
      </c>
      <c r="BN1100" s="7" t="str">
        <f t="shared" si="11065"/>
        <v/>
      </c>
      <c r="BO1100" s="7" t="str">
        <f t="shared" si="11065"/>
        <v/>
      </c>
      <c r="BP1100" s="7" t="str">
        <f t="shared" si="11065"/>
        <v/>
      </c>
      <c r="BQ1100" s="7" t="str">
        <f t="shared" si="11065"/>
        <v/>
      </c>
      <c r="BR1100" s="7" t="str">
        <f t="shared" si="11065"/>
        <v/>
      </c>
      <c r="BS1100" s="7" t="str">
        <f t="shared" si="11065"/>
        <v/>
      </c>
      <c r="BT1100" s="7" t="str">
        <f t="shared" si="11065"/>
        <v/>
      </c>
      <c r="BU1100" s="7" t="str">
        <f t="shared" si="11065"/>
        <v/>
      </c>
      <c r="BV1100" s="7" t="str">
        <f t="shared" si="11065"/>
        <v/>
      </c>
      <c r="BW1100" s="7" t="str">
        <f t="shared" si="11065"/>
        <v/>
      </c>
      <c r="BX1100" s="7" t="str">
        <f t="shared" si="11065"/>
        <v/>
      </c>
      <c r="BY1100" s="7" t="str">
        <f t="shared" si="11065"/>
        <v/>
      </c>
      <c r="BZ1100" s="7" t="str">
        <f t="shared" si="11065"/>
        <v/>
      </c>
      <c r="CA1100" s="7" t="str">
        <f t="shared" si="11065"/>
        <v/>
      </c>
      <c r="CB1100" s="7" t="str">
        <f t="shared" si="11065"/>
        <v/>
      </c>
      <c r="CC1100" s="7" t="str">
        <f t="shared" si="11065"/>
        <v/>
      </c>
      <c r="CD1100" s="7" t="str">
        <f t="shared" si="11065"/>
        <v/>
      </c>
      <c r="CE1100" s="7" t="str">
        <f t="shared" si="11065"/>
        <v/>
      </c>
      <c r="CF1100" s="7" t="str">
        <f t="shared" si="11065"/>
        <v/>
      </c>
      <c r="CG1100" s="7" t="str">
        <f t="shared" si="11065"/>
        <v/>
      </c>
      <c r="CH1100" s="7" t="str">
        <f t="shared" si="11065"/>
        <v/>
      </c>
      <c r="CI1100" s="7" t="str">
        <f t="shared" si="11065"/>
        <v/>
      </c>
      <c r="CJ1100" s="7" t="str">
        <f t="shared" si="11065"/>
        <v/>
      </c>
      <c r="CK1100" s="7" t="str">
        <f t="shared" si="11065"/>
        <v/>
      </c>
      <c r="CL1100" s="7" t="str">
        <f t="shared" si="11065"/>
        <v/>
      </c>
      <c r="CM1100" s="7" t="str">
        <f t="shared" si="11065"/>
        <v/>
      </c>
      <c r="CN1100" s="7" t="str">
        <f t="shared" si="11065"/>
        <v/>
      </c>
      <c r="CO1100" s="7" t="str">
        <f t="shared" si="11065"/>
        <v/>
      </c>
      <c r="CP1100" s="7" t="str">
        <f t="shared" si="11065"/>
        <v/>
      </c>
      <c r="CQ1100" s="7" t="str">
        <f t="shared" si="11065"/>
        <v/>
      </c>
      <c r="CR1100" s="7" t="str">
        <f t="shared" si="11065"/>
        <v/>
      </c>
      <c r="CS1100" s="7" t="str">
        <f t="shared" ref="CS1100:FD1100" si="11066">IF(CS1097="","",CS1097)</f>
        <v/>
      </c>
      <c r="CT1100" s="7" t="str">
        <f t="shared" si="11066"/>
        <v/>
      </c>
      <c r="CU1100" s="7" t="str">
        <f t="shared" si="11066"/>
        <v/>
      </c>
      <c r="CV1100" s="7" t="str">
        <f t="shared" si="11066"/>
        <v/>
      </c>
      <c r="CW1100" s="7" t="str">
        <f t="shared" si="11066"/>
        <v/>
      </c>
      <c r="CX1100" s="7" t="str">
        <f t="shared" si="11066"/>
        <v/>
      </c>
      <c r="CY1100" s="7" t="str">
        <f t="shared" si="11066"/>
        <v/>
      </c>
      <c r="CZ1100" s="7" t="str">
        <f t="shared" si="11066"/>
        <v/>
      </c>
      <c r="DA1100" s="7" t="str">
        <f t="shared" si="11066"/>
        <v/>
      </c>
      <c r="DB1100" s="7" t="str">
        <f t="shared" si="11066"/>
        <v/>
      </c>
      <c r="DC1100" s="7" t="str">
        <f t="shared" si="11066"/>
        <v/>
      </c>
      <c r="DD1100" s="7" t="str">
        <f t="shared" si="11066"/>
        <v/>
      </c>
      <c r="DE1100" s="7" t="str">
        <f t="shared" si="11066"/>
        <v/>
      </c>
      <c r="DF1100" s="7" t="str">
        <f t="shared" si="11066"/>
        <v/>
      </c>
      <c r="DG1100" s="7" t="str">
        <f t="shared" si="11066"/>
        <v/>
      </c>
      <c r="DH1100" s="7" t="str">
        <f t="shared" si="11066"/>
        <v/>
      </c>
      <c r="DI1100" s="7" t="str">
        <f t="shared" si="11066"/>
        <v/>
      </c>
      <c r="DJ1100" s="7" t="str">
        <f t="shared" si="11066"/>
        <v/>
      </c>
      <c r="DK1100" s="7" t="str">
        <f t="shared" si="11066"/>
        <v/>
      </c>
      <c r="DL1100" s="7" t="str">
        <f t="shared" si="11066"/>
        <v/>
      </c>
      <c r="DM1100" s="7" t="str">
        <f t="shared" si="11066"/>
        <v/>
      </c>
      <c r="DN1100" s="7" t="str">
        <f t="shared" si="11066"/>
        <v/>
      </c>
      <c r="DO1100" s="7" t="str">
        <f t="shared" si="11066"/>
        <v/>
      </c>
      <c r="DP1100" s="7" t="str">
        <f t="shared" si="11066"/>
        <v/>
      </c>
      <c r="DQ1100" s="7" t="str">
        <f t="shared" si="11066"/>
        <v/>
      </c>
      <c r="DR1100" s="7" t="str">
        <f t="shared" si="11066"/>
        <v/>
      </c>
      <c r="DS1100" s="7" t="str">
        <f t="shared" si="11066"/>
        <v/>
      </c>
      <c r="DT1100" s="7" t="str">
        <f t="shared" si="11066"/>
        <v/>
      </c>
      <c r="DU1100" s="7" t="str">
        <f t="shared" si="11066"/>
        <v/>
      </c>
      <c r="DV1100" s="7" t="str">
        <f t="shared" si="11066"/>
        <v/>
      </c>
      <c r="DW1100" s="7" t="str">
        <f t="shared" si="11066"/>
        <v/>
      </c>
      <c r="DX1100" s="7" t="str">
        <f t="shared" si="11066"/>
        <v/>
      </c>
      <c r="DY1100" s="7" t="str">
        <f t="shared" si="11066"/>
        <v/>
      </c>
      <c r="DZ1100" s="7" t="str">
        <f t="shared" si="11066"/>
        <v/>
      </c>
      <c r="EA1100" s="7" t="str">
        <f t="shared" si="11066"/>
        <v/>
      </c>
      <c r="EB1100" s="7" t="str">
        <f t="shared" si="11066"/>
        <v/>
      </c>
      <c r="EC1100" s="7" t="str">
        <f t="shared" si="11066"/>
        <v/>
      </c>
      <c r="ED1100" s="7" t="str">
        <f t="shared" si="11066"/>
        <v/>
      </c>
      <c r="EE1100" s="7" t="str">
        <f t="shared" si="11066"/>
        <v/>
      </c>
      <c r="EF1100" s="7" t="str">
        <f t="shared" si="11066"/>
        <v/>
      </c>
      <c r="EG1100" s="7" t="str">
        <f t="shared" si="11066"/>
        <v/>
      </c>
      <c r="EH1100" s="7" t="str">
        <f t="shared" si="11066"/>
        <v/>
      </c>
      <c r="EI1100" s="7" t="str">
        <f t="shared" si="11066"/>
        <v/>
      </c>
      <c r="EJ1100" s="7" t="str">
        <f t="shared" si="11066"/>
        <v/>
      </c>
      <c r="EK1100" s="7" t="str">
        <f t="shared" si="11066"/>
        <v/>
      </c>
      <c r="EL1100" s="7" t="str">
        <f t="shared" si="11066"/>
        <v/>
      </c>
      <c r="EM1100" s="7" t="str">
        <f t="shared" si="11066"/>
        <v/>
      </c>
      <c r="EN1100" s="7" t="str">
        <f t="shared" si="11066"/>
        <v/>
      </c>
      <c r="EO1100" s="7" t="str">
        <f t="shared" si="11066"/>
        <v/>
      </c>
      <c r="EP1100" s="7" t="str">
        <f t="shared" si="11066"/>
        <v/>
      </c>
      <c r="EQ1100" s="7" t="str">
        <f t="shared" si="11066"/>
        <v/>
      </c>
      <c r="ER1100" s="7" t="str">
        <f t="shared" si="11066"/>
        <v/>
      </c>
      <c r="ES1100" s="7" t="str">
        <f t="shared" si="11066"/>
        <v/>
      </c>
      <c r="ET1100" s="7" t="str">
        <f t="shared" si="11066"/>
        <v/>
      </c>
      <c r="EU1100" s="7" t="str">
        <f t="shared" si="11066"/>
        <v/>
      </c>
      <c r="EV1100" s="7" t="str">
        <f t="shared" si="11066"/>
        <v/>
      </c>
      <c r="EW1100" s="7" t="str">
        <f t="shared" si="11066"/>
        <v/>
      </c>
      <c r="EX1100" s="7" t="str">
        <f t="shared" si="11066"/>
        <v/>
      </c>
      <c r="EY1100" s="7" t="str">
        <f t="shared" si="11066"/>
        <v/>
      </c>
      <c r="EZ1100" s="7" t="str">
        <f t="shared" si="11066"/>
        <v/>
      </c>
      <c r="FA1100" s="7" t="str">
        <f t="shared" si="11066"/>
        <v/>
      </c>
      <c r="FB1100" s="7" t="str">
        <f t="shared" si="11066"/>
        <v/>
      </c>
      <c r="FC1100" s="7" t="str">
        <f t="shared" si="11066"/>
        <v/>
      </c>
      <c r="FD1100" s="7" t="str">
        <f t="shared" si="11066"/>
        <v/>
      </c>
      <c r="FE1100" s="7" t="str">
        <f t="shared" ref="FE1100:HP1100" si="11067">IF(FE1097="","",FE1097)</f>
        <v/>
      </c>
      <c r="FF1100" s="7" t="str">
        <f t="shared" si="11067"/>
        <v/>
      </c>
      <c r="FG1100" s="7" t="str">
        <f t="shared" si="11067"/>
        <v/>
      </c>
      <c r="FH1100" s="7" t="str">
        <f t="shared" si="11067"/>
        <v/>
      </c>
      <c r="FI1100" s="7" t="str">
        <f t="shared" si="11067"/>
        <v/>
      </c>
      <c r="FJ1100" s="7" t="str">
        <f t="shared" si="11067"/>
        <v/>
      </c>
      <c r="FK1100" s="7" t="str">
        <f t="shared" si="11067"/>
        <v/>
      </c>
      <c r="FL1100" s="7" t="str">
        <f t="shared" si="11067"/>
        <v/>
      </c>
      <c r="FM1100" s="7" t="str">
        <f t="shared" si="11067"/>
        <v/>
      </c>
      <c r="FN1100" s="7" t="str">
        <f t="shared" si="11067"/>
        <v/>
      </c>
      <c r="FO1100" s="7" t="str">
        <f t="shared" si="11067"/>
        <v/>
      </c>
      <c r="FP1100" s="7" t="str">
        <f t="shared" si="11067"/>
        <v/>
      </c>
      <c r="FQ1100" s="7" t="str">
        <f t="shared" si="11067"/>
        <v/>
      </c>
      <c r="FR1100" s="7" t="str">
        <f t="shared" si="11067"/>
        <v/>
      </c>
      <c r="FS1100" s="7" t="str">
        <f t="shared" si="11067"/>
        <v/>
      </c>
      <c r="FT1100" s="7" t="str">
        <f t="shared" si="11067"/>
        <v/>
      </c>
      <c r="FU1100" s="7" t="str">
        <f t="shared" si="11067"/>
        <v/>
      </c>
      <c r="FV1100" s="7" t="str">
        <f t="shared" si="11067"/>
        <v/>
      </c>
      <c r="FW1100" s="7" t="str">
        <f t="shared" si="11067"/>
        <v/>
      </c>
      <c r="FX1100" s="7" t="str">
        <f t="shared" si="11067"/>
        <v/>
      </c>
      <c r="FY1100" s="7" t="str">
        <f t="shared" si="11067"/>
        <v/>
      </c>
      <c r="FZ1100" s="7" t="str">
        <f t="shared" si="11067"/>
        <v/>
      </c>
      <c r="GA1100" s="7" t="str">
        <f t="shared" si="11067"/>
        <v/>
      </c>
      <c r="GB1100" s="7" t="str">
        <f t="shared" si="11067"/>
        <v/>
      </c>
      <c r="GC1100" s="7" t="str">
        <f t="shared" si="11067"/>
        <v/>
      </c>
      <c r="GD1100" s="7" t="str">
        <f t="shared" si="11067"/>
        <v/>
      </c>
      <c r="GE1100" s="7" t="str">
        <f t="shared" si="11067"/>
        <v/>
      </c>
      <c r="GF1100" s="7" t="str">
        <f t="shared" si="11067"/>
        <v/>
      </c>
      <c r="GG1100" s="7" t="str">
        <f t="shared" si="11067"/>
        <v/>
      </c>
      <c r="GH1100" s="7" t="str">
        <f t="shared" si="11067"/>
        <v/>
      </c>
      <c r="GI1100" s="7" t="str">
        <f t="shared" si="11067"/>
        <v/>
      </c>
      <c r="GJ1100" s="7" t="str">
        <f t="shared" si="11067"/>
        <v/>
      </c>
      <c r="GK1100" s="7" t="str">
        <f t="shared" si="11067"/>
        <v/>
      </c>
      <c r="GL1100" s="7" t="str">
        <f t="shared" si="11067"/>
        <v/>
      </c>
      <c r="GM1100" s="7" t="str">
        <f t="shared" si="11067"/>
        <v/>
      </c>
      <c r="GN1100" s="7" t="str">
        <f t="shared" si="11067"/>
        <v/>
      </c>
      <c r="GO1100" s="7" t="str">
        <f t="shared" si="11067"/>
        <v/>
      </c>
      <c r="GP1100" s="7" t="str">
        <f t="shared" si="11067"/>
        <v/>
      </c>
      <c r="GQ1100" s="7" t="str">
        <f t="shared" si="11067"/>
        <v/>
      </c>
      <c r="GR1100" s="7" t="str">
        <f t="shared" si="11067"/>
        <v/>
      </c>
      <c r="GS1100" s="7" t="str">
        <f t="shared" si="11067"/>
        <v/>
      </c>
      <c r="GT1100" s="7" t="str">
        <f t="shared" si="11067"/>
        <v/>
      </c>
      <c r="GU1100" s="7" t="str">
        <f t="shared" si="11067"/>
        <v/>
      </c>
      <c r="GV1100" s="7" t="str">
        <f t="shared" si="11067"/>
        <v/>
      </c>
      <c r="GW1100" s="7" t="str">
        <f t="shared" si="11067"/>
        <v/>
      </c>
      <c r="GX1100" s="7" t="str">
        <f t="shared" si="11067"/>
        <v/>
      </c>
      <c r="GY1100" s="7" t="str">
        <f t="shared" si="11067"/>
        <v/>
      </c>
      <c r="GZ1100" s="7" t="str">
        <f t="shared" si="11067"/>
        <v/>
      </c>
      <c r="HA1100" s="7" t="str">
        <f t="shared" si="11067"/>
        <v/>
      </c>
      <c r="HB1100" s="7" t="str">
        <f t="shared" si="11067"/>
        <v/>
      </c>
      <c r="HC1100" s="7" t="str">
        <f t="shared" si="11067"/>
        <v/>
      </c>
      <c r="HD1100" s="7" t="str">
        <f t="shared" si="11067"/>
        <v/>
      </c>
      <c r="HE1100" s="7" t="str">
        <f t="shared" si="11067"/>
        <v/>
      </c>
      <c r="HF1100" s="7" t="str">
        <f t="shared" si="11067"/>
        <v/>
      </c>
      <c r="HG1100" s="7" t="str">
        <f t="shared" si="11067"/>
        <v/>
      </c>
      <c r="HH1100" s="7" t="str">
        <f t="shared" si="11067"/>
        <v/>
      </c>
      <c r="HI1100" s="7" t="str">
        <f t="shared" si="11067"/>
        <v/>
      </c>
      <c r="HJ1100" s="7" t="str">
        <f t="shared" si="11067"/>
        <v/>
      </c>
      <c r="HK1100" s="7" t="str">
        <f t="shared" si="11067"/>
        <v/>
      </c>
      <c r="HL1100" s="7" t="str">
        <f t="shared" si="11067"/>
        <v/>
      </c>
      <c r="HM1100" s="7" t="str">
        <f t="shared" si="11067"/>
        <v/>
      </c>
      <c r="HN1100" s="7" t="str">
        <f t="shared" si="11067"/>
        <v/>
      </c>
      <c r="HO1100" s="7" t="str">
        <f t="shared" si="11067"/>
        <v/>
      </c>
      <c r="HP1100" s="7" t="str">
        <f t="shared" si="11067"/>
        <v/>
      </c>
      <c r="HQ1100" s="7" t="str">
        <f t="shared" ref="HQ1100:JC1100" si="11068">IF(HQ1097="","",HQ1097)</f>
        <v/>
      </c>
      <c r="HR1100" s="7" t="str">
        <f t="shared" si="11068"/>
        <v/>
      </c>
      <c r="HS1100" s="7" t="str">
        <f t="shared" si="11068"/>
        <v/>
      </c>
      <c r="HT1100" s="7" t="str">
        <f t="shared" si="11068"/>
        <v/>
      </c>
      <c r="HU1100" s="7" t="str">
        <f t="shared" si="11068"/>
        <v/>
      </c>
      <c r="HV1100" s="7" t="str">
        <f t="shared" si="11068"/>
        <v/>
      </c>
      <c r="HW1100" s="7" t="str">
        <f t="shared" si="11068"/>
        <v/>
      </c>
      <c r="HX1100" s="7" t="str">
        <f t="shared" si="11068"/>
        <v/>
      </c>
      <c r="HY1100" s="7" t="str">
        <f t="shared" si="11068"/>
        <v/>
      </c>
      <c r="HZ1100" s="7" t="str">
        <f t="shared" si="11068"/>
        <v/>
      </c>
      <c r="IA1100" s="7" t="str">
        <f t="shared" si="11068"/>
        <v/>
      </c>
      <c r="IB1100" s="7" t="str">
        <f t="shared" si="11068"/>
        <v/>
      </c>
      <c r="IC1100" s="7" t="str">
        <f t="shared" si="11068"/>
        <v/>
      </c>
      <c r="ID1100" s="7" t="str">
        <f t="shared" si="11068"/>
        <v/>
      </c>
      <c r="IE1100" s="7" t="str">
        <f t="shared" si="11068"/>
        <v/>
      </c>
      <c r="IF1100" s="7" t="str">
        <f t="shared" si="11068"/>
        <v/>
      </c>
      <c r="IG1100" s="7" t="str">
        <f t="shared" si="11068"/>
        <v/>
      </c>
      <c r="IH1100" s="7" t="str">
        <f t="shared" si="11068"/>
        <v/>
      </c>
      <c r="II1100" s="7" t="str">
        <f t="shared" si="11068"/>
        <v/>
      </c>
      <c r="IJ1100" s="7" t="str">
        <f t="shared" si="11068"/>
        <v/>
      </c>
      <c r="IK1100" s="7" t="str">
        <f t="shared" si="11068"/>
        <v/>
      </c>
      <c r="IL1100" s="7" t="str">
        <f t="shared" si="11068"/>
        <v/>
      </c>
      <c r="IM1100" s="7" t="str">
        <f t="shared" si="11068"/>
        <v/>
      </c>
      <c r="IN1100" s="7" t="str">
        <f t="shared" si="11068"/>
        <v/>
      </c>
      <c r="IO1100" s="7" t="str">
        <f t="shared" si="11068"/>
        <v/>
      </c>
      <c r="IP1100" s="7" t="str">
        <f t="shared" si="11068"/>
        <v/>
      </c>
      <c r="IQ1100" s="7" t="str">
        <f t="shared" si="11068"/>
        <v/>
      </c>
      <c r="IR1100" s="7" t="str">
        <f t="shared" si="11068"/>
        <v/>
      </c>
      <c r="IS1100" s="7" t="str">
        <f t="shared" si="11068"/>
        <v/>
      </c>
      <c r="IT1100" s="7" t="str">
        <f t="shared" si="11068"/>
        <v/>
      </c>
      <c r="IU1100" s="7" t="str">
        <f t="shared" si="11068"/>
        <v/>
      </c>
      <c r="IV1100" s="7" t="str">
        <f t="shared" si="11068"/>
        <v/>
      </c>
      <c r="IW1100" s="7" t="str">
        <f t="shared" si="11068"/>
        <v/>
      </c>
      <c r="IX1100" s="7" t="str">
        <f t="shared" si="11068"/>
        <v/>
      </c>
      <c r="IY1100" s="7" t="str">
        <f t="shared" si="11068"/>
        <v/>
      </c>
      <c r="IZ1100" s="7" t="str">
        <f t="shared" si="11068"/>
        <v/>
      </c>
      <c r="JA1100" s="7" t="str">
        <f t="shared" si="11068"/>
        <v/>
      </c>
      <c r="JB1100" s="7" t="str">
        <f t="shared" si="11068"/>
        <v/>
      </c>
      <c r="JC1100" s="7" t="str">
        <f t="shared" si="11068"/>
        <v/>
      </c>
      <c r="JD1100" s="7" t="str">
        <f>IF(JC282="","",JC282)</f>
        <v/>
      </c>
    </row>
    <row r="1101" spans="24:264" hidden="1" x14ac:dyDescent="0.3">
      <c r="X1101" s="51">
        <v>1101</v>
      </c>
      <c r="Z1101" s="7" t="s">
        <v>1370</v>
      </c>
      <c r="AA1101" s="7" t="str">
        <f t="shared" si="11064"/>
        <v/>
      </c>
      <c r="AB1101" s="7" t="str">
        <f t="shared" si="11064"/>
        <v/>
      </c>
      <c r="AC1101" s="7">
        <f t="shared" si="11064"/>
        <v>1</v>
      </c>
      <c r="AD1101" s="7" t="str">
        <f t="shared" si="11064"/>
        <v>Day/Night</v>
      </c>
      <c r="AE1101" s="7" t="str">
        <f t="shared" si="11064"/>
        <v/>
      </c>
      <c r="AF1101" s="7" t="str">
        <f t="shared" ref="AF1101:CQ1101" si="11069">IF(AE279="","",AE279)</f>
        <v/>
      </c>
      <c r="AG1101" s="7" t="str">
        <f t="shared" si="11069"/>
        <v/>
      </c>
      <c r="AH1101" s="7" t="str">
        <f t="shared" si="11069"/>
        <v/>
      </c>
      <c r="AI1101" s="7" t="str">
        <f t="shared" si="11069"/>
        <v/>
      </c>
      <c r="AJ1101" s="7" t="str">
        <f t="shared" si="11069"/>
        <v/>
      </c>
      <c r="AK1101" s="7" t="str">
        <f t="shared" si="11069"/>
        <v/>
      </c>
      <c r="AL1101" s="7" t="str">
        <f t="shared" si="11069"/>
        <v/>
      </c>
      <c r="AM1101" s="7" t="str">
        <f t="shared" si="11069"/>
        <v/>
      </c>
      <c r="AN1101" s="7" t="str">
        <f t="shared" si="11069"/>
        <v/>
      </c>
      <c r="AO1101" s="7" t="str">
        <f t="shared" si="11069"/>
        <v/>
      </c>
      <c r="AP1101" s="7" t="str">
        <f t="shared" si="11069"/>
        <v/>
      </c>
      <c r="AQ1101" s="7" t="str">
        <f t="shared" si="11069"/>
        <v/>
      </c>
      <c r="AR1101" s="7" t="str">
        <f t="shared" si="11069"/>
        <v/>
      </c>
      <c r="AS1101" s="7" t="str">
        <f t="shared" si="11069"/>
        <v/>
      </c>
      <c r="AT1101" s="7" t="str">
        <f t="shared" si="11069"/>
        <v/>
      </c>
      <c r="AU1101" s="7" t="str">
        <f t="shared" si="11069"/>
        <v/>
      </c>
      <c r="AV1101" s="7" t="str">
        <f t="shared" si="11069"/>
        <v/>
      </c>
      <c r="AW1101" s="7" t="str">
        <f t="shared" si="11069"/>
        <v/>
      </c>
      <c r="AX1101" s="7" t="str">
        <f t="shared" si="11069"/>
        <v/>
      </c>
      <c r="AY1101" s="7" t="str">
        <f t="shared" si="11069"/>
        <v/>
      </c>
      <c r="AZ1101" s="7" t="str">
        <f t="shared" si="11069"/>
        <v/>
      </c>
      <c r="BA1101" s="7" t="str">
        <f t="shared" si="11069"/>
        <v/>
      </c>
      <c r="BB1101" s="7" t="str">
        <f t="shared" si="11069"/>
        <v/>
      </c>
      <c r="BC1101" s="7" t="str">
        <f t="shared" si="11069"/>
        <v/>
      </c>
      <c r="BD1101" s="7" t="str">
        <f t="shared" si="11069"/>
        <v/>
      </c>
      <c r="BE1101" s="7" t="str">
        <f t="shared" si="11069"/>
        <v/>
      </c>
      <c r="BF1101" s="7" t="str">
        <f t="shared" si="11069"/>
        <v/>
      </c>
      <c r="BG1101" s="7" t="str">
        <f t="shared" si="11069"/>
        <v/>
      </c>
      <c r="BH1101" s="7" t="str">
        <f t="shared" si="11069"/>
        <v/>
      </c>
      <c r="BI1101" s="7" t="str">
        <f t="shared" si="11069"/>
        <v/>
      </c>
      <c r="BJ1101" s="7" t="str">
        <f t="shared" si="11069"/>
        <v/>
      </c>
      <c r="BK1101" s="7" t="str">
        <f t="shared" si="11069"/>
        <v/>
      </c>
      <c r="BL1101" s="7" t="str">
        <f t="shared" si="11069"/>
        <v/>
      </c>
      <c r="BM1101" s="7" t="str">
        <f t="shared" si="11069"/>
        <v/>
      </c>
      <c r="BN1101" s="7" t="str">
        <f t="shared" si="11069"/>
        <v/>
      </c>
      <c r="BO1101" s="7" t="str">
        <f t="shared" si="11069"/>
        <v/>
      </c>
      <c r="BP1101" s="7" t="str">
        <f t="shared" si="11069"/>
        <v/>
      </c>
      <c r="BQ1101" s="7" t="str">
        <f t="shared" si="11069"/>
        <v/>
      </c>
      <c r="BR1101" s="7" t="str">
        <f t="shared" si="11069"/>
        <v/>
      </c>
      <c r="BS1101" s="7" t="str">
        <f t="shared" si="11069"/>
        <v/>
      </c>
      <c r="BT1101" s="7" t="str">
        <f t="shared" si="11069"/>
        <v/>
      </c>
      <c r="BU1101" s="7" t="str">
        <f t="shared" si="11069"/>
        <v/>
      </c>
      <c r="BV1101" s="7" t="str">
        <f t="shared" si="11069"/>
        <v/>
      </c>
      <c r="BW1101" s="7" t="str">
        <f t="shared" si="11069"/>
        <v/>
      </c>
      <c r="BX1101" s="7" t="str">
        <f t="shared" si="11069"/>
        <v/>
      </c>
      <c r="BY1101" s="7" t="str">
        <f t="shared" si="11069"/>
        <v/>
      </c>
      <c r="BZ1101" s="7" t="str">
        <f t="shared" si="11069"/>
        <v/>
      </c>
      <c r="CA1101" s="7" t="str">
        <f t="shared" si="11069"/>
        <v/>
      </c>
      <c r="CB1101" s="7" t="str">
        <f t="shared" si="11069"/>
        <v/>
      </c>
      <c r="CC1101" s="7" t="str">
        <f t="shared" si="11069"/>
        <v/>
      </c>
      <c r="CD1101" s="7" t="str">
        <f t="shared" si="11069"/>
        <v/>
      </c>
      <c r="CE1101" s="7" t="str">
        <f t="shared" si="11069"/>
        <v/>
      </c>
      <c r="CF1101" s="7" t="str">
        <f t="shared" si="11069"/>
        <v/>
      </c>
      <c r="CG1101" s="7" t="str">
        <f t="shared" si="11069"/>
        <v/>
      </c>
      <c r="CH1101" s="7" t="str">
        <f t="shared" si="11069"/>
        <v/>
      </c>
      <c r="CI1101" s="7" t="str">
        <f t="shared" si="11069"/>
        <v/>
      </c>
      <c r="CJ1101" s="7" t="str">
        <f t="shared" si="11069"/>
        <v/>
      </c>
      <c r="CK1101" s="7" t="str">
        <f t="shared" si="11069"/>
        <v/>
      </c>
      <c r="CL1101" s="7" t="str">
        <f t="shared" si="11069"/>
        <v/>
      </c>
      <c r="CM1101" s="7" t="str">
        <f t="shared" si="11069"/>
        <v/>
      </c>
      <c r="CN1101" s="7" t="str">
        <f t="shared" si="11069"/>
        <v/>
      </c>
      <c r="CO1101" s="7" t="str">
        <f t="shared" si="11069"/>
        <v/>
      </c>
      <c r="CP1101" s="7" t="str">
        <f t="shared" si="11069"/>
        <v/>
      </c>
      <c r="CQ1101" s="7" t="str">
        <f t="shared" si="11069"/>
        <v/>
      </c>
      <c r="CR1101" s="7" t="str">
        <f t="shared" ref="CR1101:FC1101" si="11070">IF(CQ279="","",CQ279)</f>
        <v/>
      </c>
      <c r="CS1101" s="7" t="str">
        <f t="shared" si="11070"/>
        <v/>
      </c>
      <c r="CT1101" s="7" t="str">
        <f t="shared" si="11070"/>
        <v/>
      </c>
      <c r="CU1101" s="7" t="str">
        <f t="shared" si="11070"/>
        <v/>
      </c>
      <c r="CV1101" s="7" t="str">
        <f t="shared" si="11070"/>
        <v/>
      </c>
      <c r="CW1101" s="7" t="str">
        <f t="shared" si="11070"/>
        <v/>
      </c>
      <c r="CX1101" s="7" t="str">
        <f t="shared" si="11070"/>
        <v/>
      </c>
      <c r="CY1101" s="7" t="str">
        <f t="shared" si="11070"/>
        <v/>
      </c>
      <c r="CZ1101" s="7" t="str">
        <f t="shared" si="11070"/>
        <v/>
      </c>
      <c r="DA1101" s="7" t="str">
        <f t="shared" si="11070"/>
        <v/>
      </c>
      <c r="DB1101" s="7" t="str">
        <f t="shared" si="11070"/>
        <v/>
      </c>
      <c r="DC1101" s="7" t="str">
        <f t="shared" si="11070"/>
        <v/>
      </c>
      <c r="DD1101" s="7" t="str">
        <f t="shared" si="11070"/>
        <v/>
      </c>
      <c r="DE1101" s="7" t="str">
        <f t="shared" si="11070"/>
        <v/>
      </c>
      <c r="DF1101" s="7" t="str">
        <f t="shared" si="11070"/>
        <v/>
      </c>
      <c r="DG1101" s="7" t="str">
        <f t="shared" si="11070"/>
        <v/>
      </c>
      <c r="DH1101" s="7" t="str">
        <f t="shared" si="11070"/>
        <v/>
      </c>
      <c r="DI1101" s="7" t="str">
        <f t="shared" si="11070"/>
        <v/>
      </c>
      <c r="DJ1101" s="7" t="str">
        <f t="shared" si="11070"/>
        <v/>
      </c>
      <c r="DK1101" s="7" t="str">
        <f t="shared" si="11070"/>
        <v/>
      </c>
      <c r="DL1101" s="7" t="str">
        <f t="shared" si="11070"/>
        <v/>
      </c>
      <c r="DM1101" s="7" t="str">
        <f t="shared" si="11070"/>
        <v/>
      </c>
      <c r="DN1101" s="7" t="str">
        <f t="shared" si="11070"/>
        <v/>
      </c>
      <c r="DO1101" s="7" t="str">
        <f t="shared" si="11070"/>
        <v/>
      </c>
      <c r="DP1101" s="7" t="str">
        <f t="shared" si="11070"/>
        <v/>
      </c>
      <c r="DQ1101" s="7" t="str">
        <f t="shared" si="11070"/>
        <v/>
      </c>
      <c r="DR1101" s="7" t="str">
        <f t="shared" si="11070"/>
        <v/>
      </c>
      <c r="DS1101" s="7" t="str">
        <f t="shared" si="11070"/>
        <v/>
      </c>
      <c r="DT1101" s="7" t="str">
        <f t="shared" si="11070"/>
        <v/>
      </c>
      <c r="DU1101" s="7" t="str">
        <f t="shared" si="11070"/>
        <v/>
      </c>
      <c r="DV1101" s="7" t="str">
        <f t="shared" si="11070"/>
        <v/>
      </c>
      <c r="DW1101" s="7" t="str">
        <f t="shared" si="11070"/>
        <v/>
      </c>
      <c r="DX1101" s="7" t="str">
        <f t="shared" si="11070"/>
        <v/>
      </c>
      <c r="DY1101" s="7" t="str">
        <f t="shared" si="11070"/>
        <v/>
      </c>
      <c r="DZ1101" s="7" t="str">
        <f t="shared" si="11070"/>
        <v/>
      </c>
      <c r="EA1101" s="7" t="str">
        <f t="shared" si="11070"/>
        <v/>
      </c>
      <c r="EB1101" s="7" t="str">
        <f t="shared" si="11070"/>
        <v/>
      </c>
      <c r="EC1101" s="7" t="str">
        <f t="shared" si="11070"/>
        <v/>
      </c>
      <c r="ED1101" s="7" t="str">
        <f t="shared" si="11070"/>
        <v/>
      </c>
      <c r="EE1101" s="7" t="str">
        <f t="shared" si="11070"/>
        <v/>
      </c>
      <c r="EF1101" s="7" t="str">
        <f t="shared" si="11070"/>
        <v/>
      </c>
      <c r="EG1101" s="7" t="str">
        <f t="shared" si="11070"/>
        <v/>
      </c>
      <c r="EH1101" s="7" t="str">
        <f t="shared" si="11070"/>
        <v/>
      </c>
      <c r="EI1101" s="7" t="str">
        <f t="shared" si="11070"/>
        <v/>
      </c>
      <c r="EJ1101" s="7" t="str">
        <f t="shared" si="11070"/>
        <v/>
      </c>
      <c r="EK1101" s="7" t="str">
        <f t="shared" si="11070"/>
        <v/>
      </c>
      <c r="EL1101" s="7" t="str">
        <f t="shared" si="11070"/>
        <v/>
      </c>
      <c r="EM1101" s="7" t="str">
        <f t="shared" si="11070"/>
        <v/>
      </c>
      <c r="EN1101" s="7" t="str">
        <f t="shared" si="11070"/>
        <v/>
      </c>
      <c r="EO1101" s="7" t="str">
        <f t="shared" si="11070"/>
        <v/>
      </c>
      <c r="EP1101" s="7" t="str">
        <f t="shared" si="11070"/>
        <v/>
      </c>
      <c r="EQ1101" s="7" t="str">
        <f t="shared" si="11070"/>
        <v/>
      </c>
      <c r="ER1101" s="7" t="str">
        <f t="shared" si="11070"/>
        <v/>
      </c>
      <c r="ES1101" s="7" t="str">
        <f t="shared" si="11070"/>
        <v/>
      </c>
      <c r="ET1101" s="7" t="str">
        <f t="shared" si="11070"/>
        <v/>
      </c>
      <c r="EU1101" s="7" t="str">
        <f t="shared" si="11070"/>
        <v/>
      </c>
      <c r="EV1101" s="7" t="str">
        <f t="shared" si="11070"/>
        <v/>
      </c>
      <c r="EW1101" s="7" t="str">
        <f t="shared" si="11070"/>
        <v/>
      </c>
      <c r="EX1101" s="7" t="str">
        <f t="shared" si="11070"/>
        <v/>
      </c>
      <c r="EY1101" s="7" t="str">
        <f t="shared" si="11070"/>
        <v/>
      </c>
      <c r="EZ1101" s="7" t="str">
        <f t="shared" si="11070"/>
        <v/>
      </c>
      <c r="FA1101" s="7" t="str">
        <f t="shared" si="11070"/>
        <v/>
      </c>
      <c r="FB1101" s="7" t="str">
        <f t="shared" si="11070"/>
        <v/>
      </c>
      <c r="FC1101" s="7" t="str">
        <f t="shared" si="11070"/>
        <v/>
      </c>
      <c r="FD1101" s="7" t="str">
        <f t="shared" ref="FD1101:HO1101" si="11071">IF(FC279="","",FC279)</f>
        <v/>
      </c>
      <c r="FE1101" s="7" t="str">
        <f t="shared" si="11071"/>
        <v/>
      </c>
      <c r="FF1101" s="7" t="str">
        <f t="shared" si="11071"/>
        <v/>
      </c>
      <c r="FG1101" s="7" t="str">
        <f t="shared" si="11071"/>
        <v/>
      </c>
      <c r="FH1101" s="7" t="str">
        <f t="shared" si="11071"/>
        <v/>
      </c>
      <c r="FI1101" s="7" t="str">
        <f t="shared" si="11071"/>
        <v/>
      </c>
      <c r="FJ1101" s="7" t="str">
        <f t="shared" si="11071"/>
        <v/>
      </c>
      <c r="FK1101" s="7" t="str">
        <f t="shared" si="11071"/>
        <v/>
      </c>
      <c r="FL1101" s="7" t="str">
        <f t="shared" si="11071"/>
        <v/>
      </c>
      <c r="FM1101" s="7" t="str">
        <f t="shared" si="11071"/>
        <v/>
      </c>
      <c r="FN1101" s="7" t="str">
        <f t="shared" si="11071"/>
        <v/>
      </c>
      <c r="FO1101" s="7" t="str">
        <f t="shared" si="11071"/>
        <v/>
      </c>
      <c r="FP1101" s="7" t="str">
        <f t="shared" si="11071"/>
        <v/>
      </c>
      <c r="FQ1101" s="7" t="str">
        <f t="shared" si="11071"/>
        <v/>
      </c>
      <c r="FR1101" s="7" t="str">
        <f t="shared" si="11071"/>
        <v/>
      </c>
      <c r="FS1101" s="7" t="str">
        <f t="shared" si="11071"/>
        <v/>
      </c>
      <c r="FT1101" s="7" t="str">
        <f t="shared" si="11071"/>
        <v/>
      </c>
      <c r="FU1101" s="7" t="str">
        <f t="shared" si="11071"/>
        <v/>
      </c>
      <c r="FV1101" s="7" t="str">
        <f t="shared" si="11071"/>
        <v/>
      </c>
      <c r="FW1101" s="7" t="str">
        <f t="shared" si="11071"/>
        <v/>
      </c>
      <c r="FX1101" s="7" t="str">
        <f t="shared" si="11071"/>
        <v/>
      </c>
      <c r="FY1101" s="7" t="str">
        <f t="shared" si="11071"/>
        <v/>
      </c>
      <c r="FZ1101" s="7" t="str">
        <f t="shared" si="11071"/>
        <v/>
      </c>
      <c r="GA1101" s="7" t="str">
        <f t="shared" si="11071"/>
        <v/>
      </c>
      <c r="GB1101" s="7" t="str">
        <f t="shared" si="11071"/>
        <v/>
      </c>
      <c r="GC1101" s="7" t="str">
        <f t="shared" si="11071"/>
        <v/>
      </c>
      <c r="GD1101" s="7" t="str">
        <f t="shared" si="11071"/>
        <v/>
      </c>
      <c r="GE1101" s="7" t="str">
        <f t="shared" si="11071"/>
        <v/>
      </c>
      <c r="GF1101" s="7" t="str">
        <f t="shared" si="11071"/>
        <v/>
      </c>
      <c r="GG1101" s="7" t="str">
        <f t="shared" si="11071"/>
        <v/>
      </c>
      <c r="GH1101" s="7" t="str">
        <f t="shared" si="11071"/>
        <v/>
      </c>
      <c r="GI1101" s="7" t="str">
        <f t="shared" si="11071"/>
        <v/>
      </c>
      <c r="GJ1101" s="7" t="str">
        <f t="shared" si="11071"/>
        <v/>
      </c>
      <c r="GK1101" s="7" t="str">
        <f t="shared" si="11071"/>
        <v/>
      </c>
      <c r="GL1101" s="7" t="str">
        <f t="shared" si="11071"/>
        <v/>
      </c>
      <c r="GM1101" s="7" t="str">
        <f t="shared" si="11071"/>
        <v/>
      </c>
      <c r="GN1101" s="7" t="str">
        <f t="shared" si="11071"/>
        <v/>
      </c>
      <c r="GO1101" s="7" t="str">
        <f t="shared" si="11071"/>
        <v/>
      </c>
      <c r="GP1101" s="7" t="str">
        <f t="shared" si="11071"/>
        <v/>
      </c>
      <c r="GQ1101" s="7" t="str">
        <f t="shared" si="11071"/>
        <v/>
      </c>
      <c r="GR1101" s="7" t="str">
        <f t="shared" si="11071"/>
        <v/>
      </c>
      <c r="GS1101" s="7" t="str">
        <f t="shared" si="11071"/>
        <v/>
      </c>
      <c r="GT1101" s="7" t="str">
        <f t="shared" si="11071"/>
        <v/>
      </c>
      <c r="GU1101" s="7" t="str">
        <f t="shared" si="11071"/>
        <v/>
      </c>
      <c r="GV1101" s="7" t="str">
        <f t="shared" si="11071"/>
        <v/>
      </c>
      <c r="GW1101" s="7" t="str">
        <f t="shared" si="11071"/>
        <v/>
      </c>
      <c r="GX1101" s="7" t="str">
        <f t="shared" si="11071"/>
        <v/>
      </c>
      <c r="GY1101" s="7" t="str">
        <f t="shared" si="11071"/>
        <v/>
      </c>
      <c r="GZ1101" s="7" t="str">
        <f t="shared" si="11071"/>
        <v/>
      </c>
      <c r="HA1101" s="7" t="str">
        <f t="shared" si="11071"/>
        <v/>
      </c>
      <c r="HB1101" s="7" t="str">
        <f t="shared" si="11071"/>
        <v/>
      </c>
      <c r="HC1101" s="7" t="str">
        <f t="shared" si="11071"/>
        <v/>
      </c>
      <c r="HD1101" s="7" t="str">
        <f t="shared" si="11071"/>
        <v/>
      </c>
      <c r="HE1101" s="7" t="str">
        <f t="shared" si="11071"/>
        <v/>
      </c>
      <c r="HF1101" s="7" t="str">
        <f t="shared" si="11071"/>
        <v/>
      </c>
      <c r="HG1101" s="7" t="str">
        <f t="shared" si="11071"/>
        <v/>
      </c>
      <c r="HH1101" s="7" t="str">
        <f t="shared" si="11071"/>
        <v/>
      </c>
      <c r="HI1101" s="7" t="str">
        <f t="shared" si="11071"/>
        <v/>
      </c>
      <c r="HJ1101" s="7" t="str">
        <f t="shared" si="11071"/>
        <v/>
      </c>
      <c r="HK1101" s="7" t="str">
        <f t="shared" si="11071"/>
        <v/>
      </c>
      <c r="HL1101" s="7" t="str">
        <f t="shared" si="11071"/>
        <v/>
      </c>
      <c r="HM1101" s="7" t="str">
        <f t="shared" si="11071"/>
        <v/>
      </c>
      <c r="HN1101" s="7" t="str">
        <f t="shared" si="11071"/>
        <v/>
      </c>
      <c r="HO1101" s="7" t="str">
        <f t="shared" si="11071"/>
        <v/>
      </c>
      <c r="HP1101" s="7" t="str">
        <f t="shared" ref="HP1101:IJ1101" si="11072">IF(HO279="","",HO279)</f>
        <v/>
      </c>
      <c r="HQ1101" s="7" t="str">
        <f t="shared" si="11072"/>
        <v/>
      </c>
      <c r="HR1101" s="7" t="str">
        <f t="shared" si="11072"/>
        <v/>
      </c>
      <c r="HS1101" s="7" t="str">
        <f t="shared" si="11072"/>
        <v/>
      </c>
      <c r="HT1101" s="7" t="str">
        <f t="shared" si="11072"/>
        <v/>
      </c>
      <c r="HU1101" s="7" t="str">
        <f t="shared" si="11072"/>
        <v/>
      </c>
      <c r="HV1101" s="7" t="str">
        <f t="shared" si="11072"/>
        <v/>
      </c>
      <c r="HW1101" s="7" t="str">
        <f t="shared" si="11072"/>
        <v/>
      </c>
      <c r="HX1101" s="7" t="str">
        <f t="shared" si="11072"/>
        <v/>
      </c>
      <c r="HY1101" s="7" t="str">
        <f t="shared" si="11072"/>
        <v/>
      </c>
      <c r="HZ1101" s="7" t="str">
        <f t="shared" si="11072"/>
        <v/>
      </c>
      <c r="IA1101" s="7" t="str">
        <f t="shared" si="11072"/>
        <v/>
      </c>
      <c r="IB1101" s="7" t="str">
        <f t="shared" si="11072"/>
        <v/>
      </c>
      <c r="IC1101" s="7" t="str">
        <f t="shared" si="11072"/>
        <v/>
      </c>
      <c r="ID1101" s="7" t="str">
        <f t="shared" si="11072"/>
        <v/>
      </c>
      <c r="IE1101" s="7" t="str">
        <f t="shared" si="11072"/>
        <v/>
      </c>
      <c r="IF1101" s="7" t="str">
        <f t="shared" si="11072"/>
        <v/>
      </c>
      <c r="IG1101" s="7" t="str">
        <f t="shared" si="11072"/>
        <v/>
      </c>
      <c r="IH1101" s="7" t="str">
        <f t="shared" si="11072"/>
        <v/>
      </c>
      <c r="II1101" s="7" t="str">
        <f t="shared" si="11072"/>
        <v/>
      </c>
      <c r="IJ1101" s="7" t="str">
        <f t="shared" si="11072"/>
        <v/>
      </c>
      <c r="IK1101" s="7" t="str">
        <f t="shared" ref="IK1101:JC1101" si="11073">IF(IJ283="","",IJ283)</f>
        <v/>
      </c>
      <c r="IL1101" s="7" t="str">
        <f t="shared" si="11073"/>
        <v/>
      </c>
      <c r="IM1101" s="7" t="str">
        <f t="shared" si="11073"/>
        <v/>
      </c>
      <c r="IN1101" s="7" t="str">
        <f t="shared" si="11073"/>
        <v/>
      </c>
      <c r="IO1101" s="7" t="str">
        <f t="shared" si="11073"/>
        <v/>
      </c>
      <c r="IP1101" s="7" t="str">
        <f t="shared" si="11073"/>
        <v/>
      </c>
      <c r="IQ1101" s="7" t="str">
        <f t="shared" si="11073"/>
        <v/>
      </c>
      <c r="IR1101" s="7" t="str">
        <f t="shared" si="11073"/>
        <v/>
      </c>
      <c r="IS1101" s="7" t="str">
        <f t="shared" si="11073"/>
        <v/>
      </c>
      <c r="IT1101" s="7" t="str">
        <f t="shared" si="11073"/>
        <v/>
      </c>
      <c r="IU1101" s="7" t="str">
        <f t="shared" si="11073"/>
        <v/>
      </c>
      <c r="IV1101" s="7" t="str">
        <f t="shared" si="11073"/>
        <v/>
      </c>
      <c r="IW1101" s="7" t="str">
        <f t="shared" si="11073"/>
        <v/>
      </c>
      <c r="IX1101" s="7" t="str">
        <f t="shared" si="11073"/>
        <v/>
      </c>
      <c r="IY1101" s="7" t="str">
        <f t="shared" si="11073"/>
        <v/>
      </c>
      <c r="IZ1101" s="7" t="str">
        <f t="shared" si="11073"/>
        <v/>
      </c>
      <c r="JA1101" s="7" t="str">
        <f t="shared" si="11073"/>
        <v/>
      </c>
      <c r="JB1101" s="7" t="str">
        <f t="shared" si="11073"/>
        <v/>
      </c>
      <c r="JC1101" s="7" t="str">
        <f t="shared" si="11073"/>
        <v/>
      </c>
      <c r="JD1101" s="7" t="str">
        <f>IF(JC283="","",JC283)</f>
        <v/>
      </c>
    </row>
    <row r="1102" spans="24:264" hidden="1" x14ac:dyDescent="0.3">
      <c r="X1102" s="51">
        <v>1102</v>
      </c>
      <c r="Z1102" s="7" t="s">
        <v>1069</v>
      </c>
      <c r="AA1102" s="7" t="str">
        <f t="shared" si="11064"/>
        <v/>
      </c>
      <c r="AB1102" s="7" t="str">
        <f t="shared" si="11064"/>
        <v xml:space="preserve"> </v>
      </c>
      <c r="AC1102" s="7" t="str">
        <f t="shared" si="11064"/>
        <v/>
      </c>
      <c r="AD1102" s="7" t="str">
        <f t="shared" si="11064"/>
        <v/>
      </c>
      <c r="AE1102" s="7" t="str">
        <f t="shared" si="11064"/>
        <v/>
      </c>
      <c r="AF1102" s="7" t="str">
        <f t="shared" ref="AF1102:AX1102" si="11074">IF(AE434="","",AE434)</f>
        <v/>
      </c>
      <c r="AG1102" s="7" t="str">
        <f t="shared" si="11074"/>
        <v/>
      </c>
      <c r="AH1102" s="7" t="str">
        <f t="shared" si="11074"/>
        <v/>
      </c>
      <c r="AI1102" s="7" t="str">
        <f t="shared" si="11074"/>
        <v/>
      </c>
      <c r="AJ1102" s="7" t="str">
        <f t="shared" si="11074"/>
        <v/>
      </c>
      <c r="AK1102" s="7" t="str">
        <f t="shared" si="11074"/>
        <v/>
      </c>
      <c r="AL1102" s="7" t="str">
        <f t="shared" si="11074"/>
        <v/>
      </c>
      <c r="AM1102" s="7" t="str">
        <f t="shared" si="11074"/>
        <v/>
      </c>
      <c r="AN1102" s="7" t="str">
        <f t="shared" si="11074"/>
        <v/>
      </c>
      <c r="AO1102" s="7" t="str">
        <f t="shared" si="11074"/>
        <v/>
      </c>
      <c r="AP1102" s="7" t="str">
        <f t="shared" si="11074"/>
        <v/>
      </c>
      <c r="AQ1102" s="7" t="str">
        <f t="shared" si="11074"/>
        <v/>
      </c>
      <c r="AR1102" s="7" t="str">
        <f t="shared" si="11074"/>
        <v/>
      </c>
      <c r="AS1102" s="7" t="str">
        <f t="shared" si="11074"/>
        <v/>
      </c>
      <c r="AT1102" s="7" t="str">
        <f t="shared" si="11074"/>
        <v/>
      </c>
      <c r="AU1102" s="7" t="str">
        <f t="shared" si="11074"/>
        <v/>
      </c>
      <c r="AV1102" s="7" t="str">
        <f t="shared" si="11074"/>
        <v/>
      </c>
      <c r="AW1102" s="7" t="str">
        <f t="shared" si="11074"/>
        <v/>
      </c>
      <c r="AX1102" s="7" t="str">
        <f t="shared" si="11074"/>
        <v/>
      </c>
      <c r="AY1102" s="7" t="str">
        <f t="shared" ref="AY1102:BP1102" si="11075">AF1103</f>
        <v/>
      </c>
      <c r="AZ1102" s="7" t="str">
        <f t="shared" si="11075"/>
        <v/>
      </c>
      <c r="BA1102" s="7" t="str">
        <f t="shared" si="11075"/>
        <v/>
      </c>
      <c r="BB1102" s="7" t="str">
        <f t="shared" si="11075"/>
        <v/>
      </c>
      <c r="BC1102" s="7" t="str">
        <f t="shared" si="11075"/>
        <v/>
      </c>
      <c r="BD1102" s="7" t="str">
        <f t="shared" si="11075"/>
        <v/>
      </c>
      <c r="BE1102" s="7" t="str">
        <f t="shared" si="11075"/>
        <v/>
      </c>
      <c r="BF1102" s="7" t="str">
        <f t="shared" si="11075"/>
        <v/>
      </c>
      <c r="BG1102" s="7" t="str">
        <f t="shared" si="11075"/>
        <v/>
      </c>
      <c r="BH1102" s="7" t="str">
        <f t="shared" si="11075"/>
        <v/>
      </c>
      <c r="BI1102" s="7" t="str">
        <f t="shared" si="11075"/>
        <v/>
      </c>
      <c r="BJ1102" s="7" t="str">
        <f t="shared" si="11075"/>
        <v/>
      </c>
      <c r="BK1102" s="7" t="str">
        <f t="shared" si="11075"/>
        <v/>
      </c>
      <c r="BL1102" s="7" t="str">
        <f t="shared" si="11075"/>
        <v/>
      </c>
      <c r="BM1102" s="7" t="str">
        <f t="shared" si="11075"/>
        <v/>
      </c>
      <c r="BN1102" s="7" t="str">
        <f t="shared" si="11075"/>
        <v/>
      </c>
      <c r="BO1102" s="7" t="str">
        <f t="shared" si="11075"/>
        <v/>
      </c>
      <c r="BP1102" s="7" t="str">
        <f t="shared" si="11075"/>
        <v/>
      </c>
      <c r="BQ1102" s="7" t="str">
        <f>IF(BP434="","",BP434)</f>
        <v/>
      </c>
      <c r="BR1102" s="7" t="str">
        <f>IF(BQ434="","",BQ434)</f>
        <v/>
      </c>
      <c r="BS1102" s="7" t="str">
        <f t="shared" ref="BS1102:CX1102" si="11076">IF(BR280="","",BR280)</f>
        <v/>
      </c>
      <c r="BT1102" s="7" t="str">
        <f t="shared" si="11076"/>
        <v/>
      </c>
      <c r="BU1102" s="7" t="str">
        <f t="shared" si="11076"/>
        <v/>
      </c>
      <c r="BV1102" s="7" t="str">
        <f t="shared" si="11076"/>
        <v/>
      </c>
      <c r="BW1102" s="7" t="str">
        <f t="shared" si="11076"/>
        <v/>
      </c>
      <c r="BX1102" s="7" t="str">
        <f t="shared" si="11076"/>
        <v/>
      </c>
      <c r="BY1102" s="7" t="str">
        <f t="shared" si="11076"/>
        <v/>
      </c>
      <c r="BZ1102" s="7" t="str">
        <f t="shared" si="11076"/>
        <v/>
      </c>
      <c r="CA1102" s="7" t="str">
        <f t="shared" si="11076"/>
        <v/>
      </c>
      <c r="CB1102" s="7" t="str">
        <f t="shared" si="11076"/>
        <v/>
      </c>
      <c r="CC1102" s="7" t="str">
        <f t="shared" si="11076"/>
        <v/>
      </c>
      <c r="CD1102" s="7" t="str">
        <f t="shared" si="11076"/>
        <v/>
      </c>
      <c r="CE1102" s="7" t="str">
        <f t="shared" si="11076"/>
        <v/>
      </c>
      <c r="CF1102" s="7" t="str">
        <f t="shared" si="11076"/>
        <v/>
      </c>
      <c r="CG1102" s="7" t="str">
        <f t="shared" si="11076"/>
        <v/>
      </c>
      <c r="CH1102" s="7" t="str">
        <f t="shared" si="11076"/>
        <v/>
      </c>
      <c r="CI1102" s="7" t="str">
        <f t="shared" si="11076"/>
        <v/>
      </c>
      <c r="CJ1102" s="7" t="str">
        <f t="shared" si="11076"/>
        <v/>
      </c>
      <c r="CK1102" s="7" t="str">
        <f t="shared" si="11076"/>
        <v/>
      </c>
      <c r="CL1102" s="7" t="str">
        <f t="shared" si="11076"/>
        <v/>
      </c>
      <c r="CM1102" s="7" t="str">
        <f t="shared" si="11076"/>
        <v/>
      </c>
      <c r="CN1102" s="7" t="str">
        <f t="shared" si="11076"/>
        <v/>
      </c>
      <c r="CO1102" s="7" t="str">
        <f t="shared" si="11076"/>
        <v/>
      </c>
      <c r="CP1102" s="7" t="str">
        <f t="shared" si="11076"/>
        <v/>
      </c>
      <c r="CQ1102" s="7" t="str">
        <f t="shared" si="11076"/>
        <v/>
      </c>
      <c r="CR1102" s="7" t="str">
        <f t="shared" si="11076"/>
        <v/>
      </c>
      <c r="CS1102" s="7" t="str">
        <f t="shared" si="11076"/>
        <v/>
      </c>
      <c r="CT1102" s="7" t="str">
        <f t="shared" si="11076"/>
        <v/>
      </c>
      <c r="CU1102" s="7" t="str">
        <f t="shared" si="11076"/>
        <v/>
      </c>
      <c r="CV1102" s="7" t="str">
        <f t="shared" si="11076"/>
        <v/>
      </c>
      <c r="CW1102" s="7" t="str">
        <f t="shared" si="11076"/>
        <v/>
      </c>
      <c r="CX1102" s="7" t="str">
        <f t="shared" si="11076"/>
        <v/>
      </c>
      <c r="CY1102" s="7" t="str">
        <f t="shared" ref="CY1102:ED1102" si="11077">IF(CX280="","",CX280)</f>
        <v/>
      </c>
      <c r="CZ1102" s="7" t="str">
        <f t="shared" si="11077"/>
        <v/>
      </c>
      <c r="DA1102" s="7" t="str">
        <f t="shared" si="11077"/>
        <v/>
      </c>
      <c r="DB1102" s="7" t="str">
        <f t="shared" si="11077"/>
        <v/>
      </c>
      <c r="DC1102" s="7" t="str">
        <f t="shared" si="11077"/>
        <v/>
      </c>
      <c r="DD1102" s="7" t="str">
        <f t="shared" si="11077"/>
        <v/>
      </c>
      <c r="DE1102" s="7" t="str">
        <f t="shared" si="11077"/>
        <v/>
      </c>
      <c r="DF1102" s="7" t="str">
        <f t="shared" si="11077"/>
        <v/>
      </c>
      <c r="DG1102" s="7" t="str">
        <f t="shared" si="11077"/>
        <v/>
      </c>
      <c r="DH1102" s="7" t="str">
        <f t="shared" si="11077"/>
        <v/>
      </c>
      <c r="DI1102" s="7" t="str">
        <f t="shared" si="11077"/>
        <v/>
      </c>
      <c r="DJ1102" s="7" t="str">
        <f t="shared" si="11077"/>
        <v/>
      </c>
      <c r="DK1102" s="7" t="str">
        <f t="shared" si="11077"/>
        <v/>
      </c>
      <c r="DL1102" s="7" t="str">
        <f t="shared" si="11077"/>
        <v/>
      </c>
      <c r="DM1102" s="7" t="str">
        <f t="shared" si="11077"/>
        <v/>
      </c>
      <c r="DN1102" s="7" t="str">
        <f t="shared" si="11077"/>
        <v/>
      </c>
      <c r="DO1102" s="7" t="str">
        <f t="shared" si="11077"/>
        <v/>
      </c>
      <c r="DP1102" s="7" t="str">
        <f t="shared" si="11077"/>
        <v/>
      </c>
      <c r="DQ1102" s="7" t="str">
        <f t="shared" si="11077"/>
        <v/>
      </c>
      <c r="DR1102" s="7" t="str">
        <f t="shared" si="11077"/>
        <v/>
      </c>
      <c r="DS1102" s="7" t="str">
        <f t="shared" si="11077"/>
        <v/>
      </c>
      <c r="DT1102" s="7" t="str">
        <f t="shared" si="11077"/>
        <v/>
      </c>
      <c r="DU1102" s="7" t="str">
        <f t="shared" si="11077"/>
        <v/>
      </c>
      <c r="DV1102" s="7" t="str">
        <f t="shared" si="11077"/>
        <v/>
      </c>
      <c r="DW1102" s="7" t="str">
        <f t="shared" si="11077"/>
        <v/>
      </c>
      <c r="DX1102" s="7" t="str">
        <f t="shared" si="11077"/>
        <v/>
      </c>
      <c r="DY1102" s="7" t="str">
        <f t="shared" si="11077"/>
        <v/>
      </c>
      <c r="DZ1102" s="7" t="str">
        <f t="shared" si="11077"/>
        <v/>
      </c>
      <c r="EA1102" s="7" t="str">
        <f t="shared" si="11077"/>
        <v/>
      </c>
      <c r="EB1102" s="7" t="str">
        <f t="shared" si="11077"/>
        <v/>
      </c>
      <c r="EC1102" s="7" t="str">
        <f t="shared" si="11077"/>
        <v/>
      </c>
      <c r="ED1102" s="7" t="str">
        <f t="shared" si="11077"/>
        <v/>
      </c>
      <c r="EE1102" s="7" t="str">
        <f t="shared" ref="EE1102:FJ1102" si="11078">IF(ED280="","",ED280)</f>
        <v/>
      </c>
      <c r="EF1102" s="7" t="str">
        <f t="shared" si="11078"/>
        <v/>
      </c>
      <c r="EG1102" s="7" t="str">
        <f t="shared" si="11078"/>
        <v/>
      </c>
      <c r="EH1102" s="7" t="str">
        <f t="shared" si="11078"/>
        <v/>
      </c>
      <c r="EI1102" s="7" t="str">
        <f t="shared" si="11078"/>
        <v/>
      </c>
      <c r="EJ1102" s="7" t="str">
        <f t="shared" si="11078"/>
        <v/>
      </c>
      <c r="EK1102" s="7" t="str">
        <f t="shared" si="11078"/>
        <v/>
      </c>
      <c r="EL1102" s="7" t="str">
        <f t="shared" si="11078"/>
        <v/>
      </c>
      <c r="EM1102" s="7" t="str">
        <f t="shared" si="11078"/>
        <v/>
      </c>
      <c r="EN1102" s="7" t="str">
        <f t="shared" si="11078"/>
        <v/>
      </c>
      <c r="EO1102" s="7" t="str">
        <f t="shared" si="11078"/>
        <v/>
      </c>
      <c r="EP1102" s="7" t="str">
        <f t="shared" si="11078"/>
        <v/>
      </c>
      <c r="EQ1102" s="7" t="str">
        <f t="shared" si="11078"/>
        <v/>
      </c>
      <c r="ER1102" s="7" t="str">
        <f t="shared" si="11078"/>
        <v/>
      </c>
      <c r="ES1102" s="7" t="str">
        <f t="shared" si="11078"/>
        <v/>
      </c>
      <c r="ET1102" s="7" t="str">
        <f t="shared" si="11078"/>
        <v/>
      </c>
      <c r="EU1102" s="7" t="str">
        <f t="shared" si="11078"/>
        <v/>
      </c>
      <c r="EV1102" s="7" t="str">
        <f t="shared" si="11078"/>
        <v/>
      </c>
      <c r="EW1102" s="7" t="str">
        <f t="shared" si="11078"/>
        <v/>
      </c>
      <c r="EX1102" s="7" t="str">
        <f t="shared" si="11078"/>
        <v/>
      </c>
      <c r="EY1102" s="7" t="str">
        <f t="shared" si="11078"/>
        <v/>
      </c>
      <c r="EZ1102" s="7" t="str">
        <f t="shared" si="11078"/>
        <v/>
      </c>
      <c r="FA1102" s="7" t="str">
        <f t="shared" si="11078"/>
        <v/>
      </c>
      <c r="FB1102" s="7" t="str">
        <f t="shared" si="11078"/>
        <v/>
      </c>
      <c r="FC1102" s="7" t="str">
        <f t="shared" si="11078"/>
        <v/>
      </c>
      <c r="FD1102" s="7" t="str">
        <f t="shared" si="11078"/>
        <v/>
      </c>
      <c r="FE1102" s="7" t="str">
        <f t="shared" si="11078"/>
        <v/>
      </c>
      <c r="FF1102" s="7" t="str">
        <f t="shared" si="11078"/>
        <v/>
      </c>
      <c r="FG1102" s="7" t="str">
        <f t="shared" si="11078"/>
        <v/>
      </c>
      <c r="FH1102" s="7" t="str">
        <f t="shared" si="11078"/>
        <v/>
      </c>
      <c r="FI1102" s="7" t="str">
        <f t="shared" si="11078"/>
        <v/>
      </c>
      <c r="FJ1102" s="7" t="str">
        <f t="shared" si="11078"/>
        <v/>
      </c>
      <c r="FK1102" s="7" t="str">
        <f t="shared" ref="FK1102:GP1102" si="11079">IF(FJ280="","",FJ280)</f>
        <v/>
      </c>
      <c r="FL1102" s="7" t="str">
        <f t="shared" si="11079"/>
        <v/>
      </c>
      <c r="FM1102" s="7" t="str">
        <f t="shared" si="11079"/>
        <v/>
      </c>
      <c r="FN1102" s="7" t="str">
        <f t="shared" si="11079"/>
        <v/>
      </c>
      <c r="FO1102" s="7" t="str">
        <f t="shared" si="11079"/>
        <v/>
      </c>
      <c r="FP1102" s="7" t="str">
        <f t="shared" si="11079"/>
        <v/>
      </c>
      <c r="FQ1102" s="7" t="str">
        <f t="shared" si="11079"/>
        <v/>
      </c>
      <c r="FR1102" s="7" t="str">
        <f t="shared" si="11079"/>
        <v/>
      </c>
      <c r="FS1102" s="7" t="str">
        <f t="shared" si="11079"/>
        <v/>
      </c>
      <c r="FT1102" s="7" t="str">
        <f t="shared" si="11079"/>
        <v/>
      </c>
      <c r="FU1102" s="7" t="str">
        <f t="shared" si="11079"/>
        <v/>
      </c>
      <c r="FV1102" s="7" t="str">
        <f t="shared" si="11079"/>
        <v/>
      </c>
      <c r="FW1102" s="7" t="str">
        <f t="shared" si="11079"/>
        <v/>
      </c>
      <c r="FX1102" s="7" t="str">
        <f t="shared" si="11079"/>
        <v/>
      </c>
      <c r="FY1102" s="7" t="str">
        <f t="shared" si="11079"/>
        <v/>
      </c>
      <c r="FZ1102" s="7" t="str">
        <f t="shared" si="11079"/>
        <v/>
      </c>
      <c r="GA1102" s="7" t="str">
        <f t="shared" si="11079"/>
        <v/>
      </c>
      <c r="GB1102" s="7" t="str">
        <f t="shared" si="11079"/>
        <v/>
      </c>
      <c r="GC1102" s="7" t="str">
        <f t="shared" si="11079"/>
        <v/>
      </c>
      <c r="GD1102" s="7" t="str">
        <f t="shared" si="11079"/>
        <v/>
      </c>
      <c r="GE1102" s="7" t="str">
        <f t="shared" si="11079"/>
        <v/>
      </c>
      <c r="GF1102" s="7" t="str">
        <f t="shared" si="11079"/>
        <v/>
      </c>
      <c r="GG1102" s="7" t="str">
        <f t="shared" si="11079"/>
        <v/>
      </c>
      <c r="GH1102" s="7" t="str">
        <f t="shared" si="11079"/>
        <v/>
      </c>
      <c r="GI1102" s="7" t="str">
        <f t="shared" si="11079"/>
        <v/>
      </c>
      <c r="GJ1102" s="7" t="str">
        <f t="shared" si="11079"/>
        <v/>
      </c>
      <c r="GK1102" s="7" t="str">
        <f t="shared" si="11079"/>
        <v/>
      </c>
      <c r="GL1102" s="7" t="str">
        <f t="shared" si="11079"/>
        <v/>
      </c>
      <c r="GM1102" s="7" t="str">
        <f t="shared" si="11079"/>
        <v/>
      </c>
      <c r="GN1102" s="7" t="str">
        <f t="shared" si="11079"/>
        <v/>
      </c>
      <c r="GO1102" s="7" t="str">
        <f t="shared" si="11079"/>
        <v/>
      </c>
      <c r="GP1102" s="7" t="str">
        <f t="shared" si="11079"/>
        <v/>
      </c>
      <c r="GQ1102" s="7" t="str">
        <f t="shared" ref="GQ1102:HV1102" si="11080">IF(GP280="","",GP280)</f>
        <v/>
      </c>
      <c r="GR1102" s="7" t="str">
        <f t="shared" si="11080"/>
        <v/>
      </c>
      <c r="GS1102" s="7" t="str">
        <f t="shared" si="11080"/>
        <v/>
      </c>
      <c r="GT1102" s="7" t="str">
        <f t="shared" si="11080"/>
        <v/>
      </c>
      <c r="GU1102" s="7" t="str">
        <f t="shared" si="11080"/>
        <v/>
      </c>
      <c r="GV1102" s="7" t="str">
        <f t="shared" si="11080"/>
        <v/>
      </c>
      <c r="GW1102" s="7" t="str">
        <f t="shared" si="11080"/>
        <v/>
      </c>
      <c r="GX1102" s="7" t="str">
        <f t="shared" si="11080"/>
        <v/>
      </c>
      <c r="GY1102" s="7" t="str">
        <f t="shared" si="11080"/>
        <v/>
      </c>
      <c r="GZ1102" s="7" t="str">
        <f t="shared" si="11080"/>
        <v/>
      </c>
      <c r="HA1102" s="7" t="str">
        <f t="shared" si="11080"/>
        <v/>
      </c>
      <c r="HB1102" s="7" t="str">
        <f t="shared" si="11080"/>
        <v/>
      </c>
      <c r="HC1102" s="7" t="str">
        <f t="shared" si="11080"/>
        <v/>
      </c>
      <c r="HD1102" s="7" t="str">
        <f t="shared" si="11080"/>
        <v/>
      </c>
      <c r="HE1102" s="7" t="str">
        <f t="shared" si="11080"/>
        <v/>
      </c>
      <c r="HF1102" s="7" t="str">
        <f t="shared" si="11080"/>
        <v/>
      </c>
      <c r="HG1102" s="7" t="str">
        <f t="shared" si="11080"/>
        <v/>
      </c>
      <c r="HH1102" s="7" t="str">
        <f t="shared" si="11080"/>
        <v/>
      </c>
      <c r="HI1102" s="7" t="str">
        <f t="shared" si="11080"/>
        <v/>
      </c>
      <c r="HJ1102" s="7" t="str">
        <f t="shared" si="11080"/>
        <v/>
      </c>
      <c r="HK1102" s="7" t="str">
        <f t="shared" si="11080"/>
        <v/>
      </c>
      <c r="HL1102" s="7" t="str">
        <f t="shared" si="11080"/>
        <v/>
      </c>
      <c r="HM1102" s="7" t="str">
        <f t="shared" si="11080"/>
        <v/>
      </c>
      <c r="HN1102" s="7" t="str">
        <f t="shared" si="11080"/>
        <v/>
      </c>
      <c r="HO1102" s="7" t="str">
        <f t="shared" si="11080"/>
        <v/>
      </c>
      <c r="HP1102" s="7" t="str">
        <f t="shared" si="11080"/>
        <v/>
      </c>
      <c r="HQ1102" s="7" t="str">
        <f t="shared" si="11080"/>
        <v/>
      </c>
      <c r="HR1102" s="7" t="str">
        <f t="shared" si="11080"/>
        <v/>
      </c>
      <c r="HS1102" s="7" t="str">
        <f t="shared" si="11080"/>
        <v/>
      </c>
      <c r="HT1102" s="7" t="str">
        <f t="shared" si="11080"/>
        <v/>
      </c>
      <c r="HU1102" s="7" t="str">
        <f t="shared" si="11080"/>
        <v/>
      </c>
      <c r="HV1102" s="7" t="str">
        <f t="shared" si="11080"/>
        <v/>
      </c>
      <c r="HW1102" s="7" t="str">
        <f t="shared" ref="HW1102:IJ1102" si="11081">IF(HV280="","",HV280)</f>
        <v/>
      </c>
      <c r="HX1102" s="7" t="str">
        <f t="shared" si="11081"/>
        <v/>
      </c>
      <c r="HY1102" s="7" t="str">
        <f t="shared" si="11081"/>
        <v/>
      </c>
      <c r="HZ1102" s="7" t="str">
        <f t="shared" si="11081"/>
        <v/>
      </c>
      <c r="IA1102" s="7" t="str">
        <f t="shared" si="11081"/>
        <v/>
      </c>
      <c r="IB1102" s="7" t="str">
        <f t="shared" si="11081"/>
        <v/>
      </c>
      <c r="IC1102" s="7" t="str">
        <f t="shared" si="11081"/>
        <v/>
      </c>
      <c r="ID1102" s="7" t="str">
        <f t="shared" si="11081"/>
        <v/>
      </c>
      <c r="IE1102" s="7" t="str">
        <f t="shared" si="11081"/>
        <v/>
      </c>
      <c r="IF1102" s="7" t="str">
        <f t="shared" si="11081"/>
        <v/>
      </c>
      <c r="IG1102" s="7" t="str">
        <f t="shared" si="11081"/>
        <v/>
      </c>
      <c r="IH1102" s="7" t="str">
        <f t="shared" si="11081"/>
        <v/>
      </c>
      <c r="II1102" s="7" t="str">
        <f t="shared" si="11081"/>
        <v/>
      </c>
      <c r="IJ1102" s="7" t="str">
        <f t="shared" si="11081"/>
        <v/>
      </c>
      <c r="IK1102" s="7" t="str">
        <f t="shared" ref="IK1102:JC1102" si="11082">IF(IJ284="","",IJ284)</f>
        <v/>
      </c>
      <c r="IL1102" s="7" t="str">
        <f t="shared" si="11082"/>
        <v/>
      </c>
      <c r="IM1102" s="7" t="str">
        <f t="shared" si="11082"/>
        <v/>
      </c>
      <c r="IN1102" s="7" t="str">
        <f t="shared" si="11082"/>
        <v/>
      </c>
      <c r="IO1102" s="7" t="str">
        <f t="shared" si="11082"/>
        <v/>
      </c>
      <c r="IP1102" s="7" t="str">
        <f t="shared" si="11082"/>
        <v/>
      </c>
      <c r="IQ1102" s="7" t="str">
        <f t="shared" si="11082"/>
        <v/>
      </c>
      <c r="IR1102" s="7" t="str">
        <f t="shared" si="11082"/>
        <v/>
      </c>
      <c r="IS1102" s="7" t="str">
        <f t="shared" si="11082"/>
        <v/>
      </c>
      <c r="IT1102" s="7" t="str">
        <f t="shared" si="11082"/>
        <v/>
      </c>
      <c r="IU1102" s="7" t="str">
        <f t="shared" si="11082"/>
        <v/>
      </c>
      <c r="IV1102" s="7" t="str">
        <f t="shared" si="11082"/>
        <v/>
      </c>
      <c r="IW1102" s="7" t="str">
        <f t="shared" si="11082"/>
        <v/>
      </c>
      <c r="IX1102" s="7" t="str">
        <f t="shared" si="11082"/>
        <v/>
      </c>
      <c r="IY1102" s="7" t="str">
        <f t="shared" si="11082"/>
        <v/>
      </c>
      <c r="IZ1102" s="7" t="str">
        <f t="shared" si="11082"/>
        <v/>
      </c>
      <c r="JA1102" s="7" t="str">
        <f t="shared" si="11082"/>
        <v/>
      </c>
      <c r="JB1102" s="7" t="str">
        <f t="shared" si="11082"/>
        <v/>
      </c>
      <c r="JC1102" s="7" t="str">
        <f t="shared" si="11082"/>
        <v/>
      </c>
      <c r="JD1102" s="7" t="str">
        <f>IF(JC284="","",JC284)</f>
        <v/>
      </c>
    </row>
    <row r="1103" spans="24:264" hidden="1" x14ac:dyDescent="0.3">
      <c r="X1103" s="51">
        <v>1103</v>
      </c>
      <c r="Z1103" s="7" t="s">
        <v>1371</v>
      </c>
      <c r="AE1103" s="7"/>
      <c r="AF1103" s="7" t="str">
        <f>IF(LEN($AC1095)&lt;AF$852,"",LEFT(RIGHT($AC1095,LEN($AC1095)-AF$852+1),1))</f>
        <v/>
      </c>
      <c r="AG1103" s="7" t="str">
        <f t="shared" ref="AG1103:AW1103" si="11083">IF(LEN($AC1095)&lt;AG$852,"",LEFT(RIGHT($AC1095,LEN($AC1095)-AG$852+1),1))</f>
        <v/>
      </c>
      <c r="AH1103" s="7" t="str">
        <f t="shared" si="11083"/>
        <v/>
      </c>
      <c r="AI1103" s="7" t="str">
        <f t="shared" si="11083"/>
        <v/>
      </c>
      <c r="AJ1103" s="7" t="str">
        <f t="shared" si="11083"/>
        <v/>
      </c>
      <c r="AK1103" s="7" t="str">
        <f t="shared" si="11083"/>
        <v/>
      </c>
      <c r="AL1103" s="7" t="str">
        <f t="shared" si="11083"/>
        <v/>
      </c>
      <c r="AM1103" s="7" t="str">
        <f t="shared" si="11083"/>
        <v/>
      </c>
      <c r="AN1103" s="7" t="str">
        <f t="shared" si="11083"/>
        <v/>
      </c>
      <c r="AO1103" s="7" t="str">
        <f t="shared" si="11083"/>
        <v/>
      </c>
      <c r="AP1103" s="7" t="str">
        <f t="shared" si="11083"/>
        <v/>
      </c>
      <c r="AQ1103" s="7" t="str">
        <f t="shared" si="11083"/>
        <v/>
      </c>
      <c r="AR1103" s="7" t="str">
        <f t="shared" si="11083"/>
        <v/>
      </c>
      <c r="AS1103" s="7" t="str">
        <f t="shared" si="11083"/>
        <v/>
      </c>
      <c r="AT1103" s="7" t="str">
        <f t="shared" si="11083"/>
        <v/>
      </c>
      <c r="AU1103" s="7" t="str">
        <f t="shared" si="11083"/>
        <v/>
      </c>
      <c r="AV1103" s="7" t="str">
        <f t="shared" si="11083"/>
        <v/>
      </c>
      <c r="AW1103" s="7" t="str">
        <f t="shared" si="11083"/>
        <v/>
      </c>
      <c r="AY1103" s="52" t="str">
        <f>IF(AY1102="","",COUNTIF(AY1102:$BP1102,AY1102))</f>
        <v/>
      </c>
      <c r="AZ1103" s="52" t="str">
        <f>IF(AZ1102="","",COUNTIF(AZ1102:$BP1102,AZ1102))</f>
        <v/>
      </c>
      <c r="BA1103" s="52" t="str">
        <f>IF(BA1102="","",COUNTIF(BA1102:$BP1102,BA1102))</f>
        <v/>
      </c>
      <c r="BB1103" s="52" t="str">
        <f>IF(BB1102="","",COUNTIF(BB1102:$BP1102,BB1102))</f>
        <v/>
      </c>
      <c r="BC1103" s="52" t="str">
        <f>IF(BC1102="","",COUNTIF(BC1102:$BP1102,BC1102))</f>
        <v/>
      </c>
      <c r="BD1103" s="52" t="str">
        <f>IF(BD1102="","",COUNTIF(BD1102:$BP1102,BD1102))</f>
        <v/>
      </c>
      <c r="BE1103" s="52" t="str">
        <f>IF(BE1102="","",COUNTIF(BE1102:$BP1102,BE1102))</f>
        <v/>
      </c>
      <c r="BF1103" s="52" t="str">
        <f>IF(BF1102="","",COUNTIF(BF1102:$BP1102,BF1102))</f>
        <v/>
      </c>
      <c r="BG1103" s="52" t="str">
        <f>IF(BG1102="","",COUNTIF(BG1102:$BP1102,BG1102))</f>
        <v/>
      </c>
      <c r="BH1103" s="52" t="str">
        <f>IF(BH1102="","",COUNTIF(BH1102:$BP1102,BH1102))</f>
        <v/>
      </c>
      <c r="BI1103" s="52" t="str">
        <f>IF(BI1102="","",COUNTIF(BI1102:$BP1102,BI1102))</f>
        <v/>
      </c>
      <c r="BJ1103" s="52" t="str">
        <f>IF(BJ1102="","",COUNTIF(BJ1102:$BP1102,BJ1102))</f>
        <v/>
      </c>
      <c r="BK1103" s="52" t="str">
        <f>IF(BK1102="","",COUNTIF(BK1102:$BP1102,BK1102))</f>
        <v/>
      </c>
      <c r="BL1103" s="52" t="str">
        <f>IF(BL1102="","",COUNTIF(BL1102:$BP1102,BL1102))</f>
        <v/>
      </c>
      <c r="BM1103" s="52" t="str">
        <f>IF(BM1102="","",COUNTIF(BM1102:$BP1102,BM1102))</f>
        <v/>
      </c>
      <c r="BN1103" s="52" t="str">
        <f>IF(BN1102="","",COUNTIF(BN1102:$BP1102,BN1102))</f>
        <v/>
      </c>
      <c r="BO1103" s="52" t="str">
        <f>IF(BO1102="","",COUNTIF(BO1102:$BP1102,BO1102))</f>
        <v/>
      </c>
      <c r="BP1103" s="52" t="str">
        <f>IF(BP1102="","",COUNTIF(BP1102:$BP1102,BP1102))</f>
        <v/>
      </c>
    </row>
    <row r="1104" spans="24:264" hidden="1" x14ac:dyDescent="0.3">
      <c r="X1104" s="51">
        <v>1104</v>
      </c>
      <c r="Y1104" s="8" t="s">
        <v>864</v>
      </c>
      <c r="Z1104" s="7">
        <v>1</v>
      </c>
      <c r="AE1104" s="7"/>
      <c r="AF1104" s="7" t="str">
        <f ca="1">IFERROR(HLOOKUP(AF$1103,INDIRECT($Y1104&amp;"$"&amp;1098):INDIRECT($Y1104&amp;"$"&amp;1102),3,FALSE)&amp;HLOOKUP(AF$1103,INDIRECT($Y1104&amp;"$"&amp;1098):INDIRECT($Y1104&amp;"$"&amp;1102),4,FALSE),"")</f>
        <v/>
      </c>
      <c r="AG1104" s="7" t="str">
        <f ca="1">IFERROR(HLOOKUP(AG$1103,INDIRECT($Y1104&amp;"$"&amp;1098):INDIRECT($Y1104&amp;"$"&amp;1102),3,FALSE)&amp;HLOOKUP(AG$1103,INDIRECT($Y1104&amp;"$"&amp;1098):INDIRECT($Y1104&amp;"$"&amp;1102),4,FALSE),"")</f>
        <v/>
      </c>
      <c r="AH1104" s="7" t="str">
        <f ca="1">IFERROR(HLOOKUP(AH$1103,INDIRECT($Y1104&amp;"$"&amp;1098):INDIRECT($Y1104&amp;"$"&amp;1102),3,FALSE)&amp;HLOOKUP(AH$1103,INDIRECT($Y1104&amp;"$"&amp;1098):INDIRECT($Y1104&amp;"$"&amp;1102),4,FALSE),"")</f>
        <v/>
      </c>
      <c r="AI1104" s="7" t="str">
        <f ca="1">IFERROR(HLOOKUP(AI$1103,INDIRECT($Y1104&amp;"$"&amp;1098):INDIRECT($Y1104&amp;"$"&amp;1102),3,FALSE)&amp;HLOOKUP(AI$1103,INDIRECT($Y1104&amp;"$"&amp;1098):INDIRECT($Y1104&amp;"$"&amp;1102),4,FALSE),"")</f>
        <v/>
      </c>
      <c r="AJ1104" s="7" t="str">
        <f ca="1">IFERROR(HLOOKUP(AJ$1103,INDIRECT($Y1104&amp;"$"&amp;1098):INDIRECT($Y1104&amp;"$"&amp;1102),3,FALSE)&amp;HLOOKUP(AJ$1103,INDIRECT($Y1104&amp;"$"&amp;1098):INDIRECT($Y1104&amp;"$"&amp;1102),4,FALSE),"")</f>
        <v/>
      </c>
      <c r="AK1104" s="7" t="str">
        <f ca="1">IFERROR(HLOOKUP(AK$1103,INDIRECT($Y1104&amp;"$"&amp;1098):INDIRECT($Y1104&amp;"$"&amp;1102),3,FALSE)&amp;HLOOKUP(AK$1103,INDIRECT($Y1104&amp;"$"&amp;1098):INDIRECT($Y1104&amp;"$"&amp;1102),4,FALSE),"")</f>
        <v/>
      </c>
      <c r="AL1104" s="7" t="str">
        <f ca="1">IFERROR(HLOOKUP(AL$1103,INDIRECT($Y1104&amp;"$"&amp;1098):INDIRECT($Y1104&amp;"$"&amp;1102),3,FALSE)&amp;HLOOKUP(AL$1103,INDIRECT($Y1104&amp;"$"&amp;1098):INDIRECT($Y1104&amp;"$"&amp;1102),4,FALSE),"")</f>
        <v/>
      </c>
      <c r="AM1104" s="7" t="str">
        <f ca="1">IFERROR(HLOOKUP(AM$1103,INDIRECT($Y1104&amp;"$"&amp;1098):INDIRECT($Y1104&amp;"$"&amp;1102),3,FALSE)&amp;HLOOKUP(AM$1103,INDIRECT($Y1104&amp;"$"&amp;1098):INDIRECT($Y1104&amp;"$"&amp;1102),4,FALSE),"")</f>
        <v/>
      </c>
      <c r="AN1104" s="7" t="str">
        <f ca="1">IFERROR(HLOOKUP(AN$1103,INDIRECT($Y1104&amp;"$"&amp;1098):INDIRECT($Y1104&amp;"$"&amp;1102),3,FALSE)&amp;HLOOKUP(AN$1103,INDIRECT($Y1104&amp;"$"&amp;1098):INDIRECT($Y1104&amp;"$"&amp;1102),4,FALSE),"")</f>
        <v/>
      </c>
      <c r="AO1104" s="7" t="str">
        <f ca="1">IFERROR(HLOOKUP(AO$1103,INDIRECT($Y1104&amp;"$"&amp;1098):INDIRECT($Y1104&amp;"$"&amp;1102),3,FALSE)&amp;HLOOKUP(AO$1103,INDIRECT($Y1104&amp;"$"&amp;1098):INDIRECT($Y1104&amp;"$"&amp;1102),4,FALSE),"")</f>
        <v/>
      </c>
      <c r="AP1104" s="7" t="str">
        <f ca="1">IFERROR(HLOOKUP(AP$1103,INDIRECT($Y1104&amp;"$"&amp;1098):INDIRECT($Y1104&amp;"$"&amp;1102),3,FALSE)&amp;HLOOKUP(AP$1103,INDIRECT($Y1104&amp;"$"&amp;1098):INDIRECT($Y1104&amp;"$"&amp;1102),4,FALSE),"")</f>
        <v/>
      </c>
      <c r="AQ1104" s="7" t="str">
        <f ca="1">IFERROR(HLOOKUP(AQ$1103,INDIRECT($Y1104&amp;"$"&amp;1098):INDIRECT($Y1104&amp;"$"&amp;1102),3,FALSE)&amp;HLOOKUP(AQ$1103,INDIRECT($Y1104&amp;"$"&amp;1098):INDIRECT($Y1104&amp;"$"&amp;1102),4,FALSE),"")</f>
        <v/>
      </c>
      <c r="AR1104" s="7" t="str">
        <f ca="1">IFERROR(HLOOKUP(AR$1103,INDIRECT($Y1104&amp;"$"&amp;1098):INDIRECT($Y1104&amp;"$"&amp;1102),3,FALSE)&amp;HLOOKUP(AR$1103,INDIRECT($Y1104&amp;"$"&amp;1098):INDIRECT($Y1104&amp;"$"&amp;1102),4,FALSE),"")</f>
        <v/>
      </c>
      <c r="AS1104" s="7" t="str">
        <f ca="1">IFERROR(HLOOKUP(AS$1103,INDIRECT($Y1104&amp;"$"&amp;1098):INDIRECT($Y1104&amp;"$"&amp;1102),3,FALSE)&amp;HLOOKUP(AS$1103,INDIRECT($Y1104&amp;"$"&amp;1098):INDIRECT($Y1104&amp;"$"&amp;1102),4,FALSE),"")</f>
        <v/>
      </c>
      <c r="AT1104" s="7" t="str">
        <f ca="1">IFERROR(HLOOKUP(AT$1103,INDIRECT($Y1104&amp;"$"&amp;1098):INDIRECT($Y1104&amp;"$"&amp;1102),3,FALSE)&amp;HLOOKUP(AT$1103,INDIRECT($Y1104&amp;"$"&amp;1098):INDIRECT($Y1104&amp;"$"&amp;1102),4,FALSE),"")</f>
        <v/>
      </c>
      <c r="AU1104" s="7" t="str">
        <f ca="1">IFERROR(HLOOKUP(AU$1103,INDIRECT($Y1104&amp;"$"&amp;1098):INDIRECT($Y1104&amp;"$"&amp;1102),3,FALSE)&amp;HLOOKUP(AU$1103,INDIRECT($Y1104&amp;"$"&amp;1098):INDIRECT($Y1104&amp;"$"&amp;1102),4,FALSE),"")</f>
        <v/>
      </c>
      <c r="AV1104" s="7" t="str">
        <f ca="1">IFERROR(HLOOKUP(AV$1103,INDIRECT($Y1104&amp;"$"&amp;1098):INDIRECT($Y1104&amp;"$"&amp;1102),3,FALSE)&amp;HLOOKUP(AV$1103,INDIRECT($Y1104&amp;"$"&amp;1098):INDIRECT($Y1104&amp;"$"&amp;1102),4,FALSE),"")</f>
        <v/>
      </c>
      <c r="AW1104" s="7" t="str">
        <f ca="1">IFERROR(HLOOKUP(AW$1103,INDIRECT($Y1104&amp;"$"&amp;1098):INDIRECT($Y1104&amp;"$"&amp;1102),3,FALSE)&amp;HLOOKUP(AW$1103,INDIRECT($Y1104&amp;"$"&amp;1098):INDIRECT($Y1104&amp;"$"&amp;1102),4,FALSE),"")</f>
        <v/>
      </c>
      <c r="AX1104" s="7" t="str">
        <f ca="1">IFERROR(HLOOKUP(AX$1103,INDIRECT(INDIRECT("$Y"&amp;1103+AX$852+($Z1104-1))&amp;1098):INDIRECT(INDIRECT("$Y"&amp;1103+AX$852+($Z1104-1))&amp;1102),3,FALSE)&amp;LEFT(HLOOKUP(AX$1103,INDIRECT(INDIRECT("$Y"&amp;1103+AX$852+($Z1104-1))&amp;1098):INDIRECT(INDIRECT("$Y"&amp;1103+AX$852+($Z1104-1))&amp;1102),4,FALSE),3),"")</f>
        <v/>
      </c>
      <c r="AY1104" s="53" t="str">
        <f>IF(AY1102="","",COUNTIF($AY1102:$BP1102,AY1102))</f>
        <v/>
      </c>
      <c r="AZ1104" s="53" t="str">
        <f t="shared" ref="AZ1104:BP1104" si="11084">IF(AZ1102="","",COUNTIF($AY1102:$BP1102,AZ1102))</f>
        <v/>
      </c>
      <c r="BA1104" s="53" t="str">
        <f t="shared" si="11084"/>
        <v/>
      </c>
      <c r="BB1104" s="53" t="str">
        <f t="shared" si="11084"/>
        <v/>
      </c>
      <c r="BC1104" s="53" t="str">
        <f t="shared" si="11084"/>
        <v/>
      </c>
      <c r="BD1104" s="53" t="str">
        <f t="shared" si="11084"/>
        <v/>
      </c>
      <c r="BE1104" s="53" t="str">
        <f t="shared" si="11084"/>
        <v/>
      </c>
      <c r="BF1104" s="53" t="str">
        <f t="shared" si="11084"/>
        <v/>
      </c>
      <c r="BG1104" s="53" t="str">
        <f t="shared" si="11084"/>
        <v/>
      </c>
      <c r="BH1104" s="53" t="str">
        <f t="shared" si="11084"/>
        <v/>
      </c>
      <c r="BI1104" s="53" t="str">
        <f t="shared" si="11084"/>
        <v/>
      </c>
      <c r="BJ1104" s="53" t="str">
        <f t="shared" si="11084"/>
        <v/>
      </c>
      <c r="BK1104" s="53" t="str">
        <f t="shared" si="11084"/>
        <v/>
      </c>
      <c r="BL1104" s="53" t="str">
        <f t="shared" si="11084"/>
        <v/>
      </c>
      <c r="BM1104" s="53" t="str">
        <f t="shared" si="11084"/>
        <v/>
      </c>
      <c r="BN1104" s="53" t="str">
        <f t="shared" si="11084"/>
        <v/>
      </c>
      <c r="BO1104" s="53" t="str">
        <f t="shared" si="11084"/>
        <v/>
      </c>
      <c r="BP1104" s="53" t="str">
        <f t="shared" si="11084"/>
        <v/>
      </c>
      <c r="BQ1104" s="53" t="str">
        <f>IF(BQ1102="","",IF(COUNTIF($BP1103:BQ1103,BQ1102)&gt;COUNTIF($BP1103:BR1103,BQ1102),COUNTIF($BP1103:BQ1103,BQ1102),""))</f>
        <v/>
      </c>
    </row>
    <row r="1105" spans="24:68" hidden="1" x14ac:dyDescent="0.3">
      <c r="X1105" s="51">
        <v>1105</v>
      </c>
      <c r="Y1105" s="8" t="s">
        <v>865</v>
      </c>
      <c r="Z1105" s="7">
        <v>2</v>
      </c>
      <c r="AE1105" s="7"/>
      <c r="AF1105" s="7" t="str">
        <f ca="1">IFERROR(HLOOKUP(AF$1103,INDIRECT($Y1105&amp;"$"&amp;1098):INDIRECT($Y1105&amp;"$"&amp;1102),3,FALSE)&amp;HLOOKUP(AF$1103,INDIRECT($Y1105&amp;"$"&amp;1098):INDIRECT($Y1105&amp;"$"&amp;1102),4,FALSE),"")</f>
        <v/>
      </c>
      <c r="AG1105" s="7" t="str">
        <f ca="1">IFERROR(HLOOKUP(AG$1103,INDIRECT($Y1105&amp;"$"&amp;1098):INDIRECT($Y1105&amp;"$"&amp;1102),3,FALSE)&amp;HLOOKUP(AG$1103,INDIRECT($Y1105&amp;"$"&amp;1098):INDIRECT($Y1105&amp;"$"&amp;1102),4,FALSE),"")</f>
        <v/>
      </c>
      <c r="AH1105" s="7" t="str">
        <f ca="1">IFERROR(HLOOKUP(AH$1103,INDIRECT($Y1105&amp;"$"&amp;1098):INDIRECT($Y1105&amp;"$"&amp;1102),3,FALSE)&amp;HLOOKUP(AH$1103,INDIRECT($Y1105&amp;"$"&amp;1098):INDIRECT($Y1105&amp;"$"&amp;1102),4,FALSE),"")</f>
        <v/>
      </c>
      <c r="AI1105" s="7" t="str">
        <f ca="1">IFERROR(HLOOKUP(AI$1103,INDIRECT($Y1105&amp;"$"&amp;1098):INDIRECT($Y1105&amp;"$"&amp;1102),3,FALSE)&amp;HLOOKUP(AI$1103,INDIRECT($Y1105&amp;"$"&amp;1098):INDIRECT($Y1105&amp;"$"&amp;1102),4,FALSE),"")</f>
        <v/>
      </c>
      <c r="AJ1105" s="7" t="str">
        <f ca="1">IFERROR(HLOOKUP(AJ$1103,INDIRECT($Y1105&amp;"$"&amp;1098):INDIRECT($Y1105&amp;"$"&amp;1102),3,FALSE)&amp;HLOOKUP(AJ$1103,INDIRECT($Y1105&amp;"$"&amp;1098):INDIRECT($Y1105&amp;"$"&amp;1102),4,FALSE),"")</f>
        <v/>
      </c>
      <c r="AK1105" s="7" t="str">
        <f ca="1">IFERROR(HLOOKUP(AK$1103,INDIRECT($Y1105&amp;"$"&amp;1098):INDIRECT($Y1105&amp;"$"&amp;1102),3,FALSE)&amp;HLOOKUP(AK$1103,INDIRECT($Y1105&amp;"$"&amp;1098):INDIRECT($Y1105&amp;"$"&amp;1102),4,FALSE),"")</f>
        <v/>
      </c>
      <c r="AL1105" s="7" t="str">
        <f ca="1">IFERROR(HLOOKUP(AL$1103,INDIRECT($Y1105&amp;"$"&amp;1098):INDIRECT($Y1105&amp;"$"&amp;1102),3,FALSE)&amp;HLOOKUP(AL$1103,INDIRECT($Y1105&amp;"$"&amp;1098):INDIRECT($Y1105&amp;"$"&amp;1102),4,FALSE),"")</f>
        <v/>
      </c>
      <c r="AM1105" s="7" t="str">
        <f ca="1">IFERROR(HLOOKUP(AM$1103,INDIRECT($Y1105&amp;"$"&amp;1098):INDIRECT($Y1105&amp;"$"&amp;1102),3,FALSE)&amp;HLOOKUP(AM$1103,INDIRECT($Y1105&amp;"$"&amp;1098):INDIRECT($Y1105&amp;"$"&amp;1102),4,FALSE),"")</f>
        <v/>
      </c>
      <c r="AN1105" s="7" t="str">
        <f ca="1">IFERROR(HLOOKUP(AN$1103,INDIRECT($Y1105&amp;"$"&amp;1098):INDIRECT($Y1105&amp;"$"&amp;1102),3,FALSE)&amp;HLOOKUP(AN$1103,INDIRECT($Y1105&amp;"$"&amp;1098):INDIRECT($Y1105&amp;"$"&amp;1102),4,FALSE),"")</f>
        <v/>
      </c>
      <c r="AO1105" s="7" t="str">
        <f ca="1">IFERROR(HLOOKUP(AO$1103,INDIRECT($Y1105&amp;"$"&amp;1098):INDIRECT($Y1105&amp;"$"&amp;1102),3,FALSE)&amp;HLOOKUP(AO$1103,INDIRECT($Y1105&amp;"$"&amp;1098):INDIRECT($Y1105&amp;"$"&amp;1102),4,FALSE),"")</f>
        <v/>
      </c>
      <c r="AP1105" s="7" t="str">
        <f ca="1">IFERROR(HLOOKUP(AP$1103,INDIRECT($Y1105&amp;"$"&amp;1098):INDIRECT($Y1105&amp;"$"&amp;1102),3,FALSE)&amp;HLOOKUP(AP$1103,INDIRECT($Y1105&amp;"$"&amp;1098):INDIRECT($Y1105&amp;"$"&amp;1102),4,FALSE),"")</f>
        <v/>
      </c>
      <c r="AQ1105" s="7" t="str">
        <f ca="1">IFERROR(HLOOKUP(AQ$1103,INDIRECT($Y1105&amp;"$"&amp;1098):INDIRECT($Y1105&amp;"$"&amp;1102),3,FALSE)&amp;HLOOKUP(AQ$1103,INDIRECT($Y1105&amp;"$"&amp;1098):INDIRECT($Y1105&amp;"$"&amp;1102),4,FALSE),"")</f>
        <v/>
      </c>
      <c r="AR1105" s="7" t="str">
        <f ca="1">IFERROR(HLOOKUP(AR$1103,INDIRECT($Y1105&amp;"$"&amp;1098):INDIRECT($Y1105&amp;"$"&amp;1102),3,FALSE)&amp;HLOOKUP(AR$1103,INDIRECT($Y1105&amp;"$"&amp;1098):INDIRECT($Y1105&amp;"$"&amp;1102),4,FALSE),"")</f>
        <v/>
      </c>
      <c r="AS1105" s="7" t="str">
        <f ca="1">IFERROR(HLOOKUP(AS$1103,INDIRECT($Y1105&amp;"$"&amp;1098):INDIRECT($Y1105&amp;"$"&amp;1102),3,FALSE)&amp;HLOOKUP(AS$1103,INDIRECT($Y1105&amp;"$"&amp;1098):INDIRECT($Y1105&amp;"$"&amp;1102),4,FALSE),"")</f>
        <v/>
      </c>
      <c r="AT1105" s="7" t="str">
        <f ca="1">IFERROR(HLOOKUP(AT$1103,INDIRECT($Y1105&amp;"$"&amp;1098):INDIRECT($Y1105&amp;"$"&amp;1102),3,FALSE)&amp;HLOOKUP(AT$1103,INDIRECT($Y1105&amp;"$"&amp;1098):INDIRECT($Y1105&amp;"$"&amp;1102),4,FALSE),"")</f>
        <v/>
      </c>
      <c r="AU1105" s="7" t="str">
        <f ca="1">IFERROR(HLOOKUP(AU$1103,INDIRECT($Y1105&amp;"$"&amp;1098):INDIRECT($Y1105&amp;"$"&amp;1102),3,FALSE)&amp;HLOOKUP(AU$1103,INDIRECT($Y1105&amp;"$"&amp;1098):INDIRECT($Y1105&amp;"$"&amp;1102),4,FALSE),"")</f>
        <v/>
      </c>
      <c r="AV1105" s="7" t="str">
        <f ca="1">IFERROR(HLOOKUP(AV$1103,INDIRECT($Y1105&amp;"$"&amp;1098):INDIRECT($Y1105&amp;"$"&amp;1102),3,FALSE)&amp;HLOOKUP(AV$1103,INDIRECT($Y1105&amp;"$"&amp;1098):INDIRECT($Y1105&amp;"$"&amp;1102),4,FALSE),"")</f>
        <v/>
      </c>
      <c r="AW1105" s="7" t="str">
        <f ca="1">IFERROR(HLOOKUP(AW$1103,INDIRECT($Y1105&amp;"$"&amp;1098):INDIRECT($Y1105&amp;"$"&amp;1102),3,FALSE)&amp;HLOOKUP(AW$1103,INDIRECT($Y1105&amp;"$"&amp;1098):INDIRECT($Y1105&amp;"$"&amp;1102),4,FALSE),"")</f>
        <v/>
      </c>
      <c r="AX1105" s="7" t="str">
        <f ca="1">IFERROR(HLOOKUP(AX$1103,INDIRECT(INDIRECT("$Y"&amp;1103+AX$852+($Z1105-1))&amp;1098):INDIRECT(INDIRECT("$Y"&amp;1103+AX$852+($Z1105-1))&amp;1102),3,FALSE)&amp;LEFT(HLOOKUP(AX$1103,INDIRECT(INDIRECT("$Y"&amp;1103+AX$852+($Z1105-1))&amp;1098):INDIRECT(INDIRECT("$Y"&amp;1103+AX$852+($Z1105-1))&amp;1102),4,FALSE),3),"")</f>
        <v/>
      </c>
      <c r="AY1105" s="53" t="str">
        <f ca="1">LEFT(AF1104,1)</f>
        <v/>
      </c>
      <c r="AZ1105" s="53" t="str">
        <f t="shared" ref="AZ1105:BO1105" ca="1" si="11085">LEFT(AG1104,1)</f>
        <v/>
      </c>
      <c r="BA1105" s="53" t="str">
        <f t="shared" ca="1" si="11085"/>
        <v/>
      </c>
      <c r="BB1105" s="53" t="str">
        <f t="shared" ca="1" si="11085"/>
        <v/>
      </c>
      <c r="BC1105" s="53" t="str">
        <f t="shared" ca="1" si="11085"/>
        <v/>
      </c>
      <c r="BD1105" s="53" t="str">
        <f t="shared" ca="1" si="11085"/>
        <v/>
      </c>
      <c r="BE1105" s="53" t="str">
        <f t="shared" ca="1" si="11085"/>
        <v/>
      </c>
      <c r="BF1105" s="53" t="str">
        <f t="shared" ca="1" si="11085"/>
        <v/>
      </c>
      <c r="BG1105" s="53" t="str">
        <f t="shared" ca="1" si="11085"/>
        <v/>
      </c>
      <c r="BH1105" s="53" t="str">
        <f t="shared" ca="1" si="11085"/>
        <v/>
      </c>
      <c r="BI1105" s="53" t="str">
        <f t="shared" ca="1" si="11085"/>
        <v/>
      </c>
      <c r="BJ1105" s="53" t="str">
        <f t="shared" ca="1" si="11085"/>
        <v/>
      </c>
      <c r="BK1105" s="53" t="str">
        <f t="shared" ca="1" si="11085"/>
        <v/>
      </c>
      <c r="BL1105" s="53" t="str">
        <f t="shared" ca="1" si="11085"/>
        <v/>
      </c>
      <c r="BM1105" s="53" t="str">
        <f t="shared" ca="1" si="11085"/>
        <v/>
      </c>
      <c r="BN1105" s="53" t="str">
        <f t="shared" ca="1" si="11085"/>
        <v/>
      </c>
      <c r="BO1105" s="53" t="str">
        <f t="shared" ca="1" si="11085"/>
        <v/>
      </c>
      <c r="BP1105" s="53" t="str">
        <f t="shared" ref="AZ1105:BP1120" ca="1" si="11086">LEFT(AW1104,1)</f>
        <v/>
      </c>
    </row>
    <row r="1106" spans="24:68" hidden="1" x14ac:dyDescent="0.3">
      <c r="X1106" s="51">
        <v>1106</v>
      </c>
      <c r="Y1106" s="8" t="s">
        <v>866</v>
      </c>
      <c r="Z1106" s="7">
        <v>3</v>
      </c>
      <c r="AE1106" s="7"/>
      <c r="AF1106" s="7" t="str">
        <f ca="1">IFERROR(HLOOKUP(AF$1103,INDIRECT($Y1106&amp;"$"&amp;1098):INDIRECT($Y1106&amp;"$"&amp;1102),3,FALSE)&amp;HLOOKUP(AF$1103,INDIRECT($Y1106&amp;"$"&amp;1098):INDIRECT($Y1106&amp;"$"&amp;1102),4,FALSE),"")</f>
        <v/>
      </c>
      <c r="AG1106" s="7" t="str">
        <f ca="1">IFERROR(HLOOKUP(AG$1103,INDIRECT($Y1106&amp;"$"&amp;1098):INDIRECT($Y1106&amp;"$"&amp;1102),3,FALSE)&amp;HLOOKUP(AG$1103,INDIRECT($Y1106&amp;"$"&amp;1098):INDIRECT($Y1106&amp;"$"&amp;1102),4,FALSE),"")</f>
        <v/>
      </c>
      <c r="AH1106" s="7" t="str">
        <f ca="1">IFERROR(HLOOKUP(AH$1103,INDIRECT($Y1106&amp;"$"&amp;1098):INDIRECT($Y1106&amp;"$"&amp;1102),3,FALSE)&amp;HLOOKUP(AH$1103,INDIRECT($Y1106&amp;"$"&amp;1098):INDIRECT($Y1106&amp;"$"&amp;1102),4,FALSE),"")</f>
        <v/>
      </c>
      <c r="AI1106" s="7" t="str">
        <f ca="1">IFERROR(HLOOKUP(AI$1103,INDIRECT($Y1106&amp;"$"&amp;1098):INDIRECT($Y1106&amp;"$"&amp;1102),3,FALSE)&amp;HLOOKUP(AI$1103,INDIRECT($Y1106&amp;"$"&amp;1098):INDIRECT($Y1106&amp;"$"&amp;1102),4,FALSE),"")</f>
        <v/>
      </c>
      <c r="AJ1106" s="7" t="str">
        <f ca="1">IFERROR(HLOOKUP(AJ$1103,INDIRECT($Y1106&amp;"$"&amp;1098):INDIRECT($Y1106&amp;"$"&amp;1102),3,FALSE)&amp;HLOOKUP(AJ$1103,INDIRECT($Y1106&amp;"$"&amp;1098):INDIRECT($Y1106&amp;"$"&amp;1102),4,FALSE),"")</f>
        <v/>
      </c>
      <c r="AK1106" s="7" t="str">
        <f ca="1">IFERROR(HLOOKUP(AK$1103,INDIRECT($Y1106&amp;"$"&amp;1098):INDIRECT($Y1106&amp;"$"&amp;1102),3,FALSE)&amp;HLOOKUP(AK$1103,INDIRECT($Y1106&amp;"$"&amp;1098):INDIRECT($Y1106&amp;"$"&amp;1102),4,FALSE),"")</f>
        <v/>
      </c>
      <c r="AL1106" s="7" t="str">
        <f ca="1">IFERROR(HLOOKUP(AL$1103,INDIRECT($Y1106&amp;"$"&amp;1098):INDIRECT($Y1106&amp;"$"&amp;1102),3,FALSE)&amp;HLOOKUP(AL$1103,INDIRECT($Y1106&amp;"$"&amp;1098):INDIRECT($Y1106&amp;"$"&amp;1102),4,FALSE),"")</f>
        <v/>
      </c>
      <c r="AM1106" s="7" t="str">
        <f ca="1">IFERROR(HLOOKUP(AM$1103,INDIRECT($Y1106&amp;"$"&amp;1098):INDIRECT($Y1106&amp;"$"&amp;1102),3,FALSE)&amp;HLOOKUP(AM$1103,INDIRECT($Y1106&amp;"$"&amp;1098):INDIRECT($Y1106&amp;"$"&amp;1102),4,FALSE),"")</f>
        <v/>
      </c>
      <c r="AN1106" s="7" t="str">
        <f ca="1">IFERROR(HLOOKUP(AN$1103,INDIRECT($Y1106&amp;"$"&amp;1098):INDIRECT($Y1106&amp;"$"&amp;1102),3,FALSE)&amp;HLOOKUP(AN$1103,INDIRECT($Y1106&amp;"$"&amp;1098):INDIRECT($Y1106&amp;"$"&amp;1102),4,FALSE),"")</f>
        <v/>
      </c>
      <c r="AO1106" s="7" t="str">
        <f ca="1">IFERROR(HLOOKUP(AO$1103,INDIRECT($Y1106&amp;"$"&amp;1098):INDIRECT($Y1106&amp;"$"&amp;1102),3,FALSE)&amp;HLOOKUP(AO$1103,INDIRECT($Y1106&amp;"$"&amp;1098):INDIRECT($Y1106&amp;"$"&amp;1102),4,FALSE),"")</f>
        <v/>
      </c>
      <c r="AP1106" s="7" t="str">
        <f ca="1">IFERROR(HLOOKUP(AP$1103,INDIRECT($Y1106&amp;"$"&amp;1098):INDIRECT($Y1106&amp;"$"&amp;1102),3,FALSE)&amp;HLOOKUP(AP$1103,INDIRECT($Y1106&amp;"$"&amp;1098):INDIRECT($Y1106&amp;"$"&amp;1102),4,FALSE),"")</f>
        <v/>
      </c>
      <c r="AQ1106" s="7" t="str">
        <f ca="1">IFERROR(HLOOKUP(AQ$1103,INDIRECT($Y1106&amp;"$"&amp;1098):INDIRECT($Y1106&amp;"$"&amp;1102),3,FALSE)&amp;HLOOKUP(AQ$1103,INDIRECT($Y1106&amp;"$"&amp;1098):INDIRECT($Y1106&amp;"$"&amp;1102),4,FALSE),"")</f>
        <v/>
      </c>
      <c r="AR1106" s="7" t="str">
        <f ca="1">IFERROR(HLOOKUP(AR$1103,INDIRECT($Y1106&amp;"$"&amp;1098):INDIRECT($Y1106&amp;"$"&amp;1102),3,FALSE)&amp;HLOOKUP(AR$1103,INDIRECT($Y1106&amp;"$"&amp;1098):INDIRECT($Y1106&amp;"$"&amp;1102),4,FALSE),"")</f>
        <v/>
      </c>
      <c r="AS1106" s="7" t="str">
        <f ca="1">IFERROR(HLOOKUP(AS$1103,INDIRECT($Y1106&amp;"$"&amp;1098):INDIRECT($Y1106&amp;"$"&amp;1102),3,FALSE)&amp;HLOOKUP(AS$1103,INDIRECT($Y1106&amp;"$"&amp;1098):INDIRECT($Y1106&amp;"$"&amp;1102),4,FALSE),"")</f>
        <v/>
      </c>
      <c r="AT1106" s="7" t="str">
        <f ca="1">IFERROR(HLOOKUP(AT$1103,INDIRECT($Y1106&amp;"$"&amp;1098):INDIRECT($Y1106&amp;"$"&amp;1102),3,FALSE)&amp;HLOOKUP(AT$1103,INDIRECT($Y1106&amp;"$"&amp;1098):INDIRECT($Y1106&amp;"$"&amp;1102),4,FALSE),"")</f>
        <v/>
      </c>
      <c r="AU1106" s="7" t="str">
        <f ca="1">IFERROR(HLOOKUP(AU$1103,INDIRECT($Y1106&amp;"$"&amp;1098):INDIRECT($Y1106&amp;"$"&amp;1102),3,FALSE)&amp;HLOOKUP(AU$1103,INDIRECT($Y1106&amp;"$"&amp;1098):INDIRECT($Y1106&amp;"$"&amp;1102),4,FALSE),"")</f>
        <v/>
      </c>
      <c r="AV1106" s="7" t="str">
        <f ca="1">IFERROR(HLOOKUP(AV$1103,INDIRECT($Y1106&amp;"$"&amp;1098):INDIRECT($Y1106&amp;"$"&amp;1102),3,FALSE)&amp;HLOOKUP(AV$1103,INDIRECT($Y1106&amp;"$"&amp;1098):INDIRECT($Y1106&amp;"$"&amp;1102),4,FALSE),"")</f>
        <v/>
      </c>
      <c r="AW1106" s="7" t="str">
        <f ca="1">IFERROR(HLOOKUP(AW$1103,INDIRECT($Y1106&amp;"$"&amp;1098):INDIRECT($Y1106&amp;"$"&amp;1102),3,FALSE)&amp;HLOOKUP(AW$1103,INDIRECT($Y1106&amp;"$"&amp;1098):INDIRECT($Y1106&amp;"$"&amp;1102),4,FALSE),"")</f>
        <v/>
      </c>
      <c r="AX1106" s="7" t="str">
        <f ca="1">IFERROR(HLOOKUP(AX$1103,INDIRECT(INDIRECT("$Y"&amp;1103+AX$852+($Z1106-1))&amp;1098):INDIRECT(INDIRECT("$Y"&amp;1103+AX$852+($Z1106-1))&amp;1102),3,FALSE)&amp;LEFT(HLOOKUP(AX$1103,INDIRECT(INDIRECT("$Y"&amp;1103+AX$852+($Z1106-1))&amp;1098):INDIRECT(INDIRECT("$Y"&amp;1103+AX$852+($Z1106-1))&amp;1102),4,FALSE),3),"")</f>
        <v/>
      </c>
      <c r="AY1106" s="53" t="str">
        <f t="shared" ref="AY1106:AY1121" ca="1" si="11087">LEFT(AF1105,1)</f>
        <v/>
      </c>
      <c r="AZ1106" s="53" t="str">
        <f t="shared" ca="1" si="11086"/>
        <v/>
      </c>
      <c r="BA1106" s="53" t="str">
        <f t="shared" ca="1" si="11086"/>
        <v/>
      </c>
      <c r="BB1106" s="53" t="str">
        <f t="shared" ca="1" si="11086"/>
        <v/>
      </c>
      <c r="BC1106" s="53" t="str">
        <f t="shared" ca="1" si="11086"/>
        <v/>
      </c>
      <c r="BD1106" s="53" t="str">
        <f t="shared" ca="1" si="11086"/>
        <v/>
      </c>
      <c r="BE1106" s="53" t="str">
        <f t="shared" ca="1" si="11086"/>
        <v/>
      </c>
      <c r="BF1106" s="53" t="str">
        <f t="shared" ca="1" si="11086"/>
        <v/>
      </c>
      <c r="BG1106" s="53" t="str">
        <f t="shared" ca="1" si="11086"/>
        <v/>
      </c>
      <c r="BH1106" s="53" t="str">
        <f t="shared" ca="1" si="11086"/>
        <v/>
      </c>
      <c r="BI1106" s="53" t="str">
        <f t="shared" ca="1" si="11086"/>
        <v/>
      </c>
      <c r="BJ1106" s="53" t="str">
        <f t="shared" ca="1" si="11086"/>
        <v/>
      </c>
      <c r="BK1106" s="53" t="str">
        <f t="shared" ca="1" si="11086"/>
        <v/>
      </c>
      <c r="BL1106" s="53" t="str">
        <f t="shared" ca="1" si="11086"/>
        <v/>
      </c>
      <c r="BM1106" s="53" t="str">
        <f t="shared" ca="1" si="11086"/>
        <v/>
      </c>
      <c r="BN1106" s="53" t="str">
        <f t="shared" ca="1" si="11086"/>
        <v/>
      </c>
      <c r="BO1106" s="53" t="str">
        <f t="shared" ca="1" si="11086"/>
        <v/>
      </c>
      <c r="BP1106" s="53" t="str">
        <f t="shared" ca="1" si="11086"/>
        <v/>
      </c>
    </row>
    <row r="1107" spans="24:68" hidden="1" x14ac:dyDescent="0.3">
      <c r="X1107" s="51">
        <v>1107</v>
      </c>
      <c r="Y1107" s="8" t="s">
        <v>867</v>
      </c>
      <c r="Z1107" s="7">
        <v>4</v>
      </c>
      <c r="AE1107" s="7"/>
      <c r="AF1107" s="7" t="str">
        <f ca="1">IFERROR(HLOOKUP(AF$1103,INDIRECT($Y1107&amp;"$"&amp;1098):INDIRECT($Y1107&amp;"$"&amp;1102),3,FALSE)&amp;HLOOKUP(AF$1103,INDIRECT($Y1107&amp;"$"&amp;1098):INDIRECT($Y1107&amp;"$"&amp;1102),4,FALSE),"")</f>
        <v/>
      </c>
      <c r="AG1107" s="7" t="str">
        <f ca="1">IFERROR(HLOOKUP(AG$1103,INDIRECT($Y1107&amp;"$"&amp;1098):INDIRECT($Y1107&amp;"$"&amp;1102),3,FALSE)&amp;HLOOKUP(AG$1103,INDIRECT($Y1107&amp;"$"&amp;1098):INDIRECT($Y1107&amp;"$"&amp;1102),4,FALSE),"")</f>
        <v/>
      </c>
      <c r="AH1107" s="7" t="str">
        <f ca="1">IFERROR(HLOOKUP(AH$1103,INDIRECT($Y1107&amp;"$"&amp;1098):INDIRECT($Y1107&amp;"$"&amp;1102),3,FALSE)&amp;HLOOKUP(AH$1103,INDIRECT($Y1107&amp;"$"&amp;1098):INDIRECT($Y1107&amp;"$"&amp;1102),4,FALSE),"")</f>
        <v/>
      </c>
      <c r="AI1107" s="7" t="str">
        <f ca="1">IFERROR(HLOOKUP(AI$1103,INDIRECT($Y1107&amp;"$"&amp;1098):INDIRECT($Y1107&amp;"$"&amp;1102),3,FALSE)&amp;HLOOKUP(AI$1103,INDIRECT($Y1107&amp;"$"&amp;1098):INDIRECT($Y1107&amp;"$"&amp;1102),4,FALSE),"")</f>
        <v/>
      </c>
      <c r="AJ1107" s="7" t="str">
        <f ca="1">IFERROR(HLOOKUP(AJ$1103,INDIRECT($Y1107&amp;"$"&amp;1098):INDIRECT($Y1107&amp;"$"&amp;1102),3,FALSE)&amp;HLOOKUP(AJ$1103,INDIRECT($Y1107&amp;"$"&amp;1098):INDIRECT($Y1107&amp;"$"&amp;1102),4,FALSE),"")</f>
        <v/>
      </c>
      <c r="AK1107" s="7" t="str">
        <f ca="1">IFERROR(HLOOKUP(AK$1103,INDIRECT($Y1107&amp;"$"&amp;1098):INDIRECT($Y1107&amp;"$"&amp;1102),3,FALSE)&amp;HLOOKUP(AK$1103,INDIRECT($Y1107&amp;"$"&amp;1098):INDIRECT($Y1107&amp;"$"&amp;1102),4,FALSE),"")</f>
        <v/>
      </c>
      <c r="AL1107" s="7" t="str">
        <f ca="1">IFERROR(HLOOKUP(AL$1103,INDIRECT($Y1107&amp;"$"&amp;1098):INDIRECT($Y1107&amp;"$"&amp;1102),3,FALSE)&amp;HLOOKUP(AL$1103,INDIRECT($Y1107&amp;"$"&amp;1098):INDIRECT($Y1107&amp;"$"&amp;1102),4,FALSE),"")</f>
        <v/>
      </c>
      <c r="AM1107" s="7" t="str">
        <f ca="1">IFERROR(HLOOKUP(AM$1103,INDIRECT($Y1107&amp;"$"&amp;1098):INDIRECT($Y1107&amp;"$"&amp;1102),3,FALSE)&amp;HLOOKUP(AM$1103,INDIRECT($Y1107&amp;"$"&amp;1098):INDIRECT($Y1107&amp;"$"&amp;1102),4,FALSE),"")</f>
        <v/>
      </c>
      <c r="AN1107" s="7" t="str">
        <f ca="1">IFERROR(HLOOKUP(AN$1103,INDIRECT($Y1107&amp;"$"&amp;1098):INDIRECT($Y1107&amp;"$"&amp;1102),3,FALSE)&amp;HLOOKUP(AN$1103,INDIRECT($Y1107&amp;"$"&amp;1098):INDIRECT($Y1107&amp;"$"&amp;1102),4,FALSE),"")</f>
        <v/>
      </c>
      <c r="AO1107" s="7" t="str">
        <f ca="1">IFERROR(HLOOKUP(AO$1103,INDIRECT($Y1107&amp;"$"&amp;1098):INDIRECT($Y1107&amp;"$"&amp;1102),3,FALSE)&amp;HLOOKUP(AO$1103,INDIRECT($Y1107&amp;"$"&amp;1098):INDIRECT($Y1107&amp;"$"&amp;1102),4,FALSE),"")</f>
        <v/>
      </c>
      <c r="AP1107" s="7" t="str">
        <f ca="1">IFERROR(HLOOKUP(AP$1103,INDIRECT($Y1107&amp;"$"&amp;1098):INDIRECT($Y1107&amp;"$"&amp;1102),3,FALSE)&amp;HLOOKUP(AP$1103,INDIRECT($Y1107&amp;"$"&amp;1098):INDIRECT($Y1107&amp;"$"&amp;1102),4,FALSE),"")</f>
        <v/>
      </c>
      <c r="AQ1107" s="7" t="str">
        <f ca="1">IFERROR(HLOOKUP(AQ$1103,INDIRECT($Y1107&amp;"$"&amp;1098):INDIRECT($Y1107&amp;"$"&amp;1102),3,FALSE)&amp;HLOOKUP(AQ$1103,INDIRECT($Y1107&amp;"$"&amp;1098):INDIRECT($Y1107&amp;"$"&amp;1102),4,FALSE),"")</f>
        <v/>
      </c>
      <c r="AR1107" s="7" t="str">
        <f ca="1">IFERROR(HLOOKUP(AR$1103,INDIRECT($Y1107&amp;"$"&amp;1098):INDIRECT($Y1107&amp;"$"&amp;1102),3,FALSE)&amp;HLOOKUP(AR$1103,INDIRECT($Y1107&amp;"$"&amp;1098):INDIRECT($Y1107&amp;"$"&amp;1102),4,FALSE),"")</f>
        <v/>
      </c>
      <c r="AS1107" s="7" t="str">
        <f ca="1">IFERROR(HLOOKUP(AS$1103,INDIRECT($Y1107&amp;"$"&amp;1098):INDIRECT($Y1107&amp;"$"&amp;1102),3,FALSE)&amp;HLOOKUP(AS$1103,INDIRECT($Y1107&amp;"$"&amp;1098):INDIRECT($Y1107&amp;"$"&amp;1102),4,FALSE),"")</f>
        <v/>
      </c>
      <c r="AT1107" s="7" t="str">
        <f ca="1">IFERROR(HLOOKUP(AT$1103,INDIRECT($Y1107&amp;"$"&amp;1098):INDIRECT($Y1107&amp;"$"&amp;1102),3,FALSE)&amp;HLOOKUP(AT$1103,INDIRECT($Y1107&amp;"$"&amp;1098):INDIRECT($Y1107&amp;"$"&amp;1102),4,FALSE),"")</f>
        <v/>
      </c>
      <c r="AU1107" s="7" t="str">
        <f ca="1">IFERROR(HLOOKUP(AU$1103,INDIRECT($Y1107&amp;"$"&amp;1098):INDIRECT($Y1107&amp;"$"&amp;1102),3,FALSE)&amp;HLOOKUP(AU$1103,INDIRECT($Y1107&amp;"$"&amp;1098):INDIRECT($Y1107&amp;"$"&amp;1102),4,FALSE),"")</f>
        <v/>
      </c>
      <c r="AV1107" s="7" t="str">
        <f ca="1">IFERROR(HLOOKUP(AV$1103,INDIRECT($Y1107&amp;"$"&amp;1098):INDIRECT($Y1107&amp;"$"&amp;1102),3,FALSE)&amp;HLOOKUP(AV$1103,INDIRECT($Y1107&amp;"$"&amp;1098):INDIRECT($Y1107&amp;"$"&amp;1102),4,FALSE),"")</f>
        <v/>
      </c>
      <c r="AW1107" s="7" t="str">
        <f ca="1">IFERROR(HLOOKUP(AW$1103,INDIRECT($Y1107&amp;"$"&amp;1098):INDIRECT($Y1107&amp;"$"&amp;1102),3,FALSE)&amp;HLOOKUP(AW$1103,INDIRECT($Y1107&amp;"$"&amp;1098):INDIRECT($Y1107&amp;"$"&amp;1102),4,FALSE),"")</f>
        <v/>
      </c>
      <c r="AX1107" s="7" t="str">
        <f ca="1">IFERROR(HLOOKUP(AX$1103,INDIRECT(INDIRECT("$Y"&amp;1103+AX$852+($Z1107-1))&amp;1098):INDIRECT(INDIRECT("$Y"&amp;1103+AX$852+($Z1107-1))&amp;1102),3,FALSE)&amp;LEFT(HLOOKUP(AX$1103,INDIRECT(INDIRECT("$Y"&amp;1103+AX$852+($Z1107-1))&amp;1098):INDIRECT(INDIRECT("$Y"&amp;1103+AX$852+($Z1107-1))&amp;1102),4,FALSE),3),"")</f>
        <v/>
      </c>
      <c r="AY1107" s="53" t="str">
        <f t="shared" ca="1" si="11087"/>
        <v/>
      </c>
      <c r="AZ1107" s="53" t="str">
        <f t="shared" ca="1" si="11086"/>
        <v/>
      </c>
      <c r="BA1107" s="53" t="str">
        <f t="shared" ca="1" si="11086"/>
        <v/>
      </c>
      <c r="BB1107" s="53" t="str">
        <f t="shared" ca="1" si="11086"/>
        <v/>
      </c>
      <c r="BC1107" s="53" t="str">
        <f t="shared" ca="1" si="11086"/>
        <v/>
      </c>
      <c r="BD1107" s="53" t="str">
        <f t="shared" ca="1" si="11086"/>
        <v/>
      </c>
      <c r="BE1107" s="53" t="str">
        <f t="shared" ca="1" si="11086"/>
        <v/>
      </c>
      <c r="BF1107" s="53" t="str">
        <f t="shared" ca="1" si="11086"/>
        <v/>
      </c>
      <c r="BG1107" s="53" t="str">
        <f t="shared" ca="1" si="11086"/>
        <v/>
      </c>
      <c r="BH1107" s="53" t="str">
        <f t="shared" ca="1" si="11086"/>
        <v/>
      </c>
      <c r="BI1107" s="53" t="str">
        <f t="shared" ca="1" si="11086"/>
        <v/>
      </c>
      <c r="BJ1107" s="53" t="str">
        <f t="shared" ca="1" si="11086"/>
        <v/>
      </c>
      <c r="BK1107" s="53" t="str">
        <f t="shared" ca="1" si="11086"/>
        <v/>
      </c>
      <c r="BL1107" s="53" t="str">
        <f t="shared" ca="1" si="11086"/>
        <v/>
      </c>
      <c r="BM1107" s="53" t="str">
        <f t="shared" ca="1" si="11086"/>
        <v/>
      </c>
      <c r="BN1107" s="53" t="str">
        <f t="shared" ca="1" si="11086"/>
        <v/>
      </c>
      <c r="BO1107" s="53" t="str">
        <f t="shared" ca="1" si="11086"/>
        <v/>
      </c>
      <c r="BP1107" s="53" t="str">
        <f t="shared" ca="1" si="11086"/>
        <v/>
      </c>
    </row>
    <row r="1108" spans="24:68" hidden="1" x14ac:dyDescent="0.3">
      <c r="X1108" s="51">
        <v>1108</v>
      </c>
      <c r="Y1108" s="8" t="s">
        <v>868</v>
      </c>
      <c r="Z1108" s="7">
        <v>5</v>
      </c>
      <c r="AE1108" s="7"/>
      <c r="AF1108" s="7" t="str">
        <f ca="1">IFERROR(HLOOKUP(AF$1103,INDIRECT($Y1108&amp;"$"&amp;1098):INDIRECT($Y1108&amp;"$"&amp;1102),3,FALSE)&amp;HLOOKUP(AF$1103,INDIRECT($Y1108&amp;"$"&amp;1098):INDIRECT($Y1108&amp;"$"&amp;1102),4,FALSE),"")</f>
        <v/>
      </c>
      <c r="AG1108" s="7" t="str">
        <f ca="1">IFERROR(HLOOKUP(AG$1103,INDIRECT($Y1108&amp;"$"&amp;1098):INDIRECT($Y1108&amp;"$"&amp;1102),3,FALSE)&amp;HLOOKUP(AG$1103,INDIRECT($Y1108&amp;"$"&amp;1098):INDIRECT($Y1108&amp;"$"&amp;1102),4,FALSE),"")</f>
        <v/>
      </c>
      <c r="AH1108" s="7" t="str">
        <f ca="1">IFERROR(HLOOKUP(AH$1103,INDIRECT($Y1108&amp;"$"&amp;1098):INDIRECT($Y1108&amp;"$"&amp;1102),3,FALSE)&amp;HLOOKUP(AH$1103,INDIRECT($Y1108&amp;"$"&amp;1098):INDIRECT($Y1108&amp;"$"&amp;1102),4,FALSE),"")</f>
        <v/>
      </c>
      <c r="AI1108" s="7" t="str">
        <f ca="1">IFERROR(HLOOKUP(AI$1103,INDIRECT($Y1108&amp;"$"&amp;1098):INDIRECT($Y1108&amp;"$"&amp;1102),3,FALSE)&amp;HLOOKUP(AI$1103,INDIRECT($Y1108&amp;"$"&amp;1098):INDIRECT($Y1108&amp;"$"&amp;1102),4,FALSE),"")</f>
        <v/>
      </c>
      <c r="AJ1108" s="7" t="str">
        <f ca="1">IFERROR(HLOOKUP(AJ$1103,INDIRECT($Y1108&amp;"$"&amp;1098):INDIRECT($Y1108&amp;"$"&amp;1102),3,FALSE)&amp;HLOOKUP(AJ$1103,INDIRECT($Y1108&amp;"$"&amp;1098):INDIRECT($Y1108&amp;"$"&amp;1102),4,FALSE),"")</f>
        <v/>
      </c>
      <c r="AK1108" s="7" t="str">
        <f ca="1">IFERROR(HLOOKUP(AK$1103,INDIRECT($Y1108&amp;"$"&amp;1098):INDIRECT($Y1108&amp;"$"&amp;1102),3,FALSE)&amp;HLOOKUP(AK$1103,INDIRECT($Y1108&amp;"$"&amp;1098):INDIRECT($Y1108&amp;"$"&amp;1102),4,FALSE),"")</f>
        <v/>
      </c>
      <c r="AL1108" s="7" t="str">
        <f ca="1">IFERROR(HLOOKUP(AL$1103,INDIRECT($Y1108&amp;"$"&amp;1098):INDIRECT($Y1108&amp;"$"&amp;1102),3,FALSE)&amp;HLOOKUP(AL$1103,INDIRECT($Y1108&amp;"$"&amp;1098):INDIRECT($Y1108&amp;"$"&amp;1102),4,FALSE),"")</f>
        <v/>
      </c>
      <c r="AM1108" s="7" t="str">
        <f ca="1">IFERROR(HLOOKUP(AM$1103,INDIRECT($Y1108&amp;"$"&amp;1098):INDIRECT($Y1108&amp;"$"&amp;1102),3,FALSE)&amp;HLOOKUP(AM$1103,INDIRECT($Y1108&amp;"$"&amp;1098):INDIRECT($Y1108&amp;"$"&amp;1102),4,FALSE),"")</f>
        <v/>
      </c>
      <c r="AN1108" s="7" t="str">
        <f ca="1">IFERROR(HLOOKUP(AN$1103,INDIRECT($Y1108&amp;"$"&amp;1098):INDIRECT($Y1108&amp;"$"&amp;1102),3,FALSE)&amp;HLOOKUP(AN$1103,INDIRECT($Y1108&amp;"$"&amp;1098):INDIRECT($Y1108&amp;"$"&amp;1102),4,FALSE),"")</f>
        <v/>
      </c>
      <c r="AO1108" s="7" t="str">
        <f ca="1">IFERROR(HLOOKUP(AO$1103,INDIRECT($Y1108&amp;"$"&amp;1098):INDIRECT($Y1108&amp;"$"&amp;1102),3,FALSE)&amp;HLOOKUP(AO$1103,INDIRECT($Y1108&amp;"$"&amp;1098):INDIRECT($Y1108&amp;"$"&amp;1102),4,FALSE),"")</f>
        <v/>
      </c>
      <c r="AP1108" s="7" t="str">
        <f ca="1">IFERROR(HLOOKUP(AP$1103,INDIRECT($Y1108&amp;"$"&amp;1098):INDIRECT($Y1108&amp;"$"&amp;1102),3,FALSE)&amp;HLOOKUP(AP$1103,INDIRECT($Y1108&amp;"$"&amp;1098):INDIRECT($Y1108&amp;"$"&amp;1102),4,FALSE),"")</f>
        <v/>
      </c>
      <c r="AQ1108" s="7" t="str">
        <f ca="1">IFERROR(HLOOKUP(AQ$1103,INDIRECT($Y1108&amp;"$"&amp;1098):INDIRECT($Y1108&amp;"$"&amp;1102),3,FALSE)&amp;HLOOKUP(AQ$1103,INDIRECT($Y1108&amp;"$"&amp;1098):INDIRECT($Y1108&amp;"$"&amp;1102),4,FALSE),"")</f>
        <v/>
      </c>
      <c r="AR1108" s="7" t="str">
        <f ca="1">IFERROR(HLOOKUP(AR$1103,INDIRECT($Y1108&amp;"$"&amp;1098):INDIRECT($Y1108&amp;"$"&amp;1102),3,FALSE)&amp;HLOOKUP(AR$1103,INDIRECT($Y1108&amp;"$"&amp;1098):INDIRECT($Y1108&amp;"$"&amp;1102),4,FALSE),"")</f>
        <v/>
      </c>
      <c r="AS1108" s="7" t="str">
        <f ca="1">IFERROR(HLOOKUP(AS$1103,INDIRECT($Y1108&amp;"$"&amp;1098):INDIRECT($Y1108&amp;"$"&amp;1102),3,FALSE)&amp;HLOOKUP(AS$1103,INDIRECT($Y1108&amp;"$"&amp;1098):INDIRECT($Y1108&amp;"$"&amp;1102),4,FALSE),"")</f>
        <v/>
      </c>
      <c r="AT1108" s="7" t="str">
        <f ca="1">IFERROR(HLOOKUP(AT$1103,INDIRECT($Y1108&amp;"$"&amp;1098):INDIRECT($Y1108&amp;"$"&amp;1102),3,FALSE)&amp;HLOOKUP(AT$1103,INDIRECT($Y1108&amp;"$"&amp;1098):INDIRECT($Y1108&amp;"$"&amp;1102),4,FALSE),"")</f>
        <v/>
      </c>
      <c r="AU1108" s="7" t="str">
        <f ca="1">IFERROR(HLOOKUP(AU$1103,INDIRECT($Y1108&amp;"$"&amp;1098):INDIRECT($Y1108&amp;"$"&amp;1102),3,FALSE)&amp;HLOOKUP(AU$1103,INDIRECT($Y1108&amp;"$"&amp;1098):INDIRECT($Y1108&amp;"$"&amp;1102),4,FALSE),"")</f>
        <v/>
      </c>
      <c r="AV1108" s="7" t="str">
        <f ca="1">IFERROR(HLOOKUP(AV$1103,INDIRECT($Y1108&amp;"$"&amp;1098):INDIRECT($Y1108&amp;"$"&amp;1102),3,FALSE)&amp;HLOOKUP(AV$1103,INDIRECT($Y1108&amp;"$"&amp;1098):INDIRECT($Y1108&amp;"$"&amp;1102),4,FALSE),"")</f>
        <v/>
      </c>
      <c r="AW1108" s="7" t="str">
        <f ca="1">IFERROR(HLOOKUP(AW$1103,INDIRECT($Y1108&amp;"$"&amp;1098):INDIRECT($Y1108&amp;"$"&amp;1102),3,FALSE)&amp;HLOOKUP(AW$1103,INDIRECT($Y1108&amp;"$"&amp;1098):INDIRECT($Y1108&amp;"$"&amp;1102),4,FALSE),"")</f>
        <v/>
      </c>
      <c r="AX1108" s="7" t="str">
        <f ca="1">IFERROR(HLOOKUP(AX$1103,INDIRECT(INDIRECT("$Y"&amp;1103+AX$852+($Z1108-1))&amp;1098):INDIRECT(INDIRECT("$Y"&amp;1103+AX$852+($Z1108-1))&amp;1102),3,FALSE)&amp;LEFT(HLOOKUP(AX$1103,INDIRECT(INDIRECT("$Y"&amp;1103+AX$852+($Z1108-1))&amp;1098):INDIRECT(INDIRECT("$Y"&amp;1103+AX$852+($Z1108-1))&amp;1102),4,FALSE),3),"")</f>
        <v/>
      </c>
      <c r="AY1108" s="53" t="str">
        <f t="shared" ca="1" si="11087"/>
        <v/>
      </c>
      <c r="AZ1108" s="53" t="str">
        <f t="shared" ca="1" si="11086"/>
        <v/>
      </c>
      <c r="BA1108" s="53" t="str">
        <f t="shared" ca="1" si="11086"/>
        <v/>
      </c>
      <c r="BB1108" s="53" t="str">
        <f t="shared" ca="1" si="11086"/>
        <v/>
      </c>
      <c r="BC1108" s="53" t="str">
        <f t="shared" ca="1" si="11086"/>
        <v/>
      </c>
      <c r="BD1108" s="53" t="str">
        <f t="shared" ca="1" si="11086"/>
        <v/>
      </c>
      <c r="BE1108" s="53" t="str">
        <f t="shared" ca="1" si="11086"/>
        <v/>
      </c>
      <c r="BF1108" s="53" t="str">
        <f t="shared" ca="1" si="11086"/>
        <v/>
      </c>
      <c r="BG1108" s="53" t="str">
        <f t="shared" ca="1" si="11086"/>
        <v/>
      </c>
      <c r="BH1108" s="53" t="str">
        <f t="shared" ca="1" si="11086"/>
        <v/>
      </c>
      <c r="BI1108" s="53" t="str">
        <f t="shared" ca="1" si="11086"/>
        <v/>
      </c>
      <c r="BJ1108" s="53" t="str">
        <f t="shared" ca="1" si="11086"/>
        <v/>
      </c>
      <c r="BK1108" s="53" t="str">
        <f t="shared" ca="1" si="11086"/>
        <v/>
      </c>
      <c r="BL1108" s="53" t="str">
        <f t="shared" ca="1" si="11086"/>
        <v/>
      </c>
      <c r="BM1108" s="53" t="str">
        <f t="shared" ca="1" si="11086"/>
        <v/>
      </c>
      <c r="BN1108" s="53" t="str">
        <f t="shared" ca="1" si="11086"/>
        <v/>
      </c>
      <c r="BO1108" s="53" t="str">
        <f t="shared" ca="1" si="11086"/>
        <v/>
      </c>
      <c r="BP1108" s="53" t="str">
        <f t="shared" ca="1" si="11086"/>
        <v/>
      </c>
    </row>
    <row r="1109" spans="24:68" hidden="1" x14ac:dyDescent="0.3">
      <c r="X1109" s="51">
        <v>1109</v>
      </c>
      <c r="Y1109" s="8" t="s">
        <v>869</v>
      </c>
      <c r="Z1109" s="7">
        <v>6</v>
      </c>
      <c r="AE1109" s="7"/>
      <c r="AF1109" s="7" t="str">
        <f ca="1">IFERROR(HLOOKUP(AF$1103,INDIRECT($Y1109&amp;"$"&amp;1098):INDIRECT($Y1109&amp;"$"&amp;1102),3,FALSE)&amp;HLOOKUP(AF$1103,INDIRECT($Y1109&amp;"$"&amp;1098):INDIRECT($Y1109&amp;"$"&amp;1102),4,FALSE),"")</f>
        <v/>
      </c>
      <c r="AG1109" s="7" t="str">
        <f ca="1">IFERROR(HLOOKUP(AG$1103,INDIRECT($Y1109&amp;"$"&amp;1098):INDIRECT($Y1109&amp;"$"&amp;1102),3,FALSE)&amp;HLOOKUP(AG$1103,INDIRECT($Y1109&amp;"$"&amp;1098):INDIRECT($Y1109&amp;"$"&amp;1102),4,FALSE),"")</f>
        <v/>
      </c>
      <c r="AH1109" s="7" t="str">
        <f ca="1">IFERROR(HLOOKUP(AH$1103,INDIRECT($Y1109&amp;"$"&amp;1098):INDIRECT($Y1109&amp;"$"&amp;1102),3,FALSE)&amp;HLOOKUP(AH$1103,INDIRECT($Y1109&amp;"$"&amp;1098):INDIRECT($Y1109&amp;"$"&amp;1102),4,FALSE),"")</f>
        <v/>
      </c>
      <c r="AI1109" s="7" t="str">
        <f ca="1">IFERROR(HLOOKUP(AI$1103,INDIRECT($Y1109&amp;"$"&amp;1098):INDIRECT($Y1109&amp;"$"&amp;1102),3,FALSE)&amp;HLOOKUP(AI$1103,INDIRECT($Y1109&amp;"$"&amp;1098):INDIRECT($Y1109&amp;"$"&amp;1102),4,FALSE),"")</f>
        <v/>
      </c>
      <c r="AJ1109" s="7" t="str">
        <f ca="1">IFERROR(HLOOKUP(AJ$1103,INDIRECT($Y1109&amp;"$"&amp;1098):INDIRECT($Y1109&amp;"$"&amp;1102),3,FALSE)&amp;HLOOKUP(AJ$1103,INDIRECT($Y1109&amp;"$"&amp;1098):INDIRECT($Y1109&amp;"$"&amp;1102),4,FALSE),"")</f>
        <v/>
      </c>
      <c r="AK1109" s="7" t="str">
        <f ca="1">IFERROR(HLOOKUP(AK$1103,INDIRECT($Y1109&amp;"$"&amp;1098):INDIRECT($Y1109&amp;"$"&amp;1102),3,FALSE)&amp;HLOOKUP(AK$1103,INDIRECT($Y1109&amp;"$"&amp;1098):INDIRECT($Y1109&amp;"$"&amp;1102),4,FALSE),"")</f>
        <v/>
      </c>
      <c r="AL1109" s="7" t="str">
        <f ca="1">IFERROR(HLOOKUP(AL$1103,INDIRECT($Y1109&amp;"$"&amp;1098):INDIRECT($Y1109&amp;"$"&amp;1102),3,FALSE)&amp;HLOOKUP(AL$1103,INDIRECT($Y1109&amp;"$"&amp;1098):INDIRECT($Y1109&amp;"$"&amp;1102),4,FALSE),"")</f>
        <v/>
      </c>
      <c r="AM1109" s="7" t="str">
        <f ca="1">IFERROR(HLOOKUP(AM$1103,INDIRECT($Y1109&amp;"$"&amp;1098):INDIRECT($Y1109&amp;"$"&amp;1102),3,FALSE)&amp;HLOOKUP(AM$1103,INDIRECT($Y1109&amp;"$"&amp;1098):INDIRECT($Y1109&amp;"$"&amp;1102),4,FALSE),"")</f>
        <v/>
      </c>
      <c r="AN1109" s="7" t="str">
        <f ca="1">IFERROR(HLOOKUP(AN$1103,INDIRECT($Y1109&amp;"$"&amp;1098):INDIRECT($Y1109&amp;"$"&amp;1102),3,FALSE)&amp;HLOOKUP(AN$1103,INDIRECT($Y1109&amp;"$"&amp;1098):INDIRECT($Y1109&amp;"$"&amp;1102),4,FALSE),"")</f>
        <v/>
      </c>
      <c r="AO1109" s="7" t="str">
        <f ca="1">IFERROR(HLOOKUP(AO$1103,INDIRECT($Y1109&amp;"$"&amp;1098):INDIRECT($Y1109&amp;"$"&amp;1102),3,FALSE)&amp;HLOOKUP(AO$1103,INDIRECT($Y1109&amp;"$"&amp;1098):INDIRECT($Y1109&amp;"$"&amp;1102),4,FALSE),"")</f>
        <v/>
      </c>
      <c r="AP1109" s="7" t="str">
        <f ca="1">IFERROR(HLOOKUP(AP$1103,INDIRECT($Y1109&amp;"$"&amp;1098):INDIRECT($Y1109&amp;"$"&amp;1102),3,FALSE)&amp;HLOOKUP(AP$1103,INDIRECT($Y1109&amp;"$"&amp;1098):INDIRECT($Y1109&amp;"$"&amp;1102),4,FALSE),"")</f>
        <v/>
      </c>
      <c r="AQ1109" s="7" t="str">
        <f ca="1">IFERROR(HLOOKUP(AQ$1103,INDIRECT($Y1109&amp;"$"&amp;1098):INDIRECT($Y1109&amp;"$"&amp;1102),3,FALSE)&amp;HLOOKUP(AQ$1103,INDIRECT($Y1109&amp;"$"&amp;1098):INDIRECT($Y1109&amp;"$"&amp;1102),4,FALSE),"")</f>
        <v/>
      </c>
      <c r="AR1109" s="7" t="str">
        <f ca="1">IFERROR(HLOOKUP(AR$1103,INDIRECT($Y1109&amp;"$"&amp;1098):INDIRECT($Y1109&amp;"$"&amp;1102),3,FALSE)&amp;HLOOKUP(AR$1103,INDIRECT($Y1109&amp;"$"&amp;1098):INDIRECT($Y1109&amp;"$"&amp;1102),4,FALSE),"")</f>
        <v/>
      </c>
      <c r="AS1109" s="7" t="str">
        <f ca="1">IFERROR(HLOOKUP(AS$1103,INDIRECT($Y1109&amp;"$"&amp;1098):INDIRECT($Y1109&amp;"$"&amp;1102),3,FALSE)&amp;HLOOKUP(AS$1103,INDIRECT($Y1109&amp;"$"&amp;1098):INDIRECT($Y1109&amp;"$"&amp;1102),4,FALSE),"")</f>
        <v/>
      </c>
      <c r="AT1109" s="7" t="str">
        <f ca="1">IFERROR(HLOOKUP(AT$1103,INDIRECT($Y1109&amp;"$"&amp;1098):INDIRECT($Y1109&amp;"$"&amp;1102),3,FALSE)&amp;HLOOKUP(AT$1103,INDIRECT($Y1109&amp;"$"&amp;1098):INDIRECT($Y1109&amp;"$"&amp;1102),4,FALSE),"")</f>
        <v/>
      </c>
      <c r="AU1109" s="7" t="str">
        <f ca="1">IFERROR(HLOOKUP(AU$1103,INDIRECT($Y1109&amp;"$"&amp;1098):INDIRECT($Y1109&amp;"$"&amp;1102),3,FALSE)&amp;HLOOKUP(AU$1103,INDIRECT($Y1109&amp;"$"&amp;1098):INDIRECT($Y1109&amp;"$"&amp;1102),4,FALSE),"")</f>
        <v/>
      </c>
      <c r="AV1109" s="7" t="str">
        <f ca="1">IFERROR(HLOOKUP(AV$1103,INDIRECT($Y1109&amp;"$"&amp;1098):INDIRECT($Y1109&amp;"$"&amp;1102),3,FALSE)&amp;HLOOKUP(AV$1103,INDIRECT($Y1109&amp;"$"&amp;1098):INDIRECT($Y1109&amp;"$"&amp;1102),4,FALSE),"")</f>
        <v/>
      </c>
      <c r="AW1109" s="7" t="str">
        <f ca="1">IFERROR(HLOOKUP(AW$1103,INDIRECT($Y1109&amp;"$"&amp;1098):INDIRECT($Y1109&amp;"$"&amp;1102),3,FALSE)&amp;HLOOKUP(AW$1103,INDIRECT($Y1109&amp;"$"&amp;1098):INDIRECT($Y1109&amp;"$"&amp;1102),4,FALSE),"")</f>
        <v/>
      </c>
      <c r="AX1109" s="7" t="str">
        <f ca="1">IFERROR(HLOOKUP(AX$1103,INDIRECT(INDIRECT("$Y"&amp;1103+AX$852+($Z1109-1))&amp;1098):INDIRECT(INDIRECT("$Y"&amp;1103+AX$852+($Z1109-1))&amp;1102),3,FALSE)&amp;LEFT(HLOOKUP(AX$1103,INDIRECT(INDIRECT("$Y"&amp;1103+AX$852+($Z1109-1))&amp;1098):INDIRECT(INDIRECT("$Y"&amp;1103+AX$852+($Z1109-1))&amp;1102),4,FALSE),3),"")</f>
        <v/>
      </c>
      <c r="AY1109" s="53" t="str">
        <f t="shared" ca="1" si="11087"/>
        <v/>
      </c>
      <c r="AZ1109" s="53" t="str">
        <f t="shared" ca="1" si="11086"/>
        <v/>
      </c>
      <c r="BA1109" s="53" t="str">
        <f t="shared" ca="1" si="11086"/>
        <v/>
      </c>
      <c r="BB1109" s="53" t="str">
        <f t="shared" ca="1" si="11086"/>
        <v/>
      </c>
      <c r="BC1109" s="53" t="str">
        <f t="shared" ca="1" si="11086"/>
        <v/>
      </c>
      <c r="BD1109" s="53" t="str">
        <f t="shared" ca="1" si="11086"/>
        <v/>
      </c>
      <c r="BE1109" s="53" t="str">
        <f t="shared" ca="1" si="11086"/>
        <v/>
      </c>
      <c r="BF1109" s="53" t="str">
        <f t="shared" ca="1" si="11086"/>
        <v/>
      </c>
      <c r="BG1109" s="53" t="str">
        <f t="shared" ca="1" si="11086"/>
        <v/>
      </c>
      <c r="BH1109" s="53" t="str">
        <f t="shared" ca="1" si="11086"/>
        <v/>
      </c>
      <c r="BI1109" s="53" t="str">
        <f t="shared" ca="1" si="11086"/>
        <v/>
      </c>
      <c r="BJ1109" s="53" t="str">
        <f t="shared" ca="1" si="11086"/>
        <v/>
      </c>
      <c r="BK1109" s="53" t="str">
        <f t="shared" ca="1" si="11086"/>
        <v/>
      </c>
      <c r="BL1109" s="53" t="str">
        <f t="shared" ca="1" si="11086"/>
        <v/>
      </c>
      <c r="BM1109" s="53" t="str">
        <f t="shared" ca="1" si="11086"/>
        <v/>
      </c>
      <c r="BN1109" s="53" t="str">
        <f t="shared" ca="1" si="11086"/>
        <v/>
      </c>
      <c r="BO1109" s="53" t="str">
        <f t="shared" ca="1" si="11086"/>
        <v/>
      </c>
      <c r="BP1109" s="53" t="str">
        <f t="shared" ca="1" si="11086"/>
        <v/>
      </c>
    </row>
    <row r="1110" spans="24:68" hidden="1" x14ac:dyDescent="0.3">
      <c r="X1110" s="51">
        <v>1110</v>
      </c>
      <c r="Y1110" s="8" t="s">
        <v>870</v>
      </c>
      <c r="Z1110" s="7">
        <v>7</v>
      </c>
      <c r="AE1110" s="7"/>
      <c r="AF1110" s="7" t="str">
        <f ca="1">IFERROR(HLOOKUP(AF$1103,INDIRECT($Y1110&amp;"$"&amp;1098):INDIRECT($Y1110&amp;"$"&amp;1102),3,FALSE)&amp;HLOOKUP(AF$1103,INDIRECT($Y1110&amp;"$"&amp;1098):INDIRECT($Y1110&amp;"$"&amp;1102),4,FALSE),"")</f>
        <v/>
      </c>
      <c r="AG1110" s="7" t="str">
        <f ca="1">IFERROR(HLOOKUP(AG$1103,INDIRECT($Y1110&amp;"$"&amp;1098):INDIRECT($Y1110&amp;"$"&amp;1102),3,FALSE)&amp;HLOOKUP(AG$1103,INDIRECT($Y1110&amp;"$"&amp;1098):INDIRECT($Y1110&amp;"$"&amp;1102),4,FALSE),"")</f>
        <v/>
      </c>
      <c r="AH1110" s="7" t="str">
        <f ca="1">IFERROR(HLOOKUP(AH$1103,INDIRECT($Y1110&amp;"$"&amp;1098):INDIRECT($Y1110&amp;"$"&amp;1102),3,FALSE)&amp;HLOOKUP(AH$1103,INDIRECT($Y1110&amp;"$"&amp;1098):INDIRECT($Y1110&amp;"$"&amp;1102),4,FALSE),"")</f>
        <v/>
      </c>
      <c r="AI1110" s="7" t="str">
        <f ca="1">IFERROR(HLOOKUP(AI$1103,INDIRECT($Y1110&amp;"$"&amp;1098):INDIRECT($Y1110&amp;"$"&amp;1102),3,FALSE)&amp;HLOOKUP(AI$1103,INDIRECT($Y1110&amp;"$"&amp;1098):INDIRECT($Y1110&amp;"$"&amp;1102),4,FALSE),"")</f>
        <v/>
      </c>
      <c r="AJ1110" s="7" t="str">
        <f ca="1">IFERROR(HLOOKUP(AJ$1103,INDIRECT($Y1110&amp;"$"&amp;1098):INDIRECT($Y1110&amp;"$"&amp;1102),3,FALSE)&amp;HLOOKUP(AJ$1103,INDIRECT($Y1110&amp;"$"&amp;1098):INDIRECT($Y1110&amp;"$"&amp;1102),4,FALSE),"")</f>
        <v/>
      </c>
      <c r="AK1110" s="7" t="str">
        <f ca="1">IFERROR(HLOOKUP(AK$1103,INDIRECT($Y1110&amp;"$"&amp;1098):INDIRECT($Y1110&amp;"$"&amp;1102),3,FALSE)&amp;HLOOKUP(AK$1103,INDIRECT($Y1110&amp;"$"&amp;1098):INDIRECT($Y1110&amp;"$"&amp;1102),4,FALSE),"")</f>
        <v/>
      </c>
      <c r="AL1110" s="7" t="str">
        <f ca="1">IFERROR(HLOOKUP(AL$1103,INDIRECT($Y1110&amp;"$"&amp;1098):INDIRECT($Y1110&amp;"$"&amp;1102),3,FALSE)&amp;HLOOKUP(AL$1103,INDIRECT($Y1110&amp;"$"&amp;1098):INDIRECT($Y1110&amp;"$"&amp;1102),4,FALSE),"")</f>
        <v/>
      </c>
      <c r="AM1110" s="7" t="str">
        <f ca="1">IFERROR(HLOOKUP(AM$1103,INDIRECT($Y1110&amp;"$"&amp;1098):INDIRECT($Y1110&amp;"$"&amp;1102),3,FALSE)&amp;HLOOKUP(AM$1103,INDIRECT($Y1110&amp;"$"&amp;1098):INDIRECT($Y1110&amp;"$"&amp;1102),4,FALSE),"")</f>
        <v/>
      </c>
      <c r="AN1110" s="7" t="str">
        <f ca="1">IFERROR(HLOOKUP(AN$1103,INDIRECT($Y1110&amp;"$"&amp;1098):INDIRECT($Y1110&amp;"$"&amp;1102),3,FALSE)&amp;HLOOKUP(AN$1103,INDIRECT($Y1110&amp;"$"&amp;1098):INDIRECT($Y1110&amp;"$"&amp;1102),4,FALSE),"")</f>
        <v/>
      </c>
      <c r="AO1110" s="7" t="str">
        <f ca="1">IFERROR(HLOOKUP(AO$1103,INDIRECT($Y1110&amp;"$"&amp;1098):INDIRECT($Y1110&amp;"$"&amp;1102),3,FALSE)&amp;HLOOKUP(AO$1103,INDIRECT($Y1110&amp;"$"&amp;1098):INDIRECT($Y1110&amp;"$"&amp;1102),4,FALSE),"")</f>
        <v/>
      </c>
      <c r="AP1110" s="7" t="str">
        <f ca="1">IFERROR(HLOOKUP(AP$1103,INDIRECT($Y1110&amp;"$"&amp;1098):INDIRECT($Y1110&amp;"$"&amp;1102),3,FALSE)&amp;HLOOKUP(AP$1103,INDIRECT($Y1110&amp;"$"&amp;1098):INDIRECT($Y1110&amp;"$"&amp;1102),4,FALSE),"")</f>
        <v/>
      </c>
      <c r="AQ1110" s="7" t="str">
        <f ca="1">IFERROR(HLOOKUP(AQ$1103,INDIRECT($Y1110&amp;"$"&amp;1098):INDIRECT($Y1110&amp;"$"&amp;1102),3,FALSE)&amp;HLOOKUP(AQ$1103,INDIRECT($Y1110&amp;"$"&amp;1098):INDIRECT($Y1110&amp;"$"&amp;1102),4,FALSE),"")</f>
        <v/>
      </c>
      <c r="AR1110" s="7" t="str">
        <f ca="1">IFERROR(HLOOKUP(AR$1103,INDIRECT($Y1110&amp;"$"&amp;1098):INDIRECT($Y1110&amp;"$"&amp;1102),3,FALSE)&amp;HLOOKUP(AR$1103,INDIRECT($Y1110&amp;"$"&amp;1098):INDIRECT($Y1110&amp;"$"&amp;1102),4,FALSE),"")</f>
        <v/>
      </c>
      <c r="AS1110" s="7" t="str">
        <f ca="1">IFERROR(HLOOKUP(AS$1103,INDIRECT($Y1110&amp;"$"&amp;1098):INDIRECT($Y1110&amp;"$"&amp;1102),3,FALSE)&amp;HLOOKUP(AS$1103,INDIRECT($Y1110&amp;"$"&amp;1098):INDIRECT($Y1110&amp;"$"&amp;1102),4,FALSE),"")</f>
        <v/>
      </c>
      <c r="AT1110" s="7" t="str">
        <f ca="1">IFERROR(HLOOKUP(AT$1103,INDIRECT($Y1110&amp;"$"&amp;1098):INDIRECT($Y1110&amp;"$"&amp;1102),3,FALSE)&amp;HLOOKUP(AT$1103,INDIRECT($Y1110&amp;"$"&amp;1098):INDIRECT($Y1110&amp;"$"&amp;1102),4,FALSE),"")</f>
        <v/>
      </c>
      <c r="AU1110" s="7" t="str">
        <f ca="1">IFERROR(HLOOKUP(AU$1103,INDIRECT($Y1110&amp;"$"&amp;1098):INDIRECT($Y1110&amp;"$"&amp;1102),3,FALSE)&amp;HLOOKUP(AU$1103,INDIRECT($Y1110&amp;"$"&amp;1098):INDIRECT($Y1110&amp;"$"&amp;1102),4,FALSE),"")</f>
        <v/>
      </c>
      <c r="AV1110" s="7" t="str">
        <f ca="1">IFERROR(HLOOKUP(AV$1103,INDIRECT($Y1110&amp;"$"&amp;1098):INDIRECT($Y1110&amp;"$"&amp;1102),3,FALSE)&amp;HLOOKUP(AV$1103,INDIRECT($Y1110&amp;"$"&amp;1098):INDIRECT($Y1110&amp;"$"&amp;1102),4,FALSE),"")</f>
        <v/>
      </c>
      <c r="AW1110" s="7" t="str">
        <f ca="1">IFERROR(HLOOKUP(AW$1103,INDIRECT($Y1110&amp;"$"&amp;1098):INDIRECT($Y1110&amp;"$"&amp;1102),3,FALSE)&amp;HLOOKUP(AW$1103,INDIRECT($Y1110&amp;"$"&amp;1098):INDIRECT($Y1110&amp;"$"&amp;1102),4,FALSE),"")</f>
        <v/>
      </c>
      <c r="AX1110" s="7" t="str">
        <f ca="1">IFERROR(HLOOKUP(AX$1103,INDIRECT(INDIRECT("$Y"&amp;1103+AX$852+($Z1110-1))&amp;1098):INDIRECT(INDIRECT("$Y"&amp;1103+AX$852+($Z1110-1))&amp;1102),3,FALSE)&amp;LEFT(HLOOKUP(AX$1103,INDIRECT(INDIRECT("$Y"&amp;1103+AX$852+($Z1110-1))&amp;1098):INDIRECT(INDIRECT("$Y"&amp;1103+AX$852+($Z1110-1))&amp;1102),4,FALSE),3),"")</f>
        <v/>
      </c>
      <c r="AY1110" s="53" t="str">
        <f t="shared" ca="1" si="11087"/>
        <v/>
      </c>
      <c r="AZ1110" s="53" t="str">
        <f t="shared" ca="1" si="11086"/>
        <v/>
      </c>
      <c r="BA1110" s="53" t="str">
        <f t="shared" ca="1" si="11086"/>
        <v/>
      </c>
      <c r="BB1110" s="53" t="str">
        <f t="shared" ca="1" si="11086"/>
        <v/>
      </c>
      <c r="BC1110" s="53" t="str">
        <f t="shared" ca="1" si="11086"/>
        <v/>
      </c>
      <c r="BD1110" s="53" t="str">
        <f t="shared" ca="1" si="11086"/>
        <v/>
      </c>
      <c r="BE1110" s="53" t="str">
        <f t="shared" ca="1" si="11086"/>
        <v/>
      </c>
      <c r="BF1110" s="53" t="str">
        <f t="shared" ca="1" si="11086"/>
        <v/>
      </c>
      <c r="BG1110" s="53" t="str">
        <f t="shared" ca="1" si="11086"/>
        <v/>
      </c>
      <c r="BH1110" s="53" t="str">
        <f t="shared" ca="1" si="11086"/>
        <v/>
      </c>
      <c r="BI1110" s="53" t="str">
        <f t="shared" ca="1" si="11086"/>
        <v/>
      </c>
      <c r="BJ1110" s="53" t="str">
        <f t="shared" ca="1" si="11086"/>
        <v/>
      </c>
      <c r="BK1110" s="53" t="str">
        <f t="shared" ca="1" si="11086"/>
        <v/>
      </c>
      <c r="BL1110" s="53" t="str">
        <f t="shared" ca="1" si="11086"/>
        <v/>
      </c>
      <c r="BM1110" s="53" t="str">
        <f t="shared" ca="1" si="11086"/>
        <v/>
      </c>
      <c r="BN1110" s="53" t="str">
        <f t="shared" ca="1" si="11086"/>
        <v/>
      </c>
      <c r="BO1110" s="53" t="str">
        <f t="shared" ca="1" si="11086"/>
        <v/>
      </c>
      <c r="BP1110" s="53" t="str">
        <f t="shared" ca="1" si="11086"/>
        <v/>
      </c>
    </row>
    <row r="1111" spans="24:68" hidden="1" x14ac:dyDescent="0.3">
      <c r="X1111" s="51">
        <v>1111</v>
      </c>
      <c r="Y1111" s="8" t="s">
        <v>871</v>
      </c>
      <c r="Z1111" s="7">
        <v>8</v>
      </c>
      <c r="AE1111" s="7"/>
      <c r="AF1111" s="7" t="str">
        <f ca="1">IFERROR(HLOOKUP(AF$1103,INDIRECT($Y1111&amp;"$"&amp;1098):INDIRECT($Y1111&amp;"$"&amp;1102),3,FALSE)&amp;HLOOKUP(AF$1103,INDIRECT($Y1111&amp;"$"&amp;1098):INDIRECT($Y1111&amp;"$"&amp;1102),4,FALSE),"")</f>
        <v/>
      </c>
      <c r="AG1111" s="7" t="str">
        <f ca="1">IFERROR(HLOOKUP(AG$1103,INDIRECT($Y1111&amp;"$"&amp;1098):INDIRECT($Y1111&amp;"$"&amp;1102),3,FALSE)&amp;HLOOKUP(AG$1103,INDIRECT($Y1111&amp;"$"&amp;1098):INDIRECT($Y1111&amp;"$"&amp;1102),4,FALSE),"")</f>
        <v/>
      </c>
      <c r="AH1111" s="7" t="str">
        <f ca="1">IFERROR(HLOOKUP(AH$1103,INDIRECT($Y1111&amp;"$"&amp;1098):INDIRECT($Y1111&amp;"$"&amp;1102),3,FALSE)&amp;HLOOKUP(AH$1103,INDIRECT($Y1111&amp;"$"&amp;1098):INDIRECT($Y1111&amp;"$"&amp;1102),4,FALSE),"")</f>
        <v/>
      </c>
      <c r="AI1111" s="7" t="str">
        <f ca="1">IFERROR(HLOOKUP(AI$1103,INDIRECT($Y1111&amp;"$"&amp;1098):INDIRECT($Y1111&amp;"$"&amp;1102),3,FALSE)&amp;HLOOKUP(AI$1103,INDIRECT($Y1111&amp;"$"&amp;1098):INDIRECT($Y1111&amp;"$"&amp;1102),4,FALSE),"")</f>
        <v/>
      </c>
      <c r="AJ1111" s="7" t="str">
        <f ca="1">IFERROR(HLOOKUP(AJ$1103,INDIRECT($Y1111&amp;"$"&amp;1098):INDIRECT($Y1111&amp;"$"&amp;1102),3,FALSE)&amp;HLOOKUP(AJ$1103,INDIRECT($Y1111&amp;"$"&amp;1098):INDIRECT($Y1111&amp;"$"&amp;1102),4,FALSE),"")</f>
        <v/>
      </c>
      <c r="AK1111" s="7" t="str">
        <f ca="1">IFERROR(HLOOKUP(AK$1103,INDIRECT($Y1111&amp;"$"&amp;1098):INDIRECT($Y1111&amp;"$"&amp;1102),3,FALSE)&amp;HLOOKUP(AK$1103,INDIRECT($Y1111&amp;"$"&amp;1098):INDIRECT($Y1111&amp;"$"&amp;1102),4,FALSE),"")</f>
        <v/>
      </c>
      <c r="AL1111" s="7" t="str">
        <f ca="1">IFERROR(HLOOKUP(AL$1103,INDIRECT($Y1111&amp;"$"&amp;1098):INDIRECT($Y1111&amp;"$"&amp;1102),3,FALSE)&amp;HLOOKUP(AL$1103,INDIRECT($Y1111&amp;"$"&amp;1098):INDIRECT($Y1111&amp;"$"&amp;1102),4,FALSE),"")</f>
        <v/>
      </c>
      <c r="AM1111" s="7" t="str">
        <f ca="1">IFERROR(HLOOKUP(AM$1103,INDIRECT($Y1111&amp;"$"&amp;1098):INDIRECT($Y1111&amp;"$"&amp;1102),3,FALSE)&amp;HLOOKUP(AM$1103,INDIRECT($Y1111&amp;"$"&amp;1098):INDIRECT($Y1111&amp;"$"&amp;1102),4,FALSE),"")</f>
        <v/>
      </c>
      <c r="AN1111" s="7" t="str">
        <f ca="1">IFERROR(HLOOKUP(AN$1103,INDIRECT($Y1111&amp;"$"&amp;1098):INDIRECT($Y1111&amp;"$"&amp;1102),3,FALSE)&amp;HLOOKUP(AN$1103,INDIRECT($Y1111&amp;"$"&amp;1098):INDIRECT($Y1111&amp;"$"&amp;1102),4,FALSE),"")</f>
        <v/>
      </c>
      <c r="AO1111" s="7" t="str">
        <f ca="1">IFERROR(HLOOKUP(AO$1103,INDIRECT($Y1111&amp;"$"&amp;1098):INDIRECT($Y1111&amp;"$"&amp;1102),3,FALSE)&amp;HLOOKUP(AO$1103,INDIRECT($Y1111&amp;"$"&amp;1098):INDIRECT($Y1111&amp;"$"&amp;1102),4,FALSE),"")</f>
        <v/>
      </c>
      <c r="AP1111" s="7" t="str">
        <f ca="1">IFERROR(HLOOKUP(AP$1103,INDIRECT($Y1111&amp;"$"&amp;1098):INDIRECT($Y1111&amp;"$"&amp;1102),3,FALSE)&amp;HLOOKUP(AP$1103,INDIRECT($Y1111&amp;"$"&amp;1098):INDIRECT($Y1111&amp;"$"&amp;1102),4,FALSE),"")</f>
        <v/>
      </c>
      <c r="AQ1111" s="7" t="str">
        <f ca="1">IFERROR(HLOOKUP(AQ$1103,INDIRECT($Y1111&amp;"$"&amp;1098):INDIRECT($Y1111&amp;"$"&amp;1102),3,FALSE)&amp;HLOOKUP(AQ$1103,INDIRECT($Y1111&amp;"$"&amp;1098):INDIRECT($Y1111&amp;"$"&amp;1102),4,FALSE),"")</f>
        <v/>
      </c>
      <c r="AR1111" s="7" t="str">
        <f ca="1">IFERROR(HLOOKUP(AR$1103,INDIRECT($Y1111&amp;"$"&amp;1098):INDIRECT($Y1111&amp;"$"&amp;1102),3,FALSE)&amp;HLOOKUP(AR$1103,INDIRECT($Y1111&amp;"$"&amp;1098):INDIRECT($Y1111&amp;"$"&amp;1102),4,FALSE),"")</f>
        <v/>
      </c>
      <c r="AS1111" s="7" t="str">
        <f ca="1">IFERROR(HLOOKUP(AS$1103,INDIRECT($Y1111&amp;"$"&amp;1098):INDIRECT($Y1111&amp;"$"&amp;1102),3,FALSE)&amp;HLOOKUP(AS$1103,INDIRECT($Y1111&amp;"$"&amp;1098):INDIRECT($Y1111&amp;"$"&amp;1102),4,FALSE),"")</f>
        <v/>
      </c>
      <c r="AT1111" s="7" t="str">
        <f ca="1">IFERROR(HLOOKUP(AT$1103,INDIRECT($Y1111&amp;"$"&amp;1098):INDIRECT($Y1111&amp;"$"&amp;1102),3,FALSE)&amp;HLOOKUP(AT$1103,INDIRECT($Y1111&amp;"$"&amp;1098):INDIRECT($Y1111&amp;"$"&amp;1102),4,FALSE),"")</f>
        <v/>
      </c>
      <c r="AU1111" s="7" t="str">
        <f ca="1">IFERROR(HLOOKUP(AU$1103,INDIRECT($Y1111&amp;"$"&amp;1098):INDIRECT($Y1111&amp;"$"&amp;1102),3,FALSE)&amp;HLOOKUP(AU$1103,INDIRECT($Y1111&amp;"$"&amp;1098):INDIRECT($Y1111&amp;"$"&amp;1102),4,FALSE),"")</f>
        <v/>
      </c>
      <c r="AV1111" s="7" t="str">
        <f ca="1">IFERROR(HLOOKUP(AV$1103,INDIRECT($Y1111&amp;"$"&amp;1098):INDIRECT($Y1111&amp;"$"&amp;1102),3,FALSE)&amp;HLOOKUP(AV$1103,INDIRECT($Y1111&amp;"$"&amp;1098):INDIRECT($Y1111&amp;"$"&amp;1102),4,FALSE),"")</f>
        <v/>
      </c>
      <c r="AW1111" s="7" t="str">
        <f ca="1">IFERROR(HLOOKUP(AW$1103,INDIRECT($Y1111&amp;"$"&amp;1098):INDIRECT($Y1111&amp;"$"&amp;1102),3,FALSE)&amp;HLOOKUP(AW$1103,INDIRECT($Y1111&amp;"$"&amp;1098):INDIRECT($Y1111&amp;"$"&amp;1102),4,FALSE),"")</f>
        <v/>
      </c>
      <c r="AX1111" s="7" t="str">
        <f ca="1">IFERROR(HLOOKUP(AX$1103,INDIRECT(INDIRECT("$Y"&amp;1103+AX$852+($Z1111-1))&amp;1098):INDIRECT(INDIRECT("$Y"&amp;1103+AX$852+($Z1111-1))&amp;1102),3,FALSE)&amp;LEFT(HLOOKUP(AX$1103,INDIRECT(INDIRECT("$Y"&amp;1103+AX$852+($Z1111-1))&amp;1098):INDIRECT(INDIRECT("$Y"&amp;1103+AX$852+($Z1111-1))&amp;1102),4,FALSE),3),"")</f>
        <v/>
      </c>
      <c r="AY1111" s="53" t="str">
        <f t="shared" ca="1" si="11087"/>
        <v/>
      </c>
      <c r="AZ1111" s="53" t="str">
        <f t="shared" ca="1" si="11086"/>
        <v/>
      </c>
      <c r="BA1111" s="53" t="str">
        <f t="shared" ca="1" si="11086"/>
        <v/>
      </c>
      <c r="BB1111" s="53" t="str">
        <f t="shared" ca="1" si="11086"/>
        <v/>
      </c>
      <c r="BC1111" s="53" t="str">
        <f t="shared" ca="1" si="11086"/>
        <v/>
      </c>
      <c r="BD1111" s="53" t="str">
        <f t="shared" ca="1" si="11086"/>
        <v/>
      </c>
      <c r="BE1111" s="53" t="str">
        <f t="shared" ca="1" si="11086"/>
        <v/>
      </c>
      <c r="BF1111" s="53" t="str">
        <f t="shared" ca="1" si="11086"/>
        <v/>
      </c>
      <c r="BG1111" s="53" t="str">
        <f t="shared" ca="1" si="11086"/>
        <v/>
      </c>
      <c r="BH1111" s="53" t="str">
        <f t="shared" ca="1" si="11086"/>
        <v/>
      </c>
      <c r="BI1111" s="53" t="str">
        <f t="shared" ca="1" si="11086"/>
        <v/>
      </c>
      <c r="BJ1111" s="53" t="str">
        <f t="shared" ca="1" si="11086"/>
        <v/>
      </c>
      <c r="BK1111" s="53" t="str">
        <f t="shared" ca="1" si="11086"/>
        <v/>
      </c>
      <c r="BL1111" s="53" t="str">
        <f t="shared" ca="1" si="11086"/>
        <v/>
      </c>
      <c r="BM1111" s="53" t="str">
        <f t="shared" ca="1" si="11086"/>
        <v/>
      </c>
      <c r="BN1111" s="53" t="str">
        <f t="shared" ca="1" si="11086"/>
        <v/>
      </c>
      <c r="BO1111" s="53" t="str">
        <f t="shared" ca="1" si="11086"/>
        <v/>
      </c>
      <c r="BP1111" s="53" t="str">
        <f t="shared" ca="1" si="11086"/>
        <v/>
      </c>
    </row>
    <row r="1112" spans="24:68" hidden="1" x14ac:dyDescent="0.3">
      <c r="X1112" s="51">
        <v>1112</v>
      </c>
      <c r="Y1112" s="8" t="s">
        <v>872</v>
      </c>
      <c r="Z1112" s="7">
        <v>9</v>
      </c>
      <c r="AE1112" s="7"/>
      <c r="AF1112" s="7" t="str">
        <f ca="1">IFERROR(HLOOKUP(AF$1103,INDIRECT($Y1112&amp;"$"&amp;1098):INDIRECT($Y1112&amp;"$"&amp;1102),3,FALSE)&amp;HLOOKUP(AF$1103,INDIRECT($Y1112&amp;"$"&amp;1098):INDIRECT($Y1112&amp;"$"&amp;1102),4,FALSE),"")</f>
        <v/>
      </c>
      <c r="AG1112" s="7" t="str">
        <f ca="1">IFERROR(HLOOKUP(AG$1103,INDIRECT($Y1112&amp;"$"&amp;1098):INDIRECT($Y1112&amp;"$"&amp;1102),3,FALSE)&amp;HLOOKUP(AG$1103,INDIRECT($Y1112&amp;"$"&amp;1098):INDIRECT($Y1112&amp;"$"&amp;1102),4,FALSE),"")</f>
        <v/>
      </c>
      <c r="AH1112" s="7" t="str">
        <f ca="1">IFERROR(HLOOKUP(AH$1103,INDIRECT($Y1112&amp;"$"&amp;1098):INDIRECT($Y1112&amp;"$"&amp;1102),3,FALSE)&amp;HLOOKUP(AH$1103,INDIRECT($Y1112&amp;"$"&amp;1098):INDIRECT($Y1112&amp;"$"&amp;1102),4,FALSE),"")</f>
        <v/>
      </c>
      <c r="AI1112" s="7" t="str">
        <f ca="1">IFERROR(HLOOKUP(AI$1103,INDIRECT($Y1112&amp;"$"&amp;1098):INDIRECT($Y1112&amp;"$"&amp;1102),3,FALSE)&amp;HLOOKUP(AI$1103,INDIRECT($Y1112&amp;"$"&amp;1098):INDIRECT($Y1112&amp;"$"&amp;1102),4,FALSE),"")</f>
        <v/>
      </c>
      <c r="AJ1112" s="7" t="str">
        <f ca="1">IFERROR(HLOOKUP(AJ$1103,INDIRECT($Y1112&amp;"$"&amp;1098):INDIRECT($Y1112&amp;"$"&amp;1102),3,FALSE)&amp;HLOOKUP(AJ$1103,INDIRECT($Y1112&amp;"$"&amp;1098):INDIRECT($Y1112&amp;"$"&amp;1102),4,FALSE),"")</f>
        <v/>
      </c>
      <c r="AK1112" s="7" t="str">
        <f ca="1">IFERROR(HLOOKUP(AK$1103,INDIRECT($Y1112&amp;"$"&amp;1098):INDIRECT($Y1112&amp;"$"&amp;1102),3,FALSE)&amp;HLOOKUP(AK$1103,INDIRECT($Y1112&amp;"$"&amp;1098):INDIRECT($Y1112&amp;"$"&amp;1102),4,FALSE),"")</f>
        <v/>
      </c>
      <c r="AL1112" s="7" t="str">
        <f ca="1">IFERROR(HLOOKUP(AL$1103,INDIRECT($Y1112&amp;"$"&amp;1098):INDIRECT($Y1112&amp;"$"&amp;1102),3,FALSE)&amp;HLOOKUP(AL$1103,INDIRECT($Y1112&amp;"$"&amp;1098):INDIRECT($Y1112&amp;"$"&amp;1102),4,FALSE),"")</f>
        <v/>
      </c>
      <c r="AM1112" s="7" t="str">
        <f ca="1">IFERROR(HLOOKUP(AM$1103,INDIRECT($Y1112&amp;"$"&amp;1098):INDIRECT($Y1112&amp;"$"&amp;1102),3,FALSE)&amp;HLOOKUP(AM$1103,INDIRECT($Y1112&amp;"$"&amp;1098):INDIRECT($Y1112&amp;"$"&amp;1102),4,FALSE),"")</f>
        <v/>
      </c>
      <c r="AN1112" s="7" t="str">
        <f ca="1">IFERROR(HLOOKUP(AN$1103,INDIRECT($Y1112&amp;"$"&amp;1098):INDIRECT($Y1112&amp;"$"&amp;1102),3,FALSE)&amp;HLOOKUP(AN$1103,INDIRECT($Y1112&amp;"$"&amp;1098):INDIRECT($Y1112&amp;"$"&amp;1102),4,FALSE),"")</f>
        <v/>
      </c>
      <c r="AO1112" s="7" t="str">
        <f ca="1">IFERROR(HLOOKUP(AO$1103,INDIRECT($Y1112&amp;"$"&amp;1098):INDIRECT($Y1112&amp;"$"&amp;1102),3,FALSE)&amp;HLOOKUP(AO$1103,INDIRECT($Y1112&amp;"$"&amp;1098):INDIRECT($Y1112&amp;"$"&amp;1102),4,FALSE),"")</f>
        <v/>
      </c>
      <c r="AP1112" s="7" t="str">
        <f ca="1">IFERROR(HLOOKUP(AP$1103,INDIRECT($Y1112&amp;"$"&amp;1098):INDIRECT($Y1112&amp;"$"&amp;1102),3,FALSE)&amp;HLOOKUP(AP$1103,INDIRECT($Y1112&amp;"$"&amp;1098):INDIRECT($Y1112&amp;"$"&amp;1102),4,FALSE),"")</f>
        <v/>
      </c>
      <c r="AQ1112" s="7" t="str">
        <f ca="1">IFERROR(HLOOKUP(AQ$1103,INDIRECT($Y1112&amp;"$"&amp;1098):INDIRECT($Y1112&amp;"$"&amp;1102),3,FALSE)&amp;HLOOKUP(AQ$1103,INDIRECT($Y1112&amp;"$"&amp;1098):INDIRECT($Y1112&amp;"$"&amp;1102),4,FALSE),"")</f>
        <v/>
      </c>
      <c r="AR1112" s="7" t="str">
        <f ca="1">IFERROR(HLOOKUP(AR$1103,INDIRECT($Y1112&amp;"$"&amp;1098):INDIRECT($Y1112&amp;"$"&amp;1102),3,FALSE)&amp;HLOOKUP(AR$1103,INDIRECT($Y1112&amp;"$"&amp;1098):INDIRECT($Y1112&amp;"$"&amp;1102),4,FALSE),"")</f>
        <v/>
      </c>
      <c r="AS1112" s="7" t="str">
        <f ca="1">IFERROR(HLOOKUP(AS$1103,INDIRECT($Y1112&amp;"$"&amp;1098):INDIRECT($Y1112&amp;"$"&amp;1102),3,FALSE)&amp;HLOOKUP(AS$1103,INDIRECT($Y1112&amp;"$"&amp;1098):INDIRECT($Y1112&amp;"$"&amp;1102),4,FALSE),"")</f>
        <v/>
      </c>
      <c r="AT1112" s="7" t="str">
        <f ca="1">IFERROR(HLOOKUP(AT$1103,INDIRECT($Y1112&amp;"$"&amp;1098):INDIRECT($Y1112&amp;"$"&amp;1102),3,FALSE)&amp;HLOOKUP(AT$1103,INDIRECT($Y1112&amp;"$"&amp;1098):INDIRECT($Y1112&amp;"$"&amp;1102),4,FALSE),"")</f>
        <v/>
      </c>
      <c r="AU1112" s="7" t="str">
        <f ca="1">IFERROR(HLOOKUP(AU$1103,INDIRECT($Y1112&amp;"$"&amp;1098):INDIRECT($Y1112&amp;"$"&amp;1102),3,FALSE)&amp;HLOOKUP(AU$1103,INDIRECT($Y1112&amp;"$"&amp;1098):INDIRECT($Y1112&amp;"$"&amp;1102),4,FALSE),"")</f>
        <v/>
      </c>
      <c r="AV1112" s="7" t="str">
        <f ca="1">IFERROR(HLOOKUP(AV$1103,INDIRECT($Y1112&amp;"$"&amp;1098):INDIRECT($Y1112&amp;"$"&amp;1102),3,FALSE)&amp;HLOOKUP(AV$1103,INDIRECT($Y1112&amp;"$"&amp;1098):INDIRECT($Y1112&amp;"$"&amp;1102),4,FALSE),"")</f>
        <v/>
      </c>
      <c r="AW1112" s="7" t="str">
        <f ca="1">IFERROR(HLOOKUP(AW$1103,INDIRECT($Y1112&amp;"$"&amp;1098):INDIRECT($Y1112&amp;"$"&amp;1102),3,FALSE)&amp;HLOOKUP(AW$1103,INDIRECT($Y1112&amp;"$"&amp;1098):INDIRECT($Y1112&amp;"$"&amp;1102),4,FALSE),"")</f>
        <v/>
      </c>
      <c r="AX1112" s="7" t="str">
        <f ca="1">IFERROR(HLOOKUP(AX$1103,INDIRECT(INDIRECT("$Y"&amp;1103+AX$852+($Z1112-1))&amp;1098):INDIRECT(INDIRECT("$Y"&amp;1103+AX$852+($Z1112-1))&amp;1102),3,FALSE)&amp;LEFT(HLOOKUP(AX$1103,INDIRECT(INDIRECT("$Y"&amp;1103+AX$852+($Z1112-1))&amp;1098):INDIRECT(INDIRECT("$Y"&amp;1103+AX$852+($Z1112-1))&amp;1102),4,FALSE),3),"")</f>
        <v/>
      </c>
      <c r="AY1112" s="53" t="str">
        <f t="shared" ca="1" si="11087"/>
        <v/>
      </c>
      <c r="AZ1112" s="53" t="str">
        <f t="shared" ca="1" si="11086"/>
        <v/>
      </c>
      <c r="BA1112" s="53" t="str">
        <f t="shared" ca="1" si="11086"/>
        <v/>
      </c>
      <c r="BB1112" s="53" t="str">
        <f t="shared" ca="1" si="11086"/>
        <v/>
      </c>
      <c r="BC1112" s="53" t="str">
        <f t="shared" ca="1" si="11086"/>
        <v/>
      </c>
      <c r="BD1112" s="53" t="str">
        <f t="shared" ca="1" si="11086"/>
        <v/>
      </c>
      <c r="BE1112" s="53" t="str">
        <f t="shared" ca="1" si="11086"/>
        <v/>
      </c>
      <c r="BF1112" s="53" t="str">
        <f t="shared" ca="1" si="11086"/>
        <v/>
      </c>
      <c r="BG1112" s="53" t="str">
        <f t="shared" ca="1" si="11086"/>
        <v/>
      </c>
      <c r="BH1112" s="53" t="str">
        <f t="shared" ca="1" si="11086"/>
        <v/>
      </c>
      <c r="BI1112" s="53" t="str">
        <f t="shared" ca="1" si="11086"/>
        <v/>
      </c>
      <c r="BJ1112" s="53" t="str">
        <f t="shared" ca="1" si="11086"/>
        <v/>
      </c>
      <c r="BK1112" s="53" t="str">
        <f t="shared" ca="1" si="11086"/>
        <v/>
      </c>
      <c r="BL1112" s="53" t="str">
        <f t="shared" ca="1" si="11086"/>
        <v/>
      </c>
      <c r="BM1112" s="53" t="str">
        <f t="shared" ca="1" si="11086"/>
        <v/>
      </c>
      <c r="BN1112" s="53" t="str">
        <f t="shared" ca="1" si="11086"/>
        <v/>
      </c>
      <c r="BO1112" s="53" t="str">
        <f t="shared" ca="1" si="11086"/>
        <v/>
      </c>
      <c r="BP1112" s="53" t="str">
        <f t="shared" ca="1" si="11086"/>
        <v/>
      </c>
    </row>
    <row r="1113" spans="24:68" hidden="1" x14ac:dyDescent="0.3">
      <c r="X1113" s="51">
        <v>1113</v>
      </c>
      <c r="Y1113" s="8" t="s">
        <v>856</v>
      </c>
      <c r="Z1113" s="7">
        <v>10</v>
      </c>
      <c r="AE1113" s="7"/>
      <c r="AF1113" s="7" t="str">
        <f ca="1">IFERROR(HLOOKUP(AF$1103,INDIRECT($Y1113&amp;"$"&amp;1098):INDIRECT($Y1113&amp;"$"&amp;1102),3,FALSE)&amp;HLOOKUP(AF$1103,INDIRECT($Y1113&amp;"$"&amp;1098):INDIRECT($Y1113&amp;"$"&amp;1102),4,FALSE),"")</f>
        <v/>
      </c>
      <c r="AG1113" s="7" t="str">
        <f ca="1">IFERROR(HLOOKUP(AG$1103,INDIRECT($Y1113&amp;"$"&amp;1098):INDIRECT($Y1113&amp;"$"&amp;1102),3,FALSE)&amp;HLOOKUP(AG$1103,INDIRECT($Y1113&amp;"$"&amp;1098):INDIRECT($Y1113&amp;"$"&amp;1102),4,FALSE),"")</f>
        <v/>
      </c>
      <c r="AH1113" s="7" t="str">
        <f ca="1">IFERROR(HLOOKUP(AH$1103,INDIRECT($Y1113&amp;"$"&amp;1098):INDIRECT($Y1113&amp;"$"&amp;1102),3,FALSE)&amp;HLOOKUP(AH$1103,INDIRECT($Y1113&amp;"$"&amp;1098):INDIRECT($Y1113&amp;"$"&amp;1102),4,FALSE),"")</f>
        <v/>
      </c>
      <c r="AI1113" s="7" t="str">
        <f ca="1">IFERROR(HLOOKUP(AI$1103,INDIRECT($Y1113&amp;"$"&amp;1098):INDIRECT($Y1113&amp;"$"&amp;1102),3,FALSE)&amp;HLOOKUP(AI$1103,INDIRECT($Y1113&amp;"$"&amp;1098):INDIRECT($Y1113&amp;"$"&amp;1102),4,FALSE),"")</f>
        <v/>
      </c>
      <c r="AJ1113" s="7" t="str">
        <f ca="1">IFERROR(HLOOKUP(AJ$1103,INDIRECT($Y1113&amp;"$"&amp;1098):INDIRECT($Y1113&amp;"$"&amp;1102),3,FALSE)&amp;HLOOKUP(AJ$1103,INDIRECT($Y1113&amp;"$"&amp;1098):INDIRECT($Y1113&amp;"$"&amp;1102),4,FALSE),"")</f>
        <v/>
      </c>
      <c r="AK1113" s="7" t="str">
        <f ca="1">IFERROR(HLOOKUP(AK$1103,INDIRECT($Y1113&amp;"$"&amp;1098):INDIRECT($Y1113&amp;"$"&amp;1102),3,FALSE)&amp;HLOOKUP(AK$1103,INDIRECT($Y1113&amp;"$"&amp;1098):INDIRECT($Y1113&amp;"$"&amp;1102),4,FALSE),"")</f>
        <v/>
      </c>
      <c r="AL1113" s="7" t="str">
        <f ca="1">IFERROR(HLOOKUP(AL$1103,INDIRECT($Y1113&amp;"$"&amp;1098):INDIRECT($Y1113&amp;"$"&amp;1102),3,FALSE)&amp;HLOOKUP(AL$1103,INDIRECT($Y1113&amp;"$"&amp;1098):INDIRECT($Y1113&amp;"$"&amp;1102),4,FALSE),"")</f>
        <v/>
      </c>
      <c r="AM1113" s="7" t="str">
        <f ca="1">IFERROR(HLOOKUP(AM$1103,INDIRECT($Y1113&amp;"$"&amp;1098):INDIRECT($Y1113&amp;"$"&amp;1102),3,FALSE)&amp;HLOOKUP(AM$1103,INDIRECT($Y1113&amp;"$"&amp;1098):INDIRECT($Y1113&amp;"$"&amp;1102),4,FALSE),"")</f>
        <v/>
      </c>
      <c r="AN1113" s="7" t="str">
        <f ca="1">IFERROR(HLOOKUP(AN$1103,INDIRECT($Y1113&amp;"$"&amp;1098):INDIRECT($Y1113&amp;"$"&amp;1102),3,FALSE)&amp;HLOOKUP(AN$1103,INDIRECT($Y1113&amp;"$"&amp;1098):INDIRECT($Y1113&amp;"$"&amp;1102),4,FALSE),"")</f>
        <v/>
      </c>
      <c r="AO1113" s="7" t="str">
        <f ca="1">IFERROR(HLOOKUP(AO$1103,INDIRECT($Y1113&amp;"$"&amp;1098):INDIRECT($Y1113&amp;"$"&amp;1102),3,FALSE)&amp;HLOOKUP(AO$1103,INDIRECT($Y1113&amp;"$"&amp;1098):INDIRECT($Y1113&amp;"$"&amp;1102),4,FALSE),"")</f>
        <v/>
      </c>
      <c r="AP1113" s="7" t="str">
        <f ca="1">IFERROR(HLOOKUP(AP$1103,INDIRECT($Y1113&amp;"$"&amp;1098):INDIRECT($Y1113&amp;"$"&amp;1102),3,FALSE)&amp;HLOOKUP(AP$1103,INDIRECT($Y1113&amp;"$"&amp;1098):INDIRECT($Y1113&amp;"$"&amp;1102),4,FALSE),"")</f>
        <v/>
      </c>
      <c r="AQ1113" s="7" t="str">
        <f ca="1">IFERROR(HLOOKUP(AQ$1103,INDIRECT($Y1113&amp;"$"&amp;1098):INDIRECT($Y1113&amp;"$"&amp;1102),3,FALSE)&amp;HLOOKUP(AQ$1103,INDIRECT($Y1113&amp;"$"&amp;1098):INDIRECT($Y1113&amp;"$"&amp;1102),4,FALSE),"")</f>
        <v/>
      </c>
      <c r="AR1113" s="7" t="str">
        <f ca="1">IFERROR(HLOOKUP(AR$1103,INDIRECT($Y1113&amp;"$"&amp;1098):INDIRECT($Y1113&amp;"$"&amp;1102),3,FALSE)&amp;HLOOKUP(AR$1103,INDIRECT($Y1113&amp;"$"&amp;1098):INDIRECT($Y1113&amp;"$"&amp;1102),4,FALSE),"")</f>
        <v/>
      </c>
      <c r="AS1113" s="7" t="str">
        <f ca="1">IFERROR(HLOOKUP(AS$1103,INDIRECT($Y1113&amp;"$"&amp;1098):INDIRECT($Y1113&amp;"$"&amp;1102),3,FALSE)&amp;HLOOKUP(AS$1103,INDIRECT($Y1113&amp;"$"&amp;1098):INDIRECT($Y1113&amp;"$"&amp;1102),4,FALSE),"")</f>
        <v/>
      </c>
      <c r="AT1113" s="7" t="str">
        <f ca="1">IFERROR(HLOOKUP(AT$1103,INDIRECT($Y1113&amp;"$"&amp;1098):INDIRECT($Y1113&amp;"$"&amp;1102),3,FALSE)&amp;HLOOKUP(AT$1103,INDIRECT($Y1113&amp;"$"&amp;1098):INDIRECT($Y1113&amp;"$"&amp;1102),4,FALSE),"")</f>
        <v/>
      </c>
      <c r="AU1113" s="7" t="str">
        <f ca="1">IFERROR(HLOOKUP(AU$1103,INDIRECT($Y1113&amp;"$"&amp;1098):INDIRECT($Y1113&amp;"$"&amp;1102),3,FALSE)&amp;HLOOKUP(AU$1103,INDIRECT($Y1113&amp;"$"&amp;1098):INDIRECT($Y1113&amp;"$"&amp;1102),4,FALSE),"")</f>
        <v/>
      </c>
      <c r="AV1113" s="7" t="str">
        <f ca="1">IFERROR(HLOOKUP(AV$1103,INDIRECT($Y1113&amp;"$"&amp;1098):INDIRECT($Y1113&amp;"$"&amp;1102),3,FALSE)&amp;HLOOKUP(AV$1103,INDIRECT($Y1113&amp;"$"&amp;1098):INDIRECT($Y1113&amp;"$"&amp;1102),4,FALSE),"")</f>
        <v/>
      </c>
      <c r="AW1113" s="7" t="str">
        <f ca="1">IFERROR(HLOOKUP(AW$1103,INDIRECT($Y1113&amp;"$"&amp;1098):INDIRECT($Y1113&amp;"$"&amp;1102),3,FALSE)&amp;HLOOKUP(AW$1103,INDIRECT($Y1113&amp;"$"&amp;1098):INDIRECT($Y1113&amp;"$"&amp;1102),4,FALSE),"")</f>
        <v/>
      </c>
      <c r="AX1113" s="7" t="str">
        <f ca="1">IFERROR(HLOOKUP(AX$1103,INDIRECT(INDIRECT("$Y"&amp;1103+AX$852+($Z1113-1))&amp;1098):INDIRECT(INDIRECT("$Y"&amp;1103+AX$852+($Z1113-1))&amp;1102),3,FALSE)&amp;LEFT(HLOOKUP(AX$1103,INDIRECT(INDIRECT("$Y"&amp;1103+AX$852+($Z1113-1))&amp;1098):INDIRECT(INDIRECT("$Y"&amp;1103+AX$852+($Z1113-1))&amp;1102),4,FALSE),3),"")</f>
        <v/>
      </c>
      <c r="AY1113" s="53" t="str">
        <f t="shared" ca="1" si="11087"/>
        <v/>
      </c>
      <c r="AZ1113" s="53" t="str">
        <f t="shared" ca="1" si="11086"/>
        <v/>
      </c>
      <c r="BA1113" s="53" t="str">
        <f t="shared" ca="1" si="11086"/>
        <v/>
      </c>
      <c r="BB1113" s="53" t="str">
        <f t="shared" ca="1" si="11086"/>
        <v/>
      </c>
      <c r="BC1113" s="53" t="str">
        <f t="shared" ca="1" si="11086"/>
        <v/>
      </c>
      <c r="BD1113" s="53" t="str">
        <f t="shared" ca="1" si="11086"/>
        <v/>
      </c>
      <c r="BE1113" s="53" t="str">
        <f t="shared" ca="1" si="11086"/>
        <v/>
      </c>
      <c r="BF1113" s="53" t="str">
        <f t="shared" ca="1" si="11086"/>
        <v/>
      </c>
      <c r="BG1113" s="53" t="str">
        <f t="shared" ca="1" si="11086"/>
        <v/>
      </c>
      <c r="BH1113" s="53" t="str">
        <f t="shared" ca="1" si="11086"/>
        <v/>
      </c>
      <c r="BI1113" s="53" t="str">
        <f t="shared" ca="1" si="11086"/>
        <v/>
      </c>
      <c r="BJ1113" s="53" t="str">
        <f t="shared" ca="1" si="11086"/>
        <v/>
      </c>
      <c r="BK1113" s="53" t="str">
        <f t="shared" ca="1" si="11086"/>
        <v/>
      </c>
      <c r="BL1113" s="53" t="str">
        <f t="shared" ca="1" si="11086"/>
        <v/>
      </c>
      <c r="BM1113" s="53" t="str">
        <f t="shared" ca="1" si="11086"/>
        <v/>
      </c>
      <c r="BN1113" s="53" t="str">
        <f t="shared" ca="1" si="11086"/>
        <v/>
      </c>
      <c r="BO1113" s="53" t="str">
        <f t="shared" ca="1" si="11086"/>
        <v/>
      </c>
      <c r="BP1113" s="53" t="str">
        <f t="shared" ca="1" si="11086"/>
        <v/>
      </c>
    </row>
    <row r="1114" spans="24:68" hidden="1" x14ac:dyDescent="0.3">
      <c r="X1114" s="51">
        <v>1114</v>
      </c>
      <c r="Y1114" s="8" t="s">
        <v>873</v>
      </c>
      <c r="Z1114" s="7">
        <v>11</v>
      </c>
      <c r="AE1114" s="7"/>
      <c r="AF1114" s="7" t="str">
        <f ca="1">IFERROR(HLOOKUP(AF$1103,INDIRECT($Y1114&amp;"$"&amp;1098):INDIRECT($Y1114&amp;"$"&amp;1102),3,FALSE)&amp;HLOOKUP(AF$1103,INDIRECT($Y1114&amp;"$"&amp;1098):INDIRECT($Y1114&amp;"$"&amp;1102),4,FALSE),"")</f>
        <v/>
      </c>
      <c r="AG1114" s="7" t="str">
        <f ca="1">IFERROR(HLOOKUP(AG$1103,INDIRECT($Y1114&amp;"$"&amp;1098):INDIRECT($Y1114&amp;"$"&amp;1102),3,FALSE)&amp;HLOOKUP(AG$1103,INDIRECT($Y1114&amp;"$"&amp;1098):INDIRECT($Y1114&amp;"$"&amp;1102),4,FALSE),"")</f>
        <v/>
      </c>
      <c r="AH1114" s="7" t="str">
        <f ca="1">IFERROR(HLOOKUP(AH$1103,INDIRECT($Y1114&amp;"$"&amp;1098):INDIRECT($Y1114&amp;"$"&amp;1102),3,FALSE)&amp;HLOOKUP(AH$1103,INDIRECT($Y1114&amp;"$"&amp;1098):INDIRECT($Y1114&amp;"$"&amp;1102),4,FALSE),"")</f>
        <v/>
      </c>
      <c r="AI1114" s="7" t="str">
        <f ca="1">IFERROR(HLOOKUP(AI$1103,INDIRECT($Y1114&amp;"$"&amp;1098):INDIRECT($Y1114&amp;"$"&amp;1102),3,FALSE)&amp;HLOOKUP(AI$1103,INDIRECT($Y1114&amp;"$"&amp;1098):INDIRECT($Y1114&amp;"$"&amp;1102),4,FALSE),"")</f>
        <v/>
      </c>
      <c r="AJ1114" s="7" t="str">
        <f ca="1">IFERROR(HLOOKUP(AJ$1103,INDIRECT($Y1114&amp;"$"&amp;1098):INDIRECT($Y1114&amp;"$"&amp;1102),3,FALSE)&amp;HLOOKUP(AJ$1103,INDIRECT($Y1114&amp;"$"&amp;1098):INDIRECT($Y1114&amp;"$"&amp;1102),4,FALSE),"")</f>
        <v/>
      </c>
      <c r="AK1114" s="7" t="str">
        <f ca="1">IFERROR(HLOOKUP(AK$1103,INDIRECT($Y1114&amp;"$"&amp;1098):INDIRECT($Y1114&amp;"$"&amp;1102),3,FALSE)&amp;HLOOKUP(AK$1103,INDIRECT($Y1114&amp;"$"&amp;1098):INDIRECT($Y1114&amp;"$"&amp;1102),4,FALSE),"")</f>
        <v/>
      </c>
      <c r="AL1114" s="7" t="str">
        <f ca="1">IFERROR(HLOOKUP(AL$1103,INDIRECT($Y1114&amp;"$"&amp;1098):INDIRECT($Y1114&amp;"$"&amp;1102),3,FALSE)&amp;HLOOKUP(AL$1103,INDIRECT($Y1114&amp;"$"&amp;1098):INDIRECT($Y1114&amp;"$"&amp;1102),4,FALSE),"")</f>
        <v/>
      </c>
      <c r="AM1114" s="7" t="str">
        <f ca="1">IFERROR(HLOOKUP(AM$1103,INDIRECT($Y1114&amp;"$"&amp;1098):INDIRECT($Y1114&amp;"$"&amp;1102),3,FALSE)&amp;HLOOKUP(AM$1103,INDIRECT($Y1114&amp;"$"&amp;1098):INDIRECT($Y1114&amp;"$"&amp;1102),4,FALSE),"")</f>
        <v/>
      </c>
      <c r="AN1114" s="7" t="str">
        <f ca="1">IFERROR(HLOOKUP(AN$1103,INDIRECT($Y1114&amp;"$"&amp;1098):INDIRECT($Y1114&amp;"$"&amp;1102),3,FALSE)&amp;HLOOKUP(AN$1103,INDIRECT($Y1114&amp;"$"&amp;1098):INDIRECT($Y1114&amp;"$"&amp;1102),4,FALSE),"")</f>
        <v/>
      </c>
      <c r="AO1114" s="7" t="str">
        <f ca="1">IFERROR(HLOOKUP(AO$1103,INDIRECT($Y1114&amp;"$"&amp;1098):INDIRECT($Y1114&amp;"$"&amp;1102),3,FALSE)&amp;HLOOKUP(AO$1103,INDIRECT($Y1114&amp;"$"&amp;1098):INDIRECT($Y1114&amp;"$"&amp;1102),4,FALSE),"")</f>
        <v/>
      </c>
      <c r="AP1114" s="7" t="str">
        <f ca="1">IFERROR(HLOOKUP(AP$1103,INDIRECT($Y1114&amp;"$"&amp;1098):INDIRECT($Y1114&amp;"$"&amp;1102),3,FALSE)&amp;HLOOKUP(AP$1103,INDIRECT($Y1114&amp;"$"&amp;1098):INDIRECT($Y1114&amp;"$"&amp;1102),4,FALSE),"")</f>
        <v/>
      </c>
      <c r="AQ1114" s="7" t="str">
        <f ca="1">IFERROR(HLOOKUP(AQ$1103,INDIRECT($Y1114&amp;"$"&amp;1098):INDIRECT($Y1114&amp;"$"&amp;1102),3,FALSE)&amp;HLOOKUP(AQ$1103,INDIRECT($Y1114&amp;"$"&amp;1098):INDIRECT($Y1114&amp;"$"&amp;1102),4,FALSE),"")</f>
        <v/>
      </c>
      <c r="AR1114" s="7" t="str">
        <f ca="1">IFERROR(HLOOKUP(AR$1103,INDIRECT($Y1114&amp;"$"&amp;1098):INDIRECT($Y1114&amp;"$"&amp;1102),3,FALSE)&amp;HLOOKUP(AR$1103,INDIRECT($Y1114&amp;"$"&amp;1098):INDIRECT($Y1114&amp;"$"&amp;1102),4,FALSE),"")</f>
        <v/>
      </c>
      <c r="AS1114" s="7" t="str">
        <f ca="1">IFERROR(HLOOKUP(AS$1103,INDIRECT($Y1114&amp;"$"&amp;1098):INDIRECT($Y1114&amp;"$"&amp;1102),3,FALSE)&amp;HLOOKUP(AS$1103,INDIRECT($Y1114&amp;"$"&amp;1098):INDIRECT($Y1114&amp;"$"&amp;1102),4,FALSE),"")</f>
        <v/>
      </c>
      <c r="AT1114" s="7" t="str">
        <f ca="1">IFERROR(HLOOKUP(AT$1103,INDIRECT($Y1114&amp;"$"&amp;1098):INDIRECT($Y1114&amp;"$"&amp;1102),3,FALSE)&amp;HLOOKUP(AT$1103,INDIRECT($Y1114&amp;"$"&amp;1098):INDIRECT($Y1114&amp;"$"&amp;1102),4,FALSE),"")</f>
        <v/>
      </c>
      <c r="AU1114" s="7" t="str">
        <f ca="1">IFERROR(HLOOKUP(AU$1103,INDIRECT($Y1114&amp;"$"&amp;1098):INDIRECT($Y1114&amp;"$"&amp;1102),3,FALSE)&amp;HLOOKUP(AU$1103,INDIRECT($Y1114&amp;"$"&amp;1098):INDIRECT($Y1114&amp;"$"&amp;1102),4,FALSE),"")</f>
        <v/>
      </c>
      <c r="AV1114" s="7" t="str">
        <f ca="1">IFERROR(HLOOKUP(AV$1103,INDIRECT($Y1114&amp;"$"&amp;1098):INDIRECT($Y1114&amp;"$"&amp;1102),3,FALSE)&amp;HLOOKUP(AV$1103,INDIRECT($Y1114&amp;"$"&amp;1098):INDIRECT($Y1114&amp;"$"&amp;1102),4,FALSE),"")</f>
        <v/>
      </c>
      <c r="AW1114" s="7" t="str">
        <f ca="1">IFERROR(HLOOKUP(AW$1103,INDIRECT($Y1114&amp;"$"&amp;1098):INDIRECT($Y1114&amp;"$"&amp;1102),3,FALSE)&amp;HLOOKUP(AW$1103,INDIRECT($Y1114&amp;"$"&amp;1098):INDIRECT($Y1114&amp;"$"&amp;1102),4,FALSE),"")</f>
        <v/>
      </c>
      <c r="AX1114" s="7" t="str">
        <f ca="1">IFERROR(HLOOKUP(AX$1103,INDIRECT(INDIRECT("$Y"&amp;1103+AX$852+($Z1114-1))&amp;1098):INDIRECT(INDIRECT("$Y"&amp;1103+AX$852+($Z1114-1))&amp;1102),3,FALSE)&amp;LEFT(HLOOKUP(AX$1103,INDIRECT(INDIRECT("$Y"&amp;1103+AX$852+($Z1114-1))&amp;1098):INDIRECT(INDIRECT("$Y"&amp;1103+AX$852+($Z1114-1))&amp;1102),4,FALSE),3),"")</f>
        <v/>
      </c>
      <c r="AY1114" s="53" t="str">
        <f t="shared" ca="1" si="11087"/>
        <v/>
      </c>
      <c r="AZ1114" s="53" t="str">
        <f t="shared" ca="1" si="11086"/>
        <v/>
      </c>
      <c r="BA1114" s="53" t="str">
        <f t="shared" ca="1" si="11086"/>
        <v/>
      </c>
      <c r="BB1114" s="53" t="str">
        <f t="shared" ca="1" si="11086"/>
        <v/>
      </c>
      <c r="BC1114" s="53" t="str">
        <f t="shared" ca="1" si="11086"/>
        <v/>
      </c>
      <c r="BD1114" s="53" t="str">
        <f t="shared" ca="1" si="11086"/>
        <v/>
      </c>
      <c r="BE1114" s="53" t="str">
        <f t="shared" ca="1" si="11086"/>
        <v/>
      </c>
      <c r="BF1114" s="53" t="str">
        <f t="shared" ca="1" si="11086"/>
        <v/>
      </c>
      <c r="BG1114" s="53" t="str">
        <f t="shared" ca="1" si="11086"/>
        <v/>
      </c>
      <c r="BH1114" s="53" t="str">
        <f t="shared" ca="1" si="11086"/>
        <v/>
      </c>
      <c r="BI1114" s="53" t="str">
        <f t="shared" ca="1" si="11086"/>
        <v/>
      </c>
      <c r="BJ1114" s="53" t="str">
        <f t="shared" ca="1" si="11086"/>
        <v/>
      </c>
      <c r="BK1114" s="53" t="str">
        <f t="shared" ca="1" si="11086"/>
        <v/>
      </c>
      <c r="BL1114" s="53" t="str">
        <f t="shared" ca="1" si="11086"/>
        <v/>
      </c>
      <c r="BM1114" s="53" t="str">
        <f t="shared" ca="1" si="11086"/>
        <v/>
      </c>
      <c r="BN1114" s="53" t="str">
        <f t="shared" ca="1" si="11086"/>
        <v/>
      </c>
      <c r="BO1114" s="53" t="str">
        <f t="shared" ca="1" si="11086"/>
        <v/>
      </c>
      <c r="BP1114" s="53" t="str">
        <f t="shared" ca="1" si="11086"/>
        <v/>
      </c>
    </row>
    <row r="1115" spans="24:68" hidden="1" x14ac:dyDescent="0.3">
      <c r="X1115" s="51">
        <v>1115</v>
      </c>
      <c r="Y1115" s="8" t="s">
        <v>874</v>
      </c>
      <c r="Z1115" s="7">
        <v>12</v>
      </c>
      <c r="AE1115" s="7"/>
      <c r="AF1115" s="7" t="str">
        <f ca="1">IFERROR(HLOOKUP(AF$1103,INDIRECT($Y1115&amp;"$"&amp;1098):INDIRECT($Y1115&amp;"$"&amp;1102),3,FALSE)&amp;HLOOKUP(AF$1103,INDIRECT($Y1115&amp;"$"&amp;1098):INDIRECT($Y1115&amp;"$"&amp;1102),4,FALSE),"")</f>
        <v/>
      </c>
      <c r="AG1115" s="7" t="str">
        <f ca="1">IFERROR(HLOOKUP(AG$1103,INDIRECT($Y1115&amp;"$"&amp;1098):INDIRECT($Y1115&amp;"$"&amp;1102),3,FALSE)&amp;HLOOKUP(AG$1103,INDIRECT($Y1115&amp;"$"&amp;1098):INDIRECT($Y1115&amp;"$"&amp;1102),4,FALSE),"")</f>
        <v/>
      </c>
      <c r="AH1115" s="7" t="str">
        <f ca="1">IFERROR(HLOOKUP(AH$1103,INDIRECT($Y1115&amp;"$"&amp;1098):INDIRECT($Y1115&amp;"$"&amp;1102),3,FALSE)&amp;HLOOKUP(AH$1103,INDIRECT($Y1115&amp;"$"&amp;1098):INDIRECT($Y1115&amp;"$"&amp;1102),4,FALSE),"")</f>
        <v/>
      </c>
      <c r="AI1115" s="7" t="str">
        <f ca="1">IFERROR(HLOOKUP(AI$1103,INDIRECT($Y1115&amp;"$"&amp;1098):INDIRECT($Y1115&amp;"$"&amp;1102),3,FALSE)&amp;HLOOKUP(AI$1103,INDIRECT($Y1115&amp;"$"&amp;1098):INDIRECT($Y1115&amp;"$"&amp;1102),4,FALSE),"")</f>
        <v/>
      </c>
      <c r="AJ1115" s="7" t="str">
        <f ca="1">IFERROR(HLOOKUP(AJ$1103,INDIRECT($Y1115&amp;"$"&amp;1098):INDIRECT($Y1115&amp;"$"&amp;1102),3,FALSE)&amp;HLOOKUP(AJ$1103,INDIRECT($Y1115&amp;"$"&amp;1098):INDIRECT($Y1115&amp;"$"&amp;1102),4,FALSE),"")</f>
        <v/>
      </c>
      <c r="AK1115" s="7" t="str">
        <f ca="1">IFERROR(HLOOKUP(AK$1103,INDIRECT($Y1115&amp;"$"&amp;1098):INDIRECT($Y1115&amp;"$"&amp;1102),3,FALSE)&amp;HLOOKUP(AK$1103,INDIRECT($Y1115&amp;"$"&amp;1098):INDIRECT($Y1115&amp;"$"&amp;1102),4,FALSE),"")</f>
        <v/>
      </c>
      <c r="AL1115" s="7" t="str">
        <f ca="1">IFERROR(HLOOKUP(AL$1103,INDIRECT($Y1115&amp;"$"&amp;1098):INDIRECT($Y1115&amp;"$"&amp;1102),3,FALSE)&amp;HLOOKUP(AL$1103,INDIRECT($Y1115&amp;"$"&amp;1098):INDIRECT($Y1115&amp;"$"&amp;1102),4,FALSE),"")</f>
        <v/>
      </c>
      <c r="AM1115" s="7" t="str">
        <f ca="1">IFERROR(HLOOKUP(AM$1103,INDIRECT($Y1115&amp;"$"&amp;1098):INDIRECT($Y1115&amp;"$"&amp;1102),3,FALSE)&amp;HLOOKUP(AM$1103,INDIRECT($Y1115&amp;"$"&amp;1098):INDIRECT($Y1115&amp;"$"&amp;1102),4,FALSE),"")</f>
        <v/>
      </c>
      <c r="AN1115" s="7" t="str">
        <f ca="1">IFERROR(HLOOKUP(AN$1103,INDIRECT($Y1115&amp;"$"&amp;1098):INDIRECT($Y1115&amp;"$"&amp;1102),3,FALSE)&amp;HLOOKUP(AN$1103,INDIRECT($Y1115&amp;"$"&amp;1098):INDIRECT($Y1115&amp;"$"&amp;1102),4,FALSE),"")</f>
        <v/>
      </c>
      <c r="AO1115" s="7" t="str">
        <f ca="1">IFERROR(HLOOKUP(AO$1103,INDIRECT($Y1115&amp;"$"&amp;1098):INDIRECT($Y1115&amp;"$"&amp;1102),3,FALSE)&amp;HLOOKUP(AO$1103,INDIRECT($Y1115&amp;"$"&amp;1098):INDIRECT($Y1115&amp;"$"&amp;1102),4,FALSE),"")</f>
        <v/>
      </c>
      <c r="AP1115" s="7" t="str">
        <f ca="1">IFERROR(HLOOKUP(AP$1103,INDIRECT($Y1115&amp;"$"&amp;1098):INDIRECT($Y1115&amp;"$"&amp;1102),3,FALSE)&amp;HLOOKUP(AP$1103,INDIRECT($Y1115&amp;"$"&amp;1098):INDIRECT($Y1115&amp;"$"&amp;1102),4,FALSE),"")</f>
        <v/>
      </c>
      <c r="AQ1115" s="7" t="str">
        <f ca="1">IFERROR(HLOOKUP(AQ$1103,INDIRECT($Y1115&amp;"$"&amp;1098):INDIRECT($Y1115&amp;"$"&amp;1102),3,FALSE)&amp;HLOOKUP(AQ$1103,INDIRECT($Y1115&amp;"$"&amp;1098):INDIRECT($Y1115&amp;"$"&amp;1102),4,FALSE),"")</f>
        <v/>
      </c>
      <c r="AR1115" s="7" t="str">
        <f ca="1">IFERROR(HLOOKUP(AR$1103,INDIRECT($Y1115&amp;"$"&amp;1098):INDIRECT($Y1115&amp;"$"&amp;1102),3,FALSE)&amp;HLOOKUP(AR$1103,INDIRECT($Y1115&amp;"$"&amp;1098):INDIRECT($Y1115&amp;"$"&amp;1102),4,FALSE),"")</f>
        <v/>
      </c>
      <c r="AS1115" s="7" t="str">
        <f ca="1">IFERROR(HLOOKUP(AS$1103,INDIRECT($Y1115&amp;"$"&amp;1098):INDIRECT($Y1115&amp;"$"&amp;1102),3,FALSE)&amp;HLOOKUP(AS$1103,INDIRECT($Y1115&amp;"$"&amp;1098):INDIRECT($Y1115&amp;"$"&amp;1102),4,FALSE),"")</f>
        <v/>
      </c>
      <c r="AT1115" s="7" t="str">
        <f ca="1">IFERROR(HLOOKUP(AT$1103,INDIRECT($Y1115&amp;"$"&amp;1098):INDIRECT($Y1115&amp;"$"&amp;1102),3,FALSE)&amp;HLOOKUP(AT$1103,INDIRECT($Y1115&amp;"$"&amp;1098):INDIRECT($Y1115&amp;"$"&amp;1102),4,FALSE),"")</f>
        <v/>
      </c>
      <c r="AU1115" s="7" t="str">
        <f ca="1">IFERROR(HLOOKUP(AU$1103,INDIRECT($Y1115&amp;"$"&amp;1098):INDIRECT($Y1115&amp;"$"&amp;1102),3,FALSE)&amp;HLOOKUP(AU$1103,INDIRECT($Y1115&amp;"$"&amp;1098):INDIRECT($Y1115&amp;"$"&amp;1102),4,FALSE),"")</f>
        <v/>
      </c>
      <c r="AV1115" s="7" t="str">
        <f ca="1">IFERROR(HLOOKUP(AV$1103,INDIRECT($Y1115&amp;"$"&amp;1098):INDIRECT($Y1115&amp;"$"&amp;1102),3,FALSE)&amp;HLOOKUP(AV$1103,INDIRECT($Y1115&amp;"$"&amp;1098):INDIRECT($Y1115&amp;"$"&amp;1102),4,FALSE),"")</f>
        <v/>
      </c>
      <c r="AW1115" s="7" t="str">
        <f ca="1">IFERROR(HLOOKUP(AW$1103,INDIRECT($Y1115&amp;"$"&amp;1098):INDIRECT($Y1115&amp;"$"&amp;1102),3,FALSE)&amp;HLOOKUP(AW$1103,INDIRECT($Y1115&amp;"$"&amp;1098):INDIRECT($Y1115&amp;"$"&amp;1102),4,FALSE),"")</f>
        <v/>
      </c>
      <c r="AX1115" s="7" t="str">
        <f ca="1">IFERROR(HLOOKUP(AX$1103,INDIRECT(INDIRECT("$Y"&amp;1103+AX$852+($Z1115-1))&amp;1098):INDIRECT(INDIRECT("$Y"&amp;1103+AX$852+($Z1115-1))&amp;1102),3,FALSE)&amp;LEFT(HLOOKUP(AX$1103,INDIRECT(INDIRECT("$Y"&amp;1103+AX$852+($Z1115-1))&amp;1098):INDIRECT(INDIRECT("$Y"&amp;1103+AX$852+($Z1115-1))&amp;1102),4,FALSE),3),"")</f>
        <v/>
      </c>
      <c r="AY1115" s="53" t="str">
        <f t="shared" ca="1" si="11087"/>
        <v/>
      </c>
      <c r="AZ1115" s="53" t="str">
        <f t="shared" ca="1" si="11086"/>
        <v/>
      </c>
      <c r="BA1115" s="53" t="str">
        <f t="shared" ca="1" si="11086"/>
        <v/>
      </c>
      <c r="BB1115" s="53" t="str">
        <f t="shared" ca="1" si="11086"/>
        <v/>
      </c>
      <c r="BC1115" s="53" t="str">
        <f t="shared" ca="1" si="11086"/>
        <v/>
      </c>
      <c r="BD1115" s="53" t="str">
        <f t="shared" ca="1" si="11086"/>
        <v/>
      </c>
      <c r="BE1115" s="53" t="str">
        <f t="shared" ca="1" si="11086"/>
        <v/>
      </c>
      <c r="BF1115" s="53" t="str">
        <f t="shared" ca="1" si="11086"/>
        <v/>
      </c>
      <c r="BG1115" s="53" t="str">
        <f t="shared" ca="1" si="11086"/>
        <v/>
      </c>
      <c r="BH1115" s="53" t="str">
        <f t="shared" ca="1" si="11086"/>
        <v/>
      </c>
      <c r="BI1115" s="53" t="str">
        <f t="shared" ca="1" si="11086"/>
        <v/>
      </c>
      <c r="BJ1115" s="53" t="str">
        <f t="shared" ca="1" si="11086"/>
        <v/>
      </c>
      <c r="BK1115" s="53" t="str">
        <f t="shared" ca="1" si="11086"/>
        <v/>
      </c>
      <c r="BL1115" s="53" t="str">
        <f t="shared" ca="1" si="11086"/>
        <v/>
      </c>
      <c r="BM1115" s="53" t="str">
        <f t="shared" ca="1" si="11086"/>
        <v/>
      </c>
      <c r="BN1115" s="53" t="str">
        <f t="shared" ca="1" si="11086"/>
        <v/>
      </c>
      <c r="BO1115" s="53" t="str">
        <f t="shared" ca="1" si="11086"/>
        <v/>
      </c>
      <c r="BP1115" s="53" t="str">
        <f t="shared" ca="1" si="11086"/>
        <v/>
      </c>
    </row>
    <row r="1116" spans="24:68" hidden="1" x14ac:dyDescent="0.3">
      <c r="X1116" s="51">
        <v>1116</v>
      </c>
      <c r="Y1116" s="8" t="s">
        <v>859</v>
      </c>
      <c r="Z1116" s="7">
        <v>13</v>
      </c>
      <c r="AE1116" s="7"/>
      <c r="AF1116" s="7" t="str">
        <f ca="1">IFERROR(HLOOKUP(AF$1103,INDIRECT($Y1116&amp;"$"&amp;1098):INDIRECT($Y1116&amp;"$"&amp;1102),3,FALSE)&amp;HLOOKUP(AF$1103,INDIRECT($Y1116&amp;"$"&amp;1098):INDIRECT($Y1116&amp;"$"&amp;1102),4,FALSE),"")</f>
        <v/>
      </c>
      <c r="AG1116" s="7" t="str">
        <f ca="1">IFERROR(HLOOKUP(AG$1103,INDIRECT($Y1116&amp;"$"&amp;1098):INDIRECT($Y1116&amp;"$"&amp;1102),3,FALSE)&amp;HLOOKUP(AG$1103,INDIRECT($Y1116&amp;"$"&amp;1098):INDIRECT($Y1116&amp;"$"&amp;1102),4,FALSE),"")</f>
        <v/>
      </c>
      <c r="AH1116" s="7" t="str">
        <f ca="1">IFERROR(HLOOKUP(AH$1103,INDIRECT($Y1116&amp;"$"&amp;1098):INDIRECT($Y1116&amp;"$"&amp;1102),3,FALSE)&amp;HLOOKUP(AH$1103,INDIRECT($Y1116&amp;"$"&amp;1098):INDIRECT($Y1116&amp;"$"&amp;1102),4,FALSE),"")</f>
        <v/>
      </c>
      <c r="AI1116" s="7" t="str">
        <f ca="1">IFERROR(HLOOKUP(AI$1103,INDIRECT($Y1116&amp;"$"&amp;1098):INDIRECT($Y1116&amp;"$"&amp;1102),3,FALSE)&amp;HLOOKUP(AI$1103,INDIRECT($Y1116&amp;"$"&amp;1098):INDIRECT($Y1116&amp;"$"&amp;1102),4,FALSE),"")</f>
        <v/>
      </c>
      <c r="AJ1116" s="7" t="str">
        <f ca="1">IFERROR(HLOOKUP(AJ$1103,INDIRECT($Y1116&amp;"$"&amp;1098):INDIRECT($Y1116&amp;"$"&amp;1102),3,FALSE)&amp;HLOOKUP(AJ$1103,INDIRECT($Y1116&amp;"$"&amp;1098):INDIRECT($Y1116&amp;"$"&amp;1102),4,FALSE),"")</f>
        <v/>
      </c>
      <c r="AK1116" s="7" t="str">
        <f ca="1">IFERROR(HLOOKUP(AK$1103,INDIRECT($Y1116&amp;"$"&amp;1098):INDIRECT($Y1116&amp;"$"&amp;1102),3,FALSE)&amp;HLOOKUP(AK$1103,INDIRECT($Y1116&amp;"$"&amp;1098):INDIRECT($Y1116&amp;"$"&amp;1102),4,FALSE),"")</f>
        <v/>
      </c>
      <c r="AL1116" s="7" t="str">
        <f ca="1">IFERROR(HLOOKUP(AL$1103,INDIRECT($Y1116&amp;"$"&amp;1098):INDIRECT($Y1116&amp;"$"&amp;1102),3,FALSE)&amp;HLOOKUP(AL$1103,INDIRECT($Y1116&amp;"$"&amp;1098):INDIRECT($Y1116&amp;"$"&amp;1102),4,FALSE),"")</f>
        <v/>
      </c>
      <c r="AM1116" s="7" t="str">
        <f ca="1">IFERROR(HLOOKUP(AM$1103,INDIRECT($Y1116&amp;"$"&amp;1098):INDIRECT($Y1116&amp;"$"&amp;1102),3,FALSE)&amp;HLOOKUP(AM$1103,INDIRECT($Y1116&amp;"$"&amp;1098):INDIRECT($Y1116&amp;"$"&amp;1102),4,FALSE),"")</f>
        <v/>
      </c>
      <c r="AN1116" s="7" t="str">
        <f ca="1">IFERROR(HLOOKUP(AN$1103,INDIRECT($Y1116&amp;"$"&amp;1098):INDIRECT($Y1116&amp;"$"&amp;1102),3,FALSE)&amp;HLOOKUP(AN$1103,INDIRECT($Y1116&amp;"$"&amp;1098):INDIRECT($Y1116&amp;"$"&amp;1102),4,FALSE),"")</f>
        <v/>
      </c>
      <c r="AO1116" s="7" t="str">
        <f ca="1">IFERROR(HLOOKUP(AO$1103,INDIRECT($Y1116&amp;"$"&amp;1098):INDIRECT($Y1116&amp;"$"&amp;1102),3,FALSE)&amp;HLOOKUP(AO$1103,INDIRECT($Y1116&amp;"$"&amp;1098):INDIRECT($Y1116&amp;"$"&amp;1102),4,FALSE),"")</f>
        <v/>
      </c>
      <c r="AP1116" s="7" t="str">
        <f ca="1">IFERROR(HLOOKUP(AP$1103,INDIRECT($Y1116&amp;"$"&amp;1098):INDIRECT($Y1116&amp;"$"&amp;1102),3,FALSE)&amp;HLOOKUP(AP$1103,INDIRECT($Y1116&amp;"$"&amp;1098):INDIRECT($Y1116&amp;"$"&amp;1102),4,FALSE),"")</f>
        <v/>
      </c>
      <c r="AQ1116" s="7" t="str">
        <f ca="1">IFERROR(HLOOKUP(AQ$1103,INDIRECT($Y1116&amp;"$"&amp;1098):INDIRECT($Y1116&amp;"$"&amp;1102),3,FALSE)&amp;HLOOKUP(AQ$1103,INDIRECT($Y1116&amp;"$"&amp;1098):INDIRECT($Y1116&amp;"$"&amp;1102),4,FALSE),"")</f>
        <v/>
      </c>
      <c r="AR1116" s="7" t="str">
        <f ca="1">IFERROR(HLOOKUP(AR$1103,INDIRECT($Y1116&amp;"$"&amp;1098):INDIRECT($Y1116&amp;"$"&amp;1102),3,FALSE)&amp;HLOOKUP(AR$1103,INDIRECT($Y1116&amp;"$"&amp;1098):INDIRECT($Y1116&amp;"$"&amp;1102),4,FALSE),"")</f>
        <v/>
      </c>
      <c r="AS1116" s="7" t="str">
        <f ca="1">IFERROR(HLOOKUP(AS$1103,INDIRECT($Y1116&amp;"$"&amp;1098):INDIRECT($Y1116&amp;"$"&amp;1102),3,FALSE)&amp;HLOOKUP(AS$1103,INDIRECT($Y1116&amp;"$"&amp;1098):INDIRECT($Y1116&amp;"$"&amp;1102),4,FALSE),"")</f>
        <v/>
      </c>
      <c r="AT1116" s="7" t="str">
        <f ca="1">IFERROR(HLOOKUP(AT$1103,INDIRECT($Y1116&amp;"$"&amp;1098):INDIRECT($Y1116&amp;"$"&amp;1102),3,FALSE)&amp;HLOOKUP(AT$1103,INDIRECT($Y1116&amp;"$"&amp;1098):INDIRECT($Y1116&amp;"$"&amp;1102),4,FALSE),"")</f>
        <v/>
      </c>
      <c r="AU1116" s="7" t="str">
        <f ca="1">IFERROR(HLOOKUP(AU$1103,INDIRECT($Y1116&amp;"$"&amp;1098):INDIRECT($Y1116&amp;"$"&amp;1102),3,FALSE)&amp;HLOOKUP(AU$1103,INDIRECT($Y1116&amp;"$"&amp;1098):INDIRECT($Y1116&amp;"$"&amp;1102),4,FALSE),"")</f>
        <v/>
      </c>
      <c r="AV1116" s="7" t="str">
        <f ca="1">IFERROR(HLOOKUP(AV$1103,INDIRECT($Y1116&amp;"$"&amp;1098):INDIRECT($Y1116&amp;"$"&amp;1102),3,FALSE)&amp;HLOOKUP(AV$1103,INDIRECT($Y1116&amp;"$"&amp;1098):INDIRECT($Y1116&amp;"$"&amp;1102),4,FALSE),"")</f>
        <v/>
      </c>
      <c r="AW1116" s="7" t="str">
        <f ca="1">IFERROR(HLOOKUP(AW$1103,INDIRECT($Y1116&amp;"$"&amp;1098):INDIRECT($Y1116&amp;"$"&amp;1102),3,FALSE)&amp;HLOOKUP(AW$1103,INDIRECT($Y1116&amp;"$"&amp;1098):INDIRECT($Y1116&amp;"$"&amp;1102),4,FALSE),"")</f>
        <v/>
      </c>
      <c r="AX1116" s="7" t="str">
        <f ca="1">IFERROR(HLOOKUP(AX$1103,INDIRECT(INDIRECT("$Y"&amp;1103+AX$852+($Z1116-1))&amp;1098):INDIRECT(INDIRECT("$Y"&amp;1103+AX$852+($Z1116-1))&amp;1102),3,FALSE)&amp;LEFT(HLOOKUP(AX$1103,INDIRECT(INDIRECT("$Y"&amp;1103+AX$852+($Z1116-1))&amp;1098):INDIRECT(INDIRECT("$Y"&amp;1103+AX$852+($Z1116-1))&amp;1102),4,FALSE),3),"")</f>
        <v/>
      </c>
      <c r="AY1116" s="53" t="str">
        <f t="shared" ca="1" si="11087"/>
        <v/>
      </c>
      <c r="AZ1116" s="53" t="str">
        <f t="shared" ca="1" si="11086"/>
        <v/>
      </c>
      <c r="BA1116" s="53" t="str">
        <f t="shared" ca="1" si="11086"/>
        <v/>
      </c>
      <c r="BB1116" s="53" t="str">
        <f t="shared" ca="1" si="11086"/>
        <v/>
      </c>
      <c r="BC1116" s="53" t="str">
        <f t="shared" ca="1" si="11086"/>
        <v/>
      </c>
      <c r="BD1116" s="53" t="str">
        <f t="shared" ca="1" si="11086"/>
        <v/>
      </c>
      <c r="BE1116" s="53" t="str">
        <f t="shared" ca="1" si="11086"/>
        <v/>
      </c>
      <c r="BF1116" s="53" t="str">
        <f t="shared" ca="1" si="11086"/>
        <v/>
      </c>
      <c r="BG1116" s="53" t="str">
        <f t="shared" ca="1" si="11086"/>
        <v/>
      </c>
      <c r="BH1116" s="53" t="str">
        <f t="shared" ca="1" si="11086"/>
        <v/>
      </c>
      <c r="BI1116" s="53" t="str">
        <f t="shared" ca="1" si="11086"/>
        <v/>
      </c>
      <c r="BJ1116" s="53" t="str">
        <f t="shared" ca="1" si="11086"/>
        <v/>
      </c>
      <c r="BK1116" s="53" t="str">
        <f t="shared" ca="1" si="11086"/>
        <v/>
      </c>
      <c r="BL1116" s="53" t="str">
        <f t="shared" ca="1" si="11086"/>
        <v/>
      </c>
      <c r="BM1116" s="53" t="str">
        <f t="shared" ca="1" si="11086"/>
        <v/>
      </c>
      <c r="BN1116" s="53" t="str">
        <f t="shared" ca="1" si="11086"/>
        <v/>
      </c>
      <c r="BO1116" s="53" t="str">
        <f t="shared" ca="1" si="11086"/>
        <v/>
      </c>
      <c r="BP1116" s="53" t="str">
        <f t="shared" ca="1" si="11086"/>
        <v/>
      </c>
    </row>
    <row r="1117" spans="24:68" hidden="1" x14ac:dyDescent="0.3">
      <c r="X1117" s="51">
        <v>1117</v>
      </c>
      <c r="Y1117" s="8" t="s">
        <v>875</v>
      </c>
      <c r="Z1117" s="7">
        <v>14</v>
      </c>
      <c r="AE1117" s="7"/>
      <c r="AF1117" s="7" t="str">
        <f ca="1">IFERROR(HLOOKUP(AF$1103,INDIRECT($Y1117&amp;"$"&amp;1098):INDIRECT($Y1117&amp;"$"&amp;1102),3,FALSE)&amp;HLOOKUP(AF$1103,INDIRECT($Y1117&amp;"$"&amp;1098):INDIRECT($Y1117&amp;"$"&amp;1102),4,FALSE),"")</f>
        <v/>
      </c>
      <c r="AG1117" s="7" t="str">
        <f ca="1">IFERROR(HLOOKUP(AG$1103,INDIRECT($Y1117&amp;"$"&amp;1098):INDIRECT($Y1117&amp;"$"&amp;1102),3,FALSE)&amp;HLOOKUP(AG$1103,INDIRECT($Y1117&amp;"$"&amp;1098):INDIRECT($Y1117&amp;"$"&amp;1102),4,FALSE),"")</f>
        <v/>
      </c>
      <c r="AH1117" s="7" t="str">
        <f ca="1">IFERROR(HLOOKUP(AH$1103,INDIRECT($Y1117&amp;"$"&amp;1098):INDIRECT($Y1117&amp;"$"&amp;1102),3,FALSE)&amp;HLOOKUP(AH$1103,INDIRECT($Y1117&amp;"$"&amp;1098):INDIRECT($Y1117&amp;"$"&amp;1102),4,FALSE),"")</f>
        <v/>
      </c>
      <c r="AI1117" s="7" t="str">
        <f ca="1">IFERROR(HLOOKUP(AI$1103,INDIRECT($Y1117&amp;"$"&amp;1098):INDIRECT($Y1117&amp;"$"&amp;1102),3,FALSE)&amp;HLOOKUP(AI$1103,INDIRECT($Y1117&amp;"$"&amp;1098):INDIRECT($Y1117&amp;"$"&amp;1102),4,FALSE),"")</f>
        <v/>
      </c>
      <c r="AJ1117" s="7" t="str">
        <f ca="1">IFERROR(HLOOKUP(AJ$1103,INDIRECT($Y1117&amp;"$"&amp;1098):INDIRECT($Y1117&amp;"$"&amp;1102),3,FALSE)&amp;HLOOKUP(AJ$1103,INDIRECT($Y1117&amp;"$"&amp;1098):INDIRECT($Y1117&amp;"$"&amp;1102),4,FALSE),"")</f>
        <v/>
      </c>
      <c r="AK1117" s="7" t="str">
        <f ca="1">IFERROR(HLOOKUP(AK$1103,INDIRECT($Y1117&amp;"$"&amp;1098):INDIRECT($Y1117&amp;"$"&amp;1102),3,FALSE)&amp;HLOOKUP(AK$1103,INDIRECT($Y1117&amp;"$"&amp;1098):INDIRECT($Y1117&amp;"$"&amp;1102),4,FALSE),"")</f>
        <v/>
      </c>
      <c r="AL1117" s="7" t="str">
        <f ca="1">IFERROR(HLOOKUP(AL$1103,INDIRECT($Y1117&amp;"$"&amp;1098):INDIRECT($Y1117&amp;"$"&amp;1102),3,FALSE)&amp;HLOOKUP(AL$1103,INDIRECT($Y1117&amp;"$"&amp;1098):INDIRECT($Y1117&amp;"$"&amp;1102),4,FALSE),"")</f>
        <v/>
      </c>
      <c r="AM1117" s="7" t="str">
        <f ca="1">IFERROR(HLOOKUP(AM$1103,INDIRECT($Y1117&amp;"$"&amp;1098):INDIRECT($Y1117&amp;"$"&amp;1102),3,FALSE)&amp;HLOOKUP(AM$1103,INDIRECT($Y1117&amp;"$"&amp;1098):INDIRECT($Y1117&amp;"$"&amp;1102),4,FALSE),"")</f>
        <v/>
      </c>
      <c r="AN1117" s="7" t="str">
        <f ca="1">IFERROR(HLOOKUP(AN$1103,INDIRECT($Y1117&amp;"$"&amp;1098):INDIRECT($Y1117&amp;"$"&amp;1102),3,FALSE)&amp;HLOOKUP(AN$1103,INDIRECT($Y1117&amp;"$"&amp;1098):INDIRECT($Y1117&amp;"$"&amp;1102),4,FALSE),"")</f>
        <v/>
      </c>
      <c r="AO1117" s="7" t="str">
        <f ca="1">IFERROR(HLOOKUP(AO$1103,INDIRECT($Y1117&amp;"$"&amp;1098):INDIRECT($Y1117&amp;"$"&amp;1102),3,FALSE)&amp;HLOOKUP(AO$1103,INDIRECT($Y1117&amp;"$"&amp;1098):INDIRECT($Y1117&amp;"$"&amp;1102),4,FALSE),"")</f>
        <v/>
      </c>
      <c r="AP1117" s="7" t="str">
        <f ca="1">IFERROR(HLOOKUP(AP$1103,INDIRECT($Y1117&amp;"$"&amp;1098):INDIRECT($Y1117&amp;"$"&amp;1102),3,FALSE)&amp;HLOOKUP(AP$1103,INDIRECT($Y1117&amp;"$"&amp;1098):INDIRECT($Y1117&amp;"$"&amp;1102),4,FALSE),"")</f>
        <v/>
      </c>
      <c r="AQ1117" s="7" t="str">
        <f ca="1">IFERROR(HLOOKUP(AQ$1103,INDIRECT($Y1117&amp;"$"&amp;1098):INDIRECT($Y1117&amp;"$"&amp;1102),3,FALSE)&amp;HLOOKUP(AQ$1103,INDIRECT($Y1117&amp;"$"&amp;1098):INDIRECT($Y1117&amp;"$"&amp;1102),4,FALSE),"")</f>
        <v/>
      </c>
      <c r="AR1117" s="7" t="str">
        <f ca="1">IFERROR(HLOOKUP(AR$1103,INDIRECT($Y1117&amp;"$"&amp;1098):INDIRECT($Y1117&amp;"$"&amp;1102),3,FALSE)&amp;HLOOKUP(AR$1103,INDIRECT($Y1117&amp;"$"&amp;1098):INDIRECT($Y1117&amp;"$"&amp;1102),4,FALSE),"")</f>
        <v/>
      </c>
      <c r="AS1117" s="7" t="str">
        <f ca="1">IFERROR(HLOOKUP(AS$1103,INDIRECT($Y1117&amp;"$"&amp;1098):INDIRECT($Y1117&amp;"$"&amp;1102),3,FALSE)&amp;HLOOKUP(AS$1103,INDIRECT($Y1117&amp;"$"&amp;1098):INDIRECT($Y1117&amp;"$"&amp;1102),4,FALSE),"")</f>
        <v/>
      </c>
      <c r="AT1117" s="7" t="str">
        <f ca="1">IFERROR(HLOOKUP(AT$1103,INDIRECT($Y1117&amp;"$"&amp;1098):INDIRECT($Y1117&amp;"$"&amp;1102),3,FALSE)&amp;HLOOKUP(AT$1103,INDIRECT($Y1117&amp;"$"&amp;1098):INDIRECT($Y1117&amp;"$"&amp;1102),4,FALSE),"")</f>
        <v/>
      </c>
      <c r="AU1117" s="7" t="str">
        <f ca="1">IFERROR(HLOOKUP(AU$1103,INDIRECT($Y1117&amp;"$"&amp;1098):INDIRECT($Y1117&amp;"$"&amp;1102),3,FALSE)&amp;HLOOKUP(AU$1103,INDIRECT($Y1117&amp;"$"&amp;1098):INDIRECT($Y1117&amp;"$"&amp;1102),4,FALSE),"")</f>
        <v/>
      </c>
      <c r="AV1117" s="7" t="str">
        <f ca="1">IFERROR(HLOOKUP(AV$1103,INDIRECT($Y1117&amp;"$"&amp;1098):INDIRECT($Y1117&amp;"$"&amp;1102),3,FALSE)&amp;HLOOKUP(AV$1103,INDIRECT($Y1117&amp;"$"&amp;1098):INDIRECT($Y1117&amp;"$"&amp;1102),4,FALSE),"")</f>
        <v/>
      </c>
      <c r="AW1117" s="7" t="str">
        <f ca="1">IFERROR(HLOOKUP(AW$1103,INDIRECT($Y1117&amp;"$"&amp;1098):INDIRECT($Y1117&amp;"$"&amp;1102),3,FALSE)&amp;HLOOKUP(AW$1103,INDIRECT($Y1117&amp;"$"&amp;1098):INDIRECT($Y1117&amp;"$"&amp;1102),4,FALSE),"")</f>
        <v/>
      </c>
      <c r="AX1117" s="7" t="str">
        <f ca="1">IFERROR(HLOOKUP(AX$1103,INDIRECT(INDIRECT("$Y"&amp;1103+AX$852+($Z1117-1))&amp;1098):INDIRECT(INDIRECT("$Y"&amp;1103+AX$852+($Z1117-1))&amp;1102),3,FALSE)&amp;LEFT(HLOOKUP(AX$1103,INDIRECT(INDIRECT("$Y"&amp;1103+AX$852+($Z1117-1))&amp;1098):INDIRECT(INDIRECT("$Y"&amp;1103+AX$852+($Z1117-1))&amp;1102),4,FALSE),3),"")</f>
        <v/>
      </c>
      <c r="AY1117" s="53" t="str">
        <f t="shared" ca="1" si="11087"/>
        <v/>
      </c>
      <c r="AZ1117" s="53" t="str">
        <f t="shared" ca="1" si="11086"/>
        <v/>
      </c>
      <c r="BA1117" s="53" t="str">
        <f t="shared" ca="1" si="11086"/>
        <v/>
      </c>
      <c r="BB1117" s="53" t="str">
        <f t="shared" ca="1" si="11086"/>
        <v/>
      </c>
      <c r="BC1117" s="53" t="str">
        <f t="shared" ca="1" si="11086"/>
        <v/>
      </c>
      <c r="BD1117" s="53" t="str">
        <f t="shared" ca="1" si="11086"/>
        <v/>
      </c>
      <c r="BE1117" s="53" t="str">
        <f t="shared" ca="1" si="11086"/>
        <v/>
      </c>
      <c r="BF1117" s="53" t="str">
        <f t="shared" ca="1" si="11086"/>
        <v/>
      </c>
      <c r="BG1117" s="53" t="str">
        <f t="shared" ca="1" si="11086"/>
        <v/>
      </c>
      <c r="BH1117" s="53" t="str">
        <f t="shared" ca="1" si="11086"/>
        <v/>
      </c>
      <c r="BI1117" s="53" t="str">
        <f t="shared" ca="1" si="11086"/>
        <v/>
      </c>
      <c r="BJ1117" s="53" t="str">
        <f t="shared" ca="1" si="11086"/>
        <v/>
      </c>
      <c r="BK1117" s="53" t="str">
        <f t="shared" ca="1" si="11086"/>
        <v/>
      </c>
      <c r="BL1117" s="53" t="str">
        <f t="shared" ca="1" si="11086"/>
        <v/>
      </c>
      <c r="BM1117" s="53" t="str">
        <f t="shared" ca="1" si="11086"/>
        <v/>
      </c>
      <c r="BN1117" s="53" t="str">
        <f t="shared" ca="1" si="11086"/>
        <v/>
      </c>
      <c r="BO1117" s="53" t="str">
        <f t="shared" ca="1" si="11086"/>
        <v/>
      </c>
      <c r="BP1117" s="53" t="str">
        <f t="shared" ca="1" si="11086"/>
        <v/>
      </c>
    </row>
    <row r="1118" spans="24:68" hidden="1" x14ac:dyDescent="0.3">
      <c r="X1118" s="51">
        <v>1118</v>
      </c>
      <c r="Y1118" s="8" t="s">
        <v>876</v>
      </c>
      <c r="Z1118" s="7">
        <v>15</v>
      </c>
      <c r="AE1118" s="7"/>
      <c r="AF1118" s="7" t="str">
        <f ca="1">IFERROR(HLOOKUP(AF$1103,INDIRECT($Y1118&amp;"$"&amp;1098):INDIRECT($Y1118&amp;"$"&amp;1102),3,FALSE)&amp;HLOOKUP(AF$1103,INDIRECT($Y1118&amp;"$"&amp;1098):INDIRECT($Y1118&amp;"$"&amp;1102),4,FALSE),"")</f>
        <v/>
      </c>
      <c r="AG1118" s="7" t="str">
        <f ca="1">IFERROR(HLOOKUP(AG$1103,INDIRECT($Y1118&amp;"$"&amp;1098):INDIRECT($Y1118&amp;"$"&amp;1102),3,FALSE)&amp;HLOOKUP(AG$1103,INDIRECT($Y1118&amp;"$"&amp;1098):INDIRECT($Y1118&amp;"$"&amp;1102),4,FALSE),"")</f>
        <v/>
      </c>
      <c r="AH1118" s="7" t="str">
        <f ca="1">IFERROR(HLOOKUP(AH$1103,INDIRECT($Y1118&amp;"$"&amp;1098):INDIRECT($Y1118&amp;"$"&amp;1102),3,FALSE)&amp;HLOOKUP(AH$1103,INDIRECT($Y1118&amp;"$"&amp;1098):INDIRECT($Y1118&amp;"$"&amp;1102),4,FALSE),"")</f>
        <v/>
      </c>
      <c r="AI1118" s="7" t="str">
        <f ca="1">IFERROR(HLOOKUP(AI$1103,INDIRECT($Y1118&amp;"$"&amp;1098):INDIRECT($Y1118&amp;"$"&amp;1102),3,FALSE)&amp;HLOOKUP(AI$1103,INDIRECT($Y1118&amp;"$"&amp;1098):INDIRECT($Y1118&amp;"$"&amp;1102),4,FALSE),"")</f>
        <v/>
      </c>
      <c r="AJ1118" s="7" t="str">
        <f ca="1">IFERROR(HLOOKUP(AJ$1103,INDIRECT($Y1118&amp;"$"&amp;1098):INDIRECT($Y1118&amp;"$"&amp;1102),3,FALSE)&amp;HLOOKUP(AJ$1103,INDIRECT($Y1118&amp;"$"&amp;1098):INDIRECT($Y1118&amp;"$"&amp;1102),4,FALSE),"")</f>
        <v/>
      </c>
      <c r="AK1118" s="7" t="str">
        <f ca="1">IFERROR(HLOOKUP(AK$1103,INDIRECT($Y1118&amp;"$"&amp;1098):INDIRECT($Y1118&amp;"$"&amp;1102),3,FALSE)&amp;HLOOKUP(AK$1103,INDIRECT($Y1118&amp;"$"&amp;1098):INDIRECT($Y1118&amp;"$"&amp;1102),4,FALSE),"")</f>
        <v/>
      </c>
      <c r="AL1118" s="7" t="str">
        <f ca="1">IFERROR(HLOOKUP(AL$1103,INDIRECT($Y1118&amp;"$"&amp;1098):INDIRECT($Y1118&amp;"$"&amp;1102),3,FALSE)&amp;HLOOKUP(AL$1103,INDIRECT($Y1118&amp;"$"&amp;1098):INDIRECT($Y1118&amp;"$"&amp;1102),4,FALSE),"")</f>
        <v/>
      </c>
      <c r="AM1118" s="7" t="str">
        <f ca="1">IFERROR(HLOOKUP(AM$1103,INDIRECT($Y1118&amp;"$"&amp;1098):INDIRECT($Y1118&amp;"$"&amp;1102),3,FALSE)&amp;HLOOKUP(AM$1103,INDIRECT($Y1118&amp;"$"&amp;1098):INDIRECT($Y1118&amp;"$"&amp;1102),4,FALSE),"")</f>
        <v/>
      </c>
      <c r="AN1118" s="7" t="str">
        <f ca="1">IFERROR(HLOOKUP(AN$1103,INDIRECT($Y1118&amp;"$"&amp;1098):INDIRECT($Y1118&amp;"$"&amp;1102),3,FALSE)&amp;HLOOKUP(AN$1103,INDIRECT($Y1118&amp;"$"&amp;1098):INDIRECT($Y1118&amp;"$"&amp;1102),4,FALSE),"")</f>
        <v/>
      </c>
      <c r="AO1118" s="7" t="str">
        <f ca="1">IFERROR(HLOOKUP(AO$1103,INDIRECT($Y1118&amp;"$"&amp;1098):INDIRECT($Y1118&amp;"$"&amp;1102),3,FALSE)&amp;HLOOKUP(AO$1103,INDIRECT($Y1118&amp;"$"&amp;1098):INDIRECT($Y1118&amp;"$"&amp;1102),4,FALSE),"")</f>
        <v/>
      </c>
      <c r="AP1118" s="7" t="str">
        <f ca="1">IFERROR(HLOOKUP(AP$1103,INDIRECT($Y1118&amp;"$"&amp;1098):INDIRECT($Y1118&amp;"$"&amp;1102),3,FALSE)&amp;HLOOKUP(AP$1103,INDIRECT($Y1118&amp;"$"&amp;1098):INDIRECT($Y1118&amp;"$"&amp;1102),4,FALSE),"")</f>
        <v/>
      </c>
      <c r="AQ1118" s="7" t="str">
        <f ca="1">IFERROR(HLOOKUP(AQ$1103,INDIRECT($Y1118&amp;"$"&amp;1098):INDIRECT($Y1118&amp;"$"&amp;1102),3,FALSE)&amp;HLOOKUP(AQ$1103,INDIRECT($Y1118&amp;"$"&amp;1098):INDIRECT($Y1118&amp;"$"&amp;1102),4,FALSE),"")</f>
        <v/>
      </c>
      <c r="AR1118" s="7" t="str">
        <f ca="1">IFERROR(HLOOKUP(AR$1103,INDIRECT($Y1118&amp;"$"&amp;1098):INDIRECT($Y1118&amp;"$"&amp;1102),3,FALSE)&amp;HLOOKUP(AR$1103,INDIRECT($Y1118&amp;"$"&amp;1098):INDIRECT($Y1118&amp;"$"&amp;1102),4,FALSE),"")</f>
        <v/>
      </c>
      <c r="AS1118" s="7" t="str">
        <f ca="1">IFERROR(HLOOKUP(AS$1103,INDIRECT($Y1118&amp;"$"&amp;1098):INDIRECT($Y1118&amp;"$"&amp;1102),3,FALSE)&amp;HLOOKUP(AS$1103,INDIRECT($Y1118&amp;"$"&amp;1098):INDIRECT($Y1118&amp;"$"&amp;1102),4,FALSE),"")</f>
        <v/>
      </c>
      <c r="AT1118" s="7" t="str">
        <f ca="1">IFERROR(HLOOKUP(AT$1103,INDIRECT($Y1118&amp;"$"&amp;1098):INDIRECT($Y1118&amp;"$"&amp;1102),3,FALSE)&amp;HLOOKUP(AT$1103,INDIRECT($Y1118&amp;"$"&amp;1098):INDIRECT($Y1118&amp;"$"&amp;1102),4,FALSE),"")</f>
        <v/>
      </c>
      <c r="AU1118" s="7" t="str">
        <f ca="1">IFERROR(HLOOKUP(AU$1103,INDIRECT($Y1118&amp;"$"&amp;1098):INDIRECT($Y1118&amp;"$"&amp;1102),3,FALSE)&amp;HLOOKUP(AU$1103,INDIRECT($Y1118&amp;"$"&amp;1098):INDIRECT($Y1118&amp;"$"&amp;1102),4,FALSE),"")</f>
        <v/>
      </c>
      <c r="AV1118" s="7" t="str">
        <f ca="1">IFERROR(HLOOKUP(AV$1103,INDIRECT($Y1118&amp;"$"&amp;1098):INDIRECT($Y1118&amp;"$"&amp;1102),3,FALSE)&amp;HLOOKUP(AV$1103,INDIRECT($Y1118&amp;"$"&amp;1098):INDIRECT($Y1118&amp;"$"&amp;1102),4,FALSE),"")</f>
        <v/>
      </c>
      <c r="AW1118" s="7" t="str">
        <f ca="1">IFERROR(HLOOKUP(AW$1103,INDIRECT($Y1118&amp;"$"&amp;1098):INDIRECT($Y1118&amp;"$"&amp;1102),3,FALSE)&amp;HLOOKUP(AW$1103,INDIRECT($Y1118&amp;"$"&amp;1098):INDIRECT($Y1118&amp;"$"&amp;1102),4,FALSE),"")</f>
        <v/>
      </c>
      <c r="AX1118" s="7" t="str">
        <f ca="1">IFERROR(HLOOKUP(AX$1103,INDIRECT(INDIRECT("$Y"&amp;1103+AX$852+($Z1118-1))&amp;1098):INDIRECT(INDIRECT("$Y"&amp;1103+AX$852+($Z1118-1))&amp;1102),3,FALSE)&amp;LEFT(HLOOKUP(AX$1103,INDIRECT(INDIRECT("$Y"&amp;1103+AX$852+($Z1118-1))&amp;1098):INDIRECT(INDIRECT("$Y"&amp;1103+AX$852+($Z1118-1))&amp;1102),4,FALSE),3),"")</f>
        <v/>
      </c>
      <c r="AY1118" s="53" t="str">
        <f t="shared" ca="1" si="11087"/>
        <v/>
      </c>
      <c r="AZ1118" s="53" t="str">
        <f t="shared" ca="1" si="11086"/>
        <v/>
      </c>
      <c r="BA1118" s="53" t="str">
        <f t="shared" ca="1" si="11086"/>
        <v/>
      </c>
      <c r="BB1118" s="53" t="str">
        <f t="shared" ca="1" si="11086"/>
        <v/>
      </c>
      <c r="BC1118" s="53" t="str">
        <f t="shared" ca="1" si="11086"/>
        <v/>
      </c>
      <c r="BD1118" s="53" t="str">
        <f t="shared" ca="1" si="11086"/>
        <v/>
      </c>
      <c r="BE1118" s="53" t="str">
        <f t="shared" ca="1" si="11086"/>
        <v/>
      </c>
      <c r="BF1118" s="53" t="str">
        <f t="shared" ca="1" si="11086"/>
        <v/>
      </c>
      <c r="BG1118" s="53" t="str">
        <f t="shared" ca="1" si="11086"/>
        <v/>
      </c>
      <c r="BH1118" s="53" t="str">
        <f t="shared" ca="1" si="11086"/>
        <v/>
      </c>
      <c r="BI1118" s="53" t="str">
        <f t="shared" ca="1" si="11086"/>
        <v/>
      </c>
      <c r="BJ1118" s="53" t="str">
        <f t="shared" ca="1" si="11086"/>
        <v/>
      </c>
      <c r="BK1118" s="53" t="str">
        <f t="shared" ca="1" si="11086"/>
        <v/>
      </c>
      <c r="BL1118" s="53" t="str">
        <f t="shared" ca="1" si="11086"/>
        <v/>
      </c>
      <c r="BM1118" s="53" t="str">
        <f t="shared" ca="1" si="11086"/>
        <v/>
      </c>
      <c r="BN1118" s="53" t="str">
        <f t="shared" ca="1" si="11086"/>
        <v/>
      </c>
      <c r="BO1118" s="53" t="str">
        <f t="shared" ca="1" si="11086"/>
        <v/>
      </c>
      <c r="BP1118" s="53" t="str">
        <f t="shared" ca="1" si="11086"/>
        <v/>
      </c>
    </row>
    <row r="1119" spans="24:68" hidden="1" x14ac:dyDescent="0.3">
      <c r="X1119" s="51">
        <v>1119</v>
      </c>
      <c r="Y1119" s="8" t="s">
        <v>877</v>
      </c>
      <c r="Z1119" s="7">
        <v>16</v>
      </c>
      <c r="AE1119" s="7"/>
      <c r="AF1119" s="7" t="str">
        <f ca="1">IFERROR(HLOOKUP(AF$1103,INDIRECT($Y1119&amp;"$"&amp;1098):INDIRECT($Y1119&amp;"$"&amp;1102),3,FALSE)&amp;HLOOKUP(AF$1103,INDIRECT($Y1119&amp;"$"&amp;1098):INDIRECT($Y1119&amp;"$"&amp;1102),4,FALSE),"")</f>
        <v/>
      </c>
      <c r="AG1119" s="7" t="str">
        <f ca="1">IFERROR(HLOOKUP(AG$1103,INDIRECT($Y1119&amp;"$"&amp;1098):INDIRECT($Y1119&amp;"$"&amp;1102),3,FALSE)&amp;HLOOKUP(AG$1103,INDIRECT($Y1119&amp;"$"&amp;1098):INDIRECT($Y1119&amp;"$"&amp;1102),4,FALSE),"")</f>
        <v/>
      </c>
      <c r="AH1119" s="7" t="str">
        <f ca="1">IFERROR(HLOOKUP(AH$1103,INDIRECT($Y1119&amp;"$"&amp;1098):INDIRECT($Y1119&amp;"$"&amp;1102),3,FALSE)&amp;HLOOKUP(AH$1103,INDIRECT($Y1119&amp;"$"&amp;1098):INDIRECT($Y1119&amp;"$"&amp;1102),4,FALSE),"")</f>
        <v/>
      </c>
      <c r="AI1119" s="7" t="str">
        <f ca="1">IFERROR(HLOOKUP(AI$1103,INDIRECT($Y1119&amp;"$"&amp;1098):INDIRECT($Y1119&amp;"$"&amp;1102),3,FALSE)&amp;HLOOKUP(AI$1103,INDIRECT($Y1119&amp;"$"&amp;1098):INDIRECT($Y1119&amp;"$"&amp;1102),4,FALSE),"")</f>
        <v/>
      </c>
      <c r="AJ1119" s="7" t="str">
        <f ca="1">IFERROR(HLOOKUP(AJ$1103,INDIRECT($Y1119&amp;"$"&amp;1098):INDIRECT($Y1119&amp;"$"&amp;1102),3,FALSE)&amp;HLOOKUP(AJ$1103,INDIRECT($Y1119&amp;"$"&amp;1098):INDIRECT($Y1119&amp;"$"&amp;1102),4,FALSE),"")</f>
        <v/>
      </c>
      <c r="AK1119" s="7" t="str">
        <f ca="1">IFERROR(HLOOKUP(AK$1103,INDIRECT($Y1119&amp;"$"&amp;1098):INDIRECT($Y1119&amp;"$"&amp;1102),3,FALSE)&amp;HLOOKUP(AK$1103,INDIRECT($Y1119&amp;"$"&amp;1098):INDIRECT($Y1119&amp;"$"&amp;1102),4,FALSE),"")</f>
        <v/>
      </c>
      <c r="AL1119" s="7" t="str">
        <f ca="1">IFERROR(HLOOKUP(AL$1103,INDIRECT($Y1119&amp;"$"&amp;1098):INDIRECT($Y1119&amp;"$"&amp;1102),3,FALSE)&amp;HLOOKUP(AL$1103,INDIRECT($Y1119&amp;"$"&amp;1098):INDIRECT($Y1119&amp;"$"&amp;1102),4,FALSE),"")</f>
        <v/>
      </c>
      <c r="AM1119" s="7" t="str">
        <f ca="1">IFERROR(HLOOKUP(AM$1103,INDIRECT($Y1119&amp;"$"&amp;1098):INDIRECT($Y1119&amp;"$"&amp;1102),3,FALSE)&amp;HLOOKUP(AM$1103,INDIRECT($Y1119&amp;"$"&amp;1098):INDIRECT($Y1119&amp;"$"&amp;1102),4,FALSE),"")</f>
        <v/>
      </c>
      <c r="AN1119" s="7" t="str">
        <f ca="1">IFERROR(HLOOKUP(AN$1103,INDIRECT($Y1119&amp;"$"&amp;1098):INDIRECT($Y1119&amp;"$"&amp;1102),3,FALSE)&amp;HLOOKUP(AN$1103,INDIRECT($Y1119&amp;"$"&amp;1098):INDIRECT($Y1119&amp;"$"&amp;1102),4,FALSE),"")</f>
        <v/>
      </c>
      <c r="AO1119" s="7" t="str">
        <f ca="1">IFERROR(HLOOKUP(AO$1103,INDIRECT($Y1119&amp;"$"&amp;1098):INDIRECT($Y1119&amp;"$"&amp;1102),3,FALSE)&amp;HLOOKUP(AO$1103,INDIRECT($Y1119&amp;"$"&amp;1098):INDIRECT($Y1119&amp;"$"&amp;1102),4,FALSE),"")</f>
        <v/>
      </c>
      <c r="AP1119" s="7" t="str">
        <f ca="1">IFERROR(HLOOKUP(AP$1103,INDIRECT($Y1119&amp;"$"&amp;1098):INDIRECT($Y1119&amp;"$"&amp;1102),3,FALSE)&amp;HLOOKUP(AP$1103,INDIRECT($Y1119&amp;"$"&amp;1098):INDIRECT($Y1119&amp;"$"&amp;1102),4,FALSE),"")</f>
        <v/>
      </c>
      <c r="AQ1119" s="7" t="str">
        <f ca="1">IFERROR(HLOOKUP(AQ$1103,INDIRECT($Y1119&amp;"$"&amp;1098):INDIRECT($Y1119&amp;"$"&amp;1102),3,FALSE)&amp;HLOOKUP(AQ$1103,INDIRECT($Y1119&amp;"$"&amp;1098):INDIRECT($Y1119&amp;"$"&amp;1102),4,FALSE),"")</f>
        <v/>
      </c>
      <c r="AR1119" s="7" t="str">
        <f ca="1">IFERROR(HLOOKUP(AR$1103,INDIRECT($Y1119&amp;"$"&amp;1098):INDIRECT($Y1119&amp;"$"&amp;1102),3,FALSE)&amp;HLOOKUP(AR$1103,INDIRECT($Y1119&amp;"$"&amp;1098):INDIRECT($Y1119&amp;"$"&amp;1102),4,FALSE),"")</f>
        <v/>
      </c>
      <c r="AS1119" s="7" t="str">
        <f ca="1">IFERROR(HLOOKUP(AS$1103,INDIRECT($Y1119&amp;"$"&amp;1098):INDIRECT($Y1119&amp;"$"&amp;1102),3,FALSE)&amp;HLOOKUP(AS$1103,INDIRECT($Y1119&amp;"$"&amp;1098):INDIRECT($Y1119&amp;"$"&amp;1102),4,FALSE),"")</f>
        <v/>
      </c>
      <c r="AT1119" s="7" t="str">
        <f ca="1">IFERROR(HLOOKUP(AT$1103,INDIRECT($Y1119&amp;"$"&amp;1098):INDIRECT($Y1119&amp;"$"&amp;1102),3,FALSE)&amp;HLOOKUP(AT$1103,INDIRECT($Y1119&amp;"$"&amp;1098):INDIRECT($Y1119&amp;"$"&amp;1102),4,FALSE),"")</f>
        <v/>
      </c>
      <c r="AU1119" s="7" t="str">
        <f ca="1">IFERROR(HLOOKUP(AU$1103,INDIRECT($Y1119&amp;"$"&amp;1098):INDIRECT($Y1119&amp;"$"&amp;1102),3,FALSE)&amp;HLOOKUP(AU$1103,INDIRECT($Y1119&amp;"$"&amp;1098):INDIRECT($Y1119&amp;"$"&amp;1102),4,FALSE),"")</f>
        <v/>
      </c>
      <c r="AV1119" s="7" t="str">
        <f ca="1">IFERROR(HLOOKUP(AV$1103,INDIRECT($Y1119&amp;"$"&amp;1098):INDIRECT($Y1119&amp;"$"&amp;1102),3,FALSE)&amp;HLOOKUP(AV$1103,INDIRECT($Y1119&amp;"$"&amp;1098):INDIRECT($Y1119&amp;"$"&amp;1102),4,FALSE),"")</f>
        <v/>
      </c>
      <c r="AW1119" s="7" t="str">
        <f ca="1">IFERROR(HLOOKUP(AW$1103,INDIRECT($Y1119&amp;"$"&amp;1098):INDIRECT($Y1119&amp;"$"&amp;1102),3,FALSE)&amp;HLOOKUP(AW$1103,INDIRECT($Y1119&amp;"$"&amp;1098):INDIRECT($Y1119&amp;"$"&amp;1102),4,FALSE),"")</f>
        <v/>
      </c>
      <c r="AX1119" s="7" t="str">
        <f ca="1">IFERROR(HLOOKUP(AX$1103,INDIRECT(INDIRECT("$Y"&amp;1103+AX$852+($Z1119-1))&amp;1098):INDIRECT(INDIRECT("$Y"&amp;1103+AX$852+($Z1119-1))&amp;1102),3,FALSE)&amp;LEFT(HLOOKUP(AX$1103,INDIRECT(INDIRECT("$Y"&amp;1103+AX$852+($Z1119-1))&amp;1098):INDIRECT(INDIRECT("$Y"&amp;1103+AX$852+($Z1119-1))&amp;1102),4,FALSE),3),"")</f>
        <v/>
      </c>
      <c r="AY1119" s="53" t="str">
        <f t="shared" ca="1" si="11087"/>
        <v/>
      </c>
      <c r="AZ1119" s="53" t="str">
        <f t="shared" ca="1" si="11086"/>
        <v/>
      </c>
      <c r="BA1119" s="53" t="str">
        <f t="shared" ca="1" si="11086"/>
        <v/>
      </c>
      <c r="BB1119" s="53" t="str">
        <f t="shared" ca="1" si="11086"/>
        <v/>
      </c>
      <c r="BC1119" s="53" t="str">
        <f t="shared" ca="1" si="11086"/>
        <v/>
      </c>
      <c r="BD1119" s="53" t="str">
        <f t="shared" ca="1" si="11086"/>
        <v/>
      </c>
      <c r="BE1119" s="53" t="str">
        <f t="shared" ca="1" si="11086"/>
        <v/>
      </c>
      <c r="BF1119" s="53" t="str">
        <f t="shared" ca="1" si="11086"/>
        <v/>
      </c>
      <c r="BG1119" s="53" t="str">
        <f t="shared" ca="1" si="11086"/>
        <v/>
      </c>
      <c r="BH1119" s="53" t="str">
        <f t="shared" ca="1" si="11086"/>
        <v/>
      </c>
      <c r="BI1119" s="53" t="str">
        <f t="shared" ca="1" si="11086"/>
        <v/>
      </c>
      <c r="BJ1119" s="53" t="str">
        <f t="shared" ca="1" si="11086"/>
        <v/>
      </c>
      <c r="BK1119" s="53" t="str">
        <f t="shared" ca="1" si="11086"/>
        <v/>
      </c>
      <c r="BL1119" s="53" t="str">
        <f t="shared" ca="1" si="11086"/>
        <v/>
      </c>
      <c r="BM1119" s="53" t="str">
        <f t="shared" ca="1" si="11086"/>
        <v/>
      </c>
      <c r="BN1119" s="53" t="str">
        <f t="shared" ca="1" si="11086"/>
        <v/>
      </c>
      <c r="BO1119" s="53" t="str">
        <f t="shared" ca="1" si="11086"/>
        <v/>
      </c>
      <c r="BP1119" s="53" t="str">
        <f t="shared" ca="1" si="11086"/>
        <v/>
      </c>
    </row>
    <row r="1120" spans="24:68" hidden="1" x14ac:dyDescent="0.3">
      <c r="X1120" s="51">
        <v>1120</v>
      </c>
      <c r="Y1120" s="8" t="s">
        <v>878</v>
      </c>
      <c r="Z1120" s="7">
        <v>17</v>
      </c>
      <c r="AE1120" s="7"/>
      <c r="AF1120" s="7" t="str">
        <f ca="1">IFERROR(HLOOKUP(AF$1103,INDIRECT($Y1120&amp;"$"&amp;1098):INDIRECT($Y1120&amp;"$"&amp;1102),3,FALSE)&amp;HLOOKUP(AF$1103,INDIRECT($Y1120&amp;"$"&amp;1098):INDIRECT($Y1120&amp;"$"&amp;1102),4,FALSE),"")</f>
        <v/>
      </c>
      <c r="AG1120" s="7" t="str">
        <f ca="1">IFERROR(HLOOKUP(AG$1103,INDIRECT($Y1120&amp;"$"&amp;1098):INDIRECT($Y1120&amp;"$"&amp;1102),3,FALSE)&amp;HLOOKUP(AG$1103,INDIRECT($Y1120&amp;"$"&amp;1098):INDIRECT($Y1120&amp;"$"&amp;1102),4,FALSE),"")</f>
        <v/>
      </c>
      <c r="AH1120" s="7" t="str">
        <f ca="1">IFERROR(HLOOKUP(AH$1103,INDIRECT($Y1120&amp;"$"&amp;1098):INDIRECT($Y1120&amp;"$"&amp;1102),3,FALSE)&amp;HLOOKUP(AH$1103,INDIRECT($Y1120&amp;"$"&amp;1098):INDIRECT($Y1120&amp;"$"&amp;1102),4,FALSE),"")</f>
        <v/>
      </c>
      <c r="AI1120" s="7" t="str">
        <f ca="1">IFERROR(HLOOKUP(AI$1103,INDIRECT($Y1120&amp;"$"&amp;1098):INDIRECT($Y1120&amp;"$"&amp;1102),3,FALSE)&amp;HLOOKUP(AI$1103,INDIRECT($Y1120&amp;"$"&amp;1098):INDIRECT($Y1120&amp;"$"&amp;1102),4,FALSE),"")</f>
        <v/>
      </c>
      <c r="AJ1120" s="7" t="str">
        <f ca="1">IFERROR(HLOOKUP(AJ$1103,INDIRECT($Y1120&amp;"$"&amp;1098):INDIRECT($Y1120&amp;"$"&amp;1102),3,FALSE)&amp;HLOOKUP(AJ$1103,INDIRECT($Y1120&amp;"$"&amp;1098):INDIRECT($Y1120&amp;"$"&amp;1102),4,FALSE),"")</f>
        <v/>
      </c>
      <c r="AK1120" s="7" t="str">
        <f ca="1">IFERROR(HLOOKUP(AK$1103,INDIRECT($Y1120&amp;"$"&amp;1098):INDIRECT($Y1120&amp;"$"&amp;1102),3,FALSE)&amp;HLOOKUP(AK$1103,INDIRECT($Y1120&amp;"$"&amp;1098):INDIRECT($Y1120&amp;"$"&amp;1102),4,FALSE),"")</f>
        <v/>
      </c>
      <c r="AL1120" s="7" t="str">
        <f ca="1">IFERROR(HLOOKUP(AL$1103,INDIRECT($Y1120&amp;"$"&amp;1098):INDIRECT($Y1120&amp;"$"&amp;1102),3,FALSE)&amp;HLOOKUP(AL$1103,INDIRECT($Y1120&amp;"$"&amp;1098):INDIRECT($Y1120&amp;"$"&amp;1102),4,FALSE),"")</f>
        <v/>
      </c>
      <c r="AM1120" s="7" t="str">
        <f ca="1">IFERROR(HLOOKUP(AM$1103,INDIRECT($Y1120&amp;"$"&amp;1098):INDIRECT($Y1120&amp;"$"&amp;1102),3,FALSE)&amp;HLOOKUP(AM$1103,INDIRECT($Y1120&amp;"$"&amp;1098):INDIRECT($Y1120&amp;"$"&amp;1102),4,FALSE),"")</f>
        <v/>
      </c>
      <c r="AN1120" s="7" t="str">
        <f ca="1">IFERROR(HLOOKUP(AN$1103,INDIRECT($Y1120&amp;"$"&amp;1098):INDIRECT($Y1120&amp;"$"&amp;1102),3,FALSE)&amp;HLOOKUP(AN$1103,INDIRECT($Y1120&amp;"$"&amp;1098):INDIRECT($Y1120&amp;"$"&amp;1102),4,FALSE),"")</f>
        <v/>
      </c>
      <c r="AO1120" s="7" t="str">
        <f ca="1">IFERROR(HLOOKUP(AO$1103,INDIRECT($Y1120&amp;"$"&amp;1098):INDIRECT($Y1120&amp;"$"&amp;1102),3,FALSE)&amp;HLOOKUP(AO$1103,INDIRECT($Y1120&amp;"$"&amp;1098):INDIRECT($Y1120&amp;"$"&amp;1102),4,FALSE),"")</f>
        <v/>
      </c>
      <c r="AP1120" s="7" t="str">
        <f ca="1">IFERROR(HLOOKUP(AP$1103,INDIRECT($Y1120&amp;"$"&amp;1098):INDIRECT($Y1120&amp;"$"&amp;1102),3,FALSE)&amp;HLOOKUP(AP$1103,INDIRECT($Y1120&amp;"$"&amp;1098):INDIRECT($Y1120&amp;"$"&amp;1102),4,FALSE),"")</f>
        <v/>
      </c>
      <c r="AQ1120" s="7" t="str">
        <f ca="1">IFERROR(HLOOKUP(AQ$1103,INDIRECT($Y1120&amp;"$"&amp;1098):INDIRECT($Y1120&amp;"$"&amp;1102),3,FALSE)&amp;HLOOKUP(AQ$1103,INDIRECT($Y1120&amp;"$"&amp;1098):INDIRECT($Y1120&amp;"$"&amp;1102),4,FALSE),"")</f>
        <v/>
      </c>
      <c r="AR1120" s="7" t="str">
        <f ca="1">IFERROR(HLOOKUP(AR$1103,INDIRECT($Y1120&amp;"$"&amp;1098):INDIRECT($Y1120&amp;"$"&amp;1102),3,FALSE)&amp;HLOOKUP(AR$1103,INDIRECT($Y1120&amp;"$"&amp;1098):INDIRECT($Y1120&amp;"$"&amp;1102),4,FALSE),"")</f>
        <v/>
      </c>
      <c r="AS1120" s="7" t="str">
        <f ca="1">IFERROR(HLOOKUP(AS$1103,INDIRECT($Y1120&amp;"$"&amp;1098):INDIRECT($Y1120&amp;"$"&amp;1102),3,FALSE)&amp;HLOOKUP(AS$1103,INDIRECT($Y1120&amp;"$"&amp;1098):INDIRECT($Y1120&amp;"$"&amp;1102),4,FALSE),"")</f>
        <v/>
      </c>
      <c r="AT1120" s="7" t="str">
        <f ca="1">IFERROR(HLOOKUP(AT$1103,INDIRECT($Y1120&amp;"$"&amp;1098):INDIRECT($Y1120&amp;"$"&amp;1102),3,FALSE)&amp;HLOOKUP(AT$1103,INDIRECT($Y1120&amp;"$"&amp;1098):INDIRECT($Y1120&amp;"$"&amp;1102),4,FALSE),"")</f>
        <v/>
      </c>
      <c r="AU1120" s="7" t="str">
        <f ca="1">IFERROR(HLOOKUP(AU$1103,INDIRECT($Y1120&amp;"$"&amp;1098):INDIRECT($Y1120&amp;"$"&amp;1102),3,FALSE)&amp;HLOOKUP(AU$1103,INDIRECT($Y1120&amp;"$"&amp;1098):INDIRECT($Y1120&amp;"$"&amp;1102),4,FALSE),"")</f>
        <v/>
      </c>
      <c r="AV1120" s="7" t="str">
        <f ca="1">IFERROR(HLOOKUP(AV$1103,INDIRECT($Y1120&amp;"$"&amp;1098):INDIRECT($Y1120&amp;"$"&amp;1102),3,FALSE)&amp;HLOOKUP(AV$1103,INDIRECT($Y1120&amp;"$"&amp;1098):INDIRECT($Y1120&amp;"$"&amp;1102),4,FALSE),"")</f>
        <v/>
      </c>
      <c r="AW1120" s="7" t="str">
        <f ca="1">IFERROR(HLOOKUP(AW$1103,INDIRECT($Y1120&amp;"$"&amp;1098):INDIRECT($Y1120&amp;"$"&amp;1102),3,FALSE)&amp;HLOOKUP(AW$1103,INDIRECT($Y1120&amp;"$"&amp;1098):INDIRECT($Y1120&amp;"$"&amp;1102),4,FALSE),"")</f>
        <v/>
      </c>
      <c r="AX1120" s="7" t="str">
        <f ca="1">IFERROR(HLOOKUP(AX$1103,INDIRECT(INDIRECT("$Y"&amp;1103+AX$852+($Z1120-1))&amp;1098):INDIRECT(INDIRECT("$Y"&amp;1103+AX$852+($Z1120-1))&amp;1102),3,FALSE)&amp;LEFT(HLOOKUP(AX$1103,INDIRECT(INDIRECT("$Y"&amp;1103+AX$852+($Z1120-1))&amp;1098):INDIRECT(INDIRECT("$Y"&amp;1103+AX$852+($Z1120-1))&amp;1102),4,FALSE),3),"")</f>
        <v/>
      </c>
      <c r="AY1120" s="53" t="str">
        <f t="shared" ca="1" si="11087"/>
        <v/>
      </c>
      <c r="AZ1120" s="53" t="str">
        <f t="shared" ca="1" si="11086"/>
        <v/>
      </c>
      <c r="BA1120" s="53" t="str">
        <f t="shared" ca="1" si="11086"/>
        <v/>
      </c>
      <c r="BB1120" s="53" t="str">
        <f t="shared" ca="1" si="11086"/>
        <v/>
      </c>
      <c r="BC1120" s="53" t="str">
        <f t="shared" ca="1" si="11086"/>
        <v/>
      </c>
      <c r="BD1120" s="53" t="str">
        <f t="shared" ca="1" si="11086"/>
        <v/>
      </c>
      <c r="BE1120" s="53" t="str">
        <f t="shared" ca="1" si="11086"/>
        <v/>
      </c>
      <c r="BF1120" s="53" t="str">
        <f t="shared" ca="1" si="11086"/>
        <v/>
      </c>
      <c r="BG1120" s="53" t="str">
        <f t="shared" ca="1" si="11086"/>
        <v/>
      </c>
      <c r="BH1120" s="53" t="str">
        <f t="shared" ca="1" si="11086"/>
        <v/>
      </c>
      <c r="BI1120" s="53" t="str">
        <f t="shared" ca="1" si="11086"/>
        <v/>
      </c>
      <c r="BJ1120" s="53" t="str">
        <f t="shared" ca="1" si="11086"/>
        <v/>
      </c>
      <c r="BK1120" s="53" t="str">
        <f t="shared" ca="1" si="11086"/>
        <v/>
      </c>
      <c r="BL1120" s="53" t="str">
        <f t="shared" ca="1" si="11086"/>
        <v/>
      </c>
      <c r="BM1120" s="53" t="str">
        <f t="shared" ca="1" si="11086"/>
        <v/>
      </c>
      <c r="BN1120" s="53" t="str">
        <f t="shared" ca="1" si="11086"/>
        <v/>
      </c>
      <c r="BO1120" s="53" t="str">
        <f t="shared" ca="1" si="11086"/>
        <v/>
      </c>
      <c r="BP1120" s="53" t="str">
        <f t="shared" ref="BP1120:BP1121" ca="1" si="11088">LEFT(AW1119,1)</f>
        <v/>
      </c>
    </row>
    <row r="1121" spans="24:266" hidden="1" x14ac:dyDescent="0.3">
      <c r="X1121" s="51">
        <v>1121</v>
      </c>
      <c r="Y1121" s="8" t="s">
        <v>879</v>
      </c>
      <c r="Z1121" s="7">
        <v>18</v>
      </c>
      <c r="AE1121" s="7"/>
      <c r="AF1121" s="7" t="str">
        <f ca="1">IFERROR(HLOOKUP(AF$1103,INDIRECT($Y1121&amp;"$"&amp;1098):INDIRECT($Y1121&amp;"$"&amp;1102),3,FALSE)&amp;HLOOKUP(AF$1103,INDIRECT($Y1121&amp;"$"&amp;1098):INDIRECT($Y1121&amp;"$"&amp;1102),4,FALSE),"")</f>
        <v/>
      </c>
      <c r="AG1121" s="7" t="str">
        <f ca="1">IFERROR(HLOOKUP(AG$1103,INDIRECT($Y1121&amp;"$"&amp;1098):INDIRECT($Y1121&amp;"$"&amp;1102),3,FALSE)&amp;HLOOKUP(AG$1103,INDIRECT($Y1121&amp;"$"&amp;1098):INDIRECT($Y1121&amp;"$"&amp;1102),4,FALSE),"")</f>
        <v/>
      </c>
      <c r="AH1121" s="7" t="str">
        <f ca="1">IFERROR(HLOOKUP(AH$1103,INDIRECT($Y1121&amp;"$"&amp;1098):INDIRECT($Y1121&amp;"$"&amp;1102),3,FALSE)&amp;HLOOKUP(AH$1103,INDIRECT($Y1121&amp;"$"&amp;1098):INDIRECT($Y1121&amp;"$"&amp;1102),4,FALSE),"")</f>
        <v/>
      </c>
      <c r="AI1121" s="7" t="str">
        <f ca="1">IFERROR(HLOOKUP(AI$1103,INDIRECT($Y1121&amp;"$"&amp;1098):INDIRECT($Y1121&amp;"$"&amp;1102),3,FALSE)&amp;HLOOKUP(AI$1103,INDIRECT($Y1121&amp;"$"&amp;1098):INDIRECT($Y1121&amp;"$"&amp;1102),4,FALSE),"")</f>
        <v/>
      </c>
      <c r="AJ1121" s="7" t="str">
        <f ca="1">IFERROR(HLOOKUP(AJ$1103,INDIRECT($Y1121&amp;"$"&amp;1098):INDIRECT($Y1121&amp;"$"&amp;1102),3,FALSE)&amp;HLOOKUP(AJ$1103,INDIRECT($Y1121&amp;"$"&amp;1098):INDIRECT($Y1121&amp;"$"&amp;1102),4,FALSE),"")</f>
        <v/>
      </c>
      <c r="AK1121" s="7" t="str">
        <f ca="1">IFERROR(HLOOKUP(AK$1103,INDIRECT($Y1121&amp;"$"&amp;1098):INDIRECT($Y1121&amp;"$"&amp;1102),3,FALSE)&amp;HLOOKUP(AK$1103,INDIRECT($Y1121&amp;"$"&amp;1098):INDIRECT($Y1121&amp;"$"&amp;1102),4,FALSE),"")</f>
        <v/>
      </c>
      <c r="AL1121" s="7" t="str">
        <f ca="1">IFERROR(HLOOKUP(AL$1103,INDIRECT($Y1121&amp;"$"&amp;1098):INDIRECT($Y1121&amp;"$"&amp;1102),3,FALSE)&amp;HLOOKUP(AL$1103,INDIRECT($Y1121&amp;"$"&amp;1098):INDIRECT($Y1121&amp;"$"&amp;1102),4,FALSE),"")</f>
        <v/>
      </c>
      <c r="AM1121" s="7" t="str">
        <f ca="1">IFERROR(HLOOKUP(AM$1103,INDIRECT($Y1121&amp;"$"&amp;1098):INDIRECT($Y1121&amp;"$"&amp;1102),3,FALSE)&amp;HLOOKUP(AM$1103,INDIRECT($Y1121&amp;"$"&amp;1098):INDIRECT($Y1121&amp;"$"&amp;1102),4,FALSE),"")</f>
        <v/>
      </c>
      <c r="AN1121" s="7" t="str">
        <f ca="1">IFERROR(HLOOKUP(AN$1103,INDIRECT($Y1121&amp;"$"&amp;1098):INDIRECT($Y1121&amp;"$"&amp;1102),3,FALSE)&amp;HLOOKUP(AN$1103,INDIRECT($Y1121&amp;"$"&amp;1098):INDIRECT($Y1121&amp;"$"&amp;1102),4,FALSE),"")</f>
        <v/>
      </c>
      <c r="AO1121" s="7" t="str">
        <f ca="1">IFERROR(HLOOKUP(AO$1103,INDIRECT($Y1121&amp;"$"&amp;1098):INDIRECT($Y1121&amp;"$"&amp;1102),3,FALSE)&amp;HLOOKUP(AO$1103,INDIRECT($Y1121&amp;"$"&amp;1098):INDIRECT($Y1121&amp;"$"&amp;1102),4,FALSE),"")</f>
        <v/>
      </c>
      <c r="AP1121" s="7" t="str">
        <f ca="1">IFERROR(HLOOKUP(AP$1103,INDIRECT($Y1121&amp;"$"&amp;1098):INDIRECT($Y1121&amp;"$"&amp;1102),3,FALSE)&amp;HLOOKUP(AP$1103,INDIRECT($Y1121&amp;"$"&amp;1098):INDIRECT($Y1121&amp;"$"&amp;1102),4,FALSE),"")</f>
        <v/>
      </c>
      <c r="AQ1121" s="7" t="str">
        <f ca="1">IFERROR(HLOOKUP(AQ$1103,INDIRECT($Y1121&amp;"$"&amp;1098):INDIRECT($Y1121&amp;"$"&amp;1102),3,FALSE)&amp;HLOOKUP(AQ$1103,INDIRECT($Y1121&amp;"$"&amp;1098):INDIRECT($Y1121&amp;"$"&amp;1102),4,FALSE),"")</f>
        <v/>
      </c>
      <c r="AR1121" s="7" t="str">
        <f ca="1">IFERROR(HLOOKUP(AR$1103,INDIRECT($Y1121&amp;"$"&amp;1098):INDIRECT($Y1121&amp;"$"&amp;1102),3,FALSE)&amp;HLOOKUP(AR$1103,INDIRECT($Y1121&amp;"$"&amp;1098):INDIRECT($Y1121&amp;"$"&amp;1102),4,FALSE),"")</f>
        <v/>
      </c>
      <c r="AS1121" s="7" t="str">
        <f ca="1">IFERROR(HLOOKUP(AS$1103,INDIRECT($Y1121&amp;"$"&amp;1098):INDIRECT($Y1121&amp;"$"&amp;1102),3,FALSE)&amp;HLOOKUP(AS$1103,INDIRECT($Y1121&amp;"$"&amp;1098):INDIRECT($Y1121&amp;"$"&amp;1102),4,FALSE),"")</f>
        <v/>
      </c>
      <c r="AT1121" s="7" t="str">
        <f ca="1">IFERROR(HLOOKUP(AT$1103,INDIRECT($Y1121&amp;"$"&amp;1098):INDIRECT($Y1121&amp;"$"&amp;1102),3,FALSE)&amp;HLOOKUP(AT$1103,INDIRECT($Y1121&amp;"$"&amp;1098):INDIRECT($Y1121&amp;"$"&amp;1102),4,FALSE),"")</f>
        <v/>
      </c>
      <c r="AU1121" s="7" t="str">
        <f ca="1">IFERROR(HLOOKUP(AU$1103,INDIRECT($Y1121&amp;"$"&amp;1098):INDIRECT($Y1121&amp;"$"&amp;1102),3,FALSE)&amp;HLOOKUP(AU$1103,INDIRECT($Y1121&amp;"$"&amp;1098):INDIRECT($Y1121&amp;"$"&amp;1102),4,FALSE),"")</f>
        <v/>
      </c>
      <c r="AV1121" s="7" t="str">
        <f ca="1">IFERROR(HLOOKUP(AV$1103,INDIRECT($Y1121&amp;"$"&amp;1098):INDIRECT($Y1121&amp;"$"&amp;1102),3,FALSE)&amp;HLOOKUP(AV$1103,INDIRECT($Y1121&amp;"$"&amp;1098):INDIRECT($Y1121&amp;"$"&amp;1102),4,FALSE),"")</f>
        <v/>
      </c>
      <c r="AW1121" s="7" t="str">
        <f ca="1">IFERROR(HLOOKUP(AW$1103,INDIRECT($Y1121&amp;"$"&amp;1098):INDIRECT($Y1121&amp;"$"&amp;1102),3,FALSE)&amp;HLOOKUP(AW$1103,INDIRECT($Y1121&amp;"$"&amp;1098):INDIRECT($Y1121&amp;"$"&amp;1102),4,FALSE),"")</f>
        <v/>
      </c>
      <c r="AX1121" s="7" t="str">
        <f ca="1">IFERROR(HLOOKUP(AX$1103,INDIRECT(INDIRECT("$Y"&amp;1103+AX$852+($Z1121-1))&amp;1098):INDIRECT(INDIRECT("$Y"&amp;1103+AX$852+($Z1121-1))&amp;1102),3,FALSE)&amp;LEFT(HLOOKUP(AX$1103,INDIRECT(INDIRECT("$Y"&amp;1103+AX$852+($Z1121-1))&amp;1098):INDIRECT(INDIRECT("$Y"&amp;1103+AX$852+($Z1121-1))&amp;1102),4,FALSE),3),"")</f>
        <v/>
      </c>
      <c r="AY1121" s="53" t="str">
        <f t="shared" ca="1" si="11087"/>
        <v/>
      </c>
      <c r="AZ1121" s="53" t="str">
        <f t="shared" ref="AZ1121" ca="1" si="11089">LEFT(AG1120,1)</f>
        <v/>
      </c>
      <c r="BA1121" s="53" t="str">
        <f t="shared" ref="BA1121" ca="1" si="11090">LEFT(AH1120,1)</f>
        <v/>
      </c>
      <c r="BB1121" s="53" t="str">
        <f t="shared" ref="BB1121" ca="1" si="11091">LEFT(AI1120,1)</f>
        <v/>
      </c>
      <c r="BC1121" s="53" t="str">
        <f t="shared" ref="BC1121" ca="1" si="11092">LEFT(AJ1120,1)</f>
        <v/>
      </c>
      <c r="BD1121" s="53" t="str">
        <f t="shared" ref="BD1121" ca="1" si="11093">LEFT(AK1120,1)</f>
        <v/>
      </c>
      <c r="BE1121" s="53" t="str">
        <f t="shared" ref="BE1121" ca="1" si="11094">LEFT(AL1120,1)</f>
        <v/>
      </c>
      <c r="BF1121" s="53" t="str">
        <f t="shared" ref="BF1121" ca="1" si="11095">LEFT(AM1120,1)</f>
        <v/>
      </c>
      <c r="BG1121" s="53" t="str">
        <f t="shared" ref="BG1121" ca="1" si="11096">LEFT(AN1120,1)</f>
        <v/>
      </c>
      <c r="BH1121" s="53" t="str">
        <f t="shared" ref="BH1121" ca="1" si="11097">LEFT(AO1120,1)</f>
        <v/>
      </c>
      <c r="BI1121" s="53" t="str">
        <f t="shared" ref="BI1121" ca="1" si="11098">LEFT(AP1120,1)</f>
        <v/>
      </c>
      <c r="BJ1121" s="53" t="str">
        <f t="shared" ref="BJ1121" ca="1" si="11099">LEFT(AQ1120,1)</f>
        <v/>
      </c>
      <c r="BK1121" s="53" t="str">
        <f t="shared" ref="BK1121" ca="1" si="11100">LEFT(AR1120,1)</f>
        <v/>
      </c>
      <c r="BL1121" s="53" t="str">
        <f t="shared" ref="BL1121" ca="1" si="11101">LEFT(AS1120,1)</f>
        <v/>
      </c>
      <c r="BM1121" s="53" t="str">
        <f t="shared" ref="BM1121" ca="1" si="11102">LEFT(AT1120,1)</f>
        <v/>
      </c>
      <c r="BN1121" s="53" t="str">
        <f t="shared" ref="BN1121" ca="1" si="11103">LEFT(AU1120,1)</f>
        <v/>
      </c>
      <c r="BO1121" s="53" t="str">
        <f t="shared" ref="BO1121" ca="1" si="11104">LEFT(AV1120,1)</f>
        <v/>
      </c>
      <c r="BP1121" s="53" t="str">
        <f t="shared" ca="1" si="11088"/>
        <v/>
      </c>
      <c r="IK1121" s="7" t="str">
        <f t="shared" ref="IK1121:JD1121" si="11105">IF(IJ457="","",IJ457)</f>
        <v/>
      </c>
      <c r="IL1121" s="7" t="str">
        <f t="shared" si="11105"/>
        <v/>
      </c>
      <c r="IM1121" s="7" t="str">
        <f t="shared" si="11105"/>
        <v/>
      </c>
      <c r="IN1121" s="7" t="str">
        <f t="shared" si="11105"/>
        <v/>
      </c>
      <c r="IO1121" s="7" t="str">
        <f t="shared" si="11105"/>
        <v/>
      </c>
      <c r="IP1121" s="7" t="str">
        <f t="shared" si="11105"/>
        <v/>
      </c>
      <c r="IQ1121" s="7" t="str">
        <f t="shared" si="11105"/>
        <v/>
      </c>
      <c r="IR1121" s="7" t="str">
        <f t="shared" si="11105"/>
        <v/>
      </c>
      <c r="IS1121" s="7" t="str">
        <f t="shared" si="11105"/>
        <v/>
      </c>
      <c r="IT1121" s="7" t="str">
        <f t="shared" si="11105"/>
        <v/>
      </c>
      <c r="IU1121" s="7" t="str">
        <f t="shared" si="11105"/>
        <v/>
      </c>
      <c r="IV1121" s="7" t="str">
        <f t="shared" si="11105"/>
        <v/>
      </c>
      <c r="IW1121" s="7" t="str">
        <f t="shared" si="11105"/>
        <v/>
      </c>
      <c r="IX1121" s="7" t="str">
        <f t="shared" si="11105"/>
        <v/>
      </c>
      <c r="IY1121" s="7" t="str">
        <f t="shared" si="11105"/>
        <v/>
      </c>
      <c r="IZ1121" s="7" t="str">
        <f t="shared" si="11105"/>
        <v/>
      </c>
      <c r="JA1121" s="7" t="str">
        <f t="shared" si="11105"/>
        <v/>
      </c>
      <c r="JB1121" s="7" t="str">
        <f t="shared" si="11105"/>
        <v/>
      </c>
      <c r="JC1121" s="7" t="str">
        <f t="shared" si="11105"/>
        <v/>
      </c>
      <c r="JD1121" s="7" t="str">
        <f t="shared" si="11105"/>
        <v/>
      </c>
    </row>
    <row r="1122" spans="24:266" hidden="1" x14ac:dyDescent="0.3">
      <c r="X1122" s="51">
        <v>1122</v>
      </c>
      <c r="AE1122" s="7"/>
      <c r="AF1122" s="7" t="str">
        <f>IF(AF$1103="","",COUNTIF(AF$1104:AF$1121,"*Day*"))</f>
        <v/>
      </c>
      <c r="AG1122" s="7" t="str">
        <f t="shared" ref="AG1122:AX1122" si="11106">IF(AG$1103="","",COUNTIF(AG$1104:AG$1121,"*Day*"))</f>
        <v/>
      </c>
      <c r="AH1122" s="7" t="str">
        <f t="shared" si="11106"/>
        <v/>
      </c>
      <c r="AI1122" s="7" t="str">
        <f t="shared" si="11106"/>
        <v/>
      </c>
      <c r="AJ1122" s="7" t="str">
        <f t="shared" si="11106"/>
        <v/>
      </c>
      <c r="AK1122" s="7" t="str">
        <f t="shared" si="11106"/>
        <v/>
      </c>
      <c r="AL1122" s="7" t="str">
        <f t="shared" si="11106"/>
        <v/>
      </c>
      <c r="AM1122" s="7" t="str">
        <f t="shared" si="11106"/>
        <v/>
      </c>
      <c r="AN1122" s="7" t="str">
        <f t="shared" si="11106"/>
        <v/>
      </c>
      <c r="AO1122" s="7" t="str">
        <f t="shared" si="11106"/>
        <v/>
      </c>
      <c r="AP1122" s="7" t="str">
        <f t="shared" si="11106"/>
        <v/>
      </c>
      <c r="AQ1122" s="7" t="str">
        <f t="shared" si="11106"/>
        <v/>
      </c>
      <c r="AR1122" s="7" t="str">
        <f t="shared" si="11106"/>
        <v/>
      </c>
      <c r="AS1122" s="7" t="str">
        <f t="shared" si="11106"/>
        <v/>
      </c>
      <c r="AT1122" s="7" t="str">
        <f t="shared" si="11106"/>
        <v/>
      </c>
      <c r="AU1122" s="7" t="str">
        <f t="shared" si="11106"/>
        <v/>
      </c>
      <c r="AV1122" s="7" t="str">
        <f t="shared" si="11106"/>
        <v/>
      </c>
      <c r="AW1122" s="7" t="str">
        <f t="shared" si="11106"/>
        <v/>
      </c>
      <c r="AX1122" s="7" t="str">
        <f t="shared" si="11106"/>
        <v/>
      </c>
      <c r="AY1122" s="53" t="str">
        <f>IF(AY1104&lt;=AY1103,AY1104,"")</f>
        <v/>
      </c>
      <c r="AZ1122" s="53" t="str">
        <f t="shared" ref="AZ1122:BP1122" si="11107">IF(AZ1104&lt;=AZ1103,AZ1104,"")</f>
        <v/>
      </c>
      <c r="BA1122" s="53" t="str">
        <f t="shared" si="11107"/>
        <v/>
      </c>
      <c r="BB1122" s="53" t="str">
        <f t="shared" si="11107"/>
        <v/>
      </c>
      <c r="BC1122" s="53" t="str">
        <f t="shared" si="11107"/>
        <v/>
      </c>
      <c r="BD1122" s="53" t="str">
        <f t="shared" si="11107"/>
        <v/>
      </c>
      <c r="BE1122" s="53" t="str">
        <f t="shared" si="11107"/>
        <v/>
      </c>
      <c r="BF1122" s="53" t="str">
        <f t="shared" si="11107"/>
        <v/>
      </c>
      <c r="BG1122" s="53" t="str">
        <f t="shared" si="11107"/>
        <v/>
      </c>
      <c r="BH1122" s="53" t="str">
        <f t="shared" si="11107"/>
        <v/>
      </c>
      <c r="BI1122" s="53" t="str">
        <f t="shared" si="11107"/>
        <v/>
      </c>
      <c r="BJ1122" s="53" t="str">
        <f t="shared" si="11107"/>
        <v/>
      </c>
      <c r="BK1122" s="53" t="str">
        <f t="shared" si="11107"/>
        <v/>
      </c>
      <c r="BL1122" s="53" t="str">
        <f t="shared" si="11107"/>
        <v/>
      </c>
      <c r="BM1122" s="53" t="str">
        <f t="shared" si="11107"/>
        <v/>
      </c>
      <c r="BN1122" s="53" t="str">
        <f t="shared" si="11107"/>
        <v/>
      </c>
      <c r="BO1122" s="53" t="str">
        <f t="shared" si="11107"/>
        <v/>
      </c>
      <c r="BP1122" s="53" t="str">
        <f t="shared" si="11107"/>
        <v/>
      </c>
      <c r="IK1122" s="7" t="str">
        <f t="shared" ref="IK1122:JD1122" si="11108">IF(IJ458="","",IJ458)</f>
        <v/>
      </c>
      <c r="IL1122" s="7" t="str">
        <f t="shared" si="11108"/>
        <v/>
      </c>
      <c r="IM1122" s="7" t="str">
        <f t="shared" si="11108"/>
        <v/>
      </c>
      <c r="IN1122" s="7" t="str">
        <f t="shared" si="11108"/>
        <v/>
      </c>
      <c r="IO1122" s="7" t="str">
        <f t="shared" si="11108"/>
        <v/>
      </c>
      <c r="IP1122" s="7" t="str">
        <f t="shared" si="11108"/>
        <v/>
      </c>
      <c r="IQ1122" s="7" t="str">
        <f t="shared" si="11108"/>
        <v/>
      </c>
      <c r="IR1122" s="7" t="str">
        <f t="shared" si="11108"/>
        <v/>
      </c>
      <c r="IS1122" s="7" t="str">
        <f t="shared" si="11108"/>
        <v/>
      </c>
      <c r="IT1122" s="7" t="str">
        <f t="shared" si="11108"/>
        <v/>
      </c>
      <c r="IU1122" s="7" t="str">
        <f t="shared" si="11108"/>
        <v/>
      </c>
      <c r="IV1122" s="7" t="str">
        <f t="shared" si="11108"/>
        <v/>
      </c>
      <c r="IW1122" s="7" t="str">
        <f t="shared" si="11108"/>
        <v/>
      </c>
      <c r="IX1122" s="7" t="str">
        <f t="shared" si="11108"/>
        <v/>
      </c>
      <c r="IY1122" s="7" t="str">
        <f t="shared" si="11108"/>
        <v/>
      </c>
      <c r="IZ1122" s="7" t="str">
        <f t="shared" si="11108"/>
        <v/>
      </c>
      <c r="JA1122" s="7" t="str">
        <f t="shared" si="11108"/>
        <v/>
      </c>
      <c r="JB1122" s="7" t="str">
        <f t="shared" si="11108"/>
        <v/>
      </c>
      <c r="JC1122" s="7" t="str">
        <f t="shared" si="11108"/>
        <v/>
      </c>
      <c r="JD1122" s="7" t="str">
        <f t="shared" si="11108"/>
        <v/>
      </c>
    </row>
    <row r="1123" spans="24:266" hidden="1" x14ac:dyDescent="0.3">
      <c r="X1123" s="51">
        <v>1123</v>
      </c>
      <c r="AE1123" s="7"/>
      <c r="AF1123" s="7" t="str">
        <f>IF(AF$1103="","",COUNTIF(AF$1104:AF$1121,"*Nig*"))</f>
        <v/>
      </c>
      <c r="AG1123" s="7" t="str">
        <f t="shared" ref="AG1123:AX1123" si="11109">IF(AG$1103="","",COUNTIF(AG$1104:AG$1121,"*Nig*"))</f>
        <v/>
      </c>
      <c r="AH1123" s="7" t="str">
        <f t="shared" si="11109"/>
        <v/>
      </c>
      <c r="AI1123" s="7" t="str">
        <f t="shared" si="11109"/>
        <v/>
      </c>
      <c r="AJ1123" s="7" t="str">
        <f t="shared" si="11109"/>
        <v/>
      </c>
      <c r="AK1123" s="7" t="str">
        <f t="shared" si="11109"/>
        <v/>
      </c>
      <c r="AL1123" s="7" t="str">
        <f t="shared" si="11109"/>
        <v/>
      </c>
      <c r="AM1123" s="7" t="str">
        <f t="shared" si="11109"/>
        <v/>
      </c>
      <c r="AN1123" s="7" t="str">
        <f t="shared" si="11109"/>
        <v/>
      </c>
      <c r="AO1123" s="7" t="str">
        <f t="shared" si="11109"/>
        <v/>
      </c>
      <c r="AP1123" s="7" t="str">
        <f t="shared" si="11109"/>
        <v/>
      </c>
      <c r="AQ1123" s="7" t="str">
        <f t="shared" si="11109"/>
        <v/>
      </c>
      <c r="AR1123" s="7" t="str">
        <f t="shared" si="11109"/>
        <v/>
      </c>
      <c r="AS1123" s="7" t="str">
        <f t="shared" si="11109"/>
        <v/>
      </c>
      <c r="AT1123" s="7" t="str">
        <f t="shared" si="11109"/>
        <v/>
      </c>
      <c r="AU1123" s="7" t="str">
        <f t="shared" si="11109"/>
        <v/>
      </c>
      <c r="AV1123" s="7" t="str">
        <f t="shared" si="11109"/>
        <v/>
      </c>
      <c r="AW1123" s="7" t="str">
        <f t="shared" si="11109"/>
        <v/>
      </c>
      <c r="AX1123" s="7" t="str">
        <f t="shared" si="11109"/>
        <v/>
      </c>
      <c r="AY1123" s="53" t="str">
        <f>AF1122</f>
        <v/>
      </c>
      <c r="AZ1123" s="53" t="str">
        <f t="shared" ref="AZ1123" si="11110">AG1122</f>
        <v/>
      </c>
      <c r="BA1123" s="53" t="str">
        <f t="shared" ref="BA1123" si="11111">AH1122</f>
        <v/>
      </c>
      <c r="BB1123" s="53" t="str">
        <f t="shared" ref="BB1123" si="11112">AI1122</f>
        <v/>
      </c>
      <c r="BC1123" s="53" t="str">
        <f t="shared" ref="BC1123" si="11113">AJ1122</f>
        <v/>
      </c>
      <c r="BD1123" s="53" t="str">
        <f t="shared" ref="BD1123" si="11114">AK1122</f>
        <v/>
      </c>
      <c r="BE1123" s="53" t="str">
        <f t="shared" ref="BE1123" si="11115">AL1122</f>
        <v/>
      </c>
      <c r="BF1123" s="53" t="str">
        <f t="shared" ref="BF1123" si="11116">AM1122</f>
        <v/>
      </c>
      <c r="BG1123" s="53" t="str">
        <f t="shared" ref="BG1123" si="11117">AN1122</f>
        <v/>
      </c>
      <c r="BH1123" s="53" t="str">
        <f t="shared" ref="BH1123" si="11118">AO1122</f>
        <v/>
      </c>
      <c r="BI1123" s="53" t="str">
        <f t="shared" ref="BI1123" si="11119">AP1122</f>
        <v/>
      </c>
      <c r="BJ1123" s="53" t="str">
        <f t="shared" ref="BJ1123" si="11120">AQ1122</f>
        <v/>
      </c>
      <c r="BK1123" s="53" t="str">
        <f t="shared" ref="BK1123" si="11121">AR1122</f>
        <v/>
      </c>
      <c r="BL1123" s="53" t="str">
        <f t="shared" ref="BL1123" si="11122">AS1122</f>
        <v/>
      </c>
      <c r="BM1123" s="53" t="str">
        <f t="shared" ref="BM1123" si="11123">AT1122</f>
        <v/>
      </c>
      <c r="BN1123" s="53" t="str">
        <f t="shared" ref="BN1123" si="11124">AU1122</f>
        <v/>
      </c>
      <c r="BO1123" s="53" t="str">
        <f t="shared" ref="BO1123" si="11125">AV1122</f>
        <v/>
      </c>
      <c r="BP1123" s="53" t="str">
        <f t="shared" ref="BP1123" si="11126">AW1122</f>
        <v/>
      </c>
      <c r="IK1123" s="7" t="str">
        <f t="shared" ref="IK1123:JD1123" si="11127">IF(IJ459="","",IJ459)</f>
        <v/>
      </c>
      <c r="IL1123" s="7" t="str">
        <f t="shared" si="11127"/>
        <v/>
      </c>
      <c r="IM1123" s="7" t="str">
        <f t="shared" si="11127"/>
        <v/>
      </c>
      <c r="IN1123" s="7" t="str">
        <f t="shared" si="11127"/>
        <v/>
      </c>
      <c r="IO1123" s="7" t="str">
        <f t="shared" si="11127"/>
        <v/>
      </c>
      <c r="IP1123" s="7" t="str">
        <f t="shared" si="11127"/>
        <v/>
      </c>
      <c r="IQ1123" s="7" t="str">
        <f t="shared" si="11127"/>
        <v/>
      </c>
      <c r="IR1123" s="7" t="str">
        <f t="shared" si="11127"/>
        <v/>
      </c>
      <c r="IS1123" s="7" t="str">
        <f t="shared" si="11127"/>
        <v/>
      </c>
      <c r="IT1123" s="7" t="str">
        <f t="shared" si="11127"/>
        <v/>
      </c>
      <c r="IU1123" s="7" t="str">
        <f t="shared" si="11127"/>
        <v/>
      </c>
      <c r="IV1123" s="7" t="str">
        <f t="shared" si="11127"/>
        <v/>
      </c>
      <c r="IW1123" s="7" t="str">
        <f t="shared" si="11127"/>
        <v/>
      </c>
      <c r="IX1123" s="7" t="str">
        <f t="shared" si="11127"/>
        <v/>
      </c>
      <c r="IY1123" s="7" t="str">
        <f t="shared" si="11127"/>
        <v/>
      </c>
      <c r="IZ1123" s="7" t="str">
        <f t="shared" si="11127"/>
        <v/>
      </c>
      <c r="JA1123" s="7" t="str">
        <f t="shared" si="11127"/>
        <v/>
      </c>
      <c r="JB1123" s="7" t="str">
        <f t="shared" si="11127"/>
        <v/>
      </c>
      <c r="JC1123" s="7" t="str">
        <f t="shared" si="11127"/>
        <v/>
      </c>
      <c r="JD1123" s="7" t="str">
        <f t="shared" si="11127"/>
        <v/>
      </c>
    </row>
    <row r="1124" spans="24:266" hidden="1" x14ac:dyDescent="0.3">
      <c r="X1124" s="51">
        <v>1124</v>
      </c>
      <c r="AE1124" s="7"/>
      <c r="AF1124" s="7" t="str">
        <f>IFERROR(IF(AND(AF1122=0,AF1123=0),"",AY1122-AY1123),"")</f>
        <v/>
      </c>
      <c r="AG1124" s="7" t="str">
        <f t="shared" ref="AG1124:AX1124" si="11128">IFERROR(IF(AND(AG1122=0,AG1123=0),"",AZ1122-AZ1123),"")</f>
        <v/>
      </c>
      <c r="AH1124" s="7" t="str">
        <f t="shared" si="11128"/>
        <v/>
      </c>
      <c r="AI1124" s="7" t="str">
        <f t="shared" si="11128"/>
        <v/>
      </c>
      <c r="AJ1124" s="7" t="str">
        <f t="shared" si="11128"/>
        <v/>
      </c>
      <c r="AK1124" s="7" t="str">
        <f t="shared" si="11128"/>
        <v/>
      </c>
      <c r="AL1124" s="7" t="str">
        <f t="shared" si="11128"/>
        <v/>
      </c>
      <c r="AM1124" s="7" t="str">
        <f t="shared" si="11128"/>
        <v/>
      </c>
      <c r="AN1124" s="7" t="str">
        <f t="shared" si="11128"/>
        <v/>
      </c>
      <c r="AO1124" s="7" t="str">
        <f t="shared" si="11128"/>
        <v/>
      </c>
      <c r="AP1124" s="7" t="str">
        <f t="shared" si="11128"/>
        <v/>
      </c>
      <c r="AQ1124" s="7" t="str">
        <f t="shared" si="11128"/>
        <v/>
      </c>
      <c r="AR1124" s="7" t="str">
        <f t="shared" si="11128"/>
        <v/>
      </c>
      <c r="AS1124" s="7" t="str">
        <f t="shared" si="11128"/>
        <v/>
      </c>
      <c r="AT1124" s="7" t="str">
        <f t="shared" si="11128"/>
        <v/>
      </c>
      <c r="AU1124" s="7" t="str">
        <f t="shared" si="11128"/>
        <v/>
      </c>
      <c r="AV1124" s="7" t="str">
        <f t="shared" si="11128"/>
        <v/>
      </c>
      <c r="AW1124" s="7" t="str">
        <f t="shared" si="11128"/>
        <v/>
      </c>
      <c r="AX1124" s="7">
        <f t="shared" si="11128"/>
        <v>0</v>
      </c>
      <c r="AY1124" s="53" t="str">
        <f>IF(AY1122="","",AF1123)</f>
        <v/>
      </c>
      <c r="AZ1124" s="53" t="str">
        <f t="shared" ref="AZ1124" si="11129">IF(AZ1122="","",AG1123)</f>
        <v/>
      </c>
      <c r="BA1124" s="53" t="str">
        <f t="shared" ref="BA1124" si="11130">IF(BA1122="","",AH1123)</f>
        <v/>
      </c>
      <c r="BB1124" s="53" t="str">
        <f t="shared" ref="BB1124" si="11131">IF(BB1122="","",AI1123)</f>
        <v/>
      </c>
      <c r="BC1124" s="53" t="str">
        <f t="shared" ref="BC1124" si="11132">IF(BC1122="","",AJ1123)</f>
        <v/>
      </c>
      <c r="BD1124" s="53" t="str">
        <f t="shared" ref="BD1124" si="11133">IF(BD1122="","",AK1123)</f>
        <v/>
      </c>
      <c r="BE1124" s="53" t="str">
        <f t="shared" ref="BE1124" si="11134">IF(BE1122="","",AL1123)</f>
        <v/>
      </c>
      <c r="BF1124" s="53" t="str">
        <f t="shared" ref="BF1124" si="11135">IF(BF1122="","",AM1123)</f>
        <v/>
      </c>
      <c r="BG1124" s="53" t="str">
        <f t="shared" ref="BG1124" si="11136">IF(BG1122="","",AN1123)</f>
        <v/>
      </c>
      <c r="BH1124" s="53" t="str">
        <f t="shared" ref="BH1124" si="11137">IF(BH1122="","",AO1123)</f>
        <v/>
      </c>
      <c r="BI1124" s="53" t="str">
        <f t="shared" ref="BI1124" si="11138">IF(BI1122="","",AP1123)</f>
        <v/>
      </c>
      <c r="BJ1124" s="53" t="str">
        <f t="shared" ref="BJ1124" si="11139">IF(BJ1122="","",AQ1123)</f>
        <v/>
      </c>
      <c r="BK1124" s="53" t="str">
        <f t="shared" ref="BK1124" si="11140">IF(BK1122="","",AR1123)</f>
        <v/>
      </c>
      <c r="BL1124" s="53" t="str">
        <f t="shared" ref="BL1124" si="11141">IF(BL1122="","",AS1123)</f>
        <v/>
      </c>
      <c r="BM1124" s="53" t="str">
        <f t="shared" ref="BM1124" si="11142">IF(BM1122="","",AT1123)</f>
        <v/>
      </c>
      <c r="BN1124" s="53" t="str">
        <f t="shared" ref="BN1124" si="11143">IF(BN1122="","",AU1123)</f>
        <v/>
      </c>
      <c r="BO1124" s="53" t="str">
        <f t="shared" ref="BO1124" si="11144">IF(BO1122="","",AV1123)</f>
        <v/>
      </c>
      <c r="BP1124" s="53" t="str">
        <f t="shared" ref="BP1124" si="11145">IF(BP1122="","",AW1123)</f>
        <v/>
      </c>
      <c r="BR1124" s="7">
        <f>SUM(BT1124:CK1124)</f>
        <v>0</v>
      </c>
      <c r="BT1124" s="7" t="str">
        <f>IF(AF1124&lt;0,0,AF1124)</f>
        <v/>
      </c>
      <c r="BU1124" s="7" t="str">
        <f t="shared" ref="BU1124" si="11146">IF(AG1124&lt;0,0,AG1124)</f>
        <v/>
      </c>
      <c r="BV1124" s="7" t="str">
        <f t="shared" ref="BV1124" si="11147">IF(AH1124&lt;0,0,AH1124)</f>
        <v/>
      </c>
      <c r="BW1124" s="7" t="str">
        <f t="shared" ref="BW1124" si="11148">IF(AI1124&lt;0,0,AI1124)</f>
        <v/>
      </c>
      <c r="BX1124" s="7" t="str">
        <f t="shared" ref="BX1124" si="11149">IF(AJ1124&lt;0,0,AJ1124)</f>
        <v/>
      </c>
      <c r="BY1124" s="7" t="str">
        <f t="shared" ref="BY1124" si="11150">IF(AK1124&lt;0,0,AK1124)</f>
        <v/>
      </c>
      <c r="BZ1124" s="7" t="str">
        <f t="shared" ref="BZ1124" si="11151">IF(AL1124&lt;0,0,AL1124)</f>
        <v/>
      </c>
      <c r="CA1124" s="7" t="str">
        <f t="shared" ref="CA1124" si="11152">IF(AM1124&lt;0,0,AM1124)</f>
        <v/>
      </c>
      <c r="CB1124" s="7" t="str">
        <f t="shared" ref="CB1124" si="11153">IF(AN1124&lt;0,0,AN1124)</f>
        <v/>
      </c>
      <c r="CC1124" s="7" t="str">
        <f t="shared" ref="CC1124" si="11154">IF(AO1124&lt;0,0,AO1124)</f>
        <v/>
      </c>
      <c r="CD1124" s="7" t="str">
        <f t="shared" ref="CD1124" si="11155">IF(AP1124&lt;0,0,AP1124)</f>
        <v/>
      </c>
      <c r="CE1124" s="7" t="str">
        <f t="shared" ref="CE1124" si="11156">IF(AQ1124&lt;0,0,AQ1124)</f>
        <v/>
      </c>
      <c r="CF1124" s="7" t="str">
        <f t="shared" ref="CF1124" si="11157">IF(AR1124&lt;0,0,AR1124)</f>
        <v/>
      </c>
      <c r="CG1124" s="7" t="str">
        <f t="shared" ref="CG1124" si="11158">IF(AS1124&lt;0,0,AS1124)</f>
        <v/>
      </c>
      <c r="CH1124" s="7" t="str">
        <f t="shared" ref="CH1124" si="11159">IF(AT1124&lt;0,0,AT1124)</f>
        <v/>
      </c>
      <c r="CI1124" s="7" t="str">
        <f t="shared" ref="CI1124" si="11160">IF(AU1124&lt;0,0,AU1124)</f>
        <v/>
      </c>
      <c r="CJ1124" s="7" t="str">
        <f t="shared" ref="CJ1124" si="11161">IF(AV1124&lt;0,0,AV1124)</f>
        <v/>
      </c>
      <c r="CK1124" s="7" t="str">
        <f t="shared" ref="CK1124" si="11162">IF(AW1124&lt;0,0,AW1124)</f>
        <v/>
      </c>
      <c r="IK1124" s="7" t="str">
        <f t="shared" ref="IK1124:JD1124" si="11163">IF(IJ460="","",IJ460)</f>
        <v/>
      </c>
      <c r="IL1124" s="7" t="str">
        <f t="shared" si="11163"/>
        <v/>
      </c>
      <c r="IM1124" s="7" t="str">
        <f t="shared" si="11163"/>
        <v/>
      </c>
      <c r="IN1124" s="7" t="str">
        <f t="shared" si="11163"/>
        <v/>
      </c>
      <c r="IO1124" s="7" t="str">
        <f t="shared" si="11163"/>
        <v/>
      </c>
      <c r="IP1124" s="7" t="str">
        <f t="shared" si="11163"/>
        <v/>
      </c>
      <c r="IQ1124" s="7" t="str">
        <f t="shared" si="11163"/>
        <v/>
      </c>
      <c r="IR1124" s="7" t="str">
        <f t="shared" si="11163"/>
        <v/>
      </c>
      <c r="IS1124" s="7" t="str">
        <f t="shared" si="11163"/>
        <v/>
      </c>
      <c r="IT1124" s="7" t="str">
        <f t="shared" si="11163"/>
        <v/>
      </c>
      <c r="IU1124" s="7" t="str">
        <f t="shared" si="11163"/>
        <v/>
      </c>
      <c r="IV1124" s="7" t="str">
        <f t="shared" si="11163"/>
        <v/>
      </c>
      <c r="IW1124" s="7" t="str">
        <f t="shared" si="11163"/>
        <v/>
      </c>
      <c r="IX1124" s="7" t="str">
        <f t="shared" si="11163"/>
        <v/>
      </c>
      <c r="IY1124" s="7" t="str">
        <f t="shared" si="11163"/>
        <v/>
      </c>
      <c r="IZ1124" s="7" t="str">
        <f t="shared" si="11163"/>
        <v/>
      </c>
      <c r="JA1124" s="7" t="str">
        <f t="shared" si="11163"/>
        <v/>
      </c>
      <c r="JB1124" s="7" t="str">
        <f t="shared" si="11163"/>
        <v/>
      </c>
      <c r="JC1124" s="7" t="str">
        <f t="shared" si="11163"/>
        <v/>
      </c>
      <c r="JD1124" s="7" t="str">
        <f t="shared" si="11163"/>
        <v/>
      </c>
    </row>
    <row r="1125" spans="24:266" hidden="1" x14ac:dyDescent="0.3">
      <c r="X1125" s="51">
        <v>1125</v>
      </c>
      <c r="Z1125" s="7" t="s">
        <v>1366</v>
      </c>
      <c r="AA1125" s="7" t="str">
        <f t="shared" ref="AA1125:CL1125" si="11164">IF(Z281="","",Z281)</f>
        <v/>
      </c>
      <c r="AB1125" s="7">
        <f t="shared" si="11164"/>
        <v>10</v>
      </c>
      <c r="AC1125" s="7" t="str">
        <f t="shared" si="11164"/>
        <v/>
      </c>
      <c r="AD1125" s="7" t="str">
        <f t="shared" si="11164"/>
        <v/>
      </c>
      <c r="AE1125" s="7" t="str">
        <f t="shared" si="11164"/>
        <v/>
      </c>
      <c r="AF1125" s="7" t="str">
        <f t="shared" si="11164"/>
        <v/>
      </c>
      <c r="AG1125" s="7" t="str">
        <f t="shared" si="11164"/>
        <v/>
      </c>
      <c r="AH1125" s="7" t="str">
        <f t="shared" si="11164"/>
        <v/>
      </c>
      <c r="AI1125" s="7" t="str">
        <f t="shared" si="11164"/>
        <v/>
      </c>
      <c r="AJ1125" s="7" t="str">
        <f t="shared" si="11164"/>
        <v/>
      </c>
      <c r="AK1125" s="7" t="str">
        <f t="shared" si="11164"/>
        <v/>
      </c>
      <c r="AL1125" s="7" t="str">
        <f t="shared" si="11164"/>
        <v/>
      </c>
      <c r="AM1125" s="7" t="str">
        <f t="shared" si="11164"/>
        <v/>
      </c>
      <c r="AN1125" s="7" t="str">
        <f t="shared" si="11164"/>
        <v/>
      </c>
      <c r="AO1125" s="7" t="str">
        <f t="shared" si="11164"/>
        <v/>
      </c>
      <c r="AP1125" s="7" t="str">
        <f t="shared" si="11164"/>
        <v/>
      </c>
      <c r="AQ1125" s="7" t="str">
        <f t="shared" si="11164"/>
        <v/>
      </c>
      <c r="AR1125" s="7" t="str">
        <f t="shared" si="11164"/>
        <v/>
      </c>
      <c r="AS1125" s="7" t="str">
        <f t="shared" si="11164"/>
        <v/>
      </c>
      <c r="AT1125" s="7" t="str">
        <f t="shared" si="11164"/>
        <v/>
      </c>
      <c r="AU1125" s="7" t="str">
        <f t="shared" si="11164"/>
        <v/>
      </c>
      <c r="AV1125" s="7" t="str">
        <f t="shared" si="11164"/>
        <v/>
      </c>
      <c r="AW1125" s="7" t="str">
        <f t="shared" si="11164"/>
        <v/>
      </c>
      <c r="AX1125" s="7" t="str">
        <f t="shared" si="11164"/>
        <v/>
      </c>
      <c r="AY1125" s="7" t="str">
        <f t="shared" si="11164"/>
        <v/>
      </c>
      <c r="AZ1125" s="7" t="str">
        <f t="shared" si="11164"/>
        <v/>
      </c>
      <c r="BA1125" s="7" t="str">
        <f t="shared" si="11164"/>
        <v/>
      </c>
      <c r="BB1125" s="7" t="str">
        <f t="shared" si="11164"/>
        <v/>
      </c>
      <c r="BC1125" s="7" t="str">
        <f t="shared" si="11164"/>
        <v/>
      </c>
      <c r="BD1125" s="7" t="str">
        <f t="shared" si="11164"/>
        <v/>
      </c>
      <c r="BE1125" s="7" t="str">
        <f t="shared" si="11164"/>
        <v/>
      </c>
      <c r="BF1125" s="7" t="str">
        <f t="shared" si="11164"/>
        <v/>
      </c>
      <c r="BG1125" s="7" t="str">
        <f t="shared" si="11164"/>
        <v/>
      </c>
      <c r="BH1125" s="7" t="str">
        <f t="shared" si="11164"/>
        <v/>
      </c>
      <c r="BI1125" s="7" t="str">
        <f t="shared" si="11164"/>
        <v/>
      </c>
      <c r="BJ1125" s="7" t="str">
        <f t="shared" si="11164"/>
        <v/>
      </c>
      <c r="BK1125" s="7" t="str">
        <f t="shared" si="11164"/>
        <v/>
      </c>
      <c r="BL1125" s="7" t="str">
        <f t="shared" si="11164"/>
        <v/>
      </c>
      <c r="BM1125" s="7" t="str">
        <f t="shared" si="11164"/>
        <v/>
      </c>
      <c r="BN1125" s="7" t="str">
        <f t="shared" si="11164"/>
        <v/>
      </c>
      <c r="BO1125" s="7" t="str">
        <f t="shared" si="11164"/>
        <v/>
      </c>
      <c r="BP1125" s="7" t="str">
        <f t="shared" si="11164"/>
        <v/>
      </c>
      <c r="BQ1125" s="7" t="str">
        <f t="shared" si="11164"/>
        <v/>
      </c>
      <c r="BR1125" s="7" t="str">
        <f t="shared" si="11164"/>
        <v/>
      </c>
      <c r="BS1125" s="7" t="str">
        <f t="shared" si="11164"/>
        <v/>
      </c>
      <c r="BT1125" s="7" t="str">
        <f t="shared" si="11164"/>
        <v/>
      </c>
      <c r="BU1125" s="7" t="str">
        <f t="shared" si="11164"/>
        <v/>
      </c>
      <c r="BV1125" s="7" t="str">
        <f t="shared" si="11164"/>
        <v/>
      </c>
      <c r="BW1125" s="7" t="str">
        <f t="shared" si="11164"/>
        <v/>
      </c>
      <c r="BX1125" s="7" t="str">
        <f t="shared" si="11164"/>
        <v/>
      </c>
      <c r="BY1125" s="7" t="str">
        <f t="shared" si="11164"/>
        <v/>
      </c>
      <c r="BZ1125" s="7" t="str">
        <f t="shared" si="11164"/>
        <v/>
      </c>
      <c r="CA1125" s="7" t="str">
        <f t="shared" si="11164"/>
        <v/>
      </c>
      <c r="CB1125" s="7" t="str">
        <f t="shared" si="11164"/>
        <v/>
      </c>
      <c r="CC1125" s="7" t="str">
        <f t="shared" si="11164"/>
        <v/>
      </c>
      <c r="CD1125" s="7" t="str">
        <f t="shared" si="11164"/>
        <v/>
      </c>
      <c r="CE1125" s="7" t="str">
        <f t="shared" si="11164"/>
        <v/>
      </c>
      <c r="CF1125" s="7" t="str">
        <f t="shared" si="11164"/>
        <v/>
      </c>
      <c r="CG1125" s="7" t="str">
        <f t="shared" si="11164"/>
        <v/>
      </c>
      <c r="CH1125" s="7" t="str">
        <f t="shared" si="11164"/>
        <v/>
      </c>
      <c r="CI1125" s="7" t="str">
        <f t="shared" si="11164"/>
        <v/>
      </c>
      <c r="CJ1125" s="7" t="str">
        <f t="shared" si="11164"/>
        <v/>
      </c>
      <c r="CK1125" s="7" t="str">
        <f t="shared" si="11164"/>
        <v/>
      </c>
      <c r="CL1125" s="7" t="str">
        <f t="shared" si="11164"/>
        <v/>
      </c>
      <c r="CM1125" s="7" t="str">
        <f t="shared" ref="CM1125:EX1125" si="11165">IF(CL281="","",CL281)</f>
        <v/>
      </c>
      <c r="CN1125" s="7" t="str">
        <f t="shared" si="11165"/>
        <v/>
      </c>
      <c r="CO1125" s="7" t="str">
        <f t="shared" si="11165"/>
        <v/>
      </c>
      <c r="CP1125" s="7" t="str">
        <f t="shared" si="11165"/>
        <v/>
      </c>
      <c r="CQ1125" s="7" t="str">
        <f t="shared" si="11165"/>
        <v/>
      </c>
      <c r="CR1125" s="7" t="str">
        <f t="shared" si="11165"/>
        <v/>
      </c>
      <c r="CS1125" s="7" t="str">
        <f t="shared" si="11165"/>
        <v/>
      </c>
      <c r="CT1125" s="7" t="str">
        <f t="shared" si="11165"/>
        <v/>
      </c>
      <c r="CU1125" s="7" t="str">
        <f t="shared" si="11165"/>
        <v/>
      </c>
      <c r="CV1125" s="7" t="str">
        <f t="shared" si="11165"/>
        <v/>
      </c>
      <c r="CW1125" s="7" t="str">
        <f t="shared" si="11165"/>
        <v/>
      </c>
      <c r="CX1125" s="7" t="str">
        <f t="shared" si="11165"/>
        <v/>
      </c>
      <c r="CY1125" s="7" t="str">
        <f t="shared" si="11165"/>
        <v/>
      </c>
      <c r="CZ1125" s="7" t="str">
        <f t="shared" si="11165"/>
        <v/>
      </c>
      <c r="DA1125" s="7" t="str">
        <f t="shared" si="11165"/>
        <v/>
      </c>
      <c r="DB1125" s="7" t="str">
        <f t="shared" si="11165"/>
        <v/>
      </c>
      <c r="DC1125" s="7" t="str">
        <f t="shared" si="11165"/>
        <v/>
      </c>
      <c r="DD1125" s="7" t="str">
        <f t="shared" si="11165"/>
        <v/>
      </c>
      <c r="DE1125" s="7" t="str">
        <f t="shared" si="11165"/>
        <v/>
      </c>
      <c r="DF1125" s="7" t="str">
        <f t="shared" si="11165"/>
        <v/>
      </c>
      <c r="DG1125" s="7" t="str">
        <f t="shared" si="11165"/>
        <v/>
      </c>
      <c r="DH1125" s="7" t="str">
        <f t="shared" si="11165"/>
        <v/>
      </c>
      <c r="DI1125" s="7" t="str">
        <f t="shared" si="11165"/>
        <v/>
      </c>
      <c r="DJ1125" s="7" t="str">
        <f t="shared" si="11165"/>
        <v/>
      </c>
      <c r="DK1125" s="7" t="str">
        <f t="shared" si="11165"/>
        <v/>
      </c>
      <c r="DL1125" s="7" t="str">
        <f t="shared" si="11165"/>
        <v/>
      </c>
      <c r="DM1125" s="7" t="str">
        <f t="shared" si="11165"/>
        <v/>
      </c>
      <c r="DN1125" s="7" t="str">
        <f t="shared" si="11165"/>
        <v/>
      </c>
      <c r="DO1125" s="7" t="str">
        <f t="shared" si="11165"/>
        <v/>
      </c>
      <c r="DP1125" s="7" t="str">
        <f t="shared" si="11165"/>
        <v/>
      </c>
      <c r="DQ1125" s="7" t="str">
        <f t="shared" si="11165"/>
        <v/>
      </c>
      <c r="DR1125" s="7" t="str">
        <f t="shared" si="11165"/>
        <v/>
      </c>
      <c r="DS1125" s="7" t="str">
        <f t="shared" si="11165"/>
        <v/>
      </c>
      <c r="DT1125" s="7" t="str">
        <f t="shared" si="11165"/>
        <v/>
      </c>
      <c r="DU1125" s="7" t="str">
        <f t="shared" si="11165"/>
        <v/>
      </c>
      <c r="DV1125" s="7" t="str">
        <f t="shared" si="11165"/>
        <v/>
      </c>
      <c r="DW1125" s="7" t="str">
        <f t="shared" si="11165"/>
        <v/>
      </c>
      <c r="DX1125" s="7" t="str">
        <f t="shared" si="11165"/>
        <v/>
      </c>
      <c r="DY1125" s="7" t="str">
        <f t="shared" si="11165"/>
        <v/>
      </c>
      <c r="DZ1125" s="7" t="str">
        <f t="shared" si="11165"/>
        <v/>
      </c>
      <c r="EA1125" s="7" t="str">
        <f t="shared" si="11165"/>
        <v/>
      </c>
      <c r="EB1125" s="7" t="str">
        <f t="shared" si="11165"/>
        <v/>
      </c>
      <c r="EC1125" s="7" t="str">
        <f t="shared" si="11165"/>
        <v/>
      </c>
      <c r="ED1125" s="7" t="str">
        <f t="shared" si="11165"/>
        <v/>
      </c>
      <c r="EE1125" s="7" t="str">
        <f t="shared" si="11165"/>
        <v/>
      </c>
      <c r="EF1125" s="7" t="str">
        <f t="shared" si="11165"/>
        <v/>
      </c>
      <c r="EG1125" s="7" t="str">
        <f t="shared" si="11165"/>
        <v/>
      </c>
      <c r="EH1125" s="7" t="str">
        <f t="shared" si="11165"/>
        <v/>
      </c>
      <c r="EI1125" s="7" t="str">
        <f t="shared" si="11165"/>
        <v/>
      </c>
      <c r="EJ1125" s="7" t="str">
        <f t="shared" si="11165"/>
        <v/>
      </c>
      <c r="EK1125" s="7" t="str">
        <f t="shared" si="11165"/>
        <v/>
      </c>
      <c r="EL1125" s="7" t="str">
        <f t="shared" si="11165"/>
        <v/>
      </c>
      <c r="EM1125" s="7" t="str">
        <f t="shared" si="11165"/>
        <v/>
      </c>
      <c r="EN1125" s="7" t="str">
        <f t="shared" si="11165"/>
        <v/>
      </c>
      <c r="EO1125" s="7" t="str">
        <f t="shared" si="11165"/>
        <v/>
      </c>
      <c r="EP1125" s="7" t="str">
        <f t="shared" si="11165"/>
        <v/>
      </c>
      <c r="EQ1125" s="7" t="str">
        <f t="shared" si="11165"/>
        <v/>
      </c>
      <c r="ER1125" s="7" t="str">
        <f t="shared" si="11165"/>
        <v/>
      </c>
      <c r="ES1125" s="7" t="str">
        <f t="shared" si="11165"/>
        <v/>
      </c>
      <c r="ET1125" s="7" t="str">
        <f t="shared" si="11165"/>
        <v/>
      </c>
      <c r="EU1125" s="7" t="str">
        <f t="shared" si="11165"/>
        <v/>
      </c>
      <c r="EV1125" s="7" t="str">
        <f t="shared" si="11165"/>
        <v/>
      </c>
      <c r="EW1125" s="7" t="str">
        <f t="shared" si="11165"/>
        <v/>
      </c>
      <c r="EX1125" s="7" t="str">
        <f t="shared" si="11165"/>
        <v/>
      </c>
      <c r="EY1125" s="7" t="str">
        <f t="shared" ref="EY1125:HJ1125" si="11166">IF(EX281="","",EX281)</f>
        <v/>
      </c>
      <c r="EZ1125" s="7" t="str">
        <f t="shared" si="11166"/>
        <v/>
      </c>
      <c r="FA1125" s="7" t="str">
        <f t="shared" si="11166"/>
        <v/>
      </c>
      <c r="FB1125" s="7" t="str">
        <f t="shared" si="11166"/>
        <v/>
      </c>
      <c r="FC1125" s="7" t="str">
        <f t="shared" si="11166"/>
        <v/>
      </c>
      <c r="FD1125" s="7" t="str">
        <f t="shared" si="11166"/>
        <v/>
      </c>
      <c r="FE1125" s="7" t="str">
        <f t="shared" si="11166"/>
        <v/>
      </c>
      <c r="FF1125" s="7" t="str">
        <f t="shared" si="11166"/>
        <v/>
      </c>
      <c r="FG1125" s="7" t="str">
        <f t="shared" si="11166"/>
        <v/>
      </c>
      <c r="FH1125" s="7" t="str">
        <f t="shared" si="11166"/>
        <v/>
      </c>
      <c r="FI1125" s="7" t="str">
        <f t="shared" si="11166"/>
        <v/>
      </c>
      <c r="FJ1125" s="7" t="str">
        <f t="shared" si="11166"/>
        <v/>
      </c>
      <c r="FK1125" s="7" t="str">
        <f t="shared" si="11166"/>
        <v/>
      </c>
      <c r="FL1125" s="7" t="str">
        <f t="shared" si="11166"/>
        <v/>
      </c>
      <c r="FM1125" s="7" t="str">
        <f t="shared" si="11166"/>
        <v/>
      </c>
      <c r="FN1125" s="7" t="str">
        <f t="shared" si="11166"/>
        <v/>
      </c>
      <c r="FO1125" s="7" t="str">
        <f t="shared" si="11166"/>
        <v/>
      </c>
      <c r="FP1125" s="7" t="str">
        <f t="shared" si="11166"/>
        <v/>
      </c>
      <c r="FQ1125" s="7" t="str">
        <f t="shared" si="11166"/>
        <v/>
      </c>
      <c r="FR1125" s="7" t="str">
        <f t="shared" si="11166"/>
        <v/>
      </c>
      <c r="FS1125" s="7" t="str">
        <f t="shared" si="11166"/>
        <v/>
      </c>
      <c r="FT1125" s="7" t="str">
        <f t="shared" si="11166"/>
        <v/>
      </c>
      <c r="FU1125" s="7" t="str">
        <f t="shared" si="11166"/>
        <v/>
      </c>
      <c r="FV1125" s="7" t="str">
        <f t="shared" si="11166"/>
        <v/>
      </c>
      <c r="FW1125" s="7" t="str">
        <f t="shared" si="11166"/>
        <v/>
      </c>
      <c r="FX1125" s="7" t="str">
        <f t="shared" si="11166"/>
        <v/>
      </c>
      <c r="FY1125" s="7" t="str">
        <f t="shared" si="11166"/>
        <v/>
      </c>
      <c r="FZ1125" s="7" t="str">
        <f t="shared" si="11166"/>
        <v/>
      </c>
      <c r="GA1125" s="7" t="str">
        <f t="shared" si="11166"/>
        <v/>
      </c>
      <c r="GB1125" s="7" t="str">
        <f t="shared" si="11166"/>
        <v/>
      </c>
      <c r="GC1125" s="7" t="str">
        <f t="shared" si="11166"/>
        <v/>
      </c>
      <c r="GD1125" s="7" t="str">
        <f t="shared" si="11166"/>
        <v/>
      </c>
      <c r="GE1125" s="7" t="str">
        <f t="shared" si="11166"/>
        <v/>
      </c>
      <c r="GF1125" s="7" t="str">
        <f t="shared" si="11166"/>
        <v/>
      </c>
      <c r="GG1125" s="7" t="str">
        <f t="shared" si="11166"/>
        <v/>
      </c>
      <c r="GH1125" s="7" t="str">
        <f t="shared" si="11166"/>
        <v/>
      </c>
      <c r="GI1125" s="7" t="str">
        <f t="shared" si="11166"/>
        <v/>
      </c>
      <c r="GJ1125" s="7" t="str">
        <f t="shared" si="11166"/>
        <v/>
      </c>
      <c r="GK1125" s="7" t="str">
        <f t="shared" si="11166"/>
        <v/>
      </c>
      <c r="GL1125" s="7" t="str">
        <f t="shared" si="11166"/>
        <v/>
      </c>
      <c r="GM1125" s="7" t="str">
        <f t="shared" si="11166"/>
        <v/>
      </c>
      <c r="GN1125" s="7" t="str">
        <f t="shared" si="11166"/>
        <v/>
      </c>
      <c r="GO1125" s="7" t="str">
        <f t="shared" si="11166"/>
        <v/>
      </c>
      <c r="GP1125" s="7" t="str">
        <f t="shared" si="11166"/>
        <v/>
      </c>
      <c r="GQ1125" s="7" t="str">
        <f t="shared" si="11166"/>
        <v/>
      </c>
      <c r="GR1125" s="7" t="str">
        <f t="shared" si="11166"/>
        <v/>
      </c>
      <c r="GS1125" s="7" t="str">
        <f t="shared" si="11166"/>
        <v/>
      </c>
      <c r="GT1125" s="7" t="str">
        <f t="shared" si="11166"/>
        <v/>
      </c>
      <c r="GU1125" s="7" t="str">
        <f t="shared" si="11166"/>
        <v/>
      </c>
      <c r="GV1125" s="7" t="str">
        <f t="shared" si="11166"/>
        <v/>
      </c>
      <c r="GW1125" s="7" t="str">
        <f t="shared" si="11166"/>
        <v/>
      </c>
      <c r="GX1125" s="7" t="str">
        <f t="shared" si="11166"/>
        <v/>
      </c>
      <c r="GY1125" s="7" t="str">
        <f t="shared" si="11166"/>
        <v/>
      </c>
      <c r="GZ1125" s="7" t="str">
        <f t="shared" si="11166"/>
        <v/>
      </c>
      <c r="HA1125" s="7" t="str">
        <f t="shared" si="11166"/>
        <v/>
      </c>
      <c r="HB1125" s="7" t="str">
        <f t="shared" si="11166"/>
        <v/>
      </c>
      <c r="HC1125" s="7" t="str">
        <f t="shared" si="11166"/>
        <v/>
      </c>
      <c r="HD1125" s="7" t="str">
        <f t="shared" si="11166"/>
        <v/>
      </c>
      <c r="HE1125" s="7" t="str">
        <f t="shared" si="11166"/>
        <v/>
      </c>
      <c r="HF1125" s="7" t="str">
        <f t="shared" si="11166"/>
        <v/>
      </c>
      <c r="HG1125" s="7" t="str">
        <f t="shared" si="11166"/>
        <v/>
      </c>
      <c r="HH1125" s="7" t="str">
        <f t="shared" si="11166"/>
        <v/>
      </c>
      <c r="HI1125" s="7" t="str">
        <f t="shared" si="11166"/>
        <v/>
      </c>
      <c r="HJ1125" s="7" t="str">
        <f t="shared" si="11166"/>
        <v/>
      </c>
      <c r="HK1125" s="7" t="str">
        <f t="shared" ref="HK1125:IJ1125" si="11167">IF(HJ281="","",HJ281)</f>
        <v/>
      </c>
      <c r="HL1125" s="7" t="str">
        <f t="shared" si="11167"/>
        <v/>
      </c>
      <c r="HM1125" s="7" t="str">
        <f t="shared" si="11167"/>
        <v/>
      </c>
      <c r="HN1125" s="7" t="str">
        <f t="shared" si="11167"/>
        <v/>
      </c>
      <c r="HO1125" s="7" t="str">
        <f t="shared" si="11167"/>
        <v/>
      </c>
      <c r="HP1125" s="7" t="str">
        <f t="shared" si="11167"/>
        <v/>
      </c>
      <c r="HQ1125" s="7" t="str">
        <f t="shared" si="11167"/>
        <v/>
      </c>
      <c r="HR1125" s="7" t="str">
        <f t="shared" si="11167"/>
        <v/>
      </c>
      <c r="HS1125" s="7" t="str">
        <f t="shared" si="11167"/>
        <v/>
      </c>
      <c r="HT1125" s="7" t="str">
        <f t="shared" si="11167"/>
        <v/>
      </c>
      <c r="HU1125" s="7" t="str">
        <f t="shared" si="11167"/>
        <v/>
      </c>
      <c r="HV1125" s="7" t="str">
        <f t="shared" si="11167"/>
        <v/>
      </c>
      <c r="HW1125" s="7" t="str">
        <f t="shared" si="11167"/>
        <v/>
      </c>
      <c r="HX1125" s="7" t="str">
        <f t="shared" si="11167"/>
        <v/>
      </c>
      <c r="HY1125" s="7" t="str">
        <f t="shared" si="11167"/>
        <v/>
      </c>
      <c r="HZ1125" s="7" t="str">
        <f t="shared" si="11167"/>
        <v/>
      </c>
      <c r="IA1125" s="7" t="str">
        <f t="shared" si="11167"/>
        <v/>
      </c>
      <c r="IB1125" s="7" t="str">
        <f t="shared" si="11167"/>
        <v/>
      </c>
      <c r="IC1125" s="7" t="str">
        <f t="shared" si="11167"/>
        <v/>
      </c>
      <c r="ID1125" s="7" t="str">
        <f t="shared" si="11167"/>
        <v/>
      </c>
      <c r="IE1125" s="7" t="str">
        <f t="shared" si="11167"/>
        <v/>
      </c>
      <c r="IF1125" s="7" t="str">
        <f t="shared" si="11167"/>
        <v/>
      </c>
      <c r="IG1125" s="7" t="str">
        <f t="shared" si="11167"/>
        <v/>
      </c>
      <c r="IH1125" s="7" t="str">
        <f t="shared" si="11167"/>
        <v/>
      </c>
      <c r="II1125" s="7" t="str">
        <f t="shared" si="11167"/>
        <v/>
      </c>
      <c r="IJ1125" s="7" t="str">
        <f t="shared" si="11167"/>
        <v/>
      </c>
      <c r="IK1125" s="7" t="str">
        <f t="shared" ref="IK1125:JD1125" si="11168">IF(IJ285="","",IJ285)</f>
        <v/>
      </c>
      <c r="IL1125" s="7" t="str">
        <f t="shared" si="11168"/>
        <v/>
      </c>
      <c r="IM1125" s="7" t="str">
        <f t="shared" si="11168"/>
        <v/>
      </c>
      <c r="IN1125" s="7" t="str">
        <f t="shared" si="11168"/>
        <v/>
      </c>
      <c r="IO1125" s="7" t="str">
        <f t="shared" si="11168"/>
        <v/>
      </c>
      <c r="IP1125" s="7" t="str">
        <f t="shared" si="11168"/>
        <v/>
      </c>
      <c r="IQ1125" s="7" t="str">
        <f t="shared" si="11168"/>
        <v/>
      </c>
      <c r="IR1125" s="7" t="str">
        <f t="shared" si="11168"/>
        <v/>
      </c>
      <c r="IS1125" s="7" t="str">
        <f t="shared" si="11168"/>
        <v/>
      </c>
      <c r="IT1125" s="7" t="str">
        <f t="shared" si="11168"/>
        <v/>
      </c>
      <c r="IU1125" s="7" t="str">
        <f t="shared" si="11168"/>
        <v/>
      </c>
      <c r="IV1125" s="7" t="str">
        <f t="shared" si="11168"/>
        <v/>
      </c>
      <c r="IW1125" s="7" t="str">
        <f t="shared" si="11168"/>
        <v/>
      </c>
      <c r="IX1125" s="7" t="str">
        <f t="shared" si="11168"/>
        <v/>
      </c>
      <c r="IY1125" s="7" t="str">
        <f t="shared" si="11168"/>
        <v/>
      </c>
      <c r="IZ1125" s="7" t="str">
        <f t="shared" si="11168"/>
        <v/>
      </c>
      <c r="JA1125" s="7" t="str">
        <f t="shared" si="11168"/>
        <v/>
      </c>
      <c r="JB1125" s="7" t="str">
        <f t="shared" si="11168"/>
        <v/>
      </c>
      <c r="JC1125" s="7" t="str">
        <f t="shared" si="11168"/>
        <v/>
      </c>
      <c r="JD1125" s="7" t="str">
        <f t="shared" si="11168"/>
        <v/>
      </c>
    </row>
    <row r="1126" spans="24:266" hidden="1" x14ac:dyDescent="0.3">
      <c r="X1126" s="51">
        <v>1126</v>
      </c>
      <c r="Z1126" s="7" t="s">
        <v>1071</v>
      </c>
      <c r="AA1126" s="7" t="str">
        <f t="shared" ref="AA1126:CL1126" si="11169">IF(Z282="","",Z282)</f>
        <v/>
      </c>
      <c r="AB1126" s="7" t="str">
        <f t="shared" si="11169"/>
        <v/>
      </c>
      <c r="AC1126" s="7" t="str">
        <f t="shared" si="11169"/>
        <v/>
      </c>
      <c r="AD1126" s="7" t="str">
        <f t="shared" si="11169"/>
        <v/>
      </c>
      <c r="AE1126" s="7" t="str">
        <f t="shared" si="11169"/>
        <v/>
      </c>
      <c r="AF1126" s="7">
        <f t="shared" si="11169"/>
        <v>0</v>
      </c>
      <c r="AG1126" s="7">
        <f t="shared" si="11169"/>
        <v>0</v>
      </c>
      <c r="AH1126" s="7">
        <f t="shared" si="11169"/>
        <v>0</v>
      </c>
      <c r="AI1126" s="7">
        <f t="shared" si="11169"/>
        <v>0</v>
      </c>
      <c r="AJ1126" s="7">
        <f t="shared" si="11169"/>
        <v>0</v>
      </c>
      <c r="AK1126" s="7">
        <f t="shared" si="11169"/>
        <v>0</v>
      </c>
      <c r="AL1126" s="7">
        <f t="shared" si="11169"/>
        <v>0</v>
      </c>
      <c r="AM1126" s="7">
        <f t="shared" si="11169"/>
        <v>0</v>
      </c>
      <c r="AN1126" s="7">
        <f t="shared" si="11169"/>
        <v>0</v>
      </c>
      <c r="AO1126" s="7">
        <f t="shared" si="11169"/>
        <v>0</v>
      </c>
      <c r="AP1126" s="7">
        <f t="shared" si="11169"/>
        <v>0</v>
      </c>
      <c r="AQ1126" s="7">
        <f t="shared" si="11169"/>
        <v>0</v>
      </c>
      <c r="AR1126" s="7">
        <f t="shared" si="11169"/>
        <v>0</v>
      </c>
      <c r="AS1126" s="7">
        <f t="shared" si="11169"/>
        <v>0</v>
      </c>
      <c r="AT1126" s="7">
        <f t="shared" si="11169"/>
        <v>0</v>
      </c>
      <c r="AU1126" s="7">
        <f t="shared" si="11169"/>
        <v>0</v>
      </c>
      <c r="AV1126" s="7">
        <f t="shared" si="11169"/>
        <v>0</v>
      </c>
      <c r="AW1126" s="7">
        <f t="shared" si="11169"/>
        <v>0</v>
      </c>
      <c r="AX1126" s="7">
        <f t="shared" si="11169"/>
        <v>0</v>
      </c>
      <c r="AY1126" s="7">
        <f t="shared" si="11169"/>
        <v>0</v>
      </c>
      <c r="AZ1126" s="7">
        <f t="shared" si="11169"/>
        <v>0</v>
      </c>
      <c r="BA1126" s="7">
        <f t="shared" si="11169"/>
        <v>0</v>
      </c>
      <c r="BB1126" s="7" t="str">
        <f t="shared" si="11169"/>
        <v/>
      </c>
      <c r="BC1126" s="7" t="str">
        <f t="shared" si="11169"/>
        <v/>
      </c>
      <c r="BD1126" s="7" t="str">
        <f t="shared" si="11169"/>
        <v/>
      </c>
      <c r="BE1126" s="7" t="str">
        <f t="shared" si="11169"/>
        <v/>
      </c>
      <c r="BF1126" s="7" t="str">
        <f t="shared" si="11169"/>
        <v/>
      </c>
      <c r="BG1126" s="7" t="str">
        <f t="shared" si="11169"/>
        <v/>
      </c>
      <c r="BH1126" s="7" t="str">
        <f t="shared" si="11169"/>
        <v/>
      </c>
      <c r="BI1126" s="7" t="str">
        <f t="shared" si="11169"/>
        <v/>
      </c>
      <c r="BJ1126" s="7" t="str">
        <f t="shared" si="11169"/>
        <v/>
      </c>
      <c r="BK1126" s="7" t="str">
        <f t="shared" si="11169"/>
        <v/>
      </c>
      <c r="BL1126" s="7" t="str">
        <f t="shared" si="11169"/>
        <v/>
      </c>
      <c r="BM1126" s="7" t="str">
        <f t="shared" si="11169"/>
        <v/>
      </c>
      <c r="BN1126" s="7" t="str">
        <f t="shared" si="11169"/>
        <v/>
      </c>
      <c r="BO1126" s="7" t="str">
        <f t="shared" si="11169"/>
        <v/>
      </c>
      <c r="BP1126" s="7" t="str">
        <f t="shared" si="11169"/>
        <v/>
      </c>
      <c r="BQ1126" s="7" t="str">
        <f t="shared" si="11169"/>
        <v/>
      </c>
      <c r="BR1126" s="7" t="str">
        <f t="shared" si="11169"/>
        <v/>
      </c>
      <c r="BS1126" s="7" t="str">
        <f t="shared" si="11169"/>
        <v/>
      </c>
      <c r="BT1126" s="7" t="str">
        <f t="shared" si="11169"/>
        <v/>
      </c>
      <c r="BU1126" s="7" t="str">
        <f t="shared" si="11169"/>
        <v/>
      </c>
      <c r="BV1126" s="7" t="str">
        <f t="shared" si="11169"/>
        <v/>
      </c>
      <c r="BW1126" s="7" t="str">
        <f t="shared" si="11169"/>
        <v/>
      </c>
      <c r="BX1126" s="7" t="str">
        <f t="shared" si="11169"/>
        <v/>
      </c>
      <c r="BY1126" s="7" t="str">
        <f t="shared" si="11169"/>
        <v/>
      </c>
      <c r="BZ1126" s="7" t="str">
        <f t="shared" si="11169"/>
        <v/>
      </c>
      <c r="CA1126" s="7" t="str">
        <f t="shared" si="11169"/>
        <v/>
      </c>
      <c r="CB1126" s="7" t="str">
        <f t="shared" si="11169"/>
        <v/>
      </c>
      <c r="CC1126" s="7" t="str">
        <f t="shared" si="11169"/>
        <v/>
      </c>
      <c r="CD1126" s="7" t="str">
        <f t="shared" si="11169"/>
        <v/>
      </c>
      <c r="CE1126" s="7" t="str">
        <f t="shared" si="11169"/>
        <v/>
      </c>
      <c r="CF1126" s="7" t="str">
        <f t="shared" si="11169"/>
        <v/>
      </c>
      <c r="CG1126" s="7" t="str">
        <f t="shared" si="11169"/>
        <v/>
      </c>
      <c r="CH1126" s="7" t="str">
        <f t="shared" si="11169"/>
        <v/>
      </c>
      <c r="CI1126" s="7" t="str">
        <f t="shared" si="11169"/>
        <v/>
      </c>
      <c r="CJ1126" s="7" t="str">
        <f t="shared" si="11169"/>
        <v/>
      </c>
      <c r="CK1126" s="7" t="str">
        <f t="shared" si="11169"/>
        <v/>
      </c>
      <c r="CL1126" s="7" t="str">
        <f t="shared" si="11169"/>
        <v/>
      </c>
      <c r="CM1126" s="7" t="str">
        <f t="shared" ref="CM1126:EX1126" si="11170">IF(CL282="","",CL282)</f>
        <v/>
      </c>
      <c r="CN1126" s="7" t="str">
        <f t="shared" si="11170"/>
        <v/>
      </c>
      <c r="CO1126" s="7" t="str">
        <f t="shared" si="11170"/>
        <v/>
      </c>
      <c r="CP1126" s="7" t="str">
        <f t="shared" si="11170"/>
        <v/>
      </c>
      <c r="CQ1126" s="7" t="str">
        <f t="shared" si="11170"/>
        <v/>
      </c>
      <c r="CR1126" s="7" t="str">
        <f t="shared" si="11170"/>
        <v/>
      </c>
      <c r="CS1126" s="7" t="str">
        <f t="shared" si="11170"/>
        <v/>
      </c>
      <c r="CT1126" s="7" t="str">
        <f t="shared" si="11170"/>
        <v/>
      </c>
      <c r="CU1126" s="7" t="str">
        <f t="shared" si="11170"/>
        <v/>
      </c>
      <c r="CV1126" s="7" t="str">
        <f t="shared" si="11170"/>
        <v/>
      </c>
      <c r="CW1126" s="7" t="str">
        <f t="shared" si="11170"/>
        <v/>
      </c>
      <c r="CX1126" s="7" t="str">
        <f t="shared" si="11170"/>
        <v/>
      </c>
      <c r="CY1126" s="7" t="str">
        <f t="shared" si="11170"/>
        <v/>
      </c>
      <c r="CZ1126" s="7" t="str">
        <f t="shared" si="11170"/>
        <v/>
      </c>
      <c r="DA1126" s="7" t="str">
        <f t="shared" si="11170"/>
        <v/>
      </c>
      <c r="DB1126" s="7" t="str">
        <f t="shared" si="11170"/>
        <v/>
      </c>
      <c r="DC1126" s="7" t="str">
        <f t="shared" si="11170"/>
        <v/>
      </c>
      <c r="DD1126" s="7" t="str">
        <f t="shared" si="11170"/>
        <v/>
      </c>
      <c r="DE1126" s="7" t="str">
        <f t="shared" si="11170"/>
        <v/>
      </c>
      <c r="DF1126" s="7" t="str">
        <f t="shared" si="11170"/>
        <v/>
      </c>
      <c r="DG1126" s="7" t="str">
        <f t="shared" si="11170"/>
        <v/>
      </c>
      <c r="DH1126" s="7" t="str">
        <f t="shared" si="11170"/>
        <v/>
      </c>
      <c r="DI1126" s="7" t="str">
        <f t="shared" si="11170"/>
        <v/>
      </c>
      <c r="DJ1126" s="7" t="str">
        <f t="shared" si="11170"/>
        <v/>
      </c>
      <c r="DK1126" s="7" t="str">
        <f t="shared" si="11170"/>
        <v/>
      </c>
      <c r="DL1126" s="7" t="str">
        <f t="shared" si="11170"/>
        <v/>
      </c>
      <c r="DM1126" s="7" t="str">
        <f t="shared" si="11170"/>
        <v/>
      </c>
      <c r="DN1126" s="7" t="str">
        <f t="shared" si="11170"/>
        <v/>
      </c>
      <c r="DO1126" s="7" t="str">
        <f t="shared" si="11170"/>
        <v/>
      </c>
      <c r="DP1126" s="7" t="str">
        <f t="shared" si="11170"/>
        <v/>
      </c>
      <c r="DQ1126" s="7" t="str">
        <f t="shared" si="11170"/>
        <v/>
      </c>
      <c r="DR1126" s="7" t="str">
        <f t="shared" si="11170"/>
        <v/>
      </c>
      <c r="DS1126" s="7" t="str">
        <f t="shared" si="11170"/>
        <v/>
      </c>
      <c r="DT1126" s="7" t="str">
        <f t="shared" si="11170"/>
        <v/>
      </c>
      <c r="DU1126" s="7" t="str">
        <f t="shared" si="11170"/>
        <v/>
      </c>
      <c r="DV1126" s="7" t="str">
        <f t="shared" si="11170"/>
        <v/>
      </c>
      <c r="DW1126" s="7" t="str">
        <f t="shared" si="11170"/>
        <v/>
      </c>
      <c r="DX1126" s="7" t="str">
        <f t="shared" si="11170"/>
        <v/>
      </c>
      <c r="DY1126" s="7" t="str">
        <f t="shared" si="11170"/>
        <v/>
      </c>
      <c r="DZ1126" s="7" t="str">
        <f t="shared" si="11170"/>
        <v/>
      </c>
      <c r="EA1126" s="7" t="str">
        <f t="shared" si="11170"/>
        <v/>
      </c>
      <c r="EB1126" s="7" t="str">
        <f t="shared" si="11170"/>
        <v/>
      </c>
      <c r="EC1126" s="7" t="str">
        <f t="shared" si="11170"/>
        <v/>
      </c>
      <c r="ED1126" s="7" t="str">
        <f t="shared" si="11170"/>
        <v/>
      </c>
      <c r="EE1126" s="7" t="str">
        <f t="shared" si="11170"/>
        <v/>
      </c>
      <c r="EF1126" s="7" t="str">
        <f t="shared" si="11170"/>
        <v/>
      </c>
      <c r="EG1126" s="7" t="str">
        <f t="shared" si="11170"/>
        <v/>
      </c>
      <c r="EH1126" s="7" t="str">
        <f t="shared" si="11170"/>
        <v/>
      </c>
      <c r="EI1126" s="7" t="str">
        <f t="shared" si="11170"/>
        <v/>
      </c>
      <c r="EJ1126" s="7" t="str">
        <f t="shared" si="11170"/>
        <v/>
      </c>
      <c r="EK1126" s="7" t="str">
        <f t="shared" si="11170"/>
        <v/>
      </c>
      <c r="EL1126" s="7" t="str">
        <f t="shared" si="11170"/>
        <v/>
      </c>
      <c r="EM1126" s="7" t="str">
        <f t="shared" si="11170"/>
        <v/>
      </c>
      <c r="EN1126" s="7" t="str">
        <f t="shared" si="11170"/>
        <v/>
      </c>
      <c r="EO1126" s="7" t="str">
        <f t="shared" si="11170"/>
        <v/>
      </c>
      <c r="EP1126" s="7" t="str">
        <f t="shared" si="11170"/>
        <v/>
      </c>
      <c r="EQ1126" s="7" t="str">
        <f t="shared" si="11170"/>
        <v/>
      </c>
      <c r="ER1126" s="7" t="str">
        <f t="shared" si="11170"/>
        <v/>
      </c>
      <c r="ES1126" s="7" t="str">
        <f t="shared" si="11170"/>
        <v/>
      </c>
      <c r="ET1126" s="7" t="str">
        <f t="shared" si="11170"/>
        <v/>
      </c>
      <c r="EU1126" s="7" t="str">
        <f t="shared" si="11170"/>
        <v/>
      </c>
      <c r="EV1126" s="7" t="str">
        <f t="shared" si="11170"/>
        <v/>
      </c>
      <c r="EW1126" s="7" t="str">
        <f t="shared" si="11170"/>
        <v/>
      </c>
      <c r="EX1126" s="7" t="str">
        <f t="shared" si="11170"/>
        <v/>
      </c>
      <c r="EY1126" s="7" t="str">
        <f t="shared" ref="EY1126:HJ1126" si="11171">IF(EX282="","",EX282)</f>
        <v/>
      </c>
      <c r="EZ1126" s="7" t="str">
        <f t="shared" si="11171"/>
        <v/>
      </c>
      <c r="FA1126" s="7" t="str">
        <f t="shared" si="11171"/>
        <v/>
      </c>
      <c r="FB1126" s="7" t="str">
        <f t="shared" si="11171"/>
        <v/>
      </c>
      <c r="FC1126" s="7" t="str">
        <f t="shared" si="11171"/>
        <v/>
      </c>
      <c r="FD1126" s="7" t="str">
        <f t="shared" si="11171"/>
        <v/>
      </c>
      <c r="FE1126" s="7" t="str">
        <f t="shared" si="11171"/>
        <v/>
      </c>
      <c r="FF1126" s="7" t="str">
        <f t="shared" si="11171"/>
        <v/>
      </c>
      <c r="FG1126" s="7" t="str">
        <f t="shared" si="11171"/>
        <v/>
      </c>
      <c r="FH1126" s="7" t="str">
        <f t="shared" si="11171"/>
        <v/>
      </c>
      <c r="FI1126" s="7" t="str">
        <f t="shared" si="11171"/>
        <v/>
      </c>
      <c r="FJ1126" s="7" t="str">
        <f t="shared" si="11171"/>
        <v/>
      </c>
      <c r="FK1126" s="7" t="str">
        <f t="shared" si="11171"/>
        <v/>
      </c>
      <c r="FL1126" s="7" t="str">
        <f t="shared" si="11171"/>
        <v/>
      </c>
      <c r="FM1126" s="7" t="str">
        <f t="shared" si="11171"/>
        <v/>
      </c>
      <c r="FN1126" s="7" t="str">
        <f t="shared" si="11171"/>
        <v/>
      </c>
      <c r="FO1126" s="7" t="str">
        <f t="shared" si="11171"/>
        <v/>
      </c>
      <c r="FP1126" s="7" t="str">
        <f t="shared" si="11171"/>
        <v/>
      </c>
      <c r="FQ1126" s="7" t="str">
        <f t="shared" si="11171"/>
        <v/>
      </c>
      <c r="FR1126" s="7" t="str">
        <f t="shared" si="11171"/>
        <v/>
      </c>
      <c r="FS1126" s="7" t="str">
        <f t="shared" si="11171"/>
        <v/>
      </c>
      <c r="FT1126" s="7" t="str">
        <f t="shared" si="11171"/>
        <v/>
      </c>
      <c r="FU1126" s="7" t="str">
        <f t="shared" si="11171"/>
        <v/>
      </c>
      <c r="FV1126" s="7" t="str">
        <f t="shared" si="11171"/>
        <v/>
      </c>
      <c r="FW1126" s="7" t="str">
        <f t="shared" si="11171"/>
        <v/>
      </c>
      <c r="FX1126" s="7" t="str">
        <f t="shared" si="11171"/>
        <v/>
      </c>
      <c r="FY1126" s="7" t="str">
        <f t="shared" si="11171"/>
        <v/>
      </c>
      <c r="FZ1126" s="7" t="str">
        <f t="shared" si="11171"/>
        <v/>
      </c>
      <c r="GA1126" s="7" t="str">
        <f t="shared" si="11171"/>
        <v/>
      </c>
      <c r="GB1126" s="7" t="str">
        <f t="shared" si="11171"/>
        <v/>
      </c>
      <c r="GC1126" s="7" t="str">
        <f t="shared" si="11171"/>
        <v/>
      </c>
      <c r="GD1126" s="7" t="str">
        <f t="shared" si="11171"/>
        <v/>
      </c>
      <c r="GE1126" s="7" t="str">
        <f t="shared" si="11171"/>
        <v/>
      </c>
      <c r="GF1126" s="7" t="str">
        <f t="shared" si="11171"/>
        <v/>
      </c>
      <c r="GG1126" s="7" t="str">
        <f t="shared" si="11171"/>
        <v/>
      </c>
      <c r="GH1126" s="7" t="str">
        <f t="shared" si="11171"/>
        <v/>
      </c>
      <c r="GI1126" s="7" t="str">
        <f t="shared" si="11171"/>
        <v/>
      </c>
      <c r="GJ1126" s="7" t="str">
        <f t="shared" si="11171"/>
        <v/>
      </c>
      <c r="GK1126" s="7" t="str">
        <f t="shared" si="11171"/>
        <v/>
      </c>
      <c r="GL1126" s="7" t="str">
        <f t="shared" si="11171"/>
        <v/>
      </c>
      <c r="GM1126" s="7" t="str">
        <f t="shared" si="11171"/>
        <v/>
      </c>
      <c r="GN1126" s="7" t="str">
        <f t="shared" si="11171"/>
        <v/>
      </c>
      <c r="GO1126" s="7" t="str">
        <f t="shared" si="11171"/>
        <v/>
      </c>
      <c r="GP1126" s="7" t="str">
        <f t="shared" si="11171"/>
        <v/>
      </c>
      <c r="GQ1126" s="7" t="str">
        <f t="shared" si="11171"/>
        <v/>
      </c>
      <c r="GR1126" s="7" t="str">
        <f t="shared" si="11171"/>
        <v/>
      </c>
      <c r="GS1126" s="7" t="str">
        <f t="shared" si="11171"/>
        <v/>
      </c>
      <c r="GT1126" s="7" t="str">
        <f t="shared" si="11171"/>
        <v/>
      </c>
      <c r="GU1126" s="7" t="str">
        <f t="shared" si="11171"/>
        <v/>
      </c>
      <c r="GV1126" s="7" t="str">
        <f t="shared" si="11171"/>
        <v/>
      </c>
      <c r="GW1126" s="7" t="str">
        <f t="shared" si="11171"/>
        <v/>
      </c>
      <c r="GX1126" s="7" t="str">
        <f t="shared" si="11171"/>
        <v/>
      </c>
      <c r="GY1126" s="7" t="str">
        <f t="shared" si="11171"/>
        <v/>
      </c>
      <c r="GZ1126" s="7" t="str">
        <f t="shared" si="11171"/>
        <v/>
      </c>
      <c r="HA1126" s="7" t="str">
        <f t="shared" si="11171"/>
        <v/>
      </c>
      <c r="HB1126" s="7" t="str">
        <f t="shared" si="11171"/>
        <v/>
      </c>
      <c r="HC1126" s="7" t="str">
        <f t="shared" si="11171"/>
        <v/>
      </c>
      <c r="HD1126" s="7" t="str">
        <f t="shared" si="11171"/>
        <v/>
      </c>
      <c r="HE1126" s="7" t="str">
        <f t="shared" si="11171"/>
        <v/>
      </c>
      <c r="HF1126" s="7" t="str">
        <f t="shared" si="11171"/>
        <v/>
      </c>
      <c r="HG1126" s="7" t="str">
        <f t="shared" si="11171"/>
        <v/>
      </c>
      <c r="HH1126" s="7" t="str">
        <f t="shared" si="11171"/>
        <v/>
      </c>
      <c r="HI1126" s="7" t="str">
        <f t="shared" si="11171"/>
        <v/>
      </c>
      <c r="HJ1126" s="7" t="str">
        <f t="shared" si="11171"/>
        <v/>
      </c>
      <c r="HK1126" s="7" t="str">
        <f t="shared" ref="HK1126:IJ1126" si="11172">IF(HJ282="","",HJ282)</f>
        <v/>
      </c>
      <c r="HL1126" s="7" t="str">
        <f t="shared" si="11172"/>
        <v/>
      </c>
      <c r="HM1126" s="7" t="str">
        <f t="shared" si="11172"/>
        <v/>
      </c>
      <c r="HN1126" s="7" t="str">
        <f t="shared" si="11172"/>
        <v/>
      </c>
      <c r="HO1126" s="7" t="str">
        <f t="shared" si="11172"/>
        <v/>
      </c>
      <c r="HP1126" s="7" t="str">
        <f t="shared" si="11172"/>
        <v/>
      </c>
      <c r="HQ1126" s="7" t="str">
        <f t="shared" si="11172"/>
        <v/>
      </c>
      <c r="HR1126" s="7" t="str">
        <f t="shared" si="11172"/>
        <v/>
      </c>
      <c r="HS1126" s="7" t="str">
        <f t="shared" si="11172"/>
        <v/>
      </c>
      <c r="HT1126" s="7" t="str">
        <f t="shared" si="11172"/>
        <v/>
      </c>
      <c r="HU1126" s="7" t="str">
        <f t="shared" si="11172"/>
        <v/>
      </c>
      <c r="HV1126" s="7" t="str">
        <f t="shared" si="11172"/>
        <v/>
      </c>
      <c r="HW1126" s="7" t="str">
        <f t="shared" si="11172"/>
        <v/>
      </c>
      <c r="HX1126" s="7" t="str">
        <f t="shared" si="11172"/>
        <v/>
      </c>
      <c r="HY1126" s="7" t="str">
        <f t="shared" si="11172"/>
        <v/>
      </c>
      <c r="HZ1126" s="7" t="str">
        <f t="shared" si="11172"/>
        <v/>
      </c>
      <c r="IA1126" s="7" t="str">
        <f t="shared" si="11172"/>
        <v/>
      </c>
      <c r="IB1126" s="7" t="str">
        <f t="shared" si="11172"/>
        <v/>
      </c>
      <c r="IC1126" s="7" t="str">
        <f t="shared" si="11172"/>
        <v/>
      </c>
      <c r="ID1126" s="7" t="str">
        <f t="shared" si="11172"/>
        <v/>
      </c>
      <c r="IE1126" s="7" t="str">
        <f t="shared" si="11172"/>
        <v/>
      </c>
      <c r="IF1126" s="7" t="str">
        <f t="shared" si="11172"/>
        <v/>
      </c>
      <c r="IG1126" s="7" t="str">
        <f t="shared" si="11172"/>
        <v/>
      </c>
      <c r="IH1126" s="7" t="str">
        <f t="shared" si="11172"/>
        <v/>
      </c>
      <c r="II1126" s="7" t="str">
        <f t="shared" si="11172"/>
        <v/>
      </c>
      <c r="IJ1126" s="7" t="str">
        <f t="shared" si="11172"/>
        <v/>
      </c>
      <c r="IK1126" s="7" t="str">
        <f t="shared" ref="IK1126:JD1126" si="11173">IF(IJ286="","",IJ286)</f>
        <v/>
      </c>
      <c r="IL1126" s="7" t="str">
        <f t="shared" si="11173"/>
        <v/>
      </c>
      <c r="IM1126" s="7" t="str">
        <f t="shared" si="11173"/>
        <v/>
      </c>
      <c r="IN1126" s="7" t="str">
        <f t="shared" si="11173"/>
        <v/>
      </c>
      <c r="IO1126" s="7" t="str">
        <f t="shared" si="11173"/>
        <v/>
      </c>
      <c r="IP1126" s="7" t="str">
        <f t="shared" si="11173"/>
        <v/>
      </c>
      <c r="IQ1126" s="7" t="str">
        <f t="shared" si="11173"/>
        <v/>
      </c>
      <c r="IR1126" s="7" t="str">
        <f t="shared" si="11173"/>
        <v/>
      </c>
      <c r="IS1126" s="7" t="str">
        <f t="shared" si="11173"/>
        <v/>
      </c>
      <c r="IT1126" s="7" t="str">
        <f t="shared" si="11173"/>
        <v/>
      </c>
      <c r="IU1126" s="7" t="str">
        <f t="shared" si="11173"/>
        <v/>
      </c>
      <c r="IV1126" s="7" t="str">
        <f t="shared" si="11173"/>
        <v/>
      </c>
      <c r="IW1126" s="7" t="str">
        <f t="shared" si="11173"/>
        <v/>
      </c>
      <c r="IX1126" s="7" t="str">
        <f t="shared" si="11173"/>
        <v/>
      </c>
      <c r="IY1126" s="7" t="str">
        <f t="shared" si="11173"/>
        <v/>
      </c>
      <c r="IZ1126" s="7" t="str">
        <f t="shared" si="11173"/>
        <v/>
      </c>
      <c r="JA1126" s="7" t="str">
        <f t="shared" si="11173"/>
        <v/>
      </c>
      <c r="JB1126" s="7" t="str">
        <f t="shared" si="11173"/>
        <v/>
      </c>
      <c r="JC1126" s="7" t="str">
        <f t="shared" si="11173"/>
        <v/>
      </c>
      <c r="JD1126" s="7" t="str">
        <f t="shared" si="11173"/>
        <v/>
      </c>
    </row>
    <row r="1127" spans="24:266" hidden="1" x14ac:dyDescent="0.3">
      <c r="X1127" s="51">
        <v>1127</v>
      </c>
      <c r="Z1127" s="7" t="s">
        <v>1367</v>
      </c>
      <c r="AA1127" s="7" t="str">
        <f t="shared" ref="AA1127:CL1127" si="11174">IF(Z283="","",Z283)</f>
        <v/>
      </c>
      <c r="AB1127" s="7" t="str">
        <f t="shared" si="11174"/>
        <v/>
      </c>
      <c r="AC1127" s="7" t="str">
        <f t="shared" si="11174"/>
        <v/>
      </c>
      <c r="AD1127" s="7" t="str">
        <f t="shared" si="11174"/>
        <v/>
      </c>
      <c r="AE1127" s="7" t="str">
        <f t="shared" si="11174"/>
        <v/>
      </c>
      <c r="AF1127" s="7" t="str">
        <f t="shared" si="11174"/>
        <v/>
      </c>
      <c r="AG1127" s="7" t="str">
        <f t="shared" si="11174"/>
        <v/>
      </c>
      <c r="AH1127" s="7" t="str">
        <f t="shared" si="11174"/>
        <v/>
      </c>
      <c r="AI1127" s="7" t="str">
        <f t="shared" si="11174"/>
        <v/>
      </c>
      <c r="AJ1127" s="7" t="str">
        <f t="shared" si="11174"/>
        <v/>
      </c>
      <c r="AK1127" s="7" t="str">
        <f t="shared" si="11174"/>
        <v/>
      </c>
      <c r="AL1127" s="7" t="str">
        <f t="shared" si="11174"/>
        <v/>
      </c>
      <c r="AM1127" s="7" t="str">
        <f t="shared" si="11174"/>
        <v/>
      </c>
      <c r="AN1127" s="7" t="str">
        <f t="shared" si="11174"/>
        <v/>
      </c>
      <c r="AO1127" s="7" t="str">
        <f t="shared" si="11174"/>
        <v/>
      </c>
      <c r="AP1127" s="7" t="str">
        <f t="shared" si="11174"/>
        <v/>
      </c>
      <c r="AQ1127" s="7" t="str">
        <f t="shared" si="11174"/>
        <v/>
      </c>
      <c r="AR1127" s="7" t="str">
        <f t="shared" si="11174"/>
        <v/>
      </c>
      <c r="AS1127" s="7" t="str">
        <f t="shared" si="11174"/>
        <v/>
      </c>
      <c r="AT1127" s="7" t="str">
        <f t="shared" si="11174"/>
        <v/>
      </c>
      <c r="AU1127" s="7" t="str">
        <f t="shared" si="11174"/>
        <v/>
      </c>
      <c r="AV1127" s="7" t="str">
        <f t="shared" si="11174"/>
        <v/>
      </c>
      <c r="AW1127" s="7" t="str">
        <f t="shared" si="11174"/>
        <v/>
      </c>
      <c r="AX1127" s="7" t="str">
        <f t="shared" si="11174"/>
        <v/>
      </c>
      <c r="AY1127" s="7" t="str">
        <f t="shared" si="11174"/>
        <v/>
      </c>
      <c r="AZ1127" s="7" t="str">
        <f t="shared" si="11174"/>
        <v/>
      </c>
      <c r="BA1127" s="7" t="str">
        <f t="shared" si="11174"/>
        <v/>
      </c>
      <c r="BB1127" s="7" t="str">
        <f t="shared" si="11174"/>
        <v/>
      </c>
      <c r="BC1127" s="7" t="str">
        <f t="shared" si="11174"/>
        <v/>
      </c>
      <c r="BD1127" s="7" t="str">
        <f t="shared" si="11174"/>
        <v/>
      </c>
      <c r="BE1127" s="7" t="str">
        <f t="shared" si="11174"/>
        <v/>
      </c>
      <c r="BF1127" s="7" t="str">
        <f t="shared" si="11174"/>
        <v/>
      </c>
      <c r="BG1127" s="7" t="str">
        <f t="shared" si="11174"/>
        <v/>
      </c>
      <c r="BH1127" s="7" t="str">
        <f t="shared" si="11174"/>
        <v/>
      </c>
      <c r="BI1127" s="7" t="str">
        <f t="shared" si="11174"/>
        <v/>
      </c>
      <c r="BJ1127" s="7" t="str">
        <f t="shared" si="11174"/>
        <v/>
      </c>
      <c r="BK1127" s="7" t="str">
        <f t="shared" si="11174"/>
        <v/>
      </c>
      <c r="BL1127" s="7" t="str">
        <f t="shared" si="11174"/>
        <v/>
      </c>
      <c r="BM1127" s="7" t="str">
        <f t="shared" si="11174"/>
        <v/>
      </c>
      <c r="BN1127" s="7" t="str">
        <f t="shared" si="11174"/>
        <v/>
      </c>
      <c r="BO1127" s="7" t="str">
        <f t="shared" si="11174"/>
        <v/>
      </c>
      <c r="BP1127" s="7" t="str">
        <f t="shared" si="11174"/>
        <v/>
      </c>
      <c r="BQ1127" s="7" t="str">
        <f t="shared" si="11174"/>
        <v/>
      </c>
      <c r="BR1127" s="7" t="str">
        <f t="shared" si="11174"/>
        <v/>
      </c>
      <c r="BS1127" s="7" t="str">
        <f t="shared" si="11174"/>
        <v/>
      </c>
      <c r="BT1127" s="7" t="str">
        <f t="shared" si="11174"/>
        <v/>
      </c>
      <c r="BU1127" s="7" t="str">
        <f t="shared" si="11174"/>
        <v/>
      </c>
      <c r="BV1127" s="7" t="str">
        <f t="shared" si="11174"/>
        <v/>
      </c>
      <c r="BW1127" s="7" t="str">
        <f t="shared" si="11174"/>
        <v/>
      </c>
      <c r="BX1127" s="7" t="str">
        <f t="shared" si="11174"/>
        <v/>
      </c>
      <c r="BY1127" s="7" t="str">
        <f t="shared" si="11174"/>
        <v/>
      </c>
      <c r="BZ1127" s="7" t="str">
        <f t="shared" si="11174"/>
        <v/>
      </c>
      <c r="CA1127" s="7" t="str">
        <f t="shared" si="11174"/>
        <v/>
      </c>
      <c r="CB1127" s="7" t="str">
        <f t="shared" si="11174"/>
        <v/>
      </c>
      <c r="CC1127" s="7" t="str">
        <f t="shared" si="11174"/>
        <v/>
      </c>
      <c r="CD1127" s="7" t="str">
        <f t="shared" si="11174"/>
        <v/>
      </c>
      <c r="CE1127" s="7" t="str">
        <f t="shared" si="11174"/>
        <v/>
      </c>
      <c r="CF1127" s="7" t="str">
        <f t="shared" si="11174"/>
        <v/>
      </c>
      <c r="CG1127" s="7" t="str">
        <f t="shared" si="11174"/>
        <v/>
      </c>
      <c r="CH1127" s="7" t="str">
        <f t="shared" si="11174"/>
        <v/>
      </c>
      <c r="CI1127" s="7" t="str">
        <f t="shared" si="11174"/>
        <v/>
      </c>
      <c r="CJ1127" s="7" t="str">
        <f t="shared" si="11174"/>
        <v/>
      </c>
      <c r="CK1127" s="7" t="str">
        <f t="shared" si="11174"/>
        <v/>
      </c>
      <c r="CL1127" s="7" t="str">
        <f t="shared" si="11174"/>
        <v/>
      </c>
      <c r="CM1127" s="7" t="str">
        <f t="shared" ref="CM1127:EX1127" si="11175">IF(CL283="","",CL283)</f>
        <v/>
      </c>
      <c r="CN1127" s="7" t="str">
        <f t="shared" si="11175"/>
        <v/>
      </c>
      <c r="CO1127" s="7" t="str">
        <f t="shared" si="11175"/>
        <v/>
      </c>
      <c r="CP1127" s="7" t="str">
        <f t="shared" si="11175"/>
        <v/>
      </c>
      <c r="CQ1127" s="7" t="str">
        <f t="shared" si="11175"/>
        <v/>
      </c>
      <c r="CR1127" s="7" t="str">
        <f t="shared" si="11175"/>
        <v/>
      </c>
      <c r="CS1127" s="7" t="str">
        <f t="shared" si="11175"/>
        <v/>
      </c>
      <c r="CT1127" s="7" t="str">
        <f t="shared" si="11175"/>
        <v/>
      </c>
      <c r="CU1127" s="7" t="str">
        <f t="shared" si="11175"/>
        <v/>
      </c>
      <c r="CV1127" s="7" t="str">
        <f t="shared" si="11175"/>
        <v/>
      </c>
      <c r="CW1127" s="7" t="str">
        <f t="shared" si="11175"/>
        <v/>
      </c>
      <c r="CX1127" s="7" t="str">
        <f t="shared" si="11175"/>
        <v/>
      </c>
      <c r="CY1127" s="7" t="str">
        <f t="shared" si="11175"/>
        <v/>
      </c>
      <c r="CZ1127" s="7" t="str">
        <f t="shared" si="11175"/>
        <v/>
      </c>
      <c r="DA1127" s="7" t="str">
        <f t="shared" si="11175"/>
        <v/>
      </c>
      <c r="DB1127" s="7" t="str">
        <f t="shared" si="11175"/>
        <v/>
      </c>
      <c r="DC1127" s="7" t="str">
        <f t="shared" si="11175"/>
        <v/>
      </c>
      <c r="DD1127" s="7" t="str">
        <f t="shared" si="11175"/>
        <v/>
      </c>
      <c r="DE1127" s="7" t="str">
        <f t="shared" si="11175"/>
        <v/>
      </c>
      <c r="DF1127" s="7" t="str">
        <f t="shared" si="11175"/>
        <v/>
      </c>
      <c r="DG1127" s="7" t="str">
        <f t="shared" si="11175"/>
        <v/>
      </c>
      <c r="DH1127" s="7" t="str">
        <f t="shared" si="11175"/>
        <v/>
      </c>
      <c r="DI1127" s="7" t="str">
        <f t="shared" si="11175"/>
        <v/>
      </c>
      <c r="DJ1127" s="7" t="str">
        <f t="shared" si="11175"/>
        <v/>
      </c>
      <c r="DK1127" s="7" t="str">
        <f t="shared" si="11175"/>
        <v/>
      </c>
      <c r="DL1127" s="7" t="str">
        <f t="shared" si="11175"/>
        <v/>
      </c>
      <c r="DM1127" s="7" t="str">
        <f t="shared" si="11175"/>
        <v/>
      </c>
      <c r="DN1127" s="7" t="str">
        <f t="shared" si="11175"/>
        <v/>
      </c>
      <c r="DO1127" s="7" t="str">
        <f t="shared" si="11175"/>
        <v/>
      </c>
      <c r="DP1127" s="7" t="str">
        <f t="shared" si="11175"/>
        <v/>
      </c>
      <c r="DQ1127" s="7" t="str">
        <f t="shared" si="11175"/>
        <v/>
      </c>
      <c r="DR1127" s="7" t="str">
        <f t="shared" si="11175"/>
        <v/>
      </c>
      <c r="DS1127" s="7" t="str">
        <f t="shared" si="11175"/>
        <v/>
      </c>
      <c r="DT1127" s="7" t="str">
        <f t="shared" si="11175"/>
        <v/>
      </c>
      <c r="DU1127" s="7" t="str">
        <f t="shared" si="11175"/>
        <v/>
      </c>
      <c r="DV1127" s="7" t="str">
        <f t="shared" si="11175"/>
        <v/>
      </c>
      <c r="DW1127" s="7" t="str">
        <f t="shared" si="11175"/>
        <v/>
      </c>
      <c r="DX1127" s="7" t="str">
        <f t="shared" si="11175"/>
        <v/>
      </c>
      <c r="DY1127" s="7" t="str">
        <f t="shared" si="11175"/>
        <v/>
      </c>
      <c r="DZ1127" s="7" t="str">
        <f t="shared" si="11175"/>
        <v/>
      </c>
      <c r="EA1127" s="7" t="str">
        <f t="shared" si="11175"/>
        <v/>
      </c>
      <c r="EB1127" s="7" t="str">
        <f t="shared" si="11175"/>
        <v/>
      </c>
      <c r="EC1127" s="7" t="str">
        <f t="shared" si="11175"/>
        <v/>
      </c>
      <c r="ED1127" s="7" t="str">
        <f t="shared" si="11175"/>
        <v/>
      </c>
      <c r="EE1127" s="7" t="str">
        <f t="shared" si="11175"/>
        <v/>
      </c>
      <c r="EF1127" s="7" t="str">
        <f t="shared" si="11175"/>
        <v/>
      </c>
      <c r="EG1127" s="7" t="str">
        <f t="shared" si="11175"/>
        <v/>
      </c>
      <c r="EH1127" s="7" t="str">
        <f t="shared" si="11175"/>
        <v/>
      </c>
      <c r="EI1127" s="7" t="str">
        <f t="shared" si="11175"/>
        <v/>
      </c>
      <c r="EJ1127" s="7" t="str">
        <f t="shared" si="11175"/>
        <v/>
      </c>
      <c r="EK1127" s="7" t="str">
        <f t="shared" si="11175"/>
        <v/>
      </c>
      <c r="EL1127" s="7" t="str">
        <f t="shared" si="11175"/>
        <v/>
      </c>
      <c r="EM1127" s="7" t="str">
        <f t="shared" si="11175"/>
        <v/>
      </c>
      <c r="EN1127" s="7" t="str">
        <f t="shared" si="11175"/>
        <v/>
      </c>
      <c r="EO1127" s="7" t="str">
        <f t="shared" si="11175"/>
        <v/>
      </c>
      <c r="EP1127" s="7" t="str">
        <f t="shared" si="11175"/>
        <v/>
      </c>
      <c r="EQ1127" s="7" t="str">
        <f t="shared" si="11175"/>
        <v/>
      </c>
      <c r="ER1127" s="7" t="str">
        <f t="shared" si="11175"/>
        <v/>
      </c>
      <c r="ES1127" s="7" t="str">
        <f t="shared" si="11175"/>
        <v/>
      </c>
      <c r="ET1127" s="7" t="str">
        <f t="shared" si="11175"/>
        <v/>
      </c>
      <c r="EU1127" s="7" t="str">
        <f t="shared" si="11175"/>
        <v/>
      </c>
      <c r="EV1127" s="7" t="str">
        <f t="shared" si="11175"/>
        <v/>
      </c>
      <c r="EW1127" s="7" t="str">
        <f t="shared" si="11175"/>
        <v/>
      </c>
      <c r="EX1127" s="7" t="str">
        <f t="shared" si="11175"/>
        <v/>
      </c>
      <c r="EY1127" s="7" t="str">
        <f t="shared" ref="EY1127:HJ1127" si="11176">IF(EX283="","",EX283)</f>
        <v/>
      </c>
      <c r="EZ1127" s="7" t="str">
        <f t="shared" si="11176"/>
        <v/>
      </c>
      <c r="FA1127" s="7" t="str">
        <f t="shared" si="11176"/>
        <v/>
      </c>
      <c r="FB1127" s="7" t="str">
        <f t="shared" si="11176"/>
        <v/>
      </c>
      <c r="FC1127" s="7" t="str">
        <f t="shared" si="11176"/>
        <v/>
      </c>
      <c r="FD1127" s="7" t="str">
        <f t="shared" si="11176"/>
        <v/>
      </c>
      <c r="FE1127" s="7" t="str">
        <f t="shared" si="11176"/>
        <v/>
      </c>
      <c r="FF1127" s="7" t="str">
        <f t="shared" si="11176"/>
        <v/>
      </c>
      <c r="FG1127" s="7" t="str">
        <f t="shared" si="11176"/>
        <v/>
      </c>
      <c r="FH1127" s="7" t="str">
        <f t="shared" si="11176"/>
        <v/>
      </c>
      <c r="FI1127" s="7" t="str">
        <f t="shared" si="11176"/>
        <v/>
      </c>
      <c r="FJ1127" s="7" t="str">
        <f t="shared" si="11176"/>
        <v/>
      </c>
      <c r="FK1127" s="7" t="str">
        <f t="shared" si="11176"/>
        <v/>
      </c>
      <c r="FL1127" s="7" t="str">
        <f t="shared" si="11176"/>
        <v/>
      </c>
      <c r="FM1127" s="7" t="str">
        <f t="shared" si="11176"/>
        <v/>
      </c>
      <c r="FN1127" s="7" t="str">
        <f t="shared" si="11176"/>
        <v/>
      </c>
      <c r="FO1127" s="7" t="str">
        <f t="shared" si="11176"/>
        <v/>
      </c>
      <c r="FP1127" s="7" t="str">
        <f t="shared" si="11176"/>
        <v/>
      </c>
      <c r="FQ1127" s="7" t="str">
        <f t="shared" si="11176"/>
        <v/>
      </c>
      <c r="FR1127" s="7" t="str">
        <f t="shared" si="11176"/>
        <v/>
      </c>
      <c r="FS1127" s="7" t="str">
        <f t="shared" si="11176"/>
        <v/>
      </c>
      <c r="FT1127" s="7" t="str">
        <f t="shared" si="11176"/>
        <v/>
      </c>
      <c r="FU1127" s="7" t="str">
        <f t="shared" si="11176"/>
        <v/>
      </c>
      <c r="FV1127" s="7" t="str">
        <f t="shared" si="11176"/>
        <v/>
      </c>
      <c r="FW1127" s="7" t="str">
        <f t="shared" si="11176"/>
        <v/>
      </c>
      <c r="FX1127" s="7" t="str">
        <f t="shared" si="11176"/>
        <v/>
      </c>
      <c r="FY1127" s="7" t="str">
        <f t="shared" si="11176"/>
        <v/>
      </c>
      <c r="FZ1127" s="7" t="str">
        <f t="shared" si="11176"/>
        <v/>
      </c>
      <c r="GA1127" s="7" t="str">
        <f t="shared" si="11176"/>
        <v/>
      </c>
      <c r="GB1127" s="7" t="str">
        <f t="shared" si="11176"/>
        <v/>
      </c>
      <c r="GC1127" s="7" t="str">
        <f t="shared" si="11176"/>
        <v/>
      </c>
      <c r="GD1127" s="7" t="str">
        <f t="shared" si="11176"/>
        <v/>
      </c>
      <c r="GE1127" s="7" t="str">
        <f t="shared" si="11176"/>
        <v/>
      </c>
      <c r="GF1127" s="7" t="str">
        <f t="shared" si="11176"/>
        <v/>
      </c>
      <c r="GG1127" s="7" t="str">
        <f t="shared" si="11176"/>
        <v/>
      </c>
      <c r="GH1127" s="7" t="str">
        <f t="shared" si="11176"/>
        <v/>
      </c>
      <c r="GI1127" s="7" t="str">
        <f t="shared" si="11176"/>
        <v/>
      </c>
      <c r="GJ1127" s="7" t="str">
        <f t="shared" si="11176"/>
        <v/>
      </c>
      <c r="GK1127" s="7" t="str">
        <f t="shared" si="11176"/>
        <v/>
      </c>
      <c r="GL1127" s="7" t="str">
        <f t="shared" si="11176"/>
        <v/>
      </c>
      <c r="GM1127" s="7" t="str">
        <f t="shared" si="11176"/>
        <v/>
      </c>
      <c r="GN1127" s="7" t="str">
        <f t="shared" si="11176"/>
        <v/>
      </c>
      <c r="GO1127" s="7" t="str">
        <f t="shared" si="11176"/>
        <v/>
      </c>
      <c r="GP1127" s="7" t="str">
        <f t="shared" si="11176"/>
        <v/>
      </c>
      <c r="GQ1127" s="7" t="str">
        <f t="shared" si="11176"/>
        <v/>
      </c>
      <c r="GR1127" s="7" t="str">
        <f t="shared" si="11176"/>
        <v/>
      </c>
      <c r="GS1127" s="7" t="str">
        <f t="shared" si="11176"/>
        <v/>
      </c>
      <c r="GT1127" s="7" t="str">
        <f t="shared" si="11176"/>
        <v/>
      </c>
      <c r="GU1127" s="7" t="str">
        <f t="shared" si="11176"/>
        <v/>
      </c>
      <c r="GV1127" s="7" t="str">
        <f t="shared" si="11176"/>
        <v/>
      </c>
      <c r="GW1127" s="7" t="str">
        <f t="shared" si="11176"/>
        <v/>
      </c>
      <c r="GX1127" s="7" t="str">
        <f t="shared" si="11176"/>
        <v/>
      </c>
      <c r="GY1127" s="7" t="str">
        <f t="shared" si="11176"/>
        <v/>
      </c>
      <c r="GZ1127" s="7" t="str">
        <f t="shared" si="11176"/>
        <v/>
      </c>
      <c r="HA1127" s="7" t="str">
        <f t="shared" si="11176"/>
        <v/>
      </c>
      <c r="HB1127" s="7" t="str">
        <f t="shared" si="11176"/>
        <v/>
      </c>
      <c r="HC1127" s="7" t="str">
        <f t="shared" si="11176"/>
        <v/>
      </c>
      <c r="HD1127" s="7" t="str">
        <f t="shared" si="11176"/>
        <v/>
      </c>
      <c r="HE1127" s="7" t="str">
        <f t="shared" si="11176"/>
        <v/>
      </c>
      <c r="HF1127" s="7" t="str">
        <f t="shared" si="11176"/>
        <v/>
      </c>
      <c r="HG1127" s="7" t="str">
        <f t="shared" si="11176"/>
        <v/>
      </c>
      <c r="HH1127" s="7" t="str">
        <f t="shared" si="11176"/>
        <v/>
      </c>
      <c r="HI1127" s="7" t="str">
        <f t="shared" si="11176"/>
        <v/>
      </c>
      <c r="HJ1127" s="7" t="str">
        <f t="shared" si="11176"/>
        <v/>
      </c>
      <c r="HK1127" s="7" t="str">
        <f t="shared" ref="HK1127:IJ1127" si="11177">IF(HJ283="","",HJ283)</f>
        <v/>
      </c>
      <c r="HL1127" s="7" t="str">
        <f t="shared" si="11177"/>
        <v/>
      </c>
      <c r="HM1127" s="7" t="str">
        <f t="shared" si="11177"/>
        <v/>
      </c>
      <c r="HN1127" s="7" t="str">
        <f t="shared" si="11177"/>
        <v/>
      </c>
      <c r="HO1127" s="7" t="str">
        <f t="shared" si="11177"/>
        <v/>
      </c>
      <c r="HP1127" s="7" t="str">
        <f t="shared" si="11177"/>
        <v/>
      </c>
      <c r="HQ1127" s="7" t="str">
        <f t="shared" si="11177"/>
        <v/>
      </c>
      <c r="HR1127" s="7" t="str">
        <f t="shared" si="11177"/>
        <v/>
      </c>
      <c r="HS1127" s="7" t="str">
        <f t="shared" si="11177"/>
        <v/>
      </c>
      <c r="HT1127" s="7" t="str">
        <f t="shared" si="11177"/>
        <v/>
      </c>
      <c r="HU1127" s="7" t="str">
        <f t="shared" si="11177"/>
        <v/>
      </c>
      <c r="HV1127" s="7" t="str">
        <f t="shared" si="11177"/>
        <v/>
      </c>
      <c r="HW1127" s="7" t="str">
        <f t="shared" si="11177"/>
        <v/>
      </c>
      <c r="HX1127" s="7" t="str">
        <f t="shared" si="11177"/>
        <v/>
      </c>
      <c r="HY1127" s="7" t="str">
        <f t="shared" si="11177"/>
        <v/>
      </c>
      <c r="HZ1127" s="7" t="str">
        <f t="shared" si="11177"/>
        <v/>
      </c>
      <c r="IA1127" s="7" t="str">
        <f t="shared" si="11177"/>
        <v/>
      </c>
      <c r="IB1127" s="7" t="str">
        <f t="shared" si="11177"/>
        <v/>
      </c>
      <c r="IC1127" s="7" t="str">
        <f t="shared" si="11177"/>
        <v/>
      </c>
      <c r="ID1127" s="7" t="str">
        <f t="shared" si="11177"/>
        <v/>
      </c>
      <c r="IE1127" s="7" t="str">
        <f t="shared" si="11177"/>
        <v/>
      </c>
      <c r="IF1127" s="7" t="str">
        <f t="shared" si="11177"/>
        <v/>
      </c>
      <c r="IG1127" s="7" t="str">
        <f t="shared" si="11177"/>
        <v/>
      </c>
      <c r="IH1127" s="7" t="str">
        <f t="shared" si="11177"/>
        <v/>
      </c>
      <c r="II1127" s="7" t="str">
        <f t="shared" si="11177"/>
        <v/>
      </c>
      <c r="IJ1127" s="7" t="str">
        <f t="shared" si="11177"/>
        <v/>
      </c>
      <c r="IK1127" s="7" t="str">
        <f t="shared" ref="IK1127:JD1127" si="11178">IF(IJ287="","",IJ287)</f>
        <v/>
      </c>
      <c r="IL1127" s="7" t="str">
        <f t="shared" si="11178"/>
        <v/>
      </c>
      <c r="IM1127" s="7" t="str">
        <f t="shared" si="11178"/>
        <v/>
      </c>
      <c r="IN1127" s="7" t="str">
        <f t="shared" si="11178"/>
        <v/>
      </c>
      <c r="IO1127" s="7" t="str">
        <f t="shared" si="11178"/>
        <v/>
      </c>
      <c r="IP1127" s="7" t="str">
        <f t="shared" si="11178"/>
        <v/>
      </c>
      <c r="IQ1127" s="7" t="str">
        <f t="shared" si="11178"/>
        <v/>
      </c>
      <c r="IR1127" s="7" t="str">
        <f t="shared" si="11178"/>
        <v/>
      </c>
      <c r="IS1127" s="7" t="str">
        <f t="shared" si="11178"/>
        <v/>
      </c>
      <c r="IT1127" s="7" t="str">
        <f t="shared" si="11178"/>
        <v/>
      </c>
      <c r="IU1127" s="7" t="str">
        <f t="shared" si="11178"/>
        <v/>
      </c>
      <c r="IV1127" s="7" t="str">
        <f t="shared" si="11178"/>
        <v/>
      </c>
      <c r="IW1127" s="7" t="str">
        <f t="shared" si="11178"/>
        <v/>
      </c>
      <c r="IX1127" s="7" t="str">
        <f t="shared" si="11178"/>
        <v/>
      </c>
      <c r="IY1127" s="7" t="str">
        <f t="shared" si="11178"/>
        <v/>
      </c>
      <c r="IZ1127" s="7" t="str">
        <f t="shared" si="11178"/>
        <v/>
      </c>
      <c r="JA1127" s="7" t="str">
        <f t="shared" si="11178"/>
        <v/>
      </c>
      <c r="JB1127" s="7" t="str">
        <f t="shared" si="11178"/>
        <v/>
      </c>
      <c r="JC1127" s="7" t="str">
        <f t="shared" si="11178"/>
        <v/>
      </c>
      <c r="JD1127" s="7" t="str">
        <f t="shared" si="11178"/>
        <v/>
      </c>
    </row>
    <row r="1128" spans="24:266" hidden="1" x14ac:dyDescent="0.3">
      <c r="X1128" s="51">
        <v>1128</v>
      </c>
      <c r="Z1128" s="7" t="s">
        <v>1368</v>
      </c>
      <c r="AA1128" s="7" t="str">
        <f t="shared" ref="AA1128:CL1128" si="11179">IF(Z284="","",Z284)</f>
        <v/>
      </c>
      <c r="AB1128" s="7" t="str">
        <f t="shared" si="11179"/>
        <v/>
      </c>
      <c r="AC1128" s="7" t="str">
        <f t="shared" si="11179"/>
        <v/>
      </c>
      <c r="AD1128" s="7" t="str">
        <f t="shared" si="11179"/>
        <v/>
      </c>
      <c r="AE1128" s="7" t="str">
        <f t="shared" si="11179"/>
        <v/>
      </c>
      <c r="AF1128" s="7" t="str">
        <f t="shared" si="11179"/>
        <v/>
      </c>
      <c r="AG1128" s="7" t="str">
        <f t="shared" si="11179"/>
        <v/>
      </c>
      <c r="AH1128" s="7" t="str">
        <f t="shared" si="11179"/>
        <v/>
      </c>
      <c r="AI1128" s="7" t="str">
        <f t="shared" si="11179"/>
        <v/>
      </c>
      <c r="AJ1128" s="7" t="str">
        <f t="shared" si="11179"/>
        <v/>
      </c>
      <c r="AK1128" s="7" t="str">
        <f t="shared" si="11179"/>
        <v/>
      </c>
      <c r="AL1128" s="7" t="str">
        <f t="shared" si="11179"/>
        <v/>
      </c>
      <c r="AM1128" s="7" t="str">
        <f t="shared" si="11179"/>
        <v/>
      </c>
      <c r="AN1128" s="7" t="str">
        <f t="shared" si="11179"/>
        <v/>
      </c>
      <c r="AO1128" s="7" t="str">
        <f t="shared" si="11179"/>
        <v/>
      </c>
      <c r="AP1128" s="7" t="str">
        <f t="shared" si="11179"/>
        <v/>
      </c>
      <c r="AQ1128" s="7" t="str">
        <f t="shared" si="11179"/>
        <v/>
      </c>
      <c r="AR1128" s="7" t="str">
        <f t="shared" si="11179"/>
        <v/>
      </c>
      <c r="AS1128" s="7" t="str">
        <f t="shared" si="11179"/>
        <v/>
      </c>
      <c r="AT1128" s="7" t="str">
        <f t="shared" si="11179"/>
        <v/>
      </c>
      <c r="AU1128" s="7" t="str">
        <f t="shared" si="11179"/>
        <v/>
      </c>
      <c r="AV1128" s="7" t="str">
        <f t="shared" si="11179"/>
        <v/>
      </c>
      <c r="AW1128" s="7" t="str">
        <f t="shared" si="11179"/>
        <v/>
      </c>
      <c r="AX1128" s="7" t="str">
        <f t="shared" si="11179"/>
        <v/>
      </c>
      <c r="AY1128" s="7" t="str">
        <f t="shared" si="11179"/>
        <v/>
      </c>
      <c r="AZ1128" s="7" t="str">
        <f t="shared" si="11179"/>
        <v/>
      </c>
      <c r="BA1128" s="7" t="str">
        <f t="shared" si="11179"/>
        <v/>
      </c>
      <c r="BB1128" s="7" t="str">
        <f t="shared" si="11179"/>
        <v/>
      </c>
      <c r="BC1128" s="7" t="str">
        <f t="shared" si="11179"/>
        <v/>
      </c>
      <c r="BD1128" s="7" t="str">
        <f t="shared" si="11179"/>
        <v/>
      </c>
      <c r="BE1128" s="7" t="str">
        <f t="shared" si="11179"/>
        <v/>
      </c>
      <c r="BF1128" s="7" t="str">
        <f t="shared" si="11179"/>
        <v/>
      </c>
      <c r="BG1128" s="7" t="str">
        <f t="shared" si="11179"/>
        <v/>
      </c>
      <c r="BH1128" s="7" t="str">
        <f t="shared" si="11179"/>
        <v/>
      </c>
      <c r="BI1128" s="7" t="str">
        <f t="shared" si="11179"/>
        <v/>
      </c>
      <c r="BJ1128" s="7" t="str">
        <f t="shared" si="11179"/>
        <v/>
      </c>
      <c r="BK1128" s="7" t="str">
        <f t="shared" si="11179"/>
        <v/>
      </c>
      <c r="BL1128" s="7" t="str">
        <f t="shared" si="11179"/>
        <v/>
      </c>
      <c r="BM1128" s="7" t="str">
        <f t="shared" si="11179"/>
        <v/>
      </c>
      <c r="BN1128" s="7" t="str">
        <f t="shared" si="11179"/>
        <v/>
      </c>
      <c r="BO1128" s="7" t="str">
        <f t="shared" si="11179"/>
        <v/>
      </c>
      <c r="BP1128" s="7" t="str">
        <f t="shared" si="11179"/>
        <v/>
      </c>
      <c r="BQ1128" s="7" t="str">
        <f t="shared" si="11179"/>
        <v/>
      </c>
      <c r="BR1128" s="7" t="str">
        <f t="shared" si="11179"/>
        <v/>
      </c>
      <c r="BS1128" s="7" t="str">
        <f t="shared" si="11179"/>
        <v/>
      </c>
      <c r="BT1128" s="7" t="str">
        <f t="shared" si="11179"/>
        <v/>
      </c>
      <c r="BU1128" s="7" t="str">
        <f t="shared" si="11179"/>
        <v/>
      </c>
      <c r="BV1128" s="7" t="str">
        <f t="shared" si="11179"/>
        <v/>
      </c>
      <c r="BW1128" s="7" t="str">
        <f t="shared" si="11179"/>
        <v/>
      </c>
      <c r="BX1128" s="7" t="str">
        <f t="shared" si="11179"/>
        <v/>
      </c>
      <c r="BY1128" s="7" t="str">
        <f t="shared" si="11179"/>
        <v/>
      </c>
      <c r="BZ1128" s="7" t="str">
        <f t="shared" si="11179"/>
        <v/>
      </c>
      <c r="CA1128" s="7" t="str">
        <f t="shared" si="11179"/>
        <v/>
      </c>
      <c r="CB1128" s="7" t="str">
        <f t="shared" si="11179"/>
        <v/>
      </c>
      <c r="CC1128" s="7" t="str">
        <f t="shared" si="11179"/>
        <v/>
      </c>
      <c r="CD1128" s="7" t="str">
        <f t="shared" si="11179"/>
        <v/>
      </c>
      <c r="CE1128" s="7" t="str">
        <f t="shared" si="11179"/>
        <v/>
      </c>
      <c r="CF1128" s="7" t="str">
        <f t="shared" si="11179"/>
        <v/>
      </c>
      <c r="CG1128" s="7" t="str">
        <f t="shared" si="11179"/>
        <v/>
      </c>
      <c r="CH1128" s="7" t="str">
        <f t="shared" si="11179"/>
        <v/>
      </c>
      <c r="CI1128" s="7" t="str">
        <f t="shared" si="11179"/>
        <v/>
      </c>
      <c r="CJ1128" s="7" t="str">
        <f t="shared" si="11179"/>
        <v/>
      </c>
      <c r="CK1128" s="7" t="str">
        <f t="shared" si="11179"/>
        <v/>
      </c>
      <c r="CL1128" s="7" t="str">
        <f t="shared" si="11179"/>
        <v/>
      </c>
      <c r="CM1128" s="7" t="str">
        <f t="shared" ref="CM1128:EX1128" si="11180">IF(CL284="","",CL284)</f>
        <v/>
      </c>
      <c r="CN1128" s="7" t="str">
        <f t="shared" si="11180"/>
        <v/>
      </c>
      <c r="CO1128" s="7" t="str">
        <f t="shared" si="11180"/>
        <v/>
      </c>
      <c r="CP1128" s="7" t="str">
        <f t="shared" si="11180"/>
        <v/>
      </c>
      <c r="CQ1128" s="7" t="str">
        <f t="shared" si="11180"/>
        <v/>
      </c>
      <c r="CR1128" s="7" t="str">
        <f t="shared" si="11180"/>
        <v/>
      </c>
      <c r="CS1128" s="7" t="str">
        <f t="shared" si="11180"/>
        <v/>
      </c>
      <c r="CT1128" s="7" t="str">
        <f t="shared" si="11180"/>
        <v/>
      </c>
      <c r="CU1128" s="7" t="str">
        <f t="shared" si="11180"/>
        <v/>
      </c>
      <c r="CV1128" s="7" t="str">
        <f t="shared" si="11180"/>
        <v/>
      </c>
      <c r="CW1128" s="7" t="str">
        <f t="shared" si="11180"/>
        <v/>
      </c>
      <c r="CX1128" s="7" t="str">
        <f t="shared" si="11180"/>
        <v/>
      </c>
      <c r="CY1128" s="7" t="str">
        <f t="shared" si="11180"/>
        <v/>
      </c>
      <c r="CZ1128" s="7" t="str">
        <f t="shared" si="11180"/>
        <v/>
      </c>
      <c r="DA1128" s="7" t="str">
        <f t="shared" si="11180"/>
        <v/>
      </c>
      <c r="DB1128" s="7" t="str">
        <f t="shared" si="11180"/>
        <v/>
      </c>
      <c r="DC1128" s="7" t="str">
        <f t="shared" si="11180"/>
        <v/>
      </c>
      <c r="DD1128" s="7" t="str">
        <f t="shared" si="11180"/>
        <v/>
      </c>
      <c r="DE1128" s="7" t="str">
        <f t="shared" si="11180"/>
        <v/>
      </c>
      <c r="DF1128" s="7" t="str">
        <f t="shared" si="11180"/>
        <v/>
      </c>
      <c r="DG1128" s="7" t="str">
        <f t="shared" si="11180"/>
        <v/>
      </c>
      <c r="DH1128" s="7" t="str">
        <f t="shared" si="11180"/>
        <v/>
      </c>
      <c r="DI1128" s="7" t="str">
        <f t="shared" si="11180"/>
        <v/>
      </c>
      <c r="DJ1128" s="7" t="str">
        <f t="shared" si="11180"/>
        <v/>
      </c>
      <c r="DK1128" s="7" t="str">
        <f t="shared" si="11180"/>
        <v/>
      </c>
      <c r="DL1128" s="7" t="str">
        <f t="shared" si="11180"/>
        <v/>
      </c>
      <c r="DM1128" s="7" t="str">
        <f t="shared" si="11180"/>
        <v/>
      </c>
      <c r="DN1128" s="7" t="str">
        <f t="shared" si="11180"/>
        <v/>
      </c>
      <c r="DO1128" s="7" t="str">
        <f t="shared" si="11180"/>
        <v/>
      </c>
      <c r="DP1128" s="7" t="str">
        <f t="shared" si="11180"/>
        <v/>
      </c>
      <c r="DQ1128" s="7" t="str">
        <f t="shared" si="11180"/>
        <v/>
      </c>
      <c r="DR1128" s="7" t="str">
        <f t="shared" si="11180"/>
        <v/>
      </c>
      <c r="DS1128" s="7" t="str">
        <f t="shared" si="11180"/>
        <v/>
      </c>
      <c r="DT1128" s="7" t="str">
        <f t="shared" si="11180"/>
        <v/>
      </c>
      <c r="DU1128" s="7" t="str">
        <f t="shared" si="11180"/>
        <v/>
      </c>
      <c r="DV1128" s="7" t="str">
        <f t="shared" si="11180"/>
        <v/>
      </c>
      <c r="DW1128" s="7" t="str">
        <f t="shared" si="11180"/>
        <v/>
      </c>
      <c r="DX1128" s="7" t="str">
        <f t="shared" si="11180"/>
        <v/>
      </c>
      <c r="DY1128" s="7" t="str">
        <f t="shared" si="11180"/>
        <v/>
      </c>
      <c r="DZ1128" s="7" t="str">
        <f t="shared" si="11180"/>
        <v/>
      </c>
      <c r="EA1128" s="7" t="str">
        <f t="shared" si="11180"/>
        <v/>
      </c>
      <c r="EB1128" s="7" t="str">
        <f t="shared" si="11180"/>
        <v/>
      </c>
      <c r="EC1128" s="7" t="str">
        <f t="shared" si="11180"/>
        <v/>
      </c>
      <c r="ED1128" s="7" t="str">
        <f t="shared" si="11180"/>
        <v/>
      </c>
      <c r="EE1128" s="7" t="str">
        <f t="shared" si="11180"/>
        <v/>
      </c>
      <c r="EF1128" s="7" t="str">
        <f t="shared" si="11180"/>
        <v/>
      </c>
      <c r="EG1128" s="7" t="str">
        <f t="shared" si="11180"/>
        <v/>
      </c>
      <c r="EH1128" s="7" t="str">
        <f t="shared" si="11180"/>
        <v/>
      </c>
      <c r="EI1128" s="7" t="str">
        <f t="shared" si="11180"/>
        <v/>
      </c>
      <c r="EJ1128" s="7" t="str">
        <f t="shared" si="11180"/>
        <v/>
      </c>
      <c r="EK1128" s="7" t="str">
        <f t="shared" si="11180"/>
        <v/>
      </c>
      <c r="EL1128" s="7" t="str">
        <f t="shared" si="11180"/>
        <v/>
      </c>
      <c r="EM1128" s="7" t="str">
        <f t="shared" si="11180"/>
        <v/>
      </c>
      <c r="EN1128" s="7" t="str">
        <f t="shared" si="11180"/>
        <v/>
      </c>
      <c r="EO1128" s="7" t="str">
        <f t="shared" si="11180"/>
        <v/>
      </c>
      <c r="EP1128" s="7" t="str">
        <f t="shared" si="11180"/>
        <v/>
      </c>
      <c r="EQ1128" s="7" t="str">
        <f t="shared" si="11180"/>
        <v/>
      </c>
      <c r="ER1128" s="7" t="str">
        <f t="shared" si="11180"/>
        <v/>
      </c>
      <c r="ES1128" s="7" t="str">
        <f t="shared" si="11180"/>
        <v/>
      </c>
      <c r="ET1128" s="7" t="str">
        <f t="shared" si="11180"/>
        <v/>
      </c>
      <c r="EU1128" s="7" t="str">
        <f t="shared" si="11180"/>
        <v/>
      </c>
      <c r="EV1128" s="7" t="str">
        <f t="shared" si="11180"/>
        <v/>
      </c>
      <c r="EW1128" s="7" t="str">
        <f t="shared" si="11180"/>
        <v/>
      </c>
      <c r="EX1128" s="7" t="str">
        <f t="shared" si="11180"/>
        <v/>
      </c>
      <c r="EY1128" s="7" t="str">
        <f t="shared" ref="EY1128:HJ1128" si="11181">IF(EX284="","",EX284)</f>
        <v/>
      </c>
      <c r="EZ1128" s="7" t="str">
        <f t="shared" si="11181"/>
        <v/>
      </c>
      <c r="FA1128" s="7" t="str">
        <f t="shared" si="11181"/>
        <v/>
      </c>
      <c r="FB1128" s="7" t="str">
        <f t="shared" si="11181"/>
        <v/>
      </c>
      <c r="FC1128" s="7" t="str">
        <f t="shared" si="11181"/>
        <v/>
      </c>
      <c r="FD1128" s="7" t="str">
        <f t="shared" si="11181"/>
        <v/>
      </c>
      <c r="FE1128" s="7" t="str">
        <f t="shared" si="11181"/>
        <v/>
      </c>
      <c r="FF1128" s="7" t="str">
        <f t="shared" si="11181"/>
        <v/>
      </c>
      <c r="FG1128" s="7" t="str">
        <f t="shared" si="11181"/>
        <v/>
      </c>
      <c r="FH1128" s="7" t="str">
        <f t="shared" si="11181"/>
        <v/>
      </c>
      <c r="FI1128" s="7" t="str">
        <f t="shared" si="11181"/>
        <v/>
      </c>
      <c r="FJ1128" s="7" t="str">
        <f t="shared" si="11181"/>
        <v/>
      </c>
      <c r="FK1128" s="7" t="str">
        <f t="shared" si="11181"/>
        <v/>
      </c>
      <c r="FL1128" s="7" t="str">
        <f t="shared" si="11181"/>
        <v/>
      </c>
      <c r="FM1128" s="7" t="str">
        <f t="shared" si="11181"/>
        <v/>
      </c>
      <c r="FN1128" s="7" t="str">
        <f t="shared" si="11181"/>
        <v/>
      </c>
      <c r="FO1128" s="7" t="str">
        <f t="shared" si="11181"/>
        <v/>
      </c>
      <c r="FP1128" s="7" t="str">
        <f t="shared" si="11181"/>
        <v/>
      </c>
      <c r="FQ1128" s="7" t="str">
        <f t="shared" si="11181"/>
        <v/>
      </c>
      <c r="FR1128" s="7" t="str">
        <f t="shared" si="11181"/>
        <v/>
      </c>
      <c r="FS1128" s="7" t="str">
        <f t="shared" si="11181"/>
        <v/>
      </c>
      <c r="FT1128" s="7" t="str">
        <f t="shared" si="11181"/>
        <v/>
      </c>
      <c r="FU1128" s="7" t="str">
        <f t="shared" si="11181"/>
        <v/>
      </c>
      <c r="FV1128" s="7" t="str">
        <f t="shared" si="11181"/>
        <v/>
      </c>
      <c r="FW1128" s="7" t="str">
        <f t="shared" si="11181"/>
        <v/>
      </c>
      <c r="FX1128" s="7" t="str">
        <f t="shared" si="11181"/>
        <v/>
      </c>
      <c r="FY1128" s="7" t="str">
        <f t="shared" si="11181"/>
        <v/>
      </c>
      <c r="FZ1128" s="7" t="str">
        <f t="shared" si="11181"/>
        <v/>
      </c>
      <c r="GA1128" s="7" t="str">
        <f t="shared" si="11181"/>
        <v/>
      </c>
      <c r="GB1128" s="7" t="str">
        <f t="shared" si="11181"/>
        <v/>
      </c>
      <c r="GC1128" s="7" t="str">
        <f t="shared" si="11181"/>
        <v/>
      </c>
      <c r="GD1128" s="7" t="str">
        <f t="shared" si="11181"/>
        <v/>
      </c>
      <c r="GE1128" s="7" t="str">
        <f t="shared" si="11181"/>
        <v/>
      </c>
      <c r="GF1128" s="7" t="str">
        <f t="shared" si="11181"/>
        <v/>
      </c>
      <c r="GG1128" s="7" t="str">
        <f t="shared" si="11181"/>
        <v/>
      </c>
      <c r="GH1128" s="7" t="str">
        <f t="shared" si="11181"/>
        <v/>
      </c>
      <c r="GI1128" s="7" t="str">
        <f t="shared" si="11181"/>
        <v/>
      </c>
      <c r="GJ1128" s="7" t="str">
        <f t="shared" si="11181"/>
        <v/>
      </c>
      <c r="GK1128" s="7" t="str">
        <f t="shared" si="11181"/>
        <v/>
      </c>
      <c r="GL1128" s="7" t="str">
        <f t="shared" si="11181"/>
        <v/>
      </c>
      <c r="GM1128" s="7" t="str">
        <f t="shared" si="11181"/>
        <v/>
      </c>
      <c r="GN1128" s="7" t="str">
        <f t="shared" si="11181"/>
        <v/>
      </c>
      <c r="GO1128" s="7" t="str">
        <f t="shared" si="11181"/>
        <v/>
      </c>
      <c r="GP1128" s="7" t="str">
        <f t="shared" si="11181"/>
        <v/>
      </c>
      <c r="GQ1128" s="7" t="str">
        <f t="shared" si="11181"/>
        <v/>
      </c>
      <c r="GR1128" s="7" t="str">
        <f t="shared" si="11181"/>
        <v/>
      </c>
      <c r="GS1128" s="7" t="str">
        <f t="shared" si="11181"/>
        <v/>
      </c>
      <c r="GT1128" s="7" t="str">
        <f t="shared" si="11181"/>
        <v/>
      </c>
      <c r="GU1128" s="7" t="str">
        <f t="shared" si="11181"/>
        <v/>
      </c>
      <c r="GV1128" s="7" t="str">
        <f t="shared" si="11181"/>
        <v/>
      </c>
      <c r="GW1128" s="7" t="str">
        <f t="shared" si="11181"/>
        <v/>
      </c>
      <c r="GX1128" s="7" t="str">
        <f t="shared" si="11181"/>
        <v/>
      </c>
      <c r="GY1128" s="7" t="str">
        <f t="shared" si="11181"/>
        <v/>
      </c>
      <c r="GZ1128" s="7" t="str">
        <f t="shared" si="11181"/>
        <v/>
      </c>
      <c r="HA1128" s="7" t="str">
        <f t="shared" si="11181"/>
        <v/>
      </c>
      <c r="HB1128" s="7" t="str">
        <f t="shared" si="11181"/>
        <v/>
      </c>
      <c r="HC1128" s="7" t="str">
        <f t="shared" si="11181"/>
        <v/>
      </c>
      <c r="HD1128" s="7" t="str">
        <f t="shared" si="11181"/>
        <v/>
      </c>
      <c r="HE1128" s="7" t="str">
        <f t="shared" si="11181"/>
        <v/>
      </c>
      <c r="HF1128" s="7" t="str">
        <f t="shared" si="11181"/>
        <v/>
      </c>
      <c r="HG1128" s="7" t="str">
        <f t="shared" si="11181"/>
        <v/>
      </c>
      <c r="HH1128" s="7" t="str">
        <f t="shared" si="11181"/>
        <v/>
      </c>
      <c r="HI1128" s="7" t="str">
        <f t="shared" si="11181"/>
        <v/>
      </c>
      <c r="HJ1128" s="7" t="str">
        <f t="shared" si="11181"/>
        <v/>
      </c>
      <c r="HK1128" s="7" t="str">
        <f t="shared" ref="HK1128:IJ1128" si="11182">IF(HJ284="","",HJ284)</f>
        <v/>
      </c>
      <c r="HL1128" s="7" t="str">
        <f t="shared" si="11182"/>
        <v/>
      </c>
      <c r="HM1128" s="7" t="str">
        <f t="shared" si="11182"/>
        <v/>
      </c>
      <c r="HN1128" s="7" t="str">
        <f t="shared" si="11182"/>
        <v/>
      </c>
      <c r="HO1128" s="7" t="str">
        <f t="shared" si="11182"/>
        <v/>
      </c>
      <c r="HP1128" s="7" t="str">
        <f t="shared" si="11182"/>
        <v/>
      </c>
      <c r="HQ1128" s="7" t="str">
        <f t="shared" si="11182"/>
        <v/>
      </c>
      <c r="HR1128" s="7" t="str">
        <f t="shared" si="11182"/>
        <v/>
      </c>
      <c r="HS1128" s="7" t="str">
        <f t="shared" si="11182"/>
        <v/>
      </c>
      <c r="HT1128" s="7" t="str">
        <f t="shared" si="11182"/>
        <v/>
      </c>
      <c r="HU1128" s="7" t="str">
        <f t="shared" si="11182"/>
        <v/>
      </c>
      <c r="HV1128" s="7" t="str">
        <f t="shared" si="11182"/>
        <v/>
      </c>
      <c r="HW1128" s="7" t="str">
        <f t="shared" si="11182"/>
        <v/>
      </c>
      <c r="HX1128" s="7" t="str">
        <f t="shared" si="11182"/>
        <v/>
      </c>
      <c r="HY1128" s="7" t="str">
        <f t="shared" si="11182"/>
        <v/>
      </c>
      <c r="HZ1128" s="7" t="str">
        <f t="shared" si="11182"/>
        <v/>
      </c>
      <c r="IA1128" s="7" t="str">
        <f t="shared" si="11182"/>
        <v/>
      </c>
      <c r="IB1128" s="7" t="str">
        <f t="shared" si="11182"/>
        <v/>
      </c>
      <c r="IC1128" s="7" t="str">
        <f t="shared" si="11182"/>
        <v/>
      </c>
      <c r="ID1128" s="7" t="str">
        <f t="shared" si="11182"/>
        <v/>
      </c>
      <c r="IE1128" s="7" t="str">
        <f t="shared" si="11182"/>
        <v/>
      </c>
      <c r="IF1128" s="7" t="str">
        <f t="shared" si="11182"/>
        <v/>
      </c>
      <c r="IG1128" s="7" t="str">
        <f t="shared" si="11182"/>
        <v/>
      </c>
      <c r="IH1128" s="7" t="str">
        <f t="shared" si="11182"/>
        <v/>
      </c>
      <c r="II1128" s="7" t="str">
        <f t="shared" si="11182"/>
        <v/>
      </c>
      <c r="IJ1128" s="7" t="str">
        <f t="shared" si="11182"/>
        <v/>
      </c>
      <c r="IK1128" s="7" t="str">
        <f t="shared" ref="IK1128:JD1128" si="11183">IF(IJ288="","",IJ288)</f>
        <v/>
      </c>
      <c r="IL1128" s="7" t="str">
        <f t="shared" si="11183"/>
        <v/>
      </c>
      <c r="IM1128" s="7" t="str">
        <f t="shared" si="11183"/>
        <v/>
      </c>
      <c r="IN1128" s="7" t="str">
        <f t="shared" si="11183"/>
        <v/>
      </c>
      <c r="IO1128" s="7" t="str">
        <f t="shared" si="11183"/>
        <v/>
      </c>
      <c r="IP1128" s="7" t="str">
        <f t="shared" si="11183"/>
        <v/>
      </c>
      <c r="IQ1128" s="7" t="str">
        <f t="shared" si="11183"/>
        <v/>
      </c>
      <c r="IR1128" s="7" t="str">
        <f t="shared" si="11183"/>
        <v/>
      </c>
      <c r="IS1128" s="7" t="str">
        <f t="shared" si="11183"/>
        <v/>
      </c>
      <c r="IT1128" s="7" t="str">
        <f t="shared" si="11183"/>
        <v/>
      </c>
      <c r="IU1128" s="7" t="str">
        <f t="shared" si="11183"/>
        <v/>
      </c>
      <c r="IV1128" s="7" t="str">
        <f t="shared" si="11183"/>
        <v/>
      </c>
      <c r="IW1128" s="7" t="str">
        <f t="shared" si="11183"/>
        <v/>
      </c>
      <c r="IX1128" s="7" t="str">
        <f t="shared" si="11183"/>
        <v/>
      </c>
      <c r="IY1128" s="7" t="str">
        <f t="shared" si="11183"/>
        <v/>
      </c>
      <c r="IZ1128" s="7" t="str">
        <f t="shared" si="11183"/>
        <v/>
      </c>
      <c r="JA1128" s="7" t="str">
        <f t="shared" si="11183"/>
        <v/>
      </c>
      <c r="JB1128" s="7" t="str">
        <f t="shared" si="11183"/>
        <v/>
      </c>
      <c r="JC1128" s="7" t="str">
        <f t="shared" si="11183"/>
        <v/>
      </c>
      <c r="JD1128" s="7" t="str">
        <f t="shared" si="11183"/>
        <v/>
      </c>
    </row>
    <row r="1129" spans="24:266" hidden="1" x14ac:dyDescent="0.3">
      <c r="X1129" s="51">
        <v>1129</v>
      </c>
      <c r="Z1129" s="7" t="s">
        <v>1070</v>
      </c>
      <c r="AA1129" s="7" t="str">
        <f t="shared" ref="AA1129:CL1129" si="11184">IF(Z285="","",Z285)</f>
        <v/>
      </c>
      <c r="AB1129" s="7" t="str">
        <f t="shared" si="11184"/>
        <v/>
      </c>
      <c r="AC1129" s="7" t="str">
        <f t="shared" si="11184"/>
        <v/>
      </c>
      <c r="AD1129" s="7" t="str">
        <f t="shared" si="11184"/>
        <v/>
      </c>
      <c r="AE1129" s="7" t="str">
        <f t="shared" si="11184"/>
        <v/>
      </c>
      <c r="AF1129" s="7" t="str">
        <f t="shared" si="11184"/>
        <v/>
      </c>
      <c r="AG1129" s="7" t="str">
        <f t="shared" si="11184"/>
        <v/>
      </c>
      <c r="AH1129" s="7" t="str">
        <f t="shared" si="11184"/>
        <v/>
      </c>
      <c r="AI1129" s="7" t="str">
        <f t="shared" si="11184"/>
        <v/>
      </c>
      <c r="AJ1129" s="7" t="str">
        <f t="shared" si="11184"/>
        <v/>
      </c>
      <c r="AK1129" s="7" t="str">
        <f t="shared" si="11184"/>
        <v/>
      </c>
      <c r="AL1129" s="7" t="str">
        <f t="shared" si="11184"/>
        <v/>
      </c>
      <c r="AM1129" s="7" t="str">
        <f t="shared" si="11184"/>
        <v/>
      </c>
      <c r="AN1129" s="7" t="str">
        <f t="shared" si="11184"/>
        <v/>
      </c>
      <c r="AO1129" s="7" t="str">
        <f t="shared" si="11184"/>
        <v/>
      </c>
      <c r="AP1129" s="7" t="str">
        <f t="shared" si="11184"/>
        <v/>
      </c>
      <c r="AQ1129" s="7" t="str">
        <f t="shared" si="11184"/>
        <v/>
      </c>
      <c r="AR1129" s="7" t="str">
        <f t="shared" si="11184"/>
        <v/>
      </c>
      <c r="AS1129" s="7" t="str">
        <f t="shared" si="11184"/>
        <v/>
      </c>
      <c r="AT1129" s="7" t="str">
        <f t="shared" si="11184"/>
        <v/>
      </c>
      <c r="AU1129" s="7" t="str">
        <f t="shared" si="11184"/>
        <v/>
      </c>
      <c r="AV1129" s="7" t="str">
        <f t="shared" si="11184"/>
        <v/>
      </c>
      <c r="AW1129" s="7" t="str">
        <f t="shared" si="11184"/>
        <v/>
      </c>
      <c r="AX1129" s="7" t="str">
        <f t="shared" si="11184"/>
        <v/>
      </c>
      <c r="AY1129" s="7" t="str">
        <f t="shared" si="11184"/>
        <v/>
      </c>
      <c r="AZ1129" s="7" t="str">
        <f t="shared" si="11184"/>
        <v/>
      </c>
      <c r="BA1129" s="7" t="str">
        <f t="shared" si="11184"/>
        <v/>
      </c>
      <c r="BB1129" s="7" t="str">
        <f t="shared" si="11184"/>
        <v/>
      </c>
      <c r="BC1129" s="7" t="str">
        <f t="shared" si="11184"/>
        <v/>
      </c>
      <c r="BD1129" s="7" t="str">
        <f t="shared" si="11184"/>
        <v/>
      </c>
      <c r="BE1129" s="7" t="str">
        <f t="shared" si="11184"/>
        <v/>
      </c>
      <c r="BF1129" s="7" t="str">
        <f t="shared" si="11184"/>
        <v/>
      </c>
      <c r="BG1129" s="7" t="str">
        <f t="shared" si="11184"/>
        <v/>
      </c>
      <c r="BH1129" s="7" t="str">
        <f t="shared" si="11184"/>
        <v/>
      </c>
      <c r="BI1129" s="7" t="str">
        <f t="shared" si="11184"/>
        <v/>
      </c>
      <c r="BJ1129" s="7" t="str">
        <f t="shared" si="11184"/>
        <v/>
      </c>
      <c r="BK1129" s="7" t="str">
        <f t="shared" si="11184"/>
        <v/>
      </c>
      <c r="BL1129" s="7" t="str">
        <f t="shared" si="11184"/>
        <v/>
      </c>
      <c r="BM1129" s="7" t="str">
        <f t="shared" si="11184"/>
        <v/>
      </c>
      <c r="BN1129" s="7" t="str">
        <f t="shared" si="11184"/>
        <v/>
      </c>
      <c r="BO1129" s="7" t="str">
        <f t="shared" si="11184"/>
        <v/>
      </c>
      <c r="BP1129" s="7" t="str">
        <f t="shared" si="11184"/>
        <v/>
      </c>
      <c r="BQ1129" s="7" t="str">
        <f t="shared" si="11184"/>
        <v/>
      </c>
      <c r="BR1129" s="7" t="str">
        <f t="shared" si="11184"/>
        <v/>
      </c>
      <c r="BS1129" s="7" t="str">
        <f t="shared" si="11184"/>
        <v/>
      </c>
      <c r="BT1129" s="7" t="str">
        <f t="shared" si="11184"/>
        <v/>
      </c>
      <c r="BU1129" s="7" t="str">
        <f t="shared" si="11184"/>
        <v/>
      </c>
      <c r="BV1129" s="7" t="str">
        <f t="shared" si="11184"/>
        <v/>
      </c>
      <c r="BW1129" s="7" t="str">
        <f t="shared" si="11184"/>
        <v/>
      </c>
      <c r="BX1129" s="7" t="str">
        <f t="shared" si="11184"/>
        <v/>
      </c>
      <c r="BY1129" s="7" t="str">
        <f t="shared" si="11184"/>
        <v/>
      </c>
      <c r="BZ1129" s="7" t="str">
        <f t="shared" si="11184"/>
        <v/>
      </c>
      <c r="CA1129" s="7" t="str">
        <f t="shared" si="11184"/>
        <v/>
      </c>
      <c r="CB1129" s="7" t="str">
        <f t="shared" si="11184"/>
        <v/>
      </c>
      <c r="CC1129" s="7" t="str">
        <f t="shared" si="11184"/>
        <v/>
      </c>
      <c r="CD1129" s="7" t="str">
        <f t="shared" si="11184"/>
        <v/>
      </c>
      <c r="CE1129" s="7" t="str">
        <f t="shared" si="11184"/>
        <v/>
      </c>
      <c r="CF1129" s="7" t="str">
        <f t="shared" si="11184"/>
        <v/>
      </c>
      <c r="CG1129" s="7" t="str">
        <f t="shared" si="11184"/>
        <v/>
      </c>
      <c r="CH1129" s="7" t="str">
        <f t="shared" si="11184"/>
        <v/>
      </c>
      <c r="CI1129" s="7" t="str">
        <f t="shared" si="11184"/>
        <v/>
      </c>
      <c r="CJ1129" s="7" t="str">
        <f t="shared" si="11184"/>
        <v/>
      </c>
      <c r="CK1129" s="7" t="str">
        <f t="shared" si="11184"/>
        <v/>
      </c>
      <c r="CL1129" s="7" t="str">
        <f t="shared" si="11184"/>
        <v/>
      </c>
      <c r="CM1129" s="7" t="str">
        <f t="shared" ref="CM1129:EX1129" si="11185">IF(CL285="","",CL285)</f>
        <v/>
      </c>
      <c r="CN1129" s="7" t="str">
        <f t="shared" si="11185"/>
        <v/>
      </c>
      <c r="CO1129" s="7" t="str">
        <f t="shared" si="11185"/>
        <v/>
      </c>
      <c r="CP1129" s="7" t="str">
        <f t="shared" si="11185"/>
        <v/>
      </c>
      <c r="CQ1129" s="7" t="str">
        <f t="shared" si="11185"/>
        <v/>
      </c>
      <c r="CR1129" s="7" t="str">
        <f t="shared" si="11185"/>
        <v/>
      </c>
      <c r="CS1129" s="7" t="str">
        <f t="shared" si="11185"/>
        <v/>
      </c>
      <c r="CT1129" s="7" t="str">
        <f t="shared" si="11185"/>
        <v/>
      </c>
      <c r="CU1129" s="7" t="str">
        <f t="shared" si="11185"/>
        <v/>
      </c>
      <c r="CV1129" s="7" t="str">
        <f t="shared" si="11185"/>
        <v/>
      </c>
      <c r="CW1129" s="7" t="str">
        <f t="shared" si="11185"/>
        <v/>
      </c>
      <c r="CX1129" s="7" t="str">
        <f t="shared" si="11185"/>
        <v/>
      </c>
      <c r="CY1129" s="7" t="str">
        <f t="shared" si="11185"/>
        <v/>
      </c>
      <c r="CZ1129" s="7" t="str">
        <f t="shared" si="11185"/>
        <v/>
      </c>
      <c r="DA1129" s="7" t="str">
        <f t="shared" si="11185"/>
        <v/>
      </c>
      <c r="DB1129" s="7" t="str">
        <f t="shared" si="11185"/>
        <v/>
      </c>
      <c r="DC1129" s="7" t="str">
        <f t="shared" si="11185"/>
        <v/>
      </c>
      <c r="DD1129" s="7" t="str">
        <f t="shared" si="11185"/>
        <v/>
      </c>
      <c r="DE1129" s="7" t="str">
        <f t="shared" si="11185"/>
        <v/>
      </c>
      <c r="DF1129" s="7" t="str">
        <f t="shared" si="11185"/>
        <v/>
      </c>
      <c r="DG1129" s="7" t="str">
        <f t="shared" si="11185"/>
        <v/>
      </c>
      <c r="DH1129" s="7" t="str">
        <f t="shared" si="11185"/>
        <v/>
      </c>
      <c r="DI1129" s="7" t="str">
        <f t="shared" si="11185"/>
        <v/>
      </c>
      <c r="DJ1129" s="7" t="str">
        <f t="shared" si="11185"/>
        <v/>
      </c>
      <c r="DK1129" s="7" t="str">
        <f t="shared" si="11185"/>
        <v/>
      </c>
      <c r="DL1129" s="7" t="str">
        <f t="shared" si="11185"/>
        <v/>
      </c>
      <c r="DM1129" s="7" t="str">
        <f t="shared" si="11185"/>
        <v/>
      </c>
      <c r="DN1129" s="7" t="str">
        <f t="shared" si="11185"/>
        <v/>
      </c>
      <c r="DO1129" s="7" t="str">
        <f t="shared" si="11185"/>
        <v/>
      </c>
      <c r="DP1129" s="7" t="str">
        <f t="shared" si="11185"/>
        <v/>
      </c>
      <c r="DQ1129" s="7" t="str">
        <f t="shared" si="11185"/>
        <v/>
      </c>
      <c r="DR1129" s="7" t="str">
        <f t="shared" si="11185"/>
        <v/>
      </c>
      <c r="DS1129" s="7" t="str">
        <f t="shared" si="11185"/>
        <v/>
      </c>
      <c r="DT1129" s="7" t="str">
        <f t="shared" si="11185"/>
        <v/>
      </c>
      <c r="DU1129" s="7" t="str">
        <f t="shared" si="11185"/>
        <v/>
      </c>
      <c r="DV1129" s="7" t="str">
        <f t="shared" si="11185"/>
        <v/>
      </c>
      <c r="DW1129" s="7" t="str">
        <f t="shared" si="11185"/>
        <v/>
      </c>
      <c r="DX1129" s="7" t="str">
        <f t="shared" si="11185"/>
        <v/>
      </c>
      <c r="DY1129" s="7" t="str">
        <f t="shared" si="11185"/>
        <v/>
      </c>
      <c r="DZ1129" s="7" t="str">
        <f t="shared" si="11185"/>
        <v/>
      </c>
      <c r="EA1129" s="7" t="str">
        <f t="shared" si="11185"/>
        <v/>
      </c>
      <c r="EB1129" s="7" t="str">
        <f t="shared" si="11185"/>
        <v/>
      </c>
      <c r="EC1129" s="7" t="str">
        <f t="shared" si="11185"/>
        <v/>
      </c>
      <c r="ED1129" s="7" t="str">
        <f t="shared" si="11185"/>
        <v/>
      </c>
      <c r="EE1129" s="7" t="str">
        <f t="shared" si="11185"/>
        <v/>
      </c>
      <c r="EF1129" s="7" t="str">
        <f t="shared" si="11185"/>
        <v/>
      </c>
      <c r="EG1129" s="7" t="str">
        <f t="shared" si="11185"/>
        <v/>
      </c>
      <c r="EH1129" s="7" t="str">
        <f t="shared" si="11185"/>
        <v/>
      </c>
      <c r="EI1129" s="7" t="str">
        <f t="shared" si="11185"/>
        <v/>
      </c>
      <c r="EJ1129" s="7" t="str">
        <f t="shared" si="11185"/>
        <v/>
      </c>
      <c r="EK1129" s="7" t="str">
        <f t="shared" si="11185"/>
        <v/>
      </c>
      <c r="EL1129" s="7" t="str">
        <f t="shared" si="11185"/>
        <v/>
      </c>
      <c r="EM1129" s="7" t="str">
        <f t="shared" si="11185"/>
        <v/>
      </c>
      <c r="EN1129" s="7" t="str">
        <f t="shared" si="11185"/>
        <v/>
      </c>
      <c r="EO1129" s="7" t="str">
        <f t="shared" si="11185"/>
        <v/>
      </c>
      <c r="EP1129" s="7" t="str">
        <f t="shared" si="11185"/>
        <v/>
      </c>
      <c r="EQ1129" s="7" t="str">
        <f t="shared" si="11185"/>
        <v/>
      </c>
      <c r="ER1129" s="7" t="str">
        <f t="shared" si="11185"/>
        <v/>
      </c>
      <c r="ES1129" s="7" t="str">
        <f t="shared" si="11185"/>
        <v/>
      </c>
      <c r="ET1129" s="7" t="str">
        <f t="shared" si="11185"/>
        <v/>
      </c>
      <c r="EU1129" s="7" t="str">
        <f t="shared" si="11185"/>
        <v/>
      </c>
      <c r="EV1129" s="7" t="str">
        <f t="shared" si="11185"/>
        <v/>
      </c>
      <c r="EW1129" s="7" t="str">
        <f t="shared" si="11185"/>
        <v/>
      </c>
      <c r="EX1129" s="7" t="str">
        <f t="shared" si="11185"/>
        <v/>
      </c>
      <c r="EY1129" s="7" t="str">
        <f t="shared" ref="EY1129:HJ1129" si="11186">IF(EX285="","",EX285)</f>
        <v/>
      </c>
      <c r="EZ1129" s="7" t="str">
        <f t="shared" si="11186"/>
        <v/>
      </c>
      <c r="FA1129" s="7" t="str">
        <f t="shared" si="11186"/>
        <v/>
      </c>
      <c r="FB1129" s="7" t="str">
        <f t="shared" si="11186"/>
        <v/>
      </c>
      <c r="FC1129" s="7" t="str">
        <f t="shared" si="11186"/>
        <v/>
      </c>
      <c r="FD1129" s="7" t="str">
        <f t="shared" si="11186"/>
        <v/>
      </c>
      <c r="FE1129" s="7" t="str">
        <f t="shared" si="11186"/>
        <v/>
      </c>
      <c r="FF1129" s="7" t="str">
        <f t="shared" si="11186"/>
        <v/>
      </c>
      <c r="FG1129" s="7" t="str">
        <f t="shared" si="11186"/>
        <v/>
      </c>
      <c r="FH1129" s="7" t="str">
        <f t="shared" si="11186"/>
        <v/>
      </c>
      <c r="FI1129" s="7" t="str">
        <f t="shared" si="11186"/>
        <v/>
      </c>
      <c r="FJ1129" s="7" t="str">
        <f t="shared" si="11186"/>
        <v/>
      </c>
      <c r="FK1129" s="7" t="str">
        <f t="shared" si="11186"/>
        <v/>
      </c>
      <c r="FL1129" s="7" t="str">
        <f t="shared" si="11186"/>
        <v/>
      </c>
      <c r="FM1129" s="7" t="str">
        <f t="shared" si="11186"/>
        <v/>
      </c>
      <c r="FN1129" s="7" t="str">
        <f t="shared" si="11186"/>
        <v/>
      </c>
      <c r="FO1129" s="7" t="str">
        <f t="shared" si="11186"/>
        <v/>
      </c>
      <c r="FP1129" s="7" t="str">
        <f t="shared" si="11186"/>
        <v/>
      </c>
      <c r="FQ1129" s="7" t="str">
        <f t="shared" si="11186"/>
        <v/>
      </c>
      <c r="FR1129" s="7" t="str">
        <f t="shared" si="11186"/>
        <v/>
      </c>
      <c r="FS1129" s="7" t="str">
        <f t="shared" si="11186"/>
        <v/>
      </c>
      <c r="FT1129" s="7" t="str">
        <f t="shared" si="11186"/>
        <v/>
      </c>
      <c r="FU1129" s="7" t="str">
        <f t="shared" si="11186"/>
        <v/>
      </c>
      <c r="FV1129" s="7" t="str">
        <f t="shared" si="11186"/>
        <v/>
      </c>
      <c r="FW1129" s="7" t="str">
        <f t="shared" si="11186"/>
        <v/>
      </c>
      <c r="FX1129" s="7" t="str">
        <f t="shared" si="11186"/>
        <v/>
      </c>
      <c r="FY1129" s="7" t="str">
        <f t="shared" si="11186"/>
        <v/>
      </c>
      <c r="FZ1129" s="7" t="str">
        <f t="shared" si="11186"/>
        <v/>
      </c>
      <c r="GA1129" s="7" t="str">
        <f t="shared" si="11186"/>
        <v/>
      </c>
      <c r="GB1129" s="7" t="str">
        <f t="shared" si="11186"/>
        <v/>
      </c>
      <c r="GC1129" s="7" t="str">
        <f t="shared" si="11186"/>
        <v/>
      </c>
      <c r="GD1129" s="7" t="str">
        <f t="shared" si="11186"/>
        <v/>
      </c>
      <c r="GE1129" s="7" t="str">
        <f t="shared" si="11186"/>
        <v/>
      </c>
      <c r="GF1129" s="7" t="str">
        <f t="shared" si="11186"/>
        <v/>
      </c>
      <c r="GG1129" s="7" t="str">
        <f t="shared" si="11186"/>
        <v/>
      </c>
      <c r="GH1129" s="7" t="str">
        <f t="shared" si="11186"/>
        <v/>
      </c>
      <c r="GI1129" s="7" t="str">
        <f t="shared" si="11186"/>
        <v/>
      </c>
      <c r="GJ1129" s="7" t="str">
        <f t="shared" si="11186"/>
        <v/>
      </c>
      <c r="GK1129" s="7" t="str">
        <f t="shared" si="11186"/>
        <v/>
      </c>
      <c r="GL1129" s="7" t="str">
        <f t="shared" si="11186"/>
        <v/>
      </c>
      <c r="GM1129" s="7" t="str">
        <f t="shared" si="11186"/>
        <v/>
      </c>
      <c r="GN1129" s="7" t="str">
        <f t="shared" si="11186"/>
        <v/>
      </c>
      <c r="GO1129" s="7" t="str">
        <f t="shared" si="11186"/>
        <v/>
      </c>
      <c r="GP1129" s="7" t="str">
        <f t="shared" si="11186"/>
        <v/>
      </c>
      <c r="GQ1129" s="7" t="str">
        <f t="shared" si="11186"/>
        <v/>
      </c>
      <c r="GR1129" s="7" t="str">
        <f t="shared" si="11186"/>
        <v/>
      </c>
      <c r="GS1129" s="7" t="str">
        <f t="shared" si="11186"/>
        <v/>
      </c>
      <c r="GT1129" s="7" t="str">
        <f t="shared" si="11186"/>
        <v/>
      </c>
      <c r="GU1129" s="7" t="str">
        <f t="shared" si="11186"/>
        <v/>
      </c>
      <c r="GV1129" s="7" t="str">
        <f t="shared" si="11186"/>
        <v/>
      </c>
      <c r="GW1129" s="7" t="str">
        <f t="shared" si="11186"/>
        <v/>
      </c>
      <c r="GX1129" s="7" t="str">
        <f t="shared" si="11186"/>
        <v/>
      </c>
      <c r="GY1129" s="7" t="str">
        <f t="shared" si="11186"/>
        <v/>
      </c>
      <c r="GZ1129" s="7" t="str">
        <f t="shared" si="11186"/>
        <v/>
      </c>
      <c r="HA1129" s="7" t="str">
        <f t="shared" si="11186"/>
        <v/>
      </c>
      <c r="HB1129" s="7" t="str">
        <f t="shared" si="11186"/>
        <v/>
      </c>
      <c r="HC1129" s="7" t="str">
        <f t="shared" si="11186"/>
        <v/>
      </c>
      <c r="HD1129" s="7" t="str">
        <f t="shared" si="11186"/>
        <v/>
      </c>
      <c r="HE1129" s="7" t="str">
        <f t="shared" si="11186"/>
        <v/>
      </c>
      <c r="HF1129" s="7" t="str">
        <f t="shared" si="11186"/>
        <v/>
      </c>
      <c r="HG1129" s="7" t="str">
        <f t="shared" si="11186"/>
        <v/>
      </c>
      <c r="HH1129" s="7" t="str">
        <f t="shared" si="11186"/>
        <v/>
      </c>
      <c r="HI1129" s="7" t="str">
        <f t="shared" si="11186"/>
        <v/>
      </c>
      <c r="HJ1129" s="7" t="str">
        <f t="shared" si="11186"/>
        <v/>
      </c>
      <c r="HK1129" s="7" t="str">
        <f t="shared" ref="HK1129:IJ1129" si="11187">IF(HJ285="","",HJ285)</f>
        <v/>
      </c>
      <c r="HL1129" s="7" t="str">
        <f t="shared" si="11187"/>
        <v/>
      </c>
      <c r="HM1129" s="7" t="str">
        <f t="shared" si="11187"/>
        <v/>
      </c>
      <c r="HN1129" s="7" t="str">
        <f t="shared" si="11187"/>
        <v/>
      </c>
      <c r="HO1129" s="7" t="str">
        <f t="shared" si="11187"/>
        <v/>
      </c>
      <c r="HP1129" s="7" t="str">
        <f t="shared" si="11187"/>
        <v/>
      </c>
      <c r="HQ1129" s="7" t="str">
        <f t="shared" si="11187"/>
        <v/>
      </c>
      <c r="HR1129" s="7" t="str">
        <f t="shared" si="11187"/>
        <v/>
      </c>
      <c r="HS1129" s="7" t="str">
        <f t="shared" si="11187"/>
        <v/>
      </c>
      <c r="HT1129" s="7" t="str">
        <f t="shared" si="11187"/>
        <v/>
      </c>
      <c r="HU1129" s="7" t="str">
        <f t="shared" si="11187"/>
        <v/>
      </c>
      <c r="HV1129" s="7" t="str">
        <f t="shared" si="11187"/>
        <v/>
      </c>
      <c r="HW1129" s="7" t="str">
        <f t="shared" si="11187"/>
        <v/>
      </c>
      <c r="HX1129" s="7" t="str">
        <f t="shared" si="11187"/>
        <v/>
      </c>
      <c r="HY1129" s="7" t="str">
        <f t="shared" si="11187"/>
        <v/>
      </c>
      <c r="HZ1129" s="7" t="str">
        <f t="shared" si="11187"/>
        <v/>
      </c>
      <c r="IA1129" s="7" t="str">
        <f t="shared" si="11187"/>
        <v/>
      </c>
      <c r="IB1129" s="7" t="str">
        <f t="shared" si="11187"/>
        <v/>
      </c>
      <c r="IC1129" s="7" t="str">
        <f t="shared" si="11187"/>
        <v/>
      </c>
      <c r="ID1129" s="7" t="str">
        <f t="shared" si="11187"/>
        <v/>
      </c>
      <c r="IE1129" s="7" t="str">
        <f t="shared" si="11187"/>
        <v/>
      </c>
      <c r="IF1129" s="7" t="str">
        <f t="shared" si="11187"/>
        <v/>
      </c>
      <c r="IG1129" s="7" t="str">
        <f t="shared" si="11187"/>
        <v/>
      </c>
      <c r="IH1129" s="7" t="str">
        <f t="shared" si="11187"/>
        <v/>
      </c>
      <c r="II1129" s="7" t="str">
        <f t="shared" si="11187"/>
        <v/>
      </c>
      <c r="IJ1129" s="7" t="str">
        <f t="shared" si="11187"/>
        <v/>
      </c>
      <c r="IK1129" s="7" t="str">
        <f t="shared" ref="IK1129:JD1129" si="11188">IF(IJ289="","",IJ289)</f>
        <v/>
      </c>
      <c r="IL1129" s="7" t="str">
        <f t="shared" si="11188"/>
        <v/>
      </c>
      <c r="IM1129" s="7" t="str">
        <f t="shared" si="11188"/>
        <v/>
      </c>
      <c r="IN1129" s="7" t="str">
        <f t="shared" si="11188"/>
        <v/>
      </c>
      <c r="IO1129" s="7" t="str">
        <f t="shared" si="11188"/>
        <v/>
      </c>
      <c r="IP1129" s="7" t="str">
        <f t="shared" si="11188"/>
        <v/>
      </c>
      <c r="IQ1129" s="7" t="str">
        <f t="shared" si="11188"/>
        <v/>
      </c>
      <c r="IR1129" s="7" t="str">
        <f t="shared" si="11188"/>
        <v/>
      </c>
      <c r="IS1129" s="7" t="str">
        <f t="shared" si="11188"/>
        <v/>
      </c>
      <c r="IT1129" s="7" t="str">
        <f t="shared" si="11188"/>
        <v/>
      </c>
      <c r="IU1129" s="7" t="str">
        <f t="shared" si="11188"/>
        <v/>
      </c>
      <c r="IV1129" s="7" t="str">
        <f t="shared" si="11188"/>
        <v/>
      </c>
      <c r="IW1129" s="7" t="str">
        <f t="shared" si="11188"/>
        <v/>
      </c>
      <c r="IX1129" s="7" t="str">
        <f t="shared" si="11188"/>
        <v/>
      </c>
      <c r="IY1129" s="7" t="str">
        <f t="shared" si="11188"/>
        <v/>
      </c>
      <c r="IZ1129" s="7" t="str">
        <f t="shared" si="11188"/>
        <v/>
      </c>
      <c r="JA1129" s="7" t="str">
        <f t="shared" si="11188"/>
        <v/>
      </c>
      <c r="JB1129" s="7" t="str">
        <f t="shared" si="11188"/>
        <v/>
      </c>
      <c r="JC1129" s="7" t="str">
        <f t="shared" si="11188"/>
        <v/>
      </c>
      <c r="JD1129" s="7" t="str">
        <f t="shared" si="11188"/>
        <v/>
      </c>
    </row>
    <row r="1130" spans="24:266" hidden="1" x14ac:dyDescent="0.3">
      <c r="X1130" s="51">
        <v>1130</v>
      </c>
      <c r="Z1130" s="7" t="s">
        <v>1369</v>
      </c>
      <c r="AA1130" s="7" t="str">
        <f>IF(Z286="","",Z286)</f>
        <v/>
      </c>
      <c r="AB1130" s="7" t="str">
        <f>IF(AA286="","",AA286)</f>
        <v/>
      </c>
      <c r="AC1130" s="7">
        <f>IF(AB286="","",AB286)</f>
        <v>0</v>
      </c>
      <c r="AD1130" s="7" t="str">
        <f>IF(AC286="","",AC286)</f>
        <v>Value</v>
      </c>
      <c r="AE1130" s="7" t="str">
        <f>IF(AD286="","",AD286)</f>
        <v/>
      </c>
      <c r="AF1130" s="7" t="str">
        <f>IF(AF1127="","",AF1127)</f>
        <v/>
      </c>
      <c r="AG1130" s="7" t="str">
        <f t="shared" ref="AG1130:CR1130" si="11189">IF(AG1127="","",AG1127)</f>
        <v/>
      </c>
      <c r="AH1130" s="7" t="str">
        <f t="shared" si="11189"/>
        <v/>
      </c>
      <c r="AI1130" s="7" t="str">
        <f t="shared" si="11189"/>
        <v/>
      </c>
      <c r="AJ1130" s="7" t="str">
        <f t="shared" si="11189"/>
        <v/>
      </c>
      <c r="AK1130" s="7" t="str">
        <f t="shared" si="11189"/>
        <v/>
      </c>
      <c r="AL1130" s="7" t="str">
        <f t="shared" si="11189"/>
        <v/>
      </c>
      <c r="AM1130" s="7" t="str">
        <f t="shared" si="11189"/>
        <v/>
      </c>
      <c r="AN1130" s="7" t="str">
        <f t="shared" si="11189"/>
        <v/>
      </c>
      <c r="AO1130" s="7" t="str">
        <f t="shared" si="11189"/>
        <v/>
      </c>
      <c r="AP1130" s="7" t="str">
        <f t="shared" si="11189"/>
        <v/>
      </c>
      <c r="AQ1130" s="7" t="str">
        <f t="shared" si="11189"/>
        <v/>
      </c>
      <c r="AR1130" s="7" t="str">
        <f t="shared" si="11189"/>
        <v/>
      </c>
      <c r="AS1130" s="7" t="str">
        <f t="shared" si="11189"/>
        <v/>
      </c>
      <c r="AT1130" s="7" t="str">
        <f t="shared" si="11189"/>
        <v/>
      </c>
      <c r="AU1130" s="7" t="str">
        <f t="shared" si="11189"/>
        <v/>
      </c>
      <c r="AV1130" s="7" t="str">
        <f t="shared" si="11189"/>
        <v/>
      </c>
      <c r="AW1130" s="7" t="str">
        <f t="shared" si="11189"/>
        <v/>
      </c>
      <c r="AX1130" s="7" t="str">
        <f t="shared" si="11189"/>
        <v/>
      </c>
      <c r="AY1130" s="7" t="str">
        <f t="shared" si="11189"/>
        <v/>
      </c>
      <c r="AZ1130" s="7" t="str">
        <f t="shared" si="11189"/>
        <v/>
      </c>
      <c r="BA1130" s="7" t="str">
        <f t="shared" si="11189"/>
        <v/>
      </c>
      <c r="BB1130" s="7" t="str">
        <f t="shared" si="11189"/>
        <v/>
      </c>
      <c r="BC1130" s="7" t="str">
        <f t="shared" si="11189"/>
        <v/>
      </c>
      <c r="BD1130" s="7" t="str">
        <f t="shared" si="11189"/>
        <v/>
      </c>
      <c r="BE1130" s="7" t="str">
        <f t="shared" si="11189"/>
        <v/>
      </c>
      <c r="BF1130" s="7" t="str">
        <f t="shared" si="11189"/>
        <v/>
      </c>
      <c r="BG1130" s="7" t="str">
        <f t="shared" si="11189"/>
        <v/>
      </c>
      <c r="BH1130" s="7" t="str">
        <f t="shared" si="11189"/>
        <v/>
      </c>
      <c r="BI1130" s="7" t="str">
        <f t="shared" si="11189"/>
        <v/>
      </c>
      <c r="BJ1130" s="7" t="str">
        <f t="shared" si="11189"/>
        <v/>
      </c>
      <c r="BK1130" s="7" t="str">
        <f t="shared" si="11189"/>
        <v/>
      </c>
      <c r="BL1130" s="7" t="str">
        <f t="shared" si="11189"/>
        <v/>
      </c>
      <c r="BM1130" s="7" t="str">
        <f t="shared" si="11189"/>
        <v/>
      </c>
      <c r="BN1130" s="7" t="str">
        <f t="shared" si="11189"/>
        <v/>
      </c>
      <c r="BO1130" s="7" t="str">
        <f t="shared" si="11189"/>
        <v/>
      </c>
      <c r="BP1130" s="7" t="str">
        <f t="shared" si="11189"/>
        <v/>
      </c>
      <c r="BQ1130" s="7" t="str">
        <f t="shared" si="11189"/>
        <v/>
      </c>
      <c r="BR1130" s="7" t="str">
        <f t="shared" si="11189"/>
        <v/>
      </c>
      <c r="BS1130" s="7" t="str">
        <f t="shared" si="11189"/>
        <v/>
      </c>
      <c r="BT1130" s="7" t="str">
        <f t="shared" si="11189"/>
        <v/>
      </c>
      <c r="BU1130" s="7" t="str">
        <f t="shared" si="11189"/>
        <v/>
      </c>
      <c r="BV1130" s="7" t="str">
        <f t="shared" si="11189"/>
        <v/>
      </c>
      <c r="BW1130" s="7" t="str">
        <f t="shared" si="11189"/>
        <v/>
      </c>
      <c r="BX1130" s="7" t="str">
        <f t="shared" si="11189"/>
        <v/>
      </c>
      <c r="BY1130" s="7" t="str">
        <f t="shared" si="11189"/>
        <v/>
      </c>
      <c r="BZ1130" s="7" t="str">
        <f t="shared" si="11189"/>
        <v/>
      </c>
      <c r="CA1130" s="7" t="str">
        <f t="shared" si="11189"/>
        <v/>
      </c>
      <c r="CB1130" s="7" t="str">
        <f t="shared" si="11189"/>
        <v/>
      </c>
      <c r="CC1130" s="7" t="str">
        <f t="shared" si="11189"/>
        <v/>
      </c>
      <c r="CD1130" s="7" t="str">
        <f t="shared" si="11189"/>
        <v/>
      </c>
      <c r="CE1130" s="7" t="str">
        <f t="shared" si="11189"/>
        <v/>
      </c>
      <c r="CF1130" s="7" t="str">
        <f t="shared" si="11189"/>
        <v/>
      </c>
      <c r="CG1130" s="7" t="str">
        <f t="shared" si="11189"/>
        <v/>
      </c>
      <c r="CH1130" s="7" t="str">
        <f t="shared" si="11189"/>
        <v/>
      </c>
      <c r="CI1130" s="7" t="str">
        <f t="shared" si="11189"/>
        <v/>
      </c>
      <c r="CJ1130" s="7" t="str">
        <f t="shared" si="11189"/>
        <v/>
      </c>
      <c r="CK1130" s="7" t="str">
        <f t="shared" si="11189"/>
        <v/>
      </c>
      <c r="CL1130" s="7" t="str">
        <f t="shared" si="11189"/>
        <v/>
      </c>
      <c r="CM1130" s="7" t="str">
        <f t="shared" si="11189"/>
        <v/>
      </c>
      <c r="CN1130" s="7" t="str">
        <f t="shared" si="11189"/>
        <v/>
      </c>
      <c r="CO1130" s="7" t="str">
        <f t="shared" si="11189"/>
        <v/>
      </c>
      <c r="CP1130" s="7" t="str">
        <f t="shared" si="11189"/>
        <v/>
      </c>
      <c r="CQ1130" s="7" t="str">
        <f t="shared" si="11189"/>
        <v/>
      </c>
      <c r="CR1130" s="7" t="str">
        <f t="shared" si="11189"/>
        <v/>
      </c>
      <c r="CS1130" s="7" t="str">
        <f t="shared" ref="CS1130:FD1130" si="11190">IF(CS1127="","",CS1127)</f>
        <v/>
      </c>
      <c r="CT1130" s="7" t="str">
        <f t="shared" si="11190"/>
        <v/>
      </c>
      <c r="CU1130" s="7" t="str">
        <f t="shared" si="11190"/>
        <v/>
      </c>
      <c r="CV1130" s="7" t="str">
        <f t="shared" si="11190"/>
        <v/>
      </c>
      <c r="CW1130" s="7" t="str">
        <f t="shared" si="11190"/>
        <v/>
      </c>
      <c r="CX1130" s="7" t="str">
        <f t="shared" si="11190"/>
        <v/>
      </c>
      <c r="CY1130" s="7" t="str">
        <f t="shared" si="11190"/>
        <v/>
      </c>
      <c r="CZ1130" s="7" t="str">
        <f t="shared" si="11190"/>
        <v/>
      </c>
      <c r="DA1130" s="7" t="str">
        <f t="shared" si="11190"/>
        <v/>
      </c>
      <c r="DB1130" s="7" t="str">
        <f t="shared" si="11190"/>
        <v/>
      </c>
      <c r="DC1130" s="7" t="str">
        <f t="shared" si="11190"/>
        <v/>
      </c>
      <c r="DD1130" s="7" t="str">
        <f t="shared" si="11190"/>
        <v/>
      </c>
      <c r="DE1130" s="7" t="str">
        <f t="shared" si="11190"/>
        <v/>
      </c>
      <c r="DF1130" s="7" t="str">
        <f t="shared" si="11190"/>
        <v/>
      </c>
      <c r="DG1130" s="7" t="str">
        <f t="shared" si="11190"/>
        <v/>
      </c>
      <c r="DH1130" s="7" t="str">
        <f t="shared" si="11190"/>
        <v/>
      </c>
      <c r="DI1130" s="7" t="str">
        <f t="shared" si="11190"/>
        <v/>
      </c>
      <c r="DJ1130" s="7" t="str">
        <f t="shared" si="11190"/>
        <v/>
      </c>
      <c r="DK1130" s="7" t="str">
        <f t="shared" si="11190"/>
        <v/>
      </c>
      <c r="DL1130" s="7" t="str">
        <f t="shared" si="11190"/>
        <v/>
      </c>
      <c r="DM1130" s="7" t="str">
        <f t="shared" si="11190"/>
        <v/>
      </c>
      <c r="DN1130" s="7" t="str">
        <f t="shared" si="11190"/>
        <v/>
      </c>
      <c r="DO1130" s="7" t="str">
        <f t="shared" si="11190"/>
        <v/>
      </c>
      <c r="DP1130" s="7" t="str">
        <f t="shared" si="11190"/>
        <v/>
      </c>
      <c r="DQ1130" s="7" t="str">
        <f t="shared" si="11190"/>
        <v/>
      </c>
      <c r="DR1130" s="7" t="str">
        <f t="shared" si="11190"/>
        <v/>
      </c>
      <c r="DS1130" s="7" t="str">
        <f t="shared" si="11190"/>
        <v/>
      </c>
      <c r="DT1130" s="7" t="str">
        <f t="shared" si="11190"/>
        <v/>
      </c>
      <c r="DU1130" s="7" t="str">
        <f t="shared" si="11190"/>
        <v/>
      </c>
      <c r="DV1130" s="7" t="str">
        <f t="shared" si="11190"/>
        <v/>
      </c>
      <c r="DW1130" s="7" t="str">
        <f t="shared" si="11190"/>
        <v/>
      </c>
      <c r="DX1130" s="7" t="str">
        <f t="shared" si="11190"/>
        <v/>
      </c>
      <c r="DY1130" s="7" t="str">
        <f t="shared" si="11190"/>
        <v/>
      </c>
      <c r="DZ1130" s="7" t="str">
        <f t="shared" si="11190"/>
        <v/>
      </c>
      <c r="EA1130" s="7" t="str">
        <f t="shared" si="11190"/>
        <v/>
      </c>
      <c r="EB1130" s="7" t="str">
        <f t="shared" si="11190"/>
        <v/>
      </c>
      <c r="EC1130" s="7" t="str">
        <f t="shared" si="11190"/>
        <v/>
      </c>
      <c r="ED1130" s="7" t="str">
        <f t="shared" si="11190"/>
        <v/>
      </c>
      <c r="EE1130" s="7" t="str">
        <f t="shared" si="11190"/>
        <v/>
      </c>
      <c r="EF1130" s="7" t="str">
        <f t="shared" si="11190"/>
        <v/>
      </c>
      <c r="EG1130" s="7" t="str">
        <f t="shared" si="11190"/>
        <v/>
      </c>
      <c r="EH1130" s="7" t="str">
        <f t="shared" si="11190"/>
        <v/>
      </c>
      <c r="EI1130" s="7" t="str">
        <f t="shared" si="11190"/>
        <v/>
      </c>
      <c r="EJ1130" s="7" t="str">
        <f t="shared" si="11190"/>
        <v/>
      </c>
      <c r="EK1130" s="7" t="str">
        <f t="shared" si="11190"/>
        <v/>
      </c>
      <c r="EL1130" s="7" t="str">
        <f t="shared" si="11190"/>
        <v/>
      </c>
      <c r="EM1130" s="7" t="str">
        <f t="shared" si="11190"/>
        <v/>
      </c>
      <c r="EN1130" s="7" t="str">
        <f t="shared" si="11190"/>
        <v/>
      </c>
      <c r="EO1130" s="7" t="str">
        <f t="shared" si="11190"/>
        <v/>
      </c>
      <c r="EP1130" s="7" t="str">
        <f t="shared" si="11190"/>
        <v/>
      </c>
      <c r="EQ1130" s="7" t="str">
        <f t="shared" si="11190"/>
        <v/>
      </c>
      <c r="ER1130" s="7" t="str">
        <f t="shared" si="11190"/>
        <v/>
      </c>
      <c r="ES1130" s="7" t="str">
        <f t="shared" si="11190"/>
        <v/>
      </c>
      <c r="ET1130" s="7" t="str">
        <f t="shared" si="11190"/>
        <v/>
      </c>
      <c r="EU1130" s="7" t="str">
        <f t="shared" si="11190"/>
        <v/>
      </c>
      <c r="EV1130" s="7" t="str">
        <f t="shared" si="11190"/>
        <v/>
      </c>
      <c r="EW1130" s="7" t="str">
        <f t="shared" si="11190"/>
        <v/>
      </c>
      <c r="EX1130" s="7" t="str">
        <f t="shared" si="11190"/>
        <v/>
      </c>
      <c r="EY1130" s="7" t="str">
        <f t="shared" si="11190"/>
        <v/>
      </c>
      <c r="EZ1130" s="7" t="str">
        <f t="shared" si="11190"/>
        <v/>
      </c>
      <c r="FA1130" s="7" t="str">
        <f t="shared" si="11190"/>
        <v/>
      </c>
      <c r="FB1130" s="7" t="str">
        <f t="shared" si="11190"/>
        <v/>
      </c>
      <c r="FC1130" s="7" t="str">
        <f t="shared" si="11190"/>
        <v/>
      </c>
      <c r="FD1130" s="7" t="str">
        <f t="shared" si="11190"/>
        <v/>
      </c>
      <c r="FE1130" s="7" t="str">
        <f t="shared" ref="FE1130:HP1130" si="11191">IF(FE1127="","",FE1127)</f>
        <v/>
      </c>
      <c r="FF1130" s="7" t="str">
        <f t="shared" si="11191"/>
        <v/>
      </c>
      <c r="FG1130" s="7" t="str">
        <f t="shared" si="11191"/>
        <v/>
      </c>
      <c r="FH1130" s="7" t="str">
        <f t="shared" si="11191"/>
        <v/>
      </c>
      <c r="FI1130" s="7" t="str">
        <f t="shared" si="11191"/>
        <v/>
      </c>
      <c r="FJ1130" s="7" t="str">
        <f t="shared" si="11191"/>
        <v/>
      </c>
      <c r="FK1130" s="7" t="str">
        <f t="shared" si="11191"/>
        <v/>
      </c>
      <c r="FL1130" s="7" t="str">
        <f t="shared" si="11191"/>
        <v/>
      </c>
      <c r="FM1130" s="7" t="str">
        <f t="shared" si="11191"/>
        <v/>
      </c>
      <c r="FN1130" s="7" t="str">
        <f t="shared" si="11191"/>
        <v/>
      </c>
      <c r="FO1130" s="7" t="str">
        <f t="shared" si="11191"/>
        <v/>
      </c>
      <c r="FP1130" s="7" t="str">
        <f t="shared" si="11191"/>
        <v/>
      </c>
      <c r="FQ1130" s="7" t="str">
        <f t="shared" si="11191"/>
        <v/>
      </c>
      <c r="FR1130" s="7" t="str">
        <f t="shared" si="11191"/>
        <v/>
      </c>
      <c r="FS1130" s="7" t="str">
        <f t="shared" si="11191"/>
        <v/>
      </c>
      <c r="FT1130" s="7" t="str">
        <f t="shared" si="11191"/>
        <v/>
      </c>
      <c r="FU1130" s="7" t="str">
        <f t="shared" si="11191"/>
        <v/>
      </c>
      <c r="FV1130" s="7" t="str">
        <f t="shared" si="11191"/>
        <v/>
      </c>
      <c r="FW1130" s="7" t="str">
        <f t="shared" si="11191"/>
        <v/>
      </c>
      <c r="FX1130" s="7" t="str">
        <f t="shared" si="11191"/>
        <v/>
      </c>
      <c r="FY1130" s="7" t="str">
        <f t="shared" si="11191"/>
        <v/>
      </c>
      <c r="FZ1130" s="7" t="str">
        <f t="shared" si="11191"/>
        <v/>
      </c>
      <c r="GA1130" s="7" t="str">
        <f t="shared" si="11191"/>
        <v/>
      </c>
      <c r="GB1130" s="7" t="str">
        <f t="shared" si="11191"/>
        <v/>
      </c>
      <c r="GC1130" s="7" t="str">
        <f t="shared" si="11191"/>
        <v/>
      </c>
      <c r="GD1130" s="7" t="str">
        <f t="shared" si="11191"/>
        <v/>
      </c>
      <c r="GE1130" s="7" t="str">
        <f t="shared" si="11191"/>
        <v/>
      </c>
      <c r="GF1130" s="7" t="str">
        <f t="shared" si="11191"/>
        <v/>
      </c>
      <c r="GG1130" s="7" t="str">
        <f t="shared" si="11191"/>
        <v/>
      </c>
      <c r="GH1130" s="7" t="str">
        <f t="shared" si="11191"/>
        <v/>
      </c>
      <c r="GI1130" s="7" t="str">
        <f t="shared" si="11191"/>
        <v/>
      </c>
      <c r="GJ1130" s="7" t="str">
        <f t="shared" si="11191"/>
        <v/>
      </c>
      <c r="GK1130" s="7" t="str">
        <f t="shared" si="11191"/>
        <v/>
      </c>
      <c r="GL1130" s="7" t="str">
        <f t="shared" si="11191"/>
        <v/>
      </c>
      <c r="GM1130" s="7" t="str">
        <f t="shared" si="11191"/>
        <v/>
      </c>
      <c r="GN1130" s="7" t="str">
        <f t="shared" si="11191"/>
        <v/>
      </c>
      <c r="GO1130" s="7" t="str">
        <f t="shared" si="11191"/>
        <v/>
      </c>
      <c r="GP1130" s="7" t="str">
        <f t="shared" si="11191"/>
        <v/>
      </c>
      <c r="GQ1130" s="7" t="str">
        <f t="shared" si="11191"/>
        <v/>
      </c>
      <c r="GR1130" s="7" t="str">
        <f t="shared" si="11191"/>
        <v/>
      </c>
      <c r="GS1130" s="7" t="str">
        <f t="shared" si="11191"/>
        <v/>
      </c>
      <c r="GT1130" s="7" t="str">
        <f t="shared" si="11191"/>
        <v/>
      </c>
      <c r="GU1130" s="7" t="str">
        <f t="shared" si="11191"/>
        <v/>
      </c>
      <c r="GV1130" s="7" t="str">
        <f t="shared" si="11191"/>
        <v/>
      </c>
      <c r="GW1130" s="7" t="str">
        <f t="shared" si="11191"/>
        <v/>
      </c>
      <c r="GX1130" s="7" t="str">
        <f t="shared" si="11191"/>
        <v/>
      </c>
      <c r="GY1130" s="7" t="str">
        <f t="shared" si="11191"/>
        <v/>
      </c>
      <c r="GZ1130" s="7" t="str">
        <f t="shared" si="11191"/>
        <v/>
      </c>
      <c r="HA1130" s="7" t="str">
        <f t="shared" si="11191"/>
        <v/>
      </c>
      <c r="HB1130" s="7" t="str">
        <f t="shared" si="11191"/>
        <v/>
      </c>
      <c r="HC1130" s="7" t="str">
        <f t="shared" si="11191"/>
        <v/>
      </c>
      <c r="HD1130" s="7" t="str">
        <f t="shared" si="11191"/>
        <v/>
      </c>
      <c r="HE1130" s="7" t="str">
        <f t="shared" si="11191"/>
        <v/>
      </c>
      <c r="HF1130" s="7" t="str">
        <f t="shared" si="11191"/>
        <v/>
      </c>
      <c r="HG1130" s="7" t="str">
        <f t="shared" si="11191"/>
        <v/>
      </c>
      <c r="HH1130" s="7" t="str">
        <f t="shared" si="11191"/>
        <v/>
      </c>
      <c r="HI1130" s="7" t="str">
        <f t="shared" si="11191"/>
        <v/>
      </c>
      <c r="HJ1130" s="7" t="str">
        <f t="shared" si="11191"/>
        <v/>
      </c>
      <c r="HK1130" s="7" t="str">
        <f t="shared" si="11191"/>
        <v/>
      </c>
      <c r="HL1130" s="7" t="str">
        <f t="shared" si="11191"/>
        <v/>
      </c>
      <c r="HM1130" s="7" t="str">
        <f t="shared" si="11191"/>
        <v/>
      </c>
      <c r="HN1130" s="7" t="str">
        <f t="shared" si="11191"/>
        <v/>
      </c>
      <c r="HO1130" s="7" t="str">
        <f t="shared" si="11191"/>
        <v/>
      </c>
      <c r="HP1130" s="7" t="str">
        <f t="shared" si="11191"/>
        <v/>
      </c>
      <c r="HQ1130" s="7" t="str">
        <f t="shared" ref="HQ1130:JF1130" si="11192">IF(HQ1127="","",HQ1127)</f>
        <v/>
      </c>
      <c r="HR1130" s="7" t="str">
        <f t="shared" si="11192"/>
        <v/>
      </c>
      <c r="HS1130" s="7" t="str">
        <f t="shared" si="11192"/>
        <v/>
      </c>
      <c r="HT1130" s="7" t="str">
        <f t="shared" si="11192"/>
        <v/>
      </c>
      <c r="HU1130" s="7" t="str">
        <f t="shared" si="11192"/>
        <v/>
      </c>
      <c r="HV1130" s="7" t="str">
        <f t="shared" si="11192"/>
        <v/>
      </c>
      <c r="HW1130" s="7" t="str">
        <f t="shared" si="11192"/>
        <v/>
      </c>
      <c r="HX1130" s="7" t="str">
        <f t="shared" si="11192"/>
        <v/>
      </c>
      <c r="HY1130" s="7" t="str">
        <f t="shared" si="11192"/>
        <v/>
      </c>
      <c r="HZ1130" s="7" t="str">
        <f t="shared" si="11192"/>
        <v/>
      </c>
      <c r="IA1130" s="7" t="str">
        <f t="shared" si="11192"/>
        <v/>
      </c>
      <c r="IB1130" s="7" t="str">
        <f t="shared" si="11192"/>
        <v/>
      </c>
      <c r="IC1130" s="7" t="str">
        <f t="shared" si="11192"/>
        <v/>
      </c>
      <c r="ID1130" s="7" t="str">
        <f t="shared" si="11192"/>
        <v/>
      </c>
      <c r="IE1130" s="7" t="str">
        <f t="shared" si="11192"/>
        <v/>
      </c>
      <c r="IF1130" s="7" t="str">
        <f t="shared" si="11192"/>
        <v/>
      </c>
      <c r="IG1130" s="7" t="str">
        <f t="shared" si="11192"/>
        <v/>
      </c>
      <c r="IH1130" s="7" t="str">
        <f t="shared" si="11192"/>
        <v/>
      </c>
      <c r="II1130" s="7" t="str">
        <f t="shared" si="11192"/>
        <v/>
      </c>
      <c r="IJ1130" s="7" t="str">
        <f t="shared" si="11192"/>
        <v/>
      </c>
      <c r="IK1130" s="7" t="str">
        <f t="shared" si="11192"/>
        <v/>
      </c>
      <c r="IL1130" s="7" t="str">
        <f t="shared" si="11192"/>
        <v/>
      </c>
      <c r="IM1130" s="7" t="str">
        <f t="shared" si="11192"/>
        <v/>
      </c>
      <c r="IN1130" s="7" t="str">
        <f t="shared" si="11192"/>
        <v/>
      </c>
      <c r="IO1130" s="7" t="str">
        <f t="shared" si="11192"/>
        <v/>
      </c>
      <c r="IP1130" s="7" t="str">
        <f t="shared" si="11192"/>
        <v/>
      </c>
      <c r="IQ1130" s="7" t="str">
        <f t="shared" si="11192"/>
        <v/>
      </c>
      <c r="IR1130" s="7" t="str">
        <f t="shared" si="11192"/>
        <v/>
      </c>
      <c r="IS1130" s="7" t="str">
        <f t="shared" si="11192"/>
        <v/>
      </c>
      <c r="IT1130" s="7" t="str">
        <f t="shared" si="11192"/>
        <v/>
      </c>
      <c r="IU1130" s="7" t="str">
        <f t="shared" si="11192"/>
        <v/>
      </c>
      <c r="IV1130" s="7" t="str">
        <f t="shared" si="11192"/>
        <v/>
      </c>
      <c r="IW1130" s="7" t="str">
        <f t="shared" si="11192"/>
        <v/>
      </c>
      <c r="IX1130" s="7" t="str">
        <f t="shared" si="11192"/>
        <v/>
      </c>
      <c r="IY1130" s="7" t="str">
        <f t="shared" si="11192"/>
        <v/>
      </c>
      <c r="IZ1130" s="7" t="str">
        <f t="shared" si="11192"/>
        <v/>
      </c>
      <c r="JA1130" s="7" t="str">
        <f t="shared" si="11192"/>
        <v/>
      </c>
      <c r="JB1130" s="7" t="str">
        <f t="shared" si="11192"/>
        <v/>
      </c>
      <c r="JC1130" s="7" t="str">
        <f t="shared" si="11192"/>
        <v/>
      </c>
      <c r="JD1130" s="7" t="str">
        <f t="shared" si="11192"/>
        <v/>
      </c>
      <c r="JE1130" s="7" t="str">
        <f t="shared" si="11192"/>
        <v/>
      </c>
      <c r="JF1130" s="7" t="str">
        <f t="shared" si="11192"/>
        <v/>
      </c>
    </row>
    <row r="1131" spans="24:266" hidden="1" x14ac:dyDescent="0.3">
      <c r="X1131" s="51">
        <v>1131</v>
      </c>
      <c r="Z1131" s="7" t="s">
        <v>1370</v>
      </c>
      <c r="AA1131" s="7" t="str">
        <f>IF(Z287="","",Z287)</f>
        <v/>
      </c>
      <c r="AB1131" s="7" t="str">
        <f t="shared" ref="AB1131:CM1131" si="11193">IF(AA287="","",AA287)</f>
        <v/>
      </c>
      <c r="AC1131" s="7">
        <f t="shared" si="11193"/>
        <v>1</v>
      </c>
      <c r="AD1131" s="7" t="str">
        <f t="shared" si="11193"/>
        <v>Day/Night</v>
      </c>
      <c r="AE1131" s="7" t="str">
        <f t="shared" si="11193"/>
        <v/>
      </c>
      <c r="AF1131" s="7" t="str">
        <f t="shared" si="11193"/>
        <v/>
      </c>
      <c r="AG1131" s="7" t="str">
        <f t="shared" si="11193"/>
        <v/>
      </c>
      <c r="AH1131" s="7" t="str">
        <f t="shared" si="11193"/>
        <v/>
      </c>
      <c r="AI1131" s="7" t="str">
        <f t="shared" si="11193"/>
        <v/>
      </c>
      <c r="AJ1131" s="7" t="str">
        <f t="shared" si="11193"/>
        <v/>
      </c>
      <c r="AK1131" s="7" t="str">
        <f t="shared" si="11193"/>
        <v/>
      </c>
      <c r="AL1131" s="7" t="str">
        <f t="shared" si="11193"/>
        <v/>
      </c>
      <c r="AM1131" s="7" t="str">
        <f t="shared" si="11193"/>
        <v/>
      </c>
      <c r="AN1131" s="7" t="str">
        <f t="shared" si="11193"/>
        <v/>
      </c>
      <c r="AO1131" s="7" t="str">
        <f t="shared" si="11193"/>
        <v/>
      </c>
      <c r="AP1131" s="7" t="str">
        <f t="shared" si="11193"/>
        <v/>
      </c>
      <c r="AQ1131" s="7" t="str">
        <f t="shared" si="11193"/>
        <v/>
      </c>
      <c r="AR1131" s="7" t="str">
        <f t="shared" si="11193"/>
        <v/>
      </c>
      <c r="AS1131" s="7" t="str">
        <f t="shared" si="11193"/>
        <v/>
      </c>
      <c r="AT1131" s="7" t="str">
        <f t="shared" si="11193"/>
        <v/>
      </c>
      <c r="AU1131" s="7" t="str">
        <f t="shared" si="11193"/>
        <v/>
      </c>
      <c r="AV1131" s="7" t="str">
        <f t="shared" si="11193"/>
        <v/>
      </c>
      <c r="AW1131" s="7" t="str">
        <f t="shared" si="11193"/>
        <v/>
      </c>
      <c r="AX1131" s="7" t="str">
        <f t="shared" si="11193"/>
        <v/>
      </c>
      <c r="AY1131" s="7" t="str">
        <f t="shared" si="11193"/>
        <v/>
      </c>
      <c r="AZ1131" s="7" t="str">
        <f t="shared" si="11193"/>
        <v/>
      </c>
      <c r="BA1131" s="7" t="str">
        <f t="shared" si="11193"/>
        <v/>
      </c>
      <c r="BB1131" s="7" t="str">
        <f t="shared" si="11193"/>
        <v/>
      </c>
      <c r="BC1131" s="7" t="str">
        <f t="shared" si="11193"/>
        <v/>
      </c>
      <c r="BD1131" s="7" t="str">
        <f t="shared" si="11193"/>
        <v/>
      </c>
      <c r="BE1131" s="7" t="str">
        <f t="shared" si="11193"/>
        <v/>
      </c>
      <c r="BF1131" s="7" t="str">
        <f t="shared" si="11193"/>
        <v/>
      </c>
      <c r="BG1131" s="7" t="str">
        <f t="shared" si="11193"/>
        <v/>
      </c>
      <c r="BH1131" s="7" t="str">
        <f t="shared" si="11193"/>
        <v/>
      </c>
      <c r="BI1131" s="7" t="str">
        <f t="shared" si="11193"/>
        <v/>
      </c>
      <c r="BJ1131" s="7" t="str">
        <f t="shared" si="11193"/>
        <v/>
      </c>
      <c r="BK1131" s="7" t="str">
        <f t="shared" si="11193"/>
        <v/>
      </c>
      <c r="BL1131" s="7" t="str">
        <f t="shared" si="11193"/>
        <v/>
      </c>
      <c r="BM1131" s="7" t="str">
        <f t="shared" si="11193"/>
        <v/>
      </c>
      <c r="BN1131" s="7" t="str">
        <f t="shared" si="11193"/>
        <v/>
      </c>
      <c r="BO1131" s="7" t="str">
        <f t="shared" si="11193"/>
        <v/>
      </c>
      <c r="BP1131" s="7" t="str">
        <f t="shared" si="11193"/>
        <v/>
      </c>
      <c r="BQ1131" s="7" t="str">
        <f t="shared" si="11193"/>
        <v/>
      </c>
      <c r="BR1131" s="7" t="str">
        <f t="shared" si="11193"/>
        <v/>
      </c>
      <c r="BS1131" s="7" t="str">
        <f t="shared" si="11193"/>
        <v/>
      </c>
      <c r="BT1131" s="7" t="str">
        <f t="shared" si="11193"/>
        <v/>
      </c>
      <c r="BU1131" s="7" t="str">
        <f t="shared" si="11193"/>
        <v/>
      </c>
      <c r="BV1131" s="7" t="str">
        <f t="shared" si="11193"/>
        <v/>
      </c>
      <c r="BW1131" s="7" t="str">
        <f t="shared" si="11193"/>
        <v/>
      </c>
      <c r="BX1131" s="7" t="str">
        <f t="shared" si="11193"/>
        <v/>
      </c>
      <c r="BY1131" s="7" t="str">
        <f t="shared" si="11193"/>
        <v/>
      </c>
      <c r="BZ1131" s="7" t="str">
        <f t="shared" si="11193"/>
        <v/>
      </c>
      <c r="CA1131" s="7" t="str">
        <f t="shared" si="11193"/>
        <v/>
      </c>
      <c r="CB1131" s="7" t="str">
        <f t="shared" si="11193"/>
        <v/>
      </c>
      <c r="CC1131" s="7" t="str">
        <f t="shared" si="11193"/>
        <v/>
      </c>
      <c r="CD1131" s="7" t="str">
        <f t="shared" si="11193"/>
        <v/>
      </c>
      <c r="CE1131" s="7" t="str">
        <f t="shared" si="11193"/>
        <v/>
      </c>
      <c r="CF1131" s="7" t="str">
        <f t="shared" si="11193"/>
        <v/>
      </c>
      <c r="CG1131" s="7" t="str">
        <f t="shared" si="11193"/>
        <v/>
      </c>
      <c r="CH1131" s="7" t="str">
        <f t="shared" si="11193"/>
        <v/>
      </c>
      <c r="CI1131" s="7" t="str">
        <f t="shared" si="11193"/>
        <v/>
      </c>
      <c r="CJ1131" s="7" t="str">
        <f t="shared" si="11193"/>
        <v/>
      </c>
      <c r="CK1131" s="7" t="str">
        <f t="shared" si="11193"/>
        <v/>
      </c>
      <c r="CL1131" s="7" t="str">
        <f t="shared" si="11193"/>
        <v/>
      </c>
      <c r="CM1131" s="7" t="str">
        <f t="shared" si="11193"/>
        <v/>
      </c>
      <c r="CN1131" s="7" t="str">
        <f t="shared" ref="CN1131:EY1131" si="11194">IF(CM287="","",CM287)</f>
        <v/>
      </c>
      <c r="CO1131" s="7" t="str">
        <f t="shared" si="11194"/>
        <v/>
      </c>
      <c r="CP1131" s="7" t="str">
        <f t="shared" si="11194"/>
        <v/>
      </c>
      <c r="CQ1131" s="7" t="str">
        <f t="shared" si="11194"/>
        <v/>
      </c>
      <c r="CR1131" s="7" t="str">
        <f t="shared" si="11194"/>
        <v/>
      </c>
      <c r="CS1131" s="7" t="str">
        <f t="shared" si="11194"/>
        <v/>
      </c>
      <c r="CT1131" s="7" t="str">
        <f t="shared" si="11194"/>
        <v/>
      </c>
      <c r="CU1131" s="7" t="str">
        <f t="shared" si="11194"/>
        <v/>
      </c>
      <c r="CV1131" s="7" t="str">
        <f t="shared" si="11194"/>
        <v/>
      </c>
      <c r="CW1131" s="7" t="str">
        <f t="shared" si="11194"/>
        <v/>
      </c>
      <c r="CX1131" s="7" t="str">
        <f t="shared" si="11194"/>
        <v/>
      </c>
      <c r="CY1131" s="7" t="str">
        <f t="shared" si="11194"/>
        <v/>
      </c>
      <c r="CZ1131" s="7" t="str">
        <f t="shared" si="11194"/>
        <v/>
      </c>
      <c r="DA1131" s="7" t="str">
        <f t="shared" si="11194"/>
        <v/>
      </c>
      <c r="DB1131" s="7" t="str">
        <f t="shared" si="11194"/>
        <v/>
      </c>
      <c r="DC1131" s="7" t="str">
        <f t="shared" si="11194"/>
        <v/>
      </c>
      <c r="DD1131" s="7" t="str">
        <f t="shared" si="11194"/>
        <v/>
      </c>
      <c r="DE1131" s="7" t="str">
        <f t="shared" si="11194"/>
        <v/>
      </c>
      <c r="DF1131" s="7" t="str">
        <f t="shared" si="11194"/>
        <v/>
      </c>
      <c r="DG1131" s="7" t="str">
        <f t="shared" si="11194"/>
        <v/>
      </c>
      <c r="DH1131" s="7" t="str">
        <f t="shared" si="11194"/>
        <v/>
      </c>
      <c r="DI1131" s="7" t="str">
        <f t="shared" si="11194"/>
        <v/>
      </c>
      <c r="DJ1131" s="7" t="str">
        <f t="shared" si="11194"/>
        <v/>
      </c>
      <c r="DK1131" s="7" t="str">
        <f t="shared" si="11194"/>
        <v/>
      </c>
      <c r="DL1131" s="7" t="str">
        <f t="shared" si="11194"/>
        <v/>
      </c>
      <c r="DM1131" s="7" t="str">
        <f t="shared" si="11194"/>
        <v/>
      </c>
      <c r="DN1131" s="7" t="str">
        <f t="shared" si="11194"/>
        <v/>
      </c>
      <c r="DO1131" s="7" t="str">
        <f t="shared" si="11194"/>
        <v/>
      </c>
      <c r="DP1131" s="7" t="str">
        <f t="shared" si="11194"/>
        <v/>
      </c>
      <c r="DQ1131" s="7" t="str">
        <f t="shared" si="11194"/>
        <v/>
      </c>
      <c r="DR1131" s="7" t="str">
        <f t="shared" si="11194"/>
        <v/>
      </c>
      <c r="DS1131" s="7" t="str">
        <f t="shared" si="11194"/>
        <v/>
      </c>
      <c r="DT1131" s="7" t="str">
        <f t="shared" si="11194"/>
        <v/>
      </c>
      <c r="DU1131" s="7" t="str">
        <f t="shared" si="11194"/>
        <v/>
      </c>
      <c r="DV1131" s="7" t="str">
        <f t="shared" si="11194"/>
        <v/>
      </c>
      <c r="DW1131" s="7" t="str">
        <f t="shared" si="11194"/>
        <v/>
      </c>
      <c r="DX1131" s="7" t="str">
        <f t="shared" si="11194"/>
        <v/>
      </c>
      <c r="DY1131" s="7" t="str">
        <f t="shared" si="11194"/>
        <v/>
      </c>
      <c r="DZ1131" s="7" t="str">
        <f t="shared" si="11194"/>
        <v/>
      </c>
      <c r="EA1131" s="7" t="str">
        <f t="shared" si="11194"/>
        <v/>
      </c>
      <c r="EB1131" s="7" t="str">
        <f t="shared" si="11194"/>
        <v/>
      </c>
      <c r="EC1131" s="7" t="str">
        <f t="shared" si="11194"/>
        <v/>
      </c>
      <c r="ED1131" s="7" t="str">
        <f t="shared" si="11194"/>
        <v/>
      </c>
      <c r="EE1131" s="7" t="str">
        <f t="shared" si="11194"/>
        <v/>
      </c>
      <c r="EF1131" s="7" t="str">
        <f t="shared" si="11194"/>
        <v/>
      </c>
      <c r="EG1131" s="7" t="str">
        <f t="shared" si="11194"/>
        <v/>
      </c>
      <c r="EH1131" s="7" t="str">
        <f t="shared" si="11194"/>
        <v/>
      </c>
      <c r="EI1131" s="7" t="str">
        <f t="shared" si="11194"/>
        <v/>
      </c>
      <c r="EJ1131" s="7" t="str">
        <f t="shared" si="11194"/>
        <v/>
      </c>
      <c r="EK1131" s="7" t="str">
        <f t="shared" si="11194"/>
        <v/>
      </c>
      <c r="EL1131" s="7" t="str">
        <f t="shared" si="11194"/>
        <v/>
      </c>
      <c r="EM1131" s="7" t="str">
        <f t="shared" si="11194"/>
        <v/>
      </c>
      <c r="EN1131" s="7" t="str">
        <f t="shared" si="11194"/>
        <v/>
      </c>
      <c r="EO1131" s="7" t="str">
        <f t="shared" si="11194"/>
        <v/>
      </c>
      <c r="EP1131" s="7" t="str">
        <f t="shared" si="11194"/>
        <v/>
      </c>
      <c r="EQ1131" s="7" t="str">
        <f t="shared" si="11194"/>
        <v/>
      </c>
      <c r="ER1131" s="7" t="str">
        <f t="shared" si="11194"/>
        <v/>
      </c>
      <c r="ES1131" s="7" t="str">
        <f t="shared" si="11194"/>
        <v/>
      </c>
      <c r="ET1131" s="7" t="str">
        <f t="shared" si="11194"/>
        <v/>
      </c>
      <c r="EU1131" s="7" t="str">
        <f t="shared" si="11194"/>
        <v/>
      </c>
      <c r="EV1131" s="7" t="str">
        <f t="shared" si="11194"/>
        <v/>
      </c>
      <c r="EW1131" s="7" t="str">
        <f t="shared" si="11194"/>
        <v/>
      </c>
      <c r="EX1131" s="7" t="str">
        <f t="shared" si="11194"/>
        <v/>
      </c>
      <c r="EY1131" s="7" t="str">
        <f t="shared" si="11194"/>
        <v/>
      </c>
      <c r="EZ1131" s="7" t="str">
        <f t="shared" ref="EZ1131:HK1131" si="11195">IF(EY287="","",EY287)</f>
        <v/>
      </c>
      <c r="FA1131" s="7" t="str">
        <f t="shared" si="11195"/>
        <v/>
      </c>
      <c r="FB1131" s="7" t="str">
        <f t="shared" si="11195"/>
        <v/>
      </c>
      <c r="FC1131" s="7" t="str">
        <f t="shared" si="11195"/>
        <v/>
      </c>
      <c r="FD1131" s="7" t="str">
        <f t="shared" si="11195"/>
        <v/>
      </c>
      <c r="FE1131" s="7" t="str">
        <f t="shared" si="11195"/>
        <v/>
      </c>
      <c r="FF1131" s="7" t="str">
        <f t="shared" si="11195"/>
        <v/>
      </c>
      <c r="FG1131" s="7" t="str">
        <f t="shared" si="11195"/>
        <v/>
      </c>
      <c r="FH1131" s="7" t="str">
        <f t="shared" si="11195"/>
        <v/>
      </c>
      <c r="FI1131" s="7" t="str">
        <f t="shared" si="11195"/>
        <v/>
      </c>
      <c r="FJ1131" s="7" t="str">
        <f t="shared" si="11195"/>
        <v/>
      </c>
      <c r="FK1131" s="7" t="str">
        <f t="shared" si="11195"/>
        <v/>
      </c>
      <c r="FL1131" s="7" t="str">
        <f t="shared" si="11195"/>
        <v/>
      </c>
      <c r="FM1131" s="7" t="str">
        <f t="shared" si="11195"/>
        <v/>
      </c>
      <c r="FN1131" s="7" t="str">
        <f t="shared" si="11195"/>
        <v/>
      </c>
      <c r="FO1131" s="7" t="str">
        <f t="shared" si="11195"/>
        <v/>
      </c>
      <c r="FP1131" s="7" t="str">
        <f t="shared" si="11195"/>
        <v/>
      </c>
      <c r="FQ1131" s="7" t="str">
        <f t="shared" si="11195"/>
        <v/>
      </c>
      <c r="FR1131" s="7" t="str">
        <f t="shared" si="11195"/>
        <v/>
      </c>
      <c r="FS1131" s="7" t="str">
        <f t="shared" si="11195"/>
        <v/>
      </c>
      <c r="FT1131" s="7" t="str">
        <f t="shared" si="11195"/>
        <v/>
      </c>
      <c r="FU1131" s="7" t="str">
        <f t="shared" si="11195"/>
        <v/>
      </c>
      <c r="FV1131" s="7" t="str">
        <f t="shared" si="11195"/>
        <v/>
      </c>
      <c r="FW1131" s="7" t="str">
        <f t="shared" si="11195"/>
        <v/>
      </c>
      <c r="FX1131" s="7" t="str">
        <f t="shared" si="11195"/>
        <v/>
      </c>
      <c r="FY1131" s="7" t="str">
        <f t="shared" si="11195"/>
        <v/>
      </c>
      <c r="FZ1131" s="7" t="str">
        <f t="shared" si="11195"/>
        <v/>
      </c>
      <c r="GA1131" s="7" t="str">
        <f t="shared" si="11195"/>
        <v/>
      </c>
      <c r="GB1131" s="7" t="str">
        <f t="shared" si="11195"/>
        <v/>
      </c>
      <c r="GC1131" s="7" t="str">
        <f t="shared" si="11195"/>
        <v/>
      </c>
      <c r="GD1131" s="7" t="str">
        <f t="shared" si="11195"/>
        <v/>
      </c>
      <c r="GE1131" s="7" t="str">
        <f t="shared" si="11195"/>
        <v/>
      </c>
      <c r="GF1131" s="7" t="str">
        <f t="shared" si="11195"/>
        <v/>
      </c>
      <c r="GG1131" s="7" t="str">
        <f t="shared" si="11195"/>
        <v/>
      </c>
      <c r="GH1131" s="7" t="str">
        <f t="shared" si="11195"/>
        <v/>
      </c>
      <c r="GI1131" s="7" t="str">
        <f t="shared" si="11195"/>
        <v/>
      </c>
      <c r="GJ1131" s="7" t="str">
        <f t="shared" si="11195"/>
        <v/>
      </c>
      <c r="GK1131" s="7" t="str">
        <f t="shared" si="11195"/>
        <v/>
      </c>
      <c r="GL1131" s="7" t="str">
        <f t="shared" si="11195"/>
        <v/>
      </c>
      <c r="GM1131" s="7" t="str">
        <f t="shared" si="11195"/>
        <v/>
      </c>
      <c r="GN1131" s="7" t="str">
        <f t="shared" si="11195"/>
        <v/>
      </c>
      <c r="GO1131" s="7" t="str">
        <f t="shared" si="11195"/>
        <v/>
      </c>
      <c r="GP1131" s="7" t="str">
        <f t="shared" si="11195"/>
        <v/>
      </c>
      <c r="GQ1131" s="7" t="str">
        <f t="shared" si="11195"/>
        <v/>
      </c>
      <c r="GR1131" s="7" t="str">
        <f t="shared" si="11195"/>
        <v/>
      </c>
      <c r="GS1131" s="7" t="str">
        <f t="shared" si="11195"/>
        <v/>
      </c>
      <c r="GT1131" s="7" t="str">
        <f t="shared" si="11195"/>
        <v/>
      </c>
      <c r="GU1131" s="7" t="str">
        <f t="shared" si="11195"/>
        <v/>
      </c>
      <c r="GV1131" s="7" t="str">
        <f t="shared" si="11195"/>
        <v/>
      </c>
      <c r="GW1131" s="7" t="str">
        <f t="shared" si="11195"/>
        <v/>
      </c>
      <c r="GX1131" s="7" t="str">
        <f t="shared" si="11195"/>
        <v/>
      </c>
      <c r="GY1131" s="7" t="str">
        <f t="shared" si="11195"/>
        <v/>
      </c>
      <c r="GZ1131" s="7" t="str">
        <f t="shared" si="11195"/>
        <v/>
      </c>
      <c r="HA1131" s="7" t="str">
        <f t="shared" si="11195"/>
        <v/>
      </c>
      <c r="HB1131" s="7" t="str">
        <f t="shared" si="11195"/>
        <v/>
      </c>
      <c r="HC1131" s="7" t="str">
        <f t="shared" si="11195"/>
        <v/>
      </c>
      <c r="HD1131" s="7" t="str">
        <f t="shared" si="11195"/>
        <v/>
      </c>
      <c r="HE1131" s="7" t="str">
        <f t="shared" si="11195"/>
        <v/>
      </c>
      <c r="HF1131" s="7" t="str">
        <f t="shared" si="11195"/>
        <v/>
      </c>
      <c r="HG1131" s="7" t="str">
        <f t="shared" si="11195"/>
        <v/>
      </c>
      <c r="HH1131" s="7" t="str">
        <f t="shared" si="11195"/>
        <v/>
      </c>
      <c r="HI1131" s="7" t="str">
        <f t="shared" si="11195"/>
        <v/>
      </c>
      <c r="HJ1131" s="7" t="str">
        <f t="shared" si="11195"/>
        <v/>
      </c>
      <c r="HK1131" s="7" t="str">
        <f t="shared" si="11195"/>
        <v/>
      </c>
      <c r="HL1131" s="7" t="str">
        <f t="shared" ref="HL1131:JB1131" si="11196">IF(HK287="","",HK287)</f>
        <v/>
      </c>
      <c r="HM1131" s="7" t="str">
        <f t="shared" si="11196"/>
        <v/>
      </c>
      <c r="HN1131" s="7" t="str">
        <f t="shared" si="11196"/>
        <v/>
      </c>
      <c r="HO1131" s="7" t="str">
        <f t="shared" si="11196"/>
        <v/>
      </c>
      <c r="HP1131" s="7" t="str">
        <f t="shared" si="11196"/>
        <v/>
      </c>
      <c r="HQ1131" s="7" t="str">
        <f t="shared" si="11196"/>
        <v/>
      </c>
      <c r="HR1131" s="7" t="str">
        <f t="shared" si="11196"/>
        <v/>
      </c>
      <c r="HS1131" s="7" t="str">
        <f t="shared" si="11196"/>
        <v/>
      </c>
      <c r="HT1131" s="7" t="str">
        <f t="shared" si="11196"/>
        <v/>
      </c>
      <c r="HU1131" s="7" t="str">
        <f t="shared" si="11196"/>
        <v/>
      </c>
      <c r="HV1131" s="7" t="str">
        <f t="shared" si="11196"/>
        <v/>
      </c>
      <c r="HW1131" s="7" t="str">
        <f t="shared" si="11196"/>
        <v/>
      </c>
      <c r="HX1131" s="7" t="str">
        <f t="shared" si="11196"/>
        <v/>
      </c>
      <c r="HY1131" s="7" t="str">
        <f t="shared" si="11196"/>
        <v/>
      </c>
      <c r="HZ1131" s="7" t="str">
        <f t="shared" si="11196"/>
        <v/>
      </c>
      <c r="IA1131" s="7" t="str">
        <f t="shared" si="11196"/>
        <v/>
      </c>
      <c r="IB1131" s="7" t="str">
        <f t="shared" si="11196"/>
        <v/>
      </c>
      <c r="IC1131" s="7" t="str">
        <f t="shared" si="11196"/>
        <v/>
      </c>
      <c r="ID1131" s="7" t="str">
        <f t="shared" si="11196"/>
        <v/>
      </c>
      <c r="IE1131" s="7" t="str">
        <f t="shared" si="11196"/>
        <v/>
      </c>
      <c r="IF1131" s="7" t="str">
        <f t="shared" si="11196"/>
        <v/>
      </c>
      <c r="IG1131" s="7" t="str">
        <f t="shared" si="11196"/>
        <v/>
      </c>
      <c r="IH1131" s="7" t="str">
        <f t="shared" si="11196"/>
        <v/>
      </c>
      <c r="II1131" s="7" t="str">
        <f t="shared" si="11196"/>
        <v/>
      </c>
      <c r="IJ1131" s="7" t="str">
        <f t="shared" si="11196"/>
        <v/>
      </c>
      <c r="IK1131" s="7" t="str">
        <f t="shared" si="11196"/>
        <v/>
      </c>
      <c r="IL1131" s="7" t="str">
        <f t="shared" si="11196"/>
        <v/>
      </c>
      <c r="IM1131" s="7" t="str">
        <f t="shared" si="11196"/>
        <v/>
      </c>
      <c r="IN1131" s="7" t="str">
        <f t="shared" si="11196"/>
        <v/>
      </c>
      <c r="IO1131" s="7" t="str">
        <f t="shared" si="11196"/>
        <v/>
      </c>
      <c r="IP1131" s="7" t="str">
        <f t="shared" si="11196"/>
        <v/>
      </c>
      <c r="IQ1131" s="7" t="str">
        <f t="shared" si="11196"/>
        <v/>
      </c>
      <c r="IR1131" s="7" t="str">
        <f t="shared" si="11196"/>
        <v/>
      </c>
      <c r="IS1131" s="7" t="str">
        <f t="shared" si="11196"/>
        <v/>
      </c>
      <c r="IT1131" s="7" t="str">
        <f t="shared" si="11196"/>
        <v/>
      </c>
      <c r="IU1131" s="7" t="str">
        <f t="shared" si="11196"/>
        <v/>
      </c>
      <c r="IV1131" s="7" t="str">
        <f t="shared" si="11196"/>
        <v/>
      </c>
      <c r="IW1131" s="7" t="str">
        <f t="shared" si="11196"/>
        <v/>
      </c>
      <c r="IX1131" s="7" t="str">
        <f t="shared" si="11196"/>
        <v/>
      </c>
      <c r="IY1131" s="7" t="str">
        <f t="shared" si="11196"/>
        <v/>
      </c>
      <c r="IZ1131" s="7" t="str">
        <f t="shared" si="11196"/>
        <v/>
      </c>
      <c r="JA1131" s="7" t="str">
        <f t="shared" si="11196"/>
        <v/>
      </c>
      <c r="JB1131" s="7" t="str">
        <f t="shared" si="11196"/>
        <v/>
      </c>
      <c r="JC1131" s="7" t="str">
        <f>IF(JB291="","",JB291)</f>
        <v/>
      </c>
      <c r="JD1131" s="7" t="str">
        <f>IF(JC291="","",JC291)</f>
        <v/>
      </c>
    </row>
    <row r="1132" spans="24:266" hidden="1" x14ac:dyDescent="0.3">
      <c r="X1132" s="51">
        <v>1132</v>
      </c>
      <c r="Z1132" s="7" t="s">
        <v>1069</v>
      </c>
      <c r="AA1132" s="7" t="str">
        <f>IF(Z288="","",Z288)</f>
        <v/>
      </c>
      <c r="AB1132" s="7" t="str">
        <f t="shared" ref="AB1132:CM1132" si="11197">IF(AA288="","",AA288)</f>
        <v xml:space="preserve"> </v>
      </c>
      <c r="AC1132" s="7" t="str">
        <f t="shared" si="11197"/>
        <v/>
      </c>
      <c r="AD1132" s="7" t="str">
        <f t="shared" si="11197"/>
        <v/>
      </c>
      <c r="AE1132" s="7" t="str">
        <f t="shared" si="11197"/>
        <v/>
      </c>
      <c r="AF1132" s="7" t="str">
        <f t="shared" si="11197"/>
        <v/>
      </c>
      <c r="AG1132" s="7" t="str">
        <f t="shared" si="11197"/>
        <v/>
      </c>
      <c r="AH1132" s="7" t="str">
        <f t="shared" si="11197"/>
        <v/>
      </c>
      <c r="AI1132" s="7" t="str">
        <f t="shared" si="11197"/>
        <v/>
      </c>
      <c r="AJ1132" s="7" t="str">
        <f t="shared" si="11197"/>
        <v/>
      </c>
      <c r="AK1132" s="7" t="str">
        <f t="shared" si="11197"/>
        <v/>
      </c>
      <c r="AL1132" s="7" t="str">
        <f t="shared" si="11197"/>
        <v/>
      </c>
      <c r="AM1132" s="7" t="str">
        <f t="shared" si="11197"/>
        <v/>
      </c>
      <c r="AN1132" s="7" t="str">
        <f t="shared" si="11197"/>
        <v/>
      </c>
      <c r="AO1132" s="7" t="str">
        <f t="shared" si="11197"/>
        <v/>
      </c>
      <c r="AP1132" s="7" t="str">
        <f t="shared" si="11197"/>
        <v/>
      </c>
      <c r="AQ1132" s="7" t="str">
        <f t="shared" si="11197"/>
        <v/>
      </c>
      <c r="AR1132" s="7" t="str">
        <f t="shared" si="11197"/>
        <v/>
      </c>
      <c r="AS1132" s="7" t="str">
        <f t="shared" si="11197"/>
        <v/>
      </c>
      <c r="AT1132" s="7" t="str">
        <f t="shared" si="11197"/>
        <v/>
      </c>
      <c r="AU1132" s="7" t="str">
        <f t="shared" si="11197"/>
        <v/>
      </c>
      <c r="AV1132" s="7" t="str">
        <f t="shared" si="11197"/>
        <v/>
      </c>
      <c r="AW1132" s="7" t="str">
        <f t="shared" si="11197"/>
        <v/>
      </c>
      <c r="AX1132" s="7" t="str">
        <f t="shared" si="11197"/>
        <v/>
      </c>
      <c r="AY1132" s="7" t="str">
        <f t="shared" si="11197"/>
        <v/>
      </c>
      <c r="AZ1132" s="7" t="str">
        <f t="shared" si="11197"/>
        <v/>
      </c>
      <c r="BA1132" s="7" t="str">
        <f t="shared" si="11197"/>
        <v/>
      </c>
      <c r="BB1132" s="7" t="str">
        <f t="shared" si="11197"/>
        <v/>
      </c>
      <c r="BC1132" s="7" t="str">
        <f t="shared" si="11197"/>
        <v/>
      </c>
      <c r="BD1132" s="7" t="str">
        <f t="shared" si="11197"/>
        <v/>
      </c>
      <c r="BE1132" s="7" t="str">
        <f t="shared" si="11197"/>
        <v/>
      </c>
      <c r="BF1132" s="7" t="str">
        <f t="shared" si="11197"/>
        <v/>
      </c>
      <c r="BG1132" s="7" t="str">
        <f t="shared" si="11197"/>
        <v/>
      </c>
      <c r="BH1132" s="7" t="str">
        <f t="shared" si="11197"/>
        <v/>
      </c>
      <c r="BI1132" s="7" t="str">
        <f t="shared" si="11197"/>
        <v/>
      </c>
      <c r="BJ1132" s="7" t="str">
        <f t="shared" si="11197"/>
        <v/>
      </c>
      <c r="BK1132" s="7" t="str">
        <f t="shared" si="11197"/>
        <v/>
      </c>
      <c r="BL1132" s="7" t="str">
        <f t="shared" si="11197"/>
        <v/>
      </c>
      <c r="BM1132" s="7" t="str">
        <f t="shared" si="11197"/>
        <v/>
      </c>
      <c r="BN1132" s="7" t="str">
        <f t="shared" si="11197"/>
        <v/>
      </c>
      <c r="BO1132" s="7" t="str">
        <f t="shared" si="11197"/>
        <v/>
      </c>
      <c r="BP1132" s="7" t="str">
        <f t="shared" si="11197"/>
        <v/>
      </c>
      <c r="BQ1132" s="7" t="str">
        <f t="shared" si="11197"/>
        <v/>
      </c>
      <c r="BR1132" s="7" t="str">
        <f t="shared" si="11197"/>
        <v/>
      </c>
      <c r="BS1132" s="7" t="str">
        <f t="shared" si="11197"/>
        <v/>
      </c>
      <c r="BT1132" s="7" t="str">
        <f t="shared" si="11197"/>
        <v/>
      </c>
      <c r="BU1132" s="7" t="str">
        <f t="shared" si="11197"/>
        <v/>
      </c>
      <c r="BV1132" s="7" t="str">
        <f t="shared" si="11197"/>
        <v/>
      </c>
      <c r="BW1132" s="7" t="str">
        <f t="shared" si="11197"/>
        <v/>
      </c>
      <c r="BX1132" s="7" t="str">
        <f t="shared" si="11197"/>
        <v/>
      </c>
      <c r="BY1132" s="7" t="str">
        <f t="shared" si="11197"/>
        <v/>
      </c>
      <c r="BZ1132" s="7" t="str">
        <f t="shared" si="11197"/>
        <v/>
      </c>
      <c r="CA1132" s="7" t="str">
        <f t="shared" si="11197"/>
        <v/>
      </c>
      <c r="CB1132" s="7" t="str">
        <f t="shared" si="11197"/>
        <v/>
      </c>
      <c r="CC1132" s="7" t="str">
        <f t="shared" si="11197"/>
        <v/>
      </c>
      <c r="CD1132" s="7" t="str">
        <f t="shared" si="11197"/>
        <v/>
      </c>
      <c r="CE1132" s="7" t="str">
        <f t="shared" si="11197"/>
        <v/>
      </c>
      <c r="CF1132" s="7" t="str">
        <f t="shared" si="11197"/>
        <v/>
      </c>
      <c r="CG1132" s="7" t="str">
        <f t="shared" si="11197"/>
        <v/>
      </c>
      <c r="CH1132" s="7" t="str">
        <f t="shared" si="11197"/>
        <v/>
      </c>
      <c r="CI1132" s="7" t="str">
        <f t="shared" si="11197"/>
        <v/>
      </c>
      <c r="CJ1132" s="7" t="str">
        <f t="shared" si="11197"/>
        <v/>
      </c>
      <c r="CK1132" s="7" t="str">
        <f t="shared" si="11197"/>
        <v/>
      </c>
      <c r="CL1132" s="7" t="str">
        <f t="shared" si="11197"/>
        <v/>
      </c>
      <c r="CM1132" s="7" t="str">
        <f t="shared" si="11197"/>
        <v/>
      </c>
      <c r="CN1132" s="7" t="str">
        <f t="shared" ref="CN1132:EY1132" si="11198">IF(CM288="","",CM288)</f>
        <v/>
      </c>
      <c r="CO1132" s="7" t="str">
        <f t="shared" si="11198"/>
        <v/>
      </c>
      <c r="CP1132" s="7" t="str">
        <f t="shared" si="11198"/>
        <v/>
      </c>
      <c r="CQ1132" s="7" t="str">
        <f t="shared" si="11198"/>
        <v/>
      </c>
      <c r="CR1132" s="7" t="str">
        <f t="shared" si="11198"/>
        <v/>
      </c>
      <c r="CS1132" s="7" t="str">
        <f t="shared" si="11198"/>
        <v/>
      </c>
      <c r="CT1132" s="7" t="str">
        <f t="shared" si="11198"/>
        <v/>
      </c>
      <c r="CU1132" s="7" t="str">
        <f t="shared" si="11198"/>
        <v/>
      </c>
      <c r="CV1132" s="7" t="str">
        <f t="shared" si="11198"/>
        <v/>
      </c>
      <c r="CW1132" s="7" t="str">
        <f t="shared" si="11198"/>
        <v/>
      </c>
      <c r="CX1132" s="7" t="str">
        <f t="shared" si="11198"/>
        <v/>
      </c>
      <c r="CY1132" s="7" t="str">
        <f t="shared" si="11198"/>
        <v/>
      </c>
      <c r="CZ1132" s="7" t="str">
        <f t="shared" si="11198"/>
        <v/>
      </c>
      <c r="DA1132" s="7" t="str">
        <f t="shared" si="11198"/>
        <v/>
      </c>
      <c r="DB1132" s="7" t="str">
        <f t="shared" si="11198"/>
        <v/>
      </c>
      <c r="DC1132" s="7" t="str">
        <f t="shared" si="11198"/>
        <v/>
      </c>
      <c r="DD1132" s="7" t="str">
        <f t="shared" si="11198"/>
        <v/>
      </c>
      <c r="DE1132" s="7" t="str">
        <f t="shared" si="11198"/>
        <v/>
      </c>
      <c r="DF1132" s="7" t="str">
        <f t="shared" si="11198"/>
        <v/>
      </c>
      <c r="DG1132" s="7" t="str">
        <f t="shared" si="11198"/>
        <v/>
      </c>
      <c r="DH1132" s="7" t="str">
        <f t="shared" si="11198"/>
        <v/>
      </c>
      <c r="DI1132" s="7" t="str">
        <f t="shared" si="11198"/>
        <v/>
      </c>
      <c r="DJ1132" s="7" t="str">
        <f t="shared" si="11198"/>
        <v/>
      </c>
      <c r="DK1132" s="7" t="str">
        <f t="shared" si="11198"/>
        <v/>
      </c>
      <c r="DL1132" s="7" t="str">
        <f t="shared" si="11198"/>
        <v/>
      </c>
      <c r="DM1132" s="7" t="str">
        <f t="shared" si="11198"/>
        <v/>
      </c>
      <c r="DN1132" s="7" t="str">
        <f t="shared" si="11198"/>
        <v/>
      </c>
      <c r="DO1132" s="7" t="str">
        <f t="shared" si="11198"/>
        <v/>
      </c>
      <c r="DP1132" s="7" t="str">
        <f t="shared" si="11198"/>
        <v/>
      </c>
      <c r="DQ1132" s="7" t="str">
        <f t="shared" si="11198"/>
        <v/>
      </c>
      <c r="DR1132" s="7" t="str">
        <f t="shared" si="11198"/>
        <v/>
      </c>
      <c r="DS1132" s="7" t="str">
        <f t="shared" si="11198"/>
        <v/>
      </c>
      <c r="DT1132" s="7" t="str">
        <f t="shared" si="11198"/>
        <v/>
      </c>
      <c r="DU1132" s="7" t="str">
        <f t="shared" si="11198"/>
        <v/>
      </c>
      <c r="DV1132" s="7" t="str">
        <f t="shared" si="11198"/>
        <v/>
      </c>
      <c r="DW1132" s="7" t="str">
        <f t="shared" si="11198"/>
        <v/>
      </c>
      <c r="DX1132" s="7" t="str">
        <f t="shared" si="11198"/>
        <v/>
      </c>
      <c r="DY1132" s="7" t="str">
        <f t="shared" si="11198"/>
        <v/>
      </c>
      <c r="DZ1132" s="7" t="str">
        <f t="shared" si="11198"/>
        <v/>
      </c>
      <c r="EA1132" s="7" t="str">
        <f t="shared" si="11198"/>
        <v/>
      </c>
      <c r="EB1132" s="7" t="str">
        <f t="shared" si="11198"/>
        <v/>
      </c>
      <c r="EC1132" s="7" t="str">
        <f t="shared" si="11198"/>
        <v/>
      </c>
      <c r="ED1132" s="7" t="str">
        <f t="shared" si="11198"/>
        <v/>
      </c>
      <c r="EE1132" s="7" t="str">
        <f t="shared" si="11198"/>
        <v/>
      </c>
      <c r="EF1132" s="7" t="str">
        <f t="shared" si="11198"/>
        <v/>
      </c>
      <c r="EG1132" s="7" t="str">
        <f t="shared" si="11198"/>
        <v/>
      </c>
      <c r="EH1132" s="7" t="str">
        <f t="shared" si="11198"/>
        <v/>
      </c>
      <c r="EI1132" s="7" t="str">
        <f t="shared" si="11198"/>
        <v/>
      </c>
      <c r="EJ1132" s="7" t="str">
        <f t="shared" si="11198"/>
        <v/>
      </c>
      <c r="EK1132" s="7" t="str">
        <f t="shared" si="11198"/>
        <v/>
      </c>
      <c r="EL1132" s="7" t="str">
        <f t="shared" si="11198"/>
        <v/>
      </c>
      <c r="EM1132" s="7" t="str">
        <f t="shared" si="11198"/>
        <v/>
      </c>
      <c r="EN1132" s="7" t="str">
        <f t="shared" si="11198"/>
        <v/>
      </c>
      <c r="EO1132" s="7" t="str">
        <f t="shared" si="11198"/>
        <v/>
      </c>
      <c r="EP1132" s="7" t="str">
        <f t="shared" si="11198"/>
        <v/>
      </c>
      <c r="EQ1132" s="7" t="str">
        <f t="shared" si="11198"/>
        <v/>
      </c>
      <c r="ER1132" s="7" t="str">
        <f t="shared" si="11198"/>
        <v/>
      </c>
      <c r="ES1132" s="7" t="str">
        <f t="shared" si="11198"/>
        <v/>
      </c>
      <c r="ET1132" s="7" t="str">
        <f t="shared" si="11198"/>
        <v/>
      </c>
      <c r="EU1132" s="7" t="str">
        <f t="shared" si="11198"/>
        <v/>
      </c>
      <c r="EV1132" s="7" t="str">
        <f t="shared" si="11198"/>
        <v/>
      </c>
      <c r="EW1132" s="7" t="str">
        <f t="shared" si="11198"/>
        <v/>
      </c>
      <c r="EX1132" s="7" t="str">
        <f t="shared" si="11198"/>
        <v/>
      </c>
      <c r="EY1132" s="7" t="str">
        <f t="shared" si="11198"/>
        <v/>
      </c>
      <c r="EZ1132" s="7" t="str">
        <f t="shared" ref="EZ1132:HK1132" si="11199">IF(EY288="","",EY288)</f>
        <v/>
      </c>
      <c r="FA1132" s="7" t="str">
        <f t="shared" si="11199"/>
        <v/>
      </c>
      <c r="FB1132" s="7" t="str">
        <f t="shared" si="11199"/>
        <v/>
      </c>
      <c r="FC1132" s="7" t="str">
        <f t="shared" si="11199"/>
        <v/>
      </c>
      <c r="FD1132" s="7" t="str">
        <f t="shared" si="11199"/>
        <v/>
      </c>
      <c r="FE1132" s="7" t="str">
        <f t="shared" si="11199"/>
        <v/>
      </c>
      <c r="FF1132" s="7" t="str">
        <f t="shared" si="11199"/>
        <v/>
      </c>
      <c r="FG1132" s="7" t="str">
        <f t="shared" si="11199"/>
        <v/>
      </c>
      <c r="FH1132" s="7" t="str">
        <f t="shared" si="11199"/>
        <v/>
      </c>
      <c r="FI1132" s="7" t="str">
        <f t="shared" si="11199"/>
        <v/>
      </c>
      <c r="FJ1132" s="7" t="str">
        <f t="shared" si="11199"/>
        <v/>
      </c>
      <c r="FK1132" s="7" t="str">
        <f t="shared" si="11199"/>
        <v/>
      </c>
      <c r="FL1132" s="7" t="str">
        <f t="shared" si="11199"/>
        <v/>
      </c>
      <c r="FM1132" s="7" t="str">
        <f t="shared" si="11199"/>
        <v/>
      </c>
      <c r="FN1132" s="7" t="str">
        <f t="shared" si="11199"/>
        <v/>
      </c>
      <c r="FO1132" s="7" t="str">
        <f t="shared" si="11199"/>
        <v/>
      </c>
      <c r="FP1132" s="7" t="str">
        <f t="shared" si="11199"/>
        <v/>
      </c>
      <c r="FQ1132" s="7" t="str">
        <f t="shared" si="11199"/>
        <v/>
      </c>
      <c r="FR1132" s="7" t="str">
        <f t="shared" si="11199"/>
        <v/>
      </c>
      <c r="FS1132" s="7" t="str">
        <f t="shared" si="11199"/>
        <v/>
      </c>
      <c r="FT1132" s="7" t="str">
        <f t="shared" si="11199"/>
        <v/>
      </c>
      <c r="FU1132" s="7" t="str">
        <f t="shared" si="11199"/>
        <v/>
      </c>
      <c r="FV1132" s="7" t="str">
        <f t="shared" si="11199"/>
        <v/>
      </c>
      <c r="FW1132" s="7" t="str">
        <f t="shared" si="11199"/>
        <v/>
      </c>
      <c r="FX1132" s="7" t="str">
        <f t="shared" si="11199"/>
        <v/>
      </c>
      <c r="FY1132" s="7" t="str">
        <f t="shared" si="11199"/>
        <v/>
      </c>
      <c r="FZ1132" s="7" t="str">
        <f t="shared" si="11199"/>
        <v/>
      </c>
      <c r="GA1132" s="7" t="str">
        <f t="shared" si="11199"/>
        <v/>
      </c>
      <c r="GB1132" s="7" t="str">
        <f t="shared" si="11199"/>
        <v/>
      </c>
      <c r="GC1132" s="7" t="str">
        <f t="shared" si="11199"/>
        <v/>
      </c>
      <c r="GD1132" s="7" t="str">
        <f t="shared" si="11199"/>
        <v/>
      </c>
      <c r="GE1132" s="7" t="str">
        <f t="shared" si="11199"/>
        <v/>
      </c>
      <c r="GF1132" s="7" t="str">
        <f t="shared" si="11199"/>
        <v/>
      </c>
      <c r="GG1132" s="7" t="str">
        <f t="shared" si="11199"/>
        <v/>
      </c>
      <c r="GH1132" s="7" t="str">
        <f t="shared" si="11199"/>
        <v/>
      </c>
      <c r="GI1132" s="7" t="str">
        <f t="shared" si="11199"/>
        <v/>
      </c>
      <c r="GJ1132" s="7" t="str">
        <f t="shared" si="11199"/>
        <v/>
      </c>
      <c r="GK1132" s="7" t="str">
        <f t="shared" si="11199"/>
        <v/>
      </c>
      <c r="GL1132" s="7" t="str">
        <f t="shared" si="11199"/>
        <v/>
      </c>
      <c r="GM1132" s="7" t="str">
        <f t="shared" si="11199"/>
        <v/>
      </c>
      <c r="GN1132" s="7" t="str">
        <f t="shared" si="11199"/>
        <v/>
      </c>
      <c r="GO1132" s="7" t="str">
        <f t="shared" si="11199"/>
        <v/>
      </c>
      <c r="GP1132" s="7" t="str">
        <f t="shared" si="11199"/>
        <v/>
      </c>
      <c r="GQ1132" s="7" t="str">
        <f t="shared" si="11199"/>
        <v/>
      </c>
      <c r="GR1132" s="7" t="str">
        <f t="shared" si="11199"/>
        <v/>
      </c>
      <c r="GS1132" s="7" t="str">
        <f t="shared" si="11199"/>
        <v/>
      </c>
      <c r="GT1132" s="7" t="str">
        <f t="shared" si="11199"/>
        <v/>
      </c>
      <c r="GU1132" s="7" t="str">
        <f t="shared" si="11199"/>
        <v/>
      </c>
      <c r="GV1132" s="7" t="str">
        <f t="shared" si="11199"/>
        <v/>
      </c>
      <c r="GW1132" s="7" t="str">
        <f t="shared" si="11199"/>
        <v/>
      </c>
      <c r="GX1132" s="7" t="str">
        <f t="shared" si="11199"/>
        <v/>
      </c>
      <c r="GY1132" s="7" t="str">
        <f t="shared" si="11199"/>
        <v/>
      </c>
      <c r="GZ1132" s="7" t="str">
        <f t="shared" si="11199"/>
        <v/>
      </c>
      <c r="HA1132" s="7" t="str">
        <f t="shared" si="11199"/>
        <v/>
      </c>
      <c r="HB1132" s="7" t="str">
        <f t="shared" si="11199"/>
        <v/>
      </c>
      <c r="HC1132" s="7" t="str">
        <f t="shared" si="11199"/>
        <v/>
      </c>
      <c r="HD1132" s="7" t="str">
        <f t="shared" si="11199"/>
        <v/>
      </c>
      <c r="HE1132" s="7" t="str">
        <f t="shared" si="11199"/>
        <v/>
      </c>
      <c r="HF1132" s="7" t="str">
        <f t="shared" si="11199"/>
        <v/>
      </c>
      <c r="HG1132" s="7" t="str">
        <f t="shared" si="11199"/>
        <v/>
      </c>
      <c r="HH1132" s="7" t="str">
        <f t="shared" si="11199"/>
        <v/>
      </c>
      <c r="HI1132" s="7" t="str">
        <f t="shared" si="11199"/>
        <v/>
      </c>
      <c r="HJ1132" s="7" t="str">
        <f t="shared" si="11199"/>
        <v/>
      </c>
      <c r="HK1132" s="7" t="str">
        <f t="shared" si="11199"/>
        <v/>
      </c>
      <c r="HL1132" s="7" t="str">
        <f t="shared" ref="HL1132:JB1132" si="11200">IF(HK288="","",HK288)</f>
        <v/>
      </c>
      <c r="HM1132" s="7" t="str">
        <f t="shared" si="11200"/>
        <v/>
      </c>
      <c r="HN1132" s="7" t="str">
        <f t="shared" si="11200"/>
        <v/>
      </c>
      <c r="HO1132" s="7" t="str">
        <f t="shared" si="11200"/>
        <v/>
      </c>
      <c r="HP1132" s="7" t="str">
        <f t="shared" si="11200"/>
        <v/>
      </c>
      <c r="HQ1132" s="7" t="str">
        <f t="shared" si="11200"/>
        <v/>
      </c>
      <c r="HR1132" s="7" t="str">
        <f t="shared" si="11200"/>
        <v/>
      </c>
      <c r="HS1132" s="7" t="str">
        <f t="shared" si="11200"/>
        <v/>
      </c>
      <c r="HT1132" s="7" t="str">
        <f t="shared" si="11200"/>
        <v/>
      </c>
      <c r="HU1132" s="7" t="str">
        <f t="shared" si="11200"/>
        <v/>
      </c>
      <c r="HV1132" s="7" t="str">
        <f t="shared" si="11200"/>
        <v/>
      </c>
      <c r="HW1132" s="7" t="str">
        <f t="shared" si="11200"/>
        <v/>
      </c>
      <c r="HX1132" s="7" t="str">
        <f t="shared" si="11200"/>
        <v/>
      </c>
      <c r="HY1132" s="7" t="str">
        <f t="shared" si="11200"/>
        <v/>
      </c>
      <c r="HZ1132" s="7" t="str">
        <f t="shared" si="11200"/>
        <v/>
      </c>
      <c r="IA1132" s="7" t="str">
        <f t="shared" si="11200"/>
        <v/>
      </c>
      <c r="IB1132" s="7" t="str">
        <f t="shared" si="11200"/>
        <v/>
      </c>
      <c r="IC1132" s="7" t="str">
        <f t="shared" si="11200"/>
        <v/>
      </c>
      <c r="ID1132" s="7" t="str">
        <f t="shared" si="11200"/>
        <v/>
      </c>
      <c r="IE1132" s="7" t="str">
        <f t="shared" si="11200"/>
        <v/>
      </c>
      <c r="IF1132" s="7" t="str">
        <f t="shared" si="11200"/>
        <v/>
      </c>
      <c r="IG1132" s="7" t="str">
        <f t="shared" si="11200"/>
        <v/>
      </c>
      <c r="IH1132" s="7" t="str">
        <f t="shared" si="11200"/>
        <v/>
      </c>
      <c r="II1132" s="7" t="str">
        <f t="shared" si="11200"/>
        <v/>
      </c>
      <c r="IJ1132" s="7" t="str">
        <f t="shared" si="11200"/>
        <v/>
      </c>
      <c r="IK1132" s="7" t="str">
        <f t="shared" si="11200"/>
        <v/>
      </c>
      <c r="IL1132" s="7" t="str">
        <f t="shared" si="11200"/>
        <v/>
      </c>
      <c r="IM1132" s="7" t="str">
        <f t="shared" si="11200"/>
        <v/>
      </c>
      <c r="IN1132" s="7" t="str">
        <f t="shared" si="11200"/>
        <v/>
      </c>
      <c r="IO1132" s="7" t="str">
        <f t="shared" si="11200"/>
        <v/>
      </c>
      <c r="IP1132" s="7" t="str">
        <f t="shared" si="11200"/>
        <v/>
      </c>
      <c r="IQ1132" s="7" t="str">
        <f t="shared" si="11200"/>
        <v/>
      </c>
      <c r="IR1132" s="7" t="str">
        <f t="shared" si="11200"/>
        <v/>
      </c>
      <c r="IS1132" s="7" t="str">
        <f t="shared" si="11200"/>
        <v/>
      </c>
      <c r="IT1132" s="7" t="str">
        <f t="shared" si="11200"/>
        <v/>
      </c>
      <c r="IU1132" s="7" t="str">
        <f t="shared" si="11200"/>
        <v/>
      </c>
      <c r="IV1132" s="7" t="str">
        <f t="shared" si="11200"/>
        <v/>
      </c>
      <c r="IW1132" s="7" t="str">
        <f t="shared" si="11200"/>
        <v/>
      </c>
      <c r="IX1132" s="7" t="str">
        <f t="shared" si="11200"/>
        <v/>
      </c>
      <c r="IY1132" s="7" t="str">
        <f t="shared" si="11200"/>
        <v/>
      </c>
      <c r="IZ1132" s="7" t="str">
        <f t="shared" si="11200"/>
        <v/>
      </c>
      <c r="JA1132" s="7" t="str">
        <f t="shared" si="11200"/>
        <v/>
      </c>
      <c r="JB1132" s="7" t="str">
        <f t="shared" si="11200"/>
        <v/>
      </c>
      <c r="JC1132" s="7" t="str">
        <f>IF(JB292="","",JB292)</f>
        <v/>
      </c>
      <c r="JD1132" s="7" t="str">
        <f>IF(JC292="","",JC292)</f>
        <v/>
      </c>
    </row>
    <row r="1133" spans="24:266" hidden="1" x14ac:dyDescent="0.3">
      <c r="X1133" s="51">
        <v>1133</v>
      </c>
      <c r="Z1133" s="7" t="s">
        <v>1371</v>
      </c>
      <c r="AE1133" s="7"/>
      <c r="AF1133" s="7" t="str">
        <f>IF(LEN($AC1125)&lt;AF$852,"",LEFT(RIGHT($AC1125,LEN($AC1125)-AF$852+1),1))</f>
        <v/>
      </c>
      <c r="AG1133" s="7" t="str">
        <f t="shared" ref="AG1133:AW1133" si="11201">IF(LEN($AC1125)&lt;AG$852,"",LEFT(RIGHT($AC1125,LEN($AC1125)-AG$852+1),1))</f>
        <v/>
      </c>
      <c r="AH1133" s="7" t="str">
        <f t="shared" si="11201"/>
        <v/>
      </c>
      <c r="AI1133" s="7" t="str">
        <f t="shared" si="11201"/>
        <v/>
      </c>
      <c r="AJ1133" s="7" t="str">
        <f t="shared" si="11201"/>
        <v/>
      </c>
      <c r="AK1133" s="7" t="str">
        <f t="shared" si="11201"/>
        <v/>
      </c>
      <c r="AL1133" s="7" t="str">
        <f t="shared" si="11201"/>
        <v/>
      </c>
      <c r="AM1133" s="7" t="str">
        <f t="shared" si="11201"/>
        <v/>
      </c>
      <c r="AN1133" s="7" t="str">
        <f t="shared" si="11201"/>
        <v/>
      </c>
      <c r="AO1133" s="7" t="str">
        <f t="shared" si="11201"/>
        <v/>
      </c>
      <c r="AP1133" s="7" t="str">
        <f t="shared" si="11201"/>
        <v/>
      </c>
      <c r="AQ1133" s="7" t="str">
        <f t="shared" si="11201"/>
        <v/>
      </c>
      <c r="AR1133" s="7" t="str">
        <f t="shared" si="11201"/>
        <v/>
      </c>
      <c r="AS1133" s="7" t="str">
        <f t="shared" si="11201"/>
        <v/>
      </c>
      <c r="AT1133" s="7" t="str">
        <f t="shared" si="11201"/>
        <v/>
      </c>
      <c r="AU1133" s="7" t="str">
        <f t="shared" si="11201"/>
        <v/>
      </c>
      <c r="AV1133" s="7" t="str">
        <f t="shared" si="11201"/>
        <v/>
      </c>
      <c r="AW1133" s="7" t="str">
        <f t="shared" si="11201"/>
        <v/>
      </c>
      <c r="AY1133" s="52" t="str">
        <f>IF(AY1132="","",COUNTIF(AY1132:$BP1132,AY1132))</f>
        <v/>
      </c>
      <c r="AZ1133" s="52" t="str">
        <f>IF(AZ1132="","",COUNTIF(AZ1132:$BP1132,AZ1132))</f>
        <v/>
      </c>
      <c r="BA1133" s="52" t="str">
        <f>IF(BA1132="","",COUNTIF(BA1132:$BP1132,BA1132))</f>
        <v/>
      </c>
      <c r="BB1133" s="52" t="str">
        <f>IF(BB1132="","",COUNTIF(BB1132:$BP1132,BB1132))</f>
        <v/>
      </c>
      <c r="BC1133" s="52" t="str">
        <f>IF(BC1132="","",COUNTIF(BC1132:$BP1132,BC1132))</f>
        <v/>
      </c>
      <c r="BD1133" s="52" t="str">
        <f>IF(BD1132="","",COUNTIF(BD1132:$BP1132,BD1132))</f>
        <v/>
      </c>
      <c r="BE1133" s="52" t="str">
        <f>IF(BE1132="","",COUNTIF(BE1132:$BP1132,BE1132))</f>
        <v/>
      </c>
      <c r="BF1133" s="52" t="str">
        <f>IF(BF1132="","",COUNTIF(BF1132:$BP1132,BF1132))</f>
        <v/>
      </c>
      <c r="BG1133" s="52" t="str">
        <f>IF(BG1132="","",COUNTIF(BG1132:$BP1132,BG1132))</f>
        <v/>
      </c>
      <c r="BH1133" s="52" t="str">
        <f>IF(BH1132="","",COUNTIF(BH1132:$BP1132,BH1132))</f>
        <v/>
      </c>
      <c r="BI1133" s="52" t="str">
        <f>IF(BI1132="","",COUNTIF(BI1132:$BP1132,BI1132))</f>
        <v/>
      </c>
      <c r="BJ1133" s="52" t="str">
        <f>IF(BJ1132="","",COUNTIF(BJ1132:$BP1132,BJ1132))</f>
        <v/>
      </c>
      <c r="BK1133" s="52" t="str">
        <f>IF(BK1132="","",COUNTIF(BK1132:$BP1132,BK1132))</f>
        <v/>
      </c>
      <c r="BL1133" s="52" t="str">
        <f>IF(BL1132="","",COUNTIF(BL1132:$BP1132,BL1132))</f>
        <v/>
      </c>
      <c r="BM1133" s="52" t="str">
        <f>IF(BM1132="","",COUNTIF(BM1132:$BP1132,BM1132))</f>
        <v/>
      </c>
      <c r="BN1133" s="52" t="str">
        <f>IF(BN1132="","",COUNTIF(BN1132:$BP1132,BN1132))</f>
        <v/>
      </c>
      <c r="BO1133" s="52" t="str">
        <f>IF(BO1132="","",COUNTIF(BO1132:$BP1132,BO1132))</f>
        <v/>
      </c>
      <c r="BP1133" s="52" t="str">
        <f>IF(BP1132="","",COUNTIF(BP1132:$BP1132,BP1132))</f>
        <v/>
      </c>
    </row>
    <row r="1134" spans="24:266" hidden="1" x14ac:dyDescent="0.3">
      <c r="X1134" s="51">
        <v>1134</v>
      </c>
      <c r="Y1134" s="8" t="s">
        <v>864</v>
      </c>
      <c r="Z1134" s="7">
        <v>1</v>
      </c>
      <c r="AE1134" s="7"/>
      <c r="AF1134" s="7" t="str">
        <f ca="1">IFERROR(HLOOKUP(AF$1133,INDIRECT($Y1134&amp;"$"&amp;1128):INDIRECT($Y1134&amp;"$"&amp;1132),3,FALSE)&amp;HLOOKUP(AF$1133,INDIRECT($Y1134&amp;"$"&amp;1128):INDIRECT($Y1134&amp;"$"&amp;1132),4,FALSE),"")</f>
        <v/>
      </c>
      <c r="AG1134" s="7" t="str">
        <f ca="1">IFERROR(HLOOKUP(AG$1133,INDIRECT($Y1134&amp;"$"&amp;1128):INDIRECT($Y1134&amp;"$"&amp;1132),3,FALSE)&amp;HLOOKUP(AG$1133,INDIRECT($Y1134&amp;"$"&amp;1128):INDIRECT($Y1134&amp;"$"&amp;1132),4,FALSE),"")</f>
        <v/>
      </c>
      <c r="AH1134" s="7" t="str">
        <f ca="1">IFERROR(HLOOKUP(AH$1133,INDIRECT($Y1134&amp;"$"&amp;1128):INDIRECT($Y1134&amp;"$"&amp;1132),3,FALSE)&amp;HLOOKUP(AH$1133,INDIRECT($Y1134&amp;"$"&amp;1128):INDIRECT($Y1134&amp;"$"&amp;1132),4,FALSE),"")</f>
        <v/>
      </c>
      <c r="AI1134" s="7" t="str">
        <f ca="1">IFERROR(HLOOKUP(AI$1133,INDIRECT($Y1134&amp;"$"&amp;1128):INDIRECT($Y1134&amp;"$"&amp;1132),3,FALSE)&amp;HLOOKUP(AI$1133,INDIRECT($Y1134&amp;"$"&amp;1128):INDIRECT($Y1134&amp;"$"&amp;1132),4,FALSE),"")</f>
        <v/>
      </c>
      <c r="AJ1134" s="7" t="str">
        <f ca="1">IFERROR(HLOOKUP(AJ$1133,INDIRECT($Y1134&amp;"$"&amp;1128):INDIRECT($Y1134&amp;"$"&amp;1132),3,FALSE)&amp;HLOOKUP(AJ$1133,INDIRECT($Y1134&amp;"$"&amp;1128):INDIRECT($Y1134&amp;"$"&amp;1132),4,FALSE),"")</f>
        <v/>
      </c>
      <c r="AK1134" s="7" t="str">
        <f ca="1">IFERROR(HLOOKUP(AK$1133,INDIRECT($Y1134&amp;"$"&amp;1128):INDIRECT($Y1134&amp;"$"&amp;1132),3,FALSE)&amp;HLOOKUP(AK$1133,INDIRECT($Y1134&amp;"$"&amp;1128):INDIRECT($Y1134&amp;"$"&amp;1132),4,FALSE),"")</f>
        <v/>
      </c>
      <c r="AL1134" s="7" t="str">
        <f ca="1">IFERROR(HLOOKUP(AL$1133,INDIRECT($Y1134&amp;"$"&amp;1128):INDIRECT($Y1134&amp;"$"&amp;1132),3,FALSE)&amp;HLOOKUP(AL$1133,INDIRECT($Y1134&amp;"$"&amp;1128):INDIRECT($Y1134&amp;"$"&amp;1132),4,FALSE),"")</f>
        <v/>
      </c>
      <c r="AM1134" s="7" t="str">
        <f ca="1">IFERROR(HLOOKUP(AM$1133,INDIRECT($Y1134&amp;"$"&amp;1128):INDIRECT($Y1134&amp;"$"&amp;1132),3,FALSE)&amp;HLOOKUP(AM$1133,INDIRECT($Y1134&amp;"$"&amp;1128):INDIRECT($Y1134&amp;"$"&amp;1132),4,FALSE),"")</f>
        <v/>
      </c>
      <c r="AN1134" s="7" t="str">
        <f ca="1">IFERROR(HLOOKUP(AN$1133,INDIRECT($Y1134&amp;"$"&amp;1128):INDIRECT($Y1134&amp;"$"&amp;1132),3,FALSE)&amp;HLOOKUP(AN$1133,INDIRECT($Y1134&amp;"$"&amp;1128):INDIRECT($Y1134&amp;"$"&amp;1132),4,FALSE),"")</f>
        <v/>
      </c>
      <c r="AO1134" s="7" t="str">
        <f ca="1">IFERROR(HLOOKUP(AO$1133,INDIRECT($Y1134&amp;"$"&amp;1128):INDIRECT($Y1134&amp;"$"&amp;1132),3,FALSE)&amp;HLOOKUP(AO$1133,INDIRECT($Y1134&amp;"$"&amp;1128):INDIRECT($Y1134&amp;"$"&amp;1132),4,FALSE),"")</f>
        <v/>
      </c>
      <c r="AP1134" s="7" t="str">
        <f ca="1">IFERROR(HLOOKUP(AP$1133,INDIRECT($Y1134&amp;"$"&amp;1128):INDIRECT($Y1134&amp;"$"&amp;1132),3,FALSE)&amp;HLOOKUP(AP$1133,INDIRECT($Y1134&amp;"$"&amp;1128):INDIRECT($Y1134&amp;"$"&amp;1132),4,FALSE),"")</f>
        <v/>
      </c>
      <c r="AQ1134" s="7" t="str">
        <f ca="1">IFERROR(HLOOKUP(AQ$1133,INDIRECT($Y1134&amp;"$"&amp;1128):INDIRECT($Y1134&amp;"$"&amp;1132),3,FALSE)&amp;HLOOKUP(AQ$1133,INDIRECT($Y1134&amp;"$"&amp;1128):INDIRECT($Y1134&amp;"$"&amp;1132),4,FALSE),"")</f>
        <v/>
      </c>
      <c r="AR1134" s="7" t="str">
        <f ca="1">IFERROR(HLOOKUP(AR$1133,INDIRECT($Y1134&amp;"$"&amp;1128):INDIRECT($Y1134&amp;"$"&amp;1132),3,FALSE)&amp;HLOOKUP(AR$1133,INDIRECT($Y1134&amp;"$"&amp;1128):INDIRECT($Y1134&amp;"$"&amp;1132),4,FALSE),"")</f>
        <v/>
      </c>
      <c r="AS1134" s="7" t="str">
        <f ca="1">IFERROR(HLOOKUP(AS$1133,INDIRECT($Y1134&amp;"$"&amp;1128):INDIRECT($Y1134&amp;"$"&amp;1132),3,FALSE)&amp;HLOOKUP(AS$1133,INDIRECT($Y1134&amp;"$"&amp;1128):INDIRECT($Y1134&amp;"$"&amp;1132),4,FALSE),"")</f>
        <v/>
      </c>
      <c r="AT1134" s="7" t="str">
        <f ca="1">IFERROR(HLOOKUP(AT$1133,INDIRECT($Y1134&amp;"$"&amp;1128):INDIRECT($Y1134&amp;"$"&amp;1132),3,FALSE)&amp;HLOOKUP(AT$1133,INDIRECT($Y1134&amp;"$"&amp;1128):INDIRECT($Y1134&amp;"$"&amp;1132),4,FALSE),"")</f>
        <v/>
      </c>
      <c r="AU1134" s="7" t="str">
        <f ca="1">IFERROR(HLOOKUP(AU$1133,INDIRECT($Y1134&amp;"$"&amp;1128):INDIRECT($Y1134&amp;"$"&amp;1132),3,FALSE)&amp;HLOOKUP(AU$1133,INDIRECT($Y1134&amp;"$"&amp;1128):INDIRECT($Y1134&amp;"$"&amp;1132),4,FALSE),"")</f>
        <v/>
      </c>
      <c r="AV1134" s="7" t="str">
        <f ca="1">IFERROR(HLOOKUP(AV$1133,INDIRECT($Y1134&amp;"$"&amp;1128):INDIRECT($Y1134&amp;"$"&amp;1132),3,FALSE)&amp;HLOOKUP(AV$1133,INDIRECT($Y1134&amp;"$"&amp;1128):INDIRECT($Y1134&amp;"$"&amp;1132),4,FALSE),"")</f>
        <v/>
      </c>
      <c r="AW1134" s="7" t="str">
        <f ca="1">IFERROR(HLOOKUP(AW$1133,INDIRECT($Y1134&amp;"$"&amp;1128):INDIRECT($Y1134&amp;"$"&amp;1132),3,FALSE)&amp;HLOOKUP(AW$1133,INDIRECT($Y1134&amp;"$"&amp;1128):INDIRECT($Y1134&amp;"$"&amp;1132),4,FALSE),"")</f>
        <v/>
      </c>
      <c r="AX1134" s="7" t="str">
        <f ca="1">IFERROR(HLOOKUP(AX$1133,INDIRECT(INDIRECT("$Y"&amp;1133+AX$852+($Z1134-1))&amp;1128):INDIRECT(INDIRECT("$Y"&amp;1133+AX$852+($Z1134-1))&amp;1132),3,FALSE)&amp;LEFT(HLOOKUP(AX$1133,INDIRECT(INDIRECT("$Y"&amp;1133+AX$852+($Z1134-1))&amp;1128):INDIRECT(INDIRECT("$Y"&amp;1133+AX$852+($Z1134-1))&amp;1132),4,FALSE),3),"")</f>
        <v/>
      </c>
      <c r="AY1134" s="53" t="str">
        <f>IF(AY1132="","",COUNTIF($AY1132:$BP1132,AY1132))</f>
        <v/>
      </c>
      <c r="AZ1134" s="53" t="str">
        <f t="shared" ref="AZ1134:BP1134" si="11202">IF(AZ1132="","",COUNTIF($AY1132:$BP1132,AZ1132))</f>
        <v/>
      </c>
      <c r="BA1134" s="53" t="str">
        <f t="shared" si="11202"/>
        <v/>
      </c>
      <c r="BB1134" s="53" t="str">
        <f t="shared" si="11202"/>
        <v/>
      </c>
      <c r="BC1134" s="53" t="str">
        <f t="shared" si="11202"/>
        <v/>
      </c>
      <c r="BD1134" s="53" t="str">
        <f t="shared" si="11202"/>
        <v/>
      </c>
      <c r="BE1134" s="53" t="str">
        <f t="shared" si="11202"/>
        <v/>
      </c>
      <c r="BF1134" s="53" t="str">
        <f t="shared" si="11202"/>
        <v/>
      </c>
      <c r="BG1134" s="53" t="str">
        <f t="shared" si="11202"/>
        <v/>
      </c>
      <c r="BH1134" s="53" t="str">
        <f t="shared" si="11202"/>
        <v/>
      </c>
      <c r="BI1134" s="53" t="str">
        <f t="shared" si="11202"/>
        <v/>
      </c>
      <c r="BJ1134" s="53" t="str">
        <f t="shared" si="11202"/>
        <v/>
      </c>
      <c r="BK1134" s="53" t="str">
        <f t="shared" si="11202"/>
        <v/>
      </c>
      <c r="BL1134" s="53" t="str">
        <f t="shared" si="11202"/>
        <v/>
      </c>
      <c r="BM1134" s="53" t="str">
        <f t="shared" si="11202"/>
        <v/>
      </c>
      <c r="BN1134" s="53" t="str">
        <f t="shared" si="11202"/>
        <v/>
      </c>
      <c r="BO1134" s="53" t="str">
        <f t="shared" si="11202"/>
        <v/>
      </c>
      <c r="BP1134" s="53" t="str">
        <f t="shared" si="11202"/>
        <v/>
      </c>
      <c r="BQ1134" s="53" t="str">
        <f>IF(BQ1132="","",IF(COUNTIF($BP1133:BQ1133,BQ1132)&gt;COUNTIF($BP1133:BR1133,BQ1132),COUNTIF($BP1133:BQ1133,BQ1132),""))</f>
        <v/>
      </c>
    </row>
    <row r="1135" spans="24:266" hidden="1" x14ac:dyDescent="0.3">
      <c r="X1135" s="51">
        <v>1135</v>
      </c>
      <c r="Y1135" s="8" t="s">
        <v>865</v>
      </c>
      <c r="Z1135" s="7">
        <v>2</v>
      </c>
      <c r="AE1135" s="7"/>
      <c r="AF1135" s="7" t="str">
        <f ca="1">IFERROR(HLOOKUP(AF$1133,INDIRECT($Y1135&amp;"$"&amp;1128):INDIRECT($Y1135&amp;"$"&amp;1132),3,FALSE)&amp;HLOOKUP(AF$1133,INDIRECT($Y1135&amp;"$"&amp;1128):INDIRECT($Y1135&amp;"$"&amp;1132),4,FALSE),"")</f>
        <v/>
      </c>
      <c r="AG1135" s="7" t="str">
        <f ca="1">IFERROR(HLOOKUP(AG$1133,INDIRECT($Y1135&amp;"$"&amp;1128):INDIRECT($Y1135&amp;"$"&amp;1132),3,FALSE)&amp;HLOOKUP(AG$1133,INDIRECT($Y1135&amp;"$"&amp;1128):INDIRECT($Y1135&amp;"$"&amp;1132),4,FALSE),"")</f>
        <v/>
      </c>
      <c r="AH1135" s="7" t="str">
        <f ca="1">IFERROR(HLOOKUP(AH$1133,INDIRECT($Y1135&amp;"$"&amp;1128):INDIRECT($Y1135&amp;"$"&amp;1132),3,FALSE)&amp;HLOOKUP(AH$1133,INDIRECT($Y1135&amp;"$"&amp;1128):INDIRECT($Y1135&amp;"$"&amp;1132),4,FALSE),"")</f>
        <v/>
      </c>
      <c r="AI1135" s="7" t="str">
        <f ca="1">IFERROR(HLOOKUP(AI$1133,INDIRECT($Y1135&amp;"$"&amp;1128):INDIRECT($Y1135&amp;"$"&amp;1132),3,FALSE)&amp;HLOOKUP(AI$1133,INDIRECT($Y1135&amp;"$"&amp;1128):INDIRECT($Y1135&amp;"$"&amp;1132),4,FALSE),"")</f>
        <v/>
      </c>
      <c r="AJ1135" s="7" t="str">
        <f ca="1">IFERROR(HLOOKUP(AJ$1133,INDIRECT($Y1135&amp;"$"&amp;1128):INDIRECT($Y1135&amp;"$"&amp;1132),3,FALSE)&amp;HLOOKUP(AJ$1133,INDIRECT($Y1135&amp;"$"&amp;1128):INDIRECT($Y1135&amp;"$"&amp;1132),4,FALSE),"")</f>
        <v/>
      </c>
      <c r="AK1135" s="7" t="str">
        <f ca="1">IFERROR(HLOOKUP(AK$1133,INDIRECT($Y1135&amp;"$"&amp;1128):INDIRECT($Y1135&amp;"$"&amp;1132),3,FALSE)&amp;HLOOKUP(AK$1133,INDIRECT($Y1135&amp;"$"&amp;1128):INDIRECT($Y1135&amp;"$"&amp;1132),4,FALSE),"")</f>
        <v/>
      </c>
      <c r="AL1135" s="7" t="str">
        <f ca="1">IFERROR(HLOOKUP(AL$1133,INDIRECT($Y1135&amp;"$"&amp;1128):INDIRECT($Y1135&amp;"$"&amp;1132),3,FALSE)&amp;HLOOKUP(AL$1133,INDIRECT($Y1135&amp;"$"&amp;1128):INDIRECT($Y1135&amp;"$"&amp;1132),4,FALSE),"")</f>
        <v/>
      </c>
      <c r="AM1135" s="7" t="str">
        <f ca="1">IFERROR(HLOOKUP(AM$1133,INDIRECT($Y1135&amp;"$"&amp;1128):INDIRECT($Y1135&amp;"$"&amp;1132),3,FALSE)&amp;HLOOKUP(AM$1133,INDIRECT($Y1135&amp;"$"&amp;1128):INDIRECT($Y1135&amp;"$"&amp;1132),4,FALSE),"")</f>
        <v/>
      </c>
      <c r="AN1135" s="7" t="str">
        <f ca="1">IFERROR(HLOOKUP(AN$1133,INDIRECT($Y1135&amp;"$"&amp;1128):INDIRECT($Y1135&amp;"$"&amp;1132),3,FALSE)&amp;HLOOKUP(AN$1133,INDIRECT($Y1135&amp;"$"&amp;1128):INDIRECT($Y1135&amp;"$"&amp;1132),4,FALSE),"")</f>
        <v/>
      </c>
      <c r="AO1135" s="7" t="str">
        <f ca="1">IFERROR(HLOOKUP(AO$1133,INDIRECT($Y1135&amp;"$"&amp;1128):INDIRECT($Y1135&amp;"$"&amp;1132),3,FALSE)&amp;HLOOKUP(AO$1133,INDIRECT($Y1135&amp;"$"&amp;1128):INDIRECT($Y1135&amp;"$"&amp;1132),4,FALSE),"")</f>
        <v/>
      </c>
      <c r="AP1135" s="7" t="str">
        <f ca="1">IFERROR(HLOOKUP(AP$1133,INDIRECT($Y1135&amp;"$"&amp;1128):INDIRECT($Y1135&amp;"$"&amp;1132),3,FALSE)&amp;HLOOKUP(AP$1133,INDIRECT($Y1135&amp;"$"&amp;1128):INDIRECT($Y1135&amp;"$"&amp;1132),4,FALSE),"")</f>
        <v/>
      </c>
      <c r="AQ1135" s="7" t="str">
        <f ca="1">IFERROR(HLOOKUP(AQ$1133,INDIRECT($Y1135&amp;"$"&amp;1128):INDIRECT($Y1135&amp;"$"&amp;1132),3,FALSE)&amp;HLOOKUP(AQ$1133,INDIRECT($Y1135&amp;"$"&amp;1128):INDIRECT($Y1135&amp;"$"&amp;1132),4,FALSE),"")</f>
        <v/>
      </c>
      <c r="AR1135" s="7" t="str">
        <f ca="1">IFERROR(HLOOKUP(AR$1133,INDIRECT($Y1135&amp;"$"&amp;1128):INDIRECT($Y1135&amp;"$"&amp;1132),3,FALSE)&amp;HLOOKUP(AR$1133,INDIRECT($Y1135&amp;"$"&amp;1128):INDIRECT($Y1135&amp;"$"&amp;1132),4,FALSE),"")</f>
        <v/>
      </c>
      <c r="AS1135" s="7" t="str">
        <f ca="1">IFERROR(HLOOKUP(AS$1133,INDIRECT($Y1135&amp;"$"&amp;1128):INDIRECT($Y1135&amp;"$"&amp;1132),3,FALSE)&amp;HLOOKUP(AS$1133,INDIRECT($Y1135&amp;"$"&amp;1128):INDIRECT($Y1135&amp;"$"&amp;1132),4,FALSE),"")</f>
        <v/>
      </c>
      <c r="AT1135" s="7" t="str">
        <f ca="1">IFERROR(HLOOKUP(AT$1133,INDIRECT($Y1135&amp;"$"&amp;1128):INDIRECT($Y1135&amp;"$"&amp;1132),3,FALSE)&amp;HLOOKUP(AT$1133,INDIRECT($Y1135&amp;"$"&amp;1128):INDIRECT($Y1135&amp;"$"&amp;1132),4,FALSE),"")</f>
        <v/>
      </c>
      <c r="AU1135" s="7" t="str">
        <f ca="1">IFERROR(HLOOKUP(AU$1133,INDIRECT($Y1135&amp;"$"&amp;1128):INDIRECT($Y1135&amp;"$"&amp;1132),3,FALSE)&amp;HLOOKUP(AU$1133,INDIRECT($Y1135&amp;"$"&amp;1128):INDIRECT($Y1135&amp;"$"&amp;1132),4,FALSE),"")</f>
        <v/>
      </c>
      <c r="AV1135" s="7" t="str">
        <f ca="1">IFERROR(HLOOKUP(AV$1133,INDIRECT($Y1135&amp;"$"&amp;1128):INDIRECT($Y1135&amp;"$"&amp;1132),3,FALSE)&amp;HLOOKUP(AV$1133,INDIRECT($Y1135&amp;"$"&amp;1128):INDIRECT($Y1135&amp;"$"&amp;1132),4,FALSE),"")</f>
        <v/>
      </c>
      <c r="AW1135" s="7" t="str">
        <f ca="1">IFERROR(HLOOKUP(AW$1133,INDIRECT($Y1135&amp;"$"&amp;1128):INDIRECT($Y1135&amp;"$"&amp;1132),3,FALSE)&amp;HLOOKUP(AW$1133,INDIRECT($Y1135&amp;"$"&amp;1128):INDIRECT($Y1135&amp;"$"&amp;1132),4,FALSE),"")</f>
        <v/>
      </c>
      <c r="AX1135" s="7" t="str">
        <f ca="1">IFERROR(HLOOKUP(AX$1133,INDIRECT(INDIRECT("$Y"&amp;1133+AX$852+($Z1135-1))&amp;1128):INDIRECT(INDIRECT("$Y"&amp;1133+AX$852+($Z1135-1))&amp;1132),3,FALSE)&amp;LEFT(HLOOKUP(AX$1133,INDIRECT(INDIRECT("$Y"&amp;1133+AX$852+($Z1135-1))&amp;1128):INDIRECT(INDIRECT("$Y"&amp;1133+AX$852+($Z1135-1))&amp;1132),4,FALSE),3),"")</f>
        <v/>
      </c>
      <c r="AY1135" s="53" t="str">
        <f ca="1">LEFT(AF1134,1)</f>
        <v/>
      </c>
      <c r="AZ1135" s="53" t="str">
        <f t="shared" ref="AZ1135:BO1135" ca="1" si="11203">LEFT(AG1134,1)</f>
        <v/>
      </c>
      <c r="BA1135" s="53" t="str">
        <f t="shared" ca="1" si="11203"/>
        <v/>
      </c>
      <c r="BB1135" s="53" t="str">
        <f t="shared" ca="1" si="11203"/>
        <v/>
      </c>
      <c r="BC1135" s="53" t="str">
        <f t="shared" ca="1" si="11203"/>
        <v/>
      </c>
      <c r="BD1135" s="53" t="str">
        <f t="shared" ca="1" si="11203"/>
        <v/>
      </c>
      <c r="BE1135" s="53" t="str">
        <f t="shared" ca="1" si="11203"/>
        <v/>
      </c>
      <c r="BF1135" s="53" t="str">
        <f t="shared" ca="1" si="11203"/>
        <v/>
      </c>
      <c r="BG1135" s="53" t="str">
        <f t="shared" ca="1" si="11203"/>
        <v/>
      </c>
      <c r="BH1135" s="53" t="str">
        <f t="shared" ca="1" si="11203"/>
        <v/>
      </c>
      <c r="BI1135" s="53" t="str">
        <f t="shared" ca="1" si="11203"/>
        <v/>
      </c>
      <c r="BJ1135" s="53" t="str">
        <f t="shared" ca="1" si="11203"/>
        <v/>
      </c>
      <c r="BK1135" s="53" t="str">
        <f t="shared" ca="1" si="11203"/>
        <v/>
      </c>
      <c r="BL1135" s="53" t="str">
        <f t="shared" ca="1" si="11203"/>
        <v/>
      </c>
      <c r="BM1135" s="53" t="str">
        <f t="shared" ca="1" si="11203"/>
        <v/>
      </c>
      <c r="BN1135" s="53" t="str">
        <f t="shared" ca="1" si="11203"/>
        <v/>
      </c>
      <c r="BO1135" s="53" t="str">
        <f t="shared" ca="1" si="11203"/>
        <v/>
      </c>
      <c r="BP1135" s="53" t="str">
        <f t="shared" ref="AZ1135:BP1150" ca="1" si="11204">LEFT(AW1134,1)</f>
        <v/>
      </c>
    </row>
    <row r="1136" spans="24:266" hidden="1" x14ac:dyDescent="0.3">
      <c r="X1136" s="51">
        <v>1136</v>
      </c>
      <c r="Y1136" s="8" t="s">
        <v>866</v>
      </c>
      <c r="Z1136" s="7">
        <v>3</v>
      </c>
      <c r="AE1136" s="7"/>
      <c r="AF1136" s="7" t="str">
        <f ca="1">IFERROR(HLOOKUP(AF$1133,INDIRECT($Y1136&amp;"$"&amp;1128):INDIRECT($Y1136&amp;"$"&amp;1132),3,FALSE)&amp;HLOOKUP(AF$1133,INDIRECT($Y1136&amp;"$"&amp;1128):INDIRECT($Y1136&amp;"$"&amp;1132),4,FALSE),"")</f>
        <v/>
      </c>
      <c r="AG1136" s="7" t="str">
        <f ca="1">IFERROR(HLOOKUP(AG$1133,INDIRECT($Y1136&amp;"$"&amp;1128):INDIRECT($Y1136&amp;"$"&amp;1132),3,FALSE)&amp;HLOOKUP(AG$1133,INDIRECT($Y1136&amp;"$"&amp;1128):INDIRECT($Y1136&amp;"$"&amp;1132),4,FALSE),"")</f>
        <v/>
      </c>
      <c r="AH1136" s="7" t="str">
        <f ca="1">IFERROR(HLOOKUP(AH$1133,INDIRECT($Y1136&amp;"$"&amp;1128):INDIRECT($Y1136&amp;"$"&amp;1132),3,FALSE)&amp;HLOOKUP(AH$1133,INDIRECT($Y1136&amp;"$"&amp;1128):INDIRECT($Y1136&amp;"$"&amp;1132),4,FALSE),"")</f>
        <v/>
      </c>
      <c r="AI1136" s="7" t="str">
        <f ca="1">IFERROR(HLOOKUP(AI$1133,INDIRECT($Y1136&amp;"$"&amp;1128):INDIRECT($Y1136&amp;"$"&amp;1132),3,FALSE)&amp;HLOOKUP(AI$1133,INDIRECT($Y1136&amp;"$"&amp;1128):INDIRECT($Y1136&amp;"$"&amp;1132),4,FALSE),"")</f>
        <v/>
      </c>
      <c r="AJ1136" s="7" t="str">
        <f ca="1">IFERROR(HLOOKUP(AJ$1133,INDIRECT($Y1136&amp;"$"&amp;1128):INDIRECT($Y1136&amp;"$"&amp;1132),3,FALSE)&amp;HLOOKUP(AJ$1133,INDIRECT($Y1136&amp;"$"&amp;1128):INDIRECT($Y1136&amp;"$"&amp;1132),4,FALSE),"")</f>
        <v/>
      </c>
      <c r="AK1136" s="7" t="str">
        <f ca="1">IFERROR(HLOOKUP(AK$1133,INDIRECT($Y1136&amp;"$"&amp;1128):INDIRECT($Y1136&amp;"$"&amp;1132),3,FALSE)&amp;HLOOKUP(AK$1133,INDIRECT($Y1136&amp;"$"&amp;1128):INDIRECT($Y1136&amp;"$"&amp;1132),4,FALSE),"")</f>
        <v/>
      </c>
      <c r="AL1136" s="7" t="str">
        <f ca="1">IFERROR(HLOOKUP(AL$1133,INDIRECT($Y1136&amp;"$"&amp;1128):INDIRECT($Y1136&amp;"$"&amp;1132),3,FALSE)&amp;HLOOKUP(AL$1133,INDIRECT($Y1136&amp;"$"&amp;1128):INDIRECT($Y1136&amp;"$"&amp;1132),4,FALSE),"")</f>
        <v/>
      </c>
      <c r="AM1136" s="7" t="str">
        <f ca="1">IFERROR(HLOOKUP(AM$1133,INDIRECT($Y1136&amp;"$"&amp;1128):INDIRECT($Y1136&amp;"$"&amp;1132),3,FALSE)&amp;HLOOKUP(AM$1133,INDIRECT($Y1136&amp;"$"&amp;1128):INDIRECT($Y1136&amp;"$"&amp;1132),4,FALSE),"")</f>
        <v/>
      </c>
      <c r="AN1136" s="7" t="str">
        <f ca="1">IFERROR(HLOOKUP(AN$1133,INDIRECT($Y1136&amp;"$"&amp;1128):INDIRECT($Y1136&amp;"$"&amp;1132),3,FALSE)&amp;HLOOKUP(AN$1133,INDIRECT($Y1136&amp;"$"&amp;1128):INDIRECT($Y1136&amp;"$"&amp;1132),4,FALSE),"")</f>
        <v/>
      </c>
      <c r="AO1136" s="7" t="str">
        <f ca="1">IFERROR(HLOOKUP(AO$1133,INDIRECT($Y1136&amp;"$"&amp;1128):INDIRECT($Y1136&amp;"$"&amp;1132),3,FALSE)&amp;HLOOKUP(AO$1133,INDIRECT($Y1136&amp;"$"&amp;1128):INDIRECT($Y1136&amp;"$"&amp;1132),4,FALSE),"")</f>
        <v/>
      </c>
      <c r="AP1136" s="7" t="str">
        <f ca="1">IFERROR(HLOOKUP(AP$1133,INDIRECT($Y1136&amp;"$"&amp;1128):INDIRECT($Y1136&amp;"$"&amp;1132),3,FALSE)&amp;HLOOKUP(AP$1133,INDIRECT($Y1136&amp;"$"&amp;1128):INDIRECT($Y1136&amp;"$"&amp;1132),4,FALSE),"")</f>
        <v/>
      </c>
      <c r="AQ1136" s="7" t="str">
        <f ca="1">IFERROR(HLOOKUP(AQ$1133,INDIRECT($Y1136&amp;"$"&amp;1128):INDIRECT($Y1136&amp;"$"&amp;1132),3,FALSE)&amp;HLOOKUP(AQ$1133,INDIRECT($Y1136&amp;"$"&amp;1128):INDIRECT($Y1136&amp;"$"&amp;1132),4,FALSE),"")</f>
        <v/>
      </c>
      <c r="AR1136" s="7" t="str">
        <f ca="1">IFERROR(HLOOKUP(AR$1133,INDIRECT($Y1136&amp;"$"&amp;1128):INDIRECT($Y1136&amp;"$"&amp;1132),3,FALSE)&amp;HLOOKUP(AR$1133,INDIRECT($Y1136&amp;"$"&amp;1128):INDIRECT($Y1136&amp;"$"&amp;1132),4,FALSE),"")</f>
        <v/>
      </c>
      <c r="AS1136" s="7" t="str">
        <f ca="1">IFERROR(HLOOKUP(AS$1133,INDIRECT($Y1136&amp;"$"&amp;1128):INDIRECT($Y1136&amp;"$"&amp;1132),3,FALSE)&amp;HLOOKUP(AS$1133,INDIRECT($Y1136&amp;"$"&amp;1128):INDIRECT($Y1136&amp;"$"&amp;1132),4,FALSE),"")</f>
        <v/>
      </c>
      <c r="AT1136" s="7" t="str">
        <f ca="1">IFERROR(HLOOKUP(AT$1133,INDIRECT($Y1136&amp;"$"&amp;1128):INDIRECT($Y1136&amp;"$"&amp;1132),3,FALSE)&amp;HLOOKUP(AT$1133,INDIRECT($Y1136&amp;"$"&amp;1128):INDIRECT($Y1136&amp;"$"&amp;1132),4,FALSE),"")</f>
        <v/>
      </c>
      <c r="AU1136" s="7" t="str">
        <f ca="1">IFERROR(HLOOKUP(AU$1133,INDIRECT($Y1136&amp;"$"&amp;1128):INDIRECT($Y1136&amp;"$"&amp;1132),3,FALSE)&amp;HLOOKUP(AU$1133,INDIRECT($Y1136&amp;"$"&amp;1128):INDIRECT($Y1136&amp;"$"&amp;1132),4,FALSE),"")</f>
        <v/>
      </c>
      <c r="AV1136" s="7" t="str">
        <f ca="1">IFERROR(HLOOKUP(AV$1133,INDIRECT($Y1136&amp;"$"&amp;1128):INDIRECT($Y1136&amp;"$"&amp;1132),3,FALSE)&amp;HLOOKUP(AV$1133,INDIRECT($Y1136&amp;"$"&amp;1128):INDIRECT($Y1136&amp;"$"&amp;1132),4,FALSE),"")</f>
        <v/>
      </c>
      <c r="AW1136" s="7" t="str">
        <f ca="1">IFERROR(HLOOKUP(AW$1133,INDIRECT($Y1136&amp;"$"&amp;1128):INDIRECT($Y1136&amp;"$"&amp;1132),3,FALSE)&amp;HLOOKUP(AW$1133,INDIRECT($Y1136&amp;"$"&amp;1128):INDIRECT($Y1136&amp;"$"&amp;1132),4,FALSE),"")</f>
        <v/>
      </c>
      <c r="AX1136" s="7" t="str">
        <f ca="1">IFERROR(HLOOKUP(AX$1133,INDIRECT(INDIRECT("$Y"&amp;1133+AX$852+($Z1136-1))&amp;1128):INDIRECT(INDIRECT("$Y"&amp;1133+AX$852+($Z1136-1))&amp;1132),3,FALSE)&amp;LEFT(HLOOKUP(AX$1133,INDIRECT(INDIRECT("$Y"&amp;1133+AX$852+($Z1136-1))&amp;1128):INDIRECT(INDIRECT("$Y"&amp;1133+AX$852+($Z1136-1))&amp;1132),4,FALSE),3),"")</f>
        <v/>
      </c>
      <c r="AY1136" s="53" t="str">
        <f t="shared" ref="AY1136:AY1151" ca="1" si="11205">LEFT(AF1135,1)</f>
        <v/>
      </c>
      <c r="AZ1136" s="53" t="str">
        <f t="shared" ca="1" si="11204"/>
        <v/>
      </c>
      <c r="BA1136" s="53" t="str">
        <f t="shared" ca="1" si="11204"/>
        <v/>
      </c>
      <c r="BB1136" s="53" t="str">
        <f t="shared" ca="1" si="11204"/>
        <v/>
      </c>
      <c r="BC1136" s="53" t="str">
        <f t="shared" ca="1" si="11204"/>
        <v/>
      </c>
      <c r="BD1136" s="53" t="str">
        <f t="shared" ca="1" si="11204"/>
        <v/>
      </c>
      <c r="BE1136" s="53" t="str">
        <f t="shared" ca="1" si="11204"/>
        <v/>
      </c>
      <c r="BF1136" s="53" t="str">
        <f t="shared" ca="1" si="11204"/>
        <v/>
      </c>
      <c r="BG1136" s="53" t="str">
        <f t="shared" ca="1" si="11204"/>
        <v/>
      </c>
      <c r="BH1136" s="53" t="str">
        <f t="shared" ca="1" si="11204"/>
        <v/>
      </c>
      <c r="BI1136" s="53" t="str">
        <f t="shared" ca="1" si="11204"/>
        <v/>
      </c>
      <c r="BJ1136" s="53" t="str">
        <f t="shared" ca="1" si="11204"/>
        <v/>
      </c>
      <c r="BK1136" s="53" t="str">
        <f t="shared" ca="1" si="11204"/>
        <v/>
      </c>
      <c r="BL1136" s="53" t="str">
        <f t="shared" ca="1" si="11204"/>
        <v/>
      </c>
      <c r="BM1136" s="53" t="str">
        <f t="shared" ca="1" si="11204"/>
        <v/>
      </c>
      <c r="BN1136" s="53" t="str">
        <f t="shared" ca="1" si="11204"/>
        <v/>
      </c>
      <c r="BO1136" s="53" t="str">
        <f t="shared" ca="1" si="11204"/>
        <v/>
      </c>
      <c r="BP1136" s="53" t="str">
        <f t="shared" ca="1" si="11204"/>
        <v/>
      </c>
    </row>
    <row r="1137" spans="24:264" hidden="1" x14ac:dyDescent="0.3">
      <c r="X1137" s="51">
        <v>1137</v>
      </c>
      <c r="Y1137" s="8" t="s">
        <v>867</v>
      </c>
      <c r="Z1137" s="7">
        <v>4</v>
      </c>
      <c r="AE1137" s="7"/>
      <c r="AF1137" s="7" t="str">
        <f ca="1">IFERROR(HLOOKUP(AF$1133,INDIRECT($Y1137&amp;"$"&amp;1128):INDIRECT($Y1137&amp;"$"&amp;1132),3,FALSE)&amp;HLOOKUP(AF$1133,INDIRECT($Y1137&amp;"$"&amp;1128):INDIRECT($Y1137&amp;"$"&amp;1132),4,FALSE),"")</f>
        <v/>
      </c>
      <c r="AG1137" s="7" t="str">
        <f ca="1">IFERROR(HLOOKUP(AG$1133,INDIRECT($Y1137&amp;"$"&amp;1128):INDIRECT($Y1137&amp;"$"&amp;1132),3,FALSE)&amp;HLOOKUP(AG$1133,INDIRECT($Y1137&amp;"$"&amp;1128):INDIRECT($Y1137&amp;"$"&amp;1132),4,FALSE),"")</f>
        <v/>
      </c>
      <c r="AH1137" s="7" t="str">
        <f ca="1">IFERROR(HLOOKUP(AH$1133,INDIRECT($Y1137&amp;"$"&amp;1128):INDIRECT($Y1137&amp;"$"&amp;1132),3,FALSE)&amp;HLOOKUP(AH$1133,INDIRECT($Y1137&amp;"$"&amp;1128):INDIRECT($Y1137&amp;"$"&amp;1132),4,FALSE),"")</f>
        <v/>
      </c>
      <c r="AI1137" s="7" t="str">
        <f ca="1">IFERROR(HLOOKUP(AI$1133,INDIRECT($Y1137&amp;"$"&amp;1128):INDIRECT($Y1137&amp;"$"&amp;1132),3,FALSE)&amp;HLOOKUP(AI$1133,INDIRECT($Y1137&amp;"$"&amp;1128):INDIRECT($Y1137&amp;"$"&amp;1132),4,FALSE),"")</f>
        <v/>
      </c>
      <c r="AJ1137" s="7" t="str">
        <f ca="1">IFERROR(HLOOKUP(AJ$1133,INDIRECT($Y1137&amp;"$"&amp;1128):INDIRECT($Y1137&amp;"$"&amp;1132),3,FALSE)&amp;HLOOKUP(AJ$1133,INDIRECT($Y1137&amp;"$"&amp;1128):INDIRECT($Y1137&amp;"$"&amp;1132),4,FALSE),"")</f>
        <v/>
      </c>
      <c r="AK1137" s="7" t="str">
        <f ca="1">IFERROR(HLOOKUP(AK$1133,INDIRECT($Y1137&amp;"$"&amp;1128):INDIRECT($Y1137&amp;"$"&amp;1132),3,FALSE)&amp;HLOOKUP(AK$1133,INDIRECT($Y1137&amp;"$"&amp;1128):INDIRECT($Y1137&amp;"$"&amp;1132),4,FALSE),"")</f>
        <v/>
      </c>
      <c r="AL1137" s="7" t="str">
        <f ca="1">IFERROR(HLOOKUP(AL$1133,INDIRECT($Y1137&amp;"$"&amp;1128):INDIRECT($Y1137&amp;"$"&amp;1132),3,FALSE)&amp;HLOOKUP(AL$1133,INDIRECT($Y1137&amp;"$"&amp;1128):INDIRECT($Y1137&amp;"$"&amp;1132),4,FALSE),"")</f>
        <v/>
      </c>
      <c r="AM1137" s="7" t="str">
        <f ca="1">IFERROR(HLOOKUP(AM$1133,INDIRECT($Y1137&amp;"$"&amp;1128):INDIRECT($Y1137&amp;"$"&amp;1132),3,FALSE)&amp;HLOOKUP(AM$1133,INDIRECT($Y1137&amp;"$"&amp;1128):INDIRECT($Y1137&amp;"$"&amp;1132),4,FALSE),"")</f>
        <v/>
      </c>
      <c r="AN1137" s="7" t="str">
        <f ca="1">IFERROR(HLOOKUP(AN$1133,INDIRECT($Y1137&amp;"$"&amp;1128):INDIRECT($Y1137&amp;"$"&amp;1132),3,FALSE)&amp;HLOOKUP(AN$1133,INDIRECT($Y1137&amp;"$"&amp;1128):INDIRECT($Y1137&amp;"$"&amp;1132),4,FALSE),"")</f>
        <v/>
      </c>
      <c r="AO1137" s="7" t="str">
        <f ca="1">IFERROR(HLOOKUP(AO$1133,INDIRECT($Y1137&amp;"$"&amp;1128):INDIRECT($Y1137&amp;"$"&amp;1132),3,FALSE)&amp;HLOOKUP(AO$1133,INDIRECT($Y1137&amp;"$"&amp;1128):INDIRECT($Y1137&amp;"$"&amp;1132),4,FALSE),"")</f>
        <v/>
      </c>
      <c r="AP1137" s="7" t="str">
        <f ca="1">IFERROR(HLOOKUP(AP$1133,INDIRECT($Y1137&amp;"$"&amp;1128):INDIRECT($Y1137&amp;"$"&amp;1132),3,FALSE)&amp;HLOOKUP(AP$1133,INDIRECT($Y1137&amp;"$"&amp;1128):INDIRECT($Y1137&amp;"$"&amp;1132),4,FALSE),"")</f>
        <v/>
      </c>
      <c r="AQ1137" s="7" t="str">
        <f ca="1">IFERROR(HLOOKUP(AQ$1133,INDIRECT($Y1137&amp;"$"&amp;1128):INDIRECT($Y1137&amp;"$"&amp;1132),3,FALSE)&amp;HLOOKUP(AQ$1133,INDIRECT($Y1137&amp;"$"&amp;1128):INDIRECT($Y1137&amp;"$"&amp;1132),4,FALSE),"")</f>
        <v/>
      </c>
      <c r="AR1137" s="7" t="str">
        <f ca="1">IFERROR(HLOOKUP(AR$1133,INDIRECT($Y1137&amp;"$"&amp;1128):INDIRECT($Y1137&amp;"$"&amp;1132),3,FALSE)&amp;HLOOKUP(AR$1133,INDIRECT($Y1137&amp;"$"&amp;1128):INDIRECT($Y1137&amp;"$"&amp;1132),4,FALSE),"")</f>
        <v/>
      </c>
      <c r="AS1137" s="7" t="str">
        <f ca="1">IFERROR(HLOOKUP(AS$1133,INDIRECT($Y1137&amp;"$"&amp;1128):INDIRECT($Y1137&amp;"$"&amp;1132),3,FALSE)&amp;HLOOKUP(AS$1133,INDIRECT($Y1137&amp;"$"&amp;1128):INDIRECT($Y1137&amp;"$"&amp;1132),4,FALSE),"")</f>
        <v/>
      </c>
      <c r="AT1137" s="7" t="str">
        <f ca="1">IFERROR(HLOOKUP(AT$1133,INDIRECT($Y1137&amp;"$"&amp;1128):INDIRECT($Y1137&amp;"$"&amp;1132),3,FALSE)&amp;HLOOKUP(AT$1133,INDIRECT($Y1137&amp;"$"&amp;1128):INDIRECT($Y1137&amp;"$"&amp;1132),4,FALSE),"")</f>
        <v/>
      </c>
      <c r="AU1137" s="7" t="str">
        <f ca="1">IFERROR(HLOOKUP(AU$1133,INDIRECT($Y1137&amp;"$"&amp;1128):INDIRECT($Y1137&amp;"$"&amp;1132),3,FALSE)&amp;HLOOKUP(AU$1133,INDIRECT($Y1137&amp;"$"&amp;1128):INDIRECT($Y1137&amp;"$"&amp;1132),4,FALSE),"")</f>
        <v/>
      </c>
      <c r="AV1137" s="7" t="str">
        <f ca="1">IFERROR(HLOOKUP(AV$1133,INDIRECT($Y1137&amp;"$"&amp;1128):INDIRECT($Y1137&amp;"$"&amp;1132),3,FALSE)&amp;HLOOKUP(AV$1133,INDIRECT($Y1137&amp;"$"&amp;1128):INDIRECT($Y1137&amp;"$"&amp;1132),4,FALSE),"")</f>
        <v/>
      </c>
      <c r="AW1137" s="7" t="str">
        <f ca="1">IFERROR(HLOOKUP(AW$1133,INDIRECT($Y1137&amp;"$"&amp;1128):INDIRECT($Y1137&amp;"$"&amp;1132),3,FALSE)&amp;HLOOKUP(AW$1133,INDIRECT($Y1137&amp;"$"&amp;1128):INDIRECT($Y1137&amp;"$"&amp;1132),4,FALSE),"")</f>
        <v/>
      </c>
      <c r="AX1137" s="7" t="str">
        <f ca="1">IFERROR(HLOOKUP(AX$1133,INDIRECT(INDIRECT("$Y"&amp;1133+AX$852+($Z1137-1))&amp;1128):INDIRECT(INDIRECT("$Y"&amp;1133+AX$852+($Z1137-1))&amp;1132),3,FALSE)&amp;LEFT(HLOOKUP(AX$1133,INDIRECT(INDIRECT("$Y"&amp;1133+AX$852+($Z1137-1))&amp;1128):INDIRECT(INDIRECT("$Y"&amp;1133+AX$852+($Z1137-1))&amp;1132),4,FALSE),3),"")</f>
        <v/>
      </c>
      <c r="AY1137" s="53" t="str">
        <f t="shared" ca="1" si="11205"/>
        <v/>
      </c>
      <c r="AZ1137" s="53" t="str">
        <f t="shared" ca="1" si="11204"/>
        <v/>
      </c>
      <c r="BA1137" s="53" t="str">
        <f t="shared" ca="1" si="11204"/>
        <v/>
      </c>
      <c r="BB1137" s="53" t="str">
        <f t="shared" ca="1" si="11204"/>
        <v/>
      </c>
      <c r="BC1137" s="53" t="str">
        <f t="shared" ca="1" si="11204"/>
        <v/>
      </c>
      <c r="BD1137" s="53" t="str">
        <f t="shared" ca="1" si="11204"/>
        <v/>
      </c>
      <c r="BE1137" s="53" t="str">
        <f t="shared" ca="1" si="11204"/>
        <v/>
      </c>
      <c r="BF1137" s="53" t="str">
        <f t="shared" ca="1" si="11204"/>
        <v/>
      </c>
      <c r="BG1137" s="53" t="str">
        <f t="shared" ca="1" si="11204"/>
        <v/>
      </c>
      <c r="BH1137" s="53" t="str">
        <f t="shared" ca="1" si="11204"/>
        <v/>
      </c>
      <c r="BI1137" s="53" t="str">
        <f t="shared" ca="1" si="11204"/>
        <v/>
      </c>
      <c r="BJ1137" s="53" t="str">
        <f t="shared" ca="1" si="11204"/>
        <v/>
      </c>
      <c r="BK1137" s="53" t="str">
        <f t="shared" ca="1" si="11204"/>
        <v/>
      </c>
      <c r="BL1137" s="53" t="str">
        <f t="shared" ca="1" si="11204"/>
        <v/>
      </c>
      <c r="BM1137" s="53" t="str">
        <f t="shared" ca="1" si="11204"/>
        <v/>
      </c>
      <c r="BN1137" s="53" t="str">
        <f t="shared" ca="1" si="11204"/>
        <v/>
      </c>
      <c r="BO1137" s="53" t="str">
        <f t="shared" ca="1" si="11204"/>
        <v/>
      </c>
      <c r="BP1137" s="53" t="str">
        <f t="shared" ca="1" si="11204"/>
        <v/>
      </c>
    </row>
    <row r="1138" spans="24:264" hidden="1" x14ac:dyDescent="0.3">
      <c r="X1138" s="51">
        <v>1138</v>
      </c>
      <c r="Y1138" s="8" t="s">
        <v>868</v>
      </c>
      <c r="Z1138" s="7">
        <v>5</v>
      </c>
      <c r="AE1138" s="7"/>
      <c r="AF1138" s="7" t="str">
        <f ca="1">IFERROR(HLOOKUP(AF$1133,INDIRECT($Y1138&amp;"$"&amp;1128):INDIRECT($Y1138&amp;"$"&amp;1132),3,FALSE)&amp;HLOOKUP(AF$1133,INDIRECT($Y1138&amp;"$"&amp;1128):INDIRECT($Y1138&amp;"$"&amp;1132),4,FALSE),"")</f>
        <v/>
      </c>
      <c r="AG1138" s="7" t="str">
        <f ca="1">IFERROR(HLOOKUP(AG$1133,INDIRECT($Y1138&amp;"$"&amp;1128):INDIRECT($Y1138&amp;"$"&amp;1132),3,FALSE)&amp;HLOOKUP(AG$1133,INDIRECT($Y1138&amp;"$"&amp;1128):INDIRECT($Y1138&amp;"$"&amp;1132),4,FALSE),"")</f>
        <v/>
      </c>
      <c r="AH1138" s="7" t="str">
        <f ca="1">IFERROR(HLOOKUP(AH$1133,INDIRECT($Y1138&amp;"$"&amp;1128):INDIRECT($Y1138&amp;"$"&amp;1132),3,FALSE)&amp;HLOOKUP(AH$1133,INDIRECT($Y1138&amp;"$"&amp;1128):INDIRECT($Y1138&amp;"$"&amp;1132),4,FALSE),"")</f>
        <v/>
      </c>
      <c r="AI1138" s="7" t="str">
        <f ca="1">IFERROR(HLOOKUP(AI$1133,INDIRECT($Y1138&amp;"$"&amp;1128):INDIRECT($Y1138&amp;"$"&amp;1132),3,FALSE)&amp;HLOOKUP(AI$1133,INDIRECT($Y1138&amp;"$"&amp;1128):INDIRECT($Y1138&amp;"$"&amp;1132),4,FALSE),"")</f>
        <v/>
      </c>
      <c r="AJ1138" s="7" t="str">
        <f ca="1">IFERROR(HLOOKUP(AJ$1133,INDIRECT($Y1138&amp;"$"&amp;1128):INDIRECT($Y1138&amp;"$"&amp;1132),3,FALSE)&amp;HLOOKUP(AJ$1133,INDIRECT($Y1138&amp;"$"&amp;1128):INDIRECT($Y1138&amp;"$"&amp;1132),4,FALSE),"")</f>
        <v/>
      </c>
      <c r="AK1138" s="7" t="str">
        <f ca="1">IFERROR(HLOOKUP(AK$1133,INDIRECT($Y1138&amp;"$"&amp;1128):INDIRECT($Y1138&amp;"$"&amp;1132),3,FALSE)&amp;HLOOKUP(AK$1133,INDIRECT($Y1138&amp;"$"&amp;1128):INDIRECT($Y1138&amp;"$"&amp;1132),4,FALSE),"")</f>
        <v/>
      </c>
      <c r="AL1138" s="7" t="str">
        <f ca="1">IFERROR(HLOOKUP(AL$1133,INDIRECT($Y1138&amp;"$"&amp;1128):INDIRECT($Y1138&amp;"$"&amp;1132),3,FALSE)&amp;HLOOKUP(AL$1133,INDIRECT($Y1138&amp;"$"&amp;1128):INDIRECT($Y1138&amp;"$"&amp;1132),4,FALSE),"")</f>
        <v/>
      </c>
      <c r="AM1138" s="7" t="str">
        <f ca="1">IFERROR(HLOOKUP(AM$1133,INDIRECT($Y1138&amp;"$"&amp;1128):INDIRECT($Y1138&amp;"$"&amp;1132),3,FALSE)&amp;HLOOKUP(AM$1133,INDIRECT($Y1138&amp;"$"&amp;1128):INDIRECT($Y1138&amp;"$"&amp;1132),4,FALSE),"")</f>
        <v/>
      </c>
      <c r="AN1138" s="7" t="str">
        <f ca="1">IFERROR(HLOOKUP(AN$1133,INDIRECT($Y1138&amp;"$"&amp;1128):INDIRECT($Y1138&amp;"$"&amp;1132),3,FALSE)&amp;HLOOKUP(AN$1133,INDIRECT($Y1138&amp;"$"&amp;1128):INDIRECT($Y1138&amp;"$"&amp;1132),4,FALSE),"")</f>
        <v/>
      </c>
      <c r="AO1138" s="7" t="str">
        <f ca="1">IFERROR(HLOOKUP(AO$1133,INDIRECT($Y1138&amp;"$"&amp;1128):INDIRECT($Y1138&amp;"$"&amp;1132),3,FALSE)&amp;HLOOKUP(AO$1133,INDIRECT($Y1138&amp;"$"&amp;1128):INDIRECT($Y1138&amp;"$"&amp;1132),4,FALSE),"")</f>
        <v/>
      </c>
      <c r="AP1138" s="7" t="str">
        <f ca="1">IFERROR(HLOOKUP(AP$1133,INDIRECT($Y1138&amp;"$"&amp;1128):INDIRECT($Y1138&amp;"$"&amp;1132),3,FALSE)&amp;HLOOKUP(AP$1133,INDIRECT($Y1138&amp;"$"&amp;1128):INDIRECT($Y1138&amp;"$"&amp;1132),4,FALSE),"")</f>
        <v/>
      </c>
      <c r="AQ1138" s="7" t="str">
        <f ca="1">IFERROR(HLOOKUP(AQ$1133,INDIRECT($Y1138&amp;"$"&amp;1128):INDIRECT($Y1138&amp;"$"&amp;1132),3,FALSE)&amp;HLOOKUP(AQ$1133,INDIRECT($Y1138&amp;"$"&amp;1128):INDIRECT($Y1138&amp;"$"&amp;1132),4,FALSE),"")</f>
        <v/>
      </c>
      <c r="AR1138" s="7" t="str">
        <f ca="1">IFERROR(HLOOKUP(AR$1133,INDIRECT($Y1138&amp;"$"&amp;1128):INDIRECT($Y1138&amp;"$"&amp;1132),3,FALSE)&amp;HLOOKUP(AR$1133,INDIRECT($Y1138&amp;"$"&amp;1128):INDIRECT($Y1138&amp;"$"&amp;1132),4,FALSE),"")</f>
        <v/>
      </c>
      <c r="AS1138" s="7" t="str">
        <f ca="1">IFERROR(HLOOKUP(AS$1133,INDIRECT($Y1138&amp;"$"&amp;1128):INDIRECT($Y1138&amp;"$"&amp;1132),3,FALSE)&amp;HLOOKUP(AS$1133,INDIRECT($Y1138&amp;"$"&amp;1128):INDIRECT($Y1138&amp;"$"&amp;1132),4,FALSE),"")</f>
        <v/>
      </c>
      <c r="AT1138" s="7" t="str">
        <f ca="1">IFERROR(HLOOKUP(AT$1133,INDIRECT($Y1138&amp;"$"&amp;1128):INDIRECT($Y1138&amp;"$"&amp;1132),3,FALSE)&amp;HLOOKUP(AT$1133,INDIRECT($Y1138&amp;"$"&amp;1128):INDIRECT($Y1138&amp;"$"&amp;1132),4,FALSE),"")</f>
        <v/>
      </c>
      <c r="AU1138" s="7" t="str">
        <f ca="1">IFERROR(HLOOKUP(AU$1133,INDIRECT($Y1138&amp;"$"&amp;1128):INDIRECT($Y1138&amp;"$"&amp;1132),3,FALSE)&amp;HLOOKUP(AU$1133,INDIRECT($Y1138&amp;"$"&amp;1128):INDIRECT($Y1138&amp;"$"&amp;1132),4,FALSE),"")</f>
        <v/>
      </c>
      <c r="AV1138" s="7" t="str">
        <f ca="1">IFERROR(HLOOKUP(AV$1133,INDIRECT($Y1138&amp;"$"&amp;1128):INDIRECT($Y1138&amp;"$"&amp;1132),3,FALSE)&amp;HLOOKUP(AV$1133,INDIRECT($Y1138&amp;"$"&amp;1128):INDIRECT($Y1138&amp;"$"&amp;1132),4,FALSE),"")</f>
        <v/>
      </c>
      <c r="AW1138" s="7" t="str">
        <f ca="1">IFERROR(HLOOKUP(AW$1133,INDIRECT($Y1138&amp;"$"&amp;1128):INDIRECT($Y1138&amp;"$"&amp;1132),3,FALSE)&amp;HLOOKUP(AW$1133,INDIRECT($Y1138&amp;"$"&amp;1128):INDIRECT($Y1138&amp;"$"&amp;1132),4,FALSE),"")</f>
        <v/>
      </c>
      <c r="AX1138" s="7" t="str">
        <f ca="1">IFERROR(HLOOKUP(AX$1133,INDIRECT(INDIRECT("$Y"&amp;1133+AX$852+($Z1138-1))&amp;1128):INDIRECT(INDIRECT("$Y"&amp;1133+AX$852+($Z1138-1))&amp;1132),3,FALSE)&amp;LEFT(HLOOKUP(AX$1133,INDIRECT(INDIRECT("$Y"&amp;1133+AX$852+($Z1138-1))&amp;1128):INDIRECT(INDIRECT("$Y"&amp;1133+AX$852+($Z1138-1))&amp;1132),4,FALSE),3),"")</f>
        <v/>
      </c>
      <c r="AY1138" s="53" t="str">
        <f t="shared" ca="1" si="11205"/>
        <v/>
      </c>
      <c r="AZ1138" s="53" t="str">
        <f t="shared" ca="1" si="11204"/>
        <v/>
      </c>
      <c r="BA1138" s="53" t="str">
        <f t="shared" ca="1" si="11204"/>
        <v/>
      </c>
      <c r="BB1138" s="53" t="str">
        <f t="shared" ca="1" si="11204"/>
        <v/>
      </c>
      <c r="BC1138" s="53" t="str">
        <f t="shared" ca="1" si="11204"/>
        <v/>
      </c>
      <c r="BD1138" s="53" t="str">
        <f t="shared" ca="1" si="11204"/>
        <v/>
      </c>
      <c r="BE1138" s="53" t="str">
        <f t="shared" ca="1" si="11204"/>
        <v/>
      </c>
      <c r="BF1138" s="53" t="str">
        <f t="shared" ca="1" si="11204"/>
        <v/>
      </c>
      <c r="BG1138" s="53" t="str">
        <f t="shared" ca="1" si="11204"/>
        <v/>
      </c>
      <c r="BH1138" s="53" t="str">
        <f t="shared" ca="1" si="11204"/>
        <v/>
      </c>
      <c r="BI1138" s="53" t="str">
        <f t="shared" ca="1" si="11204"/>
        <v/>
      </c>
      <c r="BJ1138" s="53" t="str">
        <f t="shared" ca="1" si="11204"/>
        <v/>
      </c>
      <c r="BK1138" s="53" t="str">
        <f t="shared" ca="1" si="11204"/>
        <v/>
      </c>
      <c r="BL1138" s="53" t="str">
        <f t="shared" ca="1" si="11204"/>
        <v/>
      </c>
      <c r="BM1138" s="53" t="str">
        <f t="shared" ca="1" si="11204"/>
        <v/>
      </c>
      <c r="BN1138" s="53" t="str">
        <f t="shared" ca="1" si="11204"/>
        <v/>
      </c>
      <c r="BO1138" s="53" t="str">
        <f t="shared" ca="1" si="11204"/>
        <v/>
      </c>
      <c r="BP1138" s="53" t="str">
        <f t="shared" ca="1" si="11204"/>
        <v/>
      </c>
    </row>
    <row r="1139" spans="24:264" hidden="1" x14ac:dyDescent="0.3">
      <c r="X1139" s="51">
        <v>1139</v>
      </c>
      <c r="Y1139" s="8" t="s">
        <v>869</v>
      </c>
      <c r="Z1139" s="7">
        <v>6</v>
      </c>
      <c r="AE1139" s="7"/>
      <c r="AF1139" s="7" t="str">
        <f ca="1">IFERROR(HLOOKUP(AF$1133,INDIRECT($Y1139&amp;"$"&amp;1128):INDIRECT($Y1139&amp;"$"&amp;1132),3,FALSE)&amp;HLOOKUP(AF$1133,INDIRECT($Y1139&amp;"$"&amp;1128):INDIRECT($Y1139&amp;"$"&amp;1132),4,FALSE),"")</f>
        <v/>
      </c>
      <c r="AG1139" s="7" t="str">
        <f ca="1">IFERROR(HLOOKUP(AG$1133,INDIRECT($Y1139&amp;"$"&amp;1128):INDIRECT($Y1139&amp;"$"&amp;1132),3,FALSE)&amp;HLOOKUP(AG$1133,INDIRECT($Y1139&amp;"$"&amp;1128):INDIRECT($Y1139&amp;"$"&amp;1132),4,FALSE),"")</f>
        <v/>
      </c>
      <c r="AH1139" s="7" t="str">
        <f ca="1">IFERROR(HLOOKUP(AH$1133,INDIRECT($Y1139&amp;"$"&amp;1128):INDIRECT($Y1139&amp;"$"&amp;1132),3,FALSE)&amp;HLOOKUP(AH$1133,INDIRECT($Y1139&amp;"$"&amp;1128):INDIRECT($Y1139&amp;"$"&amp;1132),4,FALSE),"")</f>
        <v/>
      </c>
      <c r="AI1139" s="7" t="str">
        <f ca="1">IFERROR(HLOOKUP(AI$1133,INDIRECT($Y1139&amp;"$"&amp;1128):INDIRECT($Y1139&amp;"$"&amp;1132),3,FALSE)&amp;HLOOKUP(AI$1133,INDIRECT($Y1139&amp;"$"&amp;1128):INDIRECT($Y1139&amp;"$"&amp;1132),4,FALSE),"")</f>
        <v/>
      </c>
      <c r="AJ1139" s="7" t="str">
        <f ca="1">IFERROR(HLOOKUP(AJ$1133,INDIRECT($Y1139&amp;"$"&amp;1128):INDIRECT($Y1139&amp;"$"&amp;1132),3,FALSE)&amp;HLOOKUP(AJ$1133,INDIRECT($Y1139&amp;"$"&amp;1128):INDIRECT($Y1139&amp;"$"&amp;1132),4,FALSE),"")</f>
        <v/>
      </c>
      <c r="AK1139" s="7" t="str">
        <f ca="1">IFERROR(HLOOKUP(AK$1133,INDIRECT($Y1139&amp;"$"&amp;1128):INDIRECT($Y1139&amp;"$"&amp;1132),3,FALSE)&amp;HLOOKUP(AK$1133,INDIRECT($Y1139&amp;"$"&amp;1128):INDIRECT($Y1139&amp;"$"&amp;1132),4,FALSE),"")</f>
        <v/>
      </c>
      <c r="AL1139" s="7" t="str">
        <f ca="1">IFERROR(HLOOKUP(AL$1133,INDIRECT($Y1139&amp;"$"&amp;1128):INDIRECT($Y1139&amp;"$"&amp;1132),3,FALSE)&amp;HLOOKUP(AL$1133,INDIRECT($Y1139&amp;"$"&amp;1128):INDIRECT($Y1139&amp;"$"&amp;1132),4,FALSE),"")</f>
        <v/>
      </c>
      <c r="AM1139" s="7" t="str">
        <f ca="1">IFERROR(HLOOKUP(AM$1133,INDIRECT($Y1139&amp;"$"&amp;1128):INDIRECT($Y1139&amp;"$"&amp;1132),3,FALSE)&amp;HLOOKUP(AM$1133,INDIRECT($Y1139&amp;"$"&amp;1128):INDIRECT($Y1139&amp;"$"&amp;1132),4,FALSE),"")</f>
        <v/>
      </c>
      <c r="AN1139" s="7" t="str">
        <f ca="1">IFERROR(HLOOKUP(AN$1133,INDIRECT($Y1139&amp;"$"&amp;1128):INDIRECT($Y1139&amp;"$"&amp;1132),3,FALSE)&amp;HLOOKUP(AN$1133,INDIRECT($Y1139&amp;"$"&amp;1128):INDIRECT($Y1139&amp;"$"&amp;1132),4,FALSE),"")</f>
        <v/>
      </c>
      <c r="AO1139" s="7" t="str">
        <f ca="1">IFERROR(HLOOKUP(AO$1133,INDIRECT($Y1139&amp;"$"&amp;1128):INDIRECT($Y1139&amp;"$"&amp;1132),3,FALSE)&amp;HLOOKUP(AO$1133,INDIRECT($Y1139&amp;"$"&amp;1128):INDIRECT($Y1139&amp;"$"&amp;1132),4,FALSE),"")</f>
        <v/>
      </c>
      <c r="AP1139" s="7" t="str">
        <f ca="1">IFERROR(HLOOKUP(AP$1133,INDIRECT($Y1139&amp;"$"&amp;1128):INDIRECT($Y1139&amp;"$"&amp;1132),3,FALSE)&amp;HLOOKUP(AP$1133,INDIRECT($Y1139&amp;"$"&amp;1128):INDIRECT($Y1139&amp;"$"&amp;1132),4,FALSE),"")</f>
        <v/>
      </c>
      <c r="AQ1139" s="7" t="str">
        <f ca="1">IFERROR(HLOOKUP(AQ$1133,INDIRECT($Y1139&amp;"$"&amp;1128):INDIRECT($Y1139&amp;"$"&amp;1132),3,FALSE)&amp;HLOOKUP(AQ$1133,INDIRECT($Y1139&amp;"$"&amp;1128):INDIRECT($Y1139&amp;"$"&amp;1132),4,FALSE),"")</f>
        <v/>
      </c>
      <c r="AR1139" s="7" t="str">
        <f ca="1">IFERROR(HLOOKUP(AR$1133,INDIRECT($Y1139&amp;"$"&amp;1128):INDIRECT($Y1139&amp;"$"&amp;1132),3,FALSE)&amp;HLOOKUP(AR$1133,INDIRECT($Y1139&amp;"$"&amp;1128):INDIRECT($Y1139&amp;"$"&amp;1132),4,FALSE),"")</f>
        <v/>
      </c>
      <c r="AS1139" s="7" t="str">
        <f ca="1">IFERROR(HLOOKUP(AS$1133,INDIRECT($Y1139&amp;"$"&amp;1128):INDIRECT($Y1139&amp;"$"&amp;1132),3,FALSE)&amp;HLOOKUP(AS$1133,INDIRECT($Y1139&amp;"$"&amp;1128):INDIRECT($Y1139&amp;"$"&amp;1132),4,FALSE),"")</f>
        <v/>
      </c>
      <c r="AT1139" s="7" t="str">
        <f ca="1">IFERROR(HLOOKUP(AT$1133,INDIRECT($Y1139&amp;"$"&amp;1128):INDIRECT($Y1139&amp;"$"&amp;1132),3,FALSE)&amp;HLOOKUP(AT$1133,INDIRECT($Y1139&amp;"$"&amp;1128):INDIRECT($Y1139&amp;"$"&amp;1132),4,FALSE),"")</f>
        <v/>
      </c>
      <c r="AU1139" s="7" t="str">
        <f ca="1">IFERROR(HLOOKUP(AU$1133,INDIRECT($Y1139&amp;"$"&amp;1128):INDIRECT($Y1139&amp;"$"&amp;1132),3,FALSE)&amp;HLOOKUP(AU$1133,INDIRECT($Y1139&amp;"$"&amp;1128):INDIRECT($Y1139&amp;"$"&amp;1132),4,FALSE),"")</f>
        <v/>
      </c>
      <c r="AV1139" s="7" t="str">
        <f ca="1">IFERROR(HLOOKUP(AV$1133,INDIRECT($Y1139&amp;"$"&amp;1128):INDIRECT($Y1139&amp;"$"&amp;1132),3,FALSE)&amp;HLOOKUP(AV$1133,INDIRECT($Y1139&amp;"$"&amp;1128):INDIRECT($Y1139&amp;"$"&amp;1132),4,FALSE),"")</f>
        <v/>
      </c>
      <c r="AW1139" s="7" t="str">
        <f ca="1">IFERROR(HLOOKUP(AW$1133,INDIRECT($Y1139&amp;"$"&amp;1128):INDIRECT($Y1139&amp;"$"&amp;1132),3,FALSE)&amp;HLOOKUP(AW$1133,INDIRECT($Y1139&amp;"$"&amp;1128):INDIRECT($Y1139&amp;"$"&amp;1132),4,FALSE),"")</f>
        <v/>
      </c>
      <c r="AX1139" s="7" t="str">
        <f ca="1">IFERROR(HLOOKUP(AX$1133,INDIRECT(INDIRECT("$Y"&amp;1133+AX$852+($Z1139-1))&amp;1128):INDIRECT(INDIRECT("$Y"&amp;1133+AX$852+($Z1139-1))&amp;1132),3,FALSE)&amp;LEFT(HLOOKUP(AX$1133,INDIRECT(INDIRECT("$Y"&amp;1133+AX$852+($Z1139-1))&amp;1128):INDIRECT(INDIRECT("$Y"&amp;1133+AX$852+($Z1139-1))&amp;1132),4,FALSE),3),"")</f>
        <v/>
      </c>
      <c r="AY1139" s="53" t="str">
        <f t="shared" ca="1" si="11205"/>
        <v/>
      </c>
      <c r="AZ1139" s="53" t="str">
        <f t="shared" ca="1" si="11204"/>
        <v/>
      </c>
      <c r="BA1139" s="53" t="str">
        <f t="shared" ca="1" si="11204"/>
        <v/>
      </c>
      <c r="BB1139" s="53" t="str">
        <f t="shared" ca="1" si="11204"/>
        <v/>
      </c>
      <c r="BC1139" s="53" t="str">
        <f t="shared" ca="1" si="11204"/>
        <v/>
      </c>
      <c r="BD1139" s="53" t="str">
        <f t="shared" ca="1" si="11204"/>
        <v/>
      </c>
      <c r="BE1139" s="53" t="str">
        <f t="shared" ca="1" si="11204"/>
        <v/>
      </c>
      <c r="BF1139" s="53" t="str">
        <f t="shared" ca="1" si="11204"/>
        <v/>
      </c>
      <c r="BG1139" s="53" t="str">
        <f t="shared" ca="1" si="11204"/>
        <v/>
      </c>
      <c r="BH1139" s="53" t="str">
        <f t="shared" ca="1" si="11204"/>
        <v/>
      </c>
      <c r="BI1139" s="53" t="str">
        <f t="shared" ca="1" si="11204"/>
        <v/>
      </c>
      <c r="BJ1139" s="53" t="str">
        <f t="shared" ca="1" si="11204"/>
        <v/>
      </c>
      <c r="BK1139" s="53" t="str">
        <f t="shared" ca="1" si="11204"/>
        <v/>
      </c>
      <c r="BL1139" s="53" t="str">
        <f t="shared" ca="1" si="11204"/>
        <v/>
      </c>
      <c r="BM1139" s="53" t="str">
        <f t="shared" ca="1" si="11204"/>
        <v/>
      </c>
      <c r="BN1139" s="53" t="str">
        <f t="shared" ca="1" si="11204"/>
        <v/>
      </c>
      <c r="BO1139" s="53" t="str">
        <f t="shared" ca="1" si="11204"/>
        <v/>
      </c>
      <c r="BP1139" s="53" t="str">
        <f t="shared" ca="1" si="11204"/>
        <v/>
      </c>
    </row>
    <row r="1140" spans="24:264" hidden="1" x14ac:dyDescent="0.3">
      <c r="X1140" s="51">
        <v>1140</v>
      </c>
      <c r="Y1140" s="8" t="s">
        <v>870</v>
      </c>
      <c r="Z1140" s="7">
        <v>7</v>
      </c>
      <c r="AE1140" s="7"/>
      <c r="AF1140" s="7" t="str">
        <f ca="1">IFERROR(HLOOKUP(AF$1133,INDIRECT($Y1140&amp;"$"&amp;1128):INDIRECT($Y1140&amp;"$"&amp;1132),3,FALSE)&amp;HLOOKUP(AF$1133,INDIRECT($Y1140&amp;"$"&amp;1128):INDIRECT($Y1140&amp;"$"&amp;1132),4,FALSE),"")</f>
        <v/>
      </c>
      <c r="AG1140" s="7" t="str">
        <f ca="1">IFERROR(HLOOKUP(AG$1133,INDIRECT($Y1140&amp;"$"&amp;1128):INDIRECT($Y1140&amp;"$"&amp;1132),3,FALSE)&amp;HLOOKUP(AG$1133,INDIRECT($Y1140&amp;"$"&amp;1128):INDIRECT($Y1140&amp;"$"&amp;1132),4,FALSE),"")</f>
        <v/>
      </c>
      <c r="AH1140" s="7" t="str">
        <f ca="1">IFERROR(HLOOKUP(AH$1133,INDIRECT($Y1140&amp;"$"&amp;1128):INDIRECT($Y1140&amp;"$"&amp;1132),3,FALSE)&amp;HLOOKUP(AH$1133,INDIRECT($Y1140&amp;"$"&amp;1128):INDIRECT($Y1140&amp;"$"&amp;1132),4,FALSE),"")</f>
        <v/>
      </c>
      <c r="AI1140" s="7" t="str">
        <f ca="1">IFERROR(HLOOKUP(AI$1133,INDIRECT($Y1140&amp;"$"&amp;1128):INDIRECT($Y1140&amp;"$"&amp;1132),3,FALSE)&amp;HLOOKUP(AI$1133,INDIRECT($Y1140&amp;"$"&amp;1128):INDIRECT($Y1140&amp;"$"&amp;1132),4,FALSE),"")</f>
        <v/>
      </c>
      <c r="AJ1140" s="7" t="str">
        <f ca="1">IFERROR(HLOOKUP(AJ$1133,INDIRECT($Y1140&amp;"$"&amp;1128):INDIRECT($Y1140&amp;"$"&amp;1132),3,FALSE)&amp;HLOOKUP(AJ$1133,INDIRECT($Y1140&amp;"$"&amp;1128):INDIRECT($Y1140&amp;"$"&amp;1132),4,FALSE),"")</f>
        <v/>
      </c>
      <c r="AK1140" s="7" t="str">
        <f ca="1">IFERROR(HLOOKUP(AK$1133,INDIRECT($Y1140&amp;"$"&amp;1128):INDIRECT($Y1140&amp;"$"&amp;1132),3,FALSE)&amp;HLOOKUP(AK$1133,INDIRECT($Y1140&amp;"$"&amp;1128):INDIRECT($Y1140&amp;"$"&amp;1132),4,FALSE),"")</f>
        <v/>
      </c>
      <c r="AL1140" s="7" t="str">
        <f ca="1">IFERROR(HLOOKUP(AL$1133,INDIRECT($Y1140&amp;"$"&amp;1128):INDIRECT($Y1140&amp;"$"&amp;1132),3,FALSE)&amp;HLOOKUP(AL$1133,INDIRECT($Y1140&amp;"$"&amp;1128):INDIRECT($Y1140&amp;"$"&amp;1132),4,FALSE),"")</f>
        <v/>
      </c>
      <c r="AM1140" s="7" t="str">
        <f ca="1">IFERROR(HLOOKUP(AM$1133,INDIRECT($Y1140&amp;"$"&amp;1128):INDIRECT($Y1140&amp;"$"&amp;1132),3,FALSE)&amp;HLOOKUP(AM$1133,INDIRECT($Y1140&amp;"$"&amp;1128):INDIRECT($Y1140&amp;"$"&amp;1132),4,FALSE),"")</f>
        <v/>
      </c>
      <c r="AN1140" s="7" t="str">
        <f ca="1">IFERROR(HLOOKUP(AN$1133,INDIRECT($Y1140&amp;"$"&amp;1128):INDIRECT($Y1140&amp;"$"&amp;1132),3,FALSE)&amp;HLOOKUP(AN$1133,INDIRECT($Y1140&amp;"$"&amp;1128):INDIRECT($Y1140&amp;"$"&amp;1132),4,FALSE),"")</f>
        <v/>
      </c>
      <c r="AO1140" s="7" t="str">
        <f ca="1">IFERROR(HLOOKUP(AO$1133,INDIRECT($Y1140&amp;"$"&amp;1128):INDIRECT($Y1140&amp;"$"&amp;1132),3,FALSE)&amp;HLOOKUP(AO$1133,INDIRECT($Y1140&amp;"$"&amp;1128):INDIRECT($Y1140&amp;"$"&amp;1132),4,FALSE),"")</f>
        <v/>
      </c>
      <c r="AP1140" s="7" t="str">
        <f ca="1">IFERROR(HLOOKUP(AP$1133,INDIRECT($Y1140&amp;"$"&amp;1128):INDIRECT($Y1140&amp;"$"&amp;1132),3,FALSE)&amp;HLOOKUP(AP$1133,INDIRECT($Y1140&amp;"$"&amp;1128):INDIRECT($Y1140&amp;"$"&amp;1132),4,FALSE),"")</f>
        <v/>
      </c>
      <c r="AQ1140" s="7" t="str">
        <f ca="1">IFERROR(HLOOKUP(AQ$1133,INDIRECT($Y1140&amp;"$"&amp;1128):INDIRECT($Y1140&amp;"$"&amp;1132),3,FALSE)&amp;HLOOKUP(AQ$1133,INDIRECT($Y1140&amp;"$"&amp;1128):INDIRECT($Y1140&amp;"$"&amp;1132),4,FALSE),"")</f>
        <v/>
      </c>
      <c r="AR1140" s="7" t="str">
        <f ca="1">IFERROR(HLOOKUP(AR$1133,INDIRECT($Y1140&amp;"$"&amp;1128):INDIRECT($Y1140&amp;"$"&amp;1132),3,FALSE)&amp;HLOOKUP(AR$1133,INDIRECT($Y1140&amp;"$"&amp;1128):INDIRECT($Y1140&amp;"$"&amp;1132),4,FALSE),"")</f>
        <v/>
      </c>
      <c r="AS1140" s="7" t="str">
        <f ca="1">IFERROR(HLOOKUP(AS$1133,INDIRECT($Y1140&amp;"$"&amp;1128):INDIRECT($Y1140&amp;"$"&amp;1132),3,FALSE)&amp;HLOOKUP(AS$1133,INDIRECT($Y1140&amp;"$"&amp;1128):INDIRECT($Y1140&amp;"$"&amp;1132),4,FALSE),"")</f>
        <v/>
      </c>
      <c r="AT1140" s="7" t="str">
        <f ca="1">IFERROR(HLOOKUP(AT$1133,INDIRECT($Y1140&amp;"$"&amp;1128):INDIRECT($Y1140&amp;"$"&amp;1132),3,FALSE)&amp;HLOOKUP(AT$1133,INDIRECT($Y1140&amp;"$"&amp;1128):INDIRECT($Y1140&amp;"$"&amp;1132),4,FALSE),"")</f>
        <v/>
      </c>
      <c r="AU1140" s="7" t="str">
        <f ca="1">IFERROR(HLOOKUP(AU$1133,INDIRECT($Y1140&amp;"$"&amp;1128):INDIRECT($Y1140&amp;"$"&amp;1132),3,FALSE)&amp;HLOOKUP(AU$1133,INDIRECT($Y1140&amp;"$"&amp;1128):INDIRECT($Y1140&amp;"$"&amp;1132),4,FALSE),"")</f>
        <v/>
      </c>
      <c r="AV1140" s="7" t="str">
        <f ca="1">IFERROR(HLOOKUP(AV$1133,INDIRECT($Y1140&amp;"$"&amp;1128):INDIRECT($Y1140&amp;"$"&amp;1132),3,FALSE)&amp;HLOOKUP(AV$1133,INDIRECT($Y1140&amp;"$"&amp;1128):INDIRECT($Y1140&amp;"$"&amp;1132),4,FALSE),"")</f>
        <v/>
      </c>
      <c r="AW1140" s="7" t="str">
        <f ca="1">IFERROR(HLOOKUP(AW$1133,INDIRECT($Y1140&amp;"$"&amp;1128):INDIRECT($Y1140&amp;"$"&amp;1132),3,FALSE)&amp;HLOOKUP(AW$1133,INDIRECT($Y1140&amp;"$"&amp;1128):INDIRECT($Y1140&amp;"$"&amp;1132),4,FALSE),"")</f>
        <v/>
      </c>
      <c r="AX1140" s="7" t="str">
        <f ca="1">IFERROR(HLOOKUP(AX$1133,INDIRECT(INDIRECT("$Y"&amp;1133+AX$852+($Z1140-1))&amp;1128):INDIRECT(INDIRECT("$Y"&amp;1133+AX$852+($Z1140-1))&amp;1132),3,FALSE)&amp;LEFT(HLOOKUP(AX$1133,INDIRECT(INDIRECT("$Y"&amp;1133+AX$852+($Z1140-1))&amp;1128):INDIRECT(INDIRECT("$Y"&amp;1133+AX$852+($Z1140-1))&amp;1132),4,FALSE),3),"")</f>
        <v/>
      </c>
      <c r="AY1140" s="53" t="str">
        <f t="shared" ca="1" si="11205"/>
        <v/>
      </c>
      <c r="AZ1140" s="53" t="str">
        <f t="shared" ca="1" si="11204"/>
        <v/>
      </c>
      <c r="BA1140" s="53" t="str">
        <f t="shared" ca="1" si="11204"/>
        <v/>
      </c>
      <c r="BB1140" s="53" t="str">
        <f t="shared" ca="1" si="11204"/>
        <v/>
      </c>
      <c r="BC1140" s="53" t="str">
        <f t="shared" ca="1" si="11204"/>
        <v/>
      </c>
      <c r="BD1140" s="53" t="str">
        <f t="shared" ca="1" si="11204"/>
        <v/>
      </c>
      <c r="BE1140" s="53" t="str">
        <f t="shared" ca="1" si="11204"/>
        <v/>
      </c>
      <c r="BF1140" s="53" t="str">
        <f t="shared" ca="1" si="11204"/>
        <v/>
      </c>
      <c r="BG1140" s="53" t="str">
        <f t="shared" ca="1" si="11204"/>
        <v/>
      </c>
      <c r="BH1140" s="53" t="str">
        <f t="shared" ca="1" si="11204"/>
        <v/>
      </c>
      <c r="BI1140" s="53" t="str">
        <f t="shared" ca="1" si="11204"/>
        <v/>
      </c>
      <c r="BJ1140" s="53" t="str">
        <f t="shared" ca="1" si="11204"/>
        <v/>
      </c>
      <c r="BK1140" s="53" t="str">
        <f t="shared" ca="1" si="11204"/>
        <v/>
      </c>
      <c r="BL1140" s="53" t="str">
        <f t="shared" ca="1" si="11204"/>
        <v/>
      </c>
      <c r="BM1140" s="53" t="str">
        <f t="shared" ca="1" si="11204"/>
        <v/>
      </c>
      <c r="BN1140" s="53" t="str">
        <f t="shared" ca="1" si="11204"/>
        <v/>
      </c>
      <c r="BO1140" s="53" t="str">
        <f t="shared" ca="1" si="11204"/>
        <v/>
      </c>
      <c r="BP1140" s="53" t="str">
        <f t="shared" ca="1" si="11204"/>
        <v/>
      </c>
    </row>
    <row r="1141" spans="24:264" hidden="1" x14ac:dyDescent="0.3">
      <c r="X1141" s="51">
        <v>1141</v>
      </c>
      <c r="Y1141" s="8" t="s">
        <v>871</v>
      </c>
      <c r="Z1141" s="7">
        <v>8</v>
      </c>
      <c r="AE1141" s="7"/>
      <c r="AF1141" s="7" t="str">
        <f ca="1">IFERROR(HLOOKUP(AF$1133,INDIRECT($Y1141&amp;"$"&amp;1128):INDIRECT($Y1141&amp;"$"&amp;1132),3,FALSE)&amp;HLOOKUP(AF$1133,INDIRECT($Y1141&amp;"$"&amp;1128):INDIRECT($Y1141&amp;"$"&amp;1132),4,FALSE),"")</f>
        <v/>
      </c>
      <c r="AG1141" s="7" t="str">
        <f ca="1">IFERROR(HLOOKUP(AG$1133,INDIRECT($Y1141&amp;"$"&amp;1128):INDIRECT($Y1141&amp;"$"&amp;1132),3,FALSE)&amp;HLOOKUP(AG$1133,INDIRECT($Y1141&amp;"$"&amp;1128):INDIRECT($Y1141&amp;"$"&amp;1132),4,FALSE),"")</f>
        <v/>
      </c>
      <c r="AH1141" s="7" t="str">
        <f ca="1">IFERROR(HLOOKUP(AH$1133,INDIRECT($Y1141&amp;"$"&amp;1128):INDIRECT($Y1141&amp;"$"&amp;1132),3,FALSE)&amp;HLOOKUP(AH$1133,INDIRECT($Y1141&amp;"$"&amp;1128):INDIRECT($Y1141&amp;"$"&amp;1132),4,FALSE),"")</f>
        <v/>
      </c>
      <c r="AI1141" s="7" t="str">
        <f ca="1">IFERROR(HLOOKUP(AI$1133,INDIRECT($Y1141&amp;"$"&amp;1128):INDIRECT($Y1141&amp;"$"&amp;1132),3,FALSE)&amp;HLOOKUP(AI$1133,INDIRECT($Y1141&amp;"$"&amp;1128):INDIRECT($Y1141&amp;"$"&amp;1132),4,FALSE),"")</f>
        <v/>
      </c>
      <c r="AJ1141" s="7" t="str">
        <f ca="1">IFERROR(HLOOKUP(AJ$1133,INDIRECT($Y1141&amp;"$"&amp;1128):INDIRECT($Y1141&amp;"$"&amp;1132),3,FALSE)&amp;HLOOKUP(AJ$1133,INDIRECT($Y1141&amp;"$"&amp;1128):INDIRECT($Y1141&amp;"$"&amp;1132),4,FALSE),"")</f>
        <v/>
      </c>
      <c r="AK1141" s="7" t="str">
        <f ca="1">IFERROR(HLOOKUP(AK$1133,INDIRECT($Y1141&amp;"$"&amp;1128):INDIRECT($Y1141&amp;"$"&amp;1132),3,FALSE)&amp;HLOOKUP(AK$1133,INDIRECT($Y1141&amp;"$"&amp;1128):INDIRECT($Y1141&amp;"$"&amp;1132),4,FALSE),"")</f>
        <v/>
      </c>
      <c r="AL1141" s="7" t="str">
        <f ca="1">IFERROR(HLOOKUP(AL$1133,INDIRECT($Y1141&amp;"$"&amp;1128):INDIRECT($Y1141&amp;"$"&amp;1132),3,FALSE)&amp;HLOOKUP(AL$1133,INDIRECT($Y1141&amp;"$"&amp;1128):INDIRECT($Y1141&amp;"$"&amp;1132),4,FALSE),"")</f>
        <v/>
      </c>
      <c r="AM1141" s="7" t="str">
        <f ca="1">IFERROR(HLOOKUP(AM$1133,INDIRECT($Y1141&amp;"$"&amp;1128):INDIRECT($Y1141&amp;"$"&amp;1132),3,FALSE)&amp;HLOOKUP(AM$1133,INDIRECT($Y1141&amp;"$"&amp;1128):INDIRECT($Y1141&amp;"$"&amp;1132),4,FALSE),"")</f>
        <v/>
      </c>
      <c r="AN1141" s="7" t="str">
        <f ca="1">IFERROR(HLOOKUP(AN$1133,INDIRECT($Y1141&amp;"$"&amp;1128):INDIRECT($Y1141&amp;"$"&amp;1132),3,FALSE)&amp;HLOOKUP(AN$1133,INDIRECT($Y1141&amp;"$"&amp;1128):INDIRECT($Y1141&amp;"$"&amp;1132),4,FALSE),"")</f>
        <v/>
      </c>
      <c r="AO1141" s="7" t="str">
        <f ca="1">IFERROR(HLOOKUP(AO$1133,INDIRECT($Y1141&amp;"$"&amp;1128):INDIRECT($Y1141&amp;"$"&amp;1132),3,FALSE)&amp;HLOOKUP(AO$1133,INDIRECT($Y1141&amp;"$"&amp;1128):INDIRECT($Y1141&amp;"$"&amp;1132),4,FALSE),"")</f>
        <v/>
      </c>
      <c r="AP1141" s="7" t="str">
        <f ca="1">IFERROR(HLOOKUP(AP$1133,INDIRECT($Y1141&amp;"$"&amp;1128):INDIRECT($Y1141&amp;"$"&amp;1132),3,FALSE)&amp;HLOOKUP(AP$1133,INDIRECT($Y1141&amp;"$"&amp;1128):INDIRECT($Y1141&amp;"$"&amp;1132),4,FALSE),"")</f>
        <v/>
      </c>
      <c r="AQ1141" s="7" t="str">
        <f ca="1">IFERROR(HLOOKUP(AQ$1133,INDIRECT($Y1141&amp;"$"&amp;1128):INDIRECT($Y1141&amp;"$"&amp;1132),3,FALSE)&amp;HLOOKUP(AQ$1133,INDIRECT($Y1141&amp;"$"&amp;1128):INDIRECT($Y1141&amp;"$"&amp;1132),4,FALSE),"")</f>
        <v/>
      </c>
      <c r="AR1141" s="7" t="str">
        <f ca="1">IFERROR(HLOOKUP(AR$1133,INDIRECT($Y1141&amp;"$"&amp;1128):INDIRECT($Y1141&amp;"$"&amp;1132),3,FALSE)&amp;HLOOKUP(AR$1133,INDIRECT($Y1141&amp;"$"&amp;1128):INDIRECT($Y1141&amp;"$"&amp;1132),4,FALSE),"")</f>
        <v/>
      </c>
      <c r="AS1141" s="7" t="str">
        <f ca="1">IFERROR(HLOOKUP(AS$1133,INDIRECT($Y1141&amp;"$"&amp;1128):INDIRECT($Y1141&amp;"$"&amp;1132),3,FALSE)&amp;HLOOKUP(AS$1133,INDIRECT($Y1141&amp;"$"&amp;1128):INDIRECT($Y1141&amp;"$"&amp;1132),4,FALSE),"")</f>
        <v/>
      </c>
      <c r="AT1141" s="7" t="str">
        <f ca="1">IFERROR(HLOOKUP(AT$1133,INDIRECT($Y1141&amp;"$"&amp;1128):INDIRECT($Y1141&amp;"$"&amp;1132),3,FALSE)&amp;HLOOKUP(AT$1133,INDIRECT($Y1141&amp;"$"&amp;1128):INDIRECT($Y1141&amp;"$"&amp;1132),4,FALSE),"")</f>
        <v/>
      </c>
      <c r="AU1141" s="7" t="str">
        <f ca="1">IFERROR(HLOOKUP(AU$1133,INDIRECT($Y1141&amp;"$"&amp;1128):INDIRECT($Y1141&amp;"$"&amp;1132),3,FALSE)&amp;HLOOKUP(AU$1133,INDIRECT($Y1141&amp;"$"&amp;1128):INDIRECT($Y1141&amp;"$"&amp;1132),4,FALSE),"")</f>
        <v/>
      </c>
      <c r="AV1141" s="7" t="str">
        <f ca="1">IFERROR(HLOOKUP(AV$1133,INDIRECT($Y1141&amp;"$"&amp;1128):INDIRECT($Y1141&amp;"$"&amp;1132),3,FALSE)&amp;HLOOKUP(AV$1133,INDIRECT($Y1141&amp;"$"&amp;1128):INDIRECT($Y1141&amp;"$"&amp;1132),4,FALSE),"")</f>
        <v/>
      </c>
      <c r="AW1141" s="7" t="str">
        <f ca="1">IFERROR(HLOOKUP(AW$1133,INDIRECT($Y1141&amp;"$"&amp;1128):INDIRECT($Y1141&amp;"$"&amp;1132),3,FALSE)&amp;HLOOKUP(AW$1133,INDIRECT($Y1141&amp;"$"&amp;1128):INDIRECT($Y1141&amp;"$"&amp;1132),4,FALSE),"")</f>
        <v/>
      </c>
      <c r="AX1141" s="7" t="str">
        <f ca="1">IFERROR(HLOOKUP(AX$1133,INDIRECT(INDIRECT("$Y"&amp;1133+AX$852+($Z1141-1))&amp;1128):INDIRECT(INDIRECT("$Y"&amp;1133+AX$852+($Z1141-1))&amp;1132),3,FALSE)&amp;LEFT(HLOOKUP(AX$1133,INDIRECT(INDIRECT("$Y"&amp;1133+AX$852+($Z1141-1))&amp;1128):INDIRECT(INDIRECT("$Y"&amp;1133+AX$852+($Z1141-1))&amp;1132),4,FALSE),3),"")</f>
        <v/>
      </c>
      <c r="AY1141" s="53" t="str">
        <f t="shared" ca="1" si="11205"/>
        <v/>
      </c>
      <c r="AZ1141" s="53" t="str">
        <f t="shared" ca="1" si="11204"/>
        <v/>
      </c>
      <c r="BA1141" s="53" t="str">
        <f t="shared" ca="1" si="11204"/>
        <v/>
      </c>
      <c r="BB1141" s="53" t="str">
        <f t="shared" ca="1" si="11204"/>
        <v/>
      </c>
      <c r="BC1141" s="53" t="str">
        <f t="shared" ca="1" si="11204"/>
        <v/>
      </c>
      <c r="BD1141" s="53" t="str">
        <f t="shared" ca="1" si="11204"/>
        <v/>
      </c>
      <c r="BE1141" s="53" t="str">
        <f t="shared" ca="1" si="11204"/>
        <v/>
      </c>
      <c r="BF1141" s="53" t="str">
        <f t="shared" ca="1" si="11204"/>
        <v/>
      </c>
      <c r="BG1141" s="53" t="str">
        <f t="shared" ca="1" si="11204"/>
        <v/>
      </c>
      <c r="BH1141" s="53" t="str">
        <f t="shared" ca="1" si="11204"/>
        <v/>
      </c>
      <c r="BI1141" s="53" t="str">
        <f t="shared" ca="1" si="11204"/>
        <v/>
      </c>
      <c r="BJ1141" s="53" t="str">
        <f t="shared" ca="1" si="11204"/>
        <v/>
      </c>
      <c r="BK1141" s="53" t="str">
        <f t="shared" ca="1" si="11204"/>
        <v/>
      </c>
      <c r="BL1141" s="53" t="str">
        <f t="shared" ca="1" si="11204"/>
        <v/>
      </c>
      <c r="BM1141" s="53" t="str">
        <f t="shared" ca="1" si="11204"/>
        <v/>
      </c>
      <c r="BN1141" s="53" t="str">
        <f t="shared" ca="1" si="11204"/>
        <v/>
      </c>
      <c r="BO1141" s="53" t="str">
        <f t="shared" ca="1" si="11204"/>
        <v/>
      </c>
      <c r="BP1141" s="53" t="str">
        <f t="shared" ca="1" si="11204"/>
        <v/>
      </c>
    </row>
    <row r="1142" spans="24:264" hidden="1" x14ac:dyDescent="0.3">
      <c r="X1142" s="51">
        <v>1142</v>
      </c>
      <c r="Y1142" s="8" t="s">
        <v>872</v>
      </c>
      <c r="Z1142" s="7">
        <v>9</v>
      </c>
      <c r="AE1142" s="7"/>
      <c r="AF1142" s="7" t="str">
        <f ca="1">IFERROR(HLOOKUP(AF$1133,INDIRECT($Y1142&amp;"$"&amp;1128):INDIRECT($Y1142&amp;"$"&amp;1132),3,FALSE)&amp;HLOOKUP(AF$1133,INDIRECT($Y1142&amp;"$"&amp;1128):INDIRECT($Y1142&amp;"$"&amp;1132),4,FALSE),"")</f>
        <v/>
      </c>
      <c r="AG1142" s="7" t="str">
        <f ca="1">IFERROR(HLOOKUP(AG$1133,INDIRECT($Y1142&amp;"$"&amp;1128):INDIRECT($Y1142&amp;"$"&amp;1132),3,FALSE)&amp;HLOOKUP(AG$1133,INDIRECT($Y1142&amp;"$"&amp;1128):INDIRECT($Y1142&amp;"$"&amp;1132),4,FALSE),"")</f>
        <v/>
      </c>
      <c r="AH1142" s="7" t="str">
        <f ca="1">IFERROR(HLOOKUP(AH$1133,INDIRECT($Y1142&amp;"$"&amp;1128):INDIRECT($Y1142&amp;"$"&amp;1132),3,FALSE)&amp;HLOOKUP(AH$1133,INDIRECT($Y1142&amp;"$"&amp;1128):INDIRECT($Y1142&amp;"$"&amp;1132),4,FALSE),"")</f>
        <v/>
      </c>
      <c r="AI1142" s="7" t="str">
        <f ca="1">IFERROR(HLOOKUP(AI$1133,INDIRECT($Y1142&amp;"$"&amp;1128):INDIRECT($Y1142&amp;"$"&amp;1132),3,FALSE)&amp;HLOOKUP(AI$1133,INDIRECT($Y1142&amp;"$"&amp;1128):INDIRECT($Y1142&amp;"$"&amp;1132),4,FALSE),"")</f>
        <v/>
      </c>
      <c r="AJ1142" s="7" t="str">
        <f ca="1">IFERROR(HLOOKUP(AJ$1133,INDIRECT($Y1142&amp;"$"&amp;1128):INDIRECT($Y1142&amp;"$"&amp;1132),3,FALSE)&amp;HLOOKUP(AJ$1133,INDIRECT($Y1142&amp;"$"&amp;1128):INDIRECT($Y1142&amp;"$"&amp;1132),4,FALSE),"")</f>
        <v/>
      </c>
      <c r="AK1142" s="7" t="str">
        <f ca="1">IFERROR(HLOOKUP(AK$1133,INDIRECT($Y1142&amp;"$"&amp;1128):INDIRECT($Y1142&amp;"$"&amp;1132),3,FALSE)&amp;HLOOKUP(AK$1133,INDIRECT($Y1142&amp;"$"&amp;1128):INDIRECT($Y1142&amp;"$"&amp;1132),4,FALSE),"")</f>
        <v/>
      </c>
      <c r="AL1142" s="7" t="str">
        <f ca="1">IFERROR(HLOOKUP(AL$1133,INDIRECT($Y1142&amp;"$"&amp;1128):INDIRECT($Y1142&amp;"$"&amp;1132),3,FALSE)&amp;HLOOKUP(AL$1133,INDIRECT($Y1142&amp;"$"&amp;1128):INDIRECT($Y1142&amp;"$"&amp;1132),4,FALSE),"")</f>
        <v/>
      </c>
      <c r="AM1142" s="7" t="str">
        <f ca="1">IFERROR(HLOOKUP(AM$1133,INDIRECT($Y1142&amp;"$"&amp;1128):INDIRECT($Y1142&amp;"$"&amp;1132),3,FALSE)&amp;HLOOKUP(AM$1133,INDIRECT($Y1142&amp;"$"&amp;1128):INDIRECT($Y1142&amp;"$"&amp;1132),4,FALSE),"")</f>
        <v/>
      </c>
      <c r="AN1142" s="7" t="str">
        <f ca="1">IFERROR(HLOOKUP(AN$1133,INDIRECT($Y1142&amp;"$"&amp;1128):INDIRECT($Y1142&amp;"$"&amp;1132),3,FALSE)&amp;HLOOKUP(AN$1133,INDIRECT($Y1142&amp;"$"&amp;1128):INDIRECT($Y1142&amp;"$"&amp;1132),4,FALSE),"")</f>
        <v/>
      </c>
      <c r="AO1142" s="7" t="str">
        <f ca="1">IFERROR(HLOOKUP(AO$1133,INDIRECT($Y1142&amp;"$"&amp;1128):INDIRECT($Y1142&amp;"$"&amp;1132),3,FALSE)&amp;HLOOKUP(AO$1133,INDIRECT($Y1142&amp;"$"&amp;1128):INDIRECT($Y1142&amp;"$"&amp;1132),4,FALSE),"")</f>
        <v/>
      </c>
      <c r="AP1142" s="7" t="str">
        <f ca="1">IFERROR(HLOOKUP(AP$1133,INDIRECT($Y1142&amp;"$"&amp;1128):INDIRECT($Y1142&amp;"$"&amp;1132),3,FALSE)&amp;HLOOKUP(AP$1133,INDIRECT($Y1142&amp;"$"&amp;1128):INDIRECT($Y1142&amp;"$"&amp;1132),4,FALSE),"")</f>
        <v/>
      </c>
      <c r="AQ1142" s="7" t="str">
        <f ca="1">IFERROR(HLOOKUP(AQ$1133,INDIRECT($Y1142&amp;"$"&amp;1128):INDIRECT($Y1142&amp;"$"&amp;1132),3,FALSE)&amp;HLOOKUP(AQ$1133,INDIRECT($Y1142&amp;"$"&amp;1128):INDIRECT($Y1142&amp;"$"&amp;1132),4,FALSE),"")</f>
        <v/>
      </c>
      <c r="AR1142" s="7" t="str">
        <f ca="1">IFERROR(HLOOKUP(AR$1133,INDIRECT($Y1142&amp;"$"&amp;1128):INDIRECT($Y1142&amp;"$"&amp;1132),3,FALSE)&amp;HLOOKUP(AR$1133,INDIRECT($Y1142&amp;"$"&amp;1128):INDIRECT($Y1142&amp;"$"&amp;1132),4,FALSE),"")</f>
        <v/>
      </c>
      <c r="AS1142" s="7" t="str">
        <f ca="1">IFERROR(HLOOKUP(AS$1133,INDIRECT($Y1142&amp;"$"&amp;1128):INDIRECT($Y1142&amp;"$"&amp;1132),3,FALSE)&amp;HLOOKUP(AS$1133,INDIRECT($Y1142&amp;"$"&amp;1128):INDIRECT($Y1142&amp;"$"&amp;1132),4,FALSE),"")</f>
        <v/>
      </c>
      <c r="AT1142" s="7" t="str">
        <f ca="1">IFERROR(HLOOKUP(AT$1133,INDIRECT($Y1142&amp;"$"&amp;1128):INDIRECT($Y1142&amp;"$"&amp;1132),3,FALSE)&amp;HLOOKUP(AT$1133,INDIRECT($Y1142&amp;"$"&amp;1128):INDIRECT($Y1142&amp;"$"&amp;1132),4,FALSE),"")</f>
        <v/>
      </c>
      <c r="AU1142" s="7" t="str">
        <f ca="1">IFERROR(HLOOKUP(AU$1133,INDIRECT($Y1142&amp;"$"&amp;1128):INDIRECT($Y1142&amp;"$"&amp;1132),3,FALSE)&amp;HLOOKUP(AU$1133,INDIRECT($Y1142&amp;"$"&amp;1128):INDIRECT($Y1142&amp;"$"&amp;1132),4,FALSE),"")</f>
        <v/>
      </c>
      <c r="AV1142" s="7" t="str">
        <f ca="1">IFERROR(HLOOKUP(AV$1133,INDIRECT($Y1142&amp;"$"&amp;1128):INDIRECT($Y1142&amp;"$"&amp;1132),3,FALSE)&amp;HLOOKUP(AV$1133,INDIRECT($Y1142&amp;"$"&amp;1128):INDIRECT($Y1142&amp;"$"&amp;1132),4,FALSE),"")</f>
        <v/>
      </c>
      <c r="AW1142" s="7" t="str">
        <f ca="1">IFERROR(HLOOKUP(AW$1133,INDIRECT($Y1142&amp;"$"&amp;1128):INDIRECT($Y1142&amp;"$"&amp;1132),3,FALSE)&amp;HLOOKUP(AW$1133,INDIRECT($Y1142&amp;"$"&amp;1128):INDIRECT($Y1142&amp;"$"&amp;1132),4,FALSE),"")</f>
        <v/>
      </c>
      <c r="AX1142" s="7" t="str">
        <f ca="1">IFERROR(HLOOKUP(AX$1133,INDIRECT(INDIRECT("$Y"&amp;1133+AX$852+($Z1142-1))&amp;1128):INDIRECT(INDIRECT("$Y"&amp;1133+AX$852+($Z1142-1))&amp;1132),3,FALSE)&amp;LEFT(HLOOKUP(AX$1133,INDIRECT(INDIRECT("$Y"&amp;1133+AX$852+($Z1142-1))&amp;1128):INDIRECT(INDIRECT("$Y"&amp;1133+AX$852+($Z1142-1))&amp;1132),4,FALSE),3),"")</f>
        <v/>
      </c>
      <c r="AY1142" s="53" t="str">
        <f t="shared" ca="1" si="11205"/>
        <v/>
      </c>
      <c r="AZ1142" s="53" t="str">
        <f t="shared" ca="1" si="11204"/>
        <v/>
      </c>
      <c r="BA1142" s="53" t="str">
        <f t="shared" ca="1" si="11204"/>
        <v/>
      </c>
      <c r="BB1142" s="53" t="str">
        <f t="shared" ca="1" si="11204"/>
        <v/>
      </c>
      <c r="BC1142" s="53" t="str">
        <f t="shared" ca="1" si="11204"/>
        <v/>
      </c>
      <c r="BD1142" s="53" t="str">
        <f t="shared" ca="1" si="11204"/>
        <v/>
      </c>
      <c r="BE1142" s="53" t="str">
        <f t="shared" ca="1" si="11204"/>
        <v/>
      </c>
      <c r="BF1142" s="53" t="str">
        <f t="shared" ca="1" si="11204"/>
        <v/>
      </c>
      <c r="BG1142" s="53" t="str">
        <f t="shared" ca="1" si="11204"/>
        <v/>
      </c>
      <c r="BH1142" s="53" t="str">
        <f t="shared" ca="1" si="11204"/>
        <v/>
      </c>
      <c r="BI1142" s="53" t="str">
        <f t="shared" ca="1" si="11204"/>
        <v/>
      </c>
      <c r="BJ1142" s="53" t="str">
        <f t="shared" ca="1" si="11204"/>
        <v/>
      </c>
      <c r="BK1142" s="53" t="str">
        <f t="shared" ca="1" si="11204"/>
        <v/>
      </c>
      <c r="BL1142" s="53" t="str">
        <f t="shared" ca="1" si="11204"/>
        <v/>
      </c>
      <c r="BM1142" s="53" t="str">
        <f t="shared" ca="1" si="11204"/>
        <v/>
      </c>
      <c r="BN1142" s="53" t="str">
        <f t="shared" ca="1" si="11204"/>
        <v/>
      </c>
      <c r="BO1142" s="53" t="str">
        <f t="shared" ca="1" si="11204"/>
        <v/>
      </c>
      <c r="BP1142" s="53" t="str">
        <f t="shared" ca="1" si="11204"/>
        <v/>
      </c>
    </row>
    <row r="1143" spans="24:264" hidden="1" x14ac:dyDescent="0.3">
      <c r="X1143" s="51">
        <v>1143</v>
      </c>
      <c r="Y1143" s="8" t="s">
        <v>856</v>
      </c>
      <c r="Z1143" s="7">
        <v>10</v>
      </c>
      <c r="AE1143" s="7"/>
      <c r="AF1143" s="7" t="str">
        <f ca="1">IFERROR(HLOOKUP(AF$1133,INDIRECT($Y1143&amp;"$"&amp;1128):INDIRECT($Y1143&amp;"$"&amp;1132),3,FALSE)&amp;HLOOKUP(AF$1133,INDIRECT($Y1143&amp;"$"&amp;1128):INDIRECT($Y1143&amp;"$"&amp;1132),4,FALSE),"")</f>
        <v/>
      </c>
      <c r="AG1143" s="7" t="str">
        <f ca="1">IFERROR(HLOOKUP(AG$1133,INDIRECT($Y1143&amp;"$"&amp;1128):INDIRECT($Y1143&amp;"$"&amp;1132),3,FALSE)&amp;HLOOKUP(AG$1133,INDIRECT($Y1143&amp;"$"&amp;1128):INDIRECT($Y1143&amp;"$"&amp;1132),4,FALSE),"")</f>
        <v/>
      </c>
      <c r="AH1143" s="7" t="str">
        <f ca="1">IFERROR(HLOOKUP(AH$1133,INDIRECT($Y1143&amp;"$"&amp;1128):INDIRECT($Y1143&amp;"$"&amp;1132),3,FALSE)&amp;HLOOKUP(AH$1133,INDIRECT($Y1143&amp;"$"&amp;1128):INDIRECT($Y1143&amp;"$"&amp;1132),4,FALSE),"")</f>
        <v/>
      </c>
      <c r="AI1143" s="7" t="str">
        <f ca="1">IFERROR(HLOOKUP(AI$1133,INDIRECT($Y1143&amp;"$"&amp;1128):INDIRECT($Y1143&amp;"$"&amp;1132),3,FALSE)&amp;HLOOKUP(AI$1133,INDIRECT($Y1143&amp;"$"&amp;1128):INDIRECT($Y1143&amp;"$"&amp;1132),4,FALSE),"")</f>
        <v/>
      </c>
      <c r="AJ1143" s="7" t="str">
        <f ca="1">IFERROR(HLOOKUP(AJ$1133,INDIRECT($Y1143&amp;"$"&amp;1128):INDIRECT($Y1143&amp;"$"&amp;1132),3,FALSE)&amp;HLOOKUP(AJ$1133,INDIRECT($Y1143&amp;"$"&amp;1128):INDIRECT($Y1143&amp;"$"&amp;1132),4,FALSE),"")</f>
        <v/>
      </c>
      <c r="AK1143" s="7" t="str">
        <f ca="1">IFERROR(HLOOKUP(AK$1133,INDIRECT($Y1143&amp;"$"&amp;1128):INDIRECT($Y1143&amp;"$"&amp;1132),3,FALSE)&amp;HLOOKUP(AK$1133,INDIRECT($Y1143&amp;"$"&amp;1128):INDIRECT($Y1143&amp;"$"&amp;1132),4,FALSE),"")</f>
        <v/>
      </c>
      <c r="AL1143" s="7" t="str">
        <f ca="1">IFERROR(HLOOKUP(AL$1133,INDIRECT($Y1143&amp;"$"&amp;1128):INDIRECT($Y1143&amp;"$"&amp;1132),3,FALSE)&amp;HLOOKUP(AL$1133,INDIRECT($Y1143&amp;"$"&amp;1128):INDIRECT($Y1143&amp;"$"&amp;1132),4,FALSE),"")</f>
        <v/>
      </c>
      <c r="AM1143" s="7" t="str">
        <f ca="1">IFERROR(HLOOKUP(AM$1133,INDIRECT($Y1143&amp;"$"&amp;1128):INDIRECT($Y1143&amp;"$"&amp;1132),3,FALSE)&amp;HLOOKUP(AM$1133,INDIRECT($Y1143&amp;"$"&amp;1128):INDIRECT($Y1143&amp;"$"&amp;1132),4,FALSE),"")</f>
        <v/>
      </c>
      <c r="AN1143" s="7" t="str">
        <f ca="1">IFERROR(HLOOKUP(AN$1133,INDIRECT($Y1143&amp;"$"&amp;1128):INDIRECT($Y1143&amp;"$"&amp;1132),3,FALSE)&amp;HLOOKUP(AN$1133,INDIRECT($Y1143&amp;"$"&amp;1128):INDIRECT($Y1143&amp;"$"&amp;1132),4,FALSE),"")</f>
        <v/>
      </c>
      <c r="AO1143" s="7" t="str">
        <f ca="1">IFERROR(HLOOKUP(AO$1133,INDIRECT($Y1143&amp;"$"&amp;1128):INDIRECT($Y1143&amp;"$"&amp;1132),3,FALSE)&amp;HLOOKUP(AO$1133,INDIRECT($Y1143&amp;"$"&amp;1128):INDIRECT($Y1143&amp;"$"&amp;1132),4,FALSE),"")</f>
        <v/>
      </c>
      <c r="AP1143" s="7" t="str">
        <f ca="1">IFERROR(HLOOKUP(AP$1133,INDIRECT($Y1143&amp;"$"&amp;1128):INDIRECT($Y1143&amp;"$"&amp;1132),3,FALSE)&amp;HLOOKUP(AP$1133,INDIRECT($Y1143&amp;"$"&amp;1128):INDIRECT($Y1143&amp;"$"&amp;1132),4,FALSE),"")</f>
        <v/>
      </c>
      <c r="AQ1143" s="7" t="str">
        <f ca="1">IFERROR(HLOOKUP(AQ$1133,INDIRECT($Y1143&amp;"$"&amp;1128):INDIRECT($Y1143&amp;"$"&amp;1132),3,FALSE)&amp;HLOOKUP(AQ$1133,INDIRECT($Y1143&amp;"$"&amp;1128):INDIRECT($Y1143&amp;"$"&amp;1132),4,FALSE),"")</f>
        <v/>
      </c>
      <c r="AR1143" s="7" t="str">
        <f ca="1">IFERROR(HLOOKUP(AR$1133,INDIRECT($Y1143&amp;"$"&amp;1128):INDIRECT($Y1143&amp;"$"&amp;1132),3,FALSE)&amp;HLOOKUP(AR$1133,INDIRECT($Y1143&amp;"$"&amp;1128):INDIRECT($Y1143&amp;"$"&amp;1132),4,FALSE),"")</f>
        <v/>
      </c>
      <c r="AS1143" s="7" t="str">
        <f ca="1">IFERROR(HLOOKUP(AS$1133,INDIRECT($Y1143&amp;"$"&amp;1128):INDIRECT($Y1143&amp;"$"&amp;1132),3,FALSE)&amp;HLOOKUP(AS$1133,INDIRECT($Y1143&amp;"$"&amp;1128):INDIRECT($Y1143&amp;"$"&amp;1132),4,FALSE),"")</f>
        <v/>
      </c>
      <c r="AT1143" s="7" t="str">
        <f ca="1">IFERROR(HLOOKUP(AT$1133,INDIRECT($Y1143&amp;"$"&amp;1128):INDIRECT($Y1143&amp;"$"&amp;1132),3,FALSE)&amp;HLOOKUP(AT$1133,INDIRECT($Y1143&amp;"$"&amp;1128):INDIRECT($Y1143&amp;"$"&amp;1132),4,FALSE),"")</f>
        <v/>
      </c>
      <c r="AU1143" s="7" t="str">
        <f ca="1">IFERROR(HLOOKUP(AU$1133,INDIRECT($Y1143&amp;"$"&amp;1128):INDIRECT($Y1143&amp;"$"&amp;1132),3,FALSE)&amp;HLOOKUP(AU$1133,INDIRECT($Y1143&amp;"$"&amp;1128):INDIRECT($Y1143&amp;"$"&amp;1132),4,FALSE),"")</f>
        <v/>
      </c>
      <c r="AV1143" s="7" t="str">
        <f ca="1">IFERROR(HLOOKUP(AV$1133,INDIRECT($Y1143&amp;"$"&amp;1128):INDIRECT($Y1143&amp;"$"&amp;1132),3,FALSE)&amp;HLOOKUP(AV$1133,INDIRECT($Y1143&amp;"$"&amp;1128):INDIRECT($Y1143&amp;"$"&amp;1132),4,FALSE),"")</f>
        <v/>
      </c>
      <c r="AW1143" s="7" t="str">
        <f ca="1">IFERROR(HLOOKUP(AW$1133,INDIRECT($Y1143&amp;"$"&amp;1128):INDIRECT($Y1143&amp;"$"&amp;1132),3,FALSE)&amp;HLOOKUP(AW$1133,INDIRECT($Y1143&amp;"$"&amp;1128):INDIRECT($Y1143&amp;"$"&amp;1132),4,FALSE),"")</f>
        <v/>
      </c>
      <c r="AX1143" s="7" t="str">
        <f ca="1">IFERROR(HLOOKUP(AX$1133,INDIRECT(INDIRECT("$Y"&amp;1133+AX$852+($Z1143-1))&amp;1128):INDIRECT(INDIRECT("$Y"&amp;1133+AX$852+($Z1143-1))&amp;1132),3,FALSE)&amp;LEFT(HLOOKUP(AX$1133,INDIRECT(INDIRECT("$Y"&amp;1133+AX$852+($Z1143-1))&amp;1128):INDIRECT(INDIRECT("$Y"&amp;1133+AX$852+($Z1143-1))&amp;1132),4,FALSE),3),"")</f>
        <v/>
      </c>
      <c r="AY1143" s="53" t="str">
        <f t="shared" ca="1" si="11205"/>
        <v/>
      </c>
      <c r="AZ1143" s="53" t="str">
        <f t="shared" ca="1" si="11204"/>
        <v/>
      </c>
      <c r="BA1143" s="53" t="str">
        <f t="shared" ca="1" si="11204"/>
        <v/>
      </c>
      <c r="BB1143" s="53" t="str">
        <f t="shared" ca="1" si="11204"/>
        <v/>
      </c>
      <c r="BC1143" s="53" t="str">
        <f t="shared" ca="1" si="11204"/>
        <v/>
      </c>
      <c r="BD1143" s="53" t="str">
        <f t="shared" ca="1" si="11204"/>
        <v/>
      </c>
      <c r="BE1143" s="53" t="str">
        <f t="shared" ca="1" si="11204"/>
        <v/>
      </c>
      <c r="BF1143" s="53" t="str">
        <f t="shared" ca="1" si="11204"/>
        <v/>
      </c>
      <c r="BG1143" s="53" t="str">
        <f t="shared" ca="1" si="11204"/>
        <v/>
      </c>
      <c r="BH1143" s="53" t="str">
        <f t="shared" ca="1" si="11204"/>
        <v/>
      </c>
      <c r="BI1143" s="53" t="str">
        <f t="shared" ca="1" si="11204"/>
        <v/>
      </c>
      <c r="BJ1143" s="53" t="str">
        <f t="shared" ca="1" si="11204"/>
        <v/>
      </c>
      <c r="BK1143" s="53" t="str">
        <f t="shared" ca="1" si="11204"/>
        <v/>
      </c>
      <c r="BL1143" s="53" t="str">
        <f t="shared" ca="1" si="11204"/>
        <v/>
      </c>
      <c r="BM1143" s="53" t="str">
        <f t="shared" ca="1" si="11204"/>
        <v/>
      </c>
      <c r="BN1143" s="53" t="str">
        <f t="shared" ca="1" si="11204"/>
        <v/>
      </c>
      <c r="BO1143" s="53" t="str">
        <f t="shared" ca="1" si="11204"/>
        <v/>
      </c>
      <c r="BP1143" s="53" t="str">
        <f t="shared" ca="1" si="11204"/>
        <v/>
      </c>
    </row>
    <row r="1144" spans="24:264" hidden="1" x14ac:dyDescent="0.3">
      <c r="X1144" s="51">
        <v>1144</v>
      </c>
      <c r="Y1144" s="8" t="s">
        <v>873</v>
      </c>
      <c r="Z1144" s="7">
        <v>11</v>
      </c>
      <c r="AE1144" s="7"/>
      <c r="AF1144" s="7" t="str">
        <f ca="1">IFERROR(HLOOKUP(AF$1133,INDIRECT($Y1144&amp;"$"&amp;1128):INDIRECT($Y1144&amp;"$"&amp;1132),3,FALSE)&amp;HLOOKUP(AF$1133,INDIRECT($Y1144&amp;"$"&amp;1128):INDIRECT($Y1144&amp;"$"&amp;1132),4,FALSE),"")</f>
        <v/>
      </c>
      <c r="AG1144" s="7" t="str">
        <f ca="1">IFERROR(HLOOKUP(AG$1133,INDIRECT($Y1144&amp;"$"&amp;1128):INDIRECT($Y1144&amp;"$"&amp;1132),3,FALSE)&amp;HLOOKUP(AG$1133,INDIRECT($Y1144&amp;"$"&amp;1128):INDIRECT($Y1144&amp;"$"&amp;1132),4,FALSE),"")</f>
        <v/>
      </c>
      <c r="AH1144" s="7" t="str">
        <f ca="1">IFERROR(HLOOKUP(AH$1133,INDIRECT($Y1144&amp;"$"&amp;1128):INDIRECT($Y1144&amp;"$"&amp;1132),3,FALSE)&amp;HLOOKUP(AH$1133,INDIRECT($Y1144&amp;"$"&amp;1128):INDIRECT($Y1144&amp;"$"&amp;1132),4,FALSE),"")</f>
        <v/>
      </c>
      <c r="AI1144" s="7" t="str">
        <f ca="1">IFERROR(HLOOKUP(AI$1133,INDIRECT($Y1144&amp;"$"&amp;1128):INDIRECT($Y1144&amp;"$"&amp;1132),3,FALSE)&amp;HLOOKUP(AI$1133,INDIRECT($Y1144&amp;"$"&amp;1128):INDIRECT($Y1144&amp;"$"&amp;1132),4,FALSE),"")</f>
        <v/>
      </c>
      <c r="AJ1144" s="7" t="str">
        <f ca="1">IFERROR(HLOOKUP(AJ$1133,INDIRECT($Y1144&amp;"$"&amp;1128):INDIRECT($Y1144&amp;"$"&amp;1132),3,FALSE)&amp;HLOOKUP(AJ$1133,INDIRECT($Y1144&amp;"$"&amp;1128):INDIRECT($Y1144&amp;"$"&amp;1132),4,FALSE),"")</f>
        <v/>
      </c>
      <c r="AK1144" s="7" t="str">
        <f ca="1">IFERROR(HLOOKUP(AK$1133,INDIRECT($Y1144&amp;"$"&amp;1128):INDIRECT($Y1144&amp;"$"&amp;1132),3,FALSE)&amp;HLOOKUP(AK$1133,INDIRECT($Y1144&amp;"$"&amp;1128):INDIRECT($Y1144&amp;"$"&amp;1132),4,FALSE),"")</f>
        <v/>
      </c>
      <c r="AL1144" s="7" t="str">
        <f ca="1">IFERROR(HLOOKUP(AL$1133,INDIRECT($Y1144&amp;"$"&amp;1128):INDIRECT($Y1144&amp;"$"&amp;1132),3,FALSE)&amp;HLOOKUP(AL$1133,INDIRECT($Y1144&amp;"$"&amp;1128):INDIRECT($Y1144&amp;"$"&amp;1132),4,FALSE),"")</f>
        <v/>
      </c>
      <c r="AM1144" s="7" t="str">
        <f ca="1">IFERROR(HLOOKUP(AM$1133,INDIRECT($Y1144&amp;"$"&amp;1128):INDIRECT($Y1144&amp;"$"&amp;1132),3,FALSE)&amp;HLOOKUP(AM$1133,INDIRECT($Y1144&amp;"$"&amp;1128):INDIRECT($Y1144&amp;"$"&amp;1132),4,FALSE),"")</f>
        <v/>
      </c>
      <c r="AN1144" s="7" t="str">
        <f ca="1">IFERROR(HLOOKUP(AN$1133,INDIRECT($Y1144&amp;"$"&amp;1128):INDIRECT($Y1144&amp;"$"&amp;1132),3,FALSE)&amp;HLOOKUP(AN$1133,INDIRECT($Y1144&amp;"$"&amp;1128):INDIRECT($Y1144&amp;"$"&amp;1132),4,FALSE),"")</f>
        <v/>
      </c>
      <c r="AO1144" s="7" t="str">
        <f ca="1">IFERROR(HLOOKUP(AO$1133,INDIRECT($Y1144&amp;"$"&amp;1128):INDIRECT($Y1144&amp;"$"&amp;1132),3,FALSE)&amp;HLOOKUP(AO$1133,INDIRECT($Y1144&amp;"$"&amp;1128):INDIRECT($Y1144&amp;"$"&amp;1132),4,FALSE),"")</f>
        <v/>
      </c>
      <c r="AP1144" s="7" t="str">
        <f ca="1">IFERROR(HLOOKUP(AP$1133,INDIRECT($Y1144&amp;"$"&amp;1128):INDIRECT($Y1144&amp;"$"&amp;1132),3,FALSE)&amp;HLOOKUP(AP$1133,INDIRECT($Y1144&amp;"$"&amp;1128):INDIRECT($Y1144&amp;"$"&amp;1132),4,FALSE),"")</f>
        <v/>
      </c>
      <c r="AQ1144" s="7" t="str">
        <f ca="1">IFERROR(HLOOKUP(AQ$1133,INDIRECT($Y1144&amp;"$"&amp;1128):INDIRECT($Y1144&amp;"$"&amp;1132),3,FALSE)&amp;HLOOKUP(AQ$1133,INDIRECT($Y1144&amp;"$"&amp;1128):INDIRECT($Y1144&amp;"$"&amp;1132),4,FALSE),"")</f>
        <v/>
      </c>
      <c r="AR1144" s="7" t="str">
        <f ca="1">IFERROR(HLOOKUP(AR$1133,INDIRECT($Y1144&amp;"$"&amp;1128):INDIRECT($Y1144&amp;"$"&amp;1132),3,FALSE)&amp;HLOOKUP(AR$1133,INDIRECT($Y1144&amp;"$"&amp;1128):INDIRECT($Y1144&amp;"$"&amp;1132),4,FALSE),"")</f>
        <v/>
      </c>
      <c r="AS1144" s="7" t="str">
        <f ca="1">IFERROR(HLOOKUP(AS$1133,INDIRECT($Y1144&amp;"$"&amp;1128):INDIRECT($Y1144&amp;"$"&amp;1132),3,FALSE)&amp;HLOOKUP(AS$1133,INDIRECT($Y1144&amp;"$"&amp;1128):INDIRECT($Y1144&amp;"$"&amp;1132),4,FALSE),"")</f>
        <v/>
      </c>
      <c r="AT1144" s="7" t="str">
        <f ca="1">IFERROR(HLOOKUP(AT$1133,INDIRECT($Y1144&amp;"$"&amp;1128):INDIRECT($Y1144&amp;"$"&amp;1132),3,FALSE)&amp;HLOOKUP(AT$1133,INDIRECT($Y1144&amp;"$"&amp;1128):INDIRECT($Y1144&amp;"$"&amp;1132),4,FALSE),"")</f>
        <v/>
      </c>
      <c r="AU1144" s="7" t="str">
        <f ca="1">IFERROR(HLOOKUP(AU$1133,INDIRECT($Y1144&amp;"$"&amp;1128):INDIRECT($Y1144&amp;"$"&amp;1132),3,FALSE)&amp;HLOOKUP(AU$1133,INDIRECT($Y1144&amp;"$"&amp;1128):INDIRECT($Y1144&amp;"$"&amp;1132),4,FALSE),"")</f>
        <v/>
      </c>
      <c r="AV1144" s="7" t="str">
        <f ca="1">IFERROR(HLOOKUP(AV$1133,INDIRECT($Y1144&amp;"$"&amp;1128):INDIRECT($Y1144&amp;"$"&amp;1132),3,FALSE)&amp;HLOOKUP(AV$1133,INDIRECT($Y1144&amp;"$"&amp;1128):INDIRECT($Y1144&amp;"$"&amp;1132),4,FALSE),"")</f>
        <v/>
      </c>
      <c r="AW1144" s="7" t="str">
        <f ca="1">IFERROR(HLOOKUP(AW$1133,INDIRECT($Y1144&amp;"$"&amp;1128):INDIRECT($Y1144&amp;"$"&amp;1132),3,FALSE)&amp;HLOOKUP(AW$1133,INDIRECT($Y1144&amp;"$"&amp;1128):INDIRECT($Y1144&amp;"$"&amp;1132),4,FALSE),"")</f>
        <v/>
      </c>
      <c r="AX1144" s="7" t="str">
        <f ca="1">IFERROR(HLOOKUP(AX$1133,INDIRECT(INDIRECT("$Y"&amp;1133+AX$852+($Z1144-1))&amp;1128):INDIRECT(INDIRECT("$Y"&amp;1133+AX$852+($Z1144-1))&amp;1132),3,FALSE)&amp;LEFT(HLOOKUP(AX$1133,INDIRECT(INDIRECT("$Y"&amp;1133+AX$852+($Z1144-1))&amp;1128):INDIRECT(INDIRECT("$Y"&amp;1133+AX$852+($Z1144-1))&amp;1132),4,FALSE),3),"")</f>
        <v/>
      </c>
      <c r="AY1144" s="53" t="str">
        <f t="shared" ca="1" si="11205"/>
        <v/>
      </c>
      <c r="AZ1144" s="53" t="str">
        <f t="shared" ca="1" si="11204"/>
        <v/>
      </c>
      <c r="BA1144" s="53" t="str">
        <f t="shared" ca="1" si="11204"/>
        <v/>
      </c>
      <c r="BB1144" s="53" t="str">
        <f t="shared" ca="1" si="11204"/>
        <v/>
      </c>
      <c r="BC1144" s="53" t="str">
        <f t="shared" ca="1" si="11204"/>
        <v/>
      </c>
      <c r="BD1144" s="53" t="str">
        <f t="shared" ca="1" si="11204"/>
        <v/>
      </c>
      <c r="BE1144" s="53" t="str">
        <f t="shared" ca="1" si="11204"/>
        <v/>
      </c>
      <c r="BF1144" s="53" t="str">
        <f t="shared" ca="1" si="11204"/>
        <v/>
      </c>
      <c r="BG1144" s="53" t="str">
        <f t="shared" ca="1" si="11204"/>
        <v/>
      </c>
      <c r="BH1144" s="53" t="str">
        <f t="shared" ca="1" si="11204"/>
        <v/>
      </c>
      <c r="BI1144" s="53" t="str">
        <f t="shared" ca="1" si="11204"/>
        <v/>
      </c>
      <c r="BJ1144" s="53" t="str">
        <f t="shared" ca="1" si="11204"/>
        <v/>
      </c>
      <c r="BK1144" s="53" t="str">
        <f t="shared" ca="1" si="11204"/>
        <v/>
      </c>
      <c r="BL1144" s="53" t="str">
        <f t="shared" ca="1" si="11204"/>
        <v/>
      </c>
      <c r="BM1144" s="53" t="str">
        <f t="shared" ca="1" si="11204"/>
        <v/>
      </c>
      <c r="BN1144" s="53" t="str">
        <f t="shared" ca="1" si="11204"/>
        <v/>
      </c>
      <c r="BO1144" s="53" t="str">
        <f t="shared" ca="1" si="11204"/>
        <v/>
      </c>
      <c r="BP1144" s="53" t="str">
        <f t="shared" ca="1" si="11204"/>
        <v/>
      </c>
    </row>
    <row r="1145" spans="24:264" hidden="1" x14ac:dyDescent="0.3">
      <c r="X1145" s="51">
        <v>1145</v>
      </c>
      <c r="Y1145" s="8" t="s">
        <v>874</v>
      </c>
      <c r="Z1145" s="7">
        <v>12</v>
      </c>
      <c r="AE1145" s="7"/>
      <c r="AF1145" s="7" t="str">
        <f ca="1">IFERROR(HLOOKUP(AF$1133,INDIRECT($Y1145&amp;"$"&amp;1128):INDIRECT($Y1145&amp;"$"&amp;1132),3,FALSE)&amp;HLOOKUP(AF$1133,INDIRECT($Y1145&amp;"$"&amp;1128):INDIRECT($Y1145&amp;"$"&amp;1132),4,FALSE),"")</f>
        <v/>
      </c>
      <c r="AG1145" s="7" t="str">
        <f ca="1">IFERROR(HLOOKUP(AG$1133,INDIRECT($Y1145&amp;"$"&amp;1128):INDIRECT($Y1145&amp;"$"&amp;1132),3,FALSE)&amp;HLOOKUP(AG$1133,INDIRECT($Y1145&amp;"$"&amp;1128):INDIRECT($Y1145&amp;"$"&amp;1132),4,FALSE),"")</f>
        <v/>
      </c>
      <c r="AH1145" s="7" t="str">
        <f ca="1">IFERROR(HLOOKUP(AH$1133,INDIRECT($Y1145&amp;"$"&amp;1128):INDIRECT($Y1145&amp;"$"&amp;1132),3,FALSE)&amp;HLOOKUP(AH$1133,INDIRECT($Y1145&amp;"$"&amp;1128):INDIRECT($Y1145&amp;"$"&amp;1132),4,FALSE),"")</f>
        <v/>
      </c>
      <c r="AI1145" s="7" t="str">
        <f ca="1">IFERROR(HLOOKUP(AI$1133,INDIRECT($Y1145&amp;"$"&amp;1128):INDIRECT($Y1145&amp;"$"&amp;1132),3,FALSE)&amp;HLOOKUP(AI$1133,INDIRECT($Y1145&amp;"$"&amp;1128):INDIRECT($Y1145&amp;"$"&amp;1132),4,FALSE),"")</f>
        <v/>
      </c>
      <c r="AJ1145" s="7" t="str">
        <f ca="1">IFERROR(HLOOKUP(AJ$1133,INDIRECT($Y1145&amp;"$"&amp;1128):INDIRECT($Y1145&amp;"$"&amp;1132),3,FALSE)&amp;HLOOKUP(AJ$1133,INDIRECT($Y1145&amp;"$"&amp;1128):INDIRECT($Y1145&amp;"$"&amp;1132),4,FALSE),"")</f>
        <v/>
      </c>
      <c r="AK1145" s="7" t="str">
        <f ca="1">IFERROR(HLOOKUP(AK$1133,INDIRECT($Y1145&amp;"$"&amp;1128):INDIRECT($Y1145&amp;"$"&amp;1132),3,FALSE)&amp;HLOOKUP(AK$1133,INDIRECT($Y1145&amp;"$"&amp;1128):INDIRECT($Y1145&amp;"$"&amp;1132),4,FALSE),"")</f>
        <v/>
      </c>
      <c r="AL1145" s="7" t="str">
        <f ca="1">IFERROR(HLOOKUP(AL$1133,INDIRECT($Y1145&amp;"$"&amp;1128):INDIRECT($Y1145&amp;"$"&amp;1132),3,FALSE)&amp;HLOOKUP(AL$1133,INDIRECT($Y1145&amp;"$"&amp;1128):INDIRECT($Y1145&amp;"$"&amp;1132),4,FALSE),"")</f>
        <v/>
      </c>
      <c r="AM1145" s="7" t="str">
        <f ca="1">IFERROR(HLOOKUP(AM$1133,INDIRECT($Y1145&amp;"$"&amp;1128):INDIRECT($Y1145&amp;"$"&amp;1132),3,FALSE)&amp;HLOOKUP(AM$1133,INDIRECT($Y1145&amp;"$"&amp;1128):INDIRECT($Y1145&amp;"$"&amp;1132),4,FALSE),"")</f>
        <v/>
      </c>
      <c r="AN1145" s="7" t="str">
        <f ca="1">IFERROR(HLOOKUP(AN$1133,INDIRECT($Y1145&amp;"$"&amp;1128):INDIRECT($Y1145&amp;"$"&amp;1132),3,FALSE)&amp;HLOOKUP(AN$1133,INDIRECT($Y1145&amp;"$"&amp;1128):INDIRECT($Y1145&amp;"$"&amp;1132),4,FALSE),"")</f>
        <v/>
      </c>
      <c r="AO1145" s="7" t="str">
        <f ca="1">IFERROR(HLOOKUP(AO$1133,INDIRECT($Y1145&amp;"$"&amp;1128):INDIRECT($Y1145&amp;"$"&amp;1132),3,FALSE)&amp;HLOOKUP(AO$1133,INDIRECT($Y1145&amp;"$"&amp;1128):INDIRECT($Y1145&amp;"$"&amp;1132),4,FALSE),"")</f>
        <v/>
      </c>
      <c r="AP1145" s="7" t="str">
        <f ca="1">IFERROR(HLOOKUP(AP$1133,INDIRECT($Y1145&amp;"$"&amp;1128):INDIRECT($Y1145&amp;"$"&amp;1132),3,FALSE)&amp;HLOOKUP(AP$1133,INDIRECT($Y1145&amp;"$"&amp;1128):INDIRECT($Y1145&amp;"$"&amp;1132),4,FALSE),"")</f>
        <v/>
      </c>
      <c r="AQ1145" s="7" t="str">
        <f ca="1">IFERROR(HLOOKUP(AQ$1133,INDIRECT($Y1145&amp;"$"&amp;1128):INDIRECT($Y1145&amp;"$"&amp;1132),3,FALSE)&amp;HLOOKUP(AQ$1133,INDIRECT($Y1145&amp;"$"&amp;1128):INDIRECT($Y1145&amp;"$"&amp;1132),4,FALSE),"")</f>
        <v/>
      </c>
      <c r="AR1145" s="7" t="str">
        <f ca="1">IFERROR(HLOOKUP(AR$1133,INDIRECT($Y1145&amp;"$"&amp;1128):INDIRECT($Y1145&amp;"$"&amp;1132),3,FALSE)&amp;HLOOKUP(AR$1133,INDIRECT($Y1145&amp;"$"&amp;1128):INDIRECT($Y1145&amp;"$"&amp;1132),4,FALSE),"")</f>
        <v/>
      </c>
      <c r="AS1145" s="7" t="str">
        <f ca="1">IFERROR(HLOOKUP(AS$1133,INDIRECT($Y1145&amp;"$"&amp;1128):INDIRECT($Y1145&amp;"$"&amp;1132),3,FALSE)&amp;HLOOKUP(AS$1133,INDIRECT($Y1145&amp;"$"&amp;1128):INDIRECT($Y1145&amp;"$"&amp;1132),4,FALSE),"")</f>
        <v/>
      </c>
      <c r="AT1145" s="7" t="str">
        <f ca="1">IFERROR(HLOOKUP(AT$1133,INDIRECT($Y1145&amp;"$"&amp;1128):INDIRECT($Y1145&amp;"$"&amp;1132),3,FALSE)&amp;HLOOKUP(AT$1133,INDIRECT($Y1145&amp;"$"&amp;1128):INDIRECT($Y1145&amp;"$"&amp;1132),4,FALSE),"")</f>
        <v/>
      </c>
      <c r="AU1145" s="7" t="str">
        <f ca="1">IFERROR(HLOOKUP(AU$1133,INDIRECT($Y1145&amp;"$"&amp;1128):INDIRECT($Y1145&amp;"$"&amp;1132),3,FALSE)&amp;HLOOKUP(AU$1133,INDIRECT($Y1145&amp;"$"&amp;1128):INDIRECT($Y1145&amp;"$"&amp;1132),4,FALSE),"")</f>
        <v/>
      </c>
      <c r="AV1145" s="7" t="str">
        <f ca="1">IFERROR(HLOOKUP(AV$1133,INDIRECT($Y1145&amp;"$"&amp;1128):INDIRECT($Y1145&amp;"$"&amp;1132),3,FALSE)&amp;HLOOKUP(AV$1133,INDIRECT($Y1145&amp;"$"&amp;1128):INDIRECT($Y1145&amp;"$"&amp;1132),4,FALSE),"")</f>
        <v/>
      </c>
      <c r="AW1145" s="7" t="str">
        <f ca="1">IFERROR(HLOOKUP(AW$1133,INDIRECT($Y1145&amp;"$"&amp;1128):INDIRECT($Y1145&amp;"$"&amp;1132),3,FALSE)&amp;HLOOKUP(AW$1133,INDIRECT($Y1145&amp;"$"&amp;1128):INDIRECT($Y1145&amp;"$"&amp;1132),4,FALSE),"")</f>
        <v/>
      </c>
      <c r="AX1145" s="7" t="str">
        <f ca="1">IFERROR(HLOOKUP(AX$1133,INDIRECT(INDIRECT("$Y"&amp;1133+AX$852+($Z1145-1))&amp;1128):INDIRECT(INDIRECT("$Y"&amp;1133+AX$852+($Z1145-1))&amp;1132),3,FALSE)&amp;LEFT(HLOOKUP(AX$1133,INDIRECT(INDIRECT("$Y"&amp;1133+AX$852+($Z1145-1))&amp;1128):INDIRECT(INDIRECT("$Y"&amp;1133+AX$852+($Z1145-1))&amp;1132),4,FALSE),3),"")</f>
        <v/>
      </c>
      <c r="AY1145" s="53" t="str">
        <f t="shared" ca="1" si="11205"/>
        <v/>
      </c>
      <c r="AZ1145" s="53" t="str">
        <f t="shared" ca="1" si="11204"/>
        <v/>
      </c>
      <c r="BA1145" s="53" t="str">
        <f t="shared" ca="1" si="11204"/>
        <v/>
      </c>
      <c r="BB1145" s="53" t="str">
        <f t="shared" ca="1" si="11204"/>
        <v/>
      </c>
      <c r="BC1145" s="53" t="str">
        <f t="shared" ca="1" si="11204"/>
        <v/>
      </c>
      <c r="BD1145" s="53" t="str">
        <f t="shared" ca="1" si="11204"/>
        <v/>
      </c>
      <c r="BE1145" s="53" t="str">
        <f t="shared" ca="1" si="11204"/>
        <v/>
      </c>
      <c r="BF1145" s="53" t="str">
        <f t="shared" ca="1" si="11204"/>
        <v/>
      </c>
      <c r="BG1145" s="53" t="str">
        <f t="shared" ca="1" si="11204"/>
        <v/>
      </c>
      <c r="BH1145" s="53" t="str">
        <f t="shared" ca="1" si="11204"/>
        <v/>
      </c>
      <c r="BI1145" s="53" t="str">
        <f t="shared" ca="1" si="11204"/>
        <v/>
      </c>
      <c r="BJ1145" s="53" t="str">
        <f t="shared" ca="1" si="11204"/>
        <v/>
      </c>
      <c r="BK1145" s="53" t="str">
        <f t="shared" ca="1" si="11204"/>
        <v/>
      </c>
      <c r="BL1145" s="53" t="str">
        <f t="shared" ca="1" si="11204"/>
        <v/>
      </c>
      <c r="BM1145" s="53" t="str">
        <f t="shared" ca="1" si="11204"/>
        <v/>
      </c>
      <c r="BN1145" s="53" t="str">
        <f t="shared" ca="1" si="11204"/>
        <v/>
      </c>
      <c r="BO1145" s="53" t="str">
        <f t="shared" ca="1" si="11204"/>
        <v/>
      </c>
      <c r="BP1145" s="53" t="str">
        <f t="shared" ca="1" si="11204"/>
        <v/>
      </c>
    </row>
    <row r="1146" spans="24:264" hidden="1" x14ac:dyDescent="0.3">
      <c r="X1146" s="51">
        <v>1146</v>
      </c>
      <c r="Y1146" s="8" t="s">
        <v>859</v>
      </c>
      <c r="Z1146" s="7">
        <v>13</v>
      </c>
      <c r="AE1146" s="7"/>
      <c r="AF1146" s="7" t="str">
        <f ca="1">IFERROR(HLOOKUP(AF$1133,INDIRECT($Y1146&amp;"$"&amp;1128):INDIRECT($Y1146&amp;"$"&amp;1132),3,FALSE)&amp;HLOOKUP(AF$1133,INDIRECT($Y1146&amp;"$"&amp;1128):INDIRECT($Y1146&amp;"$"&amp;1132),4,FALSE),"")</f>
        <v/>
      </c>
      <c r="AG1146" s="7" t="str">
        <f ca="1">IFERROR(HLOOKUP(AG$1133,INDIRECT($Y1146&amp;"$"&amp;1128):INDIRECT($Y1146&amp;"$"&amp;1132),3,FALSE)&amp;HLOOKUP(AG$1133,INDIRECT($Y1146&amp;"$"&amp;1128):INDIRECT($Y1146&amp;"$"&amp;1132),4,FALSE),"")</f>
        <v/>
      </c>
      <c r="AH1146" s="7" t="str">
        <f ca="1">IFERROR(HLOOKUP(AH$1133,INDIRECT($Y1146&amp;"$"&amp;1128):INDIRECT($Y1146&amp;"$"&amp;1132),3,FALSE)&amp;HLOOKUP(AH$1133,INDIRECT($Y1146&amp;"$"&amp;1128):INDIRECT($Y1146&amp;"$"&amp;1132),4,FALSE),"")</f>
        <v/>
      </c>
      <c r="AI1146" s="7" t="str">
        <f ca="1">IFERROR(HLOOKUP(AI$1133,INDIRECT($Y1146&amp;"$"&amp;1128):INDIRECT($Y1146&amp;"$"&amp;1132),3,FALSE)&amp;HLOOKUP(AI$1133,INDIRECT($Y1146&amp;"$"&amp;1128):INDIRECT($Y1146&amp;"$"&amp;1132),4,FALSE),"")</f>
        <v/>
      </c>
      <c r="AJ1146" s="7" t="str">
        <f ca="1">IFERROR(HLOOKUP(AJ$1133,INDIRECT($Y1146&amp;"$"&amp;1128):INDIRECT($Y1146&amp;"$"&amp;1132),3,FALSE)&amp;HLOOKUP(AJ$1133,INDIRECT($Y1146&amp;"$"&amp;1128):INDIRECT($Y1146&amp;"$"&amp;1132),4,FALSE),"")</f>
        <v/>
      </c>
      <c r="AK1146" s="7" t="str">
        <f ca="1">IFERROR(HLOOKUP(AK$1133,INDIRECT($Y1146&amp;"$"&amp;1128):INDIRECT($Y1146&amp;"$"&amp;1132),3,FALSE)&amp;HLOOKUP(AK$1133,INDIRECT($Y1146&amp;"$"&amp;1128):INDIRECT($Y1146&amp;"$"&amp;1132),4,FALSE),"")</f>
        <v/>
      </c>
      <c r="AL1146" s="7" t="str">
        <f ca="1">IFERROR(HLOOKUP(AL$1133,INDIRECT($Y1146&amp;"$"&amp;1128):INDIRECT($Y1146&amp;"$"&amp;1132),3,FALSE)&amp;HLOOKUP(AL$1133,INDIRECT($Y1146&amp;"$"&amp;1128):INDIRECT($Y1146&amp;"$"&amp;1132),4,FALSE),"")</f>
        <v/>
      </c>
      <c r="AM1146" s="7" t="str">
        <f ca="1">IFERROR(HLOOKUP(AM$1133,INDIRECT($Y1146&amp;"$"&amp;1128):INDIRECT($Y1146&amp;"$"&amp;1132),3,FALSE)&amp;HLOOKUP(AM$1133,INDIRECT($Y1146&amp;"$"&amp;1128):INDIRECT($Y1146&amp;"$"&amp;1132),4,FALSE),"")</f>
        <v/>
      </c>
      <c r="AN1146" s="7" t="str">
        <f ca="1">IFERROR(HLOOKUP(AN$1133,INDIRECT($Y1146&amp;"$"&amp;1128):INDIRECT($Y1146&amp;"$"&amp;1132),3,FALSE)&amp;HLOOKUP(AN$1133,INDIRECT($Y1146&amp;"$"&amp;1128):INDIRECT($Y1146&amp;"$"&amp;1132),4,FALSE),"")</f>
        <v/>
      </c>
      <c r="AO1146" s="7" t="str">
        <f ca="1">IFERROR(HLOOKUP(AO$1133,INDIRECT($Y1146&amp;"$"&amp;1128):INDIRECT($Y1146&amp;"$"&amp;1132),3,FALSE)&amp;HLOOKUP(AO$1133,INDIRECT($Y1146&amp;"$"&amp;1128):INDIRECT($Y1146&amp;"$"&amp;1132),4,FALSE),"")</f>
        <v/>
      </c>
      <c r="AP1146" s="7" t="str">
        <f ca="1">IFERROR(HLOOKUP(AP$1133,INDIRECT($Y1146&amp;"$"&amp;1128):INDIRECT($Y1146&amp;"$"&amp;1132),3,FALSE)&amp;HLOOKUP(AP$1133,INDIRECT($Y1146&amp;"$"&amp;1128):INDIRECT($Y1146&amp;"$"&amp;1132),4,FALSE),"")</f>
        <v/>
      </c>
      <c r="AQ1146" s="7" t="str">
        <f ca="1">IFERROR(HLOOKUP(AQ$1133,INDIRECT($Y1146&amp;"$"&amp;1128):INDIRECT($Y1146&amp;"$"&amp;1132),3,FALSE)&amp;HLOOKUP(AQ$1133,INDIRECT($Y1146&amp;"$"&amp;1128):INDIRECT($Y1146&amp;"$"&amp;1132),4,FALSE),"")</f>
        <v/>
      </c>
      <c r="AR1146" s="7" t="str">
        <f ca="1">IFERROR(HLOOKUP(AR$1133,INDIRECT($Y1146&amp;"$"&amp;1128):INDIRECT($Y1146&amp;"$"&amp;1132),3,FALSE)&amp;HLOOKUP(AR$1133,INDIRECT($Y1146&amp;"$"&amp;1128):INDIRECT($Y1146&amp;"$"&amp;1132),4,FALSE),"")</f>
        <v/>
      </c>
      <c r="AS1146" s="7" t="str">
        <f ca="1">IFERROR(HLOOKUP(AS$1133,INDIRECT($Y1146&amp;"$"&amp;1128):INDIRECT($Y1146&amp;"$"&amp;1132),3,FALSE)&amp;HLOOKUP(AS$1133,INDIRECT($Y1146&amp;"$"&amp;1128):INDIRECT($Y1146&amp;"$"&amp;1132),4,FALSE),"")</f>
        <v/>
      </c>
      <c r="AT1146" s="7" t="str">
        <f ca="1">IFERROR(HLOOKUP(AT$1133,INDIRECT($Y1146&amp;"$"&amp;1128):INDIRECT($Y1146&amp;"$"&amp;1132),3,FALSE)&amp;HLOOKUP(AT$1133,INDIRECT($Y1146&amp;"$"&amp;1128):INDIRECT($Y1146&amp;"$"&amp;1132),4,FALSE),"")</f>
        <v/>
      </c>
      <c r="AU1146" s="7" t="str">
        <f ca="1">IFERROR(HLOOKUP(AU$1133,INDIRECT($Y1146&amp;"$"&amp;1128):INDIRECT($Y1146&amp;"$"&amp;1132),3,FALSE)&amp;HLOOKUP(AU$1133,INDIRECT($Y1146&amp;"$"&amp;1128):INDIRECT($Y1146&amp;"$"&amp;1132),4,FALSE),"")</f>
        <v/>
      </c>
      <c r="AV1146" s="7" t="str">
        <f ca="1">IFERROR(HLOOKUP(AV$1133,INDIRECT($Y1146&amp;"$"&amp;1128):INDIRECT($Y1146&amp;"$"&amp;1132),3,FALSE)&amp;HLOOKUP(AV$1133,INDIRECT($Y1146&amp;"$"&amp;1128):INDIRECT($Y1146&amp;"$"&amp;1132),4,FALSE),"")</f>
        <v/>
      </c>
      <c r="AW1146" s="7" t="str">
        <f ca="1">IFERROR(HLOOKUP(AW$1133,INDIRECT($Y1146&amp;"$"&amp;1128):INDIRECT($Y1146&amp;"$"&amp;1132),3,FALSE)&amp;HLOOKUP(AW$1133,INDIRECT($Y1146&amp;"$"&amp;1128):INDIRECT($Y1146&amp;"$"&amp;1132),4,FALSE),"")</f>
        <v/>
      </c>
      <c r="AX1146" s="7" t="str">
        <f ca="1">IFERROR(HLOOKUP(AX$1133,INDIRECT(INDIRECT("$Y"&amp;1133+AX$852+($Z1146-1))&amp;1128):INDIRECT(INDIRECT("$Y"&amp;1133+AX$852+($Z1146-1))&amp;1132),3,FALSE)&amp;LEFT(HLOOKUP(AX$1133,INDIRECT(INDIRECT("$Y"&amp;1133+AX$852+($Z1146-1))&amp;1128):INDIRECT(INDIRECT("$Y"&amp;1133+AX$852+($Z1146-1))&amp;1132),4,FALSE),3),"")</f>
        <v/>
      </c>
      <c r="AY1146" s="53" t="str">
        <f t="shared" ca="1" si="11205"/>
        <v/>
      </c>
      <c r="AZ1146" s="53" t="str">
        <f t="shared" ca="1" si="11204"/>
        <v/>
      </c>
      <c r="BA1146" s="53" t="str">
        <f t="shared" ca="1" si="11204"/>
        <v/>
      </c>
      <c r="BB1146" s="53" t="str">
        <f t="shared" ca="1" si="11204"/>
        <v/>
      </c>
      <c r="BC1146" s="53" t="str">
        <f t="shared" ca="1" si="11204"/>
        <v/>
      </c>
      <c r="BD1146" s="53" t="str">
        <f t="shared" ca="1" si="11204"/>
        <v/>
      </c>
      <c r="BE1146" s="53" t="str">
        <f t="shared" ca="1" si="11204"/>
        <v/>
      </c>
      <c r="BF1146" s="53" t="str">
        <f t="shared" ca="1" si="11204"/>
        <v/>
      </c>
      <c r="BG1146" s="53" t="str">
        <f t="shared" ca="1" si="11204"/>
        <v/>
      </c>
      <c r="BH1146" s="53" t="str">
        <f t="shared" ca="1" si="11204"/>
        <v/>
      </c>
      <c r="BI1146" s="53" t="str">
        <f t="shared" ca="1" si="11204"/>
        <v/>
      </c>
      <c r="BJ1146" s="53" t="str">
        <f t="shared" ca="1" si="11204"/>
        <v/>
      </c>
      <c r="BK1146" s="53" t="str">
        <f t="shared" ca="1" si="11204"/>
        <v/>
      </c>
      <c r="BL1146" s="53" t="str">
        <f t="shared" ca="1" si="11204"/>
        <v/>
      </c>
      <c r="BM1146" s="53" t="str">
        <f t="shared" ca="1" si="11204"/>
        <v/>
      </c>
      <c r="BN1146" s="53" t="str">
        <f t="shared" ca="1" si="11204"/>
        <v/>
      </c>
      <c r="BO1146" s="53" t="str">
        <f t="shared" ca="1" si="11204"/>
        <v/>
      </c>
      <c r="BP1146" s="53" t="str">
        <f t="shared" ca="1" si="11204"/>
        <v/>
      </c>
    </row>
    <row r="1147" spans="24:264" hidden="1" x14ac:dyDescent="0.3">
      <c r="X1147" s="51">
        <v>1147</v>
      </c>
      <c r="Y1147" s="8" t="s">
        <v>875</v>
      </c>
      <c r="Z1147" s="7">
        <v>14</v>
      </c>
      <c r="AE1147" s="7"/>
      <c r="AF1147" s="7" t="str">
        <f ca="1">IFERROR(HLOOKUP(AF$1133,INDIRECT($Y1147&amp;"$"&amp;1128):INDIRECT($Y1147&amp;"$"&amp;1132),3,FALSE)&amp;HLOOKUP(AF$1133,INDIRECT($Y1147&amp;"$"&amp;1128):INDIRECT($Y1147&amp;"$"&amp;1132),4,FALSE),"")</f>
        <v/>
      </c>
      <c r="AG1147" s="7" t="str">
        <f ca="1">IFERROR(HLOOKUP(AG$1133,INDIRECT($Y1147&amp;"$"&amp;1128):INDIRECT($Y1147&amp;"$"&amp;1132),3,FALSE)&amp;HLOOKUP(AG$1133,INDIRECT($Y1147&amp;"$"&amp;1128):INDIRECT($Y1147&amp;"$"&amp;1132),4,FALSE),"")</f>
        <v/>
      </c>
      <c r="AH1147" s="7" t="str">
        <f ca="1">IFERROR(HLOOKUP(AH$1133,INDIRECT($Y1147&amp;"$"&amp;1128):INDIRECT($Y1147&amp;"$"&amp;1132),3,FALSE)&amp;HLOOKUP(AH$1133,INDIRECT($Y1147&amp;"$"&amp;1128):INDIRECT($Y1147&amp;"$"&amp;1132),4,FALSE),"")</f>
        <v/>
      </c>
      <c r="AI1147" s="7" t="str">
        <f ca="1">IFERROR(HLOOKUP(AI$1133,INDIRECT($Y1147&amp;"$"&amp;1128):INDIRECT($Y1147&amp;"$"&amp;1132),3,FALSE)&amp;HLOOKUP(AI$1133,INDIRECT($Y1147&amp;"$"&amp;1128):INDIRECT($Y1147&amp;"$"&amp;1132),4,FALSE),"")</f>
        <v/>
      </c>
      <c r="AJ1147" s="7" t="str">
        <f ca="1">IFERROR(HLOOKUP(AJ$1133,INDIRECT($Y1147&amp;"$"&amp;1128):INDIRECT($Y1147&amp;"$"&amp;1132),3,FALSE)&amp;HLOOKUP(AJ$1133,INDIRECT($Y1147&amp;"$"&amp;1128):INDIRECT($Y1147&amp;"$"&amp;1132),4,FALSE),"")</f>
        <v/>
      </c>
      <c r="AK1147" s="7" t="str">
        <f ca="1">IFERROR(HLOOKUP(AK$1133,INDIRECT($Y1147&amp;"$"&amp;1128):INDIRECT($Y1147&amp;"$"&amp;1132),3,FALSE)&amp;HLOOKUP(AK$1133,INDIRECT($Y1147&amp;"$"&amp;1128):INDIRECT($Y1147&amp;"$"&amp;1132),4,FALSE),"")</f>
        <v/>
      </c>
      <c r="AL1147" s="7" t="str">
        <f ca="1">IFERROR(HLOOKUP(AL$1133,INDIRECT($Y1147&amp;"$"&amp;1128):INDIRECT($Y1147&amp;"$"&amp;1132),3,FALSE)&amp;HLOOKUP(AL$1133,INDIRECT($Y1147&amp;"$"&amp;1128):INDIRECT($Y1147&amp;"$"&amp;1132),4,FALSE),"")</f>
        <v/>
      </c>
      <c r="AM1147" s="7" t="str">
        <f ca="1">IFERROR(HLOOKUP(AM$1133,INDIRECT($Y1147&amp;"$"&amp;1128):INDIRECT($Y1147&amp;"$"&amp;1132),3,FALSE)&amp;HLOOKUP(AM$1133,INDIRECT($Y1147&amp;"$"&amp;1128):INDIRECT($Y1147&amp;"$"&amp;1132),4,FALSE),"")</f>
        <v/>
      </c>
      <c r="AN1147" s="7" t="str">
        <f ca="1">IFERROR(HLOOKUP(AN$1133,INDIRECT($Y1147&amp;"$"&amp;1128):INDIRECT($Y1147&amp;"$"&amp;1132),3,FALSE)&amp;HLOOKUP(AN$1133,INDIRECT($Y1147&amp;"$"&amp;1128):INDIRECT($Y1147&amp;"$"&amp;1132),4,FALSE),"")</f>
        <v/>
      </c>
      <c r="AO1147" s="7" t="str">
        <f ca="1">IFERROR(HLOOKUP(AO$1133,INDIRECT($Y1147&amp;"$"&amp;1128):INDIRECT($Y1147&amp;"$"&amp;1132),3,FALSE)&amp;HLOOKUP(AO$1133,INDIRECT($Y1147&amp;"$"&amp;1128):INDIRECT($Y1147&amp;"$"&amp;1132),4,FALSE),"")</f>
        <v/>
      </c>
      <c r="AP1147" s="7" t="str">
        <f ca="1">IFERROR(HLOOKUP(AP$1133,INDIRECT($Y1147&amp;"$"&amp;1128):INDIRECT($Y1147&amp;"$"&amp;1132),3,FALSE)&amp;HLOOKUP(AP$1133,INDIRECT($Y1147&amp;"$"&amp;1128):INDIRECT($Y1147&amp;"$"&amp;1132),4,FALSE),"")</f>
        <v/>
      </c>
      <c r="AQ1147" s="7" t="str">
        <f ca="1">IFERROR(HLOOKUP(AQ$1133,INDIRECT($Y1147&amp;"$"&amp;1128):INDIRECT($Y1147&amp;"$"&amp;1132),3,FALSE)&amp;HLOOKUP(AQ$1133,INDIRECT($Y1147&amp;"$"&amp;1128):INDIRECT($Y1147&amp;"$"&amp;1132),4,FALSE),"")</f>
        <v/>
      </c>
      <c r="AR1147" s="7" t="str">
        <f ca="1">IFERROR(HLOOKUP(AR$1133,INDIRECT($Y1147&amp;"$"&amp;1128):INDIRECT($Y1147&amp;"$"&amp;1132),3,FALSE)&amp;HLOOKUP(AR$1133,INDIRECT($Y1147&amp;"$"&amp;1128):INDIRECT($Y1147&amp;"$"&amp;1132),4,FALSE),"")</f>
        <v/>
      </c>
      <c r="AS1147" s="7" t="str">
        <f ca="1">IFERROR(HLOOKUP(AS$1133,INDIRECT($Y1147&amp;"$"&amp;1128):INDIRECT($Y1147&amp;"$"&amp;1132),3,FALSE)&amp;HLOOKUP(AS$1133,INDIRECT($Y1147&amp;"$"&amp;1128):INDIRECT($Y1147&amp;"$"&amp;1132),4,FALSE),"")</f>
        <v/>
      </c>
      <c r="AT1147" s="7" t="str">
        <f ca="1">IFERROR(HLOOKUP(AT$1133,INDIRECT($Y1147&amp;"$"&amp;1128):INDIRECT($Y1147&amp;"$"&amp;1132),3,FALSE)&amp;HLOOKUP(AT$1133,INDIRECT($Y1147&amp;"$"&amp;1128):INDIRECT($Y1147&amp;"$"&amp;1132),4,FALSE),"")</f>
        <v/>
      </c>
      <c r="AU1147" s="7" t="str">
        <f ca="1">IFERROR(HLOOKUP(AU$1133,INDIRECT($Y1147&amp;"$"&amp;1128):INDIRECT($Y1147&amp;"$"&amp;1132),3,FALSE)&amp;HLOOKUP(AU$1133,INDIRECT($Y1147&amp;"$"&amp;1128):INDIRECT($Y1147&amp;"$"&amp;1132),4,FALSE),"")</f>
        <v/>
      </c>
      <c r="AV1147" s="7" t="str">
        <f ca="1">IFERROR(HLOOKUP(AV$1133,INDIRECT($Y1147&amp;"$"&amp;1128):INDIRECT($Y1147&amp;"$"&amp;1132),3,FALSE)&amp;HLOOKUP(AV$1133,INDIRECT($Y1147&amp;"$"&amp;1128):INDIRECT($Y1147&amp;"$"&amp;1132),4,FALSE),"")</f>
        <v/>
      </c>
      <c r="AW1147" s="7" t="str">
        <f ca="1">IFERROR(HLOOKUP(AW$1133,INDIRECT($Y1147&amp;"$"&amp;1128):INDIRECT($Y1147&amp;"$"&amp;1132),3,FALSE)&amp;HLOOKUP(AW$1133,INDIRECT($Y1147&amp;"$"&amp;1128):INDIRECT($Y1147&amp;"$"&amp;1132),4,FALSE),"")</f>
        <v/>
      </c>
      <c r="AX1147" s="7" t="str">
        <f ca="1">IFERROR(HLOOKUP(AX$1133,INDIRECT(INDIRECT("$Y"&amp;1133+AX$852+($Z1147-1))&amp;1128):INDIRECT(INDIRECT("$Y"&amp;1133+AX$852+($Z1147-1))&amp;1132),3,FALSE)&amp;LEFT(HLOOKUP(AX$1133,INDIRECT(INDIRECT("$Y"&amp;1133+AX$852+($Z1147-1))&amp;1128):INDIRECT(INDIRECT("$Y"&amp;1133+AX$852+($Z1147-1))&amp;1132),4,FALSE),3),"")</f>
        <v/>
      </c>
      <c r="AY1147" s="53" t="str">
        <f t="shared" ca="1" si="11205"/>
        <v/>
      </c>
      <c r="AZ1147" s="53" t="str">
        <f t="shared" ca="1" si="11204"/>
        <v/>
      </c>
      <c r="BA1147" s="53" t="str">
        <f t="shared" ca="1" si="11204"/>
        <v/>
      </c>
      <c r="BB1147" s="53" t="str">
        <f t="shared" ca="1" si="11204"/>
        <v/>
      </c>
      <c r="BC1147" s="53" t="str">
        <f t="shared" ca="1" si="11204"/>
        <v/>
      </c>
      <c r="BD1147" s="53" t="str">
        <f t="shared" ca="1" si="11204"/>
        <v/>
      </c>
      <c r="BE1147" s="53" t="str">
        <f t="shared" ca="1" si="11204"/>
        <v/>
      </c>
      <c r="BF1147" s="53" t="str">
        <f t="shared" ca="1" si="11204"/>
        <v/>
      </c>
      <c r="BG1147" s="53" t="str">
        <f t="shared" ca="1" si="11204"/>
        <v/>
      </c>
      <c r="BH1147" s="53" t="str">
        <f t="shared" ca="1" si="11204"/>
        <v/>
      </c>
      <c r="BI1147" s="53" t="str">
        <f t="shared" ca="1" si="11204"/>
        <v/>
      </c>
      <c r="BJ1147" s="53" t="str">
        <f t="shared" ca="1" si="11204"/>
        <v/>
      </c>
      <c r="BK1147" s="53" t="str">
        <f t="shared" ca="1" si="11204"/>
        <v/>
      </c>
      <c r="BL1147" s="53" t="str">
        <f t="shared" ca="1" si="11204"/>
        <v/>
      </c>
      <c r="BM1147" s="53" t="str">
        <f t="shared" ca="1" si="11204"/>
        <v/>
      </c>
      <c r="BN1147" s="53" t="str">
        <f t="shared" ca="1" si="11204"/>
        <v/>
      </c>
      <c r="BO1147" s="53" t="str">
        <f t="shared" ca="1" si="11204"/>
        <v/>
      </c>
      <c r="BP1147" s="53" t="str">
        <f t="shared" ca="1" si="11204"/>
        <v/>
      </c>
    </row>
    <row r="1148" spans="24:264" hidden="1" x14ac:dyDescent="0.3">
      <c r="X1148" s="51">
        <v>1148</v>
      </c>
      <c r="Y1148" s="8" t="s">
        <v>876</v>
      </c>
      <c r="Z1148" s="7">
        <v>15</v>
      </c>
      <c r="AE1148" s="7"/>
      <c r="AF1148" s="7" t="str">
        <f ca="1">IFERROR(HLOOKUP(AF$1133,INDIRECT($Y1148&amp;"$"&amp;1128):INDIRECT($Y1148&amp;"$"&amp;1132),3,FALSE)&amp;HLOOKUP(AF$1133,INDIRECT($Y1148&amp;"$"&amp;1128):INDIRECT($Y1148&amp;"$"&amp;1132),4,FALSE),"")</f>
        <v/>
      </c>
      <c r="AG1148" s="7" t="str">
        <f ca="1">IFERROR(HLOOKUP(AG$1133,INDIRECT($Y1148&amp;"$"&amp;1128):INDIRECT($Y1148&amp;"$"&amp;1132),3,FALSE)&amp;HLOOKUP(AG$1133,INDIRECT($Y1148&amp;"$"&amp;1128):INDIRECT($Y1148&amp;"$"&amp;1132),4,FALSE),"")</f>
        <v/>
      </c>
      <c r="AH1148" s="7" t="str">
        <f ca="1">IFERROR(HLOOKUP(AH$1133,INDIRECT($Y1148&amp;"$"&amp;1128):INDIRECT($Y1148&amp;"$"&amp;1132),3,FALSE)&amp;HLOOKUP(AH$1133,INDIRECT($Y1148&amp;"$"&amp;1128):INDIRECT($Y1148&amp;"$"&amp;1132),4,FALSE),"")</f>
        <v/>
      </c>
      <c r="AI1148" s="7" t="str">
        <f ca="1">IFERROR(HLOOKUP(AI$1133,INDIRECT($Y1148&amp;"$"&amp;1128):INDIRECT($Y1148&amp;"$"&amp;1132),3,FALSE)&amp;HLOOKUP(AI$1133,INDIRECT($Y1148&amp;"$"&amp;1128):INDIRECT($Y1148&amp;"$"&amp;1132),4,FALSE),"")</f>
        <v/>
      </c>
      <c r="AJ1148" s="7" t="str">
        <f ca="1">IFERROR(HLOOKUP(AJ$1133,INDIRECT($Y1148&amp;"$"&amp;1128):INDIRECT($Y1148&amp;"$"&amp;1132),3,FALSE)&amp;HLOOKUP(AJ$1133,INDIRECT($Y1148&amp;"$"&amp;1128):INDIRECT($Y1148&amp;"$"&amp;1132),4,FALSE),"")</f>
        <v/>
      </c>
      <c r="AK1148" s="7" t="str">
        <f ca="1">IFERROR(HLOOKUP(AK$1133,INDIRECT($Y1148&amp;"$"&amp;1128):INDIRECT($Y1148&amp;"$"&amp;1132),3,FALSE)&amp;HLOOKUP(AK$1133,INDIRECT($Y1148&amp;"$"&amp;1128):INDIRECT($Y1148&amp;"$"&amp;1132),4,FALSE),"")</f>
        <v/>
      </c>
      <c r="AL1148" s="7" t="str">
        <f ca="1">IFERROR(HLOOKUP(AL$1133,INDIRECT($Y1148&amp;"$"&amp;1128):INDIRECT($Y1148&amp;"$"&amp;1132),3,FALSE)&amp;HLOOKUP(AL$1133,INDIRECT($Y1148&amp;"$"&amp;1128):INDIRECT($Y1148&amp;"$"&amp;1132),4,FALSE),"")</f>
        <v/>
      </c>
      <c r="AM1148" s="7" t="str">
        <f ca="1">IFERROR(HLOOKUP(AM$1133,INDIRECT($Y1148&amp;"$"&amp;1128):INDIRECT($Y1148&amp;"$"&amp;1132),3,FALSE)&amp;HLOOKUP(AM$1133,INDIRECT($Y1148&amp;"$"&amp;1128):INDIRECT($Y1148&amp;"$"&amp;1132),4,FALSE),"")</f>
        <v/>
      </c>
      <c r="AN1148" s="7" t="str">
        <f ca="1">IFERROR(HLOOKUP(AN$1133,INDIRECT($Y1148&amp;"$"&amp;1128):INDIRECT($Y1148&amp;"$"&amp;1132),3,FALSE)&amp;HLOOKUP(AN$1133,INDIRECT($Y1148&amp;"$"&amp;1128):INDIRECT($Y1148&amp;"$"&amp;1132),4,FALSE),"")</f>
        <v/>
      </c>
      <c r="AO1148" s="7" t="str">
        <f ca="1">IFERROR(HLOOKUP(AO$1133,INDIRECT($Y1148&amp;"$"&amp;1128):INDIRECT($Y1148&amp;"$"&amp;1132),3,FALSE)&amp;HLOOKUP(AO$1133,INDIRECT($Y1148&amp;"$"&amp;1128):INDIRECT($Y1148&amp;"$"&amp;1132),4,FALSE),"")</f>
        <v/>
      </c>
      <c r="AP1148" s="7" t="str">
        <f ca="1">IFERROR(HLOOKUP(AP$1133,INDIRECT($Y1148&amp;"$"&amp;1128):INDIRECT($Y1148&amp;"$"&amp;1132),3,FALSE)&amp;HLOOKUP(AP$1133,INDIRECT($Y1148&amp;"$"&amp;1128):INDIRECT($Y1148&amp;"$"&amp;1132),4,FALSE),"")</f>
        <v/>
      </c>
      <c r="AQ1148" s="7" t="str">
        <f ca="1">IFERROR(HLOOKUP(AQ$1133,INDIRECT($Y1148&amp;"$"&amp;1128):INDIRECT($Y1148&amp;"$"&amp;1132),3,FALSE)&amp;HLOOKUP(AQ$1133,INDIRECT($Y1148&amp;"$"&amp;1128):INDIRECT($Y1148&amp;"$"&amp;1132),4,FALSE),"")</f>
        <v/>
      </c>
      <c r="AR1148" s="7" t="str">
        <f ca="1">IFERROR(HLOOKUP(AR$1133,INDIRECT($Y1148&amp;"$"&amp;1128):INDIRECT($Y1148&amp;"$"&amp;1132),3,FALSE)&amp;HLOOKUP(AR$1133,INDIRECT($Y1148&amp;"$"&amp;1128):INDIRECT($Y1148&amp;"$"&amp;1132),4,FALSE),"")</f>
        <v/>
      </c>
      <c r="AS1148" s="7" t="str">
        <f ca="1">IFERROR(HLOOKUP(AS$1133,INDIRECT($Y1148&amp;"$"&amp;1128):INDIRECT($Y1148&amp;"$"&amp;1132),3,FALSE)&amp;HLOOKUP(AS$1133,INDIRECT($Y1148&amp;"$"&amp;1128):INDIRECT($Y1148&amp;"$"&amp;1132),4,FALSE),"")</f>
        <v/>
      </c>
      <c r="AT1148" s="7" t="str">
        <f ca="1">IFERROR(HLOOKUP(AT$1133,INDIRECT($Y1148&amp;"$"&amp;1128):INDIRECT($Y1148&amp;"$"&amp;1132),3,FALSE)&amp;HLOOKUP(AT$1133,INDIRECT($Y1148&amp;"$"&amp;1128):INDIRECT($Y1148&amp;"$"&amp;1132),4,FALSE),"")</f>
        <v/>
      </c>
      <c r="AU1148" s="7" t="str">
        <f ca="1">IFERROR(HLOOKUP(AU$1133,INDIRECT($Y1148&amp;"$"&amp;1128):INDIRECT($Y1148&amp;"$"&amp;1132),3,FALSE)&amp;HLOOKUP(AU$1133,INDIRECT($Y1148&amp;"$"&amp;1128):INDIRECT($Y1148&amp;"$"&amp;1132),4,FALSE),"")</f>
        <v/>
      </c>
      <c r="AV1148" s="7" t="str">
        <f ca="1">IFERROR(HLOOKUP(AV$1133,INDIRECT($Y1148&amp;"$"&amp;1128):INDIRECT($Y1148&amp;"$"&amp;1132),3,FALSE)&amp;HLOOKUP(AV$1133,INDIRECT($Y1148&amp;"$"&amp;1128):INDIRECT($Y1148&amp;"$"&amp;1132),4,FALSE),"")</f>
        <v/>
      </c>
      <c r="AW1148" s="7" t="str">
        <f ca="1">IFERROR(HLOOKUP(AW$1133,INDIRECT($Y1148&amp;"$"&amp;1128):INDIRECT($Y1148&amp;"$"&amp;1132),3,FALSE)&amp;HLOOKUP(AW$1133,INDIRECT($Y1148&amp;"$"&amp;1128):INDIRECT($Y1148&amp;"$"&amp;1132),4,FALSE),"")</f>
        <v/>
      </c>
      <c r="AX1148" s="7" t="str">
        <f ca="1">IFERROR(HLOOKUP(AX$1133,INDIRECT(INDIRECT("$Y"&amp;1133+AX$852+($Z1148-1))&amp;1128):INDIRECT(INDIRECT("$Y"&amp;1133+AX$852+($Z1148-1))&amp;1132),3,FALSE)&amp;LEFT(HLOOKUP(AX$1133,INDIRECT(INDIRECT("$Y"&amp;1133+AX$852+($Z1148-1))&amp;1128):INDIRECT(INDIRECT("$Y"&amp;1133+AX$852+($Z1148-1))&amp;1132),4,FALSE),3),"")</f>
        <v/>
      </c>
      <c r="AY1148" s="53" t="str">
        <f t="shared" ca="1" si="11205"/>
        <v/>
      </c>
      <c r="AZ1148" s="53" t="str">
        <f t="shared" ca="1" si="11204"/>
        <v/>
      </c>
      <c r="BA1148" s="53" t="str">
        <f t="shared" ca="1" si="11204"/>
        <v/>
      </c>
      <c r="BB1148" s="53" t="str">
        <f t="shared" ca="1" si="11204"/>
        <v/>
      </c>
      <c r="BC1148" s="53" t="str">
        <f t="shared" ca="1" si="11204"/>
        <v/>
      </c>
      <c r="BD1148" s="53" t="str">
        <f t="shared" ca="1" si="11204"/>
        <v/>
      </c>
      <c r="BE1148" s="53" t="str">
        <f t="shared" ca="1" si="11204"/>
        <v/>
      </c>
      <c r="BF1148" s="53" t="str">
        <f t="shared" ca="1" si="11204"/>
        <v/>
      </c>
      <c r="BG1148" s="53" t="str">
        <f t="shared" ca="1" si="11204"/>
        <v/>
      </c>
      <c r="BH1148" s="53" t="str">
        <f t="shared" ca="1" si="11204"/>
        <v/>
      </c>
      <c r="BI1148" s="53" t="str">
        <f t="shared" ca="1" si="11204"/>
        <v/>
      </c>
      <c r="BJ1148" s="53" t="str">
        <f t="shared" ca="1" si="11204"/>
        <v/>
      </c>
      <c r="BK1148" s="53" t="str">
        <f t="shared" ca="1" si="11204"/>
        <v/>
      </c>
      <c r="BL1148" s="53" t="str">
        <f t="shared" ca="1" si="11204"/>
        <v/>
      </c>
      <c r="BM1148" s="53" t="str">
        <f t="shared" ca="1" si="11204"/>
        <v/>
      </c>
      <c r="BN1148" s="53" t="str">
        <f t="shared" ca="1" si="11204"/>
        <v/>
      </c>
      <c r="BO1148" s="53" t="str">
        <f t="shared" ca="1" si="11204"/>
        <v/>
      </c>
      <c r="BP1148" s="53" t="str">
        <f t="shared" ca="1" si="11204"/>
        <v/>
      </c>
    </row>
    <row r="1149" spans="24:264" hidden="1" x14ac:dyDescent="0.3">
      <c r="X1149" s="51">
        <v>1149</v>
      </c>
      <c r="Y1149" s="8" t="s">
        <v>877</v>
      </c>
      <c r="Z1149" s="7">
        <v>16</v>
      </c>
      <c r="AE1149" s="7"/>
      <c r="AF1149" s="7" t="str">
        <f ca="1">IFERROR(HLOOKUP(AF$1133,INDIRECT($Y1149&amp;"$"&amp;1128):INDIRECT($Y1149&amp;"$"&amp;1132),3,FALSE)&amp;HLOOKUP(AF$1133,INDIRECT($Y1149&amp;"$"&amp;1128):INDIRECT($Y1149&amp;"$"&amp;1132),4,FALSE),"")</f>
        <v/>
      </c>
      <c r="AG1149" s="7" t="str">
        <f ca="1">IFERROR(HLOOKUP(AG$1133,INDIRECT($Y1149&amp;"$"&amp;1128):INDIRECT($Y1149&amp;"$"&amp;1132),3,FALSE)&amp;HLOOKUP(AG$1133,INDIRECT($Y1149&amp;"$"&amp;1128):INDIRECT($Y1149&amp;"$"&amp;1132),4,FALSE),"")</f>
        <v/>
      </c>
      <c r="AH1149" s="7" t="str">
        <f ca="1">IFERROR(HLOOKUP(AH$1133,INDIRECT($Y1149&amp;"$"&amp;1128):INDIRECT($Y1149&amp;"$"&amp;1132),3,FALSE)&amp;HLOOKUP(AH$1133,INDIRECT($Y1149&amp;"$"&amp;1128):INDIRECT($Y1149&amp;"$"&amp;1132),4,FALSE),"")</f>
        <v/>
      </c>
      <c r="AI1149" s="7" t="str">
        <f ca="1">IFERROR(HLOOKUP(AI$1133,INDIRECT($Y1149&amp;"$"&amp;1128):INDIRECT($Y1149&amp;"$"&amp;1132),3,FALSE)&amp;HLOOKUP(AI$1133,INDIRECT($Y1149&amp;"$"&amp;1128):INDIRECT($Y1149&amp;"$"&amp;1132),4,FALSE),"")</f>
        <v/>
      </c>
      <c r="AJ1149" s="7" t="str">
        <f ca="1">IFERROR(HLOOKUP(AJ$1133,INDIRECT($Y1149&amp;"$"&amp;1128):INDIRECT($Y1149&amp;"$"&amp;1132),3,FALSE)&amp;HLOOKUP(AJ$1133,INDIRECT($Y1149&amp;"$"&amp;1128):INDIRECT($Y1149&amp;"$"&amp;1132),4,FALSE),"")</f>
        <v/>
      </c>
      <c r="AK1149" s="7" t="str">
        <f ca="1">IFERROR(HLOOKUP(AK$1133,INDIRECT($Y1149&amp;"$"&amp;1128):INDIRECT($Y1149&amp;"$"&amp;1132),3,FALSE)&amp;HLOOKUP(AK$1133,INDIRECT($Y1149&amp;"$"&amp;1128):INDIRECT($Y1149&amp;"$"&amp;1132),4,FALSE),"")</f>
        <v/>
      </c>
      <c r="AL1149" s="7" t="str">
        <f ca="1">IFERROR(HLOOKUP(AL$1133,INDIRECT($Y1149&amp;"$"&amp;1128):INDIRECT($Y1149&amp;"$"&amp;1132),3,FALSE)&amp;HLOOKUP(AL$1133,INDIRECT($Y1149&amp;"$"&amp;1128):INDIRECT($Y1149&amp;"$"&amp;1132),4,FALSE),"")</f>
        <v/>
      </c>
      <c r="AM1149" s="7" t="str">
        <f ca="1">IFERROR(HLOOKUP(AM$1133,INDIRECT($Y1149&amp;"$"&amp;1128):INDIRECT($Y1149&amp;"$"&amp;1132),3,FALSE)&amp;HLOOKUP(AM$1133,INDIRECT($Y1149&amp;"$"&amp;1128):INDIRECT($Y1149&amp;"$"&amp;1132),4,FALSE),"")</f>
        <v/>
      </c>
      <c r="AN1149" s="7" t="str">
        <f ca="1">IFERROR(HLOOKUP(AN$1133,INDIRECT($Y1149&amp;"$"&amp;1128):INDIRECT($Y1149&amp;"$"&amp;1132),3,FALSE)&amp;HLOOKUP(AN$1133,INDIRECT($Y1149&amp;"$"&amp;1128):INDIRECT($Y1149&amp;"$"&amp;1132),4,FALSE),"")</f>
        <v/>
      </c>
      <c r="AO1149" s="7" t="str">
        <f ca="1">IFERROR(HLOOKUP(AO$1133,INDIRECT($Y1149&amp;"$"&amp;1128):INDIRECT($Y1149&amp;"$"&amp;1132),3,FALSE)&amp;HLOOKUP(AO$1133,INDIRECT($Y1149&amp;"$"&amp;1128):INDIRECT($Y1149&amp;"$"&amp;1132),4,FALSE),"")</f>
        <v/>
      </c>
      <c r="AP1149" s="7" t="str">
        <f ca="1">IFERROR(HLOOKUP(AP$1133,INDIRECT($Y1149&amp;"$"&amp;1128):INDIRECT($Y1149&amp;"$"&amp;1132),3,FALSE)&amp;HLOOKUP(AP$1133,INDIRECT($Y1149&amp;"$"&amp;1128):INDIRECT($Y1149&amp;"$"&amp;1132),4,FALSE),"")</f>
        <v/>
      </c>
      <c r="AQ1149" s="7" t="str">
        <f ca="1">IFERROR(HLOOKUP(AQ$1133,INDIRECT($Y1149&amp;"$"&amp;1128):INDIRECT($Y1149&amp;"$"&amp;1132),3,FALSE)&amp;HLOOKUP(AQ$1133,INDIRECT($Y1149&amp;"$"&amp;1128):INDIRECT($Y1149&amp;"$"&amp;1132),4,FALSE),"")</f>
        <v/>
      </c>
      <c r="AR1149" s="7" t="str">
        <f ca="1">IFERROR(HLOOKUP(AR$1133,INDIRECT($Y1149&amp;"$"&amp;1128):INDIRECT($Y1149&amp;"$"&amp;1132),3,FALSE)&amp;HLOOKUP(AR$1133,INDIRECT($Y1149&amp;"$"&amp;1128):INDIRECT($Y1149&amp;"$"&amp;1132),4,FALSE),"")</f>
        <v/>
      </c>
      <c r="AS1149" s="7" t="str">
        <f ca="1">IFERROR(HLOOKUP(AS$1133,INDIRECT($Y1149&amp;"$"&amp;1128):INDIRECT($Y1149&amp;"$"&amp;1132),3,FALSE)&amp;HLOOKUP(AS$1133,INDIRECT($Y1149&amp;"$"&amp;1128):INDIRECT($Y1149&amp;"$"&amp;1132),4,FALSE),"")</f>
        <v/>
      </c>
      <c r="AT1149" s="7" t="str">
        <f ca="1">IFERROR(HLOOKUP(AT$1133,INDIRECT($Y1149&amp;"$"&amp;1128):INDIRECT($Y1149&amp;"$"&amp;1132),3,FALSE)&amp;HLOOKUP(AT$1133,INDIRECT($Y1149&amp;"$"&amp;1128):INDIRECT($Y1149&amp;"$"&amp;1132),4,FALSE),"")</f>
        <v/>
      </c>
      <c r="AU1149" s="7" t="str">
        <f ca="1">IFERROR(HLOOKUP(AU$1133,INDIRECT($Y1149&amp;"$"&amp;1128):INDIRECT($Y1149&amp;"$"&amp;1132),3,FALSE)&amp;HLOOKUP(AU$1133,INDIRECT($Y1149&amp;"$"&amp;1128):INDIRECT($Y1149&amp;"$"&amp;1132),4,FALSE),"")</f>
        <v/>
      </c>
      <c r="AV1149" s="7" t="str">
        <f ca="1">IFERROR(HLOOKUP(AV$1133,INDIRECT($Y1149&amp;"$"&amp;1128):INDIRECT($Y1149&amp;"$"&amp;1132),3,FALSE)&amp;HLOOKUP(AV$1133,INDIRECT($Y1149&amp;"$"&amp;1128):INDIRECT($Y1149&amp;"$"&amp;1132),4,FALSE),"")</f>
        <v/>
      </c>
      <c r="AW1149" s="7" t="str">
        <f ca="1">IFERROR(HLOOKUP(AW$1133,INDIRECT($Y1149&amp;"$"&amp;1128):INDIRECT($Y1149&amp;"$"&amp;1132),3,FALSE)&amp;HLOOKUP(AW$1133,INDIRECT($Y1149&amp;"$"&amp;1128):INDIRECT($Y1149&amp;"$"&amp;1132),4,FALSE),"")</f>
        <v/>
      </c>
      <c r="AX1149" s="7" t="str">
        <f ca="1">IFERROR(HLOOKUP(AX$1133,INDIRECT(INDIRECT("$Y"&amp;1133+AX$852+($Z1149-1))&amp;1128):INDIRECT(INDIRECT("$Y"&amp;1133+AX$852+($Z1149-1))&amp;1132),3,FALSE)&amp;LEFT(HLOOKUP(AX$1133,INDIRECT(INDIRECT("$Y"&amp;1133+AX$852+($Z1149-1))&amp;1128):INDIRECT(INDIRECT("$Y"&amp;1133+AX$852+($Z1149-1))&amp;1132),4,FALSE),3),"")</f>
        <v/>
      </c>
      <c r="AY1149" s="53" t="str">
        <f t="shared" ca="1" si="11205"/>
        <v/>
      </c>
      <c r="AZ1149" s="53" t="str">
        <f t="shared" ca="1" si="11204"/>
        <v/>
      </c>
      <c r="BA1149" s="53" t="str">
        <f t="shared" ca="1" si="11204"/>
        <v/>
      </c>
      <c r="BB1149" s="53" t="str">
        <f t="shared" ca="1" si="11204"/>
        <v/>
      </c>
      <c r="BC1149" s="53" t="str">
        <f t="shared" ca="1" si="11204"/>
        <v/>
      </c>
      <c r="BD1149" s="53" t="str">
        <f t="shared" ca="1" si="11204"/>
        <v/>
      </c>
      <c r="BE1149" s="53" t="str">
        <f t="shared" ca="1" si="11204"/>
        <v/>
      </c>
      <c r="BF1149" s="53" t="str">
        <f t="shared" ca="1" si="11204"/>
        <v/>
      </c>
      <c r="BG1149" s="53" t="str">
        <f t="shared" ca="1" si="11204"/>
        <v/>
      </c>
      <c r="BH1149" s="53" t="str">
        <f t="shared" ca="1" si="11204"/>
        <v/>
      </c>
      <c r="BI1149" s="53" t="str">
        <f t="shared" ca="1" si="11204"/>
        <v/>
      </c>
      <c r="BJ1149" s="53" t="str">
        <f t="shared" ca="1" si="11204"/>
        <v/>
      </c>
      <c r="BK1149" s="53" t="str">
        <f t="shared" ca="1" si="11204"/>
        <v/>
      </c>
      <c r="BL1149" s="53" t="str">
        <f t="shared" ca="1" si="11204"/>
        <v/>
      </c>
      <c r="BM1149" s="53" t="str">
        <f t="shared" ca="1" si="11204"/>
        <v/>
      </c>
      <c r="BN1149" s="53" t="str">
        <f t="shared" ca="1" si="11204"/>
        <v/>
      </c>
      <c r="BO1149" s="53" t="str">
        <f t="shared" ca="1" si="11204"/>
        <v/>
      </c>
      <c r="BP1149" s="53" t="str">
        <f t="shared" ca="1" si="11204"/>
        <v/>
      </c>
    </row>
    <row r="1150" spans="24:264" hidden="1" x14ac:dyDescent="0.3">
      <c r="X1150" s="51">
        <v>1150</v>
      </c>
      <c r="Y1150" s="8" t="s">
        <v>878</v>
      </c>
      <c r="Z1150" s="7">
        <v>17</v>
      </c>
      <c r="AE1150" s="7"/>
      <c r="AF1150" s="7" t="str">
        <f ca="1">IFERROR(HLOOKUP(AF$1133,INDIRECT($Y1150&amp;"$"&amp;1128):INDIRECT($Y1150&amp;"$"&amp;1132),3,FALSE)&amp;HLOOKUP(AF$1133,INDIRECT($Y1150&amp;"$"&amp;1128):INDIRECT($Y1150&amp;"$"&amp;1132),4,FALSE),"")</f>
        <v/>
      </c>
      <c r="AG1150" s="7" t="str">
        <f ca="1">IFERROR(HLOOKUP(AG$1133,INDIRECT($Y1150&amp;"$"&amp;1128):INDIRECT($Y1150&amp;"$"&amp;1132),3,FALSE)&amp;HLOOKUP(AG$1133,INDIRECT($Y1150&amp;"$"&amp;1128):INDIRECT($Y1150&amp;"$"&amp;1132),4,FALSE),"")</f>
        <v/>
      </c>
      <c r="AH1150" s="7" t="str">
        <f ca="1">IFERROR(HLOOKUP(AH$1133,INDIRECT($Y1150&amp;"$"&amp;1128):INDIRECT($Y1150&amp;"$"&amp;1132),3,FALSE)&amp;HLOOKUP(AH$1133,INDIRECT($Y1150&amp;"$"&amp;1128):INDIRECT($Y1150&amp;"$"&amp;1132),4,FALSE),"")</f>
        <v/>
      </c>
      <c r="AI1150" s="7" t="str">
        <f ca="1">IFERROR(HLOOKUP(AI$1133,INDIRECT($Y1150&amp;"$"&amp;1128):INDIRECT($Y1150&amp;"$"&amp;1132),3,FALSE)&amp;HLOOKUP(AI$1133,INDIRECT($Y1150&amp;"$"&amp;1128):INDIRECT($Y1150&amp;"$"&amp;1132),4,FALSE),"")</f>
        <v/>
      </c>
      <c r="AJ1150" s="7" t="str">
        <f ca="1">IFERROR(HLOOKUP(AJ$1133,INDIRECT($Y1150&amp;"$"&amp;1128):INDIRECT($Y1150&amp;"$"&amp;1132),3,FALSE)&amp;HLOOKUP(AJ$1133,INDIRECT($Y1150&amp;"$"&amp;1128):INDIRECT($Y1150&amp;"$"&amp;1132),4,FALSE),"")</f>
        <v/>
      </c>
      <c r="AK1150" s="7" t="str">
        <f ca="1">IFERROR(HLOOKUP(AK$1133,INDIRECT($Y1150&amp;"$"&amp;1128):INDIRECT($Y1150&amp;"$"&amp;1132),3,FALSE)&amp;HLOOKUP(AK$1133,INDIRECT($Y1150&amp;"$"&amp;1128):INDIRECT($Y1150&amp;"$"&amp;1132),4,FALSE),"")</f>
        <v/>
      </c>
      <c r="AL1150" s="7" t="str">
        <f ca="1">IFERROR(HLOOKUP(AL$1133,INDIRECT($Y1150&amp;"$"&amp;1128):INDIRECT($Y1150&amp;"$"&amp;1132),3,FALSE)&amp;HLOOKUP(AL$1133,INDIRECT($Y1150&amp;"$"&amp;1128):INDIRECT($Y1150&amp;"$"&amp;1132),4,FALSE),"")</f>
        <v/>
      </c>
      <c r="AM1150" s="7" t="str">
        <f ca="1">IFERROR(HLOOKUP(AM$1133,INDIRECT($Y1150&amp;"$"&amp;1128):INDIRECT($Y1150&amp;"$"&amp;1132),3,FALSE)&amp;HLOOKUP(AM$1133,INDIRECT($Y1150&amp;"$"&amp;1128):INDIRECT($Y1150&amp;"$"&amp;1132),4,FALSE),"")</f>
        <v/>
      </c>
      <c r="AN1150" s="7" t="str">
        <f ca="1">IFERROR(HLOOKUP(AN$1133,INDIRECT($Y1150&amp;"$"&amp;1128):INDIRECT($Y1150&amp;"$"&amp;1132),3,FALSE)&amp;HLOOKUP(AN$1133,INDIRECT($Y1150&amp;"$"&amp;1128):INDIRECT($Y1150&amp;"$"&amp;1132),4,FALSE),"")</f>
        <v/>
      </c>
      <c r="AO1150" s="7" t="str">
        <f ca="1">IFERROR(HLOOKUP(AO$1133,INDIRECT($Y1150&amp;"$"&amp;1128):INDIRECT($Y1150&amp;"$"&amp;1132),3,FALSE)&amp;HLOOKUP(AO$1133,INDIRECT($Y1150&amp;"$"&amp;1128):INDIRECT($Y1150&amp;"$"&amp;1132),4,FALSE),"")</f>
        <v/>
      </c>
      <c r="AP1150" s="7" t="str">
        <f ca="1">IFERROR(HLOOKUP(AP$1133,INDIRECT($Y1150&amp;"$"&amp;1128):INDIRECT($Y1150&amp;"$"&amp;1132),3,FALSE)&amp;HLOOKUP(AP$1133,INDIRECT($Y1150&amp;"$"&amp;1128):INDIRECT($Y1150&amp;"$"&amp;1132),4,FALSE),"")</f>
        <v/>
      </c>
      <c r="AQ1150" s="7" t="str">
        <f ca="1">IFERROR(HLOOKUP(AQ$1133,INDIRECT($Y1150&amp;"$"&amp;1128):INDIRECT($Y1150&amp;"$"&amp;1132),3,FALSE)&amp;HLOOKUP(AQ$1133,INDIRECT($Y1150&amp;"$"&amp;1128):INDIRECT($Y1150&amp;"$"&amp;1132),4,FALSE),"")</f>
        <v/>
      </c>
      <c r="AR1150" s="7" t="str">
        <f ca="1">IFERROR(HLOOKUP(AR$1133,INDIRECT($Y1150&amp;"$"&amp;1128):INDIRECT($Y1150&amp;"$"&amp;1132),3,FALSE)&amp;HLOOKUP(AR$1133,INDIRECT($Y1150&amp;"$"&amp;1128):INDIRECT($Y1150&amp;"$"&amp;1132),4,FALSE),"")</f>
        <v/>
      </c>
      <c r="AS1150" s="7" t="str">
        <f ca="1">IFERROR(HLOOKUP(AS$1133,INDIRECT($Y1150&amp;"$"&amp;1128):INDIRECT($Y1150&amp;"$"&amp;1132),3,FALSE)&amp;HLOOKUP(AS$1133,INDIRECT($Y1150&amp;"$"&amp;1128):INDIRECT($Y1150&amp;"$"&amp;1132),4,FALSE),"")</f>
        <v/>
      </c>
      <c r="AT1150" s="7" t="str">
        <f ca="1">IFERROR(HLOOKUP(AT$1133,INDIRECT($Y1150&amp;"$"&amp;1128):INDIRECT($Y1150&amp;"$"&amp;1132),3,FALSE)&amp;HLOOKUP(AT$1133,INDIRECT($Y1150&amp;"$"&amp;1128):INDIRECT($Y1150&amp;"$"&amp;1132),4,FALSE),"")</f>
        <v/>
      </c>
      <c r="AU1150" s="7" t="str">
        <f ca="1">IFERROR(HLOOKUP(AU$1133,INDIRECT($Y1150&amp;"$"&amp;1128):INDIRECT($Y1150&amp;"$"&amp;1132),3,FALSE)&amp;HLOOKUP(AU$1133,INDIRECT($Y1150&amp;"$"&amp;1128):INDIRECT($Y1150&amp;"$"&amp;1132),4,FALSE),"")</f>
        <v/>
      </c>
      <c r="AV1150" s="7" t="str">
        <f ca="1">IFERROR(HLOOKUP(AV$1133,INDIRECT($Y1150&amp;"$"&amp;1128):INDIRECT($Y1150&amp;"$"&amp;1132),3,FALSE)&amp;HLOOKUP(AV$1133,INDIRECT($Y1150&amp;"$"&amp;1128):INDIRECT($Y1150&amp;"$"&amp;1132),4,FALSE),"")</f>
        <v/>
      </c>
      <c r="AW1150" s="7" t="str">
        <f ca="1">IFERROR(HLOOKUP(AW$1133,INDIRECT($Y1150&amp;"$"&amp;1128):INDIRECT($Y1150&amp;"$"&amp;1132),3,FALSE)&amp;HLOOKUP(AW$1133,INDIRECT($Y1150&amp;"$"&amp;1128):INDIRECT($Y1150&amp;"$"&amp;1132),4,FALSE),"")</f>
        <v/>
      </c>
      <c r="AX1150" s="7" t="str">
        <f ca="1">IFERROR(HLOOKUP(AX$1133,INDIRECT(INDIRECT("$Y"&amp;1133+AX$852+($Z1150-1))&amp;1128):INDIRECT(INDIRECT("$Y"&amp;1133+AX$852+($Z1150-1))&amp;1132),3,FALSE)&amp;LEFT(HLOOKUP(AX$1133,INDIRECT(INDIRECT("$Y"&amp;1133+AX$852+($Z1150-1))&amp;1128):INDIRECT(INDIRECT("$Y"&amp;1133+AX$852+($Z1150-1))&amp;1132),4,FALSE),3),"")</f>
        <v/>
      </c>
      <c r="AY1150" s="53" t="str">
        <f t="shared" ca="1" si="11205"/>
        <v/>
      </c>
      <c r="AZ1150" s="53" t="str">
        <f t="shared" ca="1" si="11204"/>
        <v/>
      </c>
      <c r="BA1150" s="53" t="str">
        <f t="shared" ca="1" si="11204"/>
        <v/>
      </c>
      <c r="BB1150" s="53" t="str">
        <f t="shared" ca="1" si="11204"/>
        <v/>
      </c>
      <c r="BC1150" s="53" t="str">
        <f t="shared" ca="1" si="11204"/>
        <v/>
      </c>
      <c r="BD1150" s="53" t="str">
        <f t="shared" ca="1" si="11204"/>
        <v/>
      </c>
      <c r="BE1150" s="53" t="str">
        <f t="shared" ca="1" si="11204"/>
        <v/>
      </c>
      <c r="BF1150" s="53" t="str">
        <f t="shared" ca="1" si="11204"/>
        <v/>
      </c>
      <c r="BG1150" s="53" t="str">
        <f t="shared" ca="1" si="11204"/>
        <v/>
      </c>
      <c r="BH1150" s="53" t="str">
        <f t="shared" ca="1" si="11204"/>
        <v/>
      </c>
      <c r="BI1150" s="53" t="str">
        <f t="shared" ca="1" si="11204"/>
        <v/>
      </c>
      <c r="BJ1150" s="53" t="str">
        <f t="shared" ca="1" si="11204"/>
        <v/>
      </c>
      <c r="BK1150" s="53" t="str">
        <f t="shared" ca="1" si="11204"/>
        <v/>
      </c>
      <c r="BL1150" s="53" t="str">
        <f t="shared" ca="1" si="11204"/>
        <v/>
      </c>
      <c r="BM1150" s="53" t="str">
        <f t="shared" ca="1" si="11204"/>
        <v/>
      </c>
      <c r="BN1150" s="53" t="str">
        <f t="shared" ca="1" si="11204"/>
        <v/>
      </c>
      <c r="BO1150" s="53" t="str">
        <f t="shared" ca="1" si="11204"/>
        <v/>
      </c>
      <c r="BP1150" s="53" t="str">
        <f t="shared" ref="BP1150:BP1151" ca="1" si="11206">LEFT(AW1149,1)</f>
        <v/>
      </c>
    </row>
    <row r="1151" spans="24:264" hidden="1" x14ac:dyDescent="0.3">
      <c r="X1151" s="51">
        <v>1151</v>
      </c>
      <c r="Y1151" s="8" t="s">
        <v>879</v>
      </c>
      <c r="Z1151" s="7">
        <v>18</v>
      </c>
      <c r="AE1151" s="7"/>
      <c r="AF1151" s="7" t="str">
        <f ca="1">IFERROR(HLOOKUP(AF$1133,INDIRECT($Y1151&amp;"$"&amp;1128):INDIRECT($Y1151&amp;"$"&amp;1132),3,FALSE)&amp;HLOOKUP(AF$1133,INDIRECT($Y1151&amp;"$"&amp;1128):INDIRECT($Y1151&amp;"$"&amp;1132),4,FALSE),"")</f>
        <v/>
      </c>
      <c r="AG1151" s="7" t="str">
        <f ca="1">IFERROR(HLOOKUP(AG$1133,INDIRECT($Y1151&amp;"$"&amp;1128):INDIRECT($Y1151&amp;"$"&amp;1132),3,FALSE)&amp;HLOOKUP(AG$1133,INDIRECT($Y1151&amp;"$"&amp;1128):INDIRECT($Y1151&amp;"$"&amp;1132),4,FALSE),"")</f>
        <v/>
      </c>
      <c r="AH1151" s="7" t="str">
        <f ca="1">IFERROR(HLOOKUP(AH$1133,INDIRECT($Y1151&amp;"$"&amp;1128):INDIRECT($Y1151&amp;"$"&amp;1132),3,FALSE)&amp;HLOOKUP(AH$1133,INDIRECT($Y1151&amp;"$"&amp;1128):INDIRECT($Y1151&amp;"$"&amp;1132),4,FALSE),"")</f>
        <v/>
      </c>
      <c r="AI1151" s="7" t="str">
        <f ca="1">IFERROR(HLOOKUP(AI$1133,INDIRECT($Y1151&amp;"$"&amp;1128):INDIRECT($Y1151&amp;"$"&amp;1132),3,FALSE)&amp;HLOOKUP(AI$1133,INDIRECT($Y1151&amp;"$"&amp;1128):INDIRECT($Y1151&amp;"$"&amp;1132),4,FALSE),"")</f>
        <v/>
      </c>
      <c r="AJ1151" s="7" t="str">
        <f ca="1">IFERROR(HLOOKUP(AJ$1133,INDIRECT($Y1151&amp;"$"&amp;1128):INDIRECT($Y1151&amp;"$"&amp;1132),3,FALSE)&amp;HLOOKUP(AJ$1133,INDIRECT($Y1151&amp;"$"&amp;1128):INDIRECT($Y1151&amp;"$"&amp;1132),4,FALSE),"")</f>
        <v/>
      </c>
      <c r="AK1151" s="7" t="str">
        <f ca="1">IFERROR(HLOOKUP(AK$1133,INDIRECT($Y1151&amp;"$"&amp;1128):INDIRECT($Y1151&amp;"$"&amp;1132),3,FALSE)&amp;HLOOKUP(AK$1133,INDIRECT($Y1151&amp;"$"&amp;1128):INDIRECT($Y1151&amp;"$"&amp;1132),4,FALSE),"")</f>
        <v/>
      </c>
      <c r="AL1151" s="7" t="str">
        <f ca="1">IFERROR(HLOOKUP(AL$1133,INDIRECT($Y1151&amp;"$"&amp;1128):INDIRECT($Y1151&amp;"$"&amp;1132),3,FALSE)&amp;HLOOKUP(AL$1133,INDIRECT($Y1151&amp;"$"&amp;1128):INDIRECT($Y1151&amp;"$"&amp;1132),4,FALSE),"")</f>
        <v/>
      </c>
      <c r="AM1151" s="7" t="str">
        <f ca="1">IFERROR(HLOOKUP(AM$1133,INDIRECT($Y1151&amp;"$"&amp;1128):INDIRECT($Y1151&amp;"$"&amp;1132),3,FALSE)&amp;HLOOKUP(AM$1133,INDIRECT($Y1151&amp;"$"&amp;1128):INDIRECT($Y1151&amp;"$"&amp;1132),4,FALSE),"")</f>
        <v/>
      </c>
      <c r="AN1151" s="7" t="str">
        <f ca="1">IFERROR(HLOOKUP(AN$1133,INDIRECT($Y1151&amp;"$"&amp;1128):INDIRECT($Y1151&amp;"$"&amp;1132),3,FALSE)&amp;HLOOKUP(AN$1133,INDIRECT($Y1151&amp;"$"&amp;1128):INDIRECT($Y1151&amp;"$"&amp;1132),4,FALSE),"")</f>
        <v/>
      </c>
      <c r="AO1151" s="7" t="str">
        <f ca="1">IFERROR(HLOOKUP(AO$1133,INDIRECT($Y1151&amp;"$"&amp;1128):INDIRECT($Y1151&amp;"$"&amp;1132),3,FALSE)&amp;HLOOKUP(AO$1133,INDIRECT($Y1151&amp;"$"&amp;1128):INDIRECT($Y1151&amp;"$"&amp;1132),4,FALSE),"")</f>
        <v/>
      </c>
      <c r="AP1151" s="7" t="str">
        <f ca="1">IFERROR(HLOOKUP(AP$1133,INDIRECT($Y1151&amp;"$"&amp;1128):INDIRECT($Y1151&amp;"$"&amp;1132),3,FALSE)&amp;HLOOKUP(AP$1133,INDIRECT($Y1151&amp;"$"&amp;1128):INDIRECT($Y1151&amp;"$"&amp;1132),4,FALSE),"")</f>
        <v/>
      </c>
      <c r="AQ1151" s="7" t="str">
        <f ca="1">IFERROR(HLOOKUP(AQ$1133,INDIRECT($Y1151&amp;"$"&amp;1128):INDIRECT($Y1151&amp;"$"&amp;1132),3,FALSE)&amp;HLOOKUP(AQ$1133,INDIRECT($Y1151&amp;"$"&amp;1128):INDIRECT($Y1151&amp;"$"&amp;1132),4,FALSE),"")</f>
        <v/>
      </c>
      <c r="AR1151" s="7" t="str">
        <f ca="1">IFERROR(HLOOKUP(AR$1133,INDIRECT($Y1151&amp;"$"&amp;1128):INDIRECT($Y1151&amp;"$"&amp;1132),3,FALSE)&amp;HLOOKUP(AR$1133,INDIRECT($Y1151&amp;"$"&amp;1128):INDIRECT($Y1151&amp;"$"&amp;1132),4,FALSE),"")</f>
        <v/>
      </c>
      <c r="AS1151" s="7" t="str">
        <f ca="1">IFERROR(HLOOKUP(AS$1133,INDIRECT($Y1151&amp;"$"&amp;1128):INDIRECT($Y1151&amp;"$"&amp;1132),3,FALSE)&amp;HLOOKUP(AS$1133,INDIRECT($Y1151&amp;"$"&amp;1128):INDIRECT($Y1151&amp;"$"&amp;1132),4,FALSE),"")</f>
        <v/>
      </c>
      <c r="AT1151" s="7" t="str">
        <f ca="1">IFERROR(HLOOKUP(AT$1133,INDIRECT($Y1151&amp;"$"&amp;1128):INDIRECT($Y1151&amp;"$"&amp;1132),3,FALSE)&amp;HLOOKUP(AT$1133,INDIRECT($Y1151&amp;"$"&amp;1128):INDIRECT($Y1151&amp;"$"&amp;1132),4,FALSE),"")</f>
        <v/>
      </c>
      <c r="AU1151" s="7" t="str">
        <f ca="1">IFERROR(HLOOKUP(AU$1133,INDIRECT($Y1151&amp;"$"&amp;1128):INDIRECT($Y1151&amp;"$"&amp;1132),3,FALSE)&amp;HLOOKUP(AU$1133,INDIRECT($Y1151&amp;"$"&amp;1128):INDIRECT($Y1151&amp;"$"&amp;1132),4,FALSE),"")</f>
        <v/>
      </c>
      <c r="AV1151" s="7" t="str">
        <f ca="1">IFERROR(HLOOKUP(AV$1133,INDIRECT($Y1151&amp;"$"&amp;1128):INDIRECT($Y1151&amp;"$"&amp;1132),3,FALSE)&amp;HLOOKUP(AV$1133,INDIRECT($Y1151&amp;"$"&amp;1128):INDIRECT($Y1151&amp;"$"&amp;1132),4,FALSE),"")</f>
        <v/>
      </c>
      <c r="AW1151" s="7" t="str">
        <f ca="1">IFERROR(HLOOKUP(AW$1133,INDIRECT($Y1151&amp;"$"&amp;1128):INDIRECT($Y1151&amp;"$"&amp;1132),3,FALSE)&amp;HLOOKUP(AW$1133,INDIRECT($Y1151&amp;"$"&amp;1128):INDIRECT($Y1151&amp;"$"&amp;1132),4,FALSE),"")</f>
        <v/>
      </c>
      <c r="AX1151" s="7" t="str">
        <f ca="1">IFERROR(HLOOKUP(AX$1133,INDIRECT(INDIRECT("$Y"&amp;1133+AX$852+($Z1151-1))&amp;1128):INDIRECT(INDIRECT("$Y"&amp;1133+AX$852+($Z1151-1))&amp;1132),3,FALSE)&amp;LEFT(HLOOKUP(AX$1133,INDIRECT(INDIRECT("$Y"&amp;1133+AX$852+($Z1151-1))&amp;1128):INDIRECT(INDIRECT("$Y"&amp;1133+AX$852+($Z1151-1))&amp;1132),4,FALSE),3),"")</f>
        <v/>
      </c>
      <c r="AY1151" s="53" t="str">
        <f t="shared" ca="1" si="11205"/>
        <v/>
      </c>
      <c r="AZ1151" s="53" t="str">
        <f t="shared" ref="AZ1151" ca="1" si="11207">LEFT(AG1150,1)</f>
        <v/>
      </c>
      <c r="BA1151" s="53" t="str">
        <f t="shared" ref="BA1151" ca="1" si="11208">LEFT(AH1150,1)</f>
        <v/>
      </c>
      <c r="BB1151" s="53" t="str">
        <f t="shared" ref="BB1151" ca="1" si="11209">LEFT(AI1150,1)</f>
        <v/>
      </c>
      <c r="BC1151" s="53" t="str">
        <f t="shared" ref="BC1151" ca="1" si="11210">LEFT(AJ1150,1)</f>
        <v/>
      </c>
      <c r="BD1151" s="53" t="str">
        <f t="shared" ref="BD1151" ca="1" si="11211">LEFT(AK1150,1)</f>
        <v/>
      </c>
      <c r="BE1151" s="53" t="str">
        <f t="shared" ref="BE1151" ca="1" si="11212">LEFT(AL1150,1)</f>
        <v/>
      </c>
      <c r="BF1151" s="53" t="str">
        <f t="shared" ref="BF1151" ca="1" si="11213">LEFT(AM1150,1)</f>
        <v/>
      </c>
      <c r="BG1151" s="53" t="str">
        <f t="shared" ref="BG1151" ca="1" si="11214">LEFT(AN1150,1)</f>
        <v/>
      </c>
      <c r="BH1151" s="53" t="str">
        <f t="shared" ref="BH1151" ca="1" si="11215">LEFT(AO1150,1)</f>
        <v/>
      </c>
      <c r="BI1151" s="53" t="str">
        <f t="shared" ref="BI1151" ca="1" si="11216">LEFT(AP1150,1)</f>
        <v/>
      </c>
      <c r="BJ1151" s="53" t="str">
        <f t="shared" ref="BJ1151" ca="1" si="11217">LEFT(AQ1150,1)</f>
        <v/>
      </c>
      <c r="BK1151" s="53" t="str">
        <f t="shared" ref="BK1151" ca="1" si="11218">LEFT(AR1150,1)</f>
        <v/>
      </c>
      <c r="BL1151" s="53" t="str">
        <f t="shared" ref="BL1151" ca="1" si="11219">LEFT(AS1150,1)</f>
        <v/>
      </c>
      <c r="BM1151" s="53" t="str">
        <f t="shared" ref="BM1151" ca="1" si="11220">LEFT(AT1150,1)</f>
        <v/>
      </c>
      <c r="BN1151" s="53" t="str">
        <f t="shared" ref="BN1151" ca="1" si="11221">LEFT(AU1150,1)</f>
        <v/>
      </c>
      <c r="BO1151" s="53" t="str">
        <f t="shared" ref="BO1151" ca="1" si="11222">LEFT(AV1150,1)</f>
        <v/>
      </c>
      <c r="BP1151" s="53" t="str">
        <f t="shared" ca="1" si="11206"/>
        <v/>
      </c>
      <c r="IK1151" s="7" t="str">
        <f t="shared" ref="IK1151:JD1151" si="11223">IF(IJ487="","",IJ487)</f>
        <v/>
      </c>
      <c r="IL1151" s="7" t="str">
        <f t="shared" si="11223"/>
        <v/>
      </c>
      <c r="IM1151" s="7" t="str">
        <f t="shared" si="11223"/>
        <v/>
      </c>
      <c r="IN1151" s="7" t="str">
        <f t="shared" si="11223"/>
        <v/>
      </c>
      <c r="IO1151" s="7" t="str">
        <f t="shared" si="11223"/>
        <v/>
      </c>
      <c r="IP1151" s="7" t="str">
        <f t="shared" si="11223"/>
        <v/>
      </c>
      <c r="IQ1151" s="7" t="str">
        <f t="shared" si="11223"/>
        <v/>
      </c>
      <c r="IR1151" s="7" t="str">
        <f t="shared" si="11223"/>
        <v/>
      </c>
      <c r="IS1151" s="7" t="str">
        <f t="shared" si="11223"/>
        <v/>
      </c>
      <c r="IT1151" s="7" t="str">
        <f t="shared" si="11223"/>
        <v/>
      </c>
      <c r="IU1151" s="7" t="str">
        <f t="shared" si="11223"/>
        <v/>
      </c>
      <c r="IV1151" s="7" t="str">
        <f t="shared" si="11223"/>
        <v/>
      </c>
      <c r="IW1151" s="7" t="str">
        <f t="shared" si="11223"/>
        <v/>
      </c>
      <c r="IX1151" s="7" t="str">
        <f t="shared" si="11223"/>
        <v/>
      </c>
      <c r="IY1151" s="7" t="str">
        <f t="shared" si="11223"/>
        <v/>
      </c>
      <c r="IZ1151" s="7" t="str">
        <f t="shared" si="11223"/>
        <v/>
      </c>
      <c r="JA1151" s="7" t="str">
        <f t="shared" si="11223"/>
        <v/>
      </c>
      <c r="JB1151" s="7" t="str">
        <f t="shared" si="11223"/>
        <v/>
      </c>
      <c r="JC1151" s="7" t="str">
        <f t="shared" si="11223"/>
        <v/>
      </c>
      <c r="JD1151" s="7" t="str">
        <f t="shared" si="11223"/>
        <v/>
      </c>
    </row>
    <row r="1152" spans="24:264" hidden="1" x14ac:dyDescent="0.3">
      <c r="X1152" s="51">
        <v>1152</v>
      </c>
      <c r="AE1152" s="7"/>
      <c r="AF1152" s="7" t="str">
        <f>IF(AF$1133="","",COUNTIF(AF$1134:AF$1151,"*Day*"))</f>
        <v/>
      </c>
      <c r="AG1152" s="7" t="str">
        <f t="shared" ref="AG1152:AX1152" si="11224">IF(AG$1133="","",COUNTIF(AG$1134:AG$1151,"*Day*"))</f>
        <v/>
      </c>
      <c r="AH1152" s="7" t="str">
        <f t="shared" si="11224"/>
        <v/>
      </c>
      <c r="AI1152" s="7" t="str">
        <f t="shared" si="11224"/>
        <v/>
      </c>
      <c r="AJ1152" s="7" t="str">
        <f t="shared" si="11224"/>
        <v/>
      </c>
      <c r="AK1152" s="7" t="str">
        <f t="shared" si="11224"/>
        <v/>
      </c>
      <c r="AL1152" s="7" t="str">
        <f t="shared" si="11224"/>
        <v/>
      </c>
      <c r="AM1152" s="7" t="str">
        <f t="shared" si="11224"/>
        <v/>
      </c>
      <c r="AN1152" s="7" t="str">
        <f t="shared" si="11224"/>
        <v/>
      </c>
      <c r="AO1152" s="7" t="str">
        <f t="shared" si="11224"/>
        <v/>
      </c>
      <c r="AP1152" s="7" t="str">
        <f t="shared" si="11224"/>
        <v/>
      </c>
      <c r="AQ1152" s="7" t="str">
        <f t="shared" si="11224"/>
        <v/>
      </c>
      <c r="AR1152" s="7" t="str">
        <f t="shared" si="11224"/>
        <v/>
      </c>
      <c r="AS1152" s="7" t="str">
        <f t="shared" si="11224"/>
        <v/>
      </c>
      <c r="AT1152" s="7" t="str">
        <f t="shared" si="11224"/>
        <v/>
      </c>
      <c r="AU1152" s="7" t="str">
        <f t="shared" si="11224"/>
        <v/>
      </c>
      <c r="AV1152" s="7" t="str">
        <f t="shared" si="11224"/>
        <v/>
      </c>
      <c r="AW1152" s="7" t="str">
        <f t="shared" si="11224"/>
        <v/>
      </c>
      <c r="AX1152" s="7" t="str">
        <f t="shared" si="11224"/>
        <v/>
      </c>
      <c r="AY1152" s="53" t="str">
        <f>IF(AY1134&lt;=AY1133,AY1134,"")</f>
        <v/>
      </c>
      <c r="AZ1152" s="53" t="str">
        <f t="shared" ref="AZ1152:BP1152" si="11225">IF(AZ1134&lt;=AZ1133,AZ1134,"")</f>
        <v/>
      </c>
      <c r="BA1152" s="53" t="str">
        <f t="shared" si="11225"/>
        <v/>
      </c>
      <c r="BB1152" s="53" t="str">
        <f t="shared" si="11225"/>
        <v/>
      </c>
      <c r="BC1152" s="53" t="str">
        <f t="shared" si="11225"/>
        <v/>
      </c>
      <c r="BD1152" s="53" t="str">
        <f t="shared" si="11225"/>
        <v/>
      </c>
      <c r="BE1152" s="53" t="str">
        <f t="shared" si="11225"/>
        <v/>
      </c>
      <c r="BF1152" s="53" t="str">
        <f t="shared" si="11225"/>
        <v/>
      </c>
      <c r="BG1152" s="53" t="str">
        <f t="shared" si="11225"/>
        <v/>
      </c>
      <c r="BH1152" s="53" t="str">
        <f t="shared" si="11225"/>
        <v/>
      </c>
      <c r="BI1152" s="53" t="str">
        <f t="shared" si="11225"/>
        <v/>
      </c>
      <c r="BJ1152" s="53" t="str">
        <f t="shared" si="11225"/>
        <v/>
      </c>
      <c r="BK1152" s="53" t="str">
        <f t="shared" si="11225"/>
        <v/>
      </c>
      <c r="BL1152" s="53" t="str">
        <f t="shared" si="11225"/>
        <v/>
      </c>
      <c r="BM1152" s="53" t="str">
        <f t="shared" si="11225"/>
        <v/>
      </c>
      <c r="BN1152" s="53" t="str">
        <f t="shared" si="11225"/>
        <v/>
      </c>
      <c r="BO1152" s="53" t="str">
        <f t="shared" si="11225"/>
        <v/>
      </c>
      <c r="BP1152" s="53" t="str">
        <f t="shared" si="11225"/>
        <v/>
      </c>
      <c r="IK1152" s="7" t="str">
        <f t="shared" ref="IK1152:JD1152" si="11226">IF(IJ488="","",IJ488)</f>
        <v/>
      </c>
      <c r="IL1152" s="7" t="str">
        <f t="shared" si="11226"/>
        <v/>
      </c>
      <c r="IM1152" s="7" t="str">
        <f t="shared" si="11226"/>
        <v/>
      </c>
      <c r="IN1152" s="7" t="str">
        <f t="shared" si="11226"/>
        <v/>
      </c>
      <c r="IO1152" s="7" t="str">
        <f t="shared" si="11226"/>
        <v/>
      </c>
      <c r="IP1152" s="7" t="str">
        <f t="shared" si="11226"/>
        <v/>
      </c>
      <c r="IQ1152" s="7" t="str">
        <f t="shared" si="11226"/>
        <v/>
      </c>
      <c r="IR1152" s="7" t="str">
        <f t="shared" si="11226"/>
        <v/>
      </c>
      <c r="IS1152" s="7" t="str">
        <f t="shared" si="11226"/>
        <v/>
      </c>
      <c r="IT1152" s="7" t="str">
        <f t="shared" si="11226"/>
        <v/>
      </c>
      <c r="IU1152" s="7" t="str">
        <f t="shared" si="11226"/>
        <v/>
      </c>
      <c r="IV1152" s="7" t="str">
        <f t="shared" si="11226"/>
        <v/>
      </c>
      <c r="IW1152" s="7" t="str">
        <f t="shared" si="11226"/>
        <v/>
      </c>
      <c r="IX1152" s="7" t="str">
        <f t="shared" si="11226"/>
        <v/>
      </c>
      <c r="IY1152" s="7" t="str">
        <f t="shared" si="11226"/>
        <v/>
      </c>
      <c r="IZ1152" s="7" t="str">
        <f t="shared" si="11226"/>
        <v/>
      </c>
      <c r="JA1152" s="7" t="str">
        <f t="shared" si="11226"/>
        <v/>
      </c>
      <c r="JB1152" s="7" t="str">
        <f t="shared" si="11226"/>
        <v/>
      </c>
      <c r="JC1152" s="7" t="str">
        <f t="shared" si="11226"/>
        <v/>
      </c>
      <c r="JD1152" s="7" t="str">
        <f t="shared" si="11226"/>
        <v/>
      </c>
    </row>
    <row r="1153" spans="24:264" hidden="1" x14ac:dyDescent="0.3">
      <c r="X1153" s="51">
        <v>1153</v>
      </c>
      <c r="AE1153" s="7"/>
      <c r="AF1153" s="7" t="str">
        <f>IF(AF$1133="","",COUNTIF(AF$1134:AF$1151,"*Nig*"))</f>
        <v/>
      </c>
      <c r="AG1153" s="7" t="str">
        <f t="shared" ref="AG1153:AX1153" si="11227">IF(AG$1133="","",COUNTIF(AG$1134:AG$1151,"*Nig*"))</f>
        <v/>
      </c>
      <c r="AH1153" s="7" t="str">
        <f t="shared" si="11227"/>
        <v/>
      </c>
      <c r="AI1153" s="7" t="str">
        <f t="shared" si="11227"/>
        <v/>
      </c>
      <c r="AJ1153" s="7" t="str">
        <f t="shared" si="11227"/>
        <v/>
      </c>
      <c r="AK1153" s="7" t="str">
        <f t="shared" si="11227"/>
        <v/>
      </c>
      <c r="AL1153" s="7" t="str">
        <f t="shared" si="11227"/>
        <v/>
      </c>
      <c r="AM1153" s="7" t="str">
        <f t="shared" si="11227"/>
        <v/>
      </c>
      <c r="AN1153" s="7" t="str">
        <f t="shared" si="11227"/>
        <v/>
      </c>
      <c r="AO1153" s="7" t="str">
        <f t="shared" si="11227"/>
        <v/>
      </c>
      <c r="AP1153" s="7" t="str">
        <f t="shared" si="11227"/>
        <v/>
      </c>
      <c r="AQ1153" s="7" t="str">
        <f t="shared" si="11227"/>
        <v/>
      </c>
      <c r="AR1153" s="7" t="str">
        <f t="shared" si="11227"/>
        <v/>
      </c>
      <c r="AS1153" s="7" t="str">
        <f t="shared" si="11227"/>
        <v/>
      </c>
      <c r="AT1153" s="7" t="str">
        <f t="shared" si="11227"/>
        <v/>
      </c>
      <c r="AU1153" s="7" t="str">
        <f t="shared" si="11227"/>
        <v/>
      </c>
      <c r="AV1153" s="7" t="str">
        <f t="shared" si="11227"/>
        <v/>
      </c>
      <c r="AW1153" s="7" t="str">
        <f t="shared" si="11227"/>
        <v/>
      </c>
      <c r="AX1153" s="7" t="str">
        <f t="shared" si="11227"/>
        <v/>
      </c>
      <c r="AY1153" s="53" t="str">
        <f>AF1152</f>
        <v/>
      </c>
      <c r="AZ1153" s="53" t="str">
        <f t="shared" ref="AZ1153" si="11228">AG1152</f>
        <v/>
      </c>
      <c r="BA1153" s="53" t="str">
        <f t="shared" ref="BA1153" si="11229">AH1152</f>
        <v/>
      </c>
      <c r="BB1153" s="53" t="str">
        <f t="shared" ref="BB1153" si="11230">AI1152</f>
        <v/>
      </c>
      <c r="BC1153" s="53" t="str">
        <f t="shared" ref="BC1153" si="11231">AJ1152</f>
        <v/>
      </c>
      <c r="BD1153" s="53" t="str">
        <f t="shared" ref="BD1153" si="11232">AK1152</f>
        <v/>
      </c>
      <c r="BE1153" s="53" t="str">
        <f t="shared" ref="BE1153" si="11233">AL1152</f>
        <v/>
      </c>
      <c r="BF1153" s="53" t="str">
        <f t="shared" ref="BF1153" si="11234">AM1152</f>
        <v/>
      </c>
      <c r="BG1153" s="53" t="str">
        <f t="shared" ref="BG1153" si="11235">AN1152</f>
        <v/>
      </c>
      <c r="BH1153" s="53" t="str">
        <f t="shared" ref="BH1153" si="11236">AO1152</f>
        <v/>
      </c>
      <c r="BI1153" s="53" t="str">
        <f t="shared" ref="BI1153" si="11237">AP1152</f>
        <v/>
      </c>
      <c r="BJ1153" s="53" t="str">
        <f t="shared" ref="BJ1153" si="11238">AQ1152</f>
        <v/>
      </c>
      <c r="BK1153" s="53" t="str">
        <f t="shared" ref="BK1153" si="11239">AR1152</f>
        <v/>
      </c>
      <c r="BL1153" s="53" t="str">
        <f t="shared" ref="BL1153" si="11240">AS1152</f>
        <v/>
      </c>
      <c r="BM1153" s="53" t="str">
        <f t="shared" ref="BM1153" si="11241">AT1152</f>
        <v/>
      </c>
      <c r="BN1153" s="53" t="str">
        <f t="shared" ref="BN1153" si="11242">AU1152</f>
        <v/>
      </c>
      <c r="BO1153" s="53" t="str">
        <f t="shared" ref="BO1153" si="11243">AV1152</f>
        <v/>
      </c>
      <c r="BP1153" s="53" t="str">
        <f t="shared" ref="BP1153" si="11244">AW1152</f>
        <v/>
      </c>
      <c r="IK1153" s="7" t="str">
        <f t="shared" ref="IK1153:JD1153" si="11245">IF(IJ489="","",IJ489)</f>
        <v/>
      </c>
      <c r="IL1153" s="7" t="str">
        <f t="shared" si="11245"/>
        <v/>
      </c>
      <c r="IM1153" s="7" t="str">
        <f t="shared" si="11245"/>
        <v/>
      </c>
      <c r="IN1153" s="7" t="str">
        <f t="shared" si="11245"/>
        <v/>
      </c>
      <c r="IO1153" s="7" t="str">
        <f t="shared" si="11245"/>
        <v/>
      </c>
      <c r="IP1153" s="7" t="str">
        <f t="shared" si="11245"/>
        <v/>
      </c>
      <c r="IQ1153" s="7" t="str">
        <f t="shared" si="11245"/>
        <v/>
      </c>
      <c r="IR1153" s="7" t="str">
        <f t="shared" si="11245"/>
        <v/>
      </c>
      <c r="IS1153" s="7" t="str">
        <f t="shared" si="11245"/>
        <v/>
      </c>
      <c r="IT1153" s="7" t="str">
        <f t="shared" si="11245"/>
        <v/>
      </c>
      <c r="IU1153" s="7" t="str">
        <f t="shared" si="11245"/>
        <v/>
      </c>
      <c r="IV1153" s="7" t="str">
        <f t="shared" si="11245"/>
        <v/>
      </c>
      <c r="IW1153" s="7" t="str">
        <f t="shared" si="11245"/>
        <v/>
      </c>
      <c r="IX1153" s="7" t="str">
        <f t="shared" si="11245"/>
        <v/>
      </c>
      <c r="IY1153" s="7" t="str">
        <f t="shared" si="11245"/>
        <v/>
      </c>
      <c r="IZ1153" s="7" t="str">
        <f t="shared" si="11245"/>
        <v/>
      </c>
      <c r="JA1153" s="7" t="str">
        <f t="shared" si="11245"/>
        <v/>
      </c>
      <c r="JB1153" s="7" t="str">
        <f t="shared" si="11245"/>
        <v/>
      </c>
      <c r="JC1153" s="7" t="str">
        <f t="shared" si="11245"/>
        <v/>
      </c>
      <c r="JD1153" s="7" t="str">
        <f t="shared" si="11245"/>
        <v/>
      </c>
    </row>
    <row r="1154" spans="24:264" hidden="1" x14ac:dyDescent="0.3">
      <c r="X1154" s="51">
        <v>1154</v>
      </c>
      <c r="AE1154" s="7"/>
      <c r="AF1154" s="7" t="str">
        <f>IFERROR(IF(AND(AF1152=0,AF1153=0),"",AY1152-AY1153),"")</f>
        <v/>
      </c>
      <c r="AG1154" s="7" t="str">
        <f t="shared" ref="AG1154:AX1154" si="11246">IFERROR(IF(AND(AG1152=0,AG1153=0),"",AZ1152-AZ1153),"")</f>
        <v/>
      </c>
      <c r="AH1154" s="7" t="str">
        <f t="shared" si="11246"/>
        <v/>
      </c>
      <c r="AI1154" s="7" t="str">
        <f t="shared" si="11246"/>
        <v/>
      </c>
      <c r="AJ1154" s="7" t="str">
        <f t="shared" si="11246"/>
        <v/>
      </c>
      <c r="AK1154" s="7" t="str">
        <f t="shared" si="11246"/>
        <v/>
      </c>
      <c r="AL1154" s="7" t="str">
        <f t="shared" si="11246"/>
        <v/>
      </c>
      <c r="AM1154" s="7" t="str">
        <f t="shared" si="11246"/>
        <v/>
      </c>
      <c r="AN1154" s="7" t="str">
        <f t="shared" si="11246"/>
        <v/>
      </c>
      <c r="AO1154" s="7" t="str">
        <f t="shared" si="11246"/>
        <v/>
      </c>
      <c r="AP1154" s="7" t="str">
        <f t="shared" si="11246"/>
        <v/>
      </c>
      <c r="AQ1154" s="7" t="str">
        <f t="shared" si="11246"/>
        <v/>
      </c>
      <c r="AR1154" s="7" t="str">
        <f t="shared" si="11246"/>
        <v/>
      </c>
      <c r="AS1154" s="7" t="str">
        <f t="shared" si="11246"/>
        <v/>
      </c>
      <c r="AT1154" s="7" t="str">
        <f t="shared" si="11246"/>
        <v/>
      </c>
      <c r="AU1154" s="7" t="str">
        <f t="shared" si="11246"/>
        <v/>
      </c>
      <c r="AV1154" s="7" t="str">
        <f t="shared" si="11246"/>
        <v/>
      </c>
      <c r="AW1154" s="7" t="str">
        <f t="shared" si="11246"/>
        <v/>
      </c>
      <c r="AX1154" s="7">
        <f t="shared" si="11246"/>
        <v>0</v>
      </c>
      <c r="AY1154" s="53" t="str">
        <f>IF(AY1152="","",AF1153)</f>
        <v/>
      </c>
      <c r="AZ1154" s="53" t="str">
        <f t="shared" ref="AZ1154" si="11247">IF(AZ1152="","",AG1153)</f>
        <v/>
      </c>
      <c r="BA1154" s="53" t="str">
        <f t="shared" ref="BA1154" si="11248">IF(BA1152="","",AH1153)</f>
        <v/>
      </c>
      <c r="BB1154" s="53" t="str">
        <f t="shared" ref="BB1154" si="11249">IF(BB1152="","",AI1153)</f>
        <v/>
      </c>
      <c r="BC1154" s="53" t="str">
        <f t="shared" ref="BC1154" si="11250">IF(BC1152="","",AJ1153)</f>
        <v/>
      </c>
      <c r="BD1154" s="53" t="str">
        <f t="shared" ref="BD1154" si="11251">IF(BD1152="","",AK1153)</f>
        <v/>
      </c>
      <c r="BE1154" s="53" t="str">
        <f t="shared" ref="BE1154" si="11252">IF(BE1152="","",AL1153)</f>
        <v/>
      </c>
      <c r="BF1154" s="53" t="str">
        <f t="shared" ref="BF1154" si="11253">IF(BF1152="","",AM1153)</f>
        <v/>
      </c>
      <c r="BG1154" s="53" t="str">
        <f t="shared" ref="BG1154" si="11254">IF(BG1152="","",AN1153)</f>
        <v/>
      </c>
      <c r="BH1154" s="53" t="str">
        <f t="shared" ref="BH1154" si="11255">IF(BH1152="","",AO1153)</f>
        <v/>
      </c>
      <c r="BI1154" s="53" t="str">
        <f t="shared" ref="BI1154" si="11256">IF(BI1152="","",AP1153)</f>
        <v/>
      </c>
      <c r="BJ1154" s="53" t="str">
        <f t="shared" ref="BJ1154" si="11257">IF(BJ1152="","",AQ1153)</f>
        <v/>
      </c>
      <c r="BK1154" s="53" t="str">
        <f t="shared" ref="BK1154" si="11258">IF(BK1152="","",AR1153)</f>
        <v/>
      </c>
      <c r="BL1154" s="53" t="str">
        <f t="shared" ref="BL1154" si="11259">IF(BL1152="","",AS1153)</f>
        <v/>
      </c>
      <c r="BM1154" s="53" t="str">
        <f t="shared" ref="BM1154" si="11260">IF(BM1152="","",AT1153)</f>
        <v/>
      </c>
      <c r="BN1154" s="53" t="str">
        <f t="shared" ref="BN1154" si="11261">IF(BN1152="","",AU1153)</f>
        <v/>
      </c>
      <c r="BO1154" s="53" t="str">
        <f t="shared" ref="BO1154" si="11262">IF(BO1152="","",AV1153)</f>
        <v/>
      </c>
      <c r="BP1154" s="53" t="str">
        <f t="shared" ref="BP1154" si="11263">IF(BP1152="","",AW1153)</f>
        <v/>
      </c>
      <c r="BR1154" s="7">
        <f>SUM(BT1154:CK1154)</f>
        <v>0</v>
      </c>
      <c r="BT1154" s="7" t="str">
        <f>IF(AF1154&lt;0,0,AF1154)</f>
        <v/>
      </c>
      <c r="BU1154" s="7" t="str">
        <f t="shared" ref="BU1154" si="11264">IF(AG1154&lt;0,0,AG1154)</f>
        <v/>
      </c>
      <c r="BV1154" s="7" t="str">
        <f t="shared" ref="BV1154" si="11265">IF(AH1154&lt;0,0,AH1154)</f>
        <v/>
      </c>
      <c r="BW1154" s="7" t="str">
        <f t="shared" ref="BW1154" si="11266">IF(AI1154&lt;0,0,AI1154)</f>
        <v/>
      </c>
      <c r="BX1154" s="7" t="str">
        <f t="shared" ref="BX1154" si="11267">IF(AJ1154&lt;0,0,AJ1154)</f>
        <v/>
      </c>
      <c r="BY1154" s="7" t="str">
        <f t="shared" ref="BY1154" si="11268">IF(AK1154&lt;0,0,AK1154)</f>
        <v/>
      </c>
      <c r="BZ1154" s="7" t="str">
        <f t="shared" ref="BZ1154" si="11269">IF(AL1154&lt;0,0,AL1154)</f>
        <v/>
      </c>
      <c r="CA1154" s="7" t="str">
        <f t="shared" ref="CA1154" si="11270">IF(AM1154&lt;0,0,AM1154)</f>
        <v/>
      </c>
      <c r="CB1154" s="7" t="str">
        <f t="shared" ref="CB1154" si="11271">IF(AN1154&lt;0,0,AN1154)</f>
        <v/>
      </c>
      <c r="CC1154" s="7" t="str">
        <f t="shared" ref="CC1154" si="11272">IF(AO1154&lt;0,0,AO1154)</f>
        <v/>
      </c>
      <c r="CD1154" s="7" t="str">
        <f t="shared" ref="CD1154" si="11273">IF(AP1154&lt;0,0,AP1154)</f>
        <v/>
      </c>
      <c r="CE1154" s="7" t="str">
        <f t="shared" ref="CE1154" si="11274">IF(AQ1154&lt;0,0,AQ1154)</f>
        <v/>
      </c>
      <c r="CF1154" s="7" t="str">
        <f t="shared" ref="CF1154" si="11275">IF(AR1154&lt;0,0,AR1154)</f>
        <v/>
      </c>
      <c r="CG1154" s="7" t="str">
        <f t="shared" ref="CG1154" si="11276">IF(AS1154&lt;0,0,AS1154)</f>
        <v/>
      </c>
      <c r="CH1154" s="7" t="str">
        <f t="shared" ref="CH1154" si="11277">IF(AT1154&lt;0,0,AT1154)</f>
        <v/>
      </c>
      <c r="CI1154" s="7" t="str">
        <f t="shared" ref="CI1154" si="11278">IF(AU1154&lt;0,0,AU1154)</f>
        <v/>
      </c>
      <c r="CJ1154" s="7" t="str">
        <f t="shared" ref="CJ1154" si="11279">IF(AV1154&lt;0,0,AV1154)</f>
        <v/>
      </c>
      <c r="CK1154" s="7" t="str">
        <f t="shared" ref="CK1154" si="11280">IF(AW1154&lt;0,0,AW1154)</f>
        <v/>
      </c>
      <c r="IK1154" s="7" t="str">
        <f t="shared" ref="IK1154:JD1154" si="11281">IF(IJ490="","",IJ490)</f>
        <v/>
      </c>
      <c r="IL1154" s="7" t="str">
        <f t="shared" si="11281"/>
        <v/>
      </c>
      <c r="IM1154" s="7" t="str">
        <f t="shared" si="11281"/>
        <v/>
      </c>
      <c r="IN1154" s="7" t="str">
        <f t="shared" si="11281"/>
        <v/>
      </c>
      <c r="IO1154" s="7" t="str">
        <f t="shared" si="11281"/>
        <v/>
      </c>
      <c r="IP1154" s="7" t="str">
        <f t="shared" si="11281"/>
        <v/>
      </c>
      <c r="IQ1154" s="7" t="str">
        <f t="shared" si="11281"/>
        <v/>
      </c>
      <c r="IR1154" s="7" t="str">
        <f t="shared" si="11281"/>
        <v/>
      </c>
      <c r="IS1154" s="7" t="str">
        <f t="shared" si="11281"/>
        <v/>
      </c>
      <c r="IT1154" s="7" t="str">
        <f t="shared" si="11281"/>
        <v/>
      </c>
      <c r="IU1154" s="7" t="str">
        <f t="shared" si="11281"/>
        <v/>
      </c>
      <c r="IV1154" s="7" t="str">
        <f t="shared" si="11281"/>
        <v/>
      </c>
      <c r="IW1154" s="7" t="str">
        <f t="shared" si="11281"/>
        <v/>
      </c>
      <c r="IX1154" s="7" t="str">
        <f t="shared" si="11281"/>
        <v/>
      </c>
      <c r="IY1154" s="7" t="str">
        <f t="shared" si="11281"/>
        <v/>
      </c>
      <c r="IZ1154" s="7" t="str">
        <f t="shared" si="11281"/>
        <v/>
      </c>
      <c r="JA1154" s="7" t="str">
        <f t="shared" si="11281"/>
        <v/>
      </c>
      <c r="JB1154" s="7" t="str">
        <f t="shared" si="11281"/>
        <v/>
      </c>
      <c r="JC1154" s="7" t="str">
        <f t="shared" si="11281"/>
        <v/>
      </c>
      <c r="JD1154" s="7" t="str">
        <f t="shared" si="11281"/>
        <v/>
      </c>
    </row>
    <row r="1155" spans="24:264" hidden="1" x14ac:dyDescent="0.3">
      <c r="X1155" s="51">
        <v>1155</v>
      </c>
      <c r="Z1155" s="7" t="s">
        <v>1366</v>
      </c>
      <c r="AA1155" s="7" t="str">
        <f t="shared" ref="AA1155:CL1155" si="11282">IF(Z289="","",Z289)</f>
        <v/>
      </c>
      <c r="AB1155" s="7">
        <f t="shared" si="11282"/>
        <v>11</v>
      </c>
      <c r="AC1155" s="7" t="str">
        <f t="shared" si="11282"/>
        <v/>
      </c>
      <c r="AD1155" s="7" t="str">
        <f t="shared" si="11282"/>
        <v/>
      </c>
      <c r="AE1155" s="7" t="str">
        <f t="shared" si="11282"/>
        <v/>
      </c>
      <c r="AF1155" s="7" t="str">
        <f t="shared" si="11282"/>
        <v/>
      </c>
      <c r="AG1155" s="7" t="str">
        <f t="shared" si="11282"/>
        <v/>
      </c>
      <c r="AH1155" s="7" t="str">
        <f t="shared" si="11282"/>
        <v/>
      </c>
      <c r="AI1155" s="7" t="str">
        <f t="shared" si="11282"/>
        <v/>
      </c>
      <c r="AJ1155" s="7" t="str">
        <f t="shared" si="11282"/>
        <v/>
      </c>
      <c r="AK1155" s="7" t="str">
        <f t="shared" si="11282"/>
        <v/>
      </c>
      <c r="AL1155" s="7" t="str">
        <f t="shared" si="11282"/>
        <v/>
      </c>
      <c r="AM1155" s="7" t="str">
        <f t="shared" si="11282"/>
        <v/>
      </c>
      <c r="AN1155" s="7" t="str">
        <f t="shared" si="11282"/>
        <v/>
      </c>
      <c r="AO1155" s="7" t="str">
        <f t="shared" si="11282"/>
        <v/>
      </c>
      <c r="AP1155" s="7" t="str">
        <f t="shared" si="11282"/>
        <v/>
      </c>
      <c r="AQ1155" s="7" t="str">
        <f t="shared" si="11282"/>
        <v/>
      </c>
      <c r="AR1155" s="7" t="str">
        <f t="shared" si="11282"/>
        <v/>
      </c>
      <c r="AS1155" s="7" t="str">
        <f t="shared" si="11282"/>
        <v/>
      </c>
      <c r="AT1155" s="7" t="str">
        <f t="shared" si="11282"/>
        <v/>
      </c>
      <c r="AU1155" s="7" t="str">
        <f t="shared" si="11282"/>
        <v/>
      </c>
      <c r="AV1155" s="7" t="str">
        <f t="shared" si="11282"/>
        <v/>
      </c>
      <c r="AW1155" s="7" t="str">
        <f t="shared" si="11282"/>
        <v/>
      </c>
      <c r="AX1155" s="7" t="str">
        <f t="shared" si="11282"/>
        <v/>
      </c>
      <c r="AY1155" s="7" t="str">
        <f t="shared" si="11282"/>
        <v/>
      </c>
      <c r="AZ1155" s="7" t="str">
        <f t="shared" si="11282"/>
        <v/>
      </c>
      <c r="BA1155" s="7" t="str">
        <f t="shared" si="11282"/>
        <v/>
      </c>
      <c r="BB1155" s="7" t="str">
        <f t="shared" si="11282"/>
        <v/>
      </c>
      <c r="BC1155" s="7" t="str">
        <f t="shared" si="11282"/>
        <v/>
      </c>
      <c r="BD1155" s="7" t="str">
        <f t="shared" si="11282"/>
        <v/>
      </c>
      <c r="BE1155" s="7" t="str">
        <f t="shared" si="11282"/>
        <v/>
      </c>
      <c r="BF1155" s="7" t="str">
        <f t="shared" si="11282"/>
        <v/>
      </c>
      <c r="BG1155" s="7" t="str">
        <f t="shared" si="11282"/>
        <v/>
      </c>
      <c r="BH1155" s="7" t="str">
        <f t="shared" si="11282"/>
        <v/>
      </c>
      <c r="BI1155" s="7" t="str">
        <f t="shared" si="11282"/>
        <v/>
      </c>
      <c r="BJ1155" s="7" t="str">
        <f t="shared" si="11282"/>
        <v/>
      </c>
      <c r="BK1155" s="7" t="str">
        <f t="shared" si="11282"/>
        <v/>
      </c>
      <c r="BL1155" s="7" t="str">
        <f t="shared" si="11282"/>
        <v/>
      </c>
      <c r="BM1155" s="7" t="str">
        <f t="shared" si="11282"/>
        <v/>
      </c>
      <c r="BN1155" s="7" t="str">
        <f t="shared" si="11282"/>
        <v/>
      </c>
      <c r="BO1155" s="7" t="str">
        <f t="shared" si="11282"/>
        <v/>
      </c>
      <c r="BP1155" s="7" t="str">
        <f t="shared" si="11282"/>
        <v/>
      </c>
      <c r="BQ1155" s="7" t="str">
        <f t="shared" si="11282"/>
        <v/>
      </c>
      <c r="BR1155" s="7" t="str">
        <f t="shared" si="11282"/>
        <v/>
      </c>
      <c r="BS1155" s="7" t="str">
        <f t="shared" si="11282"/>
        <v/>
      </c>
      <c r="BT1155" s="7" t="str">
        <f t="shared" si="11282"/>
        <v/>
      </c>
      <c r="BU1155" s="7" t="str">
        <f t="shared" si="11282"/>
        <v/>
      </c>
      <c r="BV1155" s="7" t="str">
        <f t="shared" si="11282"/>
        <v/>
      </c>
      <c r="BW1155" s="7" t="str">
        <f t="shared" si="11282"/>
        <v/>
      </c>
      <c r="BX1155" s="7" t="str">
        <f t="shared" si="11282"/>
        <v/>
      </c>
      <c r="BY1155" s="7" t="str">
        <f t="shared" si="11282"/>
        <v/>
      </c>
      <c r="BZ1155" s="7" t="str">
        <f t="shared" si="11282"/>
        <v/>
      </c>
      <c r="CA1155" s="7" t="str">
        <f t="shared" si="11282"/>
        <v/>
      </c>
      <c r="CB1155" s="7" t="str">
        <f t="shared" si="11282"/>
        <v/>
      </c>
      <c r="CC1155" s="7" t="str">
        <f t="shared" si="11282"/>
        <v/>
      </c>
      <c r="CD1155" s="7" t="str">
        <f t="shared" si="11282"/>
        <v/>
      </c>
      <c r="CE1155" s="7" t="str">
        <f t="shared" si="11282"/>
        <v/>
      </c>
      <c r="CF1155" s="7" t="str">
        <f t="shared" si="11282"/>
        <v/>
      </c>
      <c r="CG1155" s="7" t="str">
        <f t="shared" si="11282"/>
        <v/>
      </c>
      <c r="CH1155" s="7" t="str">
        <f t="shared" si="11282"/>
        <v/>
      </c>
      <c r="CI1155" s="7" t="str">
        <f t="shared" si="11282"/>
        <v/>
      </c>
      <c r="CJ1155" s="7" t="str">
        <f t="shared" si="11282"/>
        <v/>
      </c>
      <c r="CK1155" s="7" t="str">
        <f t="shared" si="11282"/>
        <v/>
      </c>
      <c r="CL1155" s="7" t="str">
        <f t="shared" si="11282"/>
        <v/>
      </c>
      <c r="CM1155" s="7" t="str">
        <f t="shared" ref="CM1155:EX1155" si="11283">IF(CL289="","",CL289)</f>
        <v/>
      </c>
      <c r="CN1155" s="7" t="str">
        <f t="shared" si="11283"/>
        <v/>
      </c>
      <c r="CO1155" s="7" t="str">
        <f t="shared" si="11283"/>
        <v/>
      </c>
      <c r="CP1155" s="7" t="str">
        <f t="shared" si="11283"/>
        <v/>
      </c>
      <c r="CQ1155" s="7" t="str">
        <f t="shared" si="11283"/>
        <v/>
      </c>
      <c r="CR1155" s="7" t="str">
        <f t="shared" si="11283"/>
        <v/>
      </c>
      <c r="CS1155" s="7" t="str">
        <f t="shared" si="11283"/>
        <v/>
      </c>
      <c r="CT1155" s="7" t="str">
        <f t="shared" si="11283"/>
        <v/>
      </c>
      <c r="CU1155" s="7" t="str">
        <f t="shared" si="11283"/>
        <v/>
      </c>
      <c r="CV1155" s="7" t="str">
        <f t="shared" si="11283"/>
        <v/>
      </c>
      <c r="CW1155" s="7" t="str">
        <f t="shared" si="11283"/>
        <v/>
      </c>
      <c r="CX1155" s="7" t="str">
        <f t="shared" si="11283"/>
        <v/>
      </c>
      <c r="CY1155" s="7" t="str">
        <f t="shared" si="11283"/>
        <v/>
      </c>
      <c r="CZ1155" s="7" t="str">
        <f t="shared" si="11283"/>
        <v/>
      </c>
      <c r="DA1155" s="7" t="str">
        <f t="shared" si="11283"/>
        <v/>
      </c>
      <c r="DB1155" s="7" t="str">
        <f t="shared" si="11283"/>
        <v/>
      </c>
      <c r="DC1155" s="7" t="str">
        <f t="shared" si="11283"/>
        <v/>
      </c>
      <c r="DD1155" s="7" t="str">
        <f t="shared" si="11283"/>
        <v/>
      </c>
      <c r="DE1155" s="7" t="str">
        <f t="shared" si="11283"/>
        <v/>
      </c>
      <c r="DF1155" s="7" t="str">
        <f t="shared" si="11283"/>
        <v/>
      </c>
      <c r="DG1155" s="7" t="str">
        <f t="shared" si="11283"/>
        <v/>
      </c>
      <c r="DH1155" s="7" t="str">
        <f t="shared" si="11283"/>
        <v/>
      </c>
      <c r="DI1155" s="7" t="str">
        <f t="shared" si="11283"/>
        <v/>
      </c>
      <c r="DJ1155" s="7" t="str">
        <f t="shared" si="11283"/>
        <v/>
      </c>
      <c r="DK1155" s="7" t="str">
        <f t="shared" si="11283"/>
        <v/>
      </c>
      <c r="DL1155" s="7" t="str">
        <f t="shared" si="11283"/>
        <v/>
      </c>
      <c r="DM1155" s="7" t="str">
        <f t="shared" si="11283"/>
        <v/>
      </c>
      <c r="DN1155" s="7" t="str">
        <f t="shared" si="11283"/>
        <v/>
      </c>
      <c r="DO1155" s="7" t="str">
        <f t="shared" si="11283"/>
        <v/>
      </c>
      <c r="DP1155" s="7" t="str">
        <f t="shared" si="11283"/>
        <v/>
      </c>
      <c r="DQ1155" s="7" t="str">
        <f t="shared" si="11283"/>
        <v/>
      </c>
      <c r="DR1155" s="7" t="str">
        <f t="shared" si="11283"/>
        <v/>
      </c>
      <c r="DS1155" s="7" t="str">
        <f t="shared" si="11283"/>
        <v/>
      </c>
      <c r="DT1155" s="7" t="str">
        <f t="shared" si="11283"/>
        <v/>
      </c>
      <c r="DU1155" s="7" t="str">
        <f t="shared" si="11283"/>
        <v/>
      </c>
      <c r="DV1155" s="7" t="str">
        <f t="shared" si="11283"/>
        <v/>
      </c>
      <c r="DW1155" s="7" t="str">
        <f t="shared" si="11283"/>
        <v/>
      </c>
      <c r="DX1155" s="7" t="str">
        <f t="shared" si="11283"/>
        <v/>
      </c>
      <c r="DY1155" s="7" t="str">
        <f t="shared" si="11283"/>
        <v/>
      </c>
      <c r="DZ1155" s="7" t="str">
        <f t="shared" si="11283"/>
        <v/>
      </c>
      <c r="EA1155" s="7" t="str">
        <f t="shared" si="11283"/>
        <v/>
      </c>
      <c r="EB1155" s="7" t="str">
        <f t="shared" si="11283"/>
        <v/>
      </c>
      <c r="EC1155" s="7" t="str">
        <f t="shared" si="11283"/>
        <v/>
      </c>
      <c r="ED1155" s="7" t="str">
        <f t="shared" si="11283"/>
        <v/>
      </c>
      <c r="EE1155" s="7" t="str">
        <f t="shared" si="11283"/>
        <v/>
      </c>
      <c r="EF1155" s="7" t="str">
        <f t="shared" si="11283"/>
        <v/>
      </c>
      <c r="EG1155" s="7" t="str">
        <f t="shared" si="11283"/>
        <v/>
      </c>
      <c r="EH1155" s="7" t="str">
        <f t="shared" si="11283"/>
        <v/>
      </c>
      <c r="EI1155" s="7" t="str">
        <f t="shared" si="11283"/>
        <v/>
      </c>
      <c r="EJ1155" s="7" t="str">
        <f t="shared" si="11283"/>
        <v/>
      </c>
      <c r="EK1155" s="7" t="str">
        <f t="shared" si="11283"/>
        <v/>
      </c>
      <c r="EL1155" s="7" t="str">
        <f t="shared" si="11283"/>
        <v/>
      </c>
      <c r="EM1155" s="7" t="str">
        <f t="shared" si="11283"/>
        <v/>
      </c>
      <c r="EN1155" s="7" t="str">
        <f t="shared" si="11283"/>
        <v/>
      </c>
      <c r="EO1155" s="7" t="str">
        <f t="shared" si="11283"/>
        <v/>
      </c>
      <c r="EP1155" s="7" t="str">
        <f t="shared" si="11283"/>
        <v/>
      </c>
      <c r="EQ1155" s="7" t="str">
        <f t="shared" si="11283"/>
        <v/>
      </c>
      <c r="ER1155" s="7" t="str">
        <f t="shared" si="11283"/>
        <v/>
      </c>
      <c r="ES1155" s="7" t="str">
        <f t="shared" si="11283"/>
        <v/>
      </c>
      <c r="ET1155" s="7" t="str">
        <f t="shared" si="11283"/>
        <v/>
      </c>
      <c r="EU1155" s="7" t="str">
        <f t="shared" si="11283"/>
        <v/>
      </c>
      <c r="EV1155" s="7" t="str">
        <f t="shared" si="11283"/>
        <v/>
      </c>
      <c r="EW1155" s="7" t="str">
        <f t="shared" si="11283"/>
        <v/>
      </c>
      <c r="EX1155" s="7" t="str">
        <f t="shared" si="11283"/>
        <v/>
      </c>
      <c r="EY1155" s="7" t="str">
        <f t="shared" ref="EY1155:HJ1155" si="11284">IF(EX289="","",EX289)</f>
        <v/>
      </c>
      <c r="EZ1155" s="7" t="str">
        <f t="shared" si="11284"/>
        <v/>
      </c>
      <c r="FA1155" s="7" t="str">
        <f t="shared" si="11284"/>
        <v/>
      </c>
      <c r="FB1155" s="7" t="str">
        <f t="shared" si="11284"/>
        <v/>
      </c>
      <c r="FC1155" s="7" t="str">
        <f t="shared" si="11284"/>
        <v/>
      </c>
      <c r="FD1155" s="7" t="str">
        <f t="shared" si="11284"/>
        <v/>
      </c>
      <c r="FE1155" s="7" t="str">
        <f t="shared" si="11284"/>
        <v/>
      </c>
      <c r="FF1155" s="7" t="str">
        <f t="shared" si="11284"/>
        <v/>
      </c>
      <c r="FG1155" s="7" t="str">
        <f t="shared" si="11284"/>
        <v/>
      </c>
      <c r="FH1155" s="7" t="str">
        <f t="shared" si="11284"/>
        <v/>
      </c>
      <c r="FI1155" s="7" t="str">
        <f t="shared" si="11284"/>
        <v/>
      </c>
      <c r="FJ1155" s="7" t="str">
        <f t="shared" si="11284"/>
        <v/>
      </c>
      <c r="FK1155" s="7" t="str">
        <f t="shared" si="11284"/>
        <v/>
      </c>
      <c r="FL1155" s="7" t="str">
        <f t="shared" si="11284"/>
        <v/>
      </c>
      <c r="FM1155" s="7" t="str">
        <f t="shared" si="11284"/>
        <v/>
      </c>
      <c r="FN1155" s="7" t="str">
        <f t="shared" si="11284"/>
        <v/>
      </c>
      <c r="FO1155" s="7" t="str">
        <f t="shared" si="11284"/>
        <v/>
      </c>
      <c r="FP1155" s="7" t="str">
        <f t="shared" si="11284"/>
        <v/>
      </c>
      <c r="FQ1155" s="7" t="str">
        <f t="shared" si="11284"/>
        <v/>
      </c>
      <c r="FR1155" s="7" t="str">
        <f t="shared" si="11284"/>
        <v/>
      </c>
      <c r="FS1155" s="7" t="str">
        <f t="shared" si="11284"/>
        <v/>
      </c>
      <c r="FT1155" s="7" t="str">
        <f t="shared" si="11284"/>
        <v/>
      </c>
      <c r="FU1155" s="7" t="str">
        <f t="shared" si="11284"/>
        <v/>
      </c>
      <c r="FV1155" s="7" t="str">
        <f t="shared" si="11284"/>
        <v/>
      </c>
      <c r="FW1155" s="7" t="str">
        <f t="shared" si="11284"/>
        <v/>
      </c>
      <c r="FX1155" s="7" t="str">
        <f t="shared" si="11284"/>
        <v/>
      </c>
      <c r="FY1155" s="7" t="str">
        <f t="shared" si="11284"/>
        <v/>
      </c>
      <c r="FZ1155" s="7" t="str">
        <f t="shared" si="11284"/>
        <v/>
      </c>
      <c r="GA1155" s="7" t="str">
        <f t="shared" si="11284"/>
        <v/>
      </c>
      <c r="GB1155" s="7" t="str">
        <f t="shared" si="11284"/>
        <v/>
      </c>
      <c r="GC1155" s="7" t="str">
        <f t="shared" si="11284"/>
        <v/>
      </c>
      <c r="GD1155" s="7" t="str">
        <f t="shared" si="11284"/>
        <v/>
      </c>
      <c r="GE1155" s="7" t="str">
        <f t="shared" si="11284"/>
        <v/>
      </c>
      <c r="GF1155" s="7" t="str">
        <f t="shared" si="11284"/>
        <v/>
      </c>
      <c r="GG1155" s="7" t="str">
        <f t="shared" si="11284"/>
        <v/>
      </c>
      <c r="GH1155" s="7" t="str">
        <f t="shared" si="11284"/>
        <v/>
      </c>
      <c r="GI1155" s="7" t="str">
        <f t="shared" si="11284"/>
        <v/>
      </c>
      <c r="GJ1155" s="7" t="str">
        <f t="shared" si="11284"/>
        <v/>
      </c>
      <c r="GK1155" s="7" t="str">
        <f t="shared" si="11284"/>
        <v/>
      </c>
      <c r="GL1155" s="7" t="str">
        <f t="shared" si="11284"/>
        <v/>
      </c>
      <c r="GM1155" s="7" t="str">
        <f t="shared" si="11284"/>
        <v/>
      </c>
      <c r="GN1155" s="7" t="str">
        <f t="shared" si="11284"/>
        <v/>
      </c>
      <c r="GO1155" s="7" t="str">
        <f t="shared" si="11284"/>
        <v/>
      </c>
      <c r="GP1155" s="7" t="str">
        <f t="shared" si="11284"/>
        <v/>
      </c>
      <c r="GQ1155" s="7" t="str">
        <f t="shared" si="11284"/>
        <v/>
      </c>
      <c r="GR1155" s="7" t="str">
        <f t="shared" si="11284"/>
        <v/>
      </c>
      <c r="GS1155" s="7" t="str">
        <f t="shared" si="11284"/>
        <v/>
      </c>
      <c r="GT1155" s="7" t="str">
        <f t="shared" si="11284"/>
        <v/>
      </c>
      <c r="GU1155" s="7" t="str">
        <f t="shared" si="11284"/>
        <v/>
      </c>
      <c r="GV1155" s="7" t="str">
        <f t="shared" si="11284"/>
        <v/>
      </c>
      <c r="GW1155" s="7" t="str">
        <f t="shared" si="11284"/>
        <v/>
      </c>
      <c r="GX1155" s="7" t="str">
        <f t="shared" si="11284"/>
        <v/>
      </c>
      <c r="GY1155" s="7" t="str">
        <f t="shared" si="11284"/>
        <v/>
      </c>
      <c r="GZ1155" s="7" t="str">
        <f t="shared" si="11284"/>
        <v/>
      </c>
      <c r="HA1155" s="7" t="str">
        <f t="shared" si="11284"/>
        <v/>
      </c>
      <c r="HB1155" s="7" t="str">
        <f t="shared" si="11284"/>
        <v/>
      </c>
      <c r="HC1155" s="7" t="str">
        <f t="shared" si="11284"/>
        <v/>
      </c>
      <c r="HD1155" s="7" t="str">
        <f t="shared" si="11284"/>
        <v/>
      </c>
      <c r="HE1155" s="7" t="str">
        <f t="shared" si="11284"/>
        <v/>
      </c>
      <c r="HF1155" s="7" t="str">
        <f t="shared" si="11284"/>
        <v/>
      </c>
      <c r="HG1155" s="7" t="str">
        <f t="shared" si="11284"/>
        <v/>
      </c>
      <c r="HH1155" s="7" t="str">
        <f t="shared" si="11284"/>
        <v/>
      </c>
      <c r="HI1155" s="7" t="str">
        <f t="shared" si="11284"/>
        <v/>
      </c>
      <c r="HJ1155" s="7" t="str">
        <f t="shared" si="11284"/>
        <v/>
      </c>
      <c r="HK1155" s="7" t="str">
        <f t="shared" ref="HK1155:IJ1155" si="11285">IF(HJ289="","",HJ289)</f>
        <v/>
      </c>
      <c r="HL1155" s="7" t="str">
        <f t="shared" si="11285"/>
        <v/>
      </c>
      <c r="HM1155" s="7" t="str">
        <f t="shared" si="11285"/>
        <v/>
      </c>
      <c r="HN1155" s="7" t="str">
        <f t="shared" si="11285"/>
        <v/>
      </c>
      <c r="HO1155" s="7" t="str">
        <f t="shared" si="11285"/>
        <v/>
      </c>
      <c r="HP1155" s="7" t="str">
        <f t="shared" si="11285"/>
        <v/>
      </c>
      <c r="HQ1155" s="7" t="str">
        <f t="shared" si="11285"/>
        <v/>
      </c>
      <c r="HR1155" s="7" t="str">
        <f t="shared" si="11285"/>
        <v/>
      </c>
      <c r="HS1155" s="7" t="str">
        <f t="shared" si="11285"/>
        <v/>
      </c>
      <c r="HT1155" s="7" t="str">
        <f t="shared" si="11285"/>
        <v/>
      </c>
      <c r="HU1155" s="7" t="str">
        <f t="shared" si="11285"/>
        <v/>
      </c>
      <c r="HV1155" s="7" t="str">
        <f t="shared" si="11285"/>
        <v/>
      </c>
      <c r="HW1155" s="7" t="str">
        <f t="shared" si="11285"/>
        <v/>
      </c>
      <c r="HX1155" s="7" t="str">
        <f t="shared" si="11285"/>
        <v/>
      </c>
      <c r="HY1155" s="7" t="str">
        <f t="shared" si="11285"/>
        <v/>
      </c>
      <c r="HZ1155" s="7" t="str">
        <f t="shared" si="11285"/>
        <v/>
      </c>
      <c r="IA1155" s="7" t="str">
        <f t="shared" si="11285"/>
        <v/>
      </c>
      <c r="IB1155" s="7" t="str">
        <f t="shared" si="11285"/>
        <v/>
      </c>
      <c r="IC1155" s="7" t="str">
        <f t="shared" si="11285"/>
        <v/>
      </c>
      <c r="ID1155" s="7" t="str">
        <f t="shared" si="11285"/>
        <v/>
      </c>
      <c r="IE1155" s="7" t="str">
        <f t="shared" si="11285"/>
        <v/>
      </c>
      <c r="IF1155" s="7" t="str">
        <f t="shared" si="11285"/>
        <v/>
      </c>
      <c r="IG1155" s="7" t="str">
        <f t="shared" si="11285"/>
        <v/>
      </c>
      <c r="IH1155" s="7" t="str">
        <f t="shared" si="11285"/>
        <v/>
      </c>
      <c r="II1155" s="7" t="str">
        <f t="shared" si="11285"/>
        <v/>
      </c>
      <c r="IJ1155" s="7" t="str">
        <f t="shared" si="11285"/>
        <v/>
      </c>
      <c r="IK1155" s="7" t="str">
        <f t="shared" ref="IK1155:JD1155" si="11286">IF(IJ293="","",IJ293)</f>
        <v/>
      </c>
      <c r="IL1155" s="7" t="str">
        <f t="shared" si="11286"/>
        <v/>
      </c>
      <c r="IM1155" s="7" t="str">
        <f t="shared" si="11286"/>
        <v/>
      </c>
      <c r="IN1155" s="7" t="str">
        <f t="shared" si="11286"/>
        <v/>
      </c>
      <c r="IO1155" s="7" t="str">
        <f t="shared" si="11286"/>
        <v/>
      </c>
      <c r="IP1155" s="7" t="str">
        <f t="shared" si="11286"/>
        <v/>
      </c>
      <c r="IQ1155" s="7" t="str">
        <f t="shared" si="11286"/>
        <v/>
      </c>
      <c r="IR1155" s="7" t="str">
        <f t="shared" si="11286"/>
        <v/>
      </c>
      <c r="IS1155" s="7" t="str">
        <f t="shared" si="11286"/>
        <v/>
      </c>
      <c r="IT1155" s="7" t="str">
        <f t="shared" si="11286"/>
        <v/>
      </c>
      <c r="IU1155" s="7" t="str">
        <f t="shared" si="11286"/>
        <v/>
      </c>
      <c r="IV1155" s="7" t="str">
        <f t="shared" si="11286"/>
        <v/>
      </c>
      <c r="IW1155" s="7" t="str">
        <f t="shared" si="11286"/>
        <v/>
      </c>
      <c r="IX1155" s="7" t="str">
        <f t="shared" si="11286"/>
        <v/>
      </c>
      <c r="IY1155" s="7" t="str">
        <f t="shared" si="11286"/>
        <v/>
      </c>
      <c r="IZ1155" s="7" t="str">
        <f t="shared" si="11286"/>
        <v/>
      </c>
      <c r="JA1155" s="7" t="str">
        <f t="shared" si="11286"/>
        <v/>
      </c>
      <c r="JB1155" s="7" t="str">
        <f t="shared" si="11286"/>
        <v/>
      </c>
      <c r="JC1155" s="7" t="str">
        <f t="shared" si="11286"/>
        <v/>
      </c>
      <c r="JD1155" s="7" t="str">
        <f t="shared" si="11286"/>
        <v/>
      </c>
    </row>
    <row r="1156" spans="24:264" hidden="1" x14ac:dyDescent="0.3">
      <c r="X1156" s="51">
        <v>1156</v>
      </c>
      <c r="Z1156" s="7" t="s">
        <v>1071</v>
      </c>
      <c r="AA1156" s="7" t="str">
        <f t="shared" ref="AA1156:CL1156" si="11287">IF(Z290="","",Z290)</f>
        <v/>
      </c>
      <c r="AB1156" s="7" t="str">
        <f t="shared" si="11287"/>
        <v/>
      </c>
      <c r="AC1156" s="7" t="str">
        <f t="shared" si="11287"/>
        <v/>
      </c>
      <c r="AD1156" s="7" t="str">
        <f t="shared" si="11287"/>
        <v/>
      </c>
      <c r="AE1156" s="7" t="str">
        <f t="shared" si="11287"/>
        <v/>
      </c>
      <c r="AF1156" s="7">
        <f t="shared" si="11287"/>
        <v>0</v>
      </c>
      <c r="AG1156" s="7">
        <f t="shared" si="11287"/>
        <v>0</v>
      </c>
      <c r="AH1156" s="7">
        <f t="shared" si="11287"/>
        <v>0</v>
      </c>
      <c r="AI1156" s="7">
        <f t="shared" si="11287"/>
        <v>0</v>
      </c>
      <c r="AJ1156" s="7">
        <f t="shared" si="11287"/>
        <v>0</v>
      </c>
      <c r="AK1156" s="7">
        <f t="shared" si="11287"/>
        <v>0</v>
      </c>
      <c r="AL1156" s="7">
        <f t="shared" si="11287"/>
        <v>0</v>
      </c>
      <c r="AM1156" s="7">
        <f t="shared" si="11287"/>
        <v>0</v>
      </c>
      <c r="AN1156" s="7">
        <f t="shared" si="11287"/>
        <v>0</v>
      </c>
      <c r="AO1156" s="7">
        <f t="shared" si="11287"/>
        <v>0</v>
      </c>
      <c r="AP1156" s="7">
        <f t="shared" si="11287"/>
        <v>0</v>
      </c>
      <c r="AQ1156" s="7">
        <f t="shared" si="11287"/>
        <v>0</v>
      </c>
      <c r="AR1156" s="7">
        <f t="shared" si="11287"/>
        <v>0</v>
      </c>
      <c r="AS1156" s="7">
        <f t="shared" si="11287"/>
        <v>0</v>
      </c>
      <c r="AT1156" s="7">
        <f t="shared" si="11287"/>
        <v>0</v>
      </c>
      <c r="AU1156" s="7">
        <f t="shared" si="11287"/>
        <v>0</v>
      </c>
      <c r="AV1156" s="7">
        <f t="shared" si="11287"/>
        <v>0</v>
      </c>
      <c r="AW1156" s="7">
        <f t="shared" si="11287"/>
        <v>0</v>
      </c>
      <c r="AX1156" s="7">
        <f t="shared" si="11287"/>
        <v>0</v>
      </c>
      <c r="AY1156" s="7">
        <f t="shared" si="11287"/>
        <v>0</v>
      </c>
      <c r="AZ1156" s="7">
        <f t="shared" si="11287"/>
        <v>0</v>
      </c>
      <c r="BA1156" s="7">
        <f t="shared" si="11287"/>
        <v>0</v>
      </c>
      <c r="BB1156" s="7" t="str">
        <f t="shared" si="11287"/>
        <v/>
      </c>
      <c r="BC1156" s="7" t="str">
        <f t="shared" si="11287"/>
        <v/>
      </c>
      <c r="BD1156" s="7" t="str">
        <f t="shared" si="11287"/>
        <v/>
      </c>
      <c r="BE1156" s="7" t="str">
        <f t="shared" si="11287"/>
        <v/>
      </c>
      <c r="BF1156" s="7" t="str">
        <f t="shared" si="11287"/>
        <v/>
      </c>
      <c r="BG1156" s="7" t="str">
        <f t="shared" si="11287"/>
        <v/>
      </c>
      <c r="BH1156" s="7" t="str">
        <f t="shared" si="11287"/>
        <v/>
      </c>
      <c r="BI1156" s="7" t="str">
        <f t="shared" si="11287"/>
        <v/>
      </c>
      <c r="BJ1156" s="7" t="str">
        <f t="shared" si="11287"/>
        <v/>
      </c>
      <c r="BK1156" s="7" t="str">
        <f t="shared" si="11287"/>
        <v/>
      </c>
      <c r="BL1156" s="7" t="str">
        <f t="shared" si="11287"/>
        <v/>
      </c>
      <c r="BM1156" s="7" t="str">
        <f t="shared" si="11287"/>
        <v/>
      </c>
      <c r="BN1156" s="7" t="str">
        <f t="shared" si="11287"/>
        <v/>
      </c>
      <c r="BO1156" s="7" t="str">
        <f t="shared" si="11287"/>
        <v/>
      </c>
      <c r="BP1156" s="7" t="str">
        <f t="shared" si="11287"/>
        <v/>
      </c>
      <c r="BQ1156" s="7" t="str">
        <f t="shared" si="11287"/>
        <v/>
      </c>
      <c r="BR1156" s="7" t="str">
        <f t="shared" si="11287"/>
        <v/>
      </c>
      <c r="BS1156" s="7" t="str">
        <f t="shared" si="11287"/>
        <v/>
      </c>
      <c r="BT1156" s="7" t="str">
        <f t="shared" si="11287"/>
        <v/>
      </c>
      <c r="BU1156" s="7" t="str">
        <f t="shared" si="11287"/>
        <v/>
      </c>
      <c r="BV1156" s="7" t="str">
        <f t="shared" si="11287"/>
        <v/>
      </c>
      <c r="BW1156" s="7" t="str">
        <f t="shared" si="11287"/>
        <v/>
      </c>
      <c r="BX1156" s="7" t="str">
        <f t="shared" si="11287"/>
        <v/>
      </c>
      <c r="BY1156" s="7" t="str">
        <f t="shared" si="11287"/>
        <v/>
      </c>
      <c r="BZ1156" s="7" t="str">
        <f t="shared" si="11287"/>
        <v/>
      </c>
      <c r="CA1156" s="7" t="str">
        <f t="shared" si="11287"/>
        <v/>
      </c>
      <c r="CB1156" s="7" t="str">
        <f t="shared" si="11287"/>
        <v/>
      </c>
      <c r="CC1156" s="7" t="str">
        <f t="shared" si="11287"/>
        <v/>
      </c>
      <c r="CD1156" s="7" t="str">
        <f t="shared" si="11287"/>
        <v/>
      </c>
      <c r="CE1156" s="7" t="str">
        <f t="shared" si="11287"/>
        <v/>
      </c>
      <c r="CF1156" s="7" t="str">
        <f t="shared" si="11287"/>
        <v/>
      </c>
      <c r="CG1156" s="7" t="str">
        <f t="shared" si="11287"/>
        <v/>
      </c>
      <c r="CH1156" s="7" t="str">
        <f t="shared" si="11287"/>
        <v/>
      </c>
      <c r="CI1156" s="7" t="str">
        <f t="shared" si="11287"/>
        <v/>
      </c>
      <c r="CJ1156" s="7" t="str">
        <f t="shared" si="11287"/>
        <v/>
      </c>
      <c r="CK1156" s="7" t="str">
        <f t="shared" si="11287"/>
        <v/>
      </c>
      <c r="CL1156" s="7" t="str">
        <f t="shared" si="11287"/>
        <v/>
      </c>
      <c r="CM1156" s="7" t="str">
        <f t="shared" ref="CM1156:EX1156" si="11288">IF(CL290="","",CL290)</f>
        <v/>
      </c>
      <c r="CN1156" s="7" t="str">
        <f t="shared" si="11288"/>
        <v/>
      </c>
      <c r="CO1156" s="7" t="str">
        <f t="shared" si="11288"/>
        <v/>
      </c>
      <c r="CP1156" s="7" t="str">
        <f t="shared" si="11288"/>
        <v/>
      </c>
      <c r="CQ1156" s="7" t="str">
        <f t="shared" si="11288"/>
        <v/>
      </c>
      <c r="CR1156" s="7" t="str">
        <f t="shared" si="11288"/>
        <v/>
      </c>
      <c r="CS1156" s="7" t="str">
        <f t="shared" si="11288"/>
        <v/>
      </c>
      <c r="CT1156" s="7" t="str">
        <f t="shared" si="11288"/>
        <v/>
      </c>
      <c r="CU1156" s="7" t="str">
        <f t="shared" si="11288"/>
        <v/>
      </c>
      <c r="CV1156" s="7" t="str">
        <f t="shared" si="11288"/>
        <v/>
      </c>
      <c r="CW1156" s="7" t="str">
        <f t="shared" si="11288"/>
        <v/>
      </c>
      <c r="CX1156" s="7" t="str">
        <f t="shared" si="11288"/>
        <v/>
      </c>
      <c r="CY1156" s="7" t="str">
        <f t="shared" si="11288"/>
        <v/>
      </c>
      <c r="CZ1156" s="7" t="str">
        <f t="shared" si="11288"/>
        <v/>
      </c>
      <c r="DA1156" s="7" t="str">
        <f t="shared" si="11288"/>
        <v/>
      </c>
      <c r="DB1156" s="7" t="str">
        <f t="shared" si="11288"/>
        <v/>
      </c>
      <c r="DC1156" s="7" t="str">
        <f t="shared" si="11288"/>
        <v/>
      </c>
      <c r="DD1156" s="7" t="str">
        <f t="shared" si="11288"/>
        <v/>
      </c>
      <c r="DE1156" s="7" t="str">
        <f t="shared" si="11288"/>
        <v/>
      </c>
      <c r="DF1156" s="7" t="str">
        <f t="shared" si="11288"/>
        <v/>
      </c>
      <c r="DG1156" s="7" t="str">
        <f t="shared" si="11288"/>
        <v/>
      </c>
      <c r="DH1156" s="7" t="str">
        <f t="shared" si="11288"/>
        <v/>
      </c>
      <c r="DI1156" s="7" t="str">
        <f t="shared" si="11288"/>
        <v/>
      </c>
      <c r="DJ1156" s="7" t="str">
        <f t="shared" si="11288"/>
        <v/>
      </c>
      <c r="DK1156" s="7" t="str">
        <f t="shared" si="11288"/>
        <v/>
      </c>
      <c r="DL1156" s="7" t="str">
        <f t="shared" si="11288"/>
        <v/>
      </c>
      <c r="DM1156" s="7" t="str">
        <f t="shared" si="11288"/>
        <v/>
      </c>
      <c r="DN1156" s="7" t="str">
        <f t="shared" si="11288"/>
        <v/>
      </c>
      <c r="DO1156" s="7" t="str">
        <f t="shared" si="11288"/>
        <v/>
      </c>
      <c r="DP1156" s="7" t="str">
        <f t="shared" si="11288"/>
        <v/>
      </c>
      <c r="DQ1156" s="7" t="str">
        <f t="shared" si="11288"/>
        <v/>
      </c>
      <c r="DR1156" s="7" t="str">
        <f t="shared" si="11288"/>
        <v/>
      </c>
      <c r="DS1156" s="7" t="str">
        <f t="shared" si="11288"/>
        <v/>
      </c>
      <c r="DT1156" s="7" t="str">
        <f t="shared" si="11288"/>
        <v/>
      </c>
      <c r="DU1156" s="7" t="str">
        <f t="shared" si="11288"/>
        <v/>
      </c>
      <c r="DV1156" s="7" t="str">
        <f t="shared" si="11288"/>
        <v/>
      </c>
      <c r="DW1156" s="7" t="str">
        <f t="shared" si="11288"/>
        <v/>
      </c>
      <c r="DX1156" s="7" t="str">
        <f t="shared" si="11288"/>
        <v/>
      </c>
      <c r="DY1156" s="7" t="str">
        <f t="shared" si="11288"/>
        <v/>
      </c>
      <c r="DZ1156" s="7" t="str">
        <f t="shared" si="11288"/>
        <v/>
      </c>
      <c r="EA1156" s="7" t="str">
        <f t="shared" si="11288"/>
        <v/>
      </c>
      <c r="EB1156" s="7" t="str">
        <f t="shared" si="11288"/>
        <v/>
      </c>
      <c r="EC1156" s="7" t="str">
        <f t="shared" si="11288"/>
        <v/>
      </c>
      <c r="ED1156" s="7" t="str">
        <f t="shared" si="11288"/>
        <v/>
      </c>
      <c r="EE1156" s="7" t="str">
        <f t="shared" si="11288"/>
        <v/>
      </c>
      <c r="EF1156" s="7" t="str">
        <f t="shared" si="11288"/>
        <v/>
      </c>
      <c r="EG1156" s="7" t="str">
        <f t="shared" si="11288"/>
        <v/>
      </c>
      <c r="EH1156" s="7" t="str">
        <f t="shared" si="11288"/>
        <v/>
      </c>
      <c r="EI1156" s="7" t="str">
        <f t="shared" si="11288"/>
        <v/>
      </c>
      <c r="EJ1156" s="7" t="str">
        <f t="shared" si="11288"/>
        <v/>
      </c>
      <c r="EK1156" s="7" t="str">
        <f t="shared" si="11288"/>
        <v/>
      </c>
      <c r="EL1156" s="7" t="str">
        <f t="shared" si="11288"/>
        <v/>
      </c>
      <c r="EM1156" s="7" t="str">
        <f t="shared" si="11288"/>
        <v/>
      </c>
      <c r="EN1156" s="7" t="str">
        <f t="shared" si="11288"/>
        <v/>
      </c>
      <c r="EO1156" s="7" t="str">
        <f t="shared" si="11288"/>
        <v/>
      </c>
      <c r="EP1156" s="7" t="str">
        <f t="shared" si="11288"/>
        <v/>
      </c>
      <c r="EQ1156" s="7" t="str">
        <f t="shared" si="11288"/>
        <v/>
      </c>
      <c r="ER1156" s="7" t="str">
        <f t="shared" si="11288"/>
        <v/>
      </c>
      <c r="ES1156" s="7" t="str">
        <f t="shared" si="11288"/>
        <v/>
      </c>
      <c r="ET1156" s="7" t="str">
        <f t="shared" si="11288"/>
        <v/>
      </c>
      <c r="EU1156" s="7" t="str">
        <f t="shared" si="11288"/>
        <v/>
      </c>
      <c r="EV1156" s="7" t="str">
        <f t="shared" si="11288"/>
        <v/>
      </c>
      <c r="EW1156" s="7" t="str">
        <f t="shared" si="11288"/>
        <v/>
      </c>
      <c r="EX1156" s="7" t="str">
        <f t="shared" si="11288"/>
        <v/>
      </c>
      <c r="EY1156" s="7" t="str">
        <f t="shared" ref="EY1156:HJ1156" si="11289">IF(EX290="","",EX290)</f>
        <v/>
      </c>
      <c r="EZ1156" s="7" t="str">
        <f t="shared" si="11289"/>
        <v/>
      </c>
      <c r="FA1156" s="7" t="str">
        <f t="shared" si="11289"/>
        <v/>
      </c>
      <c r="FB1156" s="7" t="str">
        <f t="shared" si="11289"/>
        <v/>
      </c>
      <c r="FC1156" s="7" t="str">
        <f t="shared" si="11289"/>
        <v/>
      </c>
      <c r="FD1156" s="7" t="str">
        <f t="shared" si="11289"/>
        <v/>
      </c>
      <c r="FE1156" s="7" t="str">
        <f t="shared" si="11289"/>
        <v/>
      </c>
      <c r="FF1156" s="7" t="str">
        <f t="shared" si="11289"/>
        <v/>
      </c>
      <c r="FG1156" s="7" t="str">
        <f t="shared" si="11289"/>
        <v/>
      </c>
      <c r="FH1156" s="7" t="str">
        <f t="shared" si="11289"/>
        <v/>
      </c>
      <c r="FI1156" s="7" t="str">
        <f t="shared" si="11289"/>
        <v/>
      </c>
      <c r="FJ1156" s="7" t="str">
        <f t="shared" si="11289"/>
        <v/>
      </c>
      <c r="FK1156" s="7" t="str">
        <f t="shared" si="11289"/>
        <v/>
      </c>
      <c r="FL1156" s="7" t="str">
        <f t="shared" si="11289"/>
        <v/>
      </c>
      <c r="FM1156" s="7" t="str">
        <f t="shared" si="11289"/>
        <v/>
      </c>
      <c r="FN1156" s="7" t="str">
        <f t="shared" si="11289"/>
        <v/>
      </c>
      <c r="FO1156" s="7" t="str">
        <f t="shared" si="11289"/>
        <v/>
      </c>
      <c r="FP1156" s="7" t="str">
        <f t="shared" si="11289"/>
        <v/>
      </c>
      <c r="FQ1156" s="7" t="str">
        <f t="shared" si="11289"/>
        <v/>
      </c>
      <c r="FR1156" s="7" t="str">
        <f t="shared" si="11289"/>
        <v/>
      </c>
      <c r="FS1156" s="7" t="str">
        <f t="shared" si="11289"/>
        <v/>
      </c>
      <c r="FT1156" s="7" t="str">
        <f t="shared" si="11289"/>
        <v/>
      </c>
      <c r="FU1156" s="7" t="str">
        <f t="shared" si="11289"/>
        <v/>
      </c>
      <c r="FV1156" s="7" t="str">
        <f t="shared" si="11289"/>
        <v/>
      </c>
      <c r="FW1156" s="7" t="str">
        <f t="shared" si="11289"/>
        <v/>
      </c>
      <c r="FX1156" s="7" t="str">
        <f t="shared" si="11289"/>
        <v/>
      </c>
      <c r="FY1156" s="7" t="str">
        <f t="shared" si="11289"/>
        <v/>
      </c>
      <c r="FZ1156" s="7" t="str">
        <f t="shared" si="11289"/>
        <v/>
      </c>
      <c r="GA1156" s="7" t="str">
        <f t="shared" si="11289"/>
        <v/>
      </c>
      <c r="GB1156" s="7" t="str">
        <f t="shared" si="11289"/>
        <v/>
      </c>
      <c r="GC1156" s="7" t="str">
        <f t="shared" si="11289"/>
        <v/>
      </c>
      <c r="GD1156" s="7" t="str">
        <f t="shared" si="11289"/>
        <v/>
      </c>
      <c r="GE1156" s="7" t="str">
        <f t="shared" si="11289"/>
        <v/>
      </c>
      <c r="GF1156" s="7" t="str">
        <f t="shared" si="11289"/>
        <v/>
      </c>
      <c r="GG1156" s="7" t="str">
        <f t="shared" si="11289"/>
        <v/>
      </c>
      <c r="GH1156" s="7" t="str">
        <f t="shared" si="11289"/>
        <v/>
      </c>
      <c r="GI1156" s="7" t="str">
        <f t="shared" si="11289"/>
        <v/>
      </c>
      <c r="GJ1156" s="7" t="str">
        <f t="shared" si="11289"/>
        <v/>
      </c>
      <c r="GK1156" s="7" t="str">
        <f t="shared" si="11289"/>
        <v/>
      </c>
      <c r="GL1156" s="7" t="str">
        <f t="shared" si="11289"/>
        <v/>
      </c>
      <c r="GM1156" s="7" t="str">
        <f t="shared" si="11289"/>
        <v/>
      </c>
      <c r="GN1156" s="7" t="str">
        <f t="shared" si="11289"/>
        <v/>
      </c>
      <c r="GO1156" s="7" t="str">
        <f t="shared" si="11289"/>
        <v/>
      </c>
      <c r="GP1156" s="7" t="str">
        <f t="shared" si="11289"/>
        <v/>
      </c>
      <c r="GQ1156" s="7" t="str">
        <f t="shared" si="11289"/>
        <v/>
      </c>
      <c r="GR1156" s="7" t="str">
        <f t="shared" si="11289"/>
        <v/>
      </c>
      <c r="GS1156" s="7" t="str">
        <f t="shared" si="11289"/>
        <v/>
      </c>
      <c r="GT1156" s="7" t="str">
        <f t="shared" si="11289"/>
        <v/>
      </c>
      <c r="GU1156" s="7" t="str">
        <f t="shared" si="11289"/>
        <v/>
      </c>
      <c r="GV1156" s="7" t="str">
        <f t="shared" si="11289"/>
        <v/>
      </c>
      <c r="GW1156" s="7" t="str">
        <f t="shared" si="11289"/>
        <v/>
      </c>
      <c r="GX1156" s="7" t="str">
        <f t="shared" si="11289"/>
        <v/>
      </c>
      <c r="GY1156" s="7" t="str">
        <f t="shared" si="11289"/>
        <v/>
      </c>
      <c r="GZ1156" s="7" t="str">
        <f t="shared" si="11289"/>
        <v/>
      </c>
      <c r="HA1156" s="7" t="str">
        <f t="shared" si="11289"/>
        <v/>
      </c>
      <c r="HB1156" s="7" t="str">
        <f t="shared" si="11289"/>
        <v/>
      </c>
      <c r="HC1156" s="7" t="str">
        <f t="shared" si="11289"/>
        <v/>
      </c>
      <c r="HD1156" s="7" t="str">
        <f t="shared" si="11289"/>
        <v/>
      </c>
      <c r="HE1156" s="7" t="str">
        <f t="shared" si="11289"/>
        <v/>
      </c>
      <c r="HF1156" s="7" t="str">
        <f t="shared" si="11289"/>
        <v/>
      </c>
      <c r="HG1156" s="7" t="str">
        <f t="shared" si="11289"/>
        <v/>
      </c>
      <c r="HH1156" s="7" t="str">
        <f t="shared" si="11289"/>
        <v/>
      </c>
      <c r="HI1156" s="7" t="str">
        <f t="shared" si="11289"/>
        <v/>
      </c>
      <c r="HJ1156" s="7" t="str">
        <f t="shared" si="11289"/>
        <v/>
      </c>
      <c r="HK1156" s="7" t="str">
        <f t="shared" ref="HK1156:IJ1156" si="11290">IF(HJ290="","",HJ290)</f>
        <v/>
      </c>
      <c r="HL1156" s="7" t="str">
        <f t="shared" si="11290"/>
        <v/>
      </c>
      <c r="HM1156" s="7" t="str">
        <f t="shared" si="11290"/>
        <v/>
      </c>
      <c r="HN1156" s="7" t="str">
        <f t="shared" si="11290"/>
        <v/>
      </c>
      <c r="HO1156" s="7" t="str">
        <f t="shared" si="11290"/>
        <v/>
      </c>
      <c r="HP1156" s="7" t="str">
        <f t="shared" si="11290"/>
        <v/>
      </c>
      <c r="HQ1156" s="7" t="str">
        <f t="shared" si="11290"/>
        <v/>
      </c>
      <c r="HR1156" s="7" t="str">
        <f t="shared" si="11290"/>
        <v/>
      </c>
      <c r="HS1156" s="7" t="str">
        <f t="shared" si="11290"/>
        <v/>
      </c>
      <c r="HT1156" s="7" t="str">
        <f t="shared" si="11290"/>
        <v/>
      </c>
      <c r="HU1156" s="7" t="str">
        <f t="shared" si="11290"/>
        <v/>
      </c>
      <c r="HV1156" s="7" t="str">
        <f t="shared" si="11290"/>
        <v/>
      </c>
      <c r="HW1156" s="7" t="str">
        <f t="shared" si="11290"/>
        <v/>
      </c>
      <c r="HX1156" s="7" t="str">
        <f t="shared" si="11290"/>
        <v/>
      </c>
      <c r="HY1156" s="7" t="str">
        <f t="shared" si="11290"/>
        <v/>
      </c>
      <c r="HZ1156" s="7" t="str">
        <f t="shared" si="11290"/>
        <v/>
      </c>
      <c r="IA1156" s="7" t="str">
        <f t="shared" si="11290"/>
        <v/>
      </c>
      <c r="IB1156" s="7" t="str">
        <f t="shared" si="11290"/>
        <v/>
      </c>
      <c r="IC1156" s="7" t="str">
        <f t="shared" si="11290"/>
        <v/>
      </c>
      <c r="ID1156" s="7" t="str">
        <f t="shared" si="11290"/>
        <v/>
      </c>
      <c r="IE1156" s="7" t="str">
        <f t="shared" si="11290"/>
        <v/>
      </c>
      <c r="IF1156" s="7" t="str">
        <f t="shared" si="11290"/>
        <v/>
      </c>
      <c r="IG1156" s="7" t="str">
        <f t="shared" si="11290"/>
        <v/>
      </c>
      <c r="IH1156" s="7" t="str">
        <f t="shared" si="11290"/>
        <v/>
      </c>
      <c r="II1156" s="7" t="str">
        <f t="shared" si="11290"/>
        <v/>
      </c>
      <c r="IJ1156" s="7" t="str">
        <f t="shared" si="11290"/>
        <v/>
      </c>
      <c r="IK1156" s="7" t="str">
        <f t="shared" ref="IK1156:JD1156" si="11291">IF(IJ294="","",IJ294)</f>
        <v/>
      </c>
      <c r="IL1156" s="7" t="str">
        <f t="shared" si="11291"/>
        <v/>
      </c>
      <c r="IM1156" s="7" t="str">
        <f t="shared" si="11291"/>
        <v/>
      </c>
      <c r="IN1156" s="7" t="str">
        <f t="shared" si="11291"/>
        <v/>
      </c>
      <c r="IO1156" s="7" t="str">
        <f t="shared" si="11291"/>
        <v/>
      </c>
      <c r="IP1156" s="7" t="str">
        <f t="shared" si="11291"/>
        <v/>
      </c>
      <c r="IQ1156" s="7" t="str">
        <f t="shared" si="11291"/>
        <v/>
      </c>
      <c r="IR1156" s="7" t="str">
        <f t="shared" si="11291"/>
        <v/>
      </c>
      <c r="IS1156" s="7" t="str">
        <f t="shared" si="11291"/>
        <v/>
      </c>
      <c r="IT1156" s="7" t="str">
        <f t="shared" si="11291"/>
        <v/>
      </c>
      <c r="IU1156" s="7" t="str">
        <f t="shared" si="11291"/>
        <v/>
      </c>
      <c r="IV1156" s="7" t="str">
        <f t="shared" si="11291"/>
        <v/>
      </c>
      <c r="IW1156" s="7" t="str">
        <f t="shared" si="11291"/>
        <v/>
      </c>
      <c r="IX1156" s="7" t="str">
        <f t="shared" si="11291"/>
        <v/>
      </c>
      <c r="IY1156" s="7" t="str">
        <f t="shared" si="11291"/>
        <v/>
      </c>
      <c r="IZ1156" s="7" t="str">
        <f t="shared" si="11291"/>
        <v/>
      </c>
      <c r="JA1156" s="7" t="str">
        <f t="shared" si="11291"/>
        <v/>
      </c>
      <c r="JB1156" s="7" t="str">
        <f t="shared" si="11291"/>
        <v/>
      </c>
      <c r="JC1156" s="7" t="str">
        <f t="shared" si="11291"/>
        <v/>
      </c>
      <c r="JD1156" s="7" t="str">
        <f t="shared" si="11291"/>
        <v/>
      </c>
    </row>
    <row r="1157" spans="24:264" hidden="1" x14ac:dyDescent="0.3">
      <c r="X1157" s="51">
        <v>1157</v>
      </c>
      <c r="Z1157" s="7" t="s">
        <v>1367</v>
      </c>
      <c r="AA1157" s="7" t="str">
        <f t="shared" ref="AA1157:CL1157" si="11292">IF(Z291="","",Z291)</f>
        <v/>
      </c>
      <c r="AB1157" s="7" t="str">
        <f t="shared" si="11292"/>
        <v/>
      </c>
      <c r="AC1157" s="7" t="str">
        <f t="shared" si="11292"/>
        <v/>
      </c>
      <c r="AD1157" s="7" t="str">
        <f t="shared" si="11292"/>
        <v/>
      </c>
      <c r="AE1157" s="7" t="str">
        <f t="shared" si="11292"/>
        <v/>
      </c>
      <c r="AF1157" s="7" t="str">
        <f t="shared" si="11292"/>
        <v/>
      </c>
      <c r="AG1157" s="7" t="str">
        <f t="shared" si="11292"/>
        <v/>
      </c>
      <c r="AH1157" s="7" t="str">
        <f t="shared" si="11292"/>
        <v/>
      </c>
      <c r="AI1157" s="7" t="str">
        <f t="shared" si="11292"/>
        <v/>
      </c>
      <c r="AJ1157" s="7" t="str">
        <f t="shared" si="11292"/>
        <v/>
      </c>
      <c r="AK1157" s="7" t="str">
        <f t="shared" si="11292"/>
        <v/>
      </c>
      <c r="AL1157" s="7" t="str">
        <f t="shared" si="11292"/>
        <v/>
      </c>
      <c r="AM1157" s="7" t="str">
        <f t="shared" si="11292"/>
        <v/>
      </c>
      <c r="AN1157" s="7" t="str">
        <f t="shared" si="11292"/>
        <v/>
      </c>
      <c r="AO1157" s="7" t="str">
        <f t="shared" si="11292"/>
        <v/>
      </c>
      <c r="AP1157" s="7" t="str">
        <f t="shared" si="11292"/>
        <v/>
      </c>
      <c r="AQ1157" s="7" t="str">
        <f t="shared" si="11292"/>
        <v/>
      </c>
      <c r="AR1157" s="7" t="str">
        <f t="shared" si="11292"/>
        <v/>
      </c>
      <c r="AS1157" s="7" t="str">
        <f t="shared" si="11292"/>
        <v/>
      </c>
      <c r="AT1157" s="7" t="str">
        <f t="shared" si="11292"/>
        <v/>
      </c>
      <c r="AU1157" s="7" t="str">
        <f t="shared" si="11292"/>
        <v/>
      </c>
      <c r="AV1157" s="7" t="str">
        <f t="shared" si="11292"/>
        <v/>
      </c>
      <c r="AW1157" s="7" t="str">
        <f t="shared" si="11292"/>
        <v/>
      </c>
      <c r="AX1157" s="7" t="str">
        <f t="shared" si="11292"/>
        <v/>
      </c>
      <c r="AY1157" s="7" t="str">
        <f t="shared" si="11292"/>
        <v/>
      </c>
      <c r="AZ1157" s="7" t="str">
        <f t="shared" si="11292"/>
        <v/>
      </c>
      <c r="BA1157" s="7" t="str">
        <f t="shared" si="11292"/>
        <v/>
      </c>
      <c r="BB1157" s="7" t="str">
        <f t="shared" si="11292"/>
        <v/>
      </c>
      <c r="BC1157" s="7" t="str">
        <f t="shared" si="11292"/>
        <v/>
      </c>
      <c r="BD1157" s="7" t="str">
        <f t="shared" si="11292"/>
        <v/>
      </c>
      <c r="BE1157" s="7" t="str">
        <f t="shared" si="11292"/>
        <v/>
      </c>
      <c r="BF1157" s="7" t="str">
        <f t="shared" si="11292"/>
        <v/>
      </c>
      <c r="BG1157" s="7" t="str">
        <f t="shared" si="11292"/>
        <v/>
      </c>
      <c r="BH1157" s="7" t="str">
        <f t="shared" si="11292"/>
        <v/>
      </c>
      <c r="BI1157" s="7" t="str">
        <f t="shared" si="11292"/>
        <v/>
      </c>
      <c r="BJ1157" s="7" t="str">
        <f t="shared" si="11292"/>
        <v/>
      </c>
      <c r="BK1157" s="7" t="str">
        <f t="shared" si="11292"/>
        <v/>
      </c>
      <c r="BL1157" s="7" t="str">
        <f t="shared" si="11292"/>
        <v/>
      </c>
      <c r="BM1157" s="7" t="str">
        <f t="shared" si="11292"/>
        <v/>
      </c>
      <c r="BN1157" s="7" t="str">
        <f t="shared" si="11292"/>
        <v/>
      </c>
      <c r="BO1157" s="7" t="str">
        <f t="shared" si="11292"/>
        <v/>
      </c>
      <c r="BP1157" s="7" t="str">
        <f t="shared" si="11292"/>
        <v/>
      </c>
      <c r="BQ1157" s="7" t="str">
        <f t="shared" si="11292"/>
        <v/>
      </c>
      <c r="BR1157" s="7" t="str">
        <f t="shared" si="11292"/>
        <v/>
      </c>
      <c r="BS1157" s="7" t="str">
        <f t="shared" si="11292"/>
        <v/>
      </c>
      <c r="BT1157" s="7" t="str">
        <f t="shared" si="11292"/>
        <v/>
      </c>
      <c r="BU1157" s="7" t="str">
        <f t="shared" si="11292"/>
        <v/>
      </c>
      <c r="BV1157" s="7" t="str">
        <f t="shared" si="11292"/>
        <v/>
      </c>
      <c r="BW1157" s="7" t="str">
        <f t="shared" si="11292"/>
        <v/>
      </c>
      <c r="BX1157" s="7" t="str">
        <f t="shared" si="11292"/>
        <v/>
      </c>
      <c r="BY1157" s="7" t="str">
        <f t="shared" si="11292"/>
        <v/>
      </c>
      <c r="BZ1157" s="7" t="str">
        <f t="shared" si="11292"/>
        <v/>
      </c>
      <c r="CA1157" s="7" t="str">
        <f t="shared" si="11292"/>
        <v/>
      </c>
      <c r="CB1157" s="7" t="str">
        <f t="shared" si="11292"/>
        <v/>
      </c>
      <c r="CC1157" s="7" t="str">
        <f t="shared" si="11292"/>
        <v/>
      </c>
      <c r="CD1157" s="7" t="str">
        <f t="shared" si="11292"/>
        <v/>
      </c>
      <c r="CE1157" s="7" t="str">
        <f t="shared" si="11292"/>
        <v/>
      </c>
      <c r="CF1157" s="7" t="str">
        <f t="shared" si="11292"/>
        <v/>
      </c>
      <c r="CG1157" s="7" t="str">
        <f t="shared" si="11292"/>
        <v/>
      </c>
      <c r="CH1157" s="7" t="str">
        <f t="shared" si="11292"/>
        <v/>
      </c>
      <c r="CI1157" s="7" t="str">
        <f t="shared" si="11292"/>
        <v/>
      </c>
      <c r="CJ1157" s="7" t="str">
        <f t="shared" si="11292"/>
        <v/>
      </c>
      <c r="CK1157" s="7" t="str">
        <f t="shared" si="11292"/>
        <v/>
      </c>
      <c r="CL1157" s="7" t="str">
        <f t="shared" si="11292"/>
        <v/>
      </c>
      <c r="CM1157" s="7" t="str">
        <f t="shared" ref="CM1157:EX1157" si="11293">IF(CL291="","",CL291)</f>
        <v/>
      </c>
      <c r="CN1157" s="7" t="str">
        <f t="shared" si="11293"/>
        <v/>
      </c>
      <c r="CO1157" s="7" t="str">
        <f t="shared" si="11293"/>
        <v/>
      </c>
      <c r="CP1157" s="7" t="str">
        <f t="shared" si="11293"/>
        <v/>
      </c>
      <c r="CQ1157" s="7" t="str">
        <f t="shared" si="11293"/>
        <v/>
      </c>
      <c r="CR1157" s="7" t="str">
        <f t="shared" si="11293"/>
        <v/>
      </c>
      <c r="CS1157" s="7" t="str">
        <f t="shared" si="11293"/>
        <v/>
      </c>
      <c r="CT1157" s="7" t="str">
        <f t="shared" si="11293"/>
        <v/>
      </c>
      <c r="CU1157" s="7" t="str">
        <f t="shared" si="11293"/>
        <v/>
      </c>
      <c r="CV1157" s="7" t="str">
        <f t="shared" si="11293"/>
        <v/>
      </c>
      <c r="CW1157" s="7" t="str">
        <f t="shared" si="11293"/>
        <v/>
      </c>
      <c r="CX1157" s="7" t="str">
        <f t="shared" si="11293"/>
        <v/>
      </c>
      <c r="CY1157" s="7" t="str">
        <f t="shared" si="11293"/>
        <v/>
      </c>
      <c r="CZ1157" s="7" t="str">
        <f t="shared" si="11293"/>
        <v/>
      </c>
      <c r="DA1157" s="7" t="str">
        <f t="shared" si="11293"/>
        <v/>
      </c>
      <c r="DB1157" s="7" t="str">
        <f t="shared" si="11293"/>
        <v/>
      </c>
      <c r="DC1157" s="7" t="str">
        <f t="shared" si="11293"/>
        <v/>
      </c>
      <c r="DD1157" s="7" t="str">
        <f t="shared" si="11293"/>
        <v/>
      </c>
      <c r="DE1157" s="7" t="str">
        <f t="shared" si="11293"/>
        <v/>
      </c>
      <c r="DF1157" s="7" t="str">
        <f t="shared" si="11293"/>
        <v/>
      </c>
      <c r="DG1157" s="7" t="str">
        <f t="shared" si="11293"/>
        <v/>
      </c>
      <c r="DH1157" s="7" t="str">
        <f t="shared" si="11293"/>
        <v/>
      </c>
      <c r="DI1157" s="7" t="str">
        <f t="shared" si="11293"/>
        <v/>
      </c>
      <c r="DJ1157" s="7" t="str">
        <f t="shared" si="11293"/>
        <v/>
      </c>
      <c r="DK1157" s="7" t="str">
        <f t="shared" si="11293"/>
        <v/>
      </c>
      <c r="DL1157" s="7" t="str">
        <f t="shared" si="11293"/>
        <v/>
      </c>
      <c r="DM1157" s="7" t="str">
        <f t="shared" si="11293"/>
        <v/>
      </c>
      <c r="DN1157" s="7" t="str">
        <f t="shared" si="11293"/>
        <v/>
      </c>
      <c r="DO1157" s="7" t="str">
        <f t="shared" si="11293"/>
        <v/>
      </c>
      <c r="DP1157" s="7" t="str">
        <f t="shared" si="11293"/>
        <v/>
      </c>
      <c r="DQ1157" s="7" t="str">
        <f t="shared" si="11293"/>
        <v/>
      </c>
      <c r="DR1157" s="7" t="str">
        <f t="shared" si="11293"/>
        <v/>
      </c>
      <c r="DS1157" s="7" t="str">
        <f t="shared" si="11293"/>
        <v/>
      </c>
      <c r="DT1157" s="7" t="str">
        <f t="shared" si="11293"/>
        <v/>
      </c>
      <c r="DU1157" s="7" t="str">
        <f t="shared" si="11293"/>
        <v/>
      </c>
      <c r="DV1157" s="7" t="str">
        <f t="shared" si="11293"/>
        <v/>
      </c>
      <c r="DW1157" s="7" t="str">
        <f t="shared" si="11293"/>
        <v/>
      </c>
      <c r="DX1157" s="7" t="str">
        <f t="shared" si="11293"/>
        <v/>
      </c>
      <c r="DY1157" s="7" t="str">
        <f t="shared" si="11293"/>
        <v/>
      </c>
      <c r="DZ1157" s="7" t="str">
        <f t="shared" si="11293"/>
        <v/>
      </c>
      <c r="EA1157" s="7" t="str">
        <f t="shared" si="11293"/>
        <v/>
      </c>
      <c r="EB1157" s="7" t="str">
        <f t="shared" si="11293"/>
        <v/>
      </c>
      <c r="EC1157" s="7" t="str">
        <f t="shared" si="11293"/>
        <v/>
      </c>
      <c r="ED1157" s="7" t="str">
        <f t="shared" si="11293"/>
        <v/>
      </c>
      <c r="EE1157" s="7" t="str">
        <f t="shared" si="11293"/>
        <v/>
      </c>
      <c r="EF1157" s="7" t="str">
        <f t="shared" si="11293"/>
        <v/>
      </c>
      <c r="EG1157" s="7" t="str">
        <f t="shared" si="11293"/>
        <v/>
      </c>
      <c r="EH1157" s="7" t="str">
        <f t="shared" si="11293"/>
        <v/>
      </c>
      <c r="EI1157" s="7" t="str">
        <f t="shared" si="11293"/>
        <v/>
      </c>
      <c r="EJ1157" s="7" t="str">
        <f t="shared" si="11293"/>
        <v/>
      </c>
      <c r="EK1157" s="7" t="str">
        <f t="shared" si="11293"/>
        <v/>
      </c>
      <c r="EL1157" s="7" t="str">
        <f t="shared" si="11293"/>
        <v/>
      </c>
      <c r="EM1157" s="7" t="str">
        <f t="shared" si="11293"/>
        <v/>
      </c>
      <c r="EN1157" s="7" t="str">
        <f t="shared" si="11293"/>
        <v/>
      </c>
      <c r="EO1157" s="7" t="str">
        <f t="shared" si="11293"/>
        <v/>
      </c>
      <c r="EP1157" s="7" t="str">
        <f t="shared" si="11293"/>
        <v/>
      </c>
      <c r="EQ1157" s="7" t="str">
        <f t="shared" si="11293"/>
        <v/>
      </c>
      <c r="ER1157" s="7" t="str">
        <f t="shared" si="11293"/>
        <v/>
      </c>
      <c r="ES1157" s="7" t="str">
        <f t="shared" si="11293"/>
        <v/>
      </c>
      <c r="ET1157" s="7" t="str">
        <f t="shared" si="11293"/>
        <v/>
      </c>
      <c r="EU1157" s="7" t="str">
        <f t="shared" si="11293"/>
        <v/>
      </c>
      <c r="EV1157" s="7" t="str">
        <f t="shared" si="11293"/>
        <v/>
      </c>
      <c r="EW1157" s="7" t="str">
        <f t="shared" si="11293"/>
        <v/>
      </c>
      <c r="EX1157" s="7" t="str">
        <f t="shared" si="11293"/>
        <v/>
      </c>
      <c r="EY1157" s="7" t="str">
        <f t="shared" ref="EY1157:HJ1157" si="11294">IF(EX291="","",EX291)</f>
        <v/>
      </c>
      <c r="EZ1157" s="7" t="str">
        <f t="shared" si="11294"/>
        <v/>
      </c>
      <c r="FA1157" s="7" t="str">
        <f t="shared" si="11294"/>
        <v/>
      </c>
      <c r="FB1157" s="7" t="str">
        <f t="shared" si="11294"/>
        <v/>
      </c>
      <c r="FC1157" s="7" t="str">
        <f t="shared" si="11294"/>
        <v/>
      </c>
      <c r="FD1157" s="7" t="str">
        <f t="shared" si="11294"/>
        <v/>
      </c>
      <c r="FE1157" s="7" t="str">
        <f t="shared" si="11294"/>
        <v/>
      </c>
      <c r="FF1157" s="7" t="str">
        <f t="shared" si="11294"/>
        <v/>
      </c>
      <c r="FG1157" s="7" t="str">
        <f t="shared" si="11294"/>
        <v/>
      </c>
      <c r="FH1157" s="7" t="str">
        <f t="shared" si="11294"/>
        <v/>
      </c>
      <c r="FI1157" s="7" t="str">
        <f t="shared" si="11294"/>
        <v/>
      </c>
      <c r="FJ1157" s="7" t="str">
        <f t="shared" si="11294"/>
        <v/>
      </c>
      <c r="FK1157" s="7" t="str">
        <f t="shared" si="11294"/>
        <v/>
      </c>
      <c r="FL1157" s="7" t="str">
        <f t="shared" si="11294"/>
        <v/>
      </c>
      <c r="FM1157" s="7" t="str">
        <f t="shared" si="11294"/>
        <v/>
      </c>
      <c r="FN1157" s="7" t="str">
        <f t="shared" si="11294"/>
        <v/>
      </c>
      <c r="FO1157" s="7" t="str">
        <f t="shared" si="11294"/>
        <v/>
      </c>
      <c r="FP1157" s="7" t="str">
        <f t="shared" si="11294"/>
        <v/>
      </c>
      <c r="FQ1157" s="7" t="str">
        <f t="shared" si="11294"/>
        <v/>
      </c>
      <c r="FR1157" s="7" t="str">
        <f t="shared" si="11294"/>
        <v/>
      </c>
      <c r="FS1157" s="7" t="str">
        <f t="shared" si="11294"/>
        <v/>
      </c>
      <c r="FT1157" s="7" t="str">
        <f t="shared" si="11294"/>
        <v/>
      </c>
      <c r="FU1157" s="7" t="str">
        <f t="shared" si="11294"/>
        <v/>
      </c>
      <c r="FV1157" s="7" t="str">
        <f t="shared" si="11294"/>
        <v/>
      </c>
      <c r="FW1157" s="7" t="str">
        <f t="shared" si="11294"/>
        <v/>
      </c>
      <c r="FX1157" s="7" t="str">
        <f t="shared" si="11294"/>
        <v/>
      </c>
      <c r="FY1157" s="7" t="str">
        <f t="shared" si="11294"/>
        <v/>
      </c>
      <c r="FZ1157" s="7" t="str">
        <f t="shared" si="11294"/>
        <v/>
      </c>
      <c r="GA1157" s="7" t="str">
        <f t="shared" si="11294"/>
        <v/>
      </c>
      <c r="GB1157" s="7" t="str">
        <f t="shared" si="11294"/>
        <v/>
      </c>
      <c r="GC1157" s="7" t="str">
        <f t="shared" si="11294"/>
        <v/>
      </c>
      <c r="GD1157" s="7" t="str">
        <f t="shared" si="11294"/>
        <v/>
      </c>
      <c r="GE1157" s="7" t="str">
        <f t="shared" si="11294"/>
        <v/>
      </c>
      <c r="GF1157" s="7" t="str">
        <f t="shared" si="11294"/>
        <v/>
      </c>
      <c r="GG1157" s="7" t="str">
        <f t="shared" si="11294"/>
        <v/>
      </c>
      <c r="GH1157" s="7" t="str">
        <f t="shared" si="11294"/>
        <v/>
      </c>
      <c r="GI1157" s="7" t="str">
        <f t="shared" si="11294"/>
        <v/>
      </c>
      <c r="GJ1157" s="7" t="str">
        <f t="shared" si="11294"/>
        <v/>
      </c>
      <c r="GK1157" s="7" t="str">
        <f t="shared" si="11294"/>
        <v/>
      </c>
      <c r="GL1157" s="7" t="str">
        <f t="shared" si="11294"/>
        <v/>
      </c>
      <c r="GM1157" s="7" t="str">
        <f t="shared" si="11294"/>
        <v/>
      </c>
      <c r="GN1157" s="7" t="str">
        <f t="shared" si="11294"/>
        <v/>
      </c>
      <c r="GO1157" s="7" t="str">
        <f t="shared" si="11294"/>
        <v/>
      </c>
      <c r="GP1157" s="7" t="str">
        <f t="shared" si="11294"/>
        <v/>
      </c>
      <c r="GQ1157" s="7" t="str">
        <f t="shared" si="11294"/>
        <v/>
      </c>
      <c r="GR1157" s="7" t="str">
        <f t="shared" si="11294"/>
        <v/>
      </c>
      <c r="GS1157" s="7" t="str">
        <f t="shared" si="11294"/>
        <v/>
      </c>
      <c r="GT1157" s="7" t="str">
        <f t="shared" si="11294"/>
        <v/>
      </c>
      <c r="GU1157" s="7" t="str">
        <f t="shared" si="11294"/>
        <v/>
      </c>
      <c r="GV1157" s="7" t="str">
        <f t="shared" si="11294"/>
        <v/>
      </c>
      <c r="GW1157" s="7" t="str">
        <f t="shared" si="11294"/>
        <v/>
      </c>
      <c r="GX1157" s="7" t="str">
        <f t="shared" si="11294"/>
        <v/>
      </c>
      <c r="GY1157" s="7" t="str">
        <f t="shared" si="11294"/>
        <v/>
      </c>
      <c r="GZ1157" s="7" t="str">
        <f t="shared" si="11294"/>
        <v/>
      </c>
      <c r="HA1157" s="7" t="str">
        <f t="shared" si="11294"/>
        <v/>
      </c>
      <c r="HB1157" s="7" t="str">
        <f t="shared" si="11294"/>
        <v/>
      </c>
      <c r="HC1157" s="7" t="str">
        <f t="shared" si="11294"/>
        <v/>
      </c>
      <c r="HD1157" s="7" t="str">
        <f t="shared" si="11294"/>
        <v/>
      </c>
      <c r="HE1157" s="7" t="str">
        <f t="shared" si="11294"/>
        <v/>
      </c>
      <c r="HF1157" s="7" t="str">
        <f t="shared" si="11294"/>
        <v/>
      </c>
      <c r="HG1157" s="7" t="str">
        <f t="shared" si="11294"/>
        <v/>
      </c>
      <c r="HH1157" s="7" t="str">
        <f t="shared" si="11294"/>
        <v/>
      </c>
      <c r="HI1157" s="7" t="str">
        <f t="shared" si="11294"/>
        <v/>
      </c>
      <c r="HJ1157" s="7" t="str">
        <f t="shared" si="11294"/>
        <v/>
      </c>
      <c r="HK1157" s="7" t="str">
        <f t="shared" ref="HK1157:IJ1157" si="11295">IF(HJ291="","",HJ291)</f>
        <v/>
      </c>
      <c r="HL1157" s="7" t="str">
        <f t="shared" si="11295"/>
        <v/>
      </c>
      <c r="HM1157" s="7" t="str">
        <f t="shared" si="11295"/>
        <v/>
      </c>
      <c r="HN1157" s="7" t="str">
        <f t="shared" si="11295"/>
        <v/>
      </c>
      <c r="HO1157" s="7" t="str">
        <f t="shared" si="11295"/>
        <v/>
      </c>
      <c r="HP1157" s="7" t="str">
        <f t="shared" si="11295"/>
        <v/>
      </c>
      <c r="HQ1157" s="7" t="str">
        <f t="shared" si="11295"/>
        <v/>
      </c>
      <c r="HR1157" s="7" t="str">
        <f t="shared" si="11295"/>
        <v/>
      </c>
      <c r="HS1157" s="7" t="str">
        <f t="shared" si="11295"/>
        <v/>
      </c>
      <c r="HT1157" s="7" t="str">
        <f t="shared" si="11295"/>
        <v/>
      </c>
      <c r="HU1157" s="7" t="str">
        <f t="shared" si="11295"/>
        <v/>
      </c>
      <c r="HV1157" s="7" t="str">
        <f t="shared" si="11295"/>
        <v/>
      </c>
      <c r="HW1157" s="7" t="str">
        <f t="shared" si="11295"/>
        <v/>
      </c>
      <c r="HX1157" s="7" t="str">
        <f t="shared" si="11295"/>
        <v/>
      </c>
      <c r="HY1157" s="7" t="str">
        <f t="shared" si="11295"/>
        <v/>
      </c>
      <c r="HZ1157" s="7" t="str">
        <f t="shared" si="11295"/>
        <v/>
      </c>
      <c r="IA1157" s="7" t="str">
        <f t="shared" si="11295"/>
        <v/>
      </c>
      <c r="IB1157" s="7" t="str">
        <f t="shared" si="11295"/>
        <v/>
      </c>
      <c r="IC1157" s="7" t="str">
        <f t="shared" si="11295"/>
        <v/>
      </c>
      <c r="ID1157" s="7" t="str">
        <f t="shared" si="11295"/>
        <v/>
      </c>
      <c r="IE1157" s="7" t="str">
        <f t="shared" si="11295"/>
        <v/>
      </c>
      <c r="IF1157" s="7" t="str">
        <f t="shared" si="11295"/>
        <v/>
      </c>
      <c r="IG1157" s="7" t="str">
        <f t="shared" si="11295"/>
        <v/>
      </c>
      <c r="IH1157" s="7" t="str">
        <f t="shared" si="11295"/>
        <v/>
      </c>
      <c r="II1157" s="7" t="str">
        <f t="shared" si="11295"/>
        <v/>
      </c>
      <c r="IJ1157" s="7" t="str">
        <f t="shared" si="11295"/>
        <v/>
      </c>
      <c r="IK1157" s="7" t="str">
        <f t="shared" ref="IK1157:JD1157" si="11296">IF(IJ295="","",IJ295)</f>
        <v/>
      </c>
      <c r="IL1157" s="7" t="str">
        <f t="shared" si="11296"/>
        <v/>
      </c>
      <c r="IM1157" s="7" t="str">
        <f t="shared" si="11296"/>
        <v/>
      </c>
      <c r="IN1157" s="7" t="str">
        <f t="shared" si="11296"/>
        <v/>
      </c>
      <c r="IO1157" s="7" t="str">
        <f t="shared" si="11296"/>
        <v/>
      </c>
      <c r="IP1157" s="7" t="str">
        <f t="shared" si="11296"/>
        <v/>
      </c>
      <c r="IQ1157" s="7" t="str">
        <f t="shared" si="11296"/>
        <v/>
      </c>
      <c r="IR1157" s="7" t="str">
        <f t="shared" si="11296"/>
        <v/>
      </c>
      <c r="IS1157" s="7" t="str">
        <f t="shared" si="11296"/>
        <v/>
      </c>
      <c r="IT1157" s="7" t="str">
        <f t="shared" si="11296"/>
        <v/>
      </c>
      <c r="IU1157" s="7" t="str">
        <f t="shared" si="11296"/>
        <v/>
      </c>
      <c r="IV1157" s="7" t="str">
        <f t="shared" si="11296"/>
        <v/>
      </c>
      <c r="IW1157" s="7" t="str">
        <f t="shared" si="11296"/>
        <v/>
      </c>
      <c r="IX1157" s="7" t="str">
        <f t="shared" si="11296"/>
        <v/>
      </c>
      <c r="IY1157" s="7" t="str">
        <f t="shared" si="11296"/>
        <v/>
      </c>
      <c r="IZ1157" s="7" t="str">
        <f t="shared" si="11296"/>
        <v/>
      </c>
      <c r="JA1157" s="7" t="str">
        <f t="shared" si="11296"/>
        <v/>
      </c>
      <c r="JB1157" s="7" t="str">
        <f t="shared" si="11296"/>
        <v/>
      </c>
      <c r="JC1157" s="7" t="str">
        <f t="shared" si="11296"/>
        <v/>
      </c>
      <c r="JD1157" s="7" t="str">
        <f t="shared" si="11296"/>
        <v/>
      </c>
    </row>
    <row r="1158" spans="24:264" hidden="1" x14ac:dyDescent="0.3">
      <c r="X1158" s="51">
        <v>1158</v>
      </c>
      <c r="Z1158" s="7" t="s">
        <v>1368</v>
      </c>
      <c r="AA1158" s="7" t="str">
        <f t="shared" ref="AA1158:CL1158" si="11297">IF(Z292="","",Z292)</f>
        <v/>
      </c>
      <c r="AB1158" s="7" t="str">
        <f t="shared" si="11297"/>
        <v/>
      </c>
      <c r="AC1158" s="7" t="str">
        <f t="shared" si="11297"/>
        <v/>
      </c>
      <c r="AD1158" s="7" t="str">
        <f t="shared" si="11297"/>
        <v/>
      </c>
      <c r="AE1158" s="7" t="str">
        <f t="shared" si="11297"/>
        <v/>
      </c>
      <c r="AF1158" s="7" t="str">
        <f t="shared" si="11297"/>
        <v/>
      </c>
      <c r="AG1158" s="7" t="str">
        <f t="shared" si="11297"/>
        <v/>
      </c>
      <c r="AH1158" s="7" t="str">
        <f t="shared" si="11297"/>
        <v/>
      </c>
      <c r="AI1158" s="7" t="str">
        <f t="shared" si="11297"/>
        <v/>
      </c>
      <c r="AJ1158" s="7" t="str">
        <f t="shared" si="11297"/>
        <v/>
      </c>
      <c r="AK1158" s="7" t="str">
        <f t="shared" si="11297"/>
        <v/>
      </c>
      <c r="AL1158" s="7" t="str">
        <f t="shared" si="11297"/>
        <v/>
      </c>
      <c r="AM1158" s="7" t="str">
        <f t="shared" si="11297"/>
        <v/>
      </c>
      <c r="AN1158" s="7" t="str">
        <f t="shared" si="11297"/>
        <v/>
      </c>
      <c r="AO1158" s="7" t="str">
        <f t="shared" si="11297"/>
        <v/>
      </c>
      <c r="AP1158" s="7" t="str">
        <f t="shared" si="11297"/>
        <v/>
      </c>
      <c r="AQ1158" s="7" t="str">
        <f t="shared" si="11297"/>
        <v/>
      </c>
      <c r="AR1158" s="7" t="str">
        <f t="shared" si="11297"/>
        <v/>
      </c>
      <c r="AS1158" s="7" t="str">
        <f t="shared" si="11297"/>
        <v/>
      </c>
      <c r="AT1158" s="7" t="str">
        <f t="shared" si="11297"/>
        <v/>
      </c>
      <c r="AU1158" s="7" t="str">
        <f t="shared" si="11297"/>
        <v/>
      </c>
      <c r="AV1158" s="7" t="str">
        <f t="shared" si="11297"/>
        <v/>
      </c>
      <c r="AW1158" s="7" t="str">
        <f t="shared" si="11297"/>
        <v/>
      </c>
      <c r="AX1158" s="7" t="str">
        <f t="shared" si="11297"/>
        <v/>
      </c>
      <c r="AY1158" s="7" t="str">
        <f t="shared" si="11297"/>
        <v/>
      </c>
      <c r="AZ1158" s="7" t="str">
        <f t="shared" si="11297"/>
        <v/>
      </c>
      <c r="BA1158" s="7" t="str">
        <f t="shared" si="11297"/>
        <v/>
      </c>
      <c r="BB1158" s="7" t="str">
        <f t="shared" si="11297"/>
        <v/>
      </c>
      <c r="BC1158" s="7" t="str">
        <f t="shared" si="11297"/>
        <v/>
      </c>
      <c r="BD1158" s="7" t="str">
        <f t="shared" si="11297"/>
        <v/>
      </c>
      <c r="BE1158" s="7" t="str">
        <f t="shared" si="11297"/>
        <v/>
      </c>
      <c r="BF1158" s="7" t="str">
        <f t="shared" si="11297"/>
        <v/>
      </c>
      <c r="BG1158" s="7" t="str">
        <f t="shared" si="11297"/>
        <v/>
      </c>
      <c r="BH1158" s="7" t="str">
        <f t="shared" si="11297"/>
        <v/>
      </c>
      <c r="BI1158" s="7" t="str">
        <f t="shared" si="11297"/>
        <v/>
      </c>
      <c r="BJ1158" s="7" t="str">
        <f t="shared" si="11297"/>
        <v/>
      </c>
      <c r="BK1158" s="7" t="str">
        <f t="shared" si="11297"/>
        <v/>
      </c>
      <c r="BL1158" s="7" t="str">
        <f t="shared" si="11297"/>
        <v/>
      </c>
      <c r="BM1158" s="7" t="str">
        <f t="shared" si="11297"/>
        <v/>
      </c>
      <c r="BN1158" s="7" t="str">
        <f t="shared" si="11297"/>
        <v/>
      </c>
      <c r="BO1158" s="7" t="str">
        <f t="shared" si="11297"/>
        <v/>
      </c>
      <c r="BP1158" s="7" t="str">
        <f t="shared" si="11297"/>
        <v/>
      </c>
      <c r="BQ1158" s="7" t="str">
        <f t="shared" si="11297"/>
        <v/>
      </c>
      <c r="BR1158" s="7" t="str">
        <f t="shared" si="11297"/>
        <v/>
      </c>
      <c r="BS1158" s="7" t="str">
        <f t="shared" si="11297"/>
        <v/>
      </c>
      <c r="BT1158" s="7" t="str">
        <f t="shared" si="11297"/>
        <v/>
      </c>
      <c r="BU1158" s="7" t="str">
        <f t="shared" si="11297"/>
        <v/>
      </c>
      <c r="BV1158" s="7" t="str">
        <f t="shared" si="11297"/>
        <v/>
      </c>
      <c r="BW1158" s="7" t="str">
        <f t="shared" si="11297"/>
        <v/>
      </c>
      <c r="BX1158" s="7" t="str">
        <f t="shared" si="11297"/>
        <v/>
      </c>
      <c r="BY1158" s="7" t="str">
        <f t="shared" si="11297"/>
        <v/>
      </c>
      <c r="BZ1158" s="7" t="str">
        <f t="shared" si="11297"/>
        <v/>
      </c>
      <c r="CA1158" s="7" t="str">
        <f t="shared" si="11297"/>
        <v/>
      </c>
      <c r="CB1158" s="7" t="str">
        <f t="shared" si="11297"/>
        <v/>
      </c>
      <c r="CC1158" s="7" t="str">
        <f t="shared" si="11297"/>
        <v/>
      </c>
      <c r="CD1158" s="7" t="str">
        <f t="shared" si="11297"/>
        <v/>
      </c>
      <c r="CE1158" s="7" t="str">
        <f t="shared" si="11297"/>
        <v/>
      </c>
      <c r="CF1158" s="7" t="str">
        <f t="shared" si="11297"/>
        <v/>
      </c>
      <c r="CG1158" s="7" t="str">
        <f t="shared" si="11297"/>
        <v/>
      </c>
      <c r="CH1158" s="7" t="str">
        <f t="shared" si="11297"/>
        <v/>
      </c>
      <c r="CI1158" s="7" t="str">
        <f t="shared" si="11297"/>
        <v/>
      </c>
      <c r="CJ1158" s="7" t="str">
        <f t="shared" si="11297"/>
        <v/>
      </c>
      <c r="CK1158" s="7" t="str">
        <f t="shared" si="11297"/>
        <v/>
      </c>
      <c r="CL1158" s="7" t="str">
        <f t="shared" si="11297"/>
        <v/>
      </c>
      <c r="CM1158" s="7" t="str">
        <f t="shared" ref="CM1158:EX1158" si="11298">IF(CL292="","",CL292)</f>
        <v/>
      </c>
      <c r="CN1158" s="7" t="str">
        <f t="shared" si="11298"/>
        <v/>
      </c>
      <c r="CO1158" s="7" t="str">
        <f t="shared" si="11298"/>
        <v/>
      </c>
      <c r="CP1158" s="7" t="str">
        <f t="shared" si="11298"/>
        <v/>
      </c>
      <c r="CQ1158" s="7" t="str">
        <f t="shared" si="11298"/>
        <v/>
      </c>
      <c r="CR1158" s="7" t="str">
        <f t="shared" si="11298"/>
        <v/>
      </c>
      <c r="CS1158" s="7" t="str">
        <f t="shared" si="11298"/>
        <v/>
      </c>
      <c r="CT1158" s="7" t="str">
        <f t="shared" si="11298"/>
        <v/>
      </c>
      <c r="CU1158" s="7" t="str">
        <f t="shared" si="11298"/>
        <v/>
      </c>
      <c r="CV1158" s="7" t="str">
        <f t="shared" si="11298"/>
        <v/>
      </c>
      <c r="CW1158" s="7" t="str">
        <f t="shared" si="11298"/>
        <v/>
      </c>
      <c r="CX1158" s="7" t="str">
        <f t="shared" si="11298"/>
        <v/>
      </c>
      <c r="CY1158" s="7" t="str">
        <f t="shared" si="11298"/>
        <v/>
      </c>
      <c r="CZ1158" s="7" t="str">
        <f t="shared" si="11298"/>
        <v/>
      </c>
      <c r="DA1158" s="7" t="str">
        <f t="shared" si="11298"/>
        <v/>
      </c>
      <c r="DB1158" s="7" t="str">
        <f t="shared" si="11298"/>
        <v/>
      </c>
      <c r="DC1158" s="7" t="str">
        <f t="shared" si="11298"/>
        <v/>
      </c>
      <c r="DD1158" s="7" t="str">
        <f t="shared" si="11298"/>
        <v/>
      </c>
      <c r="DE1158" s="7" t="str">
        <f t="shared" si="11298"/>
        <v/>
      </c>
      <c r="DF1158" s="7" t="str">
        <f t="shared" si="11298"/>
        <v/>
      </c>
      <c r="DG1158" s="7" t="str">
        <f t="shared" si="11298"/>
        <v/>
      </c>
      <c r="DH1158" s="7" t="str">
        <f t="shared" si="11298"/>
        <v/>
      </c>
      <c r="DI1158" s="7" t="str">
        <f t="shared" si="11298"/>
        <v/>
      </c>
      <c r="DJ1158" s="7" t="str">
        <f t="shared" si="11298"/>
        <v/>
      </c>
      <c r="DK1158" s="7" t="str">
        <f t="shared" si="11298"/>
        <v/>
      </c>
      <c r="DL1158" s="7" t="str">
        <f t="shared" si="11298"/>
        <v/>
      </c>
      <c r="DM1158" s="7" t="str">
        <f t="shared" si="11298"/>
        <v/>
      </c>
      <c r="DN1158" s="7" t="str">
        <f t="shared" si="11298"/>
        <v/>
      </c>
      <c r="DO1158" s="7" t="str">
        <f t="shared" si="11298"/>
        <v/>
      </c>
      <c r="DP1158" s="7" t="str">
        <f t="shared" si="11298"/>
        <v/>
      </c>
      <c r="DQ1158" s="7" t="str">
        <f t="shared" si="11298"/>
        <v/>
      </c>
      <c r="DR1158" s="7" t="str">
        <f t="shared" si="11298"/>
        <v/>
      </c>
      <c r="DS1158" s="7" t="str">
        <f t="shared" si="11298"/>
        <v/>
      </c>
      <c r="DT1158" s="7" t="str">
        <f t="shared" si="11298"/>
        <v/>
      </c>
      <c r="DU1158" s="7" t="str">
        <f t="shared" si="11298"/>
        <v/>
      </c>
      <c r="DV1158" s="7" t="str">
        <f t="shared" si="11298"/>
        <v/>
      </c>
      <c r="DW1158" s="7" t="str">
        <f t="shared" si="11298"/>
        <v/>
      </c>
      <c r="DX1158" s="7" t="str">
        <f t="shared" si="11298"/>
        <v/>
      </c>
      <c r="DY1158" s="7" t="str">
        <f t="shared" si="11298"/>
        <v/>
      </c>
      <c r="DZ1158" s="7" t="str">
        <f t="shared" si="11298"/>
        <v/>
      </c>
      <c r="EA1158" s="7" t="str">
        <f t="shared" si="11298"/>
        <v/>
      </c>
      <c r="EB1158" s="7" t="str">
        <f t="shared" si="11298"/>
        <v/>
      </c>
      <c r="EC1158" s="7" t="str">
        <f t="shared" si="11298"/>
        <v/>
      </c>
      <c r="ED1158" s="7" t="str">
        <f t="shared" si="11298"/>
        <v/>
      </c>
      <c r="EE1158" s="7" t="str">
        <f t="shared" si="11298"/>
        <v/>
      </c>
      <c r="EF1158" s="7" t="str">
        <f t="shared" si="11298"/>
        <v/>
      </c>
      <c r="EG1158" s="7" t="str">
        <f t="shared" si="11298"/>
        <v/>
      </c>
      <c r="EH1158" s="7" t="str">
        <f t="shared" si="11298"/>
        <v/>
      </c>
      <c r="EI1158" s="7" t="str">
        <f t="shared" si="11298"/>
        <v/>
      </c>
      <c r="EJ1158" s="7" t="str">
        <f t="shared" si="11298"/>
        <v/>
      </c>
      <c r="EK1158" s="7" t="str">
        <f t="shared" si="11298"/>
        <v/>
      </c>
      <c r="EL1158" s="7" t="str">
        <f t="shared" si="11298"/>
        <v/>
      </c>
      <c r="EM1158" s="7" t="str">
        <f t="shared" si="11298"/>
        <v/>
      </c>
      <c r="EN1158" s="7" t="str">
        <f t="shared" si="11298"/>
        <v/>
      </c>
      <c r="EO1158" s="7" t="str">
        <f t="shared" si="11298"/>
        <v/>
      </c>
      <c r="EP1158" s="7" t="str">
        <f t="shared" si="11298"/>
        <v/>
      </c>
      <c r="EQ1158" s="7" t="str">
        <f t="shared" si="11298"/>
        <v/>
      </c>
      <c r="ER1158" s="7" t="str">
        <f t="shared" si="11298"/>
        <v/>
      </c>
      <c r="ES1158" s="7" t="str">
        <f t="shared" si="11298"/>
        <v/>
      </c>
      <c r="ET1158" s="7" t="str">
        <f t="shared" si="11298"/>
        <v/>
      </c>
      <c r="EU1158" s="7" t="str">
        <f t="shared" si="11298"/>
        <v/>
      </c>
      <c r="EV1158" s="7" t="str">
        <f t="shared" si="11298"/>
        <v/>
      </c>
      <c r="EW1158" s="7" t="str">
        <f t="shared" si="11298"/>
        <v/>
      </c>
      <c r="EX1158" s="7" t="str">
        <f t="shared" si="11298"/>
        <v/>
      </c>
      <c r="EY1158" s="7" t="str">
        <f t="shared" ref="EY1158:HJ1158" si="11299">IF(EX292="","",EX292)</f>
        <v/>
      </c>
      <c r="EZ1158" s="7" t="str">
        <f t="shared" si="11299"/>
        <v/>
      </c>
      <c r="FA1158" s="7" t="str">
        <f t="shared" si="11299"/>
        <v/>
      </c>
      <c r="FB1158" s="7" t="str">
        <f t="shared" si="11299"/>
        <v/>
      </c>
      <c r="FC1158" s="7" t="str">
        <f t="shared" si="11299"/>
        <v/>
      </c>
      <c r="FD1158" s="7" t="str">
        <f t="shared" si="11299"/>
        <v/>
      </c>
      <c r="FE1158" s="7" t="str">
        <f t="shared" si="11299"/>
        <v/>
      </c>
      <c r="FF1158" s="7" t="str">
        <f t="shared" si="11299"/>
        <v/>
      </c>
      <c r="FG1158" s="7" t="str">
        <f t="shared" si="11299"/>
        <v/>
      </c>
      <c r="FH1158" s="7" t="str">
        <f t="shared" si="11299"/>
        <v/>
      </c>
      <c r="FI1158" s="7" t="str">
        <f t="shared" si="11299"/>
        <v/>
      </c>
      <c r="FJ1158" s="7" t="str">
        <f t="shared" si="11299"/>
        <v/>
      </c>
      <c r="FK1158" s="7" t="str">
        <f t="shared" si="11299"/>
        <v/>
      </c>
      <c r="FL1158" s="7" t="str">
        <f t="shared" si="11299"/>
        <v/>
      </c>
      <c r="FM1158" s="7" t="str">
        <f t="shared" si="11299"/>
        <v/>
      </c>
      <c r="FN1158" s="7" t="str">
        <f t="shared" si="11299"/>
        <v/>
      </c>
      <c r="FO1158" s="7" t="str">
        <f t="shared" si="11299"/>
        <v/>
      </c>
      <c r="FP1158" s="7" t="str">
        <f t="shared" si="11299"/>
        <v/>
      </c>
      <c r="FQ1158" s="7" t="str">
        <f t="shared" si="11299"/>
        <v/>
      </c>
      <c r="FR1158" s="7" t="str">
        <f t="shared" si="11299"/>
        <v/>
      </c>
      <c r="FS1158" s="7" t="str">
        <f t="shared" si="11299"/>
        <v/>
      </c>
      <c r="FT1158" s="7" t="str">
        <f t="shared" si="11299"/>
        <v/>
      </c>
      <c r="FU1158" s="7" t="str">
        <f t="shared" si="11299"/>
        <v/>
      </c>
      <c r="FV1158" s="7" t="str">
        <f t="shared" si="11299"/>
        <v/>
      </c>
      <c r="FW1158" s="7" t="str">
        <f t="shared" si="11299"/>
        <v/>
      </c>
      <c r="FX1158" s="7" t="str">
        <f t="shared" si="11299"/>
        <v/>
      </c>
      <c r="FY1158" s="7" t="str">
        <f t="shared" si="11299"/>
        <v/>
      </c>
      <c r="FZ1158" s="7" t="str">
        <f t="shared" si="11299"/>
        <v/>
      </c>
      <c r="GA1158" s="7" t="str">
        <f t="shared" si="11299"/>
        <v/>
      </c>
      <c r="GB1158" s="7" t="str">
        <f t="shared" si="11299"/>
        <v/>
      </c>
      <c r="GC1158" s="7" t="str">
        <f t="shared" si="11299"/>
        <v/>
      </c>
      <c r="GD1158" s="7" t="str">
        <f t="shared" si="11299"/>
        <v/>
      </c>
      <c r="GE1158" s="7" t="str">
        <f t="shared" si="11299"/>
        <v/>
      </c>
      <c r="GF1158" s="7" t="str">
        <f t="shared" si="11299"/>
        <v/>
      </c>
      <c r="GG1158" s="7" t="str">
        <f t="shared" si="11299"/>
        <v/>
      </c>
      <c r="GH1158" s="7" t="str">
        <f t="shared" si="11299"/>
        <v/>
      </c>
      <c r="GI1158" s="7" t="str">
        <f t="shared" si="11299"/>
        <v/>
      </c>
      <c r="GJ1158" s="7" t="str">
        <f t="shared" si="11299"/>
        <v/>
      </c>
      <c r="GK1158" s="7" t="str">
        <f t="shared" si="11299"/>
        <v/>
      </c>
      <c r="GL1158" s="7" t="str">
        <f t="shared" si="11299"/>
        <v/>
      </c>
      <c r="GM1158" s="7" t="str">
        <f t="shared" si="11299"/>
        <v/>
      </c>
      <c r="GN1158" s="7" t="str">
        <f t="shared" si="11299"/>
        <v/>
      </c>
      <c r="GO1158" s="7" t="str">
        <f t="shared" si="11299"/>
        <v/>
      </c>
      <c r="GP1158" s="7" t="str">
        <f t="shared" si="11299"/>
        <v/>
      </c>
      <c r="GQ1158" s="7" t="str">
        <f t="shared" si="11299"/>
        <v/>
      </c>
      <c r="GR1158" s="7" t="str">
        <f t="shared" si="11299"/>
        <v/>
      </c>
      <c r="GS1158" s="7" t="str">
        <f t="shared" si="11299"/>
        <v/>
      </c>
      <c r="GT1158" s="7" t="str">
        <f t="shared" si="11299"/>
        <v/>
      </c>
      <c r="GU1158" s="7" t="str">
        <f t="shared" si="11299"/>
        <v/>
      </c>
      <c r="GV1158" s="7" t="str">
        <f t="shared" si="11299"/>
        <v/>
      </c>
      <c r="GW1158" s="7" t="str">
        <f t="shared" si="11299"/>
        <v/>
      </c>
      <c r="GX1158" s="7" t="str">
        <f t="shared" si="11299"/>
        <v/>
      </c>
      <c r="GY1158" s="7" t="str">
        <f t="shared" si="11299"/>
        <v/>
      </c>
      <c r="GZ1158" s="7" t="str">
        <f t="shared" si="11299"/>
        <v/>
      </c>
      <c r="HA1158" s="7" t="str">
        <f t="shared" si="11299"/>
        <v/>
      </c>
      <c r="HB1158" s="7" t="str">
        <f t="shared" si="11299"/>
        <v/>
      </c>
      <c r="HC1158" s="7" t="str">
        <f t="shared" si="11299"/>
        <v/>
      </c>
      <c r="HD1158" s="7" t="str">
        <f t="shared" si="11299"/>
        <v/>
      </c>
      <c r="HE1158" s="7" t="str">
        <f t="shared" si="11299"/>
        <v/>
      </c>
      <c r="HF1158" s="7" t="str">
        <f t="shared" si="11299"/>
        <v/>
      </c>
      <c r="HG1158" s="7" t="str">
        <f t="shared" si="11299"/>
        <v/>
      </c>
      <c r="HH1158" s="7" t="str">
        <f t="shared" si="11299"/>
        <v/>
      </c>
      <c r="HI1158" s="7" t="str">
        <f t="shared" si="11299"/>
        <v/>
      </c>
      <c r="HJ1158" s="7" t="str">
        <f t="shared" si="11299"/>
        <v/>
      </c>
      <c r="HK1158" s="7" t="str">
        <f t="shared" ref="HK1158:IJ1158" si="11300">IF(HJ292="","",HJ292)</f>
        <v/>
      </c>
      <c r="HL1158" s="7" t="str">
        <f t="shared" si="11300"/>
        <v/>
      </c>
      <c r="HM1158" s="7" t="str">
        <f t="shared" si="11300"/>
        <v/>
      </c>
      <c r="HN1158" s="7" t="str">
        <f t="shared" si="11300"/>
        <v/>
      </c>
      <c r="HO1158" s="7" t="str">
        <f t="shared" si="11300"/>
        <v/>
      </c>
      <c r="HP1158" s="7" t="str">
        <f t="shared" si="11300"/>
        <v/>
      </c>
      <c r="HQ1158" s="7" t="str">
        <f t="shared" si="11300"/>
        <v/>
      </c>
      <c r="HR1158" s="7" t="str">
        <f t="shared" si="11300"/>
        <v/>
      </c>
      <c r="HS1158" s="7" t="str">
        <f t="shared" si="11300"/>
        <v/>
      </c>
      <c r="HT1158" s="7" t="str">
        <f t="shared" si="11300"/>
        <v/>
      </c>
      <c r="HU1158" s="7" t="str">
        <f t="shared" si="11300"/>
        <v/>
      </c>
      <c r="HV1158" s="7" t="str">
        <f t="shared" si="11300"/>
        <v/>
      </c>
      <c r="HW1158" s="7" t="str">
        <f t="shared" si="11300"/>
        <v/>
      </c>
      <c r="HX1158" s="7" t="str">
        <f t="shared" si="11300"/>
        <v/>
      </c>
      <c r="HY1158" s="7" t="str">
        <f t="shared" si="11300"/>
        <v/>
      </c>
      <c r="HZ1158" s="7" t="str">
        <f t="shared" si="11300"/>
        <v/>
      </c>
      <c r="IA1158" s="7" t="str">
        <f t="shared" si="11300"/>
        <v/>
      </c>
      <c r="IB1158" s="7" t="str">
        <f t="shared" si="11300"/>
        <v/>
      </c>
      <c r="IC1158" s="7" t="str">
        <f t="shared" si="11300"/>
        <v/>
      </c>
      <c r="ID1158" s="7" t="str">
        <f t="shared" si="11300"/>
        <v/>
      </c>
      <c r="IE1158" s="7" t="str">
        <f t="shared" si="11300"/>
        <v/>
      </c>
      <c r="IF1158" s="7" t="str">
        <f t="shared" si="11300"/>
        <v/>
      </c>
      <c r="IG1158" s="7" t="str">
        <f t="shared" si="11300"/>
        <v/>
      </c>
      <c r="IH1158" s="7" t="str">
        <f t="shared" si="11300"/>
        <v/>
      </c>
      <c r="II1158" s="7" t="str">
        <f t="shared" si="11300"/>
        <v/>
      </c>
      <c r="IJ1158" s="7" t="str">
        <f t="shared" si="11300"/>
        <v/>
      </c>
      <c r="IK1158" s="7" t="str">
        <f t="shared" ref="IK1158:JD1158" si="11301">IF(IJ296="","",IJ296)</f>
        <v/>
      </c>
      <c r="IL1158" s="7" t="str">
        <f t="shared" si="11301"/>
        <v/>
      </c>
      <c r="IM1158" s="7" t="str">
        <f t="shared" si="11301"/>
        <v/>
      </c>
      <c r="IN1158" s="7" t="str">
        <f t="shared" si="11301"/>
        <v/>
      </c>
      <c r="IO1158" s="7" t="str">
        <f t="shared" si="11301"/>
        <v/>
      </c>
      <c r="IP1158" s="7" t="str">
        <f t="shared" si="11301"/>
        <v/>
      </c>
      <c r="IQ1158" s="7" t="str">
        <f t="shared" si="11301"/>
        <v/>
      </c>
      <c r="IR1158" s="7" t="str">
        <f t="shared" si="11301"/>
        <v/>
      </c>
      <c r="IS1158" s="7" t="str">
        <f t="shared" si="11301"/>
        <v/>
      </c>
      <c r="IT1158" s="7" t="str">
        <f t="shared" si="11301"/>
        <v/>
      </c>
      <c r="IU1158" s="7" t="str">
        <f t="shared" si="11301"/>
        <v/>
      </c>
      <c r="IV1158" s="7" t="str">
        <f t="shared" si="11301"/>
        <v/>
      </c>
      <c r="IW1158" s="7" t="str">
        <f t="shared" si="11301"/>
        <v/>
      </c>
      <c r="IX1158" s="7" t="str">
        <f t="shared" si="11301"/>
        <v/>
      </c>
      <c r="IY1158" s="7" t="str">
        <f t="shared" si="11301"/>
        <v/>
      </c>
      <c r="IZ1158" s="7" t="str">
        <f t="shared" si="11301"/>
        <v/>
      </c>
      <c r="JA1158" s="7" t="str">
        <f t="shared" si="11301"/>
        <v/>
      </c>
      <c r="JB1158" s="7" t="str">
        <f t="shared" si="11301"/>
        <v/>
      </c>
      <c r="JC1158" s="7" t="str">
        <f t="shared" si="11301"/>
        <v/>
      </c>
      <c r="JD1158" s="7" t="str">
        <f t="shared" si="11301"/>
        <v/>
      </c>
    </row>
    <row r="1159" spans="24:264" hidden="1" x14ac:dyDescent="0.3">
      <c r="X1159" s="51">
        <v>1159</v>
      </c>
      <c r="Z1159" s="7" t="s">
        <v>1070</v>
      </c>
      <c r="AA1159" s="7" t="str">
        <f t="shared" ref="AA1159:CL1159" si="11302">IF(Z293="","",Z293)</f>
        <v/>
      </c>
      <c r="AB1159" s="7" t="str">
        <f t="shared" si="11302"/>
        <v/>
      </c>
      <c r="AC1159" s="7" t="str">
        <f t="shared" si="11302"/>
        <v/>
      </c>
      <c r="AD1159" s="7" t="str">
        <f t="shared" si="11302"/>
        <v/>
      </c>
      <c r="AE1159" s="7" t="str">
        <f t="shared" si="11302"/>
        <v/>
      </c>
      <c r="AF1159" s="7" t="str">
        <f t="shared" si="11302"/>
        <v/>
      </c>
      <c r="AG1159" s="7" t="str">
        <f t="shared" si="11302"/>
        <v/>
      </c>
      <c r="AH1159" s="7" t="str">
        <f t="shared" si="11302"/>
        <v/>
      </c>
      <c r="AI1159" s="7" t="str">
        <f t="shared" si="11302"/>
        <v/>
      </c>
      <c r="AJ1159" s="7" t="str">
        <f t="shared" si="11302"/>
        <v/>
      </c>
      <c r="AK1159" s="7" t="str">
        <f t="shared" si="11302"/>
        <v/>
      </c>
      <c r="AL1159" s="7" t="str">
        <f t="shared" si="11302"/>
        <v/>
      </c>
      <c r="AM1159" s="7" t="str">
        <f t="shared" si="11302"/>
        <v/>
      </c>
      <c r="AN1159" s="7" t="str">
        <f t="shared" si="11302"/>
        <v/>
      </c>
      <c r="AO1159" s="7" t="str">
        <f t="shared" si="11302"/>
        <v/>
      </c>
      <c r="AP1159" s="7" t="str">
        <f t="shared" si="11302"/>
        <v/>
      </c>
      <c r="AQ1159" s="7" t="str">
        <f t="shared" si="11302"/>
        <v/>
      </c>
      <c r="AR1159" s="7" t="str">
        <f t="shared" si="11302"/>
        <v/>
      </c>
      <c r="AS1159" s="7" t="str">
        <f t="shared" si="11302"/>
        <v/>
      </c>
      <c r="AT1159" s="7" t="str">
        <f t="shared" si="11302"/>
        <v/>
      </c>
      <c r="AU1159" s="7" t="str">
        <f t="shared" si="11302"/>
        <v/>
      </c>
      <c r="AV1159" s="7" t="str">
        <f t="shared" si="11302"/>
        <v/>
      </c>
      <c r="AW1159" s="7" t="str">
        <f t="shared" si="11302"/>
        <v/>
      </c>
      <c r="AX1159" s="7" t="str">
        <f t="shared" si="11302"/>
        <v/>
      </c>
      <c r="AY1159" s="7" t="str">
        <f t="shared" si="11302"/>
        <v/>
      </c>
      <c r="AZ1159" s="7" t="str">
        <f t="shared" si="11302"/>
        <v/>
      </c>
      <c r="BA1159" s="7" t="str">
        <f t="shared" si="11302"/>
        <v/>
      </c>
      <c r="BB1159" s="7" t="str">
        <f t="shared" si="11302"/>
        <v/>
      </c>
      <c r="BC1159" s="7" t="str">
        <f t="shared" si="11302"/>
        <v/>
      </c>
      <c r="BD1159" s="7" t="str">
        <f t="shared" si="11302"/>
        <v/>
      </c>
      <c r="BE1159" s="7" t="str">
        <f t="shared" si="11302"/>
        <v/>
      </c>
      <c r="BF1159" s="7" t="str">
        <f t="shared" si="11302"/>
        <v/>
      </c>
      <c r="BG1159" s="7" t="str">
        <f t="shared" si="11302"/>
        <v/>
      </c>
      <c r="BH1159" s="7" t="str">
        <f t="shared" si="11302"/>
        <v/>
      </c>
      <c r="BI1159" s="7" t="str">
        <f t="shared" si="11302"/>
        <v/>
      </c>
      <c r="BJ1159" s="7" t="str">
        <f t="shared" si="11302"/>
        <v/>
      </c>
      <c r="BK1159" s="7" t="str">
        <f t="shared" si="11302"/>
        <v/>
      </c>
      <c r="BL1159" s="7" t="str">
        <f t="shared" si="11302"/>
        <v/>
      </c>
      <c r="BM1159" s="7" t="str">
        <f t="shared" si="11302"/>
        <v/>
      </c>
      <c r="BN1159" s="7" t="str">
        <f t="shared" si="11302"/>
        <v/>
      </c>
      <c r="BO1159" s="7" t="str">
        <f t="shared" si="11302"/>
        <v/>
      </c>
      <c r="BP1159" s="7" t="str">
        <f t="shared" si="11302"/>
        <v/>
      </c>
      <c r="BQ1159" s="7" t="str">
        <f t="shared" si="11302"/>
        <v/>
      </c>
      <c r="BR1159" s="7" t="str">
        <f t="shared" si="11302"/>
        <v/>
      </c>
      <c r="BS1159" s="7" t="str">
        <f t="shared" si="11302"/>
        <v/>
      </c>
      <c r="BT1159" s="7" t="str">
        <f t="shared" si="11302"/>
        <v/>
      </c>
      <c r="BU1159" s="7" t="str">
        <f t="shared" si="11302"/>
        <v/>
      </c>
      <c r="BV1159" s="7" t="str">
        <f t="shared" si="11302"/>
        <v/>
      </c>
      <c r="BW1159" s="7" t="str">
        <f t="shared" si="11302"/>
        <v/>
      </c>
      <c r="BX1159" s="7" t="str">
        <f t="shared" si="11302"/>
        <v/>
      </c>
      <c r="BY1159" s="7" t="str">
        <f t="shared" si="11302"/>
        <v/>
      </c>
      <c r="BZ1159" s="7" t="str">
        <f t="shared" si="11302"/>
        <v/>
      </c>
      <c r="CA1159" s="7" t="str">
        <f t="shared" si="11302"/>
        <v/>
      </c>
      <c r="CB1159" s="7" t="str">
        <f t="shared" si="11302"/>
        <v/>
      </c>
      <c r="CC1159" s="7" t="str">
        <f t="shared" si="11302"/>
        <v/>
      </c>
      <c r="CD1159" s="7" t="str">
        <f t="shared" si="11302"/>
        <v/>
      </c>
      <c r="CE1159" s="7" t="str">
        <f t="shared" si="11302"/>
        <v/>
      </c>
      <c r="CF1159" s="7" t="str">
        <f t="shared" si="11302"/>
        <v/>
      </c>
      <c r="CG1159" s="7" t="str">
        <f t="shared" si="11302"/>
        <v/>
      </c>
      <c r="CH1159" s="7" t="str">
        <f t="shared" si="11302"/>
        <v/>
      </c>
      <c r="CI1159" s="7" t="str">
        <f t="shared" si="11302"/>
        <v/>
      </c>
      <c r="CJ1159" s="7" t="str">
        <f t="shared" si="11302"/>
        <v/>
      </c>
      <c r="CK1159" s="7" t="str">
        <f t="shared" si="11302"/>
        <v/>
      </c>
      <c r="CL1159" s="7" t="str">
        <f t="shared" si="11302"/>
        <v/>
      </c>
      <c r="CM1159" s="7" t="str">
        <f t="shared" ref="CM1159:EX1159" si="11303">IF(CL293="","",CL293)</f>
        <v/>
      </c>
      <c r="CN1159" s="7" t="str">
        <f t="shared" si="11303"/>
        <v/>
      </c>
      <c r="CO1159" s="7" t="str">
        <f t="shared" si="11303"/>
        <v/>
      </c>
      <c r="CP1159" s="7" t="str">
        <f t="shared" si="11303"/>
        <v/>
      </c>
      <c r="CQ1159" s="7" t="str">
        <f t="shared" si="11303"/>
        <v/>
      </c>
      <c r="CR1159" s="7" t="str">
        <f t="shared" si="11303"/>
        <v/>
      </c>
      <c r="CS1159" s="7" t="str">
        <f t="shared" si="11303"/>
        <v/>
      </c>
      <c r="CT1159" s="7" t="str">
        <f t="shared" si="11303"/>
        <v/>
      </c>
      <c r="CU1159" s="7" t="str">
        <f t="shared" si="11303"/>
        <v/>
      </c>
      <c r="CV1159" s="7" t="str">
        <f t="shared" si="11303"/>
        <v/>
      </c>
      <c r="CW1159" s="7" t="str">
        <f t="shared" si="11303"/>
        <v/>
      </c>
      <c r="CX1159" s="7" t="str">
        <f t="shared" si="11303"/>
        <v/>
      </c>
      <c r="CY1159" s="7" t="str">
        <f t="shared" si="11303"/>
        <v/>
      </c>
      <c r="CZ1159" s="7" t="str">
        <f t="shared" si="11303"/>
        <v/>
      </c>
      <c r="DA1159" s="7" t="str">
        <f t="shared" si="11303"/>
        <v/>
      </c>
      <c r="DB1159" s="7" t="str">
        <f t="shared" si="11303"/>
        <v/>
      </c>
      <c r="DC1159" s="7" t="str">
        <f t="shared" si="11303"/>
        <v/>
      </c>
      <c r="DD1159" s="7" t="str">
        <f t="shared" si="11303"/>
        <v/>
      </c>
      <c r="DE1159" s="7" t="str">
        <f t="shared" si="11303"/>
        <v/>
      </c>
      <c r="DF1159" s="7" t="str">
        <f t="shared" si="11303"/>
        <v/>
      </c>
      <c r="DG1159" s="7" t="str">
        <f t="shared" si="11303"/>
        <v/>
      </c>
      <c r="DH1159" s="7" t="str">
        <f t="shared" si="11303"/>
        <v/>
      </c>
      <c r="DI1159" s="7" t="str">
        <f t="shared" si="11303"/>
        <v/>
      </c>
      <c r="DJ1159" s="7" t="str">
        <f t="shared" si="11303"/>
        <v/>
      </c>
      <c r="DK1159" s="7" t="str">
        <f t="shared" si="11303"/>
        <v/>
      </c>
      <c r="DL1159" s="7" t="str">
        <f t="shared" si="11303"/>
        <v/>
      </c>
      <c r="DM1159" s="7" t="str">
        <f t="shared" si="11303"/>
        <v/>
      </c>
      <c r="DN1159" s="7" t="str">
        <f t="shared" si="11303"/>
        <v/>
      </c>
      <c r="DO1159" s="7" t="str">
        <f t="shared" si="11303"/>
        <v/>
      </c>
      <c r="DP1159" s="7" t="str">
        <f t="shared" si="11303"/>
        <v/>
      </c>
      <c r="DQ1159" s="7" t="str">
        <f t="shared" si="11303"/>
        <v/>
      </c>
      <c r="DR1159" s="7" t="str">
        <f t="shared" si="11303"/>
        <v/>
      </c>
      <c r="DS1159" s="7" t="str">
        <f t="shared" si="11303"/>
        <v/>
      </c>
      <c r="DT1159" s="7" t="str">
        <f t="shared" si="11303"/>
        <v/>
      </c>
      <c r="DU1159" s="7" t="str">
        <f t="shared" si="11303"/>
        <v/>
      </c>
      <c r="DV1159" s="7" t="str">
        <f t="shared" si="11303"/>
        <v/>
      </c>
      <c r="DW1159" s="7" t="str">
        <f t="shared" si="11303"/>
        <v/>
      </c>
      <c r="DX1159" s="7" t="str">
        <f t="shared" si="11303"/>
        <v/>
      </c>
      <c r="DY1159" s="7" t="str">
        <f t="shared" si="11303"/>
        <v/>
      </c>
      <c r="DZ1159" s="7" t="str">
        <f t="shared" si="11303"/>
        <v/>
      </c>
      <c r="EA1159" s="7" t="str">
        <f t="shared" si="11303"/>
        <v/>
      </c>
      <c r="EB1159" s="7" t="str">
        <f t="shared" si="11303"/>
        <v/>
      </c>
      <c r="EC1159" s="7" t="str">
        <f t="shared" si="11303"/>
        <v/>
      </c>
      <c r="ED1159" s="7" t="str">
        <f t="shared" si="11303"/>
        <v/>
      </c>
      <c r="EE1159" s="7" t="str">
        <f t="shared" si="11303"/>
        <v/>
      </c>
      <c r="EF1159" s="7" t="str">
        <f t="shared" si="11303"/>
        <v/>
      </c>
      <c r="EG1159" s="7" t="str">
        <f t="shared" si="11303"/>
        <v/>
      </c>
      <c r="EH1159" s="7" t="str">
        <f t="shared" si="11303"/>
        <v/>
      </c>
      <c r="EI1159" s="7" t="str">
        <f t="shared" si="11303"/>
        <v/>
      </c>
      <c r="EJ1159" s="7" t="str">
        <f t="shared" si="11303"/>
        <v/>
      </c>
      <c r="EK1159" s="7" t="str">
        <f t="shared" si="11303"/>
        <v/>
      </c>
      <c r="EL1159" s="7" t="str">
        <f t="shared" si="11303"/>
        <v/>
      </c>
      <c r="EM1159" s="7" t="str">
        <f t="shared" si="11303"/>
        <v/>
      </c>
      <c r="EN1159" s="7" t="str">
        <f t="shared" si="11303"/>
        <v/>
      </c>
      <c r="EO1159" s="7" t="str">
        <f t="shared" si="11303"/>
        <v/>
      </c>
      <c r="EP1159" s="7" t="str">
        <f t="shared" si="11303"/>
        <v/>
      </c>
      <c r="EQ1159" s="7" t="str">
        <f t="shared" si="11303"/>
        <v/>
      </c>
      <c r="ER1159" s="7" t="str">
        <f t="shared" si="11303"/>
        <v/>
      </c>
      <c r="ES1159" s="7" t="str">
        <f t="shared" si="11303"/>
        <v/>
      </c>
      <c r="ET1159" s="7" t="str">
        <f t="shared" si="11303"/>
        <v/>
      </c>
      <c r="EU1159" s="7" t="str">
        <f t="shared" si="11303"/>
        <v/>
      </c>
      <c r="EV1159" s="7" t="str">
        <f t="shared" si="11303"/>
        <v/>
      </c>
      <c r="EW1159" s="7" t="str">
        <f t="shared" si="11303"/>
        <v/>
      </c>
      <c r="EX1159" s="7" t="str">
        <f t="shared" si="11303"/>
        <v/>
      </c>
      <c r="EY1159" s="7" t="str">
        <f t="shared" ref="EY1159:HJ1159" si="11304">IF(EX293="","",EX293)</f>
        <v/>
      </c>
      <c r="EZ1159" s="7" t="str">
        <f t="shared" si="11304"/>
        <v/>
      </c>
      <c r="FA1159" s="7" t="str">
        <f t="shared" si="11304"/>
        <v/>
      </c>
      <c r="FB1159" s="7" t="str">
        <f t="shared" si="11304"/>
        <v/>
      </c>
      <c r="FC1159" s="7" t="str">
        <f t="shared" si="11304"/>
        <v/>
      </c>
      <c r="FD1159" s="7" t="str">
        <f t="shared" si="11304"/>
        <v/>
      </c>
      <c r="FE1159" s="7" t="str">
        <f t="shared" si="11304"/>
        <v/>
      </c>
      <c r="FF1159" s="7" t="str">
        <f t="shared" si="11304"/>
        <v/>
      </c>
      <c r="FG1159" s="7" t="str">
        <f t="shared" si="11304"/>
        <v/>
      </c>
      <c r="FH1159" s="7" t="str">
        <f t="shared" si="11304"/>
        <v/>
      </c>
      <c r="FI1159" s="7" t="str">
        <f t="shared" si="11304"/>
        <v/>
      </c>
      <c r="FJ1159" s="7" t="str">
        <f t="shared" si="11304"/>
        <v/>
      </c>
      <c r="FK1159" s="7" t="str">
        <f t="shared" si="11304"/>
        <v/>
      </c>
      <c r="FL1159" s="7" t="str">
        <f t="shared" si="11304"/>
        <v/>
      </c>
      <c r="FM1159" s="7" t="str">
        <f t="shared" si="11304"/>
        <v/>
      </c>
      <c r="FN1159" s="7" t="str">
        <f t="shared" si="11304"/>
        <v/>
      </c>
      <c r="FO1159" s="7" t="str">
        <f t="shared" si="11304"/>
        <v/>
      </c>
      <c r="FP1159" s="7" t="str">
        <f t="shared" si="11304"/>
        <v/>
      </c>
      <c r="FQ1159" s="7" t="str">
        <f t="shared" si="11304"/>
        <v/>
      </c>
      <c r="FR1159" s="7" t="str">
        <f t="shared" si="11304"/>
        <v/>
      </c>
      <c r="FS1159" s="7" t="str">
        <f t="shared" si="11304"/>
        <v/>
      </c>
      <c r="FT1159" s="7" t="str">
        <f t="shared" si="11304"/>
        <v/>
      </c>
      <c r="FU1159" s="7" t="str">
        <f t="shared" si="11304"/>
        <v/>
      </c>
      <c r="FV1159" s="7" t="str">
        <f t="shared" si="11304"/>
        <v/>
      </c>
      <c r="FW1159" s="7" t="str">
        <f t="shared" si="11304"/>
        <v/>
      </c>
      <c r="FX1159" s="7" t="str">
        <f t="shared" si="11304"/>
        <v/>
      </c>
      <c r="FY1159" s="7" t="str">
        <f t="shared" si="11304"/>
        <v/>
      </c>
      <c r="FZ1159" s="7" t="str">
        <f t="shared" si="11304"/>
        <v/>
      </c>
      <c r="GA1159" s="7" t="str">
        <f t="shared" si="11304"/>
        <v/>
      </c>
      <c r="GB1159" s="7" t="str">
        <f t="shared" si="11304"/>
        <v/>
      </c>
      <c r="GC1159" s="7" t="str">
        <f t="shared" si="11304"/>
        <v/>
      </c>
      <c r="GD1159" s="7" t="str">
        <f t="shared" si="11304"/>
        <v/>
      </c>
      <c r="GE1159" s="7" t="str">
        <f t="shared" si="11304"/>
        <v/>
      </c>
      <c r="GF1159" s="7" t="str">
        <f t="shared" si="11304"/>
        <v/>
      </c>
      <c r="GG1159" s="7" t="str">
        <f t="shared" si="11304"/>
        <v/>
      </c>
      <c r="GH1159" s="7" t="str">
        <f t="shared" si="11304"/>
        <v/>
      </c>
      <c r="GI1159" s="7" t="str">
        <f t="shared" si="11304"/>
        <v/>
      </c>
      <c r="GJ1159" s="7" t="str">
        <f t="shared" si="11304"/>
        <v/>
      </c>
      <c r="GK1159" s="7" t="str">
        <f t="shared" si="11304"/>
        <v/>
      </c>
      <c r="GL1159" s="7" t="str">
        <f t="shared" si="11304"/>
        <v/>
      </c>
      <c r="GM1159" s="7" t="str">
        <f t="shared" si="11304"/>
        <v/>
      </c>
      <c r="GN1159" s="7" t="str">
        <f t="shared" si="11304"/>
        <v/>
      </c>
      <c r="GO1159" s="7" t="str">
        <f t="shared" si="11304"/>
        <v/>
      </c>
      <c r="GP1159" s="7" t="str">
        <f t="shared" si="11304"/>
        <v/>
      </c>
      <c r="GQ1159" s="7" t="str">
        <f t="shared" si="11304"/>
        <v/>
      </c>
      <c r="GR1159" s="7" t="str">
        <f t="shared" si="11304"/>
        <v/>
      </c>
      <c r="GS1159" s="7" t="str">
        <f t="shared" si="11304"/>
        <v/>
      </c>
      <c r="GT1159" s="7" t="str">
        <f t="shared" si="11304"/>
        <v/>
      </c>
      <c r="GU1159" s="7" t="str">
        <f t="shared" si="11304"/>
        <v/>
      </c>
      <c r="GV1159" s="7" t="str">
        <f t="shared" si="11304"/>
        <v/>
      </c>
      <c r="GW1159" s="7" t="str">
        <f t="shared" si="11304"/>
        <v/>
      </c>
      <c r="GX1159" s="7" t="str">
        <f t="shared" si="11304"/>
        <v/>
      </c>
      <c r="GY1159" s="7" t="str">
        <f t="shared" si="11304"/>
        <v/>
      </c>
      <c r="GZ1159" s="7" t="str">
        <f t="shared" si="11304"/>
        <v/>
      </c>
      <c r="HA1159" s="7" t="str">
        <f t="shared" si="11304"/>
        <v/>
      </c>
      <c r="HB1159" s="7" t="str">
        <f t="shared" si="11304"/>
        <v/>
      </c>
      <c r="HC1159" s="7" t="str">
        <f t="shared" si="11304"/>
        <v/>
      </c>
      <c r="HD1159" s="7" t="str">
        <f t="shared" si="11304"/>
        <v/>
      </c>
      <c r="HE1159" s="7" t="str">
        <f t="shared" si="11304"/>
        <v/>
      </c>
      <c r="HF1159" s="7" t="str">
        <f t="shared" si="11304"/>
        <v/>
      </c>
      <c r="HG1159" s="7" t="str">
        <f t="shared" si="11304"/>
        <v/>
      </c>
      <c r="HH1159" s="7" t="str">
        <f t="shared" si="11304"/>
        <v/>
      </c>
      <c r="HI1159" s="7" t="str">
        <f t="shared" si="11304"/>
        <v/>
      </c>
      <c r="HJ1159" s="7" t="str">
        <f t="shared" si="11304"/>
        <v/>
      </c>
      <c r="HK1159" s="7" t="str">
        <f t="shared" ref="HK1159:IJ1159" si="11305">IF(HJ293="","",HJ293)</f>
        <v/>
      </c>
      <c r="HL1159" s="7" t="str">
        <f t="shared" si="11305"/>
        <v/>
      </c>
      <c r="HM1159" s="7" t="str">
        <f t="shared" si="11305"/>
        <v/>
      </c>
      <c r="HN1159" s="7" t="str">
        <f t="shared" si="11305"/>
        <v/>
      </c>
      <c r="HO1159" s="7" t="str">
        <f t="shared" si="11305"/>
        <v/>
      </c>
      <c r="HP1159" s="7" t="str">
        <f t="shared" si="11305"/>
        <v/>
      </c>
      <c r="HQ1159" s="7" t="str">
        <f t="shared" si="11305"/>
        <v/>
      </c>
      <c r="HR1159" s="7" t="str">
        <f t="shared" si="11305"/>
        <v/>
      </c>
      <c r="HS1159" s="7" t="str">
        <f t="shared" si="11305"/>
        <v/>
      </c>
      <c r="HT1159" s="7" t="str">
        <f t="shared" si="11305"/>
        <v/>
      </c>
      <c r="HU1159" s="7" t="str">
        <f t="shared" si="11305"/>
        <v/>
      </c>
      <c r="HV1159" s="7" t="str">
        <f t="shared" si="11305"/>
        <v/>
      </c>
      <c r="HW1159" s="7" t="str">
        <f t="shared" si="11305"/>
        <v/>
      </c>
      <c r="HX1159" s="7" t="str">
        <f t="shared" si="11305"/>
        <v/>
      </c>
      <c r="HY1159" s="7" t="str">
        <f t="shared" si="11305"/>
        <v/>
      </c>
      <c r="HZ1159" s="7" t="str">
        <f t="shared" si="11305"/>
        <v/>
      </c>
      <c r="IA1159" s="7" t="str">
        <f t="shared" si="11305"/>
        <v/>
      </c>
      <c r="IB1159" s="7" t="str">
        <f t="shared" si="11305"/>
        <v/>
      </c>
      <c r="IC1159" s="7" t="str">
        <f t="shared" si="11305"/>
        <v/>
      </c>
      <c r="ID1159" s="7" t="str">
        <f t="shared" si="11305"/>
        <v/>
      </c>
      <c r="IE1159" s="7" t="str">
        <f t="shared" si="11305"/>
        <v/>
      </c>
      <c r="IF1159" s="7" t="str">
        <f t="shared" si="11305"/>
        <v/>
      </c>
      <c r="IG1159" s="7" t="str">
        <f t="shared" si="11305"/>
        <v/>
      </c>
      <c r="IH1159" s="7" t="str">
        <f t="shared" si="11305"/>
        <v/>
      </c>
      <c r="II1159" s="7" t="str">
        <f t="shared" si="11305"/>
        <v/>
      </c>
      <c r="IJ1159" s="7" t="str">
        <f t="shared" si="11305"/>
        <v/>
      </c>
      <c r="IK1159" s="7" t="str">
        <f t="shared" ref="IK1159:JD1159" si="11306">IF(IJ297="","",IJ297)</f>
        <v/>
      </c>
      <c r="IL1159" s="7" t="str">
        <f t="shared" si="11306"/>
        <v/>
      </c>
      <c r="IM1159" s="7" t="str">
        <f t="shared" si="11306"/>
        <v/>
      </c>
      <c r="IN1159" s="7" t="str">
        <f t="shared" si="11306"/>
        <v/>
      </c>
      <c r="IO1159" s="7" t="str">
        <f t="shared" si="11306"/>
        <v/>
      </c>
      <c r="IP1159" s="7" t="str">
        <f t="shared" si="11306"/>
        <v/>
      </c>
      <c r="IQ1159" s="7" t="str">
        <f t="shared" si="11306"/>
        <v/>
      </c>
      <c r="IR1159" s="7" t="str">
        <f t="shared" si="11306"/>
        <v/>
      </c>
      <c r="IS1159" s="7" t="str">
        <f t="shared" si="11306"/>
        <v/>
      </c>
      <c r="IT1159" s="7" t="str">
        <f t="shared" si="11306"/>
        <v/>
      </c>
      <c r="IU1159" s="7" t="str">
        <f t="shared" si="11306"/>
        <v/>
      </c>
      <c r="IV1159" s="7" t="str">
        <f t="shared" si="11306"/>
        <v/>
      </c>
      <c r="IW1159" s="7" t="str">
        <f t="shared" si="11306"/>
        <v/>
      </c>
      <c r="IX1159" s="7" t="str">
        <f t="shared" si="11306"/>
        <v/>
      </c>
      <c r="IY1159" s="7" t="str">
        <f t="shared" si="11306"/>
        <v/>
      </c>
      <c r="IZ1159" s="7" t="str">
        <f t="shared" si="11306"/>
        <v/>
      </c>
      <c r="JA1159" s="7" t="str">
        <f t="shared" si="11306"/>
        <v/>
      </c>
      <c r="JB1159" s="7" t="str">
        <f t="shared" si="11306"/>
        <v/>
      </c>
      <c r="JC1159" s="7" t="str">
        <f t="shared" si="11306"/>
        <v/>
      </c>
      <c r="JD1159" s="7" t="str">
        <f t="shared" si="11306"/>
        <v/>
      </c>
    </row>
    <row r="1160" spans="24:264" hidden="1" x14ac:dyDescent="0.3">
      <c r="X1160" s="51">
        <v>1160</v>
      </c>
      <c r="Z1160" s="7" t="s">
        <v>1369</v>
      </c>
      <c r="AA1160" s="7" t="str">
        <f t="shared" ref="AA1160:AE1162" si="11307">IF(Z294="","",Z294)</f>
        <v/>
      </c>
      <c r="AB1160" s="7" t="str">
        <f t="shared" si="11307"/>
        <v/>
      </c>
      <c r="AC1160" s="7">
        <f t="shared" si="11307"/>
        <v>0</v>
      </c>
      <c r="AD1160" s="7" t="str">
        <f t="shared" si="11307"/>
        <v>Value</v>
      </c>
      <c r="AE1160" s="7" t="str">
        <f t="shared" si="11307"/>
        <v/>
      </c>
      <c r="AF1160" s="7" t="str">
        <f>IF(AF1157="","",AF1157)</f>
        <v/>
      </c>
      <c r="AG1160" s="7" t="str">
        <f t="shared" ref="AG1160:CR1160" si="11308">IF(AG1157="","",AG1157)</f>
        <v/>
      </c>
      <c r="AH1160" s="7" t="str">
        <f t="shared" si="11308"/>
        <v/>
      </c>
      <c r="AI1160" s="7" t="str">
        <f t="shared" si="11308"/>
        <v/>
      </c>
      <c r="AJ1160" s="7" t="str">
        <f t="shared" si="11308"/>
        <v/>
      </c>
      <c r="AK1160" s="7" t="str">
        <f t="shared" si="11308"/>
        <v/>
      </c>
      <c r="AL1160" s="7" t="str">
        <f t="shared" si="11308"/>
        <v/>
      </c>
      <c r="AM1160" s="7" t="str">
        <f t="shared" si="11308"/>
        <v/>
      </c>
      <c r="AN1160" s="7" t="str">
        <f t="shared" si="11308"/>
        <v/>
      </c>
      <c r="AO1160" s="7" t="str">
        <f t="shared" si="11308"/>
        <v/>
      </c>
      <c r="AP1160" s="7" t="str">
        <f t="shared" si="11308"/>
        <v/>
      </c>
      <c r="AQ1160" s="7" t="str">
        <f t="shared" si="11308"/>
        <v/>
      </c>
      <c r="AR1160" s="7" t="str">
        <f t="shared" si="11308"/>
        <v/>
      </c>
      <c r="AS1160" s="7" t="str">
        <f t="shared" si="11308"/>
        <v/>
      </c>
      <c r="AT1160" s="7" t="str">
        <f t="shared" si="11308"/>
        <v/>
      </c>
      <c r="AU1160" s="7" t="str">
        <f t="shared" si="11308"/>
        <v/>
      </c>
      <c r="AV1160" s="7" t="str">
        <f t="shared" si="11308"/>
        <v/>
      </c>
      <c r="AW1160" s="7" t="str">
        <f t="shared" si="11308"/>
        <v/>
      </c>
      <c r="AX1160" s="7" t="str">
        <f t="shared" si="11308"/>
        <v/>
      </c>
      <c r="AY1160" s="7" t="str">
        <f t="shared" si="11308"/>
        <v/>
      </c>
      <c r="AZ1160" s="7" t="str">
        <f t="shared" si="11308"/>
        <v/>
      </c>
      <c r="BA1160" s="7" t="str">
        <f t="shared" si="11308"/>
        <v/>
      </c>
      <c r="BB1160" s="7" t="str">
        <f t="shared" si="11308"/>
        <v/>
      </c>
      <c r="BC1160" s="7" t="str">
        <f t="shared" si="11308"/>
        <v/>
      </c>
      <c r="BD1160" s="7" t="str">
        <f t="shared" si="11308"/>
        <v/>
      </c>
      <c r="BE1160" s="7" t="str">
        <f t="shared" si="11308"/>
        <v/>
      </c>
      <c r="BF1160" s="7" t="str">
        <f t="shared" si="11308"/>
        <v/>
      </c>
      <c r="BG1160" s="7" t="str">
        <f t="shared" si="11308"/>
        <v/>
      </c>
      <c r="BH1160" s="7" t="str">
        <f t="shared" si="11308"/>
        <v/>
      </c>
      <c r="BI1160" s="7" t="str">
        <f t="shared" si="11308"/>
        <v/>
      </c>
      <c r="BJ1160" s="7" t="str">
        <f t="shared" si="11308"/>
        <v/>
      </c>
      <c r="BK1160" s="7" t="str">
        <f t="shared" si="11308"/>
        <v/>
      </c>
      <c r="BL1160" s="7" t="str">
        <f t="shared" si="11308"/>
        <v/>
      </c>
      <c r="BM1160" s="7" t="str">
        <f t="shared" si="11308"/>
        <v/>
      </c>
      <c r="BN1160" s="7" t="str">
        <f t="shared" si="11308"/>
        <v/>
      </c>
      <c r="BO1160" s="7" t="str">
        <f t="shared" si="11308"/>
        <v/>
      </c>
      <c r="BP1160" s="7" t="str">
        <f t="shared" si="11308"/>
        <v/>
      </c>
      <c r="BQ1160" s="7" t="str">
        <f t="shared" si="11308"/>
        <v/>
      </c>
      <c r="BR1160" s="7" t="str">
        <f t="shared" si="11308"/>
        <v/>
      </c>
      <c r="BS1160" s="7" t="str">
        <f t="shared" si="11308"/>
        <v/>
      </c>
      <c r="BT1160" s="7" t="str">
        <f t="shared" si="11308"/>
        <v/>
      </c>
      <c r="BU1160" s="7" t="str">
        <f t="shared" si="11308"/>
        <v/>
      </c>
      <c r="BV1160" s="7" t="str">
        <f t="shared" si="11308"/>
        <v/>
      </c>
      <c r="BW1160" s="7" t="str">
        <f t="shared" si="11308"/>
        <v/>
      </c>
      <c r="BX1160" s="7" t="str">
        <f t="shared" si="11308"/>
        <v/>
      </c>
      <c r="BY1160" s="7" t="str">
        <f t="shared" si="11308"/>
        <v/>
      </c>
      <c r="BZ1160" s="7" t="str">
        <f t="shared" si="11308"/>
        <v/>
      </c>
      <c r="CA1160" s="7" t="str">
        <f t="shared" si="11308"/>
        <v/>
      </c>
      <c r="CB1160" s="7" t="str">
        <f t="shared" si="11308"/>
        <v/>
      </c>
      <c r="CC1160" s="7" t="str">
        <f t="shared" si="11308"/>
        <v/>
      </c>
      <c r="CD1160" s="7" t="str">
        <f t="shared" si="11308"/>
        <v/>
      </c>
      <c r="CE1160" s="7" t="str">
        <f t="shared" si="11308"/>
        <v/>
      </c>
      <c r="CF1160" s="7" t="str">
        <f t="shared" si="11308"/>
        <v/>
      </c>
      <c r="CG1160" s="7" t="str">
        <f t="shared" si="11308"/>
        <v/>
      </c>
      <c r="CH1160" s="7" t="str">
        <f t="shared" si="11308"/>
        <v/>
      </c>
      <c r="CI1160" s="7" t="str">
        <f t="shared" si="11308"/>
        <v/>
      </c>
      <c r="CJ1160" s="7" t="str">
        <f t="shared" si="11308"/>
        <v/>
      </c>
      <c r="CK1160" s="7" t="str">
        <f t="shared" si="11308"/>
        <v/>
      </c>
      <c r="CL1160" s="7" t="str">
        <f t="shared" si="11308"/>
        <v/>
      </c>
      <c r="CM1160" s="7" t="str">
        <f t="shared" si="11308"/>
        <v/>
      </c>
      <c r="CN1160" s="7" t="str">
        <f t="shared" si="11308"/>
        <v/>
      </c>
      <c r="CO1160" s="7" t="str">
        <f t="shared" si="11308"/>
        <v/>
      </c>
      <c r="CP1160" s="7" t="str">
        <f t="shared" si="11308"/>
        <v/>
      </c>
      <c r="CQ1160" s="7" t="str">
        <f t="shared" si="11308"/>
        <v/>
      </c>
      <c r="CR1160" s="7" t="str">
        <f t="shared" si="11308"/>
        <v/>
      </c>
      <c r="CS1160" s="7" t="str">
        <f t="shared" ref="CS1160:FD1160" si="11309">IF(CS1157="","",CS1157)</f>
        <v/>
      </c>
      <c r="CT1160" s="7" t="str">
        <f t="shared" si="11309"/>
        <v/>
      </c>
      <c r="CU1160" s="7" t="str">
        <f t="shared" si="11309"/>
        <v/>
      </c>
      <c r="CV1160" s="7" t="str">
        <f t="shared" si="11309"/>
        <v/>
      </c>
      <c r="CW1160" s="7" t="str">
        <f t="shared" si="11309"/>
        <v/>
      </c>
      <c r="CX1160" s="7" t="str">
        <f t="shared" si="11309"/>
        <v/>
      </c>
      <c r="CY1160" s="7" t="str">
        <f t="shared" si="11309"/>
        <v/>
      </c>
      <c r="CZ1160" s="7" t="str">
        <f t="shared" si="11309"/>
        <v/>
      </c>
      <c r="DA1160" s="7" t="str">
        <f t="shared" si="11309"/>
        <v/>
      </c>
      <c r="DB1160" s="7" t="str">
        <f t="shared" si="11309"/>
        <v/>
      </c>
      <c r="DC1160" s="7" t="str">
        <f t="shared" si="11309"/>
        <v/>
      </c>
      <c r="DD1160" s="7" t="str">
        <f t="shared" si="11309"/>
        <v/>
      </c>
      <c r="DE1160" s="7" t="str">
        <f t="shared" si="11309"/>
        <v/>
      </c>
      <c r="DF1160" s="7" t="str">
        <f t="shared" si="11309"/>
        <v/>
      </c>
      <c r="DG1160" s="7" t="str">
        <f t="shared" si="11309"/>
        <v/>
      </c>
      <c r="DH1160" s="7" t="str">
        <f t="shared" si="11309"/>
        <v/>
      </c>
      <c r="DI1160" s="7" t="str">
        <f t="shared" si="11309"/>
        <v/>
      </c>
      <c r="DJ1160" s="7" t="str">
        <f t="shared" si="11309"/>
        <v/>
      </c>
      <c r="DK1160" s="7" t="str">
        <f t="shared" si="11309"/>
        <v/>
      </c>
      <c r="DL1160" s="7" t="str">
        <f t="shared" si="11309"/>
        <v/>
      </c>
      <c r="DM1160" s="7" t="str">
        <f t="shared" si="11309"/>
        <v/>
      </c>
      <c r="DN1160" s="7" t="str">
        <f t="shared" si="11309"/>
        <v/>
      </c>
      <c r="DO1160" s="7" t="str">
        <f t="shared" si="11309"/>
        <v/>
      </c>
      <c r="DP1160" s="7" t="str">
        <f t="shared" si="11309"/>
        <v/>
      </c>
      <c r="DQ1160" s="7" t="str">
        <f t="shared" si="11309"/>
        <v/>
      </c>
      <c r="DR1160" s="7" t="str">
        <f t="shared" si="11309"/>
        <v/>
      </c>
      <c r="DS1160" s="7" t="str">
        <f t="shared" si="11309"/>
        <v/>
      </c>
      <c r="DT1160" s="7" t="str">
        <f t="shared" si="11309"/>
        <v/>
      </c>
      <c r="DU1160" s="7" t="str">
        <f t="shared" si="11309"/>
        <v/>
      </c>
      <c r="DV1160" s="7" t="str">
        <f t="shared" si="11309"/>
        <v/>
      </c>
      <c r="DW1160" s="7" t="str">
        <f t="shared" si="11309"/>
        <v/>
      </c>
      <c r="DX1160" s="7" t="str">
        <f t="shared" si="11309"/>
        <v/>
      </c>
      <c r="DY1160" s="7" t="str">
        <f t="shared" si="11309"/>
        <v/>
      </c>
      <c r="DZ1160" s="7" t="str">
        <f t="shared" si="11309"/>
        <v/>
      </c>
      <c r="EA1160" s="7" t="str">
        <f t="shared" si="11309"/>
        <v/>
      </c>
      <c r="EB1160" s="7" t="str">
        <f t="shared" si="11309"/>
        <v/>
      </c>
      <c r="EC1160" s="7" t="str">
        <f t="shared" si="11309"/>
        <v/>
      </c>
      <c r="ED1160" s="7" t="str">
        <f t="shared" si="11309"/>
        <v/>
      </c>
      <c r="EE1160" s="7" t="str">
        <f t="shared" si="11309"/>
        <v/>
      </c>
      <c r="EF1160" s="7" t="str">
        <f t="shared" si="11309"/>
        <v/>
      </c>
      <c r="EG1160" s="7" t="str">
        <f t="shared" si="11309"/>
        <v/>
      </c>
      <c r="EH1160" s="7" t="str">
        <f t="shared" si="11309"/>
        <v/>
      </c>
      <c r="EI1160" s="7" t="str">
        <f t="shared" si="11309"/>
        <v/>
      </c>
      <c r="EJ1160" s="7" t="str">
        <f t="shared" si="11309"/>
        <v/>
      </c>
      <c r="EK1160" s="7" t="str">
        <f t="shared" si="11309"/>
        <v/>
      </c>
      <c r="EL1160" s="7" t="str">
        <f t="shared" si="11309"/>
        <v/>
      </c>
      <c r="EM1160" s="7" t="str">
        <f t="shared" si="11309"/>
        <v/>
      </c>
      <c r="EN1160" s="7" t="str">
        <f t="shared" si="11309"/>
        <v/>
      </c>
      <c r="EO1160" s="7" t="str">
        <f t="shared" si="11309"/>
        <v/>
      </c>
      <c r="EP1160" s="7" t="str">
        <f t="shared" si="11309"/>
        <v/>
      </c>
      <c r="EQ1160" s="7" t="str">
        <f t="shared" si="11309"/>
        <v/>
      </c>
      <c r="ER1160" s="7" t="str">
        <f t="shared" si="11309"/>
        <v/>
      </c>
      <c r="ES1160" s="7" t="str">
        <f t="shared" si="11309"/>
        <v/>
      </c>
      <c r="ET1160" s="7" t="str">
        <f t="shared" si="11309"/>
        <v/>
      </c>
      <c r="EU1160" s="7" t="str">
        <f t="shared" si="11309"/>
        <v/>
      </c>
      <c r="EV1160" s="7" t="str">
        <f t="shared" si="11309"/>
        <v/>
      </c>
      <c r="EW1160" s="7" t="str">
        <f t="shared" si="11309"/>
        <v/>
      </c>
      <c r="EX1160" s="7" t="str">
        <f t="shared" si="11309"/>
        <v/>
      </c>
      <c r="EY1160" s="7" t="str">
        <f t="shared" si="11309"/>
        <v/>
      </c>
      <c r="EZ1160" s="7" t="str">
        <f t="shared" si="11309"/>
        <v/>
      </c>
      <c r="FA1160" s="7" t="str">
        <f t="shared" si="11309"/>
        <v/>
      </c>
      <c r="FB1160" s="7" t="str">
        <f t="shared" si="11309"/>
        <v/>
      </c>
      <c r="FC1160" s="7" t="str">
        <f t="shared" si="11309"/>
        <v/>
      </c>
      <c r="FD1160" s="7" t="str">
        <f t="shared" si="11309"/>
        <v/>
      </c>
      <c r="FE1160" s="7" t="str">
        <f t="shared" ref="FE1160:HP1160" si="11310">IF(FE1157="","",FE1157)</f>
        <v/>
      </c>
      <c r="FF1160" s="7" t="str">
        <f t="shared" si="11310"/>
        <v/>
      </c>
      <c r="FG1160" s="7" t="str">
        <f t="shared" si="11310"/>
        <v/>
      </c>
      <c r="FH1160" s="7" t="str">
        <f t="shared" si="11310"/>
        <v/>
      </c>
      <c r="FI1160" s="7" t="str">
        <f t="shared" si="11310"/>
        <v/>
      </c>
      <c r="FJ1160" s="7" t="str">
        <f t="shared" si="11310"/>
        <v/>
      </c>
      <c r="FK1160" s="7" t="str">
        <f t="shared" si="11310"/>
        <v/>
      </c>
      <c r="FL1160" s="7" t="str">
        <f t="shared" si="11310"/>
        <v/>
      </c>
      <c r="FM1160" s="7" t="str">
        <f t="shared" si="11310"/>
        <v/>
      </c>
      <c r="FN1160" s="7" t="str">
        <f t="shared" si="11310"/>
        <v/>
      </c>
      <c r="FO1160" s="7" t="str">
        <f t="shared" si="11310"/>
        <v/>
      </c>
      <c r="FP1160" s="7" t="str">
        <f t="shared" si="11310"/>
        <v/>
      </c>
      <c r="FQ1160" s="7" t="str">
        <f t="shared" si="11310"/>
        <v/>
      </c>
      <c r="FR1160" s="7" t="str">
        <f t="shared" si="11310"/>
        <v/>
      </c>
      <c r="FS1160" s="7" t="str">
        <f t="shared" si="11310"/>
        <v/>
      </c>
      <c r="FT1160" s="7" t="str">
        <f t="shared" si="11310"/>
        <v/>
      </c>
      <c r="FU1160" s="7" t="str">
        <f t="shared" si="11310"/>
        <v/>
      </c>
      <c r="FV1160" s="7" t="str">
        <f t="shared" si="11310"/>
        <v/>
      </c>
      <c r="FW1160" s="7" t="str">
        <f t="shared" si="11310"/>
        <v/>
      </c>
      <c r="FX1160" s="7" t="str">
        <f t="shared" si="11310"/>
        <v/>
      </c>
      <c r="FY1160" s="7" t="str">
        <f t="shared" si="11310"/>
        <v/>
      </c>
      <c r="FZ1160" s="7" t="str">
        <f t="shared" si="11310"/>
        <v/>
      </c>
      <c r="GA1160" s="7" t="str">
        <f t="shared" si="11310"/>
        <v/>
      </c>
      <c r="GB1160" s="7" t="str">
        <f t="shared" si="11310"/>
        <v/>
      </c>
      <c r="GC1160" s="7" t="str">
        <f t="shared" si="11310"/>
        <v/>
      </c>
      <c r="GD1160" s="7" t="str">
        <f t="shared" si="11310"/>
        <v/>
      </c>
      <c r="GE1160" s="7" t="str">
        <f t="shared" si="11310"/>
        <v/>
      </c>
      <c r="GF1160" s="7" t="str">
        <f t="shared" si="11310"/>
        <v/>
      </c>
      <c r="GG1160" s="7" t="str">
        <f t="shared" si="11310"/>
        <v/>
      </c>
      <c r="GH1160" s="7" t="str">
        <f t="shared" si="11310"/>
        <v/>
      </c>
      <c r="GI1160" s="7" t="str">
        <f t="shared" si="11310"/>
        <v/>
      </c>
      <c r="GJ1160" s="7" t="str">
        <f t="shared" si="11310"/>
        <v/>
      </c>
      <c r="GK1160" s="7" t="str">
        <f t="shared" si="11310"/>
        <v/>
      </c>
      <c r="GL1160" s="7" t="str">
        <f t="shared" si="11310"/>
        <v/>
      </c>
      <c r="GM1160" s="7" t="str">
        <f t="shared" si="11310"/>
        <v/>
      </c>
      <c r="GN1160" s="7" t="str">
        <f t="shared" si="11310"/>
        <v/>
      </c>
      <c r="GO1160" s="7" t="str">
        <f t="shared" si="11310"/>
        <v/>
      </c>
      <c r="GP1160" s="7" t="str">
        <f t="shared" si="11310"/>
        <v/>
      </c>
      <c r="GQ1160" s="7" t="str">
        <f t="shared" si="11310"/>
        <v/>
      </c>
      <c r="GR1160" s="7" t="str">
        <f t="shared" si="11310"/>
        <v/>
      </c>
      <c r="GS1160" s="7" t="str">
        <f t="shared" si="11310"/>
        <v/>
      </c>
      <c r="GT1160" s="7" t="str">
        <f t="shared" si="11310"/>
        <v/>
      </c>
      <c r="GU1160" s="7" t="str">
        <f t="shared" si="11310"/>
        <v/>
      </c>
      <c r="GV1160" s="7" t="str">
        <f t="shared" si="11310"/>
        <v/>
      </c>
      <c r="GW1160" s="7" t="str">
        <f t="shared" si="11310"/>
        <v/>
      </c>
      <c r="GX1160" s="7" t="str">
        <f t="shared" si="11310"/>
        <v/>
      </c>
      <c r="GY1160" s="7" t="str">
        <f t="shared" si="11310"/>
        <v/>
      </c>
      <c r="GZ1160" s="7" t="str">
        <f t="shared" si="11310"/>
        <v/>
      </c>
      <c r="HA1160" s="7" t="str">
        <f t="shared" si="11310"/>
        <v/>
      </c>
      <c r="HB1160" s="7" t="str">
        <f t="shared" si="11310"/>
        <v/>
      </c>
      <c r="HC1160" s="7" t="str">
        <f t="shared" si="11310"/>
        <v/>
      </c>
      <c r="HD1160" s="7" t="str">
        <f t="shared" si="11310"/>
        <v/>
      </c>
      <c r="HE1160" s="7" t="str">
        <f t="shared" si="11310"/>
        <v/>
      </c>
      <c r="HF1160" s="7" t="str">
        <f t="shared" si="11310"/>
        <v/>
      </c>
      <c r="HG1160" s="7" t="str">
        <f t="shared" si="11310"/>
        <v/>
      </c>
      <c r="HH1160" s="7" t="str">
        <f t="shared" si="11310"/>
        <v/>
      </c>
      <c r="HI1160" s="7" t="str">
        <f t="shared" si="11310"/>
        <v/>
      </c>
      <c r="HJ1160" s="7" t="str">
        <f t="shared" si="11310"/>
        <v/>
      </c>
      <c r="HK1160" s="7" t="str">
        <f t="shared" si="11310"/>
        <v/>
      </c>
      <c r="HL1160" s="7" t="str">
        <f t="shared" si="11310"/>
        <v/>
      </c>
      <c r="HM1160" s="7" t="str">
        <f t="shared" si="11310"/>
        <v/>
      </c>
      <c r="HN1160" s="7" t="str">
        <f t="shared" si="11310"/>
        <v/>
      </c>
      <c r="HO1160" s="7" t="str">
        <f t="shared" si="11310"/>
        <v/>
      </c>
      <c r="HP1160" s="7" t="str">
        <f t="shared" si="11310"/>
        <v/>
      </c>
      <c r="HQ1160" s="7" t="str">
        <f t="shared" ref="HQ1160:JD1160" si="11311">IF(HQ1157="","",HQ1157)</f>
        <v/>
      </c>
      <c r="HR1160" s="7" t="str">
        <f t="shared" si="11311"/>
        <v/>
      </c>
      <c r="HS1160" s="7" t="str">
        <f t="shared" si="11311"/>
        <v/>
      </c>
      <c r="HT1160" s="7" t="str">
        <f t="shared" si="11311"/>
        <v/>
      </c>
      <c r="HU1160" s="7" t="str">
        <f t="shared" si="11311"/>
        <v/>
      </c>
      <c r="HV1160" s="7" t="str">
        <f t="shared" si="11311"/>
        <v/>
      </c>
      <c r="HW1160" s="7" t="str">
        <f t="shared" si="11311"/>
        <v/>
      </c>
      <c r="HX1160" s="7" t="str">
        <f t="shared" si="11311"/>
        <v/>
      </c>
      <c r="HY1160" s="7" t="str">
        <f t="shared" si="11311"/>
        <v/>
      </c>
      <c r="HZ1160" s="7" t="str">
        <f t="shared" si="11311"/>
        <v/>
      </c>
      <c r="IA1160" s="7" t="str">
        <f t="shared" si="11311"/>
        <v/>
      </c>
      <c r="IB1160" s="7" t="str">
        <f t="shared" si="11311"/>
        <v/>
      </c>
      <c r="IC1160" s="7" t="str">
        <f t="shared" si="11311"/>
        <v/>
      </c>
      <c r="ID1160" s="7" t="str">
        <f t="shared" si="11311"/>
        <v/>
      </c>
      <c r="IE1160" s="7" t="str">
        <f t="shared" si="11311"/>
        <v/>
      </c>
      <c r="IF1160" s="7" t="str">
        <f t="shared" si="11311"/>
        <v/>
      </c>
      <c r="IG1160" s="7" t="str">
        <f t="shared" si="11311"/>
        <v/>
      </c>
      <c r="IH1160" s="7" t="str">
        <f t="shared" si="11311"/>
        <v/>
      </c>
      <c r="II1160" s="7" t="str">
        <f t="shared" si="11311"/>
        <v/>
      </c>
      <c r="IJ1160" s="7" t="str">
        <f t="shared" si="11311"/>
        <v/>
      </c>
      <c r="IK1160" s="7" t="str">
        <f t="shared" si="11311"/>
        <v/>
      </c>
      <c r="IL1160" s="7" t="str">
        <f t="shared" si="11311"/>
        <v/>
      </c>
      <c r="IM1160" s="7" t="str">
        <f t="shared" si="11311"/>
        <v/>
      </c>
      <c r="IN1160" s="7" t="str">
        <f t="shared" si="11311"/>
        <v/>
      </c>
      <c r="IO1160" s="7" t="str">
        <f t="shared" si="11311"/>
        <v/>
      </c>
      <c r="IP1160" s="7" t="str">
        <f t="shared" si="11311"/>
        <v/>
      </c>
      <c r="IQ1160" s="7" t="str">
        <f t="shared" si="11311"/>
        <v/>
      </c>
      <c r="IR1160" s="7" t="str">
        <f t="shared" si="11311"/>
        <v/>
      </c>
      <c r="IS1160" s="7" t="str">
        <f t="shared" si="11311"/>
        <v/>
      </c>
      <c r="IT1160" s="7" t="str">
        <f t="shared" si="11311"/>
        <v/>
      </c>
      <c r="IU1160" s="7" t="str">
        <f t="shared" si="11311"/>
        <v/>
      </c>
      <c r="IV1160" s="7" t="str">
        <f t="shared" si="11311"/>
        <v/>
      </c>
      <c r="IW1160" s="7" t="str">
        <f t="shared" si="11311"/>
        <v/>
      </c>
      <c r="IX1160" s="7" t="str">
        <f t="shared" si="11311"/>
        <v/>
      </c>
      <c r="IY1160" s="7" t="str">
        <f t="shared" si="11311"/>
        <v/>
      </c>
      <c r="IZ1160" s="7" t="str">
        <f t="shared" si="11311"/>
        <v/>
      </c>
      <c r="JA1160" s="7" t="str">
        <f t="shared" si="11311"/>
        <v/>
      </c>
      <c r="JB1160" s="7" t="str">
        <f t="shared" si="11311"/>
        <v/>
      </c>
      <c r="JC1160" s="7" t="str">
        <f t="shared" si="11311"/>
        <v/>
      </c>
      <c r="JD1160" s="7" t="str">
        <f t="shared" si="11311"/>
        <v/>
      </c>
    </row>
    <row r="1161" spans="24:264" hidden="1" x14ac:dyDescent="0.3">
      <c r="X1161" s="51">
        <v>1161</v>
      </c>
      <c r="Z1161" s="7" t="s">
        <v>1370</v>
      </c>
      <c r="AA1161" s="7" t="str">
        <f t="shared" si="11307"/>
        <v/>
      </c>
      <c r="AB1161" s="7" t="str">
        <f t="shared" si="11307"/>
        <v/>
      </c>
      <c r="AC1161" s="7">
        <f t="shared" si="11307"/>
        <v>1</v>
      </c>
      <c r="AD1161" s="7" t="str">
        <f t="shared" si="11307"/>
        <v>Day/Night</v>
      </c>
      <c r="AE1161" s="7" t="str">
        <f t="shared" si="11307"/>
        <v/>
      </c>
      <c r="AF1161" s="7" t="str">
        <f t="shared" ref="AF1161:CQ1161" si="11312">IF(AE295="","",AE295)</f>
        <v/>
      </c>
      <c r="AG1161" s="7" t="str">
        <f t="shared" si="11312"/>
        <v/>
      </c>
      <c r="AH1161" s="7" t="str">
        <f t="shared" si="11312"/>
        <v/>
      </c>
      <c r="AI1161" s="7" t="str">
        <f t="shared" si="11312"/>
        <v/>
      </c>
      <c r="AJ1161" s="7" t="str">
        <f t="shared" si="11312"/>
        <v/>
      </c>
      <c r="AK1161" s="7" t="str">
        <f t="shared" si="11312"/>
        <v/>
      </c>
      <c r="AL1161" s="7" t="str">
        <f t="shared" si="11312"/>
        <v/>
      </c>
      <c r="AM1161" s="7" t="str">
        <f t="shared" si="11312"/>
        <v/>
      </c>
      <c r="AN1161" s="7" t="str">
        <f t="shared" si="11312"/>
        <v/>
      </c>
      <c r="AO1161" s="7" t="str">
        <f t="shared" si="11312"/>
        <v/>
      </c>
      <c r="AP1161" s="7" t="str">
        <f t="shared" si="11312"/>
        <v/>
      </c>
      <c r="AQ1161" s="7" t="str">
        <f t="shared" si="11312"/>
        <v/>
      </c>
      <c r="AR1161" s="7" t="str">
        <f t="shared" si="11312"/>
        <v/>
      </c>
      <c r="AS1161" s="7" t="str">
        <f t="shared" si="11312"/>
        <v/>
      </c>
      <c r="AT1161" s="7" t="str">
        <f t="shared" si="11312"/>
        <v/>
      </c>
      <c r="AU1161" s="7" t="str">
        <f t="shared" si="11312"/>
        <v/>
      </c>
      <c r="AV1161" s="7" t="str">
        <f t="shared" si="11312"/>
        <v/>
      </c>
      <c r="AW1161" s="7" t="str">
        <f t="shared" si="11312"/>
        <v/>
      </c>
      <c r="AX1161" s="7" t="str">
        <f t="shared" si="11312"/>
        <v/>
      </c>
      <c r="AY1161" s="7" t="str">
        <f t="shared" si="11312"/>
        <v/>
      </c>
      <c r="AZ1161" s="7" t="str">
        <f t="shared" si="11312"/>
        <v/>
      </c>
      <c r="BA1161" s="7" t="str">
        <f t="shared" si="11312"/>
        <v/>
      </c>
      <c r="BB1161" s="7" t="str">
        <f t="shared" si="11312"/>
        <v/>
      </c>
      <c r="BC1161" s="7" t="str">
        <f t="shared" si="11312"/>
        <v/>
      </c>
      <c r="BD1161" s="7" t="str">
        <f t="shared" si="11312"/>
        <v/>
      </c>
      <c r="BE1161" s="7" t="str">
        <f t="shared" si="11312"/>
        <v/>
      </c>
      <c r="BF1161" s="7" t="str">
        <f t="shared" si="11312"/>
        <v/>
      </c>
      <c r="BG1161" s="7" t="str">
        <f t="shared" si="11312"/>
        <v/>
      </c>
      <c r="BH1161" s="7" t="str">
        <f t="shared" si="11312"/>
        <v/>
      </c>
      <c r="BI1161" s="7" t="str">
        <f t="shared" si="11312"/>
        <v/>
      </c>
      <c r="BJ1161" s="7" t="str">
        <f t="shared" si="11312"/>
        <v/>
      </c>
      <c r="BK1161" s="7" t="str">
        <f t="shared" si="11312"/>
        <v/>
      </c>
      <c r="BL1161" s="7" t="str">
        <f t="shared" si="11312"/>
        <v/>
      </c>
      <c r="BM1161" s="7" t="str">
        <f t="shared" si="11312"/>
        <v/>
      </c>
      <c r="BN1161" s="7" t="str">
        <f t="shared" si="11312"/>
        <v/>
      </c>
      <c r="BO1161" s="7" t="str">
        <f t="shared" si="11312"/>
        <v/>
      </c>
      <c r="BP1161" s="7" t="str">
        <f t="shared" si="11312"/>
        <v/>
      </c>
      <c r="BQ1161" s="7" t="str">
        <f t="shared" si="11312"/>
        <v/>
      </c>
      <c r="BR1161" s="7" t="str">
        <f t="shared" si="11312"/>
        <v/>
      </c>
      <c r="BS1161" s="7" t="str">
        <f t="shared" si="11312"/>
        <v/>
      </c>
      <c r="BT1161" s="7" t="str">
        <f t="shared" si="11312"/>
        <v/>
      </c>
      <c r="BU1161" s="7" t="str">
        <f t="shared" si="11312"/>
        <v/>
      </c>
      <c r="BV1161" s="7" t="str">
        <f t="shared" si="11312"/>
        <v/>
      </c>
      <c r="BW1161" s="7" t="str">
        <f t="shared" si="11312"/>
        <v/>
      </c>
      <c r="BX1161" s="7" t="str">
        <f t="shared" si="11312"/>
        <v/>
      </c>
      <c r="BY1161" s="7" t="str">
        <f t="shared" si="11312"/>
        <v/>
      </c>
      <c r="BZ1161" s="7" t="str">
        <f t="shared" si="11312"/>
        <v/>
      </c>
      <c r="CA1161" s="7" t="str">
        <f t="shared" si="11312"/>
        <v/>
      </c>
      <c r="CB1161" s="7" t="str">
        <f t="shared" si="11312"/>
        <v/>
      </c>
      <c r="CC1161" s="7" t="str">
        <f t="shared" si="11312"/>
        <v/>
      </c>
      <c r="CD1161" s="7" t="str">
        <f t="shared" si="11312"/>
        <v/>
      </c>
      <c r="CE1161" s="7" t="str">
        <f t="shared" si="11312"/>
        <v/>
      </c>
      <c r="CF1161" s="7" t="str">
        <f t="shared" si="11312"/>
        <v/>
      </c>
      <c r="CG1161" s="7" t="str">
        <f t="shared" si="11312"/>
        <v/>
      </c>
      <c r="CH1161" s="7" t="str">
        <f t="shared" si="11312"/>
        <v/>
      </c>
      <c r="CI1161" s="7" t="str">
        <f t="shared" si="11312"/>
        <v/>
      </c>
      <c r="CJ1161" s="7" t="str">
        <f t="shared" si="11312"/>
        <v/>
      </c>
      <c r="CK1161" s="7" t="str">
        <f t="shared" si="11312"/>
        <v/>
      </c>
      <c r="CL1161" s="7" t="str">
        <f t="shared" si="11312"/>
        <v/>
      </c>
      <c r="CM1161" s="7" t="str">
        <f t="shared" si="11312"/>
        <v/>
      </c>
      <c r="CN1161" s="7" t="str">
        <f t="shared" si="11312"/>
        <v/>
      </c>
      <c r="CO1161" s="7" t="str">
        <f t="shared" si="11312"/>
        <v/>
      </c>
      <c r="CP1161" s="7" t="str">
        <f t="shared" si="11312"/>
        <v/>
      </c>
      <c r="CQ1161" s="7" t="str">
        <f t="shared" si="11312"/>
        <v/>
      </c>
      <c r="CR1161" s="7" t="str">
        <f t="shared" ref="CR1161:FC1161" si="11313">IF(CQ295="","",CQ295)</f>
        <v/>
      </c>
      <c r="CS1161" s="7" t="str">
        <f t="shared" si="11313"/>
        <v/>
      </c>
      <c r="CT1161" s="7" t="str">
        <f t="shared" si="11313"/>
        <v/>
      </c>
      <c r="CU1161" s="7" t="str">
        <f t="shared" si="11313"/>
        <v/>
      </c>
      <c r="CV1161" s="7" t="str">
        <f t="shared" si="11313"/>
        <v/>
      </c>
      <c r="CW1161" s="7" t="str">
        <f t="shared" si="11313"/>
        <v/>
      </c>
      <c r="CX1161" s="7" t="str">
        <f t="shared" si="11313"/>
        <v/>
      </c>
      <c r="CY1161" s="7" t="str">
        <f t="shared" si="11313"/>
        <v/>
      </c>
      <c r="CZ1161" s="7" t="str">
        <f t="shared" si="11313"/>
        <v/>
      </c>
      <c r="DA1161" s="7" t="str">
        <f t="shared" si="11313"/>
        <v/>
      </c>
      <c r="DB1161" s="7" t="str">
        <f t="shared" si="11313"/>
        <v/>
      </c>
      <c r="DC1161" s="7" t="str">
        <f t="shared" si="11313"/>
        <v/>
      </c>
      <c r="DD1161" s="7" t="str">
        <f t="shared" si="11313"/>
        <v/>
      </c>
      <c r="DE1161" s="7" t="str">
        <f t="shared" si="11313"/>
        <v/>
      </c>
      <c r="DF1161" s="7" t="str">
        <f t="shared" si="11313"/>
        <v/>
      </c>
      <c r="DG1161" s="7" t="str">
        <f t="shared" si="11313"/>
        <v/>
      </c>
      <c r="DH1161" s="7" t="str">
        <f t="shared" si="11313"/>
        <v/>
      </c>
      <c r="DI1161" s="7" t="str">
        <f t="shared" si="11313"/>
        <v/>
      </c>
      <c r="DJ1161" s="7" t="str">
        <f t="shared" si="11313"/>
        <v/>
      </c>
      <c r="DK1161" s="7" t="str">
        <f t="shared" si="11313"/>
        <v/>
      </c>
      <c r="DL1161" s="7" t="str">
        <f t="shared" si="11313"/>
        <v/>
      </c>
      <c r="DM1161" s="7" t="str">
        <f t="shared" si="11313"/>
        <v/>
      </c>
      <c r="DN1161" s="7" t="str">
        <f t="shared" si="11313"/>
        <v/>
      </c>
      <c r="DO1161" s="7" t="str">
        <f t="shared" si="11313"/>
        <v/>
      </c>
      <c r="DP1161" s="7" t="str">
        <f t="shared" si="11313"/>
        <v/>
      </c>
      <c r="DQ1161" s="7" t="str">
        <f t="shared" si="11313"/>
        <v/>
      </c>
      <c r="DR1161" s="7" t="str">
        <f t="shared" si="11313"/>
        <v/>
      </c>
      <c r="DS1161" s="7" t="str">
        <f t="shared" si="11313"/>
        <v/>
      </c>
      <c r="DT1161" s="7" t="str">
        <f t="shared" si="11313"/>
        <v/>
      </c>
      <c r="DU1161" s="7" t="str">
        <f t="shared" si="11313"/>
        <v/>
      </c>
      <c r="DV1161" s="7" t="str">
        <f t="shared" si="11313"/>
        <v/>
      </c>
      <c r="DW1161" s="7" t="str">
        <f t="shared" si="11313"/>
        <v/>
      </c>
      <c r="DX1161" s="7" t="str">
        <f t="shared" si="11313"/>
        <v/>
      </c>
      <c r="DY1161" s="7" t="str">
        <f t="shared" si="11313"/>
        <v/>
      </c>
      <c r="DZ1161" s="7" t="str">
        <f t="shared" si="11313"/>
        <v/>
      </c>
      <c r="EA1161" s="7" t="str">
        <f t="shared" si="11313"/>
        <v/>
      </c>
      <c r="EB1161" s="7" t="str">
        <f t="shared" si="11313"/>
        <v/>
      </c>
      <c r="EC1161" s="7" t="str">
        <f t="shared" si="11313"/>
        <v/>
      </c>
      <c r="ED1161" s="7" t="str">
        <f t="shared" si="11313"/>
        <v/>
      </c>
      <c r="EE1161" s="7" t="str">
        <f t="shared" si="11313"/>
        <v/>
      </c>
      <c r="EF1161" s="7" t="str">
        <f t="shared" si="11313"/>
        <v/>
      </c>
      <c r="EG1161" s="7" t="str">
        <f t="shared" si="11313"/>
        <v/>
      </c>
      <c r="EH1161" s="7" t="str">
        <f t="shared" si="11313"/>
        <v/>
      </c>
      <c r="EI1161" s="7" t="str">
        <f t="shared" si="11313"/>
        <v/>
      </c>
      <c r="EJ1161" s="7" t="str">
        <f t="shared" si="11313"/>
        <v/>
      </c>
      <c r="EK1161" s="7" t="str">
        <f t="shared" si="11313"/>
        <v/>
      </c>
      <c r="EL1161" s="7" t="str">
        <f t="shared" si="11313"/>
        <v/>
      </c>
      <c r="EM1161" s="7" t="str">
        <f t="shared" si="11313"/>
        <v/>
      </c>
      <c r="EN1161" s="7" t="str">
        <f t="shared" si="11313"/>
        <v/>
      </c>
      <c r="EO1161" s="7" t="str">
        <f t="shared" si="11313"/>
        <v/>
      </c>
      <c r="EP1161" s="7" t="str">
        <f t="shared" si="11313"/>
        <v/>
      </c>
      <c r="EQ1161" s="7" t="str">
        <f t="shared" si="11313"/>
        <v/>
      </c>
      <c r="ER1161" s="7" t="str">
        <f t="shared" si="11313"/>
        <v/>
      </c>
      <c r="ES1161" s="7" t="str">
        <f t="shared" si="11313"/>
        <v/>
      </c>
      <c r="ET1161" s="7" t="str">
        <f t="shared" si="11313"/>
        <v/>
      </c>
      <c r="EU1161" s="7" t="str">
        <f t="shared" si="11313"/>
        <v/>
      </c>
      <c r="EV1161" s="7" t="str">
        <f t="shared" si="11313"/>
        <v/>
      </c>
      <c r="EW1161" s="7" t="str">
        <f t="shared" si="11313"/>
        <v/>
      </c>
      <c r="EX1161" s="7" t="str">
        <f t="shared" si="11313"/>
        <v/>
      </c>
      <c r="EY1161" s="7" t="str">
        <f t="shared" si="11313"/>
        <v/>
      </c>
      <c r="EZ1161" s="7" t="str">
        <f t="shared" si="11313"/>
        <v/>
      </c>
      <c r="FA1161" s="7" t="str">
        <f t="shared" si="11313"/>
        <v/>
      </c>
      <c r="FB1161" s="7" t="str">
        <f t="shared" si="11313"/>
        <v/>
      </c>
      <c r="FC1161" s="7" t="str">
        <f t="shared" si="11313"/>
        <v/>
      </c>
      <c r="FD1161" s="7" t="str">
        <f t="shared" ref="FD1161:HO1161" si="11314">IF(FC295="","",FC295)</f>
        <v/>
      </c>
      <c r="FE1161" s="7" t="str">
        <f t="shared" si="11314"/>
        <v/>
      </c>
      <c r="FF1161" s="7" t="str">
        <f t="shared" si="11314"/>
        <v/>
      </c>
      <c r="FG1161" s="7" t="str">
        <f t="shared" si="11314"/>
        <v/>
      </c>
      <c r="FH1161" s="7" t="str">
        <f t="shared" si="11314"/>
        <v/>
      </c>
      <c r="FI1161" s="7" t="str">
        <f t="shared" si="11314"/>
        <v/>
      </c>
      <c r="FJ1161" s="7" t="str">
        <f t="shared" si="11314"/>
        <v/>
      </c>
      <c r="FK1161" s="7" t="str">
        <f t="shared" si="11314"/>
        <v/>
      </c>
      <c r="FL1161" s="7" t="str">
        <f t="shared" si="11314"/>
        <v/>
      </c>
      <c r="FM1161" s="7" t="str">
        <f t="shared" si="11314"/>
        <v/>
      </c>
      <c r="FN1161" s="7" t="str">
        <f t="shared" si="11314"/>
        <v/>
      </c>
      <c r="FO1161" s="7" t="str">
        <f t="shared" si="11314"/>
        <v/>
      </c>
      <c r="FP1161" s="7" t="str">
        <f t="shared" si="11314"/>
        <v/>
      </c>
      <c r="FQ1161" s="7" t="str">
        <f t="shared" si="11314"/>
        <v/>
      </c>
      <c r="FR1161" s="7" t="str">
        <f t="shared" si="11314"/>
        <v/>
      </c>
      <c r="FS1161" s="7" t="str">
        <f t="shared" si="11314"/>
        <v/>
      </c>
      <c r="FT1161" s="7" t="str">
        <f t="shared" si="11314"/>
        <v/>
      </c>
      <c r="FU1161" s="7" t="str">
        <f t="shared" si="11314"/>
        <v/>
      </c>
      <c r="FV1161" s="7" t="str">
        <f t="shared" si="11314"/>
        <v/>
      </c>
      <c r="FW1161" s="7" t="str">
        <f t="shared" si="11314"/>
        <v/>
      </c>
      <c r="FX1161" s="7" t="str">
        <f t="shared" si="11314"/>
        <v/>
      </c>
      <c r="FY1161" s="7" t="str">
        <f t="shared" si="11314"/>
        <v/>
      </c>
      <c r="FZ1161" s="7" t="str">
        <f t="shared" si="11314"/>
        <v/>
      </c>
      <c r="GA1161" s="7" t="str">
        <f t="shared" si="11314"/>
        <v/>
      </c>
      <c r="GB1161" s="7" t="str">
        <f t="shared" si="11314"/>
        <v/>
      </c>
      <c r="GC1161" s="7" t="str">
        <f t="shared" si="11314"/>
        <v/>
      </c>
      <c r="GD1161" s="7" t="str">
        <f t="shared" si="11314"/>
        <v/>
      </c>
      <c r="GE1161" s="7" t="str">
        <f t="shared" si="11314"/>
        <v/>
      </c>
      <c r="GF1161" s="7" t="str">
        <f t="shared" si="11314"/>
        <v/>
      </c>
      <c r="GG1161" s="7" t="str">
        <f t="shared" si="11314"/>
        <v/>
      </c>
      <c r="GH1161" s="7" t="str">
        <f t="shared" si="11314"/>
        <v/>
      </c>
      <c r="GI1161" s="7" t="str">
        <f t="shared" si="11314"/>
        <v/>
      </c>
      <c r="GJ1161" s="7" t="str">
        <f t="shared" si="11314"/>
        <v/>
      </c>
      <c r="GK1161" s="7" t="str">
        <f t="shared" si="11314"/>
        <v/>
      </c>
      <c r="GL1161" s="7" t="str">
        <f t="shared" si="11314"/>
        <v/>
      </c>
      <c r="GM1161" s="7" t="str">
        <f t="shared" si="11314"/>
        <v/>
      </c>
      <c r="GN1161" s="7" t="str">
        <f t="shared" si="11314"/>
        <v/>
      </c>
      <c r="GO1161" s="7" t="str">
        <f t="shared" si="11314"/>
        <v/>
      </c>
      <c r="GP1161" s="7" t="str">
        <f t="shared" si="11314"/>
        <v/>
      </c>
      <c r="GQ1161" s="7" t="str">
        <f t="shared" si="11314"/>
        <v/>
      </c>
      <c r="GR1161" s="7" t="str">
        <f t="shared" si="11314"/>
        <v/>
      </c>
      <c r="GS1161" s="7" t="str">
        <f t="shared" si="11314"/>
        <v/>
      </c>
      <c r="GT1161" s="7" t="str">
        <f t="shared" si="11314"/>
        <v/>
      </c>
      <c r="GU1161" s="7" t="str">
        <f t="shared" si="11314"/>
        <v/>
      </c>
      <c r="GV1161" s="7" t="str">
        <f t="shared" si="11314"/>
        <v/>
      </c>
      <c r="GW1161" s="7" t="str">
        <f t="shared" si="11314"/>
        <v/>
      </c>
      <c r="GX1161" s="7" t="str">
        <f t="shared" si="11314"/>
        <v/>
      </c>
      <c r="GY1161" s="7" t="str">
        <f t="shared" si="11314"/>
        <v/>
      </c>
      <c r="GZ1161" s="7" t="str">
        <f t="shared" si="11314"/>
        <v/>
      </c>
      <c r="HA1161" s="7" t="str">
        <f t="shared" si="11314"/>
        <v/>
      </c>
      <c r="HB1161" s="7" t="str">
        <f t="shared" si="11314"/>
        <v/>
      </c>
      <c r="HC1161" s="7" t="str">
        <f t="shared" si="11314"/>
        <v/>
      </c>
      <c r="HD1161" s="7" t="str">
        <f t="shared" si="11314"/>
        <v/>
      </c>
      <c r="HE1161" s="7" t="str">
        <f t="shared" si="11314"/>
        <v/>
      </c>
      <c r="HF1161" s="7" t="str">
        <f t="shared" si="11314"/>
        <v/>
      </c>
      <c r="HG1161" s="7" t="str">
        <f t="shared" si="11314"/>
        <v/>
      </c>
      <c r="HH1161" s="7" t="str">
        <f t="shared" si="11314"/>
        <v/>
      </c>
      <c r="HI1161" s="7" t="str">
        <f t="shared" si="11314"/>
        <v/>
      </c>
      <c r="HJ1161" s="7" t="str">
        <f t="shared" si="11314"/>
        <v/>
      </c>
      <c r="HK1161" s="7" t="str">
        <f t="shared" si="11314"/>
        <v/>
      </c>
      <c r="HL1161" s="7" t="str">
        <f t="shared" si="11314"/>
        <v/>
      </c>
      <c r="HM1161" s="7" t="str">
        <f t="shared" si="11314"/>
        <v/>
      </c>
      <c r="HN1161" s="7" t="str">
        <f t="shared" si="11314"/>
        <v/>
      </c>
      <c r="HO1161" s="7" t="str">
        <f t="shared" si="11314"/>
        <v/>
      </c>
      <c r="HP1161" s="7" t="str">
        <f t="shared" ref="HP1161:IJ1161" si="11315">IF(HO295="","",HO295)</f>
        <v/>
      </c>
      <c r="HQ1161" s="7" t="str">
        <f t="shared" si="11315"/>
        <v/>
      </c>
      <c r="HR1161" s="7" t="str">
        <f t="shared" si="11315"/>
        <v/>
      </c>
      <c r="HS1161" s="7" t="str">
        <f t="shared" si="11315"/>
        <v/>
      </c>
      <c r="HT1161" s="7" t="str">
        <f t="shared" si="11315"/>
        <v/>
      </c>
      <c r="HU1161" s="7" t="str">
        <f t="shared" si="11315"/>
        <v/>
      </c>
      <c r="HV1161" s="7" t="str">
        <f t="shared" si="11315"/>
        <v/>
      </c>
      <c r="HW1161" s="7" t="str">
        <f t="shared" si="11315"/>
        <v/>
      </c>
      <c r="HX1161" s="7" t="str">
        <f t="shared" si="11315"/>
        <v/>
      </c>
      <c r="HY1161" s="7" t="str">
        <f t="shared" si="11315"/>
        <v/>
      </c>
      <c r="HZ1161" s="7" t="str">
        <f t="shared" si="11315"/>
        <v/>
      </c>
      <c r="IA1161" s="7" t="str">
        <f t="shared" si="11315"/>
        <v/>
      </c>
      <c r="IB1161" s="7" t="str">
        <f t="shared" si="11315"/>
        <v/>
      </c>
      <c r="IC1161" s="7" t="str">
        <f t="shared" si="11315"/>
        <v/>
      </c>
      <c r="ID1161" s="7" t="str">
        <f t="shared" si="11315"/>
        <v/>
      </c>
      <c r="IE1161" s="7" t="str">
        <f t="shared" si="11315"/>
        <v/>
      </c>
      <c r="IF1161" s="7" t="str">
        <f t="shared" si="11315"/>
        <v/>
      </c>
      <c r="IG1161" s="7" t="str">
        <f t="shared" si="11315"/>
        <v/>
      </c>
      <c r="IH1161" s="7" t="str">
        <f t="shared" si="11315"/>
        <v/>
      </c>
      <c r="II1161" s="7" t="str">
        <f t="shared" si="11315"/>
        <v/>
      </c>
      <c r="IJ1161" s="7" t="str">
        <f t="shared" si="11315"/>
        <v/>
      </c>
      <c r="IK1161" s="7" t="str">
        <f t="shared" ref="IK1161:JD1161" si="11316">IF(IJ299="","",IJ299)</f>
        <v/>
      </c>
      <c r="IL1161" s="7" t="str">
        <f t="shared" si="11316"/>
        <v/>
      </c>
      <c r="IM1161" s="7" t="str">
        <f t="shared" si="11316"/>
        <v/>
      </c>
      <c r="IN1161" s="7" t="str">
        <f t="shared" si="11316"/>
        <v/>
      </c>
      <c r="IO1161" s="7" t="str">
        <f t="shared" si="11316"/>
        <v/>
      </c>
      <c r="IP1161" s="7" t="str">
        <f t="shared" si="11316"/>
        <v/>
      </c>
      <c r="IQ1161" s="7" t="str">
        <f t="shared" si="11316"/>
        <v/>
      </c>
      <c r="IR1161" s="7" t="str">
        <f t="shared" si="11316"/>
        <v/>
      </c>
      <c r="IS1161" s="7" t="str">
        <f t="shared" si="11316"/>
        <v/>
      </c>
      <c r="IT1161" s="7" t="str">
        <f t="shared" si="11316"/>
        <v/>
      </c>
      <c r="IU1161" s="7" t="str">
        <f t="shared" si="11316"/>
        <v/>
      </c>
      <c r="IV1161" s="7" t="str">
        <f t="shared" si="11316"/>
        <v/>
      </c>
      <c r="IW1161" s="7" t="str">
        <f t="shared" si="11316"/>
        <v/>
      </c>
      <c r="IX1161" s="7" t="str">
        <f t="shared" si="11316"/>
        <v/>
      </c>
      <c r="IY1161" s="7" t="str">
        <f t="shared" si="11316"/>
        <v/>
      </c>
      <c r="IZ1161" s="7" t="str">
        <f t="shared" si="11316"/>
        <v/>
      </c>
      <c r="JA1161" s="7" t="str">
        <f t="shared" si="11316"/>
        <v/>
      </c>
      <c r="JB1161" s="7" t="str">
        <f t="shared" si="11316"/>
        <v/>
      </c>
      <c r="JC1161" s="7" t="str">
        <f t="shared" si="11316"/>
        <v/>
      </c>
      <c r="JD1161" s="7" t="str">
        <f t="shared" si="11316"/>
        <v/>
      </c>
    </row>
    <row r="1162" spans="24:264" hidden="1" x14ac:dyDescent="0.3">
      <c r="X1162" s="51">
        <v>1162</v>
      </c>
      <c r="Z1162" s="7" t="s">
        <v>1069</v>
      </c>
      <c r="AA1162" s="7" t="str">
        <f t="shared" si="11307"/>
        <v/>
      </c>
      <c r="AB1162" s="7" t="str">
        <f t="shared" si="11307"/>
        <v xml:space="preserve"> </v>
      </c>
      <c r="AC1162" s="7" t="str">
        <f t="shared" si="11307"/>
        <v/>
      </c>
      <c r="AD1162" s="7" t="str">
        <f t="shared" si="11307"/>
        <v/>
      </c>
      <c r="AE1162" s="7" t="str">
        <f t="shared" si="11307"/>
        <v/>
      </c>
      <c r="AF1162" s="7" t="str">
        <f t="shared" ref="AF1162:AX1162" si="11317">IF(AE494="","",AE494)</f>
        <v/>
      </c>
      <c r="AG1162" s="7" t="str">
        <f t="shared" si="11317"/>
        <v/>
      </c>
      <c r="AH1162" s="7" t="str">
        <f t="shared" si="11317"/>
        <v/>
      </c>
      <c r="AI1162" s="7" t="str">
        <f t="shared" si="11317"/>
        <v/>
      </c>
      <c r="AJ1162" s="7" t="str">
        <f t="shared" si="11317"/>
        <v/>
      </c>
      <c r="AK1162" s="7" t="str">
        <f t="shared" si="11317"/>
        <v/>
      </c>
      <c r="AL1162" s="7" t="str">
        <f t="shared" si="11317"/>
        <v/>
      </c>
      <c r="AM1162" s="7" t="str">
        <f t="shared" si="11317"/>
        <v/>
      </c>
      <c r="AN1162" s="7" t="str">
        <f t="shared" si="11317"/>
        <v/>
      </c>
      <c r="AO1162" s="7" t="str">
        <f t="shared" si="11317"/>
        <v/>
      </c>
      <c r="AP1162" s="7" t="str">
        <f t="shared" si="11317"/>
        <v/>
      </c>
      <c r="AQ1162" s="7" t="str">
        <f t="shared" si="11317"/>
        <v/>
      </c>
      <c r="AR1162" s="7" t="str">
        <f t="shared" si="11317"/>
        <v/>
      </c>
      <c r="AS1162" s="7" t="str">
        <f t="shared" si="11317"/>
        <v/>
      </c>
      <c r="AT1162" s="7" t="str">
        <f t="shared" si="11317"/>
        <v/>
      </c>
      <c r="AU1162" s="7" t="str">
        <f t="shared" si="11317"/>
        <v/>
      </c>
      <c r="AV1162" s="7" t="str">
        <f t="shared" si="11317"/>
        <v/>
      </c>
      <c r="AW1162" s="7" t="str">
        <f t="shared" si="11317"/>
        <v/>
      </c>
      <c r="AX1162" s="7" t="str">
        <f t="shared" si="11317"/>
        <v/>
      </c>
      <c r="AY1162" s="7" t="str">
        <f t="shared" ref="AY1162:BP1162" si="11318">AF1163</f>
        <v/>
      </c>
      <c r="AZ1162" s="7" t="str">
        <f t="shared" si="11318"/>
        <v/>
      </c>
      <c r="BA1162" s="7" t="str">
        <f t="shared" si="11318"/>
        <v/>
      </c>
      <c r="BB1162" s="7" t="str">
        <f t="shared" si="11318"/>
        <v/>
      </c>
      <c r="BC1162" s="7" t="str">
        <f t="shared" si="11318"/>
        <v/>
      </c>
      <c r="BD1162" s="7" t="str">
        <f t="shared" si="11318"/>
        <v/>
      </c>
      <c r="BE1162" s="7" t="str">
        <f t="shared" si="11318"/>
        <v/>
      </c>
      <c r="BF1162" s="7" t="str">
        <f t="shared" si="11318"/>
        <v/>
      </c>
      <c r="BG1162" s="7" t="str">
        <f t="shared" si="11318"/>
        <v/>
      </c>
      <c r="BH1162" s="7" t="str">
        <f t="shared" si="11318"/>
        <v/>
      </c>
      <c r="BI1162" s="7" t="str">
        <f t="shared" si="11318"/>
        <v/>
      </c>
      <c r="BJ1162" s="7" t="str">
        <f t="shared" si="11318"/>
        <v/>
      </c>
      <c r="BK1162" s="7" t="str">
        <f t="shared" si="11318"/>
        <v/>
      </c>
      <c r="BL1162" s="7" t="str">
        <f t="shared" si="11318"/>
        <v/>
      </c>
      <c r="BM1162" s="7" t="str">
        <f t="shared" si="11318"/>
        <v/>
      </c>
      <c r="BN1162" s="7" t="str">
        <f t="shared" si="11318"/>
        <v/>
      </c>
      <c r="BO1162" s="7" t="str">
        <f t="shared" si="11318"/>
        <v/>
      </c>
      <c r="BP1162" s="7" t="str">
        <f t="shared" si="11318"/>
        <v/>
      </c>
      <c r="BQ1162" s="7" t="str">
        <f>IF(BP494="","",BP494)</f>
        <v/>
      </c>
      <c r="BR1162" s="7" t="str">
        <f>IF(BQ494="","",BQ494)</f>
        <v/>
      </c>
      <c r="BS1162" s="7" t="str">
        <f t="shared" ref="BS1162:CX1162" si="11319">IF(BR296="","",BR296)</f>
        <v/>
      </c>
      <c r="BT1162" s="7" t="str">
        <f t="shared" si="11319"/>
        <v/>
      </c>
      <c r="BU1162" s="7" t="str">
        <f t="shared" si="11319"/>
        <v/>
      </c>
      <c r="BV1162" s="7" t="str">
        <f t="shared" si="11319"/>
        <v/>
      </c>
      <c r="BW1162" s="7" t="str">
        <f t="shared" si="11319"/>
        <v/>
      </c>
      <c r="BX1162" s="7" t="str">
        <f t="shared" si="11319"/>
        <v/>
      </c>
      <c r="BY1162" s="7" t="str">
        <f t="shared" si="11319"/>
        <v/>
      </c>
      <c r="BZ1162" s="7" t="str">
        <f t="shared" si="11319"/>
        <v/>
      </c>
      <c r="CA1162" s="7" t="str">
        <f t="shared" si="11319"/>
        <v/>
      </c>
      <c r="CB1162" s="7" t="str">
        <f t="shared" si="11319"/>
        <v/>
      </c>
      <c r="CC1162" s="7" t="str">
        <f t="shared" si="11319"/>
        <v/>
      </c>
      <c r="CD1162" s="7" t="str">
        <f t="shared" si="11319"/>
        <v/>
      </c>
      <c r="CE1162" s="7" t="str">
        <f t="shared" si="11319"/>
        <v/>
      </c>
      <c r="CF1162" s="7" t="str">
        <f t="shared" si="11319"/>
        <v/>
      </c>
      <c r="CG1162" s="7" t="str">
        <f t="shared" si="11319"/>
        <v/>
      </c>
      <c r="CH1162" s="7" t="str">
        <f t="shared" si="11319"/>
        <v/>
      </c>
      <c r="CI1162" s="7" t="str">
        <f t="shared" si="11319"/>
        <v/>
      </c>
      <c r="CJ1162" s="7" t="str">
        <f t="shared" si="11319"/>
        <v/>
      </c>
      <c r="CK1162" s="7" t="str">
        <f t="shared" si="11319"/>
        <v/>
      </c>
      <c r="CL1162" s="7" t="str">
        <f t="shared" si="11319"/>
        <v/>
      </c>
      <c r="CM1162" s="7" t="str">
        <f t="shared" si="11319"/>
        <v/>
      </c>
      <c r="CN1162" s="7" t="str">
        <f t="shared" si="11319"/>
        <v/>
      </c>
      <c r="CO1162" s="7" t="str">
        <f t="shared" si="11319"/>
        <v/>
      </c>
      <c r="CP1162" s="7" t="str">
        <f t="shared" si="11319"/>
        <v/>
      </c>
      <c r="CQ1162" s="7" t="str">
        <f t="shared" si="11319"/>
        <v/>
      </c>
      <c r="CR1162" s="7" t="str">
        <f t="shared" si="11319"/>
        <v/>
      </c>
      <c r="CS1162" s="7" t="str">
        <f t="shared" si="11319"/>
        <v/>
      </c>
      <c r="CT1162" s="7" t="str">
        <f t="shared" si="11319"/>
        <v/>
      </c>
      <c r="CU1162" s="7" t="str">
        <f t="shared" si="11319"/>
        <v/>
      </c>
      <c r="CV1162" s="7" t="str">
        <f t="shared" si="11319"/>
        <v/>
      </c>
      <c r="CW1162" s="7" t="str">
        <f t="shared" si="11319"/>
        <v/>
      </c>
      <c r="CX1162" s="7" t="str">
        <f t="shared" si="11319"/>
        <v/>
      </c>
      <c r="CY1162" s="7" t="str">
        <f t="shared" ref="CY1162:ED1162" si="11320">IF(CX296="","",CX296)</f>
        <v/>
      </c>
      <c r="CZ1162" s="7" t="str">
        <f t="shared" si="11320"/>
        <v/>
      </c>
      <c r="DA1162" s="7" t="str">
        <f t="shared" si="11320"/>
        <v/>
      </c>
      <c r="DB1162" s="7" t="str">
        <f t="shared" si="11320"/>
        <v/>
      </c>
      <c r="DC1162" s="7" t="str">
        <f t="shared" si="11320"/>
        <v/>
      </c>
      <c r="DD1162" s="7" t="str">
        <f t="shared" si="11320"/>
        <v/>
      </c>
      <c r="DE1162" s="7" t="str">
        <f t="shared" si="11320"/>
        <v/>
      </c>
      <c r="DF1162" s="7" t="str">
        <f t="shared" si="11320"/>
        <v/>
      </c>
      <c r="DG1162" s="7" t="str">
        <f t="shared" si="11320"/>
        <v/>
      </c>
      <c r="DH1162" s="7" t="str">
        <f t="shared" si="11320"/>
        <v/>
      </c>
      <c r="DI1162" s="7" t="str">
        <f t="shared" si="11320"/>
        <v/>
      </c>
      <c r="DJ1162" s="7" t="str">
        <f t="shared" si="11320"/>
        <v/>
      </c>
      <c r="DK1162" s="7" t="str">
        <f t="shared" si="11320"/>
        <v/>
      </c>
      <c r="DL1162" s="7" t="str">
        <f t="shared" si="11320"/>
        <v/>
      </c>
      <c r="DM1162" s="7" t="str">
        <f t="shared" si="11320"/>
        <v/>
      </c>
      <c r="DN1162" s="7" t="str">
        <f t="shared" si="11320"/>
        <v/>
      </c>
      <c r="DO1162" s="7" t="str">
        <f t="shared" si="11320"/>
        <v/>
      </c>
      <c r="DP1162" s="7" t="str">
        <f t="shared" si="11320"/>
        <v/>
      </c>
      <c r="DQ1162" s="7" t="str">
        <f t="shared" si="11320"/>
        <v/>
      </c>
      <c r="DR1162" s="7" t="str">
        <f t="shared" si="11320"/>
        <v/>
      </c>
      <c r="DS1162" s="7" t="str">
        <f t="shared" si="11320"/>
        <v/>
      </c>
      <c r="DT1162" s="7" t="str">
        <f t="shared" si="11320"/>
        <v/>
      </c>
      <c r="DU1162" s="7" t="str">
        <f t="shared" si="11320"/>
        <v/>
      </c>
      <c r="DV1162" s="7" t="str">
        <f t="shared" si="11320"/>
        <v/>
      </c>
      <c r="DW1162" s="7" t="str">
        <f t="shared" si="11320"/>
        <v/>
      </c>
      <c r="DX1162" s="7" t="str">
        <f t="shared" si="11320"/>
        <v/>
      </c>
      <c r="DY1162" s="7" t="str">
        <f t="shared" si="11320"/>
        <v/>
      </c>
      <c r="DZ1162" s="7" t="str">
        <f t="shared" si="11320"/>
        <v/>
      </c>
      <c r="EA1162" s="7" t="str">
        <f t="shared" si="11320"/>
        <v/>
      </c>
      <c r="EB1162" s="7" t="str">
        <f t="shared" si="11320"/>
        <v/>
      </c>
      <c r="EC1162" s="7" t="str">
        <f t="shared" si="11320"/>
        <v/>
      </c>
      <c r="ED1162" s="7" t="str">
        <f t="shared" si="11320"/>
        <v/>
      </c>
      <c r="EE1162" s="7" t="str">
        <f t="shared" ref="EE1162:FJ1162" si="11321">IF(ED296="","",ED296)</f>
        <v/>
      </c>
      <c r="EF1162" s="7" t="str">
        <f t="shared" si="11321"/>
        <v/>
      </c>
      <c r="EG1162" s="7" t="str">
        <f t="shared" si="11321"/>
        <v/>
      </c>
      <c r="EH1162" s="7" t="str">
        <f t="shared" si="11321"/>
        <v/>
      </c>
      <c r="EI1162" s="7" t="str">
        <f t="shared" si="11321"/>
        <v/>
      </c>
      <c r="EJ1162" s="7" t="str">
        <f t="shared" si="11321"/>
        <v/>
      </c>
      <c r="EK1162" s="7" t="str">
        <f t="shared" si="11321"/>
        <v/>
      </c>
      <c r="EL1162" s="7" t="str">
        <f t="shared" si="11321"/>
        <v/>
      </c>
      <c r="EM1162" s="7" t="str">
        <f t="shared" si="11321"/>
        <v/>
      </c>
      <c r="EN1162" s="7" t="str">
        <f t="shared" si="11321"/>
        <v/>
      </c>
      <c r="EO1162" s="7" t="str">
        <f t="shared" si="11321"/>
        <v/>
      </c>
      <c r="EP1162" s="7" t="str">
        <f t="shared" si="11321"/>
        <v/>
      </c>
      <c r="EQ1162" s="7" t="str">
        <f t="shared" si="11321"/>
        <v/>
      </c>
      <c r="ER1162" s="7" t="str">
        <f t="shared" si="11321"/>
        <v/>
      </c>
      <c r="ES1162" s="7" t="str">
        <f t="shared" si="11321"/>
        <v/>
      </c>
      <c r="ET1162" s="7" t="str">
        <f t="shared" si="11321"/>
        <v/>
      </c>
      <c r="EU1162" s="7" t="str">
        <f t="shared" si="11321"/>
        <v/>
      </c>
      <c r="EV1162" s="7" t="str">
        <f t="shared" si="11321"/>
        <v/>
      </c>
      <c r="EW1162" s="7" t="str">
        <f t="shared" si="11321"/>
        <v/>
      </c>
      <c r="EX1162" s="7" t="str">
        <f t="shared" si="11321"/>
        <v/>
      </c>
      <c r="EY1162" s="7" t="str">
        <f t="shared" si="11321"/>
        <v/>
      </c>
      <c r="EZ1162" s="7" t="str">
        <f t="shared" si="11321"/>
        <v/>
      </c>
      <c r="FA1162" s="7" t="str">
        <f t="shared" si="11321"/>
        <v/>
      </c>
      <c r="FB1162" s="7" t="str">
        <f t="shared" si="11321"/>
        <v/>
      </c>
      <c r="FC1162" s="7" t="str">
        <f t="shared" si="11321"/>
        <v/>
      </c>
      <c r="FD1162" s="7" t="str">
        <f t="shared" si="11321"/>
        <v/>
      </c>
      <c r="FE1162" s="7" t="str">
        <f t="shared" si="11321"/>
        <v/>
      </c>
      <c r="FF1162" s="7" t="str">
        <f t="shared" si="11321"/>
        <v/>
      </c>
      <c r="FG1162" s="7" t="str">
        <f t="shared" si="11321"/>
        <v/>
      </c>
      <c r="FH1162" s="7" t="str">
        <f t="shared" si="11321"/>
        <v/>
      </c>
      <c r="FI1162" s="7" t="str">
        <f t="shared" si="11321"/>
        <v/>
      </c>
      <c r="FJ1162" s="7" t="str">
        <f t="shared" si="11321"/>
        <v/>
      </c>
      <c r="FK1162" s="7" t="str">
        <f t="shared" ref="FK1162:GP1162" si="11322">IF(FJ296="","",FJ296)</f>
        <v/>
      </c>
      <c r="FL1162" s="7" t="str">
        <f t="shared" si="11322"/>
        <v/>
      </c>
      <c r="FM1162" s="7" t="str">
        <f t="shared" si="11322"/>
        <v/>
      </c>
      <c r="FN1162" s="7" t="str">
        <f t="shared" si="11322"/>
        <v/>
      </c>
      <c r="FO1162" s="7" t="str">
        <f t="shared" si="11322"/>
        <v/>
      </c>
      <c r="FP1162" s="7" t="str">
        <f t="shared" si="11322"/>
        <v/>
      </c>
      <c r="FQ1162" s="7" t="str">
        <f t="shared" si="11322"/>
        <v/>
      </c>
      <c r="FR1162" s="7" t="str">
        <f t="shared" si="11322"/>
        <v/>
      </c>
      <c r="FS1162" s="7" t="str">
        <f t="shared" si="11322"/>
        <v/>
      </c>
      <c r="FT1162" s="7" t="str">
        <f t="shared" si="11322"/>
        <v/>
      </c>
      <c r="FU1162" s="7" t="str">
        <f t="shared" si="11322"/>
        <v/>
      </c>
      <c r="FV1162" s="7" t="str">
        <f t="shared" si="11322"/>
        <v/>
      </c>
      <c r="FW1162" s="7" t="str">
        <f t="shared" si="11322"/>
        <v/>
      </c>
      <c r="FX1162" s="7" t="str">
        <f t="shared" si="11322"/>
        <v/>
      </c>
      <c r="FY1162" s="7" t="str">
        <f t="shared" si="11322"/>
        <v/>
      </c>
      <c r="FZ1162" s="7" t="str">
        <f t="shared" si="11322"/>
        <v/>
      </c>
      <c r="GA1162" s="7" t="str">
        <f t="shared" si="11322"/>
        <v/>
      </c>
      <c r="GB1162" s="7" t="str">
        <f t="shared" si="11322"/>
        <v/>
      </c>
      <c r="GC1162" s="7" t="str">
        <f t="shared" si="11322"/>
        <v/>
      </c>
      <c r="GD1162" s="7" t="str">
        <f t="shared" si="11322"/>
        <v/>
      </c>
      <c r="GE1162" s="7" t="str">
        <f t="shared" si="11322"/>
        <v/>
      </c>
      <c r="GF1162" s="7" t="str">
        <f t="shared" si="11322"/>
        <v/>
      </c>
      <c r="GG1162" s="7" t="str">
        <f t="shared" si="11322"/>
        <v/>
      </c>
      <c r="GH1162" s="7" t="str">
        <f t="shared" si="11322"/>
        <v/>
      </c>
      <c r="GI1162" s="7" t="str">
        <f t="shared" si="11322"/>
        <v/>
      </c>
      <c r="GJ1162" s="7" t="str">
        <f t="shared" si="11322"/>
        <v/>
      </c>
      <c r="GK1162" s="7" t="str">
        <f t="shared" si="11322"/>
        <v/>
      </c>
      <c r="GL1162" s="7" t="str">
        <f t="shared" si="11322"/>
        <v/>
      </c>
      <c r="GM1162" s="7" t="str">
        <f t="shared" si="11322"/>
        <v/>
      </c>
      <c r="GN1162" s="7" t="str">
        <f t="shared" si="11322"/>
        <v/>
      </c>
      <c r="GO1162" s="7" t="str">
        <f t="shared" si="11322"/>
        <v/>
      </c>
      <c r="GP1162" s="7" t="str">
        <f t="shared" si="11322"/>
        <v/>
      </c>
      <c r="GQ1162" s="7" t="str">
        <f t="shared" ref="GQ1162:HV1162" si="11323">IF(GP296="","",GP296)</f>
        <v/>
      </c>
      <c r="GR1162" s="7" t="str">
        <f t="shared" si="11323"/>
        <v/>
      </c>
      <c r="GS1162" s="7" t="str">
        <f t="shared" si="11323"/>
        <v/>
      </c>
      <c r="GT1162" s="7" t="str">
        <f t="shared" si="11323"/>
        <v/>
      </c>
      <c r="GU1162" s="7" t="str">
        <f t="shared" si="11323"/>
        <v/>
      </c>
      <c r="GV1162" s="7" t="str">
        <f t="shared" si="11323"/>
        <v/>
      </c>
      <c r="GW1162" s="7" t="str">
        <f t="shared" si="11323"/>
        <v/>
      </c>
      <c r="GX1162" s="7" t="str">
        <f t="shared" si="11323"/>
        <v/>
      </c>
      <c r="GY1162" s="7" t="str">
        <f t="shared" si="11323"/>
        <v/>
      </c>
      <c r="GZ1162" s="7" t="str">
        <f t="shared" si="11323"/>
        <v/>
      </c>
      <c r="HA1162" s="7" t="str">
        <f t="shared" si="11323"/>
        <v/>
      </c>
      <c r="HB1162" s="7" t="str">
        <f t="shared" si="11323"/>
        <v/>
      </c>
      <c r="HC1162" s="7" t="str">
        <f t="shared" si="11323"/>
        <v/>
      </c>
      <c r="HD1162" s="7" t="str">
        <f t="shared" si="11323"/>
        <v/>
      </c>
      <c r="HE1162" s="7" t="str">
        <f t="shared" si="11323"/>
        <v/>
      </c>
      <c r="HF1162" s="7" t="str">
        <f t="shared" si="11323"/>
        <v/>
      </c>
      <c r="HG1162" s="7" t="str">
        <f t="shared" si="11323"/>
        <v/>
      </c>
      <c r="HH1162" s="7" t="str">
        <f t="shared" si="11323"/>
        <v/>
      </c>
      <c r="HI1162" s="7" t="str">
        <f t="shared" si="11323"/>
        <v/>
      </c>
      <c r="HJ1162" s="7" t="str">
        <f t="shared" si="11323"/>
        <v/>
      </c>
      <c r="HK1162" s="7" t="str">
        <f t="shared" si="11323"/>
        <v/>
      </c>
      <c r="HL1162" s="7" t="str">
        <f t="shared" si="11323"/>
        <v/>
      </c>
      <c r="HM1162" s="7" t="str">
        <f t="shared" si="11323"/>
        <v/>
      </c>
      <c r="HN1162" s="7" t="str">
        <f t="shared" si="11323"/>
        <v/>
      </c>
      <c r="HO1162" s="7" t="str">
        <f t="shared" si="11323"/>
        <v/>
      </c>
      <c r="HP1162" s="7" t="str">
        <f t="shared" si="11323"/>
        <v/>
      </c>
      <c r="HQ1162" s="7" t="str">
        <f t="shared" si="11323"/>
        <v/>
      </c>
      <c r="HR1162" s="7" t="str">
        <f t="shared" si="11323"/>
        <v/>
      </c>
      <c r="HS1162" s="7" t="str">
        <f t="shared" si="11323"/>
        <v/>
      </c>
      <c r="HT1162" s="7" t="str">
        <f t="shared" si="11323"/>
        <v/>
      </c>
      <c r="HU1162" s="7" t="str">
        <f t="shared" si="11323"/>
        <v/>
      </c>
      <c r="HV1162" s="7" t="str">
        <f t="shared" si="11323"/>
        <v/>
      </c>
      <c r="HW1162" s="7" t="str">
        <f t="shared" ref="HW1162:IJ1162" si="11324">IF(HV296="","",HV296)</f>
        <v/>
      </c>
      <c r="HX1162" s="7" t="str">
        <f t="shared" si="11324"/>
        <v/>
      </c>
      <c r="HY1162" s="7" t="str">
        <f t="shared" si="11324"/>
        <v/>
      </c>
      <c r="HZ1162" s="7" t="str">
        <f t="shared" si="11324"/>
        <v/>
      </c>
      <c r="IA1162" s="7" t="str">
        <f t="shared" si="11324"/>
        <v/>
      </c>
      <c r="IB1162" s="7" t="str">
        <f t="shared" si="11324"/>
        <v/>
      </c>
      <c r="IC1162" s="7" t="str">
        <f t="shared" si="11324"/>
        <v/>
      </c>
      <c r="ID1162" s="7" t="str">
        <f t="shared" si="11324"/>
        <v/>
      </c>
      <c r="IE1162" s="7" t="str">
        <f t="shared" si="11324"/>
        <v/>
      </c>
      <c r="IF1162" s="7" t="str">
        <f t="shared" si="11324"/>
        <v/>
      </c>
      <c r="IG1162" s="7" t="str">
        <f t="shared" si="11324"/>
        <v/>
      </c>
      <c r="IH1162" s="7" t="str">
        <f t="shared" si="11324"/>
        <v/>
      </c>
      <c r="II1162" s="7" t="str">
        <f t="shared" si="11324"/>
        <v/>
      </c>
      <c r="IJ1162" s="7" t="str">
        <f t="shared" si="11324"/>
        <v/>
      </c>
      <c r="IK1162" s="7" t="str">
        <f t="shared" ref="IK1162:JD1162" si="11325">IF(IJ300="","",IJ300)</f>
        <v/>
      </c>
      <c r="IL1162" s="7" t="str">
        <f t="shared" si="11325"/>
        <v/>
      </c>
      <c r="IM1162" s="7" t="str">
        <f t="shared" si="11325"/>
        <v/>
      </c>
      <c r="IN1162" s="7" t="str">
        <f t="shared" si="11325"/>
        <v/>
      </c>
      <c r="IO1162" s="7" t="str">
        <f t="shared" si="11325"/>
        <v/>
      </c>
      <c r="IP1162" s="7" t="str">
        <f t="shared" si="11325"/>
        <v/>
      </c>
      <c r="IQ1162" s="7" t="str">
        <f t="shared" si="11325"/>
        <v/>
      </c>
      <c r="IR1162" s="7" t="str">
        <f t="shared" si="11325"/>
        <v/>
      </c>
      <c r="IS1162" s="7" t="str">
        <f t="shared" si="11325"/>
        <v/>
      </c>
      <c r="IT1162" s="7" t="str">
        <f t="shared" si="11325"/>
        <v/>
      </c>
      <c r="IU1162" s="7" t="str">
        <f t="shared" si="11325"/>
        <v/>
      </c>
      <c r="IV1162" s="7" t="str">
        <f t="shared" si="11325"/>
        <v/>
      </c>
      <c r="IW1162" s="7" t="str">
        <f t="shared" si="11325"/>
        <v/>
      </c>
      <c r="IX1162" s="7" t="str">
        <f t="shared" si="11325"/>
        <v/>
      </c>
      <c r="IY1162" s="7" t="str">
        <f t="shared" si="11325"/>
        <v/>
      </c>
      <c r="IZ1162" s="7" t="str">
        <f t="shared" si="11325"/>
        <v/>
      </c>
      <c r="JA1162" s="7" t="str">
        <f t="shared" si="11325"/>
        <v/>
      </c>
      <c r="JB1162" s="7" t="str">
        <f t="shared" si="11325"/>
        <v/>
      </c>
      <c r="JC1162" s="7" t="str">
        <f t="shared" si="11325"/>
        <v/>
      </c>
      <c r="JD1162" s="7" t="str">
        <f t="shared" si="11325"/>
        <v/>
      </c>
    </row>
    <row r="1163" spans="24:264" hidden="1" x14ac:dyDescent="0.3">
      <c r="X1163" s="51">
        <v>1163</v>
      </c>
      <c r="Z1163" s="7" t="s">
        <v>1371</v>
      </c>
      <c r="AE1163" s="7"/>
      <c r="AF1163" s="7" t="str">
        <f>IF(LEN($AC1155)&lt;AF$852,"",LEFT(RIGHT($AC1155,LEN($AC1155)-AF$852+1),1))</f>
        <v/>
      </c>
      <c r="AG1163" s="7" t="str">
        <f t="shared" ref="AG1163:AW1163" si="11326">IF(LEN($AC1155)&lt;AG$852,"",LEFT(RIGHT($AC1155,LEN($AC1155)-AG$852+1),1))</f>
        <v/>
      </c>
      <c r="AH1163" s="7" t="str">
        <f t="shared" si="11326"/>
        <v/>
      </c>
      <c r="AI1163" s="7" t="str">
        <f t="shared" si="11326"/>
        <v/>
      </c>
      <c r="AJ1163" s="7" t="str">
        <f t="shared" si="11326"/>
        <v/>
      </c>
      <c r="AK1163" s="7" t="str">
        <f t="shared" si="11326"/>
        <v/>
      </c>
      <c r="AL1163" s="7" t="str">
        <f t="shared" si="11326"/>
        <v/>
      </c>
      <c r="AM1163" s="7" t="str">
        <f t="shared" si="11326"/>
        <v/>
      </c>
      <c r="AN1163" s="7" t="str">
        <f t="shared" si="11326"/>
        <v/>
      </c>
      <c r="AO1163" s="7" t="str">
        <f t="shared" si="11326"/>
        <v/>
      </c>
      <c r="AP1163" s="7" t="str">
        <f t="shared" si="11326"/>
        <v/>
      </c>
      <c r="AQ1163" s="7" t="str">
        <f t="shared" si="11326"/>
        <v/>
      </c>
      <c r="AR1163" s="7" t="str">
        <f t="shared" si="11326"/>
        <v/>
      </c>
      <c r="AS1163" s="7" t="str">
        <f t="shared" si="11326"/>
        <v/>
      </c>
      <c r="AT1163" s="7" t="str">
        <f t="shared" si="11326"/>
        <v/>
      </c>
      <c r="AU1163" s="7" t="str">
        <f t="shared" si="11326"/>
        <v/>
      </c>
      <c r="AV1163" s="7" t="str">
        <f t="shared" si="11326"/>
        <v/>
      </c>
      <c r="AW1163" s="7" t="str">
        <f t="shared" si="11326"/>
        <v/>
      </c>
      <c r="AY1163" s="52" t="str">
        <f>IF(AY1162="","",COUNTIF(AY1162:$BP1162,AY1162))</f>
        <v/>
      </c>
      <c r="AZ1163" s="52" t="str">
        <f>IF(AZ1162="","",COUNTIF(AZ1162:$BP1162,AZ1162))</f>
        <v/>
      </c>
      <c r="BA1163" s="52" t="str">
        <f>IF(BA1162="","",COUNTIF(BA1162:$BP1162,BA1162))</f>
        <v/>
      </c>
      <c r="BB1163" s="52" t="str">
        <f>IF(BB1162="","",COUNTIF(BB1162:$BP1162,BB1162))</f>
        <v/>
      </c>
      <c r="BC1163" s="52" t="str">
        <f>IF(BC1162="","",COUNTIF(BC1162:$BP1162,BC1162))</f>
        <v/>
      </c>
      <c r="BD1163" s="52" t="str">
        <f>IF(BD1162="","",COUNTIF(BD1162:$BP1162,BD1162))</f>
        <v/>
      </c>
      <c r="BE1163" s="52" t="str">
        <f>IF(BE1162="","",COUNTIF(BE1162:$BP1162,BE1162))</f>
        <v/>
      </c>
      <c r="BF1163" s="52" t="str">
        <f>IF(BF1162="","",COUNTIF(BF1162:$BP1162,BF1162))</f>
        <v/>
      </c>
      <c r="BG1163" s="52" t="str">
        <f>IF(BG1162="","",COUNTIF(BG1162:$BP1162,BG1162))</f>
        <v/>
      </c>
      <c r="BH1163" s="52" t="str">
        <f>IF(BH1162="","",COUNTIF(BH1162:$BP1162,BH1162))</f>
        <v/>
      </c>
      <c r="BI1163" s="52" t="str">
        <f>IF(BI1162="","",COUNTIF(BI1162:$BP1162,BI1162))</f>
        <v/>
      </c>
      <c r="BJ1163" s="52" t="str">
        <f>IF(BJ1162="","",COUNTIF(BJ1162:$BP1162,BJ1162))</f>
        <v/>
      </c>
      <c r="BK1163" s="52" t="str">
        <f>IF(BK1162="","",COUNTIF(BK1162:$BP1162,BK1162))</f>
        <v/>
      </c>
      <c r="BL1163" s="52" t="str">
        <f>IF(BL1162="","",COUNTIF(BL1162:$BP1162,BL1162))</f>
        <v/>
      </c>
      <c r="BM1163" s="52" t="str">
        <f>IF(BM1162="","",COUNTIF(BM1162:$BP1162,BM1162))</f>
        <v/>
      </c>
      <c r="BN1163" s="52" t="str">
        <f>IF(BN1162="","",COUNTIF(BN1162:$BP1162,BN1162))</f>
        <v/>
      </c>
      <c r="BO1163" s="52" t="str">
        <f>IF(BO1162="","",COUNTIF(BO1162:$BP1162,BO1162))</f>
        <v/>
      </c>
      <c r="BP1163" s="52" t="str">
        <f>IF(BP1162="","",COUNTIF(BP1162:$BP1162,BP1162))</f>
        <v/>
      </c>
    </row>
    <row r="1164" spans="24:264" hidden="1" x14ac:dyDescent="0.3">
      <c r="X1164" s="51">
        <v>1164</v>
      </c>
      <c r="Y1164" s="8" t="s">
        <v>864</v>
      </c>
      <c r="Z1164" s="7">
        <v>1</v>
      </c>
      <c r="AE1164" s="7"/>
      <c r="AF1164" s="7" t="str">
        <f ca="1">IFERROR(HLOOKUP(AF$1163,INDIRECT($Y1164&amp;"$"&amp;1158):INDIRECT($Y1164&amp;"$"&amp;1162),3,FALSE)&amp;HLOOKUP(AF$1163,INDIRECT($Y1164&amp;"$"&amp;1158):INDIRECT($Y1164&amp;"$"&amp;1162),4,FALSE),"")</f>
        <v/>
      </c>
      <c r="AG1164" s="7" t="str">
        <f ca="1">IFERROR(HLOOKUP(AG$1163,INDIRECT($Y1164&amp;"$"&amp;1158):INDIRECT($Y1164&amp;"$"&amp;1162),3,FALSE)&amp;HLOOKUP(AG$1163,INDIRECT($Y1164&amp;"$"&amp;1158):INDIRECT($Y1164&amp;"$"&amp;1162),4,FALSE),"")</f>
        <v/>
      </c>
      <c r="AH1164" s="7" t="str">
        <f ca="1">IFERROR(HLOOKUP(AH$1163,INDIRECT($Y1164&amp;"$"&amp;1158):INDIRECT($Y1164&amp;"$"&amp;1162),3,FALSE)&amp;HLOOKUP(AH$1163,INDIRECT($Y1164&amp;"$"&amp;1158):INDIRECT($Y1164&amp;"$"&amp;1162),4,FALSE),"")</f>
        <v/>
      </c>
      <c r="AI1164" s="7" t="str">
        <f ca="1">IFERROR(HLOOKUP(AI$1163,INDIRECT($Y1164&amp;"$"&amp;1158):INDIRECT($Y1164&amp;"$"&amp;1162),3,FALSE)&amp;HLOOKUP(AI$1163,INDIRECT($Y1164&amp;"$"&amp;1158):INDIRECT($Y1164&amp;"$"&amp;1162),4,FALSE),"")</f>
        <v/>
      </c>
      <c r="AJ1164" s="7" t="str">
        <f ca="1">IFERROR(HLOOKUP(AJ$1163,INDIRECT($Y1164&amp;"$"&amp;1158):INDIRECT($Y1164&amp;"$"&amp;1162),3,FALSE)&amp;HLOOKUP(AJ$1163,INDIRECT($Y1164&amp;"$"&amp;1158):INDIRECT($Y1164&amp;"$"&amp;1162),4,FALSE),"")</f>
        <v/>
      </c>
      <c r="AK1164" s="7" t="str">
        <f ca="1">IFERROR(HLOOKUP(AK$1163,INDIRECT($Y1164&amp;"$"&amp;1158):INDIRECT($Y1164&amp;"$"&amp;1162),3,FALSE)&amp;HLOOKUP(AK$1163,INDIRECT($Y1164&amp;"$"&amp;1158):INDIRECT($Y1164&amp;"$"&amp;1162),4,FALSE),"")</f>
        <v/>
      </c>
      <c r="AL1164" s="7" t="str">
        <f ca="1">IFERROR(HLOOKUP(AL$1163,INDIRECT($Y1164&amp;"$"&amp;1158):INDIRECT($Y1164&amp;"$"&amp;1162),3,FALSE)&amp;HLOOKUP(AL$1163,INDIRECT($Y1164&amp;"$"&amp;1158):INDIRECT($Y1164&amp;"$"&amp;1162),4,FALSE),"")</f>
        <v/>
      </c>
      <c r="AM1164" s="7" t="str">
        <f ca="1">IFERROR(HLOOKUP(AM$1163,INDIRECT($Y1164&amp;"$"&amp;1158):INDIRECT($Y1164&amp;"$"&amp;1162),3,FALSE)&amp;HLOOKUP(AM$1163,INDIRECT($Y1164&amp;"$"&amp;1158):INDIRECT($Y1164&amp;"$"&amp;1162),4,FALSE),"")</f>
        <v/>
      </c>
      <c r="AN1164" s="7" t="str">
        <f ca="1">IFERROR(HLOOKUP(AN$1163,INDIRECT($Y1164&amp;"$"&amp;1158):INDIRECT($Y1164&amp;"$"&amp;1162),3,FALSE)&amp;HLOOKUP(AN$1163,INDIRECT($Y1164&amp;"$"&amp;1158):INDIRECT($Y1164&amp;"$"&amp;1162),4,FALSE),"")</f>
        <v/>
      </c>
      <c r="AO1164" s="7" t="str">
        <f ca="1">IFERROR(HLOOKUP(AO$1163,INDIRECT($Y1164&amp;"$"&amp;1158):INDIRECT($Y1164&amp;"$"&amp;1162),3,FALSE)&amp;HLOOKUP(AO$1163,INDIRECT($Y1164&amp;"$"&amp;1158):INDIRECT($Y1164&amp;"$"&amp;1162),4,FALSE),"")</f>
        <v/>
      </c>
      <c r="AP1164" s="7" t="str">
        <f ca="1">IFERROR(HLOOKUP(AP$1163,INDIRECT($Y1164&amp;"$"&amp;1158):INDIRECT($Y1164&amp;"$"&amp;1162),3,FALSE)&amp;HLOOKUP(AP$1163,INDIRECT($Y1164&amp;"$"&amp;1158):INDIRECT($Y1164&amp;"$"&amp;1162),4,FALSE),"")</f>
        <v/>
      </c>
      <c r="AQ1164" s="7" t="str">
        <f ca="1">IFERROR(HLOOKUP(AQ$1163,INDIRECT($Y1164&amp;"$"&amp;1158):INDIRECT($Y1164&amp;"$"&amp;1162),3,FALSE)&amp;HLOOKUP(AQ$1163,INDIRECT($Y1164&amp;"$"&amp;1158):INDIRECT($Y1164&amp;"$"&amp;1162),4,FALSE),"")</f>
        <v/>
      </c>
      <c r="AR1164" s="7" t="str">
        <f ca="1">IFERROR(HLOOKUP(AR$1163,INDIRECT($Y1164&amp;"$"&amp;1158):INDIRECT($Y1164&amp;"$"&amp;1162),3,FALSE)&amp;HLOOKUP(AR$1163,INDIRECT($Y1164&amp;"$"&amp;1158):INDIRECT($Y1164&amp;"$"&amp;1162),4,FALSE),"")</f>
        <v/>
      </c>
      <c r="AS1164" s="7" t="str">
        <f ca="1">IFERROR(HLOOKUP(AS$1163,INDIRECT($Y1164&amp;"$"&amp;1158):INDIRECT($Y1164&amp;"$"&amp;1162),3,FALSE)&amp;HLOOKUP(AS$1163,INDIRECT($Y1164&amp;"$"&amp;1158):INDIRECT($Y1164&amp;"$"&amp;1162),4,FALSE),"")</f>
        <v/>
      </c>
      <c r="AT1164" s="7" t="str">
        <f ca="1">IFERROR(HLOOKUP(AT$1163,INDIRECT($Y1164&amp;"$"&amp;1158):INDIRECT($Y1164&amp;"$"&amp;1162),3,FALSE)&amp;HLOOKUP(AT$1163,INDIRECT($Y1164&amp;"$"&amp;1158):INDIRECT($Y1164&amp;"$"&amp;1162),4,FALSE),"")</f>
        <v/>
      </c>
      <c r="AU1164" s="7" t="str">
        <f ca="1">IFERROR(HLOOKUP(AU$1163,INDIRECT($Y1164&amp;"$"&amp;1158):INDIRECT($Y1164&amp;"$"&amp;1162),3,FALSE)&amp;HLOOKUP(AU$1163,INDIRECT($Y1164&amp;"$"&amp;1158):INDIRECT($Y1164&amp;"$"&amp;1162),4,FALSE),"")</f>
        <v/>
      </c>
      <c r="AV1164" s="7" t="str">
        <f ca="1">IFERROR(HLOOKUP(AV$1163,INDIRECT($Y1164&amp;"$"&amp;1158):INDIRECT($Y1164&amp;"$"&amp;1162),3,FALSE)&amp;HLOOKUP(AV$1163,INDIRECT($Y1164&amp;"$"&amp;1158):INDIRECT($Y1164&amp;"$"&amp;1162),4,FALSE),"")</f>
        <v/>
      </c>
      <c r="AW1164" s="7" t="str">
        <f ca="1">IFERROR(HLOOKUP(AW$1163,INDIRECT($Y1164&amp;"$"&amp;1158):INDIRECT($Y1164&amp;"$"&amp;1162),3,FALSE)&amp;HLOOKUP(AW$1163,INDIRECT($Y1164&amp;"$"&amp;1158):INDIRECT($Y1164&amp;"$"&amp;1162),4,FALSE),"")</f>
        <v/>
      </c>
      <c r="AX1164" s="7" t="str">
        <f ca="1">IFERROR(HLOOKUP(AX$1163,INDIRECT(INDIRECT("$Y"&amp;1163+AX$852+($Z1164-1))&amp;1158):INDIRECT(INDIRECT("$Y"&amp;1163+AX$852+($Z1164-1))&amp;1162),3,FALSE)&amp;LEFT(HLOOKUP(AX$1163,INDIRECT(INDIRECT("$Y"&amp;1163+AX$852+($Z1164-1))&amp;1158):INDIRECT(INDIRECT("$Y"&amp;1163+AX$852+($Z1164-1))&amp;1162),4,FALSE),3),"")</f>
        <v/>
      </c>
      <c r="AY1164" s="53" t="str">
        <f>IF(AY1162="","",COUNTIF($AY1162:$BP1162,AY1162))</f>
        <v/>
      </c>
      <c r="AZ1164" s="53" t="str">
        <f t="shared" ref="AZ1164:BP1164" si="11327">IF(AZ1162="","",COUNTIF($AY1162:$BP1162,AZ1162))</f>
        <v/>
      </c>
      <c r="BA1164" s="53" t="str">
        <f t="shared" si="11327"/>
        <v/>
      </c>
      <c r="BB1164" s="53" t="str">
        <f t="shared" si="11327"/>
        <v/>
      </c>
      <c r="BC1164" s="53" t="str">
        <f t="shared" si="11327"/>
        <v/>
      </c>
      <c r="BD1164" s="53" t="str">
        <f t="shared" si="11327"/>
        <v/>
      </c>
      <c r="BE1164" s="53" t="str">
        <f t="shared" si="11327"/>
        <v/>
      </c>
      <c r="BF1164" s="53" t="str">
        <f t="shared" si="11327"/>
        <v/>
      </c>
      <c r="BG1164" s="53" t="str">
        <f t="shared" si="11327"/>
        <v/>
      </c>
      <c r="BH1164" s="53" t="str">
        <f t="shared" si="11327"/>
        <v/>
      </c>
      <c r="BI1164" s="53" t="str">
        <f t="shared" si="11327"/>
        <v/>
      </c>
      <c r="BJ1164" s="53" t="str">
        <f t="shared" si="11327"/>
        <v/>
      </c>
      <c r="BK1164" s="53" t="str">
        <f t="shared" si="11327"/>
        <v/>
      </c>
      <c r="BL1164" s="53" t="str">
        <f t="shared" si="11327"/>
        <v/>
      </c>
      <c r="BM1164" s="53" t="str">
        <f t="shared" si="11327"/>
        <v/>
      </c>
      <c r="BN1164" s="53" t="str">
        <f t="shared" si="11327"/>
        <v/>
      </c>
      <c r="BO1164" s="53" t="str">
        <f t="shared" si="11327"/>
        <v/>
      </c>
      <c r="BP1164" s="53" t="str">
        <f t="shared" si="11327"/>
        <v/>
      </c>
      <c r="BQ1164" s="53" t="str">
        <f>IF(BQ1162="","",IF(COUNTIF($BP1163:BQ1163,BQ1162)&gt;COUNTIF($BP1163:BR1163,BQ1162),COUNTIF($BP1163:BQ1163,BQ1162),""))</f>
        <v/>
      </c>
    </row>
    <row r="1165" spans="24:264" hidden="1" x14ac:dyDescent="0.3">
      <c r="X1165" s="51">
        <v>1165</v>
      </c>
      <c r="Y1165" s="8" t="s">
        <v>865</v>
      </c>
      <c r="Z1165" s="7">
        <v>2</v>
      </c>
      <c r="AE1165" s="7"/>
      <c r="AF1165" s="7" t="str">
        <f ca="1">IFERROR(HLOOKUP(AF$1163,INDIRECT($Y1165&amp;"$"&amp;1158):INDIRECT($Y1165&amp;"$"&amp;1162),3,FALSE)&amp;HLOOKUP(AF$1163,INDIRECT($Y1165&amp;"$"&amp;1158):INDIRECT($Y1165&amp;"$"&amp;1162),4,FALSE),"")</f>
        <v/>
      </c>
      <c r="AG1165" s="7" t="str">
        <f ca="1">IFERROR(HLOOKUP(AG$1163,INDIRECT($Y1165&amp;"$"&amp;1158):INDIRECT($Y1165&amp;"$"&amp;1162),3,FALSE)&amp;HLOOKUP(AG$1163,INDIRECT($Y1165&amp;"$"&amp;1158):INDIRECT($Y1165&amp;"$"&amp;1162),4,FALSE),"")</f>
        <v/>
      </c>
      <c r="AH1165" s="7" t="str">
        <f ca="1">IFERROR(HLOOKUP(AH$1163,INDIRECT($Y1165&amp;"$"&amp;1158):INDIRECT($Y1165&amp;"$"&amp;1162),3,FALSE)&amp;HLOOKUP(AH$1163,INDIRECT($Y1165&amp;"$"&amp;1158):INDIRECT($Y1165&amp;"$"&amp;1162),4,FALSE),"")</f>
        <v/>
      </c>
      <c r="AI1165" s="7" t="str">
        <f ca="1">IFERROR(HLOOKUP(AI$1163,INDIRECT($Y1165&amp;"$"&amp;1158):INDIRECT($Y1165&amp;"$"&amp;1162),3,FALSE)&amp;HLOOKUP(AI$1163,INDIRECT($Y1165&amp;"$"&amp;1158):INDIRECT($Y1165&amp;"$"&amp;1162),4,FALSE),"")</f>
        <v/>
      </c>
      <c r="AJ1165" s="7" t="str">
        <f ca="1">IFERROR(HLOOKUP(AJ$1163,INDIRECT($Y1165&amp;"$"&amp;1158):INDIRECT($Y1165&amp;"$"&amp;1162),3,FALSE)&amp;HLOOKUP(AJ$1163,INDIRECT($Y1165&amp;"$"&amp;1158):INDIRECT($Y1165&amp;"$"&amp;1162),4,FALSE),"")</f>
        <v/>
      </c>
      <c r="AK1165" s="7" t="str">
        <f ca="1">IFERROR(HLOOKUP(AK$1163,INDIRECT($Y1165&amp;"$"&amp;1158):INDIRECT($Y1165&amp;"$"&amp;1162),3,FALSE)&amp;HLOOKUP(AK$1163,INDIRECT($Y1165&amp;"$"&amp;1158):INDIRECT($Y1165&amp;"$"&amp;1162),4,FALSE),"")</f>
        <v/>
      </c>
      <c r="AL1165" s="7" t="str">
        <f ca="1">IFERROR(HLOOKUP(AL$1163,INDIRECT($Y1165&amp;"$"&amp;1158):INDIRECT($Y1165&amp;"$"&amp;1162),3,FALSE)&amp;HLOOKUP(AL$1163,INDIRECT($Y1165&amp;"$"&amp;1158):INDIRECT($Y1165&amp;"$"&amp;1162),4,FALSE),"")</f>
        <v/>
      </c>
      <c r="AM1165" s="7" t="str">
        <f ca="1">IFERROR(HLOOKUP(AM$1163,INDIRECT($Y1165&amp;"$"&amp;1158):INDIRECT($Y1165&amp;"$"&amp;1162),3,FALSE)&amp;HLOOKUP(AM$1163,INDIRECT($Y1165&amp;"$"&amp;1158):INDIRECT($Y1165&amp;"$"&amp;1162),4,FALSE),"")</f>
        <v/>
      </c>
      <c r="AN1165" s="7" t="str">
        <f ca="1">IFERROR(HLOOKUP(AN$1163,INDIRECT($Y1165&amp;"$"&amp;1158):INDIRECT($Y1165&amp;"$"&amp;1162),3,FALSE)&amp;HLOOKUP(AN$1163,INDIRECT($Y1165&amp;"$"&amp;1158):INDIRECT($Y1165&amp;"$"&amp;1162),4,FALSE),"")</f>
        <v/>
      </c>
      <c r="AO1165" s="7" t="str">
        <f ca="1">IFERROR(HLOOKUP(AO$1163,INDIRECT($Y1165&amp;"$"&amp;1158):INDIRECT($Y1165&amp;"$"&amp;1162),3,FALSE)&amp;HLOOKUP(AO$1163,INDIRECT($Y1165&amp;"$"&amp;1158):INDIRECT($Y1165&amp;"$"&amp;1162),4,FALSE),"")</f>
        <v/>
      </c>
      <c r="AP1165" s="7" t="str">
        <f ca="1">IFERROR(HLOOKUP(AP$1163,INDIRECT($Y1165&amp;"$"&amp;1158):INDIRECT($Y1165&amp;"$"&amp;1162),3,FALSE)&amp;HLOOKUP(AP$1163,INDIRECT($Y1165&amp;"$"&amp;1158):INDIRECT($Y1165&amp;"$"&amp;1162),4,FALSE),"")</f>
        <v/>
      </c>
      <c r="AQ1165" s="7" t="str">
        <f ca="1">IFERROR(HLOOKUP(AQ$1163,INDIRECT($Y1165&amp;"$"&amp;1158):INDIRECT($Y1165&amp;"$"&amp;1162),3,FALSE)&amp;HLOOKUP(AQ$1163,INDIRECT($Y1165&amp;"$"&amp;1158):INDIRECT($Y1165&amp;"$"&amp;1162),4,FALSE),"")</f>
        <v/>
      </c>
      <c r="AR1165" s="7" t="str">
        <f ca="1">IFERROR(HLOOKUP(AR$1163,INDIRECT($Y1165&amp;"$"&amp;1158):INDIRECT($Y1165&amp;"$"&amp;1162),3,FALSE)&amp;HLOOKUP(AR$1163,INDIRECT($Y1165&amp;"$"&amp;1158):INDIRECT($Y1165&amp;"$"&amp;1162),4,FALSE),"")</f>
        <v/>
      </c>
      <c r="AS1165" s="7" t="str">
        <f ca="1">IFERROR(HLOOKUP(AS$1163,INDIRECT($Y1165&amp;"$"&amp;1158):INDIRECT($Y1165&amp;"$"&amp;1162),3,FALSE)&amp;HLOOKUP(AS$1163,INDIRECT($Y1165&amp;"$"&amp;1158):INDIRECT($Y1165&amp;"$"&amp;1162),4,FALSE),"")</f>
        <v/>
      </c>
      <c r="AT1165" s="7" t="str">
        <f ca="1">IFERROR(HLOOKUP(AT$1163,INDIRECT($Y1165&amp;"$"&amp;1158):INDIRECT($Y1165&amp;"$"&amp;1162),3,FALSE)&amp;HLOOKUP(AT$1163,INDIRECT($Y1165&amp;"$"&amp;1158):INDIRECT($Y1165&amp;"$"&amp;1162),4,FALSE),"")</f>
        <v/>
      </c>
      <c r="AU1165" s="7" t="str">
        <f ca="1">IFERROR(HLOOKUP(AU$1163,INDIRECT($Y1165&amp;"$"&amp;1158):INDIRECT($Y1165&amp;"$"&amp;1162),3,FALSE)&amp;HLOOKUP(AU$1163,INDIRECT($Y1165&amp;"$"&amp;1158):INDIRECT($Y1165&amp;"$"&amp;1162),4,FALSE),"")</f>
        <v/>
      </c>
      <c r="AV1165" s="7" t="str">
        <f ca="1">IFERROR(HLOOKUP(AV$1163,INDIRECT($Y1165&amp;"$"&amp;1158):INDIRECT($Y1165&amp;"$"&amp;1162),3,FALSE)&amp;HLOOKUP(AV$1163,INDIRECT($Y1165&amp;"$"&amp;1158):INDIRECT($Y1165&amp;"$"&amp;1162),4,FALSE),"")</f>
        <v/>
      </c>
      <c r="AW1165" s="7" t="str">
        <f ca="1">IFERROR(HLOOKUP(AW$1163,INDIRECT($Y1165&amp;"$"&amp;1158):INDIRECT($Y1165&amp;"$"&amp;1162),3,FALSE)&amp;HLOOKUP(AW$1163,INDIRECT($Y1165&amp;"$"&amp;1158):INDIRECT($Y1165&amp;"$"&amp;1162),4,FALSE),"")</f>
        <v/>
      </c>
      <c r="AX1165" s="7" t="str">
        <f ca="1">IFERROR(HLOOKUP(AX$1163,INDIRECT(INDIRECT("$Y"&amp;1163+AX$852+($Z1165-1))&amp;1158):INDIRECT(INDIRECT("$Y"&amp;1163+AX$852+($Z1165-1))&amp;1162),3,FALSE)&amp;LEFT(HLOOKUP(AX$1163,INDIRECT(INDIRECT("$Y"&amp;1163+AX$852+($Z1165-1))&amp;1158):INDIRECT(INDIRECT("$Y"&amp;1163+AX$852+($Z1165-1))&amp;1162),4,FALSE),3),"")</f>
        <v/>
      </c>
      <c r="AY1165" s="53" t="str">
        <f ca="1">LEFT(AF1164,1)</f>
        <v/>
      </c>
      <c r="AZ1165" s="53" t="str">
        <f t="shared" ref="AZ1165:BO1165" ca="1" si="11328">LEFT(AG1164,1)</f>
        <v/>
      </c>
      <c r="BA1165" s="53" t="str">
        <f t="shared" ca="1" si="11328"/>
        <v/>
      </c>
      <c r="BB1165" s="53" t="str">
        <f t="shared" ca="1" si="11328"/>
        <v/>
      </c>
      <c r="BC1165" s="53" t="str">
        <f t="shared" ca="1" si="11328"/>
        <v/>
      </c>
      <c r="BD1165" s="53" t="str">
        <f t="shared" ca="1" si="11328"/>
        <v/>
      </c>
      <c r="BE1165" s="53" t="str">
        <f t="shared" ca="1" si="11328"/>
        <v/>
      </c>
      <c r="BF1165" s="53" t="str">
        <f t="shared" ca="1" si="11328"/>
        <v/>
      </c>
      <c r="BG1165" s="53" t="str">
        <f t="shared" ca="1" si="11328"/>
        <v/>
      </c>
      <c r="BH1165" s="53" t="str">
        <f t="shared" ca="1" si="11328"/>
        <v/>
      </c>
      <c r="BI1165" s="53" t="str">
        <f t="shared" ca="1" si="11328"/>
        <v/>
      </c>
      <c r="BJ1165" s="53" t="str">
        <f t="shared" ca="1" si="11328"/>
        <v/>
      </c>
      <c r="BK1165" s="53" t="str">
        <f t="shared" ca="1" si="11328"/>
        <v/>
      </c>
      <c r="BL1165" s="53" t="str">
        <f t="shared" ca="1" si="11328"/>
        <v/>
      </c>
      <c r="BM1165" s="53" t="str">
        <f t="shared" ca="1" si="11328"/>
        <v/>
      </c>
      <c r="BN1165" s="53" t="str">
        <f t="shared" ca="1" si="11328"/>
        <v/>
      </c>
      <c r="BO1165" s="53" t="str">
        <f t="shared" ca="1" si="11328"/>
        <v/>
      </c>
      <c r="BP1165" s="53" t="str">
        <f t="shared" ref="AZ1165:BP1180" ca="1" si="11329">LEFT(AW1164,1)</f>
        <v/>
      </c>
    </row>
    <row r="1166" spans="24:264" hidden="1" x14ac:dyDescent="0.3">
      <c r="X1166" s="51">
        <v>1166</v>
      </c>
      <c r="Y1166" s="8" t="s">
        <v>866</v>
      </c>
      <c r="Z1166" s="7">
        <v>3</v>
      </c>
      <c r="AE1166" s="7"/>
      <c r="AF1166" s="7" t="str">
        <f ca="1">IFERROR(HLOOKUP(AF$1163,INDIRECT($Y1166&amp;"$"&amp;1158):INDIRECT($Y1166&amp;"$"&amp;1162),3,FALSE)&amp;HLOOKUP(AF$1163,INDIRECT($Y1166&amp;"$"&amp;1158):INDIRECT($Y1166&amp;"$"&amp;1162),4,FALSE),"")</f>
        <v/>
      </c>
      <c r="AG1166" s="7" t="str">
        <f ca="1">IFERROR(HLOOKUP(AG$1163,INDIRECT($Y1166&amp;"$"&amp;1158):INDIRECT($Y1166&amp;"$"&amp;1162),3,FALSE)&amp;HLOOKUP(AG$1163,INDIRECT($Y1166&amp;"$"&amp;1158):INDIRECT($Y1166&amp;"$"&amp;1162),4,FALSE),"")</f>
        <v/>
      </c>
      <c r="AH1166" s="7" t="str">
        <f ca="1">IFERROR(HLOOKUP(AH$1163,INDIRECT($Y1166&amp;"$"&amp;1158):INDIRECT($Y1166&amp;"$"&amp;1162),3,FALSE)&amp;HLOOKUP(AH$1163,INDIRECT($Y1166&amp;"$"&amp;1158):INDIRECT($Y1166&amp;"$"&amp;1162),4,FALSE),"")</f>
        <v/>
      </c>
      <c r="AI1166" s="7" t="str">
        <f ca="1">IFERROR(HLOOKUP(AI$1163,INDIRECT($Y1166&amp;"$"&amp;1158):INDIRECT($Y1166&amp;"$"&amp;1162),3,FALSE)&amp;HLOOKUP(AI$1163,INDIRECT($Y1166&amp;"$"&amp;1158):INDIRECT($Y1166&amp;"$"&amp;1162),4,FALSE),"")</f>
        <v/>
      </c>
      <c r="AJ1166" s="7" t="str">
        <f ca="1">IFERROR(HLOOKUP(AJ$1163,INDIRECT($Y1166&amp;"$"&amp;1158):INDIRECT($Y1166&amp;"$"&amp;1162),3,FALSE)&amp;HLOOKUP(AJ$1163,INDIRECT($Y1166&amp;"$"&amp;1158):INDIRECT($Y1166&amp;"$"&amp;1162),4,FALSE),"")</f>
        <v/>
      </c>
      <c r="AK1166" s="7" t="str">
        <f ca="1">IFERROR(HLOOKUP(AK$1163,INDIRECT($Y1166&amp;"$"&amp;1158):INDIRECT($Y1166&amp;"$"&amp;1162),3,FALSE)&amp;HLOOKUP(AK$1163,INDIRECT($Y1166&amp;"$"&amp;1158):INDIRECT($Y1166&amp;"$"&amp;1162),4,FALSE),"")</f>
        <v/>
      </c>
      <c r="AL1166" s="7" t="str">
        <f ca="1">IFERROR(HLOOKUP(AL$1163,INDIRECT($Y1166&amp;"$"&amp;1158):INDIRECT($Y1166&amp;"$"&amp;1162),3,FALSE)&amp;HLOOKUP(AL$1163,INDIRECT($Y1166&amp;"$"&amp;1158):INDIRECT($Y1166&amp;"$"&amp;1162),4,FALSE),"")</f>
        <v/>
      </c>
      <c r="AM1166" s="7" t="str">
        <f ca="1">IFERROR(HLOOKUP(AM$1163,INDIRECT($Y1166&amp;"$"&amp;1158):INDIRECT($Y1166&amp;"$"&amp;1162),3,FALSE)&amp;HLOOKUP(AM$1163,INDIRECT($Y1166&amp;"$"&amp;1158):INDIRECT($Y1166&amp;"$"&amp;1162),4,FALSE),"")</f>
        <v/>
      </c>
      <c r="AN1166" s="7" t="str">
        <f ca="1">IFERROR(HLOOKUP(AN$1163,INDIRECT($Y1166&amp;"$"&amp;1158):INDIRECT($Y1166&amp;"$"&amp;1162),3,FALSE)&amp;HLOOKUP(AN$1163,INDIRECT($Y1166&amp;"$"&amp;1158):INDIRECT($Y1166&amp;"$"&amp;1162),4,FALSE),"")</f>
        <v/>
      </c>
      <c r="AO1166" s="7" t="str">
        <f ca="1">IFERROR(HLOOKUP(AO$1163,INDIRECT($Y1166&amp;"$"&amp;1158):INDIRECT($Y1166&amp;"$"&amp;1162),3,FALSE)&amp;HLOOKUP(AO$1163,INDIRECT($Y1166&amp;"$"&amp;1158):INDIRECT($Y1166&amp;"$"&amp;1162),4,FALSE),"")</f>
        <v/>
      </c>
      <c r="AP1166" s="7" t="str">
        <f ca="1">IFERROR(HLOOKUP(AP$1163,INDIRECT($Y1166&amp;"$"&amp;1158):INDIRECT($Y1166&amp;"$"&amp;1162),3,FALSE)&amp;HLOOKUP(AP$1163,INDIRECT($Y1166&amp;"$"&amp;1158):INDIRECT($Y1166&amp;"$"&amp;1162),4,FALSE),"")</f>
        <v/>
      </c>
      <c r="AQ1166" s="7" t="str">
        <f ca="1">IFERROR(HLOOKUP(AQ$1163,INDIRECT($Y1166&amp;"$"&amp;1158):INDIRECT($Y1166&amp;"$"&amp;1162),3,FALSE)&amp;HLOOKUP(AQ$1163,INDIRECT($Y1166&amp;"$"&amp;1158):INDIRECT($Y1166&amp;"$"&amp;1162),4,FALSE),"")</f>
        <v/>
      </c>
      <c r="AR1166" s="7" t="str">
        <f ca="1">IFERROR(HLOOKUP(AR$1163,INDIRECT($Y1166&amp;"$"&amp;1158):INDIRECT($Y1166&amp;"$"&amp;1162),3,FALSE)&amp;HLOOKUP(AR$1163,INDIRECT($Y1166&amp;"$"&amp;1158):INDIRECT($Y1166&amp;"$"&amp;1162),4,FALSE),"")</f>
        <v/>
      </c>
      <c r="AS1166" s="7" t="str">
        <f ca="1">IFERROR(HLOOKUP(AS$1163,INDIRECT($Y1166&amp;"$"&amp;1158):INDIRECT($Y1166&amp;"$"&amp;1162),3,FALSE)&amp;HLOOKUP(AS$1163,INDIRECT($Y1166&amp;"$"&amp;1158):INDIRECT($Y1166&amp;"$"&amp;1162),4,FALSE),"")</f>
        <v/>
      </c>
      <c r="AT1166" s="7" t="str">
        <f ca="1">IFERROR(HLOOKUP(AT$1163,INDIRECT($Y1166&amp;"$"&amp;1158):INDIRECT($Y1166&amp;"$"&amp;1162),3,FALSE)&amp;HLOOKUP(AT$1163,INDIRECT($Y1166&amp;"$"&amp;1158):INDIRECT($Y1166&amp;"$"&amp;1162),4,FALSE),"")</f>
        <v/>
      </c>
      <c r="AU1166" s="7" t="str">
        <f ca="1">IFERROR(HLOOKUP(AU$1163,INDIRECT($Y1166&amp;"$"&amp;1158):INDIRECT($Y1166&amp;"$"&amp;1162),3,FALSE)&amp;HLOOKUP(AU$1163,INDIRECT($Y1166&amp;"$"&amp;1158):INDIRECT($Y1166&amp;"$"&amp;1162),4,FALSE),"")</f>
        <v/>
      </c>
      <c r="AV1166" s="7" t="str">
        <f ca="1">IFERROR(HLOOKUP(AV$1163,INDIRECT($Y1166&amp;"$"&amp;1158):INDIRECT($Y1166&amp;"$"&amp;1162),3,FALSE)&amp;HLOOKUP(AV$1163,INDIRECT($Y1166&amp;"$"&amp;1158):INDIRECT($Y1166&amp;"$"&amp;1162),4,FALSE),"")</f>
        <v/>
      </c>
      <c r="AW1166" s="7" t="str">
        <f ca="1">IFERROR(HLOOKUP(AW$1163,INDIRECT($Y1166&amp;"$"&amp;1158):INDIRECT($Y1166&amp;"$"&amp;1162),3,FALSE)&amp;HLOOKUP(AW$1163,INDIRECT($Y1166&amp;"$"&amp;1158):INDIRECT($Y1166&amp;"$"&amp;1162),4,FALSE),"")</f>
        <v/>
      </c>
      <c r="AX1166" s="7" t="str">
        <f ca="1">IFERROR(HLOOKUP(AX$1163,INDIRECT(INDIRECT("$Y"&amp;1163+AX$852+($Z1166-1))&amp;1158):INDIRECT(INDIRECT("$Y"&amp;1163+AX$852+($Z1166-1))&amp;1162),3,FALSE)&amp;LEFT(HLOOKUP(AX$1163,INDIRECT(INDIRECT("$Y"&amp;1163+AX$852+($Z1166-1))&amp;1158):INDIRECT(INDIRECT("$Y"&amp;1163+AX$852+($Z1166-1))&amp;1162),4,FALSE),3),"")</f>
        <v/>
      </c>
      <c r="AY1166" s="53" t="str">
        <f t="shared" ref="AY1166:AY1181" ca="1" si="11330">LEFT(AF1165,1)</f>
        <v/>
      </c>
      <c r="AZ1166" s="53" t="str">
        <f t="shared" ca="1" si="11329"/>
        <v/>
      </c>
      <c r="BA1166" s="53" t="str">
        <f t="shared" ca="1" si="11329"/>
        <v/>
      </c>
      <c r="BB1166" s="53" t="str">
        <f t="shared" ca="1" si="11329"/>
        <v/>
      </c>
      <c r="BC1166" s="53" t="str">
        <f t="shared" ca="1" si="11329"/>
        <v/>
      </c>
      <c r="BD1166" s="53" t="str">
        <f t="shared" ca="1" si="11329"/>
        <v/>
      </c>
      <c r="BE1166" s="53" t="str">
        <f t="shared" ca="1" si="11329"/>
        <v/>
      </c>
      <c r="BF1166" s="53" t="str">
        <f t="shared" ca="1" si="11329"/>
        <v/>
      </c>
      <c r="BG1166" s="53" t="str">
        <f t="shared" ca="1" si="11329"/>
        <v/>
      </c>
      <c r="BH1166" s="53" t="str">
        <f t="shared" ca="1" si="11329"/>
        <v/>
      </c>
      <c r="BI1166" s="53" t="str">
        <f t="shared" ca="1" si="11329"/>
        <v/>
      </c>
      <c r="BJ1166" s="53" t="str">
        <f t="shared" ca="1" si="11329"/>
        <v/>
      </c>
      <c r="BK1166" s="53" t="str">
        <f t="shared" ca="1" si="11329"/>
        <v/>
      </c>
      <c r="BL1166" s="53" t="str">
        <f t="shared" ca="1" si="11329"/>
        <v/>
      </c>
      <c r="BM1166" s="53" t="str">
        <f t="shared" ca="1" si="11329"/>
        <v/>
      </c>
      <c r="BN1166" s="53" t="str">
        <f t="shared" ca="1" si="11329"/>
        <v/>
      </c>
      <c r="BO1166" s="53" t="str">
        <f t="shared" ca="1" si="11329"/>
        <v/>
      </c>
      <c r="BP1166" s="53" t="str">
        <f t="shared" ca="1" si="11329"/>
        <v/>
      </c>
    </row>
    <row r="1167" spans="24:264" hidden="1" x14ac:dyDescent="0.3">
      <c r="X1167" s="51">
        <v>1167</v>
      </c>
      <c r="Y1167" s="8" t="s">
        <v>867</v>
      </c>
      <c r="Z1167" s="7">
        <v>4</v>
      </c>
      <c r="AE1167" s="7"/>
      <c r="AF1167" s="7" t="str">
        <f ca="1">IFERROR(HLOOKUP(AF$1163,INDIRECT($Y1167&amp;"$"&amp;1158):INDIRECT($Y1167&amp;"$"&amp;1162),3,FALSE)&amp;HLOOKUP(AF$1163,INDIRECT($Y1167&amp;"$"&amp;1158):INDIRECT($Y1167&amp;"$"&amp;1162),4,FALSE),"")</f>
        <v/>
      </c>
      <c r="AG1167" s="7" t="str">
        <f ca="1">IFERROR(HLOOKUP(AG$1163,INDIRECT($Y1167&amp;"$"&amp;1158):INDIRECT($Y1167&amp;"$"&amp;1162),3,FALSE)&amp;HLOOKUP(AG$1163,INDIRECT($Y1167&amp;"$"&amp;1158):INDIRECT($Y1167&amp;"$"&amp;1162),4,FALSE),"")</f>
        <v/>
      </c>
      <c r="AH1167" s="7" t="str">
        <f ca="1">IFERROR(HLOOKUP(AH$1163,INDIRECT($Y1167&amp;"$"&amp;1158):INDIRECT($Y1167&amp;"$"&amp;1162),3,FALSE)&amp;HLOOKUP(AH$1163,INDIRECT($Y1167&amp;"$"&amp;1158):INDIRECT($Y1167&amp;"$"&amp;1162),4,FALSE),"")</f>
        <v/>
      </c>
      <c r="AI1167" s="7" t="str">
        <f ca="1">IFERROR(HLOOKUP(AI$1163,INDIRECT($Y1167&amp;"$"&amp;1158):INDIRECT($Y1167&amp;"$"&amp;1162),3,FALSE)&amp;HLOOKUP(AI$1163,INDIRECT($Y1167&amp;"$"&amp;1158):INDIRECT($Y1167&amp;"$"&amp;1162),4,FALSE),"")</f>
        <v/>
      </c>
      <c r="AJ1167" s="7" t="str">
        <f ca="1">IFERROR(HLOOKUP(AJ$1163,INDIRECT($Y1167&amp;"$"&amp;1158):INDIRECT($Y1167&amp;"$"&amp;1162),3,FALSE)&amp;HLOOKUP(AJ$1163,INDIRECT($Y1167&amp;"$"&amp;1158):INDIRECT($Y1167&amp;"$"&amp;1162),4,FALSE),"")</f>
        <v/>
      </c>
      <c r="AK1167" s="7" t="str">
        <f ca="1">IFERROR(HLOOKUP(AK$1163,INDIRECT($Y1167&amp;"$"&amp;1158):INDIRECT($Y1167&amp;"$"&amp;1162),3,FALSE)&amp;HLOOKUP(AK$1163,INDIRECT($Y1167&amp;"$"&amp;1158):INDIRECT($Y1167&amp;"$"&amp;1162),4,FALSE),"")</f>
        <v/>
      </c>
      <c r="AL1167" s="7" t="str">
        <f ca="1">IFERROR(HLOOKUP(AL$1163,INDIRECT($Y1167&amp;"$"&amp;1158):INDIRECT($Y1167&amp;"$"&amp;1162),3,FALSE)&amp;HLOOKUP(AL$1163,INDIRECT($Y1167&amp;"$"&amp;1158):INDIRECT($Y1167&amp;"$"&amp;1162),4,FALSE),"")</f>
        <v/>
      </c>
      <c r="AM1167" s="7" t="str">
        <f ca="1">IFERROR(HLOOKUP(AM$1163,INDIRECT($Y1167&amp;"$"&amp;1158):INDIRECT($Y1167&amp;"$"&amp;1162),3,FALSE)&amp;HLOOKUP(AM$1163,INDIRECT($Y1167&amp;"$"&amp;1158):INDIRECT($Y1167&amp;"$"&amp;1162),4,FALSE),"")</f>
        <v/>
      </c>
      <c r="AN1167" s="7" t="str">
        <f ca="1">IFERROR(HLOOKUP(AN$1163,INDIRECT($Y1167&amp;"$"&amp;1158):INDIRECT($Y1167&amp;"$"&amp;1162),3,FALSE)&amp;HLOOKUP(AN$1163,INDIRECT($Y1167&amp;"$"&amp;1158):INDIRECT($Y1167&amp;"$"&amp;1162),4,FALSE),"")</f>
        <v/>
      </c>
      <c r="AO1167" s="7" t="str">
        <f ca="1">IFERROR(HLOOKUP(AO$1163,INDIRECT($Y1167&amp;"$"&amp;1158):INDIRECT($Y1167&amp;"$"&amp;1162),3,FALSE)&amp;HLOOKUP(AO$1163,INDIRECT($Y1167&amp;"$"&amp;1158):INDIRECT($Y1167&amp;"$"&amp;1162),4,FALSE),"")</f>
        <v/>
      </c>
      <c r="AP1167" s="7" t="str">
        <f ca="1">IFERROR(HLOOKUP(AP$1163,INDIRECT($Y1167&amp;"$"&amp;1158):INDIRECT($Y1167&amp;"$"&amp;1162),3,FALSE)&amp;HLOOKUP(AP$1163,INDIRECT($Y1167&amp;"$"&amp;1158):INDIRECT($Y1167&amp;"$"&amp;1162),4,FALSE),"")</f>
        <v/>
      </c>
      <c r="AQ1167" s="7" t="str">
        <f ca="1">IFERROR(HLOOKUP(AQ$1163,INDIRECT($Y1167&amp;"$"&amp;1158):INDIRECT($Y1167&amp;"$"&amp;1162),3,FALSE)&amp;HLOOKUP(AQ$1163,INDIRECT($Y1167&amp;"$"&amp;1158):INDIRECT($Y1167&amp;"$"&amp;1162),4,FALSE),"")</f>
        <v/>
      </c>
      <c r="AR1167" s="7" t="str">
        <f ca="1">IFERROR(HLOOKUP(AR$1163,INDIRECT($Y1167&amp;"$"&amp;1158):INDIRECT($Y1167&amp;"$"&amp;1162),3,FALSE)&amp;HLOOKUP(AR$1163,INDIRECT($Y1167&amp;"$"&amp;1158):INDIRECT($Y1167&amp;"$"&amp;1162),4,FALSE),"")</f>
        <v/>
      </c>
      <c r="AS1167" s="7" t="str">
        <f ca="1">IFERROR(HLOOKUP(AS$1163,INDIRECT($Y1167&amp;"$"&amp;1158):INDIRECT($Y1167&amp;"$"&amp;1162),3,FALSE)&amp;HLOOKUP(AS$1163,INDIRECT($Y1167&amp;"$"&amp;1158):INDIRECT($Y1167&amp;"$"&amp;1162),4,FALSE),"")</f>
        <v/>
      </c>
      <c r="AT1167" s="7" t="str">
        <f ca="1">IFERROR(HLOOKUP(AT$1163,INDIRECT($Y1167&amp;"$"&amp;1158):INDIRECT($Y1167&amp;"$"&amp;1162),3,FALSE)&amp;HLOOKUP(AT$1163,INDIRECT($Y1167&amp;"$"&amp;1158):INDIRECT($Y1167&amp;"$"&amp;1162),4,FALSE),"")</f>
        <v/>
      </c>
      <c r="AU1167" s="7" t="str">
        <f ca="1">IFERROR(HLOOKUP(AU$1163,INDIRECT($Y1167&amp;"$"&amp;1158):INDIRECT($Y1167&amp;"$"&amp;1162),3,FALSE)&amp;HLOOKUP(AU$1163,INDIRECT($Y1167&amp;"$"&amp;1158):INDIRECT($Y1167&amp;"$"&amp;1162),4,FALSE),"")</f>
        <v/>
      </c>
      <c r="AV1167" s="7" t="str">
        <f ca="1">IFERROR(HLOOKUP(AV$1163,INDIRECT($Y1167&amp;"$"&amp;1158):INDIRECT($Y1167&amp;"$"&amp;1162),3,FALSE)&amp;HLOOKUP(AV$1163,INDIRECT($Y1167&amp;"$"&amp;1158):INDIRECT($Y1167&amp;"$"&amp;1162),4,FALSE),"")</f>
        <v/>
      </c>
      <c r="AW1167" s="7" t="str">
        <f ca="1">IFERROR(HLOOKUP(AW$1163,INDIRECT($Y1167&amp;"$"&amp;1158):INDIRECT($Y1167&amp;"$"&amp;1162),3,FALSE)&amp;HLOOKUP(AW$1163,INDIRECT($Y1167&amp;"$"&amp;1158):INDIRECT($Y1167&amp;"$"&amp;1162),4,FALSE),"")</f>
        <v/>
      </c>
      <c r="AX1167" s="7" t="str">
        <f ca="1">IFERROR(HLOOKUP(AX$1163,INDIRECT(INDIRECT("$Y"&amp;1163+AX$852+($Z1167-1))&amp;1158):INDIRECT(INDIRECT("$Y"&amp;1163+AX$852+($Z1167-1))&amp;1162),3,FALSE)&amp;LEFT(HLOOKUP(AX$1163,INDIRECT(INDIRECT("$Y"&amp;1163+AX$852+($Z1167-1))&amp;1158):INDIRECT(INDIRECT("$Y"&amp;1163+AX$852+($Z1167-1))&amp;1162),4,FALSE),3),"")</f>
        <v/>
      </c>
      <c r="AY1167" s="53" t="str">
        <f t="shared" ca="1" si="11330"/>
        <v/>
      </c>
      <c r="AZ1167" s="53" t="str">
        <f t="shared" ca="1" si="11329"/>
        <v/>
      </c>
      <c r="BA1167" s="53" t="str">
        <f t="shared" ca="1" si="11329"/>
        <v/>
      </c>
      <c r="BB1167" s="53" t="str">
        <f t="shared" ca="1" si="11329"/>
        <v/>
      </c>
      <c r="BC1167" s="53" t="str">
        <f t="shared" ca="1" si="11329"/>
        <v/>
      </c>
      <c r="BD1167" s="53" t="str">
        <f t="shared" ca="1" si="11329"/>
        <v/>
      </c>
      <c r="BE1167" s="53" t="str">
        <f t="shared" ca="1" si="11329"/>
        <v/>
      </c>
      <c r="BF1167" s="53" t="str">
        <f t="shared" ca="1" si="11329"/>
        <v/>
      </c>
      <c r="BG1167" s="53" t="str">
        <f t="shared" ca="1" si="11329"/>
        <v/>
      </c>
      <c r="BH1167" s="53" t="str">
        <f t="shared" ca="1" si="11329"/>
        <v/>
      </c>
      <c r="BI1167" s="53" t="str">
        <f t="shared" ca="1" si="11329"/>
        <v/>
      </c>
      <c r="BJ1167" s="53" t="str">
        <f t="shared" ca="1" si="11329"/>
        <v/>
      </c>
      <c r="BK1167" s="53" t="str">
        <f t="shared" ca="1" si="11329"/>
        <v/>
      </c>
      <c r="BL1167" s="53" t="str">
        <f t="shared" ca="1" si="11329"/>
        <v/>
      </c>
      <c r="BM1167" s="53" t="str">
        <f t="shared" ca="1" si="11329"/>
        <v/>
      </c>
      <c r="BN1167" s="53" t="str">
        <f t="shared" ca="1" si="11329"/>
        <v/>
      </c>
      <c r="BO1167" s="53" t="str">
        <f t="shared" ca="1" si="11329"/>
        <v/>
      </c>
      <c r="BP1167" s="53" t="str">
        <f t="shared" ca="1" si="11329"/>
        <v/>
      </c>
    </row>
    <row r="1168" spans="24:264" hidden="1" x14ac:dyDescent="0.3">
      <c r="X1168" s="51">
        <v>1168</v>
      </c>
      <c r="Y1168" s="8" t="s">
        <v>868</v>
      </c>
      <c r="Z1168" s="7">
        <v>5</v>
      </c>
      <c r="AE1168" s="7"/>
      <c r="AF1168" s="7" t="str">
        <f ca="1">IFERROR(HLOOKUP(AF$1163,INDIRECT($Y1168&amp;"$"&amp;1158):INDIRECT($Y1168&amp;"$"&amp;1162),3,FALSE)&amp;HLOOKUP(AF$1163,INDIRECT($Y1168&amp;"$"&amp;1158):INDIRECT($Y1168&amp;"$"&amp;1162),4,FALSE),"")</f>
        <v/>
      </c>
      <c r="AG1168" s="7" t="str">
        <f ca="1">IFERROR(HLOOKUP(AG$1163,INDIRECT($Y1168&amp;"$"&amp;1158):INDIRECT($Y1168&amp;"$"&amp;1162),3,FALSE)&amp;HLOOKUP(AG$1163,INDIRECT($Y1168&amp;"$"&amp;1158):INDIRECT($Y1168&amp;"$"&amp;1162),4,FALSE),"")</f>
        <v/>
      </c>
      <c r="AH1168" s="7" t="str">
        <f ca="1">IFERROR(HLOOKUP(AH$1163,INDIRECT($Y1168&amp;"$"&amp;1158):INDIRECT($Y1168&amp;"$"&amp;1162),3,FALSE)&amp;HLOOKUP(AH$1163,INDIRECT($Y1168&amp;"$"&amp;1158):INDIRECT($Y1168&amp;"$"&amp;1162),4,FALSE),"")</f>
        <v/>
      </c>
      <c r="AI1168" s="7" t="str">
        <f ca="1">IFERROR(HLOOKUP(AI$1163,INDIRECT($Y1168&amp;"$"&amp;1158):INDIRECT($Y1168&amp;"$"&amp;1162),3,FALSE)&amp;HLOOKUP(AI$1163,INDIRECT($Y1168&amp;"$"&amp;1158):INDIRECT($Y1168&amp;"$"&amp;1162),4,FALSE),"")</f>
        <v/>
      </c>
      <c r="AJ1168" s="7" t="str">
        <f ca="1">IFERROR(HLOOKUP(AJ$1163,INDIRECT($Y1168&amp;"$"&amp;1158):INDIRECT($Y1168&amp;"$"&amp;1162),3,FALSE)&amp;HLOOKUP(AJ$1163,INDIRECT($Y1168&amp;"$"&amp;1158):INDIRECT($Y1168&amp;"$"&amp;1162),4,FALSE),"")</f>
        <v/>
      </c>
      <c r="AK1168" s="7" t="str">
        <f ca="1">IFERROR(HLOOKUP(AK$1163,INDIRECT($Y1168&amp;"$"&amp;1158):INDIRECT($Y1168&amp;"$"&amp;1162),3,FALSE)&amp;HLOOKUP(AK$1163,INDIRECT($Y1168&amp;"$"&amp;1158):INDIRECT($Y1168&amp;"$"&amp;1162),4,FALSE),"")</f>
        <v/>
      </c>
      <c r="AL1168" s="7" t="str">
        <f ca="1">IFERROR(HLOOKUP(AL$1163,INDIRECT($Y1168&amp;"$"&amp;1158):INDIRECT($Y1168&amp;"$"&amp;1162),3,FALSE)&amp;HLOOKUP(AL$1163,INDIRECT($Y1168&amp;"$"&amp;1158):INDIRECT($Y1168&amp;"$"&amp;1162),4,FALSE),"")</f>
        <v/>
      </c>
      <c r="AM1168" s="7" t="str">
        <f ca="1">IFERROR(HLOOKUP(AM$1163,INDIRECT($Y1168&amp;"$"&amp;1158):INDIRECT($Y1168&amp;"$"&amp;1162),3,FALSE)&amp;HLOOKUP(AM$1163,INDIRECT($Y1168&amp;"$"&amp;1158):INDIRECT($Y1168&amp;"$"&amp;1162),4,FALSE),"")</f>
        <v/>
      </c>
      <c r="AN1168" s="7" t="str">
        <f ca="1">IFERROR(HLOOKUP(AN$1163,INDIRECT($Y1168&amp;"$"&amp;1158):INDIRECT($Y1168&amp;"$"&amp;1162),3,FALSE)&amp;HLOOKUP(AN$1163,INDIRECT($Y1168&amp;"$"&amp;1158):INDIRECT($Y1168&amp;"$"&amp;1162),4,FALSE),"")</f>
        <v/>
      </c>
      <c r="AO1168" s="7" t="str">
        <f ca="1">IFERROR(HLOOKUP(AO$1163,INDIRECT($Y1168&amp;"$"&amp;1158):INDIRECT($Y1168&amp;"$"&amp;1162),3,FALSE)&amp;HLOOKUP(AO$1163,INDIRECT($Y1168&amp;"$"&amp;1158):INDIRECT($Y1168&amp;"$"&amp;1162),4,FALSE),"")</f>
        <v/>
      </c>
      <c r="AP1168" s="7" t="str">
        <f ca="1">IFERROR(HLOOKUP(AP$1163,INDIRECT($Y1168&amp;"$"&amp;1158):INDIRECT($Y1168&amp;"$"&amp;1162),3,FALSE)&amp;HLOOKUP(AP$1163,INDIRECT($Y1168&amp;"$"&amp;1158):INDIRECT($Y1168&amp;"$"&amp;1162),4,FALSE),"")</f>
        <v/>
      </c>
      <c r="AQ1168" s="7" t="str">
        <f ca="1">IFERROR(HLOOKUP(AQ$1163,INDIRECT($Y1168&amp;"$"&amp;1158):INDIRECT($Y1168&amp;"$"&amp;1162),3,FALSE)&amp;HLOOKUP(AQ$1163,INDIRECT($Y1168&amp;"$"&amp;1158):INDIRECT($Y1168&amp;"$"&amp;1162),4,FALSE),"")</f>
        <v/>
      </c>
      <c r="AR1168" s="7" t="str">
        <f ca="1">IFERROR(HLOOKUP(AR$1163,INDIRECT($Y1168&amp;"$"&amp;1158):INDIRECT($Y1168&amp;"$"&amp;1162),3,FALSE)&amp;HLOOKUP(AR$1163,INDIRECT($Y1168&amp;"$"&amp;1158):INDIRECT($Y1168&amp;"$"&amp;1162),4,FALSE),"")</f>
        <v/>
      </c>
      <c r="AS1168" s="7" t="str">
        <f ca="1">IFERROR(HLOOKUP(AS$1163,INDIRECT($Y1168&amp;"$"&amp;1158):INDIRECT($Y1168&amp;"$"&amp;1162),3,FALSE)&amp;HLOOKUP(AS$1163,INDIRECT($Y1168&amp;"$"&amp;1158):INDIRECT($Y1168&amp;"$"&amp;1162),4,FALSE),"")</f>
        <v/>
      </c>
      <c r="AT1168" s="7" t="str">
        <f ca="1">IFERROR(HLOOKUP(AT$1163,INDIRECT($Y1168&amp;"$"&amp;1158):INDIRECT($Y1168&amp;"$"&amp;1162),3,FALSE)&amp;HLOOKUP(AT$1163,INDIRECT($Y1168&amp;"$"&amp;1158):INDIRECT($Y1168&amp;"$"&amp;1162),4,FALSE),"")</f>
        <v/>
      </c>
      <c r="AU1168" s="7" t="str">
        <f ca="1">IFERROR(HLOOKUP(AU$1163,INDIRECT($Y1168&amp;"$"&amp;1158):INDIRECT($Y1168&amp;"$"&amp;1162),3,FALSE)&amp;HLOOKUP(AU$1163,INDIRECT($Y1168&amp;"$"&amp;1158):INDIRECT($Y1168&amp;"$"&amp;1162),4,FALSE),"")</f>
        <v/>
      </c>
      <c r="AV1168" s="7" t="str">
        <f ca="1">IFERROR(HLOOKUP(AV$1163,INDIRECT($Y1168&amp;"$"&amp;1158):INDIRECT($Y1168&amp;"$"&amp;1162),3,FALSE)&amp;HLOOKUP(AV$1163,INDIRECT($Y1168&amp;"$"&amp;1158):INDIRECT($Y1168&amp;"$"&amp;1162),4,FALSE),"")</f>
        <v/>
      </c>
      <c r="AW1168" s="7" t="str">
        <f ca="1">IFERROR(HLOOKUP(AW$1163,INDIRECT($Y1168&amp;"$"&amp;1158):INDIRECT($Y1168&amp;"$"&amp;1162),3,FALSE)&amp;HLOOKUP(AW$1163,INDIRECT($Y1168&amp;"$"&amp;1158):INDIRECT($Y1168&amp;"$"&amp;1162),4,FALSE),"")</f>
        <v/>
      </c>
      <c r="AX1168" s="7" t="str">
        <f ca="1">IFERROR(HLOOKUP(AX$1163,INDIRECT(INDIRECT("$Y"&amp;1163+AX$852+($Z1168-1))&amp;1158):INDIRECT(INDIRECT("$Y"&amp;1163+AX$852+($Z1168-1))&amp;1162),3,FALSE)&amp;LEFT(HLOOKUP(AX$1163,INDIRECT(INDIRECT("$Y"&amp;1163+AX$852+($Z1168-1))&amp;1158):INDIRECT(INDIRECT("$Y"&amp;1163+AX$852+($Z1168-1))&amp;1162),4,FALSE),3),"")</f>
        <v/>
      </c>
      <c r="AY1168" s="53" t="str">
        <f t="shared" ca="1" si="11330"/>
        <v/>
      </c>
      <c r="AZ1168" s="53" t="str">
        <f t="shared" ca="1" si="11329"/>
        <v/>
      </c>
      <c r="BA1168" s="53" t="str">
        <f t="shared" ca="1" si="11329"/>
        <v/>
      </c>
      <c r="BB1168" s="53" t="str">
        <f t="shared" ca="1" si="11329"/>
        <v/>
      </c>
      <c r="BC1168" s="53" t="str">
        <f t="shared" ca="1" si="11329"/>
        <v/>
      </c>
      <c r="BD1168" s="53" t="str">
        <f t="shared" ca="1" si="11329"/>
        <v/>
      </c>
      <c r="BE1168" s="53" t="str">
        <f t="shared" ca="1" si="11329"/>
        <v/>
      </c>
      <c r="BF1168" s="53" t="str">
        <f t="shared" ca="1" si="11329"/>
        <v/>
      </c>
      <c r="BG1168" s="53" t="str">
        <f t="shared" ca="1" si="11329"/>
        <v/>
      </c>
      <c r="BH1168" s="53" t="str">
        <f t="shared" ca="1" si="11329"/>
        <v/>
      </c>
      <c r="BI1168" s="53" t="str">
        <f t="shared" ca="1" si="11329"/>
        <v/>
      </c>
      <c r="BJ1168" s="53" t="str">
        <f t="shared" ca="1" si="11329"/>
        <v/>
      </c>
      <c r="BK1168" s="53" t="str">
        <f t="shared" ca="1" si="11329"/>
        <v/>
      </c>
      <c r="BL1168" s="53" t="str">
        <f t="shared" ca="1" si="11329"/>
        <v/>
      </c>
      <c r="BM1168" s="53" t="str">
        <f t="shared" ca="1" si="11329"/>
        <v/>
      </c>
      <c r="BN1168" s="53" t="str">
        <f t="shared" ca="1" si="11329"/>
        <v/>
      </c>
      <c r="BO1168" s="53" t="str">
        <f t="shared" ca="1" si="11329"/>
        <v/>
      </c>
      <c r="BP1168" s="53" t="str">
        <f t="shared" ca="1" si="11329"/>
        <v/>
      </c>
    </row>
    <row r="1169" spans="24:264" hidden="1" x14ac:dyDescent="0.3">
      <c r="X1169" s="51">
        <v>1169</v>
      </c>
      <c r="Y1169" s="8" t="s">
        <v>869</v>
      </c>
      <c r="Z1169" s="7">
        <v>6</v>
      </c>
      <c r="AE1169" s="7"/>
      <c r="AF1169" s="7" t="str">
        <f ca="1">IFERROR(HLOOKUP(AF$1163,INDIRECT($Y1169&amp;"$"&amp;1158):INDIRECT($Y1169&amp;"$"&amp;1162),3,FALSE)&amp;HLOOKUP(AF$1163,INDIRECT($Y1169&amp;"$"&amp;1158):INDIRECT($Y1169&amp;"$"&amp;1162),4,FALSE),"")</f>
        <v/>
      </c>
      <c r="AG1169" s="7" t="str">
        <f ca="1">IFERROR(HLOOKUP(AG$1163,INDIRECT($Y1169&amp;"$"&amp;1158):INDIRECT($Y1169&amp;"$"&amp;1162),3,FALSE)&amp;HLOOKUP(AG$1163,INDIRECT($Y1169&amp;"$"&amp;1158):INDIRECT($Y1169&amp;"$"&amp;1162),4,FALSE),"")</f>
        <v/>
      </c>
      <c r="AH1169" s="7" t="str">
        <f ca="1">IFERROR(HLOOKUP(AH$1163,INDIRECT($Y1169&amp;"$"&amp;1158):INDIRECT($Y1169&amp;"$"&amp;1162),3,FALSE)&amp;HLOOKUP(AH$1163,INDIRECT($Y1169&amp;"$"&amp;1158):INDIRECT($Y1169&amp;"$"&amp;1162),4,FALSE),"")</f>
        <v/>
      </c>
      <c r="AI1169" s="7" t="str">
        <f ca="1">IFERROR(HLOOKUP(AI$1163,INDIRECT($Y1169&amp;"$"&amp;1158):INDIRECT($Y1169&amp;"$"&amp;1162),3,FALSE)&amp;HLOOKUP(AI$1163,INDIRECT($Y1169&amp;"$"&amp;1158):INDIRECT($Y1169&amp;"$"&amp;1162),4,FALSE),"")</f>
        <v/>
      </c>
      <c r="AJ1169" s="7" t="str">
        <f ca="1">IFERROR(HLOOKUP(AJ$1163,INDIRECT($Y1169&amp;"$"&amp;1158):INDIRECT($Y1169&amp;"$"&amp;1162),3,FALSE)&amp;HLOOKUP(AJ$1163,INDIRECT($Y1169&amp;"$"&amp;1158):INDIRECT($Y1169&amp;"$"&amp;1162),4,FALSE),"")</f>
        <v/>
      </c>
      <c r="AK1169" s="7" t="str">
        <f ca="1">IFERROR(HLOOKUP(AK$1163,INDIRECT($Y1169&amp;"$"&amp;1158):INDIRECT($Y1169&amp;"$"&amp;1162),3,FALSE)&amp;HLOOKUP(AK$1163,INDIRECT($Y1169&amp;"$"&amp;1158):INDIRECT($Y1169&amp;"$"&amp;1162),4,FALSE),"")</f>
        <v/>
      </c>
      <c r="AL1169" s="7" t="str">
        <f ca="1">IFERROR(HLOOKUP(AL$1163,INDIRECT($Y1169&amp;"$"&amp;1158):INDIRECT($Y1169&amp;"$"&amp;1162),3,FALSE)&amp;HLOOKUP(AL$1163,INDIRECT($Y1169&amp;"$"&amp;1158):INDIRECT($Y1169&amp;"$"&amp;1162),4,FALSE),"")</f>
        <v/>
      </c>
      <c r="AM1169" s="7" t="str">
        <f ca="1">IFERROR(HLOOKUP(AM$1163,INDIRECT($Y1169&amp;"$"&amp;1158):INDIRECT($Y1169&amp;"$"&amp;1162),3,FALSE)&amp;HLOOKUP(AM$1163,INDIRECT($Y1169&amp;"$"&amp;1158):INDIRECT($Y1169&amp;"$"&amp;1162),4,FALSE),"")</f>
        <v/>
      </c>
      <c r="AN1169" s="7" t="str">
        <f ca="1">IFERROR(HLOOKUP(AN$1163,INDIRECT($Y1169&amp;"$"&amp;1158):INDIRECT($Y1169&amp;"$"&amp;1162),3,FALSE)&amp;HLOOKUP(AN$1163,INDIRECT($Y1169&amp;"$"&amp;1158):INDIRECT($Y1169&amp;"$"&amp;1162),4,FALSE),"")</f>
        <v/>
      </c>
      <c r="AO1169" s="7" t="str">
        <f ca="1">IFERROR(HLOOKUP(AO$1163,INDIRECT($Y1169&amp;"$"&amp;1158):INDIRECT($Y1169&amp;"$"&amp;1162),3,FALSE)&amp;HLOOKUP(AO$1163,INDIRECT($Y1169&amp;"$"&amp;1158):INDIRECT($Y1169&amp;"$"&amp;1162),4,FALSE),"")</f>
        <v/>
      </c>
      <c r="AP1169" s="7" t="str">
        <f ca="1">IFERROR(HLOOKUP(AP$1163,INDIRECT($Y1169&amp;"$"&amp;1158):INDIRECT($Y1169&amp;"$"&amp;1162),3,FALSE)&amp;HLOOKUP(AP$1163,INDIRECT($Y1169&amp;"$"&amp;1158):INDIRECT($Y1169&amp;"$"&amp;1162),4,FALSE),"")</f>
        <v/>
      </c>
      <c r="AQ1169" s="7" t="str">
        <f ca="1">IFERROR(HLOOKUP(AQ$1163,INDIRECT($Y1169&amp;"$"&amp;1158):INDIRECT($Y1169&amp;"$"&amp;1162),3,FALSE)&amp;HLOOKUP(AQ$1163,INDIRECT($Y1169&amp;"$"&amp;1158):INDIRECT($Y1169&amp;"$"&amp;1162),4,FALSE),"")</f>
        <v/>
      </c>
      <c r="AR1169" s="7" t="str">
        <f ca="1">IFERROR(HLOOKUP(AR$1163,INDIRECT($Y1169&amp;"$"&amp;1158):INDIRECT($Y1169&amp;"$"&amp;1162),3,FALSE)&amp;HLOOKUP(AR$1163,INDIRECT($Y1169&amp;"$"&amp;1158):INDIRECT($Y1169&amp;"$"&amp;1162),4,FALSE),"")</f>
        <v/>
      </c>
      <c r="AS1169" s="7" t="str">
        <f ca="1">IFERROR(HLOOKUP(AS$1163,INDIRECT($Y1169&amp;"$"&amp;1158):INDIRECT($Y1169&amp;"$"&amp;1162),3,FALSE)&amp;HLOOKUP(AS$1163,INDIRECT($Y1169&amp;"$"&amp;1158):INDIRECT($Y1169&amp;"$"&amp;1162),4,FALSE),"")</f>
        <v/>
      </c>
      <c r="AT1169" s="7" t="str">
        <f ca="1">IFERROR(HLOOKUP(AT$1163,INDIRECT($Y1169&amp;"$"&amp;1158):INDIRECT($Y1169&amp;"$"&amp;1162),3,FALSE)&amp;HLOOKUP(AT$1163,INDIRECT($Y1169&amp;"$"&amp;1158):INDIRECT($Y1169&amp;"$"&amp;1162),4,FALSE),"")</f>
        <v/>
      </c>
      <c r="AU1169" s="7" t="str">
        <f ca="1">IFERROR(HLOOKUP(AU$1163,INDIRECT($Y1169&amp;"$"&amp;1158):INDIRECT($Y1169&amp;"$"&amp;1162),3,FALSE)&amp;HLOOKUP(AU$1163,INDIRECT($Y1169&amp;"$"&amp;1158):INDIRECT($Y1169&amp;"$"&amp;1162),4,FALSE),"")</f>
        <v/>
      </c>
      <c r="AV1169" s="7" t="str">
        <f ca="1">IFERROR(HLOOKUP(AV$1163,INDIRECT($Y1169&amp;"$"&amp;1158):INDIRECT($Y1169&amp;"$"&amp;1162),3,FALSE)&amp;HLOOKUP(AV$1163,INDIRECT($Y1169&amp;"$"&amp;1158):INDIRECT($Y1169&amp;"$"&amp;1162),4,FALSE),"")</f>
        <v/>
      </c>
      <c r="AW1169" s="7" t="str">
        <f ca="1">IFERROR(HLOOKUP(AW$1163,INDIRECT($Y1169&amp;"$"&amp;1158):INDIRECT($Y1169&amp;"$"&amp;1162),3,FALSE)&amp;HLOOKUP(AW$1163,INDIRECT($Y1169&amp;"$"&amp;1158):INDIRECT($Y1169&amp;"$"&amp;1162),4,FALSE),"")</f>
        <v/>
      </c>
      <c r="AX1169" s="7" t="str">
        <f ca="1">IFERROR(HLOOKUP(AX$1163,INDIRECT(INDIRECT("$Y"&amp;1163+AX$852+($Z1169-1))&amp;1158):INDIRECT(INDIRECT("$Y"&amp;1163+AX$852+($Z1169-1))&amp;1162),3,FALSE)&amp;LEFT(HLOOKUP(AX$1163,INDIRECT(INDIRECT("$Y"&amp;1163+AX$852+($Z1169-1))&amp;1158):INDIRECT(INDIRECT("$Y"&amp;1163+AX$852+($Z1169-1))&amp;1162),4,FALSE),3),"")</f>
        <v/>
      </c>
      <c r="AY1169" s="53" t="str">
        <f t="shared" ca="1" si="11330"/>
        <v/>
      </c>
      <c r="AZ1169" s="53" t="str">
        <f t="shared" ca="1" si="11329"/>
        <v/>
      </c>
      <c r="BA1169" s="53" t="str">
        <f t="shared" ca="1" si="11329"/>
        <v/>
      </c>
      <c r="BB1169" s="53" t="str">
        <f t="shared" ca="1" si="11329"/>
        <v/>
      </c>
      <c r="BC1169" s="53" t="str">
        <f t="shared" ca="1" si="11329"/>
        <v/>
      </c>
      <c r="BD1169" s="53" t="str">
        <f t="shared" ca="1" si="11329"/>
        <v/>
      </c>
      <c r="BE1169" s="53" t="str">
        <f t="shared" ca="1" si="11329"/>
        <v/>
      </c>
      <c r="BF1169" s="53" t="str">
        <f t="shared" ca="1" si="11329"/>
        <v/>
      </c>
      <c r="BG1169" s="53" t="str">
        <f t="shared" ca="1" si="11329"/>
        <v/>
      </c>
      <c r="BH1169" s="53" t="str">
        <f t="shared" ca="1" si="11329"/>
        <v/>
      </c>
      <c r="BI1169" s="53" t="str">
        <f t="shared" ca="1" si="11329"/>
        <v/>
      </c>
      <c r="BJ1169" s="53" t="str">
        <f t="shared" ca="1" si="11329"/>
        <v/>
      </c>
      <c r="BK1169" s="53" t="str">
        <f t="shared" ca="1" si="11329"/>
        <v/>
      </c>
      <c r="BL1169" s="53" t="str">
        <f t="shared" ca="1" si="11329"/>
        <v/>
      </c>
      <c r="BM1169" s="53" t="str">
        <f t="shared" ca="1" si="11329"/>
        <v/>
      </c>
      <c r="BN1169" s="53" t="str">
        <f t="shared" ca="1" si="11329"/>
        <v/>
      </c>
      <c r="BO1169" s="53" t="str">
        <f t="shared" ca="1" si="11329"/>
        <v/>
      </c>
      <c r="BP1169" s="53" t="str">
        <f t="shared" ca="1" si="11329"/>
        <v/>
      </c>
    </row>
    <row r="1170" spans="24:264" hidden="1" x14ac:dyDescent="0.3">
      <c r="X1170" s="51">
        <v>1170</v>
      </c>
      <c r="Y1170" s="8" t="s">
        <v>870</v>
      </c>
      <c r="Z1170" s="7">
        <v>7</v>
      </c>
      <c r="AE1170" s="7"/>
      <c r="AF1170" s="7" t="str">
        <f ca="1">IFERROR(HLOOKUP(AF$1163,INDIRECT($Y1170&amp;"$"&amp;1158):INDIRECT($Y1170&amp;"$"&amp;1162),3,FALSE)&amp;HLOOKUP(AF$1163,INDIRECT($Y1170&amp;"$"&amp;1158):INDIRECT($Y1170&amp;"$"&amp;1162),4,FALSE),"")</f>
        <v/>
      </c>
      <c r="AG1170" s="7" t="str">
        <f ca="1">IFERROR(HLOOKUP(AG$1163,INDIRECT($Y1170&amp;"$"&amp;1158):INDIRECT($Y1170&amp;"$"&amp;1162),3,FALSE)&amp;HLOOKUP(AG$1163,INDIRECT($Y1170&amp;"$"&amp;1158):INDIRECT($Y1170&amp;"$"&amp;1162),4,FALSE),"")</f>
        <v/>
      </c>
      <c r="AH1170" s="7" t="str">
        <f ca="1">IFERROR(HLOOKUP(AH$1163,INDIRECT($Y1170&amp;"$"&amp;1158):INDIRECT($Y1170&amp;"$"&amp;1162),3,FALSE)&amp;HLOOKUP(AH$1163,INDIRECT($Y1170&amp;"$"&amp;1158):INDIRECT($Y1170&amp;"$"&amp;1162),4,FALSE),"")</f>
        <v/>
      </c>
      <c r="AI1170" s="7" t="str">
        <f ca="1">IFERROR(HLOOKUP(AI$1163,INDIRECT($Y1170&amp;"$"&amp;1158):INDIRECT($Y1170&amp;"$"&amp;1162),3,FALSE)&amp;HLOOKUP(AI$1163,INDIRECT($Y1170&amp;"$"&amp;1158):INDIRECT($Y1170&amp;"$"&amp;1162),4,FALSE),"")</f>
        <v/>
      </c>
      <c r="AJ1170" s="7" t="str">
        <f ca="1">IFERROR(HLOOKUP(AJ$1163,INDIRECT($Y1170&amp;"$"&amp;1158):INDIRECT($Y1170&amp;"$"&amp;1162),3,FALSE)&amp;HLOOKUP(AJ$1163,INDIRECT($Y1170&amp;"$"&amp;1158):INDIRECT($Y1170&amp;"$"&amp;1162),4,FALSE),"")</f>
        <v/>
      </c>
      <c r="AK1170" s="7" t="str">
        <f ca="1">IFERROR(HLOOKUP(AK$1163,INDIRECT($Y1170&amp;"$"&amp;1158):INDIRECT($Y1170&amp;"$"&amp;1162),3,FALSE)&amp;HLOOKUP(AK$1163,INDIRECT($Y1170&amp;"$"&amp;1158):INDIRECT($Y1170&amp;"$"&amp;1162),4,FALSE),"")</f>
        <v/>
      </c>
      <c r="AL1170" s="7" t="str">
        <f ca="1">IFERROR(HLOOKUP(AL$1163,INDIRECT($Y1170&amp;"$"&amp;1158):INDIRECT($Y1170&amp;"$"&amp;1162),3,FALSE)&amp;HLOOKUP(AL$1163,INDIRECT($Y1170&amp;"$"&amp;1158):INDIRECT($Y1170&amp;"$"&amp;1162),4,FALSE),"")</f>
        <v/>
      </c>
      <c r="AM1170" s="7" t="str">
        <f ca="1">IFERROR(HLOOKUP(AM$1163,INDIRECT($Y1170&amp;"$"&amp;1158):INDIRECT($Y1170&amp;"$"&amp;1162),3,FALSE)&amp;HLOOKUP(AM$1163,INDIRECT($Y1170&amp;"$"&amp;1158):INDIRECT($Y1170&amp;"$"&amp;1162),4,FALSE),"")</f>
        <v/>
      </c>
      <c r="AN1170" s="7" t="str">
        <f ca="1">IFERROR(HLOOKUP(AN$1163,INDIRECT($Y1170&amp;"$"&amp;1158):INDIRECT($Y1170&amp;"$"&amp;1162),3,FALSE)&amp;HLOOKUP(AN$1163,INDIRECT($Y1170&amp;"$"&amp;1158):INDIRECT($Y1170&amp;"$"&amp;1162),4,FALSE),"")</f>
        <v/>
      </c>
      <c r="AO1170" s="7" t="str">
        <f ca="1">IFERROR(HLOOKUP(AO$1163,INDIRECT($Y1170&amp;"$"&amp;1158):INDIRECT($Y1170&amp;"$"&amp;1162),3,FALSE)&amp;HLOOKUP(AO$1163,INDIRECT($Y1170&amp;"$"&amp;1158):INDIRECT($Y1170&amp;"$"&amp;1162),4,FALSE),"")</f>
        <v/>
      </c>
      <c r="AP1170" s="7" t="str">
        <f ca="1">IFERROR(HLOOKUP(AP$1163,INDIRECT($Y1170&amp;"$"&amp;1158):INDIRECT($Y1170&amp;"$"&amp;1162),3,FALSE)&amp;HLOOKUP(AP$1163,INDIRECT($Y1170&amp;"$"&amp;1158):INDIRECT($Y1170&amp;"$"&amp;1162),4,FALSE),"")</f>
        <v/>
      </c>
      <c r="AQ1170" s="7" t="str">
        <f ca="1">IFERROR(HLOOKUP(AQ$1163,INDIRECT($Y1170&amp;"$"&amp;1158):INDIRECT($Y1170&amp;"$"&amp;1162),3,FALSE)&amp;HLOOKUP(AQ$1163,INDIRECT($Y1170&amp;"$"&amp;1158):INDIRECT($Y1170&amp;"$"&amp;1162),4,FALSE),"")</f>
        <v/>
      </c>
      <c r="AR1170" s="7" t="str">
        <f ca="1">IFERROR(HLOOKUP(AR$1163,INDIRECT($Y1170&amp;"$"&amp;1158):INDIRECT($Y1170&amp;"$"&amp;1162),3,FALSE)&amp;HLOOKUP(AR$1163,INDIRECT($Y1170&amp;"$"&amp;1158):INDIRECT($Y1170&amp;"$"&amp;1162),4,FALSE),"")</f>
        <v/>
      </c>
      <c r="AS1170" s="7" t="str">
        <f ca="1">IFERROR(HLOOKUP(AS$1163,INDIRECT($Y1170&amp;"$"&amp;1158):INDIRECT($Y1170&amp;"$"&amp;1162),3,FALSE)&amp;HLOOKUP(AS$1163,INDIRECT($Y1170&amp;"$"&amp;1158):INDIRECT($Y1170&amp;"$"&amp;1162),4,FALSE),"")</f>
        <v/>
      </c>
      <c r="AT1170" s="7" t="str">
        <f ca="1">IFERROR(HLOOKUP(AT$1163,INDIRECT($Y1170&amp;"$"&amp;1158):INDIRECT($Y1170&amp;"$"&amp;1162),3,FALSE)&amp;HLOOKUP(AT$1163,INDIRECT($Y1170&amp;"$"&amp;1158):INDIRECT($Y1170&amp;"$"&amp;1162),4,FALSE),"")</f>
        <v/>
      </c>
      <c r="AU1170" s="7" t="str">
        <f ca="1">IFERROR(HLOOKUP(AU$1163,INDIRECT($Y1170&amp;"$"&amp;1158):INDIRECT($Y1170&amp;"$"&amp;1162),3,FALSE)&amp;HLOOKUP(AU$1163,INDIRECT($Y1170&amp;"$"&amp;1158):INDIRECT($Y1170&amp;"$"&amp;1162),4,FALSE),"")</f>
        <v/>
      </c>
      <c r="AV1170" s="7" t="str">
        <f ca="1">IFERROR(HLOOKUP(AV$1163,INDIRECT($Y1170&amp;"$"&amp;1158):INDIRECT($Y1170&amp;"$"&amp;1162),3,FALSE)&amp;HLOOKUP(AV$1163,INDIRECT($Y1170&amp;"$"&amp;1158):INDIRECT($Y1170&amp;"$"&amp;1162),4,FALSE),"")</f>
        <v/>
      </c>
      <c r="AW1170" s="7" t="str">
        <f ca="1">IFERROR(HLOOKUP(AW$1163,INDIRECT($Y1170&amp;"$"&amp;1158):INDIRECT($Y1170&amp;"$"&amp;1162),3,FALSE)&amp;HLOOKUP(AW$1163,INDIRECT($Y1170&amp;"$"&amp;1158):INDIRECT($Y1170&amp;"$"&amp;1162),4,FALSE),"")</f>
        <v/>
      </c>
      <c r="AX1170" s="7" t="str">
        <f ca="1">IFERROR(HLOOKUP(AX$1163,INDIRECT(INDIRECT("$Y"&amp;1163+AX$852+($Z1170-1))&amp;1158):INDIRECT(INDIRECT("$Y"&amp;1163+AX$852+($Z1170-1))&amp;1162),3,FALSE)&amp;LEFT(HLOOKUP(AX$1163,INDIRECT(INDIRECT("$Y"&amp;1163+AX$852+($Z1170-1))&amp;1158):INDIRECT(INDIRECT("$Y"&amp;1163+AX$852+($Z1170-1))&amp;1162),4,FALSE),3),"")</f>
        <v/>
      </c>
      <c r="AY1170" s="53" t="str">
        <f t="shared" ca="1" si="11330"/>
        <v/>
      </c>
      <c r="AZ1170" s="53" t="str">
        <f t="shared" ca="1" si="11329"/>
        <v/>
      </c>
      <c r="BA1170" s="53" t="str">
        <f t="shared" ca="1" si="11329"/>
        <v/>
      </c>
      <c r="BB1170" s="53" t="str">
        <f t="shared" ca="1" si="11329"/>
        <v/>
      </c>
      <c r="BC1170" s="53" t="str">
        <f t="shared" ca="1" si="11329"/>
        <v/>
      </c>
      <c r="BD1170" s="53" t="str">
        <f t="shared" ca="1" si="11329"/>
        <v/>
      </c>
      <c r="BE1170" s="53" t="str">
        <f t="shared" ca="1" si="11329"/>
        <v/>
      </c>
      <c r="BF1170" s="53" t="str">
        <f t="shared" ca="1" si="11329"/>
        <v/>
      </c>
      <c r="BG1170" s="53" t="str">
        <f t="shared" ca="1" si="11329"/>
        <v/>
      </c>
      <c r="BH1170" s="53" t="str">
        <f t="shared" ca="1" si="11329"/>
        <v/>
      </c>
      <c r="BI1170" s="53" t="str">
        <f t="shared" ca="1" si="11329"/>
        <v/>
      </c>
      <c r="BJ1170" s="53" t="str">
        <f t="shared" ca="1" si="11329"/>
        <v/>
      </c>
      <c r="BK1170" s="53" t="str">
        <f t="shared" ca="1" si="11329"/>
        <v/>
      </c>
      <c r="BL1170" s="53" t="str">
        <f t="shared" ca="1" si="11329"/>
        <v/>
      </c>
      <c r="BM1170" s="53" t="str">
        <f t="shared" ca="1" si="11329"/>
        <v/>
      </c>
      <c r="BN1170" s="53" t="str">
        <f t="shared" ca="1" si="11329"/>
        <v/>
      </c>
      <c r="BO1170" s="53" t="str">
        <f t="shared" ca="1" si="11329"/>
        <v/>
      </c>
      <c r="BP1170" s="53" t="str">
        <f t="shared" ca="1" si="11329"/>
        <v/>
      </c>
    </row>
    <row r="1171" spans="24:264" hidden="1" x14ac:dyDescent="0.3">
      <c r="X1171" s="51">
        <v>1171</v>
      </c>
      <c r="Y1171" s="8" t="s">
        <v>871</v>
      </c>
      <c r="Z1171" s="7">
        <v>8</v>
      </c>
      <c r="AE1171" s="7"/>
      <c r="AF1171" s="7" t="str">
        <f ca="1">IFERROR(HLOOKUP(AF$1163,INDIRECT($Y1171&amp;"$"&amp;1158):INDIRECT($Y1171&amp;"$"&amp;1162),3,FALSE)&amp;HLOOKUP(AF$1163,INDIRECT($Y1171&amp;"$"&amp;1158):INDIRECT($Y1171&amp;"$"&amp;1162),4,FALSE),"")</f>
        <v/>
      </c>
      <c r="AG1171" s="7" t="str">
        <f ca="1">IFERROR(HLOOKUP(AG$1163,INDIRECT($Y1171&amp;"$"&amp;1158):INDIRECT($Y1171&amp;"$"&amp;1162),3,FALSE)&amp;HLOOKUP(AG$1163,INDIRECT($Y1171&amp;"$"&amp;1158):INDIRECT($Y1171&amp;"$"&amp;1162),4,FALSE),"")</f>
        <v/>
      </c>
      <c r="AH1171" s="7" t="str">
        <f ca="1">IFERROR(HLOOKUP(AH$1163,INDIRECT($Y1171&amp;"$"&amp;1158):INDIRECT($Y1171&amp;"$"&amp;1162),3,FALSE)&amp;HLOOKUP(AH$1163,INDIRECT($Y1171&amp;"$"&amp;1158):INDIRECT($Y1171&amp;"$"&amp;1162),4,FALSE),"")</f>
        <v/>
      </c>
      <c r="AI1171" s="7" t="str">
        <f ca="1">IFERROR(HLOOKUP(AI$1163,INDIRECT($Y1171&amp;"$"&amp;1158):INDIRECT($Y1171&amp;"$"&amp;1162),3,FALSE)&amp;HLOOKUP(AI$1163,INDIRECT($Y1171&amp;"$"&amp;1158):INDIRECT($Y1171&amp;"$"&amp;1162),4,FALSE),"")</f>
        <v/>
      </c>
      <c r="AJ1171" s="7" t="str">
        <f ca="1">IFERROR(HLOOKUP(AJ$1163,INDIRECT($Y1171&amp;"$"&amp;1158):INDIRECT($Y1171&amp;"$"&amp;1162),3,FALSE)&amp;HLOOKUP(AJ$1163,INDIRECT($Y1171&amp;"$"&amp;1158):INDIRECT($Y1171&amp;"$"&amp;1162),4,FALSE),"")</f>
        <v/>
      </c>
      <c r="AK1171" s="7" t="str">
        <f ca="1">IFERROR(HLOOKUP(AK$1163,INDIRECT($Y1171&amp;"$"&amp;1158):INDIRECT($Y1171&amp;"$"&amp;1162),3,FALSE)&amp;HLOOKUP(AK$1163,INDIRECT($Y1171&amp;"$"&amp;1158):INDIRECT($Y1171&amp;"$"&amp;1162),4,FALSE),"")</f>
        <v/>
      </c>
      <c r="AL1171" s="7" t="str">
        <f ca="1">IFERROR(HLOOKUP(AL$1163,INDIRECT($Y1171&amp;"$"&amp;1158):INDIRECT($Y1171&amp;"$"&amp;1162),3,FALSE)&amp;HLOOKUP(AL$1163,INDIRECT($Y1171&amp;"$"&amp;1158):INDIRECT($Y1171&amp;"$"&amp;1162),4,FALSE),"")</f>
        <v/>
      </c>
      <c r="AM1171" s="7" t="str">
        <f ca="1">IFERROR(HLOOKUP(AM$1163,INDIRECT($Y1171&amp;"$"&amp;1158):INDIRECT($Y1171&amp;"$"&amp;1162),3,FALSE)&amp;HLOOKUP(AM$1163,INDIRECT($Y1171&amp;"$"&amp;1158):INDIRECT($Y1171&amp;"$"&amp;1162),4,FALSE),"")</f>
        <v/>
      </c>
      <c r="AN1171" s="7" t="str">
        <f ca="1">IFERROR(HLOOKUP(AN$1163,INDIRECT($Y1171&amp;"$"&amp;1158):INDIRECT($Y1171&amp;"$"&amp;1162),3,FALSE)&amp;HLOOKUP(AN$1163,INDIRECT($Y1171&amp;"$"&amp;1158):INDIRECT($Y1171&amp;"$"&amp;1162),4,FALSE),"")</f>
        <v/>
      </c>
      <c r="AO1171" s="7" t="str">
        <f ca="1">IFERROR(HLOOKUP(AO$1163,INDIRECT($Y1171&amp;"$"&amp;1158):INDIRECT($Y1171&amp;"$"&amp;1162),3,FALSE)&amp;HLOOKUP(AO$1163,INDIRECT($Y1171&amp;"$"&amp;1158):INDIRECT($Y1171&amp;"$"&amp;1162),4,FALSE),"")</f>
        <v/>
      </c>
      <c r="AP1171" s="7" t="str">
        <f ca="1">IFERROR(HLOOKUP(AP$1163,INDIRECT($Y1171&amp;"$"&amp;1158):INDIRECT($Y1171&amp;"$"&amp;1162),3,FALSE)&amp;HLOOKUP(AP$1163,INDIRECT($Y1171&amp;"$"&amp;1158):INDIRECT($Y1171&amp;"$"&amp;1162),4,FALSE),"")</f>
        <v/>
      </c>
      <c r="AQ1171" s="7" t="str">
        <f ca="1">IFERROR(HLOOKUP(AQ$1163,INDIRECT($Y1171&amp;"$"&amp;1158):INDIRECT($Y1171&amp;"$"&amp;1162),3,FALSE)&amp;HLOOKUP(AQ$1163,INDIRECT($Y1171&amp;"$"&amp;1158):INDIRECT($Y1171&amp;"$"&amp;1162),4,FALSE),"")</f>
        <v/>
      </c>
      <c r="AR1171" s="7" t="str">
        <f ca="1">IFERROR(HLOOKUP(AR$1163,INDIRECT($Y1171&amp;"$"&amp;1158):INDIRECT($Y1171&amp;"$"&amp;1162),3,FALSE)&amp;HLOOKUP(AR$1163,INDIRECT($Y1171&amp;"$"&amp;1158):INDIRECT($Y1171&amp;"$"&amp;1162),4,FALSE),"")</f>
        <v/>
      </c>
      <c r="AS1171" s="7" t="str">
        <f ca="1">IFERROR(HLOOKUP(AS$1163,INDIRECT($Y1171&amp;"$"&amp;1158):INDIRECT($Y1171&amp;"$"&amp;1162),3,FALSE)&amp;HLOOKUP(AS$1163,INDIRECT($Y1171&amp;"$"&amp;1158):INDIRECT($Y1171&amp;"$"&amp;1162),4,FALSE),"")</f>
        <v/>
      </c>
      <c r="AT1171" s="7" t="str">
        <f ca="1">IFERROR(HLOOKUP(AT$1163,INDIRECT($Y1171&amp;"$"&amp;1158):INDIRECT($Y1171&amp;"$"&amp;1162),3,FALSE)&amp;HLOOKUP(AT$1163,INDIRECT($Y1171&amp;"$"&amp;1158):INDIRECT($Y1171&amp;"$"&amp;1162),4,FALSE),"")</f>
        <v/>
      </c>
      <c r="AU1171" s="7" t="str">
        <f ca="1">IFERROR(HLOOKUP(AU$1163,INDIRECT($Y1171&amp;"$"&amp;1158):INDIRECT($Y1171&amp;"$"&amp;1162),3,FALSE)&amp;HLOOKUP(AU$1163,INDIRECT($Y1171&amp;"$"&amp;1158):INDIRECT($Y1171&amp;"$"&amp;1162),4,FALSE),"")</f>
        <v/>
      </c>
      <c r="AV1171" s="7" t="str">
        <f ca="1">IFERROR(HLOOKUP(AV$1163,INDIRECT($Y1171&amp;"$"&amp;1158):INDIRECT($Y1171&amp;"$"&amp;1162),3,FALSE)&amp;HLOOKUP(AV$1163,INDIRECT($Y1171&amp;"$"&amp;1158):INDIRECT($Y1171&amp;"$"&amp;1162),4,FALSE),"")</f>
        <v/>
      </c>
      <c r="AW1171" s="7" t="str">
        <f ca="1">IFERROR(HLOOKUP(AW$1163,INDIRECT($Y1171&amp;"$"&amp;1158):INDIRECT($Y1171&amp;"$"&amp;1162),3,FALSE)&amp;HLOOKUP(AW$1163,INDIRECT($Y1171&amp;"$"&amp;1158):INDIRECT($Y1171&amp;"$"&amp;1162),4,FALSE),"")</f>
        <v/>
      </c>
      <c r="AX1171" s="7" t="str">
        <f ca="1">IFERROR(HLOOKUP(AX$1163,INDIRECT(INDIRECT("$Y"&amp;1163+AX$852+($Z1171-1))&amp;1158):INDIRECT(INDIRECT("$Y"&amp;1163+AX$852+($Z1171-1))&amp;1162),3,FALSE)&amp;LEFT(HLOOKUP(AX$1163,INDIRECT(INDIRECT("$Y"&amp;1163+AX$852+($Z1171-1))&amp;1158):INDIRECT(INDIRECT("$Y"&amp;1163+AX$852+($Z1171-1))&amp;1162),4,FALSE),3),"")</f>
        <v/>
      </c>
      <c r="AY1171" s="53" t="str">
        <f t="shared" ca="1" si="11330"/>
        <v/>
      </c>
      <c r="AZ1171" s="53" t="str">
        <f t="shared" ca="1" si="11329"/>
        <v/>
      </c>
      <c r="BA1171" s="53" t="str">
        <f t="shared" ca="1" si="11329"/>
        <v/>
      </c>
      <c r="BB1171" s="53" t="str">
        <f t="shared" ca="1" si="11329"/>
        <v/>
      </c>
      <c r="BC1171" s="53" t="str">
        <f t="shared" ca="1" si="11329"/>
        <v/>
      </c>
      <c r="BD1171" s="53" t="str">
        <f t="shared" ca="1" si="11329"/>
        <v/>
      </c>
      <c r="BE1171" s="53" t="str">
        <f t="shared" ca="1" si="11329"/>
        <v/>
      </c>
      <c r="BF1171" s="53" t="str">
        <f t="shared" ca="1" si="11329"/>
        <v/>
      </c>
      <c r="BG1171" s="53" t="str">
        <f t="shared" ca="1" si="11329"/>
        <v/>
      </c>
      <c r="BH1171" s="53" t="str">
        <f t="shared" ca="1" si="11329"/>
        <v/>
      </c>
      <c r="BI1171" s="53" t="str">
        <f t="shared" ca="1" si="11329"/>
        <v/>
      </c>
      <c r="BJ1171" s="53" t="str">
        <f t="shared" ca="1" si="11329"/>
        <v/>
      </c>
      <c r="BK1171" s="53" t="str">
        <f t="shared" ca="1" si="11329"/>
        <v/>
      </c>
      <c r="BL1171" s="53" t="str">
        <f t="shared" ca="1" si="11329"/>
        <v/>
      </c>
      <c r="BM1171" s="53" t="str">
        <f t="shared" ca="1" si="11329"/>
        <v/>
      </c>
      <c r="BN1171" s="53" t="str">
        <f t="shared" ca="1" si="11329"/>
        <v/>
      </c>
      <c r="BO1171" s="53" t="str">
        <f t="shared" ca="1" si="11329"/>
        <v/>
      </c>
      <c r="BP1171" s="53" t="str">
        <f t="shared" ca="1" si="11329"/>
        <v/>
      </c>
    </row>
    <row r="1172" spans="24:264" hidden="1" x14ac:dyDescent="0.3">
      <c r="X1172" s="51">
        <v>1172</v>
      </c>
      <c r="Y1172" s="8" t="s">
        <v>872</v>
      </c>
      <c r="Z1172" s="7">
        <v>9</v>
      </c>
      <c r="AE1172" s="7"/>
      <c r="AF1172" s="7" t="str">
        <f ca="1">IFERROR(HLOOKUP(AF$1163,INDIRECT($Y1172&amp;"$"&amp;1158):INDIRECT($Y1172&amp;"$"&amp;1162),3,FALSE)&amp;HLOOKUP(AF$1163,INDIRECT($Y1172&amp;"$"&amp;1158):INDIRECT($Y1172&amp;"$"&amp;1162),4,FALSE),"")</f>
        <v/>
      </c>
      <c r="AG1172" s="7" t="str">
        <f ca="1">IFERROR(HLOOKUP(AG$1163,INDIRECT($Y1172&amp;"$"&amp;1158):INDIRECT($Y1172&amp;"$"&amp;1162),3,FALSE)&amp;HLOOKUP(AG$1163,INDIRECT($Y1172&amp;"$"&amp;1158):INDIRECT($Y1172&amp;"$"&amp;1162),4,FALSE),"")</f>
        <v/>
      </c>
      <c r="AH1172" s="7" t="str">
        <f ca="1">IFERROR(HLOOKUP(AH$1163,INDIRECT($Y1172&amp;"$"&amp;1158):INDIRECT($Y1172&amp;"$"&amp;1162),3,FALSE)&amp;HLOOKUP(AH$1163,INDIRECT($Y1172&amp;"$"&amp;1158):INDIRECT($Y1172&amp;"$"&amp;1162),4,FALSE),"")</f>
        <v/>
      </c>
      <c r="AI1172" s="7" t="str">
        <f ca="1">IFERROR(HLOOKUP(AI$1163,INDIRECT($Y1172&amp;"$"&amp;1158):INDIRECT($Y1172&amp;"$"&amp;1162),3,FALSE)&amp;HLOOKUP(AI$1163,INDIRECT($Y1172&amp;"$"&amp;1158):INDIRECT($Y1172&amp;"$"&amp;1162),4,FALSE),"")</f>
        <v/>
      </c>
      <c r="AJ1172" s="7" t="str">
        <f ca="1">IFERROR(HLOOKUP(AJ$1163,INDIRECT($Y1172&amp;"$"&amp;1158):INDIRECT($Y1172&amp;"$"&amp;1162),3,FALSE)&amp;HLOOKUP(AJ$1163,INDIRECT($Y1172&amp;"$"&amp;1158):INDIRECT($Y1172&amp;"$"&amp;1162),4,FALSE),"")</f>
        <v/>
      </c>
      <c r="AK1172" s="7" t="str">
        <f ca="1">IFERROR(HLOOKUP(AK$1163,INDIRECT($Y1172&amp;"$"&amp;1158):INDIRECT($Y1172&amp;"$"&amp;1162),3,FALSE)&amp;HLOOKUP(AK$1163,INDIRECT($Y1172&amp;"$"&amp;1158):INDIRECT($Y1172&amp;"$"&amp;1162),4,FALSE),"")</f>
        <v/>
      </c>
      <c r="AL1172" s="7" t="str">
        <f ca="1">IFERROR(HLOOKUP(AL$1163,INDIRECT($Y1172&amp;"$"&amp;1158):INDIRECT($Y1172&amp;"$"&amp;1162),3,FALSE)&amp;HLOOKUP(AL$1163,INDIRECT($Y1172&amp;"$"&amp;1158):INDIRECT($Y1172&amp;"$"&amp;1162),4,FALSE),"")</f>
        <v/>
      </c>
      <c r="AM1172" s="7" t="str">
        <f ca="1">IFERROR(HLOOKUP(AM$1163,INDIRECT($Y1172&amp;"$"&amp;1158):INDIRECT($Y1172&amp;"$"&amp;1162),3,FALSE)&amp;HLOOKUP(AM$1163,INDIRECT($Y1172&amp;"$"&amp;1158):INDIRECT($Y1172&amp;"$"&amp;1162),4,FALSE),"")</f>
        <v/>
      </c>
      <c r="AN1172" s="7" t="str">
        <f ca="1">IFERROR(HLOOKUP(AN$1163,INDIRECT($Y1172&amp;"$"&amp;1158):INDIRECT($Y1172&amp;"$"&amp;1162),3,FALSE)&amp;HLOOKUP(AN$1163,INDIRECT($Y1172&amp;"$"&amp;1158):INDIRECT($Y1172&amp;"$"&amp;1162),4,FALSE),"")</f>
        <v/>
      </c>
      <c r="AO1172" s="7" t="str">
        <f ca="1">IFERROR(HLOOKUP(AO$1163,INDIRECT($Y1172&amp;"$"&amp;1158):INDIRECT($Y1172&amp;"$"&amp;1162),3,FALSE)&amp;HLOOKUP(AO$1163,INDIRECT($Y1172&amp;"$"&amp;1158):INDIRECT($Y1172&amp;"$"&amp;1162),4,FALSE),"")</f>
        <v/>
      </c>
      <c r="AP1172" s="7" t="str">
        <f ca="1">IFERROR(HLOOKUP(AP$1163,INDIRECT($Y1172&amp;"$"&amp;1158):INDIRECT($Y1172&amp;"$"&amp;1162),3,FALSE)&amp;HLOOKUP(AP$1163,INDIRECT($Y1172&amp;"$"&amp;1158):INDIRECT($Y1172&amp;"$"&amp;1162),4,FALSE),"")</f>
        <v/>
      </c>
      <c r="AQ1172" s="7" t="str">
        <f ca="1">IFERROR(HLOOKUP(AQ$1163,INDIRECT($Y1172&amp;"$"&amp;1158):INDIRECT($Y1172&amp;"$"&amp;1162),3,FALSE)&amp;HLOOKUP(AQ$1163,INDIRECT($Y1172&amp;"$"&amp;1158):INDIRECT($Y1172&amp;"$"&amp;1162),4,FALSE),"")</f>
        <v/>
      </c>
      <c r="AR1172" s="7" t="str">
        <f ca="1">IFERROR(HLOOKUP(AR$1163,INDIRECT($Y1172&amp;"$"&amp;1158):INDIRECT($Y1172&amp;"$"&amp;1162),3,FALSE)&amp;HLOOKUP(AR$1163,INDIRECT($Y1172&amp;"$"&amp;1158):INDIRECT($Y1172&amp;"$"&amp;1162),4,FALSE),"")</f>
        <v/>
      </c>
      <c r="AS1172" s="7" t="str">
        <f ca="1">IFERROR(HLOOKUP(AS$1163,INDIRECT($Y1172&amp;"$"&amp;1158):INDIRECT($Y1172&amp;"$"&amp;1162),3,FALSE)&amp;HLOOKUP(AS$1163,INDIRECT($Y1172&amp;"$"&amp;1158):INDIRECT($Y1172&amp;"$"&amp;1162),4,FALSE),"")</f>
        <v/>
      </c>
      <c r="AT1172" s="7" t="str">
        <f ca="1">IFERROR(HLOOKUP(AT$1163,INDIRECT($Y1172&amp;"$"&amp;1158):INDIRECT($Y1172&amp;"$"&amp;1162),3,FALSE)&amp;HLOOKUP(AT$1163,INDIRECT($Y1172&amp;"$"&amp;1158):INDIRECT($Y1172&amp;"$"&amp;1162),4,FALSE),"")</f>
        <v/>
      </c>
      <c r="AU1172" s="7" t="str">
        <f ca="1">IFERROR(HLOOKUP(AU$1163,INDIRECT($Y1172&amp;"$"&amp;1158):INDIRECT($Y1172&amp;"$"&amp;1162),3,FALSE)&amp;HLOOKUP(AU$1163,INDIRECT($Y1172&amp;"$"&amp;1158):INDIRECT($Y1172&amp;"$"&amp;1162),4,FALSE),"")</f>
        <v/>
      </c>
      <c r="AV1172" s="7" t="str">
        <f ca="1">IFERROR(HLOOKUP(AV$1163,INDIRECT($Y1172&amp;"$"&amp;1158):INDIRECT($Y1172&amp;"$"&amp;1162),3,FALSE)&amp;HLOOKUP(AV$1163,INDIRECT($Y1172&amp;"$"&amp;1158):INDIRECT($Y1172&amp;"$"&amp;1162),4,FALSE),"")</f>
        <v/>
      </c>
      <c r="AW1172" s="7" t="str">
        <f ca="1">IFERROR(HLOOKUP(AW$1163,INDIRECT($Y1172&amp;"$"&amp;1158):INDIRECT($Y1172&amp;"$"&amp;1162),3,FALSE)&amp;HLOOKUP(AW$1163,INDIRECT($Y1172&amp;"$"&amp;1158):INDIRECT($Y1172&amp;"$"&amp;1162),4,FALSE),"")</f>
        <v/>
      </c>
      <c r="AX1172" s="7" t="str">
        <f ca="1">IFERROR(HLOOKUP(AX$1163,INDIRECT(INDIRECT("$Y"&amp;1163+AX$852+($Z1172-1))&amp;1158):INDIRECT(INDIRECT("$Y"&amp;1163+AX$852+($Z1172-1))&amp;1162),3,FALSE)&amp;LEFT(HLOOKUP(AX$1163,INDIRECT(INDIRECT("$Y"&amp;1163+AX$852+($Z1172-1))&amp;1158):INDIRECT(INDIRECT("$Y"&amp;1163+AX$852+($Z1172-1))&amp;1162),4,FALSE),3),"")</f>
        <v/>
      </c>
      <c r="AY1172" s="53" t="str">
        <f t="shared" ca="1" si="11330"/>
        <v/>
      </c>
      <c r="AZ1172" s="53" t="str">
        <f t="shared" ca="1" si="11329"/>
        <v/>
      </c>
      <c r="BA1172" s="53" t="str">
        <f t="shared" ca="1" si="11329"/>
        <v/>
      </c>
      <c r="BB1172" s="53" t="str">
        <f t="shared" ca="1" si="11329"/>
        <v/>
      </c>
      <c r="BC1172" s="53" t="str">
        <f t="shared" ca="1" si="11329"/>
        <v/>
      </c>
      <c r="BD1172" s="53" t="str">
        <f t="shared" ca="1" si="11329"/>
        <v/>
      </c>
      <c r="BE1172" s="53" t="str">
        <f t="shared" ca="1" si="11329"/>
        <v/>
      </c>
      <c r="BF1172" s="53" t="str">
        <f t="shared" ca="1" si="11329"/>
        <v/>
      </c>
      <c r="BG1172" s="53" t="str">
        <f t="shared" ca="1" si="11329"/>
        <v/>
      </c>
      <c r="BH1172" s="53" t="str">
        <f t="shared" ca="1" si="11329"/>
        <v/>
      </c>
      <c r="BI1172" s="53" t="str">
        <f t="shared" ca="1" si="11329"/>
        <v/>
      </c>
      <c r="BJ1172" s="53" t="str">
        <f t="shared" ca="1" si="11329"/>
        <v/>
      </c>
      <c r="BK1172" s="53" t="str">
        <f t="shared" ca="1" si="11329"/>
        <v/>
      </c>
      <c r="BL1172" s="53" t="str">
        <f t="shared" ca="1" si="11329"/>
        <v/>
      </c>
      <c r="BM1172" s="53" t="str">
        <f t="shared" ca="1" si="11329"/>
        <v/>
      </c>
      <c r="BN1172" s="53" t="str">
        <f t="shared" ca="1" si="11329"/>
        <v/>
      </c>
      <c r="BO1172" s="53" t="str">
        <f t="shared" ca="1" si="11329"/>
        <v/>
      </c>
      <c r="BP1172" s="53" t="str">
        <f t="shared" ca="1" si="11329"/>
        <v/>
      </c>
    </row>
    <row r="1173" spans="24:264" hidden="1" x14ac:dyDescent="0.3">
      <c r="X1173" s="51">
        <v>1173</v>
      </c>
      <c r="Y1173" s="8" t="s">
        <v>856</v>
      </c>
      <c r="Z1173" s="7">
        <v>10</v>
      </c>
      <c r="AE1173" s="7"/>
      <c r="AF1173" s="7" t="str">
        <f ca="1">IFERROR(HLOOKUP(AF$1163,INDIRECT($Y1173&amp;"$"&amp;1158):INDIRECT($Y1173&amp;"$"&amp;1162),3,FALSE)&amp;HLOOKUP(AF$1163,INDIRECT($Y1173&amp;"$"&amp;1158):INDIRECT($Y1173&amp;"$"&amp;1162),4,FALSE),"")</f>
        <v/>
      </c>
      <c r="AG1173" s="7" t="str">
        <f ca="1">IFERROR(HLOOKUP(AG$1163,INDIRECT($Y1173&amp;"$"&amp;1158):INDIRECT($Y1173&amp;"$"&amp;1162),3,FALSE)&amp;HLOOKUP(AG$1163,INDIRECT($Y1173&amp;"$"&amp;1158):INDIRECT($Y1173&amp;"$"&amp;1162),4,FALSE),"")</f>
        <v/>
      </c>
      <c r="AH1173" s="7" t="str">
        <f ca="1">IFERROR(HLOOKUP(AH$1163,INDIRECT($Y1173&amp;"$"&amp;1158):INDIRECT($Y1173&amp;"$"&amp;1162),3,FALSE)&amp;HLOOKUP(AH$1163,INDIRECT($Y1173&amp;"$"&amp;1158):INDIRECT($Y1173&amp;"$"&amp;1162),4,FALSE),"")</f>
        <v/>
      </c>
      <c r="AI1173" s="7" t="str">
        <f ca="1">IFERROR(HLOOKUP(AI$1163,INDIRECT($Y1173&amp;"$"&amp;1158):INDIRECT($Y1173&amp;"$"&amp;1162),3,FALSE)&amp;HLOOKUP(AI$1163,INDIRECT($Y1173&amp;"$"&amp;1158):INDIRECT($Y1173&amp;"$"&amp;1162),4,FALSE),"")</f>
        <v/>
      </c>
      <c r="AJ1173" s="7" t="str">
        <f ca="1">IFERROR(HLOOKUP(AJ$1163,INDIRECT($Y1173&amp;"$"&amp;1158):INDIRECT($Y1173&amp;"$"&amp;1162),3,FALSE)&amp;HLOOKUP(AJ$1163,INDIRECT($Y1173&amp;"$"&amp;1158):INDIRECT($Y1173&amp;"$"&amp;1162),4,FALSE),"")</f>
        <v/>
      </c>
      <c r="AK1173" s="7" t="str">
        <f ca="1">IFERROR(HLOOKUP(AK$1163,INDIRECT($Y1173&amp;"$"&amp;1158):INDIRECT($Y1173&amp;"$"&amp;1162),3,FALSE)&amp;HLOOKUP(AK$1163,INDIRECT($Y1173&amp;"$"&amp;1158):INDIRECT($Y1173&amp;"$"&amp;1162),4,FALSE),"")</f>
        <v/>
      </c>
      <c r="AL1173" s="7" t="str">
        <f ca="1">IFERROR(HLOOKUP(AL$1163,INDIRECT($Y1173&amp;"$"&amp;1158):INDIRECT($Y1173&amp;"$"&amp;1162),3,FALSE)&amp;HLOOKUP(AL$1163,INDIRECT($Y1173&amp;"$"&amp;1158):INDIRECT($Y1173&amp;"$"&amp;1162),4,FALSE),"")</f>
        <v/>
      </c>
      <c r="AM1173" s="7" t="str">
        <f ca="1">IFERROR(HLOOKUP(AM$1163,INDIRECT($Y1173&amp;"$"&amp;1158):INDIRECT($Y1173&amp;"$"&amp;1162),3,FALSE)&amp;HLOOKUP(AM$1163,INDIRECT($Y1173&amp;"$"&amp;1158):INDIRECT($Y1173&amp;"$"&amp;1162),4,FALSE),"")</f>
        <v/>
      </c>
      <c r="AN1173" s="7" t="str">
        <f ca="1">IFERROR(HLOOKUP(AN$1163,INDIRECT($Y1173&amp;"$"&amp;1158):INDIRECT($Y1173&amp;"$"&amp;1162),3,FALSE)&amp;HLOOKUP(AN$1163,INDIRECT($Y1173&amp;"$"&amp;1158):INDIRECT($Y1173&amp;"$"&amp;1162),4,FALSE),"")</f>
        <v/>
      </c>
      <c r="AO1173" s="7" t="str">
        <f ca="1">IFERROR(HLOOKUP(AO$1163,INDIRECT($Y1173&amp;"$"&amp;1158):INDIRECT($Y1173&amp;"$"&amp;1162),3,FALSE)&amp;HLOOKUP(AO$1163,INDIRECT($Y1173&amp;"$"&amp;1158):INDIRECT($Y1173&amp;"$"&amp;1162),4,FALSE),"")</f>
        <v/>
      </c>
      <c r="AP1173" s="7" t="str">
        <f ca="1">IFERROR(HLOOKUP(AP$1163,INDIRECT($Y1173&amp;"$"&amp;1158):INDIRECT($Y1173&amp;"$"&amp;1162),3,FALSE)&amp;HLOOKUP(AP$1163,INDIRECT($Y1173&amp;"$"&amp;1158):INDIRECT($Y1173&amp;"$"&amp;1162),4,FALSE),"")</f>
        <v/>
      </c>
      <c r="AQ1173" s="7" t="str">
        <f ca="1">IFERROR(HLOOKUP(AQ$1163,INDIRECT($Y1173&amp;"$"&amp;1158):INDIRECT($Y1173&amp;"$"&amp;1162),3,FALSE)&amp;HLOOKUP(AQ$1163,INDIRECT($Y1173&amp;"$"&amp;1158):INDIRECT($Y1173&amp;"$"&amp;1162),4,FALSE),"")</f>
        <v/>
      </c>
      <c r="AR1173" s="7" t="str">
        <f ca="1">IFERROR(HLOOKUP(AR$1163,INDIRECT($Y1173&amp;"$"&amp;1158):INDIRECT($Y1173&amp;"$"&amp;1162),3,FALSE)&amp;HLOOKUP(AR$1163,INDIRECT($Y1173&amp;"$"&amp;1158):INDIRECT($Y1173&amp;"$"&amp;1162),4,FALSE),"")</f>
        <v/>
      </c>
      <c r="AS1173" s="7" t="str">
        <f ca="1">IFERROR(HLOOKUP(AS$1163,INDIRECT($Y1173&amp;"$"&amp;1158):INDIRECT($Y1173&amp;"$"&amp;1162),3,FALSE)&amp;HLOOKUP(AS$1163,INDIRECT($Y1173&amp;"$"&amp;1158):INDIRECT($Y1173&amp;"$"&amp;1162),4,FALSE),"")</f>
        <v/>
      </c>
      <c r="AT1173" s="7" t="str">
        <f ca="1">IFERROR(HLOOKUP(AT$1163,INDIRECT($Y1173&amp;"$"&amp;1158):INDIRECT($Y1173&amp;"$"&amp;1162),3,FALSE)&amp;HLOOKUP(AT$1163,INDIRECT($Y1173&amp;"$"&amp;1158):INDIRECT($Y1173&amp;"$"&amp;1162),4,FALSE),"")</f>
        <v/>
      </c>
      <c r="AU1173" s="7" t="str">
        <f ca="1">IFERROR(HLOOKUP(AU$1163,INDIRECT($Y1173&amp;"$"&amp;1158):INDIRECT($Y1173&amp;"$"&amp;1162),3,FALSE)&amp;HLOOKUP(AU$1163,INDIRECT($Y1173&amp;"$"&amp;1158):INDIRECT($Y1173&amp;"$"&amp;1162),4,FALSE),"")</f>
        <v/>
      </c>
      <c r="AV1173" s="7" t="str">
        <f ca="1">IFERROR(HLOOKUP(AV$1163,INDIRECT($Y1173&amp;"$"&amp;1158):INDIRECT($Y1173&amp;"$"&amp;1162),3,FALSE)&amp;HLOOKUP(AV$1163,INDIRECT($Y1173&amp;"$"&amp;1158):INDIRECT($Y1173&amp;"$"&amp;1162),4,FALSE),"")</f>
        <v/>
      </c>
      <c r="AW1173" s="7" t="str">
        <f ca="1">IFERROR(HLOOKUP(AW$1163,INDIRECT($Y1173&amp;"$"&amp;1158):INDIRECT($Y1173&amp;"$"&amp;1162),3,FALSE)&amp;HLOOKUP(AW$1163,INDIRECT($Y1173&amp;"$"&amp;1158):INDIRECT($Y1173&amp;"$"&amp;1162),4,FALSE),"")</f>
        <v/>
      </c>
      <c r="AX1173" s="7" t="str">
        <f ca="1">IFERROR(HLOOKUP(AX$1163,INDIRECT(INDIRECT("$Y"&amp;1163+AX$852+($Z1173-1))&amp;1158):INDIRECT(INDIRECT("$Y"&amp;1163+AX$852+($Z1173-1))&amp;1162),3,FALSE)&amp;LEFT(HLOOKUP(AX$1163,INDIRECT(INDIRECT("$Y"&amp;1163+AX$852+($Z1173-1))&amp;1158):INDIRECT(INDIRECT("$Y"&amp;1163+AX$852+($Z1173-1))&amp;1162),4,FALSE),3),"")</f>
        <v/>
      </c>
      <c r="AY1173" s="53" t="str">
        <f t="shared" ca="1" si="11330"/>
        <v/>
      </c>
      <c r="AZ1173" s="53" t="str">
        <f t="shared" ca="1" si="11329"/>
        <v/>
      </c>
      <c r="BA1173" s="53" t="str">
        <f t="shared" ca="1" si="11329"/>
        <v/>
      </c>
      <c r="BB1173" s="53" t="str">
        <f t="shared" ca="1" si="11329"/>
        <v/>
      </c>
      <c r="BC1173" s="53" t="str">
        <f t="shared" ca="1" si="11329"/>
        <v/>
      </c>
      <c r="BD1173" s="53" t="str">
        <f t="shared" ca="1" si="11329"/>
        <v/>
      </c>
      <c r="BE1173" s="53" t="str">
        <f t="shared" ca="1" si="11329"/>
        <v/>
      </c>
      <c r="BF1173" s="53" t="str">
        <f t="shared" ca="1" si="11329"/>
        <v/>
      </c>
      <c r="BG1173" s="53" t="str">
        <f t="shared" ca="1" si="11329"/>
        <v/>
      </c>
      <c r="BH1173" s="53" t="str">
        <f t="shared" ca="1" si="11329"/>
        <v/>
      </c>
      <c r="BI1173" s="53" t="str">
        <f t="shared" ca="1" si="11329"/>
        <v/>
      </c>
      <c r="BJ1173" s="53" t="str">
        <f t="shared" ca="1" si="11329"/>
        <v/>
      </c>
      <c r="BK1173" s="53" t="str">
        <f t="shared" ca="1" si="11329"/>
        <v/>
      </c>
      <c r="BL1173" s="53" t="str">
        <f t="shared" ca="1" si="11329"/>
        <v/>
      </c>
      <c r="BM1173" s="53" t="str">
        <f t="shared" ca="1" si="11329"/>
        <v/>
      </c>
      <c r="BN1173" s="53" t="str">
        <f t="shared" ca="1" si="11329"/>
        <v/>
      </c>
      <c r="BO1173" s="53" t="str">
        <f t="shared" ca="1" si="11329"/>
        <v/>
      </c>
      <c r="BP1173" s="53" t="str">
        <f t="shared" ca="1" si="11329"/>
        <v/>
      </c>
    </row>
    <row r="1174" spans="24:264" hidden="1" x14ac:dyDescent="0.3">
      <c r="X1174" s="51">
        <v>1174</v>
      </c>
      <c r="Y1174" s="8" t="s">
        <v>873</v>
      </c>
      <c r="Z1174" s="7">
        <v>11</v>
      </c>
      <c r="AE1174" s="7"/>
      <c r="AF1174" s="7" t="str">
        <f ca="1">IFERROR(HLOOKUP(AF$1163,INDIRECT($Y1174&amp;"$"&amp;1158):INDIRECT($Y1174&amp;"$"&amp;1162),3,FALSE)&amp;HLOOKUP(AF$1163,INDIRECT($Y1174&amp;"$"&amp;1158):INDIRECT($Y1174&amp;"$"&amp;1162),4,FALSE),"")</f>
        <v/>
      </c>
      <c r="AG1174" s="7" t="str">
        <f ca="1">IFERROR(HLOOKUP(AG$1163,INDIRECT($Y1174&amp;"$"&amp;1158):INDIRECT($Y1174&amp;"$"&amp;1162),3,FALSE)&amp;HLOOKUP(AG$1163,INDIRECT($Y1174&amp;"$"&amp;1158):INDIRECT($Y1174&amp;"$"&amp;1162),4,FALSE),"")</f>
        <v/>
      </c>
      <c r="AH1174" s="7" t="str">
        <f ca="1">IFERROR(HLOOKUP(AH$1163,INDIRECT($Y1174&amp;"$"&amp;1158):INDIRECT($Y1174&amp;"$"&amp;1162),3,FALSE)&amp;HLOOKUP(AH$1163,INDIRECT($Y1174&amp;"$"&amp;1158):INDIRECT($Y1174&amp;"$"&amp;1162),4,FALSE),"")</f>
        <v/>
      </c>
      <c r="AI1174" s="7" t="str">
        <f ca="1">IFERROR(HLOOKUP(AI$1163,INDIRECT($Y1174&amp;"$"&amp;1158):INDIRECT($Y1174&amp;"$"&amp;1162),3,FALSE)&amp;HLOOKUP(AI$1163,INDIRECT($Y1174&amp;"$"&amp;1158):INDIRECT($Y1174&amp;"$"&amp;1162),4,FALSE),"")</f>
        <v/>
      </c>
      <c r="AJ1174" s="7" t="str">
        <f ca="1">IFERROR(HLOOKUP(AJ$1163,INDIRECT($Y1174&amp;"$"&amp;1158):INDIRECT($Y1174&amp;"$"&amp;1162),3,FALSE)&amp;HLOOKUP(AJ$1163,INDIRECT($Y1174&amp;"$"&amp;1158):INDIRECT($Y1174&amp;"$"&amp;1162),4,FALSE),"")</f>
        <v/>
      </c>
      <c r="AK1174" s="7" t="str">
        <f ca="1">IFERROR(HLOOKUP(AK$1163,INDIRECT($Y1174&amp;"$"&amp;1158):INDIRECT($Y1174&amp;"$"&amp;1162),3,FALSE)&amp;HLOOKUP(AK$1163,INDIRECT($Y1174&amp;"$"&amp;1158):INDIRECT($Y1174&amp;"$"&amp;1162),4,FALSE),"")</f>
        <v/>
      </c>
      <c r="AL1174" s="7" t="str">
        <f ca="1">IFERROR(HLOOKUP(AL$1163,INDIRECT($Y1174&amp;"$"&amp;1158):INDIRECT($Y1174&amp;"$"&amp;1162),3,FALSE)&amp;HLOOKUP(AL$1163,INDIRECT($Y1174&amp;"$"&amp;1158):INDIRECT($Y1174&amp;"$"&amp;1162),4,FALSE),"")</f>
        <v/>
      </c>
      <c r="AM1174" s="7" t="str">
        <f ca="1">IFERROR(HLOOKUP(AM$1163,INDIRECT($Y1174&amp;"$"&amp;1158):INDIRECT($Y1174&amp;"$"&amp;1162),3,FALSE)&amp;HLOOKUP(AM$1163,INDIRECT($Y1174&amp;"$"&amp;1158):INDIRECT($Y1174&amp;"$"&amp;1162),4,FALSE),"")</f>
        <v/>
      </c>
      <c r="AN1174" s="7" t="str">
        <f ca="1">IFERROR(HLOOKUP(AN$1163,INDIRECT($Y1174&amp;"$"&amp;1158):INDIRECT($Y1174&amp;"$"&amp;1162),3,FALSE)&amp;HLOOKUP(AN$1163,INDIRECT($Y1174&amp;"$"&amp;1158):INDIRECT($Y1174&amp;"$"&amp;1162),4,FALSE),"")</f>
        <v/>
      </c>
      <c r="AO1174" s="7" t="str">
        <f ca="1">IFERROR(HLOOKUP(AO$1163,INDIRECT($Y1174&amp;"$"&amp;1158):INDIRECT($Y1174&amp;"$"&amp;1162),3,FALSE)&amp;HLOOKUP(AO$1163,INDIRECT($Y1174&amp;"$"&amp;1158):INDIRECT($Y1174&amp;"$"&amp;1162),4,FALSE),"")</f>
        <v/>
      </c>
      <c r="AP1174" s="7" t="str">
        <f ca="1">IFERROR(HLOOKUP(AP$1163,INDIRECT($Y1174&amp;"$"&amp;1158):INDIRECT($Y1174&amp;"$"&amp;1162),3,FALSE)&amp;HLOOKUP(AP$1163,INDIRECT($Y1174&amp;"$"&amp;1158):INDIRECT($Y1174&amp;"$"&amp;1162),4,FALSE),"")</f>
        <v/>
      </c>
      <c r="AQ1174" s="7" t="str">
        <f ca="1">IFERROR(HLOOKUP(AQ$1163,INDIRECT($Y1174&amp;"$"&amp;1158):INDIRECT($Y1174&amp;"$"&amp;1162),3,FALSE)&amp;HLOOKUP(AQ$1163,INDIRECT($Y1174&amp;"$"&amp;1158):INDIRECT($Y1174&amp;"$"&amp;1162),4,FALSE),"")</f>
        <v/>
      </c>
      <c r="AR1174" s="7" t="str">
        <f ca="1">IFERROR(HLOOKUP(AR$1163,INDIRECT($Y1174&amp;"$"&amp;1158):INDIRECT($Y1174&amp;"$"&amp;1162),3,FALSE)&amp;HLOOKUP(AR$1163,INDIRECT($Y1174&amp;"$"&amp;1158):INDIRECT($Y1174&amp;"$"&amp;1162),4,FALSE),"")</f>
        <v/>
      </c>
      <c r="AS1174" s="7" t="str">
        <f ca="1">IFERROR(HLOOKUP(AS$1163,INDIRECT($Y1174&amp;"$"&amp;1158):INDIRECT($Y1174&amp;"$"&amp;1162),3,FALSE)&amp;HLOOKUP(AS$1163,INDIRECT($Y1174&amp;"$"&amp;1158):INDIRECT($Y1174&amp;"$"&amp;1162),4,FALSE),"")</f>
        <v/>
      </c>
      <c r="AT1174" s="7" t="str">
        <f ca="1">IFERROR(HLOOKUP(AT$1163,INDIRECT($Y1174&amp;"$"&amp;1158):INDIRECT($Y1174&amp;"$"&amp;1162),3,FALSE)&amp;HLOOKUP(AT$1163,INDIRECT($Y1174&amp;"$"&amp;1158):INDIRECT($Y1174&amp;"$"&amp;1162),4,FALSE),"")</f>
        <v/>
      </c>
      <c r="AU1174" s="7" t="str">
        <f ca="1">IFERROR(HLOOKUP(AU$1163,INDIRECT($Y1174&amp;"$"&amp;1158):INDIRECT($Y1174&amp;"$"&amp;1162),3,FALSE)&amp;HLOOKUP(AU$1163,INDIRECT($Y1174&amp;"$"&amp;1158):INDIRECT($Y1174&amp;"$"&amp;1162),4,FALSE),"")</f>
        <v/>
      </c>
      <c r="AV1174" s="7" t="str">
        <f ca="1">IFERROR(HLOOKUP(AV$1163,INDIRECT($Y1174&amp;"$"&amp;1158):INDIRECT($Y1174&amp;"$"&amp;1162),3,FALSE)&amp;HLOOKUP(AV$1163,INDIRECT($Y1174&amp;"$"&amp;1158):INDIRECT($Y1174&amp;"$"&amp;1162),4,FALSE),"")</f>
        <v/>
      </c>
      <c r="AW1174" s="7" t="str">
        <f ca="1">IFERROR(HLOOKUP(AW$1163,INDIRECT($Y1174&amp;"$"&amp;1158):INDIRECT($Y1174&amp;"$"&amp;1162),3,FALSE)&amp;HLOOKUP(AW$1163,INDIRECT($Y1174&amp;"$"&amp;1158):INDIRECT($Y1174&amp;"$"&amp;1162),4,FALSE),"")</f>
        <v/>
      </c>
      <c r="AX1174" s="7" t="str">
        <f ca="1">IFERROR(HLOOKUP(AX$1163,INDIRECT(INDIRECT("$Y"&amp;1163+AX$852+($Z1174-1))&amp;1158):INDIRECT(INDIRECT("$Y"&amp;1163+AX$852+($Z1174-1))&amp;1162),3,FALSE)&amp;LEFT(HLOOKUP(AX$1163,INDIRECT(INDIRECT("$Y"&amp;1163+AX$852+($Z1174-1))&amp;1158):INDIRECT(INDIRECT("$Y"&amp;1163+AX$852+($Z1174-1))&amp;1162),4,FALSE),3),"")</f>
        <v/>
      </c>
      <c r="AY1174" s="53" t="str">
        <f t="shared" ca="1" si="11330"/>
        <v/>
      </c>
      <c r="AZ1174" s="53" t="str">
        <f t="shared" ca="1" si="11329"/>
        <v/>
      </c>
      <c r="BA1174" s="53" t="str">
        <f t="shared" ca="1" si="11329"/>
        <v/>
      </c>
      <c r="BB1174" s="53" t="str">
        <f t="shared" ca="1" si="11329"/>
        <v/>
      </c>
      <c r="BC1174" s="53" t="str">
        <f t="shared" ca="1" si="11329"/>
        <v/>
      </c>
      <c r="BD1174" s="53" t="str">
        <f t="shared" ca="1" si="11329"/>
        <v/>
      </c>
      <c r="BE1174" s="53" t="str">
        <f t="shared" ca="1" si="11329"/>
        <v/>
      </c>
      <c r="BF1174" s="53" t="str">
        <f t="shared" ca="1" si="11329"/>
        <v/>
      </c>
      <c r="BG1174" s="53" t="str">
        <f t="shared" ca="1" si="11329"/>
        <v/>
      </c>
      <c r="BH1174" s="53" t="str">
        <f t="shared" ca="1" si="11329"/>
        <v/>
      </c>
      <c r="BI1174" s="53" t="str">
        <f t="shared" ca="1" si="11329"/>
        <v/>
      </c>
      <c r="BJ1174" s="53" t="str">
        <f t="shared" ca="1" si="11329"/>
        <v/>
      </c>
      <c r="BK1174" s="53" t="str">
        <f t="shared" ca="1" si="11329"/>
        <v/>
      </c>
      <c r="BL1174" s="53" t="str">
        <f t="shared" ca="1" si="11329"/>
        <v/>
      </c>
      <c r="BM1174" s="53" t="str">
        <f t="shared" ca="1" si="11329"/>
        <v/>
      </c>
      <c r="BN1174" s="53" t="str">
        <f t="shared" ca="1" si="11329"/>
        <v/>
      </c>
      <c r="BO1174" s="53" t="str">
        <f t="shared" ca="1" si="11329"/>
        <v/>
      </c>
      <c r="BP1174" s="53" t="str">
        <f t="shared" ca="1" si="11329"/>
        <v/>
      </c>
    </row>
    <row r="1175" spans="24:264" hidden="1" x14ac:dyDescent="0.3">
      <c r="X1175" s="51">
        <v>1175</v>
      </c>
      <c r="Y1175" s="8" t="s">
        <v>874</v>
      </c>
      <c r="Z1175" s="7">
        <v>12</v>
      </c>
      <c r="AE1175" s="7"/>
      <c r="AF1175" s="7" t="str">
        <f ca="1">IFERROR(HLOOKUP(AF$1163,INDIRECT($Y1175&amp;"$"&amp;1158):INDIRECT($Y1175&amp;"$"&amp;1162),3,FALSE)&amp;HLOOKUP(AF$1163,INDIRECT($Y1175&amp;"$"&amp;1158):INDIRECT($Y1175&amp;"$"&amp;1162),4,FALSE),"")</f>
        <v/>
      </c>
      <c r="AG1175" s="7" t="str">
        <f ca="1">IFERROR(HLOOKUP(AG$1163,INDIRECT($Y1175&amp;"$"&amp;1158):INDIRECT($Y1175&amp;"$"&amp;1162),3,FALSE)&amp;HLOOKUP(AG$1163,INDIRECT($Y1175&amp;"$"&amp;1158):INDIRECT($Y1175&amp;"$"&amp;1162),4,FALSE),"")</f>
        <v/>
      </c>
      <c r="AH1175" s="7" t="str">
        <f ca="1">IFERROR(HLOOKUP(AH$1163,INDIRECT($Y1175&amp;"$"&amp;1158):INDIRECT($Y1175&amp;"$"&amp;1162),3,FALSE)&amp;HLOOKUP(AH$1163,INDIRECT($Y1175&amp;"$"&amp;1158):INDIRECT($Y1175&amp;"$"&amp;1162),4,FALSE),"")</f>
        <v/>
      </c>
      <c r="AI1175" s="7" t="str">
        <f ca="1">IFERROR(HLOOKUP(AI$1163,INDIRECT($Y1175&amp;"$"&amp;1158):INDIRECT($Y1175&amp;"$"&amp;1162),3,FALSE)&amp;HLOOKUP(AI$1163,INDIRECT($Y1175&amp;"$"&amp;1158):INDIRECT($Y1175&amp;"$"&amp;1162),4,FALSE),"")</f>
        <v/>
      </c>
      <c r="AJ1175" s="7" t="str">
        <f ca="1">IFERROR(HLOOKUP(AJ$1163,INDIRECT($Y1175&amp;"$"&amp;1158):INDIRECT($Y1175&amp;"$"&amp;1162),3,FALSE)&amp;HLOOKUP(AJ$1163,INDIRECT($Y1175&amp;"$"&amp;1158):INDIRECT($Y1175&amp;"$"&amp;1162),4,FALSE),"")</f>
        <v/>
      </c>
      <c r="AK1175" s="7" t="str">
        <f ca="1">IFERROR(HLOOKUP(AK$1163,INDIRECT($Y1175&amp;"$"&amp;1158):INDIRECT($Y1175&amp;"$"&amp;1162),3,FALSE)&amp;HLOOKUP(AK$1163,INDIRECT($Y1175&amp;"$"&amp;1158):INDIRECT($Y1175&amp;"$"&amp;1162),4,FALSE),"")</f>
        <v/>
      </c>
      <c r="AL1175" s="7" t="str">
        <f ca="1">IFERROR(HLOOKUP(AL$1163,INDIRECT($Y1175&amp;"$"&amp;1158):INDIRECT($Y1175&amp;"$"&amp;1162),3,FALSE)&amp;HLOOKUP(AL$1163,INDIRECT($Y1175&amp;"$"&amp;1158):INDIRECT($Y1175&amp;"$"&amp;1162),4,FALSE),"")</f>
        <v/>
      </c>
      <c r="AM1175" s="7" t="str">
        <f ca="1">IFERROR(HLOOKUP(AM$1163,INDIRECT($Y1175&amp;"$"&amp;1158):INDIRECT($Y1175&amp;"$"&amp;1162),3,FALSE)&amp;HLOOKUP(AM$1163,INDIRECT($Y1175&amp;"$"&amp;1158):INDIRECT($Y1175&amp;"$"&amp;1162),4,FALSE),"")</f>
        <v/>
      </c>
      <c r="AN1175" s="7" t="str">
        <f ca="1">IFERROR(HLOOKUP(AN$1163,INDIRECT($Y1175&amp;"$"&amp;1158):INDIRECT($Y1175&amp;"$"&amp;1162),3,FALSE)&amp;HLOOKUP(AN$1163,INDIRECT($Y1175&amp;"$"&amp;1158):INDIRECT($Y1175&amp;"$"&amp;1162),4,FALSE),"")</f>
        <v/>
      </c>
      <c r="AO1175" s="7" t="str">
        <f ca="1">IFERROR(HLOOKUP(AO$1163,INDIRECT($Y1175&amp;"$"&amp;1158):INDIRECT($Y1175&amp;"$"&amp;1162),3,FALSE)&amp;HLOOKUP(AO$1163,INDIRECT($Y1175&amp;"$"&amp;1158):INDIRECT($Y1175&amp;"$"&amp;1162),4,FALSE),"")</f>
        <v/>
      </c>
      <c r="AP1175" s="7" t="str">
        <f ca="1">IFERROR(HLOOKUP(AP$1163,INDIRECT($Y1175&amp;"$"&amp;1158):INDIRECT($Y1175&amp;"$"&amp;1162),3,FALSE)&amp;HLOOKUP(AP$1163,INDIRECT($Y1175&amp;"$"&amp;1158):INDIRECT($Y1175&amp;"$"&amp;1162),4,FALSE),"")</f>
        <v/>
      </c>
      <c r="AQ1175" s="7" t="str">
        <f ca="1">IFERROR(HLOOKUP(AQ$1163,INDIRECT($Y1175&amp;"$"&amp;1158):INDIRECT($Y1175&amp;"$"&amp;1162),3,FALSE)&amp;HLOOKUP(AQ$1163,INDIRECT($Y1175&amp;"$"&amp;1158):INDIRECT($Y1175&amp;"$"&amp;1162),4,FALSE),"")</f>
        <v/>
      </c>
      <c r="AR1175" s="7" t="str">
        <f ca="1">IFERROR(HLOOKUP(AR$1163,INDIRECT($Y1175&amp;"$"&amp;1158):INDIRECT($Y1175&amp;"$"&amp;1162),3,FALSE)&amp;HLOOKUP(AR$1163,INDIRECT($Y1175&amp;"$"&amp;1158):INDIRECT($Y1175&amp;"$"&amp;1162),4,FALSE),"")</f>
        <v/>
      </c>
      <c r="AS1175" s="7" t="str">
        <f ca="1">IFERROR(HLOOKUP(AS$1163,INDIRECT($Y1175&amp;"$"&amp;1158):INDIRECT($Y1175&amp;"$"&amp;1162),3,FALSE)&amp;HLOOKUP(AS$1163,INDIRECT($Y1175&amp;"$"&amp;1158):INDIRECT($Y1175&amp;"$"&amp;1162),4,FALSE),"")</f>
        <v/>
      </c>
      <c r="AT1175" s="7" t="str">
        <f ca="1">IFERROR(HLOOKUP(AT$1163,INDIRECT($Y1175&amp;"$"&amp;1158):INDIRECT($Y1175&amp;"$"&amp;1162),3,FALSE)&amp;HLOOKUP(AT$1163,INDIRECT($Y1175&amp;"$"&amp;1158):INDIRECT($Y1175&amp;"$"&amp;1162),4,FALSE),"")</f>
        <v/>
      </c>
      <c r="AU1175" s="7" t="str">
        <f ca="1">IFERROR(HLOOKUP(AU$1163,INDIRECT($Y1175&amp;"$"&amp;1158):INDIRECT($Y1175&amp;"$"&amp;1162),3,FALSE)&amp;HLOOKUP(AU$1163,INDIRECT($Y1175&amp;"$"&amp;1158):INDIRECT($Y1175&amp;"$"&amp;1162),4,FALSE),"")</f>
        <v/>
      </c>
      <c r="AV1175" s="7" t="str">
        <f ca="1">IFERROR(HLOOKUP(AV$1163,INDIRECT($Y1175&amp;"$"&amp;1158):INDIRECT($Y1175&amp;"$"&amp;1162),3,FALSE)&amp;HLOOKUP(AV$1163,INDIRECT($Y1175&amp;"$"&amp;1158):INDIRECT($Y1175&amp;"$"&amp;1162),4,FALSE),"")</f>
        <v/>
      </c>
      <c r="AW1175" s="7" t="str">
        <f ca="1">IFERROR(HLOOKUP(AW$1163,INDIRECT($Y1175&amp;"$"&amp;1158):INDIRECT($Y1175&amp;"$"&amp;1162),3,FALSE)&amp;HLOOKUP(AW$1163,INDIRECT($Y1175&amp;"$"&amp;1158):INDIRECT($Y1175&amp;"$"&amp;1162),4,FALSE),"")</f>
        <v/>
      </c>
      <c r="AX1175" s="7" t="str">
        <f ca="1">IFERROR(HLOOKUP(AX$1163,INDIRECT(INDIRECT("$Y"&amp;1163+AX$852+($Z1175-1))&amp;1158):INDIRECT(INDIRECT("$Y"&amp;1163+AX$852+($Z1175-1))&amp;1162),3,FALSE)&amp;LEFT(HLOOKUP(AX$1163,INDIRECT(INDIRECT("$Y"&amp;1163+AX$852+($Z1175-1))&amp;1158):INDIRECT(INDIRECT("$Y"&amp;1163+AX$852+($Z1175-1))&amp;1162),4,FALSE),3),"")</f>
        <v/>
      </c>
      <c r="AY1175" s="53" t="str">
        <f t="shared" ca="1" si="11330"/>
        <v/>
      </c>
      <c r="AZ1175" s="53" t="str">
        <f t="shared" ca="1" si="11329"/>
        <v/>
      </c>
      <c r="BA1175" s="53" t="str">
        <f t="shared" ca="1" si="11329"/>
        <v/>
      </c>
      <c r="BB1175" s="53" t="str">
        <f t="shared" ca="1" si="11329"/>
        <v/>
      </c>
      <c r="BC1175" s="53" t="str">
        <f t="shared" ca="1" si="11329"/>
        <v/>
      </c>
      <c r="BD1175" s="53" t="str">
        <f t="shared" ca="1" si="11329"/>
        <v/>
      </c>
      <c r="BE1175" s="53" t="str">
        <f t="shared" ca="1" si="11329"/>
        <v/>
      </c>
      <c r="BF1175" s="53" t="str">
        <f t="shared" ca="1" si="11329"/>
        <v/>
      </c>
      <c r="BG1175" s="53" t="str">
        <f t="shared" ca="1" si="11329"/>
        <v/>
      </c>
      <c r="BH1175" s="53" t="str">
        <f t="shared" ca="1" si="11329"/>
        <v/>
      </c>
      <c r="BI1175" s="53" t="str">
        <f t="shared" ca="1" si="11329"/>
        <v/>
      </c>
      <c r="BJ1175" s="53" t="str">
        <f t="shared" ca="1" si="11329"/>
        <v/>
      </c>
      <c r="BK1175" s="53" t="str">
        <f t="shared" ca="1" si="11329"/>
        <v/>
      </c>
      <c r="BL1175" s="53" t="str">
        <f t="shared" ca="1" si="11329"/>
        <v/>
      </c>
      <c r="BM1175" s="53" t="str">
        <f t="shared" ca="1" si="11329"/>
        <v/>
      </c>
      <c r="BN1175" s="53" t="str">
        <f t="shared" ca="1" si="11329"/>
        <v/>
      </c>
      <c r="BO1175" s="53" t="str">
        <f t="shared" ca="1" si="11329"/>
        <v/>
      </c>
      <c r="BP1175" s="53" t="str">
        <f t="shared" ca="1" si="11329"/>
        <v/>
      </c>
    </row>
    <row r="1176" spans="24:264" hidden="1" x14ac:dyDescent="0.3">
      <c r="X1176" s="51">
        <v>1176</v>
      </c>
      <c r="Y1176" s="8" t="s">
        <v>859</v>
      </c>
      <c r="Z1176" s="7">
        <v>13</v>
      </c>
      <c r="AE1176" s="7"/>
      <c r="AF1176" s="7" t="str">
        <f ca="1">IFERROR(HLOOKUP(AF$1163,INDIRECT($Y1176&amp;"$"&amp;1158):INDIRECT($Y1176&amp;"$"&amp;1162),3,FALSE)&amp;HLOOKUP(AF$1163,INDIRECT($Y1176&amp;"$"&amp;1158):INDIRECT($Y1176&amp;"$"&amp;1162),4,FALSE),"")</f>
        <v/>
      </c>
      <c r="AG1176" s="7" t="str">
        <f ca="1">IFERROR(HLOOKUP(AG$1163,INDIRECT($Y1176&amp;"$"&amp;1158):INDIRECT($Y1176&amp;"$"&amp;1162),3,FALSE)&amp;HLOOKUP(AG$1163,INDIRECT($Y1176&amp;"$"&amp;1158):INDIRECT($Y1176&amp;"$"&amp;1162),4,FALSE),"")</f>
        <v/>
      </c>
      <c r="AH1176" s="7" t="str">
        <f ca="1">IFERROR(HLOOKUP(AH$1163,INDIRECT($Y1176&amp;"$"&amp;1158):INDIRECT($Y1176&amp;"$"&amp;1162),3,FALSE)&amp;HLOOKUP(AH$1163,INDIRECT($Y1176&amp;"$"&amp;1158):INDIRECT($Y1176&amp;"$"&amp;1162),4,FALSE),"")</f>
        <v/>
      </c>
      <c r="AI1176" s="7" t="str">
        <f ca="1">IFERROR(HLOOKUP(AI$1163,INDIRECT($Y1176&amp;"$"&amp;1158):INDIRECT($Y1176&amp;"$"&amp;1162),3,FALSE)&amp;HLOOKUP(AI$1163,INDIRECT($Y1176&amp;"$"&amp;1158):INDIRECT($Y1176&amp;"$"&amp;1162),4,FALSE),"")</f>
        <v/>
      </c>
      <c r="AJ1176" s="7" t="str">
        <f ca="1">IFERROR(HLOOKUP(AJ$1163,INDIRECT($Y1176&amp;"$"&amp;1158):INDIRECT($Y1176&amp;"$"&amp;1162),3,FALSE)&amp;HLOOKUP(AJ$1163,INDIRECT($Y1176&amp;"$"&amp;1158):INDIRECT($Y1176&amp;"$"&amp;1162),4,FALSE),"")</f>
        <v/>
      </c>
      <c r="AK1176" s="7" t="str">
        <f ca="1">IFERROR(HLOOKUP(AK$1163,INDIRECT($Y1176&amp;"$"&amp;1158):INDIRECT($Y1176&amp;"$"&amp;1162),3,FALSE)&amp;HLOOKUP(AK$1163,INDIRECT($Y1176&amp;"$"&amp;1158):INDIRECT($Y1176&amp;"$"&amp;1162),4,FALSE),"")</f>
        <v/>
      </c>
      <c r="AL1176" s="7" t="str">
        <f ca="1">IFERROR(HLOOKUP(AL$1163,INDIRECT($Y1176&amp;"$"&amp;1158):INDIRECT($Y1176&amp;"$"&amp;1162),3,FALSE)&amp;HLOOKUP(AL$1163,INDIRECT($Y1176&amp;"$"&amp;1158):INDIRECT($Y1176&amp;"$"&amp;1162),4,FALSE),"")</f>
        <v/>
      </c>
      <c r="AM1176" s="7" t="str">
        <f ca="1">IFERROR(HLOOKUP(AM$1163,INDIRECT($Y1176&amp;"$"&amp;1158):INDIRECT($Y1176&amp;"$"&amp;1162),3,FALSE)&amp;HLOOKUP(AM$1163,INDIRECT($Y1176&amp;"$"&amp;1158):INDIRECT($Y1176&amp;"$"&amp;1162),4,FALSE),"")</f>
        <v/>
      </c>
      <c r="AN1176" s="7" t="str">
        <f ca="1">IFERROR(HLOOKUP(AN$1163,INDIRECT($Y1176&amp;"$"&amp;1158):INDIRECT($Y1176&amp;"$"&amp;1162),3,FALSE)&amp;HLOOKUP(AN$1163,INDIRECT($Y1176&amp;"$"&amp;1158):INDIRECT($Y1176&amp;"$"&amp;1162),4,FALSE),"")</f>
        <v/>
      </c>
      <c r="AO1176" s="7" t="str">
        <f ca="1">IFERROR(HLOOKUP(AO$1163,INDIRECT($Y1176&amp;"$"&amp;1158):INDIRECT($Y1176&amp;"$"&amp;1162),3,FALSE)&amp;HLOOKUP(AO$1163,INDIRECT($Y1176&amp;"$"&amp;1158):INDIRECT($Y1176&amp;"$"&amp;1162),4,FALSE),"")</f>
        <v/>
      </c>
      <c r="AP1176" s="7" t="str">
        <f ca="1">IFERROR(HLOOKUP(AP$1163,INDIRECT($Y1176&amp;"$"&amp;1158):INDIRECT($Y1176&amp;"$"&amp;1162),3,FALSE)&amp;HLOOKUP(AP$1163,INDIRECT($Y1176&amp;"$"&amp;1158):INDIRECT($Y1176&amp;"$"&amp;1162),4,FALSE),"")</f>
        <v/>
      </c>
      <c r="AQ1176" s="7" t="str">
        <f ca="1">IFERROR(HLOOKUP(AQ$1163,INDIRECT($Y1176&amp;"$"&amp;1158):INDIRECT($Y1176&amp;"$"&amp;1162),3,FALSE)&amp;HLOOKUP(AQ$1163,INDIRECT($Y1176&amp;"$"&amp;1158):INDIRECT($Y1176&amp;"$"&amp;1162),4,FALSE),"")</f>
        <v/>
      </c>
      <c r="AR1176" s="7" t="str">
        <f ca="1">IFERROR(HLOOKUP(AR$1163,INDIRECT($Y1176&amp;"$"&amp;1158):INDIRECT($Y1176&amp;"$"&amp;1162),3,FALSE)&amp;HLOOKUP(AR$1163,INDIRECT($Y1176&amp;"$"&amp;1158):INDIRECT($Y1176&amp;"$"&amp;1162),4,FALSE),"")</f>
        <v/>
      </c>
      <c r="AS1176" s="7" t="str">
        <f ca="1">IFERROR(HLOOKUP(AS$1163,INDIRECT($Y1176&amp;"$"&amp;1158):INDIRECT($Y1176&amp;"$"&amp;1162),3,FALSE)&amp;HLOOKUP(AS$1163,INDIRECT($Y1176&amp;"$"&amp;1158):INDIRECT($Y1176&amp;"$"&amp;1162),4,FALSE),"")</f>
        <v/>
      </c>
      <c r="AT1176" s="7" t="str">
        <f ca="1">IFERROR(HLOOKUP(AT$1163,INDIRECT($Y1176&amp;"$"&amp;1158):INDIRECT($Y1176&amp;"$"&amp;1162),3,FALSE)&amp;HLOOKUP(AT$1163,INDIRECT($Y1176&amp;"$"&amp;1158):INDIRECT($Y1176&amp;"$"&amp;1162),4,FALSE),"")</f>
        <v/>
      </c>
      <c r="AU1176" s="7" t="str">
        <f ca="1">IFERROR(HLOOKUP(AU$1163,INDIRECT($Y1176&amp;"$"&amp;1158):INDIRECT($Y1176&amp;"$"&amp;1162),3,FALSE)&amp;HLOOKUP(AU$1163,INDIRECT($Y1176&amp;"$"&amp;1158):INDIRECT($Y1176&amp;"$"&amp;1162),4,FALSE),"")</f>
        <v/>
      </c>
      <c r="AV1176" s="7" t="str">
        <f ca="1">IFERROR(HLOOKUP(AV$1163,INDIRECT($Y1176&amp;"$"&amp;1158):INDIRECT($Y1176&amp;"$"&amp;1162),3,FALSE)&amp;HLOOKUP(AV$1163,INDIRECT($Y1176&amp;"$"&amp;1158):INDIRECT($Y1176&amp;"$"&amp;1162),4,FALSE),"")</f>
        <v/>
      </c>
      <c r="AW1176" s="7" t="str">
        <f ca="1">IFERROR(HLOOKUP(AW$1163,INDIRECT($Y1176&amp;"$"&amp;1158):INDIRECT($Y1176&amp;"$"&amp;1162),3,FALSE)&amp;HLOOKUP(AW$1163,INDIRECT($Y1176&amp;"$"&amp;1158):INDIRECT($Y1176&amp;"$"&amp;1162),4,FALSE),"")</f>
        <v/>
      </c>
      <c r="AX1176" s="7" t="str">
        <f ca="1">IFERROR(HLOOKUP(AX$1163,INDIRECT(INDIRECT("$Y"&amp;1163+AX$852+($Z1176-1))&amp;1158):INDIRECT(INDIRECT("$Y"&amp;1163+AX$852+($Z1176-1))&amp;1162),3,FALSE)&amp;LEFT(HLOOKUP(AX$1163,INDIRECT(INDIRECT("$Y"&amp;1163+AX$852+($Z1176-1))&amp;1158):INDIRECT(INDIRECT("$Y"&amp;1163+AX$852+($Z1176-1))&amp;1162),4,FALSE),3),"")</f>
        <v/>
      </c>
      <c r="AY1176" s="53" t="str">
        <f t="shared" ca="1" si="11330"/>
        <v/>
      </c>
      <c r="AZ1176" s="53" t="str">
        <f t="shared" ca="1" si="11329"/>
        <v/>
      </c>
      <c r="BA1176" s="53" t="str">
        <f t="shared" ca="1" si="11329"/>
        <v/>
      </c>
      <c r="BB1176" s="53" t="str">
        <f t="shared" ca="1" si="11329"/>
        <v/>
      </c>
      <c r="BC1176" s="53" t="str">
        <f t="shared" ca="1" si="11329"/>
        <v/>
      </c>
      <c r="BD1176" s="53" t="str">
        <f t="shared" ca="1" si="11329"/>
        <v/>
      </c>
      <c r="BE1176" s="53" t="str">
        <f t="shared" ca="1" si="11329"/>
        <v/>
      </c>
      <c r="BF1176" s="53" t="str">
        <f t="shared" ca="1" si="11329"/>
        <v/>
      </c>
      <c r="BG1176" s="53" t="str">
        <f t="shared" ca="1" si="11329"/>
        <v/>
      </c>
      <c r="BH1176" s="53" t="str">
        <f t="shared" ca="1" si="11329"/>
        <v/>
      </c>
      <c r="BI1176" s="53" t="str">
        <f t="shared" ca="1" si="11329"/>
        <v/>
      </c>
      <c r="BJ1176" s="53" t="str">
        <f t="shared" ca="1" si="11329"/>
        <v/>
      </c>
      <c r="BK1176" s="53" t="str">
        <f t="shared" ca="1" si="11329"/>
        <v/>
      </c>
      <c r="BL1176" s="53" t="str">
        <f t="shared" ca="1" si="11329"/>
        <v/>
      </c>
      <c r="BM1176" s="53" t="str">
        <f t="shared" ca="1" si="11329"/>
        <v/>
      </c>
      <c r="BN1176" s="53" t="str">
        <f t="shared" ca="1" si="11329"/>
        <v/>
      </c>
      <c r="BO1176" s="53" t="str">
        <f t="shared" ca="1" si="11329"/>
        <v/>
      </c>
      <c r="BP1176" s="53" t="str">
        <f t="shared" ca="1" si="11329"/>
        <v/>
      </c>
    </row>
    <row r="1177" spans="24:264" hidden="1" x14ac:dyDescent="0.3">
      <c r="X1177" s="51">
        <v>1177</v>
      </c>
      <c r="Y1177" s="8" t="s">
        <v>875</v>
      </c>
      <c r="Z1177" s="7">
        <v>14</v>
      </c>
      <c r="AE1177" s="7"/>
      <c r="AF1177" s="7" t="str">
        <f ca="1">IFERROR(HLOOKUP(AF$1163,INDIRECT($Y1177&amp;"$"&amp;1158):INDIRECT($Y1177&amp;"$"&amp;1162),3,FALSE)&amp;HLOOKUP(AF$1163,INDIRECT($Y1177&amp;"$"&amp;1158):INDIRECT($Y1177&amp;"$"&amp;1162),4,FALSE),"")</f>
        <v/>
      </c>
      <c r="AG1177" s="7" t="str">
        <f ca="1">IFERROR(HLOOKUP(AG$1163,INDIRECT($Y1177&amp;"$"&amp;1158):INDIRECT($Y1177&amp;"$"&amp;1162),3,FALSE)&amp;HLOOKUP(AG$1163,INDIRECT($Y1177&amp;"$"&amp;1158):INDIRECT($Y1177&amp;"$"&amp;1162),4,FALSE),"")</f>
        <v/>
      </c>
      <c r="AH1177" s="7" t="str">
        <f ca="1">IFERROR(HLOOKUP(AH$1163,INDIRECT($Y1177&amp;"$"&amp;1158):INDIRECT($Y1177&amp;"$"&amp;1162),3,FALSE)&amp;HLOOKUP(AH$1163,INDIRECT($Y1177&amp;"$"&amp;1158):INDIRECT($Y1177&amp;"$"&amp;1162),4,FALSE),"")</f>
        <v/>
      </c>
      <c r="AI1177" s="7" t="str">
        <f ca="1">IFERROR(HLOOKUP(AI$1163,INDIRECT($Y1177&amp;"$"&amp;1158):INDIRECT($Y1177&amp;"$"&amp;1162),3,FALSE)&amp;HLOOKUP(AI$1163,INDIRECT($Y1177&amp;"$"&amp;1158):INDIRECT($Y1177&amp;"$"&amp;1162),4,FALSE),"")</f>
        <v/>
      </c>
      <c r="AJ1177" s="7" t="str">
        <f ca="1">IFERROR(HLOOKUP(AJ$1163,INDIRECT($Y1177&amp;"$"&amp;1158):INDIRECT($Y1177&amp;"$"&amp;1162),3,FALSE)&amp;HLOOKUP(AJ$1163,INDIRECT($Y1177&amp;"$"&amp;1158):INDIRECT($Y1177&amp;"$"&amp;1162),4,FALSE),"")</f>
        <v/>
      </c>
      <c r="AK1177" s="7" t="str">
        <f ca="1">IFERROR(HLOOKUP(AK$1163,INDIRECT($Y1177&amp;"$"&amp;1158):INDIRECT($Y1177&amp;"$"&amp;1162),3,FALSE)&amp;HLOOKUP(AK$1163,INDIRECT($Y1177&amp;"$"&amp;1158):INDIRECT($Y1177&amp;"$"&amp;1162),4,FALSE),"")</f>
        <v/>
      </c>
      <c r="AL1177" s="7" t="str">
        <f ca="1">IFERROR(HLOOKUP(AL$1163,INDIRECT($Y1177&amp;"$"&amp;1158):INDIRECT($Y1177&amp;"$"&amp;1162),3,FALSE)&amp;HLOOKUP(AL$1163,INDIRECT($Y1177&amp;"$"&amp;1158):INDIRECT($Y1177&amp;"$"&amp;1162),4,FALSE),"")</f>
        <v/>
      </c>
      <c r="AM1177" s="7" t="str">
        <f ca="1">IFERROR(HLOOKUP(AM$1163,INDIRECT($Y1177&amp;"$"&amp;1158):INDIRECT($Y1177&amp;"$"&amp;1162),3,FALSE)&amp;HLOOKUP(AM$1163,INDIRECT($Y1177&amp;"$"&amp;1158):INDIRECT($Y1177&amp;"$"&amp;1162),4,FALSE),"")</f>
        <v/>
      </c>
      <c r="AN1177" s="7" t="str">
        <f ca="1">IFERROR(HLOOKUP(AN$1163,INDIRECT($Y1177&amp;"$"&amp;1158):INDIRECT($Y1177&amp;"$"&amp;1162),3,FALSE)&amp;HLOOKUP(AN$1163,INDIRECT($Y1177&amp;"$"&amp;1158):INDIRECT($Y1177&amp;"$"&amp;1162),4,FALSE),"")</f>
        <v/>
      </c>
      <c r="AO1177" s="7" t="str">
        <f ca="1">IFERROR(HLOOKUP(AO$1163,INDIRECT($Y1177&amp;"$"&amp;1158):INDIRECT($Y1177&amp;"$"&amp;1162),3,FALSE)&amp;HLOOKUP(AO$1163,INDIRECT($Y1177&amp;"$"&amp;1158):INDIRECT($Y1177&amp;"$"&amp;1162),4,FALSE),"")</f>
        <v/>
      </c>
      <c r="AP1177" s="7" t="str">
        <f ca="1">IFERROR(HLOOKUP(AP$1163,INDIRECT($Y1177&amp;"$"&amp;1158):INDIRECT($Y1177&amp;"$"&amp;1162),3,FALSE)&amp;HLOOKUP(AP$1163,INDIRECT($Y1177&amp;"$"&amp;1158):INDIRECT($Y1177&amp;"$"&amp;1162),4,FALSE),"")</f>
        <v/>
      </c>
      <c r="AQ1177" s="7" t="str">
        <f ca="1">IFERROR(HLOOKUP(AQ$1163,INDIRECT($Y1177&amp;"$"&amp;1158):INDIRECT($Y1177&amp;"$"&amp;1162),3,FALSE)&amp;HLOOKUP(AQ$1163,INDIRECT($Y1177&amp;"$"&amp;1158):INDIRECT($Y1177&amp;"$"&amp;1162),4,FALSE),"")</f>
        <v/>
      </c>
      <c r="AR1177" s="7" t="str">
        <f ca="1">IFERROR(HLOOKUP(AR$1163,INDIRECT($Y1177&amp;"$"&amp;1158):INDIRECT($Y1177&amp;"$"&amp;1162),3,FALSE)&amp;HLOOKUP(AR$1163,INDIRECT($Y1177&amp;"$"&amp;1158):INDIRECT($Y1177&amp;"$"&amp;1162),4,FALSE),"")</f>
        <v/>
      </c>
      <c r="AS1177" s="7" t="str">
        <f ca="1">IFERROR(HLOOKUP(AS$1163,INDIRECT($Y1177&amp;"$"&amp;1158):INDIRECT($Y1177&amp;"$"&amp;1162),3,FALSE)&amp;HLOOKUP(AS$1163,INDIRECT($Y1177&amp;"$"&amp;1158):INDIRECT($Y1177&amp;"$"&amp;1162),4,FALSE),"")</f>
        <v/>
      </c>
      <c r="AT1177" s="7" t="str">
        <f ca="1">IFERROR(HLOOKUP(AT$1163,INDIRECT($Y1177&amp;"$"&amp;1158):INDIRECT($Y1177&amp;"$"&amp;1162),3,FALSE)&amp;HLOOKUP(AT$1163,INDIRECT($Y1177&amp;"$"&amp;1158):INDIRECT($Y1177&amp;"$"&amp;1162),4,FALSE),"")</f>
        <v/>
      </c>
      <c r="AU1177" s="7" t="str">
        <f ca="1">IFERROR(HLOOKUP(AU$1163,INDIRECT($Y1177&amp;"$"&amp;1158):INDIRECT($Y1177&amp;"$"&amp;1162),3,FALSE)&amp;HLOOKUP(AU$1163,INDIRECT($Y1177&amp;"$"&amp;1158):INDIRECT($Y1177&amp;"$"&amp;1162),4,FALSE),"")</f>
        <v/>
      </c>
      <c r="AV1177" s="7" t="str">
        <f ca="1">IFERROR(HLOOKUP(AV$1163,INDIRECT($Y1177&amp;"$"&amp;1158):INDIRECT($Y1177&amp;"$"&amp;1162),3,FALSE)&amp;HLOOKUP(AV$1163,INDIRECT($Y1177&amp;"$"&amp;1158):INDIRECT($Y1177&amp;"$"&amp;1162),4,FALSE),"")</f>
        <v/>
      </c>
      <c r="AW1177" s="7" t="str">
        <f ca="1">IFERROR(HLOOKUP(AW$1163,INDIRECT($Y1177&amp;"$"&amp;1158):INDIRECT($Y1177&amp;"$"&amp;1162),3,FALSE)&amp;HLOOKUP(AW$1163,INDIRECT($Y1177&amp;"$"&amp;1158):INDIRECT($Y1177&amp;"$"&amp;1162),4,FALSE),"")</f>
        <v/>
      </c>
      <c r="AX1177" s="7" t="str">
        <f ca="1">IFERROR(HLOOKUP(AX$1163,INDIRECT(INDIRECT("$Y"&amp;1163+AX$852+($Z1177-1))&amp;1158):INDIRECT(INDIRECT("$Y"&amp;1163+AX$852+($Z1177-1))&amp;1162),3,FALSE)&amp;LEFT(HLOOKUP(AX$1163,INDIRECT(INDIRECT("$Y"&amp;1163+AX$852+($Z1177-1))&amp;1158):INDIRECT(INDIRECT("$Y"&amp;1163+AX$852+($Z1177-1))&amp;1162),4,FALSE),3),"")</f>
        <v/>
      </c>
      <c r="AY1177" s="53" t="str">
        <f t="shared" ca="1" si="11330"/>
        <v/>
      </c>
      <c r="AZ1177" s="53" t="str">
        <f t="shared" ca="1" si="11329"/>
        <v/>
      </c>
      <c r="BA1177" s="53" t="str">
        <f t="shared" ca="1" si="11329"/>
        <v/>
      </c>
      <c r="BB1177" s="53" t="str">
        <f t="shared" ca="1" si="11329"/>
        <v/>
      </c>
      <c r="BC1177" s="53" t="str">
        <f t="shared" ca="1" si="11329"/>
        <v/>
      </c>
      <c r="BD1177" s="53" t="str">
        <f t="shared" ca="1" si="11329"/>
        <v/>
      </c>
      <c r="BE1177" s="53" t="str">
        <f t="shared" ca="1" si="11329"/>
        <v/>
      </c>
      <c r="BF1177" s="53" t="str">
        <f t="shared" ca="1" si="11329"/>
        <v/>
      </c>
      <c r="BG1177" s="53" t="str">
        <f t="shared" ca="1" si="11329"/>
        <v/>
      </c>
      <c r="BH1177" s="53" t="str">
        <f t="shared" ca="1" si="11329"/>
        <v/>
      </c>
      <c r="BI1177" s="53" t="str">
        <f t="shared" ca="1" si="11329"/>
        <v/>
      </c>
      <c r="BJ1177" s="53" t="str">
        <f t="shared" ca="1" si="11329"/>
        <v/>
      </c>
      <c r="BK1177" s="53" t="str">
        <f t="shared" ca="1" si="11329"/>
        <v/>
      </c>
      <c r="BL1177" s="53" t="str">
        <f t="shared" ca="1" si="11329"/>
        <v/>
      </c>
      <c r="BM1177" s="53" t="str">
        <f t="shared" ca="1" si="11329"/>
        <v/>
      </c>
      <c r="BN1177" s="53" t="str">
        <f t="shared" ca="1" si="11329"/>
        <v/>
      </c>
      <c r="BO1177" s="53" t="str">
        <f t="shared" ca="1" si="11329"/>
        <v/>
      </c>
      <c r="BP1177" s="53" t="str">
        <f t="shared" ca="1" si="11329"/>
        <v/>
      </c>
    </row>
    <row r="1178" spans="24:264" hidden="1" x14ac:dyDescent="0.3">
      <c r="X1178" s="51">
        <v>1178</v>
      </c>
      <c r="Y1178" s="8" t="s">
        <v>876</v>
      </c>
      <c r="Z1178" s="7">
        <v>15</v>
      </c>
      <c r="AE1178" s="7"/>
      <c r="AF1178" s="7" t="str">
        <f ca="1">IFERROR(HLOOKUP(AF$1163,INDIRECT($Y1178&amp;"$"&amp;1158):INDIRECT($Y1178&amp;"$"&amp;1162),3,FALSE)&amp;HLOOKUP(AF$1163,INDIRECT($Y1178&amp;"$"&amp;1158):INDIRECT($Y1178&amp;"$"&amp;1162),4,FALSE),"")</f>
        <v/>
      </c>
      <c r="AG1178" s="7" t="str">
        <f ca="1">IFERROR(HLOOKUP(AG$1163,INDIRECT($Y1178&amp;"$"&amp;1158):INDIRECT($Y1178&amp;"$"&amp;1162),3,FALSE)&amp;HLOOKUP(AG$1163,INDIRECT($Y1178&amp;"$"&amp;1158):INDIRECT($Y1178&amp;"$"&amp;1162),4,FALSE),"")</f>
        <v/>
      </c>
      <c r="AH1178" s="7" t="str">
        <f ca="1">IFERROR(HLOOKUP(AH$1163,INDIRECT($Y1178&amp;"$"&amp;1158):INDIRECT($Y1178&amp;"$"&amp;1162),3,FALSE)&amp;HLOOKUP(AH$1163,INDIRECT($Y1178&amp;"$"&amp;1158):INDIRECT($Y1178&amp;"$"&amp;1162),4,FALSE),"")</f>
        <v/>
      </c>
      <c r="AI1178" s="7" t="str">
        <f ca="1">IFERROR(HLOOKUP(AI$1163,INDIRECT($Y1178&amp;"$"&amp;1158):INDIRECT($Y1178&amp;"$"&amp;1162),3,FALSE)&amp;HLOOKUP(AI$1163,INDIRECT($Y1178&amp;"$"&amp;1158):INDIRECT($Y1178&amp;"$"&amp;1162),4,FALSE),"")</f>
        <v/>
      </c>
      <c r="AJ1178" s="7" t="str">
        <f ca="1">IFERROR(HLOOKUP(AJ$1163,INDIRECT($Y1178&amp;"$"&amp;1158):INDIRECT($Y1178&amp;"$"&amp;1162),3,FALSE)&amp;HLOOKUP(AJ$1163,INDIRECT($Y1178&amp;"$"&amp;1158):INDIRECT($Y1178&amp;"$"&amp;1162),4,FALSE),"")</f>
        <v/>
      </c>
      <c r="AK1178" s="7" t="str">
        <f ca="1">IFERROR(HLOOKUP(AK$1163,INDIRECT($Y1178&amp;"$"&amp;1158):INDIRECT($Y1178&amp;"$"&amp;1162),3,FALSE)&amp;HLOOKUP(AK$1163,INDIRECT($Y1178&amp;"$"&amp;1158):INDIRECT($Y1178&amp;"$"&amp;1162),4,FALSE),"")</f>
        <v/>
      </c>
      <c r="AL1178" s="7" t="str">
        <f ca="1">IFERROR(HLOOKUP(AL$1163,INDIRECT($Y1178&amp;"$"&amp;1158):INDIRECT($Y1178&amp;"$"&amp;1162),3,FALSE)&amp;HLOOKUP(AL$1163,INDIRECT($Y1178&amp;"$"&amp;1158):INDIRECT($Y1178&amp;"$"&amp;1162),4,FALSE),"")</f>
        <v/>
      </c>
      <c r="AM1178" s="7" t="str">
        <f ca="1">IFERROR(HLOOKUP(AM$1163,INDIRECT($Y1178&amp;"$"&amp;1158):INDIRECT($Y1178&amp;"$"&amp;1162),3,FALSE)&amp;HLOOKUP(AM$1163,INDIRECT($Y1178&amp;"$"&amp;1158):INDIRECT($Y1178&amp;"$"&amp;1162),4,FALSE),"")</f>
        <v/>
      </c>
      <c r="AN1178" s="7" t="str">
        <f ca="1">IFERROR(HLOOKUP(AN$1163,INDIRECT($Y1178&amp;"$"&amp;1158):INDIRECT($Y1178&amp;"$"&amp;1162),3,FALSE)&amp;HLOOKUP(AN$1163,INDIRECT($Y1178&amp;"$"&amp;1158):INDIRECT($Y1178&amp;"$"&amp;1162),4,FALSE),"")</f>
        <v/>
      </c>
      <c r="AO1178" s="7" t="str">
        <f ca="1">IFERROR(HLOOKUP(AO$1163,INDIRECT($Y1178&amp;"$"&amp;1158):INDIRECT($Y1178&amp;"$"&amp;1162),3,FALSE)&amp;HLOOKUP(AO$1163,INDIRECT($Y1178&amp;"$"&amp;1158):INDIRECT($Y1178&amp;"$"&amp;1162),4,FALSE),"")</f>
        <v/>
      </c>
      <c r="AP1178" s="7" t="str">
        <f ca="1">IFERROR(HLOOKUP(AP$1163,INDIRECT($Y1178&amp;"$"&amp;1158):INDIRECT($Y1178&amp;"$"&amp;1162),3,FALSE)&amp;HLOOKUP(AP$1163,INDIRECT($Y1178&amp;"$"&amp;1158):INDIRECT($Y1178&amp;"$"&amp;1162),4,FALSE),"")</f>
        <v/>
      </c>
      <c r="AQ1178" s="7" t="str">
        <f ca="1">IFERROR(HLOOKUP(AQ$1163,INDIRECT($Y1178&amp;"$"&amp;1158):INDIRECT($Y1178&amp;"$"&amp;1162),3,FALSE)&amp;HLOOKUP(AQ$1163,INDIRECT($Y1178&amp;"$"&amp;1158):INDIRECT($Y1178&amp;"$"&amp;1162),4,FALSE),"")</f>
        <v/>
      </c>
      <c r="AR1178" s="7" t="str">
        <f ca="1">IFERROR(HLOOKUP(AR$1163,INDIRECT($Y1178&amp;"$"&amp;1158):INDIRECT($Y1178&amp;"$"&amp;1162),3,FALSE)&amp;HLOOKUP(AR$1163,INDIRECT($Y1178&amp;"$"&amp;1158):INDIRECT($Y1178&amp;"$"&amp;1162),4,FALSE),"")</f>
        <v/>
      </c>
      <c r="AS1178" s="7" t="str">
        <f ca="1">IFERROR(HLOOKUP(AS$1163,INDIRECT($Y1178&amp;"$"&amp;1158):INDIRECT($Y1178&amp;"$"&amp;1162),3,FALSE)&amp;HLOOKUP(AS$1163,INDIRECT($Y1178&amp;"$"&amp;1158):INDIRECT($Y1178&amp;"$"&amp;1162),4,FALSE),"")</f>
        <v/>
      </c>
      <c r="AT1178" s="7" t="str">
        <f ca="1">IFERROR(HLOOKUP(AT$1163,INDIRECT($Y1178&amp;"$"&amp;1158):INDIRECT($Y1178&amp;"$"&amp;1162),3,FALSE)&amp;HLOOKUP(AT$1163,INDIRECT($Y1178&amp;"$"&amp;1158):INDIRECT($Y1178&amp;"$"&amp;1162),4,FALSE),"")</f>
        <v/>
      </c>
      <c r="AU1178" s="7" t="str">
        <f ca="1">IFERROR(HLOOKUP(AU$1163,INDIRECT($Y1178&amp;"$"&amp;1158):INDIRECT($Y1178&amp;"$"&amp;1162),3,FALSE)&amp;HLOOKUP(AU$1163,INDIRECT($Y1178&amp;"$"&amp;1158):INDIRECT($Y1178&amp;"$"&amp;1162),4,FALSE),"")</f>
        <v/>
      </c>
      <c r="AV1178" s="7" t="str">
        <f ca="1">IFERROR(HLOOKUP(AV$1163,INDIRECT($Y1178&amp;"$"&amp;1158):INDIRECT($Y1178&amp;"$"&amp;1162),3,FALSE)&amp;HLOOKUP(AV$1163,INDIRECT($Y1178&amp;"$"&amp;1158):INDIRECT($Y1178&amp;"$"&amp;1162),4,FALSE),"")</f>
        <v/>
      </c>
      <c r="AW1178" s="7" t="str">
        <f ca="1">IFERROR(HLOOKUP(AW$1163,INDIRECT($Y1178&amp;"$"&amp;1158):INDIRECT($Y1178&amp;"$"&amp;1162),3,FALSE)&amp;HLOOKUP(AW$1163,INDIRECT($Y1178&amp;"$"&amp;1158):INDIRECT($Y1178&amp;"$"&amp;1162),4,FALSE),"")</f>
        <v/>
      </c>
      <c r="AX1178" s="7" t="str">
        <f ca="1">IFERROR(HLOOKUP(AX$1163,INDIRECT(INDIRECT("$Y"&amp;1163+AX$852+($Z1178-1))&amp;1158):INDIRECT(INDIRECT("$Y"&amp;1163+AX$852+($Z1178-1))&amp;1162),3,FALSE)&amp;LEFT(HLOOKUP(AX$1163,INDIRECT(INDIRECT("$Y"&amp;1163+AX$852+($Z1178-1))&amp;1158):INDIRECT(INDIRECT("$Y"&amp;1163+AX$852+($Z1178-1))&amp;1162),4,FALSE),3),"")</f>
        <v/>
      </c>
      <c r="AY1178" s="53" t="str">
        <f t="shared" ca="1" si="11330"/>
        <v/>
      </c>
      <c r="AZ1178" s="53" t="str">
        <f t="shared" ca="1" si="11329"/>
        <v/>
      </c>
      <c r="BA1178" s="53" t="str">
        <f t="shared" ca="1" si="11329"/>
        <v/>
      </c>
      <c r="BB1178" s="53" t="str">
        <f t="shared" ca="1" si="11329"/>
        <v/>
      </c>
      <c r="BC1178" s="53" t="str">
        <f t="shared" ca="1" si="11329"/>
        <v/>
      </c>
      <c r="BD1178" s="53" t="str">
        <f t="shared" ca="1" si="11329"/>
        <v/>
      </c>
      <c r="BE1178" s="53" t="str">
        <f t="shared" ca="1" si="11329"/>
        <v/>
      </c>
      <c r="BF1178" s="53" t="str">
        <f t="shared" ca="1" si="11329"/>
        <v/>
      </c>
      <c r="BG1178" s="53" t="str">
        <f t="shared" ca="1" si="11329"/>
        <v/>
      </c>
      <c r="BH1178" s="53" t="str">
        <f t="shared" ca="1" si="11329"/>
        <v/>
      </c>
      <c r="BI1178" s="53" t="str">
        <f t="shared" ca="1" si="11329"/>
        <v/>
      </c>
      <c r="BJ1178" s="53" t="str">
        <f t="shared" ca="1" si="11329"/>
        <v/>
      </c>
      <c r="BK1178" s="53" t="str">
        <f t="shared" ca="1" si="11329"/>
        <v/>
      </c>
      <c r="BL1178" s="53" t="str">
        <f t="shared" ca="1" si="11329"/>
        <v/>
      </c>
      <c r="BM1178" s="53" t="str">
        <f t="shared" ca="1" si="11329"/>
        <v/>
      </c>
      <c r="BN1178" s="53" t="str">
        <f t="shared" ca="1" si="11329"/>
        <v/>
      </c>
      <c r="BO1178" s="53" t="str">
        <f t="shared" ca="1" si="11329"/>
        <v/>
      </c>
      <c r="BP1178" s="53" t="str">
        <f t="shared" ca="1" si="11329"/>
        <v/>
      </c>
    </row>
    <row r="1179" spans="24:264" hidden="1" x14ac:dyDescent="0.3">
      <c r="X1179" s="51">
        <v>1179</v>
      </c>
      <c r="Y1179" s="8" t="s">
        <v>877</v>
      </c>
      <c r="Z1179" s="7">
        <v>16</v>
      </c>
      <c r="AE1179" s="7"/>
      <c r="AF1179" s="7" t="str">
        <f ca="1">IFERROR(HLOOKUP(AF$1163,INDIRECT($Y1179&amp;"$"&amp;1158):INDIRECT($Y1179&amp;"$"&amp;1162),3,FALSE)&amp;HLOOKUP(AF$1163,INDIRECT($Y1179&amp;"$"&amp;1158):INDIRECT($Y1179&amp;"$"&amp;1162),4,FALSE),"")</f>
        <v/>
      </c>
      <c r="AG1179" s="7" t="str">
        <f ca="1">IFERROR(HLOOKUP(AG$1163,INDIRECT($Y1179&amp;"$"&amp;1158):INDIRECT($Y1179&amp;"$"&amp;1162),3,FALSE)&amp;HLOOKUP(AG$1163,INDIRECT($Y1179&amp;"$"&amp;1158):INDIRECT($Y1179&amp;"$"&amp;1162),4,FALSE),"")</f>
        <v/>
      </c>
      <c r="AH1179" s="7" t="str">
        <f ca="1">IFERROR(HLOOKUP(AH$1163,INDIRECT($Y1179&amp;"$"&amp;1158):INDIRECT($Y1179&amp;"$"&amp;1162),3,FALSE)&amp;HLOOKUP(AH$1163,INDIRECT($Y1179&amp;"$"&amp;1158):INDIRECT($Y1179&amp;"$"&amp;1162),4,FALSE),"")</f>
        <v/>
      </c>
      <c r="AI1179" s="7" t="str">
        <f ca="1">IFERROR(HLOOKUP(AI$1163,INDIRECT($Y1179&amp;"$"&amp;1158):INDIRECT($Y1179&amp;"$"&amp;1162),3,FALSE)&amp;HLOOKUP(AI$1163,INDIRECT($Y1179&amp;"$"&amp;1158):INDIRECT($Y1179&amp;"$"&amp;1162),4,FALSE),"")</f>
        <v/>
      </c>
      <c r="AJ1179" s="7" t="str">
        <f ca="1">IFERROR(HLOOKUP(AJ$1163,INDIRECT($Y1179&amp;"$"&amp;1158):INDIRECT($Y1179&amp;"$"&amp;1162),3,FALSE)&amp;HLOOKUP(AJ$1163,INDIRECT($Y1179&amp;"$"&amp;1158):INDIRECT($Y1179&amp;"$"&amp;1162),4,FALSE),"")</f>
        <v/>
      </c>
      <c r="AK1179" s="7" t="str">
        <f ca="1">IFERROR(HLOOKUP(AK$1163,INDIRECT($Y1179&amp;"$"&amp;1158):INDIRECT($Y1179&amp;"$"&amp;1162),3,FALSE)&amp;HLOOKUP(AK$1163,INDIRECT($Y1179&amp;"$"&amp;1158):INDIRECT($Y1179&amp;"$"&amp;1162),4,FALSE),"")</f>
        <v/>
      </c>
      <c r="AL1179" s="7" t="str">
        <f ca="1">IFERROR(HLOOKUP(AL$1163,INDIRECT($Y1179&amp;"$"&amp;1158):INDIRECT($Y1179&amp;"$"&amp;1162),3,FALSE)&amp;HLOOKUP(AL$1163,INDIRECT($Y1179&amp;"$"&amp;1158):INDIRECT($Y1179&amp;"$"&amp;1162),4,FALSE),"")</f>
        <v/>
      </c>
      <c r="AM1179" s="7" t="str">
        <f ca="1">IFERROR(HLOOKUP(AM$1163,INDIRECT($Y1179&amp;"$"&amp;1158):INDIRECT($Y1179&amp;"$"&amp;1162),3,FALSE)&amp;HLOOKUP(AM$1163,INDIRECT($Y1179&amp;"$"&amp;1158):INDIRECT($Y1179&amp;"$"&amp;1162),4,FALSE),"")</f>
        <v/>
      </c>
      <c r="AN1179" s="7" t="str">
        <f ca="1">IFERROR(HLOOKUP(AN$1163,INDIRECT($Y1179&amp;"$"&amp;1158):INDIRECT($Y1179&amp;"$"&amp;1162),3,FALSE)&amp;HLOOKUP(AN$1163,INDIRECT($Y1179&amp;"$"&amp;1158):INDIRECT($Y1179&amp;"$"&amp;1162),4,FALSE),"")</f>
        <v/>
      </c>
      <c r="AO1179" s="7" t="str">
        <f ca="1">IFERROR(HLOOKUP(AO$1163,INDIRECT($Y1179&amp;"$"&amp;1158):INDIRECT($Y1179&amp;"$"&amp;1162),3,FALSE)&amp;HLOOKUP(AO$1163,INDIRECT($Y1179&amp;"$"&amp;1158):INDIRECT($Y1179&amp;"$"&amp;1162),4,FALSE),"")</f>
        <v/>
      </c>
      <c r="AP1179" s="7" t="str">
        <f ca="1">IFERROR(HLOOKUP(AP$1163,INDIRECT($Y1179&amp;"$"&amp;1158):INDIRECT($Y1179&amp;"$"&amp;1162),3,FALSE)&amp;HLOOKUP(AP$1163,INDIRECT($Y1179&amp;"$"&amp;1158):INDIRECT($Y1179&amp;"$"&amp;1162),4,FALSE),"")</f>
        <v/>
      </c>
      <c r="AQ1179" s="7" t="str">
        <f ca="1">IFERROR(HLOOKUP(AQ$1163,INDIRECT($Y1179&amp;"$"&amp;1158):INDIRECT($Y1179&amp;"$"&amp;1162),3,FALSE)&amp;HLOOKUP(AQ$1163,INDIRECT($Y1179&amp;"$"&amp;1158):INDIRECT($Y1179&amp;"$"&amp;1162),4,FALSE),"")</f>
        <v/>
      </c>
      <c r="AR1179" s="7" t="str">
        <f ca="1">IFERROR(HLOOKUP(AR$1163,INDIRECT($Y1179&amp;"$"&amp;1158):INDIRECT($Y1179&amp;"$"&amp;1162),3,FALSE)&amp;HLOOKUP(AR$1163,INDIRECT($Y1179&amp;"$"&amp;1158):INDIRECT($Y1179&amp;"$"&amp;1162),4,FALSE),"")</f>
        <v/>
      </c>
      <c r="AS1179" s="7" t="str">
        <f ca="1">IFERROR(HLOOKUP(AS$1163,INDIRECT($Y1179&amp;"$"&amp;1158):INDIRECT($Y1179&amp;"$"&amp;1162),3,FALSE)&amp;HLOOKUP(AS$1163,INDIRECT($Y1179&amp;"$"&amp;1158):INDIRECT($Y1179&amp;"$"&amp;1162),4,FALSE),"")</f>
        <v/>
      </c>
      <c r="AT1179" s="7" t="str">
        <f ca="1">IFERROR(HLOOKUP(AT$1163,INDIRECT($Y1179&amp;"$"&amp;1158):INDIRECT($Y1179&amp;"$"&amp;1162),3,FALSE)&amp;HLOOKUP(AT$1163,INDIRECT($Y1179&amp;"$"&amp;1158):INDIRECT($Y1179&amp;"$"&amp;1162),4,FALSE),"")</f>
        <v/>
      </c>
      <c r="AU1179" s="7" t="str">
        <f ca="1">IFERROR(HLOOKUP(AU$1163,INDIRECT($Y1179&amp;"$"&amp;1158):INDIRECT($Y1179&amp;"$"&amp;1162),3,FALSE)&amp;HLOOKUP(AU$1163,INDIRECT($Y1179&amp;"$"&amp;1158):INDIRECT($Y1179&amp;"$"&amp;1162),4,FALSE),"")</f>
        <v/>
      </c>
      <c r="AV1179" s="7" t="str">
        <f ca="1">IFERROR(HLOOKUP(AV$1163,INDIRECT($Y1179&amp;"$"&amp;1158):INDIRECT($Y1179&amp;"$"&amp;1162),3,FALSE)&amp;HLOOKUP(AV$1163,INDIRECT($Y1179&amp;"$"&amp;1158):INDIRECT($Y1179&amp;"$"&amp;1162),4,FALSE),"")</f>
        <v/>
      </c>
      <c r="AW1179" s="7" t="str">
        <f ca="1">IFERROR(HLOOKUP(AW$1163,INDIRECT($Y1179&amp;"$"&amp;1158):INDIRECT($Y1179&amp;"$"&amp;1162),3,FALSE)&amp;HLOOKUP(AW$1163,INDIRECT($Y1179&amp;"$"&amp;1158):INDIRECT($Y1179&amp;"$"&amp;1162),4,FALSE),"")</f>
        <v/>
      </c>
      <c r="AX1179" s="7" t="str">
        <f ca="1">IFERROR(HLOOKUP(AX$1163,INDIRECT(INDIRECT("$Y"&amp;1163+AX$852+($Z1179-1))&amp;1158):INDIRECT(INDIRECT("$Y"&amp;1163+AX$852+($Z1179-1))&amp;1162),3,FALSE)&amp;LEFT(HLOOKUP(AX$1163,INDIRECT(INDIRECT("$Y"&amp;1163+AX$852+($Z1179-1))&amp;1158):INDIRECT(INDIRECT("$Y"&amp;1163+AX$852+($Z1179-1))&amp;1162),4,FALSE),3),"")</f>
        <v/>
      </c>
      <c r="AY1179" s="53" t="str">
        <f t="shared" ca="1" si="11330"/>
        <v/>
      </c>
      <c r="AZ1179" s="53" t="str">
        <f t="shared" ca="1" si="11329"/>
        <v/>
      </c>
      <c r="BA1179" s="53" t="str">
        <f t="shared" ca="1" si="11329"/>
        <v/>
      </c>
      <c r="BB1179" s="53" t="str">
        <f t="shared" ca="1" si="11329"/>
        <v/>
      </c>
      <c r="BC1179" s="53" t="str">
        <f t="shared" ca="1" si="11329"/>
        <v/>
      </c>
      <c r="BD1179" s="53" t="str">
        <f t="shared" ca="1" si="11329"/>
        <v/>
      </c>
      <c r="BE1179" s="53" t="str">
        <f t="shared" ca="1" si="11329"/>
        <v/>
      </c>
      <c r="BF1179" s="53" t="str">
        <f t="shared" ca="1" si="11329"/>
        <v/>
      </c>
      <c r="BG1179" s="53" t="str">
        <f t="shared" ca="1" si="11329"/>
        <v/>
      </c>
      <c r="BH1179" s="53" t="str">
        <f t="shared" ca="1" si="11329"/>
        <v/>
      </c>
      <c r="BI1179" s="53" t="str">
        <f t="shared" ca="1" si="11329"/>
        <v/>
      </c>
      <c r="BJ1179" s="53" t="str">
        <f t="shared" ca="1" si="11329"/>
        <v/>
      </c>
      <c r="BK1179" s="53" t="str">
        <f t="shared" ca="1" si="11329"/>
        <v/>
      </c>
      <c r="BL1179" s="53" t="str">
        <f t="shared" ca="1" si="11329"/>
        <v/>
      </c>
      <c r="BM1179" s="53" t="str">
        <f t="shared" ca="1" si="11329"/>
        <v/>
      </c>
      <c r="BN1179" s="53" t="str">
        <f t="shared" ca="1" si="11329"/>
        <v/>
      </c>
      <c r="BO1179" s="53" t="str">
        <f t="shared" ca="1" si="11329"/>
        <v/>
      </c>
      <c r="BP1179" s="53" t="str">
        <f t="shared" ca="1" si="11329"/>
        <v/>
      </c>
    </row>
    <row r="1180" spans="24:264" hidden="1" x14ac:dyDescent="0.3">
      <c r="X1180" s="51">
        <v>1180</v>
      </c>
      <c r="Y1180" s="8" t="s">
        <v>878</v>
      </c>
      <c r="Z1180" s="7">
        <v>17</v>
      </c>
      <c r="AE1180" s="7"/>
      <c r="AF1180" s="7" t="str">
        <f ca="1">IFERROR(HLOOKUP(AF$1163,INDIRECT($Y1180&amp;"$"&amp;1158):INDIRECT($Y1180&amp;"$"&amp;1162),3,FALSE)&amp;HLOOKUP(AF$1163,INDIRECT($Y1180&amp;"$"&amp;1158):INDIRECT($Y1180&amp;"$"&amp;1162),4,FALSE),"")</f>
        <v/>
      </c>
      <c r="AG1180" s="7" t="str">
        <f ca="1">IFERROR(HLOOKUP(AG$1163,INDIRECT($Y1180&amp;"$"&amp;1158):INDIRECT($Y1180&amp;"$"&amp;1162),3,FALSE)&amp;HLOOKUP(AG$1163,INDIRECT($Y1180&amp;"$"&amp;1158):INDIRECT($Y1180&amp;"$"&amp;1162),4,FALSE),"")</f>
        <v/>
      </c>
      <c r="AH1180" s="7" t="str">
        <f ca="1">IFERROR(HLOOKUP(AH$1163,INDIRECT($Y1180&amp;"$"&amp;1158):INDIRECT($Y1180&amp;"$"&amp;1162),3,FALSE)&amp;HLOOKUP(AH$1163,INDIRECT($Y1180&amp;"$"&amp;1158):INDIRECT($Y1180&amp;"$"&amp;1162),4,FALSE),"")</f>
        <v/>
      </c>
      <c r="AI1180" s="7" t="str">
        <f ca="1">IFERROR(HLOOKUP(AI$1163,INDIRECT($Y1180&amp;"$"&amp;1158):INDIRECT($Y1180&amp;"$"&amp;1162),3,FALSE)&amp;HLOOKUP(AI$1163,INDIRECT($Y1180&amp;"$"&amp;1158):INDIRECT($Y1180&amp;"$"&amp;1162),4,FALSE),"")</f>
        <v/>
      </c>
      <c r="AJ1180" s="7" t="str">
        <f ca="1">IFERROR(HLOOKUP(AJ$1163,INDIRECT($Y1180&amp;"$"&amp;1158):INDIRECT($Y1180&amp;"$"&amp;1162),3,FALSE)&amp;HLOOKUP(AJ$1163,INDIRECT($Y1180&amp;"$"&amp;1158):INDIRECT($Y1180&amp;"$"&amp;1162),4,FALSE),"")</f>
        <v/>
      </c>
      <c r="AK1180" s="7" t="str">
        <f ca="1">IFERROR(HLOOKUP(AK$1163,INDIRECT($Y1180&amp;"$"&amp;1158):INDIRECT($Y1180&amp;"$"&amp;1162),3,FALSE)&amp;HLOOKUP(AK$1163,INDIRECT($Y1180&amp;"$"&amp;1158):INDIRECT($Y1180&amp;"$"&amp;1162),4,FALSE),"")</f>
        <v/>
      </c>
      <c r="AL1180" s="7" t="str">
        <f ca="1">IFERROR(HLOOKUP(AL$1163,INDIRECT($Y1180&amp;"$"&amp;1158):INDIRECT($Y1180&amp;"$"&amp;1162),3,FALSE)&amp;HLOOKUP(AL$1163,INDIRECT($Y1180&amp;"$"&amp;1158):INDIRECT($Y1180&amp;"$"&amp;1162),4,FALSE),"")</f>
        <v/>
      </c>
      <c r="AM1180" s="7" t="str">
        <f ca="1">IFERROR(HLOOKUP(AM$1163,INDIRECT($Y1180&amp;"$"&amp;1158):INDIRECT($Y1180&amp;"$"&amp;1162),3,FALSE)&amp;HLOOKUP(AM$1163,INDIRECT($Y1180&amp;"$"&amp;1158):INDIRECT($Y1180&amp;"$"&amp;1162),4,FALSE),"")</f>
        <v/>
      </c>
      <c r="AN1180" s="7" t="str">
        <f ca="1">IFERROR(HLOOKUP(AN$1163,INDIRECT($Y1180&amp;"$"&amp;1158):INDIRECT($Y1180&amp;"$"&amp;1162),3,FALSE)&amp;HLOOKUP(AN$1163,INDIRECT($Y1180&amp;"$"&amp;1158):INDIRECT($Y1180&amp;"$"&amp;1162),4,FALSE),"")</f>
        <v/>
      </c>
      <c r="AO1180" s="7" t="str">
        <f ca="1">IFERROR(HLOOKUP(AO$1163,INDIRECT($Y1180&amp;"$"&amp;1158):INDIRECT($Y1180&amp;"$"&amp;1162),3,FALSE)&amp;HLOOKUP(AO$1163,INDIRECT($Y1180&amp;"$"&amp;1158):INDIRECT($Y1180&amp;"$"&amp;1162),4,FALSE),"")</f>
        <v/>
      </c>
      <c r="AP1180" s="7" t="str">
        <f ca="1">IFERROR(HLOOKUP(AP$1163,INDIRECT($Y1180&amp;"$"&amp;1158):INDIRECT($Y1180&amp;"$"&amp;1162),3,FALSE)&amp;HLOOKUP(AP$1163,INDIRECT($Y1180&amp;"$"&amp;1158):INDIRECT($Y1180&amp;"$"&amp;1162),4,FALSE),"")</f>
        <v/>
      </c>
      <c r="AQ1180" s="7" t="str">
        <f ca="1">IFERROR(HLOOKUP(AQ$1163,INDIRECT($Y1180&amp;"$"&amp;1158):INDIRECT($Y1180&amp;"$"&amp;1162),3,FALSE)&amp;HLOOKUP(AQ$1163,INDIRECT($Y1180&amp;"$"&amp;1158):INDIRECT($Y1180&amp;"$"&amp;1162),4,FALSE),"")</f>
        <v/>
      </c>
      <c r="AR1180" s="7" t="str">
        <f ca="1">IFERROR(HLOOKUP(AR$1163,INDIRECT($Y1180&amp;"$"&amp;1158):INDIRECT($Y1180&amp;"$"&amp;1162),3,FALSE)&amp;HLOOKUP(AR$1163,INDIRECT($Y1180&amp;"$"&amp;1158):INDIRECT($Y1180&amp;"$"&amp;1162),4,FALSE),"")</f>
        <v/>
      </c>
      <c r="AS1180" s="7" t="str">
        <f ca="1">IFERROR(HLOOKUP(AS$1163,INDIRECT($Y1180&amp;"$"&amp;1158):INDIRECT($Y1180&amp;"$"&amp;1162),3,FALSE)&amp;HLOOKUP(AS$1163,INDIRECT($Y1180&amp;"$"&amp;1158):INDIRECT($Y1180&amp;"$"&amp;1162),4,FALSE),"")</f>
        <v/>
      </c>
      <c r="AT1180" s="7" t="str">
        <f ca="1">IFERROR(HLOOKUP(AT$1163,INDIRECT($Y1180&amp;"$"&amp;1158):INDIRECT($Y1180&amp;"$"&amp;1162),3,FALSE)&amp;HLOOKUP(AT$1163,INDIRECT($Y1180&amp;"$"&amp;1158):INDIRECT($Y1180&amp;"$"&amp;1162),4,FALSE),"")</f>
        <v/>
      </c>
      <c r="AU1180" s="7" t="str">
        <f ca="1">IFERROR(HLOOKUP(AU$1163,INDIRECT($Y1180&amp;"$"&amp;1158):INDIRECT($Y1180&amp;"$"&amp;1162),3,FALSE)&amp;HLOOKUP(AU$1163,INDIRECT($Y1180&amp;"$"&amp;1158):INDIRECT($Y1180&amp;"$"&amp;1162),4,FALSE),"")</f>
        <v/>
      </c>
      <c r="AV1180" s="7" t="str">
        <f ca="1">IFERROR(HLOOKUP(AV$1163,INDIRECT($Y1180&amp;"$"&amp;1158):INDIRECT($Y1180&amp;"$"&amp;1162),3,FALSE)&amp;HLOOKUP(AV$1163,INDIRECT($Y1180&amp;"$"&amp;1158):INDIRECT($Y1180&amp;"$"&amp;1162),4,FALSE),"")</f>
        <v/>
      </c>
      <c r="AW1180" s="7" t="str">
        <f ca="1">IFERROR(HLOOKUP(AW$1163,INDIRECT($Y1180&amp;"$"&amp;1158):INDIRECT($Y1180&amp;"$"&amp;1162),3,FALSE)&amp;HLOOKUP(AW$1163,INDIRECT($Y1180&amp;"$"&amp;1158):INDIRECT($Y1180&amp;"$"&amp;1162),4,FALSE),"")</f>
        <v/>
      </c>
      <c r="AX1180" s="7" t="str">
        <f ca="1">IFERROR(HLOOKUP(AX$1163,INDIRECT(INDIRECT("$Y"&amp;1163+AX$852+($Z1180-1))&amp;1158):INDIRECT(INDIRECT("$Y"&amp;1163+AX$852+($Z1180-1))&amp;1162),3,FALSE)&amp;LEFT(HLOOKUP(AX$1163,INDIRECT(INDIRECT("$Y"&amp;1163+AX$852+($Z1180-1))&amp;1158):INDIRECT(INDIRECT("$Y"&amp;1163+AX$852+($Z1180-1))&amp;1162),4,FALSE),3),"")</f>
        <v/>
      </c>
      <c r="AY1180" s="53" t="str">
        <f t="shared" ca="1" si="11330"/>
        <v/>
      </c>
      <c r="AZ1180" s="53" t="str">
        <f t="shared" ca="1" si="11329"/>
        <v/>
      </c>
      <c r="BA1180" s="53" t="str">
        <f t="shared" ca="1" si="11329"/>
        <v/>
      </c>
      <c r="BB1180" s="53" t="str">
        <f t="shared" ca="1" si="11329"/>
        <v/>
      </c>
      <c r="BC1180" s="53" t="str">
        <f t="shared" ca="1" si="11329"/>
        <v/>
      </c>
      <c r="BD1180" s="53" t="str">
        <f t="shared" ca="1" si="11329"/>
        <v/>
      </c>
      <c r="BE1180" s="53" t="str">
        <f t="shared" ca="1" si="11329"/>
        <v/>
      </c>
      <c r="BF1180" s="53" t="str">
        <f t="shared" ca="1" si="11329"/>
        <v/>
      </c>
      <c r="BG1180" s="53" t="str">
        <f t="shared" ca="1" si="11329"/>
        <v/>
      </c>
      <c r="BH1180" s="53" t="str">
        <f t="shared" ca="1" si="11329"/>
        <v/>
      </c>
      <c r="BI1180" s="53" t="str">
        <f t="shared" ca="1" si="11329"/>
        <v/>
      </c>
      <c r="BJ1180" s="53" t="str">
        <f t="shared" ca="1" si="11329"/>
        <v/>
      </c>
      <c r="BK1180" s="53" t="str">
        <f t="shared" ca="1" si="11329"/>
        <v/>
      </c>
      <c r="BL1180" s="53" t="str">
        <f t="shared" ca="1" si="11329"/>
        <v/>
      </c>
      <c r="BM1180" s="53" t="str">
        <f t="shared" ca="1" si="11329"/>
        <v/>
      </c>
      <c r="BN1180" s="53" t="str">
        <f t="shared" ca="1" si="11329"/>
        <v/>
      </c>
      <c r="BO1180" s="53" t="str">
        <f t="shared" ca="1" si="11329"/>
        <v/>
      </c>
      <c r="BP1180" s="53" t="str">
        <f t="shared" ref="BP1180:BP1181" ca="1" si="11331">LEFT(AW1179,1)</f>
        <v/>
      </c>
    </row>
    <row r="1181" spans="24:264" hidden="1" x14ac:dyDescent="0.3">
      <c r="X1181" s="51">
        <v>1181</v>
      </c>
      <c r="Y1181" s="8" t="s">
        <v>879</v>
      </c>
      <c r="Z1181" s="7">
        <v>18</v>
      </c>
      <c r="AE1181" s="7"/>
      <c r="AF1181" s="7" t="str">
        <f ca="1">IFERROR(HLOOKUP(AF$1163,INDIRECT($Y1181&amp;"$"&amp;1158):INDIRECT($Y1181&amp;"$"&amp;1162),3,FALSE)&amp;HLOOKUP(AF$1163,INDIRECT($Y1181&amp;"$"&amp;1158):INDIRECT($Y1181&amp;"$"&amp;1162),4,FALSE),"")</f>
        <v/>
      </c>
      <c r="AG1181" s="7" t="str">
        <f ca="1">IFERROR(HLOOKUP(AG$1163,INDIRECT($Y1181&amp;"$"&amp;1158):INDIRECT($Y1181&amp;"$"&amp;1162),3,FALSE)&amp;HLOOKUP(AG$1163,INDIRECT($Y1181&amp;"$"&amp;1158):INDIRECT($Y1181&amp;"$"&amp;1162),4,FALSE),"")</f>
        <v/>
      </c>
      <c r="AH1181" s="7" t="str">
        <f ca="1">IFERROR(HLOOKUP(AH$1163,INDIRECT($Y1181&amp;"$"&amp;1158):INDIRECT($Y1181&amp;"$"&amp;1162),3,FALSE)&amp;HLOOKUP(AH$1163,INDIRECT($Y1181&amp;"$"&amp;1158):INDIRECT($Y1181&amp;"$"&amp;1162),4,FALSE),"")</f>
        <v/>
      </c>
      <c r="AI1181" s="7" t="str">
        <f ca="1">IFERROR(HLOOKUP(AI$1163,INDIRECT($Y1181&amp;"$"&amp;1158):INDIRECT($Y1181&amp;"$"&amp;1162),3,FALSE)&amp;HLOOKUP(AI$1163,INDIRECT($Y1181&amp;"$"&amp;1158):INDIRECT($Y1181&amp;"$"&amp;1162),4,FALSE),"")</f>
        <v/>
      </c>
      <c r="AJ1181" s="7" t="str">
        <f ca="1">IFERROR(HLOOKUP(AJ$1163,INDIRECT($Y1181&amp;"$"&amp;1158):INDIRECT($Y1181&amp;"$"&amp;1162),3,FALSE)&amp;HLOOKUP(AJ$1163,INDIRECT($Y1181&amp;"$"&amp;1158):INDIRECT($Y1181&amp;"$"&amp;1162),4,FALSE),"")</f>
        <v/>
      </c>
      <c r="AK1181" s="7" t="str">
        <f ca="1">IFERROR(HLOOKUP(AK$1163,INDIRECT($Y1181&amp;"$"&amp;1158):INDIRECT($Y1181&amp;"$"&amp;1162),3,FALSE)&amp;HLOOKUP(AK$1163,INDIRECT($Y1181&amp;"$"&amp;1158):INDIRECT($Y1181&amp;"$"&amp;1162),4,FALSE),"")</f>
        <v/>
      </c>
      <c r="AL1181" s="7" t="str">
        <f ca="1">IFERROR(HLOOKUP(AL$1163,INDIRECT($Y1181&amp;"$"&amp;1158):INDIRECT($Y1181&amp;"$"&amp;1162),3,FALSE)&amp;HLOOKUP(AL$1163,INDIRECT($Y1181&amp;"$"&amp;1158):INDIRECT($Y1181&amp;"$"&amp;1162),4,FALSE),"")</f>
        <v/>
      </c>
      <c r="AM1181" s="7" t="str">
        <f ca="1">IFERROR(HLOOKUP(AM$1163,INDIRECT($Y1181&amp;"$"&amp;1158):INDIRECT($Y1181&amp;"$"&amp;1162),3,FALSE)&amp;HLOOKUP(AM$1163,INDIRECT($Y1181&amp;"$"&amp;1158):INDIRECT($Y1181&amp;"$"&amp;1162),4,FALSE),"")</f>
        <v/>
      </c>
      <c r="AN1181" s="7" t="str">
        <f ca="1">IFERROR(HLOOKUP(AN$1163,INDIRECT($Y1181&amp;"$"&amp;1158):INDIRECT($Y1181&amp;"$"&amp;1162),3,FALSE)&amp;HLOOKUP(AN$1163,INDIRECT($Y1181&amp;"$"&amp;1158):INDIRECT($Y1181&amp;"$"&amp;1162),4,FALSE),"")</f>
        <v/>
      </c>
      <c r="AO1181" s="7" t="str">
        <f ca="1">IFERROR(HLOOKUP(AO$1163,INDIRECT($Y1181&amp;"$"&amp;1158):INDIRECT($Y1181&amp;"$"&amp;1162),3,FALSE)&amp;HLOOKUP(AO$1163,INDIRECT($Y1181&amp;"$"&amp;1158):INDIRECT($Y1181&amp;"$"&amp;1162),4,FALSE),"")</f>
        <v/>
      </c>
      <c r="AP1181" s="7" t="str">
        <f ca="1">IFERROR(HLOOKUP(AP$1163,INDIRECT($Y1181&amp;"$"&amp;1158):INDIRECT($Y1181&amp;"$"&amp;1162),3,FALSE)&amp;HLOOKUP(AP$1163,INDIRECT($Y1181&amp;"$"&amp;1158):INDIRECT($Y1181&amp;"$"&amp;1162),4,FALSE),"")</f>
        <v/>
      </c>
      <c r="AQ1181" s="7" t="str">
        <f ca="1">IFERROR(HLOOKUP(AQ$1163,INDIRECT($Y1181&amp;"$"&amp;1158):INDIRECT($Y1181&amp;"$"&amp;1162),3,FALSE)&amp;HLOOKUP(AQ$1163,INDIRECT($Y1181&amp;"$"&amp;1158):INDIRECT($Y1181&amp;"$"&amp;1162),4,FALSE),"")</f>
        <v/>
      </c>
      <c r="AR1181" s="7" t="str">
        <f ca="1">IFERROR(HLOOKUP(AR$1163,INDIRECT($Y1181&amp;"$"&amp;1158):INDIRECT($Y1181&amp;"$"&amp;1162),3,FALSE)&amp;HLOOKUP(AR$1163,INDIRECT($Y1181&amp;"$"&amp;1158):INDIRECT($Y1181&amp;"$"&amp;1162),4,FALSE),"")</f>
        <v/>
      </c>
      <c r="AS1181" s="7" t="str">
        <f ca="1">IFERROR(HLOOKUP(AS$1163,INDIRECT($Y1181&amp;"$"&amp;1158):INDIRECT($Y1181&amp;"$"&amp;1162),3,FALSE)&amp;HLOOKUP(AS$1163,INDIRECT($Y1181&amp;"$"&amp;1158):INDIRECT($Y1181&amp;"$"&amp;1162),4,FALSE),"")</f>
        <v/>
      </c>
      <c r="AT1181" s="7" t="str">
        <f ca="1">IFERROR(HLOOKUP(AT$1163,INDIRECT($Y1181&amp;"$"&amp;1158):INDIRECT($Y1181&amp;"$"&amp;1162),3,FALSE)&amp;HLOOKUP(AT$1163,INDIRECT($Y1181&amp;"$"&amp;1158):INDIRECT($Y1181&amp;"$"&amp;1162),4,FALSE),"")</f>
        <v/>
      </c>
      <c r="AU1181" s="7" t="str">
        <f ca="1">IFERROR(HLOOKUP(AU$1163,INDIRECT($Y1181&amp;"$"&amp;1158):INDIRECT($Y1181&amp;"$"&amp;1162),3,FALSE)&amp;HLOOKUP(AU$1163,INDIRECT($Y1181&amp;"$"&amp;1158):INDIRECT($Y1181&amp;"$"&amp;1162),4,FALSE),"")</f>
        <v/>
      </c>
      <c r="AV1181" s="7" t="str">
        <f ca="1">IFERROR(HLOOKUP(AV$1163,INDIRECT($Y1181&amp;"$"&amp;1158):INDIRECT($Y1181&amp;"$"&amp;1162),3,FALSE)&amp;HLOOKUP(AV$1163,INDIRECT($Y1181&amp;"$"&amp;1158):INDIRECT($Y1181&amp;"$"&amp;1162),4,FALSE),"")</f>
        <v/>
      </c>
      <c r="AW1181" s="7" t="str">
        <f ca="1">IFERROR(HLOOKUP(AW$1163,INDIRECT($Y1181&amp;"$"&amp;1158):INDIRECT($Y1181&amp;"$"&amp;1162),3,FALSE)&amp;HLOOKUP(AW$1163,INDIRECT($Y1181&amp;"$"&amp;1158):INDIRECT($Y1181&amp;"$"&amp;1162),4,FALSE),"")</f>
        <v/>
      </c>
      <c r="AX1181" s="7" t="str">
        <f ca="1">IFERROR(HLOOKUP(AX$1163,INDIRECT(INDIRECT("$Y"&amp;1163+AX$852+($Z1181-1))&amp;1158):INDIRECT(INDIRECT("$Y"&amp;1163+AX$852+($Z1181-1))&amp;1162),3,FALSE)&amp;LEFT(HLOOKUP(AX$1163,INDIRECT(INDIRECT("$Y"&amp;1163+AX$852+($Z1181-1))&amp;1158):INDIRECT(INDIRECT("$Y"&amp;1163+AX$852+($Z1181-1))&amp;1162),4,FALSE),3),"")</f>
        <v/>
      </c>
      <c r="AY1181" s="53" t="str">
        <f t="shared" ca="1" si="11330"/>
        <v/>
      </c>
      <c r="AZ1181" s="53" t="str">
        <f t="shared" ref="AZ1181" ca="1" si="11332">LEFT(AG1180,1)</f>
        <v/>
      </c>
      <c r="BA1181" s="53" t="str">
        <f t="shared" ref="BA1181" ca="1" si="11333">LEFT(AH1180,1)</f>
        <v/>
      </c>
      <c r="BB1181" s="53" t="str">
        <f t="shared" ref="BB1181" ca="1" si="11334">LEFT(AI1180,1)</f>
        <v/>
      </c>
      <c r="BC1181" s="53" t="str">
        <f t="shared" ref="BC1181" ca="1" si="11335">LEFT(AJ1180,1)</f>
        <v/>
      </c>
      <c r="BD1181" s="53" t="str">
        <f t="shared" ref="BD1181" ca="1" si="11336">LEFT(AK1180,1)</f>
        <v/>
      </c>
      <c r="BE1181" s="53" t="str">
        <f t="shared" ref="BE1181" ca="1" si="11337">LEFT(AL1180,1)</f>
        <v/>
      </c>
      <c r="BF1181" s="53" t="str">
        <f t="shared" ref="BF1181" ca="1" si="11338">LEFT(AM1180,1)</f>
        <v/>
      </c>
      <c r="BG1181" s="53" t="str">
        <f t="shared" ref="BG1181" ca="1" si="11339">LEFT(AN1180,1)</f>
        <v/>
      </c>
      <c r="BH1181" s="53" t="str">
        <f t="shared" ref="BH1181" ca="1" si="11340">LEFT(AO1180,1)</f>
        <v/>
      </c>
      <c r="BI1181" s="53" t="str">
        <f t="shared" ref="BI1181" ca="1" si="11341">LEFT(AP1180,1)</f>
        <v/>
      </c>
      <c r="BJ1181" s="53" t="str">
        <f t="shared" ref="BJ1181" ca="1" si="11342">LEFT(AQ1180,1)</f>
        <v/>
      </c>
      <c r="BK1181" s="53" t="str">
        <f t="shared" ref="BK1181" ca="1" si="11343">LEFT(AR1180,1)</f>
        <v/>
      </c>
      <c r="BL1181" s="53" t="str">
        <f t="shared" ref="BL1181" ca="1" si="11344">LEFT(AS1180,1)</f>
        <v/>
      </c>
      <c r="BM1181" s="53" t="str">
        <f t="shared" ref="BM1181" ca="1" si="11345">LEFT(AT1180,1)</f>
        <v/>
      </c>
      <c r="BN1181" s="53" t="str">
        <f t="shared" ref="BN1181" ca="1" si="11346">LEFT(AU1180,1)</f>
        <v/>
      </c>
      <c r="BO1181" s="53" t="str">
        <f t="shared" ref="BO1181" ca="1" si="11347">LEFT(AV1180,1)</f>
        <v/>
      </c>
      <c r="BP1181" s="53" t="str">
        <f t="shared" ca="1" si="11331"/>
        <v/>
      </c>
      <c r="IK1181" s="7" t="str">
        <f t="shared" ref="IK1181:JD1181" si="11348">IF(IJ517="","",IJ517)</f>
        <v/>
      </c>
      <c r="IL1181" s="7" t="str">
        <f t="shared" si="11348"/>
        <v/>
      </c>
      <c r="IM1181" s="7" t="str">
        <f t="shared" si="11348"/>
        <v/>
      </c>
      <c r="IN1181" s="7" t="str">
        <f t="shared" si="11348"/>
        <v/>
      </c>
      <c r="IO1181" s="7" t="str">
        <f t="shared" si="11348"/>
        <v/>
      </c>
      <c r="IP1181" s="7" t="str">
        <f t="shared" si="11348"/>
        <v/>
      </c>
      <c r="IQ1181" s="7" t="str">
        <f t="shared" si="11348"/>
        <v/>
      </c>
      <c r="IR1181" s="7" t="str">
        <f t="shared" si="11348"/>
        <v/>
      </c>
      <c r="IS1181" s="7" t="str">
        <f t="shared" si="11348"/>
        <v/>
      </c>
      <c r="IT1181" s="7" t="str">
        <f t="shared" si="11348"/>
        <v/>
      </c>
      <c r="IU1181" s="7" t="str">
        <f t="shared" si="11348"/>
        <v/>
      </c>
      <c r="IV1181" s="7" t="str">
        <f t="shared" si="11348"/>
        <v/>
      </c>
      <c r="IW1181" s="7" t="str">
        <f t="shared" si="11348"/>
        <v/>
      </c>
      <c r="IX1181" s="7" t="str">
        <f t="shared" si="11348"/>
        <v/>
      </c>
      <c r="IY1181" s="7" t="str">
        <f t="shared" si="11348"/>
        <v/>
      </c>
      <c r="IZ1181" s="7" t="str">
        <f t="shared" si="11348"/>
        <v/>
      </c>
      <c r="JA1181" s="7" t="str">
        <f t="shared" si="11348"/>
        <v/>
      </c>
      <c r="JB1181" s="7" t="str">
        <f t="shared" si="11348"/>
        <v/>
      </c>
      <c r="JC1181" s="7" t="str">
        <f t="shared" si="11348"/>
        <v/>
      </c>
      <c r="JD1181" s="7" t="str">
        <f t="shared" si="11348"/>
        <v/>
      </c>
    </row>
    <row r="1182" spans="24:264" hidden="1" x14ac:dyDescent="0.3">
      <c r="X1182" s="51">
        <v>1182</v>
      </c>
      <c r="AE1182" s="7"/>
      <c r="AF1182" s="7" t="str">
        <f>IF(AF$1163="","",COUNTIF(AF$1164:AF$1181,"*Day*"))</f>
        <v/>
      </c>
      <c r="AG1182" s="7" t="str">
        <f t="shared" ref="AG1182:AX1182" si="11349">IF(AG$1163="","",COUNTIF(AG$1164:AG$1181,"*Day*"))</f>
        <v/>
      </c>
      <c r="AH1182" s="7" t="str">
        <f t="shared" si="11349"/>
        <v/>
      </c>
      <c r="AI1182" s="7" t="str">
        <f t="shared" si="11349"/>
        <v/>
      </c>
      <c r="AJ1182" s="7" t="str">
        <f t="shared" si="11349"/>
        <v/>
      </c>
      <c r="AK1182" s="7" t="str">
        <f t="shared" si="11349"/>
        <v/>
      </c>
      <c r="AL1182" s="7" t="str">
        <f t="shared" si="11349"/>
        <v/>
      </c>
      <c r="AM1182" s="7" t="str">
        <f t="shared" si="11349"/>
        <v/>
      </c>
      <c r="AN1182" s="7" t="str">
        <f t="shared" si="11349"/>
        <v/>
      </c>
      <c r="AO1182" s="7" t="str">
        <f t="shared" si="11349"/>
        <v/>
      </c>
      <c r="AP1182" s="7" t="str">
        <f t="shared" si="11349"/>
        <v/>
      </c>
      <c r="AQ1182" s="7" t="str">
        <f t="shared" si="11349"/>
        <v/>
      </c>
      <c r="AR1182" s="7" t="str">
        <f t="shared" si="11349"/>
        <v/>
      </c>
      <c r="AS1182" s="7" t="str">
        <f t="shared" si="11349"/>
        <v/>
      </c>
      <c r="AT1182" s="7" t="str">
        <f t="shared" si="11349"/>
        <v/>
      </c>
      <c r="AU1182" s="7" t="str">
        <f t="shared" si="11349"/>
        <v/>
      </c>
      <c r="AV1182" s="7" t="str">
        <f t="shared" si="11349"/>
        <v/>
      </c>
      <c r="AW1182" s="7" t="str">
        <f t="shared" si="11349"/>
        <v/>
      </c>
      <c r="AX1182" s="7" t="str">
        <f t="shared" si="11349"/>
        <v/>
      </c>
      <c r="AY1182" s="53" t="str">
        <f>IF(AY1164&lt;=AY1163,AY1164,"")</f>
        <v/>
      </c>
      <c r="AZ1182" s="53" t="str">
        <f t="shared" ref="AZ1182:BP1182" si="11350">IF(AZ1164&lt;=AZ1163,AZ1164,"")</f>
        <v/>
      </c>
      <c r="BA1182" s="53" t="str">
        <f t="shared" si="11350"/>
        <v/>
      </c>
      <c r="BB1182" s="53" t="str">
        <f t="shared" si="11350"/>
        <v/>
      </c>
      <c r="BC1182" s="53" t="str">
        <f t="shared" si="11350"/>
        <v/>
      </c>
      <c r="BD1182" s="53" t="str">
        <f t="shared" si="11350"/>
        <v/>
      </c>
      <c r="BE1182" s="53" t="str">
        <f t="shared" si="11350"/>
        <v/>
      </c>
      <c r="BF1182" s="53" t="str">
        <f t="shared" si="11350"/>
        <v/>
      </c>
      <c r="BG1182" s="53" t="str">
        <f t="shared" si="11350"/>
        <v/>
      </c>
      <c r="BH1182" s="53" t="str">
        <f t="shared" si="11350"/>
        <v/>
      </c>
      <c r="BI1182" s="53" t="str">
        <f t="shared" si="11350"/>
        <v/>
      </c>
      <c r="BJ1182" s="53" t="str">
        <f t="shared" si="11350"/>
        <v/>
      </c>
      <c r="BK1182" s="53" t="str">
        <f t="shared" si="11350"/>
        <v/>
      </c>
      <c r="BL1182" s="53" t="str">
        <f t="shared" si="11350"/>
        <v/>
      </c>
      <c r="BM1182" s="53" t="str">
        <f t="shared" si="11350"/>
        <v/>
      </c>
      <c r="BN1182" s="53" t="str">
        <f t="shared" si="11350"/>
        <v/>
      </c>
      <c r="BO1182" s="53" t="str">
        <f t="shared" si="11350"/>
        <v/>
      </c>
      <c r="BP1182" s="53" t="str">
        <f t="shared" si="11350"/>
        <v/>
      </c>
      <c r="IK1182" s="7" t="str">
        <f t="shared" ref="IK1182:JD1182" si="11351">IF(IJ518="","",IJ518)</f>
        <v/>
      </c>
      <c r="IL1182" s="7" t="str">
        <f t="shared" si="11351"/>
        <v/>
      </c>
      <c r="IM1182" s="7" t="str">
        <f t="shared" si="11351"/>
        <v/>
      </c>
      <c r="IN1182" s="7" t="str">
        <f t="shared" si="11351"/>
        <v/>
      </c>
      <c r="IO1182" s="7" t="str">
        <f t="shared" si="11351"/>
        <v/>
      </c>
      <c r="IP1182" s="7" t="str">
        <f t="shared" si="11351"/>
        <v/>
      </c>
      <c r="IQ1182" s="7" t="str">
        <f t="shared" si="11351"/>
        <v/>
      </c>
      <c r="IR1182" s="7" t="str">
        <f t="shared" si="11351"/>
        <v/>
      </c>
      <c r="IS1182" s="7" t="str">
        <f t="shared" si="11351"/>
        <v/>
      </c>
      <c r="IT1182" s="7" t="str">
        <f t="shared" si="11351"/>
        <v/>
      </c>
      <c r="IU1182" s="7" t="str">
        <f t="shared" si="11351"/>
        <v/>
      </c>
      <c r="IV1182" s="7" t="str">
        <f t="shared" si="11351"/>
        <v/>
      </c>
      <c r="IW1182" s="7" t="str">
        <f t="shared" si="11351"/>
        <v/>
      </c>
      <c r="IX1182" s="7" t="str">
        <f t="shared" si="11351"/>
        <v/>
      </c>
      <c r="IY1182" s="7" t="str">
        <f t="shared" si="11351"/>
        <v/>
      </c>
      <c r="IZ1182" s="7" t="str">
        <f t="shared" si="11351"/>
        <v/>
      </c>
      <c r="JA1182" s="7" t="str">
        <f t="shared" si="11351"/>
        <v/>
      </c>
      <c r="JB1182" s="7" t="str">
        <f t="shared" si="11351"/>
        <v/>
      </c>
      <c r="JC1182" s="7" t="str">
        <f t="shared" si="11351"/>
        <v/>
      </c>
      <c r="JD1182" s="7" t="str">
        <f t="shared" si="11351"/>
        <v/>
      </c>
    </row>
    <row r="1183" spans="24:264" hidden="1" x14ac:dyDescent="0.3">
      <c r="X1183" s="51">
        <v>1183</v>
      </c>
      <c r="AE1183" s="7"/>
      <c r="AF1183" s="7" t="str">
        <f>IF(AF$1163="","",COUNTIF(AF$1164:AF$1181,"*Nig*"))</f>
        <v/>
      </c>
      <c r="AG1183" s="7" t="str">
        <f t="shared" ref="AG1183:AX1183" si="11352">IF(AG$1163="","",COUNTIF(AG$1164:AG$1181,"*Nig*"))</f>
        <v/>
      </c>
      <c r="AH1183" s="7" t="str">
        <f t="shared" si="11352"/>
        <v/>
      </c>
      <c r="AI1183" s="7" t="str">
        <f t="shared" si="11352"/>
        <v/>
      </c>
      <c r="AJ1183" s="7" t="str">
        <f t="shared" si="11352"/>
        <v/>
      </c>
      <c r="AK1183" s="7" t="str">
        <f t="shared" si="11352"/>
        <v/>
      </c>
      <c r="AL1183" s="7" t="str">
        <f t="shared" si="11352"/>
        <v/>
      </c>
      <c r="AM1183" s="7" t="str">
        <f t="shared" si="11352"/>
        <v/>
      </c>
      <c r="AN1183" s="7" t="str">
        <f t="shared" si="11352"/>
        <v/>
      </c>
      <c r="AO1183" s="7" t="str">
        <f t="shared" si="11352"/>
        <v/>
      </c>
      <c r="AP1183" s="7" t="str">
        <f t="shared" si="11352"/>
        <v/>
      </c>
      <c r="AQ1183" s="7" t="str">
        <f t="shared" si="11352"/>
        <v/>
      </c>
      <c r="AR1183" s="7" t="str">
        <f t="shared" si="11352"/>
        <v/>
      </c>
      <c r="AS1183" s="7" t="str">
        <f t="shared" si="11352"/>
        <v/>
      </c>
      <c r="AT1183" s="7" t="str">
        <f t="shared" si="11352"/>
        <v/>
      </c>
      <c r="AU1183" s="7" t="str">
        <f t="shared" si="11352"/>
        <v/>
      </c>
      <c r="AV1183" s="7" t="str">
        <f t="shared" si="11352"/>
        <v/>
      </c>
      <c r="AW1183" s="7" t="str">
        <f t="shared" si="11352"/>
        <v/>
      </c>
      <c r="AX1183" s="7" t="str">
        <f t="shared" si="11352"/>
        <v/>
      </c>
      <c r="AY1183" s="53" t="str">
        <f>AF1182</f>
        <v/>
      </c>
      <c r="AZ1183" s="53" t="str">
        <f t="shared" ref="AZ1183" si="11353">AG1182</f>
        <v/>
      </c>
      <c r="BA1183" s="53" t="str">
        <f t="shared" ref="BA1183" si="11354">AH1182</f>
        <v/>
      </c>
      <c r="BB1183" s="53" t="str">
        <f t="shared" ref="BB1183" si="11355">AI1182</f>
        <v/>
      </c>
      <c r="BC1183" s="53" t="str">
        <f t="shared" ref="BC1183" si="11356">AJ1182</f>
        <v/>
      </c>
      <c r="BD1183" s="53" t="str">
        <f t="shared" ref="BD1183" si="11357">AK1182</f>
        <v/>
      </c>
      <c r="BE1183" s="53" t="str">
        <f t="shared" ref="BE1183" si="11358">AL1182</f>
        <v/>
      </c>
      <c r="BF1183" s="53" t="str">
        <f t="shared" ref="BF1183" si="11359">AM1182</f>
        <v/>
      </c>
      <c r="BG1183" s="53" t="str">
        <f t="shared" ref="BG1183" si="11360">AN1182</f>
        <v/>
      </c>
      <c r="BH1183" s="53" t="str">
        <f t="shared" ref="BH1183" si="11361">AO1182</f>
        <v/>
      </c>
      <c r="BI1183" s="53" t="str">
        <f t="shared" ref="BI1183" si="11362">AP1182</f>
        <v/>
      </c>
      <c r="BJ1183" s="53" t="str">
        <f t="shared" ref="BJ1183" si="11363">AQ1182</f>
        <v/>
      </c>
      <c r="BK1183" s="53" t="str">
        <f t="shared" ref="BK1183" si="11364">AR1182</f>
        <v/>
      </c>
      <c r="BL1183" s="53" t="str">
        <f t="shared" ref="BL1183" si="11365">AS1182</f>
        <v/>
      </c>
      <c r="BM1183" s="53" t="str">
        <f t="shared" ref="BM1183" si="11366">AT1182</f>
        <v/>
      </c>
      <c r="BN1183" s="53" t="str">
        <f t="shared" ref="BN1183" si="11367">AU1182</f>
        <v/>
      </c>
      <c r="BO1183" s="53" t="str">
        <f t="shared" ref="BO1183" si="11368">AV1182</f>
        <v/>
      </c>
      <c r="BP1183" s="53" t="str">
        <f t="shared" ref="BP1183" si="11369">AW1182</f>
        <v/>
      </c>
      <c r="IK1183" s="7" t="str">
        <f t="shared" ref="IK1183:JD1183" si="11370">IF(IJ519="","",IJ519)</f>
        <v/>
      </c>
      <c r="IL1183" s="7" t="str">
        <f t="shared" si="11370"/>
        <v/>
      </c>
      <c r="IM1183" s="7" t="str">
        <f t="shared" si="11370"/>
        <v/>
      </c>
      <c r="IN1183" s="7" t="str">
        <f t="shared" si="11370"/>
        <v/>
      </c>
      <c r="IO1183" s="7" t="str">
        <f t="shared" si="11370"/>
        <v/>
      </c>
      <c r="IP1183" s="7" t="str">
        <f t="shared" si="11370"/>
        <v/>
      </c>
      <c r="IQ1183" s="7" t="str">
        <f t="shared" si="11370"/>
        <v/>
      </c>
      <c r="IR1183" s="7" t="str">
        <f t="shared" si="11370"/>
        <v/>
      </c>
      <c r="IS1183" s="7" t="str">
        <f t="shared" si="11370"/>
        <v/>
      </c>
      <c r="IT1183" s="7" t="str">
        <f t="shared" si="11370"/>
        <v/>
      </c>
      <c r="IU1183" s="7" t="str">
        <f t="shared" si="11370"/>
        <v/>
      </c>
      <c r="IV1183" s="7" t="str">
        <f t="shared" si="11370"/>
        <v/>
      </c>
      <c r="IW1183" s="7" t="str">
        <f t="shared" si="11370"/>
        <v/>
      </c>
      <c r="IX1183" s="7" t="str">
        <f t="shared" si="11370"/>
        <v/>
      </c>
      <c r="IY1183" s="7" t="str">
        <f t="shared" si="11370"/>
        <v/>
      </c>
      <c r="IZ1183" s="7" t="str">
        <f t="shared" si="11370"/>
        <v/>
      </c>
      <c r="JA1183" s="7" t="str">
        <f t="shared" si="11370"/>
        <v/>
      </c>
      <c r="JB1183" s="7" t="str">
        <f t="shared" si="11370"/>
        <v/>
      </c>
      <c r="JC1183" s="7" t="str">
        <f t="shared" si="11370"/>
        <v/>
      </c>
      <c r="JD1183" s="7" t="str">
        <f t="shared" si="11370"/>
        <v/>
      </c>
    </row>
    <row r="1184" spans="24:264" hidden="1" x14ac:dyDescent="0.3">
      <c r="X1184" s="51">
        <v>1184</v>
      </c>
      <c r="AE1184" s="7"/>
      <c r="AF1184" s="7" t="str">
        <f>IFERROR(IF(AND(AF1182=0,AF1183=0),"",AY1182-AY1183),"")</f>
        <v/>
      </c>
      <c r="AG1184" s="7" t="str">
        <f t="shared" ref="AG1184:AX1184" si="11371">IFERROR(IF(AND(AG1182=0,AG1183=0),"",AZ1182-AZ1183),"")</f>
        <v/>
      </c>
      <c r="AH1184" s="7" t="str">
        <f t="shared" si="11371"/>
        <v/>
      </c>
      <c r="AI1184" s="7" t="str">
        <f t="shared" si="11371"/>
        <v/>
      </c>
      <c r="AJ1184" s="7" t="str">
        <f t="shared" si="11371"/>
        <v/>
      </c>
      <c r="AK1184" s="7" t="str">
        <f t="shared" si="11371"/>
        <v/>
      </c>
      <c r="AL1184" s="7" t="str">
        <f t="shared" si="11371"/>
        <v/>
      </c>
      <c r="AM1184" s="7" t="str">
        <f t="shared" si="11371"/>
        <v/>
      </c>
      <c r="AN1184" s="7" t="str">
        <f t="shared" si="11371"/>
        <v/>
      </c>
      <c r="AO1184" s="7" t="str">
        <f t="shared" si="11371"/>
        <v/>
      </c>
      <c r="AP1184" s="7" t="str">
        <f t="shared" si="11371"/>
        <v/>
      </c>
      <c r="AQ1184" s="7" t="str">
        <f t="shared" si="11371"/>
        <v/>
      </c>
      <c r="AR1184" s="7" t="str">
        <f t="shared" si="11371"/>
        <v/>
      </c>
      <c r="AS1184" s="7" t="str">
        <f t="shared" si="11371"/>
        <v/>
      </c>
      <c r="AT1184" s="7" t="str">
        <f t="shared" si="11371"/>
        <v/>
      </c>
      <c r="AU1184" s="7" t="str">
        <f t="shared" si="11371"/>
        <v/>
      </c>
      <c r="AV1184" s="7" t="str">
        <f t="shared" si="11371"/>
        <v/>
      </c>
      <c r="AW1184" s="7" t="str">
        <f t="shared" si="11371"/>
        <v/>
      </c>
      <c r="AX1184" s="7">
        <f t="shared" si="11371"/>
        <v>0</v>
      </c>
      <c r="AY1184" s="53" t="str">
        <f>IF(AY1182="","",AF1183)</f>
        <v/>
      </c>
      <c r="AZ1184" s="53" t="str">
        <f t="shared" ref="AZ1184" si="11372">IF(AZ1182="","",AG1183)</f>
        <v/>
      </c>
      <c r="BA1184" s="53" t="str">
        <f t="shared" ref="BA1184" si="11373">IF(BA1182="","",AH1183)</f>
        <v/>
      </c>
      <c r="BB1184" s="53" t="str">
        <f t="shared" ref="BB1184" si="11374">IF(BB1182="","",AI1183)</f>
        <v/>
      </c>
      <c r="BC1184" s="53" t="str">
        <f t="shared" ref="BC1184" si="11375">IF(BC1182="","",AJ1183)</f>
        <v/>
      </c>
      <c r="BD1184" s="53" t="str">
        <f t="shared" ref="BD1184" si="11376">IF(BD1182="","",AK1183)</f>
        <v/>
      </c>
      <c r="BE1184" s="53" t="str">
        <f t="shared" ref="BE1184" si="11377">IF(BE1182="","",AL1183)</f>
        <v/>
      </c>
      <c r="BF1184" s="53" t="str">
        <f t="shared" ref="BF1184" si="11378">IF(BF1182="","",AM1183)</f>
        <v/>
      </c>
      <c r="BG1184" s="53" t="str">
        <f t="shared" ref="BG1184" si="11379">IF(BG1182="","",AN1183)</f>
        <v/>
      </c>
      <c r="BH1184" s="53" t="str">
        <f t="shared" ref="BH1184" si="11380">IF(BH1182="","",AO1183)</f>
        <v/>
      </c>
      <c r="BI1184" s="53" t="str">
        <f t="shared" ref="BI1184" si="11381">IF(BI1182="","",AP1183)</f>
        <v/>
      </c>
      <c r="BJ1184" s="53" t="str">
        <f t="shared" ref="BJ1184" si="11382">IF(BJ1182="","",AQ1183)</f>
        <v/>
      </c>
      <c r="BK1184" s="53" t="str">
        <f t="shared" ref="BK1184" si="11383">IF(BK1182="","",AR1183)</f>
        <v/>
      </c>
      <c r="BL1184" s="53" t="str">
        <f t="shared" ref="BL1184" si="11384">IF(BL1182="","",AS1183)</f>
        <v/>
      </c>
      <c r="BM1184" s="53" t="str">
        <f t="shared" ref="BM1184" si="11385">IF(BM1182="","",AT1183)</f>
        <v/>
      </c>
      <c r="BN1184" s="53" t="str">
        <f t="shared" ref="BN1184" si="11386">IF(BN1182="","",AU1183)</f>
        <v/>
      </c>
      <c r="BO1184" s="53" t="str">
        <f t="shared" ref="BO1184" si="11387">IF(BO1182="","",AV1183)</f>
        <v/>
      </c>
      <c r="BP1184" s="53" t="str">
        <f t="shared" ref="BP1184" si="11388">IF(BP1182="","",AW1183)</f>
        <v/>
      </c>
      <c r="BR1184" s="7">
        <f>SUM(BT1184:CK1184)</f>
        <v>0</v>
      </c>
      <c r="BT1184" s="7" t="str">
        <f>IF(AF1184&lt;0,0,AF1184)</f>
        <v/>
      </c>
      <c r="BU1184" s="7" t="str">
        <f t="shared" ref="BU1184" si="11389">IF(AG1184&lt;0,0,AG1184)</f>
        <v/>
      </c>
      <c r="BV1184" s="7" t="str">
        <f t="shared" ref="BV1184" si="11390">IF(AH1184&lt;0,0,AH1184)</f>
        <v/>
      </c>
      <c r="BW1184" s="7" t="str">
        <f t="shared" ref="BW1184" si="11391">IF(AI1184&lt;0,0,AI1184)</f>
        <v/>
      </c>
      <c r="BX1184" s="7" t="str">
        <f t="shared" ref="BX1184" si="11392">IF(AJ1184&lt;0,0,AJ1184)</f>
        <v/>
      </c>
      <c r="BY1184" s="7" t="str">
        <f t="shared" ref="BY1184" si="11393">IF(AK1184&lt;0,0,AK1184)</f>
        <v/>
      </c>
      <c r="BZ1184" s="7" t="str">
        <f t="shared" ref="BZ1184" si="11394">IF(AL1184&lt;0,0,AL1184)</f>
        <v/>
      </c>
      <c r="CA1184" s="7" t="str">
        <f t="shared" ref="CA1184" si="11395">IF(AM1184&lt;0,0,AM1184)</f>
        <v/>
      </c>
      <c r="CB1184" s="7" t="str">
        <f t="shared" ref="CB1184" si="11396">IF(AN1184&lt;0,0,AN1184)</f>
        <v/>
      </c>
      <c r="CC1184" s="7" t="str">
        <f t="shared" ref="CC1184" si="11397">IF(AO1184&lt;0,0,AO1184)</f>
        <v/>
      </c>
      <c r="CD1184" s="7" t="str">
        <f t="shared" ref="CD1184" si="11398">IF(AP1184&lt;0,0,AP1184)</f>
        <v/>
      </c>
      <c r="CE1184" s="7" t="str">
        <f t="shared" ref="CE1184" si="11399">IF(AQ1184&lt;0,0,AQ1184)</f>
        <v/>
      </c>
      <c r="CF1184" s="7" t="str">
        <f t="shared" ref="CF1184" si="11400">IF(AR1184&lt;0,0,AR1184)</f>
        <v/>
      </c>
      <c r="CG1184" s="7" t="str">
        <f t="shared" ref="CG1184" si="11401">IF(AS1184&lt;0,0,AS1184)</f>
        <v/>
      </c>
      <c r="CH1184" s="7" t="str">
        <f t="shared" ref="CH1184" si="11402">IF(AT1184&lt;0,0,AT1184)</f>
        <v/>
      </c>
      <c r="CI1184" s="7" t="str">
        <f t="shared" ref="CI1184" si="11403">IF(AU1184&lt;0,0,AU1184)</f>
        <v/>
      </c>
      <c r="CJ1184" s="7" t="str">
        <f t="shared" ref="CJ1184" si="11404">IF(AV1184&lt;0,0,AV1184)</f>
        <v/>
      </c>
      <c r="CK1184" s="7" t="str">
        <f t="shared" ref="CK1184" si="11405">IF(AW1184&lt;0,0,AW1184)</f>
        <v/>
      </c>
      <c r="IK1184" s="7" t="str">
        <f t="shared" ref="IK1184:JD1184" si="11406">IF(IJ520="","",IJ520)</f>
        <v/>
      </c>
      <c r="IL1184" s="7" t="str">
        <f t="shared" si="11406"/>
        <v/>
      </c>
      <c r="IM1184" s="7" t="str">
        <f t="shared" si="11406"/>
        <v/>
      </c>
      <c r="IN1184" s="7" t="str">
        <f t="shared" si="11406"/>
        <v/>
      </c>
      <c r="IO1184" s="7" t="str">
        <f t="shared" si="11406"/>
        <v/>
      </c>
      <c r="IP1184" s="7" t="str">
        <f t="shared" si="11406"/>
        <v/>
      </c>
      <c r="IQ1184" s="7" t="str">
        <f t="shared" si="11406"/>
        <v/>
      </c>
      <c r="IR1184" s="7" t="str">
        <f t="shared" si="11406"/>
        <v/>
      </c>
      <c r="IS1184" s="7" t="str">
        <f t="shared" si="11406"/>
        <v/>
      </c>
      <c r="IT1184" s="7" t="str">
        <f t="shared" si="11406"/>
        <v/>
      </c>
      <c r="IU1184" s="7" t="str">
        <f t="shared" si="11406"/>
        <v/>
      </c>
      <c r="IV1184" s="7" t="str">
        <f t="shared" si="11406"/>
        <v/>
      </c>
      <c r="IW1184" s="7" t="str">
        <f t="shared" si="11406"/>
        <v/>
      </c>
      <c r="IX1184" s="7" t="str">
        <f t="shared" si="11406"/>
        <v/>
      </c>
      <c r="IY1184" s="7" t="str">
        <f t="shared" si="11406"/>
        <v/>
      </c>
      <c r="IZ1184" s="7" t="str">
        <f t="shared" si="11406"/>
        <v/>
      </c>
      <c r="JA1184" s="7" t="str">
        <f t="shared" si="11406"/>
        <v/>
      </c>
      <c r="JB1184" s="7" t="str">
        <f t="shared" si="11406"/>
        <v/>
      </c>
      <c r="JC1184" s="7" t="str">
        <f t="shared" si="11406"/>
        <v/>
      </c>
      <c r="JD1184" s="7" t="str">
        <f t="shared" si="11406"/>
        <v/>
      </c>
    </row>
    <row r="1185" spans="24:264" hidden="1" x14ac:dyDescent="0.3">
      <c r="X1185" s="51">
        <v>1185</v>
      </c>
      <c r="Z1185" s="7" t="s">
        <v>1366</v>
      </c>
      <c r="AA1185" s="7" t="str">
        <f t="shared" ref="AA1185:CL1185" si="11407">IF(Z297="","",Z297)</f>
        <v/>
      </c>
      <c r="AB1185" s="7">
        <f t="shared" si="11407"/>
        <v>12</v>
      </c>
      <c r="AC1185" s="7" t="str">
        <f t="shared" si="11407"/>
        <v/>
      </c>
      <c r="AD1185" s="7" t="str">
        <f t="shared" si="11407"/>
        <v/>
      </c>
      <c r="AE1185" s="7" t="str">
        <f t="shared" si="11407"/>
        <v/>
      </c>
      <c r="AF1185" s="7" t="str">
        <f t="shared" si="11407"/>
        <v/>
      </c>
      <c r="AG1185" s="7" t="str">
        <f t="shared" si="11407"/>
        <v/>
      </c>
      <c r="AH1185" s="7" t="str">
        <f t="shared" si="11407"/>
        <v/>
      </c>
      <c r="AI1185" s="7" t="str">
        <f t="shared" si="11407"/>
        <v/>
      </c>
      <c r="AJ1185" s="7" t="str">
        <f t="shared" si="11407"/>
        <v/>
      </c>
      <c r="AK1185" s="7" t="str">
        <f t="shared" si="11407"/>
        <v/>
      </c>
      <c r="AL1185" s="7" t="str">
        <f t="shared" si="11407"/>
        <v/>
      </c>
      <c r="AM1185" s="7" t="str">
        <f t="shared" si="11407"/>
        <v/>
      </c>
      <c r="AN1185" s="7" t="str">
        <f t="shared" si="11407"/>
        <v/>
      </c>
      <c r="AO1185" s="7" t="str">
        <f t="shared" si="11407"/>
        <v/>
      </c>
      <c r="AP1185" s="7" t="str">
        <f t="shared" si="11407"/>
        <v/>
      </c>
      <c r="AQ1185" s="7" t="str">
        <f t="shared" si="11407"/>
        <v/>
      </c>
      <c r="AR1185" s="7" t="str">
        <f t="shared" si="11407"/>
        <v/>
      </c>
      <c r="AS1185" s="7" t="str">
        <f t="shared" si="11407"/>
        <v/>
      </c>
      <c r="AT1185" s="7" t="str">
        <f t="shared" si="11407"/>
        <v/>
      </c>
      <c r="AU1185" s="7" t="str">
        <f t="shared" si="11407"/>
        <v/>
      </c>
      <c r="AV1185" s="7" t="str">
        <f t="shared" si="11407"/>
        <v/>
      </c>
      <c r="AW1185" s="7" t="str">
        <f t="shared" si="11407"/>
        <v/>
      </c>
      <c r="AX1185" s="7" t="str">
        <f t="shared" si="11407"/>
        <v/>
      </c>
      <c r="AY1185" s="7" t="str">
        <f t="shared" si="11407"/>
        <v/>
      </c>
      <c r="AZ1185" s="7" t="str">
        <f t="shared" si="11407"/>
        <v/>
      </c>
      <c r="BA1185" s="7" t="str">
        <f t="shared" si="11407"/>
        <v/>
      </c>
      <c r="BB1185" s="7" t="str">
        <f t="shared" si="11407"/>
        <v/>
      </c>
      <c r="BC1185" s="7" t="str">
        <f t="shared" si="11407"/>
        <v/>
      </c>
      <c r="BD1185" s="7" t="str">
        <f t="shared" si="11407"/>
        <v/>
      </c>
      <c r="BE1185" s="7" t="str">
        <f t="shared" si="11407"/>
        <v/>
      </c>
      <c r="BF1185" s="7" t="str">
        <f t="shared" si="11407"/>
        <v/>
      </c>
      <c r="BG1185" s="7" t="str">
        <f t="shared" si="11407"/>
        <v/>
      </c>
      <c r="BH1185" s="7" t="str">
        <f t="shared" si="11407"/>
        <v/>
      </c>
      <c r="BI1185" s="7" t="str">
        <f t="shared" si="11407"/>
        <v/>
      </c>
      <c r="BJ1185" s="7" t="str">
        <f t="shared" si="11407"/>
        <v/>
      </c>
      <c r="BK1185" s="7" t="str">
        <f t="shared" si="11407"/>
        <v/>
      </c>
      <c r="BL1185" s="7" t="str">
        <f t="shared" si="11407"/>
        <v/>
      </c>
      <c r="BM1185" s="7" t="str">
        <f t="shared" si="11407"/>
        <v/>
      </c>
      <c r="BN1185" s="7" t="str">
        <f t="shared" si="11407"/>
        <v/>
      </c>
      <c r="BO1185" s="7" t="str">
        <f t="shared" si="11407"/>
        <v/>
      </c>
      <c r="BP1185" s="7" t="str">
        <f t="shared" si="11407"/>
        <v/>
      </c>
      <c r="BQ1185" s="7" t="str">
        <f t="shared" si="11407"/>
        <v/>
      </c>
      <c r="BR1185" s="7" t="str">
        <f t="shared" si="11407"/>
        <v/>
      </c>
      <c r="BS1185" s="7" t="str">
        <f t="shared" si="11407"/>
        <v/>
      </c>
      <c r="BT1185" s="7" t="str">
        <f t="shared" si="11407"/>
        <v/>
      </c>
      <c r="BU1185" s="7" t="str">
        <f t="shared" si="11407"/>
        <v/>
      </c>
      <c r="BV1185" s="7" t="str">
        <f t="shared" si="11407"/>
        <v/>
      </c>
      <c r="BW1185" s="7" t="str">
        <f t="shared" si="11407"/>
        <v/>
      </c>
      <c r="BX1185" s="7" t="str">
        <f t="shared" si="11407"/>
        <v/>
      </c>
      <c r="BY1185" s="7" t="str">
        <f t="shared" si="11407"/>
        <v/>
      </c>
      <c r="BZ1185" s="7" t="str">
        <f t="shared" si="11407"/>
        <v/>
      </c>
      <c r="CA1185" s="7" t="str">
        <f t="shared" si="11407"/>
        <v/>
      </c>
      <c r="CB1185" s="7" t="str">
        <f t="shared" si="11407"/>
        <v/>
      </c>
      <c r="CC1185" s="7" t="str">
        <f t="shared" si="11407"/>
        <v/>
      </c>
      <c r="CD1185" s="7" t="str">
        <f t="shared" si="11407"/>
        <v/>
      </c>
      <c r="CE1185" s="7" t="str">
        <f t="shared" si="11407"/>
        <v/>
      </c>
      <c r="CF1185" s="7" t="str">
        <f t="shared" si="11407"/>
        <v/>
      </c>
      <c r="CG1185" s="7" t="str">
        <f t="shared" si="11407"/>
        <v/>
      </c>
      <c r="CH1185" s="7" t="str">
        <f t="shared" si="11407"/>
        <v/>
      </c>
      <c r="CI1185" s="7" t="str">
        <f t="shared" si="11407"/>
        <v/>
      </c>
      <c r="CJ1185" s="7" t="str">
        <f t="shared" si="11407"/>
        <v/>
      </c>
      <c r="CK1185" s="7" t="str">
        <f t="shared" si="11407"/>
        <v/>
      </c>
      <c r="CL1185" s="7" t="str">
        <f t="shared" si="11407"/>
        <v/>
      </c>
      <c r="CM1185" s="7" t="str">
        <f t="shared" ref="CM1185:EX1185" si="11408">IF(CL297="","",CL297)</f>
        <v/>
      </c>
      <c r="CN1185" s="7" t="str">
        <f t="shared" si="11408"/>
        <v/>
      </c>
      <c r="CO1185" s="7" t="str">
        <f t="shared" si="11408"/>
        <v/>
      </c>
      <c r="CP1185" s="7" t="str">
        <f t="shared" si="11408"/>
        <v/>
      </c>
      <c r="CQ1185" s="7" t="str">
        <f t="shared" si="11408"/>
        <v/>
      </c>
      <c r="CR1185" s="7" t="str">
        <f t="shared" si="11408"/>
        <v/>
      </c>
      <c r="CS1185" s="7" t="str">
        <f t="shared" si="11408"/>
        <v/>
      </c>
      <c r="CT1185" s="7" t="str">
        <f t="shared" si="11408"/>
        <v/>
      </c>
      <c r="CU1185" s="7" t="str">
        <f t="shared" si="11408"/>
        <v/>
      </c>
      <c r="CV1185" s="7" t="str">
        <f t="shared" si="11408"/>
        <v/>
      </c>
      <c r="CW1185" s="7" t="str">
        <f t="shared" si="11408"/>
        <v/>
      </c>
      <c r="CX1185" s="7" t="str">
        <f t="shared" si="11408"/>
        <v/>
      </c>
      <c r="CY1185" s="7" t="str">
        <f t="shared" si="11408"/>
        <v/>
      </c>
      <c r="CZ1185" s="7" t="str">
        <f t="shared" si="11408"/>
        <v/>
      </c>
      <c r="DA1185" s="7" t="str">
        <f t="shared" si="11408"/>
        <v/>
      </c>
      <c r="DB1185" s="7" t="str">
        <f t="shared" si="11408"/>
        <v/>
      </c>
      <c r="DC1185" s="7" t="str">
        <f t="shared" si="11408"/>
        <v/>
      </c>
      <c r="DD1185" s="7" t="str">
        <f t="shared" si="11408"/>
        <v/>
      </c>
      <c r="DE1185" s="7" t="str">
        <f t="shared" si="11408"/>
        <v/>
      </c>
      <c r="DF1185" s="7" t="str">
        <f t="shared" si="11408"/>
        <v/>
      </c>
      <c r="DG1185" s="7" t="str">
        <f t="shared" si="11408"/>
        <v/>
      </c>
      <c r="DH1185" s="7" t="str">
        <f t="shared" si="11408"/>
        <v/>
      </c>
      <c r="DI1185" s="7" t="str">
        <f t="shared" si="11408"/>
        <v/>
      </c>
      <c r="DJ1185" s="7" t="str">
        <f t="shared" si="11408"/>
        <v/>
      </c>
      <c r="DK1185" s="7" t="str">
        <f t="shared" si="11408"/>
        <v/>
      </c>
      <c r="DL1185" s="7" t="str">
        <f t="shared" si="11408"/>
        <v/>
      </c>
      <c r="DM1185" s="7" t="str">
        <f t="shared" si="11408"/>
        <v/>
      </c>
      <c r="DN1185" s="7" t="str">
        <f t="shared" si="11408"/>
        <v/>
      </c>
      <c r="DO1185" s="7" t="str">
        <f t="shared" si="11408"/>
        <v/>
      </c>
      <c r="DP1185" s="7" t="str">
        <f t="shared" si="11408"/>
        <v/>
      </c>
      <c r="DQ1185" s="7" t="str">
        <f t="shared" si="11408"/>
        <v/>
      </c>
      <c r="DR1185" s="7" t="str">
        <f t="shared" si="11408"/>
        <v/>
      </c>
      <c r="DS1185" s="7" t="str">
        <f t="shared" si="11408"/>
        <v/>
      </c>
      <c r="DT1185" s="7" t="str">
        <f t="shared" si="11408"/>
        <v/>
      </c>
      <c r="DU1185" s="7" t="str">
        <f t="shared" si="11408"/>
        <v/>
      </c>
      <c r="DV1185" s="7" t="str">
        <f t="shared" si="11408"/>
        <v/>
      </c>
      <c r="DW1185" s="7" t="str">
        <f t="shared" si="11408"/>
        <v/>
      </c>
      <c r="DX1185" s="7" t="str">
        <f t="shared" si="11408"/>
        <v/>
      </c>
      <c r="DY1185" s="7" t="str">
        <f t="shared" si="11408"/>
        <v/>
      </c>
      <c r="DZ1185" s="7" t="str">
        <f t="shared" si="11408"/>
        <v/>
      </c>
      <c r="EA1185" s="7" t="str">
        <f t="shared" si="11408"/>
        <v/>
      </c>
      <c r="EB1185" s="7" t="str">
        <f t="shared" si="11408"/>
        <v/>
      </c>
      <c r="EC1185" s="7" t="str">
        <f t="shared" si="11408"/>
        <v/>
      </c>
      <c r="ED1185" s="7" t="str">
        <f t="shared" si="11408"/>
        <v/>
      </c>
      <c r="EE1185" s="7" t="str">
        <f t="shared" si="11408"/>
        <v/>
      </c>
      <c r="EF1185" s="7" t="str">
        <f t="shared" si="11408"/>
        <v/>
      </c>
      <c r="EG1185" s="7" t="str">
        <f t="shared" si="11408"/>
        <v/>
      </c>
      <c r="EH1185" s="7" t="str">
        <f t="shared" si="11408"/>
        <v/>
      </c>
      <c r="EI1185" s="7" t="str">
        <f t="shared" si="11408"/>
        <v/>
      </c>
      <c r="EJ1185" s="7" t="str">
        <f t="shared" si="11408"/>
        <v/>
      </c>
      <c r="EK1185" s="7" t="str">
        <f t="shared" si="11408"/>
        <v/>
      </c>
      <c r="EL1185" s="7" t="str">
        <f t="shared" si="11408"/>
        <v/>
      </c>
      <c r="EM1185" s="7" t="str">
        <f t="shared" si="11408"/>
        <v/>
      </c>
      <c r="EN1185" s="7" t="str">
        <f t="shared" si="11408"/>
        <v/>
      </c>
      <c r="EO1185" s="7" t="str">
        <f t="shared" si="11408"/>
        <v/>
      </c>
      <c r="EP1185" s="7" t="str">
        <f t="shared" si="11408"/>
        <v/>
      </c>
      <c r="EQ1185" s="7" t="str">
        <f t="shared" si="11408"/>
        <v/>
      </c>
      <c r="ER1185" s="7" t="str">
        <f t="shared" si="11408"/>
        <v/>
      </c>
      <c r="ES1185" s="7" t="str">
        <f t="shared" si="11408"/>
        <v/>
      </c>
      <c r="ET1185" s="7" t="str">
        <f t="shared" si="11408"/>
        <v/>
      </c>
      <c r="EU1185" s="7" t="str">
        <f t="shared" si="11408"/>
        <v/>
      </c>
      <c r="EV1185" s="7" t="str">
        <f t="shared" si="11408"/>
        <v/>
      </c>
      <c r="EW1185" s="7" t="str">
        <f t="shared" si="11408"/>
        <v/>
      </c>
      <c r="EX1185" s="7" t="str">
        <f t="shared" si="11408"/>
        <v/>
      </c>
      <c r="EY1185" s="7" t="str">
        <f t="shared" ref="EY1185:HJ1185" si="11409">IF(EX297="","",EX297)</f>
        <v/>
      </c>
      <c r="EZ1185" s="7" t="str">
        <f t="shared" si="11409"/>
        <v/>
      </c>
      <c r="FA1185" s="7" t="str">
        <f t="shared" si="11409"/>
        <v/>
      </c>
      <c r="FB1185" s="7" t="str">
        <f t="shared" si="11409"/>
        <v/>
      </c>
      <c r="FC1185" s="7" t="str">
        <f t="shared" si="11409"/>
        <v/>
      </c>
      <c r="FD1185" s="7" t="str">
        <f t="shared" si="11409"/>
        <v/>
      </c>
      <c r="FE1185" s="7" t="str">
        <f t="shared" si="11409"/>
        <v/>
      </c>
      <c r="FF1185" s="7" t="str">
        <f t="shared" si="11409"/>
        <v/>
      </c>
      <c r="FG1185" s="7" t="str">
        <f t="shared" si="11409"/>
        <v/>
      </c>
      <c r="FH1185" s="7" t="str">
        <f t="shared" si="11409"/>
        <v/>
      </c>
      <c r="FI1185" s="7" t="str">
        <f t="shared" si="11409"/>
        <v/>
      </c>
      <c r="FJ1185" s="7" t="str">
        <f t="shared" si="11409"/>
        <v/>
      </c>
      <c r="FK1185" s="7" t="str">
        <f t="shared" si="11409"/>
        <v/>
      </c>
      <c r="FL1185" s="7" t="str">
        <f t="shared" si="11409"/>
        <v/>
      </c>
      <c r="FM1185" s="7" t="str">
        <f t="shared" si="11409"/>
        <v/>
      </c>
      <c r="FN1185" s="7" t="str">
        <f t="shared" si="11409"/>
        <v/>
      </c>
      <c r="FO1185" s="7" t="str">
        <f t="shared" si="11409"/>
        <v/>
      </c>
      <c r="FP1185" s="7" t="str">
        <f t="shared" si="11409"/>
        <v/>
      </c>
      <c r="FQ1185" s="7" t="str">
        <f t="shared" si="11409"/>
        <v/>
      </c>
      <c r="FR1185" s="7" t="str">
        <f t="shared" si="11409"/>
        <v/>
      </c>
      <c r="FS1185" s="7" t="str">
        <f t="shared" si="11409"/>
        <v/>
      </c>
      <c r="FT1185" s="7" t="str">
        <f t="shared" si="11409"/>
        <v/>
      </c>
      <c r="FU1185" s="7" t="str">
        <f t="shared" si="11409"/>
        <v/>
      </c>
      <c r="FV1185" s="7" t="str">
        <f t="shared" si="11409"/>
        <v/>
      </c>
      <c r="FW1185" s="7" t="str">
        <f t="shared" si="11409"/>
        <v/>
      </c>
      <c r="FX1185" s="7" t="str">
        <f t="shared" si="11409"/>
        <v/>
      </c>
      <c r="FY1185" s="7" t="str">
        <f t="shared" si="11409"/>
        <v/>
      </c>
      <c r="FZ1185" s="7" t="str">
        <f t="shared" si="11409"/>
        <v/>
      </c>
      <c r="GA1185" s="7" t="str">
        <f t="shared" si="11409"/>
        <v/>
      </c>
      <c r="GB1185" s="7" t="str">
        <f t="shared" si="11409"/>
        <v/>
      </c>
      <c r="GC1185" s="7" t="str">
        <f t="shared" si="11409"/>
        <v/>
      </c>
      <c r="GD1185" s="7" t="str">
        <f t="shared" si="11409"/>
        <v/>
      </c>
      <c r="GE1185" s="7" t="str">
        <f t="shared" si="11409"/>
        <v/>
      </c>
      <c r="GF1185" s="7" t="str">
        <f t="shared" si="11409"/>
        <v/>
      </c>
      <c r="GG1185" s="7" t="str">
        <f t="shared" si="11409"/>
        <v/>
      </c>
      <c r="GH1185" s="7" t="str">
        <f t="shared" si="11409"/>
        <v/>
      </c>
      <c r="GI1185" s="7" t="str">
        <f t="shared" si="11409"/>
        <v/>
      </c>
      <c r="GJ1185" s="7" t="str">
        <f t="shared" si="11409"/>
        <v/>
      </c>
      <c r="GK1185" s="7" t="str">
        <f t="shared" si="11409"/>
        <v/>
      </c>
      <c r="GL1185" s="7" t="str">
        <f t="shared" si="11409"/>
        <v/>
      </c>
      <c r="GM1185" s="7" t="str">
        <f t="shared" si="11409"/>
        <v/>
      </c>
      <c r="GN1185" s="7" t="str">
        <f t="shared" si="11409"/>
        <v/>
      </c>
      <c r="GO1185" s="7" t="str">
        <f t="shared" si="11409"/>
        <v/>
      </c>
      <c r="GP1185" s="7" t="str">
        <f t="shared" si="11409"/>
        <v/>
      </c>
      <c r="GQ1185" s="7" t="str">
        <f t="shared" si="11409"/>
        <v/>
      </c>
      <c r="GR1185" s="7" t="str">
        <f t="shared" si="11409"/>
        <v/>
      </c>
      <c r="GS1185" s="7" t="str">
        <f t="shared" si="11409"/>
        <v/>
      </c>
      <c r="GT1185" s="7" t="str">
        <f t="shared" si="11409"/>
        <v/>
      </c>
      <c r="GU1185" s="7" t="str">
        <f t="shared" si="11409"/>
        <v/>
      </c>
      <c r="GV1185" s="7" t="str">
        <f t="shared" si="11409"/>
        <v/>
      </c>
      <c r="GW1185" s="7" t="str">
        <f t="shared" si="11409"/>
        <v/>
      </c>
      <c r="GX1185" s="7" t="str">
        <f t="shared" si="11409"/>
        <v/>
      </c>
      <c r="GY1185" s="7" t="str">
        <f t="shared" si="11409"/>
        <v/>
      </c>
      <c r="GZ1185" s="7" t="str">
        <f t="shared" si="11409"/>
        <v/>
      </c>
      <c r="HA1185" s="7" t="str">
        <f t="shared" si="11409"/>
        <v/>
      </c>
      <c r="HB1185" s="7" t="str">
        <f t="shared" si="11409"/>
        <v/>
      </c>
      <c r="HC1185" s="7" t="str">
        <f t="shared" si="11409"/>
        <v/>
      </c>
      <c r="HD1185" s="7" t="str">
        <f t="shared" si="11409"/>
        <v/>
      </c>
      <c r="HE1185" s="7" t="str">
        <f t="shared" si="11409"/>
        <v/>
      </c>
      <c r="HF1185" s="7" t="str">
        <f t="shared" si="11409"/>
        <v/>
      </c>
      <c r="HG1185" s="7" t="str">
        <f t="shared" si="11409"/>
        <v/>
      </c>
      <c r="HH1185" s="7" t="str">
        <f t="shared" si="11409"/>
        <v/>
      </c>
      <c r="HI1185" s="7" t="str">
        <f t="shared" si="11409"/>
        <v/>
      </c>
      <c r="HJ1185" s="7" t="str">
        <f t="shared" si="11409"/>
        <v/>
      </c>
      <c r="HK1185" s="7" t="str">
        <f t="shared" ref="HK1185:IJ1185" si="11410">IF(HJ297="","",HJ297)</f>
        <v/>
      </c>
      <c r="HL1185" s="7" t="str">
        <f t="shared" si="11410"/>
        <v/>
      </c>
      <c r="HM1185" s="7" t="str">
        <f t="shared" si="11410"/>
        <v/>
      </c>
      <c r="HN1185" s="7" t="str">
        <f t="shared" si="11410"/>
        <v/>
      </c>
      <c r="HO1185" s="7" t="str">
        <f t="shared" si="11410"/>
        <v/>
      </c>
      <c r="HP1185" s="7" t="str">
        <f t="shared" si="11410"/>
        <v/>
      </c>
      <c r="HQ1185" s="7" t="str">
        <f t="shared" si="11410"/>
        <v/>
      </c>
      <c r="HR1185" s="7" t="str">
        <f t="shared" si="11410"/>
        <v/>
      </c>
      <c r="HS1185" s="7" t="str">
        <f t="shared" si="11410"/>
        <v/>
      </c>
      <c r="HT1185" s="7" t="str">
        <f t="shared" si="11410"/>
        <v/>
      </c>
      <c r="HU1185" s="7" t="str">
        <f t="shared" si="11410"/>
        <v/>
      </c>
      <c r="HV1185" s="7" t="str">
        <f t="shared" si="11410"/>
        <v/>
      </c>
      <c r="HW1185" s="7" t="str">
        <f t="shared" si="11410"/>
        <v/>
      </c>
      <c r="HX1185" s="7" t="str">
        <f t="shared" si="11410"/>
        <v/>
      </c>
      <c r="HY1185" s="7" t="str">
        <f t="shared" si="11410"/>
        <v/>
      </c>
      <c r="HZ1185" s="7" t="str">
        <f t="shared" si="11410"/>
        <v/>
      </c>
      <c r="IA1185" s="7" t="str">
        <f t="shared" si="11410"/>
        <v/>
      </c>
      <c r="IB1185" s="7" t="str">
        <f t="shared" si="11410"/>
        <v/>
      </c>
      <c r="IC1185" s="7" t="str">
        <f t="shared" si="11410"/>
        <v/>
      </c>
      <c r="ID1185" s="7" t="str">
        <f t="shared" si="11410"/>
        <v/>
      </c>
      <c r="IE1185" s="7" t="str">
        <f t="shared" si="11410"/>
        <v/>
      </c>
      <c r="IF1185" s="7" t="str">
        <f t="shared" si="11410"/>
        <v/>
      </c>
      <c r="IG1185" s="7" t="str">
        <f t="shared" si="11410"/>
        <v/>
      </c>
      <c r="IH1185" s="7" t="str">
        <f t="shared" si="11410"/>
        <v/>
      </c>
      <c r="II1185" s="7" t="str">
        <f t="shared" si="11410"/>
        <v/>
      </c>
      <c r="IJ1185" s="7" t="str">
        <f t="shared" si="11410"/>
        <v/>
      </c>
      <c r="IK1185" s="7" t="str">
        <f t="shared" ref="IK1185:JD1185" si="11411">IF(IJ301="","",IJ301)</f>
        <v/>
      </c>
      <c r="IL1185" s="7" t="str">
        <f t="shared" si="11411"/>
        <v/>
      </c>
      <c r="IM1185" s="7" t="str">
        <f t="shared" si="11411"/>
        <v/>
      </c>
      <c r="IN1185" s="7" t="str">
        <f t="shared" si="11411"/>
        <v/>
      </c>
      <c r="IO1185" s="7" t="str">
        <f t="shared" si="11411"/>
        <v/>
      </c>
      <c r="IP1185" s="7" t="str">
        <f t="shared" si="11411"/>
        <v/>
      </c>
      <c r="IQ1185" s="7" t="str">
        <f t="shared" si="11411"/>
        <v/>
      </c>
      <c r="IR1185" s="7" t="str">
        <f t="shared" si="11411"/>
        <v/>
      </c>
      <c r="IS1185" s="7" t="str">
        <f t="shared" si="11411"/>
        <v/>
      </c>
      <c r="IT1185" s="7" t="str">
        <f t="shared" si="11411"/>
        <v/>
      </c>
      <c r="IU1185" s="7" t="str">
        <f t="shared" si="11411"/>
        <v/>
      </c>
      <c r="IV1185" s="7" t="str">
        <f t="shared" si="11411"/>
        <v/>
      </c>
      <c r="IW1185" s="7" t="str">
        <f t="shared" si="11411"/>
        <v/>
      </c>
      <c r="IX1185" s="7" t="str">
        <f t="shared" si="11411"/>
        <v/>
      </c>
      <c r="IY1185" s="7" t="str">
        <f t="shared" si="11411"/>
        <v/>
      </c>
      <c r="IZ1185" s="7" t="str">
        <f t="shared" si="11411"/>
        <v/>
      </c>
      <c r="JA1185" s="7" t="str">
        <f t="shared" si="11411"/>
        <v/>
      </c>
      <c r="JB1185" s="7" t="str">
        <f t="shared" si="11411"/>
        <v/>
      </c>
      <c r="JC1185" s="7" t="str">
        <f t="shared" si="11411"/>
        <v/>
      </c>
      <c r="JD1185" s="7" t="str">
        <f t="shared" si="11411"/>
        <v/>
      </c>
    </row>
    <row r="1186" spans="24:264" hidden="1" x14ac:dyDescent="0.3">
      <c r="X1186" s="51">
        <v>1186</v>
      </c>
      <c r="Z1186" s="7" t="s">
        <v>1071</v>
      </c>
      <c r="AA1186" s="7" t="str">
        <f t="shared" ref="AA1186:CL1186" si="11412">IF(Z298="","",Z298)</f>
        <v/>
      </c>
      <c r="AB1186" s="7" t="str">
        <f t="shared" si="11412"/>
        <v/>
      </c>
      <c r="AC1186" s="7" t="str">
        <f t="shared" si="11412"/>
        <v/>
      </c>
      <c r="AD1186" s="7" t="str">
        <f t="shared" si="11412"/>
        <v/>
      </c>
      <c r="AE1186" s="7" t="str">
        <f t="shared" si="11412"/>
        <v/>
      </c>
      <c r="AF1186" s="7">
        <f t="shared" si="11412"/>
        <v>0</v>
      </c>
      <c r="AG1186" s="7">
        <f t="shared" si="11412"/>
        <v>0</v>
      </c>
      <c r="AH1186" s="7">
        <f t="shared" si="11412"/>
        <v>0</v>
      </c>
      <c r="AI1186" s="7">
        <f t="shared" si="11412"/>
        <v>0</v>
      </c>
      <c r="AJ1186" s="7">
        <f t="shared" si="11412"/>
        <v>0</v>
      </c>
      <c r="AK1186" s="7">
        <f t="shared" si="11412"/>
        <v>0</v>
      </c>
      <c r="AL1186" s="7">
        <f t="shared" si="11412"/>
        <v>0</v>
      </c>
      <c r="AM1186" s="7">
        <f t="shared" si="11412"/>
        <v>0</v>
      </c>
      <c r="AN1186" s="7">
        <f t="shared" si="11412"/>
        <v>0</v>
      </c>
      <c r="AO1186" s="7">
        <f t="shared" si="11412"/>
        <v>0</v>
      </c>
      <c r="AP1186" s="7">
        <f t="shared" si="11412"/>
        <v>0</v>
      </c>
      <c r="AQ1186" s="7">
        <f t="shared" si="11412"/>
        <v>0</v>
      </c>
      <c r="AR1186" s="7">
        <f t="shared" si="11412"/>
        <v>0</v>
      </c>
      <c r="AS1186" s="7">
        <f t="shared" si="11412"/>
        <v>0</v>
      </c>
      <c r="AT1186" s="7">
        <f t="shared" si="11412"/>
        <v>0</v>
      </c>
      <c r="AU1186" s="7">
        <f t="shared" si="11412"/>
        <v>0</v>
      </c>
      <c r="AV1186" s="7">
        <f t="shared" si="11412"/>
        <v>0</v>
      </c>
      <c r="AW1186" s="7">
        <f t="shared" si="11412"/>
        <v>0</v>
      </c>
      <c r="AX1186" s="7">
        <f t="shared" si="11412"/>
        <v>0</v>
      </c>
      <c r="AY1186" s="7">
        <f t="shared" si="11412"/>
        <v>0</v>
      </c>
      <c r="AZ1186" s="7">
        <f t="shared" si="11412"/>
        <v>0</v>
      </c>
      <c r="BA1186" s="7">
        <f t="shared" si="11412"/>
        <v>0</v>
      </c>
      <c r="BB1186" s="7" t="str">
        <f t="shared" si="11412"/>
        <v/>
      </c>
      <c r="BC1186" s="7" t="str">
        <f t="shared" si="11412"/>
        <v/>
      </c>
      <c r="BD1186" s="7" t="str">
        <f t="shared" si="11412"/>
        <v/>
      </c>
      <c r="BE1186" s="7" t="str">
        <f t="shared" si="11412"/>
        <v/>
      </c>
      <c r="BF1186" s="7" t="str">
        <f t="shared" si="11412"/>
        <v/>
      </c>
      <c r="BG1186" s="7" t="str">
        <f t="shared" si="11412"/>
        <v/>
      </c>
      <c r="BH1186" s="7" t="str">
        <f t="shared" si="11412"/>
        <v/>
      </c>
      <c r="BI1186" s="7" t="str">
        <f t="shared" si="11412"/>
        <v/>
      </c>
      <c r="BJ1186" s="7" t="str">
        <f t="shared" si="11412"/>
        <v/>
      </c>
      <c r="BK1186" s="7" t="str">
        <f t="shared" si="11412"/>
        <v/>
      </c>
      <c r="BL1186" s="7" t="str">
        <f t="shared" si="11412"/>
        <v/>
      </c>
      <c r="BM1186" s="7" t="str">
        <f t="shared" si="11412"/>
        <v/>
      </c>
      <c r="BN1186" s="7" t="str">
        <f t="shared" si="11412"/>
        <v/>
      </c>
      <c r="BO1186" s="7" t="str">
        <f t="shared" si="11412"/>
        <v/>
      </c>
      <c r="BP1186" s="7" t="str">
        <f t="shared" si="11412"/>
        <v/>
      </c>
      <c r="BQ1186" s="7" t="str">
        <f t="shared" si="11412"/>
        <v/>
      </c>
      <c r="BR1186" s="7" t="str">
        <f t="shared" si="11412"/>
        <v/>
      </c>
      <c r="BS1186" s="7" t="str">
        <f t="shared" si="11412"/>
        <v/>
      </c>
      <c r="BT1186" s="7" t="str">
        <f t="shared" si="11412"/>
        <v/>
      </c>
      <c r="BU1186" s="7" t="str">
        <f t="shared" si="11412"/>
        <v/>
      </c>
      <c r="BV1186" s="7" t="str">
        <f t="shared" si="11412"/>
        <v/>
      </c>
      <c r="BW1186" s="7" t="str">
        <f t="shared" si="11412"/>
        <v/>
      </c>
      <c r="BX1186" s="7" t="str">
        <f t="shared" si="11412"/>
        <v/>
      </c>
      <c r="BY1186" s="7" t="str">
        <f t="shared" si="11412"/>
        <v/>
      </c>
      <c r="BZ1186" s="7" t="str">
        <f t="shared" si="11412"/>
        <v/>
      </c>
      <c r="CA1186" s="7" t="str">
        <f t="shared" si="11412"/>
        <v/>
      </c>
      <c r="CB1186" s="7" t="str">
        <f t="shared" si="11412"/>
        <v/>
      </c>
      <c r="CC1186" s="7" t="str">
        <f t="shared" si="11412"/>
        <v/>
      </c>
      <c r="CD1186" s="7" t="str">
        <f t="shared" si="11412"/>
        <v/>
      </c>
      <c r="CE1186" s="7" t="str">
        <f t="shared" si="11412"/>
        <v/>
      </c>
      <c r="CF1186" s="7" t="str">
        <f t="shared" si="11412"/>
        <v/>
      </c>
      <c r="CG1186" s="7" t="str">
        <f t="shared" si="11412"/>
        <v/>
      </c>
      <c r="CH1186" s="7" t="str">
        <f t="shared" si="11412"/>
        <v/>
      </c>
      <c r="CI1186" s="7" t="str">
        <f t="shared" si="11412"/>
        <v/>
      </c>
      <c r="CJ1186" s="7" t="str">
        <f t="shared" si="11412"/>
        <v/>
      </c>
      <c r="CK1186" s="7" t="str">
        <f t="shared" si="11412"/>
        <v/>
      </c>
      <c r="CL1186" s="7" t="str">
        <f t="shared" si="11412"/>
        <v/>
      </c>
      <c r="CM1186" s="7" t="str">
        <f t="shared" ref="CM1186:EX1186" si="11413">IF(CL298="","",CL298)</f>
        <v/>
      </c>
      <c r="CN1186" s="7" t="str">
        <f t="shared" si="11413"/>
        <v/>
      </c>
      <c r="CO1186" s="7" t="str">
        <f t="shared" si="11413"/>
        <v/>
      </c>
      <c r="CP1186" s="7" t="str">
        <f t="shared" si="11413"/>
        <v/>
      </c>
      <c r="CQ1186" s="7" t="str">
        <f t="shared" si="11413"/>
        <v/>
      </c>
      <c r="CR1186" s="7" t="str">
        <f t="shared" si="11413"/>
        <v/>
      </c>
      <c r="CS1186" s="7" t="str">
        <f t="shared" si="11413"/>
        <v/>
      </c>
      <c r="CT1186" s="7" t="str">
        <f t="shared" si="11413"/>
        <v/>
      </c>
      <c r="CU1186" s="7" t="str">
        <f t="shared" si="11413"/>
        <v/>
      </c>
      <c r="CV1186" s="7" t="str">
        <f t="shared" si="11413"/>
        <v/>
      </c>
      <c r="CW1186" s="7" t="str">
        <f t="shared" si="11413"/>
        <v/>
      </c>
      <c r="CX1186" s="7" t="str">
        <f t="shared" si="11413"/>
        <v/>
      </c>
      <c r="CY1186" s="7" t="str">
        <f t="shared" si="11413"/>
        <v/>
      </c>
      <c r="CZ1186" s="7" t="str">
        <f t="shared" si="11413"/>
        <v/>
      </c>
      <c r="DA1186" s="7" t="str">
        <f t="shared" si="11413"/>
        <v/>
      </c>
      <c r="DB1186" s="7" t="str">
        <f t="shared" si="11413"/>
        <v/>
      </c>
      <c r="DC1186" s="7" t="str">
        <f t="shared" si="11413"/>
        <v/>
      </c>
      <c r="DD1186" s="7" t="str">
        <f t="shared" si="11413"/>
        <v/>
      </c>
      <c r="DE1186" s="7" t="str">
        <f t="shared" si="11413"/>
        <v/>
      </c>
      <c r="DF1186" s="7" t="str">
        <f t="shared" si="11413"/>
        <v/>
      </c>
      <c r="DG1186" s="7" t="str">
        <f t="shared" si="11413"/>
        <v/>
      </c>
      <c r="DH1186" s="7" t="str">
        <f t="shared" si="11413"/>
        <v/>
      </c>
      <c r="DI1186" s="7" t="str">
        <f t="shared" si="11413"/>
        <v/>
      </c>
      <c r="DJ1186" s="7" t="str">
        <f t="shared" si="11413"/>
        <v/>
      </c>
      <c r="DK1186" s="7" t="str">
        <f t="shared" si="11413"/>
        <v/>
      </c>
      <c r="DL1186" s="7" t="str">
        <f t="shared" si="11413"/>
        <v/>
      </c>
      <c r="DM1186" s="7" t="str">
        <f t="shared" si="11413"/>
        <v/>
      </c>
      <c r="DN1186" s="7" t="str">
        <f t="shared" si="11413"/>
        <v/>
      </c>
      <c r="DO1186" s="7" t="str">
        <f t="shared" si="11413"/>
        <v/>
      </c>
      <c r="DP1186" s="7" t="str">
        <f t="shared" si="11413"/>
        <v/>
      </c>
      <c r="DQ1186" s="7" t="str">
        <f t="shared" si="11413"/>
        <v/>
      </c>
      <c r="DR1186" s="7" t="str">
        <f t="shared" si="11413"/>
        <v/>
      </c>
      <c r="DS1186" s="7" t="str">
        <f t="shared" si="11413"/>
        <v/>
      </c>
      <c r="DT1186" s="7" t="str">
        <f t="shared" si="11413"/>
        <v/>
      </c>
      <c r="DU1186" s="7" t="str">
        <f t="shared" si="11413"/>
        <v/>
      </c>
      <c r="DV1186" s="7" t="str">
        <f t="shared" si="11413"/>
        <v/>
      </c>
      <c r="DW1186" s="7" t="str">
        <f t="shared" si="11413"/>
        <v/>
      </c>
      <c r="DX1186" s="7" t="str">
        <f t="shared" si="11413"/>
        <v/>
      </c>
      <c r="DY1186" s="7" t="str">
        <f t="shared" si="11413"/>
        <v/>
      </c>
      <c r="DZ1186" s="7" t="str">
        <f t="shared" si="11413"/>
        <v/>
      </c>
      <c r="EA1186" s="7" t="str">
        <f t="shared" si="11413"/>
        <v/>
      </c>
      <c r="EB1186" s="7" t="str">
        <f t="shared" si="11413"/>
        <v/>
      </c>
      <c r="EC1186" s="7" t="str">
        <f t="shared" si="11413"/>
        <v/>
      </c>
      <c r="ED1186" s="7" t="str">
        <f t="shared" si="11413"/>
        <v/>
      </c>
      <c r="EE1186" s="7" t="str">
        <f t="shared" si="11413"/>
        <v/>
      </c>
      <c r="EF1186" s="7" t="str">
        <f t="shared" si="11413"/>
        <v/>
      </c>
      <c r="EG1186" s="7" t="str">
        <f t="shared" si="11413"/>
        <v/>
      </c>
      <c r="EH1186" s="7" t="str">
        <f t="shared" si="11413"/>
        <v/>
      </c>
      <c r="EI1186" s="7" t="str">
        <f t="shared" si="11413"/>
        <v/>
      </c>
      <c r="EJ1186" s="7" t="str">
        <f t="shared" si="11413"/>
        <v/>
      </c>
      <c r="EK1186" s="7" t="str">
        <f t="shared" si="11413"/>
        <v/>
      </c>
      <c r="EL1186" s="7" t="str">
        <f t="shared" si="11413"/>
        <v/>
      </c>
      <c r="EM1186" s="7" t="str">
        <f t="shared" si="11413"/>
        <v/>
      </c>
      <c r="EN1186" s="7" t="str">
        <f t="shared" si="11413"/>
        <v/>
      </c>
      <c r="EO1186" s="7" t="str">
        <f t="shared" si="11413"/>
        <v/>
      </c>
      <c r="EP1186" s="7" t="str">
        <f t="shared" si="11413"/>
        <v/>
      </c>
      <c r="EQ1186" s="7" t="str">
        <f t="shared" si="11413"/>
        <v/>
      </c>
      <c r="ER1186" s="7" t="str">
        <f t="shared" si="11413"/>
        <v/>
      </c>
      <c r="ES1186" s="7" t="str">
        <f t="shared" si="11413"/>
        <v/>
      </c>
      <c r="ET1186" s="7" t="str">
        <f t="shared" si="11413"/>
        <v/>
      </c>
      <c r="EU1186" s="7" t="str">
        <f t="shared" si="11413"/>
        <v/>
      </c>
      <c r="EV1186" s="7" t="str">
        <f t="shared" si="11413"/>
        <v/>
      </c>
      <c r="EW1186" s="7" t="str">
        <f t="shared" si="11413"/>
        <v/>
      </c>
      <c r="EX1186" s="7" t="str">
        <f t="shared" si="11413"/>
        <v/>
      </c>
      <c r="EY1186" s="7" t="str">
        <f t="shared" ref="EY1186:HJ1186" si="11414">IF(EX298="","",EX298)</f>
        <v/>
      </c>
      <c r="EZ1186" s="7" t="str">
        <f t="shared" si="11414"/>
        <v/>
      </c>
      <c r="FA1186" s="7" t="str">
        <f t="shared" si="11414"/>
        <v/>
      </c>
      <c r="FB1186" s="7" t="str">
        <f t="shared" si="11414"/>
        <v/>
      </c>
      <c r="FC1186" s="7" t="str">
        <f t="shared" si="11414"/>
        <v/>
      </c>
      <c r="FD1186" s="7" t="str">
        <f t="shared" si="11414"/>
        <v/>
      </c>
      <c r="FE1186" s="7" t="str">
        <f t="shared" si="11414"/>
        <v/>
      </c>
      <c r="FF1186" s="7" t="str">
        <f t="shared" si="11414"/>
        <v/>
      </c>
      <c r="FG1186" s="7" t="str">
        <f t="shared" si="11414"/>
        <v/>
      </c>
      <c r="FH1186" s="7" t="str">
        <f t="shared" si="11414"/>
        <v/>
      </c>
      <c r="FI1186" s="7" t="str">
        <f t="shared" si="11414"/>
        <v/>
      </c>
      <c r="FJ1186" s="7" t="str">
        <f t="shared" si="11414"/>
        <v/>
      </c>
      <c r="FK1186" s="7" t="str">
        <f t="shared" si="11414"/>
        <v/>
      </c>
      <c r="FL1186" s="7" t="str">
        <f t="shared" si="11414"/>
        <v/>
      </c>
      <c r="FM1186" s="7" t="str">
        <f t="shared" si="11414"/>
        <v/>
      </c>
      <c r="FN1186" s="7" t="str">
        <f t="shared" si="11414"/>
        <v/>
      </c>
      <c r="FO1186" s="7" t="str">
        <f t="shared" si="11414"/>
        <v/>
      </c>
      <c r="FP1186" s="7" t="str">
        <f t="shared" si="11414"/>
        <v/>
      </c>
      <c r="FQ1186" s="7" t="str">
        <f t="shared" si="11414"/>
        <v/>
      </c>
      <c r="FR1186" s="7" t="str">
        <f t="shared" si="11414"/>
        <v/>
      </c>
      <c r="FS1186" s="7" t="str">
        <f t="shared" si="11414"/>
        <v/>
      </c>
      <c r="FT1186" s="7" t="str">
        <f t="shared" si="11414"/>
        <v/>
      </c>
      <c r="FU1186" s="7" t="str">
        <f t="shared" si="11414"/>
        <v/>
      </c>
      <c r="FV1186" s="7" t="str">
        <f t="shared" si="11414"/>
        <v/>
      </c>
      <c r="FW1186" s="7" t="str">
        <f t="shared" si="11414"/>
        <v/>
      </c>
      <c r="FX1186" s="7" t="str">
        <f t="shared" si="11414"/>
        <v/>
      </c>
      <c r="FY1186" s="7" t="str">
        <f t="shared" si="11414"/>
        <v/>
      </c>
      <c r="FZ1186" s="7" t="str">
        <f t="shared" si="11414"/>
        <v/>
      </c>
      <c r="GA1186" s="7" t="str">
        <f t="shared" si="11414"/>
        <v/>
      </c>
      <c r="GB1186" s="7" t="str">
        <f t="shared" si="11414"/>
        <v/>
      </c>
      <c r="GC1186" s="7" t="str">
        <f t="shared" si="11414"/>
        <v/>
      </c>
      <c r="GD1186" s="7" t="str">
        <f t="shared" si="11414"/>
        <v/>
      </c>
      <c r="GE1186" s="7" t="str">
        <f t="shared" si="11414"/>
        <v/>
      </c>
      <c r="GF1186" s="7" t="str">
        <f t="shared" si="11414"/>
        <v/>
      </c>
      <c r="GG1186" s="7" t="str">
        <f t="shared" si="11414"/>
        <v/>
      </c>
      <c r="GH1186" s="7" t="str">
        <f t="shared" si="11414"/>
        <v/>
      </c>
      <c r="GI1186" s="7" t="str">
        <f t="shared" si="11414"/>
        <v/>
      </c>
      <c r="GJ1186" s="7" t="str">
        <f t="shared" si="11414"/>
        <v/>
      </c>
      <c r="GK1186" s="7" t="str">
        <f t="shared" si="11414"/>
        <v/>
      </c>
      <c r="GL1186" s="7" t="str">
        <f t="shared" si="11414"/>
        <v/>
      </c>
      <c r="GM1186" s="7" t="str">
        <f t="shared" si="11414"/>
        <v/>
      </c>
      <c r="GN1186" s="7" t="str">
        <f t="shared" si="11414"/>
        <v/>
      </c>
      <c r="GO1186" s="7" t="str">
        <f t="shared" si="11414"/>
        <v/>
      </c>
      <c r="GP1186" s="7" t="str">
        <f t="shared" si="11414"/>
        <v/>
      </c>
      <c r="GQ1186" s="7" t="str">
        <f t="shared" si="11414"/>
        <v/>
      </c>
      <c r="GR1186" s="7" t="str">
        <f t="shared" si="11414"/>
        <v/>
      </c>
      <c r="GS1186" s="7" t="str">
        <f t="shared" si="11414"/>
        <v/>
      </c>
      <c r="GT1186" s="7" t="str">
        <f t="shared" si="11414"/>
        <v/>
      </c>
      <c r="GU1186" s="7" t="str">
        <f t="shared" si="11414"/>
        <v/>
      </c>
      <c r="GV1186" s="7" t="str">
        <f t="shared" si="11414"/>
        <v/>
      </c>
      <c r="GW1186" s="7" t="str">
        <f t="shared" si="11414"/>
        <v/>
      </c>
      <c r="GX1186" s="7" t="str">
        <f t="shared" si="11414"/>
        <v/>
      </c>
      <c r="GY1186" s="7" t="str">
        <f t="shared" si="11414"/>
        <v/>
      </c>
      <c r="GZ1186" s="7" t="str">
        <f t="shared" si="11414"/>
        <v/>
      </c>
      <c r="HA1186" s="7" t="str">
        <f t="shared" si="11414"/>
        <v/>
      </c>
      <c r="HB1186" s="7" t="str">
        <f t="shared" si="11414"/>
        <v/>
      </c>
      <c r="HC1186" s="7" t="str">
        <f t="shared" si="11414"/>
        <v/>
      </c>
      <c r="HD1186" s="7" t="str">
        <f t="shared" si="11414"/>
        <v/>
      </c>
      <c r="HE1186" s="7" t="str">
        <f t="shared" si="11414"/>
        <v/>
      </c>
      <c r="HF1186" s="7" t="str">
        <f t="shared" si="11414"/>
        <v/>
      </c>
      <c r="HG1186" s="7" t="str">
        <f t="shared" si="11414"/>
        <v/>
      </c>
      <c r="HH1186" s="7" t="str">
        <f t="shared" si="11414"/>
        <v/>
      </c>
      <c r="HI1186" s="7" t="str">
        <f t="shared" si="11414"/>
        <v/>
      </c>
      <c r="HJ1186" s="7" t="str">
        <f t="shared" si="11414"/>
        <v/>
      </c>
      <c r="HK1186" s="7" t="str">
        <f t="shared" ref="HK1186:IJ1186" si="11415">IF(HJ298="","",HJ298)</f>
        <v/>
      </c>
      <c r="HL1186" s="7" t="str">
        <f t="shared" si="11415"/>
        <v/>
      </c>
      <c r="HM1186" s="7" t="str">
        <f t="shared" si="11415"/>
        <v/>
      </c>
      <c r="HN1186" s="7" t="str">
        <f t="shared" si="11415"/>
        <v/>
      </c>
      <c r="HO1186" s="7" t="str">
        <f t="shared" si="11415"/>
        <v/>
      </c>
      <c r="HP1186" s="7" t="str">
        <f t="shared" si="11415"/>
        <v/>
      </c>
      <c r="HQ1186" s="7" t="str">
        <f t="shared" si="11415"/>
        <v/>
      </c>
      <c r="HR1186" s="7" t="str">
        <f t="shared" si="11415"/>
        <v/>
      </c>
      <c r="HS1186" s="7" t="str">
        <f t="shared" si="11415"/>
        <v/>
      </c>
      <c r="HT1186" s="7" t="str">
        <f t="shared" si="11415"/>
        <v/>
      </c>
      <c r="HU1186" s="7" t="str">
        <f t="shared" si="11415"/>
        <v/>
      </c>
      <c r="HV1186" s="7" t="str">
        <f t="shared" si="11415"/>
        <v/>
      </c>
      <c r="HW1186" s="7" t="str">
        <f t="shared" si="11415"/>
        <v/>
      </c>
      <c r="HX1186" s="7" t="str">
        <f t="shared" si="11415"/>
        <v/>
      </c>
      <c r="HY1186" s="7" t="str">
        <f t="shared" si="11415"/>
        <v/>
      </c>
      <c r="HZ1186" s="7" t="str">
        <f t="shared" si="11415"/>
        <v/>
      </c>
      <c r="IA1186" s="7" t="str">
        <f t="shared" si="11415"/>
        <v/>
      </c>
      <c r="IB1186" s="7" t="str">
        <f t="shared" si="11415"/>
        <v/>
      </c>
      <c r="IC1186" s="7" t="str">
        <f t="shared" si="11415"/>
        <v/>
      </c>
      <c r="ID1186" s="7" t="str">
        <f t="shared" si="11415"/>
        <v/>
      </c>
      <c r="IE1186" s="7" t="str">
        <f t="shared" si="11415"/>
        <v/>
      </c>
      <c r="IF1186" s="7" t="str">
        <f t="shared" si="11415"/>
        <v/>
      </c>
      <c r="IG1186" s="7" t="str">
        <f t="shared" si="11415"/>
        <v/>
      </c>
      <c r="IH1186" s="7" t="str">
        <f t="shared" si="11415"/>
        <v/>
      </c>
      <c r="II1186" s="7" t="str">
        <f t="shared" si="11415"/>
        <v/>
      </c>
      <c r="IJ1186" s="7" t="str">
        <f t="shared" si="11415"/>
        <v/>
      </c>
      <c r="IK1186" s="7" t="str">
        <f t="shared" ref="IK1186:JD1186" si="11416">IF(IJ302="","",IJ302)</f>
        <v/>
      </c>
      <c r="IL1186" s="7" t="str">
        <f t="shared" si="11416"/>
        <v/>
      </c>
      <c r="IM1186" s="7" t="str">
        <f t="shared" si="11416"/>
        <v/>
      </c>
      <c r="IN1186" s="7" t="str">
        <f t="shared" si="11416"/>
        <v/>
      </c>
      <c r="IO1186" s="7" t="str">
        <f t="shared" si="11416"/>
        <v/>
      </c>
      <c r="IP1186" s="7" t="str">
        <f t="shared" si="11416"/>
        <v/>
      </c>
      <c r="IQ1186" s="7" t="str">
        <f t="shared" si="11416"/>
        <v/>
      </c>
      <c r="IR1186" s="7" t="str">
        <f t="shared" si="11416"/>
        <v/>
      </c>
      <c r="IS1186" s="7" t="str">
        <f t="shared" si="11416"/>
        <v/>
      </c>
      <c r="IT1186" s="7" t="str">
        <f t="shared" si="11416"/>
        <v/>
      </c>
      <c r="IU1186" s="7" t="str">
        <f t="shared" si="11416"/>
        <v/>
      </c>
      <c r="IV1186" s="7" t="str">
        <f t="shared" si="11416"/>
        <v/>
      </c>
      <c r="IW1186" s="7" t="str">
        <f t="shared" si="11416"/>
        <v/>
      </c>
      <c r="IX1186" s="7" t="str">
        <f t="shared" si="11416"/>
        <v/>
      </c>
      <c r="IY1186" s="7" t="str">
        <f t="shared" si="11416"/>
        <v/>
      </c>
      <c r="IZ1186" s="7" t="str">
        <f t="shared" si="11416"/>
        <v/>
      </c>
      <c r="JA1186" s="7" t="str">
        <f t="shared" si="11416"/>
        <v/>
      </c>
      <c r="JB1186" s="7" t="str">
        <f t="shared" si="11416"/>
        <v/>
      </c>
      <c r="JC1186" s="7" t="str">
        <f t="shared" si="11416"/>
        <v/>
      </c>
      <c r="JD1186" s="7" t="str">
        <f t="shared" si="11416"/>
        <v/>
      </c>
    </row>
    <row r="1187" spans="24:264" hidden="1" x14ac:dyDescent="0.3">
      <c r="X1187" s="51">
        <v>1187</v>
      </c>
      <c r="Z1187" s="7" t="s">
        <v>1367</v>
      </c>
      <c r="AA1187" s="7" t="str">
        <f t="shared" ref="AA1187:CL1187" si="11417">IF(Z299="","",Z299)</f>
        <v/>
      </c>
      <c r="AB1187" s="7" t="str">
        <f t="shared" si="11417"/>
        <v/>
      </c>
      <c r="AC1187" s="7" t="str">
        <f t="shared" si="11417"/>
        <v/>
      </c>
      <c r="AD1187" s="7" t="str">
        <f t="shared" si="11417"/>
        <v/>
      </c>
      <c r="AE1187" s="7" t="str">
        <f t="shared" si="11417"/>
        <v/>
      </c>
      <c r="AF1187" s="7" t="str">
        <f t="shared" si="11417"/>
        <v/>
      </c>
      <c r="AG1187" s="7" t="str">
        <f t="shared" si="11417"/>
        <v/>
      </c>
      <c r="AH1187" s="7" t="str">
        <f t="shared" si="11417"/>
        <v/>
      </c>
      <c r="AI1187" s="7" t="str">
        <f t="shared" si="11417"/>
        <v/>
      </c>
      <c r="AJ1187" s="7" t="str">
        <f t="shared" si="11417"/>
        <v/>
      </c>
      <c r="AK1187" s="7" t="str">
        <f t="shared" si="11417"/>
        <v/>
      </c>
      <c r="AL1187" s="7" t="str">
        <f t="shared" si="11417"/>
        <v/>
      </c>
      <c r="AM1187" s="7" t="str">
        <f t="shared" si="11417"/>
        <v/>
      </c>
      <c r="AN1187" s="7" t="str">
        <f t="shared" si="11417"/>
        <v/>
      </c>
      <c r="AO1187" s="7" t="str">
        <f t="shared" si="11417"/>
        <v/>
      </c>
      <c r="AP1187" s="7" t="str">
        <f t="shared" si="11417"/>
        <v/>
      </c>
      <c r="AQ1187" s="7" t="str">
        <f t="shared" si="11417"/>
        <v/>
      </c>
      <c r="AR1187" s="7" t="str">
        <f t="shared" si="11417"/>
        <v/>
      </c>
      <c r="AS1187" s="7" t="str">
        <f t="shared" si="11417"/>
        <v/>
      </c>
      <c r="AT1187" s="7" t="str">
        <f t="shared" si="11417"/>
        <v/>
      </c>
      <c r="AU1187" s="7" t="str">
        <f t="shared" si="11417"/>
        <v/>
      </c>
      <c r="AV1187" s="7" t="str">
        <f t="shared" si="11417"/>
        <v/>
      </c>
      <c r="AW1187" s="7" t="str">
        <f t="shared" si="11417"/>
        <v/>
      </c>
      <c r="AX1187" s="7" t="str">
        <f t="shared" si="11417"/>
        <v/>
      </c>
      <c r="AY1187" s="7" t="str">
        <f t="shared" si="11417"/>
        <v/>
      </c>
      <c r="AZ1187" s="7" t="str">
        <f t="shared" si="11417"/>
        <v/>
      </c>
      <c r="BA1187" s="7" t="str">
        <f t="shared" si="11417"/>
        <v/>
      </c>
      <c r="BB1187" s="7" t="str">
        <f t="shared" si="11417"/>
        <v/>
      </c>
      <c r="BC1187" s="7" t="str">
        <f t="shared" si="11417"/>
        <v/>
      </c>
      <c r="BD1187" s="7" t="str">
        <f t="shared" si="11417"/>
        <v/>
      </c>
      <c r="BE1187" s="7" t="str">
        <f t="shared" si="11417"/>
        <v/>
      </c>
      <c r="BF1187" s="7" t="str">
        <f t="shared" si="11417"/>
        <v/>
      </c>
      <c r="BG1187" s="7" t="str">
        <f t="shared" si="11417"/>
        <v/>
      </c>
      <c r="BH1187" s="7" t="str">
        <f t="shared" si="11417"/>
        <v/>
      </c>
      <c r="BI1187" s="7" t="str">
        <f t="shared" si="11417"/>
        <v/>
      </c>
      <c r="BJ1187" s="7" t="str">
        <f t="shared" si="11417"/>
        <v/>
      </c>
      <c r="BK1187" s="7" t="str">
        <f t="shared" si="11417"/>
        <v/>
      </c>
      <c r="BL1187" s="7" t="str">
        <f t="shared" si="11417"/>
        <v/>
      </c>
      <c r="BM1187" s="7" t="str">
        <f t="shared" si="11417"/>
        <v/>
      </c>
      <c r="BN1187" s="7" t="str">
        <f t="shared" si="11417"/>
        <v/>
      </c>
      <c r="BO1187" s="7" t="str">
        <f t="shared" si="11417"/>
        <v/>
      </c>
      <c r="BP1187" s="7" t="str">
        <f t="shared" si="11417"/>
        <v/>
      </c>
      <c r="BQ1187" s="7" t="str">
        <f t="shared" si="11417"/>
        <v/>
      </c>
      <c r="BR1187" s="7" t="str">
        <f t="shared" si="11417"/>
        <v/>
      </c>
      <c r="BS1187" s="7" t="str">
        <f t="shared" si="11417"/>
        <v/>
      </c>
      <c r="BT1187" s="7" t="str">
        <f t="shared" si="11417"/>
        <v/>
      </c>
      <c r="BU1187" s="7" t="str">
        <f t="shared" si="11417"/>
        <v/>
      </c>
      <c r="BV1187" s="7" t="str">
        <f t="shared" si="11417"/>
        <v/>
      </c>
      <c r="BW1187" s="7" t="str">
        <f t="shared" si="11417"/>
        <v/>
      </c>
      <c r="BX1187" s="7" t="str">
        <f t="shared" si="11417"/>
        <v/>
      </c>
      <c r="BY1187" s="7" t="str">
        <f t="shared" si="11417"/>
        <v/>
      </c>
      <c r="BZ1187" s="7" t="str">
        <f t="shared" si="11417"/>
        <v/>
      </c>
      <c r="CA1187" s="7" t="str">
        <f t="shared" si="11417"/>
        <v/>
      </c>
      <c r="CB1187" s="7" t="str">
        <f t="shared" si="11417"/>
        <v/>
      </c>
      <c r="CC1187" s="7" t="str">
        <f t="shared" si="11417"/>
        <v/>
      </c>
      <c r="CD1187" s="7" t="str">
        <f t="shared" si="11417"/>
        <v/>
      </c>
      <c r="CE1187" s="7" t="str">
        <f t="shared" si="11417"/>
        <v/>
      </c>
      <c r="CF1187" s="7" t="str">
        <f t="shared" si="11417"/>
        <v/>
      </c>
      <c r="CG1187" s="7" t="str">
        <f t="shared" si="11417"/>
        <v/>
      </c>
      <c r="CH1187" s="7" t="str">
        <f t="shared" si="11417"/>
        <v/>
      </c>
      <c r="CI1187" s="7" t="str">
        <f t="shared" si="11417"/>
        <v/>
      </c>
      <c r="CJ1187" s="7" t="str">
        <f t="shared" si="11417"/>
        <v/>
      </c>
      <c r="CK1187" s="7" t="str">
        <f t="shared" si="11417"/>
        <v/>
      </c>
      <c r="CL1187" s="7" t="str">
        <f t="shared" si="11417"/>
        <v/>
      </c>
      <c r="CM1187" s="7" t="str">
        <f t="shared" ref="CM1187:EX1187" si="11418">IF(CL299="","",CL299)</f>
        <v/>
      </c>
      <c r="CN1187" s="7" t="str">
        <f t="shared" si="11418"/>
        <v/>
      </c>
      <c r="CO1187" s="7" t="str">
        <f t="shared" si="11418"/>
        <v/>
      </c>
      <c r="CP1187" s="7" t="str">
        <f t="shared" si="11418"/>
        <v/>
      </c>
      <c r="CQ1187" s="7" t="str">
        <f t="shared" si="11418"/>
        <v/>
      </c>
      <c r="CR1187" s="7" t="str">
        <f t="shared" si="11418"/>
        <v/>
      </c>
      <c r="CS1187" s="7" t="str">
        <f t="shared" si="11418"/>
        <v/>
      </c>
      <c r="CT1187" s="7" t="str">
        <f t="shared" si="11418"/>
        <v/>
      </c>
      <c r="CU1187" s="7" t="str">
        <f t="shared" si="11418"/>
        <v/>
      </c>
      <c r="CV1187" s="7" t="str">
        <f t="shared" si="11418"/>
        <v/>
      </c>
      <c r="CW1187" s="7" t="str">
        <f t="shared" si="11418"/>
        <v/>
      </c>
      <c r="CX1187" s="7" t="str">
        <f t="shared" si="11418"/>
        <v/>
      </c>
      <c r="CY1187" s="7" t="str">
        <f t="shared" si="11418"/>
        <v/>
      </c>
      <c r="CZ1187" s="7" t="str">
        <f t="shared" si="11418"/>
        <v/>
      </c>
      <c r="DA1187" s="7" t="str">
        <f t="shared" si="11418"/>
        <v/>
      </c>
      <c r="DB1187" s="7" t="str">
        <f t="shared" si="11418"/>
        <v/>
      </c>
      <c r="DC1187" s="7" t="str">
        <f t="shared" si="11418"/>
        <v/>
      </c>
      <c r="DD1187" s="7" t="str">
        <f t="shared" si="11418"/>
        <v/>
      </c>
      <c r="DE1187" s="7" t="str">
        <f t="shared" si="11418"/>
        <v/>
      </c>
      <c r="DF1187" s="7" t="str">
        <f t="shared" si="11418"/>
        <v/>
      </c>
      <c r="DG1187" s="7" t="str">
        <f t="shared" si="11418"/>
        <v/>
      </c>
      <c r="DH1187" s="7" t="str">
        <f t="shared" si="11418"/>
        <v/>
      </c>
      <c r="DI1187" s="7" t="str">
        <f t="shared" si="11418"/>
        <v/>
      </c>
      <c r="DJ1187" s="7" t="str">
        <f t="shared" si="11418"/>
        <v/>
      </c>
      <c r="DK1187" s="7" t="str">
        <f t="shared" si="11418"/>
        <v/>
      </c>
      <c r="DL1187" s="7" t="str">
        <f t="shared" si="11418"/>
        <v/>
      </c>
      <c r="DM1187" s="7" t="str">
        <f t="shared" si="11418"/>
        <v/>
      </c>
      <c r="DN1187" s="7" t="str">
        <f t="shared" si="11418"/>
        <v/>
      </c>
      <c r="DO1187" s="7" t="str">
        <f t="shared" si="11418"/>
        <v/>
      </c>
      <c r="DP1187" s="7" t="str">
        <f t="shared" si="11418"/>
        <v/>
      </c>
      <c r="DQ1187" s="7" t="str">
        <f t="shared" si="11418"/>
        <v/>
      </c>
      <c r="DR1187" s="7" t="str">
        <f t="shared" si="11418"/>
        <v/>
      </c>
      <c r="DS1187" s="7" t="str">
        <f t="shared" si="11418"/>
        <v/>
      </c>
      <c r="DT1187" s="7" t="str">
        <f t="shared" si="11418"/>
        <v/>
      </c>
      <c r="DU1187" s="7" t="str">
        <f t="shared" si="11418"/>
        <v/>
      </c>
      <c r="DV1187" s="7" t="str">
        <f t="shared" si="11418"/>
        <v/>
      </c>
      <c r="DW1187" s="7" t="str">
        <f t="shared" si="11418"/>
        <v/>
      </c>
      <c r="DX1187" s="7" t="str">
        <f t="shared" si="11418"/>
        <v/>
      </c>
      <c r="DY1187" s="7" t="str">
        <f t="shared" si="11418"/>
        <v/>
      </c>
      <c r="DZ1187" s="7" t="str">
        <f t="shared" si="11418"/>
        <v/>
      </c>
      <c r="EA1187" s="7" t="str">
        <f t="shared" si="11418"/>
        <v/>
      </c>
      <c r="EB1187" s="7" t="str">
        <f t="shared" si="11418"/>
        <v/>
      </c>
      <c r="EC1187" s="7" t="str">
        <f t="shared" si="11418"/>
        <v/>
      </c>
      <c r="ED1187" s="7" t="str">
        <f t="shared" si="11418"/>
        <v/>
      </c>
      <c r="EE1187" s="7" t="str">
        <f t="shared" si="11418"/>
        <v/>
      </c>
      <c r="EF1187" s="7" t="str">
        <f t="shared" si="11418"/>
        <v/>
      </c>
      <c r="EG1187" s="7" t="str">
        <f t="shared" si="11418"/>
        <v/>
      </c>
      <c r="EH1187" s="7" t="str">
        <f t="shared" si="11418"/>
        <v/>
      </c>
      <c r="EI1187" s="7" t="str">
        <f t="shared" si="11418"/>
        <v/>
      </c>
      <c r="EJ1187" s="7" t="str">
        <f t="shared" si="11418"/>
        <v/>
      </c>
      <c r="EK1187" s="7" t="str">
        <f t="shared" si="11418"/>
        <v/>
      </c>
      <c r="EL1187" s="7" t="str">
        <f t="shared" si="11418"/>
        <v/>
      </c>
      <c r="EM1187" s="7" t="str">
        <f t="shared" si="11418"/>
        <v/>
      </c>
      <c r="EN1187" s="7" t="str">
        <f t="shared" si="11418"/>
        <v/>
      </c>
      <c r="EO1187" s="7" t="str">
        <f t="shared" si="11418"/>
        <v/>
      </c>
      <c r="EP1187" s="7" t="str">
        <f t="shared" si="11418"/>
        <v/>
      </c>
      <c r="EQ1187" s="7" t="str">
        <f t="shared" si="11418"/>
        <v/>
      </c>
      <c r="ER1187" s="7" t="str">
        <f t="shared" si="11418"/>
        <v/>
      </c>
      <c r="ES1187" s="7" t="str">
        <f t="shared" si="11418"/>
        <v/>
      </c>
      <c r="ET1187" s="7" t="str">
        <f t="shared" si="11418"/>
        <v/>
      </c>
      <c r="EU1187" s="7" t="str">
        <f t="shared" si="11418"/>
        <v/>
      </c>
      <c r="EV1187" s="7" t="str">
        <f t="shared" si="11418"/>
        <v/>
      </c>
      <c r="EW1187" s="7" t="str">
        <f t="shared" si="11418"/>
        <v/>
      </c>
      <c r="EX1187" s="7" t="str">
        <f t="shared" si="11418"/>
        <v/>
      </c>
      <c r="EY1187" s="7" t="str">
        <f t="shared" ref="EY1187:HJ1187" si="11419">IF(EX299="","",EX299)</f>
        <v/>
      </c>
      <c r="EZ1187" s="7" t="str">
        <f t="shared" si="11419"/>
        <v/>
      </c>
      <c r="FA1187" s="7" t="str">
        <f t="shared" si="11419"/>
        <v/>
      </c>
      <c r="FB1187" s="7" t="str">
        <f t="shared" si="11419"/>
        <v/>
      </c>
      <c r="FC1187" s="7" t="str">
        <f t="shared" si="11419"/>
        <v/>
      </c>
      <c r="FD1187" s="7" t="str">
        <f t="shared" si="11419"/>
        <v/>
      </c>
      <c r="FE1187" s="7" t="str">
        <f t="shared" si="11419"/>
        <v/>
      </c>
      <c r="FF1187" s="7" t="str">
        <f t="shared" si="11419"/>
        <v/>
      </c>
      <c r="FG1187" s="7" t="str">
        <f t="shared" si="11419"/>
        <v/>
      </c>
      <c r="FH1187" s="7" t="str">
        <f t="shared" si="11419"/>
        <v/>
      </c>
      <c r="FI1187" s="7" t="str">
        <f t="shared" si="11419"/>
        <v/>
      </c>
      <c r="FJ1187" s="7" t="str">
        <f t="shared" si="11419"/>
        <v/>
      </c>
      <c r="FK1187" s="7" t="str">
        <f t="shared" si="11419"/>
        <v/>
      </c>
      <c r="FL1187" s="7" t="str">
        <f t="shared" si="11419"/>
        <v/>
      </c>
      <c r="FM1187" s="7" t="str">
        <f t="shared" si="11419"/>
        <v/>
      </c>
      <c r="FN1187" s="7" t="str">
        <f t="shared" si="11419"/>
        <v/>
      </c>
      <c r="FO1187" s="7" t="str">
        <f t="shared" si="11419"/>
        <v/>
      </c>
      <c r="FP1187" s="7" t="str">
        <f t="shared" si="11419"/>
        <v/>
      </c>
      <c r="FQ1187" s="7" t="str">
        <f t="shared" si="11419"/>
        <v/>
      </c>
      <c r="FR1187" s="7" t="str">
        <f t="shared" si="11419"/>
        <v/>
      </c>
      <c r="FS1187" s="7" t="str">
        <f t="shared" si="11419"/>
        <v/>
      </c>
      <c r="FT1187" s="7" t="str">
        <f t="shared" si="11419"/>
        <v/>
      </c>
      <c r="FU1187" s="7" t="str">
        <f t="shared" si="11419"/>
        <v/>
      </c>
      <c r="FV1187" s="7" t="str">
        <f t="shared" si="11419"/>
        <v/>
      </c>
      <c r="FW1187" s="7" t="str">
        <f t="shared" si="11419"/>
        <v/>
      </c>
      <c r="FX1187" s="7" t="str">
        <f t="shared" si="11419"/>
        <v/>
      </c>
      <c r="FY1187" s="7" t="str">
        <f t="shared" si="11419"/>
        <v/>
      </c>
      <c r="FZ1187" s="7" t="str">
        <f t="shared" si="11419"/>
        <v/>
      </c>
      <c r="GA1187" s="7" t="str">
        <f t="shared" si="11419"/>
        <v/>
      </c>
      <c r="GB1187" s="7" t="str">
        <f t="shared" si="11419"/>
        <v/>
      </c>
      <c r="GC1187" s="7" t="str">
        <f t="shared" si="11419"/>
        <v/>
      </c>
      <c r="GD1187" s="7" t="str">
        <f t="shared" si="11419"/>
        <v/>
      </c>
      <c r="GE1187" s="7" t="str">
        <f t="shared" si="11419"/>
        <v/>
      </c>
      <c r="GF1187" s="7" t="str">
        <f t="shared" si="11419"/>
        <v/>
      </c>
      <c r="GG1187" s="7" t="str">
        <f t="shared" si="11419"/>
        <v/>
      </c>
      <c r="GH1187" s="7" t="str">
        <f t="shared" si="11419"/>
        <v/>
      </c>
      <c r="GI1187" s="7" t="str">
        <f t="shared" si="11419"/>
        <v/>
      </c>
      <c r="GJ1187" s="7" t="str">
        <f t="shared" si="11419"/>
        <v/>
      </c>
      <c r="GK1187" s="7" t="str">
        <f t="shared" si="11419"/>
        <v/>
      </c>
      <c r="GL1187" s="7" t="str">
        <f t="shared" si="11419"/>
        <v/>
      </c>
      <c r="GM1187" s="7" t="str">
        <f t="shared" si="11419"/>
        <v/>
      </c>
      <c r="GN1187" s="7" t="str">
        <f t="shared" si="11419"/>
        <v/>
      </c>
      <c r="GO1187" s="7" t="str">
        <f t="shared" si="11419"/>
        <v/>
      </c>
      <c r="GP1187" s="7" t="str">
        <f t="shared" si="11419"/>
        <v/>
      </c>
      <c r="GQ1187" s="7" t="str">
        <f t="shared" si="11419"/>
        <v/>
      </c>
      <c r="GR1187" s="7" t="str">
        <f t="shared" si="11419"/>
        <v/>
      </c>
      <c r="GS1187" s="7" t="str">
        <f t="shared" si="11419"/>
        <v/>
      </c>
      <c r="GT1187" s="7" t="str">
        <f t="shared" si="11419"/>
        <v/>
      </c>
      <c r="GU1187" s="7" t="str">
        <f t="shared" si="11419"/>
        <v/>
      </c>
      <c r="GV1187" s="7" t="str">
        <f t="shared" si="11419"/>
        <v/>
      </c>
      <c r="GW1187" s="7" t="str">
        <f t="shared" si="11419"/>
        <v/>
      </c>
      <c r="GX1187" s="7" t="str">
        <f t="shared" si="11419"/>
        <v/>
      </c>
      <c r="GY1187" s="7" t="str">
        <f t="shared" si="11419"/>
        <v/>
      </c>
      <c r="GZ1187" s="7" t="str">
        <f t="shared" si="11419"/>
        <v/>
      </c>
      <c r="HA1187" s="7" t="str">
        <f t="shared" si="11419"/>
        <v/>
      </c>
      <c r="HB1187" s="7" t="str">
        <f t="shared" si="11419"/>
        <v/>
      </c>
      <c r="HC1187" s="7" t="str">
        <f t="shared" si="11419"/>
        <v/>
      </c>
      <c r="HD1187" s="7" t="str">
        <f t="shared" si="11419"/>
        <v/>
      </c>
      <c r="HE1187" s="7" t="str">
        <f t="shared" si="11419"/>
        <v/>
      </c>
      <c r="HF1187" s="7" t="str">
        <f t="shared" si="11419"/>
        <v/>
      </c>
      <c r="HG1187" s="7" t="str">
        <f t="shared" si="11419"/>
        <v/>
      </c>
      <c r="HH1187" s="7" t="str">
        <f t="shared" si="11419"/>
        <v/>
      </c>
      <c r="HI1187" s="7" t="str">
        <f t="shared" si="11419"/>
        <v/>
      </c>
      <c r="HJ1187" s="7" t="str">
        <f t="shared" si="11419"/>
        <v/>
      </c>
      <c r="HK1187" s="7" t="str">
        <f t="shared" ref="HK1187:IJ1187" si="11420">IF(HJ299="","",HJ299)</f>
        <v/>
      </c>
      <c r="HL1187" s="7" t="str">
        <f t="shared" si="11420"/>
        <v/>
      </c>
      <c r="HM1187" s="7" t="str">
        <f t="shared" si="11420"/>
        <v/>
      </c>
      <c r="HN1187" s="7" t="str">
        <f t="shared" si="11420"/>
        <v/>
      </c>
      <c r="HO1187" s="7" t="str">
        <f t="shared" si="11420"/>
        <v/>
      </c>
      <c r="HP1187" s="7" t="str">
        <f t="shared" si="11420"/>
        <v/>
      </c>
      <c r="HQ1187" s="7" t="str">
        <f t="shared" si="11420"/>
        <v/>
      </c>
      <c r="HR1187" s="7" t="str">
        <f t="shared" si="11420"/>
        <v/>
      </c>
      <c r="HS1187" s="7" t="str">
        <f t="shared" si="11420"/>
        <v/>
      </c>
      <c r="HT1187" s="7" t="str">
        <f t="shared" si="11420"/>
        <v/>
      </c>
      <c r="HU1187" s="7" t="str">
        <f t="shared" si="11420"/>
        <v/>
      </c>
      <c r="HV1187" s="7" t="str">
        <f t="shared" si="11420"/>
        <v/>
      </c>
      <c r="HW1187" s="7" t="str">
        <f t="shared" si="11420"/>
        <v/>
      </c>
      <c r="HX1187" s="7" t="str">
        <f t="shared" si="11420"/>
        <v/>
      </c>
      <c r="HY1187" s="7" t="str">
        <f t="shared" si="11420"/>
        <v/>
      </c>
      <c r="HZ1187" s="7" t="str">
        <f t="shared" si="11420"/>
        <v/>
      </c>
      <c r="IA1187" s="7" t="str">
        <f t="shared" si="11420"/>
        <v/>
      </c>
      <c r="IB1187" s="7" t="str">
        <f t="shared" si="11420"/>
        <v/>
      </c>
      <c r="IC1187" s="7" t="str">
        <f t="shared" si="11420"/>
        <v/>
      </c>
      <c r="ID1187" s="7" t="str">
        <f t="shared" si="11420"/>
        <v/>
      </c>
      <c r="IE1187" s="7" t="str">
        <f t="shared" si="11420"/>
        <v/>
      </c>
      <c r="IF1187" s="7" t="str">
        <f t="shared" si="11420"/>
        <v/>
      </c>
      <c r="IG1187" s="7" t="str">
        <f t="shared" si="11420"/>
        <v/>
      </c>
      <c r="IH1187" s="7" t="str">
        <f t="shared" si="11420"/>
        <v/>
      </c>
      <c r="II1187" s="7" t="str">
        <f t="shared" si="11420"/>
        <v/>
      </c>
      <c r="IJ1187" s="7" t="str">
        <f t="shared" si="11420"/>
        <v/>
      </c>
      <c r="IK1187" s="7" t="str">
        <f t="shared" ref="IK1187:JD1187" si="11421">IF(IJ303="","",IJ303)</f>
        <v/>
      </c>
      <c r="IL1187" s="7" t="str">
        <f t="shared" si="11421"/>
        <v/>
      </c>
      <c r="IM1187" s="7" t="str">
        <f t="shared" si="11421"/>
        <v/>
      </c>
      <c r="IN1187" s="7" t="str">
        <f t="shared" si="11421"/>
        <v/>
      </c>
      <c r="IO1187" s="7" t="str">
        <f t="shared" si="11421"/>
        <v/>
      </c>
      <c r="IP1187" s="7" t="str">
        <f t="shared" si="11421"/>
        <v/>
      </c>
      <c r="IQ1187" s="7" t="str">
        <f t="shared" si="11421"/>
        <v/>
      </c>
      <c r="IR1187" s="7" t="str">
        <f t="shared" si="11421"/>
        <v/>
      </c>
      <c r="IS1187" s="7" t="str">
        <f t="shared" si="11421"/>
        <v/>
      </c>
      <c r="IT1187" s="7" t="str">
        <f t="shared" si="11421"/>
        <v/>
      </c>
      <c r="IU1187" s="7" t="str">
        <f t="shared" si="11421"/>
        <v/>
      </c>
      <c r="IV1187" s="7" t="str">
        <f t="shared" si="11421"/>
        <v/>
      </c>
      <c r="IW1187" s="7" t="str">
        <f t="shared" si="11421"/>
        <v/>
      </c>
      <c r="IX1187" s="7" t="str">
        <f t="shared" si="11421"/>
        <v/>
      </c>
      <c r="IY1187" s="7" t="str">
        <f t="shared" si="11421"/>
        <v/>
      </c>
      <c r="IZ1187" s="7" t="str">
        <f t="shared" si="11421"/>
        <v/>
      </c>
      <c r="JA1187" s="7" t="str">
        <f t="shared" si="11421"/>
        <v/>
      </c>
      <c r="JB1187" s="7" t="str">
        <f t="shared" si="11421"/>
        <v/>
      </c>
      <c r="JC1187" s="7" t="str">
        <f t="shared" si="11421"/>
        <v/>
      </c>
      <c r="JD1187" s="7" t="str">
        <f t="shared" si="11421"/>
        <v/>
      </c>
    </row>
    <row r="1188" spans="24:264" hidden="1" x14ac:dyDescent="0.3">
      <c r="X1188" s="51">
        <v>1188</v>
      </c>
      <c r="Z1188" s="7" t="s">
        <v>1368</v>
      </c>
      <c r="AA1188" s="7" t="str">
        <f t="shared" ref="AA1188:CL1188" si="11422">IF(Z300="","",Z300)</f>
        <v/>
      </c>
      <c r="AB1188" s="7" t="str">
        <f t="shared" si="11422"/>
        <v/>
      </c>
      <c r="AC1188" s="7" t="str">
        <f t="shared" si="11422"/>
        <v/>
      </c>
      <c r="AD1188" s="7" t="str">
        <f t="shared" si="11422"/>
        <v/>
      </c>
      <c r="AE1188" s="7" t="str">
        <f t="shared" si="11422"/>
        <v/>
      </c>
      <c r="AF1188" s="7" t="str">
        <f t="shared" si="11422"/>
        <v/>
      </c>
      <c r="AG1188" s="7" t="str">
        <f t="shared" si="11422"/>
        <v/>
      </c>
      <c r="AH1188" s="7" t="str">
        <f t="shared" si="11422"/>
        <v/>
      </c>
      <c r="AI1188" s="7" t="str">
        <f t="shared" si="11422"/>
        <v/>
      </c>
      <c r="AJ1188" s="7" t="str">
        <f t="shared" si="11422"/>
        <v/>
      </c>
      <c r="AK1188" s="7" t="str">
        <f t="shared" si="11422"/>
        <v/>
      </c>
      <c r="AL1188" s="7" t="str">
        <f t="shared" si="11422"/>
        <v/>
      </c>
      <c r="AM1188" s="7" t="str">
        <f t="shared" si="11422"/>
        <v/>
      </c>
      <c r="AN1188" s="7" t="str">
        <f t="shared" si="11422"/>
        <v/>
      </c>
      <c r="AO1188" s="7" t="str">
        <f t="shared" si="11422"/>
        <v/>
      </c>
      <c r="AP1188" s="7" t="str">
        <f t="shared" si="11422"/>
        <v/>
      </c>
      <c r="AQ1188" s="7" t="str">
        <f t="shared" si="11422"/>
        <v/>
      </c>
      <c r="AR1188" s="7" t="str">
        <f t="shared" si="11422"/>
        <v/>
      </c>
      <c r="AS1188" s="7" t="str">
        <f t="shared" si="11422"/>
        <v/>
      </c>
      <c r="AT1188" s="7" t="str">
        <f t="shared" si="11422"/>
        <v/>
      </c>
      <c r="AU1188" s="7" t="str">
        <f t="shared" si="11422"/>
        <v/>
      </c>
      <c r="AV1188" s="7" t="str">
        <f t="shared" si="11422"/>
        <v/>
      </c>
      <c r="AW1188" s="7" t="str">
        <f t="shared" si="11422"/>
        <v/>
      </c>
      <c r="AX1188" s="7" t="str">
        <f t="shared" si="11422"/>
        <v/>
      </c>
      <c r="AY1188" s="7" t="str">
        <f t="shared" si="11422"/>
        <v/>
      </c>
      <c r="AZ1188" s="7" t="str">
        <f t="shared" si="11422"/>
        <v/>
      </c>
      <c r="BA1188" s="7" t="str">
        <f t="shared" si="11422"/>
        <v/>
      </c>
      <c r="BB1188" s="7" t="str">
        <f t="shared" si="11422"/>
        <v/>
      </c>
      <c r="BC1188" s="7" t="str">
        <f t="shared" si="11422"/>
        <v/>
      </c>
      <c r="BD1188" s="7" t="str">
        <f t="shared" si="11422"/>
        <v/>
      </c>
      <c r="BE1188" s="7" t="str">
        <f t="shared" si="11422"/>
        <v/>
      </c>
      <c r="BF1188" s="7" t="str">
        <f t="shared" si="11422"/>
        <v/>
      </c>
      <c r="BG1188" s="7" t="str">
        <f t="shared" si="11422"/>
        <v/>
      </c>
      <c r="BH1188" s="7" t="str">
        <f t="shared" si="11422"/>
        <v/>
      </c>
      <c r="BI1188" s="7" t="str">
        <f t="shared" si="11422"/>
        <v/>
      </c>
      <c r="BJ1188" s="7" t="str">
        <f t="shared" si="11422"/>
        <v/>
      </c>
      <c r="BK1188" s="7" t="str">
        <f t="shared" si="11422"/>
        <v/>
      </c>
      <c r="BL1188" s="7" t="str">
        <f t="shared" si="11422"/>
        <v/>
      </c>
      <c r="BM1188" s="7" t="str">
        <f t="shared" si="11422"/>
        <v/>
      </c>
      <c r="BN1188" s="7" t="str">
        <f t="shared" si="11422"/>
        <v/>
      </c>
      <c r="BO1188" s="7" t="str">
        <f t="shared" si="11422"/>
        <v/>
      </c>
      <c r="BP1188" s="7" t="str">
        <f t="shared" si="11422"/>
        <v/>
      </c>
      <c r="BQ1188" s="7" t="str">
        <f t="shared" si="11422"/>
        <v/>
      </c>
      <c r="BR1188" s="7" t="str">
        <f t="shared" si="11422"/>
        <v/>
      </c>
      <c r="BS1188" s="7" t="str">
        <f t="shared" si="11422"/>
        <v/>
      </c>
      <c r="BT1188" s="7" t="str">
        <f t="shared" si="11422"/>
        <v/>
      </c>
      <c r="BU1188" s="7" t="str">
        <f t="shared" si="11422"/>
        <v/>
      </c>
      <c r="BV1188" s="7" t="str">
        <f t="shared" si="11422"/>
        <v/>
      </c>
      <c r="BW1188" s="7" t="str">
        <f t="shared" si="11422"/>
        <v/>
      </c>
      <c r="BX1188" s="7" t="str">
        <f t="shared" si="11422"/>
        <v/>
      </c>
      <c r="BY1188" s="7" t="str">
        <f t="shared" si="11422"/>
        <v/>
      </c>
      <c r="BZ1188" s="7" t="str">
        <f t="shared" si="11422"/>
        <v/>
      </c>
      <c r="CA1188" s="7" t="str">
        <f t="shared" si="11422"/>
        <v/>
      </c>
      <c r="CB1188" s="7" t="str">
        <f t="shared" si="11422"/>
        <v/>
      </c>
      <c r="CC1188" s="7" t="str">
        <f t="shared" si="11422"/>
        <v/>
      </c>
      <c r="CD1188" s="7" t="str">
        <f t="shared" si="11422"/>
        <v/>
      </c>
      <c r="CE1188" s="7" t="str">
        <f t="shared" si="11422"/>
        <v/>
      </c>
      <c r="CF1188" s="7" t="str">
        <f t="shared" si="11422"/>
        <v/>
      </c>
      <c r="CG1188" s="7" t="str">
        <f t="shared" si="11422"/>
        <v/>
      </c>
      <c r="CH1188" s="7" t="str">
        <f t="shared" si="11422"/>
        <v/>
      </c>
      <c r="CI1188" s="7" t="str">
        <f t="shared" si="11422"/>
        <v/>
      </c>
      <c r="CJ1188" s="7" t="str">
        <f t="shared" si="11422"/>
        <v/>
      </c>
      <c r="CK1188" s="7" t="str">
        <f t="shared" si="11422"/>
        <v/>
      </c>
      <c r="CL1188" s="7" t="str">
        <f t="shared" si="11422"/>
        <v/>
      </c>
      <c r="CM1188" s="7" t="str">
        <f t="shared" ref="CM1188:EX1188" si="11423">IF(CL300="","",CL300)</f>
        <v/>
      </c>
      <c r="CN1188" s="7" t="str">
        <f t="shared" si="11423"/>
        <v/>
      </c>
      <c r="CO1188" s="7" t="str">
        <f t="shared" si="11423"/>
        <v/>
      </c>
      <c r="CP1188" s="7" t="str">
        <f t="shared" si="11423"/>
        <v/>
      </c>
      <c r="CQ1188" s="7" t="str">
        <f t="shared" si="11423"/>
        <v/>
      </c>
      <c r="CR1188" s="7" t="str">
        <f t="shared" si="11423"/>
        <v/>
      </c>
      <c r="CS1188" s="7" t="str">
        <f t="shared" si="11423"/>
        <v/>
      </c>
      <c r="CT1188" s="7" t="str">
        <f t="shared" si="11423"/>
        <v/>
      </c>
      <c r="CU1188" s="7" t="str">
        <f t="shared" si="11423"/>
        <v/>
      </c>
      <c r="CV1188" s="7" t="str">
        <f t="shared" si="11423"/>
        <v/>
      </c>
      <c r="CW1188" s="7" t="str">
        <f t="shared" si="11423"/>
        <v/>
      </c>
      <c r="CX1188" s="7" t="str">
        <f t="shared" si="11423"/>
        <v/>
      </c>
      <c r="CY1188" s="7" t="str">
        <f t="shared" si="11423"/>
        <v/>
      </c>
      <c r="CZ1188" s="7" t="str">
        <f t="shared" si="11423"/>
        <v/>
      </c>
      <c r="DA1188" s="7" t="str">
        <f t="shared" si="11423"/>
        <v/>
      </c>
      <c r="DB1188" s="7" t="str">
        <f t="shared" si="11423"/>
        <v/>
      </c>
      <c r="DC1188" s="7" t="str">
        <f t="shared" si="11423"/>
        <v/>
      </c>
      <c r="DD1188" s="7" t="str">
        <f t="shared" si="11423"/>
        <v/>
      </c>
      <c r="DE1188" s="7" t="str">
        <f t="shared" si="11423"/>
        <v/>
      </c>
      <c r="DF1188" s="7" t="str">
        <f t="shared" si="11423"/>
        <v/>
      </c>
      <c r="DG1188" s="7" t="str">
        <f t="shared" si="11423"/>
        <v/>
      </c>
      <c r="DH1188" s="7" t="str">
        <f t="shared" si="11423"/>
        <v/>
      </c>
      <c r="DI1188" s="7" t="str">
        <f t="shared" si="11423"/>
        <v/>
      </c>
      <c r="DJ1188" s="7" t="str">
        <f t="shared" si="11423"/>
        <v/>
      </c>
      <c r="DK1188" s="7" t="str">
        <f t="shared" si="11423"/>
        <v/>
      </c>
      <c r="DL1188" s="7" t="str">
        <f t="shared" si="11423"/>
        <v/>
      </c>
      <c r="DM1188" s="7" t="str">
        <f t="shared" si="11423"/>
        <v/>
      </c>
      <c r="DN1188" s="7" t="str">
        <f t="shared" si="11423"/>
        <v/>
      </c>
      <c r="DO1188" s="7" t="str">
        <f t="shared" si="11423"/>
        <v/>
      </c>
      <c r="DP1188" s="7" t="str">
        <f t="shared" si="11423"/>
        <v/>
      </c>
      <c r="DQ1188" s="7" t="str">
        <f t="shared" si="11423"/>
        <v/>
      </c>
      <c r="DR1188" s="7" t="str">
        <f t="shared" si="11423"/>
        <v/>
      </c>
      <c r="DS1188" s="7" t="str">
        <f t="shared" si="11423"/>
        <v/>
      </c>
      <c r="DT1188" s="7" t="str">
        <f t="shared" si="11423"/>
        <v/>
      </c>
      <c r="DU1188" s="7" t="str">
        <f t="shared" si="11423"/>
        <v/>
      </c>
      <c r="DV1188" s="7" t="str">
        <f t="shared" si="11423"/>
        <v/>
      </c>
      <c r="DW1188" s="7" t="str">
        <f t="shared" si="11423"/>
        <v/>
      </c>
      <c r="DX1188" s="7" t="str">
        <f t="shared" si="11423"/>
        <v/>
      </c>
      <c r="DY1188" s="7" t="str">
        <f t="shared" si="11423"/>
        <v/>
      </c>
      <c r="DZ1188" s="7" t="str">
        <f t="shared" si="11423"/>
        <v/>
      </c>
      <c r="EA1188" s="7" t="str">
        <f t="shared" si="11423"/>
        <v/>
      </c>
      <c r="EB1188" s="7" t="str">
        <f t="shared" si="11423"/>
        <v/>
      </c>
      <c r="EC1188" s="7" t="str">
        <f t="shared" si="11423"/>
        <v/>
      </c>
      <c r="ED1188" s="7" t="str">
        <f t="shared" si="11423"/>
        <v/>
      </c>
      <c r="EE1188" s="7" t="str">
        <f t="shared" si="11423"/>
        <v/>
      </c>
      <c r="EF1188" s="7" t="str">
        <f t="shared" si="11423"/>
        <v/>
      </c>
      <c r="EG1188" s="7" t="str">
        <f t="shared" si="11423"/>
        <v/>
      </c>
      <c r="EH1188" s="7" t="str">
        <f t="shared" si="11423"/>
        <v/>
      </c>
      <c r="EI1188" s="7" t="str">
        <f t="shared" si="11423"/>
        <v/>
      </c>
      <c r="EJ1188" s="7" t="str">
        <f t="shared" si="11423"/>
        <v/>
      </c>
      <c r="EK1188" s="7" t="str">
        <f t="shared" si="11423"/>
        <v/>
      </c>
      <c r="EL1188" s="7" t="str">
        <f t="shared" si="11423"/>
        <v/>
      </c>
      <c r="EM1188" s="7" t="str">
        <f t="shared" si="11423"/>
        <v/>
      </c>
      <c r="EN1188" s="7" t="str">
        <f t="shared" si="11423"/>
        <v/>
      </c>
      <c r="EO1188" s="7" t="str">
        <f t="shared" si="11423"/>
        <v/>
      </c>
      <c r="EP1188" s="7" t="str">
        <f t="shared" si="11423"/>
        <v/>
      </c>
      <c r="EQ1188" s="7" t="str">
        <f t="shared" si="11423"/>
        <v/>
      </c>
      <c r="ER1188" s="7" t="str">
        <f t="shared" si="11423"/>
        <v/>
      </c>
      <c r="ES1188" s="7" t="str">
        <f t="shared" si="11423"/>
        <v/>
      </c>
      <c r="ET1188" s="7" t="str">
        <f t="shared" si="11423"/>
        <v/>
      </c>
      <c r="EU1188" s="7" t="str">
        <f t="shared" si="11423"/>
        <v/>
      </c>
      <c r="EV1188" s="7" t="str">
        <f t="shared" si="11423"/>
        <v/>
      </c>
      <c r="EW1188" s="7" t="str">
        <f t="shared" si="11423"/>
        <v/>
      </c>
      <c r="EX1188" s="7" t="str">
        <f t="shared" si="11423"/>
        <v/>
      </c>
      <c r="EY1188" s="7" t="str">
        <f t="shared" ref="EY1188:HJ1188" si="11424">IF(EX300="","",EX300)</f>
        <v/>
      </c>
      <c r="EZ1188" s="7" t="str">
        <f t="shared" si="11424"/>
        <v/>
      </c>
      <c r="FA1188" s="7" t="str">
        <f t="shared" si="11424"/>
        <v/>
      </c>
      <c r="FB1188" s="7" t="str">
        <f t="shared" si="11424"/>
        <v/>
      </c>
      <c r="FC1188" s="7" t="str">
        <f t="shared" si="11424"/>
        <v/>
      </c>
      <c r="FD1188" s="7" t="str">
        <f t="shared" si="11424"/>
        <v/>
      </c>
      <c r="FE1188" s="7" t="str">
        <f t="shared" si="11424"/>
        <v/>
      </c>
      <c r="FF1188" s="7" t="str">
        <f t="shared" si="11424"/>
        <v/>
      </c>
      <c r="FG1188" s="7" t="str">
        <f t="shared" si="11424"/>
        <v/>
      </c>
      <c r="FH1188" s="7" t="str">
        <f t="shared" si="11424"/>
        <v/>
      </c>
      <c r="FI1188" s="7" t="str">
        <f t="shared" si="11424"/>
        <v/>
      </c>
      <c r="FJ1188" s="7" t="str">
        <f t="shared" si="11424"/>
        <v/>
      </c>
      <c r="FK1188" s="7" t="str">
        <f t="shared" si="11424"/>
        <v/>
      </c>
      <c r="FL1188" s="7" t="str">
        <f t="shared" si="11424"/>
        <v/>
      </c>
      <c r="FM1188" s="7" t="str">
        <f t="shared" si="11424"/>
        <v/>
      </c>
      <c r="FN1188" s="7" t="str">
        <f t="shared" si="11424"/>
        <v/>
      </c>
      <c r="FO1188" s="7" t="str">
        <f t="shared" si="11424"/>
        <v/>
      </c>
      <c r="FP1188" s="7" t="str">
        <f t="shared" si="11424"/>
        <v/>
      </c>
      <c r="FQ1188" s="7" t="str">
        <f t="shared" si="11424"/>
        <v/>
      </c>
      <c r="FR1188" s="7" t="str">
        <f t="shared" si="11424"/>
        <v/>
      </c>
      <c r="FS1188" s="7" t="str">
        <f t="shared" si="11424"/>
        <v/>
      </c>
      <c r="FT1188" s="7" t="str">
        <f t="shared" si="11424"/>
        <v/>
      </c>
      <c r="FU1188" s="7" t="str">
        <f t="shared" si="11424"/>
        <v/>
      </c>
      <c r="FV1188" s="7" t="str">
        <f t="shared" si="11424"/>
        <v/>
      </c>
      <c r="FW1188" s="7" t="str">
        <f t="shared" si="11424"/>
        <v/>
      </c>
      <c r="FX1188" s="7" t="str">
        <f t="shared" si="11424"/>
        <v/>
      </c>
      <c r="FY1188" s="7" t="str">
        <f t="shared" si="11424"/>
        <v/>
      </c>
      <c r="FZ1188" s="7" t="str">
        <f t="shared" si="11424"/>
        <v/>
      </c>
      <c r="GA1188" s="7" t="str">
        <f t="shared" si="11424"/>
        <v/>
      </c>
      <c r="GB1188" s="7" t="str">
        <f t="shared" si="11424"/>
        <v/>
      </c>
      <c r="GC1188" s="7" t="str">
        <f t="shared" si="11424"/>
        <v/>
      </c>
      <c r="GD1188" s="7" t="str">
        <f t="shared" si="11424"/>
        <v/>
      </c>
      <c r="GE1188" s="7" t="str">
        <f t="shared" si="11424"/>
        <v/>
      </c>
      <c r="GF1188" s="7" t="str">
        <f t="shared" si="11424"/>
        <v/>
      </c>
      <c r="GG1188" s="7" t="str">
        <f t="shared" si="11424"/>
        <v/>
      </c>
      <c r="GH1188" s="7" t="str">
        <f t="shared" si="11424"/>
        <v/>
      </c>
      <c r="GI1188" s="7" t="str">
        <f t="shared" si="11424"/>
        <v/>
      </c>
      <c r="GJ1188" s="7" t="str">
        <f t="shared" si="11424"/>
        <v/>
      </c>
      <c r="GK1188" s="7" t="str">
        <f t="shared" si="11424"/>
        <v/>
      </c>
      <c r="GL1188" s="7" t="str">
        <f t="shared" si="11424"/>
        <v/>
      </c>
      <c r="GM1188" s="7" t="str">
        <f t="shared" si="11424"/>
        <v/>
      </c>
      <c r="GN1188" s="7" t="str">
        <f t="shared" si="11424"/>
        <v/>
      </c>
      <c r="GO1188" s="7" t="str">
        <f t="shared" si="11424"/>
        <v/>
      </c>
      <c r="GP1188" s="7" t="str">
        <f t="shared" si="11424"/>
        <v/>
      </c>
      <c r="GQ1188" s="7" t="str">
        <f t="shared" si="11424"/>
        <v/>
      </c>
      <c r="GR1188" s="7" t="str">
        <f t="shared" si="11424"/>
        <v/>
      </c>
      <c r="GS1188" s="7" t="str">
        <f t="shared" si="11424"/>
        <v/>
      </c>
      <c r="GT1188" s="7" t="str">
        <f t="shared" si="11424"/>
        <v/>
      </c>
      <c r="GU1188" s="7" t="str">
        <f t="shared" si="11424"/>
        <v/>
      </c>
      <c r="GV1188" s="7" t="str">
        <f t="shared" si="11424"/>
        <v/>
      </c>
      <c r="GW1188" s="7" t="str">
        <f t="shared" si="11424"/>
        <v/>
      </c>
      <c r="GX1188" s="7" t="str">
        <f t="shared" si="11424"/>
        <v/>
      </c>
      <c r="GY1188" s="7" t="str">
        <f t="shared" si="11424"/>
        <v/>
      </c>
      <c r="GZ1188" s="7" t="str">
        <f t="shared" si="11424"/>
        <v/>
      </c>
      <c r="HA1188" s="7" t="str">
        <f t="shared" si="11424"/>
        <v/>
      </c>
      <c r="HB1188" s="7" t="str">
        <f t="shared" si="11424"/>
        <v/>
      </c>
      <c r="HC1188" s="7" t="str">
        <f t="shared" si="11424"/>
        <v/>
      </c>
      <c r="HD1188" s="7" t="str">
        <f t="shared" si="11424"/>
        <v/>
      </c>
      <c r="HE1188" s="7" t="str">
        <f t="shared" si="11424"/>
        <v/>
      </c>
      <c r="HF1188" s="7" t="str">
        <f t="shared" si="11424"/>
        <v/>
      </c>
      <c r="HG1188" s="7" t="str">
        <f t="shared" si="11424"/>
        <v/>
      </c>
      <c r="HH1188" s="7" t="str">
        <f t="shared" si="11424"/>
        <v/>
      </c>
      <c r="HI1188" s="7" t="str">
        <f t="shared" si="11424"/>
        <v/>
      </c>
      <c r="HJ1188" s="7" t="str">
        <f t="shared" si="11424"/>
        <v/>
      </c>
      <c r="HK1188" s="7" t="str">
        <f t="shared" ref="HK1188:IJ1188" si="11425">IF(HJ300="","",HJ300)</f>
        <v/>
      </c>
      <c r="HL1188" s="7" t="str">
        <f t="shared" si="11425"/>
        <v/>
      </c>
      <c r="HM1188" s="7" t="str">
        <f t="shared" si="11425"/>
        <v/>
      </c>
      <c r="HN1188" s="7" t="str">
        <f t="shared" si="11425"/>
        <v/>
      </c>
      <c r="HO1188" s="7" t="str">
        <f t="shared" si="11425"/>
        <v/>
      </c>
      <c r="HP1188" s="7" t="str">
        <f t="shared" si="11425"/>
        <v/>
      </c>
      <c r="HQ1188" s="7" t="str">
        <f t="shared" si="11425"/>
        <v/>
      </c>
      <c r="HR1188" s="7" t="str">
        <f t="shared" si="11425"/>
        <v/>
      </c>
      <c r="HS1188" s="7" t="str">
        <f t="shared" si="11425"/>
        <v/>
      </c>
      <c r="HT1188" s="7" t="str">
        <f t="shared" si="11425"/>
        <v/>
      </c>
      <c r="HU1188" s="7" t="str">
        <f t="shared" si="11425"/>
        <v/>
      </c>
      <c r="HV1188" s="7" t="str">
        <f t="shared" si="11425"/>
        <v/>
      </c>
      <c r="HW1188" s="7" t="str">
        <f t="shared" si="11425"/>
        <v/>
      </c>
      <c r="HX1188" s="7" t="str">
        <f t="shared" si="11425"/>
        <v/>
      </c>
      <c r="HY1188" s="7" t="str">
        <f t="shared" si="11425"/>
        <v/>
      </c>
      <c r="HZ1188" s="7" t="str">
        <f t="shared" si="11425"/>
        <v/>
      </c>
      <c r="IA1188" s="7" t="str">
        <f t="shared" si="11425"/>
        <v/>
      </c>
      <c r="IB1188" s="7" t="str">
        <f t="shared" si="11425"/>
        <v/>
      </c>
      <c r="IC1188" s="7" t="str">
        <f t="shared" si="11425"/>
        <v/>
      </c>
      <c r="ID1188" s="7" t="str">
        <f t="shared" si="11425"/>
        <v/>
      </c>
      <c r="IE1188" s="7" t="str">
        <f t="shared" si="11425"/>
        <v/>
      </c>
      <c r="IF1188" s="7" t="str">
        <f t="shared" si="11425"/>
        <v/>
      </c>
      <c r="IG1188" s="7" t="str">
        <f t="shared" si="11425"/>
        <v/>
      </c>
      <c r="IH1188" s="7" t="str">
        <f t="shared" si="11425"/>
        <v/>
      </c>
      <c r="II1188" s="7" t="str">
        <f t="shared" si="11425"/>
        <v/>
      </c>
      <c r="IJ1188" s="7" t="str">
        <f t="shared" si="11425"/>
        <v/>
      </c>
      <c r="IK1188" s="7" t="str">
        <f t="shared" ref="IK1188:JD1188" si="11426">IF(IJ304="","",IJ304)</f>
        <v/>
      </c>
      <c r="IL1188" s="7" t="str">
        <f t="shared" si="11426"/>
        <v/>
      </c>
      <c r="IM1188" s="7" t="str">
        <f t="shared" si="11426"/>
        <v/>
      </c>
      <c r="IN1188" s="7" t="str">
        <f t="shared" si="11426"/>
        <v/>
      </c>
      <c r="IO1188" s="7" t="str">
        <f t="shared" si="11426"/>
        <v/>
      </c>
      <c r="IP1188" s="7" t="str">
        <f t="shared" si="11426"/>
        <v/>
      </c>
      <c r="IQ1188" s="7" t="str">
        <f t="shared" si="11426"/>
        <v/>
      </c>
      <c r="IR1188" s="7" t="str">
        <f t="shared" si="11426"/>
        <v/>
      </c>
      <c r="IS1188" s="7" t="str">
        <f t="shared" si="11426"/>
        <v/>
      </c>
      <c r="IT1188" s="7" t="str">
        <f t="shared" si="11426"/>
        <v/>
      </c>
      <c r="IU1188" s="7" t="str">
        <f t="shared" si="11426"/>
        <v/>
      </c>
      <c r="IV1188" s="7" t="str">
        <f t="shared" si="11426"/>
        <v/>
      </c>
      <c r="IW1188" s="7" t="str">
        <f t="shared" si="11426"/>
        <v/>
      </c>
      <c r="IX1188" s="7" t="str">
        <f t="shared" si="11426"/>
        <v/>
      </c>
      <c r="IY1188" s="7" t="str">
        <f t="shared" si="11426"/>
        <v/>
      </c>
      <c r="IZ1188" s="7" t="str">
        <f t="shared" si="11426"/>
        <v/>
      </c>
      <c r="JA1188" s="7" t="str">
        <f t="shared" si="11426"/>
        <v/>
      </c>
      <c r="JB1188" s="7" t="str">
        <f t="shared" si="11426"/>
        <v/>
      </c>
      <c r="JC1188" s="7" t="str">
        <f t="shared" si="11426"/>
        <v/>
      </c>
      <c r="JD1188" s="7" t="str">
        <f t="shared" si="11426"/>
        <v/>
      </c>
    </row>
    <row r="1189" spans="24:264" hidden="1" x14ac:dyDescent="0.3">
      <c r="X1189" s="51">
        <v>1189</v>
      </c>
      <c r="Z1189" s="7" t="s">
        <v>1070</v>
      </c>
      <c r="AA1189" s="7" t="str">
        <f t="shared" ref="AA1189:CL1189" si="11427">IF(Z301="","",Z301)</f>
        <v/>
      </c>
      <c r="AB1189" s="7" t="str">
        <f t="shared" si="11427"/>
        <v/>
      </c>
      <c r="AC1189" s="7" t="str">
        <f t="shared" si="11427"/>
        <v/>
      </c>
      <c r="AD1189" s="7" t="str">
        <f t="shared" si="11427"/>
        <v/>
      </c>
      <c r="AE1189" s="7" t="str">
        <f t="shared" si="11427"/>
        <v/>
      </c>
      <c r="AF1189" s="7" t="str">
        <f t="shared" si="11427"/>
        <v/>
      </c>
      <c r="AG1189" s="7" t="str">
        <f t="shared" si="11427"/>
        <v/>
      </c>
      <c r="AH1189" s="7" t="str">
        <f t="shared" si="11427"/>
        <v/>
      </c>
      <c r="AI1189" s="7" t="str">
        <f t="shared" si="11427"/>
        <v/>
      </c>
      <c r="AJ1189" s="7" t="str">
        <f t="shared" si="11427"/>
        <v/>
      </c>
      <c r="AK1189" s="7" t="str">
        <f t="shared" si="11427"/>
        <v/>
      </c>
      <c r="AL1189" s="7" t="str">
        <f t="shared" si="11427"/>
        <v/>
      </c>
      <c r="AM1189" s="7" t="str">
        <f t="shared" si="11427"/>
        <v/>
      </c>
      <c r="AN1189" s="7" t="str">
        <f t="shared" si="11427"/>
        <v/>
      </c>
      <c r="AO1189" s="7" t="str">
        <f t="shared" si="11427"/>
        <v/>
      </c>
      <c r="AP1189" s="7" t="str">
        <f t="shared" si="11427"/>
        <v/>
      </c>
      <c r="AQ1189" s="7" t="str">
        <f t="shared" si="11427"/>
        <v/>
      </c>
      <c r="AR1189" s="7" t="str">
        <f t="shared" si="11427"/>
        <v/>
      </c>
      <c r="AS1189" s="7" t="str">
        <f t="shared" si="11427"/>
        <v/>
      </c>
      <c r="AT1189" s="7" t="str">
        <f t="shared" si="11427"/>
        <v/>
      </c>
      <c r="AU1189" s="7" t="str">
        <f t="shared" si="11427"/>
        <v/>
      </c>
      <c r="AV1189" s="7" t="str">
        <f t="shared" si="11427"/>
        <v/>
      </c>
      <c r="AW1189" s="7" t="str">
        <f t="shared" si="11427"/>
        <v/>
      </c>
      <c r="AX1189" s="7" t="str">
        <f t="shared" si="11427"/>
        <v/>
      </c>
      <c r="AY1189" s="7" t="str">
        <f t="shared" si="11427"/>
        <v/>
      </c>
      <c r="AZ1189" s="7" t="str">
        <f t="shared" si="11427"/>
        <v/>
      </c>
      <c r="BA1189" s="7" t="str">
        <f t="shared" si="11427"/>
        <v/>
      </c>
      <c r="BB1189" s="7" t="str">
        <f t="shared" si="11427"/>
        <v/>
      </c>
      <c r="BC1189" s="7" t="str">
        <f t="shared" si="11427"/>
        <v/>
      </c>
      <c r="BD1189" s="7" t="str">
        <f t="shared" si="11427"/>
        <v/>
      </c>
      <c r="BE1189" s="7" t="str">
        <f t="shared" si="11427"/>
        <v/>
      </c>
      <c r="BF1189" s="7" t="str">
        <f t="shared" si="11427"/>
        <v/>
      </c>
      <c r="BG1189" s="7" t="str">
        <f t="shared" si="11427"/>
        <v/>
      </c>
      <c r="BH1189" s="7" t="str">
        <f t="shared" si="11427"/>
        <v/>
      </c>
      <c r="BI1189" s="7" t="str">
        <f t="shared" si="11427"/>
        <v/>
      </c>
      <c r="BJ1189" s="7" t="str">
        <f t="shared" si="11427"/>
        <v/>
      </c>
      <c r="BK1189" s="7" t="str">
        <f t="shared" si="11427"/>
        <v/>
      </c>
      <c r="BL1189" s="7" t="str">
        <f t="shared" si="11427"/>
        <v/>
      </c>
      <c r="BM1189" s="7" t="str">
        <f t="shared" si="11427"/>
        <v/>
      </c>
      <c r="BN1189" s="7" t="str">
        <f t="shared" si="11427"/>
        <v/>
      </c>
      <c r="BO1189" s="7" t="str">
        <f t="shared" si="11427"/>
        <v/>
      </c>
      <c r="BP1189" s="7" t="str">
        <f t="shared" si="11427"/>
        <v/>
      </c>
      <c r="BQ1189" s="7" t="str">
        <f t="shared" si="11427"/>
        <v/>
      </c>
      <c r="BR1189" s="7" t="str">
        <f t="shared" si="11427"/>
        <v/>
      </c>
      <c r="BS1189" s="7" t="str">
        <f t="shared" si="11427"/>
        <v/>
      </c>
      <c r="BT1189" s="7" t="str">
        <f t="shared" si="11427"/>
        <v/>
      </c>
      <c r="BU1189" s="7" t="str">
        <f t="shared" si="11427"/>
        <v/>
      </c>
      <c r="BV1189" s="7" t="str">
        <f t="shared" si="11427"/>
        <v/>
      </c>
      <c r="BW1189" s="7" t="str">
        <f t="shared" si="11427"/>
        <v/>
      </c>
      <c r="BX1189" s="7" t="str">
        <f t="shared" si="11427"/>
        <v/>
      </c>
      <c r="BY1189" s="7" t="str">
        <f t="shared" si="11427"/>
        <v/>
      </c>
      <c r="BZ1189" s="7" t="str">
        <f t="shared" si="11427"/>
        <v/>
      </c>
      <c r="CA1189" s="7" t="str">
        <f t="shared" si="11427"/>
        <v/>
      </c>
      <c r="CB1189" s="7" t="str">
        <f t="shared" si="11427"/>
        <v/>
      </c>
      <c r="CC1189" s="7" t="str">
        <f t="shared" si="11427"/>
        <v/>
      </c>
      <c r="CD1189" s="7" t="str">
        <f t="shared" si="11427"/>
        <v/>
      </c>
      <c r="CE1189" s="7" t="str">
        <f t="shared" si="11427"/>
        <v/>
      </c>
      <c r="CF1189" s="7" t="str">
        <f t="shared" si="11427"/>
        <v/>
      </c>
      <c r="CG1189" s="7" t="str">
        <f t="shared" si="11427"/>
        <v/>
      </c>
      <c r="CH1189" s="7" t="str">
        <f t="shared" si="11427"/>
        <v/>
      </c>
      <c r="CI1189" s="7" t="str">
        <f t="shared" si="11427"/>
        <v/>
      </c>
      <c r="CJ1189" s="7" t="str">
        <f t="shared" si="11427"/>
        <v/>
      </c>
      <c r="CK1189" s="7" t="str">
        <f t="shared" si="11427"/>
        <v/>
      </c>
      <c r="CL1189" s="7" t="str">
        <f t="shared" si="11427"/>
        <v/>
      </c>
      <c r="CM1189" s="7" t="str">
        <f t="shared" ref="CM1189:EX1189" si="11428">IF(CL301="","",CL301)</f>
        <v/>
      </c>
      <c r="CN1189" s="7" t="str">
        <f t="shared" si="11428"/>
        <v/>
      </c>
      <c r="CO1189" s="7" t="str">
        <f t="shared" si="11428"/>
        <v/>
      </c>
      <c r="CP1189" s="7" t="str">
        <f t="shared" si="11428"/>
        <v/>
      </c>
      <c r="CQ1189" s="7" t="str">
        <f t="shared" si="11428"/>
        <v/>
      </c>
      <c r="CR1189" s="7" t="str">
        <f t="shared" si="11428"/>
        <v/>
      </c>
      <c r="CS1189" s="7" t="str">
        <f t="shared" si="11428"/>
        <v/>
      </c>
      <c r="CT1189" s="7" t="str">
        <f t="shared" si="11428"/>
        <v/>
      </c>
      <c r="CU1189" s="7" t="str">
        <f t="shared" si="11428"/>
        <v/>
      </c>
      <c r="CV1189" s="7" t="str">
        <f t="shared" si="11428"/>
        <v/>
      </c>
      <c r="CW1189" s="7" t="str">
        <f t="shared" si="11428"/>
        <v/>
      </c>
      <c r="CX1189" s="7" t="str">
        <f t="shared" si="11428"/>
        <v/>
      </c>
      <c r="CY1189" s="7" t="str">
        <f t="shared" si="11428"/>
        <v/>
      </c>
      <c r="CZ1189" s="7" t="str">
        <f t="shared" si="11428"/>
        <v/>
      </c>
      <c r="DA1189" s="7" t="str">
        <f t="shared" si="11428"/>
        <v/>
      </c>
      <c r="DB1189" s="7" t="str">
        <f t="shared" si="11428"/>
        <v/>
      </c>
      <c r="DC1189" s="7" t="str">
        <f t="shared" si="11428"/>
        <v/>
      </c>
      <c r="DD1189" s="7" t="str">
        <f t="shared" si="11428"/>
        <v/>
      </c>
      <c r="DE1189" s="7" t="str">
        <f t="shared" si="11428"/>
        <v/>
      </c>
      <c r="DF1189" s="7" t="str">
        <f t="shared" si="11428"/>
        <v/>
      </c>
      <c r="DG1189" s="7" t="str">
        <f t="shared" si="11428"/>
        <v/>
      </c>
      <c r="DH1189" s="7" t="str">
        <f t="shared" si="11428"/>
        <v/>
      </c>
      <c r="DI1189" s="7" t="str">
        <f t="shared" si="11428"/>
        <v/>
      </c>
      <c r="DJ1189" s="7" t="str">
        <f t="shared" si="11428"/>
        <v/>
      </c>
      <c r="DK1189" s="7" t="str">
        <f t="shared" si="11428"/>
        <v/>
      </c>
      <c r="DL1189" s="7" t="str">
        <f t="shared" si="11428"/>
        <v/>
      </c>
      <c r="DM1189" s="7" t="str">
        <f t="shared" si="11428"/>
        <v/>
      </c>
      <c r="DN1189" s="7" t="str">
        <f t="shared" si="11428"/>
        <v/>
      </c>
      <c r="DO1189" s="7" t="str">
        <f t="shared" si="11428"/>
        <v/>
      </c>
      <c r="DP1189" s="7" t="str">
        <f t="shared" si="11428"/>
        <v/>
      </c>
      <c r="DQ1189" s="7" t="str">
        <f t="shared" si="11428"/>
        <v/>
      </c>
      <c r="DR1189" s="7" t="str">
        <f t="shared" si="11428"/>
        <v/>
      </c>
      <c r="DS1189" s="7" t="str">
        <f t="shared" si="11428"/>
        <v/>
      </c>
      <c r="DT1189" s="7" t="str">
        <f t="shared" si="11428"/>
        <v/>
      </c>
      <c r="DU1189" s="7" t="str">
        <f t="shared" si="11428"/>
        <v/>
      </c>
      <c r="DV1189" s="7" t="str">
        <f t="shared" si="11428"/>
        <v/>
      </c>
      <c r="DW1189" s="7" t="str">
        <f t="shared" si="11428"/>
        <v/>
      </c>
      <c r="DX1189" s="7" t="str">
        <f t="shared" si="11428"/>
        <v/>
      </c>
      <c r="DY1189" s="7" t="str">
        <f t="shared" si="11428"/>
        <v/>
      </c>
      <c r="DZ1189" s="7" t="str">
        <f t="shared" si="11428"/>
        <v/>
      </c>
      <c r="EA1189" s="7" t="str">
        <f t="shared" si="11428"/>
        <v/>
      </c>
      <c r="EB1189" s="7" t="str">
        <f t="shared" si="11428"/>
        <v/>
      </c>
      <c r="EC1189" s="7" t="str">
        <f t="shared" si="11428"/>
        <v/>
      </c>
      <c r="ED1189" s="7" t="str">
        <f t="shared" si="11428"/>
        <v/>
      </c>
      <c r="EE1189" s="7" t="str">
        <f t="shared" si="11428"/>
        <v/>
      </c>
      <c r="EF1189" s="7" t="str">
        <f t="shared" si="11428"/>
        <v/>
      </c>
      <c r="EG1189" s="7" t="str">
        <f t="shared" si="11428"/>
        <v/>
      </c>
      <c r="EH1189" s="7" t="str">
        <f t="shared" si="11428"/>
        <v/>
      </c>
      <c r="EI1189" s="7" t="str">
        <f t="shared" si="11428"/>
        <v/>
      </c>
      <c r="EJ1189" s="7" t="str">
        <f t="shared" si="11428"/>
        <v/>
      </c>
      <c r="EK1189" s="7" t="str">
        <f t="shared" si="11428"/>
        <v/>
      </c>
      <c r="EL1189" s="7" t="str">
        <f t="shared" si="11428"/>
        <v/>
      </c>
      <c r="EM1189" s="7" t="str">
        <f t="shared" si="11428"/>
        <v/>
      </c>
      <c r="EN1189" s="7" t="str">
        <f t="shared" si="11428"/>
        <v/>
      </c>
      <c r="EO1189" s="7" t="str">
        <f t="shared" si="11428"/>
        <v/>
      </c>
      <c r="EP1189" s="7" t="str">
        <f t="shared" si="11428"/>
        <v/>
      </c>
      <c r="EQ1189" s="7" t="str">
        <f t="shared" si="11428"/>
        <v/>
      </c>
      <c r="ER1189" s="7" t="str">
        <f t="shared" si="11428"/>
        <v/>
      </c>
      <c r="ES1189" s="7" t="str">
        <f t="shared" si="11428"/>
        <v/>
      </c>
      <c r="ET1189" s="7" t="str">
        <f t="shared" si="11428"/>
        <v/>
      </c>
      <c r="EU1189" s="7" t="str">
        <f t="shared" si="11428"/>
        <v/>
      </c>
      <c r="EV1189" s="7" t="str">
        <f t="shared" si="11428"/>
        <v/>
      </c>
      <c r="EW1189" s="7" t="str">
        <f t="shared" si="11428"/>
        <v/>
      </c>
      <c r="EX1189" s="7" t="str">
        <f t="shared" si="11428"/>
        <v/>
      </c>
      <c r="EY1189" s="7" t="str">
        <f t="shared" ref="EY1189:HJ1189" si="11429">IF(EX301="","",EX301)</f>
        <v/>
      </c>
      <c r="EZ1189" s="7" t="str">
        <f t="shared" si="11429"/>
        <v/>
      </c>
      <c r="FA1189" s="7" t="str">
        <f t="shared" si="11429"/>
        <v/>
      </c>
      <c r="FB1189" s="7" t="str">
        <f t="shared" si="11429"/>
        <v/>
      </c>
      <c r="FC1189" s="7" t="str">
        <f t="shared" si="11429"/>
        <v/>
      </c>
      <c r="FD1189" s="7" t="str">
        <f t="shared" si="11429"/>
        <v/>
      </c>
      <c r="FE1189" s="7" t="str">
        <f t="shared" si="11429"/>
        <v/>
      </c>
      <c r="FF1189" s="7" t="str">
        <f t="shared" si="11429"/>
        <v/>
      </c>
      <c r="FG1189" s="7" t="str">
        <f t="shared" si="11429"/>
        <v/>
      </c>
      <c r="FH1189" s="7" t="str">
        <f t="shared" si="11429"/>
        <v/>
      </c>
      <c r="FI1189" s="7" t="str">
        <f t="shared" si="11429"/>
        <v/>
      </c>
      <c r="FJ1189" s="7" t="str">
        <f t="shared" si="11429"/>
        <v/>
      </c>
      <c r="FK1189" s="7" t="str">
        <f t="shared" si="11429"/>
        <v/>
      </c>
      <c r="FL1189" s="7" t="str">
        <f t="shared" si="11429"/>
        <v/>
      </c>
      <c r="FM1189" s="7" t="str">
        <f t="shared" si="11429"/>
        <v/>
      </c>
      <c r="FN1189" s="7" t="str">
        <f t="shared" si="11429"/>
        <v/>
      </c>
      <c r="FO1189" s="7" t="str">
        <f t="shared" si="11429"/>
        <v/>
      </c>
      <c r="FP1189" s="7" t="str">
        <f t="shared" si="11429"/>
        <v/>
      </c>
      <c r="FQ1189" s="7" t="str">
        <f t="shared" si="11429"/>
        <v/>
      </c>
      <c r="FR1189" s="7" t="str">
        <f t="shared" si="11429"/>
        <v/>
      </c>
      <c r="FS1189" s="7" t="str">
        <f t="shared" si="11429"/>
        <v/>
      </c>
      <c r="FT1189" s="7" t="str">
        <f t="shared" si="11429"/>
        <v/>
      </c>
      <c r="FU1189" s="7" t="str">
        <f t="shared" si="11429"/>
        <v/>
      </c>
      <c r="FV1189" s="7" t="str">
        <f t="shared" si="11429"/>
        <v/>
      </c>
      <c r="FW1189" s="7" t="str">
        <f t="shared" si="11429"/>
        <v/>
      </c>
      <c r="FX1189" s="7" t="str">
        <f t="shared" si="11429"/>
        <v/>
      </c>
      <c r="FY1189" s="7" t="str">
        <f t="shared" si="11429"/>
        <v/>
      </c>
      <c r="FZ1189" s="7" t="str">
        <f t="shared" si="11429"/>
        <v/>
      </c>
      <c r="GA1189" s="7" t="str">
        <f t="shared" si="11429"/>
        <v/>
      </c>
      <c r="GB1189" s="7" t="str">
        <f t="shared" si="11429"/>
        <v/>
      </c>
      <c r="GC1189" s="7" t="str">
        <f t="shared" si="11429"/>
        <v/>
      </c>
      <c r="GD1189" s="7" t="str">
        <f t="shared" si="11429"/>
        <v/>
      </c>
      <c r="GE1189" s="7" t="str">
        <f t="shared" si="11429"/>
        <v/>
      </c>
      <c r="GF1189" s="7" t="str">
        <f t="shared" si="11429"/>
        <v/>
      </c>
      <c r="GG1189" s="7" t="str">
        <f t="shared" si="11429"/>
        <v/>
      </c>
      <c r="GH1189" s="7" t="str">
        <f t="shared" si="11429"/>
        <v/>
      </c>
      <c r="GI1189" s="7" t="str">
        <f t="shared" si="11429"/>
        <v/>
      </c>
      <c r="GJ1189" s="7" t="str">
        <f t="shared" si="11429"/>
        <v/>
      </c>
      <c r="GK1189" s="7" t="str">
        <f t="shared" si="11429"/>
        <v/>
      </c>
      <c r="GL1189" s="7" t="str">
        <f t="shared" si="11429"/>
        <v/>
      </c>
      <c r="GM1189" s="7" t="str">
        <f t="shared" si="11429"/>
        <v/>
      </c>
      <c r="GN1189" s="7" t="str">
        <f t="shared" si="11429"/>
        <v/>
      </c>
      <c r="GO1189" s="7" t="str">
        <f t="shared" si="11429"/>
        <v/>
      </c>
      <c r="GP1189" s="7" t="str">
        <f t="shared" si="11429"/>
        <v/>
      </c>
      <c r="GQ1189" s="7" t="str">
        <f t="shared" si="11429"/>
        <v/>
      </c>
      <c r="GR1189" s="7" t="str">
        <f t="shared" si="11429"/>
        <v/>
      </c>
      <c r="GS1189" s="7" t="str">
        <f t="shared" si="11429"/>
        <v/>
      </c>
      <c r="GT1189" s="7" t="str">
        <f t="shared" si="11429"/>
        <v/>
      </c>
      <c r="GU1189" s="7" t="str">
        <f t="shared" si="11429"/>
        <v/>
      </c>
      <c r="GV1189" s="7" t="str">
        <f t="shared" si="11429"/>
        <v/>
      </c>
      <c r="GW1189" s="7" t="str">
        <f t="shared" si="11429"/>
        <v/>
      </c>
      <c r="GX1189" s="7" t="str">
        <f t="shared" si="11429"/>
        <v/>
      </c>
      <c r="GY1189" s="7" t="str">
        <f t="shared" si="11429"/>
        <v/>
      </c>
      <c r="GZ1189" s="7" t="str">
        <f t="shared" si="11429"/>
        <v/>
      </c>
      <c r="HA1189" s="7" t="str">
        <f t="shared" si="11429"/>
        <v/>
      </c>
      <c r="HB1189" s="7" t="str">
        <f t="shared" si="11429"/>
        <v/>
      </c>
      <c r="HC1189" s="7" t="str">
        <f t="shared" si="11429"/>
        <v/>
      </c>
      <c r="HD1189" s="7" t="str">
        <f t="shared" si="11429"/>
        <v/>
      </c>
      <c r="HE1189" s="7" t="str">
        <f t="shared" si="11429"/>
        <v/>
      </c>
      <c r="HF1189" s="7" t="str">
        <f t="shared" si="11429"/>
        <v/>
      </c>
      <c r="HG1189" s="7" t="str">
        <f t="shared" si="11429"/>
        <v/>
      </c>
      <c r="HH1189" s="7" t="str">
        <f t="shared" si="11429"/>
        <v/>
      </c>
      <c r="HI1189" s="7" t="str">
        <f t="shared" si="11429"/>
        <v/>
      </c>
      <c r="HJ1189" s="7" t="str">
        <f t="shared" si="11429"/>
        <v/>
      </c>
      <c r="HK1189" s="7" t="str">
        <f t="shared" ref="HK1189:IJ1189" si="11430">IF(HJ301="","",HJ301)</f>
        <v/>
      </c>
      <c r="HL1189" s="7" t="str">
        <f t="shared" si="11430"/>
        <v/>
      </c>
      <c r="HM1189" s="7" t="str">
        <f t="shared" si="11430"/>
        <v/>
      </c>
      <c r="HN1189" s="7" t="str">
        <f t="shared" si="11430"/>
        <v/>
      </c>
      <c r="HO1189" s="7" t="str">
        <f t="shared" si="11430"/>
        <v/>
      </c>
      <c r="HP1189" s="7" t="str">
        <f t="shared" si="11430"/>
        <v/>
      </c>
      <c r="HQ1189" s="7" t="str">
        <f t="shared" si="11430"/>
        <v/>
      </c>
      <c r="HR1189" s="7" t="str">
        <f t="shared" si="11430"/>
        <v/>
      </c>
      <c r="HS1189" s="7" t="str">
        <f t="shared" si="11430"/>
        <v/>
      </c>
      <c r="HT1189" s="7" t="str">
        <f t="shared" si="11430"/>
        <v/>
      </c>
      <c r="HU1189" s="7" t="str">
        <f t="shared" si="11430"/>
        <v/>
      </c>
      <c r="HV1189" s="7" t="str">
        <f t="shared" si="11430"/>
        <v/>
      </c>
      <c r="HW1189" s="7" t="str">
        <f t="shared" si="11430"/>
        <v/>
      </c>
      <c r="HX1189" s="7" t="str">
        <f t="shared" si="11430"/>
        <v/>
      </c>
      <c r="HY1189" s="7" t="str">
        <f t="shared" si="11430"/>
        <v/>
      </c>
      <c r="HZ1189" s="7" t="str">
        <f t="shared" si="11430"/>
        <v/>
      </c>
      <c r="IA1189" s="7" t="str">
        <f t="shared" si="11430"/>
        <v/>
      </c>
      <c r="IB1189" s="7" t="str">
        <f t="shared" si="11430"/>
        <v/>
      </c>
      <c r="IC1189" s="7" t="str">
        <f t="shared" si="11430"/>
        <v/>
      </c>
      <c r="ID1189" s="7" t="str">
        <f t="shared" si="11430"/>
        <v/>
      </c>
      <c r="IE1189" s="7" t="str">
        <f t="shared" si="11430"/>
        <v/>
      </c>
      <c r="IF1189" s="7" t="str">
        <f t="shared" si="11430"/>
        <v/>
      </c>
      <c r="IG1189" s="7" t="str">
        <f t="shared" si="11430"/>
        <v/>
      </c>
      <c r="IH1189" s="7" t="str">
        <f t="shared" si="11430"/>
        <v/>
      </c>
      <c r="II1189" s="7" t="str">
        <f t="shared" si="11430"/>
        <v/>
      </c>
      <c r="IJ1189" s="7" t="str">
        <f t="shared" si="11430"/>
        <v/>
      </c>
      <c r="IK1189" s="7" t="str">
        <f t="shared" ref="IK1189:JD1189" si="11431">IF(IJ305="","",IJ305)</f>
        <v/>
      </c>
      <c r="IL1189" s="7" t="str">
        <f t="shared" si="11431"/>
        <v/>
      </c>
      <c r="IM1189" s="7" t="str">
        <f t="shared" si="11431"/>
        <v/>
      </c>
      <c r="IN1189" s="7" t="str">
        <f t="shared" si="11431"/>
        <v/>
      </c>
      <c r="IO1189" s="7" t="str">
        <f t="shared" si="11431"/>
        <v/>
      </c>
      <c r="IP1189" s="7" t="str">
        <f t="shared" si="11431"/>
        <v/>
      </c>
      <c r="IQ1189" s="7" t="str">
        <f t="shared" si="11431"/>
        <v/>
      </c>
      <c r="IR1189" s="7" t="str">
        <f t="shared" si="11431"/>
        <v/>
      </c>
      <c r="IS1189" s="7" t="str">
        <f t="shared" si="11431"/>
        <v/>
      </c>
      <c r="IT1189" s="7" t="str">
        <f t="shared" si="11431"/>
        <v/>
      </c>
      <c r="IU1189" s="7" t="str">
        <f t="shared" si="11431"/>
        <v/>
      </c>
      <c r="IV1189" s="7" t="str">
        <f t="shared" si="11431"/>
        <v/>
      </c>
      <c r="IW1189" s="7" t="str">
        <f t="shared" si="11431"/>
        <v/>
      </c>
      <c r="IX1189" s="7" t="str">
        <f t="shared" si="11431"/>
        <v/>
      </c>
      <c r="IY1189" s="7" t="str">
        <f t="shared" si="11431"/>
        <v/>
      </c>
      <c r="IZ1189" s="7" t="str">
        <f t="shared" si="11431"/>
        <v/>
      </c>
      <c r="JA1189" s="7" t="str">
        <f t="shared" si="11431"/>
        <v/>
      </c>
      <c r="JB1189" s="7" t="str">
        <f t="shared" si="11431"/>
        <v/>
      </c>
      <c r="JC1189" s="7" t="str">
        <f t="shared" si="11431"/>
        <v/>
      </c>
      <c r="JD1189" s="7" t="str">
        <f t="shared" si="11431"/>
        <v/>
      </c>
    </row>
    <row r="1190" spans="24:264" hidden="1" x14ac:dyDescent="0.3">
      <c r="X1190" s="51">
        <v>1190</v>
      </c>
      <c r="Z1190" s="7" t="s">
        <v>1369</v>
      </c>
      <c r="AA1190" s="7" t="str">
        <f t="shared" ref="AA1190:AE1192" si="11432">IF(Z302="","",Z302)</f>
        <v/>
      </c>
      <c r="AB1190" s="7" t="str">
        <f t="shared" si="11432"/>
        <v/>
      </c>
      <c r="AC1190" s="7">
        <f t="shared" si="11432"/>
        <v>0</v>
      </c>
      <c r="AD1190" s="7" t="str">
        <f t="shared" si="11432"/>
        <v>Value</v>
      </c>
      <c r="AE1190" s="7" t="str">
        <f t="shared" si="11432"/>
        <v/>
      </c>
      <c r="AF1190" s="7" t="str">
        <f>IF(AF1187="","",AF1187)</f>
        <v/>
      </c>
      <c r="AG1190" s="7" t="str">
        <f t="shared" ref="AG1190:CR1190" si="11433">IF(AG1187="","",AG1187)</f>
        <v/>
      </c>
      <c r="AH1190" s="7" t="str">
        <f t="shared" si="11433"/>
        <v/>
      </c>
      <c r="AI1190" s="7" t="str">
        <f t="shared" si="11433"/>
        <v/>
      </c>
      <c r="AJ1190" s="7" t="str">
        <f t="shared" si="11433"/>
        <v/>
      </c>
      <c r="AK1190" s="7" t="str">
        <f t="shared" si="11433"/>
        <v/>
      </c>
      <c r="AL1190" s="7" t="str">
        <f t="shared" si="11433"/>
        <v/>
      </c>
      <c r="AM1190" s="7" t="str">
        <f t="shared" si="11433"/>
        <v/>
      </c>
      <c r="AN1190" s="7" t="str">
        <f t="shared" si="11433"/>
        <v/>
      </c>
      <c r="AO1190" s="7" t="str">
        <f t="shared" si="11433"/>
        <v/>
      </c>
      <c r="AP1190" s="7" t="str">
        <f t="shared" si="11433"/>
        <v/>
      </c>
      <c r="AQ1190" s="7" t="str">
        <f t="shared" si="11433"/>
        <v/>
      </c>
      <c r="AR1190" s="7" t="str">
        <f t="shared" si="11433"/>
        <v/>
      </c>
      <c r="AS1190" s="7" t="str">
        <f t="shared" si="11433"/>
        <v/>
      </c>
      <c r="AT1190" s="7" t="str">
        <f t="shared" si="11433"/>
        <v/>
      </c>
      <c r="AU1190" s="7" t="str">
        <f t="shared" si="11433"/>
        <v/>
      </c>
      <c r="AV1190" s="7" t="str">
        <f t="shared" si="11433"/>
        <v/>
      </c>
      <c r="AW1190" s="7" t="str">
        <f t="shared" si="11433"/>
        <v/>
      </c>
      <c r="AX1190" s="7" t="str">
        <f t="shared" si="11433"/>
        <v/>
      </c>
      <c r="AY1190" s="7" t="str">
        <f t="shared" si="11433"/>
        <v/>
      </c>
      <c r="AZ1190" s="7" t="str">
        <f t="shared" si="11433"/>
        <v/>
      </c>
      <c r="BA1190" s="7" t="str">
        <f t="shared" si="11433"/>
        <v/>
      </c>
      <c r="BB1190" s="7" t="str">
        <f t="shared" si="11433"/>
        <v/>
      </c>
      <c r="BC1190" s="7" t="str">
        <f t="shared" si="11433"/>
        <v/>
      </c>
      <c r="BD1190" s="7" t="str">
        <f t="shared" si="11433"/>
        <v/>
      </c>
      <c r="BE1190" s="7" t="str">
        <f t="shared" si="11433"/>
        <v/>
      </c>
      <c r="BF1190" s="7" t="str">
        <f t="shared" si="11433"/>
        <v/>
      </c>
      <c r="BG1190" s="7" t="str">
        <f t="shared" si="11433"/>
        <v/>
      </c>
      <c r="BH1190" s="7" t="str">
        <f t="shared" si="11433"/>
        <v/>
      </c>
      <c r="BI1190" s="7" t="str">
        <f t="shared" si="11433"/>
        <v/>
      </c>
      <c r="BJ1190" s="7" t="str">
        <f t="shared" si="11433"/>
        <v/>
      </c>
      <c r="BK1190" s="7" t="str">
        <f t="shared" si="11433"/>
        <v/>
      </c>
      <c r="BL1190" s="7" t="str">
        <f t="shared" si="11433"/>
        <v/>
      </c>
      <c r="BM1190" s="7" t="str">
        <f t="shared" si="11433"/>
        <v/>
      </c>
      <c r="BN1190" s="7" t="str">
        <f t="shared" si="11433"/>
        <v/>
      </c>
      <c r="BO1190" s="7" t="str">
        <f t="shared" si="11433"/>
        <v/>
      </c>
      <c r="BP1190" s="7" t="str">
        <f t="shared" si="11433"/>
        <v/>
      </c>
      <c r="BQ1190" s="7" t="str">
        <f t="shared" si="11433"/>
        <v/>
      </c>
      <c r="BR1190" s="7" t="str">
        <f t="shared" si="11433"/>
        <v/>
      </c>
      <c r="BS1190" s="7" t="str">
        <f t="shared" si="11433"/>
        <v/>
      </c>
      <c r="BT1190" s="7" t="str">
        <f t="shared" si="11433"/>
        <v/>
      </c>
      <c r="BU1190" s="7" t="str">
        <f t="shared" si="11433"/>
        <v/>
      </c>
      <c r="BV1190" s="7" t="str">
        <f t="shared" si="11433"/>
        <v/>
      </c>
      <c r="BW1190" s="7" t="str">
        <f t="shared" si="11433"/>
        <v/>
      </c>
      <c r="BX1190" s="7" t="str">
        <f t="shared" si="11433"/>
        <v/>
      </c>
      <c r="BY1190" s="7" t="str">
        <f t="shared" si="11433"/>
        <v/>
      </c>
      <c r="BZ1190" s="7" t="str">
        <f t="shared" si="11433"/>
        <v/>
      </c>
      <c r="CA1190" s="7" t="str">
        <f t="shared" si="11433"/>
        <v/>
      </c>
      <c r="CB1190" s="7" t="str">
        <f t="shared" si="11433"/>
        <v/>
      </c>
      <c r="CC1190" s="7" t="str">
        <f t="shared" si="11433"/>
        <v/>
      </c>
      <c r="CD1190" s="7" t="str">
        <f t="shared" si="11433"/>
        <v/>
      </c>
      <c r="CE1190" s="7" t="str">
        <f t="shared" si="11433"/>
        <v/>
      </c>
      <c r="CF1190" s="7" t="str">
        <f t="shared" si="11433"/>
        <v/>
      </c>
      <c r="CG1190" s="7" t="str">
        <f t="shared" si="11433"/>
        <v/>
      </c>
      <c r="CH1190" s="7" t="str">
        <f t="shared" si="11433"/>
        <v/>
      </c>
      <c r="CI1190" s="7" t="str">
        <f t="shared" si="11433"/>
        <v/>
      </c>
      <c r="CJ1190" s="7" t="str">
        <f t="shared" si="11433"/>
        <v/>
      </c>
      <c r="CK1190" s="7" t="str">
        <f t="shared" si="11433"/>
        <v/>
      </c>
      <c r="CL1190" s="7" t="str">
        <f t="shared" si="11433"/>
        <v/>
      </c>
      <c r="CM1190" s="7" t="str">
        <f t="shared" si="11433"/>
        <v/>
      </c>
      <c r="CN1190" s="7" t="str">
        <f t="shared" si="11433"/>
        <v/>
      </c>
      <c r="CO1190" s="7" t="str">
        <f t="shared" si="11433"/>
        <v/>
      </c>
      <c r="CP1190" s="7" t="str">
        <f t="shared" si="11433"/>
        <v/>
      </c>
      <c r="CQ1190" s="7" t="str">
        <f t="shared" si="11433"/>
        <v/>
      </c>
      <c r="CR1190" s="7" t="str">
        <f t="shared" si="11433"/>
        <v/>
      </c>
      <c r="CS1190" s="7" t="str">
        <f t="shared" ref="CS1190:FD1190" si="11434">IF(CS1187="","",CS1187)</f>
        <v/>
      </c>
      <c r="CT1190" s="7" t="str">
        <f t="shared" si="11434"/>
        <v/>
      </c>
      <c r="CU1190" s="7" t="str">
        <f t="shared" si="11434"/>
        <v/>
      </c>
      <c r="CV1190" s="7" t="str">
        <f t="shared" si="11434"/>
        <v/>
      </c>
      <c r="CW1190" s="7" t="str">
        <f t="shared" si="11434"/>
        <v/>
      </c>
      <c r="CX1190" s="7" t="str">
        <f t="shared" si="11434"/>
        <v/>
      </c>
      <c r="CY1190" s="7" t="str">
        <f t="shared" si="11434"/>
        <v/>
      </c>
      <c r="CZ1190" s="7" t="str">
        <f t="shared" si="11434"/>
        <v/>
      </c>
      <c r="DA1190" s="7" t="str">
        <f t="shared" si="11434"/>
        <v/>
      </c>
      <c r="DB1190" s="7" t="str">
        <f t="shared" si="11434"/>
        <v/>
      </c>
      <c r="DC1190" s="7" t="str">
        <f t="shared" si="11434"/>
        <v/>
      </c>
      <c r="DD1190" s="7" t="str">
        <f t="shared" si="11434"/>
        <v/>
      </c>
      <c r="DE1190" s="7" t="str">
        <f t="shared" si="11434"/>
        <v/>
      </c>
      <c r="DF1190" s="7" t="str">
        <f t="shared" si="11434"/>
        <v/>
      </c>
      <c r="DG1190" s="7" t="str">
        <f t="shared" si="11434"/>
        <v/>
      </c>
      <c r="DH1190" s="7" t="str">
        <f t="shared" si="11434"/>
        <v/>
      </c>
      <c r="DI1190" s="7" t="str">
        <f t="shared" si="11434"/>
        <v/>
      </c>
      <c r="DJ1190" s="7" t="str">
        <f t="shared" si="11434"/>
        <v/>
      </c>
      <c r="DK1190" s="7" t="str">
        <f t="shared" si="11434"/>
        <v/>
      </c>
      <c r="DL1190" s="7" t="str">
        <f t="shared" si="11434"/>
        <v/>
      </c>
      <c r="DM1190" s="7" t="str">
        <f t="shared" si="11434"/>
        <v/>
      </c>
      <c r="DN1190" s="7" t="str">
        <f t="shared" si="11434"/>
        <v/>
      </c>
      <c r="DO1190" s="7" t="str">
        <f t="shared" si="11434"/>
        <v/>
      </c>
      <c r="DP1190" s="7" t="str">
        <f t="shared" si="11434"/>
        <v/>
      </c>
      <c r="DQ1190" s="7" t="str">
        <f t="shared" si="11434"/>
        <v/>
      </c>
      <c r="DR1190" s="7" t="str">
        <f t="shared" si="11434"/>
        <v/>
      </c>
      <c r="DS1190" s="7" t="str">
        <f t="shared" si="11434"/>
        <v/>
      </c>
      <c r="DT1190" s="7" t="str">
        <f t="shared" si="11434"/>
        <v/>
      </c>
      <c r="DU1190" s="7" t="str">
        <f t="shared" si="11434"/>
        <v/>
      </c>
      <c r="DV1190" s="7" t="str">
        <f t="shared" si="11434"/>
        <v/>
      </c>
      <c r="DW1190" s="7" t="str">
        <f t="shared" si="11434"/>
        <v/>
      </c>
      <c r="DX1190" s="7" t="str">
        <f t="shared" si="11434"/>
        <v/>
      </c>
      <c r="DY1190" s="7" t="str">
        <f t="shared" si="11434"/>
        <v/>
      </c>
      <c r="DZ1190" s="7" t="str">
        <f t="shared" si="11434"/>
        <v/>
      </c>
      <c r="EA1190" s="7" t="str">
        <f t="shared" si="11434"/>
        <v/>
      </c>
      <c r="EB1190" s="7" t="str">
        <f t="shared" si="11434"/>
        <v/>
      </c>
      <c r="EC1190" s="7" t="str">
        <f t="shared" si="11434"/>
        <v/>
      </c>
      <c r="ED1190" s="7" t="str">
        <f t="shared" si="11434"/>
        <v/>
      </c>
      <c r="EE1190" s="7" t="str">
        <f t="shared" si="11434"/>
        <v/>
      </c>
      <c r="EF1190" s="7" t="str">
        <f t="shared" si="11434"/>
        <v/>
      </c>
      <c r="EG1190" s="7" t="str">
        <f t="shared" si="11434"/>
        <v/>
      </c>
      <c r="EH1190" s="7" t="str">
        <f t="shared" si="11434"/>
        <v/>
      </c>
      <c r="EI1190" s="7" t="str">
        <f t="shared" si="11434"/>
        <v/>
      </c>
      <c r="EJ1190" s="7" t="str">
        <f t="shared" si="11434"/>
        <v/>
      </c>
      <c r="EK1190" s="7" t="str">
        <f t="shared" si="11434"/>
        <v/>
      </c>
      <c r="EL1190" s="7" t="str">
        <f t="shared" si="11434"/>
        <v/>
      </c>
      <c r="EM1190" s="7" t="str">
        <f t="shared" si="11434"/>
        <v/>
      </c>
      <c r="EN1190" s="7" t="str">
        <f t="shared" si="11434"/>
        <v/>
      </c>
      <c r="EO1190" s="7" t="str">
        <f t="shared" si="11434"/>
        <v/>
      </c>
      <c r="EP1190" s="7" t="str">
        <f t="shared" si="11434"/>
        <v/>
      </c>
      <c r="EQ1190" s="7" t="str">
        <f t="shared" si="11434"/>
        <v/>
      </c>
      <c r="ER1190" s="7" t="str">
        <f t="shared" si="11434"/>
        <v/>
      </c>
      <c r="ES1190" s="7" t="str">
        <f t="shared" si="11434"/>
        <v/>
      </c>
      <c r="ET1190" s="7" t="str">
        <f t="shared" si="11434"/>
        <v/>
      </c>
      <c r="EU1190" s="7" t="str">
        <f t="shared" si="11434"/>
        <v/>
      </c>
      <c r="EV1190" s="7" t="str">
        <f t="shared" si="11434"/>
        <v/>
      </c>
      <c r="EW1190" s="7" t="str">
        <f t="shared" si="11434"/>
        <v/>
      </c>
      <c r="EX1190" s="7" t="str">
        <f t="shared" si="11434"/>
        <v/>
      </c>
      <c r="EY1190" s="7" t="str">
        <f t="shared" si="11434"/>
        <v/>
      </c>
      <c r="EZ1190" s="7" t="str">
        <f t="shared" si="11434"/>
        <v/>
      </c>
      <c r="FA1190" s="7" t="str">
        <f t="shared" si="11434"/>
        <v/>
      </c>
      <c r="FB1190" s="7" t="str">
        <f t="shared" si="11434"/>
        <v/>
      </c>
      <c r="FC1190" s="7" t="str">
        <f t="shared" si="11434"/>
        <v/>
      </c>
      <c r="FD1190" s="7" t="str">
        <f t="shared" si="11434"/>
        <v/>
      </c>
      <c r="FE1190" s="7" t="str">
        <f t="shared" ref="FE1190:HP1190" si="11435">IF(FE1187="","",FE1187)</f>
        <v/>
      </c>
      <c r="FF1190" s="7" t="str">
        <f t="shared" si="11435"/>
        <v/>
      </c>
      <c r="FG1190" s="7" t="str">
        <f t="shared" si="11435"/>
        <v/>
      </c>
      <c r="FH1190" s="7" t="str">
        <f t="shared" si="11435"/>
        <v/>
      </c>
      <c r="FI1190" s="7" t="str">
        <f t="shared" si="11435"/>
        <v/>
      </c>
      <c r="FJ1190" s="7" t="str">
        <f t="shared" si="11435"/>
        <v/>
      </c>
      <c r="FK1190" s="7" t="str">
        <f t="shared" si="11435"/>
        <v/>
      </c>
      <c r="FL1190" s="7" t="str">
        <f t="shared" si="11435"/>
        <v/>
      </c>
      <c r="FM1190" s="7" t="str">
        <f t="shared" si="11435"/>
        <v/>
      </c>
      <c r="FN1190" s="7" t="str">
        <f t="shared" si="11435"/>
        <v/>
      </c>
      <c r="FO1190" s="7" t="str">
        <f t="shared" si="11435"/>
        <v/>
      </c>
      <c r="FP1190" s="7" t="str">
        <f t="shared" si="11435"/>
        <v/>
      </c>
      <c r="FQ1190" s="7" t="str">
        <f t="shared" si="11435"/>
        <v/>
      </c>
      <c r="FR1190" s="7" t="str">
        <f t="shared" si="11435"/>
        <v/>
      </c>
      <c r="FS1190" s="7" t="str">
        <f t="shared" si="11435"/>
        <v/>
      </c>
      <c r="FT1190" s="7" t="str">
        <f t="shared" si="11435"/>
        <v/>
      </c>
      <c r="FU1190" s="7" t="str">
        <f t="shared" si="11435"/>
        <v/>
      </c>
      <c r="FV1190" s="7" t="str">
        <f t="shared" si="11435"/>
        <v/>
      </c>
      <c r="FW1190" s="7" t="str">
        <f t="shared" si="11435"/>
        <v/>
      </c>
      <c r="FX1190" s="7" t="str">
        <f t="shared" si="11435"/>
        <v/>
      </c>
      <c r="FY1190" s="7" t="str">
        <f t="shared" si="11435"/>
        <v/>
      </c>
      <c r="FZ1190" s="7" t="str">
        <f t="shared" si="11435"/>
        <v/>
      </c>
      <c r="GA1190" s="7" t="str">
        <f t="shared" si="11435"/>
        <v/>
      </c>
      <c r="GB1190" s="7" t="str">
        <f t="shared" si="11435"/>
        <v/>
      </c>
      <c r="GC1190" s="7" t="str">
        <f t="shared" si="11435"/>
        <v/>
      </c>
      <c r="GD1190" s="7" t="str">
        <f t="shared" si="11435"/>
        <v/>
      </c>
      <c r="GE1190" s="7" t="str">
        <f t="shared" si="11435"/>
        <v/>
      </c>
      <c r="GF1190" s="7" t="str">
        <f t="shared" si="11435"/>
        <v/>
      </c>
      <c r="GG1190" s="7" t="str">
        <f t="shared" si="11435"/>
        <v/>
      </c>
      <c r="GH1190" s="7" t="str">
        <f t="shared" si="11435"/>
        <v/>
      </c>
      <c r="GI1190" s="7" t="str">
        <f t="shared" si="11435"/>
        <v/>
      </c>
      <c r="GJ1190" s="7" t="str">
        <f t="shared" si="11435"/>
        <v/>
      </c>
      <c r="GK1190" s="7" t="str">
        <f t="shared" si="11435"/>
        <v/>
      </c>
      <c r="GL1190" s="7" t="str">
        <f t="shared" si="11435"/>
        <v/>
      </c>
      <c r="GM1190" s="7" t="str">
        <f t="shared" si="11435"/>
        <v/>
      </c>
      <c r="GN1190" s="7" t="str">
        <f t="shared" si="11435"/>
        <v/>
      </c>
      <c r="GO1190" s="7" t="str">
        <f t="shared" si="11435"/>
        <v/>
      </c>
      <c r="GP1190" s="7" t="str">
        <f t="shared" si="11435"/>
        <v/>
      </c>
      <c r="GQ1190" s="7" t="str">
        <f t="shared" si="11435"/>
        <v/>
      </c>
      <c r="GR1190" s="7" t="str">
        <f t="shared" si="11435"/>
        <v/>
      </c>
      <c r="GS1190" s="7" t="str">
        <f t="shared" si="11435"/>
        <v/>
      </c>
      <c r="GT1190" s="7" t="str">
        <f t="shared" si="11435"/>
        <v/>
      </c>
      <c r="GU1190" s="7" t="str">
        <f t="shared" si="11435"/>
        <v/>
      </c>
      <c r="GV1190" s="7" t="str">
        <f t="shared" si="11435"/>
        <v/>
      </c>
      <c r="GW1190" s="7" t="str">
        <f t="shared" si="11435"/>
        <v/>
      </c>
      <c r="GX1190" s="7" t="str">
        <f t="shared" si="11435"/>
        <v/>
      </c>
      <c r="GY1190" s="7" t="str">
        <f t="shared" si="11435"/>
        <v/>
      </c>
      <c r="GZ1190" s="7" t="str">
        <f t="shared" si="11435"/>
        <v/>
      </c>
      <c r="HA1190" s="7" t="str">
        <f t="shared" si="11435"/>
        <v/>
      </c>
      <c r="HB1190" s="7" t="str">
        <f t="shared" si="11435"/>
        <v/>
      </c>
      <c r="HC1190" s="7" t="str">
        <f t="shared" si="11435"/>
        <v/>
      </c>
      <c r="HD1190" s="7" t="str">
        <f t="shared" si="11435"/>
        <v/>
      </c>
      <c r="HE1190" s="7" t="str">
        <f t="shared" si="11435"/>
        <v/>
      </c>
      <c r="HF1190" s="7" t="str">
        <f t="shared" si="11435"/>
        <v/>
      </c>
      <c r="HG1190" s="7" t="str">
        <f t="shared" si="11435"/>
        <v/>
      </c>
      <c r="HH1190" s="7" t="str">
        <f t="shared" si="11435"/>
        <v/>
      </c>
      <c r="HI1190" s="7" t="str">
        <f t="shared" si="11435"/>
        <v/>
      </c>
      <c r="HJ1190" s="7" t="str">
        <f t="shared" si="11435"/>
        <v/>
      </c>
      <c r="HK1190" s="7" t="str">
        <f t="shared" si="11435"/>
        <v/>
      </c>
      <c r="HL1190" s="7" t="str">
        <f t="shared" si="11435"/>
        <v/>
      </c>
      <c r="HM1190" s="7" t="str">
        <f t="shared" si="11435"/>
        <v/>
      </c>
      <c r="HN1190" s="7" t="str">
        <f t="shared" si="11435"/>
        <v/>
      </c>
      <c r="HO1190" s="7" t="str">
        <f t="shared" si="11435"/>
        <v/>
      </c>
      <c r="HP1190" s="7" t="str">
        <f t="shared" si="11435"/>
        <v/>
      </c>
      <c r="HQ1190" s="7" t="str">
        <f t="shared" ref="HQ1190:JD1190" si="11436">IF(HQ1187="","",HQ1187)</f>
        <v/>
      </c>
      <c r="HR1190" s="7" t="str">
        <f t="shared" si="11436"/>
        <v/>
      </c>
      <c r="HS1190" s="7" t="str">
        <f t="shared" si="11436"/>
        <v/>
      </c>
      <c r="HT1190" s="7" t="str">
        <f t="shared" si="11436"/>
        <v/>
      </c>
      <c r="HU1190" s="7" t="str">
        <f t="shared" si="11436"/>
        <v/>
      </c>
      <c r="HV1190" s="7" t="str">
        <f t="shared" si="11436"/>
        <v/>
      </c>
      <c r="HW1190" s="7" t="str">
        <f t="shared" si="11436"/>
        <v/>
      </c>
      <c r="HX1190" s="7" t="str">
        <f t="shared" si="11436"/>
        <v/>
      </c>
      <c r="HY1190" s="7" t="str">
        <f t="shared" si="11436"/>
        <v/>
      </c>
      <c r="HZ1190" s="7" t="str">
        <f t="shared" si="11436"/>
        <v/>
      </c>
      <c r="IA1190" s="7" t="str">
        <f t="shared" si="11436"/>
        <v/>
      </c>
      <c r="IB1190" s="7" t="str">
        <f t="shared" si="11436"/>
        <v/>
      </c>
      <c r="IC1190" s="7" t="str">
        <f t="shared" si="11436"/>
        <v/>
      </c>
      <c r="ID1190" s="7" t="str">
        <f t="shared" si="11436"/>
        <v/>
      </c>
      <c r="IE1190" s="7" t="str">
        <f t="shared" si="11436"/>
        <v/>
      </c>
      <c r="IF1190" s="7" t="str">
        <f t="shared" si="11436"/>
        <v/>
      </c>
      <c r="IG1190" s="7" t="str">
        <f t="shared" si="11436"/>
        <v/>
      </c>
      <c r="IH1190" s="7" t="str">
        <f t="shared" si="11436"/>
        <v/>
      </c>
      <c r="II1190" s="7" t="str">
        <f t="shared" si="11436"/>
        <v/>
      </c>
      <c r="IJ1190" s="7" t="str">
        <f t="shared" si="11436"/>
        <v/>
      </c>
      <c r="IK1190" s="7" t="str">
        <f t="shared" si="11436"/>
        <v/>
      </c>
      <c r="IL1190" s="7" t="str">
        <f t="shared" si="11436"/>
        <v/>
      </c>
      <c r="IM1190" s="7" t="str">
        <f t="shared" si="11436"/>
        <v/>
      </c>
      <c r="IN1190" s="7" t="str">
        <f t="shared" si="11436"/>
        <v/>
      </c>
      <c r="IO1190" s="7" t="str">
        <f t="shared" si="11436"/>
        <v/>
      </c>
      <c r="IP1190" s="7" t="str">
        <f t="shared" si="11436"/>
        <v/>
      </c>
      <c r="IQ1190" s="7" t="str">
        <f t="shared" si="11436"/>
        <v/>
      </c>
      <c r="IR1190" s="7" t="str">
        <f t="shared" si="11436"/>
        <v/>
      </c>
      <c r="IS1190" s="7" t="str">
        <f t="shared" si="11436"/>
        <v/>
      </c>
      <c r="IT1190" s="7" t="str">
        <f t="shared" si="11436"/>
        <v/>
      </c>
      <c r="IU1190" s="7" t="str">
        <f t="shared" si="11436"/>
        <v/>
      </c>
      <c r="IV1190" s="7" t="str">
        <f t="shared" si="11436"/>
        <v/>
      </c>
      <c r="IW1190" s="7" t="str">
        <f t="shared" si="11436"/>
        <v/>
      </c>
      <c r="IX1190" s="7" t="str">
        <f t="shared" si="11436"/>
        <v/>
      </c>
      <c r="IY1190" s="7" t="str">
        <f t="shared" si="11436"/>
        <v/>
      </c>
      <c r="IZ1190" s="7" t="str">
        <f t="shared" si="11436"/>
        <v/>
      </c>
      <c r="JA1190" s="7" t="str">
        <f t="shared" si="11436"/>
        <v/>
      </c>
      <c r="JB1190" s="7" t="str">
        <f t="shared" si="11436"/>
        <v/>
      </c>
      <c r="JC1190" s="7" t="str">
        <f t="shared" si="11436"/>
        <v/>
      </c>
      <c r="JD1190" s="7" t="str">
        <f t="shared" si="11436"/>
        <v/>
      </c>
    </row>
    <row r="1191" spans="24:264" hidden="1" x14ac:dyDescent="0.3">
      <c r="X1191" s="51">
        <v>1191</v>
      </c>
      <c r="Z1191" s="7" t="s">
        <v>1370</v>
      </c>
      <c r="AA1191" s="7" t="str">
        <f t="shared" si="11432"/>
        <v/>
      </c>
      <c r="AB1191" s="7" t="str">
        <f t="shared" si="11432"/>
        <v/>
      </c>
      <c r="AC1191" s="7">
        <f t="shared" si="11432"/>
        <v>1</v>
      </c>
      <c r="AD1191" s="7" t="str">
        <f t="shared" si="11432"/>
        <v>Day/Night</v>
      </c>
      <c r="AE1191" s="7" t="str">
        <f t="shared" si="11432"/>
        <v/>
      </c>
      <c r="AF1191" s="7" t="str">
        <f t="shared" ref="AF1191:CQ1191" si="11437">IF(AE303="","",AE303)</f>
        <v/>
      </c>
      <c r="AG1191" s="7" t="str">
        <f t="shared" si="11437"/>
        <v/>
      </c>
      <c r="AH1191" s="7" t="str">
        <f t="shared" si="11437"/>
        <v/>
      </c>
      <c r="AI1191" s="7" t="str">
        <f t="shared" si="11437"/>
        <v/>
      </c>
      <c r="AJ1191" s="7" t="str">
        <f t="shared" si="11437"/>
        <v/>
      </c>
      <c r="AK1191" s="7" t="str">
        <f t="shared" si="11437"/>
        <v/>
      </c>
      <c r="AL1191" s="7" t="str">
        <f t="shared" si="11437"/>
        <v/>
      </c>
      <c r="AM1191" s="7" t="str">
        <f t="shared" si="11437"/>
        <v/>
      </c>
      <c r="AN1191" s="7" t="str">
        <f t="shared" si="11437"/>
        <v/>
      </c>
      <c r="AO1191" s="7" t="str">
        <f t="shared" si="11437"/>
        <v/>
      </c>
      <c r="AP1191" s="7" t="str">
        <f t="shared" si="11437"/>
        <v/>
      </c>
      <c r="AQ1191" s="7" t="str">
        <f t="shared" si="11437"/>
        <v/>
      </c>
      <c r="AR1191" s="7" t="str">
        <f t="shared" si="11437"/>
        <v/>
      </c>
      <c r="AS1191" s="7" t="str">
        <f t="shared" si="11437"/>
        <v/>
      </c>
      <c r="AT1191" s="7" t="str">
        <f t="shared" si="11437"/>
        <v/>
      </c>
      <c r="AU1191" s="7" t="str">
        <f t="shared" si="11437"/>
        <v/>
      </c>
      <c r="AV1191" s="7" t="str">
        <f t="shared" si="11437"/>
        <v/>
      </c>
      <c r="AW1191" s="7" t="str">
        <f t="shared" si="11437"/>
        <v/>
      </c>
      <c r="AX1191" s="7" t="str">
        <f t="shared" si="11437"/>
        <v/>
      </c>
      <c r="AY1191" s="7" t="str">
        <f t="shared" si="11437"/>
        <v/>
      </c>
      <c r="AZ1191" s="7" t="str">
        <f t="shared" si="11437"/>
        <v/>
      </c>
      <c r="BA1191" s="7" t="str">
        <f t="shared" si="11437"/>
        <v/>
      </c>
      <c r="BB1191" s="7" t="str">
        <f t="shared" si="11437"/>
        <v/>
      </c>
      <c r="BC1191" s="7" t="str">
        <f t="shared" si="11437"/>
        <v/>
      </c>
      <c r="BD1191" s="7" t="str">
        <f t="shared" si="11437"/>
        <v/>
      </c>
      <c r="BE1191" s="7" t="str">
        <f t="shared" si="11437"/>
        <v/>
      </c>
      <c r="BF1191" s="7" t="str">
        <f t="shared" si="11437"/>
        <v/>
      </c>
      <c r="BG1191" s="7" t="str">
        <f t="shared" si="11437"/>
        <v/>
      </c>
      <c r="BH1191" s="7" t="str">
        <f t="shared" si="11437"/>
        <v/>
      </c>
      <c r="BI1191" s="7" t="str">
        <f t="shared" si="11437"/>
        <v/>
      </c>
      <c r="BJ1191" s="7" t="str">
        <f t="shared" si="11437"/>
        <v/>
      </c>
      <c r="BK1191" s="7" t="str">
        <f t="shared" si="11437"/>
        <v/>
      </c>
      <c r="BL1191" s="7" t="str">
        <f t="shared" si="11437"/>
        <v/>
      </c>
      <c r="BM1191" s="7" t="str">
        <f t="shared" si="11437"/>
        <v/>
      </c>
      <c r="BN1191" s="7" t="str">
        <f t="shared" si="11437"/>
        <v/>
      </c>
      <c r="BO1191" s="7" t="str">
        <f t="shared" si="11437"/>
        <v/>
      </c>
      <c r="BP1191" s="7" t="str">
        <f t="shared" si="11437"/>
        <v/>
      </c>
      <c r="BQ1191" s="7" t="str">
        <f t="shared" si="11437"/>
        <v/>
      </c>
      <c r="BR1191" s="7" t="str">
        <f t="shared" si="11437"/>
        <v/>
      </c>
      <c r="BS1191" s="7" t="str">
        <f t="shared" si="11437"/>
        <v/>
      </c>
      <c r="BT1191" s="7" t="str">
        <f t="shared" si="11437"/>
        <v/>
      </c>
      <c r="BU1191" s="7" t="str">
        <f t="shared" si="11437"/>
        <v/>
      </c>
      <c r="BV1191" s="7" t="str">
        <f t="shared" si="11437"/>
        <v/>
      </c>
      <c r="BW1191" s="7" t="str">
        <f t="shared" si="11437"/>
        <v/>
      </c>
      <c r="BX1191" s="7" t="str">
        <f t="shared" si="11437"/>
        <v/>
      </c>
      <c r="BY1191" s="7" t="str">
        <f t="shared" si="11437"/>
        <v/>
      </c>
      <c r="BZ1191" s="7" t="str">
        <f t="shared" si="11437"/>
        <v/>
      </c>
      <c r="CA1191" s="7" t="str">
        <f t="shared" si="11437"/>
        <v/>
      </c>
      <c r="CB1191" s="7" t="str">
        <f t="shared" si="11437"/>
        <v/>
      </c>
      <c r="CC1191" s="7" t="str">
        <f t="shared" si="11437"/>
        <v/>
      </c>
      <c r="CD1191" s="7" t="str">
        <f t="shared" si="11437"/>
        <v/>
      </c>
      <c r="CE1191" s="7" t="str">
        <f t="shared" si="11437"/>
        <v/>
      </c>
      <c r="CF1191" s="7" t="str">
        <f t="shared" si="11437"/>
        <v/>
      </c>
      <c r="CG1191" s="7" t="str">
        <f t="shared" si="11437"/>
        <v/>
      </c>
      <c r="CH1191" s="7" t="str">
        <f t="shared" si="11437"/>
        <v/>
      </c>
      <c r="CI1191" s="7" t="str">
        <f t="shared" si="11437"/>
        <v/>
      </c>
      <c r="CJ1191" s="7" t="str">
        <f t="shared" si="11437"/>
        <v/>
      </c>
      <c r="CK1191" s="7" t="str">
        <f t="shared" si="11437"/>
        <v/>
      </c>
      <c r="CL1191" s="7" t="str">
        <f t="shared" si="11437"/>
        <v/>
      </c>
      <c r="CM1191" s="7" t="str">
        <f t="shared" si="11437"/>
        <v/>
      </c>
      <c r="CN1191" s="7" t="str">
        <f t="shared" si="11437"/>
        <v/>
      </c>
      <c r="CO1191" s="7" t="str">
        <f t="shared" si="11437"/>
        <v/>
      </c>
      <c r="CP1191" s="7" t="str">
        <f t="shared" si="11437"/>
        <v/>
      </c>
      <c r="CQ1191" s="7" t="str">
        <f t="shared" si="11437"/>
        <v/>
      </c>
      <c r="CR1191" s="7" t="str">
        <f t="shared" ref="CR1191:FC1191" si="11438">IF(CQ303="","",CQ303)</f>
        <v/>
      </c>
      <c r="CS1191" s="7" t="str">
        <f t="shared" si="11438"/>
        <v/>
      </c>
      <c r="CT1191" s="7" t="str">
        <f t="shared" si="11438"/>
        <v/>
      </c>
      <c r="CU1191" s="7" t="str">
        <f t="shared" si="11438"/>
        <v/>
      </c>
      <c r="CV1191" s="7" t="str">
        <f t="shared" si="11438"/>
        <v/>
      </c>
      <c r="CW1191" s="7" t="str">
        <f t="shared" si="11438"/>
        <v/>
      </c>
      <c r="CX1191" s="7" t="str">
        <f t="shared" si="11438"/>
        <v/>
      </c>
      <c r="CY1191" s="7" t="str">
        <f t="shared" si="11438"/>
        <v/>
      </c>
      <c r="CZ1191" s="7" t="str">
        <f t="shared" si="11438"/>
        <v/>
      </c>
      <c r="DA1191" s="7" t="str">
        <f t="shared" si="11438"/>
        <v/>
      </c>
      <c r="DB1191" s="7" t="str">
        <f t="shared" si="11438"/>
        <v/>
      </c>
      <c r="DC1191" s="7" t="str">
        <f t="shared" si="11438"/>
        <v/>
      </c>
      <c r="DD1191" s="7" t="str">
        <f t="shared" si="11438"/>
        <v/>
      </c>
      <c r="DE1191" s="7" t="str">
        <f t="shared" si="11438"/>
        <v/>
      </c>
      <c r="DF1191" s="7" t="str">
        <f t="shared" si="11438"/>
        <v/>
      </c>
      <c r="DG1191" s="7" t="str">
        <f t="shared" si="11438"/>
        <v/>
      </c>
      <c r="DH1191" s="7" t="str">
        <f t="shared" si="11438"/>
        <v/>
      </c>
      <c r="DI1191" s="7" t="str">
        <f t="shared" si="11438"/>
        <v/>
      </c>
      <c r="DJ1191" s="7" t="str">
        <f t="shared" si="11438"/>
        <v/>
      </c>
      <c r="DK1191" s="7" t="str">
        <f t="shared" si="11438"/>
        <v/>
      </c>
      <c r="DL1191" s="7" t="str">
        <f t="shared" si="11438"/>
        <v/>
      </c>
      <c r="DM1191" s="7" t="str">
        <f t="shared" si="11438"/>
        <v/>
      </c>
      <c r="DN1191" s="7" t="str">
        <f t="shared" si="11438"/>
        <v/>
      </c>
      <c r="DO1191" s="7" t="str">
        <f t="shared" si="11438"/>
        <v/>
      </c>
      <c r="DP1191" s="7" t="str">
        <f t="shared" si="11438"/>
        <v/>
      </c>
      <c r="DQ1191" s="7" t="str">
        <f t="shared" si="11438"/>
        <v/>
      </c>
      <c r="DR1191" s="7" t="str">
        <f t="shared" si="11438"/>
        <v/>
      </c>
      <c r="DS1191" s="7" t="str">
        <f t="shared" si="11438"/>
        <v/>
      </c>
      <c r="DT1191" s="7" t="str">
        <f t="shared" si="11438"/>
        <v/>
      </c>
      <c r="DU1191" s="7" t="str">
        <f t="shared" si="11438"/>
        <v/>
      </c>
      <c r="DV1191" s="7" t="str">
        <f t="shared" si="11438"/>
        <v/>
      </c>
      <c r="DW1191" s="7" t="str">
        <f t="shared" si="11438"/>
        <v/>
      </c>
      <c r="DX1191" s="7" t="str">
        <f t="shared" si="11438"/>
        <v/>
      </c>
      <c r="DY1191" s="7" t="str">
        <f t="shared" si="11438"/>
        <v/>
      </c>
      <c r="DZ1191" s="7" t="str">
        <f t="shared" si="11438"/>
        <v/>
      </c>
      <c r="EA1191" s="7" t="str">
        <f t="shared" si="11438"/>
        <v/>
      </c>
      <c r="EB1191" s="7" t="str">
        <f t="shared" si="11438"/>
        <v/>
      </c>
      <c r="EC1191" s="7" t="str">
        <f t="shared" si="11438"/>
        <v/>
      </c>
      <c r="ED1191" s="7" t="str">
        <f t="shared" si="11438"/>
        <v/>
      </c>
      <c r="EE1191" s="7" t="str">
        <f t="shared" si="11438"/>
        <v/>
      </c>
      <c r="EF1191" s="7" t="str">
        <f t="shared" si="11438"/>
        <v/>
      </c>
      <c r="EG1191" s="7" t="str">
        <f t="shared" si="11438"/>
        <v/>
      </c>
      <c r="EH1191" s="7" t="str">
        <f t="shared" si="11438"/>
        <v/>
      </c>
      <c r="EI1191" s="7" t="str">
        <f t="shared" si="11438"/>
        <v/>
      </c>
      <c r="EJ1191" s="7" t="str">
        <f t="shared" si="11438"/>
        <v/>
      </c>
      <c r="EK1191" s="7" t="str">
        <f t="shared" si="11438"/>
        <v/>
      </c>
      <c r="EL1191" s="7" t="str">
        <f t="shared" si="11438"/>
        <v/>
      </c>
      <c r="EM1191" s="7" t="str">
        <f t="shared" si="11438"/>
        <v/>
      </c>
      <c r="EN1191" s="7" t="str">
        <f t="shared" si="11438"/>
        <v/>
      </c>
      <c r="EO1191" s="7" t="str">
        <f t="shared" si="11438"/>
        <v/>
      </c>
      <c r="EP1191" s="7" t="str">
        <f t="shared" si="11438"/>
        <v/>
      </c>
      <c r="EQ1191" s="7" t="str">
        <f t="shared" si="11438"/>
        <v/>
      </c>
      <c r="ER1191" s="7" t="str">
        <f t="shared" si="11438"/>
        <v/>
      </c>
      <c r="ES1191" s="7" t="str">
        <f t="shared" si="11438"/>
        <v/>
      </c>
      <c r="ET1191" s="7" t="str">
        <f t="shared" si="11438"/>
        <v/>
      </c>
      <c r="EU1191" s="7" t="str">
        <f t="shared" si="11438"/>
        <v/>
      </c>
      <c r="EV1191" s="7" t="str">
        <f t="shared" si="11438"/>
        <v/>
      </c>
      <c r="EW1191" s="7" t="str">
        <f t="shared" si="11438"/>
        <v/>
      </c>
      <c r="EX1191" s="7" t="str">
        <f t="shared" si="11438"/>
        <v/>
      </c>
      <c r="EY1191" s="7" t="str">
        <f t="shared" si="11438"/>
        <v/>
      </c>
      <c r="EZ1191" s="7" t="str">
        <f t="shared" si="11438"/>
        <v/>
      </c>
      <c r="FA1191" s="7" t="str">
        <f t="shared" si="11438"/>
        <v/>
      </c>
      <c r="FB1191" s="7" t="str">
        <f t="shared" si="11438"/>
        <v/>
      </c>
      <c r="FC1191" s="7" t="str">
        <f t="shared" si="11438"/>
        <v/>
      </c>
      <c r="FD1191" s="7" t="str">
        <f t="shared" ref="FD1191:HO1191" si="11439">IF(FC303="","",FC303)</f>
        <v/>
      </c>
      <c r="FE1191" s="7" t="str">
        <f t="shared" si="11439"/>
        <v/>
      </c>
      <c r="FF1191" s="7" t="str">
        <f t="shared" si="11439"/>
        <v/>
      </c>
      <c r="FG1191" s="7" t="str">
        <f t="shared" si="11439"/>
        <v/>
      </c>
      <c r="FH1191" s="7" t="str">
        <f t="shared" si="11439"/>
        <v/>
      </c>
      <c r="FI1191" s="7" t="str">
        <f t="shared" si="11439"/>
        <v/>
      </c>
      <c r="FJ1191" s="7" t="str">
        <f t="shared" si="11439"/>
        <v/>
      </c>
      <c r="FK1191" s="7" t="str">
        <f t="shared" si="11439"/>
        <v/>
      </c>
      <c r="FL1191" s="7" t="str">
        <f t="shared" si="11439"/>
        <v/>
      </c>
      <c r="FM1191" s="7" t="str">
        <f t="shared" si="11439"/>
        <v/>
      </c>
      <c r="FN1191" s="7" t="str">
        <f t="shared" si="11439"/>
        <v/>
      </c>
      <c r="FO1191" s="7" t="str">
        <f t="shared" si="11439"/>
        <v/>
      </c>
      <c r="FP1191" s="7" t="str">
        <f t="shared" si="11439"/>
        <v/>
      </c>
      <c r="FQ1191" s="7" t="str">
        <f t="shared" si="11439"/>
        <v/>
      </c>
      <c r="FR1191" s="7" t="str">
        <f t="shared" si="11439"/>
        <v/>
      </c>
      <c r="FS1191" s="7" t="str">
        <f t="shared" si="11439"/>
        <v/>
      </c>
      <c r="FT1191" s="7" t="str">
        <f t="shared" si="11439"/>
        <v/>
      </c>
      <c r="FU1191" s="7" t="str">
        <f t="shared" si="11439"/>
        <v/>
      </c>
      <c r="FV1191" s="7" t="str">
        <f t="shared" si="11439"/>
        <v/>
      </c>
      <c r="FW1191" s="7" t="str">
        <f t="shared" si="11439"/>
        <v/>
      </c>
      <c r="FX1191" s="7" t="str">
        <f t="shared" si="11439"/>
        <v/>
      </c>
      <c r="FY1191" s="7" t="str">
        <f t="shared" si="11439"/>
        <v/>
      </c>
      <c r="FZ1191" s="7" t="str">
        <f t="shared" si="11439"/>
        <v/>
      </c>
      <c r="GA1191" s="7" t="str">
        <f t="shared" si="11439"/>
        <v/>
      </c>
      <c r="GB1191" s="7" t="str">
        <f t="shared" si="11439"/>
        <v/>
      </c>
      <c r="GC1191" s="7" t="str">
        <f t="shared" si="11439"/>
        <v/>
      </c>
      <c r="GD1191" s="7" t="str">
        <f t="shared" si="11439"/>
        <v/>
      </c>
      <c r="GE1191" s="7" t="str">
        <f t="shared" si="11439"/>
        <v/>
      </c>
      <c r="GF1191" s="7" t="str">
        <f t="shared" si="11439"/>
        <v/>
      </c>
      <c r="GG1191" s="7" t="str">
        <f t="shared" si="11439"/>
        <v/>
      </c>
      <c r="GH1191" s="7" t="str">
        <f t="shared" si="11439"/>
        <v/>
      </c>
      <c r="GI1191" s="7" t="str">
        <f t="shared" si="11439"/>
        <v/>
      </c>
      <c r="GJ1191" s="7" t="str">
        <f t="shared" si="11439"/>
        <v/>
      </c>
      <c r="GK1191" s="7" t="str">
        <f t="shared" si="11439"/>
        <v/>
      </c>
      <c r="GL1191" s="7" t="str">
        <f t="shared" si="11439"/>
        <v/>
      </c>
      <c r="GM1191" s="7" t="str">
        <f t="shared" si="11439"/>
        <v/>
      </c>
      <c r="GN1191" s="7" t="str">
        <f t="shared" si="11439"/>
        <v/>
      </c>
      <c r="GO1191" s="7" t="str">
        <f t="shared" si="11439"/>
        <v/>
      </c>
      <c r="GP1191" s="7" t="str">
        <f t="shared" si="11439"/>
        <v/>
      </c>
      <c r="GQ1191" s="7" t="str">
        <f t="shared" si="11439"/>
        <v/>
      </c>
      <c r="GR1191" s="7" t="str">
        <f t="shared" si="11439"/>
        <v/>
      </c>
      <c r="GS1191" s="7" t="str">
        <f t="shared" si="11439"/>
        <v/>
      </c>
      <c r="GT1191" s="7" t="str">
        <f t="shared" si="11439"/>
        <v/>
      </c>
      <c r="GU1191" s="7" t="str">
        <f t="shared" si="11439"/>
        <v/>
      </c>
      <c r="GV1191" s="7" t="str">
        <f t="shared" si="11439"/>
        <v/>
      </c>
      <c r="GW1191" s="7" t="str">
        <f t="shared" si="11439"/>
        <v/>
      </c>
      <c r="GX1191" s="7" t="str">
        <f t="shared" si="11439"/>
        <v/>
      </c>
      <c r="GY1191" s="7" t="str">
        <f t="shared" si="11439"/>
        <v/>
      </c>
      <c r="GZ1191" s="7" t="str">
        <f t="shared" si="11439"/>
        <v/>
      </c>
      <c r="HA1191" s="7" t="str">
        <f t="shared" si="11439"/>
        <v/>
      </c>
      <c r="HB1191" s="7" t="str">
        <f t="shared" si="11439"/>
        <v/>
      </c>
      <c r="HC1191" s="7" t="str">
        <f t="shared" si="11439"/>
        <v/>
      </c>
      <c r="HD1191" s="7" t="str">
        <f t="shared" si="11439"/>
        <v/>
      </c>
      <c r="HE1191" s="7" t="str">
        <f t="shared" si="11439"/>
        <v/>
      </c>
      <c r="HF1191" s="7" t="str">
        <f t="shared" si="11439"/>
        <v/>
      </c>
      <c r="HG1191" s="7" t="str">
        <f t="shared" si="11439"/>
        <v/>
      </c>
      <c r="HH1191" s="7" t="str">
        <f t="shared" si="11439"/>
        <v/>
      </c>
      <c r="HI1191" s="7" t="str">
        <f t="shared" si="11439"/>
        <v/>
      </c>
      <c r="HJ1191" s="7" t="str">
        <f t="shared" si="11439"/>
        <v/>
      </c>
      <c r="HK1191" s="7" t="str">
        <f t="shared" si="11439"/>
        <v/>
      </c>
      <c r="HL1191" s="7" t="str">
        <f t="shared" si="11439"/>
        <v/>
      </c>
      <c r="HM1191" s="7" t="str">
        <f t="shared" si="11439"/>
        <v/>
      </c>
      <c r="HN1191" s="7" t="str">
        <f t="shared" si="11439"/>
        <v/>
      </c>
      <c r="HO1191" s="7" t="str">
        <f t="shared" si="11439"/>
        <v/>
      </c>
      <c r="HP1191" s="7" t="str">
        <f t="shared" ref="HP1191:IJ1191" si="11440">IF(HO303="","",HO303)</f>
        <v/>
      </c>
      <c r="HQ1191" s="7" t="str">
        <f t="shared" si="11440"/>
        <v/>
      </c>
      <c r="HR1191" s="7" t="str">
        <f t="shared" si="11440"/>
        <v/>
      </c>
      <c r="HS1191" s="7" t="str">
        <f t="shared" si="11440"/>
        <v/>
      </c>
      <c r="HT1191" s="7" t="str">
        <f t="shared" si="11440"/>
        <v/>
      </c>
      <c r="HU1191" s="7" t="str">
        <f t="shared" si="11440"/>
        <v/>
      </c>
      <c r="HV1191" s="7" t="str">
        <f t="shared" si="11440"/>
        <v/>
      </c>
      <c r="HW1191" s="7" t="str">
        <f t="shared" si="11440"/>
        <v/>
      </c>
      <c r="HX1191" s="7" t="str">
        <f t="shared" si="11440"/>
        <v/>
      </c>
      <c r="HY1191" s="7" t="str">
        <f t="shared" si="11440"/>
        <v/>
      </c>
      <c r="HZ1191" s="7" t="str">
        <f t="shared" si="11440"/>
        <v/>
      </c>
      <c r="IA1191" s="7" t="str">
        <f t="shared" si="11440"/>
        <v/>
      </c>
      <c r="IB1191" s="7" t="str">
        <f t="shared" si="11440"/>
        <v/>
      </c>
      <c r="IC1191" s="7" t="str">
        <f t="shared" si="11440"/>
        <v/>
      </c>
      <c r="ID1191" s="7" t="str">
        <f t="shared" si="11440"/>
        <v/>
      </c>
      <c r="IE1191" s="7" t="str">
        <f t="shared" si="11440"/>
        <v/>
      </c>
      <c r="IF1191" s="7" t="str">
        <f t="shared" si="11440"/>
        <v/>
      </c>
      <c r="IG1191" s="7" t="str">
        <f t="shared" si="11440"/>
        <v/>
      </c>
      <c r="IH1191" s="7" t="str">
        <f t="shared" si="11440"/>
        <v/>
      </c>
      <c r="II1191" s="7" t="str">
        <f t="shared" si="11440"/>
        <v/>
      </c>
      <c r="IJ1191" s="7" t="str">
        <f t="shared" si="11440"/>
        <v/>
      </c>
      <c r="IK1191" s="7" t="str">
        <f t="shared" ref="IK1191:JD1191" si="11441">IF(IJ307="","",IJ307)</f>
        <v/>
      </c>
      <c r="IL1191" s="7" t="str">
        <f t="shared" si="11441"/>
        <v/>
      </c>
      <c r="IM1191" s="7" t="str">
        <f t="shared" si="11441"/>
        <v/>
      </c>
      <c r="IN1191" s="7" t="str">
        <f t="shared" si="11441"/>
        <v/>
      </c>
      <c r="IO1191" s="7" t="str">
        <f t="shared" si="11441"/>
        <v/>
      </c>
      <c r="IP1191" s="7" t="str">
        <f t="shared" si="11441"/>
        <v/>
      </c>
      <c r="IQ1191" s="7" t="str">
        <f t="shared" si="11441"/>
        <v/>
      </c>
      <c r="IR1191" s="7" t="str">
        <f t="shared" si="11441"/>
        <v/>
      </c>
      <c r="IS1191" s="7" t="str">
        <f t="shared" si="11441"/>
        <v/>
      </c>
      <c r="IT1191" s="7" t="str">
        <f t="shared" si="11441"/>
        <v/>
      </c>
      <c r="IU1191" s="7" t="str">
        <f t="shared" si="11441"/>
        <v/>
      </c>
      <c r="IV1191" s="7" t="str">
        <f t="shared" si="11441"/>
        <v/>
      </c>
      <c r="IW1191" s="7" t="str">
        <f t="shared" si="11441"/>
        <v/>
      </c>
      <c r="IX1191" s="7" t="str">
        <f t="shared" si="11441"/>
        <v/>
      </c>
      <c r="IY1191" s="7" t="str">
        <f t="shared" si="11441"/>
        <v/>
      </c>
      <c r="IZ1191" s="7" t="str">
        <f t="shared" si="11441"/>
        <v/>
      </c>
      <c r="JA1191" s="7" t="str">
        <f t="shared" si="11441"/>
        <v/>
      </c>
      <c r="JB1191" s="7" t="str">
        <f t="shared" si="11441"/>
        <v/>
      </c>
      <c r="JC1191" s="7" t="str">
        <f t="shared" si="11441"/>
        <v/>
      </c>
      <c r="JD1191" s="7" t="str">
        <f t="shared" si="11441"/>
        <v/>
      </c>
    </row>
    <row r="1192" spans="24:264" hidden="1" x14ac:dyDescent="0.3">
      <c r="X1192" s="51">
        <v>1192</v>
      </c>
      <c r="Z1192" s="7" t="s">
        <v>1069</v>
      </c>
      <c r="AA1192" s="7" t="str">
        <f t="shared" si="11432"/>
        <v/>
      </c>
      <c r="AB1192" s="7" t="str">
        <f t="shared" si="11432"/>
        <v xml:space="preserve"> </v>
      </c>
      <c r="AC1192" s="7" t="str">
        <f t="shared" si="11432"/>
        <v/>
      </c>
      <c r="AD1192" s="7" t="str">
        <f t="shared" si="11432"/>
        <v/>
      </c>
      <c r="AE1192" s="7" t="str">
        <f t="shared" si="11432"/>
        <v/>
      </c>
      <c r="AF1192" s="7" t="str">
        <f t="shared" ref="AF1192:AX1192" si="11442">IF(AE524="","",AE524)</f>
        <v/>
      </c>
      <c r="AG1192" s="7" t="str">
        <f t="shared" si="11442"/>
        <v/>
      </c>
      <c r="AH1192" s="7" t="str">
        <f t="shared" si="11442"/>
        <v/>
      </c>
      <c r="AI1192" s="7" t="str">
        <f t="shared" si="11442"/>
        <v/>
      </c>
      <c r="AJ1192" s="7" t="str">
        <f t="shared" si="11442"/>
        <v/>
      </c>
      <c r="AK1192" s="7" t="str">
        <f t="shared" si="11442"/>
        <v/>
      </c>
      <c r="AL1192" s="7" t="str">
        <f t="shared" si="11442"/>
        <v/>
      </c>
      <c r="AM1192" s="7" t="str">
        <f t="shared" si="11442"/>
        <v/>
      </c>
      <c r="AN1192" s="7" t="str">
        <f t="shared" si="11442"/>
        <v/>
      </c>
      <c r="AO1192" s="7" t="str">
        <f t="shared" si="11442"/>
        <v/>
      </c>
      <c r="AP1192" s="7" t="str">
        <f t="shared" si="11442"/>
        <v/>
      </c>
      <c r="AQ1192" s="7" t="str">
        <f t="shared" si="11442"/>
        <v/>
      </c>
      <c r="AR1192" s="7" t="str">
        <f t="shared" si="11442"/>
        <v/>
      </c>
      <c r="AS1192" s="7" t="str">
        <f t="shared" si="11442"/>
        <v/>
      </c>
      <c r="AT1192" s="7" t="str">
        <f t="shared" si="11442"/>
        <v/>
      </c>
      <c r="AU1192" s="7" t="str">
        <f t="shared" si="11442"/>
        <v/>
      </c>
      <c r="AV1192" s="7" t="str">
        <f t="shared" si="11442"/>
        <v/>
      </c>
      <c r="AW1192" s="7" t="str">
        <f t="shared" si="11442"/>
        <v/>
      </c>
      <c r="AX1192" s="7" t="str">
        <f t="shared" si="11442"/>
        <v/>
      </c>
      <c r="AY1192" s="7" t="str">
        <f t="shared" ref="AY1192:BP1192" si="11443">AF1193</f>
        <v/>
      </c>
      <c r="AZ1192" s="7" t="str">
        <f t="shared" si="11443"/>
        <v/>
      </c>
      <c r="BA1192" s="7" t="str">
        <f t="shared" si="11443"/>
        <v/>
      </c>
      <c r="BB1192" s="7" t="str">
        <f t="shared" si="11443"/>
        <v/>
      </c>
      <c r="BC1192" s="7" t="str">
        <f t="shared" si="11443"/>
        <v/>
      </c>
      <c r="BD1192" s="7" t="str">
        <f t="shared" si="11443"/>
        <v/>
      </c>
      <c r="BE1192" s="7" t="str">
        <f t="shared" si="11443"/>
        <v/>
      </c>
      <c r="BF1192" s="7" t="str">
        <f t="shared" si="11443"/>
        <v/>
      </c>
      <c r="BG1192" s="7" t="str">
        <f t="shared" si="11443"/>
        <v/>
      </c>
      <c r="BH1192" s="7" t="str">
        <f t="shared" si="11443"/>
        <v/>
      </c>
      <c r="BI1192" s="7" t="str">
        <f t="shared" si="11443"/>
        <v/>
      </c>
      <c r="BJ1192" s="7" t="str">
        <f t="shared" si="11443"/>
        <v/>
      </c>
      <c r="BK1192" s="7" t="str">
        <f t="shared" si="11443"/>
        <v/>
      </c>
      <c r="BL1192" s="7" t="str">
        <f t="shared" si="11443"/>
        <v/>
      </c>
      <c r="BM1192" s="7" t="str">
        <f t="shared" si="11443"/>
        <v/>
      </c>
      <c r="BN1192" s="7" t="str">
        <f t="shared" si="11443"/>
        <v/>
      </c>
      <c r="BO1192" s="7" t="str">
        <f t="shared" si="11443"/>
        <v/>
      </c>
      <c r="BP1192" s="7" t="str">
        <f t="shared" si="11443"/>
        <v/>
      </c>
      <c r="BQ1192" s="7" t="str">
        <f>IF(BP524="","",BP524)</f>
        <v/>
      </c>
      <c r="BR1192" s="7" t="str">
        <f>IF(BQ524="","",BQ524)</f>
        <v/>
      </c>
      <c r="BS1192" s="7" t="str">
        <f t="shared" ref="BS1192:CX1192" si="11444">IF(BR304="","",BR304)</f>
        <v/>
      </c>
      <c r="BT1192" s="7" t="str">
        <f t="shared" si="11444"/>
        <v/>
      </c>
      <c r="BU1192" s="7" t="str">
        <f t="shared" si="11444"/>
        <v/>
      </c>
      <c r="BV1192" s="7" t="str">
        <f t="shared" si="11444"/>
        <v/>
      </c>
      <c r="BW1192" s="7" t="str">
        <f t="shared" si="11444"/>
        <v/>
      </c>
      <c r="BX1192" s="7" t="str">
        <f t="shared" si="11444"/>
        <v/>
      </c>
      <c r="BY1192" s="7" t="str">
        <f t="shared" si="11444"/>
        <v/>
      </c>
      <c r="BZ1192" s="7" t="str">
        <f t="shared" si="11444"/>
        <v/>
      </c>
      <c r="CA1192" s="7" t="str">
        <f t="shared" si="11444"/>
        <v/>
      </c>
      <c r="CB1192" s="7" t="str">
        <f t="shared" si="11444"/>
        <v/>
      </c>
      <c r="CC1192" s="7" t="str">
        <f t="shared" si="11444"/>
        <v/>
      </c>
      <c r="CD1192" s="7" t="str">
        <f t="shared" si="11444"/>
        <v/>
      </c>
      <c r="CE1192" s="7" t="str">
        <f t="shared" si="11444"/>
        <v/>
      </c>
      <c r="CF1192" s="7" t="str">
        <f t="shared" si="11444"/>
        <v/>
      </c>
      <c r="CG1192" s="7" t="str">
        <f t="shared" si="11444"/>
        <v/>
      </c>
      <c r="CH1192" s="7" t="str">
        <f t="shared" si="11444"/>
        <v/>
      </c>
      <c r="CI1192" s="7" t="str">
        <f t="shared" si="11444"/>
        <v/>
      </c>
      <c r="CJ1192" s="7" t="str">
        <f t="shared" si="11444"/>
        <v/>
      </c>
      <c r="CK1192" s="7" t="str">
        <f t="shared" si="11444"/>
        <v/>
      </c>
      <c r="CL1192" s="7" t="str">
        <f t="shared" si="11444"/>
        <v/>
      </c>
      <c r="CM1192" s="7" t="str">
        <f t="shared" si="11444"/>
        <v/>
      </c>
      <c r="CN1192" s="7" t="str">
        <f t="shared" si="11444"/>
        <v/>
      </c>
      <c r="CO1192" s="7" t="str">
        <f t="shared" si="11444"/>
        <v/>
      </c>
      <c r="CP1192" s="7" t="str">
        <f t="shared" si="11444"/>
        <v/>
      </c>
      <c r="CQ1192" s="7" t="str">
        <f t="shared" si="11444"/>
        <v/>
      </c>
      <c r="CR1192" s="7" t="str">
        <f t="shared" si="11444"/>
        <v/>
      </c>
      <c r="CS1192" s="7" t="str">
        <f t="shared" si="11444"/>
        <v/>
      </c>
      <c r="CT1192" s="7" t="str">
        <f t="shared" si="11444"/>
        <v/>
      </c>
      <c r="CU1192" s="7" t="str">
        <f t="shared" si="11444"/>
        <v/>
      </c>
      <c r="CV1192" s="7" t="str">
        <f t="shared" si="11444"/>
        <v/>
      </c>
      <c r="CW1192" s="7" t="str">
        <f t="shared" si="11444"/>
        <v/>
      </c>
      <c r="CX1192" s="7" t="str">
        <f t="shared" si="11444"/>
        <v/>
      </c>
      <c r="CY1192" s="7" t="str">
        <f t="shared" ref="CY1192:ED1192" si="11445">IF(CX304="","",CX304)</f>
        <v/>
      </c>
      <c r="CZ1192" s="7" t="str">
        <f t="shared" si="11445"/>
        <v/>
      </c>
      <c r="DA1192" s="7" t="str">
        <f t="shared" si="11445"/>
        <v/>
      </c>
      <c r="DB1192" s="7" t="str">
        <f t="shared" si="11445"/>
        <v/>
      </c>
      <c r="DC1192" s="7" t="str">
        <f t="shared" si="11445"/>
        <v/>
      </c>
      <c r="DD1192" s="7" t="str">
        <f t="shared" si="11445"/>
        <v/>
      </c>
      <c r="DE1192" s="7" t="str">
        <f t="shared" si="11445"/>
        <v/>
      </c>
      <c r="DF1192" s="7" t="str">
        <f t="shared" si="11445"/>
        <v/>
      </c>
      <c r="DG1192" s="7" t="str">
        <f t="shared" si="11445"/>
        <v/>
      </c>
      <c r="DH1192" s="7" t="str">
        <f t="shared" si="11445"/>
        <v/>
      </c>
      <c r="DI1192" s="7" t="str">
        <f t="shared" si="11445"/>
        <v/>
      </c>
      <c r="DJ1192" s="7" t="str">
        <f t="shared" si="11445"/>
        <v/>
      </c>
      <c r="DK1192" s="7" t="str">
        <f t="shared" si="11445"/>
        <v/>
      </c>
      <c r="DL1192" s="7" t="str">
        <f t="shared" si="11445"/>
        <v/>
      </c>
      <c r="DM1192" s="7" t="str">
        <f t="shared" si="11445"/>
        <v/>
      </c>
      <c r="DN1192" s="7" t="str">
        <f t="shared" si="11445"/>
        <v/>
      </c>
      <c r="DO1192" s="7" t="str">
        <f t="shared" si="11445"/>
        <v/>
      </c>
      <c r="DP1192" s="7" t="str">
        <f t="shared" si="11445"/>
        <v/>
      </c>
      <c r="DQ1192" s="7" t="str">
        <f t="shared" si="11445"/>
        <v/>
      </c>
      <c r="DR1192" s="7" t="str">
        <f t="shared" si="11445"/>
        <v/>
      </c>
      <c r="DS1192" s="7" t="str">
        <f t="shared" si="11445"/>
        <v/>
      </c>
      <c r="DT1192" s="7" t="str">
        <f t="shared" si="11445"/>
        <v/>
      </c>
      <c r="DU1192" s="7" t="str">
        <f t="shared" si="11445"/>
        <v/>
      </c>
      <c r="DV1192" s="7" t="str">
        <f t="shared" si="11445"/>
        <v/>
      </c>
      <c r="DW1192" s="7" t="str">
        <f t="shared" si="11445"/>
        <v/>
      </c>
      <c r="DX1192" s="7" t="str">
        <f t="shared" si="11445"/>
        <v/>
      </c>
      <c r="DY1192" s="7" t="str">
        <f t="shared" si="11445"/>
        <v/>
      </c>
      <c r="DZ1192" s="7" t="str">
        <f t="shared" si="11445"/>
        <v/>
      </c>
      <c r="EA1192" s="7" t="str">
        <f t="shared" si="11445"/>
        <v/>
      </c>
      <c r="EB1192" s="7" t="str">
        <f t="shared" si="11445"/>
        <v/>
      </c>
      <c r="EC1192" s="7" t="str">
        <f t="shared" si="11445"/>
        <v/>
      </c>
      <c r="ED1192" s="7" t="str">
        <f t="shared" si="11445"/>
        <v/>
      </c>
      <c r="EE1192" s="7" t="str">
        <f t="shared" ref="EE1192:FJ1192" si="11446">IF(ED304="","",ED304)</f>
        <v/>
      </c>
      <c r="EF1192" s="7" t="str">
        <f t="shared" si="11446"/>
        <v/>
      </c>
      <c r="EG1192" s="7" t="str">
        <f t="shared" si="11446"/>
        <v/>
      </c>
      <c r="EH1192" s="7" t="str">
        <f t="shared" si="11446"/>
        <v/>
      </c>
      <c r="EI1192" s="7" t="str">
        <f t="shared" si="11446"/>
        <v/>
      </c>
      <c r="EJ1192" s="7" t="str">
        <f t="shared" si="11446"/>
        <v/>
      </c>
      <c r="EK1192" s="7" t="str">
        <f t="shared" si="11446"/>
        <v/>
      </c>
      <c r="EL1192" s="7" t="str">
        <f t="shared" si="11446"/>
        <v/>
      </c>
      <c r="EM1192" s="7" t="str">
        <f t="shared" si="11446"/>
        <v/>
      </c>
      <c r="EN1192" s="7" t="str">
        <f t="shared" si="11446"/>
        <v/>
      </c>
      <c r="EO1192" s="7" t="str">
        <f t="shared" si="11446"/>
        <v/>
      </c>
      <c r="EP1192" s="7" t="str">
        <f t="shared" si="11446"/>
        <v/>
      </c>
      <c r="EQ1192" s="7" t="str">
        <f t="shared" si="11446"/>
        <v/>
      </c>
      <c r="ER1192" s="7" t="str">
        <f t="shared" si="11446"/>
        <v/>
      </c>
      <c r="ES1192" s="7" t="str">
        <f t="shared" si="11446"/>
        <v/>
      </c>
      <c r="ET1192" s="7" t="str">
        <f t="shared" si="11446"/>
        <v/>
      </c>
      <c r="EU1192" s="7" t="str">
        <f t="shared" si="11446"/>
        <v/>
      </c>
      <c r="EV1192" s="7" t="str">
        <f t="shared" si="11446"/>
        <v/>
      </c>
      <c r="EW1192" s="7" t="str">
        <f t="shared" si="11446"/>
        <v/>
      </c>
      <c r="EX1192" s="7" t="str">
        <f t="shared" si="11446"/>
        <v/>
      </c>
      <c r="EY1192" s="7" t="str">
        <f t="shared" si="11446"/>
        <v/>
      </c>
      <c r="EZ1192" s="7" t="str">
        <f t="shared" si="11446"/>
        <v/>
      </c>
      <c r="FA1192" s="7" t="str">
        <f t="shared" si="11446"/>
        <v/>
      </c>
      <c r="FB1192" s="7" t="str">
        <f t="shared" si="11446"/>
        <v/>
      </c>
      <c r="FC1192" s="7" t="str">
        <f t="shared" si="11446"/>
        <v/>
      </c>
      <c r="FD1192" s="7" t="str">
        <f t="shared" si="11446"/>
        <v/>
      </c>
      <c r="FE1192" s="7" t="str">
        <f t="shared" si="11446"/>
        <v/>
      </c>
      <c r="FF1192" s="7" t="str">
        <f t="shared" si="11446"/>
        <v/>
      </c>
      <c r="FG1192" s="7" t="str">
        <f t="shared" si="11446"/>
        <v/>
      </c>
      <c r="FH1192" s="7" t="str">
        <f t="shared" si="11446"/>
        <v/>
      </c>
      <c r="FI1192" s="7" t="str">
        <f t="shared" si="11446"/>
        <v/>
      </c>
      <c r="FJ1192" s="7" t="str">
        <f t="shared" si="11446"/>
        <v/>
      </c>
      <c r="FK1192" s="7" t="str">
        <f t="shared" ref="FK1192:GP1192" si="11447">IF(FJ304="","",FJ304)</f>
        <v/>
      </c>
      <c r="FL1192" s="7" t="str">
        <f t="shared" si="11447"/>
        <v/>
      </c>
      <c r="FM1192" s="7" t="str">
        <f t="shared" si="11447"/>
        <v/>
      </c>
      <c r="FN1192" s="7" t="str">
        <f t="shared" si="11447"/>
        <v/>
      </c>
      <c r="FO1192" s="7" t="str">
        <f t="shared" si="11447"/>
        <v/>
      </c>
      <c r="FP1192" s="7" t="str">
        <f t="shared" si="11447"/>
        <v/>
      </c>
      <c r="FQ1192" s="7" t="str">
        <f t="shared" si="11447"/>
        <v/>
      </c>
      <c r="FR1192" s="7" t="str">
        <f t="shared" si="11447"/>
        <v/>
      </c>
      <c r="FS1192" s="7" t="str">
        <f t="shared" si="11447"/>
        <v/>
      </c>
      <c r="FT1192" s="7" t="str">
        <f t="shared" si="11447"/>
        <v/>
      </c>
      <c r="FU1192" s="7" t="str">
        <f t="shared" si="11447"/>
        <v/>
      </c>
      <c r="FV1192" s="7" t="str">
        <f t="shared" si="11447"/>
        <v/>
      </c>
      <c r="FW1192" s="7" t="str">
        <f t="shared" si="11447"/>
        <v/>
      </c>
      <c r="FX1192" s="7" t="str">
        <f t="shared" si="11447"/>
        <v/>
      </c>
      <c r="FY1192" s="7" t="str">
        <f t="shared" si="11447"/>
        <v/>
      </c>
      <c r="FZ1192" s="7" t="str">
        <f t="shared" si="11447"/>
        <v/>
      </c>
      <c r="GA1192" s="7" t="str">
        <f t="shared" si="11447"/>
        <v/>
      </c>
      <c r="GB1192" s="7" t="str">
        <f t="shared" si="11447"/>
        <v/>
      </c>
      <c r="GC1192" s="7" t="str">
        <f t="shared" si="11447"/>
        <v/>
      </c>
      <c r="GD1192" s="7" t="str">
        <f t="shared" si="11447"/>
        <v/>
      </c>
      <c r="GE1192" s="7" t="str">
        <f t="shared" si="11447"/>
        <v/>
      </c>
      <c r="GF1192" s="7" t="str">
        <f t="shared" si="11447"/>
        <v/>
      </c>
      <c r="GG1192" s="7" t="str">
        <f t="shared" si="11447"/>
        <v/>
      </c>
      <c r="GH1192" s="7" t="str">
        <f t="shared" si="11447"/>
        <v/>
      </c>
      <c r="GI1192" s="7" t="str">
        <f t="shared" si="11447"/>
        <v/>
      </c>
      <c r="GJ1192" s="7" t="str">
        <f t="shared" si="11447"/>
        <v/>
      </c>
      <c r="GK1192" s="7" t="str">
        <f t="shared" si="11447"/>
        <v/>
      </c>
      <c r="GL1192" s="7" t="str">
        <f t="shared" si="11447"/>
        <v/>
      </c>
      <c r="GM1192" s="7" t="str">
        <f t="shared" si="11447"/>
        <v/>
      </c>
      <c r="GN1192" s="7" t="str">
        <f t="shared" si="11447"/>
        <v/>
      </c>
      <c r="GO1192" s="7" t="str">
        <f t="shared" si="11447"/>
        <v/>
      </c>
      <c r="GP1192" s="7" t="str">
        <f t="shared" si="11447"/>
        <v/>
      </c>
      <c r="GQ1192" s="7" t="str">
        <f t="shared" ref="GQ1192:HV1192" si="11448">IF(GP304="","",GP304)</f>
        <v/>
      </c>
      <c r="GR1192" s="7" t="str">
        <f t="shared" si="11448"/>
        <v/>
      </c>
      <c r="GS1192" s="7" t="str">
        <f t="shared" si="11448"/>
        <v/>
      </c>
      <c r="GT1192" s="7" t="str">
        <f t="shared" si="11448"/>
        <v/>
      </c>
      <c r="GU1192" s="7" t="str">
        <f t="shared" si="11448"/>
        <v/>
      </c>
      <c r="GV1192" s="7" t="str">
        <f t="shared" si="11448"/>
        <v/>
      </c>
      <c r="GW1192" s="7" t="str">
        <f t="shared" si="11448"/>
        <v/>
      </c>
      <c r="GX1192" s="7" t="str">
        <f t="shared" si="11448"/>
        <v/>
      </c>
      <c r="GY1192" s="7" t="str">
        <f t="shared" si="11448"/>
        <v/>
      </c>
      <c r="GZ1192" s="7" t="str">
        <f t="shared" si="11448"/>
        <v/>
      </c>
      <c r="HA1192" s="7" t="str">
        <f t="shared" si="11448"/>
        <v/>
      </c>
      <c r="HB1192" s="7" t="str">
        <f t="shared" si="11448"/>
        <v/>
      </c>
      <c r="HC1192" s="7" t="str">
        <f t="shared" si="11448"/>
        <v/>
      </c>
      <c r="HD1192" s="7" t="str">
        <f t="shared" si="11448"/>
        <v/>
      </c>
      <c r="HE1192" s="7" t="str">
        <f t="shared" si="11448"/>
        <v/>
      </c>
      <c r="HF1192" s="7" t="str">
        <f t="shared" si="11448"/>
        <v/>
      </c>
      <c r="HG1192" s="7" t="str">
        <f t="shared" si="11448"/>
        <v/>
      </c>
      <c r="HH1192" s="7" t="str">
        <f t="shared" si="11448"/>
        <v/>
      </c>
      <c r="HI1192" s="7" t="str">
        <f t="shared" si="11448"/>
        <v/>
      </c>
      <c r="HJ1192" s="7" t="str">
        <f t="shared" si="11448"/>
        <v/>
      </c>
      <c r="HK1192" s="7" t="str">
        <f t="shared" si="11448"/>
        <v/>
      </c>
      <c r="HL1192" s="7" t="str">
        <f t="shared" si="11448"/>
        <v/>
      </c>
      <c r="HM1192" s="7" t="str">
        <f t="shared" si="11448"/>
        <v/>
      </c>
      <c r="HN1192" s="7" t="str">
        <f t="shared" si="11448"/>
        <v/>
      </c>
      <c r="HO1192" s="7" t="str">
        <f t="shared" si="11448"/>
        <v/>
      </c>
      <c r="HP1192" s="7" t="str">
        <f t="shared" si="11448"/>
        <v/>
      </c>
      <c r="HQ1192" s="7" t="str">
        <f t="shared" si="11448"/>
        <v/>
      </c>
      <c r="HR1192" s="7" t="str">
        <f t="shared" si="11448"/>
        <v/>
      </c>
      <c r="HS1192" s="7" t="str">
        <f t="shared" si="11448"/>
        <v/>
      </c>
      <c r="HT1192" s="7" t="str">
        <f t="shared" si="11448"/>
        <v/>
      </c>
      <c r="HU1192" s="7" t="str">
        <f t="shared" si="11448"/>
        <v/>
      </c>
      <c r="HV1192" s="7" t="str">
        <f t="shared" si="11448"/>
        <v/>
      </c>
      <c r="HW1192" s="7" t="str">
        <f t="shared" ref="HW1192:IJ1192" si="11449">IF(HV304="","",HV304)</f>
        <v/>
      </c>
      <c r="HX1192" s="7" t="str">
        <f t="shared" si="11449"/>
        <v/>
      </c>
      <c r="HY1192" s="7" t="str">
        <f t="shared" si="11449"/>
        <v/>
      </c>
      <c r="HZ1192" s="7" t="str">
        <f t="shared" si="11449"/>
        <v/>
      </c>
      <c r="IA1192" s="7" t="str">
        <f t="shared" si="11449"/>
        <v/>
      </c>
      <c r="IB1192" s="7" t="str">
        <f t="shared" si="11449"/>
        <v/>
      </c>
      <c r="IC1192" s="7" t="str">
        <f t="shared" si="11449"/>
        <v/>
      </c>
      <c r="ID1192" s="7" t="str">
        <f t="shared" si="11449"/>
        <v/>
      </c>
      <c r="IE1192" s="7" t="str">
        <f t="shared" si="11449"/>
        <v/>
      </c>
      <c r="IF1192" s="7" t="str">
        <f t="shared" si="11449"/>
        <v/>
      </c>
      <c r="IG1192" s="7" t="str">
        <f t="shared" si="11449"/>
        <v/>
      </c>
      <c r="IH1192" s="7" t="str">
        <f t="shared" si="11449"/>
        <v/>
      </c>
      <c r="II1192" s="7" t="str">
        <f t="shared" si="11449"/>
        <v/>
      </c>
      <c r="IJ1192" s="7" t="str">
        <f t="shared" si="11449"/>
        <v/>
      </c>
      <c r="IK1192" s="7" t="str">
        <f t="shared" ref="IK1192:JD1192" si="11450">IF(IJ308="","",IJ308)</f>
        <v/>
      </c>
      <c r="IL1192" s="7" t="str">
        <f t="shared" si="11450"/>
        <v/>
      </c>
      <c r="IM1192" s="7" t="str">
        <f t="shared" si="11450"/>
        <v/>
      </c>
      <c r="IN1192" s="7" t="str">
        <f t="shared" si="11450"/>
        <v/>
      </c>
      <c r="IO1192" s="7" t="str">
        <f t="shared" si="11450"/>
        <v/>
      </c>
      <c r="IP1192" s="7" t="str">
        <f t="shared" si="11450"/>
        <v/>
      </c>
      <c r="IQ1192" s="7" t="str">
        <f t="shared" si="11450"/>
        <v/>
      </c>
      <c r="IR1192" s="7" t="str">
        <f t="shared" si="11450"/>
        <v/>
      </c>
      <c r="IS1192" s="7" t="str">
        <f t="shared" si="11450"/>
        <v/>
      </c>
      <c r="IT1192" s="7" t="str">
        <f t="shared" si="11450"/>
        <v/>
      </c>
      <c r="IU1192" s="7" t="str">
        <f t="shared" si="11450"/>
        <v/>
      </c>
      <c r="IV1192" s="7" t="str">
        <f t="shared" si="11450"/>
        <v/>
      </c>
      <c r="IW1192" s="7" t="str">
        <f t="shared" si="11450"/>
        <v/>
      </c>
      <c r="IX1192" s="7" t="str">
        <f t="shared" si="11450"/>
        <v/>
      </c>
      <c r="IY1192" s="7" t="str">
        <f t="shared" si="11450"/>
        <v/>
      </c>
      <c r="IZ1192" s="7" t="str">
        <f t="shared" si="11450"/>
        <v/>
      </c>
      <c r="JA1192" s="7" t="str">
        <f t="shared" si="11450"/>
        <v/>
      </c>
      <c r="JB1192" s="7" t="str">
        <f t="shared" si="11450"/>
        <v/>
      </c>
      <c r="JC1192" s="7" t="str">
        <f t="shared" si="11450"/>
        <v/>
      </c>
      <c r="JD1192" s="7" t="str">
        <f t="shared" si="11450"/>
        <v/>
      </c>
    </row>
    <row r="1193" spans="24:264" hidden="1" x14ac:dyDescent="0.3">
      <c r="X1193" s="51">
        <v>1193</v>
      </c>
      <c r="Z1193" s="7" t="s">
        <v>1371</v>
      </c>
      <c r="AE1193" s="7"/>
      <c r="AF1193" s="7" t="str">
        <f>IF(LEN($AC1185)&lt;AF$852,"",LEFT(RIGHT($AC1185,LEN($AC1185)-AF$852+1),1))</f>
        <v/>
      </c>
      <c r="AG1193" s="7" t="str">
        <f t="shared" ref="AG1193:AW1193" si="11451">IF(LEN($AC1185)&lt;AG$852,"",LEFT(RIGHT($AC1185,LEN($AC1185)-AG$852+1),1))</f>
        <v/>
      </c>
      <c r="AH1193" s="7" t="str">
        <f t="shared" si="11451"/>
        <v/>
      </c>
      <c r="AI1193" s="7" t="str">
        <f t="shared" si="11451"/>
        <v/>
      </c>
      <c r="AJ1193" s="7" t="str">
        <f t="shared" si="11451"/>
        <v/>
      </c>
      <c r="AK1193" s="7" t="str">
        <f t="shared" si="11451"/>
        <v/>
      </c>
      <c r="AL1193" s="7" t="str">
        <f t="shared" si="11451"/>
        <v/>
      </c>
      <c r="AM1193" s="7" t="str">
        <f t="shared" si="11451"/>
        <v/>
      </c>
      <c r="AN1193" s="7" t="str">
        <f t="shared" si="11451"/>
        <v/>
      </c>
      <c r="AO1193" s="7" t="str">
        <f t="shared" si="11451"/>
        <v/>
      </c>
      <c r="AP1193" s="7" t="str">
        <f t="shared" si="11451"/>
        <v/>
      </c>
      <c r="AQ1193" s="7" t="str">
        <f t="shared" si="11451"/>
        <v/>
      </c>
      <c r="AR1193" s="7" t="str">
        <f t="shared" si="11451"/>
        <v/>
      </c>
      <c r="AS1193" s="7" t="str">
        <f t="shared" si="11451"/>
        <v/>
      </c>
      <c r="AT1193" s="7" t="str">
        <f t="shared" si="11451"/>
        <v/>
      </c>
      <c r="AU1193" s="7" t="str">
        <f t="shared" si="11451"/>
        <v/>
      </c>
      <c r="AV1193" s="7" t="str">
        <f t="shared" si="11451"/>
        <v/>
      </c>
      <c r="AW1193" s="7" t="str">
        <f t="shared" si="11451"/>
        <v/>
      </c>
      <c r="AY1193" s="52" t="str">
        <f>IF(AY1192="","",COUNTIF(AY1192:$BP1192,AY1192))</f>
        <v/>
      </c>
      <c r="AZ1193" s="52" t="str">
        <f>IF(AZ1192="","",COUNTIF(AZ1192:$BP1192,AZ1192))</f>
        <v/>
      </c>
      <c r="BA1193" s="52" t="str">
        <f>IF(BA1192="","",COUNTIF(BA1192:$BP1192,BA1192))</f>
        <v/>
      </c>
      <c r="BB1193" s="52" t="str">
        <f>IF(BB1192="","",COUNTIF(BB1192:$BP1192,BB1192))</f>
        <v/>
      </c>
      <c r="BC1193" s="52" t="str">
        <f>IF(BC1192="","",COUNTIF(BC1192:$BP1192,BC1192))</f>
        <v/>
      </c>
      <c r="BD1193" s="52" t="str">
        <f>IF(BD1192="","",COUNTIF(BD1192:$BP1192,BD1192))</f>
        <v/>
      </c>
      <c r="BE1193" s="52" t="str">
        <f>IF(BE1192="","",COUNTIF(BE1192:$BP1192,BE1192))</f>
        <v/>
      </c>
      <c r="BF1193" s="52" t="str">
        <f>IF(BF1192="","",COUNTIF(BF1192:$BP1192,BF1192))</f>
        <v/>
      </c>
      <c r="BG1193" s="52" t="str">
        <f>IF(BG1192="","",COUNTIF(BG1192:$BP1192,BG1192))</f>
        <v/>
      </c>
      <c r="BH1193" s="52" t="str">
        <f>IF(BH1192="","",COUNTIF(BH1192:$BP1192,BH1192))</f>
        <v/>
      </c>
      <c r="BI1193" s="52" t="str">
        <f>IF(BI1192="","",COUNTIF(BI1192:$BP1192,BI1192))</f>
        <v/>
      </c>
      <c r="BJ1193" s="52" t="str">
        <f>IF(BJ1192="","",COUNTIF(BJ1192:$BP1192,BJ1192))</f>
        <v/>
      </c>
      <c r="BK1193" s="52" t="str">
        <f>IF(BK1192="","",COUNTIF(BK1192:$BP1192,BK1192))</f>
        <v/>
      </c>
      <c r="BL1193" s="52" t="str">
        <f>IF(BL1192="","",COUNTIF(BL1192:$BP1192,BL1192))</f>
        <v/>
      </c>
      <c r="BM1193" s="52" t="str">
        <f>IF(BM1192="","",COUNTIF(BM1192:$BP1192,BM1192))</f>
        <v/>
      </c>
      <c r="BN1193" s="52" t="str">
        <f>IF(BN1192="","",COUNTIF(BN1192:$BP1192,BN1192))</f>
        <v/>
      </c>
      <c r="BO1193" s="52" t="str">
        <f>IF(BO1192="","",COUNTIF(BO1192:$BP1192,BO1192))</f>
        <v/>
      </c>
      <c r="BP1193" s="52" t="str">
        <f>IF(BP1192="","",COUNTIF(BP1192:$BP1192,BP1192))</f>
        <v/>
      </c>
    </row>
    <row r="1194" spans="24:264" hidden="1" x14ac:dyDescent="0.3">
      <c r="X1194" s="51">
        <v>1194</v>
      </c>
      <c r="Y1194" s="8" t="s">
        <v>864</v>
      </c>
      <c r="Z1194" s="7">
        <v>1</v>
      </c>
      <c r="AE1194" s="7"/>
      <c r="AF1194" s="7" t="str">
        <f ca="1">IFERROR(HLOOKUP(AF$1193,INDIRECT($Y1194&amp;"$"&amp;1188):INDIRECT($Y1194&amp;"$"&amp;1192),3,FALSE)&amp;HLOOKUP(AF$1193,INDIRECT($Y1194&amp;"$"&amp;1188):INDIRECT($Y1194&amp;"$"&amp;1192),4,FALSE),"")</f>
        <v/>
      </c>
      <c r="AG1194" s="7" t="str">
        <f ca="1">IFERROR(HLOOKUP(AG$1193,INDIRECT($Y1194&amp;"$"&amp;1188):INDIRECT($Y1194&amp;"$"&amp;1192),3,FALSE)&amp;HLOOKUP(AG$1193,INDIRECT($Y1194&amp;"$"&amp;1188):INDIRECT($Y1194&amp;"$"&amp;1192),4,FALSE),"")</f>
        <v/>
      </c>
      <c r="AH1194" s="7" t="str">
        <f ca="1">IFERROR(HLOOKUP(AH$1193,INDIRECT($Y1194&amp;"$"&amp;1188):INDIRECT($Y1194&amp;"$"&amp;1192),3,FALSE)&amp;HLOOKUP(AH$1193,INDIRECT($Y1194&amp;"$"&amp;1188):INDIRECT($Y1194&amp;"$"&amp;1192),4,FALSE),"")</f>
        <v/>
      </c>
      <c r="AI1194" s="7" t="str">
        <f ca="1">IFERROR(HLOOKUP(AI$1193,INDIRECT($Y1194&amp;"$"&amp;1188):INDIRECT($Y1194&amp;"$"&amp;1192),3,FALSE)&amp;HLOOKUP(AI$1193,INDIRECT($Y1194&amp;"$"&amp;1188):INDIRECT($Y1194&amp;"$"&amp;1192),4,FALSE),"")</f>
        <v/>
      </c>
      <c r="AJ1194" s="7" t="str">
        <f ca="1">IFERROR(HLOOKUP(AJ$1193,INDIRECT($Y1194&amp;"$"&amp;1188):INDIRECT($Y1194&amp;"$"&amp;1192),3,FALSE)&amp;HLOOKUP(AJ$1193,INDIRECT($Y1194&amp;"$"&amp;1188):INDIRECT($Y1194&amp;"$"&amp;1192),4,FALSE),"")</f>
        <v/>
      </c>
      <c r="AK1194" s="7" t="str">
        <f ca="1">IFERROR(HLOOKUP(AK$1193,INDIRECT($Y1194&amp;"$"&amp;1188):INDIRECT($Y1194&amp;"$"&amp;1192),3,FALSE)&amp;HLOOKUP(AK$1193,INDIRECT($Y1194&amp;"$"&amp;1188):INDIRECT($Y1194&amp;"$"&amp;1192),4,FALSE),"")</f>
        <v/>
      </c>
      <c r="AL1194" s="7" t="str">
        <f ca="1">IFERROR(HLOOKUP(AL$1193,INDIRECT($Y1194&amp;"$"&amp;1188):INDIRECT($Y1194&amp;"$"&amp;1192),3,FALSE)&amp;HLOOKUP(AL$1193,INDIRECT($Y1194&amp;"$"&amp;1188):INDIRECT($Y1194&amp;"$"&amp;1192),4,FALSE),"")</f>
        <v/>
      </c>
      <c r="AM1194" s="7" t="str">
        <f ca="1">IFERROR(HLOOKUP(AM$1193,INDIRECT($Y1194&amp;"$"&amp;1188):INDIRECT($Y1194&amp;"$"&amp;1192),3,FALSE)&amp;HLOOKUP(AM$1193,INDIRECT($Y1194&amp;"$"&amp;1188):INDIRECT($Y1194&amp;"$"&amp;1192),4,FALSE),"")</f>
        <v/>
      </c>
      <c r="AN1194" s="7" t="str">
        <f ca="1">IFERROR(HLOOKUP(AN$1193,INDIRECT($Y1194&amp;"$"&amp;1188):INDIRECT($Y1194&amp;"$"&amp;1192),3,FALSE)&amp;HLOOKUP(AN$1193,INDIRECT($Y1194&amp;"$"&amp;1188):INDIRECT($Y1194&amp;"$"&amp;1192),4,FALSE),"")</f>
        <v/>
      </c>
      <c r="AO1194" s="7" t="str">
        <f ca="1">IFERROR(HLOOKUP(AO$1193,INDIRECT($Y1194&amp;"$"&amp;1188):INDIRECT($Y1194&amp;"$"&amp;1192),3,FALSE)&amp;HLOOKUP(AO$1193,INDIRECT($Y1194&amp;"$"&amp;1188):INDIRECT($Y1194&amp;"$"&amp;1192),4,FALSE),"")</f>
        <v/>
      </c>
      <c r="AP1194" s="7" t="str">
        <f ca="1">IFERROR(HLOOKUP(AP$1193,INDIRECT($Y1194&amp;"$"&amp;1188):INDIRECT($Y1194&amp;"$"&amp;1192),3,FALSE)&amp;HLOOKUP(AP$1193,INDIRECT($Y1194&amp;"$"&amp;1188):INDIRECT($Y1194&amp;"$"&amp;1192),4,FALSE),"")</f>
        <v/>
      </c>
      <c r="AQ1194" s="7" t="str">
        <f ca="1">IFERROR(HLOOKUP(AQ$1193,INDIRECT($Y1194&amp;"$"&amp;1188):INDIRECT($Y1194&amp;"$"&amp;1192),3,FALSE)&amp;HLOOKUP(AQ$1193,INDIRECT($Y1194&amp;"$"&amp;1188):INDIRECT($Y1194&amp;"$"&amp;1192),4,FALSE),"")</f>
        <v/>
      </c>
      <c r="AR1194" s="7" t="str">
        <f ca="1">IFERROR(HLOOKUP(AR$1193,INDIRECT($Y1194&amp;"$"&amp;1188):INDIRECT($Y1194&amp;"$"&amp;1192),3,FALSE)&amp;HLOOKUP(AR$1193,INDIRECT($Y1194&amp;"$"&amp;1188):INDIRECT($Y1194&amp;"$"&amp;1192),4,FALSE),"")</f>
        <v/>
      </c>
      <c r="AS1194" s="7" t="str">
        <f ca="1">IFERROR(HLOOKUP(AS$1193,INDIRECT($Y1194&amp;"$"&amp;1188):INDIRECT($Y1194&amp;"$"&amp;1192),3,FALSE)&amp;HLOOKUP(AS$1193,INDIRECT($Y1194&amp;"$"&amp;1188):INDIRECT($Y1194&amp;"$"&amp;1192),4,FALSE),"")</f>
        <v/>
      </c>
      <c r="AT1194" s="7" t="str">
        <f ca="1">IFERROR(HLOOKUP(AT$1193,INDIRECT($Y1194&amp;"$"&amp;1188):INDIRECT($Y1194&amp;"$"&amp;1192),3,FALSE)&amp;HLOOKUP(AT$1193,INDIRECT($Y1194&amp;"$"&amp;1188):INDIRECT($Y1194&amp;"$"&amp;1192),4,FALSE),"")</f>
        <v/>
      </c>
      <c r="AU1194" s="7" t="str">
        <f ca="1">IFERROR(HLOOKUP(AU$1193,INDIRECT($Y1194&amp;"$"&amp;1188):INDIRECT($Y1194&amp;"$"&amp;1192),3,FALSE)&amp;HLOOKUP(AU$1193,INDIRECT($Y1194&amp;"$"&amp;1188):INDIRECT($Y1194&amp;"$"&amp;1192),4,FALSE),"")</f>
        <v/>
      </c>
      <c r="AV1194" s="7" t="str">
        <f ca="1">IFERROR(HLOOKUP(AV$1193,INDIRECT($Y1194&amp;"$"&amp;1188):INDIRECT($Y1194&amp;"$"&amp;1192),3,FALSE)&amp;HLOOKUP(AV$1193,INDIRECT($Y1194&amp;"$"&amp;1188):INDIRECT($Y1194&amp;"$"&amp;1192),4,FALSE),"")</f>
        <v/>
      </c>
      <c r="AW1194" s="7" t="str">
        <f ca="1">IFERROR(HLOOKUP(AW$1193,INDIRECT($Y1194&amp;"$"&amp;1188):INDIRECT($Y1194&amp;"$"&amp;1192),3,FALSE)&amp;HLOOKUP(AW$1193,INDIRECT($Y1194&amp;"$"&amp;1188):INDIRECT($Y1194&amp;"$"&amp;1192),4,FALSE),"")</f>
        <v/>
      </c>
      <c r="AX1194" s="7" t="str">
        <f ca="1">IFERROR(HLOOKUP(AX$1193,INDIRECT(INDIRECT("$Y"&amp;1193+AX$852+($Z1194-1))&amp;1188):INDIRECT(INDIRECT("$Y"&amp;1193+AX$852+($Z1194-1))&amp;1192),3,FALSE)&amp;LEFT(HLOOKUP(AX$1193,INDIRECT(INDIRECT("$Y"&amp;1193+AX$852+($Z1194-1))&amp;1188):INDIRECT(INDIRECT("$Y"&amp;1193+AX$852+($Z1194-1))&amp;1192),4,FALSE),3),"")</f>
        <v/>
      </c>
      <c r="AY1194" s="53" t="str">
        <f>IF(AY1192="","",COUNTIF($AY1192:$BP1192,AY1192))</f>
        <v/>
      </c>
      <c r="AZ1194" s="53" t="str">
        <f t="shared" ref="AZ1194:BP1194" si="11452">IF(AZ1192="","",COUNTIF($AY1192:$BP1192,AZ1192))</f>
        <v/>
      </c>
      <c r="BA1194" s="53" t="str">
        <f t="shared" si="11452"/>
        <v/>
      </c>
      <c r="BB1194" s="53" t="str">
        <f t="shared" si="11452"/>
        <v/>
      </c>
      <c r="BC1194" s="53" t="str">
        <f t="shared" si="11452"/>
        <v/>
      </c>
      <c r="BD1194" s="53" t="str">
        <f t="shared" si="11452"/>
        <v/>
      </c>
      <c r="BE1194" s="53" t="str">
        <f t="shared" si="11452"/>
        <v/>
      </c>
      <c r="BF1194" s="53" t="str">
        <f t="shared" si="11452"/>
        <v/>
      </c>
      <c r="BG1194" s="53" t="str">
        <f t="shared" si="11452"/>
        <v/>
      </c>
      <c r="BH1194" s="53" t="str">
        <f t="shared" si="11452"/>
        <v/>
      </c>
      <c r="BI1194" s="53" t="str">
        <f t="shared" si="11452"/>
        <v/>
      </c>
      <c r="BJ1194" s="53" t="str">
        <f t="shared" si="11452"/>
        <v/>
      </c>
      <c r="BK1194" s="53" t="str">
        <f t="shared" si="11452"/>
        <v/>
      </c>
      <c r="BL1194" s="53" t="str">
        <f t="shared" si="11452"/>
        <v/>
      </c>
      <c r="BM1194" s="53" t="str">
        <f t="shared" si="11452"/>
        <v/>
      </c>
      <c r="BN1194" s="53" t="str">
        <f t="shared" si="11452"/>
        <v/>
      </c>
      <c r="BO1194" s="53" t="str">
        <f t="shared" si="11452"/>
        <v/>
      </c>
      <c r="BP1194" s="53" t="str">
        <f t="shared" si="11452"/>
        <v/>
      </c>
      <c r="BQ1194" s="53" t="str">
        <f>IF(BQ1192="","",IF(COUNTIF($BP1193:BQ1193,BQ1192)&gt;COUNTIF($BP1193:BR1193,BQ1192),COUNTIF($BP1193:BQ1193,BQ1192),""))</f>
        <v/>
      </c>
    </row>
    <row r="1195" spans="24:264" hidden="1" x14ac:dyDescent="0.3">
      <c r="X1195" s="51">
        <v>1195</v>
      </c>
      <c r="Y1195" s="8" t="s">
        <v>865</v>
      </c>
      <c r="Z1195" s="7">
        <v>2</v>
      </c>
      <c r="AE1195" s="7"/>
      <c r="AF1195" s="7" t="str">
        <f ca="1">IFERROR(HLOOKUP(AF$1193,INDIRECT($Y1195&amp;"$"&amp;1188):INDIRECT($Y1195&amp;"$"&amp;1192),3,FALSE)&amp;HLOOKUP(AF$1193,INDIRECT($Y1195&amp;"$"&amp;1188):INDIRECT($Y1195&amp;"$"&amp;1192),4,FALSE),"")</f>
        <v/>
      </c>
      <c r="AG1195" s="7" t="str">
        <f ca="1">IFERROR(HLOOKUP(AG$1193,INDIRECT($Y1195&amp;"$"&amp;1188):INDIRECT($Y1195&amp;"$"&amp;1192),3,FALSE)&amp;HLOOKUP(AG$1193,INDIRECT($Y1195&amp;"$"&amp;1188):INDIRECT($Y1195&amp;"$"&amp;1192),4,FALSE),"")</f>
        <v/>
      </c>
      <c r="AH1195" s="7" t="str">
        <f ca="1">IFERROR(HLOOKUP(AH$1193,INDIRECT($Y1195&amp;"$"&amp;1188):INDIRECT($Y1195&amp;"$"&amp;1192),3,FALSE)&amp;HLOOKUP(AH$1193,INDIRECT($Y1195&amp;"$"&amp;1188):INDIRECT($Y1195&amp;"$"&amp;1192),4,FALSE),"")</f>
        <v/>
      </c>
      <c r="AI1195" s="7" t="str">
        <f ca="1">IFERROR(HLOOKUP(AI$1193,INDIRECT($Y1195&amp;"$"&amp;1188):INDIRECT($Y1195&amp;"$"&amp;1192),3,FALSE)&amp;HLOOKUP(AI$1193,INDIRECT($Y1195&amp;"$"&amp;1188):INDIRECT($Y1195&amp;"$"&amp;1192),4,FALSE),"")</f>
        <v/>
      </c>
      <c r="AJ1195" s="7" t="str">
        <f ca="1">IFERROR(HLOOKUP(AJ$1193,INDIRECT($Y1195&amp;"$"&amp;1188):INDIRECT($Y1195&amp;"$"&amp;1192),3,FALSE)&amp;HLOOKUP(AJ$1193,INDIRECT($Y1195&amp;"$"&amp;1188):INDIRECT($Y1195&amp;"$"&amp;1192),4,FALSE),"")</f>
        <v/>
      </c>
      <c r="AK1195" s="7" t="str">
        <f ca="1">IFERROR(HLOOKUP(AK$1193,INDIRECT($Y1195&amp;"$"&amp;1188):INDIRECT($Y1195&amp;"$"&amp;1192),3,FALSE)&amp;HLOOKUP(AK$1193,INDIRECT($Y1195&amp;"$"&amp;1188):INDIRECT($Y1195&amp;"$"&amp;1192),4,FALSE),"")</f>
        <v/>
      </c>
      <c r="AL1195" s="7" t="str">
        <f ca="1">IFERROR(HLOOKUP(AL$1193,INDIRECT($Y1195&amp;"$"&amp;1188):INDIRECT($Y1195&amp;"$"&amp;1192),3,FALSE)&amp;HLOOKUP(AL$1193,INDIRECT($Y1195&amp;"$"&amp;1188):INDIRECT($Y1195&amp;"$"&amp;1192),4,FALSE),"")</f>
        <v/>
      </c>
      <c r="AM1195" s="7" t="str">
        <f ca="1">IFERROR(HLOOKUP(AM$1193,INDIRECT($Y1195&amp;"$"&amp;1188):INDIRECT($Y1195&amp;"$"&amp;1192),3,FALSE)&amp;HLOOKUP(AM$1193,INDIRECT($Y1195&amp;"$"&amp;1188):INDIRECT($Y1195&amp;"$"&amp;1192),4,FALSE),"")</f>
        <v/>
      </c>
      <c r="AN1195" s="7" t="str">
        <f ca="1">IFERROR(HLOOKUP(AN$1193,INDIRECT($Y1195&amp;"$"&amp;1188):INDIRECT($Y1195&amp;"$"&amp;1192),3,FALSE)&amp;HLOOKUP(AN$1193,INDIRECT($Y1195&amp;"$"&amp;1188):INDIRECT($Y1195&amp;"$"&amp;1192),4,FALSE),"")</f>
        <v/>
      </c>
      <c r="AO1195" s="7" t="str">
        <f ca="1">IFERROR(HLOOKUP(AO$1193,INDIRECT($Y1195&amp;"$"&amp;1188):INDIRECT($Y1195&amp;"$"&amp;1192),3,FALSE)&amp;HLOOKUP(AO$1193,INDIRECT($Y1195&amp;"$"&amp;1188):INDIRECT($Y1195&amp;"$"&amp;1192),4,FALSE),"")</f>
        <v/>
      </c>
      <c r="AP1195" s="7" t="str">
        <f ca="1">IFERROR(HLOOKUP(AP$1193,INDIRECT($Y1195&amp;"$"&amp;1188):INDIRECT($Y1195&amp;"$"&amp;1192),3,FALSE)&amp;HLOOKUP(AP$1193,INDIRECT($Y1195&amp;"$"&amp;1188):INDIRECT($Y1195&amp;"$"&amp;1192),4,FALSE),"")</f>
        <v/>
      </c>
      <c r="AQ1195" s="7" t="str">
        <f ca="1">IFERROR(HLOOKUP(AQ$1193,INDIRECT($Y1195&amp;"$"&amp;1188):INDIRECT($Y1195&amp;"$"&amp;1192),3,FALSE)&amp;HLOOKUP(AQ$1193,INDIRECT($Y1195&amp;"$"&amp;1188):INDIRECT($Y1195&amp;"$"&amp;1192),4,FALSE),"")</f>
        <v/>
      </c>
      <c r="AR1195" s="7" t="str">
        <f ca="1">IFERROR(HLOOKUP(AR$1193,INDIRECT($Y1195&amp;"$"&amp;1188):INDIRECT($Y1195&amp;"$"&amp;1192),3,FALSE)&amp;HLOOKUP(AR$1193,INDIRECT($Y1195&amp;"$"&amp;1188):INDIRECT($Y1195&amp;"$"&amp;1192),4,FALSE),"")</f>
        <v/>
      </c>
      <c r="AS1195" s="7" t="str">
        <f ca="1">IFERROR(HLOOKUP(AS$1193,INDIRECT($Y1195&amp;"$"&amp;1188):INDIRECT($Y1195&amp;"$"&amp;1192),3,FALSE)&amp;HLOOKUP(AS$1193,INDIRECT($Y1195&amp;"$"&amp;1188):INDIRECT($Y1195&amp;"$"&amp;1192),4,FALSE),"")</f>
        <v/>
      </c>
      <c r="AT1195" s="7" t="str">
        <f ca="1">IFERROR(HLOOKUP(AT$1193,INDIRECT($Y1195&amp;"$"&amp;1188):INDIRECT($Y1195&amp;"$"&amp;1192),3,FALSE)&amp;HLOOKUP(AT$1193,INDIRECT($Y1195&amp;"$"&amp;1188):INDIRECT($Y1195&amp;"$"&amp;1192),4,FALSE),"")</f>
        <v/>
      </c>
      <c r="AU1195" s="7" t="str">
        <f ca="1">IFERROR(HLOOKUP(AU$1193,INDIRECT($Y1195&amp;"$"&amp;1188):INDIRECT($Y1195&amp;"$"&amp;1192),3,FALSE)&amp;HLOOKUP(AU$1193,INDIRECT($Y1195&amp;"$"&amp;1188):INDIRECT($Y1195&amp;"$"&amp;1192),4,FALSE),"")</f>
        <v/>
      </c>
      <c r="AV1195" s="7" t="str">
        <f ca="1">IFERROR(HLOOKUP(AV$1193,INDIRECT($Y1195&amp;"$"&amp;1188):INDIRECT($Y1195&amp;"$"&amp;1192),3,FALSE)&amp;HLOOKUP(AV$1193,INDIRECT($Y1195&amp;"$"&amp;1188):INDIRECT($Y1195&amp;"$"&amp;1192),4,FALSE),"")</f>
        <v/>
      </c>
      <c r="AW1195" s="7" t="str">
        <f ca="1">IFERROR(HLOOKUP(AW$1193,INDIRECT($Y1195&amp;"$"&amp;1188):INDIRECT($Y1195&amp;"$"&amp;1192),3,FALSE)&amp;HLOOKUP(AW$1193,INDIRECT($Y1195&amp;"$"&amp;1188):INDIRECT($Y1195&amp;"$"&amp;1192),4,FALSE),"")</f>
        <v/>
      </c>
      <c r="AX1195" s="7" t="str">
        <f ca="1">IFERROR(HLOOKUP(AX$1193,INDIRECT(INDIRECT("$Y"&amp;1193+AX$852+($Z1195-1))&amp;1188):INDIRECT(INDIRECT("$Y"&amp;1193+AX$852+($Z1195-1))&amp;1192),3,FALSE)&amp;LEFT(HLOOKUP(AX$1193,INDIRECT(INDIRECT("$Y"&amp;1193+AX$852+($Z1195-1))&amp;1188):INDIRECT(INDIRECT("$Y"&amp;1193+AX$852+($Z1195-1))&amp;1192),4,FALSE),3),"")</f>
        <v/>
      </c>
      <c r="AY1195" s="53" t="str">
        <f ca="1">LEFT(AF1194,1)</f>
        <v/>
      </c>
      <c r="AZ1195" s="53" t="str">
        <f t="shared" ref="AZ1195:BO1195" ca="1" si="11453">LEFT(AG1194,1)</f>
        <v/>
      </c>
      <c r="BA1195" s="53" t="str">
        <f t="shared" ca="1" si="11453"/>
        <v/>
      </c>
      <c r="BB1195" s="53" t="str">
        <f t="shared" ca="1" si="11453"/>
        <v/>
      </c>
      <c r="BC1195" s="53" t="str">
        <f t="shared" ca="1" si="11453"/>
        <v/>
      </c>
      <c r="BD1195" s="53" t="str">
        <f t="shared" ca="1" si="11453"/>
        <v/>
      </c>
      <c r="BE1195" s="53" t="str">
        <f t="shared" ca="1" si="11453"/>
        <v/>
      </c>
      <c r="BF1195" s="53" t="str">
        <f t="shared" ca="1" si="11453"/>
        <v/>
      </c>
      <c r="BG1195" s="53" t="str">
        <f t="shared" ca="1" si="11453"/>
        <v/>
      </c>
      <c r="BH1195" s="53" t="str">
        <f t="shared" ca="1" si="11453"/>
        <v/>
      </c>
      <c r="BI1195" s="53" t="str">
        <f t="shared" ca="1" si="11453"/>
        <v/>
      </c>
      <c r="BJ1195" s="53" t="str">
        <f t="shared" ca="1" si="11453"/>
        <v/>
      </c>
      <c r="BK1195" s="53" t="str">
        <f t="shared" ca="1" si="11453"/>
        <v/>
      </c>
      <c r="BL1195" s="53" t="str">
        <f t="shared" ca="1" si="11453"/>
        <v/>
      </c>
      <c r="BM1195" s="53" t="str">
        <f t="shared" ca="1" si="11453"/>
        <v/>
      </c>
      <c r="BN1195" s="53" t="str">
        <f t="shared" ca="1" si="11453"/>
        <v/>
      </c>
      <c r="BO1195" s="53" t="str">
        <f t="shared" ca="1" si="11453"/>
        <v/>
      </c>
      <c r="BP1195" s="53" t="str">
        <f t="shared" ref="AZ1195:BP1210" ca="1" si="11454">LEFT(AW1194,1)</f>
        <v/>
      </c>
    </row>
    <row r="1196" spans="24:264" hidden="1" x14ac:dyDescent="0.3">
      <c r="X1196" s="51">
        <v>1196</v>
      </c>
      <c r="Y1196" s="8" t="s">
        <v>866</v>
      </c>
      <c r="Z1196" s="7">
        <v>3</v>
      </c>
      <c r="AE1196" s="7"/>
      <c r="AF1196" s="7" t="str">
        <f ca="1">IFERROR(HLOOKUP(AF$1193,INDIRECT($Y1196&amp;"$"&amp;1188):INDIRECT($Y1196&amp;"$"&amp;1192),3,FALSE)&amp;HLOOKUP(AF$1193,INDIRECT($Y1196&amp;"$"&amp;1188):INDIRECT($Y1196&amp;"$"&amp;1192),4,FALSE),"")</f>
        <v/>
      </c>
      <c r="AG1196" s="7" t="str">
        <f ca="1">IFERROR(HLOOKUP(AG$1193,INDIRECT($Y1196&amp;"$"&amp;1188):INDIRECT($Y1196&amp;"$"&amp;1192),3,FALSE)&amp;HLOOKUP(AG$1193,INDIRECT($Y1196&amp;"$"&amp;1188):INDIRECT($Y1196&amp;"$"&amp;1192),4,FALSE),"")</f>
        <v/>
      </c>
      <c r="AH1196" s="7" t="str">
        <f ca="1">IFERROR(HLOOKUP(AH$1193,INDIRECT($Y1196&amp;"$"&amp;1188):INDIRECT($Y1196&amp;"$"&amp;1192),3,FALSE)&amp;HLOOKUP(AH$1193,INDIRECT($Y1196&amp;"$"&amp;1188):INDIRECT($Y1196&amp;"$"&amp;1192),4,FALSE),"")</f>
        <v/>
      </c>
      <c r="AI1196" s="7" t="str">
        <f ca="1">IFERROR(HLOOKUP(AI$1193,INDIRECT($Y1196&amp;"$"&amp;1188):INDIRECT($Y1196&amp;"$"&amp;1192),3,FALSE)&amp;HLOOKUP(AI$1193,INDIRECT($Y1196&amp;"$"&amp;1188):INDIRECT($Y1196&amp;"$"&amp;1192),4,FALSE),"")</f>
        <v/>
      </c>
      <c r="AJ1196" s="7" t="str">
        <f ca="1">IFERROR(HLOOKUP(AJ$1193,INDIRECT($Y1196&amp;"$"&amp;1188):INDIRECT($Y1196&amp;"$"&amp;1192),3,FALSE)&amp;HLOOKUP(AJ$1193,INDIRECT($Y1196&amp;"$"&amp;1188):INDIRECT($Y1196&amp;"$"&amp;1192),4,FALSE),"")</f>
        <v/>
      </c>
      <c r="AK1196" s="7" t="str">
        <f ca="1">IFERROR(HLOOKUP(AK$1193,INDIRECT($Y1196&amp;"$"&amp;1188):INDIRECT($Y1196&amp;"$"&amp;1192),3,FALSE)&amp;HLOOKUP(AK$1193,INDIRECT($Y1196&amp;"$"&amp;1188):INDIRECT($Y1196&amp;"$"&amp;1192),4,FALSE),"")</f>
        <v/>
      </c>
      <c r="AL1196" s="7" t="str">
        <f ca="1">IFERROR(HLOOKUP(AL$1193,INDIRECT($Y1196&amp;"$"&amp;1188):INDIRECT($Y1196&amp;"$"&amp;1192),3,FALSE)&amp;HLOOKUP(AL$1193,INDIRECT($Y1196&amp;"$"&amp;1188):INDIRECT($Y1196&amp;"$"&amp;1192),4,FALSE),"")</f>
        <v/>
      </c>
      <c r="AM1196" s="7" t="str">
        <f ca="1">IFERROR(HLOOKUP(AM$1193,INDIRECT($Y1196&amp;"$"&amp;1188):INDIRECT($Y1196&amp;"$"&amp;1192),3,FALSE)&amp;HLOOKUP(AM$1193,INDIRECT($Y1196&amp;"$"&amp;1188):INDIRECT($Y1196&amp;"$"&amp;1192),4,FALSE),"")</f>
        <v/>
      </c>
      <c r="AN1196" s="7" t="str">
        <f ca="1">IFERROR(HLOOKUP(AN$1193,INDIRECT($Y1196&amp;"$"&amp;1188):INDIRECT($Y1196&amp;"$"&amp;1192),3,FALSE)&amp;HLOOKUP(AN$1193,INDIRECT($Y1196&amp;"$"&amp;1188):INDIRECT($Y1196&amp;"$"&amp;1192),4,FALSE),"")</f>
        <v/>
      </c>
      <c r="AO1196" s="7" t="str">
        <f ca="1">IFERROR(HLOOKUP(AO$1193,INDIRECT($Y1196&amp;"$"&amp;1188):INDIRECT($Y1196&amp;"$"&amp;1192),3,FALSE)&amp;HLOOKUP(AO$1193,INDIRECT($Y1196&amp;"$"&amp;1188):INDIRECT($Y1196&amp;"$"&amp;1192),4,FALSE),"")</f>
        <v/>
      </c>
      <c r="AP1196" s="7" t="str">
        <f ca="1">IFERROR(HLOOKUP(AP$1193,INDIRECT($Y1196&amp;"$"&amp;1188):INDIRECT($Y1196&amp;"$"&amp;1192),3,FALSE)&amp;HLOOKUP(AP$1193,INDIRECT($Y1196&amp;"$"&amp;1188):INDIRECT($Y1196&amp;"$"&amp;1192),4,FALSE),"")</f>
        <v/>
      </c>
      <c r="AQ1196" s="7" t="str">
        <f ca="1">IFERROR(HLOOKUP(AQ$1193,INDIRECT($Y1196&amp;"$"&amp;1188):INDIRECT($Y1196&amp;"$"&amp;1192),3,FALSE)&amp;HLOOKUP(AQ$1193,INDIRECT($Y1196&amp;"$"&amp;1188):INDIRECT($Y1196&amp;"$"&amp;1192),4,FALSE),"")</f>
        <v/>
      </c>
      <c r="AR1196" s="7" t="str">
        <f ca="1">IFERROR(HLOOKUP(AR$1193,INDIRECT($Y1196&amp;"$"&amp;1188):INDIRECT($Y1196&amp;"$"&amp;1192),3,FALSE)&amp;HLOOKUP(AR$1193,INDIRECT($Y1196&amp;"$"&amp;1188):INDIRECT($Y1196&amp;"$"&amp;1192),4,FALSE),"")</f>
        <v/>
      </c>
      <c r="AS1196" s="7" t="str">
        <f ca="1">IFERROR(HLOOKUP(AS$1193,INDIRECT($Y1196&amp;"$"&amp;1188):INDIRECT($Y1196&amp;"$"&amp;1192),3,FALSE)&amp;HLOOKUP(AS$1193,INDIRECT($Y1196&amp;"$"&amp;1188):INDIRECT($Y1196&amp;"$"&amp;1192),4,FALSE),"")</f>
        <v/>
      </c>
      <c r="AT1196" s="7" t="str">
        <f ca="1">IFERROR(HLOOKUP(AT$1193,INDIRECT($Y1196&amp;"$"&amp;1188):INDIRECT($Y1196&amp;"$"&amp;1192),3,FALSE)&amp;HLOOKUP(AT$1193,INDIRECT($Y1196&amp;"$"&amp;1188):INDIRECT($Y1196&amp;"$"&amp;1192),4,FALSE),"")</f>
        <v/>
      </c>
      <c r="AU1196" s="7" t="str">
        <f ca="1">IFERROR(HLOOKUP(AU$1193,INDIRECT($Y1196&amp;"$"&amp;1188):INDIRECT($Y1196&amp;"$"&amp;1192),3,FALSE)&amp;HLOOKUP(AU$1193,INDIRECT($Y1196&amp;"$"&amp;1188):INDIRECT($Y1196&amp;"$"&amp;1192),4,FALSE),"")</f>
        <v/>
      </c>
      <c r="AV1196" s="7" t="str">
        <f ca="1">IFERROR(HLOOKUP(AV$1193,INDIRECT($Y1196&amp;"$"&amp;1188):INDIRECT($Y1196&amp;"$"&amp;1192),3,FALSE)&amp;HLOOKUP(AV$1193,INDIRECT($Y1196&amp;"$"&amp;1188):INDIRECT($Y1196&amp;"$"&amp;1192),4,FALSE),"")</f>
        <v/>
      </c>
      <c r="AW1196" s="7" t="str">
        <f ca="1">IFERROR(HLOOKUP(AW$1193,INDIRECT($Y1196&amp;"$"&amp;1188):INDIRECT($Y1196&amp;"$"&amp;1192),3,FALSE)&amp;HLOOKUP(AW$1193,INDIRECT($Y1196&amp;"$"&amp;1188):INDIRECT($Y1196&amp;"$"&amp;1192),4,FALSE),"")</f>
        <v/>
      </c>
      <c r="AX1196" s="7" t="str">
        <f ca="1">IFERROR(HLOOKUP(AX$1193,INDIRECT(INDIRECT("$Y"&amp;1193+AX$852+($Z1196-1))&amp;1188):INDIRECT(INDIRECT("$Y"&amp;1193+AX$852+($Z1196-1))&amp;1192),3,FALSE)&amp;LEFT(HLOOKUP(AX$1193,INDIRECT(INDIRECT("$Y"&amp;1193+AX$852+($Z1196-1))&amp;1188):INDIRECT(INDIRECT("$Y"&amp;1193+AX$852+($Z1196-1))&amp;1192),4,FALSE),3),"")</f>
        <v/>
      </c>
      <c r="AY1196" s="53" t="str">
        <f t="shared" ref="AY1196:AY1211" ca="1" si="11455">LEFT(AF1195,1)</f>
        <v/>
      </c>
      <c r="AZ1196" s="53" t="str">
        <f t="shared" ca="1" si="11454"/>
        <v/>
      </c>
      <c r="BA1196" s="53" t="str">
        <f t="shared" ca="1" si="11454"/>
        <v/>
      </c>
      <c r="BB1196" s="53" t="str">
        <f t="shared" ca="1" si="11454"/>
        <v/>
      </c>
      <c r="BC1196" s="53" t="str">
        <f t="shared" ca="1" si="11454"/>
        <v/>
      </c>
      <c r="BD1196" s="53" t="str">
        <f t="shared" ca="1" si="11454"/>
        <v/>
      </c>
      <c r="BE1196" s="53" t="str">
        <f t="shared" ca="1" si="11454"/>
        <v/>
      </c>
      <c r="BF1196" s="53" t="str">
        <f t="shared" ca="1" si="11454"/>
        <v/>
      </c>
      <c r="BG1196" s="53" t="str">
        <f t="shared" ca="1" si="11454"/>
        <v/>
      </c>
      <c r="BH1196" s="53" t="str">
        <f t="shared" ca="1" si="11454"/>
        <v/>
      </c>
      <c r="BI1196" s="53" t="str">
        <f t="shared" ca="1" si="11454"/>
        <v/>
      </c>
      <c r="BJ1196" s="53" t="str">
        <f t="shared" ca="1" si="11454"/>
        <v/>
      </c>
      <c r="BK1196" s="53" t="str">
        <f t="shared" ca="1" si="11454"/>
        <v/>
      </c>
      <c r="BL1196" s="53" t="str">
        <f t="shared" ca="1" si="11454"/>
        <v/>
      </c>
      <c r="BM1196" s="53" t="str">
        <f t="shared" ca="1" si="11454"/>
        <v/>
      </c>
      <c r="BN1196" s="53" t="str">
        <f t="shared" ca="1" si="11454"/>
        <v/>
      </c>
      <c r="BO1196" s="53" t="str">
        <f t="shared" ca="1" si="11454"/>
        <v/>
      </c>
      <c r="BP1196" s="53" t="str">
        <f t="shared" ca="1" si="11454"/>
        <v/>
      </c>
    </row>
    <row r="1197" spans="24:264" hidden="1" x14ac:dyDescent="0.3">
      <c r="X1197" s="51">
        <v>1197</v>
      </c>
      <c r="Y1197" s="8" t="s">
        <v>867</v>
      </c>
      <c r="Z1197" s="7">
        <v>4</v>
      </c>
      <c r="AE1197" s="7"/>
      <c r="AF1197" s="7" t="str">
        <f ca="1">IFERROR(HLOOKUP(AF$1193,INDIRECT($Y1197&amp;"$"&amp;1188):INDIRECT($Y1197&amp;"$"&amp;1192),3,FALSE)&amp;HLOOKUP(AF$1193,INDIRECT($Y1197&amp;"$"&amp;1188):INDIRECT($Y1197&amp;"$"&amp;1192),4,FALSE),"")</f>
        <v/>
      </c>
      <c r="AG1197" s="7" t="str">
        <f ca="1">IFERROR(HLOOKUP(AG$1193,INDIRECT($Y1197&amp;"$"&amp;1188):INDIRECT($Y1197&amp;"$"&amp;1192),3,FALSE)&amp;HLOOKUP(AG$1193,INDIRECT($Y1197&amp;"$"&amp;1188):INDIRECT($Y1197&amp;"$"&amp;1192),4,FALSE),"")</f>
        <v/>
      </c>
      <c r="AH1197" s="7" t="str">
        <f ca="1">IFERROR(HLOOKUP(AH$1193,INDIRECT($Y1197&amp;"$"&amp;1188):INDIRECT($Y1197&amp;"$"&amp;1192),3,FALSE)&amp;HLOOKUP(AH$1193,INDIRECT($Y1197&amp;"$"&amp;1188):INDIRECT($Y1197&amp;"$"&amp;1192),4,FALSE),"")</f>
        <v/>
      </c>
      <c r="AI1197" s="7" t="str">
        <f ca="1">IFERROR(HLOOKUP(AI$1193,INDIRECT($Y1197&amp;"$"&amp;1188):INDIRECT($Y1197&amp;"$"&amp;1192),3,FALSE)&amp;HLOOKUP(AI$1193,INDIRECT($Y1197&amp;"$"&amp;1188):INDIRECT($Y1197&amp;"$"&amp;1192),4,FALSE),"")</f>
        <v/>
      </c>
      <c r="AJ1197" s="7" t="str">
        <f ca="1">IFERROR(HLOOKUP(AJ$1193,INDIRECT($Y1197&amp;"$"&amp;1188):INDIRECT($Y1197&amp;"$"&amp;1192),3,FALSE)&amp;HLOOKUP(AJ$1193,INDIRECT($Y1197&amp;"$"&amp;1188):INDIRECT($Y1197&amp;"$"&amp;1192),4,FALSE),"")</f>
        <v/>
      </c>
      <c r="AK1197" s="7" t="str">
        <f ca="1">IFERROR(HLOOKUP(AK$1193,INDIRECT($Y1197&amp;"$"&amp;1188):INDIRECT($Y1197&amp;"$"&amp;1192),3,FALSE)&amp;HLOOKUP(AK$1193,INDIRECT($Y1197&amp;"$"&amp;1188):INDIRECT($Y1197&amp;"$"&amp;1192),4,FALSE),"")</f>
        <v/>
      </c>
      <c r="AL1197" s="7" t="str">
        <f ca="1">IFERROR(HLOOKUP(AL$1193,INDIRECT($Y1197&amp;"$"&amp;1188):INDIRECT($Y1197&amp;"$"&amp;1192),3,FALSE)&amp;HLOOKUP(AL$1193,INDIRECT($Y1197&amp;"$"&amp;1188):INDIRECT($Y1197&amp;"$"&amp;1192),4,FALSE),"")</f>
        <v/>
      </c>
      <c r="AM1197" s="7" t="str">
        <f ca="1">IFERROR(HLOOKUP(AM$1193,INDIRECT($Y1197&amp;"$"&amp;1188):INDIRECT($Y1197&amp;"$"&amp;1192),3,FALSE)&amp;HLOOKUP(AM$1193,INDIRECT($Y1197&amp;"$"&amp;1188):INDIRECT($Y1197&amp;"$"&amp;1192),4,FALSE),"")</f>
        <v/>
      </c>
      <c r="AN1197" s="7" t="str">
        <f ca="1">IFERROR(HLOOKUP(AN$1193,INDIRECT($Y1197&amp;"$"&amp;1188):INDIRECT($Y1197&amp;"$"&amp;1192),3,FALSE)&amp;HLOOKUP(AN$1193,INDIRECT($Y1197&amp;"$"&amp;1188):INDIRECT($Y1197&amp;"$"&amp;1192),4,FALSE),"")</f>
        <v/>
      </c>
      <c r="AO1197" s="7" t="str">
        <f ca="1">IFERROR(HLOOKUP(AO$1193,INDIRECT($Y1197&amp;"$"&amp;1188):INDIRECT($Y1197&amp;"$"&amp;1192),3,FALSE)&amp;HLOOKUP(AO$1193,INDIRECT($Y1197&amp;"$"&amp;1188):INDIRECT($Y1197&amp;"$"&amp;1192),4,FALSE),"")</f>
        <v/>
      </c>
      <c r="AP1197" s="7" t="str">
        <f ca="1">IFERROR(HLOOKUP(AP$1193,INDIRECT($Y1197&amp;"$"&amp;1188):INDIRECT($Y1197&amp;"$"&amp;1192),3,FALSE)&amp;HLOOKUP(AP$1193,INDIRECT($Y1197&amp;"$"&amp;1188):INDIRECT($Y1197&amp;"$"&amp;1192),4,FALSE),"")</f>
        <v/>
      </c>
      <c r="AQ1197" s="7" t="str">
        <f ca="1">IFERROR(HLOOKUP(AQ$1193,INDIRECT($Y1197&amp;"$"&amp;1188):INDIRECT($Y1197&amp;"$"&amp;1192),3,FALSE)&amp;HLOOKUP(AQ$1193,INDIRECT($Y1197&amp;"$"&amp;1188):INDIRECT($Y1197&amp;"$"&amp;1192),4,FALSE),"")</f>
        <v/>
      </c>
      <c r="AR1197" s="7" t="str">
        <f ca="1">IFERROR(HLOOKUP(AR$1193,INDIRECT($Y1197&amp;"$"&amp;1188):INDIRECT($Y1197&amp;"$"&amp;1192),3,FALSE)&amp;HLOOKUP(AR$1193,INDIRECT($Y1197&amp;"$"&amp;1188):INDIRECT($Y1197&amp;"$"&amp;1192),4,FALSE),"")</f>
        <v/>
      </c>
      <c r="AS1197" s="7" t="str">
        <f ca="1">IFERROR(HLOOKUP(AS$1193,INDIRECT($Y1197&amp;"$"&amp;1188):INDIRECT($Y1197&amp;"$"&amp;1192),3,FALSE)&amp;HLOOKUP(AS$1193,INDIRECT($Y1197&amp;"$"&amp;1188):INDIRECT($Y1197&amp;"$"&amp;1192),4,FALSE),"")</f>
        <v/>
      </c>
      <c r="AT1197" s="7" t="str">
        <f ca="1">IFERROR(HLOOKUP(AT$1193,INDIRECT($Y1197&amp;"$"&amp;1188):INDIRECT($Y1197&amp;"$"&amp;1192),3,FALSE)&amp;HLOOKUP(AT$1193,INDIRECT($Y1197&amp;"$"&amp;1188):INDIRECT($Y1197&amp;"$"&amp;1192),4,FALSE),"")</f>
        <v/>
      </c>
      <c r="AU1197" s="7" t="str">
        <f ca="1">IFERROR(HLOOKUP(AU$1193,INDIRECT($Y1197&amp;"$"&amp;1188):INDIRECT($Y1197&amp;"$"&amp;1192),3,FALSE)&amp;HLOOKUP(AU$1193,INDIRECT($Y1197&amp;"$"&amp;1188):INDIRECT($Y1197&amp;"$"&amp;1192),4,FALSE),"")</f>
        <v/>
      </c>
      <c r="AV1197" s="7" t="str">
        <f ca="1">IFERROR(HLOOKUP(AV$1193,INDIRECT($Y1197&amp;"$"&amp;1188):INDIRECT($Y1197&amp;"$"&amp;1192),3,FALSE)&amp;HLOOKUP(AV$1193,INDIRECT($Y1197&amp;"$"&amp;1188):INDIRECT($Y1197&amp;"$"&amp;1192),4,FALSE),"")</f>
        <v/>
      </c>
      <c r="AW1197" s="7" t="str">
        <f ca="1">IFERROR(HLOOKUP(AW$1193,INDIRECT($Y1197&amp;"$"&amp;1188):INDIRECT($Y1197&amp;"$"&amp;1192),3,FALSE)&amp;HLOOKUP(AW$1193,INDIRECT($Y1197&amp;"$"&amp;1188):INDIRECT($Y1197&amp;"$"&amp;1192),4,FALSE),"")</f>
        <v/>
      </c>
      <c r="AX1197" s="7" t="str">
        <f ca="1">IFERROR(HLOOKUP(AX$1193,INDIRECT(INDIRECT("$Y"&amp;1193+AX$852+($Z1197-1))&amp;1188):INDIRECT(INDIRECT("$Y"&amp;1193+AX$852+($Z1197-1))&amp;1192),3,FALSE)&amp;LEFT(HLOOKUP(AX$1193,INDIRECT(INDIRECT("$Y"&amp;1193+AX$852+($Z1197-1))&amp;1188):INDIRECT(INDIRECT("$Y"&amp;1193+AX$852+($Z1197-1))&amp;1192),4,FALSE),3),"")</f>
        <v/>
      </c>
      <c r="AY1197" s="53" t="str">
        <f t="shared" ca="1" si="11455"/>
        <v/>
      </c>
      <c r="AZ1197" s="53" t="str">
        <f t="shared" ca="1" si="11454"/>
        <v/>
      </c>
      <c r="BA1197" s="53" t="str">
        <f t="shared" ca="1" si="11454"/>
        <v/>
      </c>
      <c r="BB1197" s="53" t="str">
        <f t="shared" ca="1" si="11454"/>
        <v/>
      </c>
      <c r="BC1197" s="53" t="str">
        <f t="shared" ca="1" si="11454"/>
        <v/>
      </c>
      <c r="BD1197" s="53" t="str">
        <f t="shared" ca="1" si="11454"/>
        <v/>
      </c>
      <c r="BE1197" s="53" t="str">
        <f t="shared" ca="1" si="11454"/>
        <v/>
      </c>
      <c r="BF1197" s="53" t="str">
        <f t="shared" ca="1" si="11454"/>
        <v/>
      </c>
      <c r="BG1197" s="53" t="str">
        <f t="shared" ca="1" si="11454"/>
        <v/>
      </c>
      <c r="BH1197" s="53" t="str">
        <f t="shared" ca="1" si="11454"/>
        <v/>
      </c>
      <c r="BI1197" s="53" t="str">
        <f t="shared" ca="1" si="11454"/>
        <v/>
      </c>
      <c r="BJ1197" s="53" t="str">
        <f t="shared" ca="1" si="11454"/>
        <v/>
      </c>
      <c r="BK1197" s="53" t="str">
        <f t="shared" ca="1" si="11454"/>
        <v/>
      </c>
      <c r="BL1197" s="53" t="str">
        <f t="shared" ca="1" si="11454"/>
        <v/>
      </c>
      <c r="BM1197" s="53" t="str">
        <f t="shared" ca="1" si="11454"/>
        <v/>
      </c>
      <c r="BN1197" s="53" t="str">
        <f t="shared" ca="1" si="11454"/>
        <v/>
      </c>
      <c r="BO1197" s="53" t="str">
        <f t="shared" ca="1" si="11454"/>
        <v/>
      </c>
      <c r="BP1197" s="53" t="str">
        <f t="shared" ca="1" si="11454"/>
        <v/>
      </c>
    </row>
    <row r="1198" spans="24:264" hidden="1" x14ac:dyDescent="0.3">
      <c r="X1198" s="51">
        <v>1198</v>
      </c>
      <c r="Y1198" s="8" t="s">
        <v>868</v>
      </c>
      <c r="Z1198" s="7">
        <v>5</v>
      </c>
      <c r="AE1198" s="7"/>
      <c r="AF1198" s="7" t="str">
        <f ca="1">IFERROR(HLOOKUP(AF$1193,INDIRECT($Y1198&amp;"$"&amp;1188):INDIRECT($Y1198&amp;"$"&amp;1192),3,FALSE)&amp;HLOOKUP(AF$1193,INDIRECT($Y1198&amp;"$"&amp;1188):INDIRECT($Y1198&amp;"$"&amp;1192),4,FALSE),"")</f>
        <v/>
      </c>
      <c r="AG1198" s="7" t="str">
        <f ca="1">IFERROR(HLOOKUP(AG$1193,INDIRECT($Y1198&amp;"$"&amp;1188):INDIRECT($Y1198&amp;"$"&amp;1192),3,FALSE)&amp;HLOOKUP(AG$1193,INDIRECT($Y1198&amp;"$"&amp;1188):INDIRECT($Y1198&amp;"$"&amp;1192),4,FALSE),"")</f>
        <v/>
      </c>
      <c r="AH1198" s="7" t="str">
        <f ca="1">IFERROR(HLOOKUP(AH$1193,INDIRECT($Y1198&amp;"$"&amp;1188):INDIRECT($Y1198&amp;"$"&amp;1192),3,FALSE)&amp;HLOOKUP(AH$1193,INDIRECT($Y1198&amp;"$"&amp;1188):INDIRECT($Y1198&amp;"$"&amp;1192),4,FALSE),"")</f>
        <v/>
      </c>
      <c r="AI1198" s="7" t="str">
        <f ca="1">IFERROR(HLOOKUP(AI$1193,INDIRECT($Y1198&amp;"$"&amp;1188):INDIRECT($Y1198&amp;"$"&amp;1192),3,FALSE)&amp;HLOOKUP(AI$1193,INDIRECT($Y1198&amp;"$"&amp;1188):INDIRECT($Y1198&amp;"$"&amp;1192),4,FALSE),"")</f>
        <v/>
      </c>
      <c r="AJ1198" s="7" t="str">
        <f ca="1">IFERROR(HLOOKUP(AJ$1193,INDIRECT($Y1198&amp;"$"&amp;1188):INDIRECT($Y1198&amp;"$"&amp;1192),3,FALSE)&amp;HLOOKUP(AJ$1193,INDIRECT($Y1198&amp;"$"&amp;1188):INDIRECT($Y1198&amp;"$"&amp;1192),4,FALSE),"")</f>
        <v/>
      </c>
      <c r="AK1198" s="7" t="str">
        <f ca="1">IFERROR(HLOOKUP(AK$1193,INDIRECT($Y1198&amp;"$"&amp;1188):INDIRECT($Y1198&amp;"$"&amp;1192),3,FALSE)&amp;HLOOKUP(AK$1193,INDIRECT($Y1198&amp;"$"&amp;1188):INDIRECT($Y1198&amp;"$"&amp;1192),4,FALSE),"")</f>
        <v/>
      </c>
      <c r="AL1198" s="7" t="str">
        <f ca="1">IFERROR(HLOOKUP(AL$1193,INDIRECT($Y1198&amp;"$"&amp;1188):INDIRECT($Y1198&amp;"$"&amp;1192),3,FALSE)&amp;HLOOKUP(AL$1193,INDIRECT($Y1198&amp;"$"&amp;1188):INDIRECT($Y1198&amp;"$"&amp;1192),4,FALSE),"")</f>
        <v/>
      </c>
      <c r="AM1198" s="7" t="str">
        <f ca="1">IFERROR(HLOOKUP(AM$1193,INDIRECT($Y1198&amp;"$"&amp;1188):INDIRECT($Y1198&amp;"$"&amp;1192),3,FALSE)&amp;HLOOKUP(AM$1193,INDIRECT($Y1198&amp;"$"&amp;1188):INDIRECT($Y1198&amp;"$"&amp;1192),4,FALSE),"")</f>
        <v/>
      </c>
      <c r="AN1198" s="7" t="str">
        <f ca="1">IFERROR(HLOOKUP(AN$1193,INDIRECT($Y1198&amp;"$"&amp;1188):INDIRECT($Y1198&amp;"$"&amp;1192),3,FALSE)&amp;HLOOKUP(AN$1193,INDIRECT($Y1198&amp;"$"&amp;1188):INDIRECT($Y1198&amp;"$"&amp;1192),4,FALSE),"")</f>
        <v/>
      </c>
      <c r="AO1198" s="7" t="str">
        <f ca="1">IFERROR(HLOOKUP(AO$1193,INDIRECT($Y1198&amp;"$"&amp;1188):INDIRECT($Y1198&amp;"$"&amp;1192),3,FALSE)&amp;HLOOKUP(AO$1193,INDIRECT($Y1198&amp;"$"&amp;1188):INDIRECT($Y1198&amp;"$"&amp;1192),4,FALSE),"")</f>
        <v/>
      </c>
      <c r="AP1198" s="7" t="str">
        <f ca="1">IFERROR(HLOOKUP(AP$1193,INDIRECT($Y1198&amp;"$"&amp;1188):INDIRECT($Y1198&amp;"$"&amp;1192),3,FALSE)&amp;HLOOKUP(AP$1193,INDIRECT($Y1198&amp;"$"&amp;1188):INDIRECT($Y1198&amp;"$"&amp;1192),4,FALSE),"")</f>
        <v/>
      </c>
      <c r="AQ1198" s="7" t="str">
        <f ca="1">IFERROR(HLOOKUP(AQ$1193,INDIRECT($Y1198&amp;"$"&amp;1188):INDIRECT($Y1198&amp;"$"&amp;1192),3,FALSE)&amp;HLOOKUP(AQ$1193,INDIRECT($Y1198&amp;"$"&amp;1188):INDIRECT($Y1198&amp;"$"&amp;1192),4,FALSE),"")</f>
        <v/>
      </c>
      <c r="AR1198" s="7" t="str">
        <f ca="1">IFERROR(HLOOKUP(AR$1193,INDIRECT($Y1198&amp;"$"&amp;1188):INDIRECT($Y1198&amp;"$"&amp;1192),3,FALSE)&amp;HLOOKUP(AR$1193,INDIRECT($Y1198&amp;"$"&amp;1188):INDIRECT($Y1198&amp;"$"&amp;1192),4,FALSE),"")</f>
        <v/>
      </c>
      <c r="AS1198" s="7" t="str">
        <f ca="1">IFERROR(HLOOKUP(AS$1193,INDIRECT($Y1198&amp;"$"&amp;1188):INDIRECT($Y1198&amp;"$"&amp;1192),3,FALSE)&amp;HLOOKUP(AS$1193,INDIRECT($Y1198&amp;"$"&amp;1188):INDIRECT($Y1198&amp;"$"&amp;1192),4,FALSE),"")</f>
        <v/>
      </c>
      <c r="AT1198" s="7" t="str">
        <f ca="1">IFERROR(HLOOKUP(AT$1193,INDIRECT($Y1198&amp;"$"&amp;1188):INDIRECT($Y1198&amp;"$"&amp;1192),3,FALSE)&amp;HLOOKUP(AT$1193,INDIRECT($Y1198&amp;"$"&amp;1188):INDIRECT($Y1198&amp;"$"&amp;1192),4,FALSE),"")</f>
        <v/>
      </c>
      <c r="AU1198" s="7" t="str">
        <f ca="1">IFERROR(HLOOKUP(AU$1193,INDIRECT($Y1198&amp;"$"&amp;1188):INDIRECT($Y1198&amp;"$"&amp;1192),3,FALSE)&amp;HLOOKUP(AU$1193,INDIRECT($Y1198&amp;"$"&amp;1188):INDIRECT($Y1198&amp;"$"&amp;1192),4,FALSE),"")</f>
        <v/>
      </c>
      <c r="AV1198" s="7" t="str">
        <f ca="1">IFERROR(HLOOKUP(AV$1193,INDIRECT($Y1198&amp;"$"&amp;1188):INDIRECT($Y1198&amp;"$"&amp;1192),3,FALSE)&amp;HLOOKUP(AV$1193,INDIRECT($Y1198&amp;"$"&amp;1188):INDIRECT($Y1198&amp;"$"&amp;1192),4,FALSE),"")</f>
        <v/>
      </c>
      <c r="AW1198" s="7" t="str">
        <f ca="1">IFERROR(HLOOKUP(AW$1193,INDIRECT($Y1198&amp;"$"&amp;1188):INDIRECT($Y1198&amp;"$"&amp;1192),3,FALSE)&amp;HLOOKUP(AW$1193,INDIRECT($Y1198&amp;"$"&amp;1188):INDIRECT($Y1198&amp;"$"&amp;1192),4,FALSE),"")</f>
        <v/>
      </c>
      <c r="AX1198" s="7" t="str">
        <f ca="1">IFERROR(HLOOKUP(AX$1193,INDIRECT(INDIRECT("$Y"&amp;1193+AX$852+($Z1198-1))&amp;1188):INDIRECT(INDIRECT("$Y"&amp;1193+AX$852+($Z1198-1))&amp;1192),3,FALSE)&amp;LEFT(HLOOKUP(AX$1193,INDIRECT(INDIRECT("$Y"&amp;1193+AX$852+($Z1198-1))&amp;1188):INDIRECT(INDIRECT("$Y"&amp;1193+AX$852+($Z1198-1))&amp;1192),4,FALSE),3),"")</f>
        <v/>
      </c>
      <c r="AY1198" s="53" t="str">
        <f t="shared" ca="1" si="11455"/>
        <v/>
      </c>
      <c r="AZ1198" s="53" t="str">
        <f t="shared" ca="1" si="11454"/>
        <v/>
      </c>
      <c r="BA1198" s="53" t="str">
        <f t="shared" ca="1" si="11454"/>
        <v/>
      </c>
      <c r="BB1198" s="53" t="str">
        <f t="shared" ca="1" si="11454"/>
        <v/>
      </c>
      <c r="BC1198" s="53" t="str">
        <f t="shared" ca="1" si="11454"/>
        <v/>
      </c>
      <c r="BD1198" s="53" t="str">
        <f t="shared" ca="1" si="11454"/>
        <v/>
      </c>
      <c r="BE1198" s="53" t="str">
        <f t="shared" ca="1" si="11454"/>
        <v/>
      </c>
      <c r="BF1198" s="53" t="str">
        <f t="shared" ca="1" si="11454"/>
        <v/>
      </c>
      <c r="BG1198" s="53" t="str">
        <f t="shared" ca="1" si="11454"/>
        <v/>
      </c>
      <c r="BH1198" s="53" t="str">
        <f t="shared" ca="1" si="11454"/>
        <v/>
      </c>
      <c r="BI1198" s="53" t="str">
        <f t="shared" ca="1" si="11454"/>
        <v/>
      </c>
      <c r="BJ1198" s="53" t="str">
        <f t="shared" ca="1" si="11454"/>
        <v/>
      </c>
      <c r="BK1198" s="53" t="str">
        <f t="shared" ca="1" si="11454"/>
        <v/>
      </c>
      <c r="BL1198" s="53" t="str">
        <f t="shared" ca="1" si="11454"/>
        <v/>
      </c>
      <c r="BM1198" s="53" t="str">
        <f t="shared" ca="1" si="11454"/>
        <v/>
      </c>
      <c r="BN1198" s="53" t="str">
        <f t="shared" ca="1" si="11454"/>
        <v/>
      </c>
      <c r="BO1198" s="53" t="str">
        <f t="shared" ca="1" si="11454"/>
        <v/>
      </c>
      <c r="BP1198" s="53" t="str">
        <f t="shared" ca="1" si="11454"/>
        <v/>
      </c>
    </row>
    <row r="1199" spans="24:264" hidden="1" x14ac:dyDescent="0.3">
      <c r="X1199" s="51">
        <v>1199</v>
      </c>
      <c r="Y1199" s="8" t="s">
        <v>869</v>
      </c>
      <c r="Z1199" s="7">
        <v>6</v>
      </c>
      <c r="AE1199" s="7"/>
      <c r="AF1199" s="7" t="str">
        <f ca="1">IFERROR(HLOOKUP(AF$1193,INDIRECT($Y1199&amp;"$"&amp;1188):INDIRECT($Y1199&amp;"$"&amp;1192),3,FALSE)&amp;HLOOKUP(AF$1193,INDIRECT($Y1199&amp;"$"&amp;1188):INDIRECT($Y1199&amp;"$"&amp;1192),4,FALSE),"")</f>
        <v/>
      </c>
      <c r="AG1199" s="7" t="str">
        <f ca="1">IFERROR(HLOOKUP(AG$1193,INDIRECT($Y1199&amp;"$"&amp;1188):INDIRECT($Y1199&amp;"$"&amp;1192),3,FALSE)&amp;HLOOKUP(AG$1193,INDIRECT($Y1199&amp;"$"&amp;1188):INDIRECT($Y1199&amp;"$"&amp;1192),4,FALSE),"")</f>
        <v/>
      </c>
      <c r="AH1199" s="7" t="str">
        <f ca="1">IFERROR(HLOOKUP(AH$1193,INDIRECT($Y1199&amp;"$"&amp;1188):INDIRECT($Y1199&amp;"$"&amp;1192),3,FALSE)&amp;HLOOKUP(AH$1193,INDIRECT($Y1199&amp;"$"&amp;1188):INDIRECT($Y1199&amp;"$"&amp;1192),4,FALSE),"")</f>
        <v/>
      </c>
      <c r="AI1199" s="7" t="str">
        <f ca="1">IFERROR(HLOOKUP(AI$1193,INDIRECT($Y1199&amp;"$"&amp;1188):INDIRECT($Y1199&amp;"$"&amp;1192),3,FALSE)&amp;HLOOKUP(AI$1193,INDIRECT($Y1199&amp;"$"&amp;1188):INDIRECT($Y1199&amp;"$"&amp;1192),4,FALSE),"")</f>
        <v/>
      </c>
      <c r="AJ1199" s="7" t="str">
        <f ca="1">IFERROR(HLOOKUP(AJ$1193,INDIRECT($Y1199&amp;"$"&amp;1188):INDIRECT($Y1199&amp;"$"&amp;1192),3,FALSE)&amp;HLOOKUP(AJ$1193,INDIRECT($Y1199&amp;"$"&amp;1188):INDIRECT($Y1199&amp;"$"&amp;1192),4,FALSE),"")</f>
        <v/>
      </c>
      <c r="AK1199" s="7" t="str">
        <f ca="1">IFERROR(HLOOKUP(AK$1193,INDIRECT($Y1199&amp;"$"&amp;1188):INDIRECT($Y1199&amp;"$"&amp;1192),3,FALSE)&amp;HLOOKUP(AK$1193,INDIRECT($Y1199&amp;"$"&amp;1188):INDIRECT($Y1199&amp;"$"&amp;1192),4,FALSE),"")</f>
        <v/>
      </c>
      <c r="AL1199" s="7" t="str">
        <f ca="1">IFERROR(HLOOKUP(AL$1193,INDIRECT($Y1199&amp;"$"&amp;1188):INDIRECT($Y1199&amp;"$"&amp;1192),3,FALSE)&amp;HLOOKUP(AL$1193,INDIRECT($Y1199&amp;"$"&amp;1188):INDIRECT($Y1199&amp;"$"&amp;1192),4,FALSE),"")</f>
        <v/>
      </c>
      <c r="AM1199" s="7" t="str">
        <f ca="1">IFERROR(HLOOKUP(AM$1193,INDIRECT($Y1199&amp;"$"&amp;1188):INDIRECT($Y1199&amp;"$"&amp;1192),3,FALSE)&amp;HLOOKUP(AM$1193,INDIRECT($Y1199&amp;"$"&amp;1188):INDIRECT($Y1199&amp;"$"&amp;1192),4,FALSE),"")</f>
        <v/>
      </c>
      <c r="AN1199" s="7" t="str">
        <f ca="1">IFERROR(HLOOKUP(AN$1193,INDIRECT($Y1199&amp;"$"&amp;1188):INDIRECT($Y1199&amp;"$"&amp;1192),3,FALSE)&amp;HLOOKUP(AN$1193,INDIRECT($Y1199&amp;"$"&amp;1188):INDIRECT($Y1199&amp;"$"&amp;1192),4,FALSE),"")</f>
        <v/>
      </c>
      <c r="AO1199" s="7" t="str">
        <f ca="1">IFERROR(HLOOKUP(AO$1193,INDIRECT($Y1199&amp;"$"&amp;1188):INDIRECT($Y1199&amp;"$"&amp;1192),3,FALSE)&amp;HLOOKUP(AO$1193,INDIRECT($Y1199&amp;"$"&amp;1188):INDIRECT($Y1199&amp;"$"&amp;1192),4,FALSE),"")</f>
        <v/>
      </c>
      <c r="AP1199" s="7" t="str">
        <f ca="1">IFERROR(HLOOKUP(AP$1193,INDIRECT($Y1199&amp;"$"&amp;1188):INDIRECT($Y1199&amp;"$"&amp;1192),3,FALSE)&amp;HLOOKUP(AP$1193,INDIRECT($Y1199&amp;"$"&amp;1188):INDIRECT($Y1199&amp;"$"&amp;1192),4,FALSE),"")</f>
        <v/>
      </c>
      <c r="AQ1199" s="7" t="str">
        <f ca="1">IFERROR(HLOOKUP(AQ$1193,INDIRECT($Y1199&amp;"$"&amp;1188):INDIRECT($Y1199&amp;"$"&amp;1192),3,FALSE)&amp;HLOOKUP(AQ$1193,INDIRECT($Y1199&amp;"$"&amp;1188):INDIRECT($Y1199&amp;"$"&amp;1192),4,FALSE),"")</f>
        <v/>
      </c>
      <c r="AR1199" s="7" t="str">
        <f ca="1">IFERROR(HLOOKUP(AR$1193,INDIRECT($Y1199&amp;"$"&amp;1188):INDIRECT($Y1199&amp;"$"&amp;1192),3,FALSE)&amp;HLOOKUP(AR$1193,INDIRECT($Y1199&amp;"$"&amp;1188):INDIRECT($Y1199&amp;"$"&amp;1192),4,FALSE),"")</f>
        <v/>
      </c>
      <c r="AS1199" s="7" t="str">
        <f ca="1">IFERROR(HLOOKUP(AS$1193,INDIRECT($Y1199&amp;"$"&amp;1188):INDIRECT($Y1199&amp;"$"&amp;1192),3,FALSE)&amp;HLOOKUP(AS$1193,INDIRECT($Y1199&amp;"$"&amp;1188):INDIRECT($Y1199&amp;"$"&amp;1192),4,FALSE),"")</f>
        <v/>
      </c>
      <c r="AT1199" s="7" t="str">
        <f ca="1">IFERROR(HLOOKUP(AT$1193,INDIRECT($Y1199&amp;"$"&amp;1188):INDIRECT($Y1199&amp;"$"&amp;1192),3,FALSE)&amp;HLOOKUP(AT$1193,INDIRECT($Y1199&amp;"$"&amp;1188):INDIRECT($Y1199&amp;"$"&amp;1192),4,FALSE),"")</f>
        <v/>
      </c>
      <c r="AU1199" s="7" t="str">
        <f ca="1">IFERROR(HLOOKUP(AU$1193,INDIRECT($Y1199&amp;"$"&amp;1188):INDIRECT($Y1199&amp;"$"&amp;1192),3,FALSE)&amp;HLOOKUP(AU$1193,INDIRECT($Y1199&amp;"$"&amp;1188):INDIRECT($Y1199&amp;"$"&amp;1192),4,FALSE),"")</f>
        <v/>
      </c>
      <c r="AV1199" s="7" t="str">
        <f ca="1">IFERROR(HLOOKUP(AV$1193,INDIRECT($Y1199&amp;"$"&amp;1188):INDIRECT($Y1199&amp;"$"&amp;1192),3,FALSE)&amp;HLOOKUP(AV$1193,INDIRECT($Y1199&amp;"$"&amp;1188):INDIRECT($Y1199&amp;"$"&amp;1192),4,FALSE),"")</f>
        <v/>
      </c>
      <c r="AW1199" s="7" t="str">
        <f ca="1">IFERROR(HLOOKUP(AW$1193,INDIRECT($Y1199&amp;"$"&amp;1188):INDIRECT($Y1199&amp;"$"&amp;1192),3,FALSE)&amp;HLOOKUP(AW$1193,INDIRECT($Y1199&amp;"$"&amp;1188):INDIRECT($Y1199&amp;"$"&amp;1192),4,FALSE),"")</f>
        <v/>
      </c>
      <c r="AX1199" s="7" t="str">
        <f ca="1">IFERROR(HLOOKUP(AX$1193,INDIRECT(INDIRECT("$Y"&amp;1193+AX$852+($Z1199-1))&amp;1188):INDIRECT(INDIRECT("$Y"&amp;1193+AX$852+($Z1199-1))&amp;1192),3,FALSE)&amp;LEFT(HLOOKUP(AX$1193,INDIRECT(INDIRECT("$Y"&amp;1193+AX$852+($Z1199-1))&amp;1188):INDIRECT(INDIRECT("$Y"&amp;1193+AX$852+($Z1199-1))&amp;1192),4,FALSE),3),"")</f>
        <v/>
      </c>
      <c r="AY1199" s="53" t="str">
        <f t="shared" ca="1" si="11455"/>
        <v/>
      </c>
      <c r="AZ1199" s="53" t="str">
        <f t="shared" ca="1" si="11454"/>
        <v/>
      </c>
      <c r="BA1199" s="53" t="str">
        <f t="shared" ca="1" si="11454"/>
        <v/>
      </c>
      <c r="BB1199" s="53" t="str">
        <f t="shared" ca="1" si="11454"/>
        <v/>
      </c>
      <c r="BC1199" s="53" t="str">
        <f t="shared" ca="1" si="11454"/>
        <v/>
      </c>
      <c r="BD1199" s="53" t="str">
        <f t="shared" ca="1" si="11454"/>
        <v/>
      </c>
      <c r="BE1199" s="53" t="str">
        <f t="shared" ca="1" si="11454"/>
        <v/>
      </c>
      <c r="BF1199" s="53" t="str">
        <f t="shared" ca="1" si="11454"/>
        <v/>
      </c>
      <c r="BG1199" s="53" t="str">
        <f t="shared" ca="1" si="11454"/>
        <v/>
      </c>
      <c r="BH1199" s="53" t="str">
        <f t="shared" ca="1" si="11454"/>
        <v/>
      </c>
      <c r="BI1199" s="53" t="str">
        <f t="shared" ca="1" si="11454"/>
        <v/>
      </c>
      <c r="BJ1199" s="53" t="str">
        <f t="shared" ca="1" si="11454"/>
        <v/>
      </c>
      <c r="BK1199" s="53" t="str">
        <f t="shared" ca="1" si="11454"/>
        <v/>
      </c>
      <c r="BL1199" s="53" t="str">
        <f t="shared" ca="1" si="11454"/>
        <v/>
      </c>
      <c r="BM1199" s="53" t="str">
        <f t="shared" ca="1" si="11454"/>
        <v/>
      </c>
      <c r="BN1199" s="53" t="str">
        <f t="shared" ca="1" si="11454"/>
        <v/>
      </c>
      <c r="BO1199" s="53" t="str">
        <f t="shared" ca="1" si="11454"/>
        <v/>
      </c>
      <c r="BP1199" s="53" t="str">
        <f t="shared" ca="1" si="11454"/>
        <v/>
      </c>
    </row>
    <row r="1200" spans="24:264" hidden="1" x14ac:dyDescent="0.3">
      <c r="X1200" s="51">
        <v>1200</v>
      </c>
      <c r="Y1200" s="8" t="s">
        <v>870</v>
      </c>
      <c r="Z1200" s="7">
        <v>7</v>
      </c>
      <c r="AE1200" s="7"/>
      <c r="AF1200" s="7" t="str">
        <f ca="1">IFERROR(HLOOKUP(AF$1193,INDIRECT($Y1200&amp;"$"&amp;1188):INDIRECT($Y1200&amp;"$"&amp;1192),3,FALSE)&amp;HLOOKUP(AF$1193,INDIRECT($Y1200&amp;"$"&amp;1188):INDIRECT($Y1200&amp;"$"&amp;1192),4,FALSE),"")</f>
        <v/>
      </c>
      <c r="AG1200" s="7" t="str">
        <f ca="1">IFERROR(HLOOKUP(AG$1193,INDIRECT($Y1200&amp;"$"&amp;1188):INDIRECT($Y1200&amp;"$"&amp;1192),3,FALSE)&amp;HLOOKUP(AG$1193,INDIRECT($Y1200&amp;"$"&amp;1188):INDIRECT($Y1200&amp;"$"&amp;1192),4,FALSE),"")</f>
        <v/>
      </c>
      <c r="AH1200" s="7" t="str">
        <f ca="1">IFERROR(HLOOKUP(AH$1193,INDIRECT($Y1200&amp;"$"&amp;1188):INDIRECT($Y1200&amp;"$"&amp;1192),3,FALSE)&amp;HLOOKUP(AH$1193,INDIRECT($Y1200&amp;"$"&amp;1188):INDIRECT($Y1200&amp;"$"&amp;1192),4,FALSE),"")</f>
        <v/>
      </c>
      <c r="AI1200" s="7" t="str">
        <f ca="1">IFERROR(HLOOKUP(AI$1193,INDIRECT($Y1200&amp;"$"&amp;1188):INDIRECT($Y1200&amp;"$"&amp;1192),3,FALSE)&amp;HLOOKUP(AI$1193,INDIRECT($Y1200&amp;"$"&amp;1188):INDIRECT($Y1200&amp;"$"&amp;1192),4,FALSE),"")</f>
        <v/>
      </c>
      <c r="AJ1200" s="7" t="str">
        <f ca="1">IFERROR(HLOOKUP(AJ$1193,INDIRECT($Y1200&amp;"$"&amp;1188):INDIRECT($Y1200&amp;"$"&amp;1192),3,FALSE)&amp;HLOOKUP(AJ$1193,INDIRECT($Y1200&amp;"$"&amp;1188):INDIRECT($Y1200&amp;"$"&amp;1192),4,FALSE),"")</f>
        <v/>
      </c>
      <c r="AK1200" s="7" t="str">
        <f ca="1">IFERROR(HLOOKUP(AK$1193,INDIRECT($Y1200&amp;"$"&amp;1188):INDIRECT($Y1200&amp;"$"&amp;1192),3,FALSE)&amp;HLOOKUP(AK$1193,INDIRECT($Y1200&amp;"$"&amp;1188):INDIRECT($Y1200&amp;"$"&amp;1192),4,FALSE),"")</f>
        <v/>
      </c>
      <c r="AL1200" s="7" t="str">
        <f ca="1">IFERROR(HLOOKUP(AL$1193,INDIRECT($Y1200&amp;"$"&amp;1188):INDIRECT($Y1200&amp;"$"&amp;1192),3,FALSE)&amp;HLOOKUP(AL$1193,INDIRECT($Y1200&amp;"$"&amp;1188):INDIRECT($Y1200&amp;"$"&amp;1192),4,FALSE),"")</f>
        <v/>
      </c>
      <c r="AM1200" s="7" t="str">
        <f ca="1">IFERROR(HLOOKUP(AM$1193,INDIRECT($Y1200&amp;"$"&amp;1188):INDIRECT($Y1200&amp;"$"&amp;1192),3,FALSE)&amp;HLOOKUP(AM$1193,INDIRECT($Y1200&amp;"$"&amp;1188):INDIRECT($Y1200&amp;"$"&amp;1192),4,FALSE),"")</f>
        <v/>
      </c>
      <c r="AN1200" s="7" t="str">
        <f ca="1">IFERROR(HLOOKUP(AN$1193,INDIRECT($Y1200&amp;"$"&amp;1188):INDIRECT($Y1200&amp;"$"&amp;1192),3,FALSE)&amp;HLOOKUP(AN$1193,INDIRECT($Y1200&amp;"$"&amp;1188):INDIRECT($Y1200&amp;"$"&amp;1192),4,FALSE),"")</f>
        <v/>
      </c>
      <c r="AO1200" s="7" t="str">
        <f ca="1">IFERROR(HLOOKUP(AO$1193,INDIRECT($Y1200&amp;"$"&amp;1188):INDIRECT($Y1200&amp;"$"&amp;1192),3,FALSE)&amp;HLOOKUP(AO$1193,INDIRECT($Y1200&amp;"$"&amp;1188):INDIRECT($Y1200&amp;"$"&amp;1192),4,FALSE),"")</f>
        <v/>
      </c>
      <c r="AP1200" s="7" t="str">
        <f ca="1">IFERROR(HLOOKUP(AP$1193,INDIRECT($Y1200&amp;"$"&amp;1188):INDIRECT($Y1200&amp;"$"&amp;1192),3,FALSE)&amp;HLOOKUP(AP$1193,INDIRECT($Y1200&amp;"$"&amp;1188):INDIRECT($Y1200&amp;"$"&amp;1192),4,FALSE),"")</f>
        <v/>
      </c>
      <c r="AQ1200" s="7" t="str">
        <f ca="1">IFERROR(HLOOKUP(AQ$1193,INDIRECT($Y1200&amp;"$"&amp;1188):INDIRECT($Y1200&amp;"$"&amp;1192),3,FALSE)&amp;HLOOKUP(AQ$1193,INDIRECT($Y1200&amp;"$"&amp;1188):INDIRECT($Y1200&amp;"$"&amp;1192),4,FALSE),"")</f>
        <v/>
      </c>
      <c r="AR1200" s="7" t="str">
        <f ca="1">IFERROR(HLOOKUP(AR$1193,INDIRECT($Y1200&amp;"$"&amp;1188):INDIRECT($Y1200&amp;"$"&amp;1192),3,FALSE)&amp;HLOOKUP(AR$1193,INDIRECT($Y1200&amp;"$"&amp;1188):INDIRECT($Y1200&amp;"$"&amp;1192),4,FALSE),"")</f>
        <v/>
      </c>
      <c r="AS1200" s="7" t="str">
        <f ca="1">IFERROR(HLOOKUP(AS$1193,INDIRECT($Y1200&amp;"$"&amp;1188):INDIRECT($Y1200&amp;"$"&amp;1192),3,FALSE)&amp;HLOOKUP(AS$1193,INDIRECT($Y1200&amp;"$"&amp;1188):INDIRECT($Y1200&amp;"$"&amp;1192),4,FALSE),"")</f>
        <v/>
      </c>
      <c r="AT1200" s="7" t="str">
        <f ca="1">IFERROR(HLOOKUP(AT$1193,INDIRECT($Y1200&amp;"$"&amp;1188):INDIRECT($Y1200&amp;"$"&amp;1192),3,FALSE)&amp;HLOOKUP(AT$1193,INDIRECT($Y1200&amp;"$"&amp;1188):INDIRECT($Y1200&amp;"$"&amp;1192),4,FALSE),"")</f>
        <v/>
      </c>
      <c r="AU1200" s="7" t="str">
        <f ca="1">IFERROR(HLOOKUP(AU$1193,INDIRECT($Y1200&amp;"$"&amp;1188):INDIRECT($Y1200&amp;"$"&amp;1192),3,FALSE)&amp;HLOOKUP(AU$1193,INDIRECT($Y1200&amp;"$"&amp;1188):INDIRECT($Y1200&amp;"$"&amp;1192),4,FALSE),"")</f>
        <v/>
      </c>
      <c r="AV1200" s="7" t="str">
        <f ca="1">IFERROR(HLOOKUP(AV$1193,INDIRECT($Y1200&amp;"$"&amp;1188):INDIRECT($Y1200&amp;"$"&amp;1192),3,FALSE)&amp;HLOOKUP(AV$1193,INDIRECT($Y1200&amp;"$"&amp;1188):INDIRECT($Y1200&amp;"$"&amp;1192),4,FALSE),"")</f>
        <v/>
      </c>
      <c r="AW1200" s="7" t="str">
        <f ca="1">IFERROR(HLOOKUP(AW$1193,INDIRECT($Y1200&amp;"$"&amp;1188):INDIRECT($Y1200&amp;"$"&amp;1192),3,FALSE)&amp;HLOOKUP(AW$1193,INDIRECT($Y1200&amp;"$"&amp;1188):INDIRECT($Y1200&amp;"$"&amp;1192),4,FALSE),"")</f>
        <v/>
      </c>
      <c r="AX1200" s="7" t="str">
        <f ca="1">IFERROR(HLOOKUP(AX$1193,INDIRECT(INDIRECT("$Y"&amp;1193+AX$852+($Z1200-1))&amp;1188):INDIRECT(INDIRECT("$Y"&amp;1193+AX$852+($Z1200-1))&amp;1192),3,FALSE)&amp;LEFT(HLOOKUP(AX$1193,INDIRECT(INDIRECT("$Y"&amp;1193+AX$852+($Z1200-1))&amp;1188):INDIRECT(INDIRECT("$Y"&amp;1193+AX$852+($Z1200-1))&amp;1192),4,FALSE),3),"")</f>
        <v/>
      </c>
      <c r="AY1200" s="53" t="str">
        <f t="shared" ca="1" si="11455"/>
        <v/>
      </c>
      <c r="AZ1200" s="53" t="str">
        <f t="shared" ca="1" si="11454"/>
        <v/>
      </c>
      <c r="BA1200" s="53" t="str">
        <f t="shared" ca="1" si="11454"/>
        <v/>
      </c>
      <c r="BB1200" s="53" t="str">
        <f t="shared" ca="1" si="11454"/>
        <v/>
      </c>
      <c r="BC1200" s="53" t="str">
        <f t="shared" ca="1" si="11454"/>
        <v/>
      </c>
      <c r="BD1200" s="53" t="str">
        <f t="shared" ca="1" si="11454"/>
        <v/>
      </c>
      <c r="BE1200" s="53" t="str">
        <f t="shared" ca="1" si="11454"/>
        <v/>
      </c>
      <c r="BF1200" s="53" t="str">
        <f t="shared" ca="1" si="11454"/>
        <v/>
      </c>
      <c r="BG1200" s="53" t="str">
        <f t="shared" ca="1" si="11454"/>
        <v/>
      </c>
      <c r="BH1200" s="53" t="str">
        <f t="shared" ca="1" si="11454"/>
        <v/>
      </c>
      <c r="BI1200" s="53" t="str">
        <f t="shared" ca="1" si="11454"/>
        <v/>
      </c>
      <c r="BJ1200" s="53" t="str">
        <f t="shared" ca="1" si="11454"/>
        <v/>
      </c>
      <c r="BK1200" s="53" t="str">
        <f t="shared" ca="1" si="11454"/>
        <v/>
      </c>
      <c r="BL1200" s="53" t="str">
        <f t="shared" ca="1" si="11454"/>
        <v/>
      </c>
      <c r="BM1200" s="53" t="str">
        <f t="shared" ca="1" si="11454"/>
        <v/>
      </c>
      <c r="BN1200" s="53" t="str">
        <f t="shared" ca="1" si="11454"/>
        <v/>
      </c>
      <c r="BO1200" s="53" t="str">
        <f t="shared" ca="1" si="11454"/>
        <v/>
      </c>
      <c r="BP1200" s="53" t="str">
        <f t="shared" ca="1" si="11454"/>
        <v/>
      </c>
    </row>
    <row r="1201" spans="24:264" hidden="1" x14ac:dyDescent="0.3">
      <c r="X1201" s="51">
        <v>1201</v>
      </c>
      <c r="Y1201" s="8" t="s">
        <v>871</v>
      </c>
      <c r="Z1201" s="7">
        <v>8</v>
      </c>
      <c r="AE1201" s="7"/>
      <c r="AF1201" s="7" t="str">
        <f ca="1">IFERROR(HLOOKUP(AF$1193,INDIRECT($Y1201&amp;"$"&amp;1188):INDIRECT($Y1201&amp;"$"&amp;1192),3,FALSE)&amp;HLOOKUP(AF$1193,INDIRECT($Y1201&amp;"$"&amp;1188):INDIRECT($Y1201&amp;"$"&amp;1192),4,FALSE),"")</f>
        <v/>
      </c>
      <c r="AG1201" s="7" t="str">
        <f ca="1">IFERROR(HLOOKUP(AG$1193,INDIRECT($Y1201&amp;"$"&amp;1188):INDIRECT($Y1201&amp;"$"&amp;1192),3,FALSE)&amp;HLOOKUP(AG$1193,INDIRECT($Y1201&amp;"$"&amp;1188):INDIRECT($Y1201&amp;"$"&amp;1192),4,FALSE),"")</f>
        <v/>
      </c>
      <c r="AH1201" s="7" t="str">
        <f ca="1">IFERROR(HLOOKUP(AH$1193,INDIRECT($Y1201&amp;"$"&amp;1188):INDIRECT($Y1201&amp;"$"&amp;1192),3,FALSE)&amp;HLOOKUP(AH$1193,INDIRECT($Y1201&amp;"$"&amp;1188):INDIRECT($Y1201&amp;"$"&amp;1192),4,FALSE),"")</f>
        <v/>
      </c>
      <c r="AI1201" s="7" t="str">
        <f ca="1">IFERROR(HLOOKUP(AI$1193,INDIRECT($Y1201&amp;"$"&amp;1188):INDIRECT($Y1201&amp;"$"&amp;1192),3,FALSE)&amp;HLOOKUP(AI$1193,INDIRECT($Y1201&amp;"$"&amp;1188):INDIRECT($Y1201&amp;"$"&amp;1192),4,FALSE),"")</f>
        <v/>
      </c>
      <c r="AJ1201" s="7" t="str">
        <f ca="1">IFERROR(HLOOKUP(AJ$1193,INDIRECT($Y1201&amp;"$"&amp;1188):INDIRECT($Y1201&amp;"$"&amp;1192),3,FALSE)&amp;HLOOKUP(AJ$1193,INDIRECT($Y1201&amp;"$"&amp;1188):INDIRECT($Y1201&amp;"$"&amp;1192),4,FALSE),"")</f>
        <v/>
      </c>
      <c r="AK1201" s="7" t="str">
        <f ca="1">IFERROR(HLOOKUP(AK$1193,INDIRECT($Y1201&amp;"$"&amp;1188):INDIRECT($Y1201&amp;"$"&amp;1192),3,FALSE)&amp;HLOOKUP(AK$1193,INDIRECT($Y1201&amp;"$"&amp;1188):INDIRECT($Y1201&amp;"$"&amp;1192),4,FALSE),"")</f>
        <v/>
      </c>
      <c r="AL1201" s="7" t="str">
        <f ca="1">IFERROR(HLOOKUP(AL$1193,INDIRECT($Y1201&amp;"$"&amp;1188):INDIRECT($Y1201&amp;"$"&amp;1192),3,FALSE)&amp;HLOOKUP(AL$1193,INDIRECT($Y1201&amp;"$"&amp;1188):INDIRECT($Y1201&amp;"$"&amp;1192),4,FALSE),"")</f>
        <v/>
      </c>
      <c r="AM1201" s="7" t="str">
        <f ca="1">IFERROR(HLOOKUP(AM$1193,INDIRECT($Y1201&amp;"$"&amp;1188):INDIRECT($Y1201&amp;"$"&amp;1192),3,FALSE)&amp;HLOOKUP(AM$1193,INDIRECT($Y1201&amp;"$"&amp;1188):INDIRECT($Y1201&amp;"$"&amp;1192),4,FALSE),"")</f>
        <v/>
      </c>
      <c r="AN1201" s="7" t="str">
        <f ca="1">IFERROR(HLOOKUP(AN$1193,INDIRECT($Y1201&amp;"$"&amp;1188):INDIRECT($Y1201&amp;"$"&amp;1192),3,FALSE)&amp;HLOOKUP(AN$1193,INDIRECT($Y1201&amp;"$"&amp;1188):INDIRECT($Y1201&amp;"$"&amp;1192),4,FALSE),"")</f>
        <v/>
      </c>
      <c r="AO1201" s="7" t="str">
        <f ca="1">IFERROR(HLOOKUP(AO$1193,INDIRECT($Y1201&amp;"$"&amp;1188):INDIRECT($Y1201&amp;"$"&amp;1192),3,FALSE)&amp;HLOOKUP(AO$1193,INDIRECT($Y1201&amp;"$"&amp;1188):INDIRECT($Y1201&amp;"$"&amp;1192),4,FALSE),"")</f>
        <v/>
      </c>
      <c r="AP1201" s="7" t="str">
        <f ca="1">IFERROR(HLOOKUP(AP$1193,INDIRECT($Y1201&amp;"$"&amp;1188):INDIRECT($Y1201&amp;"$"&amp;1192),3,FALSE)&amp;HLOOKUP(AP$1193,INDIRECT($Y1201&amp;"$"&amp;1188):INDIRECT($Y1201&amp;"$"&amp;1192),4,FALSE),"")</f>
        <v/>
      </c>
      <c r="AQ1201" s="7" t="str">
        <f ca="1">IFERROR(HLOOKUP(AQ$1193,INDIRECT($Y1201&amp;"$"&amp;1188):INDIRECT($Y1201&amp;"$"&amp;1192),3,FALSE)&amp;HLOOKUP(AQ$1193,INDIRECT($Y1201&amp;"$"&amp;1188):INDIRECT($Y1201&amp;"$"&amp;1192),4,FALSE),"")</f>
        <v/>
      </c>
      <c r="AR1201" s="7" t="str">
        <f ca="1">IFERROR(HLOOKUP(AR$1193,INDIRECT($Y1201&amp;"$"&amp;1188):INDIRECT($Y1201&amp;"$"&amp;1192),3,FALSE)&amp;HLOOKUP(AR$1193,INDIRECT($Y1201&amp;"$"&amp;1188):INDIRECT($Y1201&amp;"$"&amp;1192),4,FALSE),"")</f>
        <v/>
      </c>
      <c r="AS1201" s="7" t="str">
        <f ca="1">IFERROR(HLOOKUP(AS$1193,INDIRECT($Y1201&amp;"$"&amp;1188):INDIRECT($Y1201&amp;"$"&amp;1192),3,FALSE)&amp;HLOOKUP(AS$1193,INDIRECT($Y1201&amp;"$"&amp;1188):INDIRECT($Y1201&amp;"$"&amp;1192),4,FALSE),"")</f>
        <v/>
      </c>
      <c r="AT1201" s="7" t="str">
        <f ca="1">IFERROR(HLOOKUP(AT$1193,INDIRECT($Y1201&amp;"$"&amp;1188):INDIRECT($Y1201&amp;"$"&amp;1192),3,FALSE)&amp;HLOOKUP(AT$1193,INDIRECT($Y1201&amp;"$"&amp;1188):INDIRECT($Y1201&amp;"$"&amp;1192),4,FALSE),"")</f>
        <v/>
      </c>
      <c r="AU1201" s="7" t="str">
        <f ca="1">IFERROR(HLOOKUP(AU$1193,INDIRECT($Y1201&amp;"$"&amp;1188):INDIRECT($Y1201&amp;"$"&amp;1192),3,FALSE)&amp;HLOOKUP(AU$1193,INDIRECT($Y1201&amp;"$"&amp;1188):INDIRECT($Y1201&amp;"$"&amp;1192),4,FALSE),"")</f>
        <v/>
      </c>
      <c r="AV1201" s="7" t="str">
        <f ca="1">IFERROR(HLOOKUP(AV$1193,INDIRECT($Y1201&amp;"$"&amp;1188):INDIRECT($Y1201&amp;"$"&amp;1192),3,FALSE)&amp;HLOOKUP(AV$1193,INDIRECT($Y1201&amp;"$"&amp;1188):INDIRECT($Y1201&amp;"$"&amp;1192),4,FALSE),"")</f>
        <v/>
      </c>
      <c r="AW1201" s="7" t="str">
        <f ca="1">IFERROR(HLOOKUP(AW$1193,INDIRECT($Y1201&amp;"$"&amp;1188):INDIRECT($Y1201&amp;"$"&amp;1192),3,FALSE)&amp;HLOOKUP(AW$1193,INDIRECT($Y1201&amp;"$"&amp;1188):INDIRECT($Y1201&amp;"$"&amp;1192),4,FALSE),"")</f>
        <v/>
      </c>
      <c r="AX1201" s="7" t="str">
        <f ca="1">IFERROR(HLOOKUP(AX$1193,INDIRECT(INDIRECT("$Y"&amp;1193+AX$852+($Z1201-1))&amp;1188):INDIRECT(INDIRECT("$Y"&amp;1193+AX$852+($Z1201-1))&amp;1192),3,FALSE)&amp;LEFT(HLOOKUP(AX$1193,INDIRECT(INDIRECT("$Y"&amp;1193+AX$852+($Z1201-1))&amp;1188):INDIRECT(INDIRECT("$Y"&amp;1193+AX$852+($Z1201-1))&amp;1192),4,FALSE),3),"")</f>
        <v/>
      </c>
      <c r="AY1201" s="53" t="str">
        <f t="shared" ca="1" si="11455"/>
        <v/>
      </c>
      <c r="AZ1201" s="53" t="str">
        <f t="shared" ca="1" si="11454"/>
        <v/>
      </c>
      <c r="BA1201" s="53" t="str">
        <f t="shared" ca="1" si="11454"/>
        <v/>
      </c>
      <c r="BB1201" s="53" t="str">
        <f t="shared" ca="1" si="11454"/>
        <v/>
      </c>
      <c r="BC1201" s="53" t="str">
        <f t="shared" ca="1" si="11454"/>
        <v/>
      </c>
      <c r="BD1201" s="53" t="str">
        <f t="shared" ca="1" si="11454"/>
        <v/>
      </c>
      <c r="BE1201" s="53" t="str">
        <f t="shared" ca="1" si="11454"/>
        <v/>
      </c>
      <c r="BF1201" s="53" t="str">
        <f t="shared" ca="1" si="11454"/>
        <v/>
      </c>
      <c r="BG1201" s="53" t="str">
        <f t="shared" ca="1" si="11454"/>
        <v/>
      </c>
      <c r="BH1201" s="53" t="str">
        <f t="shared" ca="1" si="11454"/>
        <v/>
      </c>
      <c r="BI1201" s="53" t="str">
        <f t="shared" ca="1" si="11454"/>
        <v/>
      </c>
      <c r="BJ1201" s="53" t="str">
        <f t="shared" ca="1" si="11454"/>
        <v/>
      </c>
      <c r="BK1201" s="53" t="str">
        <f t="shared" ca="1" si="11454"/>
        <v/>
      </c>
      <c r="BL1201" s="53" t="str">
        <f t="shared" ca="1" si="11454"/>
        <v/>
      </c>
      <c r="BM1201" s="53" t="str">
        <f t="shared" ca="1" si="11454"/>
        <v/>
      </c>
      <c r="BN1201" s="53" t="str">
        <f t="shared" ca="1" si="11454"/>
        <v/>
      </c>
      <c r="BO1201" s="53" t="str">
        <f t="shared" ca="1" si="11454"/>
        <v/>
      </c>
      <c r="BP1201" s="53" t="str">
        <f t="shared" ca="1" si="11454"/>
        <v/>
      </c>
    </row>
    <row r="1202" spans="24:264" hidden="1" x14ac:dyDescent="0.3">
      <c r="X1202" s="51">
        <v>1202</v>
      </c>
      <c r="Y1202" s="8" t="s">
        <v>872</v>
      </c>
      <c r="Z1202" s="7">
        <v>9</v>
      </c>
      <c r="AE1202" s="7"/>
      <c r="AF1202" s="7" t="str">
        <f ca="1">IFERROR(HLOOKUP(AF$1193,INDIRECT($Y1202&amp;"$"&amp;1188):INDIRECT($Y1202&amp;"$"&amp;1192),3,FALSE)&amp;HLOOKUP(AF$1193,INDIRECT($Y1202&amp;"$"&amp;1188):INDIRECT($Y1202&amp;"$"&amp;1192),4,FALSE),"")</f>
        <v/>
      </c>
      <c r="AG1202" s="7" t="str">
        <f ca="1">IFERROR(HLOOKUP(AG$1193,INDIRECT($Y1202&amp;"$"&amp;1188):INDIRECT($Y1202&amp;"$"&amp;1192),3,FALSE)&amp;HLOOKUP(AG$1193,INDIRECT($Y1202&amp;"$"&amp;1188):INDIRECT($Y1202&amp;"$"&amp;1192),4,FALSE),"")</f>
        <v/>
      </c>
      <c r="AH1202" s="7" t="str">
        <f ca="1">IFERROR(HLOOKUP(AH$1193,INDIRECT($Y1202&amp;"$"&amp;1188):INDIRECT($Y1202&amp;"$"&amp;1192),3,FALSE)&amp;HLOOKUP(AH$1193,INDIRECT($Y1202&amp;"$"&amp;1188):INDIRECT($Y1202&amp;"$"&amp;1192),4,FALSE),"")</f>
        <v/>
      </c>
      <c r="AI1202" s="7" t="str">
        <f ca="1">IFERROR(HLOOKUP(AI$1193,INDIRECT($Y1202&amp;"$"&amp;1188):INDIRECT($Y1202&amp;"$"&amp;1192),3,FALSE)&amp;HLOOKUP(AI$1193,INDIRECT($Y1202&amp;"$"&amp;1188):INDIRECT($Y1202&amp;"$"&amp;1192),4,FALSE),"")</f>
        <v/>
      </c>
      <c r="AJ1202" s="7" t="str">
        <f ca="1">IFERROR(HLOOKUP(AJ$1193,INDIRECT($Y1202&amp;"$"&amp;1188):INDIRECT($Y1202&amp;"$"&amp;1192),3,FALSE)&amp;HLOOKUP(AJ$1193,INDIRECT($Y1202&amp;"$"&amp;1188):INDIRECT($Y1202&amp;"$"&amp;1192),4,FALSE),"")</f>
        <v/>
      </c>
      <c r="AK1202" s="7" t="str">
        <f ca="1">IFERROR(HLOOKUP(AK$1193,INDIRECT($Y1202&amp;"$"&amp;1188):INDIRECT($Y1202&amp;"$"&amp;1192),3,FALSE)&amp;HLOOKUP(AK$1193,INDIRECT($Y1202&amp;"$"&amp;1188):INDIRECT($Y1202&amp;"$"&amp;1192),4,FALSE),"")</f>
        <v/>
      </c>
      <c r="AL1202" s="7" t="str">
        <f ca="1">IFERROR(HLOOKUP(AL$1193,INDIRECT($Y1202&amp;"$"&amp;1188):INDIRECT($Y1202&amp;"$"&amp;1192),3,FALSE)&amp;HLOOKUP(AL$1193,INDIRECT($Y1202&amp;"$"&amp;1188):INDIRECT($Y1202&amp;"$"&amp;1192),4,FALSE),"")</f>
        <v/>
      </c>
      <c r="AM1202" s="7" t="str">
        <f ca="1">IFERROR(HLOOKUP(AM$1193,INDIRECT($Y1202&amp;"$"&amp;1188):INDIRECT($Y1202&amp;"$"&amp;1192),3,FALSE)&amp;HLOOKUP(AM$1193,INDIRECT($Y1202&amp;"$"&amp;1188):INDIRECT($Y1202&amp;"$"&amp;1192),4,FALSE),"")</f>
        <v/>
      </c>
      <c r="AN1202" s="7" t="str">
        <f ca="1">IFERROR(HLOOKUP(AN$1193,INDIRECT($Y1202&amp;"$"&amp;1188):INDIRECT($Y1202&amp;"$"&amp;1192),3,FALSE)&amp;HLOOKUP(AN$1193,INDIRECT($Y1202&amp;"$"&amp;1188):INDIRECT($Y1202&amp;"$"&amp;1192),4,FALSE),"")</f>
        <v/>
      </c>
      <c r="AO1202" s="7" t="str">
        <f ca="1">IFERROR(HLOOKUP(AO$1193,INDIRECT($Y1202&amp;"$"&amp;1188):INDIRECT($Y1202&amp;"$"&amp;1192),3,FALSE)&amp;HLOOKUP(AO$1193,INDIRECT($Y1202&amp;"$"&amp;1188):INDIRECT($Y1202&amp;"$"&amp;1192),4,FALSE),"")</f>
        <v/>
      </c>
      <c r="AP1202" s="7" t="str">
        <f ca="1">IFERROR(HLOOKUP(AP$1193,INDIRECT($Y1202&amp;"$"&amp;1188):INDIRECT($Y1202&amp;"$"&amp;1192),3,FALSE)&amp;HLOOKUP(AP$1193,INDIRECT($Y1202&amp;"$"&amp;1188):INDIRECT($Y1202&amp;"$"&amp;1192),4,FALSE),"")</f>
        <v/>
      </c>
      <c r="AQ1202" s="7" t="str">
        <f ca="1">IFERROR(HLOOKUP(AQ$1193,INDIRECT($Y1202&amp;"$"&amp;1188):INDIRECT($Y1202&amp;"$"&amp;1192),3,FALSE)&amp;HLOOKUP(AQ$1193,INDIRECT($Y1202&amp;"$"&amp;1188):INDIRECT($Y1202&amp;"$"&amp;1192),4,FALSE),"")</f>
        <v/>
      </c>
      <c r="AR1202" s="7" t="str">
        <f ca="1">IFERROR(HLOOKUP(AR$1193,INDIRECT($Y1202&amp;"$"&amp;1188):INDIRECT($Y1202&amp;"$"&amp;1192),3,FALSE)&amp;HLOOKUP(AR$1193,INDIRECT($Y1202&amp;"$"&amp;1188):INDIRECT($Y1202&amp;"$"&amp;1192),4,FALSE),"")</f>
        <v/>
      </c>
      <c r="AS1202" s="7" t="str">
        <f ca="1">IFERROR(HLOOKUP(AS$1193,INDIRECT($Y1202&amp;"$"&amp;1188):INDIRECT($Y1202&amp;"$"&amp;1192),3,FALSE)&amp;HLOOKUP(AS$1193,INDIRECT($Y1202&amp;"$"&amp;1188):INDIRECT($Y1202&amp;"$"&amp;1192),4,FALSE),"")</f>
        <v/>
      </c>
      <c r="AT1202" s="7" t="str">
        <f ca="1">IFERROR(HLOOKUP(AT$1193,INDIRECT($Y1202&amp;"$"&amp;1188):INDIRECT($Y1202&amp;"$"&amp;1192),3,FALSE)&amp;HLOOKUP(AT$1193,INDIRECT($Y1202&amp;"$"&amp;1188):INDIRECT($Y1202&amp;"$"&amp;1192),4,FALSE),"")</f>
        <v/>
      </c>
      <c r="AU1202" s="7" t="str">
        <f ca="1">IFERROR(HLOOKUP(AU$1193,INDIRECT($Y1202&amp;"$"&amp;1188):INDIRECT($Y1202&amp;"$"&amp;1192),3,FALSE)&amp;HLOOKUP(AU$1193,INDIRECT($Y1202&amp;"$"&amp;1188):INDIRECT($Y1202&amp;"$"&amp;1192),4,FALSE),"")</f>
        <v/>
      </c>
      <c r="AV1202" s="7" t="str">
        <f ca="1">IFERROR(HLOOKUP(AV$1193,INDIRECT($Y1202&amp;"$"&amp;1188):INDIRECT($Y1202&amp;"$"&amp;1192),3,FALSE)&amp;HLOOKUP(AV$1193,INDIRECT($Y1202&amp;"$"&amp;1188):INDIRECT($Y1202&amp;"$"&amp;1192),4,FALSE),"")</f>
        <v/>
      </c>
      <c r="AW1202" s="7" t="str">
        <f ca="1">IFERROR(HLOOKUP(AW$1193,INDIRECT($Y1202&amp;"$"&amp;1188):INDIRECT($Y1202&amp;"$"&amp;1192),3,FALSE)&amp;HLOOKUP(AW$1193,INDIRECT($Y1202&amp;"$"&amp;1188):INDIRECT($Y1202&amp;"$"&amp;1192),4,FALSE),"")</f>
        <v/>
      </c>
      <c r="AX1202" s="7" t="str">
        <f ca="1">IFERROR(HLOOKUP(AX$1193,INDIRECT(INDIRECT("$Y"&amp;1193+AX$852+($Z1202-1))&amp;1188):INDIRECT(INDIRECT("$Y"&amp;1193+AX$852+($Z1202-1))&amp;1192),3,FALSE)&amp;LEFT(HLOOKUP(AX$1193,INDIRECT(INDIRECT("$Y"&amp;1193+AX$852+($Z1202-1))&amp;1188):INDIRECT(INDIRECT("$Y"&amp;1193+AX$852+($Z1202-1))&amp;1192),4,FALSE),3),"")</f>
        <v/>
      </c>
      <c r="AY1202" s="53" t="str">
        <f t="shared" ca="1" si="11455"/>
        <v/>
      </c>
      <c r="AZ1202" s="53" t="str">
        <f t="shared" ca="1" si="11454"/>
        <v/>
      </c>
      <c r="BA1202" s="53" t="str">
        <f t="shared" ca="1" si="11454"/>
        <v/>
      </c>
      <c r="BB1202" s="53" t="str">
        <f t="shared" ca="1" si="11454"/>
        <v/>
      </c>
      <c r="BC1202" s="53" t="str">
        <f t="shared" ca="1" si="11454"/>
        <v/>
      </c>
      <c r="BD1202" s="53" t="str">
        <f t="shared" ca="1" si="11454"/>
        <v/>
      </c>
      <c r="BE1202" s="53" t="str">
        <f t="shared" ca="1" si="11454"/>
        <v/>
      </c>
      <c r="BF1202" s="53" t="str">
        <f t="shared" ca="1" si="11454"/>
        <v/>
      </c>
      <c r="BG1202" s="53" t="str">
        <f t="shared" ca="1" si="11454"/>
        <v/>
      </c>
      <c r="BH1202" s="53" t="str">
        <f t="shared" ca="1" si="11454"/>
        <v/>
      </c>
      <c r="BI1202" s="53" t="str">
        <f t="shared" ca="1" si="11454"/>
        <v/>
      </c>
      <c r="BJ1202" s="53" t="str">
        <f t="shared" ca="1" si="11454"/>
        <v/>
      </c>
      <c r="BK1202" s="53" t="str">
        <f t="shared" ca="1" si="11454"/>
        <v/>
      </c>
      <c r="BL1202" s="53" t="str">
        <f t="shared" ca="1" si="11454"/>
        <v/>
      </c>
      <c r="BM1202" s="53" t="str">
        <f t="shared" ca="1" si="11454"/>
        <v/>
      </c>
      <c r="BN1202" s="53" t="str">
        <f t="shared" ca="1" si="11454"/>
        <v/>
      </c>
      <c r="BO1202" s="53" t="str">
        <f t="shared" ca="1" si="11454"/>
        <v/>
      </c>
      <c r="BP1202" s="53" t="str">
        <f t="shared" ca="1" si="11454"/>
        <v/>
      </c>
    </row>
    <row r="1203" spans="24:264" hidden="1" x14ac:dyDescent="0.3">
      <c r="X1203" s="51">
        <v>1203</v>
      </c>
      <c r="Y1203" s="8" t="s">
        <v>856</v>
      </c>
      <c r="Z1203" s="7">
        <v>10</v>
      </c>
      <c r="AE1203" s="7"/>
      <c r="AF1203" s="7" t="str">
        <f ca="1">IFERROR(HLOOKUP(AF$1193,INDIRECT($Y1203&amp;"$"&amp;1188):INDIRECT($Y1203&amp;"$"&amp;1192),3,FALSE)&amp;HLOOKUP(AF$1193,INDIRECT($Y1203&amp;"$"&amp;1188):INDIRECT($Y1203&amp;"$"&amp;1192),4,FALSE),"")</f>
        <v/>
      </c>
      <c r="AG1203" s="7" t="str">
        <f ca="1">IFERROR(HLOOKUP(AG$1193,INDIRECT($Y1203&amp;"$"&amp;1188):INDIRECT($Y1203&amp;"$"&amp;1192),3,FALSE)&amp;HLOOKUP(AG$1193,INDIRECT($Y1203&amp;"$"&amp;1188):INDIRECT($Y1203&amp;"$"&amp;1192),4,FALSE),"")</f>
        <v/>
      </c>
      <c r="AH1203" s="7" t="str">
        <f ca="1">IFERROR(HLOOKUP(AH$1193,INDIRECT($Y1203&amp;"$"&amp;1188):INDIRECT($Y1203&amp;"$"&amp;1192),3,FALSE)&amp;HLOOKUP(AH$1193,INDIRECT($Y1203&amp;"$"&amp;1188):INDIRECT($Y1203&amp;"$"&amp;1192),4,FALSE),"")</f>
        <v/>
      </c>
      <c r="AI1203" s="7" t="str">
        <f ca="1">IFERROR(HLOOKUP(AI$1193,INDIRECT($Y1203&amp;"$"&amp;1188):INDIRECT($Y1203&amp;"$"&amp;1192),3,FALSE)&amp;HLOOKUP(AI$1193,INDIRECT($Y1203&amp;"$"&amp;1188):INDIRECT($Y1203&amp;"$"&amp;1192),4,FALSE),"")</f>
        <v/>
      </c>
      <c r="AJ1203" s="7" t="str">
        <f ca="1">IFERROR(HLOOKUP(AJ$1193,INDIRECT($Y1203&amp;"$"&amp;1188):INDIRECT($Y1203&amp;"$"&amp;1192),3,FALSE)&amp;HLOOKUP(AJ$1193,INDIRECT($Y1203&amp;"$"&amp;1188):INDIRECT($Y1203&amp;"$"&amp;1192),4,FALSE),"")</f>
        <v/>
      </c>
      <c r="AK1203" s="7" t="str">
        <f ca="1">IFERROR(HLOOKUP(AK$1193,INDIRECT($Y1203&amp;"$"&amp;1188):INDIRECT($Y1203&amp;"$"&amp;1192),3,FALSE)&amp;HLOOKUP(AK$1193,INDIRECT($Y1203&amp;"$"&amp;1188):INDIRECT($Y1203&amp;"$"&amp;1192),4,FALSE),"")</f>
        <v/>
      </c>
      <c r="AL1203" s="7" t="str">
        <f ca="1">IFERROR(HLOOKUP(AL$1193,INDIRECT($Y1203&amp;"$"&amp;1188):INDIRECT($Y1203&amp;"$"&amp;1192),3,FALSE)&amp;HLOOKUP(AL$1193,INDIRECT($Y1203&amp;"$"&amp;1188):INDIRECT($Y1203&amp;"$"&amp;1192),4,FALSE),"")</f>
        <v/>
      </c>
      <c r="AM1203" s="7" t="str">
        <f ca="1">IFERROR(HLOOKUP(AM$1193,INDIRECT($Y1203&amp;"$"&amp;1188):INDIRECT($Y1203&amp;"$"&amp;1192),3,FALSE)&amp;HLOOKUP(AM$1193,INDIRECT($Y1203&amp;"$"&amp;1188):INDIRECT($Y1203&amp;"$"&amp;1192),4,FALSE),"")</f>
        <v/>
      </c>
      <c r="AN1203" s="7" t="str">
        <f ca="1">IFERROR(HLOOKUP(AN$1193,INDIRECT($Y1203&amp;"$"&amp;1188):INDIRECT($Y1203&amp;"$"&amp;1192),3,FALSE)&amp;HLOOKUP(AN$1193,INDIRECT($Y1203&amp;"$"&amp;1188):INDIRECT($Y1203&amp;"$"&amp;1192),4,FALSE),"")</f>
        <v/>
      </c>
      <c r="AO1203" s="7" t="str">
        <f ca="1">IFERROR(HLOOKUP(AO$1193,INDIRECT($Y1203&amp;"$"&amp;1188):INDIRECT($Y1203&amp;"$"&amp;1192),3,FALSE)&amp;HLOOKUP(AO$1193,INDIRECT($Y1203&amp;"$"&amp;1188):INDIRECT($Y1203&amp;"$"&amp;1192),4,FALSE),"")</f>
        <v/>
      </c>
      <c r="AP1203" s="7" t="str">
        <f ca="1">IFERROR(HLOOKUP(AP$1193,INDIRECT($Y1203&amp;"$"&amp;1188):INDIRECT($Y1203&amp;"$"&amp;1192),3,FALSE)&amp;HLOOKUP(AP$1193,INDIRECT($Y1203&amp;"$"&amp;1188):INDIRECT($Y1203&amp;"$"&amp;1192),4,FALSE),"")</f>
        <v/>
      </c>
      <c r="AQ1203" s="7" t="str">
        <f ca="1">IFERROR(HLOOKUP(AQ$1193,INDIRECT($Y1203&amp;"$"&amp;1188):INDIRECT($Y1203&amp;"$"&amp;1192),3,FALSE)&amp;HLOOKUP(AQ$1193,INDIRECT($Y1203&amp;"$"&amp;1188):INDIRECT($Y1203&amp;"$"&amp;1192),4,FALSE),"")</f>
        <v/>
      </c>
      <c r="AR1203" s="7" t="str">
        <f ca="1">IFERROR(HLOOKUP(AR$1193,INDIRECT($Y1203&amp;"$"&amp;1188):INDIRECT($Y1203&amp;"$"&amp;1192),3,FALSE)&amp;HLOOKUP(AR$1193,INDIRECT($Y1203&amp;"$"&amp;1188):INDIRECT($Y1203&amp;"$"&amp;1192),4,FALSE),"")</f>
        <v/>
      </c>
      <c r="AS1203" s="7" t="str">
        <f ca="1">IFERROR(HLOOKUP(AS$1193,INDIRECT($Y1203&amp;"$"&amp;1188):INDIRECT($Y1203&amp;"$"&amp;1192),3,FALSE)&amp;HLOOKUP(AS$1193,INDIRECT($Y1203&amp;"$"&amp;1188):INDIRECT($Y1203&amp;"$"&amp;1192),4,FALSE),"")</f>
        <v/>
      </c>
      <c r="AT1203" s="7" t="str">
        <f ca="1">IFERROR(HLOOKUP(AT$1193,INDIRECT($Y1203&amp;"$"&amp;1188):INDIRECT($Y1203&amp;"$"&amp;1192),3,FALSE)&amp;HLOOKUP(AT$1193,INDIRECT($Y1203&amp;"$"&amp;1188):INDIRECT($Y1203&amp;"$"&amp;1192),4,FALSE),"")</f>
        <v/>
      </c>
      <c r="AU1203" s="7" t="str">
        <f ca="1">IFERROR(HLOOKUP(AU$1193,INDIRECT($Y1203&amp;"$"&amp;1188):INDIRECT($Y1203&amp;"$"&amp;1192),3,FALSE)&amp;HLOOKUP(AU$1193,INDIRECT($Y1203&amp;"$"&amp;1188):INDIRECT($Y1203&amp;"$"&amp;1192),4,FALSE),"")</f>
        <v/>
      </c>
      <c r="AV1203" s="7" t="str">
        <f ca="1">IFERROR(HLOOKUP(AV$1193,INDIRECT($Y1203&amp;"$"&amp;1188):INDIRECT($Y1203&amp;"$"&amp;1192),3,FALSE)&amp;HLOOKUP(AV$1193,INDIRECT($Y1203&amp;"$"&amp;1188):INDIRECT($Y1203&amp;"$"&amp;1192),4,FALSE),"")</f>
        <v/>
      </c>
      <c r="AW1203" s="7" t="str">
        <f ca="1">IFERROR(HLOOKUP(AW$1193,INDIRECT($Y1203&amp;"$"&amp;1188):INDIRECT($Y1203&amp;"$"&amp;1192),3,FALSE)&amp;HLOOKUP(AW$1193,INDIRECT($Y1203&amp;"$"&amp;1188):INDIRECT($Y1203&amp;"$"&amp;1192),4,FALSE),"")</f>
        <v/>
      </c>
      <c r="AX1203" s="7" t="str">
        <f ca="1">IFERROR(HLOOKUP(AX$1193,INDIRECT(INDIRECT("$Y"&amp;1193+AX$852+($Z1203-1))&amp;1188):INDIRECT(INDIRECT("$Y"&amp;1193+AX$852+($Z1203-1))&amp;1192),3,FALSE)&amp;LEFT(HLOOKUP(AX$1193,INDIRECT(INDIRECT("$Y"&amp;1193+AX$852+($Z1203-1))&amp;1188):INDIRECT(INDIRECT("$Y"&amp;1193+AX$852+($Z1203-1))&amp;1192),4,FALSE),3),"")</f>
        <v/>
      </c>
      <c r="AY1203" s="53" t="str">
        <f t="shared" ca="1" si="11455"/>
        <v/>
      </c>
      <c r="AZ1203" s="53" t="str">
        <f t="shared" ca="1" si="11454"/>
        <v/>
      </c>
      <c r="BA1203" s="53" t="str">
        <f t="shared" ca="1" si="11454"/>
        <v/>
      </c>
      <c r="BB1203" s="53" t="str">
        <f t="shared" ca="1" si="11454"/>
        <v/>
      </c>
      <c r="BC1203" s="53" t="str">
        <f t="shared" ca="1" si="11454"/>
        <v/>
      </c>
      <c r="BD1203" s="53" t="str">
        <f t="shared" ca="1" si="11454"/>
        <v/>
      </c>
      <c r="BE1203" s="53" t="str">
        <f t="shared" ca="1" si="11454"/>
        <v/>
      </c>
      <c r="BF1203" s="53" t="str">
        <f t="shared" ca="1" si="11454"/>
        <v/>
      </c>
      <c r="BG1203" s="53" t="str">
        <f t="shared" ca="1" si="11454"/>
        <v/>
      </c>
      <c r="BH1203" s="53" t="str">
        <f t="shared" ca="1" si="11454"/>
        <v/>
      </c>
      <c r="BI1203" s="53" t="str">
        <f t="shared" ca="1" si="11454"/>
        <v/>
      </c>
      <c r="BJ1203" s="53" t="str">
        <f t="shared" ca="1" si="11454"/>
        <v/>
      </c>
      <c r="BK1203" s="53" t="str">
        <f t="shared" ca="1" si="11454"/>
        <v/>
      </c>
      <c r="BL1203" s="53" t="str">
        <f t="shared" ca="1" si="11454"/>
        <v/>
      </c>
      <c r="BM1203" s="53" t="str">
        <f t="shared" ca="1" si="11454"/>
        <v/>
      </c>
      <c r="BN1203" s="53" t="str">
        <f t="shared" ca="1" si="11454"/>
        <v/>
      </c>
      <c r="BO1203" s="53" t="str">
        <f t="shared" ca="1" si="11454"/>
        <v/>
      </c>
      <c r="BP1203" s="53" t="str">
        <f t="shared" ca="1" si="11454"/>
        <v/>
      </c>
    </row>
    <row r="1204" spans="24:264" hidden="1" x14ac:dyDescent="0.3">
      <c r="X1204" s="51">
        <v>1204</v>
      </c>
      <c r="Y1204" s="8" t="s">
        <v>873</v>
      </c>
      <c r="Z1204" s="7">
        <v>11</v>
      </c>
      <c r="AE1204" s="7"/>
      <c r="AF1204" s="7" t="str">
        <f ca="1">IFERROR(HLOOKUP(AF$1193,INDIRECT($Y1204&amp;"$"&amp;1188):INDIRECT($Y1204&amp;"$"&amp;1192),3,FALSE)&amp;HLOOKUP(AF$1193,INDIRECT($Y1204&amp;"$"&amp;1188):INDIRECT($Y1204&amp;"$"&amp;1192),4,FALSE),"")</f>
        <v/>
      </c>
      <c r="AG1204" s="7" t="str">
        <f ca="1">IFERROR(HLOOKUP(AG$1193,INDIRECT($Y1204&amp;"$"&amp;1188):INDIRECT($Y1204&amp;"$"&amp;1192),3,FALSE)&amp;HLOOKUP(AG$1193,INDIRECT($Y1204&amp;"$"&amp;1188):INDIRECT($Y1204&amp;"$"&amp;1192),4,FALSE),"")</f>
        <v/>
      </c>
      <c r="AH1204" s="7" t="str">
        <f ca="1">IFERROR(HLOOKUP(AH$1193,INDIRECT($Y1204&amp;"$"&amp;1188):INDIRECT($Y1204&amp;"$"&amp;1192),3,FALSE)&amp;HLOOKUP(AH$1193,INDIRECT($Y1204&amp;"$"&amp;1188):INDIRECT($Y1204&amp;"$"&amp;1192),4,FALSE),"")</f>
        <v/>
      </c>
      <c r="AI1204" s="7" t="str">
        <f ca="1">IFERROR(HLOOKUP(AI$1193,INDIRECT($Y1204&amp;"$"&amp;1188):INDIRECT($Y1204&amp;"$"&amp;1192),3,FALSE)&amp;HLOOKUP(AI$1193,INDIRECT($Y1204&amp;"$"&amp;1188):INDIRECT($Y1204&amp;"$"&amp;1192),4,FALSE),"")</f>
        <v/>
      </c>
      <c r="AJ1204" s="7" t="str">
        <f ca="1">IFERROR(HLOOKUP(AJ$1193,INDIRECT($Y1204&amp;"$"&amp;1188):INDIRECT($Y1204&amp;"$"&amp;1192),3,FALSE)&amp;HLOOKUP(AJ$1193,INDIRECT($Y1204&amp;"$"&amp;1188):INDIRECT($Y1204&amp;"$"&amp;1192),4,FALSE),"")</f>
        <v/>
      </c>
      <c r="AK1204" s="7" t="str">
        <f ca="1">IFERROR(HLOOKUP(AK$1193,INDIRECT($Y1204&amp;"$"&amp;1188):INDIRECT($Y1204&amp;"$"&amp;1192),3,FALSE)&amp;HLOOKUP(AK$1193,INDIRECT($Y1204&amp;"$"&amp;1188):INDIRECT($Y1204&amp;"$"&amp;1192),4,FALSE),"")</f>
        <v/>
      </c>
      <c r="AL1204" s="7" t="str">
        <f ca="1">IFERROR(HLOOKUP(AL$1193,INDIRECT($Y1204&amp;"$"&amp;1188):INDIRECT($Y1204&amp;"$"&amp;1192),3,FALSE)&amp;HLOOKUP(AL$1193,INDIRECT($Y1204&amp;"$"&amp;1188):INDIRECT($Y1204&amp;"$"&amp;1192),4,FALSE),"")</f>
        <v/>
      </c>
      <c r="AM1204" s="7" t="str">
        <f ca="1">IFERROR(HLOOKUP(AM$1193,INDIRECT($Y1204&amp;"$"&amp;1188):INDIRECT($Y1204&amp;"$"&amp;1192),3,FALSE)&amp;HLOOKUP(AM$1193,INDIRECT($Y1204&amp;"$"&amp;1188):INDIRECT($Y1204&amp;"$"&amp;1192),4,FALSE),"")</f>
        <v/>
      </c>
      <c r="AN1204" s="7" t="str">
        <f ca="1">IFERROR(HLOOKUP(AN$1193,INDIRECT($Y1204&amp;"$"&amp;1188):INDIRECT($Y1204&amp;"$"&amp;1192),3,FALSE)&amp;HLOOKUP(AN$1193,INDIRECT($Y1204&amp;"$"&amp;1188):INDIRECT($Y1204&amp;"$"&amp;1192),4,FALSE),"")</f>
        <v/>
      </c>
      <c r="AO1204" s="7" t="str">
        <f ca="1">IFERROR(HLOOKUP(AO$1193,INDIRECT($Y1204&amp;"$"&amp;1188):INDIRECT($Y1204&amp;"$"&amp;1192),3,FALSE)&amp;HLOOKUP(AO$1193,INDIRECT($Y1204&amp;"$"&amp;1188):INDIRECT($Y1204&amp;"$"&amp;1192),4,FALSE),"")</f>
        <v/>
      </c>
      <c r="AP1204" s="7" t="str">
        <f ca="1">IFERROR(HLOOKUP(AP$1193,INDIRECT($Y1204&amp;"$"&amp;1188):INDIRECT($Y1204&amp;"$"&amp;1192),3,FALSE)&amp;HLOOKUP(AP$1193,INDIRECT($Y1204&amp;"$"&amp;1188):INDIRECT($Y1204&amp;"$"&amp;1192),4,FALSE),"")</f>
        <v/>
      </c>
      <c r="AQ1204" s="7" t="str">
        <f ca="1">IFERROR(HLOOKUP(AQ$1193,INDIRECT($Y1204&amp;"$"&amp;1188):INDIRECT($Y1204&amp;"$"&amp;1192),3,FALSE)&amp;HLOOKUP(AQ$1193,INDIRECT($Y1204&amp;"$"&amp;1188):INDIRECT($Y1204&amp;"$"&amp;1192),4,FALSE),"")</f>
        <v/>
      </c>
      <c r="AR1204" s="7" t="str">
        <f ca="1">IFERROR(HLOOKUP(AR$1193,INDIRECT($Y1204&amp;"$"&amp;1188):INDIRECT($Y1204&amp;"$"&amp;1192),3,FALSE)&amp;HLOOKUP(AR$1193,INDIRECT($Y1204&amp;"$"&amp;1188):INDIRECT($Y1204&amp;"$"&amp;1192),4,FALSE),"")</f>
        <v/>
      </c>
      <c r="AS1204" s="7" t="str">
        <f ca="1">IFERROR(HLOOKUP(AS$1193,INDIRECT($Y1204&amp;"$"&amp;1188):INDIRECT($Y1204&amp;"$"&amp;1192),3,FALSE)&amp;HLOOKUP(AS$1193,INDIRECT($Y1204&amp;"$"&amp;1188):INDIRECT($Y1204&amp;"$"&amp;1192),4,FALSE),"")</f>
        <v/>
      </c>
      <c r="AT1204" s="7" t="str">
        <f ca="1">IFERROR(HLOOKUP(AT$1193,INDIRECT($Y1204&amp;"$"&amp;1188):INDIRECT($Y1204&amp;"$"&amp;1192),3,FALSE)&amp;HLOOKUP(AT$1193,INDIRECT($Y1204&amp;"$"&amp;1188):INDIRECT($Y1204&amp;"$"&amp;1192),4,FALSE),"")</f>
        <v/>
      </c>
      <c r="AU1204" s="7" t="str">
        <f ca="1">IFERROR(HLOOKUP(AU$1193,INDIRECT($Y1204&amp;"$"&amp;1188):INDIRECT($Y1204&amp;"$"&amp;1192),3,FALSE)&amp;HLOOKUP(AU$1193,INDIRECT($Y1204&amp;"$"&amp;1188):INDIRECT($Y1204&amp;"$"&amp;1192),4,FALSE),"")</f>
        <v/>
      </c>
      <c r="AV1204" s="7" t="str">
        <f ca="1">IFERROR(HLOOKUP(AV$1193,INDIRECT($Y1204&amp;"$"&amp;1188):INDIRECT($Y1204&amp;"$"&amp;1192),3,FALSE)&amp;HLOOKUP(AV$1193,INDIRECT($Y1204&amp;"$"&amp;1188):INDIRECT($Y1204&amp;"$"&amp;1192),4,FALSE),"")</f>
        <v/>
      </c>
      <c r="AW1204" s="7" t="str">
        <f ca="1">IFERROR(HLOOKUP(AW$1193,INDIRECT($Y1204&amp;"$"&amp;1188):INDIRECT($Y1204&amp;"$"&amp;1192),3,FALSE)&amp;HLOOKUP(AW$1193,INDIRECT($Y1204&amp;"$"&amp;1188):INDIRECT($Y1204&amp;"$"&amp;1192),4,FALSE),"")</f>
        <v/>
      </c>
      <c r="AX1204" s="7" t="str">
        <f ca="1">IFERROR(HLOOKUP(AX$1193,INDIRECT(INDIRECT("$Y"&amp;1193+AX$852+($Z1204-1))&amp;1188):INDIRECT(INDIRECT("$Y"&amp;1193+AX$852+($Z1204-1))&amp;1192),3,FALSE)&amp;LEFT(HLOOKUP(AX$1193,INDIRECT(INDIRECT("$Y"&amp;1193+AX$852+($Z1204-1))&amp;1188):INDIRECT(INDIRECT("$Y"&amp;1193+AX$852+($Z1204-1))&amp;1192),4,FALSE),3),"")</f>
        <v/>
      </c>
      <c r="AY1204" s="53" t="str">
        <f t="shared" ca="1" si="11455"/>
        <v/>
      </c>
      <c r="AZ1204" s="53" t="str">
        <f t="shared" ca="1" si="11454"/>
        <v/>
      </c>
      <c r="BA1204" s="53" t="str">
        <f t="shared" ca="1" si="11454"/>
        <v/>
      </c>
      <c r="BB1204" s="53" t="str">
        <f t="shared" ca="1" si="11454"/>
        <v/>
      </c>
      <c r="BC1204" s="53" t="str">
        <f t="shared" ca="1" si="11454"/>
        <v/>
      </c>
      <c r="BD1204" s="53" t="str">
        <f t="shared" ca="1" si="11454"/>
        <v/>
      </c>
      <c r="BE1204" s="53" t="str">
        <f t="shared" ca="1" si="11454"/>
        <v/>
      </c>
      <c r="BF1204" s="53" t="str">
        <f t="shared" ca="1" si="11454"/>
        <v/>
      </c>
      <c r="BG1204" s="53" t="str">
        <f t="shared" ca="1" si="11454"/>
        <v/>
      </c>
      <c r="BH1204" s="53" t="str">
        <f t="shared" ca="1" si="11454"/>
        <v/>
      </c>
      <c r="BI1204" s="53" t="str">
        <f t="shared" ca="1" si="11454"/>
        <v/>
      </c>
      <c r="BJ1204" s="53" t="str">
        <f t="shared" ca="1" si="11454"/>
        <v/>
      </c>
      <c r="BK1204" s="53" t="str">
        <f t="shared" ca="1" si="11454"/>
        <v/>
      </c>
      <c r="BL1204" s="53" t="str">
        <f t="shared" ca="1" si="11454"/>
        <v/>
      </c>
      <c r="BM1204" s="53" t="str">
        <f t="shared" ca="1" si="11454"/>
        <v/>
      </c>
      <c r="BN1204" s="53" t="str">
        <f t="shared" ca="1" si="11454"/>
        <v/>
      </c>
      <c r="BO1204" s="53" t="str">
        <f t="shared" ca="1" si="11454"/>
        <v/>
      </c>
      <c r="BP1204" s="53" t="str">
        <f t="shared" ca="1" si="11454"/>
        <v/>
      </c>
    </row>
    <row r="1205" spans="24:264" hidden="1" x14ac:dyDescent="0.3">
      <c r="X1205" s="51">
        <v>1205</v>
      </c>
      <c r="Y1205" s="8" t="s">
        <v>874</v>
      </c>
      <c r="Z1205" s="7">
        <v>12</v>
      </c>
      <c r="AE1205" s="7"/>
      <c r="AF1205" s="7" t="str">
        <f ca="1">IFERROR(HLOOKUP(AF$1193,INDIRECT($Y1205&amp;"$"&amp;1188):INDIRECT($Y1205&amp;"$"&amp;1192),3,FALSE)&amp;HLOOKUP(AF$1193,INDIRECT($Y1205&amp;"$"&amp;1188):INDIRECT($Y1205&amp;"$"&amp;1192),4,FALSE),"")</f>
        <v/>
      </c>
      <c r="AG1205" s="7" t="str">
        <f ca="1">IFERROR(HLOOKUP(AG$1193,INDIRECT($Y1205&amp;"$"&amp;1188):INDIRECT($Y1205&amp;"$"&amp;1192),3,FALSE)&amp;HLOOKUP(AG$1193,INDIRECT($Y1205&amp;"$"&amp;1188):INDIRECT($Y1205&amp;"$"&amp;1192),4,FALSE),"")</f>
        <v/>
      </c>
      <c r="AH1205" s="7" t="str">
        <f ca="1">IFERROR(HLOOKUP(AH$1193,INDIRECT($Y1205&amp;"$"&amp;1188):INDIRECT($Y1205&amp;"$"&amp;1192),3,FALSE)&amp;HLOOKUP(AH$1193,INDIRECT($Y1205&amp;"$"&amp;1188):INDIRECT($Y1205&amp;"$"&amp;1192),4,FALSE),"")</f>
        <v/>
      </c>
      <c r="AI1205" s="7" t="str">
        <f ca="1">IFERROR(HLOOKUP(AI$1193,INDIRECT($Y1205&amp;"$"&amp;1188):INDIRECT($Y1205&amp;"$"&amp;1192),3,FALSE)&amp;HLOOKUP(AI$1193,INDIRECT($Y1205&amp;"$"&amp;1188):INDIRECT($Y1205&amp;"$"&amp;1192),4,FALSE),"")</f>
        <v/>
      </c>
      <c r="AJ1205" s="7" t="str">
        <f ca="1">IFERROR(HLOOKUP(AJ$1193,INDIRECT($Y1205&amp;"$"&amp;1188):INDIRECT($Y1205&amp;"$"&amp;1192),3,FALSE)&amp;HLOOKUP(AJ$1193,INDIRECT($Y1205&amp;"$"&amp;1188):INDIRECT($Y1205&amp;"$"&amp;1192),4,FALSE),"")</f>
        <v/>
      </c>
      <c r="AK1205" s="7" t="str">
        <f ca="1">IFERROR(HLOOKUP(AK$1193,INDIRECT($Y1205&amp;"$"&amp;1188):INDIRECT($Y1205&amp;"$"&amp;1192),3,FALSE)&amp;HLOOKUP(AK$1193,INDIRECT($Y1205&amp;"$"&amp;1188):INDIRECT($Y1205&amp;"$"&amp;1192),4,FALSE),"")</f>
        <v/>
      </c>
      <c r="AL1205" s="7" t="str">
        <f ca="1">IFERROR(HLOOKUP(AL$1193,INDIRECT($Y1205&amp;"$"&amp;1188):INDIRECT($Y1205&amp;"$"&amp;1192),3,FALSE)&amp;HLOOKUP(AL$1193,INDIRECT($Y1205&amp;"$"&amp;1188):INDIRECT($Y1205&amp;"$"&amp;1192),4,FALSE),"")</f>
        <v/>
      </c>
      <c r="AM1205" s="7" t="str">
        <f ca="1">IFERROR(HLOOKUP(AM$1193,INDIRECT($Y1205&amp;"$"&amp;1188):INDIRECT($Y1205&amp;"$"&amp;1192),3,FALSE)&amp;HLOOKUP(AM$1193,INDIRECT($Y1205&amp;"$"&amp;1188):INDIRECT($Y1205&amp;"$"&amp;1192),4,FALSE),"")</f>
        <v/>
      </c>
      <c r="AN1205" s="7" t="str">
        <f ca="1">IFERROR(HLOOKUP(AN$1193,INDIRECT($Y1205&amp;"$"&amp;1188):INDIRECT($Y1205&amp;"$"&amp;1192),3,FALSE)&amp;HLOOKUP(AN$1193,INDIRECT($Y1205&amp;"$"&amp;1188):INDIRECT($Y1205&amp;"$"&amp;1192),4,FALSE),"")</f>
        <v/>
      </c>
      <c r="AO1205" s="7" t="str">
        <f ca="1">IFERROR(HLOOKUP(AO$1193,INDIRECT($Y1205&amp;"$"&amp;1188):INDIRECT($Y1205&amp;"$"&amp;1192),3,FALSE)&amp;HLOOKUP(AO$1193,INDIRECT($Y1205&amp;"$"&amp;1188):INDIRECT($Y1205&amp;"$"&amp;1192),4,FALSE),"")</f>
        <v/>
      </c>
      <c r="AP1205" s="7" t="str">
        <f ca="1">IFERROR(HLOOKUP(AP$1193,INDIRECT($Y1205&amp;"$"&amp;1188):INDIRECT($Y1205&amp;"$"&amp;1192),3,FALSE)&amp;HLOOKUP(AP$1193,INDIRECT($Y1205&amp;"$"&amp;1188):INDIRECT($Y1205&amp;"$"&amp;1192),4,FALSE),"")</f>
        <v/>
      </c>
      <c r="AQ1205" s="7" t="str">
        <f ca="1">IFERROR(HLOOKUP(AQ$1193,INDIRECT($Y1205&amp;"$"&amp;1188):INDIRECT($Y1205&amp;"$"&amp;1192),3,FALSE)&amp;HLOOKUP(AQ$1193,INDIRECT($Y1205&amp;"$"&amp;1188):INDIRECT($Y1205&amp;"$"&amp;1192),4,FALSE),"")</f>
        <v/>
      </c>
      <c r="AR1205" s="7" t="str">
        <f ca="1">IFERROR(HLOOKUP(AR$1193,INDIRECT($Y1205&amp;"$"&amp;1188):INDIRECT($Y1205&amp;"$"&amp;1192),3,FALSE)&amp;HLOOKUP(AR$1193,INDIRECT($Y1205&amp;"$"&amp;1188):INDIRECT($Y1205&amp;"$"&amp;1192),4,FALSE),"")</f>
        <v/>
      </c>
      <c r="AS1205" s="7" t="str">
        <f ca="1">IFERROR(HLOOKUP(AS$1193,INDIRECT($Y1205&amp;"$"&amp;1188):INDIRECT($Y1205&amp;"$"&amp;1192),3,FALSE)&amp;HLOOKUP(AS$1193,INDIRECT($Y1205&amp;"$"&amp;1188):INDIRECT($Y1205&amp;"$"&amp;1192),4,FALSE),"")</f>
        <v/>
      </c>
      <c r="AT1205" s="7" t="str">
        <f ca="1">IFERROR(HLOOKUP(AT$1193,INDIRECT($Y1205&amp;"$"&amp;1188):INDIRECT($Y1205&amp;"$"&amp;1192),3,FALSE)&amp;HLOOKUP(AT$1193,INDIRECT($Y1205&amp;"$"&amp;1188):INDIRECT($Y1205&amp;"$"&amp;1192),4,FALSE),"")</f>
        <v/>
      </c>
      <c r="AU1205" s="7" t="str">
        <f ca="1">IFERROR(HLOOKUP(AU$1193,INDIRECT($Y1205&amp;"$"&amp;1188):INDIRECT($Y1205&amp;"$"&amp;1192),3,FALSE)&amp;HLOOKUP(AU$1193,INDIRECT($Y1205&amp;"$"&amp;1188):INDIRECT($Y1205&amp;"$"&amp;1192),4,FALSE),"")</f>
        <v/>
      </c>
      <c r="AV1205" s="7" t="str">
        <f ca="1">IFERROR(HLOOKUP(AV$1193,INDIRECT($Y1205&amp;"$"&amp;1188):INDIRECT($Y1205&amp;"$"&amp;1192),3,FALSE)&amp;HLOOKUP(AV$1193,INDIRECT($Y1205&amp;"$"&amp;1188):INDIRECT($Y1205&amp;"$"&amp;1192),4,FALSE),"")</f>
        <v/>
      </c>
      <c r="AW1205" s="7" t="str">
        <f ca="1">IFERROR(HLOOKUP(AW$1193,INDIRECT($Y1205&amp;"$"&amp;1188):INDIRECT($Y1205&amp;"$"&amp;1192),3,FALSE)&amp;HLOOKUP(AW$1193,INDIRECT($Y1205&amp;"$"&amp;1188):INDIRECT($Y1205&amp;"$"&amp;1192),4,FALSE),"")</f>
        <v/>
      </c>
      <c r="AX1205" s="7" t="str">
        <f ca="1">IFERROR(HLOOKUP(AX$1193,INDIRECT(INDIRECT("$Y"&amp;1193+AX$852+($Z1205-1))&amp;1188):INDIRECT(INDIRECT("$Y"&amp;1193+AX$852+($Z1205-1))&amp;1192),3,FALSE)&amp;LEFT(HLOOKUP(AX$1193,INDIRECT(INDIRECT("$Y"&amp;1193+AX$852+($Z1205-1))&amp;1188):INDIRECT(INDIRECT("$Y"&amp;1193+AX$852+($Z1205-1))&amp;1192),4,FALSE),3),"")</f>
        <v/>
      </c>
      <c r="AY1205" s="53" t="str">
        <f t="shared" ca="1" si="11455"/>
        <v/>
      </c>
      <c r="AZ1205" s="53" t="str">
        <f t="shared" ca="1" si="11454"/>
        <v/>
      </c>
      <c r="BA1205" s="53" t="str">
        <f t="shared" ca="1" si="11454"/>
        <v/>
      </c>
      <c r="BB1205" s="53" t="str">
        <f t="shared" ca="1" si="11454"/>
        <v/>
      </c>
      <c r="BC1205" s="53" t="str">
        <f t="shared" ca="1" si="11454"/>
        <v/>
      </c>
      <c r="BD1205" s="53" t="str">
        <f t="shared" ca="1" si="11454"/>
        <v/>
      </c>
      <c r="BE1205" s="53" t="str">
        <f t="shared" ca="1" si="11454"/>
        <v/>
      </c>
      <c r="BF1205" s="53" t="str">
        <f t="shared" ca="1" si="11454"/>
        <v/>
      </c>
      <c r="BG1205" s="53" t="str">
        <f t="shared" ca="1" si="11454"/>
        <v/>
      </c>
      <c r="BH1205" s="53" t="str">
        <f t="shared" ca="1" si="11454"/>
        <v/>
      </c>
      <c r="BI1205" s="53" t="str">
        <f t="shared" ca="1" si="11454"/>
        <v/>
      </c>
      <c r="BJ1205" s="53" t="str">
        <f t="shared" ca="1" si="11454"/>
        <v/>
      </c>
      <c r="BK1205" s="53" t="str">
        <f t="shared" ca="1" si="11454"/>
        <v/>
      </c>
      <c r="BL1205" s="53" t="str">
        <f t="shared" ca="1" si="11454"/>
        <v/>
      </c>
      <c r="BM1205" s="53" t="str">
        <f t="shared" ca="1" si="11454"/>
        <v/>
      </c>
      <c r="BN1205" s="53" t="str">
        <f t="shared" ca="1" si="11454"/>
        <v/>
      </c>
      <c r="BO1205" s="53" t="str">
        <f t="shared" ca="1" si="11454"/>
        <v/>
      </c>
      <c r="BP1205" s="53" t="str">
        <f t="shared" ca="1" si="11454"/>
        <v/>
      </c>
    </row>
    <row r="1206" spans="24:264" hidden="1" x14ac:dyDescent="0.3">
      <c r="X1206" s="51">
        <v>1206</v>
      </c>
      <c r="Y1206" s="8" t="s">
        <v>859</v>
      </c>
      <c r="Z1206" s="7">
        <v>13</v>
      </c>
      <c r="AE1206" s="7"/>
      <c r="AF1206" s="7" t="str">
        <f ca="1">IFERROR(HLOOKUP(AF$1193,INDIRECT($Y1206&amp;"$"&amp;1188):INDIRECT($Y1206&amp;"$"&amp;1192),3,FALSE)&amp;HLOOKUP(AF$1193,INDIRECT($Y1206&amp;"$"&amp;1188):INDIRECT($Y1206&amp;"$"&amp;1192),4,FALSE),"")</f>
        <v/>
      </c>
      <c r="AG1206" s="7" t="str">
        <f ca="1">IFERROR(HLOOKUP(AG$1193,INDIRECT($Y1206&amp;"$"&amp;1188):INDIRECT($Y1206&amp;"$"&amp;1192),3,FALSE)&amp;HLOOKUP(AG$1193,INDIRECT($Y1206&amp;"$"&amp;1188):INDIRECT($Y1206&amp;"$"&amp;1192),4,FALSE),"")</f>
        <v/>
      </c>
      <c r="AH1206" s="7" t="str">
        <f ca="1">IFERROR(HLOOKUP(AH$1193,INDIRECT($Y1206&amp;"$"&amp;1188):INDIRECT($Y1206&amp;"$"&amp;1192),3,FALSE)&amp;HLOOKUP(AH$1193,INDIRECT($Y1206&amp;"$"&amp;1188):INDIRECT($Y1206&amp;"$"&amp;1192),4,FALSE),"")</f>
        <v/>
      </c>
      <c r="AI1206" s="7" t="str">
        <f ca="1">IFERROR(HLOOKUP(AI$1193,INDIRECT($Y1206&amp;"$"&amp;1188):INDIRECT($Y1206&amp;"$"&amp;1192),3,FALSE)&amp;HLOOKUP(AI$1193,INDIRECT($Y1206&amp;"$"&amp;1188):INDIRECT($Y1206&amp;"$"&amp;1192),4,FALSE),"")</f>
        <v/>
      </c>
      <c r="AJ1206" s="7" t="str">
        <f ca="1">IFERROR(HLOOKUP(AJ$1193,INDIRECT($Y1206&amp;"$"&amp;1188):INDIRECT($Y1206&amp;"$"&amp;1192),3,FALSE)&amp;HLOOKUP(AJ$1193,INDIRECT($Y1206&amp;"$"&amp;1188):INDIRECT($Y1206&amp;"$"&amp;1192),4,FALSE),"")</f>
        <v/>
      </c>
      <c r="AK1206" s="7" t="str">
        <f ca="1">IFERROR(HLOOKUP(AK$1193,INDIRECT($Y1206&amp;"$"&amp;1188):INDIRECT($Y1206&amp;"$"&amp;1192),3,FALSE)&amp;HLOOKUP(AK$1193,INDIRECT($Y1206&amp;"$"&amp;1188):INDIRECT($Y1206&amp;"$"&amp;1192),4,FALSE),"")</f>
        <v/>
      </c>
      <c r="AL1206" s="7" t="str">
        <f ca="1">IFERROR(HLOOKUP(AL$1193,INDIRECT($Y1206&amp;"$"&amp;1188):INDIRECT($Y1206&amp;"$"&amp;1192),3,FALSE)&amp;HLOOKUP(AL$1193,INDIRECT($Y1206&amp;"$"&amp;1188):INDIRECT($Y1206&amp;"$"&amp;1192),4,FALSE),"")</f>
        <v/>
      </c>
      <c r="AM1206" s="7" t="str">
        <f ca="1">IFERROR(HLOOKUP(AM$1193,INDIRECT($Y1206&amp;"$"&amp;1188):INDIRECT($Y1206&amp;"$"&amp;1192),3,FALSE)&amp;HLOOKUP(AM$1193,INDIRECT($Y1206&amp;"$"&amp;1188):INDIRECT($Y1206&amp;"$"&amp;1192),4,FALSE),"")</f>
        <v/>
      </c>
      <c r="AN1206" s="7" t="str">
        <f ca="1">IFERROR(HLOOKUP(AN$1193,INDIRECT($Y1206&amp;"$"&amp;1188):INDIRECT($Y1206&amp;"$"&amp;1192),3,FALSE)&amp;HLOOKUP(AN$1193,INDIRECT($Y1206&amp;"$"&amp;1188):INDIRECT($Y1206&amp;"$"&amp;1192),4,FALSE),"")</f>
        <v/>
      </c>
      <c r="AO1206" s="7" t="str">
        <f ca="1">IFERROR(HLOOKUP(AO$1193,INDIRECT($Y1206&amp;"$"&amp;1188):INDIRECT($Y1206&amp;"$"&amp;1192),3,FALSE)&amp;HLOOKUP(AO$1193,INDIRECT($Y1206&amp;"$"&amp;1188):INDIRECT($Y1206&amp;"$"&amp;1192),4,FALSE),"")</f>
        <v/>
      </c>
      <c r="AP1206" s="7" t="str">
        <f ca="1">IFERROR(HLOOKUP(AP$1193,INDIRECT($Y1206&amp;"$"&amp;1188):INDIRECT($Y1206&amp;"$"&amp;1192),3,FALSE)&amp;HLOOKUP(AP$1193,INDIRECT($Y1206&amp;"$"&amp;1188):INDIRECT($Y1206&amp;"$"&amp;1192),4,FALSE),"")</f>
        <v/>
      </c>
      <c r="AQ1206" s="7" t="str">
        <f ca="1">IFERROR(HLOOKUP(AQ$1193,INDIRECT($Y1206&amp;"$"&amp;1188):INDIRECT($Y1206&amp;"$"&amp;1192),3,FALSE)&amp;HLOOKUP(AQ$1193,INDIRECT($Y1206&amp;"$"&amp;1188):INDIRECT($Y1206&amp;"$"&amp;1192),4,FALSE),"")</f>
        <v/>
      </c>
      <c r="AR1206" s="7" t="str">
        <f ca="1">IFERROR(HLOOKUP(AR$1193,INDIRECT($Y1206&amp;"$"&amp;1188):INDIRECT($Y1206&amp;"$"&amp;1192),3,FALSE)&amp;HLOOKUP(AR$1193,INDIRECT($Y1206&amp;"$"&amp;1188):INDIRECT($Y1206&amp;"$"&amp;1192),4,FALSE),"")</f>
        <v/>
      </c>
      <c r="AS1206" s="7" t="str">
        <f ca="1">IFERROR(HLOOKUP(AS$1193,INDIRECT($Y1206&amp;"$"&amp;1188):INDIRECT($Y1206&amp;"$"&amp;1192),3,FALSE)&amp;HLOOKUP(AS$1193,INDIRECT($Y1206&amp;"$"&amp;1188):INDIRECT($Y1206&amp;"$"&amp;1192),4,FALSE),"")</f>
        <v/>
      </c>
      <c r="AT1206" s="7" t="str">
        <f ca="1">IFERROR(HLOOKUP(AT$1193,INDIRECT($Y1206&amp;"$"&amp;1188):INDIRECT($Y1206&amp;"$"&amp;1192),3,FALSE)&amp;HLOOKUP(AT$1193,INDIRECT($Y1206&amp;"$"&amp;1188):INDIRECT($Y1206&amp;"$"&amp;1192),4,FALSE),"")</f>
        <v/>
      </c>
      <c r="AU1206" s="7" t="str">
        <f ca="1">IFERROR(HLOOKUP(AU$1193,INDIRECT($Y1206&amp;"$"&amp;1188):INDIRECT($Y1206&amp;"$"&amp;1192),3,FALSE)&amp;HLOOKUP(AU$1193,INDIRECT($Y1206&amp;"$"&amp;1188):INDIRECT($Y1206&amp;"$"&amp;1192),4,FALSE),"")</f>
        <v/>
      </c>
      <c r="AV1206" s="7" t="str">
        <f ca="1">IFERROR(HLOOKUP(AV$1193,INDIRECT($Y1206&amp;"$"&amp;1188):INDIRECT($Y1206&amp;"$"&amp;1192),3,FALSE)&amp;HLOOKUP(AV$1193,INDIRECT($Y1206&amp;"$"&amp;1188):INDIRECT($Y1206&amp;"$"&amp;1192),4,FALSE),"")</f>
        <v/>
      </c>
      <c r="AW1206" s="7" t="str">
        <f ca="1">IFERROR(HLOOKUP(AW$1193,INDIRECT($Y1206&amp;"$"&amp;1188):INDIRECT($Y1206&amp;"$"&amp;1192),3,FALSE)&amp;HLOOKUP(AW$1193,INDIRECT($Y1206&amp;"$"&amp;1188):INDIRECT($Y1206&amp;"$"&amp;1192),4,FALSE),"")</f>
        <v/>
      </c>
      <c r="AX1206" s="7" t="str">
        <f ca="1">IFERROR(HLOOKUP(AX$1193,INDIRECT(INDIRECT("$Y"&amp;1193+AX$852+($Z1206-1))&amp;1188):INDIRECT(INDIRECT("$Y"&amp;1193+AX$852+($Z1206-1))&amp;1192),3,FALSE)&amp;LEFT(HLOOKUP(AX$1193,INDIRECT(INDIRECT("$Y"&amp;1193+AX$852+($Z1206-1))&amp;1188):INDIRECT(INDIRECT("$Y"&amp;1193+AX$852+($Z1206-1))&amp;1192),4,FALSE),3),"")</f>
        <v/>
      </c>
      <c r="AY1206" s="53" t="str">
        <f t="shared" ca="1" si="11455"/>
        <v/>
      </c>
      <c r="AZ1206" s="53" t="str">
        <f t="shared" ca="1" si="11454"/>
        <v/>
      </c>
      <c r="BA1206" s="53" t="str">
        <f t="shared" ca="1" si="11454"/>
        <v/>
      </c>
      <c r="BB1206" s="53" t="str">
        <f t="shared" ca="1" si="11454"/>
        <v/>
      </c>
      <c r="BC1206" s="53" t="str">
        <f t="shared" ca="1" si="11454"/>
        <v/>
      </c>
      <c r="BD1206" s="53" t="str">
        <f t="shared" ca="1" si="11454"/>
        <v/>
      </c>
      <c r="BE1206" s="53" t="str">
        <f t="shared" ca="1" si="11454"/>
        <v/>
      </c>
      <c r="BF1206" s="53" t="str">
        <f t="shared" ca="1" si="11454"/>
        <v/>
      </c>
      <c r="BG1206" s="53" t="str">
        <f t="shared" ca="1" si="11454"/>
        <v/>
      </c>
      <c r="BH1206" s="53" t="str">
        <f t="shared" ca="1" si="11454"/>
        <v/>
      </c>
      <c r="BI1206" s="53" t="str">
        <f t="shared" ca="1" si="11454"/>
        <v/>
      </c>
      <c r="BJ1206" s="53" t="str">
        <f t="shared" ca="1" si="11454"/>
        <v/>
      </c>
      <c r="BK1206" s="53" t="str">
        <f t="shared" ca="1" si="11454"/>
        <v/>
      </c>
      <c r="BL1206" s="53" t="str">
        <f t="shared" ca="1" si="11454"/>
        <v/>
      </c>
      <c r="BM1206" s="53" t="str">
        <f t="shared" ca="1" si="11454"/>
        <v/>
      </c>
      <c r="BN1206" s="53" t="str">
        <f t="shared" ca="1" si="11454"/>
        <v/>
      </c>
      <c r="BO1206" s="53" t="str">
        <f t="shared" ca="1" si="11454"/>
        <v/>
      </c>
      <c r="BP1206" s="53" t="str">
        <f t="shared" ca="1" si="11454"/>
        <v/>
      </c>
    </row>
    <row r="1207" spans="24:264" hidden="1" x14ac:dyDescent="0.3">
      <c r="X1207" s="51">
        <v>1207</v>
      </c>
      <c r="Y1207" s="8" t="s">
        <v>875</v>
      </c>
      <c r="Z1207" s="7">
        <v>14</v>
      </c>
      <c r="AE1207" s="7"/>
      <c r="AF1207" s="7" t="str">
        <f ca="1">IFERROR(HLOOKUP(AF$1193,INDIRECT($Y1207&amp;"$"&amp;1188):INDIRECT($Y1207&amp;"$"&amp;1192),3,FALSE)&amp;HLOOKUP(AF$1193,INDIRECT($Y1207&amp;"$"&amp;1188):INDIRECT($Y1207&amp;"$"&amp;1192),4,FALSE),"")</f>
        <v/>
      </c>
      <c r="AG1207" s="7" t="str">
        <f ca="1">IFERROR(HLOOKUP(AG$1193,INDIRECT($Y1207&amp;"$"&amp;1188):INDIRECT($Y1207&amp;"$"&amp;1192),3,FALSE)&amp;HLOOKUP(AG$1193,INDIRECT($Y1207&amp;"$"&amp;1188):INDIRECT($Y1207&amp;"$"&amp;1192),4,FALSE),"")</f>
        <v/>
      </c>
      <c r="AH1207" s="7" t="str">
        <f ca="1">IFERROR(HLOOKUP(AH$1193,INDIRECT($Y1207&amp;"$"&amp;1188):INDIRECT($Y1207&amp;"$"&amp;1192),3,FALSE)&amp;HLOOKUP(AH$1193,INDIRECT($Y1207&amp;"$"&amp;1188):INDIRECT($Y1207&amp;"$"&amp;1192),4,FALSE),"")</f>
        <v/>
      </c>
      <c r="AI1207" s="7" t="str">
        <f ca="1">IFERROR(HLOOKUP(AI$1193,INDIRECT($Y1207&amp;"$"&amp;1188):INDIRECT($Y1207&amp;"$"&amp;1192),3,FALSE)&amp;HLOOKUP(AI$1193,INDIRECT($Y1207&amp;"$"&amp;1188):INDIRECT($Y1207&amp;"$"&amp;1192),4,FALSE),"")</f>
        <v/>
      </c>
      <c r="AJ1207" s="7" t="str">
        <f ca="1">IFERROR(HLOOKUP(AJ$1193,INDIRECT($Y1207&amp;"$"&amp;1188):INDIRECT($Y1207&amp;"$"&amp;1192),3,FALSE)&amp;HLOOKUP(AJ$1193,INDIRECT($Y1207&amp;"$"&amp;1188):INDIRECT($Y1207&amp;"$"&amp;1192),4,FALSE),"")</f>
        <v/>
      </c>
      <c r="AK1207" s="7" t="str">
        <f ca="1">IFERROR(HLOOKUP(AK$1193,INDIRECT($Y1207&amp;"$"&amp;1188):INDIRECT($Y1207&amp;"$"&amp;1192),3,FALSE)&amp;HLOOKUP(AK$1193,INDIRECT($Y1207&amp;"$"&amp;1188):INDIRECT($Y1207&amp;"$"&amp;1192),4,FALSE),"")</f>
        <v/>
      </c>
      <c r="AL1207" s="7" t="str">
        <f ca="1">IFERROR(HLOOKUP(AL$1193,INDIRECT($Y1207&amp;"$"&amp;1188):INDIRECT($Y1207&amp;"$"&amp;1192),3,FALSE)&amp;HLOOKUP(AL$1193,INDIRECT($Y1207&amp;"$"&amp;1188):INDIRECT($Y1207&amp;"$"&amp;1192),4,FALSE),"")</f>
        <v/>
      </c>
      <c r="AM1207" s="7" t="str">
        <f ca="1">IFERROR(HLOOKUP(AM$1193,INDIRECT($Y1207&amp;"$"&amp;1188):INDIRECT($Y1207&amp;"$"&amp;1192),3,FALSE)&amp;HLOOKUP(AM$1193,INDIRECT($Y1207&amp;"$"&amp;1188):INDIRECT($Y1207&amp;"$"&amp;1192),4,FALSE),"")</f>
        <v/>
      </c>
      <c r="AN1207" s="7" t="str">
        <f ca="1">IFERROR(HLOOKUP(AN$1193,INDIRECT($Y1207&amp;"$"&amp;1188):INDIRECT($Y1207&amp;"$"&amp;1192),3,FALSE)&amp;HLOOKUP(AN$1193,INDIRECT($Y1207&amp;"$"&amp;1188):INDIRECT($Y1207&amp;"$"&amp;1192),4,FALSE),"")</f>
        <v/>
      </c>
      <c r="AO1207" s="7" t="str">
        <f ca="1">IFERROR(HLOOKUP(AO$1193,INDIRECT($Y1207&amp;"$"&amp;1188):INDIRECT($Y1207&amp;"$"&amp;1192),3,FALSE)&amp;HLOOKUP(AO$1193,INDIRECT($Y1207&amp;"$"&amp;1188):INDIRECT($Y1207&amp;"$"&amp;1192),4,FALSE),"")</f>
        <v/>
      </c>
      <c r="AP1207" s="7" t="str">
        <f ca="1">IFERROR(HLOOKUP(AP$1193,INDIRECT($Y1207&amp;"$"&amp;1188):INDIRECT($Y1207&amp;"$"&amp;1192),3,FALSE)&amp;HLOOKUP(AP$1193,INDIRECT($Y1207&amp;"$"&amp;1188):INDIRECT($Y1207&amp;"$"&amp;1192),4,FALSE),"")</f>
        <v/>
      </c>
      <c r="AQ1207" s="7" t="str">
        <f ca="1">IFERROR(HLOOKUP(AQ$1193,INDIRECT($Y1207&amp;"$"&amp;1188):INDIRECT($Y1207&amp;"$"&amp;1192),3,FALSE)&amp;HLOOKUP(AQ$1193,INDIRECT($Y1207&amp;"$"&amp;1188):INDIRECT($Y1207&amp;"$"&amp;1192),4,FALSE),"")</f>
        <v/>
      </c>
      <c r="AR1207" s="7" t="str">
        <f ca="1">IFERROR(HLOOKUP(AR$1193,INDIRECT($Y1207&amp;"$"&amp;1188):INDIRECT($Y1207&amp;"$"&amp;1192),3,FALSE)&amp;HLOOKUP(AR$1193,INDIRECT($Y1207&amp;"$"&amp;1188):INDIRECT($Y1207&amp;"$"&amp;1192),4,FALSE),"")</f>
        <v/>
      </c>
      <c r="AS1207" s="7" t="str">
        <f ca="1">IFERROR(HLOOKUP(AS$1193,INDIRECT($Y1207&amp;"$"&amp;1188):INDIRECT($Y1207&amp;"$"&amp;1192),3,FALSE)&amp;HLOOKUP(AS$1193,INDIRECT($Y1207&amp;"$"&amp;1188):INDIRECT($Y1207&amp;"$"&amp;1192),4,FALSE),"")</f>
        <v/>
      </c>
      <c r="AT1207" s="7" t="str">
        <f ca="1">IFERROR(HLOOKUP(AT$1193,INDIRECT($Y1207&amp;"$"&amp;1188):INDIRECT($Y1207&amp;"$"&amp;1192),3,FALSE)&amp;HLOOKUP(AT$1193,INDIRECT($Y1207&amp;"$"&amp;1188):INDIRECT($Y1207&amp;"$"&amp;1192),4,FALSE),"")</f>
        <v/>
      </c>
      <c r="AU1207" s="7" t="str">
        <f ca="1">IFERROR(HLOOKUP(AU$1193,INDIRECT($Y1207&amp;"$"&amp;1188):INDIRECT($Y1207&amp;"$"&amp;1192),3,FALSE)&amp;HLOOKUP(AU$1193,INDIRECT($Y1207&amp;"$"&amp;1188):INDIRECT($Y1207&amp;"$"&amp;1192),4,FALSE),"")</f>
        <v/>
      </c>
      <c r="AV1207" s="7" t="str">
        <f ca="1">IFERROR(HLOOKUP(AV$1193,INDIRECT($Y1207&amp;"$"&amp;1188):INDIRECT($Y1207&amp;"$"&amp;1192),3,FALSE)&amp;HLOOKUP(AV$1193,INDIRECT($Y1207&amp;"$"&amp;1188):INDIRECT($Y1207&amp;"$"&amp;1192),4,FALSE),"")</f>
        <v/>
      </c>
      <c r="AW1207" s="7" t="str">
        <f ca="1">IFERROR(HLOOKUP(AW$1193,INDIRECT($Y1207&amp;"$"&amp;1188):INDIRECT($Y1207&amp;"$"&amp;1192),3,FALSE)&amp;HLOOKUP(AW$1193,INDIRECT($Y1207&amp;"$"&amp;1188):INDIRECT($Y1207&amp;"$"&amp;1192),4,FALSE),"")</f>
        <v/>
      </c>
      <c r="AX1207" s="7" t="str">
        <f ca="1">IFERROR(HLOOKUP(AX$1193,INDIRECT(INDIRECT("$Y"&amp;1193+AX$852+($Z1207-1))&amp;1188):INDIRECT(INDIRECT("$Y"&amp;1193+AX$852+($Z1207-1))&amp;1192),3,FALSE)&amp;LEFT(HLOOKUP(AX$1193,INDIRECT(INDIRECT("$Y"&amp;1193+AX$852+($Z1207-1))&amp;1188):INDIRECT(INDIRECT("$Y"&amp;1193+AX$852+($Z1207-1))&amp;1192),4,FALSE),3),"")</f>
        <v/>
      </c>
      <c r="AY1207" s="53" t="str">
        <f t="shared" ca="1" si="11455"/>
        <v/>
      </c>
      <c r="AZ1207" s="53" t="str">
        <f t="shared" ca="1" si="11454"/>
        <v/>
      </c>
      <c r="BA1207" s="53" t="str">
        <f t="shared" ca="1" si="11454"/>
        <v/>
      </c>
      <c r="BB1207" s="53" t="str">
        <f t="shared" ca="1" si="11454"/>
        <v/>
      </c>
      <c r="BC1207" s="53" t="str">
        <f t="shared" ca="1" si="11454"/>
        <v/>
      </c>
      <c r="BD1207" s="53" t="str">
        <f t="shared" ca="1" si="11454"/>
        <v/>
      </c>
      <c r="BE1207" s="53" t="str">
        <f t="shared" ca="1" si="11454"/>
        <v/>
      </c>
      <c r="BF1207" s="53" t="str">
        <f t="shared" ca="1" si="11454"/>
        <v/>
      </c>
      <c r="BG1207" s="53" t="str">
        <f t="shared" ca="1" si="11454"/>
        <v/>
      </c>
      <c r="BH1207" s="53" t="str">
        <f t="shared" ca="1" si="11454"/>
        <v/>
      </c>
      <c r="BI1207" s="53" t="str">
        <f t="shared" ca="1" si="11454"/>
        <v/>
      </c>
      <c r="BJ1207" s="53" t="str">
        <f t="shared" ca="1" si="11454"/>
        <v/>
      </c>
      <c r="BK1207" s="53" t="str">
        <f t="shared" ca="1" si="11454"/>
        <v/>
      </c>
      <c r="BL1207" s="53" t="str">
        <f t="shared" ca="1" si="11454"/>
        <v/>
      </c>
      <c r="BM1207" s="53" t="str">
        <f t="shared" ca="1" si="11454"/>
        <v/>
      </c>
      <c r="BN1207" s="53" t="str">
        <f t="shared" ca="1" si="11454"/>
        <v/>
      </c>
      <c r="BO1207" s="53" t="str">
        <f t="shared" ca="1" si="11454"/>
        <v/>
      </c>
      <c r="BP1207" s="53" t="str">
        <f t="shared" ca="1" si="11454"/>
        <v/>
      </c>
    </row>
    <row r="1208" spans="24:264" hidden="1" x14ac:dyDescent="0.3">
      <c r="X1208" s="51">
        <v>1208</v>
      </c>
      <c r="Y1208" s="8" t="s">
        <v>876</v>
      </c>
      <c r="Z1208" s="7">
        <v>15</v>
      </c>
      <c r="AE1208" s="7"/>
      <c r="AF1208" s="7" t="str">
        <f ca="1">IFERROR(HLOOKUP(AF$1193,INDIRECT($Y1208&amp;"$"&amp;1188):INDIRECT($Y1208&amp;"$"&amp;1192),3,FALSE)&amp;HLOOKUP(AF$1193,INDIRECT($Y1208&amp;"$"&amp;1188):INDIRECT($Y1208&amp;"$"&amp;1192),4,FALSE),"")</f>
        <v/>
      </c>
      <c r="AG1208" s="7" t="str">
        <f ca="1">IFERROR(HLOOKUP(AG$1193,INDIRECT($Y1208&amp;"$"&amp;1188):INDIRECT($Y1208&amp;"$"&amp;1192),3,FALSE)&amp;HLOOKUP(AG$1193,INDIRECT($Y1208&amp;"$"&amp;1188):INDIRECT($Y1208&amp;"$"&amp;1192),4,FALSE),"")</f>
        <v/>
      </c>
      <c r="AH1208" s="7" t="str">
        <f ca="1">IFERROR(HLOOKUP(AH$1193,INDIRECT($Y1208&amp;"$"&amp;1188):INDIRECT($Y1208&amp;"$"&amp;1192),3,FALSE)&amp;HLOOKUP(AH$1193,INDIRECT($Y1208&amp;"$"&amp;1188):INDIRECT($Y1208&amp;"$"&amp;1192),4,FALSE),"")</f>
        <v/>
      </c>
      <c r="AI1208" s="7" t="str">
        <f ca="1">IFERROR(HLOOKUP(AI$1193,INDIRECT($Y1208&amp;"$"&amp;1188):INDIRECT($Y1208&amp;"$"&amp;1192),3,FALSE)&amp;HLOOKUP(AI$1193,INDIRECT($Y1208&amp;"$"&amp;1188):INDIRECT($Y1208&amp;"$"&amp;1192),4,FALSE),"")</f>
        <v/>
      </c>
      <c r="AJ1208" s="7" t="str">
        <f ca="1">IFERROR(HLOOKUP(AJ$1193,INDIRECT($Y1208&amp;"$"&amp;1188):INDIRECT($Y1208&amp;"$"&amp;1192),3,FALSE)&amp;HLOOKUP(AJ$1193,INDIRECT($Y1208&amp;"$"&amp;1188):INDIRECT($Y1208&amp;"$"&amp;1192),4,FALSE),"")</f>
        <v/>
      </c>
      <c r="AK1208" s="7" t="str">
        <f ca="1">IFERROR(HLOOKUP(AK$1193,INDIRECT($Y1208&amp;"$"&amp;1188):INDIRECT($Y1208&amp;"$"&amp;1192),3,FALSE)&amp;HLOOKUP(AK$1193,INDIRECT($Y1208&amp;"$"&amp;1188):INDIRECT($Y1208&amp;"$"&amp;1192),4,FALSE),"")</f>
        <v/>
      </c>
      <c r="AL1208" s="7" t="str">
        <f ca="1">IFERROR(HLOOKUP(AL$1193,INDIRECT($Y1208&amp;"$"&amp;1188):INDIRECT($Y1208&amp;"$"&amp;1192),3,FALSE)&amp;HLOOKUP(AL$1193,INDIRECT($Y1208&amp;"$"&amp;1188):INDIRECT($Y1208&amp;"$"&amp;1192),4,FALSE),"")</f>
        <v/>
      </c>
      <c r="AM1208" s="7" t="str">
        <f ca="1">IFERROR(HLOOKUP(AM$1193,INDIRECT($Y1208&amp;"$"&amp;1188):INDIRECT($Y1208&amp;"$"&amp;1192),3,FALSE)&amp;HLOOKUP(AM$1193,INDIRECT($Y1208&amp;"$"&amp;1188):INDIRECT($Y1208&amp;"$"&amp;1192),4,FALSE),"")</f>
        <v/>
      </c>
      <c r="AN1208" s="7" t="str">
        <f ca="1">IFERROR(HLOOKUP(AN$1193,INDIRECT($Y1208&amp;"$"&amp;1188):INDIRECT($Y1208&amp;"$"&amp;1192),3,FALSE)&amp;HLOOKUP(AN$1193,INDIRECT($Y1208&amp;"$"&amp;1188):INDIRECT($Y1208&amp;"$"&amp;1192),4,FALSE),"")</f>
        <v/>
      </c>
      <c r="AO1208" s="7" t="str">
        <f ca="1">IFERROR(HLOOKUP(AO$1193,INDIRECT($Y1208&amp;"$"&amp;1188):INDIRECT($Y1208&amp;"$"&amp;1192),3,FALSE)&amp;HLOOKUP(AO$1193,INDIRECT($Y1208&amp;"$"&amp;1188):INDIRECT($Y1208&amp;"$"&amp;1192),4,FALSE),"")</f>
        <v/>
      </c>
      <c r="AP1208" s="7" t="str">
        <f ca="1">IFERROR(HLOOKUP(AP$1193,INDIRECT($Y1208&amp;"$"&amp;1188):INDIRECT($Y1208&amp;"$"&amp;1192),3,FALSE)&amp;HLOOKUP(AP$1193,INDIRECT($Y1208&amp;"$"&amp;1188):INDIRECT($Y1208&amp;"$"&amp;1192),4,FALSE),"")</f>
        <v/>
      </c>
      <c r="AQ1208" s="7" t="str">
        <f ca="1">IFERROR(HLOOKUP(AQ$1193,INDIRECT($Y1208&amp;"$"&amp;1188):INDIRECT($Y1208&amp;"$"&amp;1192),3,FALSE)&amp;HLOOKUP(AQ$1193,INDIRECT($Y1208&amp;"$"&amp;1188):INDIRECT($Y1208&amp;"$"&amp;1192),4,FALSE),"")</f>
        <v/>
      </c>
      <c r="AR1208" s="7" t="str">
        <f ca="1">IFERROR(HLOOKUP(AR$1193,INDIRECT($Y1208&amp;"$"&amp;1188):INDIRECT($Y1208&amp;"$"&amp;1192),3,FALSE)&amp;HLOOKUP(AR$1193,INDIRECT($Y1208&amp;"$"&amp;1188):INDIRECT($Y1208&amp;"$"&amp;1192),4,FALSE),"")</f>
        <v/>
      </c>
      <c r="AS1208" s="7" t="str">
        <f ca="1">IFERROR(HLOOKUP(AS$1193,INDIRECT($Y1208&amp;"$"&amp;1188):INDIRECT($Y1208&amp;"$"&amp;1192),3,FALSE)&amp;HLOOKUP(AS$1193,INDIRECT($Y1208&amp;"$"&amp;1188):INDIRECT($Y1208&amp;"$"&amp;1192),4,FALSE),"")</f>
        <v/>
      </c>
      <c r="AT1208" s="7" t="str">
        <f ca="1">IFERROR(HLOOKUP(AT$1193,INDIRECT($Y1208&amp;"$"&amp;1188):INDIRECT($Y1208&amp;"$"&amp;1192),3,FALSE)&amp;HLOOKUP(AT$1193,INDIRECT($Y1208&amp;"$"&amp;1188):INDIRECT($Y1208&amp;"$"&amp;1192),4,FALSE),"")</f>
        <v/>
      </c>
      <c r="AU1208" s="7" t="str">
        <f ca="1">IFERROR(HLOOKUP(AU$1193,INDIRECT($Y1208&amp;"$"&amp;1188):INDIRECT($Y1208&amp;"$"&amp;1192),3,FALSE)&amp;HLOOKUP(AU$1193,INDIRECT($Y1208&amp;"$"&amp;1188):INDIRECT($Y1208&amp;"$"&amp;1192),4,FALSE),"")</f>
        <v/>
      </c>
      <c r="AV1208" s="7" t="str">
        <f ca="1">IFERROR(HLOOKUP(AV$1193,INDIRECT($Y1208&amp;"$"&amp;1188):INDIRECT($Y1208&amp;"$"&amp;1192),3,FALSE)&amp;HLOOKUP(AV$1193,INDIRECT($Y1208&amp;"$"&amp;1188):INDIRECT($Y1208&amp;"$"&amp;1192),4,FALSE),"")</f>
        <v/>
      </c>
      <c r="AW1208" s="7" t="str">
        <f ca="1">IFERROR(HLOOKUP(AW$1193,INDIRECT($Y1208&amp;"$"&amp;1188):INDIRECT($Y1208&amp;"$"&amp;1192),3,FALSE)&amp;HLOOKUP(AW$1193,INDIRECT($Y1208&amp;"$"&amp;1188):INDIRECT($Y1208&amp;"$"&amp;1192),4,FALSE),"")</f>
        <v/>
      </c>
      <c r="AX1208" s="7" t="str">
        <f ca="1">IFERROR(HLOOKUP(AX$1193,INDIRECT(INDIRECT("$Y"&amp;1193+AX$852+($Z1208-1))&amp;1188):INDIRECT(INDIRECT("$Y"&amp;1193+AX$852+($Z1208-1))&amp;1192),3,FALSE)&amp;LEFT(HLOOKUP(AX$1193,INDIRECT(INDIRECT("$Y"&amp;1193+AX$852+($Z1208-1))&amp;1188):INDIRECT(INDIRECT("$Y"&amp;1193+AX$852+($Z1208-1))&amp;1192),4,FALSE),3),"")</f>
        <v/>
      </c>
      <c r="AY1208" s="53" t="str">
        <f t="shared" ca="1" si="11455"/>
        <v/>
      </c>
      <c r="AZ1208" s="53" t="str">
        <f t="shared" ca="1" si="11454"/>
        <v/>
      </c>
      <c r="BA1208" s="53" t="str">
        <f t="shared" ca="1" si="11454"/>
        <v/>
      </c>
      <c r="BB1208" s="53" t="str">
        <f t="shared" ca="1" si="11454"/>
        <v/>
      </c>
      <c r="BC1208" s="53" t="str">
        <f t="shared" ca="1" si="11454"/>
        <v/>
      </c>
      <c r="BD1208" s="53" t="str">
        <f t="shared" ca="1" si="11454"/>
        <v/>
      </c>
      <c r="BE1208" s="53" t="str">
        <f t="shared" ca="1" si="11454"/>
        <v/>
      </c>
      <c r="BF1208" s="53" t="str">
        <f t="shared" ca="1" si="11454"/>
        <v/>
      </c>
      <c r="BG1208" s="53" t="str">
        <f t="shared" ca="1" si="11454"/>
        <v/>
      </c>
      <c r="BH1208" s="53" t="str">
        <f t="shared" ca="1" si="11454"/>
        <v/>
      </c>
      <c r="BI1208" s="53" t="str">
        <f t="shared" ca="1" si="11454"/>
        <v/>
      </c>
      <c r="BJ1208" s="53" t="str">
        <f t="shared" ca="1" si="11454"/>
        <v/>
      </c>
      <c r="BK1208" s="53" t="str">
        <f t="shared" ca="1" si="11454"/>
        <v/>
      </c>
      <c r="BL1208" s="53" t="str">
        <f t="shared" ca="1" si="11454"/>
        <v/>
      </c>
      <c r="BM1208" s="53" t="str">
        <f t="shared" ca="1" si="11454"/>
        <v/>
      </c>
      <c r="BN1208" s="53" t="str">
        <f t="shared" ca="1" si="11454"/>
        <v/>
      </c>
      <c r="BO1208" s="53" t="str">
        <f t="shared" ca="1" si="11454"/>
        <v/>
      </c>
      <c r="BP1208" s="53" t="str">
        <f t="shared" ca="1" si="11454"/>
        <v/>
      </c>
    </row>
    <row r="1209" spans="24:264" hidden="1" x14ac:dyDescent="0.3">
      <c r="X1209" s="51">
        <v>1209</v>
      </c>
      <c r="Y1209" s="8" t="s">
        <v>877</v>
      </c>
      <c r="Z1209" s="7">
        <v>16</v>
      </c>
      <c r="AE1209" s="7"/>
      <c r="AF1209" s="7" t="str">
        <f ca="1">IFERROR(HLOOKUP(AF$1193,INDIRECT($Y1209&amp;"$"&amp;1188):INDIRECT($Y1209&amp;"$"&amp;1192),3,FALSE)&amp;HLOOKUP(AF$1193,INDIRECT($Y1209&amp;"$"&amp;1188):INDIRECT($Y1209&amp;"$"&amp;1192),4,FALSE),"")</f>
        <v/>
      </c>
      <c r="AG1209" s="7" t="str">
        <f ca="1">IFERROR(HLOOKUP(AG$1193,INDIRECT($Y1209&amp;"$"&amp;1188):INDIRECT($Y1209&amp;"$"&amp;1192),3,FALSE)&amp;HLOOKUP(AG$1193,INDIRECT($Y1209&amp;"$"&amp;1188):INDIRECT($Y1209&amp;"$"&amp;1192),4,FALSE),"")</f>
        <v/>
      </c>
      <c r="AH1209" s="7" t="str">
        <f ca="1">IFERROR(HLOOKUP(AH$1193,INDIRECT($Y1209&amp;"$"&amp;1188):INDIRECT($Y1209&amp;"$"&amp;1192),3,FALSE)&amp;HLOOKUP(AH$1193,INDIRECT($Y1209&amp;"$"&amp;1188):INDIRECT($Y1209&amp;"$"&amp;1192),4,FALSE),"")</f>
        <v/>
      </c>
      <c r="AI1209" s="7" t="str">
        <f ca="1">IFERROR(HLOOKUP(AI$1193,INDIRECT($Y1209&amp;"$"&amp;1188):INDIRECT($Y1209&amp;"$"&amp;1192),3,FALSE)&amp;HLOOKUP(AI$1193,INDIRECT($Y1209&amp;"$"&amp;1188):INDIRECT($Y1209&amp;"$"&amp;1192),4,FALSE),"")</f>
        <v/>
      </c>
      <c r="AJ1209" s="7" t="str">
        <f ca="1">IFERROR(HLOOKUP(AJ$1193,INDIRECT($Y1209&amp;"$"&amp;1188):INDIRECT($Y1209&amp;"$"&amp;1192),3,FALSE)&amp;HLOOKUP(AJ$1193,INDIRECT($Y1209&amp;"$"&amp;1188):INDIRECT($Y1209&amp;"$"&amp;1192),4,FALSE),"")</f>
        <v/>
      </c>
      <c r="AK1209" s="7" t="str">
        <f ca="1">IFERROR(HLOOKUP(AK$1193,INDIRECT($Y1209&amp;"$"&amp;1188):INDIRECT($Y1209&amp;"$"&amp;1192),3,FALSE)&amp;HLOOKUP(AK$1193,INDIRECT($Y1209&amp;"$"&amp;1188):INDIRECT($Y1209&amp;"$"&amp;1192),4,FALSE),"")</f>
        <v/>
      </c>
      <c r="AL1209" s="7" t="str">
        <f ca="1">IFERROR(HLOOKUP(AL$1193,INDIRECT($Y1209&amp;"$"&amp;1188):INDIRECT($Y1209&amp;"$"&amp;1192),3,FALSE)&amp;HLOOKUP(AL$1193,INDIRECT($Y1209&amp;"$"&amp;1188):INDIRECT($Y1209&amp;"$"&amp;1192),4,FALSE),"")</f>
        <v/>
      </c>
      <c r="AM1209" s="7" t="str">
        <f ca="1">IFERROR(HLOOKUP(AM$1193,INDIRECT($Y1209&amp;"$"&amp;1188):INDIRECT($Y1209&amp;"$"&amp;1192),3,FALSE)&amp;HLOOKUP(AM$1193,INDIRECT($Y1209&amp;"$"&amp;1188):INDIRECT($Y1209&amp;"$"&amp;1192),4,FALSE),"")</f>
        <v/>
      </c>
      <c r="AN1209" s="7" t="str">
        <f ca="1">IFERROR(HLOOKUP(AN$1193,INDIRECT($Y1209&amp;"$"&amp;1188):INDIRECT($Y1209&amp;"$"&amp;1192),3,FALSE)&amp;HLOOKUP(AN$1193,INDIRECT($Y1209&amp;"$"&amp;1188):INDIRECT($Y1209&amp;"$"&amp;1192),4,FALSE),"")</f>
        <v/>
      </c>
      <c r="AO1209" s="7" t="str">
        <f ca="1">IFERROR(HLOOKUP(AO$1193,INDIRECT($Y1209&amp;"$"&amp;1188):INDIRECT($Y1209&amp;"$"&amp;1192),3,FALSE)&amp;HLOOKUP(AO$1193,INDIRECT($Y1209&amp;"$"&amp;1188):INDIRECT($Y1209&amp;"$"&amp;1192),4,FALSE),"")</f>
        <v/>
      </c>
      <c r="AP1209" s="7" t="str">
        <f ca="1">IFERROR(HLOOKUP(AP$1193,INDIRECT($Y1209&amp;"$"&amp;1188):INDIRECT($Y1209&amp;"$"&amp;1192),3,FALSE)&amp;HLOOKUP(AP$1193,INDIRECT($Y1209&amp;"$"&amp;1188):INDIRECT($Y1209&amp;"$"&amp;1192),4,FALSE),"")</f>
        <v/>
      </c>
      <c r="AQ1209" s="7" t="str">
        <f ca="1">IFERROR(HLOOKUP(AQ$1193,INDIRECT($Y1209&amp;"$"&amp;1188):INDIRECT($Y1209&amp;"$"&amp;1192),3,FALSE)&amp;HLOOKUP(AQ$1193,INDIRECT($Y1209&amp;"$"&amp;1188):INDIRECT($Y1209&amp;"$"&amp;1192),4,FALSE),"")</f>
        <v/>
      </c>
      <c r="AR1209" s="7" t="str">
        <f ca="1">IFERROR(HLOOKUP(AR$1193,INDIRECT($Y1209&amp;"$"&amp;1188):INDIRECT($Y1209&amp;"$"&amp;1192),3,FALSE)&amp;HLOOKUP(AR$1193,INDIRECT($Y1209&amp;"$"&amp;1188):INDIRECT($Y1209&amp;"$"&amp;1192),4,FALSE),"")</f>
        <v/>
      </c>
      <c r="AS1209" s="7" t="str">
        <f ca="1">IFERROR(HLOOKUP(AS$1193,INDIRECT($Y1209&amp;"$"&amp;1188):INDIRECT($Y1209&amp;"$"&amp;1192),3,FALSE)&amp;HLOOKUP(AS$1193,INDIRECT($Y1209&amp;"$"&amp;1188):INDIRECT($Y1209&amp;"$"&amp;1192),4,FALSE),"")</f>
        <v/>
      </c>
      <c r="AT1209" s="7" t="str">
        <f ca="1">IFERROR(HLOOKUP(AT$1193,INDIRECT($Y1209&amp;"$"&amp;1188):INDIRECT($Y1209&amp;"$"&amp;1192),3,FALSE)&amp;HLOOKUP(AT$1193,INDIRECT($Y1209&amp;"$"&amp;1188):INDIRECT($Y1209&amp;"$"&amp;1192),4,FALSE),"")</f>
        <v/>
      </c>
      <c r="AU1209" s="7" t="str">
        <f ca="1">IFERROR(HLOOKUP(AU$1193,INDIRECT($Y1209&amp;"$"&amp;1188):INDIRECT($Y1209&amp;"$"&amp;1192),3,FALSE)&amp;HLOOKUP(AU$1193,INDIRECT($Y1209&amp;"$"&amp;1188):INDIRECT($Y1209&amp;"$"&amp;1192),4,FALSE),"")</f>
        <v/>
      </c>
      <c r="AV1209" s="7" t="str">
        <f ca="1">IFERROR(HLOOKUP(AV$1193,INDIRECT($Y1209&amp;"$"&amp;1188):INDIRECT($Y1209&amp;"$"&amp;1192),3,FALSE)&amp;HLOOKUP(AV$1193,INDIRECT($Y1209&amp;"$"&amp;1188):INDIRECT($Y1209&amp;"$"&amp;1192),4,FALSE),"")</f>
        <v/>
      </c>
      <c r="AW1209" s="7" t="str">
        <f ca="1">IFERROR(HLOOKUP(AW$1193,INDIRECT($Y1209&amp;"$"&amp;1188):INDIRECT($Y1209&amp;"$"&amp;1192),3,FALSE)&amp;HLOOKUP(AW$1193,INDIRECT($Y1209&amp;"$"&amp;1188):INDIRECT($Y1209&amp;"$"&amp;1192),4,FALSE),"")</f>
        <v/>
      </c>
      <c r="AX1209" s="7" t="str">
        <f ca="1">IFERROR(HLOOKUP(AX$1193,INDIRECT(INDIRECT("$Y"&amp;1193+AX$852+($Z1209-1))&amp;1188):INDIRECT(INDIRECT("$Y"&amp;1193+AX$852+($Z1209-1))&amp;1192),3,FALSE)&amp;LEFT(HLOOKUP(AX$1193,INDIRECT(INDIRECT("$Y"&amp;1193+AX$852+($Z1209-1))&amp;1188):INDIRECT(INDIRECT("$Y"&amp;1193+AX$852+($Z1209-1))&amp;1192),4,FALSE),3),"")</f>
        <v/>
      </c>
      <c r="AY1209" s="53" t="str">
        <f t="shared" ca="1" si="11455"/>
        <v/>
      </c>
      <c r="AZ1209" s="53" t="str">
        <f t="shared" ca="1" si="11454"/>
        <v/>
      </c>
      <c r="BA1209" s="53" t="str">
        <f t="shared" ca="1" si="11454"/>
        <v/>
      </c>
      <c r="BB1209" s="53" t="str">
        <f t="shared" ca="1" si="11454"/>
        <v/>
      </c>
      <c r="BC1209" s="53" t="str">
        <f t="shared" ca="1" si="11454"/>
        <v/>
      </c>
      <c r="BD1209" s="53" t="str">
        <f t="shared" ca="1" si="11454"/>
        <v/>
      </c>
      <c r="BE1209" s="53" t="str">
        <f t="shared" ca="1" si="11454"/>
        <v/>
      </c>
      <c r="BF1209" s="53" t="str">
        <f t="shared" ca="1" si="11454"/>
        <v/>
      </c>
      <c r="BG1209" s="53" t="str">
        <f t="shared" ca="1" si="11454"/>
        <v/>
      </c>
      <c r="BH1209" s="53" t="str">
        <f t="shared" ca="1" si="11454"/>
        <v/>
      </c>
      <c r="BI1209" s="53" t="str">
        <f t="shared" ca="1" si="11454"/>
        <v/>
      </c>
      <c r="BJ1209" s="53" t="str">
        <f t="shared" ca="1" si="11454"/>
        <v/>
      </c>
      <c r="BK1209" s="53" t="str">
        <f t="shared" ca="1" si="11454"/>
        <v/>
      </c>
      <c r="BL1209" s="53" t="str">
        <f t="shared" ca="1" si="11454"/>
        <v/>
      </c>
      <c r="BM1209" s="53" t="str">
        <f t="shared" ca="1" si="11454"/>
        <v/>
      </c>
      <c r="BN1209" s="53" t="str">
        <f t="shared" ca="1" si="11454"/>
        <v/>
      </c>
      <c r="BO1209" s="53" t="str">
        <f t="shared" ca="1" si="11454"/>
        <v/>
      </c>
      <c r="BP1209" s="53" t="str">
        <f t="shared" ca="1" si="11454"/>
        <v/>
      </c>
    </row>
    <row r="1210" spans="24:264" hidden="1" x14ac:dyDescent="0.3">
      <c r="X1210" s="51">
        <v>1210</v>
      </c>
      <c r="Y1210" s="8" t="s">
        <v>878</v>
      </c>
      <c r="Z1210" s="7">
        <v>17</v>
      </c>
      <c r="AE1210" s="7"/>
      <c r="AF1210" s="7" t="str">
        <f ca="1">IFERROR(HLOOKUP(AF$1193,INDIRECT($Y1210&amp;"$"&amp;1188):INDIRECT($Y1210&amp;"$"&amp;1192),3,FALSE)&amp;HLOOKUP(AF$1193,INDIRECT($Y1210&amp;"$"&amp;1188):INDIRECT($Y1210&amp;"$"&amp;1192),4,FALSE),"")</f>
        <v/>
      </c>
      <c r="AG1210" s="7" t="str">
        <f ca="1">IFERROR(HLOOKUP(AG$1193,INDIRECT($Y1210&amp;"$"&amp;1188):INDIRECT($Y1210&amp;"$"&amp;1192),3,FALSE)&amp;HLOOKUP(AG$1193,INDIRECT($Y1210&amp;"$"&amp;1188):INDIRECT($Y1210&amp;"$"&amp;1192),4,FALSE),"")</f>
        <v/>
      </c>
      <c r="AH1210" s="7" t="str">
        <f ca="1">IFERROR(HLOOKUP(AH$1193,INDIRECT($Y1210&amp;"$"&amp;1188):INDIRECT($Y1210&amp;"$"&amp;1192),3,FALSE)&amp;HLOOKUP(AH$1193,INDIRECT($Y1210&amp;"$"&amp;1188):INDIRECT($Y1210&amp;"$"&amp;1192),4,FALSE),"")</f>
        <v/>
      </c>
      <c r="AI1210" s="7" t="str">
        <f ca="1">IFERROR(HLOOKUP(AI$1193,INDIRECT($Y1210&amp;"$"&amp;1188):INDIRECT($Y1210&amp;"$"&amp;1192),3,FALSE)&amp;HLOOKUP(AI$1193,INDIRECT($Y1210&amp;"$"&amp;1188):INDIRECT($Y1210&amp;"$"&amp;1192),4,FALSE),"")</f>
        <v/>
      </c>
      <c r="AJ1210" s="7" t="str">
        <f ca="1">IFERROR(HLOOKUP(AJ$1193,INDIRECT($Y1210&amp;"$"&amp;1188):INDIRECT($Y1210&amp;"$"&amp;1192),3,FALSE)&amp;HLOOKUP(AJ$1193,INDIRECT($Y1210&amp;"$"&amp;1188):INDIRECT($Y1210&amp;"$"&amp;1192),4,FALSE),"")</f>
        <v/>
      </c>
      <c r="AK1210" s="7" t="str">
        <f ca="1">IFERROR(HLOOKUP(AK$1193,INDIRECT($Y1210&amp;"$"&amp;1188):INDIRECT($Y1210&amp;"$"&amp;1192),3,FALSE)&amp;HLOOKUP(AK$1193,INDIRECT($Y1210&amp;"$"&amp;1188):INDIRECT($Y1210&amp;"$"&amp;1192),4,FALSE),"")</f>
        <v/>
      </c>
      <c r="AL1210" s="7" t="str">
        <f ca="1">IFERROR(HLOOKUP(AL$1193,INDIRECT($Y1210&amp;"$"&amp;1188):INDIRECT($Y1210&amp;"$"&amp;1192),3,FALSE)&amp;HLOOKUP(AL$1193,INDIRECT($Y1210&amp;"$"&amp;1188):INDIRECT($Y1210&amp;"$"&amp;1192),4,FALSE),"")</f>
        <v/>
      </c>
      <c r="AM1210" s="7" t="str">
        <f ca="1">IFERROR(HLOOKUP(AM$1193,INDIRECT($Y1210&amp;"$"&amp;1188):INDIRECT($Y1210&amp;"$"&amp;1192),3,FALSE)&amp;HLOOKUP(AM$1193,INDIRECT($Y1210&amp;"$"&amp;1188):INDIRECT($Y1210&amp;"$"&amp;1192),4,FALSE),"")</f>
        <v/>
      </c>
      <c r="AN1210" s="7" t="str">
        <f ca="1">IFERROR(HLOOKUP(AN$1193,INDIRECT($Y1210&amp;"$"&amp;1188):INDIRECT($Y1210&amp;"$"&amp;1192),3,FALSE)&amp;HLOOKUP(AN$1193,INDIRECT($Y1210&amp;"$"&amp;1188):INDIRECT($Y1210&amp;"$"&amp;1192),4,FALSE),"")</f>
        <v/>
      </c>
      <c r="AO1210" s="7" t="str">
        <f ca="1">IFERROR(HLOOKUP(AO$1193,INDIRECT($Y1210&amp;"$"&amp;1188):INDIRECT($Y1210&amp;"$"&amp;1192),3,FALSE)&amp;HLOOKUP(AO$1193,INDIRECT($Y1210&amp;"$"&amp;1188):INDIRECT($Y1210&amp;"$"&amp;1192),4,FALSE),"")</f>
        <v/>
      </c>
      <c r="AP1210" s="7" t="str">
        <f ca="1">IFERROR(HLOOKUP(AP$1193,INDIRECT($Y1210&amp;"$"&amp;1188):INDIRECT($Y1210&amp;"$"&amp;1192),3,FALSE)&amp;HLOOKUP(AP$1193,INDIRECT($Y1210&amp;"$"&amp;1188):INDIRECT($Y1210&amp;"$"&amp;1192),4,FALSE),"")</f>
        <v/>
      </c>
      <c r="AQ1210" s="7" t="str">
        <f ca="1">IFERROR(HLOOKUP(AQ$1193,INDIRECT($Y1210&amp;"$"&amp;1188):INDIRECT($Y1210&amp;"$"&amp;1192),3,FALSE)&amp;HLOOKUP(AQ$1193,INDIRECT($Y1210&amp;"$"&amp;1188):INDIRECT($Y1210&amp;"$"&amp;1192),4,FALSE),"")</f>
        <v/>
      </c>
      <c r="AR1210" s="7" t="str">
        <f ca="1">IFERROR(HLOOKUP(AR$1193,INDIRECT($Y1210&amp;"$"&amp;1188):INDIRECT($Y1210&amp;"$"&amp;1192),3,FALSE)&amp;HLOOKUP(AR$1193,INDIRECT($Y1210&amp;"$"&amp;1188):INDIRECT($Y1210&amp;"$"&amp;1192),4,FALSE),"")</f>
        <v/>
      </c>
      <c r="AS1210" s="7" t="str">
        <f ca="1">IFERROR(HLOOKUP(AS$1193,INDIRECT($Y1210&amp;"$"&amp;1188):INDIRECT($Y1210&amp;"$"&amp;1192),3,FALSE)&amp;HLOOKUP(AS$1193,INDIRECT($Y1210&amp;"$"&amp;1188):INDIRECT($Y1210&amp;"$"&amp;1192),4,FALSE),"")</f>
        <v/>
      </c>
      <c r="AT1210" s="7" t="str">
        <f ca="1">IFERROR(HLOOKUP(AT$1193,INDIRECT($Y1210&amp;"$"&amp;1188):INDIRECT($Y1210&amp;"$"&amp;1192),3,FALSE)&amp;HLOOKUP(AT$1193,INDIRECT($Y1210&amp;"$"&amp;1188):INDIRECT($Y1210&amp;"$"&amp;1192),4,FALSE),"")</f>
        <v/>
      </c>
      <c r="AU1210" s="7" t="str">
        <f ca="1">IFERROR(HLOOKUP(AU$1193,INDIRECT($Y1210&amp;"$"&amp;1188):INDIRECT($Y1210&amp;"$"&amp;1192),3,FALSE)&amp;HLOOKUP(AU$1193,INDIRECT($Y1210&amp;"$"&amp;1188):INDIRECT($Y1210&amp;"$"&amp;1192),4,FALSE),"")</f>
        <v/>
      </c>
      <c r="AV1210" s="7" t="str">
        <f ca="1">IFERROR(HLOOKUP(AV$1193,INDIRECT($Y1210&amp;"$"&amp;1188):INDIRECT($Y1210&amp;"$"&amp;1192),3,FALSE)&amp;HLOOKUP(AV$1193,INDIRECT($Y1210&amp;"$"&amp;1188):INDIRECT($Y1210&amp;"$"&amp;1192),4,FALSE),"")</f>
        <v/>
      </c>
      <c r="AW1210" s="7" t="str">
        <f ca="1">IFERROR(HLOOKUP(AW$1193,INDIRECT($Y1210&amp;"$"&amp;1188):INDIRECT($Y1210&amp;"$"&amp;1192),3,FALSE)&amp;HLOOKUP(AW$1193,INDIRECT($Y1210&amp;"$"&amp;1188):INDIRECT($Y1210&amp;"$"&amp;1192),4,FALSE),"")</f>
        <v/>
      </c>
      <c r="AX1210" s="7" t="str">
        <f ca="1">IFERROR(HLOOKUP(AX$1193,INDIRECT(INDIRECT("$Y"&amp;1193+AX$852+($Z1210-1))&amp;1188):INDIRECT(INDIRECT("$Y"&amp;1193+AX$852+($Z1210-1))&amp;1192),3,FALSE)&amp;LEFT(HLOOKUP(AX$1193,INDIRECT(INDIRECT("$Y"&amp;1193+AX$852+($Z1210-1))&amp;1188):INDIRECT(INDIRECT("$Y"&amp;1193+AX$852+($Z1210-1))&amp;1192),4,FALSE),3),"")</f>
        <v/>
      </c>
      <c r="AY1210" s="53" t="str">
        <f t="shared" ca="1" si="11455"/>
        <v/>
      </c>
      <c r="AZ1210" s="53" t="str">
        <f t="shared" ca="1" si="11454"/>
        <v/>
      </c>
      <c r="BA1210" s="53" t="str">
        <f t="shared" ca="1" si="11454"/>
        <v/>
      </c>
      <c r="BB1210" s="53" t="str">
        <f t="shared" ca="1" si="11454"/>
        <v/>
      </c>
      <c r="BC1210" s="53" t="str">
        <f t="shared" ca="1" si="11454"/>
        <v/>
      </c>
      <c r="BD1210" s="53" t="str">
        <f t="shared" ca="1" si="11454"/>
        <v/>
      </c>
      <c r="BE1210" s="53" t="str">
        <f t="shared" ca="1" si="11454"/>
        <v/>
      </c>
      <c r="BF1210" s="53" t="str">
        <f t="shared" ca="1" si="11454"/>
        <v/>
      </c>
      <c r="BG1210" s="53" t="str">
        <f t="shared" ca="1" si="11454"/>
        <v/>
      </c>
      <c r="BH1210" s="53" t="str">
        <f t="shared" ca="1" si="11454"/>
        <v/>
      </c>
      <c r="BI1210" s="53" t="str">
        <f t="shared" ca="1" si="11454"/>
        <v/>
      </c>
      <c r="BJ1210" s="53" t="str">
        <f t="shared" ca="1" si="11454"/>
        <v/>
      </c>
      <c r="BK1210" s="53" t="str">
        <f t="shared" ca="1" si="11454"/>
        <v/>
      </c>
      <c r="BL1210" s="53" t="str">
        <f t="shared" ca="1" si="11454"/>
        <v/>
      </c>
      <c r="BM1210" s="53" t="str">
        <f t="shared" ca="1" si="11454"/>
        <v/>
      </c>
      <c r="BN1210" s="53" t="str">
        <f t="shared" ca="1" si="11454"/>
        <v/>
      </c>
      <c r="BO1210" s="53" t="str">
        <f t="shared" ca="1" si="11454"/>
        <v/>
      </c>
      <c r="BP1210" s="53" t="str">
        <f t="shared" ref="BP1210:BP1211" ca="1" si="11456">LEFT(AW1209,1)</f>
        <v/>
      </c>
    </row>
    <row r="1211" spans="24:264" hidden="1" x14ac:dyDescent="0.3">
      <c r="X1211" s="51">
        <v>1211</v>
      </c>
      <c r="Y1211" s="8" t="s">
        <v>879</v>
      </c>
      <c r="Z1211" s="7">
        <v>18</v>
      </c>
      <c r="AE1211" s="7"/>
      <c r="AF1211" s="7" t="str">
        <f ca="1">IFERROR(HLOOKUP(AF$1193,INDIRECT($Y1211&amp;"$"&amp;1188):INDIRECT($Y1211&amp;"$"&amp;1192),3,FALSE)&amp;HLOOKUP(AF$1193,INDIRECT($Y1211&amp;"$"&amp;1188):INDIRECT($Y1211&amp;"$"&amp;1192),4,FALSE),"")</f>
        <v/>
      </c>
      <c r="AG1211" s="7" t="str">
        <f ca="1">IFERROR(HLOOKUP(AG$1193,INDIRECT($Y1211&amp;"$"&amp;1188):INDIRECT($Y1211&amp;"$"&amp;1192),3,FALSE)&amp;HLOOKUP(AG$1193,INDIRECT($Y1211&amp;"$"&amp;1188):INDIRECT($Y1211&amp;"$"&amp;1192),4,FALSE),"")</f>
        <v/>
      </c>
      <c r="AH1211" s="7" t="str">
        <f ca="1">IFERROR(HLOOKUP(AH$1193,INDIRECT($Y1211&amp;"$"&amp;1188):INDIRECT($Y1211&amp;"$"&amp;1192),3,FALSE)&amp;HLOOKUP(AH$1193,INDIRECT($Y1211&amp;"$"&amp;1188):INDIRECT($Y1211&amp;"$"&amp;1192),4,FALSE),"")</f>
        <v/>
      </c>
      <c r="AI1211" s="7" t="str">
        <f ca="1">IFERROR(HLOOKUP(AI$1193,INDIRECT($Y1211&amp;"$"&amp;1188):INDIRECT($Y1211&amp;"$"&amp;1192),3,FALSE)&amp;HLOOKUP(AI$1193,INDIRECT($Y1211&amp;"$"&amp;1188):INDIRECT($Y1211&amp;"$"&amp;1192),4,FALSE),"")</f>
        <v/>
      </c>
      <c r="AJ1211" s="7" t="str">
        <f ca="1">IFERROR(HLOOKUP(AJ$1193,INDIRECT($Y1211&amp;"$"&amp;1188):INDIRECT($Y1211&amp;"$"&amp;1192),3,FALSE)&amp;HLOOKUP(AJ$1193,INDIRECT($Y1211&amp;"$"&amp;1188):INDIRECT($Y1211&amp;"$"&amp;1192),4,FALSE),"")</f>
        <v/>
      </c>
      <c r="AK1211" s="7" t="str">
        <f ca="1">IFERROR(HLOOKUP(AK$1193,INDIRECT($Y1211&amp;"$"&amp;1188):INDIRECT($Y1211&amp;"$"&amp;1192),3,FALSE)&amp;HLOOKUP(AK$1193,INDIRECT($Y1211&amp;"$"&amp;1188):INDIRECT($Y1211&amp;"$"&amp;1192),4,FALSE),"")</f>
        <v/>
      </c>
      <c r="AL1211" s="7" t="str">
        <f ca="1">IFERROR(HLOOKUP(AL$1193,INDIRECT($Y1211&amp;"$"&amp;1188):INDIRECT($Y1211&amp;"$"&amp;1192),3,FALSE)&amp;HLOOKUP(AL$1193,INDIRECT($Y1211&amp;"$"&amp;1188):INDIRECT($Y1211&amp;"$"&amp;1192),4,FALSE),"")</f>
        <v/>
      </c>
      <c r="AM1211" s="7" t="str">
        <f ca="1">IFERROR(HLOOKUP(AM$1193,INDIRECT($Y1211&amp;"$"&amp;1188):INDIRECT($Y1211&amp;"$"&amp;1192),3,FALSE)&amp;HLOOKUP(AM$1193,INDIRECT($Y1211&amp;"$"&amp;1188):INDIRECT($Y1211&amp;"$"&amp;1192),4,FALSE),"")</f>
        <v/>
      </c>
      <c r="AN1211" s="7" t="str">
        <f ca="1">IFERROR(HLOOKUP(AN$1193,INDIRECT($Y1211&amp;"$"&amp;1188):INDIRECT($Y1211&amp;"$"&amp;1192),3,FALSE)&amp;HLOOKUP(AN$1193,INDIRECT($Y1211&amp;"$"&amp;1188):INDIRECT($Y1211&amp;"$"&amp;1192),4,FALSE),"")</f>
        <v/>
      </c>
      <c r="AO1211" s="7" t="str">
        <f ca="1">IFERROR(HLOOKUP(AO$1193,INDIRECT($Y1211&amp;"$"&amp;1188):INDIRECT($Y1211&amp;"$"&amp;1192),3,FALSE)&amp;HLOOKUP(AO$1193,INDIRECT($Y1211&amp;"$"&amp;1188):INDIRECT($Y1211&amp;"$"&amp;1192),4,FALSE),"")</f>
        <v/>
      </c>
      <c r="AP1211" s="7" t="str">
        <f ca="1">IFERROR(HLOOKUP(AP$1193,INDIRECT($Y1211&amp;"$"&amp;1188):INDIRECT($Y1211&amp;"$"&amp;1192),3,FALSE)&amp;HLOOKUP(AP$1193,INDIRECT($Y1211&amp;"$"&amp;1188):INDIRECT($Y1211&amp;"$"&amp;1192),4,FALSE),"")</f>
        <v/>
      </c>
      <c r="AQ1211" s="7" t="str">
        <f ca="1">IFERROR(HLOOKUP(AQ$1193,INDIRECT($Y1211&amp;"$"&amp;1188):INDIRECT($Y1211&amp;"$"&amp;1192),3,FALSE)&amp;HLOOKUP(AQ$1193,INDIRECT($Y1211&amp;"$"&amp;1188):INDIRECT($Y1211&amp;"$"&amp;1192),4,FALSE),"")</f>
        <v/>
      </c>
      <c r="AR1211" s="7" t="str">
        <f ca="1">IFERROR(HLOOKUP(AR$1193,INDIRECT($Y1211&amp;"$"&amp;1188):INDIRECT($Y1211&amp;"$"&amp;1192),3,FALSE)&amp;HLOOKUP(AR$1193,INDIRECT($Y1211&amp;"$"&amp;1188):INDIRECT($Y1211&amp;"$"&amp;1192),4,FALSE),"")</f>
        <v/>
      </c>
      <c r="AS1211" s="7" t="str">
        <f ca="1">IFERROR(HLOOKUP(AS$1193,INDIRECT($Y1211&amp;"$"&amp;1188):INDIRECT($Y1211&amp;"$"&amp;1192),3,FALSE)&amp;HLOOKUP(AS$1193,INDIRECT($Y1211&amp;"$"&amp;1188):INDIRECT($Y1211&amp;"$"&amp;1192),4,FALSE),"")</f>
        <v/>
      </c>
      <c r="AT1211" s="7" t="str">
        <f ca="1">IFERROR(HLOOKUP(AT$1193,INDIRECT($Y1211&amp;"$"&amp;1188):INDIRECT($Y1211&amp;"$"&amp;1192),3,FALSE)&amp;HLOOKUP(AT$1193,INDIRECT($Y1211&amp;"$"&amp;1188):INDIRECT($Y1211&amp;"$"&amp;1192),4,FALSE),"")</f>
        <v/>
      </c>
      <c r="AU1211" s="7" t="str">
        <f ca="1">IFERROR(HLOOKUP(AU$1193,INDIRECT($Y1211&amp;"$"&amp;1188):INDIRECT($Y1211&amp;"$"&amp;1192),3,FALSE)&amp;HLOOKUP(AU$1193,INDIRECT($Y1211&amp;"$"&amp;1188):INDIRECT($Y1211&amp;"$"&amp;1192),4,FALSE),"")</f>
        <v/>
      </c>
      <c r="AV1211" s="7" t="str">
        <f ca="1">IFERROR(HLOOKUP(AV$1193,INDIRECT($Y1211&amp;"$"&amp;1188):INDIRECT($Y1211&amp;"$"&amp;1192),3,FALSE)&amp;HLOOKUP(AV$1193,INDIRECT($Y1211&amp;"$"&amp;1188):INDIRECT($Y1211&amp;"$"&amp;1192),4,FALSE),"")</f>
        <v/>
      </c>
      <c r="AW1211" s="7" t="str">
        <f ca="1">IFERROR(HLOOKUP(AW$1193,INDIRECT($Y1211&amp;"$"&amp;1188):INDIRECT($Y1211&amp;"$"&amp;1192),3,FALSE)&amp;HLOOKUP(AW$1193,INDIRECT($Y1211&amp;"$"&amp;1188):INDIRECT($Y1211&amp;"$"&amp;1192),4,FALSE),"")</f>
        <v/>
      </c>
      <c r="AX1211" s="7" t="str">
        <f ca="1">IFERROR(HLOOKUP(AX$1193,INDIRECT(INDIRECT("$Y"&amp;1193+AX$852+($Z1211-1))&amp;1188):INDIRECT(INDIRECT("$Y"&amp;1193+AX$852+($Z1211-1))&amp;1192),3,FALSE)&amp;LEFT(HLOOKUP(AX$1193,INDIRECT(INDIRECT("$Y"&amp;1193+AX$852+($Z1211-1))&amp;1188):INDIRECT(INDIRECT("$Y"&amp;1193+AX$852+($Z1211-1))&amp;1192),4,FALSE),3),"")</f>
        <v/>
      </c>
      <c r="AY1211" s="53" t="str">
        <f t="shared" ca="1" si="11455"/>
        <v/>
      </c>
      <c r="AZ1211" s="53" t="str">
        <f t="shared" ref="AZ1211" ca="1" si="11457">LEFT(AG1210,1)</f>
        <v/>
      </c>
      <c r="BA1211" s="53" t="str">
        <f t="shared" ref="BA1211" ca="1" si="11458">LEFT(AH1210,1)</f>
        <v/>
      </c>
      <c r="BB1211" s="53" t="str">
        <f t="shared" ref="BB1211" ca="1" si="11459">LEFT(AI1210,1)</f>
        <v/>
      </c>
      <c r="BC1211" s="53" t="str">
        <f t="shared" ref="BC1211" ca="1" si="11460">LEFT(AJ1210,1)</f>
        <v/>
      </c>
      <c r="BD1211" s="53" t="str">
        <f t="shared" ref="BD1211" ca="1" si="11461">LEFT(AK1210,1)</f>
        <v/>
      </c>
      <c r="BE1211" s="53" t="str">
        <f t="shared" ref="BE1211" ca="1" si="11462">LEFT(AL1210,1)</f>
        <v/>
      </c>
      <c r="BF1211" s="53" t="str">
        <f t="shared" ref="BF1211" ca="1" si="11463">LEFT(AM1210,1)</f>
        <v/>
      </c>
      <c r="BG1211" s="53" t="str">
        <f t="shared" ref="BG1211" ca="1" si="11464">LEFT(AN1210,1)</f>
        <v/>
      </c>
      <c r="BH1211" s="53" t="str">
        <f t="shared" ref="BH1211" ca="1" si="11465">LEFT(AO1210,1)</f>
        <v/>
      </c>
      <c r="BI1211" s="53" t="str">
        <f t="shared" ref="BI1211" ca="1" si="11466">LEFT(AP1210,1)</f>
        <v/>
      </c>
      <c r="BJ1211" s="53" t="str">
        <f t="shared" ref="BJ1211" ca="1" si="11467">LEFT(AQ1210,1)</f>
        <v/>
      </c>
      <c r="BK1211" s="53" t="str">
        <f t="shared" ref="BK1211" ca="1" si="11468">LEFT(AR1210,1)</f>
        <v/>
      </c>
      <c r="BL1211" s="53" t="str">
        <f t="shared" ref="BL1211" ca="1" si="11469">LEFT(AS1210,1)</f>
        <v/>
      </c>
      <c r="BM1211" s="53" t="str">
        <f t="shared" ref="BM1211" ca="1" si="11470">LEFT(AT1210,1)</f>
        <v/>
      </c>
      <c r="BN1211" s="53" t="str">
        <f t="shared" ref="BN1211" ca="1" si="11471">LEFT(AU1210,1)</f>
        <v/>
      </c>
      <c r="BO1211" s="53" t="str">
        <f t="shared" ref="BO1211" ca="1" si="11472">LEFT(AV1210,1)</f>
        <v/>
      </c>
      <c r="BP1211" s="53" t="str">
        <f t="shared" ca="1" si="11456"/>
        <v/>
      </c>
      <c r="IK1211" s="7" t="str">
        <f t="shared" ref="IK1211:JD1211" si="11473">IF(IJ547="","",IJ547)</f>
        <v/>
      </c>
      <c r="IL1211" s="7" t="str">
        <f t="shared" si="11473"/>
        <v/>
      </c>
      <c r="IM1211" s="7" t="str">
        <f t="shared" si="11473"/>
        <v/>
      </c>
      <c r="IN1211" s="7" t="str">
        <f t="shared" si="11473"/>
        <v/>
      </c>
      <c r="IO1211" s="7" t="str">
        <f t="shared" si="11473"/>
        <v/>
      </c>
      <c r="IP1211" s="7" t="str">
        <f t="shared" si="11473"/>
        <v/>
      </c>
      <c r="IQ1211" s="7" t="str">
        <f t="shared" si="11473"/>
        <v/>
      </c>
      <c r="IR1211" s="7" t="str">
        <f t="shared" si="11473"/>
        <v/>
      </c>
      <c r="IS1211" s="7" t="str">
        <f t="shared" si="11473"/>
        <v/>
      </c>
      <c r="IT1211" s="7" t="str">
        <f t="shared" si="11473"/>
        <v/>
      </c>
      <c r="IU1211" s="7" t="str">
        <f t="shared" si="11473"/>
        <v/>
      </c>
      <c r="IV1211" s="7" t="str">
        <f t="shared" si="11473"/>
        <v/>
      </c>
      <c r="IW1211" s="7" t="str">
        <f t="shared" si="11473"/>
        <v/>
      </c>
      <c r="IX1211" s="7" t="str">
        <f t="shared" si="11473"/>
        <v/>
      </c>
      <c r="IY1211" s="7" t="str">
        <f t="shared" si="11473"/>
        <v/>
      </c>
      <c r="IZ1211" s="7" t="str">
        <f t="shared" si="11473"/>
        <v/>
      </c>
      <c r="JA1211" s="7" t="str">
        <f t="shared" si="11473"/>
        <v/>
      </c>
      <c r="JB1211" s="7" t="str">
        <f t="shared" si="11473"/>
        <v/>
      </c>
      <c r="JC1211" s="7" t="str">
        <f t="shared" si="11473"/>
        <v/>
      </c>
      <c r="JD1211" s="7" t="str">
        <f t="shared" si="11473"/>
        <v/>
      </c>
    </row>
    <row r="1212" spans="24:264" hidden="1" x14ac:dyDescent="0.3">
      <c r="X1212" s="51">
        <v>1212</v>
      </c>
      <c r="AE1212" s="7"/>
      <c r="AF1212" s="7" t="str">
        <f>IF(AF$1193="","",COUNTIF(AF$1194:AF$1211,"*Day*"))</f>
        <v/>
      </c>
      <c r="AG1212" s="7" t="str">
        <f t="shared" ref="AG1212:AX1212" si="11474">IF(AG$1193="","",COUNTIF(AG$1194:AG$1211,"*Day*"))</f>
        <v/>
      </c>
      <c r="AH1212" s="7" t="str">
        <f t="shared" si="11474"/>
        <v/>
      </c>
      <c r="AI1212" s="7" t="str">
        <f t="shared" si="11474"/>
        <v/>
      </c>
      <c r="AJ1212" s="7" t="str">
        <f t="shared" si="11474"/>
        <v/>
      </c>
      <c r="AK1212" s="7" t="str">
        <f t="shared" si="11474"/>
        <v/>
      </c>
      <c r="AL1212" s="7" t="str">
        <f t="shared" si="11474"/>
        <v/>
      </c>
      <c r="AM1212" s="7" t="str">
        <f t="shared" si="11474"/>
        <v/>
      </c>
      <c r="AN1212" s="7" t="str">
        <f t="shared" si="11474"/>
        <v/>
      </c>
      <c r="AO1212" s="7" t="str">
        <f t="shared" si="11474"/>
        <v/>
      </c>
      <c r="AP1212" s="7" t="str">
        <f t="shared" si="11474"/>
        <v/>
      </c>
      <c r="AQ1212" s="7" t="str">
        <f t="shared" si="11474"/>
        <v/>
      </c>
      <c r="AR1212" s="7" t="str">
        <f t="shared" si="11474"/>
        <v/>
      </c>
      <c r="AS1212" s="7" t="str">
        <f t="shared" si="11474"/>
        <v/>
      </c>
      <c r="AT1212" s="7" t="str">
        <f t="shared" si="11474"/>
        <v/>
      </c>
      <c r="AU1212" s="7" t="str">
        <f t="shared" si="11474"/>
        <v/>
      </c>
      <c r="AV1212" s="7" t="str">
        <f t="shared" si="11474"/>
        <v/>
      </c>
      <c r="AW1212" s="7" t="str">
        <f t="shared" si="11474"/>
        <v/>
      </c>
      <c r="AX1212" s="7" t="str">
        <f t="shared" si="11474"/>
        <v/>
      </c>
      <c r="AY1212" s="53" t="str">
        <f>IF(AY1194&lt;=AY1193,AY1194,"")</f>
        <v/>
      </c>
      <c r="AZ1212" s="53" t="str">
        <f t="shared" ref="AZ1212:BP1212" si="11475">IF(AZ1194&lt;=AZ1193,AZ1194,"")</f>
        <v/>
      </c>
      <c r="BA1212" s="53" t="str">
        <f t="shared" si="11475"/>
        <v/>
      </c>
      <c r="BB1212" s="53" t="str">
        <f t="shared" si="11475"/>
        <v/>
      </c>
      <c r="BC1212" s="53" t="str">
        <f t="shared" si="11475"/>
        <v/>
      </c>
      <c r="BD1212" s="53" t="str">
        <f t="shared" si="11475"/>
        <v/>
      </c>
      <c r="BE1212" s="53" t="str">
        <f t="shared" si="11475"/>
        <v/>
      </c>
      <c r="BF1212" s="53" t="str">
        <f t="shared" si="11475"/>
        <v/>
      </c>
      <c r="BG1212" s="53" t="str">
        <f t="shared" si="11475"/>
        <v/>
      </c>
      <c r="BH1212" s="53" t="str">
        <f t="shared" si="11475"/>
        <v/>
      </c>
      <c r="BI1212" s="53" t="str">
        <f t="shared" si="11475"/>
        <v/>
      </c>
      <c r="BJ1212" s="53" t="str">
        <f t="shared" si="11475"/>
        <v/>
      </c>
      <c r="BK1212" s="53" t="str">
        <f t="shared" si="11475"/>
        <v/>
      </c>
      <c r="BL1212" s="53" t="str">
        <f t="shared" si="11475"/>
        <v/>
      </c>
      <c r="BM1212" s="53" t="str">
        <f t="shared" si="11475"/>
        <v/>
      </c>
      <c r="BN1212" s="53" t="str">
        <f t="shared" si="11475"/>
        <v/>
      </c>
      <c r="BO1212" s="53" t="str">
        <f t="shared" si="11475"/>
        <v/>
      </c>
      <c r="BP1212" s="53" t="str">
        <f t="shared" si="11475"/>
        <v/>
      </c>
      <c r="IK1212" s="7" t="str">
        <f t="shared" ref="IK1212:JD1212" si="11476">IF(IJ548="","",IJ548)</f>
        <v/>
      </c>
      <c r="IL1212" s="7" t="str">
        <f t="shared" si="11476"/>
        <v/>
      </c>
      <c r="IM1212" s="7" t="str">
        <f t="shared" si="11476"/>
        <v/>
      </c>
      <c r="IN1212" s="7" t="str">
        <f t="shared" si="11476"/>
        <v/>
      </c>
      <c r="IO1212" s="7" t="str">
        <f t="shared" si="11476"/>
        <v/>
      </c>
      <c r="IP1212" s="7" t="str">
        <f t="shared" si="11476"/>
        <v/>
      </c>
      <c r="IQ1212" s="7" t="str">
        <f t="shared" si="11476"/>
        <v/>
      </c>
      <c r="IR1212" s="7" t="str">
        <f t="shared" si="11476"/>
        <v/>
      </c>
      <c r="IS1212" s="7" t="str">
        <f t="shared" si="11476"/>
        <v/>
      </c>
      <c r="IT1212" s="7" t="str">
        <f t="shared" si="11476"/>
        <v/>
      </c>
      <c r="IU1212" s="7" t="str">
        <f t="shared" si="11476"/>
        <v/>
      </c>
      <c r="IV1212" s="7" t="str">
        <f t="shared" si="11476"/>
        <v/>
      </c>
      <c r="IW1212" s="7" t="str">
        <f t="shared" si="11476"/>
        <v/>
      </c>
      <c r="IX1212" s="7" t="str">
        <f t="shared" si="11476"/>
        <v/>
      </c>
      <c r="IY1212" s="7" t="str">
        <f t="shared" si="11476"/>
        <v/>
      </c>
      <c r="IZ1212" s="7" t="str">
        <f t="shared" si="11476"/>
        <v/>
      </c>
      <c r="JA1212" s="7" t="str">
        <f t="shared" si="11476"/>
        <v/>
      </c>
      <c r="JB1212" s="7" t="str">
        <f t="shared" si="11476"/>
        <v/>
      </c>
      <c r="JC1212" s="7" t="str">
        <f t="shared" si="11476"/>
        <v/>
      </c>
      <c r="JD1212" s="7" t="str">
        <f t="shared" si="11476"/>
        <v/>
      </c>
    </row>
    <row r="1213" spans="24:264" hidden="1" x14ac:dyDescent="0.3">
      <c r="X1213" s="51">
        <v>1213</v>
      </c>
      <c r="AE1213" s="7"/>
      <c r="AF1213" s="7" t="str">
        <f>IF(AF$1193="","",COUNTIF(AF$1194:AF$1211,"*Nig*"))</f>
        <v/>
      </c>
      <c r="AG1213" s="7" t="str">
        <f t="shared" ref="AG1213:AX1213" si="11477">IF(AG$1193="","",COUNTIF(AG$1194:AG$1211,"*Nig*"))</f>
        <v/>
      </c>
      <c r="AH1213" s="7" t="str">
        <f t="shared" si="11477"/>
        <v/>
      </c>
      <c r="AI1213" s="7" t="str">
        <f t="shared" si="11477"/>
        <v/>
      </c>
      <c r="AJ1213" s="7" t="str">
        <f t="shared" si="11477"/>
        <v/>
      </c>
      <c r="AK1213" s="7" t="str">
        <f t="shared" si="11477"/>
        <v/>
      </c>
      <c r="AL1213" s="7" t="str">
        <f t="shared" si="11477"/>
        <v/>
      </c>
      <c r="AM1213" s="7" t="str">
        <f t="shared" si="11477"/>
        <v/>
      </c>
      <c r="AN1213" s="7" t="str">
        <f t="shared" si="11477"/>
        <v/>
      </c>
      <c r="AO1213" s="7" t="str">
        <f t="shared" si="11477"/>
        <v/>
      </c>
      <c r="AP1213" s="7" t="str">
        <f t="shared" si="11477"/>
        <v/>
      </c>
      <c r="AQ1213" s="7" t="str">
        <f t="shared" si="11477"/>
        <v/>
      </c>
      <c r="AR1213" s="7" t="str">
        <f t="shared" si="11477"/>
        <v/>
      </c>
      <c r="AS1213" s="7" t="str">
        <f t="shared" si="11477"/>
        <v/>
      </c>
      <c r="AT1213" s="7" t="str">
        <f t="shared" si="11477"/>
        <v/>
      </c>
      <c r="AU1213" s="7" t="str">
        <f t="shared" si="11477"/>
        <v/>
      </c>
      <c r="AV1213" s="7" t="str">
        <f t="shared" si="11477"/>
        <v/>
      </c>
      <c r="AW1213" s="7" t="str">
        <f t="shared" si="11477"/>
        <v/>
      </c>
      <c r="AX1213" s="7" t="str">
        <f t="shared" si="11477"/>
        <v/>
      </c>
      <c r="AY1213" s="53" t="str">
        <f>AF1212</f>
        <v/>
      </c>
      <c r="AZ1213" s="53" t="str">
        <f t="shared" ref="AZ1213" si="11478">AG1212</f>
        <v/>
      </c>
      <c r="BA1213" s="53" t="str">
        <f t="shared" ref="BA1213" si="11479">AH1212</f>
        <v/>
      </c>
      <c r="BB1213" s="53" t="str">
        <f t="shared" ref="BB1213" si="11480">AI1212</f>
        <v/>
      </c>
      <c r="BC1213" s="53" t="str">
        <f t="shared" ref="BC1213" si="11481">AJ1212</f>
        <v/>
      </c>
      <c r="BD1213" s="53" t="str">
        <f t="shared" ref="BD1213" si="11482">AK1212</f>
        <v/>
      </c>
      <c r="BE1213" s="53" t="str">
        <f t="shared" ref="BE1213" si="11483">AL1212</f>
        <v/>
      </c>
      <c r="BF1213" s="53" t="str">
        <f t="shared" ref="BF1213" si="11484">AM1212</f>
        <v/>
      </c>
      <c r="BG1213" s="53" t="str">
        <f t="shared" ref="BG1213" si="11485">AN1212</f>
        <v/>
      </c>
      <c r="BH1213" s="53" t="str">
        <f t="shared" ref="BH1213" si="11486">AO1212</f>
        <v/>
      </c>
      <c r="BI1213" s="53" t="str">
        <f t="shared" ref="BI1213" si="11487">AP1212</f>
        <v/>
      </c>
      <c r="BJ1213" s="53" t="str">
        <f t="shared" ref="BJ1213" si="11488">AQ1212</f>
        <v/>
      </c>
      <c r="BK1213" s="53" t="str">
        <f t="shared" ref="BK1213" si="11489">AR1212</f>
        <v/>
      </c>
      <c r="BL1213" s="53" t="str">
        <f t="shared" ref="BL1213" si="11490">AS1212</f>
        <v/>
      </c>
      <c r="BM1213" s="53" t="str">
        <f t="shared" ref="BM1213" si="11491">AT1212</f>
        <v/>
      </c>
      <c r="BN1213" s="53" t="str">
        <f t="shared" ref="BN1213" si="11492">AU1212</f>
        <v/>
      </c>
      <c r="BO1213" s="53" t="str">
        <f t="shared" ref="BO1213" si="11493">AV1212</f>
        <v/>
      </c>
      <c r="BP1213" s="53" t="str">
        <f t="shared" ref="BP1213" si="11494">AW1212</f>
        <v/>
      </c>
      <c r="IK1213" s="7" t="str">
        <f t="shared" ref="IK1213:JD1213" si="11495">IF(IJ549="","",IJ549)</f>
        <v/>
      </c>
      <c r="IL1213" s="7" t="str">
        <f t="shared" si="11495"/>
        <v/>
      </c>
      <c r="IM1213" s="7" t="str">
        <f t="shared" si="11495"/>
        <v/>
      </c>
      <c r="IN1213" s="7" t="str">
        <f t="shared" si="11495"/>
        <v/>
      </c>
      <c r="IO1213" s="7" t="str">
        <f t="shared" si="11495"/>
        <v/>
      </c>
      <c r="IP1213" s="7" t="str">
        <f t="shared" si="11495"/>
        <v/>
      </c>
      <c r="IQ1213" s="7" t="str">
        <f t="shared" si="11495"/>
        <v/>
      </c>
      <c r="IR1213" s="7" t="str">
        <f t="shared" si="11495"/>
        <v/>
      </c>
      <c r="IS1213" s="7" t="str">
        <f t="shared" si="11495"/>
        <v/>
      </c>
      <c r="IT1213" s="7" t="str">
        <f t="shared" si="11495"/>
        <v/>
      </c>
      <c r="IU1213" s="7" t="str">
        <f t="shared" si="11495"/>
        <v/>
      </c>
      <c r="IV1213" s="7" t="str">
        <f t="shared" si="11495"/>
        <v/>
      </c>
      <c r="IW1213" s="7" t="str">
        <f t="shared" si="11495"/>
        <v/>
      </c>
      <c r="IX1213" s="7" t="str">
        <f t="shared" si="11495"/>
        <v/>
      </c>
      <c r="IY1213" s="7" t="str">
        <f t="shared" si="11495"/>
        <v/>
      </c>
      <c r="IZ1213" s="7" t="str">
        <f t="shared" si="11495"/>
        <v/>
      </c>
      <c r="JA1213" s="7" t="str">
        <f t="shared" si="11495"/>
        <v/>
      </c>
      <c r="JB1213" s="7" t="str">
        <f t="shared" si="11495"/>
        <v/>
      </c>
      <c r="JC1213" s="7" t="str">
        <f t="shared" si="11495"/>
        <v/>
      </c>
      <c r="JD1213" s="7" t="str">
        <f t="shared" si="11495"/>
        <v/>
      </c>
    </row>
    <row r="1214" spans="24:264" hidden="1" x14ac:dyDescent="0.3">
      <c r="X1214" s="51">
        <v>1214</v>
      </c>
      <c r="AE1214" s="7"/>
      <c r="AF1214" s="7" t="str">
        <f>IFERROR(IF(AND(AF1212=0,AF1213=0),"",AY1212-AY1213),"")</f>
        <v/>
      </c>
      <c r="AG1214" s="7" t="str">
        <f t="shared" ref="AG1214:AX1214" si="11496">IFERROR(IF(AND(AG1212=0,AG1213=0),"",AZ1212-AZ1213),"")</f>
        <v/>
      </c>
      <c r="AH1214" s="7" t="str">
        <f t="shared" si="11496"/>
        <v/>
      </c>
      <c r="AI1214" s="7" t="str">
        <f t="shared" si="11496"/>
        <v/>
      </c>
      <c r="AJ1214" s="7" t="str">
        <f t="shared" si="11496"/>
        <v/>
      </c>
      <c r="AK1214" s="7" t="str">
        <f t="shared" si="11496"/>
        <v/>
      </c>
      <c r="AL1214" s="7" t="str">
        <f t="shared" si="11496"/>
        <v/>
      </c>
      <c r="AM1214" s="7" t="str">
        <f t="shared" si="11496"/>
        <v/>
      </c>
      <c r="AN1214" s="7" t="str">
        <f t="shared" si="11496"/>
        <v/>
      </c>
      <c r="AO1214" s="7" t="str">
        <f t="shared" si="11496"/>
        <v/>
      </c>
      <c r="AP1214" s="7" t="str">
        <f t="shared" si="11496"/>
        <v/>
      </c>
      <c r="AQ1214" s="7" t="str">
        <f t="shared" si="11496"/>
        <v/>
      </c>
      <c r="AR1214" s="7" t="str">
        <f t="shared" si="11496"/>
        <v/>
      </c>
      <c r="AS1214" s="7" t="str">
        <f t="shared" si="11496"/>
        <v/>
      </c>
      <c r="AT1214" s="7" t="str">
        <f t="shared" si="11496"/>
        <v/>
      </c>
      <c r="AU1214" s="7" t="str">
        <f t="shared" si="11496"/>
        <v/>
      </c>
      <c r="AV1214" s="7" t="str">
        <f t="shared" si="11496"/>
        <v/>
      </c>
      <c r="AW1214" s="7" t="str">
        <f t="shared" si="11496"/>
        <v/>
      </c>
      <c r="AX1214" s="7">
        <f t="shared" si="11496"/>
        <v>0</v>
      </c>
      <c r="AY1214" s="53" t="str">
        <f>IF(AY1212="","",AF1213)</f>
        <v/>
      </c>
      <c r="AZ1214" s="53" t="str">
        <f t="shared" ref="AZ1214" si="11497">IF(AZ1212="","",AG1213)</f>
        <v/>
      </c>
      <c r="BA1214" s="53" t="str">
        <f t="shared" ref="BA1214" si="11498">IF(BA1212="","",AH1213)</f>
        <v/>
      </c>
      <c r="BB1214" s="53" t="str">
        <f t="shared" ref="BB1214" si="11499">IF(BB1212="","",AI1213)</f>
        <v/>
      </c>
      <c r="BC1214" s="53" t="str">
        <f t="shared" ref="BC1214" si="11500">IF(BC1212="","",AJ1213)</f>
        <v/>
      </c>
      <c r="BD1214" s="53" t="str">
        <f t="shared" ref="BD1214" si="11501">IF(BD1212="","",AK1213)</f>
        <v/>
      </c>
      <c r="BE1214" s="53" t="str">
        <f t="shared" ref="BE1214" si="11502">IF(BE1212="","",AL1213)</f>
        <v/>
      </c>
      <c r="BF1214" s="53" t="str">
        <f t="shared" ref="BF1214" si="11503">IF(BF1212="","",AM1213)</f>
        <v/>
      </c>
      <c r="BG1214" s="53" t="str">
        <f t="shared" ref="BG1214" si="11504">IF(BG1212="","",AN1213)</f>
        <v/>
      </c>
      <c r="BH1214" s="53" t="str">
        <f t="shared" ref="BH1214" si="11505">IF(BH1212="","",AO1213)</f>
        <v/>
      </c>
      <c r="BI1214" s="53" t="str">
        <f t="shared" ref="BI1214" si="11506">IF(BI1212="","",AP1213)</f>
        <v/>
      </c>
      <c r="BJ1214" s="53" t="str">
        <f t="shared" ref="BJ1214" si="11507">IF(BJ1212="","",AQ1213)</f>
        <v/>
      </c>
      <c r="BK1214" s="53" t="str">
        <f t="shared" ref="BK1214" si="11508">IF(BK1212="","",AR1213)</f>
        <v/>
      </c>
      <c r="BL1214" s="53" t="str">
        <f t="shared" ref="BL1214" si="11509">IF(BL1212="","",AS1213)</f>
        <v/>
      </c>
      <c r="BM1214" s="53" t="str">
        <f t="shared" ref="BM1214" si="11510">IF(BM1212="","",AT1213)</f>
        <v/>
      </c>
      <c r="BN1214" s="53" t="str">
        <f t="shared" ref="BN1214" si="11511">IF(BN1212="","",AU1213)</f>
        <v/>
      </c>
      <c r="BO1214" s="53" t="str">
        <f t="shared" ref="BO1214" si="11512">IF(BO1212="","",AV1213)</f>
        <v/>
      </c>
      <c r="BP1214" s="53" t="str">
        <f t="shared" ref="BP1214" si="11513">IF(BP1212="","",AW1213)</f>
        <v/>
      </c>
      <c r="BR1214" s="7">
        <f>SUM(BT1214:CK1214)</f>
        <v>0</v>
      </c>
      <c r="BT1214" s="7" t="str">
        <f>IF(AF1214&lt;0,0,AF1214)</f>
        <v/>
      </c>
      <c r="BU1214" s="7" t="str">
        <f t="shared" ref="BU1214" si="11514">IF(AG1214&lt;0,0,AG1214)</f>
        <v/>
      </c>
      <c r="BV1214" s="7" t="str">
        <f t="shared" ref="BV1214" si="11515">IF(AH1214&lt;0,0,AH1214)</f>
        <v/>
      </c>
      <c r="BW1214" s="7" t="str">
        <f t="shared" ref="BW1214" si="11516">IF(AI1214&lt;0,0,AI1214)</f>
        <v/>
      </c>
      <c r="BX1214" s="7" t="str">
        <f t="shared" ref="BX1214" si="11517">IF(AJ1214&lt;0,0,AJ1214)</f>
        <v/>
      </c>
      <c r="BY1214" s="7" t="str">
        <f t="shared" ref="BY1214" si="11518">IF(AK1214&lt;0,0,AK1214)</f>
        <v/>
      </c>
      <c r="BZ1214" s="7" t="str">
        <f t="shared" ref="BZ1214" si="11519">IF(AL1214&lt;0,0,AL1214)</f>
        <v/>
      </c>
      <c r="CA1214" s="7" t="str">
        <f t="shared" ref="CA1214" si="11520">IF(AM1214&lt;0,0,AM1214)</f>
        <v/>
      </c>
      <c r="CB1214" s="7" t="str">
        <f t="shared" ref="CB1214" si="11521">IF(AN1214&lt;0,0,AN1214)</f>
        <v/>
      </c>
      <c r="CC1214" s="7" t="str">
        <f t="shared" ref="CC1214" si="11522">IF(AO1214&lt;0,0,AO1214)</f>
        <v/>
      </c>
      <c r="CD1214" s="7" t="str">
        <f t="shared" ref="CD1214" si="11523">IF(AP1214&lt;0,0,AP1214)</f>
        <v/>
      </c>
      <c r="CE1214" s="7" t="str">
        <f t="shared" ref="CE1214" si="11524">IF(AQ1214&lt;0,0,AQ1214)</f>
        <v/>
      </c>
      <c r="CF1214" s="7" t="str">
        <f t="shared" ref="CF1214" si="11525">IF(AR1214&lt;0,0,AR1214)</f>
        <v/>
      </c>
      <c r="CG1214" s="7" t="str">
        <f t="shared" ref="CG1214" si="11526">IF(AS1214&lt;0,0,AS1214)</f>
        <v/>
      </c>
      <c r="CH1214" s="7" t="str">
        <f t="shared" ref="CH1214" si="11527">IF(AT1214&lt;0,0,AT1214)</f>
        <v/>
      </c>
      <c r="CI1214" s="7" t="str">
        <f t="shared" ref="CI1214" si="11528">IF(AU1214&lt;0,0,AU1214)</f>
        <v/>
      </c>
      <c r="CJ1214" s="7" t="str">
        <f t="shared" ref="CJ1214" si="11529">IF(AV1214&lt;0,0,AV1214)</f>
        <v/>
      </c>
      <c r="CK1214" s="7" t="str">
        <f t="shared" ref="CK1214" si="11530">IF(AW1214&lt;0,0,AW1214)</f>
        <v/>
      </c>
      <c r="IK1214" s="7" t="str">
        <f t="shared" ref="IK1214:JD1214" si="11531">IF(IJ550="","",IJ550)</f>
        <v/>
      </c>
      <c r="IL1214" s="7" t="str">
        <f t="shared" si="11531"/>
        <v/>
      </c>
      <c r="IM1214" s="7" t="str">
        <f t="shared" si="11531"/>
        <v/>
      </c>
      <c r="IN1214" s="7" t="str">
        <f t="shared" si="11531"/>
        <v/>
      </c>
      <c r="IO1214" s="7" t="str">
        <f t="shared" si="11531"/>
        <v/>
      </c>
      <c r="IP1214" s="7" t="str">
        <f t="shared" si="11531"/>
        <v/>
      </c>
      <c r="IQ1214" s="7" t="str">
        <f t="shared" si="11531"/>
        <v/>
      </c>
      <c r="IR1214" s="7" t="str">
        <f t="shared" si="11531"/>
        <v/>
      </c>
      <c r="IS1214" s="7" t="str">
        <f t="shared" si="11531"/>
        <v/>
      </c>
      <c r="IT1214" s="7" t="str">
        <f t="shared" si="11531"/>
        <v/>
      </c>
      <c r="IU1214" s="7" t="str">
        <f t="shared" si="11531"/>
        <v/>
      </c>
      <c r="IV1214" s="7" t="str">
        <f t="shared" si="11531"/>
        <v/>
      </c>
      <c r="IW1214" s="7" t="str">
        <f t="shared" si="11531"/>
        <v/>
      </c>
      <c r="IX1214" s="7" t="str">
        <f t="shared" si="11531"/>
        <v/>
      </c>
      <c r="IY1214" s="7" t="str">
        <f t="shared" si="11531"/>
        <v/>
      </c>
      <c r="IZ1214" s="7" t="str">
        <f t="shared" si="11531"/>
        <v/>
      </c>
      <c r="JA1214" s="7" t="str">
        <f t="shared" si="11531"/>
        <v/>
      </c>
      <c r="JB1214" s="7" t="str">
        <f t="shared" si="11531"/>
        <v/>
      </c>
      <c r="JC1214" s="7" t="str">
        <f t="shared" si="11531"/>
        <v/>
      </c>
      <c r="JD1214" s="7" t="str">
        <f t="shared" si="11531"/>
        <v/>
      </c>
    </row>
    <row r="1215" spans="24:264" hidden="1" x14ac:dyDescent="0.3">
      <c r="X1215" s="51">
        <v>1215</v>
      </c>
      <c r="Z1215" s="7" t="s">
        <v>1366</v>
      </c>
      <c r="AA1215" s="7" t="str">
        <f t="shared" ref="AA1215:CL1215" si="11532">IF(Z305="","",Z305)</f>
        <v/>
      </c>
      <c r="AB1215" s="7">
        <f t="shared" si="11532"/>
        <v>13</v>
      </c>
      <c r="AC1215" s="7" t="str">
        <f t="shared" si="11532"/>
        <v/>
      </c>
      <c r="AD1215" s="7" t="str">
        <f t="shared" si="11532"/>
        <v/>
      </c>
      <c r="AE1215" s="7" t="str">
        <f t="shared" si="11532"/>
        <v/>
      </c>
      <c r="AF1215" s="7" t="str">
        <f t="shared" si="11532"/>
        <v/>
      </c>
      <c r="AG1215" s="7" t="str">
        <f t="shared" si="11532"/>
        <v/>
      </c>
      <c r="AH1215" s="7" t="str">
        <f t="shared" si="11532"/>
        <v/>
      </c>
      <c r="AI1215" s="7" t="str">
        <f t="shared" si="11532"/>
        <v/>
      </c>
      <c r="AJ1215" s="7" t="str">
        <f t="shared" si="11532"/>
        <v/>
      </c>
      <c r="AK1215" s="7" t="str">
        <f t="shared" si="11532"/>
        <v/>
      </c>
      <c r="AL1215" s="7" t="str">
        <f t="shared" si="11532"/>
        <v/>
      </c>
      <c r="AM1215" s="7" t="str">
        <f t="shared" si="11532"/>
        <v/>
      </c>
      <c r="AN1215" s="7" t="str">
        <f t="shared" si="11532"/>
        <v/>
      </c>
      <c r="AO1215" s="7" t="str">
        <f t="shared" si="11532"/>
        <v/>
      </c>
      <c r="AP1215" s="7" t="str">
        <f t="shared" si="11532"/>
        <v/>
      </c>
      <c r="AQ1215" s="7" t="str">
        <f t="shared" si="11532"/>
        <v/>
      </c>
      <c r="AR1215" s="7" t="str">
        <f t="shared" si="11532"/>
        <v/>
      </c>
      <c r="AS1215" s="7" t="str">
        <f t="shared" si="11532"/>
        <v/>
      </c>
      <c r="AT1215" s="7" t="str">
        <f t="shared" si="11532"/>
        <v/>
      </c>
      <c r="AU1215" s="7" t="str">
        <f t="shared" si="11532"/>
        <v/>
      </c>
      <c r="AV1215" s="7" t="str">
        <f t="shared" si="11532"/>
        <v/>
      </c>
      <c r="AW1215" s="7" t="str">
        <f t="shared" si="11532"/>
        <v/>
      </c>
      <c r="AX1215" s="7" t="str">
        <f t="shared" si="11532"/>
        <v/>
      </c>
      <c r="AY1215" s="7" t="str">
        <f t="shared" si="11532"/>
        <v/>
      </c>
      <c r="AZ1215" s="7" t="str">
        <f t="shared" si="11532"/>
        <v/>
      </c>
      <c r="BA1215" s="7" t="str">
        <f t="shared" si="11532"/>
        <v/>
      </c>
      <c r="BB1215" s="7" t="str">
        <f t="shared" si="11532"/>
        <v/>
      </c>
      <c r="BC1215" s="7" t="str">
        <f t="shared" si="11532"/>
        <v/>
      </c>
      <c r="BD1215" s="7" t="str">
        <f t="shared" si="11532"/>
        <v/>
      </c>
      <c r="BE1215" s="7" t="str">
        <f t="shared" si="11532"/>
        <v/>
      </c>
      <c r="BF1215" s="7" t="str">
        <f t="shared" si="11532"/>
        <v/>
      </c>
      <c r="BG1215" s="7" t="str">
        <f t="shared" si="11532"/>
        <v/>
      </c>
      <c r="BH1215" s="7" t="str">
        <f t="shared" si="11532"/>
        <v/>
      </c>
      <c r="BI1215" s="7" t="str">
        <f t="shared" si="11532"/>
        <v/>
      </c>
      <c r="BJ1215" s="7" t="str">
        <f t="shared" si="11532"/>
        <v/>
      </c>
      <c r="BK1215" s="7" t="str">
        <f t="shared" si="11532"/>
        <v/>
      </c>
      <c r="BL1215" s="7" t="str">
        <f t="shared" si="11532"/>
        <v/>
      </c>
      <c r="BM1215" s="7" t="str">
        <f t="shared" si="11532"/>
        <v/>
      </c>
      <c r="BN1215" s="7" t="str">
        <f t="shared" si="11532"/>
        <v/>
      </c>
      <c r="BO1215" s="7" t="str">
        <f t="shared" si="11532"/>
        <v/>
      </c>
      <c r="BP1215" s="7" t="str">
        <f t="shared" si="11532"/>
        <v/>
      </c>
      <c r="BQ1215" s="7" t="str">
        <f t="shared" si="11532"/>
        <v/>
      </c>
      <c r="BR1215" s="7" t="str">
        <f t="shared" si="11532"/>
        <v/>
      </c>
      <c r="BS1215" s="7" t="str">
        <f t="shared" si="11532"/>
        <v/>
      </c>
      <c r="BT1215" s="7" t="str">
        <f t="shared" si="11532"/>
        <v/>
      </c>
      <c r="BU1215" s="7" t="str">
        <f t="shared" si="11532"/>
        <v/>
      </c>
      <c r="BV1215" s="7" t="str">
        <f t="shared" si="11532"/>
        <v/>
      </c>
      <c r="BW1215" s="7" t="str">
        <f t="shared" si="11532"/>
        <v/>
      </c>
      <c r="BX1215" s="7" t="str">
        <f t="shared" si="11532"/>
        <v/>
      </c>
      <c r="BY1215" s="7" t="str">
        <f t="shared" si="11532"/>
        <v/>
      </c>
      <c r="BZ1215" s="7" t="str">
        <f t="shared" si="11532"/>
        <v/>
      </c>
      <c r="CA1215" s="7" t="str">
        <f t="shared" si="11532"/>
        <v/>
      </c>
      <c r="CB1215" s="7" t="str">
        <f t="shared" si="11532"/>
        <v/>
      </c>
      <c r="CC1215" s="7" t="str">
        <f t="shared" si="11532"/>
        <v/>
      </c>
      <c r="CD1215" s="7" t="str">
        <f t="shared" si="11532"/>
        <v/>
      </c>
      <c r="CE1215" s="7" t="str">
        <f t="shared" si="11532"/>
        <v/>
      </c>
      <c r="CF1215" s="7" t="str">
        <f t="shared" si="11532"/>
        <v/>
      </c>
      <c r="CG1215" s="7" t="str">
        <f t="shared" si="11532"/>
        <v/>
      </c>
      <c r="CH1215" s="7" t="str">
        <f t="shared" si="11532"/>
        <v/>
      </c>
      <c r="CI1215" s="7" t="str">
        <f t="shared" si="11532"/>
        <v/>
      </c>
      <c r="CJ1215" s="7" t="str">
        <f t="shared" si="11532"/>
        <v/>
      </c>
      <c r="CK1215" s="7" t="str">
        <f t="shared" si="11532"/>
        <v/>
      </c>
      <c r="CL1215" s="7" t="str">
        <f t="shared" si="11532"/>
        <v/>
      </c>
      <c r="CM1215" s="7" t="str">
        <f t="shared" ref="CM1215:EX1215" si="11533">IF(CL305="","",CL305)</f>
        <v/>
      </c>
      <c r="CN1215" s="7" t="str">
        <f t="shared" si="11533"/>
        <v/>
      </c>
      <c r="CO1215" s="7" t="str">
        <f t="shared" si="11533"/>
        <v/>
      </c>
      <c r="CP1215" s="7" t="str">
        <f t="shared" si="11533"/>
        <v/>
      </c>
      <c r="CQ1215" s="7" t="str">
        <f t="shared" si="11533"/>
        <v/>
      </c>
      <c r="CR1215" s="7" t="str">
        <f t="shared" si="11533"/>
        <v/>
      </c>
      <c r="CS1215" s="7" t="str">
        <f t="shared" si="11533"/>
        <v/>
      </c>
      <c r="CT1215" s="7" t="str">
        <f t="shared" si="11533"/>
        <v/>
      </c>
      <c r="CU1215" s="7" t="str">
        <f t="shared" si="11533"/>
        <v/>
      </c>
      <c r="CV1215" s="7" t="str">
        <f t="shared" si="11533"/>
        <v/>
      </c>
      <c r="CW1215" s="7" t="str">
        <f t="shared" si="11533"/>
        <v/>
      </c>
      <c r="CX1215" s="7" t="str">
        <f t="shared" si="11533"/>
        <v/>
      </c>
      <c r="CY1215" s="7" t="str">
        <f t="shared" si="11533"/>
        <v/>
      </c>
      <c r="CZ1215" s="7" t="str">
        <f t="shared" si="11533"/>
        <v/>
      </c>
      <c r="DA1215" s="7" t="str">
        <f t="shared" si="11533"/>
        <v/>
      </c>
      <c r="DB1215" s="7" t="str">
        <f t="shared" si="11533"/>
        <v/>
      </c>
      <c r="DC1215" s="7" t="str">
        <f t="shared" si="11533"/>
        <v/>
      </c>
      <c r="DD1215" s="7" t="str">
        <f t="shared" si="11533"/>
        <v/>
      </c>
      <c r="DE1215" s="7" t="str">
        <f t="shared" si="11533"/>
        <v/>
      </c>
      <c r="DF1215" s="7" t="str">
        <f t="shared" si="11533"/>
        <v/>
      </c>
      <c r="DG1215" s="7" t="str">
        <f t="shared" si="11533"/>
        <v/>
      </c>
      <c r="DH1215" s="7" t="str">
        <f t="shared" si="11533"/>
        <v/>
      </c>
      <c r="DI1215" s="7" t="str">
        <f t="shared" si="11533"/>
        <v/>
      </c>
      <c r="DJ1215" s="7" t="str">
        <f t="shared" si="11533"/>
        <v/>
      </c>
      <c r="DK1215" s="7" t="str">
        <f t="shared" si="11533"/>
        <v/>
      </c>
      <c r="DL1215" s="7" t="str">
        <f t="shared" si="11533"/>
        <v/>
      </c>
      <c r="DM1215" s="7" t="str">
        <f t="shared" si="11533"/>
        <v/>
      </c>
      <c r="DN1215" s="7" t="str">
        <f t="shared" si="11533"/>
        <v/>
      </c>
      <c r="DO1215" s="7" t="str">
        <f t="shared" si="11533"/>
        <v/>
      </c>
      <c r="DP1215" s="7" t="str">
        <f t="shared" si="11533"/>
        <v/>
      </c>
      <c r="DQ1215" s="7" t="str">
        <f t="shared" si="11533"/>
        <v/>
      </c>
      <c r="DR1215" s="7" t="str">
        <f t="shared" si="11533"/>
        <v/>
      </c>
      <c r="DS1215" s="7" t="str">
        <f t="shared" si="11533"/>
        <v/>
      </c>
      <c r="DT1215" s="7" t="str">
        <f t="shared" si="11533"/>
        <v/>
      </c>
      <c r="DU1215" s="7" t="str">
        <f t="shared" si="11533"/>
        <v/>
      </c>
      <c r="DV1215" s="7" t="str">
        <f t="shared" si="11533"/>
        <v/>
      </c>
      <c r="DW1215" s="7" t="str">
        <f t="shared" si="11533"/>
        <v/>
      </c>
      <c r="DX1215" s="7" t="str">
        <f t="shared" si="11533"/>
        <v/>
      </c>
      <c r="DY1215" s="7" t="str">
        <f t="shared" si="11533"/>
        <v/>
      </c>
      <c r="DZ1215" s="7" t="str">
        <f t="shared" si="11533"/>
        <v/>
      </c>
      <c r="EA1215" s="7" t="str">
        <f t="shared" si="11533"/>
        <v/>
      </c>
      <c r="EB1215" s="7" t="str">
        <f t="shared" si="11533"/>
        <v/>
      </c>
      <c r="EC1215" s="7" t="str">
        <f t="shared" si="11533"/>
        <v/>
      </c>
      <c r="ED1215" s="7" t="str">
        <f t="shared" si="11533"/>
        <v/>
      </c>
      <c r="EE1215" s="7" t="str">
        <f t="shared" si="11533"/>
        <v/>
      </c>
      <c r="EF1215" s="7" t="str">
        <f t="shared" si="11533"/>
        <v/>
      </c>
      <c r="EG1215" s="7" t="str">
        <f t="shared" si="11533"/>
        <v/>
      </c>
      <c r="EH1215" s="7" t="str">
        <f t="shared" si="11533"/>
        <v/>
      </c>
      <c r="EI1215" s="7" t="str">
        <f t="shared" si="11533"/>
        <v/>
      </c>
      <c r="EJ1215" s="7" t="str">
        <f t="shared" si="11533"/>
        <v/>
      </c>
      <c r="EK1215" s="7" t="str">
        <f t="shared" si="11533"/>
        <v/>
      </c>
      <c r="EL1215" s="7" t="str">
        <f t="shared" si="11533"/>
        <v/>
      </c>
      <c r="EM1215" s="7" t="str">
        <f t="shared" si="11533"/>
        <v/>
      </c>
      <c r="EN1215" s="7" t="str">
        <f t="shared" si="11533"/>
        <v/>
      </c>
      <c r="EO1215" s="7" t="str">
        <f t="shared" si="11533"/>
        <v/>
      </c>
      <c r="EP1215" s="7" t="str">
        <f t="shared" si="11533"/>
        <v/>
      </c>
      <c r="EQ1215" s="7" t="str">
        <f t="shared" si="11533"/>
        <v/>
      </c>
      <c r="ER1215" s="7" t="str">
        <f t="shared" si="11533"/>
        <v/>
      </c>
      <c r="ES1215" s="7" t="str">
        <f t="shared" si="11533"/>
        <v/>
      </c>
      <c r="ET1215" s="7" t="str">
        <f t="shared" si="11533"/>
        <v/>
      </c>
      <c r="EU1215" s="7" t="str">
        <f t="shared" si="11533"/>
        <v/>
      </c>
      <c r="EV1215" s="7" t="str">
        <f t="shared" si="11533"/>
        <v/>
      </c>
      <c r="EW1215" s="7" t="str">
        <f t="shared" si="11533"/>
        <v/>
      </c>
      <c r="EX1215" s="7" t="str">
        <f t="shared" si="11533"/>
        <v/>
      </c>
      <c r="EY1215" s="7" t="str">
        <f t="shared" ref="EY1215:HJ1215" si="11534">IF(EX305="","",EX305)</f>
        <v/>
      </c>
      <c r="EZ1215" s="7" t="str">
        <f t="shared" si="11534"/>
        <v/>
      </c>
      <c r="FA1215" s="7" t="str">
        <f t="shared" si="11534"/>
        <v/>
      </c>
      <c r="FB1215" s="7" t="str">
        <f t="shared" si="11534"/>
        <v/>
      </c>
      <c r="FC1215" s="7" t="str">
        <f t="shared" si="11534"/>
        <v/>
      </c>
      <c r="FD1215" s="7" t="str">
        <f t="shared" si="11534"/>
        <v/>
      </c>
      <c r="FE1215" s="7" t="str">
        <f t="shared" si="11534"/>
        <v/>
      </c>
      <c r="FF1215" s="7" t="str">
        <f t="shared" si="11534"/>
        <v/>
      </c>
      <c r="FG1215" s="7" t="str">
        <f t="shared" si="11534"/>
        <v/>
      </c>
      <c r="FH1215" s="7" t="str">
        <f t="shared" si="11534"/>
        <v/>
      </c>
      <c r="FI1215" s="7" t="str">
        <f t="shared" si="11534"/>
        <v/>
      </c>
      <c r="FJ1215" s="7" t="str">
        <f t="shared" si="11534"/>
        <v/>
      </c>
      <c r="FK1215" s="7" t="str">
        <f t="shared" si="11534"/>
        <v/>
      </c>
      <c r="FL1215" s="7" t="str">
        <f t="shared" si="11534"/>
        <v/>
      </c>
      <c r="FM1215" s="7" t="str">
        <f t="shared" si="11534"/>
        <v/>
      </c>
      <c r="FN1215" s="7" t="str">
        <f t="shared" si="11534"/>
        <v/>
      </c>
      <c r="FO1215" s="7" t="str">
        <f t="shared" si="11534"/>
        <v/>
      </c>
      <c r="FP1215" s="7" t="str">
        <f t="shared" si="11534"/>
        <v/>
      </c>
      <c r="FQ1215" s="7" t="str">
        <f t="shared" si="11534"/>
        <v/>
      </c>
      <c r="FR1215" s="7" t="str">
        <f t="shared" si="11534"/>
        <v/>
      </c>
      <c r="FS1215" s="7" t="str">
        <f t="shared" si="11534"/>
        <v/>
      </c>
      <c r="FT1215" s="7" t="str">
        <f t="shared" si="11534"/>
        <v/>
      </c>
      <c r="FU1215" s="7" t="str">
        <f t="shared" si="11534"/>
        <v/>
      </c>
      <c r="FV1215" s="7" t="str">
        <f t="shared" si="11534"/>
        <v/>
      </c>
      <c r="FW1215" s="7" t="str">
        <f t="shared" si="11534"/>
        <v/>
      </c>
      <c r="FX1215" s="7" t="str">
        <f t="shared" si="11534"/>
        <v/>
      </c>
      <c r="FY1215" s="7" t="str">
        <f t="shared" si="11534"/>
        <v/>
      </c>
      <c r="FZ1215" s="7" t="str">
        <f t="shared" si="11534"/>
        <v/>
      </c>
      <c r="GA1215" s="7" t="str">
        <f t="shared" si="11534"/>
        <v/>
      </c>
      <c r="GB1215" s="7" t="str">
        <f t="shared" si="11534"/>
        <v/>
      </c>
      <c r="GC1215" s="7" t="str">
        <f t="shared" si="11534"/>
        <v/>
      </c>
      <c r="GD1215" s="7" t="str">
        <f t="shared" si="11534"/>
        <v/>
      </c>
      <c r="GE1215" s="7" t="str">
        <f t="shared" si="11534"/>
        <v/>
      </c>
      <c r="GF1215" s="7" t="str">
        <f t="shared" si="11534"/>
        <v/>
      </c>
      <c r="GG1215" s="7" t="str">
        <f t="shared" si="11534"/>
        <v/>
      </c>
      <c r="GH1215" s="7" t="str">
        <f t="shared" si="11534"/>
        <v/>
      </c>
      <c r="GI1215" s="7" t="str">
        <f t="shared" si="11534"/>
        <v/>
      </c>
      <c r="GJ1215" s="7" t="str">
        <f t="shared" si="11534"/>
        <v/>
      </c>
      <c r="GK1215" s="7" t="str">
        <f t="shared" si="11534"/>
        <v/>
      </c>
      <c r="GL1215" s="7" t="str">
        <f t="shared" si="11534"/>
        <v/>
      </c>
      <c r="GM1215" s="7" t="str">
        <f t="shared" si="11534"/>
        <v/>
      </c>
      <c r="GN1215" s="7" t="str">
        <f t="shared" si="11534"/>
        <v/>
      </c>
      <c r="GO1215" s="7" t="str">
        <f t="shared" si="11534"/>
        <v/>
      </c>
      <c r="GP1215" s="7" t="str">
        <f t="shared" si="11534"/>
        <v/>
      </c>
      <c r="GQ1215" s="7" t="str">
        <f t="shared" si="11534"/>
        <v/>
      </c>
      <c r="GR1215" s="7" t="str">
        <f t="shared" si="11534"/>
        <v/>
      </c>
      <c r="GS1215" s="7" t="str">
        <f t="shared" si="11534"/>
        <v/>
      </c>
      <c r="GT1215" s="7" t="str">
        <f t="shared" si="11534"/>
        <v/>
      </c>
      <c r="GU1215" s="7" t="str">
        <f t="shared" si="11534"/>
        <v/>
      </c>
      <c r="GV1215" s="7" t="str">
        <f t="shared" si="11534"/>
        <v/>
      </c>
      <c r="GW1215" s="7" t="str">
        <f t="shared" si="11534"/>
        <v/>
      </c>
      <c r="GX1215" s="7" t="str">
        <f t="shared" si="11534"/>
        <v/>
      </c>
      <c r="GY1215" s="7" t="str">
        <f t="shared" si="11534"/>
        <v/>
      </c>
      <c r="GZ1215" s="7" t="str">
        <f t="shared" si="11534"/>
        <v/>
      </c>
      <c r="HA1215" s="7" t="str">
        <f t="shared" si="11534"/>
        <v/>
      </c>
      <c r="HB1215" s="7" t="str">
        <f t="shared" si="11534"/>
        <v/>
      </c>
      <c r="HC1215" s="7" t="str">
        <f t="shared" si="11534"/>
        <v/>
      </c>
      <c r="HD1215" s="7" t="str">
        <f t="shared" si="11534"/>
        <v/>
      </c>
      <c r="HE1215" s="7" t="str">
        <f t="shared" si="11534"/>
        <v/>
      </c>
      <c r="HF1215" s="7" t="str">
        <f t="shared" si="11534"/>
        <v/>
      </c>
      <c r="HG1215" s="7" t="str">
        <f t="shared" si="11534"/>
        <v/>
      </c>
      <c r="HH1215" s="7" t="str">
        <f t="shared" si="11534"/>
        <v/>
      </c>
      <c r="HI1215" s="7" t="str">
        <f t="shared" si="11534"/>
        <v/>
      </c>
      <c r="HJ1215" s="7" t="str">
        <f t="shared" si="11534"/>
        <v/>
      </c>
      <c r="HK1215" s="7" t="str">
        <f t="shared" ref="HK1215:IJ1215" si="11535">IF(HJ305="","",HJ305)</f>
        <v/>
      </c>
      <c r="HL1215" s="7" t="str">
        <f t="shared" si="11535"/>
        <v/>
      </c>
      <c r="HM1215" s="7" t="str">
        <f t="shared" si="11535"/>
        <v/>
      </c>
      <c r="HN1215" s="7" t="str">
        <f t="shared" si="11535"/>
        <v/>
      </c>
      <c r="HO1215" s="7" t="str">
        <f t="shared" si="11535"/>
        <v/>
      </c>
      <c r="HP1215" s="7" t="str">
        <f t="shared" si="11535"/>
        <v/>
      </c>
      <c r="HQ1215" s="7" t="str">
        <f t="shared" si="11535"/>
        <v/>
      </c>
      <c r="HR1215" s="7" t="str">
        <f t="shared" si="11535"/>
        <v/>
      </c>
      <c r="HS1215" s="7" t="str">
        <f t="shared" si="11535"/>
        <v/>
      </c>
      <c r="HT1215" s="7" t="str">
        <f t="shared" si="11535"/>
        <v/>
      </c>
      <c r="HU1215" s="7" t="str">
        <f t="shared" si="11535"/>
        <v/>
      </c>
      <c r="HV1215" s="7" t="str">
        <f t="shared" si="11535"/>
        <v/>
      </c>
      <c r="HW1215" s="7" t="str">
        <f t="shared" si="11535"/>
        <v/>
      </c>
      <c r="HX1215" s="7" t="str">
        <f t="shared" si="11535"/>
        <v/>
      </c>
      <c r="HY1215" s="7" t="str">
        <f t="shared" si="11535"/>
        <v/>
      </c>
      <c r="HZ1215" s="7" t="str">
        <f t="shared" si="11535"/>
        <v/>
      </c>
      <c r="IA1215" s="7" t="str">
        <f t="shared" si="11535"/>
        <v/>
      </c>
      <c r="IB1215" s="7" t="str">
        <f t="shared" si="11535"/>
        <v/>
      </c>
      <c r="IC1215" s="7" t="str">
        <f t="shared" si="11535"/>
        <v/>
      </c>
      <c r="ID1215" s="7" t="str">
        <f t="shared" si="11535"/>
        <v/>
      </c>
      <c r="IE1215" s="7" t="str">
        <f t="shared" si="11535"/>
        <v/>
      </c>
      <c r="IF1215" s="7" t="str">
        <f t="shared" si="11535"/>
        <v/>
      </c>
      <c r="IG1215" s="7" t="str">
        <f t="shared" si="11535"/>
        <v/>
      </c>
      <c r="IH1215" s="7" t="str">
        <f t="shared" si="11535"/>
        <v/>
      </c>
      <c r="II1215" s="7" t="str">
        <f t="shared" si="11535"/>
        <v/>
      </c>
      <c r="IJ1215" s="7" t="str">
        <f t="shared" si="11535"/>
        <v/>
      </c>
      <c r="IK1215" s="7" t="str">
        <f t="shared" ref="IK1215:JD1215" si="11536">IF(IJ309="","",IJ309)</f>
        <v/>
      </c>
      <c r="IL1215" s="7" t="str">
        <f t="shared" si="11536"/>
        <v/>
      </c>
      <c r="IM1215" s="7" t="str">
        <f t="shared" si="11536"/>
        <v/>
      </c>
      <c r="IN1215" s="7" t="str">
        <f t="shared" si="11536"/>
        <v/>
      </c>
      <c r="IO1215" s="7" t="str">
        <f t="shared" si="11536"/>
        <v/>
      </c>
      <c r="IP1215" s="7" t="str">
        <f t="shared" si="11536"/>
        <v/>
      </c>
      <c r="IQ1215" s="7" t="str">
        <f t="shared" si="11536"/>
        <v/>
      </c>
      <c r="IR1215" s="7" t="str">
        <f t="shared" si="11536"/>
        <v/>
      </c>
      <c r="IS1215" s="7" t="str">
        <f t="shared" si="11536"/>
        <v/>
      </c>
      <c r="IT1215" s="7" t="str">
        <f t="shared" si="11536"/>
        <v/>
      </c>
      <c r="IU1215" s="7" t="str">
        <f t="shared" si="11536"/>
        <v/>
      </c>
      <c r="IV1215" s="7" t="str">
        <f t="shared" si="11536"/>
        <v/>
      </c>
      <c r="IW1215" s="7" t="str">
        <f t="shared" si="11536"/>
        <v/>
      </c>
      <c r="IX1215" s="7" t="str">
        <f t="shared" si="11536"/>
        <v/>
      </c>
      <c r="IY1215" s="7" t="str">
        <f t="shared" si="11536"/>
        <v/>
      </c>
      <c r="IZ1215" s="7" t="str">
        <f t="shared" si="11536"/>
        <v/>
      </c>
      <c r="JA1215" s="7" t="str">
        <f t="shared" si="11536"/>
        <v/>
      </c>
      <c r="JB1215" s="7" t="str">
        <f t="shared" si="11536"/>
        <v/>
      </c>
      <c r="JC1215" s="7" t="str">
        <f t="shared" si="11536"/>
        <v/>
      </c>
      <c r="JD1215" s="7" t="str">
        <f t="shared" si="11536"/>
        <v/>
      </c>
    </row>
    <row r="1216" spans="24:264" hidden="1" x14ac:dyDescent="0.3">
      <c r="X1216" s="51">
        <v>1216</v>
      </c>
      <c r="Z1216" s="7" t="s">
        <v>1071</v>
      </c>
      <c r="AA1216" s="7" t="str">
        <f t="shared" ref="AA1216:CL1216" si="11537">IF(Z306="","",Z306)</f>
        <v/>
      </c>
      <c r="AB1216" s="7" t="str">
        <f t="shared" si="11537"/>
        <v/>
      </c>
      <c r="AC1216" s="7" t="str">
        <f t="shared" si="11537"/>
        <v/>
      </c>
      <c r="AD1216" s="7" t="str">
        <f t="shared" si="11537"/>
        <v/>
      </c>
      <c r="AE1216" s="7" t="str">
        <f t="shared" si="11537"/>
        <v/>
      </c>
      <c r="AF1216" s="7">
        <f t="shared" si="11537"/>
        <v>0</v>
      </c>
      <c r="AG1216" s="7">
        <f t="shared" si="11537"/>
        <v>0</v>
      </c>
      <c r="AH1216" s="7">
        <f t="shared" si="11537"/>
        <v>0</v>
      </c>
      <c r="AI1216" s="7">
        <f t="shared" si="11537"/>
        <v>0</v>
      </c>
      <c r="AJ1216" s="7">
        <f t="shared" si="11537"/>
        <v>0</v>
      </c>
      <c r="AK1216" s="7">
        <f t="shared" si="11537"/>
        <v>0</v>
      </c>
      <c r="AL1216" s="7">
        <f t="shared" si="11537"/>
        <v>0</v>
      </c>
      <c r="AM1216" s="7">
        <f t="shared" si="11537"/>
        <v>0</v>
      </c>
      <c r="AN1216" s="7">
        <f t="shared" si="11537"/>
        <v>0</v>
      </c>
      <c r="AO1216" s="7">
        <f t="shared" si="11537"/>
        <v>0</v>
      </c>
      <c r="AP1216" s="7">
        <f t="shared" si="11537"/>
        <v>0</v>
      </c>
      <c r="AQ1216" s="7">
        <f t="shared" si="11537"/>
        <v>0</v>
      </c>
      <c r="AR1216" s="7">
        <f t="shared" si="11537"/>
        <v>0</v>
      </c>
      <c r="AS1216" s="7">
        <f t="shared" si="11537"/>
        <v>0</v>
      </c>
      <c r="AT1216" s="7">
        <f t="shared" si="11537"/>
        <v>0</v>
      </c>
      <c r="AU1216" s="7">
        <f t="shared" si="11537"/>
        <v>0</v>
      </c>
      <c r="AV1216" s="7">
        <f t="shared" si="11537"/>
        <v>0</v>
      </c>
      <c r="AW1216" s="7">
        <f t="shared" si="11537"/>
        <v>0</v>
      </c>
      <c r="AX1216" s="7">
        <f t="shared" si="11537"/>
        <v>0</v>
      </c>
      <c r="AY1216" s="7">
        <f t="shared" si="11537"/>
        <v>0</v>
      </c>
      <c r="AZ1216" s="7">
        <f t="shared" si="11537"/>
        <v>0</v>
      </c>
      <c r="BA1216" s="7">
        <f t="shared" si="11537"/>
        <v>0</v>
      </c>
      <c r="BB1216" s="7" t="str">
        <f t="shared" si="11537"/>
        <v/>
      </c>
      <c r="BC1216" s="7" t="str">
        <f t="shared" si="11537"/>
        <v/>
      </c>
      <c r="BD1216" s="7" t="str">
        <f t="shared" si="11537"/>
        <v/>
      </c>
      <c r="BE1216" s="7" t="str">
        <f t="shared" si="11537"/>
        <v/>
      </c>
      <c r="BF1216" s="7" t="str">
        <f t="shared" si="11537"/>
        <v/>
      </c>
      <c r="BG1216" s="7" t="str">
        <f t="shared" si="11537"/>
        <v/>
      </c>
      <c r="BH1216" s="7" t="str">
        <f t="shared" si="11537"/>
        <v/>
      </c>
      <c r="BI1216" s="7" t="str">
        <f t="shared" si="11537"/>
        <v/>
      </c>
      <c r="BJ1216" s="7" t="str">
        <f t="shared" si="11537"/>
        <v/>
      </c>
      <c r="BK1216" s="7" t="str">
        <f t="shared" si="11537"/>
        <v/>
      </c>
      <c r="BL1216" s="7" t="str">
        <f t="shared" si="11537"/>
        <v/>
      </c>
      <c r="BM1216" s="7" t="str">
        <f t="shared" si="11537"/>
        <v/>
      </c>
      <c r="BN1216" s="7" t="str">
        <f t="shared" si="11537"/>
        <v/>
      </c>
      <c r="BO1216" s="7" t="str">
        <f t="shared" si="11537"/>
        <v/>
      </c>
      <c r="BP1216" s="7" t="str">
        <f t="shared" si="11537"/>
        <v/>
      </c>
      <c r="BQ1216" s="7" t="str">
        <f t="shared" si="11537"/>
        <v/>
      </c>
      <c r="BR1216" s="7" t="str">
        <f t="shared" si="11537"/>
        <v/>
      </c>
      <c r="BS1216" s="7" t="str">
        <f t="shared" si="11537"/>
        <v/>
      </c>
      <c r="BT1216" s="7" t="str">
        <f t="shared" si="11537"/>
        <v/>
      </c>
      <c r="BU1216" s="7" t="str">
        <f t="shared" si="11537"/>
        <v/>
      </c>
      <c r="BV1216" s="7" t="str">
        <f t="shared" si="11537"/>
        <v/>
      </c>
      <c r="BW1216" s="7" t="str">
        <f t="shared" si="11537"/>
        <v/>
      </c>
      <c r="BX1216" s="7" t="str">
        <f t="shared" si="11537"/>
        <v/>
      </c>
      <c r="BY1216" s="7" t="str">
        <f t="shared" si="11537"/>
        <v/>
      </c>
      <c r="BZ1216" s="7" t="str">
        <f t="shared" si="11537"/>
        <v/>
      </c>
      <c r="CA1216" s="7" t="str">
        <f t="shared" si="11537"/>
        <v/>
      </c>
      <c r="CB1216" s="7" t="str">
        <f t="shared" si="11537"/>
        <v/>
      </c>
      <c r="CC1216" s="7" t="str">
        <f t="shared" si="11537"/>
        <v/>
      </c>
      <c r="CD1216" s="7" t="str">
        <f t="shared" si="11537"/>
        <v/>
      </c>
      <c r="CE1216" s="7" t="str">
        <f t="shared" si="11537"/>
        <v/>
      </c>
      <c r="CF1216" s="7" t="str">
        <f t="shared" si="11537"/>
        <v/>
      </c>
      <c r="CG1216" s="7" t="str">
        <f t="shared" si="11537"/>
        <v/>
      </c>
      <c r="CH1216" s="7" t="str">
        <f t="shared" si="11537"/>
        <v/>
      </c>
      <c r="CI1216" s="7" t="str">
        <f t="shared" si="11537"/>
        <v/>
      </c>
      <c r="CJ1216" s="7" t="str">
        <f t="shared" si="11537"/>
        <v/>
      </c>
      <c r="CK1216" s="7" t="str">
        <f t="shared" si="11537"/>
        <v/>
      </c>
      <c r="CL1216" s="7" t="str">
        <f t="shared" si="11537"/>
        <v/>
      </c>
      <c r="CM1216" s="7" t="str">
        <f t="shared" ref="CM1216:EX1216" si="11538">IF(CL306="","",CL306)</f>
        <v/>
      </c>
      <c r="CN1216" s="7" t="str">
        <f t="shared" si="11538"/>
        <v/>
      </c>
      <c r="CO1216" s="7" t="str">
        <f t="shared" si="11538"/>
        <v/>
      </c>
      <c r="CP1216" s="7" t="str">
        <f t="shared" si="11538"/>
        <v/>
      </c>
      <c r="CQ1216" s="7" t="str">
        <f t="shared" si="11538"/>
        <v/>
      </c>
      <c r="CR1216" s="7" t="str">
        <f t="shared" si="11538"/>
        <v/>
      </c>
      <c r="CS1216" s="7" t="str">
        <f t="shared" si="11538"/>
        <v/>
      </c>
      <c r="CT1216" s="7" t="str">
        <f t="shared" si="11538"/>
        <v/>
      </c>
      <c r="CU1216" s="7" t="str">
        <f t="shared" si="11538"/>
        <v/>
      </c>
      <c r="CV1216" s="7" t="str">
        <f t="shared" si="11538"/>
        <v/>
      </c>
      <c r="CW1216" s="7" t="str">
        <f t="shared" si="11538"/>
        <v/>
      </c>
      <c r="CX1216" s="7" t="str">
        <f t="shared" si="11538"/>
        <v/>
      </c>
      <c r="CY1216" s="7" t="str">
        <f t="shared" si="11538"/>
        <v/>
      </c>
      <c r="CZ1216" s="7" t="str">
        <f t="shared" si="11538"/>
        <v/>
      </c>
      <c r="DA1216" s="7" t="str">
        <f t="shared" si="11538"/>
        <v/>
      </c>
      <c r="DB1216" s="7" t="str">
        <f t="shared" si="11538"/>
        <v/>
      </c>
      <c r="DC1216" s="7" t="str">
        <f t="shared" si="11538"/>
        <v/>
      </c>
      <c r="DD1216" s="7" t="str">
        <f t="shared" si="11538"/>
        <v/>
      </c>
      <c r="DE1216" s="7" t="str">
        <f t="shared" si="11538"/>
        <v/>
      </c>
      <c r="DF1216" s="7" t="str">
        <f t="shared" si="11538"/>
        <v/>
      </c>
      <c r="DG1216" s="7" t="str">
        <f t="shared" si="11538"/>
        <v/>
      </c>
      <c r="DH1216" s="7" t="str">
        <f t="shared" si="11538"/>
        <v/>
      </c>
      <c r="DI1216" s="7" t="str">
        <f t="shared" si="11538"/>
        <v/>
      </c>
      <c r="DJ1216" s="7" t="str">
        <f t="shared" si="11538"/>
        <v/>
      </c>
      <c r="DK1216" s="7" t="str">
        <f t="shared" si="11538"/>
        <v/>
      </c>
      <c r="DL1216" s="7" t="str">
        <f t="shared" si="11538"/>
        <v/>
      </c>
      <c r="DM1216" s="7" t="str">
        <f t="shared" si="11538"/>
        <v/>
      </c>
      <c r="DN1216" s="7" t="str">
        <f t="shared" si="11538"/>
        <v/>
      </c>
      <c r="DO1216" s="7" t="str">
        <f t="shared" si="11538"/>
        <v/>
      </c>
      <c r="DP1216" s="7" t="str">
        <f t="shared" si="11538"/>
        <v/>
      </c>
      <c r="DQ1216" s="7" t="str">
        <f t="shared" si="11538"/>
        <v/>
      </c>
      <c r="DR1216" s="7" t="str">
        <f t="shared" si="11538"/>
        <v/>
      </c>
      <c r="DS1216" s="7" t="str">
        <f t="shared" si="11538"/>
        <v/>
      </c>
      <c r="DT1216" s="7" t="str">
        <f t="shared" si="11538"/>
        <v/>
      </c>
      <c r="DU1216" s="7" t="str">
        <f t="shared" si="11538"/>
        <v/>
      </c>
      <c r="DV1216" s="7" t="str">
        <f t="shared" si="11538"/>
        <v/>
      </c>
      <c r="DW1216" s="7" t="str">
        <f t="shared" si="11538"/>
        <v/>
      </c>
      <c r="DX1216" s="7" t="str">
        <f t="shared" si="11538"/>
        <v/>
      </c>
      <c r="DY1216" s="7" t="str">
        <f t="shared" si="11538"/>
        <v/>
      </c>
      <c r="DZ1216" s="7" t="str">
        <f t="shared" si="11538"/>
        <v/>
      </c>
      <c r="EA1216" s="7" t="str">
        <f t="shared" si="11538"/>
        <v/>
      </c>
      <c r="EB1216" s="7" t="str">
        <f t="shared" si="11538"/>
        <v/>
      </c>
      <c r="EC1216" s="7" t="str">
        <f t="shared" si="11538"/>
        <v/>
      </c>
      <c r="ED1216" s="7" t="str">
        <f t="shared" si="11538"/>
        <v/>
      </c>
      <c r="EE1216" s="7" t="str">
        <f t="shared" si="11538"/>
        <v/>
      </c>
      <c r="EF1216" s="7" t="str">
        <f t="shared" si="11538"/>
        <v/>
      </c>
      <c r="EG1216" s="7" t="str">
        <f t="shared" si="11538"/>
        <v/>
      </c>
      <c r="EH1216" s="7" t="str">
        <f t="shared" si="11538"/>
        <v/>
      </c>
      <c r="EI1216" s="7" t="str">
        <f t="shared" si="11538"/>
        <v/>
      </c>
      <c r="EJ1216" s="7" t="str">
        <f t="shared" si="11538"/>
        <v/>
      </c>
      <c r="EK1216" s="7" t="str">
        <f t="shared" si="11538"/>
        <v/>
      </c>
      <c r="EL1216" s="7" t="str">
        <f t="shared" si="11538"/>
        <v/>
      </c>
      <c r="EM1216" s="7" t="str">
        <f t="shared" si="11538"/>
        <v/>
      </c>
      <c r="EN1216" s="7" t="str">
        <f t="shared" si="11538"/>
        <v/>
      </c>
      <c r="EO1216" s="7" t="str">
        <f t="shared" si="11538"/>
        <v/>
      </c>
      <c r="EP1216" s="7" t="str">
        <f t="shared" si="11538"/>
        <v/>
      </c>
      <c r="EQ1216" s="7" t="str">
        <f t="shared" si="11538"/>
        <v/>
      </c>
      <c r="ER1216" s="7" t="str">
        <f t="shared" si="11538"/>
        <v/>
      </c>
      <c r="ES1216" s="7" t="str">
        <f t="shared" si="11538"/>
        <v/>
      </c>
      <c r="ET1216" s="7" t="str">
        <f t="shared" si="11538"/>
        <v/>
      </c>
      <c r="EU1216" s="7" t="str">
        <f t="shared" si="11538"/>
        <v/>
      </c>
      <c r="EV1216" s="7" t="str">
        <f t="shared" si="11538"/>
        <v/>
      </c>
      <c r="EW1216" s="7" t="str">
        <f t="shared" si="11538"/>
        <v/>
      </c>
      <c r="EX1216" s="7" t="str">
        <f t="shared" si="11538"/>
        <v/>
      </c>
      <c r="EY1216" s="7" t="str">
        <f t="shared" ref="EY1216:HJ1216" si="11539">IF(EX306="","",EX306)</f>
        <v/>
      </c>
      <c r="EZ1216" s="7" t="str">
        <f t="shared" si="11539"/>
        <v/>
      </c>
      <c r="FA1216" s="7" t="str">
        <f t="shared" si="11539"/>
        <v/>
      </c>
      <c r="FB1216" s="7" t="str">
        <f t="shared" si="11539"/>
        <v/>
      </c>
      <c r="FC1216" s="7" t="str">
        <f t="shared" si="11539"/>
        <v/>
      </c>
      <c r="FD1216" s="7" t="str">
        <f t="shared" si="11539"/>
        <v/>
      </c>
      <c r="FE1216" s="7" t="str">
        <f t="shared" si="11539"/>
        <v/>
      </c>
      <c r="FF1216" s="7" t="str">
        <f t="shared" si="11539"/>
        <v/>
      </c>
      <c r="FG1216" s="7" t="str">
        <f t="shared" si="11539"/>
        <v/>
      </c>
      <c r="FH1216" s="7" t="str">
        <f t="shared" si="11539"/>
        <v/>
      </c>
      <c r="FI1216" s="7" t="str">
        <f t="shared" si="11539"/>
        <v/>
      </c>
      <c r="FJ1216" s="7" t="str">
        <f t="shared" si="11539"/>
        <v/>
      </c>
      <c r="FK1216" s="7" t="str">
        <f t="shared" si="11539"/>
        <v/>
      </c>
      <c r="FL1216" s="7" t="str">
        <f t="shared" si="11539"/>
        <v/>
      </c>
      <c r="FM1216" s="7" t="str">
        <f t="shared" si="11539"/>
        <v/>
      </c>
      <c r="FN1216" s="7" t="str">
        <f t="shared" si="11539"/>
        <v/>
      </c>
      <c r="FO1216" s="7" t="str">
        <f t="shared" si="11539"/>
        <v/>
      </c>
      <c r="FP1216" s="7" t="str">
        <f t="shared" si="11539"/>
        <v/>
      </c>
      <c r="FQ1216" s="7" t="str">
        <f t="shared" si="11539"/>
        <v/>
      </c>
      <c r="FR1216" s="7" t="str">
        <f t="shared" si="11539"/>
        <v/>
      </c>
      <c r="FS1216" s="7" t="str">
        <f t="shared" si="11539"/>
        <v/>
      </c>
      <c r="FT1216" s="7" t="str">
        <f t="shared" si="11539"/>
        <v/>
      </c>
      <c r="FU1216" s="7" t="str">
        <f t="shared" si="11539"/>
        <v/>
      </c>
      <c r="FV1216" s="7" t="str">
        <f t="shared" si="11539"/>
        <v/>
      </c>
      <c r="FW1216" s="7" t="str">
        <f t="shared" si="11539"/>
        <v/>
      </c>
      <c r="FX1216" s="7" t="str">
        <f t="shared" si="11539"/>
        <v/>
      </c>
      <c r="FY1216" s="7" t="str">
        <f t="shared" si="11539"/>
        <v/>
      </c>
      <c r="FZ1216" s="7" t="str">
        <f t="shared" si="11539"/>
        <v/>
      </c>
      <c r="GA1216" s="7" t="str">
        <f t="shared" si="11539"/>
        <v/>
      </c>
      <c r="GB1216" s="7" t="str">
        <f t="shared" si="11539"/>
        <v/>
      </c>
      <c r="GC1216" s="7" t="str">
        <f t="shared" si="11539"/>
        <v/>
      </c>
      <c r="GD1216" s="7" t="str">
        <f t="shared" si="11539"/>
        <v/>
      </c>
      <c r="GE1216" s="7" t="str">
        <f t="shared" si="11539"/>
        <v/>
      </c>
      <c r="GF1216" s="7" t="str">
        <f t="shared" si="11539"/>
        <v/>
      </c>
      <c r="GG1216" s="7" t="str">
        <f t="shared" si="11539"/>
        <v/>
      </c>
      <c r="GH1216" s="7" t="str">
        <f t="shared" si="11539"/>
        <v/>
      </c>
      <c r="GI1216" s="7" t="str">
        <f t="shared" si="11539"/>
        <v/>
      </c>
      <c r="GJ1216" s="7" t="str">
        <f t="shared" si="11539"/>
        <v/>
      </c>
      <c r="GK1216" s="7" t="str">
        <f t="shared" si="11539"/>
        <v/>
      </c>
      <c r="GL1216" s="7" t="str">
        <f t="shared" si="11539"/>
        <v/>
      </c>
      <c r="GM1216" s="7" t="str">
        <f t="shared" si="11539"/>
        <v/>
      </c>
      <c r="GN1216" s="7" t="str">
        <f t="shared" si="11539"/>
        <v/>
      </c>
      <c r="GO1216" s="7" t="str">
        <f t="shared" si="11539"/>
        <v/>
      </c>
      <c r="GP1216" s="7" t="str">
        <f t="shared" si="11539"/>
        <v/>
      </c>
      <c r="GQ1216" s="7" t="str">
        <f t="shared" si="11539"/>
        <v/>
      </c>
      <c r="GR1216" s="7" t="str">
        <f t="shared" si="11539"/>
        <v/>
      </c>
      <c r="GS1216" s="7" t="str">
        <f t="shared" si="11539"/>
        <v/>
      </c>
      <c r="GT1216" s="7" t="str">
        <f t="shared" si="11539"/>
        <v/>
      </c>
      <c r="GU1216" s="7" t="str">
        <f t="shared" si="11539"/>
        <v/>
      </c>
      <c r="GV1216" s="7" t="str">
        <f t="shared" si="11539"/>
        <v/>
      </c>
      <c r="GW1216" s="7" t="str">
        <f t="shared" si="11539"/>
        <v/>
      </c>
      <c r="GX1216" s="7" t="str">
        <f t="shared" si="11539"/>
        <v/>
      </c>
      <c r="GY1216" s="7" t="str">
        <f t="shared" si="11539"/>
        <v/>
      </c>
      <c r="GZ1216" s="7" t="str">
        <f t="shared" si="11539"/>
        <v/>
      </c>
      <c r="HA1216" s="7" t="str">
        <f t="shared" si="11539"/>
        <v/>
      </c>
      <c r="HB1216" s="7" t="str">
        <f t="shared" si="11539"/>
        <v/>
      </c>
      <c r="HC1216" s="7" t="str">
        <f t="shared" si="11539"/>
        <v/>
      </c>
      <c r="HD1216" s="7" t="str">
        <f t="shared" si="11539"/>
        <v/>
      </c>
      <c r="HE1216" s="7" t="str">
        <f t="shared" si="11539"/>
        <v/>
      </c>
      <c r="HF1216" s="7" t="str">
        <f t="shared" si="11539"/>
        <v/>
      </c>
      <c r="HG1216" s="7" t="str">
        <f t="shared" si="11539"/>
        <v/>
      </c>
      <c r="HH1216" s="7" t="str">
        <f t="shared" si="11539"/>
        <v/>
      </c>
      <c r="HI1216" s="7" t="str">
        <f t="shared" si="11539"/>
        <v/>
      </c>
      <c r="HJ1216" s="7" t="str">
        <f t="shared" si="11539"/>
        <v/>
      </c>
      <c r="HK1216" s="7" t="str">
        <f t="shared" ref="HK1216:IJ1216" si="11540">IF(HJ306="","",HJ306)</f>
        <v/>
      </c>
      <c r="HL1216" s="7" t="str">
        <f t="shared" si="11540"/>
        <v/>
      </c>
      <c r="HM1216" s="7" t="str">
        <f t="shared" si="11540"/>
        <v/>
      </c>
      <c r="HN1216" s="7" t="str">
        <f t="shared" si="11540"/>
        <v/>
      </c>
      <c r="HO1216" s="7" t="str">
        <f t="shared" si="11540"/>
        <v/>
      </c>
      <c r="HP1216" s="7" t="str">
        <f t="shared" si="11540"/>
        <v/>
      </c>
      <c r="HQ1216" s="7" t="str">
        <f t="shared" si="11540"/>
        <v/>
      </c>
      <c r="HR1216" s="7" t="str">
        <f t="shared" si="11540"/>
        <v/>
      </c>
      <c r="HS1216" s="7" t="str">
        <f t="shared" si="11540"/>
        <v/>
      </c>
      <c r="HT1216" s="7" t="str">
        <f t="shared" si="11540"/>
        <v/>
      </c>
      <c r="HU1216" s="7" t="str">
        <f t="shared" si="11540"/>
        <v/>
      </c>
      <c r="HV1216" s="7" t="str">
        <f t="shared" si="11540"/>
        <v/>
      </c>
      <c r="HW1216" s="7" t="str">
        <f t="shared" si="11540"/>
        <v/>
      </c>
      <c r="HX1216" s="7" t="str">
        <f t="shared" si="11540"/>
        <v/>
      </c>
      <c r="HY1216" s="7" t="str">
        <f t="shared" si="11540"/>
        <v/>
      </c>
      <c r="HZ1216" s="7" t="str">
        <f t="shared" si="11540"/>
        <v/>
      </c>
      <c r="IA1216" s="7" t="str">
        <f t="shared" si="11540"/>
        <v/>
      </c>
      <c r="IB1216" s="7" t="str">
        <f t="shared" si="11540"/>
        <v/>
      </c>
      <c r="IC1216" s="7" t="str">
        <f t="shared" si="11540"/>
        <v/>
      </c>
      <c r="ID1216" s="7" t="str">
        <f t="shared" si="11540"/>
        <v/>
      </c>
      <c r="IE1216" s="7" t="str">
        <f t="shared" si="11540"/>
        <v/>
      </c>
      <c r="IF1216" s="7" t="str">
        <f t="shared" si="11540"/>
        <v/>
      </c>
      <c r="IG1216" s="7" t="str">
        <f t="shared" si="11540"/>
        <v/>
      </c>
      <c r="IH1216" s="7" t="str">
        <f t="shared" si="11540"/>
        <v/>
      </c>
      <c r="II1216" s="7" t="str">
        <f t="shared" si="11540"/>
        <v/>
      </c>
      <c r="IJ1216" s="7" t="str">
        <f t="shared" si="11540"/>
        <v/>
      </c>
      <c r="IK1216" s="7" t="str">
        <f t="shared" ref="IK1216:JD1216" si="11541">IF(IJ310="","",IJ310)</f>
        <v/>
      </c>
      <c r="IL1216" s="7" t="str">
        <f t="shared" si="11541"/>
        <v/>
      </c>
      <c r="IM1216" s="7" t="str">
        <f t="shared" si="11541"/>
        <v/>
      </c>
      <c r="IN1216" s="7" t="str">
        <f t="shared" si="11541"/>
        <v/>
      </c>
      <c r="IO1216" s="7" t="str">
        <f t="shared" si="11541"/>
        <v/>
      </c>
      <c r="IP1216" s="7" t="str">
        <f t="shared" si="11541"/>
        <v/>
      </c>
      <c r="IQ1216" s="7" t="str">
        <f t="shared" si="11541"/>
        <v/>
      </c>
      <c r="IR1216" s="7" t="str">
        <f t="shared" si="11541"/>
        <v/>
      </c>
      <c r="IS1216" s="7" t="str">
        <f t="shared" si="11541"/>
        <v/>
      </c>
      <c r="IT1216" s="7" t="str">
        <f t="shared" si="11541"/>
        <v/>
      </c>
      <c r="IU1216" s="7" t="str">
        <f t="shared" si="11541"/>
        <v/>
      </c>
      <c r="IV1216" s="7" t="str">
        <f t="shared" si="11541"/>
        <v/>
      </c>
      <c r="IW1216" s="7" t="str">
        <f t="shared" si="11541"/>
        <v/>
      </c>
      <c r="IX1216" s="7" t="str">
        <f t="shared" si="11541"/>
        <v/>
      </c>
      <c r="IY1216" s="7" t="str">
        <f t="shared" si="11541"/>
        <v/>
      </c>
      <c r="IZ1216" s="7" t="str">
        <f t="shared" si="11541"/>
        <v/>
      </c>
      <c r="JA1216" s="7" t="str">
        <f t="shared" si="11541"/>
        <v/>
      </c>
      <c r="JB1216" s="7" t="str">
        <f t="shared" si="11541"/>
        <v/>
      </c>
      <c r="JC1216" s="7" t="str">
        <f t="shared" si="11541"/>
        <v/>
      </c>
      <c r="JD1216" s="7" t="str">
        <f t="shared" si="11541"/>
        <v/>
      </c>
    </row>
    <row r="1217" spans="24:265" hidden="1" x14ac:dyDescent="0.3">
      <c r="X1217" s="51">
        <v>1217</v>
      </c>
      <c r="Z1217" s="7" t="s">
        <v>1367</v>
      </c>
      <c r="AA1217" s="7" t="str">
        <f t="shared" ref="AA1217:CL1217" si="11542">IF(Z307="","",Z307)</f>
        <v/>
      </c>
      <c r="AB1217" s="7" t="str">
        <f t="shared" si="11542"/>
        <v/>
      </c>
      <c r="AC1217" s="7" t="str">
        <f t="shared" si="11542"/>
        <v/>
      </c>
      <c r="AD1217" s="7" t="str">
        <f t="shared" si="11542"/>
        <v/>
      </c>
      <c r="AE1217" s="7" t="str">
        <f t="shared" si="11542"/>
        <v/>
      </c>
      <c r="AF1217" s="7" t="str">
        <f t="shared" si="11542"/>
        <v/>
      </c>
      <c r="AG1217" s="7" t="str">
        <f t="shared" si="11542"/>
        <v/>
      </c>
      <c r="AH1217" s="7" t="str">
        <f t="shared" si="11542"/>
        <v/>
      </c>
      <c r="AI1217" s="7" t="str">
        <f t="shared" si="11542"/>
        <v/>
      </c>
      <c r="AJ1217" s="7" t="str">
        <f t="shared" si="11542"/>
        <v/>
      </c>
      <c r="AK1217" s="7" t="str">
        <f t="shared" si="11542"/>
        <v/>
      </c>
      <c r="AL1217" s="7" t="str">
        <f t="shared" si="11542"/>
        <v/>
      </c>
      <c r="AM1217" s="7" t="str">
        <f t="shared" si="11542"/>
        <v/>
      </c>
      <c r="AN1217" s="7" t="str">
        <f t="shared" si="11542"/>
        <v/>
      </c>
      <c r="AO1217" s="7" t="str">
        <f t="shared" si="11542"/>
        <v/>
      </c>
      <c r="AP1217" s="7" t="str">
        <f t="shared" si="11542"/>
        <v/>
      </c>
      <c r="AQ1217" s="7" t="str">
        <f t="shared" si="11542"/>
        <v/>
      </c>
      <c r="AR1217" s="7" t="str">
        <f t="shared" si="11542"/>
        <v/>
      </c>
      <c r="AS1217" s="7" t="str">
        <f t="shared" si="11542"/>
        <v/>
      </c>
      <c r="AT1217" s="7" t="str">
        <f t="shared" si="11542"/>
        <v/>
      </c>
      <c r="AU1217" s="7" t="str">
        <f t="shared" si="11542"/>
        <v/>
      </c>
      <c r="AV1217" s="7" t="str">
        <f t="shared" si="11542"/>
        <v/>
      </c>
      <c r="AW1217" s="7" t="str">
        <f t="shared" si="11542"/>
        <v/>
      </c>
      <c r="AX1217" s="7" t="str">
        <f t="shared" si="11542"/>
        <v/>
      </c>
      <c r="AY1217" s="7" t="str">
        <f t="shared" si="11542"/>
        <v/>
      </c>
      <c r="AZ1217" s="7" t="str">
        <f t="shared" si="11542"/>
        <v/>
      </c>
      <c r="BA1217" s="7" t="str">
        <f t="shared" si="11542"/>
        <v/>
      </c>
      <c r="BB1217" s="7" t="str">
        <f t="shared" si="11542"/>
        <v/>
      </c>
      <c r="BC1217" s="7" t="str">
        <f t="shared" si="11542"/>
        <v/>
      </c>
      <c r="BD1217" s="7" t="str">
        <f t="shared" si="11542"/>
        <v/>
      </c>
      <c r="BE1217" s="7" t="str">
        <f t="shared" si="11542"/>
        <v/>
      </c>
      <c r="BF1217" s="7" t="str">
        <f t="shared" si="11542"/>
        <v/>
      </c>
      <c r="BG1217" s="7" t="str">
        <f t="shared" si="11542"/>
        <v/>
      </c>
      <c r="BH1217" s="7" t="str">
        <f t="shared" si="11542"/>
        <v/>
      </c>
      <c r="BI1217" s="7" t="str">
        <f t="shared" si="11542"/>
        <v/>
      </c>
      <c r="BJ1217" s="7" t="str">
        <f t="shared" si="11542"/>
        <v/>
      </c>
      <c r="BK1217" s="7" t="str">
        <f t="shared" si="11542"/>
        <v/>
      </c>
      <c r="BL1217" s="7" t="str">
        <f t="shared" si="11542"/>
        <v/>
      </c>
      <c r="BM1217" s="7" t="str">
        <f t="shared" si="11542"/>
        <v/>
      </c>
      <c r="BN1217" s="7" t="str">
        <f t="shared" si="11542"/>
        <v/>
      </c>
      <c r="BO1217" s="7" t="str">
        <f t="shared" si="11542"/>
        <v/>
      </c>
      <c r="BP1217" s="7" t="str">
        <f t="shared" si="11542"/>
        <v/>
      </c>
      <c r="BQ1217" s="7" t="str">
        <f t="shared" si="11542"/>
        <v/>
      </c>
      <c r="BR1217" s="7" t="str">
        <f t="shared" si="11542"/>
        <v/>
      </c>
      <c r="BS1217" s="7" t="str">
        <f t="shared" si="11542"/>
        <v/>
      </c>
      <c r="BT1217" s="7" t="str">
        <f t="shared" si="11542"/>
        <v/>
      </c>
      <c r="BU1217" s="7" t="str">
        <f t="shared" si="11542"/>
        <v/>
      </c>
      <c r="BV1217" s="7" t="str">
        <f t="shared" si="11542"/>
        <v/>
      </c>
      <c r="BW1217" s="7" t="str">
        <f t="shared" si="11542"/>
        <v/>
      </c>
      <c r="BX1217" s="7" t="str">
        <f t="shared" si="11542"/>
        <v/>
      </c>
      <c r="BY1217" s="7" t="str">
        <f t="shared" si="11542"/>
        <v/>
      </c>
      <c r="BZ1217" s="7" t="str">
        <f t="shared" si="11542"/>
        <v/>
      </c>
      <c r="CA1217" s="7" t="str">
        <f t="shared" si="11542"/>
        <v/>
      </c>
      <c r="CB1217" s="7" t="str">
        <f t="shared" si="11542"/>
        <v/>
      </c>
      <c r="CC1217" s="7" t="str">
        <f t="shared" si="11542"/>
        <v/>
      </c>
      <c r="CD1217" s="7" t="str">
        <f t="shared" si="11542"/>
        <v/>
      </c>
      <c r="CE1217" s="7" t="str">
        <f t="shared" si="11542"/>
        <v/>
      </c>
      <c r="CF1217" s="7" t="str">
        <f t="shared" si="11542"/>
        <v/>
      </c>
      <c r="CG1217" s="7" t="str">
        <f t="shared" si="11542"/>
        <v/>
      </c>
      <c r="CH1217" s="7" t="str">
        <f t="shared" si="11542"/>
        <v/>
      </c>
      <c r="CI1217" s="7" t="str">
        <f t="shared" si="11542"/>
        <v/>
      </c>
      <c r="CJ1217" s="7" t="str">
        <f t="shared" si="11542"/>
        <v/>
      </c>
      <c r="CK1217" s="7" t="str">
        <f t="shared" si="11542"/>
        <v/>
      </c>
      <c r="CL1217" s="7" t="str">
        <f t="shared" si="11542"/>
        <v/>
      </c>
      <c r="CM1217" s="7" t="str">
        <f t="shared" ref="CM1217:EX1217" si="11543">IF(CL307="","",CL307)</f>
        <v/>
      </c>
      <c r="CN1217" s="7" t="str">
        <f t="shared" si="11543"/>
        <v/>
      </c>
      <c r="CO1217" s="7" t="str">
        <f t="shared" si="11543"/>
        <v/>
      </c>
      <c r="CP1217" s="7" t="str">
        <f t="shared" si="11543"/>
        <v/>
      </c>
      <c r="CQ1217" s="7" t="str">
        <f t="shared" si="11543"/>
        <v/>
      </c>
      <c r="CR1217" s="7" t="str">
        <f t="shared" si="11543"/>
        <v/>
      </c>
      <c r="CS1217" s="7" t="str">
        <f t="shared" si="11543"/>
        <v/>
      </c>
      <c r="CT1217" s="7" t="str">
        <f t="shared" si="11543"/>
        <v/>
      </c>
      <c r="CU1217" s="7" t="str">
        <f t="shared" si="11543"/>
        <v/>
      </c>
      <c r="CV1217" s="7" t="str">
        <f t="shared" si="11543"/>
        <v/>
      </c>
      <c r="CW1217" s="7" t="str">
        <f t="shared" si="11543"/>
        <v/>
      </c>
      <c r="CX1217" s="7" t="str">
        <f t="shared" si="11543"/>
        <v/>
      </c>
      <c r="CY1217" s="7" t="str">
        <f t="shared" si="11543"/>
        <v/>
      </c>
      <c r="CZ1217" s="7" t="str">
        <f t="shared" si="11543"/>
        <v/>
      </c>
      <c r="DA1217" s="7" t="str">
        <f t="shared" si="11543"/>
        <v/>
      </c>
      <c r="DB1217" s="7" t="str">
        <f t="shared" si="11543"/>
        <v/>
      </c>
      <c r="DC1217" s="7" t="str">
        <f t="shared" si="11543"/>
        <v/>
      </c>
      <c r="DD1217" s="7" t="str">
        <f t="shared" si="11543"/>
        <v/>
      </c>
      <c r="DE1217" s="7" t="str">
        <f t="shared" si="11543"/>
        <v/>
      </c>
      <c r="DF1217" s="7" t="str">
        <f t="shared" si="11543"/>
        <v/>
      </c>
      <c r="DG1217" s="7" t="str">
        <f t="shared" si="11543"/>
        <v/>
      </c>
      <c r="DH1217" s="7" t="str">
        <f t="shared" si="11543"/>
        <v/>
      </c>
      <c r="DI1217" s="7" t="str">
        <f t="shared" si="11543"/>
        <v/>
      </c>
      <c r="DJ1217" s="7" t="str">
        <f t="shared" si="11543"/>
        <v/>
      </c>
      <c r="DK1217" s="7" t="str">
        <f t="shared" si="11543"/>
        <v/>
      </c>
      <c r="DL1217" s="7" t="str">
        <f t="shared" si="11543"/>
        <v/>
      </c>
      <c r="DM1217" s="7" t="str">
        <f t="shared" si="11543"/>
        <v/>
      </c>
      <c r="DN1217" s="7" t="str">
        <f t="shared" si="11543"/>
        <v/>
      </c>
      <c r="DO1217" s="7" t="str">
        <f t="shared" si="11543"/>
        <v/>
      </c>
      <c r="DP1217" s="7" t="str">
        <f t="shared" si="11543"/>
        <v/>
      </c>
      <c r="DQ1217" s="7" t="str">
        <f t="shared" si="11543"/>
        <v/>
      </c>
      <c r="DR1217" s="7" t="str">
        <f t="shared" si="11543"/>
        <v/>
      </c>
      <c r="DS1217" s="7" t="str">
        <f t="shared" si="11543"/>
        <v/>
      </c>
      <c r="DT1217" s="7" t="str">
        <f t="shared" si="11543"/>
        <v/>
      </c>
      <c r="DU1217" s="7" t="str">
        <f t="shared" si="11543"/>
        <v/>
      </c>
      <c r="DV1217" s="7" t="str">
        <f t="shared" si="11543"/>
        <v/>
      </c>
      <c r="DW1217" s="7" t="str">
        <f t="shared" si="11543"/>
        <v/>
      </c>
      <c r="DX1217" s="7" t="str">
        <f t="shared" si="11543"/>
        <v/>
      </c>
      <c r="DY1217" s="7" t="str">
        <f t="shared" si="11543"/>
        <v/>
      </c>
      <c r="DZ1217" s="7" t="str">
        <f t="shared" si="11543"/>
        <v/>
      </c>
      <c r="EA1217" s="7" t="str">
        <f t="shared" si="11543"/>
        <v/>
      </c>
      <c r="EB1217" s="7" t="str">
        <f t="shared" si="11543"/>
        <v/>
      </c>
      <c r="EC1217" s="7" t="str">
        <f t="shared" si="11543"/>
        <v/>
      </c>
      <c r="ED1217" s="7" t="str">
        <f t="shared" si="11543"/>
        <v/>
      </c>
      <c r="EE1217" s="7" t="str">
        <f t="shared" si="11543"/>
        <v/>
      </c>
      <c r="EF1217" s="7" t="str">
        <f t="shared" si="11543"/>
        <v/>
      </c>
      <c r="EG1217" s="7" t="str">
        <f t="shared" si="11543"/>
        <v/>
      </c>
      <c r="EH1217" s="7" t="str">
        <f t="shared" si="11543"/>
        <v/>
      </c>
      <c r="EI1217" s="7" t="str">
        <f t="shared" si="11543"/>
        <v/>
      </c>
      <c r="EJ1217" s="7" t="str">
        <f t="shared" si="11543"/>
        <v/>
      </c>
      <c r="EK1217" s="7" t="str">
        <f t="shared" si="11543"/>
        <v/>
      </c>
      <c r="EL1217" s="7" t="str">
        <f t="shared" si="11543"/>
        <v/>
      </c>
      <c r="EM1217" s="7" t="str">
        <f t="shared" si="11543"/>
        <v/>
      </c>
      <c r="EN1217" s="7" t="str">
        <f t="shared" si="11543"/>
        <v/>
      </c>
      <c r="EO1217" s="7" t="str">
        <f t="shared" si="11543"/>
        <v/>
      </c>
      <c r="EP1217" s="7" t="str">
        <f t="shared" si="11543"/>
        <v/>
      </c>
      <c r="EQ1217" s="7" t="str">
        <f t="shared" si="11543"/>
        <v/>
      </c>
      <c r="ER1217" s="7" t="str">
        <f t="shared" si="11543"/>
        <v/>
      </c>
      <c r="ES1217" s="7" t="str">
        <f t="shared" si="11543"/>
        <v/>
      </c>
      <c r="ET1217" s="7" t="str">
        <f t="shared" si="11543"/>
        <v/>
      </c>
      <c r="EU1217" s="7" t="str">
        <f t="shared" si="11543"/>
        <v/>
      </c>
      <c r="EV1217" s="7" t="str">
        <f t="shared" si="11543"/>
        <v/>
      </c>
      <c r="EW1217" s="7" t="str">
        <f t="shared" si="11543"/>
        <v/>
      </c>
      <c r="EX1217" s="7" t="str">
        <f t="shared" si="11543"/>
        <v/>
      </c>
      <c r="EY1217" s="7" t="str">
        <f t="shared" ref="EY1217:HJ1217" si="11544">IF(EX307="","",EX307)</f>
        <v/>
      </c>
      <c r="EZ1217" s="7" t="str">
        <f t="shared" si="11544"/>
        <v/>
      </c>
      <c r="FA1217" s="7" t="str">
        <f t="shared" si="11544"/>
        <v/>
      </c>
      <c r="FB1217" s="7" t="str">
        <f t="shared" si="11544"/>
        <v/>
      </c>
      <c r="FC1217" s="7" t="str">
        <f t="shared" si="11544"/>
        <v/>
      </c>
      <c r="FD1217" s="7" t="str">
        <f t="shared" si="11544"/>
        <v/>
      </c>
      <c r="FE1217" s="7" t="str">
        <f t="shared" si="11544"/>
        <v/>
      </c>
      <c r="FF1217" s="7" t="str">
        <f t="shared" si="11544"/>
        <v/>
      </c>
      <c r="FG1217" s="7" t="str">
        <f t="shared" si="11544"/>
        <v/>
      </c>
      <c r="FH1217" s="7" t="str">
        <f t="shared" si="11544"/>
        <v/>
      </c>
      <c r="FI1217" s="7" t="str">
        <f t="shared" si="11544"/>
        <v/>
      </c>
      <c r="FJ1217" s="7" t="str">
        <f t="shared" si="11544"/>
        <v/>
      </c>
      <c r="FK1217" s="7" t="str">
        <f t="shared" si="11544"/>
        <v/>
      </c>
      <c r="FL1217" s="7" t="str">
        <f t="shared" si="11544"/>
        <v/>
      </c>
      <c r="FM1217" s="7" t="str">
        <f t="shared" si="11544"/>
        <v/>
      </c>
      <c r="FN1217" s="7" t="str">
        <f t="shared" si="11544"/>
        <v/>
      </c>
      <c r="FO1217" s="7" t="str">
        <f t="shared" si="11544"/>
        <v/>
      </c>
      <c r="FP1217" s="7" t="str">
        <f t="shared" si="11544"/>
        <v/>
      </c>
      <c r="FQ1217" s="7" t="str">
        <f t="shared" si="11544"/>
        <v/>
      </c>
      <c r="FR1217" s="7" t="str">
        <f t="shared" si="11544"/>
        <v/>
      </c>
      <c r="FS1217" s="7" t="str">
        <f t="shared" si="11544"/>
        <v/>
      </c>
      <c r="FT1217" s="7" t="str">
        <f t="shared" si="11544"/>
        <v/>
      </c>
      <c r="FU1217" s="7" t="str">
        <f t="shared" si="11544"/>
        <v/>
      </c>
      <c r="FV1217" s="7" t="str">
        <f t="shared" si="11544"/>
        <v/>
      </c>
      <c r="FW1217" s="7" t="str">
        <f t="shared" si="11544"/>
        <v/>
      </c>
      <c r="FX1217" s="7" t="str">
        <f t="shared" si="11544"/>
        <v/>
      </c>
      <c r="FY1217" s="7" t="str">
        <f t="shared" si="11544"/>
        <v/>
      </c>
      <c r="FZ1217" s="7" t="str">
        <f t="shared" si="11544"/>
        <v/>
      </c>
      <c r="GA1217" s="7" t="str">
        <f t="shared" si="11544"/>
        <v/>
      </c>
      <c r="GB1217" s="7" t="str">
        <f t="shared" si="11544"/>
        <v/>
      </c>
      <c r="GC1217" s="7" t="str">
        <f t="shared" si="11544"/>
        <v/>
      </c>
      <c r="GD1217" s="7" t="str">
        <f t="shared" si="11544"/>
        <v/>
      </c>
      <c r="GE1217" s="7" t="str">
        <f t="shared" si="11544"/>
        <v/>
      </c>
      <c r="GF1217" s="7" t="str">
        <f t="shared" si="11544"/>
        <v/>
      </c>
      <c r="GG1217" s="7" t="str">
        <f t="shared" si="11544"/>
        <v/>
      </c>
      <c r="GH1217" s="7" t="str">
        <f t="shared" si="11544"/>
        <v/>
      </c>
      <c r="GI1217" s="7" t="str">
        <f t="shared" si="11544"/>
        <v/>
      </c>
      <c r="GJ1217" s="7" t="str">
        <f t="shared" si="11544"/>
        <v/>
      </c>
      <c r="GK1217" s="7" t="str">
        <f t="shared" si="11544"/>
        <v/>
      </c>
      <c r="GL1217" s="7" t="str">
        <f t="shared" si="11544"/>
        <v/>
      </c>
      <c r="GM1217" s="7" t="str">
        <f t="shared" si="11544"/>
        <v/>
      </c>
      <c r="GN1217" s="7" t="str">
        <f t="shared" si="11544"/>
        <v/>
      </c>
      <c r="GO1217" s="7" t="str">
        <f t="shared" si="11544"/>
        <v/>
      </c>
      <c r="GP1217" s="7" t="str">
        <f t="shared" si="11544"/>
        <v/>
      </c>
      <c r="GQ1217" s="7" t="str">
        <f t="shared" si="11544"/>
        <v/>
      </c>
      <c r="GR1217" s="7" t="str">
        <f t="shared" si="11544"/>
        <v/>
      </c>
      <c r="GS1217" s="7" t="str">
        <f t="shared" si="11544"/>
        <v/>
      </c>
      <c r="GT1217" s="7" t="str">
        <f t="shared" si="11544"/>
        <v/>
      </c>
      <c r="GU1217" s="7" t="str">
        <f t="shared" si="11544"/>
        <v/>
      </c>
      <c r="GV1217" s="7" t="str">
        <f t="shared" si="11544"/>
        <v/>
      </c>
      <c r="GW1217" s="7" t="str">
        <f t="shared" si="11544"/>
        <v/>
      </c>
      <c r="GX1217" s="7" t="str">
        <f t="shared" si="11544"/>
        <v/>
      </c>
      <c r="GY1217" s="7" t="str">
        <f t="shared" si="11544"/>
        <v/>
      </c>
      <c r="GZ1217" s="7" t="str">
        <f t="shared" si="11544"/>
        <v/>
      </c>
      <c r="HA1217" s="7" t="str">
        <f t="shared" si="11544"/>
        <v/>
      </c>
      <c r="HB1217" s="7" t="str">
        <f t="shared" si="11544"/>
        <v/>
      </c>
      <c r="HC1217" s="7" t="str">
        <f t="shared" si="11544"/>
        <v/>
      </c>
      <c r="HD1217" s="7" t="str">
        <f t="shared" si="11544"/>
        <v/>
      </c>
      <c r="HE1217" s="7" t="str">
        <f t="shared" si="11544"/>
        <v/>
      </c>
      <c r="HF1217" s="7" t="str">
        <f t="shared" si="11544"/>
        <v/>
      </c>
      <c r="HG1217" s="7" t="str">
        <f t="shared" si="11544"/>
        <v/>
      </c>
      <c r="HH1217" s="7" t="str">
        <f t="shared" si="11544"/>
        <v/>
      </c>
      <c r="HI1217" s="7" t="str">
        <f t="shared" si="11544"/>
        <v/>
      </c>
      <c r="HJ1217" s="7" t="str">
        <f t="shared" si="11544"/>
        <v/>
      </c>
      <c r="HK1217" s="7" t="str">
        <f t="shared" ref="HK1217:IJ1217" si="11545">IF(HJ307="","",HJ307)</f>
        <v/>
      </c>
      <c r="HL1217" s="7" t="str">
        <f t="shared" si="11545"/>
        <v/>
      </c>
      <c r="HM1217" s="7" t="str">
        <f t="shared" si="11545"/>
        <v/>
      </c>
      <c r="HN1217" s="7" t="str">
        <f t="shared" si="11545"/>
        <v/>
      </c>
      <c r="HO1217" s="7" t="str">
        <f t="shared" si="11545"/>
        <v/>
      </c>
      <c r="HP1217" s="7" t="str">
        <f t="shared" si="11545"/>
        <v/>
      </c>
      <c r="HQ1217" s="7" t="str">
        <f t="shared" si="11545"/>
        <v/>
      </c>
      <c r="HR1217" s="7" t="str">
        <f t="shared" si="11545"/>
        <v/>
      </c>
      <c r="HS1217" s="7" t="str">
        <f t="shared" si="11545"/>
        <v/>
      </c>
      <c r="HT1217" s="7" t="str">
        <f t="shared" si="11545"/>
        <v/>
      </c>
      <c r="HU1217" s="7" t="str">
        <f t="shared" si="11545"/>
        <v/>
      </c>
      <c r="HV1217" s="7" t="str">
        <f t="shared" si="11545"/>
        <v/>
      </c>
      <c r="HW1217" s="7" t="str">
        <f t="shared" si="11545"/>
        <v/>
      </c>
      <c r="HX1217" s="7" t="str">
        <f t="shared" si="11545"/>
        <v/>
      </c>
      <c r="HY1217" s="7" t="str">
        <f t="shared" si="11545"/>
        <v/>
      </c>
      <c r="HZ1217" s="7" t="str">
        <f t="shared" si="11545"/>
        <v/>
      </c>
      <c r="IA1217" s="7" t="str">
        <f t="shared" si="11545"/>
        <v/>
      </c>
      <c r="IB1217" s="7" t="str">
        <f t="shared" si="11545"/>
        <v/>
      </c>
      <c r="IC1217" s="7" t="str">
        <f t="shared" si="11545"/>
        <v/>
      </c>
      <c r="ID1217" s="7" t="str">
        <f t="shared" si="11545"/>
        <v/>
      </c>
      <c r="IE1217" s="7" t="str">
        <f t="shared" si="11545"/>
        <v/>
      </c>
      <c r="IF1217" s="7" t="str">
        <f t="shared" si="11545"/>
        <v/>
      </c>
      <c r="IG1217" s="7" t="str">
        <f t="shared" si="11545"/>
        <v/>
      </c>
      <c r="IH1217" s="7" t="str">
        <f t="shared" si="11545"/>
        <v/>
      </c>
      <c r="II1217" s="7" t="str">
        <f t="shared" si="11545"/>
        <v/>
      </c>
      <c r="IJ1217" s="7" t="str">
        <f t="shared" si="11545"/>
        <v/>
      </c>
      <c r="IK1217" s="7" t="str">
        <f t="shared" ref="IK1217:JD1217" si="11546">IF(IJ311="","",IJ311)</f>
        <v/>
      </c>
      <c r="IL1217" s="7" t="str">
        <f t="shared" si="11546"/>
        <v/>
      </c>
      <c r="IM1217" s="7" t="str">
        <f t="shared" si="11546"/>
        <v/>
      </c>
      <c r="IN1217" s="7" t="str">
        <f t="shared" si="11546"/>
        <v/>
      </c>
      <c r="IO1217" s="7" t="str">
        <f t="shared" si="11546"/>
        <v/>
      </c>
      <c r="IP1217" s="7" t="str">
        <f t="shared" si="11546"/>
        <v/>
      </c>
      <c r="IQ1217" s="7" t="str">
        <f t="shared" si="11546"/>
        <v/>
      </c>
      <c r="IR1217" s="7" t="str">
        <f t="shared" si="11546"/>
        <v/>
      </c>
      <c r="IS1217" s="7" t="str">
        <f t="shared" si="11546"/>
        <v/>
      </c>
      <c r="IT1217" s="7" t="str">
        <f t="shared" si="11546"/>
        <v/>
      </c>
      <c r="IU1217" s="7" t="str">
        <f t="shared" si="11546"/>
        <v/>
      </c>
      <c r="IV1217" s="7" t="str">
        <f t="shared" si="11546"/>
        <v/>
      </c>
      <c r="IW1217" s="7" t="str">
        <f t="shared" si="11546"/>
        <v/>
      </c>
      <c r="IX1217" s="7" t="str">
        <f t="shared" si="11546"/>
        <v/>
      </c>
      <c r="IY1217" s="7" t="str">
        <f t="shared" si="11546"/>
        <v/>
      </c>
      <c r="IZ1217" s="7" t="str">
        <f t="shared" si="11546"/>
        <v/>
      </c>
      <c r="JA1217" s="7" t="str">
        <f t="shared" si="11546"/>
        <v/>
      </c>
      <c r="JB1217" s="7" t="str">
        <f t="shared" si="11546"/>
        <v/>
      </c>
      <c r="JC1217" s="7" t="str">
        <f t="shared" si="11546"/>
        <v/>
      </c>
      <c r="JD1217" s="7" t="str">
        <f t="shared" si="11546"/>
        <v/>
      </c>
    </row>
    <row r="1218" spans="24:265" hidden="1" x14ac:dyDescent="0.3">
      <c r="X1218" s="51">
        <v>1218</v>
      </c>
      <c r="Z1218" s="7" t="s">
        <v>1368</v>
      </c>
      <c r="AA1218" s="7" t="str">
        <f t="shared" ref="AA1218:CL1218" si="11547">IF(Z308="","",Z308)</f>
        <v/>
      </c>
      <c r="AB1218" s="7" t="str">
        <f t="shared" si="11547"/>
        <v/>
      </c>
      <c r="AC1218" s="7" t="str">
        <f t="shared" si="11547"/>
        <v/>
      </c>
      <c r="AD1218" s="7" t="str">
        <f t="shared" si="11547"/>
        <v/>
      </c>
      <c r="AE1218" s="7" t="str">
        <f t="shared" si="11547"/>
        <v/>
      </c>
      <c r="AF1218" s="7" t="str">
        <f t="shared" si="11547"/>
        <v/>
      </c>
      <c r="AG1218" s="7" t="str">
        <f t="shared" si="11547"/>
        <v/>
      </c>
      <c r="AH1218" s="7" t="str">
        <f t="shared" si="11547"/>
        <v/>
      </c>
      <c r="AI1218" s="7" t="str">
        <f t="shared" si="11547"/>
        <v/>
      </c>
      <c r="AJ1218" s="7" t="str">
        <f t="shared" si="11547"/>
        <v/>
      </c>
      <c r="AK1218" s="7" t="str">
        <f t="shared" si="11547"/>
        <v/>
      </c>
      <c r="AL1218" s="7" t="str">
        <f t="shared" si="11547"/>
        <v/>
      </c>
      <c r="AM1218" s="7" t="str">
        <f t="shared" si="11547"/>
        <v/>
      </c>
      <c r="AN1218" s="7" t="str">
        <f t="shared" si="11547"/>
        <v/>
      </c>
      <c r="AO1218" s="7" t="str">
        <f t="shared" si="11547"/>
        <v/>
      </c>
      <c r="AP1218" s="7" t="str">
        <f t="shared" si="11547"/>
        <v/>
      </c>
      <c r="AQ1218" s="7" t="str">
        <f t="shared" si="11547"/>
        <v/>
      </c>
      <c r="AR1218" s="7" t="str">
        <f t="shared" si="11547"/>
        <v/>
      </c>
      <c r="AS1218" s="7" t="str">
        <f t="shared" si="11547"/>
        <v/>
      </c>
      <c r="AT1218" s="7" t="str">
        <f t="shared" si="11547"/>
        <v/>
      </c>
      <c r="AU1218" s="7" t="str">
        <f t="shared" si="11547"/>
        <v/>
      </c>
      <c r="AV1218" s="7" t="str">
        <f t="shared" si="11547"/>
        <v/>
      </c>
      <c r="AW1218" s="7" t="str">
        <f t="shared" si="11547"/>
        <v/>
      </c>
      <c r="AX1218" s="7" t="str">
        <f t="shared" si="11547"/>
        <v/>
      </c>
      <c r="AY1218" s="7" t="str">
        <f t="shared" si="11547"/>
        <v/>
      </c>
      <c r="AZ1218" s="7" t="str">
        <f t="shared" si="11547"/>
        <v/>
      </c>
      <c r="BA1218" s="7" t="str">
        <f t="shared" si="11547"/>
        <v/>
      </c>
      <c r="BB1218" s="7" t="str">
        <f t="shared" si="11547"/>
        <v/>
      </c>
      <c r="BC1218" s="7" t="str">
        <f t="shared" si="11547"/>
        <v/>
      </c>
      <c r="BD1218" s="7" t="str">
        <f t="shared" si="11547"/>
        <v/>
      </c>
      <c r="BE1218" s="7" t="str">
        <f t="shared" si="11547"/>
        <v/>
      </c>
      <c r="BF1218" s="7" t="str">
        <f t="shared" si="11547"/>
        <v/>
      </c>
      <c r="BG1218" s="7" t="str">
        <f t="shared" si="11547"/>
        <v/>
      </c>
      <c r="BH1218" s="7" t="str">
        <f t="shared" si="11547"/>
        <v/>
      </c>
      <c r="BI1218" s="7" t="str">
        <f t="shared" si="11547"/>
        <v/>
      </c>
      <c r="BJ1218" s="7" t="str">
        <f t="shared" si="11547"/>
        <v/>
      </c>
      <c r="BK1218" s="7" t="str">
        <f t="shared" si="11547"/>
        <v/>
      </c>
      <c r="BL1218" s="7" t="str">
        <f t="shared" si="11547"/>
        <v/>
      </c>
      <c r="BM1218" s="7" t="str">
        <f t="shared" si="11547"/>
        <v/>
      </c>
      <c r="BN1218" s="7" t="str">
        <f t="shared" si="11547"/>
        <v/>
      </c>
      <c r="BO1218" s="7" t="str">
        <f t="shared" si="11547"/>
        <v/>
      </c>
      <c r="BP1218" s="7" t="str">
        <f t="shared" si="11547"/>
        <v/>
      </c>
      <c r="BQ1218" s="7" t="str">
        <f t="shared" si="11547"/>
        <v/>
      </c>
      <c r="BR1218" s="7" t="str">
        <f t="shared" si="11547"/>
        <v/>
      </c>
      <c r="BS1218" s="7" t="str">
        <f t="shared" si="11547"/>
        <v/>
      </c>
      <c r="BT1218" s="7" t="str">
        <f t="shared" si="11547"/>
        <v/>
      </c>
      <c r="BU1218" s="7" t="str">
        <f t="shared" si="11547"/>
        <v/>
      </c>
      <c r="BV1218" s="7" t="str">
        <f t="shared" si="11547"/>
        <v/>
      </c>
      <c r="BW1218" s="7" t="str">
        <f t="shared" si="11547"/>
        <v/>
      </c>
      <c r="BX1218" s="7" t="str">
        <f t="shared" si="11547"/>
        <v/>
      </c>
      <c r="BY1218" s="7" t="str">
        <f t="shared" si="11547"/>
        <v/>
      </c>
      <c r="BZ1218" s="7" t="str">
        <f t="shared" si="11547"/>
        <v/>
      </c>
      <c r="CA1218" s="7" t="str">
        <f t="shared" si="11547"/>
        <v/>
      </c>
      <c r="CB1218" s="7" t="str">
        <f t="shared" si="11547"/>
        <v/>
      </c>
      <c r="CC1218" s="7" t="str">
        <f t="shared" si="11547"/>
        <v/>
      </c>
      <c r="CD1218" s="7" t="str">
        <f t="shared" si="11547"/>
        <v/>
      </c>
      <c r="CE1218" s="7" t="str">
        <f t="shared" si="11547"/>
        <v/>
      </c>
      <c r="CF1218" s="7" t="str">
        <f t="shared" si="11547"/>
        <v/>
      </c>
      <c r="CG1218" s="7" t="str">
        <f t="shared" si="11547"/>
        <v/>
      </c>
      <c r="CH1218" s="7" t="str">
        <f t="shared" si="11547"/>
        <v/>
      </c>
      <c r="CI1218" s="7" t="str">
        <f t="shared" si="11547"/>
        <v/>
      </c>
      <c r="CJ1218" s="7" t="str">
        <f t="shared" si="11547"/>
        <v/>
      </c>
      <c r="CK1218" s="7" t="str">
        <f t="shared" si="11547"/>
        <v/>
      </c>
      <c r="CL1218" s="7" t="str">
        <f t="shared" si="11547"/>
        <v/>
      </c>
      <c r="CM1218" s="7" t="str">
        <f t="shared" ref="CM1218:EX1218" si="11548">IF(CL308="","",CL308)</f>
        <v/>
      </c>
      <c r="CN1218" s="7" t="str">
        <f t="shared" si="11548"/>
        <v/>
      </c>
      <c r="CO1218" s="7" t="str">
        <f t="shared" si="11548"/>
        <v/>
      </c>
      <c r="CP1218" s="7" t="str">
        <f t="shared" si="11548"/>
        <v/>
      </c>
      <c r="CQ1218" s="7" t="str">
        <f t="shared" si="11548"/>
        <v/>
      </c>
      <c r="CR1218" s="7" t="str">
        <f t="shared" si="11548"/>
        <v/>
      </c>
      <c r="CS1218" s="7" t="str">
        <f t="shared" si="11548"/>
        <v/>
      </c>
      <c r="CT1218" s="7" t="str">
        <f t="shared" si="11548"/>
        <v/>
      </c>
      <c r="CU1218" s="7" t="str">
        <f t="shared" si="11548"/>
        <v/>
      </c>
      <c r="CV1218" s="7" t="str">
        <f t="shared" si="11548"/>
        <v/>
      </c>
      <c r="CW1218" s="7" t="str">
        <f t="shared" si="11548"/>
        <v/>
      </c>
      <c r="CX1218" s="7" t="str">
        <f t="shared" si="11548"/>
        <v/>
      </c>
      <c r="CY1218" s="7" t="str">
        <f t="shared" si="11548"/>
        <v/>
      </c>
      <c r="CZ1218" s="7" t="str">
        <f t="shared" si="11548"/>
        <v/>
      </c>
      <c r="DA1218" s="7" t="str">
        <f t="shared" si="11548"/>
        <v/>
      </c>
      <c r="DB1218" s="7" t="str">
        <f t="shared" si="11548"/>
        <v/>
      </c>
      <c r="DC1218" s="7" t="str">
        <f t="shared" si="11548"/>
        <v/>
      </c>
      <c r="DD1218" s="7" t="str">
        <f t="shared" si="11548"/>
        <v/>
      </c>
      <c r="DE1218" s="7" t="str">
        <f t="shared" si="11548"/>
        <v/>
      </c>
      <c r="DF1218" s="7" t="str">
        <f t="shared" si="11548"/>
        <v/>
      </c>
      <c r="DG1218" s="7" t="str">
        <f t="shared" si="11548"/>
        <v/>
      </c>
      <c r="DH1218" s="7" t="str">
        <f t="shared" si="11548"/>
        <v/>
      </c>
      <c r="DI1218" s="7" t="str">
        <f t="shared" si="11548"/>
        <v/>
      </c>
      <c r="DJ1218" s="7" t="str">
        <f t="shared" si="11548"/>
        <v/>
      </c>
      <c r="DK1218" s="7" t="str">
        <f t="shared" si="11548"/>
        <v/>
      </c>
      <c r="DL1218" s="7" t="str">
        <f t="shared" si="11548"/>
        <v/>
      </c>
      <c r="DM1218" s="7" t="str">
        <f t="shared" si="11548"/>
        <v/>
      </c>
      <c r="DN1218" s="7" t="str">
        <f t="shared" si="11548"/>
        <v/>
      </c>
      <c r="DO1218" s="7" t="str">
        <f t="shared" si="11548"/>
        <v/>
      </c>
      <c r="DP1218" s="7" t="str">
        <f t="shared" si="11548"/>
        <v/>
      </c>
      <c r="DQ1218" s="7" t="str">
        <f t="shared" si="11548"/>
        <v/>
      </c>
      <c r="DR1218" s="7" t="str">
        <f t="shared" si="11548"/>
        <v/>
      </c>
      <c r="DS1218" s="7" t="str">
        <f t="shared" si="11548"/>
        <v/>
      </c>
      <c r="DT1218" s="7" t="str">
        <f t="shared" si="11548"/>
        <v/>
      </c>
      <c r="DU1218" s="7" t="str">
        <f t="shared" si="11548"/>
        <v/>
      </c>
      <c r="DV1218" s="7" t="str">
        <f t="shared" si="11548"/>
        <v/>
      </c>
      <c r="DW1218" s="7" t="str">
        <f t="shared" si="11548"/>
        <v/>
      </c>
      <c r="DX1218" s="7" t="str">
        <f t="shared" si="11548"/>
        <v/>
      </c>
      <c r="DY1218" s="7" t="str">
        <f t="shared" si="11548"/>
        <v/>
      </c>
      <c r="DZ1218" s="7" t="str">
        <f t="shared" si="11548"/>
        <v/>
      </c>
      <c r="EA1218" s="7" t="str">
        <f t="shared" si="11548"/>
        <v/>
      </c>
      <c r="EB1218" s="7" t="str">
        <f t="shared" si="11548"/>
        <v/>
      </c>
      <c r="EC1218" s="7" t="str">
        <f t="shared" si="11548"/>
        <v/>
      </c>
      <c r="ED1218" s="7" t="str">
        <f t="shared" si="11548"/>
        <v/>
      </c>
      <c r="EE1218" s="7" t="str">
        <f t="shared" si="11548"/>
        <v/>
      </c>
      <c r="EF1218" s="7" t="str">
        <f t="shared" si="11548"/>
        <v/>
      </c>
      <c r="EG1218" s="7" t="str">
        <f t="shared" si="11548"/>
        <v/>
      </c>
      <c r="EH1218" s="7" t="str">
        <f t="shared" si="11548"/>
        <v/>
      </c>
      <c r="EI1218" s="7" t="str">
        <f t="shared" si="11548"/>
        <v/>
      </c>
      <c r="EJ1218" s="7" t="str">
        <f t="shared" si="11548"/>
        <v/>
      </c>
      <c r="EK1218" s="7" t="str">
        <f t="shared" si="11548"/>
        <v/>
      </c>
      <c r="EL1218" s="7" t="str">
        <f t="shared" si="11548"/>
        <v/>
      </c>
      <c r="EM1218" s="7" t="str">
        <f t="shared" si="11548"/>
        <v/>
      </c>
      <c r="EN1218" s="7" t="str">
        <f t="shared" si="11548"/>
        <v/>
      </c>
      <c r="EO1218" s="7" t="str">
        <f t="shared" si="11548"/>
        <v/>
      </c>
      <c r="EP1218" s="7" t="str">
        <f t="shared" si="11548"/>
        <v/>
      </c>
      <c r="EQ1218" s="7" t="str">
        <f t="shared" si="11548"/>
        <v/>
      </c>
      <c r="ER1218" s="7" t="str">
        <f t="shared" si="11548"/>
        <v/>
      </c>
      <c r="ES1218" s="7" t="str">
        <f t="shared" si="11548"/>
        <v/>
      </c>
      <c r="ET1218" s="7" t="str">
        <f t="shared" si="11548"/>
        <v/>
      </c>
      <c r="EU1218" s="7" t="str">
        <f t="shared" si="11548"/>
        <v/>
      </c>
      <c r="EV1218" s="7" t="str">
        <f t="shared" si="11548"/>
        <v/>
      </c>
      <c r="EW1218" s="7" t="str">
        <f t="shared" si="11548"/>
        <v/>
      </c>
      <c r="EX1218" s="7" t="str">
        <f t="shared" si="11548"/>
        <v/>
      </c>
      <c r="EY1218" s="7" t="str">
        <f t="shared" ref="EY1218:HJ1218" si="11549">IF(EX308="","",EX308)</f>
        <v/>
      </c>
      <c r="EZ1218" s="7" t="str">
        <f t="shared" si="11549"/>
        <v/>
      </c>
      <c r="FA1218" s="7" t="str">
        <f t="shared" si="11549"/>
        <v/>
      </c>
      <c r="FB1218" s="7" t="str">
        <f t="shared" si="11549"/>
        <v/>
      </c>
      <c r="FC1218" s="7" t="str">
        <f t="shared" si="11549"/>
        <v/>
      </c>
      <c r="FD1218" s="7" t="str">
        <f t="shared" si="11549"/>
        <v/>
      </c>
      <c r="FE1218" s="7" t="str">
        <f t="shared" si="11549"/>
        <v/>
      </c>
      <c r="FF1218" s="7" t="str">
        <f t="shared" si="11549"/>
        <v/>
      </c>
      <c r="FG1218" s="7" t="str">
        <f t="shared" si="11549"/>
        <v/>
      </c>
      <c r="FH1218" s="7" t="str">
        <f t="shared" si="11549"/>
        <v/>
      </c>
      <c r="FI1218" s="7" t="str">
        <f t="shared" si="11549"/>
        <v/>
      </c>
      <c r="FJ1218" s="7" t="str">
        <f t="shared" si="11549"/>
        <v/>
      </c>
      <c r="FK1218" s="7" t="str">
        <f t="shared" si="11549"/>
        <v/>
      </c>
      <c r="FL1218" s="7" t="str">
        <f t="shared" si="11549"/>
        <v/>
      </c>
      <c r="FM1218" s="7" t="str">
        <f t="shared" si="11549"/>
        <v/>
      </c>
      <c r="FN1218" s="7" t="str">
        <f t="shared" si="11549"/>
        <v/>
      </c>
      <c r="FO1218" s="7" t="str">
        <f t="shared" si="11549"/>
        <v/>
      </c>
      <c r="FP1218" s="7" t="str">
        <f t="shared" si="11549"/>
        <v/>
      </c>
      <c r="FQ1218" s="7" t="str">
        <f t="shared" si="11549"/>
        <v/>
      </c>
      <c r="FR1218" s="7" t="str">
        <f t="shared" si="11549"/>
        <v/>
      </c>
      <c r="FS1218" s="7" t="str">
        <f t="shared" si="11549"/>
        <v/>
      </c>
      <c r="FT1218" s="7" t="str">
        <f t="shared" si="11549"/>
        <v/>
      </c>
      <c r="FU1218" s="7" t="str">
        <f t="shared" si="11549"/>
        <v/>
      </c>
      <c r="FV1218" s="7" t="str">
        <f t="shared" si="11549"/>
        <v/>
      </c>
      <c r="FW1218" s="7" t="str">
        <f t="shared" si="11549"/>
        <v/>
      </c>
      <c r="FX1218" s="7" t="str">
        <f t="shared" si="11549"/>
        <v/>
      </c>
      <c r="FY1218" s="7" t="str">
        <f t="shared" si="11549"/>
        <v/>
      </c>
      <c r="FZ1218" s="7" t="str">
        <f t="shared" si="11549"/>
        <v/>
      </c>
      <c r="GA1218" s="7" t="str">
        <f t="shared" si="11549"/>
        <v/>
      </c>
      <c r="GB1218" s="7" t="str">
        <f t="shared" si="11549"/>
        <v/>
      </c>
      <c r="GC1218" s="7" t="str">
        <f t="shared" si="11549"/>
        <v/>
      </c>
      <c r="GD1218" s="7" t="str">
        <f t="shared" si="11549"/>
        <v/>
      </c>
      <c r="GE1218" s="7" t="str">
        <f t="shared" si="11549"/>
        <v/>
      </c>
      <c r="GF1218" s="7" t="str">
        <f t="shared" si="11549"/>
        <v/>
      </c>
      <c r="GG1218" s="7" t="str">
        <f t="shared" si="11549"/>
        <v/>
      </c>
      <c r="GH1218" s="7" t="str">
        <f t="shared" si="11549"/>
        <v/>
      </c>
      <c r="GI1218" s="7" t="str">
        <f t="shared" si="11549"/>
        <v/>
      </c>
      <c r="GJ1218" s="7" t="str">
        <f t="shared" si="11549"/>
        <v/>
      </c>
      <c r="GK1218" s="7" t="str">
        <f t="shared" si="11549"/>
        <v/>
      </c>
      <c r="GL1218" s="7" t="str">
        <f t="shared" si="11549"/>
        <v/>
      </c>
      <c r="GM1218" s="7" t="str">
        <f t="shared" si="11549"/>
        <v/>
      </c>
      <c r="GN1218" s="7" t="str">
        <f t="shared" si="11549"/>
        <v/>
      </c>
      <c r="GO1218" s="7" t="str">
        <f t="shared" si="11549"/>
        <v/>
      </c>
      <c r="GP1218" s="7" t="str">
        <f t="shared" si="11549"/>
        <v/>
      </c>
      <c r="GQ1218" s="7" t="str">
        <f t="shared" si="11549"/>
        <v/>
      </c>
      <c r="GR1218" s="7" t="str">
        <f t="shared" si="11549"/>
        <v/>
      </c>
      <c r="GS1218" s="7" t="str">
        <f t="shared" si="11549"/>
        <v/>
      </c>
      <c r="GT1218" s="7" t="str">
        <f t="shared" si="11549"/>
        <v/>
      </c>
      <c r="GU1218" s="7" t="str">
        <f t="shared" si="11549"/>
        <v/>
      </c>
      <c r="GV1218" s="7" t="str">
        <f t="shared" si="11549"/>
        <v/>
      </c>
      <c r="GW1218" s="7" t="str">
        <f t="shared" si="11549"/>
        <v/>
      </c>
      <c r="GX1218" s="7" t="str">
        <f t="shared" si="11549"/>
        <v/>
      </c>
      <c r="GY1218" s="7" t="str">
        <f t="shared" si="11549"/>
        <v/>
      </c>
      <c r="GZ1218" s="7" t="str">
        <f t="shared" si="11549"/>
        <v/>
      </c>
      <c r="HA1218" s="7" t="str">
        <f t="shared" si="11549"/>
        <v/>
      </c>
      <c r="HB1218" s="7" t="str">
        <f t="shared" si="11549"/>
        <v/>
      </c>
      <c r="HC1218" s="7" t="str">
        <f t="shared" si="11549"/>
        <v/>
      </c>
      <c r="HD1218" s="7" t="str">
        <f t="shared" si="11549"/>
        <v/>
      </c>
      <c r="HE1218" s="7" t="str">
        <f t="shared" si="11549"/>
        <v/>
      </c>
      <c r="HF1218" s="7" t="str">
        <f t="shared" si="11549"/>
        <v/>
      </c>
      <c r="HG1218" s="7" t="str">
        <f t="shared" si="11549"/>
        <v/>
      </c>
      <c r="HH1218" s="7" t="str">
        <f t="shared" si="11549"/>
        <v/>
      </c>
      <c r="HI1218" s="7" t="str">
        <f t="shared" si="11549"/>
        <v/>
      </c>
      <c r="HJ1218" s="7" t="str">
        <f t="shared" si="11549"/>
        <v/>
      </c>
      <c r="HK1218" s="7" t="str">
        <f t="shared" ref="HK1218:IJ1218" si="11550">IF(HJ308="","",HJ308)</f>
        <v/>
      </c>
      <c r="HL1218" s="7" t="str">
        <f t="shared" si="11550"/>
        <v/>
      </c>
      <c r="HM1218" s="7" t="str">
        <f t="shared" si="11550"/>
        <v/>
      </c>
      <c r="HN1218" s="7" t="str">
        <f t="shared" si="11550"/>
        <v/>
      </c>
      <c r="HO1218" s="7" t="str">
        <f t="shared" si="11550"/>
        <v/>
      </c>
      <c r="HP1218" s="7" t="str">
        <f t="shared" si="11550"/>
        <v/>
      </c>
      <c r="HQ1218" s="7" t="str">
        <f t="shared" si="11550"/>
        <v/>
      </c>
      <c r="HR1218" s="7" t="str">
        <f t="shared" si="11550"/>
        <v/>
      </c>
      <c r="HS1218" s="7" t="str">
        <f t="shared" si="11550"/>
        <v/>
      </c>
      <c r="HT1218" s="7" t="str">
        <f t="shared" si="11550"/>
        <v/>
      </c>
      <c r="HU1218" s="7" t="str">
        <f t="shared" si="11550"/>
        <v/>
      </c>
      <c r="HV1218" s="7" t="str">
        <f t="shared" si="11550"/>
        <v/>
      </c>
      <c r="HW1218" s="7" t="str">
        <f t="shared" si="11550"/>
        <v/>
      </c>
      <c r="HX1218" s="7" t="str">
        <f t="shared" si="11550"/>
        <v/>
      </c>
      <c r="HY1218" s="7" t="str">
        <f t="shared" si="11550"/>
        <v/>
      </c>
      <c r="HZ1218" s="7" t="str">
        <f t="shared" si="11550"/>
        <v/>
      </c>
      <c r="IA1218" s="7" t="str">
        <f t="shared" si="11550"/>
        <v/>
      </c>
      <c r="IB1218" s="7" t="str">
        <f t="shared" si="11550"/>
        <v/>
      </c>
      <c r="IC1218" s="7" t="str">
        <f t="shared" si="11550"/>
        <v/>
      </c>
      <c r="ID1218" s="7" t="str">
        <f t="shared" si="11550"/>
        <v/>
      </c>
      <c r="IE1218" s="7" t="str">
        <f t="shared" si="11550"/>
        <v/>
      </c>
      <c r="IF1218" s="7" t="str">
        <f t="shared" si="11550"/>
        <v/>
      </c>
      <c r="IG1218" s="7" t="str">
        <f t="shared" si="11550"/>
        <v/>
      </c>
      <c r="IH1218" s="7" t="str">
        <f t="shared" si="11550"/>
        <v/>
      </c>
      <c r="II1218" s="7" t="str">
        <f t="shared" si="11550"/>
        <v/>
      </c>
      <c r="IJ1218" s="7" t="str">
        <f t="shared" si="11550"/>
        <v/>
      </c>
      <c r="IK1218" s="7" t="str">
        <f t="shared" ref="IK1218:JD1218" si="11551">IF(IJ312="","",IJ312)</f>
        <v/>
      </c>
      <c r="IL1218" s="7" t="str">
        <f t="shared" si="11551"/>
        <v/>
      </c>
      <c r="IM1218" s="7" t="str">
        <f t="shared" si="11551"/>
        <v/>
      </c>
      <c r="IN1218" s="7" t="str">
        <f t="shared" si="11551"/>
        <v/>
      </c>
      <c r="IO1218" s="7" t="str">
        <f t="shared" si="11551"/>
        <v/>
      </c>
      <c r="IP1218" s="7" t="str">
        <f t="shared" si="11551"/>
        <v/>
      </c>
      <c r="IQ1218" s="7" t="str">
        <f t="shared" si="11551"/>
        <v/>
      </c>
      <c r="IR1218" s="7" t="str">
        <f t="shared" si="11551"/>
        <v/>
      </c>
      <c r="IS1218" s="7" t="str">
        <f t="shared" si="11551"/>
        <v/>
      </c>
      <c r="IT1218" s="7" t="str">
        <f t="shared" si="11551"/>
        <v/>
      </c>
      <c r="IU1218" s="7" t="str">
        <f t="shared" si="11551"/>
        <v/>
      </c>
      <c r="IV1218" s="7" t="str">
        <f t="shared" si="11551"/>
        <v/>
      </c>
      <c r="IW1218" s="7" t="str">
        <f t="shared" si="11551"/>
        <v/>
      </c>
      <c r="IX1218" s="7" t="str">
        <f t="shared" si="11551"/>
        <v/>
      </c>
      <c r="IY1218" s="7" t="str">
        <f t="shared" si="11551"/>
        <v/>
      </c>
      <c r="IZ1218" s="7" t="str">
        <f t="shared" si="11551"/>
        <v/>
      </c>
      <c r="JA1218" s="7" t="str">
        <f t="shared" si="11551"/>
        <v/>
      </c>
      <c r="JB1218" s="7" t="str">
        <f t="shared" si="11551"/>
        <v/>
      </c>
      <c r="JC1218" s="7" t="str">
        <f t="shared" si="11551"/>
        <v/>
      </c>
      <c r="JD1218" s="7" t="str">
        <f t="shared" si="11551"/>
        <v/>
      </c>
    </row>
    <row r="1219" spans="24:265" hidden="1" x14ac:dyDescent="0.3">
      <c r="X1219" s="51">
        <v>1219</v>
      </c>
      <c r="Z1219" s="7" t="s">
        <v>1070</v>
      </c>
      <c r="AA1219" s="7" t="str">
        <f t="shared" ref="AA1219:CL1219" si="11552">IF(Z309="","",Z309)</f>
        <v/>
      </c>
      <c r="AB1219" s="7" t="str">
        <f t="shared" si="11552"/>
        <v/>
      </c>
      <c r="AC1219" s="7" t="str">
        <f t="shared" si="11552"/>
        <v/>
      </c>
      <c r="AD1219" s="7" t="str">
        <f t="shared" si="11552"/>
        <v/>
      </c>
      <c r="AE1219" s="7" t="str">
        <f t="shared" si="11552"/>
        <v/>
      </c>
      <c r="AF1219" s="7" t="str">
        <f t="shared" si="11552"/>
        <v/>
      </c>
      <c r="AG1219" s="7" t="str">
        <f t="shared" si="11552"/>
        <v/>
      </c>
      <c r="AH1219" s="7" t="str">
        <f t="shared" si="11552"/>
        <v/>
      </c>
      <c r="AI1219" s="7" t="str">
        <f t="shared" si="11552"/>
        <v/>
      </c>
      <c r="AJ1219" s="7" t="str">
        <f t="shared" si="11552"/>
        <v/>
      </c>
      <c r="AK1219" s="7" t="str">
        <f t="shared" si="11552"/>
        <v/>
      </c>
      <c r="AL1219" s="7" t="str">
        <f t="shared" si="11552"/>
        <v/>
      </c>
      <c r="AM1219" s="7" t="str">
        <f t="shared" si="11552"/>
        <v/>
      </c>
      <c r="AN1219" s="7" t="str">
        <f t="shared" si="11552"/>
        <v/>
      </c>
      <c r="AO1219" s="7" t="str">
        <f t="shared" si="11552"/>
        <v/>
      </c>
      <c r="AP1219" s="7" t="str">
        <f t="shared" si="11552"/>
        <v/>
      </c>
      <c r="AQ1219" s="7" t="str">
        <f t="shared" si="11552"/>
        <v/>
      </c>
      <c r="AR1219" s="7" t="str">
        <f t="shared" si="11552"/>
        <v/>
      </c>
      <c r="AS1219" s="7" t="str">
        <f t="shared" si="11552"/>
        <v/>
      </c>
      <c r="AT1219" s="7" t="str">
        <f t="shared" si="11552"/>
        <v/>
      </c>
      <c r="AU1219" s="7" t="str">
        <f t="shared" si="11552"/>
        <v/>
      </c>
      <c r="AV1219" s="7" t="str">
        <f t="shared" si="11552"/>
        <v/>
      </c>
      <c r="AW1219" s="7" t="str">
        <f t="shared" si="11552"/>
        <v/>
      </c>
      <c r="AX1219" s="7" t="str">
        <f t="shared" si="11552"/>
        <v/>
      </c>
      <c r="AY1219" s="7" t="str">
        <f t="shared" si="11552"/>
        <v/>
      </c>
      <c r="AZ1219" s="7" t="str">
        <f t="shared" si="11552"/>
        <v/>
      </c>
      <c r="BA1219" s="7" t="str">
        <f t="shared" si="11552"/>
        <v/>
      </c>
      <c r="BB1219" s="7" t="str">
        <f t="shared" si="11552"/>
        <v/>
      </c>
      <c r="BC1219" s="7" t="str">
        <f t="shared" si="11552"/>
        <v/>
      </c>
      <c r="BD1219" s="7" t="str">
        <f t="shared" si="11552"/>
        <v/>
      </c>
      <c r="BE1219" s="7" t="str">
        <f t="shared" si="11552"/>
        <v/>
      </c>
      <c r="BF1219" s="7" t="str">
        <f t="shared" si="11552"/>
        <v/>
      </c>
      <c r="BG1219" s="7" t="str">
        <f t="shared" si="11552"/>
        <v/>
      </c>
      <c r="BH1219" s="7" t="str">
        <f t="shared" si="11552"/>
        <v/>
      </c>
      <c r="BI1219" s="7" t="str">
        <f t="shared" si="11552"/>
        <v/>
      </c>
      <c r="BJ1219" s="7" t="str">
        <f t="shared" si="11552"/>
        <v/>
      </c>
      <c r="BK1219" s="7" t="str">
        <f t="shared" si="11552"/>
        <v/>
      </c>
      <c r="BL1219" s="7" t="str">
        <f t="shared" si="11552"/>
        <v/>
      </c>
      <c r="BM1219" s="7" t="str">
        <f t="shared" si="11552"/>
        <v/>
      </c>
      <c r="BN1219" s="7" t="str">
        <f t="shared" si="11552"/>
        <v/>
      </c>
      <c r="BO1219" s="7" t="str">
        <f t="shared" si="11552"/>
        <v/>
      </c>
      <c r="BP1219" s="7" t="str">
        <f t="shared" si="11552"/>
        <v/>
      </c>
      <c r="BQ1219" s="7" t="str">
        <f t="shared" si="11552"/>
        <v/>
      </c>
      <c r="BR1219" s="7" t="str">
        <f t="shared" si="11552"/>
        <v/>
      </c>
      <c r="BS1219" s="7" t="str">
        <f t="shared" si="11552"/>
        <v/>
      </c>
      <c r="BT1219" s="7" t="str">
        <f t="shared" si="11552"/>
        <v/>
      </c>
      <c r="BU1219" s="7" t="str">
        <f t="shared" si="11552"/>
        <v/>
      </c>
      <c r="BV1219" s="7" t="str">
        <f t="shared" si="11552"/>
        <v/>
      </c>
      <c r="BW1219" s="7" t="str">
        <f t="shared" si="11552"/>
        <v/>
      </c>
      <c r="BX1219" s="7" t="str">
        <f t="shared" si="11552"/>
        <v/>
      </c>
      <c r="BY1219" s="7" t="str">
        <f t="shared" si="11552"/>
        <v/>
      </c>
      <c r="BZ1219" s="7" t="str">
        <f t="shared" si="11552"/>
        <v/>
      </c>
      <c r="CA1219" s="7" t="str">
        <f t="shared" si="11552"/>
        <v/>
      </c>
      <c r="CB1219" s="7" t="str">
        <f t="shared" si="11552"/>
        <v/>
      </c>
      <c r="CC1219" s="7" t="str">
        <f t="shared" si="11552"/>
        <v/>
      </c>
      <c r="CD1219" s="7" t="str">
        <f t="shared" si="11552"/>
        <v/>
      </c>
      <c r="CE1219" s="7" t="str">
        <f t="shared" si="11552"/>
        <v/>
      </c>
      <c r="CF1219" s="7" t="str">
        <f t="shared" si="11552"/>
        <v/>
      </c>
      <c r="CG1219" s="7" t="str">
        <f t="shared" si="11552"/>
        <v/>
      </c>
      <c r="CH1219" s="7" t="str">
        <f t="shared" si="11552"/>
        <v/>
      </c>
      <c r="CI1219" s="7" t="str">
        <f t="shared" si="11552"/>
        <v/>
      </c>
      <c r="CJ1219" s="7" t="str">
        <f t="shared" si="11552"/>
        <v/>
      </c>
      <c r="CK1219" s="7" t="str">
        <f t="shared" si="11552"/>
        <v/>
      </c>
      <c r="CL1219" s="7" t="str">
        <f t="shared" si="11552"/>
        <v/>
      </c>
      <c r="CM1219" s="7" t="str">
        <f t="shared" ref="CM1219:EX1219" si="11553">IF(CL309="","",CL309)</f>
        <v/>
      </c>
      <c r="CN1219" s="7" t="str">
        <f t="shared" si="11553"/>
        <v/>
      </c>
      <c r="CO1219" s="7" t="str">
        <f t="shared" si="11553"/>
        <v/>
      </c>
      <c r="CP1219" s="7" t="str">
        <f t="shared" si="11553"/>
        <v/>
      </c>
      <c r="CQ1219" s="7" t="str">
        <f t="shared" si="11553"/>
        <v/>
      </c>
      <c r="CR1219" s="7" t="str">
        <f t="shared" si="11553"/>
        <v/>
      </c>
      <c r="CS1219" s="7" t="str">
        <f t="shared" si="11553"/>
        <v/>
      </c>
      <c r="CT1219" s="7" t="str">
        <f t="shared" si="11553"/>
        <v/>
      </c>
      <c r="CU1219" s="7" t="str">
        <f t="shared" si="11553"/>
        <v/>
      </c>
      <c r="CV1219" s="7" t="str">
        <f t="shared" si="11553"/>
        <v/>
      </c>
      <c r="CW1219" s="7" t="str">
        <f t="shared" si="11553"/>
        <v/>
      </c>
      <c r="CX1219" s="7" t="str">
        <f t="shared" si="11553"/>
        <v/>
      </c>
      <c r="CY1219" s="7" t="str">
        <f t="shared" si="11553"/>
        <v/>
      </c>
      <c r="CZ1219" s="7" t="str">
        <f t="shared" si="11553"/>
        <v/>
      </c>
      <c r="DA1219" s="7" t="str">
        <f t="shared" si="11553"/>
        <v/>
      </c>
      <c r="DB1219" s="7" t="str">
        <f t="shared" si="11553"/>
        <v/>
      </c>
      <c r="DC1219" s="7" t="str">
        <f t="shared" si="11553"/>
        <v/>
      </c>
      <c r="DD1219" s="7" t="str">
        <f t="shared" si="11553"/>
        <v/>
      </c>
      <c r="DE1219" s="7" t="str">
        <f t="shared" si="11553"/>
        <v/>
      </c>
      <c r="DF1219" s="7" t="str">
        <f t="shared" si="11553"/>
        <v/>
      </c>
      <c r="DG1219" s="7" t="str">
        <f t="shared" si="11553"/>
        <v/>
      </c>
      <c r="DH1219" s="7" t="str">
        <f t="shared" si="11553"/>
        <v/>
      </c>
      <c r="DI1219" s="7" t="str">
        <f t="shared" si="11553"/>
        <v/>
      </c>
      <c r="DJ1219" s="7" t="str">
        <f t="shared" si="11553"/>
        <v/>
      </c>
      <c r="DK1219" s="7" t="str">
        <f t="shared" si="11553"/>
        <v/>
      </c>
      <c r="DL1219" s="7" t="str">
        <f t="shared" si="11553"/>
        <v/>
      </c>
      <c r="DM1219" s="7" t="str">
        <f t="shared" si="11553"/>
        <v/>
      </c>
      <c r="DN1219" s="7" t="str">
        <f t="shared" si="11553"/>
        <v/>
      </c>
      <c r="DO1219" s="7" t="str">
        <f t="shared" si="11553"/>
        <v/>
      </c>
      <c r="DP1219" s="7" t="str">
        <f t="shared" si="11553"/>
        <v/>
      </c>
      <c r="DQ1219" s="7" t="str">
        <f t="shared" si="11553"/>
        <v/>
      </c>
      <c r="DR1219" s="7" t="str">
        <f t="shared" si="11553"/>
        <v/>
      </c>
      <c r="DS1219" s="7" t="str">
        <f t="shared" si="11553"/>
        <v/>
      </c>
      <c r="DT1219" s="7" t="str">
        <f t="shared" si="11553"/>
        <v/>
      </c>
      <c r="DU1219" s="7" t="str">
        <f t="shared" si="11553"/>
        <v/>
      </c>
      <c r="DV1219" s="7" t="str">
        <f t="shared" si="11553"/>
        <v/>
      </c>
      <c r="DW1219" s="7" t="str">
        <f t="shared" si="11553"/>
        <v/>
      </c>
      <c r="DX1219" s="7" t="str">
        <f t="shared" si="11553"/>
        <v/>
      </c>
      <c r="DY1219" s="7" t="str">
        <f t="shared" si="11553"/>
        <v/>
      </c>
      <c r="DZ1219" s="7" t="str">
        <f t="shared" si="11553"/>
        <v/>
      </c>
      <c r="EA1219" s="7" t="str">
        <f t="shared" si="11553"/>
        <v/>
      </c>
      <c r="EB1219" s="7" t="str">
        <f t="shared" si="11553"/>
        <v/>
      </c>
      <c r="EC1219" s="7" t="str">
        <f t="shared" si="11553"/>
        <v/>
      </c>
      <c r="ED1219" s="7" t="str">
        <f t="shared" si="11553"/>
        <v/>
      </c>
      <c r="EE1219" s="7" t="str">
        <f t="shared" si="11553"/>
        <v/>
      </c>
      <c r="EF1219" s="7" t="str">
        <f t="shared" si="11553"/>
        <v/>
      </c>
      <c r="EG1219" s="7" t="str">
        <f t="shared" si="11553"/>
        <v/>
      </c>
      <c r="EH1219" s="7" t="str">
        <f t="shared" si="11553"/>
        <v/>
      </c>
      <c r="EI1219" s="7" t="str">
        <f t="shared" si="11553"/>
        <v/>
      </c>
      <c r="EJ1219" s="7" t="str">
        <f t="shared" si="11553"/>
        <v/>
      </c>
      <c r="EK1219" s="7" t="str">
        <f t="shared" si="11553"/>
        <v/>
      </c>
      <c r="EL1219" s="7" t="str">
        <f t="shared" si="11553"/>
        <v/>
      </c>
      <c r="EM1219" s="7" t="str">
        <f t="shared" si="11553"/>
        <v/>
      </c>
      <c r="EN1219" s="7" t="str">
        <f t="shared" si="11553"/>
        <v/>
      </c>
      <c r="EO1219" s="7" t="str">
        <f t="shared" si="11553"/>
        <v/>
      </c>
      <c r="EP1219" s="7" t="str">
        <f t="shared" si="11553"/>
        <v/>
      </c>
      <c r="EQ1219" s="7" t="str">
        <f t="shared" si="11553"/>
        <v/>
      </c>
      <c r="ER1219" s="7" t="str">
        <f t="shared" si="11553"/>
        <v/>
      </c>
      <c r="ES1219" s="7" t="str">
        <f t="shared" si="11553"/>
        <v/>
      </c>
      <c r="ET1219" s="7" t="str">
        <f t="shared" si="11553"/>
        <v/>
      </c>
      <c r="EU1219" s="7" t="str">
        <f t="shared" si="11553"/>
        <v/>
      </c>
      <c r="EV1219" s="7" t="str">
        <f t="shared" si="11553"/>
        <v/>
      </c>
      <c r="EW1219" s="7" t="str">
        <f t="shared" si="11553"/>
        <v/>
      </c>
      <c r="EX1219" s="7" t="str">
        <f t="shared" si="11553"/>
        <v/>
      </c>
      <c r="EY1219" s="7" t="str">
        <f t="shared" ref="EY1219:HJ1219" si="11554">IF(EX309="","",EX309)</f>
        <v/>
      </c>
      <c r="EZ1219" s="7" t="str">
        <f t="shared" si="11554"/>
        <v/>
      </c>
      <c r="FA1219" s="7" t="str">
        <f t="shared" si="11554"/>
        <v/>
      </c>
      <c r="FB1219" s="7" t="str">
        <f t="shared" si="11554"/>
        <v/>
      </c>
      <c r="FC1219" s="7" t="str">
        <f t="shared" si="11554"/>
        <v/>
      </c>
      <c r="FD1219" s="7" t="str">
        <f t="shared" si="11554"/>
        <v/>
      </c>
      <c r="FE1219" s="7" t="str">
        <f t="shared" si="11554"/>
        <v/>
      </c>
      <c r="FF1219" s="7" t="str">
        <f t="shared" si="11554"/>
        <v/>
      </c>
      <c r="FG1219" s="7" t="str">
        <f t="shared" si="11554"/>
        <v/>
      </c>
      <c r="FH1219" s="7" t="str">
        <f t="shared" si="11554"/>
        <v/>
      </c>
      <c r="FI1219" s="7" t="str">
        <f t="shared" si="11554"/>
        <v/>
      </c>
      <c r="FJ1219" s="7" t="str">
        <f t="shared" si="11554"/>
        <v/>
      </c>
      <c r="FK1219" s="7" t="str">
        <f t="shared" si="11554"/>
        <v/>
      </c>
      <c r="FL1219" s="7" t="str">
        <f t="shared" si="11554"/>
        <v/>
      </c>
      <c r="FM1219" s="7" t="str">
        <f t="shared" si="11554"/>
        <v/>
      </c>
      <c r="FN1219" s="7" t="str">
        <f t="shared" si="11554"/>
        <v/>
      </c>
      <c r="FO1219" s="7" t="str">
        <f t="shared" si="11554"/>
        <v/>
      </c>
      <c r="FP1219" s="7" t="str">
        <f t="shared" si="11554"/>
        <v/>
      </c>
      <c r="FQ1219" s="7" t="str">
        <f t="shared" si="11554"/>
        <v/>
      </c>
      <c r="FR1219" s="7" t="str">
        <f t="shared" si="11554"/>
        <v/>
      </c>
      <c r="FS1219" s="7" t="str">
        <f t="shared" si="11554"/>
        <v/>
      </c>
      <c r="FT1219" s="7" t="str">
        <f t="shared" si="11554"/>
        <v/>
      </c>
      <c r="FU1219" s="7" t="str">
        <f t="shared" si="11554"/>
        <v/>
      </c>
      <c r="FV1219" s="7" t="str">
        <f t="shared" si="11554"/>
        <v/>
      </c>
      <c r="FW1219" s="7" t="str">
        <f t="shared" si="11554"/>
        <v/>
      </c>
      <c r="FX1219" s="7" t="str">
        <f t="shared" si="11554"/>
        <v/>
      </c>
      <c r="FY1219" s="7" t="str">
        <f t="shared" si="11554"/>
        <v/>
      </c>
      <c r="FZ1219" s="7" t="str">
        <f t="shared" si="11554"/>
        <v/>
      </c>
      <c r="GA1219" s="7" t="str">
        <f t="shared" si="11554"/>
        <v/>
      </c>
      <c r="GB1219" s="7" t="str">
        <f t="shared" si="11554"/>
        <v/>
      </c>
      <c r="GC1219" s="7" t="str">
        <f t="shared" si="11554"/>
        <v/>
      </c>
      <c r="GD1219" s="7" t="str">
        <f t="shared" si="11554"/>
        <v/>
      </c>
      <c r="GE1219" s="7" t="str">
        <f t="shared" si="11554"/>
        <v/>
      </c>
      <c r="GF1219" s="7" t="str">
        <f t="shared" si="11554"/>
        <v/>
      </c>
      <c r="GG1219" s="7" t="str">
        <f t="shared" si="11554"/>
        <v/>
      </c>
      <c r="GH1219" s="7" t="str">
        <f t="shared" si="11554"/>
        <v/>
      </c>
      <c r="GI1219" s="7" t="str">
        <f t="shared" si="11554"/>
        <v/>
      </c>
      <c r="GJ1219" s="7" t="str">
        <f t="shared" si="11554"/>
        <v/>
      </c>
      <c r="GK1219" s="7" t="str">
        <f t="shared" si="11554"/>
        <v/>
      </c>
      <c r="GL1219" s="7" t="str">
        <f t="shared" si="11554"/>
        <v/>
      </c>
      <c r="GM1219" s="7" t="str">
        <f t="shared" si="11554"/>
        <v/>
      </c>
      <c r="GN1219" s="7" t="str">
        <f t="shared" si="11554"/>
        <v/>
      </c>
      <c r="GO1219" s="7" t="str">
        <f t="shared" si="11554"/>
        <v/>
      </c>
      <c r="GP1219" s="7" t="str">
        <f t="shared" si="11554"/>
        <v/>
      </c>
      <c r="GQ1219" s="7" t="str">
        <f t="shared" si="11554"/>
        <v/>
      </c>
      <c r="GR1219" s="7" t="str">
        <f t="shared" si="11554"/>
        <v/>
      </c>
      <c r="GS1219" s="7" t="str">
        <f t="shared" si="11554"/>
        <v/>
      </c>
      <c r="GT1219" s="7" t="str">
        <f t="shared" si="11554"/>
        <v/>
      </c>
      <c r="GU1219" s="7" t="str">
        <f t="shared" si="11554"/>
        <v/>
      </c>
      <c r="GV1219" s="7" t="str">
        <f t="shared" si="11554"/>
        <v/>
      </c>
      <c r="GW1219" s="7" t="str">
        <f t="shared" si="11554"/>
        <v/>
      </c>
      <c r="GX1219" s="7" t="str">
        <f t="shared" si="11554"/>
        <v/>
      </c>
      <c r="GY1219" s="7" t="str">
        <f t="shared" si="11554"/>
        <v/>
      </c>
      <c r="GZ1219" s="7" t="str">
        <f t="shared" si="11554"/>
        <v/>
      </c>
      <c r="HA1219" s="7" t="str">
        <f t="shared" si="11554"/>
        <v/>
      </c>
      <c r="HB1219" s="7" t="str">
        <f t="shared" si="11554"/>
        <v/>
      </c>
      <c r="HC1219" s="7" t="str">
        <f t="shared" si="11554"/>
        <v/>
      </c>
      <c r="HD1219" s="7" t="str">
        <f t="shared" si="11554"/>
        <v/>
      </c>
      <c r="HE1219" s="7" t="str">
        <f t="shared" si="11554"/>
        <v/>
      </c>
      <c r="HF1219" s="7" t="str">
        <f t="shared" si="11554"/>
        <v/>
      </c>
      <c r="HG1219" s="7" t="str">
        <f t="shared" si="11554"/>
        <v/>
      </c>
      <c r="HH1219" s="7" t="str">
        <f t="shared" si="11554"/>
        <v/>
      </c>
      <c r="HI1219" s="7" t="str">
        <f t="shared" si="11554"/>
        <v/>
      </c>
      <c r="HJ1219" s="7" t="str">
        <f t="shared" si="11554"/>
        <v/>
      </c>
      <c r="HK1219" s="7" t="str">
        <f t="shared" ref="HK1219:IJ1219" si="11555">IF(HJ309="","",HJ309)</f>
        <v/>
      </c>
      <c r="HL1219" s="7" t="str">
        <f t="shared" si="11555"/>
        <v/>
      </c>
      <c r="HM1219" s="7" t="str">
        <f t="shared" si="11555"/>
        <v/>
      </c>
      <c r="HN1219" s="7" t="str">
        <f t="shared" si="11555"/>
        <v/>
      </c>
      <c r="HO1219" s="7" t="str">
        <f t="shared" si="11555"/>
        <v/>
      </c>
      <c r="HP1219" s="7" t="str">
        <f t="shared" si="11555"/>
        <v/>
      </c>
      <c r="HQ1219" s="7" t="str">
        <f t="shared" si="11555"/>
        <v/>
      </c>
      <c r="HR1219" s="7" t="str">
        <f t="shared" si="11555"/>
        <v/>
      </c>
      <c r="HS1219" s="7" t="str">
        <f t="shared" si="11555"/>
        <v/>
      </c>
      <c r="HT1219" s="7" t="str">
        <f t="shared" si="11555"/>
        <v/>
      </c>
      <c r="HU1219" s="7" t="str">
        <f t="shared" si="11555"/>
        <v/>
      </c>
      <c r="HV1219" s="7" t="str">
        <f t="shared" si="11555"/>
        <v/>
      </c>
      <c r="HW1219" s="7" t="str">
        <f t="shared" si="11555"/>
        <v/>
      </c>
      <c r="HX1219" s="7" t="str">
        <f t="shared" si="11555"/>
        <v/>
      </c>
      <c r="HY1219" s="7" t="str">
        <f t="shared" si="11555"/>
        <v/>
      </c>
      <c r="HZ1219" s="7" t="str">
        <f t="shared" si="11555"/>
        <v/>
      </c>
      <c r="IA1219" s="7" t="str">
        <f t="shared" si="11555"/>
        <v/>
      </c>
      <c r="IB1219" s="7" t="str">
        <f t="shared" si="11555"/>
        <v/>
      </c>
      <c r="IC1219" s="7" t="str">
        <f t="shared" si="11555"/>
        <v/>
      </c>
      <c r="ID1219" s="7" t="str">
        <f t="shared" si="11555"/>
        <v/>
      </c>
      <c r="IE1219" s="7" t="str">
        <f t="shared" si="11555"/>
        <v/>
      </c>
      <c r="IF1219" s="7" t="str">
        <f t="shared" si="11555"/>
        <v/>
      </c>
      <c r="IG1219" s="7" t="str">
        <f t="shared" si="11555"/>
        <v/>
      </c>
      <c r="IH1219" s="7" t="str">
        <f t="shared" si="11555"/>
        <v/>
      </c>
      <c r="II1219" s="7" t="str">
        <f t="shared" si="11555"/>
        <v/>
      </c>
      <c r="IJ1219" s="7" t="str">
        <f t="shared" si="11555"/>
        <v/>
      </c>
      <c r="IK1219" s="7" t="str">
        <f t="shared" ref="IK1219:JD1219" si="11556">IF(IJ313="","",IJ313)</f>
        <v/>
      </c>
      <c r="IL1219" s="7" t="str">
        <f t="shared" si="11556"/>
        <v/>
      </c>
      <c r="IM1219" s="7" t="str">
        <f t="shared" si="11556"/>
        <v/>
      </c>
      <c r="IN1219" s="7" t="str">
        <f t="shared" si="11556"/>
        <v/>
      </c>
      <c r="IO1219" s="7" t="str">
        <f t="shared" si="11556"/>
        <v/>
      </c>
      <c r="IP1219" s="7" t="str">
        <f t="shared" si="11556"/>
        <v/>
      </c>
      <c r="IQ1219" s="7" t="str">
        <f t="shared" si="11556"/>
        <v/>
      </c>
      <c r="IR1219" s="7" t="str">
        <f t="shared" si="11556"/>
        <v/>
      </c>
      <c r="IS1219" s="7" t="str">
        <f t="shared" si="11556"/>
        <v/>
      </c>
      <c r="IT1219" s="7" t="str">
        <f t="shared" si="11556"/>
        <v/>
      </c>
      <c r="IU1219" s="7" t="str">
        <f t="shared" si="11556"/>
        <v/>
      </c>
      <c r="IV1219" s="7" t="str">
        <f t="shared" si="11556"/>
        <v/>
      </c>
      <c r="IW1219" s="7" t="str">
        <f t="shared" si="11556"/>
        <v/>
      </c>
      <c r="IX1219" s="7" t="str">
        <f t="shared" si="11556"/>
        <v/>
      </c>
      <c r="IY1219" s="7" t="str">
        <f t="shared" si="11556"/>
        <v/>
      </c>
      <c r="IZ1219" s="7" t="str">
        <f t="shared" si="11556"/>
        <v/>
      </c>
      <c r="JA1219" s="7" t="str">
        <f t="shared" si="11556"/>
        <v/>
      </c>
      <c r="JB1219" s="7" t="str">
        <f t="shared" si="11556"/>
        <v/>
      </c>
      <c r="JC1219" s="7" t="str">
        <f t="shared" si="11556"/>
        <v/>
      </c>
      <c r="JD1219" s="7" t="str">
        <f t="shared" si="11556"/>
        <v/>
      </c>
    </row>
    <row r="1220" spans="24:265" hidden="1" x14ac:dyDescent="0.3">
      <c r="X1220" s="51">
        <v>1220</v>
      </c>
      <c r="Z1220" s="7" t="s">
        <v>1369</v>
      </c>
      <c r="AA1220" s="7" t="str">
        <f t="shared" ref="AA1220:AE1222" si="11557">IF(Z310="","",Z310)</f>
        <v/>
      </c>
      <c r="AB1220" s="7" t="str">
        <f t="shared" si="11557"/>
        <v/>
      </c>
      <c r="AC1220" s="7">
        <f t="shared" si="11557"/>
        <v>0</v>
      </c>
      <c r="AD1220" s="7" t="str">
        <f t="shared" si="11557"/>
        <v>Value</v>
      </c>
      <c r="AE1220" s="7" t="str">
        <f t="shared" si="11557"/>
        <v/>
      </c>
      <c r="AF1220" s="7" t="str">
        <f>IF(AF1217="","",AF1217)</f>
        <v/>
      </c>
      <c r="AG1220" s="7" t="str">
        <f t="shared" ref="AG1220:CR1220" si="11558">IF(AG1217="","",AG1217)</f>
        <v/>
      </c>
      <c r="AH1220" s="7" t="str">
        <f t="shared" si="11558"/>
        <v/>
      </c>
      <c r="AI1220" s="7" t="str">
        <f t="shared" si="11558"/>
        <v/>
      </c>
      <c r="AJ1220" s="7" t="str">
        <f t="shared" si="11558"/>
        <v/>
      </c>
      <c r="AK1220" s="7" t="str">
        <f t="shared" si="11558"/>
        <v/>
      </c>
      <c r="AL1220" s="7" t="str">
        <f t="shared" si="11558"/>
        <v/>
      </c>
      <c r="AM1220" s="7" t="str">
        <f t="shared" si="11558"/>
        <v/>
      </c>
      <c r="AN1220" s="7" t="str">
        <f t="shared" si="11558"/>
        <v/>
      </c>
      <c r="AO1220" s="7" t="str">
        <f t="shared" si="11558"/>
        <v/>
      </c>
      <c r="AP1220" s="7" t="str">
        <f t="shared" si="11558"/>
        <v/>
      </c>
      <c r="AQ1220" s="7" t="str">
        <f t="shared" si="11558"/>
        <v/>
      </c>
      <c r="AR1220" s="7" t="str">
        <f t="shared" si="11558"/>
        <v/>
      </c>
      <c r="AS1220" s="7" t="str">
        <f t="shared" si="11558"/>
        <v/>
      </c>
      <c r="AT1220" s="7" t="str">
        <f t="shared" si="11558"/>
        <v/>
      </c>
      <c r="AU1220" s="7" t="str">
        <f t="shared" si="11558"/>
        <v/>
      </c>
      <c r="AV1220" s="7" t="str">
        <f t="shared" si="11558"/>
        <v/>
      </c>
      <c r="AW1220" s="7" t="str">
        <f t="shared" si="11558"/>
        <v/>
      </c>
      <c r="AX1220" s="7" t="str">
        <f t="shared" si="11558"/>
        <v/>
      </c>
      <c r="AY1220" s="7" t="str">
        <f t="shared" si="11558"/>
        <v/>
      </c>
      <c r="AZ1220" s="7" t="str">
        <f t="shared" si="11558"/>
        <v/>
      </c>
      <c r="BA1220" s="7" t="str">
        <f t="shared" si="11558"/>
        <v/>
      </c>
      <c r="BB1220" s="7" t="str">
        <f t="shared" si="11558"/>
        <v/>
      </c>
      <c r="BC1220" s="7" t="str">
        <f t="shared" si="11558"/>
        <v/>
      </c>
      <c r="BD1220" s="7" t="str">
        <f t="shared" si="11558"/>
        <v/>
      </c>
      <c r="BE1220" s="7" t="str">
        <f t="shared" si="11558"/>
        <v/>
      </c>
      <c r="BF1220" s="7" t="str">
        <f t="shared" si="11558"/>
        <v/>
      </c>
      <c r="BG1220" s="7" t="str">
        <f t="shared" si="11558"/>
        <v/>
      </c>
      <c r="BH1220" s="7" t="str">
        <f t="shared" si="11558"/>
        <v/>
      </c>
      <c r="BI1220" s="7" t="str">
        <f t="shared" si="11558"/>
        <v/>
      </c>
      <c r="BJ1220" s="7" t="str">
        <f t="shared" si="11558"/>
        <v/>
      </c>
      <c r="BK1220" s="7" t="str">
        <f t="shared" si="11558"/>
        <v/>
      </c>
      <c r="BL1220" s="7" t="str">
        <f t="shared" si="11558"/>
        <v/>
      </c>
      <c r="BM1220" s="7" t="str">
        <f t="shared" si="11558"/>
        <v/>
      </c>
      <c r="BN1220" s="7" t="str">
        <f t="shared" si="11558"/>
        <v/>
      </c>
      <c r="BO1220" s="7" t="str">
        <f t="shared" si="11558"/>
        <v/>
      </c>
      <c r="BP1220" s="7" t="str">
        <f t="shared" si="11558"/>
        <v/>
      </c>
      <c r="BQ1220" s="7" t="str">
        <f t="shared" si="11558"/>
        <v/>
      </c>
      <c r="BR1220" s="7" t="str">
        <f t="shared" si="11558"/>
        <v/>
      </c>
      <c r="BS1220" s="7" t="str">
        <f t="shared" si="11558"/>
        <v/>
      </c>
      <c r="BT1220" s="7" t="str">
        <f t="shared" si="11558"/>
        <v/>
      </c>
      <c r="BU1220" s="7" t="str">
        <f t="shared" si="11558"/>
        <v/>
      </c>
      <c r="BV1220" s="7" t="str">
        <f t="shared" si="11558"/>
        <v/>
      </c>
      <c r="BW1220" s="7" t="str">
        <f t="shared" si="11558"/>
        <v/>
      </c>
      <c r="BX1220" s="7" t="str">
        <f t="shared" si="11558"/>
        <v/>
      </c>
      <c r="BY1220" s="7" t="str">
        <f t="shared" si="11558"/>
        <v/>
      </c>
      <c r="BZ1220" s="7" t="str">
        <f t="shared" si="11558"/>
        <v/>
      </c>
      <c r="CA1220" s="7" t="str">
        <f t="shared" si="11558"/>
        <v/>
      </c>
      <c r="CB1220" s="7" t="str">
        <f t="shared" si="11558"/>
        <v/>
      </c>
      <c r="CC1220" s="7" t="str">
        <f t="shared" si="11558"/>
        <v/>
      </c>
      <c r="CD1220" s="7" t="str">
        <f t="shared" si="11558"/>
        <v/>
      </c>
      <c r="CE1220" s="7" t="str">
        <f t="shared" si="11558"/>
        <v/>
      </c>
      <c r="CF1220" s="7" t="str">
        <f t="shared" si="11558"/>
        <v/>
      </c>
      <c r="CG1220" s="7" t="str">
        <f t="shared" si="11558"/>
        <v/>
      </c>
      <c r="CH1220" s="7" t="str">
        <f t="shared" si="11558"/>
        <v/>
      </c>
      <c r="CI1220" s="7" t="str">
        <f t="shared" si="11558"/>
        <v/>
      </c>
      <c r="CJ1220" s="7" t="str">
        <f t="shared" si="11558"/>
        <v/>
      </c>
      <c r="CK1220" s="7" t="str">
        <f t="shared" si="11558"/>
        <v/>
      </c>
      <c r="CL1220" s="7" t="str">
        <f t="shared" si="11558"/>
        <v/>
      </c>
      <c r="CM1220" s="7" t="str">
        <f t="shared" si="11558"/>
        <v/>
      </c>
      <c r="CN1220" s="7" t="str">
        <f t="shared" si="11558"/>
        <v/>
      </c>
      <c r="CO1220" s="7" t="str">
        <f t="shared" si="11558"/>
        <v/>
      </c>
      <c r="CP1220" s="7" t="str">
        <f t="shared" si="11558"/>
        <v/>
      </c>
      <c r="CQ1220" s="7" t="str">
        <f t="shared" si="11558"/>
        <v/>
      </c>
      <c r="CR1220" s="7" t="str">
        <f t="shared" si="11558"/>
        <v/>
      </c>
      <c r="CS1220" s="7" t="str">
        <f t="shared" ref="CS1220:FD1220" si="11559">IF(CS1217="","",CS1217)</f>
        <v/>
      </c>
      <c r="CT1220" s="7" t="str">
        <f t="shared" si="11559"/>
        <v/>
      </c>
      <c r="CU1220" s="7" t="str">
        <f t="shared" si="11559"/>
        <v/>
      </c>
      <c r="CV1220" s="7" t="str">
        <f t="shared" si="11559"/>
        <v/>
      </c>
      <c r="CW1220" s="7" t="str">
        <f t="shared" si="11559"/>
        <v/>
      </c>
      <c r="CX1220" s="7" t="str">
        <f t="shared" si="11559"/>
        <v/>
      </c>
      <c r="CY1220" s="7" t="str">
        <f t="shared" si="11559"/>
        <v/>
      </c>
      <c r="CZ1220" s="7" t="str">
        <f t="shared" si="11559"/>
        <v/>
      </c>
      <c r="DA1220" s="7" t="str">
        <f t="shared" si="11559"/>
        <v/>
      </c>
      <c r="DB1220" s="7" t="str">
        <f t="shared" si="11559"/>
        <v/>
      </c>
      <c r="DC1220" s="7" t="str">
        <f t="shared" si="11559"/>
        <v/>
      </c>
      <c r="DD1220" s="7" t="str">
        <f t="shared" si="11559"/>
        <v/>
      </c>
      <c r="DE1220" s="7" t="str">
        <f t="shared" si="11559"/>
        <v/>
      </c>
      <c r="DF1220" s="7" t="str">
        <f t="shared" si="11559"/>
        <v/>
      </c>
      <c r="DG1220" s="7" t="str">
        <f t="shared" si="11559"/>
        <v/>
      </c>
      <c r="DH1220" s="7" t="str">
        <f t="shared" si="11559"/>
        <v/>
      </c>
      <c r="DI1220" s="7" t="str">
        <f t="shared" si="11559"/>
        <v/>
      </c>
      <c r="DJ1220" s="7" t="str">
        <f t="shared" si="11559"/>
        <v/>
      </c>
      <c r="DK1220" s="7" t="str">
        <f t="shared" si="11559"/>
        <v/>
      </c>
      <c r="DL1220" s="7" t="str">
        <f t="shared" si="11559"/>
        <v/>
      </c>
      <c r="DM1220" s="7" t="str">
        <f t="shared" si="11559"/>
        <v/>
      </c>
      <c r="DN1220" s="7" t="str">
        <f t="shared" si="11559"/>
        <v/>
      </c>
      <c r="DO1220" s="7" t="str">
        <f t="shared" si="11559"/>
        <v/>
      </c>
      <c r="DP1220" s="7" t="str">
        <f t="shared" si="11559"/>
        <v/>
      </c>
      <c r="DQ1220" s="7" t="str">
        <f t="shared" si="11559"/>
        <v/>
      </c>
      <c r="DR1220" s="7" t="str">
        <f t="shared" si="11559"/>
        <v/>
      </c>
      <c r="DS1220" s="7" t="str">
        <f t="shared" si="11559"/>
        <v/>
      </c>
      <c r="DT1220" s="7" t="str">
        <f t="shared" si="11559"/>
        <v/>
      </c>
      <c r="DU1220" s="7" t="str">
        <f t="shared" si="11559"/>
        <v/>
      </c>
      <c r="DV1220" s="7" t="str">
        <f t="shared" si="11559"/>
        <v/>
      </c>
      <c r="DW1220" s="7" t="str">
        <f t="shared" si="11559"/>
        <v/>
      </c>
      <c r="DX1220" s="7" t="str">
        <f t="shared" si="11559"/>
        <v/>
      </c>
      <c r="DY1220" s="7" t="str">
        <f t="shared" si="11559"/>
        <v/>
      </c>
      <c r="DZ1220" s="7" t="str">
        <f t="shared" si="11559"/>
        <v/>
      </c>
      <c r="EA1220" s="7" t="str">
        <f t="shared" si="11559"/>
        <v/>
      </c>
      <c r="EB1220" s="7" t="str">
        <f t="shared" si="11559"/>
        <v/>
      </c>
      <c r="EC1220" s="7" t="str">
        <f t="shared" si="11559"/>
        <v/>
      </c>
      <c r="ED1220" s="7" t="str">
        <f t="shared" si="11559"/>
        <v/>
      </c>
      <c r="EE1220" s="7" t="str">
        <f t="shared" si="11559"/>
        <v/>
      </c>
      <c r="EF1220" s="7" t="str">
        <f t="shared" si="11559"/>
        <v/>
      </c>
      <c r="EG1220" s="7" t="str">
        <f t="shared" si="11559"/>
        <v/>
      </c>
      <c r="EH1220" s="7" t="str">
        <f t="shared" si="11559"/>
        <v/>
      </c>
      <c r="EI1220" s="7" t="str">
        <f t="shared" si="11559"/>
        <v/>
      </c>
      <c r="EJ1220" s="7" t="str">
        <f t="shared" si="11559"/>
        <v/>
      </c>
      <c r="EK1220" s="7" t="str">
        <f t="shared" si="11559"/>
        <v/>
      </c>
      <c r="EL1220" s="7" t="str">
        <f t="shared" si="11559"/>
        <v/>
      </c>
      <c r="EM1220" s="7" t="str">
        <f t="shared" si="11559"/>
        <v/>
      </c>
      <c r="EN1220" s="7" t="str">
        <f t="shared" si="11559"/>
        <v/>
      </c>
      <c r="EO1220" s="7" t="str">
        <f t="shared" si="11559"/>
        <v/>
      </c>
      <c r="EP1220" s="7" t="str">
        <f t="shared" si="11559"/>
        <v/>
      </c>
      <c r="EQ1220" s="7" t="str">
        <f t="shared" si="11559"/>
        <v/>
      </c>
      <c r="ER1220" s="7" t="str">
        <f t="shared" si="11559"/>
        <v/>
      </c>
      <c r="ES1220" s="7" t="str">
        <f t="shared" si="11559"/>
        <v/>
      </c>
      <c r="ET1220" s="7" t="str">
        <f t="shared" si="11559"/>
        <v/>
      </c>
      <c r="EU1220" s="7" t="str">
        <f t="shared" si="11559"/>
        <v/>
      </c>
      <c r="EV1220" s="7" t="str">
        <f t="shared" si="11559"/>
        <v/>
      </c>
      <c r="EW1220" s="7" t="str">
        <f t="shared" si="11559"/>
        <v/>
      </c>
      <c r="EX1220" s="7" t="str">
        <f t="shared" si="11559"/>
        <v/>
      </c>
      <c r="EY1220" s="7" t="str">
        <f t="shared" si="11559"/>
        <v/>
      </c>
      <c r="EZ1220" s="7" t="str">
        <f t="shared" si="11559"/>
        <v/>
      </c>
      <c r="FA1220" s="7" t="str">
        <f t="shared" si="11559"/>
        <v/>
      </c>
      <c r="FB1220" s="7" t="str">
        <f t="shared" si="11559"/>
        <v/>
      </c>
      <c r="FC1220" s="7" t="str">
        <f t="shared" si="11559"/>
        <v/>
      </c>
      <c r="FD1220" s="7" t="str">
        <f t="shared" si="11559"/>
        <v/>
      </c>
      <c r="FE1220" s="7" t="str">
        <f t="shared" ref="FE1220:HP1220" si="11560">IF(FE1217="","",FE1217)</f>
        <v/>
      </c>
      <c r="FF1220" s="7" t="str">
        <f t="shared" si="11560"/>
        <v/>
      </c>
      <c r="FG1220" s="7" t="str">
        <f t="shared" si="11560"/>
        <v/>
      </c>
      <c r="FH1220" s="7" t="str">
        <f t="shared" si="11560"/>
        <v/>
      </c>
      <c r="FI1220" s="7" t="str">
        <f t="shared" si="11560"/>
        <v/>
      </c>
      <c r="FJ1220" s="7" t="str">
        <f t="shared" si="11560"/>
        <v/>
      </c>
      <c r="FK1220" s="7" t="str">
        <f t="shared" si="11560"/>
        <v/>
      </c>
      <c r="FL1220" s="7" t="str">
        <f t="shared" si="11560"/>
        <v/>
      </c>
      <c r="FM1220" s="7" t="str">
        <f t="shared" si="11560"/>
        <v/>
      </c>
      <c r="FN1220" s="7" t="str">
        <f t="shared" si="11560"/>
        <v/>
      </c>
      <c r="FO1220" s="7" t="str">
        <f t="shared" si="11560"/>
        <v/>
      </c>
      <c r="FP1220" s="7" t="str">
        <f t="shared" si="11560"/>
        <v/>
      </c>
      <c r="FQ1220" s="7" t="str">
        <f t="shared" si="11560"/>
        <v/>
      </c>
      <c r="FR1220" s="7" t="str">
        <f t="shared" si="11560"/>
        <v/>
      </c>
      <c r="FS1220" s="7" t="str">
        <f t="shared" si="11560"/>
        <v/>
      </c>
      <c r="FT1220" s="7" t="str">
        <f t="shared" si="11560"/>
        <v/>
      </c>
      <c r="FU1220" s="7" t="str">
        <f t="shared" si="11560"/>
        <v/>
      </c>
      <c r="FV1220" s="7" t="str">
        <f t="shared" si="11560"/>
        <v/>
      </c>
      <c r="FW1220" s="7" t="str">
        <f t="shared" si="11560"/>
        <v/>
      </c>
      <c r="FX1220" s="7" t="str">
        <f t="shared" si="11560"/>
        <v/>
      </c>
      <c r="FY1220" s="7" t="str">
        <f t="shared" si="11560"/>
        <v/>
      </c>
      <c r="FZ1220" s="7" t="str">
        <f t="shared" si="11560"/>
        <v/>
      </c>
      <c r="GA1220" s="7" t="str">
        <f t="shared" si="11560"/>
        <v/>
      </c>
      <c r="GB1220" s="7" t="str">
        <f t="shared" si="11560"/>
        <v/>
      </c>
      <c r="GC1220" s="7" t="str">
        <f t="shared" si="11560"/>
        <v/>
      </c>
      <c r="GD1220" s="7" t="str">
        <f t="shared" si="11560"/>
        <v/>
      </c>
      <c r="GE1220" s="7" t="str">
        <f t="shared" si="11560"/>
        <v/>
      </c>
      <c r="GF1220" s="7" t="str">
        <f t="shared" si="11560"/>
        <v/>
      </c>
      <c r="GG1220" s="7" t="str">
        <f t="shared" si="11560"/>
        <v/>
      </c>
      <c r="GH1220" s="7" t="str">
        <f t="shared" si="11560"/>
        <v/>
      </c>
      <c r="GI1220" s="7" t="str">
        <f t="shared" si="11560"/>
        <v/>
      </c>
      <c r="GJ1220" s="7" t="str">
        <f t="shared" si="11560"/>
        <v/>
      </c>
      <c r="GK1220" s="7" t="str">
        <f t="shared" si="11560"/>
        <v/>
      </c>
      <c r="GL1220" s="7" t="str">
        <f t="shared" si="11560"/>
        <v/>
      </c>
      <c r="GM1220" s="7" t="str">
        <f t="shared" si="11560"/>
        <v/>
      </c>
      <c r="GN1220" s="7" t="str">
        <f t="shared" si="11560"/>
        <v/>
      </c>
      <c r="GO1220" s="7" t="str">
        <f t="shared" si="11560"/>
        <v/>
      </c>
      <c r="GP1220" s="7" t="str">
        <f t="shared" si="11560"/>
        <v/>
      </c>
      <c r="GQ1220" s="7" t="str">
        <f t="shared" si="11560"/>
        <v/>
      </c>
      <c r="GR1220" s="7" t="str">
        <f t="shared" si="11560"/>
        <v/>
      </c>
      <c r="GS1220" s="7" t="str">
        <f t="shared" si="11560"/>
        <v/>
      </c>
      <c r="GT1220" s="7" t="str">
        <f t="shared" si="11560"/>
        <v/>
      </c>
      <c r="GU1220" s="7" t="str">
        <f t="shared" si="11560"/>
        <v/>
      </c>
      <c r="GV1220" s="7" t="str">
        <f t="shared" si="11560"/>
        <v/>
      </c>
      <c r="GW1220" s="7" t="str">
        <f t="shared" si="11560"/>
        <v/>
      </c>
      <c r="GX1220" s="7" t="str">
        <f t="shared" si="11560"/>
        <v/>
      </c>
      <c r="GY1220" s="7" t="str">
        <f t="shared" si="11560"/>
        <v/>
      </c>
      <c r="GZ1220" s="7" t="str">
        <f t="shared" si="11560"/>
        <v/>
      </c>
      <c r="HA1220" s="7" t="str">
        <f t="shared" si="11560"/>
        <v/>
      </c>
      <c r="HB1220" s="7" t="str">
        <f t="shared" si="11560"/>
        <v/>
      </c>
      <c r="HC1220" s="7" t="str">
        <f t="shared" si="11560"/>
        <v/>
      </c>
      <c r="HD1220" s="7" t="str">
        <f t="shared" si="11560"/>
        <v/>
      </c>
      <c r="HE1220" s="7" t="str">
        <f t="shared" si="11560"/>
        <v/>
      </c>
      <c r="HF1220" s="7" t="str">
        <f t="shared" si="11560"/>
        <v/>
      </c>
      <c r="HG1220" s="7" t="str">
        <f t="shared" si="11560"/>
        <v/>
      </c>
      <c r="HH1220" s="7" t="str">
        <f t="shared" si="11560"/>
        <v/>
      </c>
      <c r="HI1220" s="7" t="str">
        <f t="shared" si="11560"/>
        <v/>
      </c>
      <c r="HJ1220" s="7" t="str">
        <f t="shared" si="11560"/>
        <v/>
      </c>
      <c r="HK1220" s="7" t="str">
        <f t="shared" si="11560"/>
        <v/>
      </c>
      <c r="HL1220" s="7" t="str">
        <f t="shared" si="11560"/>
        <v/>
      </c>
      <c r="HM1220" s="7" t="str">
        <f t="shared" si="11560"/>
        <v/>
      </c>
      <c r="HN1220" s="7" t="str">
        <f t="shared" si="11560"/>
        <v/>
      </c>
      <c r="HO1220" s="7" t="str">
        <f t="shared" si="11560"/>
        <v/>
      </c>
      <c r="HP1220" s="7" t="str">
        <f t="shared" si="11560"/>
        <v/>
      </c>
      <c r="HQ1220" s="7" t="str">
        <f t="shared" ref="HQ1220:JE1220" si="11561">IF(HQ1217="","",HQ1217)</f>
        <v/>
      </c>
      <c r="HR1220" s="7" t="str">
        <f t="shared" si="11561"/>
        <v/>
      </c>
      <c r="HS1220" s="7" t="str">
        <f t="shared" si="11561"/>
        <v/>
      </c>
      <c r="HT1220" s="7" t="str">
        <f t="shared" si="11561"/>
        <v/>
      </c>
      <c r="HU1220" s="7" t="str">
        <f t="shared" si="11561"/>
        <v/>
      </c>
      <c r="HV1220" s="7" t="str">
        <f t="shared" si="11561"/>
        <v/>
      </c>
      <c r="HW1220" s="7" t="str">
        <f t="shared" si="11561"/>
        <v/>
      </c>
      <c r="HX1220" s="7" t="str">
        <f t="shared" si="11561"/>
        <v/>
      </c>
      <c r="HY1220" s="7" t="str">
        <f t="shared" si="11561"/>
        <v/>
      </c>
      <c r="HZ1220" s="7" t="str">
        <f t="shared" si="11561"/>
        <v/>
      </c>
      <c r="IA1220" s="7" t="str">
        <f t="shared" si="11561"/>
        <v/>
      </c>
      <c r="IB1220" s="7" t="str">
        <f t="shared" si="11561"/>
        <v/>
      </c>
      <c r="IC1220" s="7" t="str">
        <f t="shared" si="11561"/>
        <v/>
      </c>
      <c r="ID1220" s="7" t="str">
        <f t="shared" si="11561"/>
        <v/>
      </c>
      <c r="IE1220" s="7" t="str">
        <f t="shared" si="11561"/>
        <v/>
      </c>
      <c r="IF1220" s="7" t="str">
        <f t="shared" si="11561"/>
        <v/>
      </c>
      <c r="IG1220" s="7" t="str">
        <f t="shared" si="11561"/>
        <v/>
      </c>
      <c r="IH1220" s="7" t="str">
        <f t="shared" si="11561"/>
        <v/>
      </c>
      <c r="II1220" s="7" t="str">
        <f t="shared" si="11561"/>
        <v/>
      </c>
      <c r="IJ1220" s="7" t="str">
        <f t="shared" si="11561"/>
        <v/>
      </c>
      <c r="IK1220" s="7" t="str">
        <f t="shared" si="11561"/>
        <v/>
      </c>
      <c r="IL1220" s="7" t="str">
        <f t="shared" si="11561"/>
        <v/>
      </c>
      <c r="IM1220" s="7" t="str">
        <f t="shared" si="11561"/>
        <v/>
      </c>
      <c r="IN1220" s="7" t="str">
        <f t="shared" si="11561"/>
        <v/>
      </c>
      <c r="IO1220" s="7" t="str">
        <f t="shared" si="11561"/>
        <v/>
      </c>
      <c r="IP1220" s="7" t="str">
        <f t="shared" si="11561"/>
        <v/>
      </c>
      <c r="IQ1220" s="7" t="str">
        <f t="shared" si="11561"/>
        <v/>
      </c>
      <c r="IR1220" s="7" t="str">
        <f t="shared" si="11561"/>
        <v/>
      </c>
      <c r="IS1220" s="7" t="str">
        <f t="shared" si="11561"/>
        <v/>
      </c>
      <c r="IT1220" s="7" t="str">
        <f t="shared" si="11561"/>
        <v/>
      </c>
      <c r="IU1220" s="7" t="str">
        <f t="shared" si="11561"/>
        <v/>
      </c>
      <c r="IV1220" s="7" t="str">
        <f t="shared" si="11561"/>
        <v/>
      </c>
      <c r="IW1220" s="7" t="str">
        <f t="shared" si="11561"/>
        <v/>
      </c>
      <c r="IX1220" s="7" t="str">
        <f t="shared" si="11561"/>
        <v/>
      </c>
      <c r="IY1220" s="7" t="str">
        <f t="shared" si="11561"/>
        <v/>
      </c>
      <c r="IZ1220" s="7" t="str">
        <f t="shared" si="11561"/>
        <v/>
      </c>
      <c r="JA1220" s="7" t="str">
        <f t="shared" si="11561"/>
        <v/>
      </c>
      <c r="JB1220" s="7" t="str">
        <f t="shared" si="11561"/>
        <v/>
      </c>
      <c r="JC1220" s="7" t="str">
        <f t="shared" si="11561"/>
        <v/>
      </c>
      <c r="JD1220" s="7" t="str">
        <f t="shared" si="11561"/>
        <v/>
      </c>
      <c r="JE1220" s="7" t="str">
        <f t="shared" si="11561"/>
        <v/>
      </c>
    </row>
    <row r="1221" spans="24:265" hidden="1" x14ac:dyDescent="0.3">
      <c r="X1221" s="51">
        <v>1221</v>
      </c>
      <c r="Z1221" s="7" t="s">
        <v>1370</v>
      </c>
      <c r="AA1221" s="7" t="str">
        <f t="shared" si="11557"/>
        <v/>
      </c>
      <c r="AB1221" s="7" t="str">
        <f t="shared" si="11557"/>
        <v/>
      </c>
      <c r="AC1221" s="7">
        <f t="shared" si="11557"/>
        <v>1</v>
      </c>
      <c r="AD1221" s="7" t="str">
        <f t="shared" si="11557"/>
        <v>Day/Night</v>
      </c>
      <c r="AE1221" s="7" t="str">
        <f t="shared" si="11557"/>
        <v/>
      </c>
      <c r="AF1221" s="7" t="str">
        <f t="shared" ref="AF1221:CQ1222" si="11562">IF(AE311="","",AE311)</f>
        <v/>
      </c>
      <c r="AG1221" s="7" t="str">
        <f t="shared" si="11562"/>
        <v/>
      </c>
      <c r="AH1221" s="7" t="str">
        <f t="shared" si="11562"/>
        <v/>
      </c>
      <c r="AI1221" s="7" t="str">
        <f t="shared" si="11562"/>
        <v/>
      </c>
      <c r="AJ1221" s="7" t="str">
        <f t="shared" si="11562"/>
        <v/>
      </c>
      <c r="AK1221" s="7" t="str">
        <f t="shared" si="11562"/>
        <v/>
      </c>
      <c r="AL1221" s="7" t="str">
        <f t="shared" si="11562"/>
        <v/>
      </c>
      <c r="AM1221" s="7" t="str">
        <f t="shared" si="11562"/>
        <v/>
      </c>
      <c r="AN1221" s="7" t="str">
        <f t="shared" si="11562"/>
        <v/>
      </c>
      <c r="AO1221" s="7" t="str">
        <f t="shared" si="11562"/>
        <v/>
      </c>
      <c r="AP1221" s="7" t="str">
        <f t="shared" si="11562"/>
        <v/>
      </c>
      <c r="AQ1221" s="7" t="str">
        <f t="shared" si="11562"/>
        <v/>
      </c>
      <c r="AR1221" s="7" t="str">
        <f t="shared" si="11562"/>
        <v/>
      </c>
      <c r="AS1221" s="7" t="str">
        <f t="shared" si="11562"/>
        <v/>
      </c>
      <c r="AT1221" s="7" t="str">
        <f t="shared" si="11562"/>
        <v/>
      </c>
      <c r="AU1221" s="7" t="str">
        <f t="shared" si="11562"/>
        <v/>
      </c>
      <c r="AV1221" s="7" t="str">
        <f t="shared" si="11562"/>
        <v/>
      </c>
      <c r="AW1221" s="7" t="str">
        <f t="shared" si="11562"/>
        <v/>
      </c>
      <c r="AX1221" s="7" t="str">
        <f t="shared" si="11562"/>
        <v/>
      </c>
      <c r="AY1221" s="7" t="str">
        <f t="shared" si="11562"/>
        <v/>
      </c>
      <c r="AZ1221" s="7" t="str">
        <f t="shared" si="11562"/>
        <v/>
      </c>
      <c r="BA1221" s="7" t="str">
        <f t="shared" si="11562"/>
        <v/>
      </c>
      <c r="BB1221" s="7" t="str">
        <f t="shared" si="11562"/>
        <v/>
      </c>
      <c r="BC1221" s="7" t="str">
        <f t="shared" si="11562"/>
        <v/>
      </c>
      <c r="BD1221" s="7" t="str">
        <f t="shared" si="11562"/>
        <v/>
      </c>
      <c r="BE1221" s="7" t="str">
        <f t="shared" si="11562"/>
        <v/>
      </c>
      <c r="BF1221" s="7" t="str">
        <f t="shared" si="11562"/>
        <v/>
      </c>
      <c r="BG1221" s="7" t="str">
        <f t="shared" si="11562"/>
        <v/>
      </c>
      <c r="BH1221" s="7" t="str">
        <f t="shared" si="11562"/>
        <v/>
      </c>
      <c r="BI1221" s="7" t="str">
        <f t="shared" si="11562"/>
        <v/>
      </c>
      <c r="BJ1221" s="7" t="str">
        <f t="shared" si="11562"/>
        <v/>
      </c>
      <c r="BK1221" s="7" t="str">
        <f t="shared" si="11562"/>
        <v/>
      </c>
      <c r="BL1221" s="7" t="str">
        <f t="shared" si="11562"/>
        <v/>
      </c>
      <c r="BM1221" s="7" t="str">
        <f t="shared" si="11562"/>
        <v/>
      </c>
      <c r="BN1221" s="7" t="str">
        <f t="shared" si="11562"/>
        <v/>
      </c>
      <c r="BO1221" s="7" t="str">
        <f t="shared" si="11562"/>
        <v/>
      </c>
      <c r="BP1221" s="7" t="str">
        <f t="shared" si="11562"/>
        <v/>
      </c>
      <c r="BQ1221" s="7" t="str">
        <f t="shared" si="11562"/>
        <v/>
      </c>
      <c r="BR1221" s="7" t="str">
        <f t="shared" si="11562"/>
        <v/>
      </c>
      <c r="BS1221" s="7" t="str">
        <f t="shared" si="11562"/>
        <v/>
      </c>
      <c r="BT1221" s="7" t="str">
        <f t="shared" si="11562"/>
        <v/>
      </c>
      <c r="BU1221" s="7" t="str">
        <f t="shared" si="11562"/>
        <v/>
      </c>
      <c r="BV1221" s="7" t="str">
        <f t="shared" si="11562"/>
        <v/>
      </c>
      <c r="BW1221" s="7" t="str">
        <f t="shared" si="11562"/>
        <v/>
      </c>
      <c r="BX1221" s="7" t="str">
        <f t="shared" si="11562"/>
        <v/>
      </c>
      <c r="BY1221" s="7" t="str">
        <f t="shared" si="11562"/>
        <v/>
      </c>
      <c r="BZ1221" s="7" t="str">
        <f t="shared" si="11562"/>
        <v/>
      </c>
      <c r="CA1221" s="7" t="str">
        <f t="shared" si="11562"/>
        <v/>
      </c>
      <c r="CB1221" s="7" t="str">
        <f t="shared" si="11562"/>
        <v/>
      </c>
      <c r="CC1221" s="7" t="str">
        <f t="shared" si="11562"/>
        <v/>
      </c>
      <c r="CD1221" s="7" t="str">
        <f t="shared" si="11562"/>
        <v/>
      </c>
      <c r="CE1221" s="7" t="str">
        <f t="shared" si="11562"/>
        <v/>
      </c>
      <c r="CF1221" s="7" t="str">
        <f t="shared" si="11562"/>
        <v/>
      </c>
      <c r="CG1221" s="7" t="str">
        <f t="shared" si="11562"/>
        <v/>
      </c>
      <c r="CH1221" s="7" t="str">
        <f t="shared" si="11562"/>
        <v/>
      </c>
      <c r="CI1221" s="7" t="str">
        <f t="shared" si="11562"/>
        <v/>
      </c>
      <c r="CJ1221" s="7" t="str">
        <f t="shared" si="11562"/>
        <v/>
      </c>
      <c r="CK1221" s="7" t="str">
        <f t="shared" si="11562"/>
        <v/>
      </c>
      <c r="CL1221" s="7" t="str">
        <f t="shared" si="11562"/>
        <v/>
      </c>
      <c r="CM1221" s="7" t="str">
        <f t="shared" si="11562"/>
        <v/>
      </c>
      <c r="CN1221" s="7" t="str">
        <f t="shared" si="11562"/>
        <v/>
      </c>
      <c r="CO1221" s="7" t="str">
        <f t="shared" si="11562"/>
        <v/>
      </c>
      <c r="CP1221" s="7" t="str">
        <f t="shared" si="11562"/>
        <v/>
      </c>
      <c r="CQ1221" s="7" t="str">
        <f t="shared" si="11562"/>
        <v/>
      </c>
      <c r="CR1221" s="7" t="str">
        <f t="shared" ref="CR1221:FC1221" si="11563">IF(CQ311="","",CQ311)</f>
        <v/>
      </c>
      <c r="CS1221" s="7" t="str">
        <f t="shared" si="11563"/>
        <v/>
      </c>
      <c r="CT1221" s="7" t="str">
        <f t="shared" si="11563"/>
        <v/>
      </c>
      <c r="CU1221" s="7" t="str">
        <f t="shared" si="11563"/>
        <v/>
      </c>
      <c r="CV1221" s="7" t="str">
        <f t="shared" si="11563"/>
        <v/>
      </c>
      <c r="CW1221" s="7" t="str">
        <f t="shared" si="11563"/>
        <v/>
      </c>
      <c r="CX1221" s="7" t="str">
        <f t="shared" si="11563"/>
        <v/>
      </c>
      <c r="CY1221" s="7" t="str">
        <f t="shared" si="11563"/>
        <v/>
      </c>
      <c r="CZ1221" s="7" t="str">
        <f t="shared" si="11563"/>
        <v/>
      </c>
      <c r="DA1221" s="7" t="str">
        <f t="shared" si="11563"/>
        <v/>
      </c>
      <c r="DB1221" s="7" t="str">
        <f t="shared" si="11563"/>
        <v/>
      </c>
      <c r="DC1221" s="7" t="str">
        <f t="shared" si="11563"/>
        <v/>
      </c>
      <c r="DD1221" s="7" t="str">
        <f t="shared" si="11563"/>
        <v/>
      </c>
      <c r="DE1221" s="7" t="str">
        <f t="shared" si="11563"/>
        <v/>
      </c>
      <c r="DF1221" s="7" t="str">
        <f t="shared" si="11563"/>
        <v/>
      </c>
      <c r="DG1221" s="7" t="str">
        <f t="shared" si="11563"/>
        <v/>
      </c>
      <c r="DH1221" s="7" t="str">
        <f t="shared" si="11563"/>
        <v/>
      </c>
      <c r="DI1221" s="7" t="str">
        <f t="shared" si="11563"/>
        <v/>
      </c>
      <c r="DJ1221" s="7" t="str">
        <f t="shared" si="11563"/>
        <v/>
      </c>
      <c r="DK1221" s="7" t="str">
        <f t="shared" si="11563"/>
        <v/>
      </c>
      <c r="DL1221" s="7" t="str">
        <f t="shared" si="11563"/>
        <v/>
      </c>
      <c r="DM1221" s="7" t="str">
        <f t="shared" si="11563"/>
        <v/>
      </c>
      <c r="DN1221" s="7" t="str">
        <f t="shared" si="11563"/>
        <v/>
      </c>
      <c r="DO1221" s="7" t="str">
        <f t="shared" si="11563"/>
        <v/>
      </c>
      <c r="DP1221" s="7" t="str">
        <f t="shared" si="11563"/>
        <v/>
      </c>
      <c r="DQ1221" s="7" t="str">
        <f t="shared" si="11563"/>
        <v/>
      </c>
      <c r="DR1221" s="7" t="str">
        <f t="shared" si="11563"/>
        <v/>
      </c>
      <c r="DS1221" s="7" t="str">
        <f t="shared" si="11563"/>
        <v/>
      </c>
      <c r="DT1221" s="7" t="str">
        <f t="shared" si="11563"/>
        <v/>
      </c>
      <c r="DU1221" s="7" t="str">
        <f t="shared" si="11563"/>
        <v/>
      </c>
      <c r="DV1221" s="7" t="str">
        <f t="shared" si="11563"/>
        <v/>
      </c>
      <c r="DW1221" s="7" t="str">
        <f t="shared" si="11563"/>
        <v/>
      </c>
      <c r="DX1221" s="7" t="str">
        <f t="shared" si="11563"/>
        <v/>
      </c>
      <c r="DY1221" s="7" t="str">
        <f t="shared" si="11563"/>
        <v/>
      </c>
      <c r="DZ1221" s="7" t="str">
        <f t="shared" si="11563"/>
        <v/>
      </c>
      <c r="EA1221" s="7" t="str">
        <f t="shared" si="11563"/>
        <v/>
      </c>
      <c r="EB1221" s="7" t="str">
        <f t="shared" si="11563"/>
        <v/>
      </c>
      <c r="EC1221" s="7" t="str">
        <f t="shared" si="11563"/>
        <v/>
      </c>
      <c r="ED1221" s="7" t="str">
        <f t="shared" si="11563"/>
        <v/>
      </c>
      <c r="EE1221" s="7" t="str">
        <f t="shared" si="11563"/>
        <v/>
      </c>
      <c r="EF1221" s="7" t="str">
        <f t="shared" si="11563"/>
        <v/>
      </c>
      <c r="EG1221" s="7" t="str">
        <f t="shared" si="11563"/>
        <v/>
      </c>
      <c r="EH1221" s="7" t="str">
        <f t="shared" si="11563"/>
        <v/>
      </c>
      <c r="EI1221" s="7" t="str">
        <f t="shared" si="11563"/>
        <v/>
      </c>
      <c r="EJ1221" s="7" t="str">
        <f t="shared" si="11563"/>
        <v/>
      </c>
      <c r="EK1221" s="7" t="str">
        <f t="shared" si="11563"/>
        <v/>
      </c>
      <c r="EL1221" s="7" t="str">
        <f t="shared" si="11563"/>
        <v/>
      </c>
      <c r="EM1221" s="7" t="str">
        <f t="shared" si="11563"/>
        <v/>
      </c>
      <c r="EN1221" s="7" t="str">
        <f t="shared" si="11563"/>
        <v/>
      </c>
      <c r="EO1221" s="7" t="str">
        <f t="shared" si="11563"/>
        <v/>
      </c>
      <c r="EP1221" s="7" t="str">
        <f t="shared" si="11563"/>
        <v/>
      </c>
      <c r="EQ1221" s="7" t="str">
        <f t="shared" si="11563"/>
        <v/>
      </c>
      <c r="ER1221" s="7" t="str">
        <f t="shared" si="11563"/>
        <v/>
      </c>
      <c r="ES1221" s="7" t="str">
        <f t="shared" si="11563"/>
        <v/>
      </c>
      <c r="ET1221" s="7" t="str">
        <f t="shared" si="11563"/>
        <v/>
      </c>
      <c r="EU1221" s="7" t="str">
        <f t="shared" si="11563"/>
        <v/>
      </c>
      <c r="EV1221" s="7" t="str">
        <f t="shared" si="11563"/>
        <v/>
      </c>
      <c r="EW1221" s="7" t="str">
        <f t="shared" si="11563"/>
        <v/>
      </c>
      <c r="EX1221" s="7" t="str">
        <f t="shared" si="11563"/>
        <v/>
      </c>
      <c r="EY1221" s="7" t="str">
        <f t="shared" si="11563"/>
        <v/>
      </c>
      <c r="EZ1221" s="7" t="str">
        <f t="shared" si="11563"/>
        <v/>
      </c>
      <c r="FA1221" s="7" t="str">
        <f t="shared" si="11563"/>
        <v/>
      </c>
      <c r="FB1221" s="7" t="str">
        <f t="shared" si="11563"/>
        <v/>
      </c>
      <c r="FC1221" s="7" t="str">
        <f t="shared" si="11563"/>
        <v/>
      </c>
      <c r="FD1221" s="7" t="str">
        <f t="shared" ref="FD1221:HO1221" si="11564">IF(FC311="","",FC311)</f>
        <v/>
      </c>
      <c r="FE1221" s="7" t="str">
        <f t="shared" si="11564"/>
        <v/>
      </c>
      <c r="FF1221" s="7" t="str">
        <f t="shared" si="11564"/>
        <v/>
      </c>
      <c r="FG1221" s="7" t="str">
        <f t="shared" si="11564"/>
        <v/>
      </c>
      <c r="FH1221" s="7" t="str">
        <f t="shared" si="11564"/>
        <v/>
      </c>
      <c r="FI1221" s="7" t="str">
        <f t="shared" si="11564"/>
        <v/>
      </c>
      <c r="FJ1221" s="7" t="str">
        <f t="shared" si="11564"/>
        <v/>
      </c>
      <c r="FK1221" s="7" t="str">
        <f t="shared" si="11564"/>
        <v/>
      </c>
      <c r="FL1221" s="7" t="str">
        <f t="shared" si="11564"/>
        <v/>
      </c>
      <c r="FM1221" s="7" t="str">
        <f t="shared" si="11564"/>
        <v/>
      </c>
      <c r="FN1221" s="7" t="str">
        <f t="shared" si="11564"/>
        <v/>
      </c>
      <c r="FO1221" s="7" t="str">
        <f t="shared" si="11564"/>
        <v/>
      </c>
      <c r="FP1221" s="7" t="str">
        <f t="shared" si="11564"/>
        <v/>
      </c>
      <c r="FQ1221" s="7" t="str">
        <f t="shared" si="11564"/>
        <v/>
      </c>
      <c r="FR1221" s="7" t="str">
        <f t="shared" si="11564"/>
        <v/>
      </c>
      <c r="FS1221" s="7" t="str">
        <f t="shared" si="11564"/>
        <v/>
      </c>
      <c r="FT1221" s="7" t="str">
        <f t="shared" si="11564"/>
        <v/>
      </c>
      <c r="FU1221" s="7" t="str">
        <f t="shared" si="11564"/>
        <v/>
      </c>
      <c r="FV1221" s="7" t="str">
        <f t="shared" si="11564"/>
        <v/>
      </c>
      <c r="FW1221" s="7" t="str">
        <f t="shared" si="11564"/>
        <v/>
      </c>
      <c r="FX1221" s="7" t="str">
        <f t="shared" si="11564"/>
        <v/>
      </c>
      <c r="FY1221" s="7" t="str">
        <f t="shared" si="11564"/>
        <v/>
      </c>
      <c r="FZ1221" s="7" t="str">
        <f t="shared" si="11564"/>
        <v/>
      </c>
      <c r="GA1221" s="7" t="str">
        <f t="shared" si="11564"/>
        <v/>
      </c>
      <c r="GB1221" s="7" t="str">
        <f t="shared" si="11564"/>
        <v/>
      </c>
      <c r="GC1221" s="7" t="str">
        <f t="shared" si="11564"/>
        <v/>
      </c>
      <c r="GD1221" s="7" t="str">
        <f t="shared" si="11564"/>
        <v/>
      </c>
      <c r="GE1221" s="7" t="str">
        <f t="shared" si="11564"/>
        <v/>
      </c>
      <c r="GF1221" s="7" t="str">
        <f t="shared" si="11564"/>
        <v/>
      </c>
      <c r="GG1221" s="7" t="str">
        <f t="shared" si="11564"/>
        <v/>
      </c>
      <c r="GH1221" s="7" t="str">
        <f t="shared" si="11564"/>
        <v/>
      </c>
      <c r="GI1221" s="7" t="str">
        <f t="shared" si="11564"/>
        <v/>
      </c>
      <c r="GJ1221" s="7" t="str">
        <f t="shared" si="11564"/>
        <v/>
      </c>
      <c r="GK1221" s="7" t="str">
        <f t="shared" si="11564"/>
        <v/>
      </c>
      <c r="GL1221" s="7" t="str">
        <f t="shared" si="11564"/>
        <v/>
      </c>
      <c r="GM1221" s="7" t="str">
        <f t="shared" si="11564"/>
        <v/>
      </c>
      <c r="GN1221" s="7" t="str">
        <f t="shared" si="11564"/>
        <v/>
      </c>
      <c r="GO1221" s="7" t="str">
        <f t="shared" si="11564"/>
        <v/>
      </c>
      <c r="GP1221" s="7" t="str">
        <f t="shared" si="11564"/>
        <v/>
      </c>
      <c r="GQ1221" s="7" t="str">
        <f t="shared" si="11564"/>
        <v/>
      </c>
      <c r="GR1221" s="7" t="str">
        <f t="shared" si="11564"/>
        <v/>
      </c>
      <c r="GS1221" s="7" t="str">
        <f t="shared" si="11564"/>
        <v/>
      </c>
      <c r="GT1221" s="7" t="str">
        <f t="shared" si="11564"/>
        <v/>
      </c>
      <c r="GU1221" s="7" t="str">
        <f t="shared" si="11564"/>
        <v/>
      </c>
      <c r="GV1221" s="7" t="str">
        <f t="shared" si="11564"/>
        <v/>
      </c>
      <c r="GW1221" s="7" t="str">
        <f t="shared" si="11564"/>
        <v/>
      </c>
      <c r="GX1221" s="7" t="str">
        <f t="shared" si="11564"/>
        <v/>
      </c>
      <c r="GY1221" s="7" t="str">
        <f t="shared" si="11564"/>
        <v/>
      </c>
      <c r="GZ1221" s="7" t="str">
        <f t="shared" si="11564"/>
        <v/>
      </c>
      <c r="HA1221" s="7" t="str">
        <f t="shared" si="11564"/>
        <v/>
      </c>
      <c r="HB1221" s="7" t="str">
        <f t="shared" si="11564"/>
        <v/>
      </c>
      <c r="HC1221" s="7" t="str">
        <f t="shared" si="11564"/>
        <v/>
      </c>
      <c r="HD1221" s="7" t="str">
        <f t="shared" si="11564"/>
        <v/>
      </c>
      <c r="HE1221" s="7" t="str">
        <f t="shared" si="11564"/>
        <v/>
      </c>
      <c r="HF1221" s="7" t="str">
        <f t="shared" si="11564"/>
        <v/>
      </c>
      <c r="HG1221" s="7" t="str">
        <f t="shared" si="11564"/>
        <v/>
      </c>
      <c r="HH1221" s="7" t="str">
        <f t="shared" si="11564"/>
        <v/>
      </c>
      <c r="HI1221" s="7" t="str">
        <f t="shared" si="11564"/>
        <v/>
      </c>
      <c r="HJ1221" s="7" t="str">
        <f t="shared" si="11564"/>
        <v/>
      </c>
      <c r="HK1221" s="7" t="str">
        <f t="shared" si="11564"/>
        <v/>
      </c>
      <c r="HL1221" s="7" t="str">
        <f t="shared" si="11564"/>
        <v/>
      </c>
      <c r="HM1221" s="7" t="str">
        <f t="shared" si="11564"/>
        <v/>
      </c>
      <c r="HN1221" s="7" t="str">
        <f t="shared" si="11564"/>
        <v/>
      </c>
      <c r="HO1221" s="7" t="str">
        <f t="shared" si="11564"/>
        <v/>
      </c>
      <c r="HP1221" s="7" t="str">
        <f t="shared" ref="HP1221:IJ1221" si="11565">IF(HO311="","",HO311)</f>
        <v/>
      </c>
      <c r="HQ1221" s="7" t="str">
        <f t="shared" si="11565"/>
        <v/>
      </c>
      <c r="HR1221" s="7" t="str">
        <f t="shared" si="11565"/>
        <v/>
      </c>
      <c r="HS1221" s="7" t="str">
        <f t="shared" si="11565"/>
        <v/>
      </c>
      <c r="HT1221" s="7" t="str">
        <f t="shared" si="11565"/>
        <v/>
      </c>
      <c r="HU1221" s="7" t="str">
        <f t="shared" si="11565"/>
        <v/>
      </c>
      <c r="HV1221" s="7" t="str">
        <f t="shared" si="11565"/>
        <v/>
      </c>
      <c r="HW1221" s="7" t="str">
        <f t="shared" si="11565"/>
        <v/>
      </c>
      <c r="HX1221" s="7" t="str">
        <f t="shared" si="11565"/>
        <v/>
      </c>
      <c r="HY1221" s="7" t="str">
        <f t="shared" si="11565"/>
        <v/>
      </c>
      <c r="HZ1221" s="7" t="str">
        <f t="shared" si="11565"/>
        <v/>
      </c>
      <c r="IA1221" s="7" t="str">
        <f t="shared" si="11565"/>
        <v/>
      </c>
      <c r="IB1221" s="7" t="str">
        <f t="shared" si="11565"/>
        <v/>
      </c>
      <c r="IC1221" s="7" t="str">
        <f t="shared" si="11565"/>
        <v/>
      </c>
      <c r="ID1221" s="7" t="str">
        <f t="shared" si="11565"/>
        <v/>
      </c>
      <c r="IE1221" s="7" t="str">
        <f t="shared" si="11565"/>
        <v/>
      </c>
      <c r="IF1221" s="7" t="str">
        <f t="shared" si="11565"/>
        <v/>
      </c>
      <c r="IG1221" s="7" t="str">
        <f t="shared" si="11565"/>
        <v/>
      </c>
      <c r="IH1221" s="7" t="str">
        <f t="shared" si="11565"/>
        <v/>
      </c>
      <c r="II1221" s="7" t="str">
        <f t="shared" si="11565"/>
        <v/>
      </c>
      <c r="IJ1221" s="7" t="str">
        <f t="shared" si="11565"/>
        <v/>
      </c>
      <c r="IK1221" s="7" t="str">
        <f t="shared" ref="IK1221:JD1221" si="11566">IF(IJ315="","",IJ315)</f>
        <v/>
      </c>
      <c r="IL1221" s="7" t="str">
        <f t="shared" si="11566"/>
        <v/>
      </c>
      <c r="IM1221" s="7" t="str">
        <f t="shared" si="11566"/>
        <v/>
      </c>
      <c r="IN1221" s="7" t="str">
        <f t="shared" si="11566"/>
        <v/>
      </c>
      <c r="IO1221" s="7" t="str">
        <f t="shared" si="11566"/>
        <v/>
      </c>
      <c r="IP1221" s="7" t="str">
        <f t="shared" si="11566"/>
        <v/>
      </c>
      <c r="IQ1221" s="7" t="str">
        <f t="shared" si="11566"/>
        <v/>
      </c>
      <c r="IR1221" s="7" t="str">
        <f t="shared" si="11566"/>
        <v/>
      </c>
      <c r="IS1221" s="7" t="str">
        <f t="shared" si="11566"/>
        <v/>
      </c>
      <c r="IT1221" s="7" t="str">
        <f t="shared" si="11566"/>
        <v/>
      </c>
      <c r="IU1221" s="7" t="str">
        <f t="shared" si="11566"/>
        <v/>
      </c>
      <c r="IV1221" s="7" t="str">
        <f t="shared" si="11566"/>
        <v/>
      </c>
      <c r="IW1221" s="7" t="str">
        <f t="shared" si="11566"/>
        <v/>
      </c>
      <c r="IX1221" s="7" t="str">
        <f t="shared" si="11566"/>
        <v/>
      </c>
      <c r="IY1221" s="7" t="str">
        <f t="shared" si="11566"/>
        <v/>
      </c>
      <c r="IZ1221" s="7" t="str">
        <f t="shared" si="11566"/>
        <v/>
      </c>
      <c r="JA1221" s="7" t="str">
        <f t="shared" si="11566"/>
        <v/>
      </c>
      <c r="JB1221" s="7" t="str">
        <f t="shared" si="11566"/>
        <v/>
      </c>
      <c r="JC1221" s="7" t="str">
        <f t="shared" si="11566"/>
        <v/>
      </c>
      <c r="JD1221" s="7" t="str">
        <f t="shared" si="11566"/>
        <v/>
      </c>
    </row>
    <row r="1222" spans="24:265" hidden="1" x14ac:dyDescent="0.3">
      <c r="X1222" s="51">
        <v>1222</v>
      </c>
      <c r="Z1222" s="7" t="s">
        <v>1069</v>
      </c>
      <c r="AA1222" s="7" t="str">
        <f t="shared" si="11557"/>
        <v/>
      </c>
      <c r="AB1222" s="7" t="str">
        <f t="shared" ref="AB1222" si="11567">IF(AA312="","",AA312)</f>
        <v xml:space="preserve"> </v>
      </c>
      <c r="AC1222" s="7" t="str">
        <f t="shared" ref="AC1222" si="11568">IF(AB312="","",AB312)</f>
        <v/>
      </c>
      <c r="AD1222" s="7" t="str">
        <f t="shared" ref="AD1222" si="11569">IF(AC312="","",AC312)</f>
        <v/>
      </c>
      <c r="AE1222" s="7" t="str">
        <f t="shared" ref="AE1222" si="11570">IF(AD312="","",AD312)</f>
        <v/>
      </c>
      <c r="AF1222" s="7" t="str">
        <f t="shared" si="11562"/>
        <v/>
      </c>
      <c r="AG1222" s="7" t="str">
        <f t="shared" si="11562"/>
        <v/>
      </c>
      <c r="AH1222" s="7" t="str">
        <f t="shared" si="11562"/>
        <v/>
      </c>
      <c r="AI1222" s="7" t="str">
        <f t="shared" si="11562"/>
        <v/>
      </c>
      <c r="AJ1222" s="7" t="str">
        <f t="shared" si="11562"/>
        <v/>
      </c>
      <c r="AK1222" s="7" t="str">
        <f t="shared" si="11562"/>
        <v/>
      </c>
      <c r="AL1222" s="7" t="str">
        <f t="shared" si="11562"/>
        <v/>
      </c>
      <c r="AM1222" s="7" t="str">
        <f t="shared" si="11562"/>
        <v/>
      </c>
      <c r="AN1222" s="7" t="str">
        <f t="shared" si="11562"/>
        <v/>
      </c>
      <c r="AO1222" s="7" t="str">
        <f t="shared" si="11562"/>
        <v/>
      </c>
      <c r="AP1222" s="7" t="str">
        <f t="shared" si="11562"/>
        <v/>
      </c>
      <c r="AQ1222" s="7" t="str">
        <f t="shared" si="11562"/>
        <v/>
      </c>
      <c r="AR1222" s="7" t="str">
        <f t="shared" si="11562"/>
        <v/>
      </c>
      <c r="AS1222" s="7" t="str">
        <f t="shared" si="11562"/>
        <v/>
      </c>
      <c r="AT1222" s="7" t="str">
        <f t="shared" si="11562"/>
        <v/>
      </c>
      <c r="AU1222" s="7" t="str">
        <f t="shared" si="11562"/>
        <v/>
      </c>
      <c r="AV1222" s="7" t="str">
        <f t="shared" si="11562"/>
        <v/>
      </c>
      <c r="AW1222" s="7" t="str">
        <f t="shared" si="11562"/>
        <v/>
      </c>
      <c r="AX1222" s="7" t="str">
        <f t="shared" si="11562"/>
        <v/>
      </c>
      <c r="AY1222" s="7" t="str">
        <f t="shared" ref="AY1222:BP1222" si="11571">AF1223</f>
        <v/>
      </c>
      <c r="AZ1222" s="7" t="str">
        <f t="shared" si="11571"/>
        <v/>
      </c>
      <c r="BA1222" s="7" t="str">
        <f t="shared" si="11571"/>
        <v/>
      </c>
      <c r="BB1222" s="7" t="str">
        <f t="shared" si="11571"/>
        <v/>
      </c>
      <c r="BC1222" s="7" t="str">
        <f t="shared" si="11571"/>
        <v/>
      </c>
      <c r="BD1222" s="7" t="str">
        <f t="shared" si="11571"/>
        <v/>
      </c>
      <c r="BE1222" s="7" t="str">
        <f t="shared" si="11571"/>
        <v/>
      </c>
      <c r="BF1222" s="7" t="str">
        <f t="shared" si="11571"/>
        <v/>
      </c>
      <c r="BG1222" s="7" t="str">
        <f t="shared" si="11571"/>
        <v/>
      </c>
      <c r="BH1222" s="7" t="str">
        <f t="shared" si="11571"/>
        <v/>
      </c>
      <c r="BI1222" s="7" t="str">
        <f t="shared" si="11571"/>
        <v/>
      </c>
      <c r="BJ1222" s="7" t="str">
        <f t="shared" si="11571"/>
        <v/>
      </c>
      <c r="BK1222" s="7" t="str">
        <f t="shared" si="11571"/>
        <v/>
      </c>
      <c r="BL1222" s="7" t="str">
        <f t="shared" si="11571"/>
        <v/>
      </c>
      <c r="BM1222" s="7" t="str">
        <f t="shared" si="11571"/>
        <v/>
      </c>
      <c r="BN1222" s="7" t="str">
        <f t="shared" si="11571"/>
        <v/>
      </c>
      <c r="BO1222" s="7" t="str">
        <f t="shared" si="11571"/>
        <v/>
      </c>
      <c r="BP1222" s="7" t="str">
        <f t="shared" si="11571"/>
        <v/>
      </c>
      <c r="BQ1222" s="7" t="str">
        <f>IF(BP554="","",BP554)</f>
        <v/>
      </c>
      <c r="BR1222" s="7" t="str">
        <f>IF(BQ554="","",BQ554)</f>
        <v/>
      </c>
      <c r="BS1222" s="7" t="str">
        <f t="shared" ref="BS1222:CX1222" si="11572">IF(BR312="","",BR312)</f>
        <v/>
      </c>
      <c r="BT1222" s="7" t="str">
        <f t="shared" si="11572"/>
        <v/>
      </c>
      <c r="BU1222" s="7" t="str">
        <f t="shared" si="11572"/>
        <v/>
      </c>
      <c r="BV1222" s="7" t="str">
        <f t="shared" si="11572"/>
        <v/>
      </c>
      <c r="BW1222" s="7" t="str">
        <f t="shared" si="11572"/>
        <v/>
      </c>
      <c r="BX1222" s="7" t="str">
        <f t="shared" si="11572"/>
        <v/>
      </c>
      <c r="BY1222" s="7" t="str">
        <f t="shared" si="11572"/>
        <v/>
      </c>
      <c r="BZ1222" s="7" t="str">
        <f t="shared" si="11572"/>
        <v/>
      </c>
      <c r="CA1222" s="7" t="str">
        <f t="shared" si="11572"/>
        <v/>
      </c>
      <c r="CB1222" s="7" t="str">
        <f t="shared" si="11572"/>
        <v/>
      </c>
      <c r="CC1222" s="7" t="str">
        <f t="shared" si="11572"/>
        <v/>
      </c>
      <c r="CD1222" s="7" t="str">
        <f t="shared" si="11572"/>
        <v/>
      </c>
      <c r="CE1222" s="7" t="str">
        <f t="shared" si="11572"/>
        <v/>
      </c>
      <c r="CF1222" s="7" t="str">
        <f t="shared" si="11572"/>
        <v/>
      </c>
      <c r="CG1222" s="7" t="str">
        <f t="shared" si="11572"/>
        <v/>
      </c>
      <c r="CH1222" s="7" t="str">
        <f t="shared" si="11572"/>
        <v/>
      </c>
      <c r="CI1222" s="7" t="str">
        <f t="shared" si="11572"/>
        <v/>
      </c>
      <c r="CJ1222" s="7" t="str">
        <f t="shared" si="11572"/>
        <v/>
      </c>
      <c r="CK1222" s="7" t="str">
        <f t="shared" si="11572"/>
        <v/>
      </c>
      <c r="CL1222" s="7" t="str">
        <f t="shared" si="11572"/>
        <v/>
      </c>
      <c r="CM1222" s="7" t="str">
        <f t="shared" si="11572"/>
        <v/>
      </c>
      <c r="CN1222" s="7" t="str">
        <f t="shared" si="11572"/>
        <v/>
      </c>
      <c r="CO1222" s="7" t="str">
        <f t="shared" si="11572"/>
        <v/>
      </c>
      <c r="CP1222" s="7" t="str">
        <f t="shared" si="11572"/>
        <v/>
      </c>
      <c r="CQ1222" s="7" t="str">
        <f t="shared" si="11572"/>
        <v/>
      </c>
      <c r="CR1222" s="7" t="str">
        <f t="shared" si="11572"/>
        <v/>
      </c>
      <c r="CS1222" s="7" t="str">
        <f t="shared" si="11572"/>
        <v/>
      </c>
      <c r="CT1222" s="7" t="str">
        <f t="shared" si="11572"/>
        <v/>
      </c>
      <c r="CU1222" s="7" t="str">
        <f t="shared" si="11572"/>
        <v/>
      </c>
      <c r="CV1222" s="7" t="str">
        <f t="shared" si="11572"/>
        <v/>
      </c>
      <c r="CW1222" s="7" t="str">
        <f t="shared" si="11572"/>
        <v/>
      </c>
      <c r="CX1222" s="7" t="str">
        <f t="shared" si="11572"/>
        <v/>
      </c>
      <c r="CY1222" s="7" t="str">
        <f t="shared" ref="CY1222:ED1222" si="11573">IF(CX312="","",CX312)</f>
        <v/>
      </c>
      <c r="CZ1222" s="7" t="str">
        <f t="shared" si="11573"/>
        <v/>
      </c>
      <c r="DA1222" s="7" t="str">
        <f t="shared" si="11573"/>
        <v/>
      </c>
      <c r="DB1222" s="7" t="str">
        <f t="shared" si="11573"/>
        <v/>
      </c>
      <c r="DC1222" s="7" t="str">
        <f t="shared" si="11573"/>
        <v/>
      </c>
      <c r="DD1222" s="7" t="str">
        <f t="shared" si="11573"/>
        <v/>
      </c>
      <c r="DE1222" s="7" t="str">
        <f t="shared" si="11573"/>
        <v/>
      </c>
      <c r="DF1222" s="7" t="str">
        <f t="shared" si="11573"/>
        <v/>
      </c>
      <c r="DG1222" s="7" t="str">
        <f t="shared" si="11573"/>
        <v/>
      </c>
      <c r="DH1222" s="7" t="str">
        <f t="shared" si="11573"/>
        <v/>
      </c>
      <c r="DI1222" s="7" t="str">
        <f t="shared" si="11573"/>
        <v/>
      </c>
      <c r="DJ1222" s="7" t="str">
        <f t="shared" si="11573"/>
        <v/>
      </c>
      <c r="DK1222" s="7" t="str">
        <f t="shared" si="11573"/>
        <v/>
      </c>
      <c r="DL1222" s="7" t="str">
        <f t="shared" si="11573"/>
        <v/>
      </c>
      <c r="DM1222" s="7" t="str">
        <f t="shared" si="11573"/>
        <v/>
      </c>
      <c r="DN1222" s="7" t="str">
        <f t="shared" si="11573"/>
        <v/>
      </c>
      <c r="DO1222" s="7" t="str">
        <f t="shared" si="11573"/>
        <v/>
      </c>
      <c r="DP1222" s="7" t="str">
        <f t="shared" si="11573"/>
        <v/>
      </c>
      <c r="DQ1222" s="7" t="str">
        <f t="shared" si="11573"/>
        <v/>
      </c>
      <c r="DR1222" s="7" t="str">
        <f t="shared" si="11573"/>
        <v/>
      </c>
      <c r="DS1222" s="7" t="str">
        <f t="shared" si="11573"/>
        <v/>
      </c>
      <c r="DT1222" s="7" t="str">
        <f t="shared" si="11573"/>
        <v/>
      </c>
      <c r="DU1222" s="7" t="str">
        <f t="shared" si="11573"/>
        <v/>
      </c>
      <c r="DV1222" s="7" t="str">
        <f t="shared" si="11573"/>
        <v/>
      </c>
      <c r="DW1222" s="7" t="str">
        <f t="shared" si="11573"/>
        <v/>
      </c>
      <c r="DX1222" s="7" t="str">
        <f t="shared" si="11573"/>
        <v/>
      </c>
      <c r="DY1222" s="7" t="str">
        <f t="shared" si="11573"/>
        <v/>
      </c>
      <c r="DZ1222" s="7" t="str">
        <f t="shared" si="11573"/>
        <v/>
      </c>
      <c r="EA1222" s="7" t="str">
        <f t="shared" si="11573"/>
        <v/>
      </c>
      <c r="EB1222" s="7" t="str">
        <f t="shared" si="11573"/>
        <v/>
      </c>
      <c r="EC1222" s="7" t="str">
        <f t="shared" si="11573"/>
        <v/>
      </c>
      <c r="ED1222" s="7" t="str">
        <f t="shared" si="11573"/>
        <v/>
      </c>
      <c r="EE1222" s="7" t="str">
        <f t="shared" ref="EE1222:FJ1222" si="11574">IF(ED312="","",ED312)</f>
        <v/>
      </c>
      <c r="EF1222" s="7" t="str">
        <f t="shared" si="11574"/>
        <v/>
      </c>
      <c r="EG1222" s="7" t="str">
        <f t="shared" si="11574"/>
        <v/>
      </c>
      <c r="EH1222" s="7" t="str">
        <f t="shared" si="11574"/>
        <v/>
      </c>
      <c r="EI1222" s="7" t="str">
        <f t="shared" si="11574"/>
        <v/>
      </c>
      <c r="EJ1222" s="7" t="str">
        <f t="shared" si="11574"/>
        <v/>
      </c>
      <c r="EK1222" s="7" t="str">
        <f t="shared" si="11574"/>
        <v/>
      </c>
      <c r="EL1222" s="7" t="str">
        <f t="shared" si="11574"/>
        <v/>
      </c>
      <c r="EM1222" s="7" t="str">
        <f t="shared" si="11574"/>
        <v/>
      </c>
      <c r="EN1222" s="7" t="str">
        <f t="shared" si="11574"/>
        <v/>
      </c>
      <c r="EO1222" s="7" t="str">
        <f t="shared" si="11574"/>
        <v/>
      </c>
      <c r="EP1222" s="7" t="str">
        <f t="shared" si="11574"/>
        <v/>
      </c>
      <c r="EQ1222" s="7" t="str">
        <f t="shared" si="11574"/>
        <v/>
      </c>
      <c r="ER1222" s="7" t="str">
        <f t="shared" si="11574"/>
        <v/>
      </c>
      <c r="ES1222" s="7" t="str">
        <f t="shared" si="11574"/>
        <v/>
      </c>
      <c r="ET1222" s="7" t="str">
        <f t="shared" si="11574"/>
        <v/>
      </c>
      <c r="EU1222" s="7" t="str">
        <f t="shared" si="11574"/>
        <v/>
      </c>
      <c r="EV1222" s="7" t="str">
        <f t="shared" si="11574"/>
        <v/>
      </c>
      <c r="EW1222" s="7" t="str">
        <f t="shared" si="11574"/>
        <v/>
      </c>
      <c r="EX1222" s="7" t="str">
        <f t="shared" si="11574"/>
        <v/>
      </c>
      <c r="EY1222" s="7" t="str">
        <f t="shared" si="11574"/>
        <v/>
      </c>
      <c r="EZ1222" s="7" t="str">
        <f t="shared" si="11574"/>
        <v/>
      </c>
      <c r="FA1222" s="7" t="str">
        <f t="shared" si="11574"/>
        <v/>
      </c>
      <c r="FB1222" s="7" t="str">
        <f t="shared" si="11574"/>
        <v/>
      </c>
      <c r="FC1222" s="7" t="str">
        <f t="shared" si="11574"/>
        <v/>
      </c>
      <c r="FD1222" s="7" t="str">
        <f t="shared" si="11574"/>
        <v/>
      </c>
      <c r="FE1222" s="7" t="str">
        <f t="shared" si="11574"/>
        <v/>
      </c>
      <c r="FF1222" s="7" t="str">
        <f t="shared" si="11574"/>
        <v/>
      </c>
      <c r="FG1222" s="7" t="str">
        <f t="shared" si="11574"/>
        <v/>
      </c>
      <c r="FH1222" s="7" t="str">
        <f t="shared" si="11574"/>
        <v/>
      </c>
      <c r="FI1222" s="7" t="str">
        <f t="shared" si="11574"/>
        <v/>
      </c>
      <c r="FJ1222" s="7" t="str">
        <f t="shared" si="11574"/>
        <v/>
      </c>
      <c r="FK1222" s="7" t="str">
        <f t="shared" ref="FK1222:GP1222" si="11575">IF(FJ312="","",FJ312)</f>
        <v/>
      </c>
      <c r="FL1222" s="7" t="str">
        <f t="shared" si="11575"/>
        <v/>
      </c>
      <c r="FM1222" s="7" t="str">
        <f t="shared" si="11575"/>
        <v/>
      </c>
      <c r="FN1222" s="7" t="str">
        <f t="shared" si="11575"/>
        <v/>
      </c>
      <c r="FO1222" s="7" t="str">
        <f t="shared" si="11575"/>
        <v/>
      </c>
      <c r="FP1222" s="7" t="str">
        <f t="shared" si="11575"/>
        <v/>
      </c>
      <c r="FQ1222" s="7" t="str">
        <f t="shared" si="11575"/>
        <v/>
      </c>
      <c r="FR1222" s="7" t="str">
        <f t="shared" si="11575"/>
        <v/>
      </c>
      <c r="FS1222" s="7" t="str">
        <f t="shared" si="11575"/>
        <v/>
      </c>
      <c r="FT1222" s="7" t="str">
        <f t="shared" si="11575"/>
        <v/>
      </c>
      <c r="FU1222" s="7" t="str">
        <f t="shared" si="11575"/>
        <v/>
      </c>
      <c r="FV1222" s="7" t="str">
        <f t="shared" si="11575"/>
        <v/>
      </c>
      <c r="FW1222" s="7" t="str">
        <f t="shared" si="11575"/>
        <v/>
      </c>
      <c r="FX1222" s="7" t="str">
        <f t="shared" si="11575"/>
        <v/>
      </c>
      <c r="FY1222" s="7" t="str">
        <f t="shared" si="11575"/>
        <v/>
      </c>
      <c r="FZ1222" s="7" t="str">
        <f t="shared" si="11575"/>
        <v/>
      </c>
      <c r="GA1222" s="7" t="str">
        <f t="shared" si="11575"/>
        <v/>
      </c>
      <c r="GB1222" s="7" t="str">
        <f t="shared" si="11575"/>
        <v/>
      </c>
      <c r="GC1222" s="7" t="str">
        <f t="shared" si="11575"/>
        <v/>
      </c>
      <c r="GD1222" s="7" t="str">
        <f t="shared" si="11575"/>
        <v/>
      </c>
      <c r="GE1222" s="7" t="str">
        <f t="shared" si="11575"/>
        <v/>
      </c>
      <c r="GF1222" s="7" t="str">
        <f t="shared" si="11575"/>
        <v/>
      </c>
      <c r="GG1222" s="7" t="str">
        <f t="shared" si="11575"/>
        <v/>
      </c>
      <c r="GH1222" s="7" t="str">
        <f t="shared" si="11575"/>
        <v/>
      </c>
      <c r="GI1222" s="7" t="str">
        <f t="shared" si="11575"/>
        <v/>
      </c>
      <c r="GJ1222" s="7" t="str">
        <f t="shared" si="11575"/>
        <v/>
      </c>
      <c r="GK1222" s="7" t="str">
        <f t="shared" si="11575"/>
        <v/>
      </c>
      <c r="GL1222" s="7" t="str">
        <f t="shared" si="11575"/>
        <v/>
      </c>
      <c r="GM1222" s="7" t="str">
        <f t="shared" si="11575"/>
        <v/>
      </c>
      <c r="GN1222" s="7" t="str">
        <f t="shared" si="11575"/>
        <v/>
      </c>
      <c r="GO1222" s="7" t="str">
        <f t="shared" si="11575"/>
        <v/>
      </c>
      <c r="GP1222" s="7" t="str">
        <f t="shared" si="11575"/>
        <v/>
      </c>
      <c r="GQ1222" s="7" t="str">
        <f t="shared" ref="GQ1222:HV1222" si="11576">IF(GP312="","",GP312)</f>
        <v/>
      </c>
      <c r="GR1222" s="7" t="str">
        <f t="shared" si="11576"/>
        <v/>
      </c>
      <c r="GS1222" s="7" t="str">
        <f t="shared" si="11576"/>
        <v/>
      </c>
      <c r="GT1222" s="7" t="str">
        <f t="shared" si="11576"/>
        <v/>
      </c>
      <c r="GU1222" s="7" t="str">
        <f t="shared" si="11576"/>
        <v/>
      </c>
      <c r="GV1222" s="7" t="str">
        <f t="shared" si="11576"/>
        <v/>
      </c>
      <c r="GW1222" s="7" t="str">
        <f t="shared" si="11576"/>
        <v/>
      </c>
      <c r="GX1222" s="7" t="str">
        <f t="shared" si="11576"/>
        <v/>
      </c>
      <c r="GY1222" s="7" t="str">
        <f t="shared" si="11576"/>
        <v/>
      </c>
      <c r="GZ1222" s="7" t="str">
        <f t="shared" si="11576"/>
        <v/>
      </c>
      <c r="HA1222" s="7" t="str">
        <f t="shared" si="11576"/>
        <v/>
      </c>
      <c r="HB1222" s="7" t="str">
        <f t="shared" si="11576"/>
        <v/>
      </c>
      <c r="HC1222" s="7" t="str">
        <f t="shared" si="11576"/>
        <v/>
      </c>
      <c r="HD1222" s="7" t="str">
        <f t="shared" si="11576"/>
        <v/>
      </c>
      <c r="HE1222" s="7" t="str">
        <f t="shared" si="11576"/>
        <v/>
      </c>
      <c r="HF1222" s="7" t="str">
        <f t="shared" si="11576"/>
        <v/>
      </c>
      <c r="HG1222" s="7" t="str">
        <f t="shared" si="11576"/>
        <v/>
      </c>
      <c r="HH1222" s="7" t="str">
        <f t="shared" si="11576"/>
        <v/>
      </c>
      <c r="HI1222" s="7" t="str">
        <f t="shared" si="11576"/>
        <v/>
      </c>
      <c r="HJ1222" s="7" t="str">
        <f t="shared" si="11576"/>
        <v/>
      </c>
      <c r="HK1222" s="7" t="str">
        <f t="shared" si="11576"/>
        <v/>
      </c>
      <c r="HL1222" s="7" t="str">
        <f t="shared" si="11576"/>
        <v/>
      </c>
      <c r="HM1222" s="7" t="str">
        <f t="shared" si="11576"/>
        <v/>
      </c>
      <c r="HN1222" s="7" t="str">
        <f t="shared" si="11576"/>
        <v/>
      </c>
      <c r="HO1222" s="7" t="str">
        <f t="shared" si="11576"/>
        <v/>
      </c>
      <c r="HP1222" s="7" t="str">
        <f t="shared" si="11576"/>
        <v/>
      </c>
      <c r="HQ1222" s="7" t="str">
        <f t="shared" si="11576"/>
        <v/>
      </c>
      <c r="HR1222" s="7" t="str">
        <f t="shared" si="11576"/>
        <v/>
      </c>
      <c r="HS1222" s="7" t="str">
        <f t="shared" si="11576"/>
        <v/>
      </c>
      <c r="HT1222" s="7" t="str">
        <f t="shared" si="11576"/>
        <v/>
      </c>
      <c r="HU1222" s="7" t="str">
        <f t="shared" si="11576"/>
        <v/>
      </c>
      <c r="HV1222" s="7" t="str">
        <f t="shared" si="11576"/>
        <v/>
      </c>
      <c r="HW1222" s="7" t="str">
        <f t="shared" ref="HW1222:IJ1222" si="11577">IF(HV312="","",HV312)</f>
        <v/>
      </c>
      <c r="HX1222" s="7" t="str">
        <f t="shared" si="11577"/>
        <v/>
      </c>
      <c r="HY1222" s="7" t="str">
        <f t="shared" si="11577"/>
        <v/>
      </c>
      <c r="HZ1222" s="7" t="str">
        <f t="shared" si="11577"/>
        <v/>
      </c>
      <c r="IA1222" s="7" t="str">
        <f t="shared" si="11577"/>
        <v/>
      </c>
      <c r="IB1222" s="7" t="str">
        <f t="shared" si="11577"/>
        <v/>
      </c>
      <c r="IC1222" s="7" t="str">
        <f t="shared" si="11577"/>
        <v/>
      </c>
      <c r="ID1222" s="7" t="str">
        <f t="shared" si="11577"/>
        <v/>
      </c>
      <c r="IE1222" s="7" t="str">
        <f t="shared" si="11577"/>
        <v/>
      </c>
      <c r="IF1222" s="7" t="str">
        <f t="shared" si="11577"/>
        <v/>
      </c>
      <c r="IG1222" s="7" t="str">
        <f t="shared" si="11577"/>
        <v/>
      </c>
      <c r="IH1222" s="7" t="str">
        <f t="shared" si="11577"/>
        <v/>
      </c>
      <c r="II1222" s="7" t="str">
        <f t="shared" si="11577"/>
        <v/>
      </c>
      <c r="IJ1222" s="7" t="str">
        <f t="shared" si="11577"/>
        <v/>
      </c>
      <c r="IK1222" s="7" t="str">
        <f t="shared" ref="IK1222:JD1222" si="11578">IF(IJ316="","",IJ316)</f>
        <v/>
      </c>
      <c r="IL1222" s="7" t="str">
        <f t="shared" si="11578"/>
        <v/>
      </c>
      <c r="IM1222" s="7" t="str">
        <f t="shared" si="11578"/>
        <v/>
      </c>
      <c r="IN1222" s="7" t="str">
        <f t="shared" si="11578"/>
        <v/>
      </c>
      <c r="IO1222" s="7" t="str">
        <f t="shared" si="11578"/>
        <v/>
      </c>
      <c r="IP1222" s="7" t="str">
        <f t="shared" si="11578"/>
        <v/>
      </c>
      <c r="IQ1222" s="7" t="str">
        <f t="shared" si="11578"/>
        <v/>
      </c>
      <c r="IR1222" s="7" t="str">
        <f t="shared" si="11578"/>
        <v/>
      </c>
      <c r="IS1222" s="7" t="str">
        <f t="shared" si="11578"/>
        <v/>
      </c>
      <c r="IT1222" s="7" t="str">
        <f t="shared" si="11578"/>
        <v/>
      </c>
      <c r="IU1222" s="7" t="str">
        <f t="shared" si="11578"/>
        <v/>
      </c>
      <c r="IV1222" s="7" t="str">
        <f t="shared" si="11578"/>
        <v/>
      </c>
      <c r="IW1222" s="7" t="str">
        <f t="shared" si="11578"/>
        <v/>
      </c>
      <c r="IX1222" s="7" t="str">
        <f t="shared" si="11578"/>
        <v/>
      </c>
      <c r="IY1222" s="7" t="str">
        <f t="shared" si="11578"/>
        <v/>
      </c>
      <c r="IZ1222" s="7" t="str">
        <f t="shared" si="11578"/>
        <v/>
      </c>
      <c r="JA1222" s="7" t="str">
        <f t="shared" si="11578"/>
        <v/>
      </c>
      <c r="JB1222" s="7" t="str">
        <f t="shared" si="11578"/>
        <v/>
      </c>
      <c r="JC1222" s="7" t="str">
        <f t="shared" si="11578"/>
        <v/>
      </c>
      <c r="JD1222" s="7" t="str">
        <f t="shared" si="11578"/>
        <v/>
      </c>
    </row>
    <row r="1223" spans="24:265" hidden="1" x14ac:dyDescent="0.3">
      <c r="X1223" s="51">
        <v>1223</v>
      </c>
      <c r="Z1223" s="7" t="s">
        <v>1371</v>
      </c>
      <c r="AE1223" s="7"/>
      <c r="AF1223" s="7" t="str">
        <f>IF(LEN($AC1215)&lt;AF$852,"",LEFT(RIGHT($AC1215,LEN($AC1215)-AF$852+1),1))</f>
        <v/>
      </c>
      <c r="AG1223" s="7" t="str">
        <f t="shared" ref="AG1223:AW1223" si="11579">IF(LEN($AC1215)&lt;AG$852,"",LEFT(RIGHT($AC1215,LEN($AC1215)-AG$852+1),1))</f>
        <v/>
      </c>
      <c r="AH1223" s="7" t="str">
        <f t="shared" si="11579"/>
        <v/>
      </c>
      <c r="AI1223" s="7" t="str">
        <f t="shared" si="11579"/>
        <v/>
      </c>
      <c r="AJ1223" s="7" t="str">
        <f t="shared" si="11579"/>
        <v/>
      </c>
      <c r="AK1223" s="7" t="str">
        <f t="shared" si="11579"/>
        <v/>
      </c>
      <c r="AL1223" s="7" t="str">
        <f t="shared" si="11579"/>
        <v/>
      </c>
      <c r="AM1223" s="7" t="str">
        <f t="shared" si="11579"/>
        <v/>
      </c>
      <c r="AN1223" s="7" t="str">
        <f t="shared" si="11579"/>
        <v/>
      </c>
      <c r="AO1223" s="7" t="str">
        <f t="shared" si="11579"/>
        <v/>
      </c>
      <c r="AP1223" s="7" t="str">
        <f t="shared" si="11579"/>
        <v/>
      </c>
      <c r="AQ1223" s="7" t="str">
        <f t="shared" si="11579"/>
        <v/>
      </c>
      <c r="AR1223" s="7" t="str">
        <f t="shared" si="11579"/>
        <v/>
      </c>
      <c r="AS1223" s="7" t="str">
        <f t="shared" si="11579"/>
        <v/>
      </c>
      <c r="AT1223" s="7" t="str">
        <f t="shared" si="11579"/>
        <v/>
      </c>
      <c r="AU1223" s="7" t="str">
        <f t="shared" si="11579"/>
        <v/>
      </c>
      <c r="AV1223" s="7" t="str">
        <f t="shared" si="11579"/>
        <v/>
      </c>
      <c r="AW1223" s="7" t="str">
        <f t="shared" si="11579"/>
        <v/>
      </c>
      <c r="AY1223" s="52" t="str">
        <f>IF(AY1222="","",COUNTIF(AY1222:$BP1222,AY1222))</f>
        <v/>
      </c>
      <c r="AZ1223" s="52" t="str">
        <f>IF(AZ1222="","",COUNTIF(AZ1222:$BP1222,AZ1222))</f>
        <v/>
      </c>
      <c r="BA1223" s="52" t="str">
        <f>IF(BA1222="","",COUNTIF(BA1222:$BP1222,BA1222))</f>
        <v/>
      </c>
      <c r="BB1223" s="52" t="str">
        <f>IF(BB1222="","",COUNTIF(BB1222:$BP1222,BB1222))</f>
        <v/>
      </c>
      <c r="BC1223" s="52" t="str">
        <f>IF(BC1222="","",COUNTIF(BC1222:$BP1222,BC1222))</f>
        <v/>
      </c>
      <c r="BD1223" s="52" t="str">
        <f>IF(BD1222="","",COUNTIF(BD1222:$BP1222,BD1222))</f>
        <v/>
      </c>
      <c r="BE1223" s="52" t="str">
        <f>IF(BE1222="","",COUNTIF(BE1222:$BP1222,BE1222))</f>
        <v/>
      </c>
      <c r="BF1223" s="52" t="str">
        <f>IF(BF1222="","",COUNTIF(BF1222:$BP1222,BF1222))</f>
        <v/>
      </c>
      <c r="BG1223" s="52" t="str">
        <f>IF(BG1222="","",COUNTIF(BG1222:$BP1222,BG1222))</f>
        <v/>
      </c>
      <c r="BH1223" s="52" t="str">
        <f>IF(BH1222="","",COUNTIF(BH1222:$BP1222,BH1222))</f>
        <v/>
      </c>
      <c r="BI1223" s="52" t="str">
        <f>IF(BI1222="","",COUNTIF(BI1222:$BP1222,BI1222))</f>
        <v/>
      </c>
      <c r="BJ1223" s="52" t="str">
        <f>IF(BJ1222="","",COUNTIF(BJ1222:$BP1222,BJ1222))</f>
        <v/>
      </c>
      <c r="BK1223" s="52" t="str">
        <f>IF(BK1222="","",COUNTIF(BK1222:$BP1222,BK1222))</f>
        <v/>
      </c>
      <c r="BL1223" s="52" t="str">
        <f>IF(BL1222="","",COUNTIF(BL1222:$BP1222,BL1222))</f>
        <v/>
      </c>
      <c r="BM1223" s="52" t="str">
        <f>IF(BM1222="","",COUNTIF(BM1222:$BP1222,BM1222))</f>
        <v/>
      </c>
      <c r="BN1223" s="52" t="str">
        <f>IF(BN1222="","",COUNTIF(BN1222:$BP1222,BN1222))</f>
        <v/>
      </c>
      <c r="BO1223" s="52" t="str">
        <f>IF(BO1222="","",COUNTIF(BO1222:$BP1222,BO1222))</f>
        <v/>
      </c>
      <c r="BP1223" s="52" t="str">
        <f>IF(BP1222="","",COUNTIF(BP1222:$BP1222,BP1222))</f>
        <v/>
      </c>
    </row>
    <row r="1224" spans="24:265" hidden="1" x14ac:dyDescent="0.3">
      <c r="X1224" s="51">
        <v>1224</v>
      </c>
      <c r="Y1224" s="8" t="s">
        <v>864</v>
      </c>
      <c r="Z1224" s="7">
        <v>1</v>
      </c>
      <c r="AE1224" s="7"/>
      <c r="AF1224" s="7" t="str">
        <f ca="1">IFERROR(HLOOKUP(AF$1223,INDIRECT($Y1224&amp;"$"&amp;1218):INDIRECT($Y1224&amp;"$"&amp;1222),3,FALSE)&amp;HLOOKUP(AF$1223,INDIRECT($Y1224&amp;"$"&amp;1218):INDIRECT($Y1224&amp;"$"&amp;1222),4,FALSE),"")</f>
        <v/>
      </c>
      <c r="AG1224" s="7" t="str">
        <f ca="1">IFERROR(HLOOKUP(AG$1223,INDIRECT($Y1224&amp;"$"&amp;1218):INDIRECT($Y1224&amp;"$"&amp;1222),3,FALSE)&amp;HLOOKUP(AG$1223,INDIRECT($Y1224&amp;"$"&amp;1218):INDIRECT($Y1224&amp;"$"&amp;1222),4,FALSE),"")</f>
        <v/>
      </c>
      <c r="AH1224" s="7" t="str">
        <f ca="1">IFERROR(HLOOKUP(AH$1223,INDIRECT($Y1224&amp;"$"&amp;1218):INDIRECT($Y1224&amp;"$"&amp;1222),3,FALSE)&amp;HLOOKUP(AH$1223,INDIRECT($Y1224&amp;"$"&amp;1218):INDIRECT($Y1224&amp;"$"&amp;1222),4,FALSE),"")</f>
        <v/>
      </c>
      <c r="AI1224" s="7" t="str">
        <f ca="1">IFERROR(HLOOKUP(AI$1223,INDIRECT($Y1224&amp;"$"&amp;1218):INDIRECT($Y1224&amp;"$"&amp;1222),3,FALSE)&amp;HLOOKUP(AI$1223,INDIRECT($Y1224&amp;"$"&amp;1218):INDIRECT($Y1224&amp;"$"&amp;1222),4,FALSE),"")</f>
        <v/>
      </c>
      <c r="AJ1224" s="7" t="str">
        <f ca="1">IFERROR(HLOOKUP(AJ$1223,INDIRECT($Y1224&amp;"$"&amp;1218):INDIRECT($Y1224&amp;"$"&amp;1222),3,FALSE)&amp;HLOOKUP(AJ$1223,INDIRECT($Y1224&amp;"$"&amp;1218):INDIRECT($Y1224&amp;"$"&amp;1222),4,FALSE),"")</f>
        <v/>
      </c>
      <c r="AK1224" s="7" t="str">
        <f ca="1">IFERROR(HLOOKUP(AK$1223,INDIRECT($Y1224&amp;"$"&amp;1218):INDIRECT($Y1224&amp;"$"&amp;1222),3,FALSE)&amp;HLOOKUP(AK$1223,INDIRECT($Y1224&amp;"$"&amp;1218):INDIRECT($Y1224&amp;"$"&amp;1222),4,FALSE),"")</f>
        <v/>
      </c>
      <c r="AL1224" s="7" t="str">
        <f ca="1">IFERROR(HLOOKUP(AL$1223,INDIRECT($Y1224&amp;"$"&amp;1218):INDIRECT($Y1224&amp;"$"&amp;1222),3,FALSE)&amp;HLOOKUP(AL$1223,INDIRECT($Y1224&amp;"$"&amp;1218):INDIRECT($Y1224&amp;"$"&amp;1222),4,FALSE),"")</f>
        <v/>
      </c>
      <c r="AM1224" s="7" t="str">
        <f ca="1">IFERROR(HLOOKUP(AM$1223,INDIRECT($Y1224&amp;"$"&amp;1218):INDIRECT($Y1224&amp;"$"&amp;1222),3,FALSE)&amp;HLOOKUP(AM$1223,INDIRECT($Y1224&amp;"$"&amp;1218):INDIRECT($Y1224&amp;"$"&amp;1222),4,FALSE),"")</f>
        <v/>
      </c>
      <c r="AN1224" s="7" t="str">
        <f ca="1">IFERROR(HLOOKUP(AN$1223,INDIRECT($Y1224&amp;"$"&amp;1218):INDIRECT($Y1224&amp;"$"&amp;1222),3,FALSE)&amp;HLOOKUP(AN$1223,INDIRECT($Y1224&amp;"$"&amp;1218):INDIRECT($Y1224&amp;"$"&amp;1222),4,FALSE),"")</f>
        <v/>
      </c>
      <c r="AO1224" s="7" t="str">
        <f ca="1">IFERROR(HLOOKUP(AO$1223,INDIRECT($Y1224&amp;"$"&amp;1218):INDIRECT($Y1224&amp;"$"&amp;1222),3,FALSE)&amp;HLOOKUP(AO$1223,INDIRECT($Y1224&amp;"$"&amp;1218):INDIRECT($Y1224&amp;"$"&amp;1222),4,FALSE),"")</f>
        <v/>
      </c>
      <c r="AP1224" s="7" t="str">
        <f ca="1">IFERROR(HLOOKUP(AP$1223,INDIRECT($Y1224&amp;"$"&amp;1218):INDIRECT($Y1224&amp;"$"&amp;1222),3,FALSE)&amp;HLOOKUP(AP$1223,INDIRECT($Y1224&amp;"$"&amp;1218):INDIRECT($Y1224&amp;"$"&amp;1222),4,FALSE),"")</f>
        <v/>
      </c>
      <c r="AQ1224" s="7" t="str">
        <f ca="1">IFERROR(HLOOKUP(AQ$1223,INDIRECT($Y1224&amp;"$"&amp;1218):INDIRECT($Y1224&amp;"$"&amp;1222),3,FALSE)&amp;HLOOKUP(AQ$1223,INDIRECT($Y1224&amp;"$"&amp;1218):INDIRECT($Y1224&amp;"$"&amp;1222),4,FALSE),"")</f>
        <v/>
      </c>
      <c r="AR1224" s="7" t="str">
        <f ca="1">IFERROR(HLOOKUP(AR$1223,INDIRECT($Y1224&amp;"$"&amp;1218):INDIRECT($Y1224&amp;"$"&amp;1222),3,FALSE)&amp;HLOOKUP(AR$1223,INDIRECT($Y1224&amp;"$"&amp;1218):INDIRECT($Y1224&amp;"$"&amp;1222),4,FALSE),"")</f>
        <v/>
      </c>
      <c r="AS1224" s="7" t="str">
        <f ca="1">IFERROR(HLOOKUP(AS$1223,INDIRECT($Y1224&amp;"$"&amp;1218):INDIRECT($Y1224&amp;"$"&amp;1222),3,FALSE)&amp;HLOOKUP(AS$1223,INDIRECT($Y1224&amp;"$"&amp;1218):INDIRECT($Y1224&amp;"$"&amp;1222),4,FALSE),"")</f>
        <v/>
      </c>
      <c r="AT1224" s="7" t="str">
        <f ca="1">IFERROR(HLOOKUP(AT$1223,INDIRECT($Y1224&amp;"$"&amp;1218):INDIRECT($Y1224&amp;"$"&amp;1222),3,FALSE)&amp;HLOOKUP(AT$1223,INDIRECT($Y1224&amp;"$"&amp;1218):INDIRECT($Y1224&amp;"$"&amp;1222),4,FALSE),"")</f>
        <v/>
      </c>
      <c r="AU1224" s="7" t="str">
        <f ca="1">IFERROR(HLOOKUP(AU$1223,INDIRECT($Y1224&amp;"$"&amp;1218):INDIRECT($Y1224&amp;"$"&amp;1222),3,FALSE)&amp;HLOOKUP(AU$1223,INDIRECT($Y1224&amp;"$"&amp;1218):INDIRECT($Y1224&amp;"$"&amp;1222),4,FALSE),"")</f>
        <v/>
      </c>
      <c r="AV1224" s="7" t="str">
        <f ca="1">IFERROR(HLOOKUP(AV$1223,INDIRECT($Y1224&amp;"$"&amp;1218):INDIRECT($Y1224&amp;"$"&amp;1222),3,FALSE)&amp;HLOOKUP(AV$1223,INDIRECT($Y1224&amp;"$"&amp;1218):INDIRECT($Y1224&amp;"$"&amp;1222),4,FALSE),"")</f>
        <v/>
      </c>
      <c r="AW1224" s="7" t="str">
        <f ca="1">IFERROR(HLOOKUP(AW$1223,INDIRECT($Y1224&amp;"$"&amp;1218):INDIRECT($Y1224&amp;"$"&amp;1222),3,FALSE)&amp;HLOOKUP(AW$1223,INDIRECT($Y1224&amp;"$"&amp;1218):INDIRECT($Y1224&amp;"$"&amp;1222),4,FALSE),"")</f>
        <v/>
      </c>
      <c r="AX1224" s="7" t="str">
        <f ca="1">IFERROR(HLOOKUP(AX$1223,INDIRECT(INDIRECT("$Y"&amp;1223+AX$852+($Z1224-1))&amp;1218):INDIRECT(INDIRECT("$Y"&amp;1223+AX$852+($Z1224-1))&amp;1222),3,FALSE)&amp;LEFT(HLOOKUP(AX$1223,INDIRECT(INDIRECT("$Y"&amp;1223+AX$852+($Z1224-1))&amp;1218):INDIRECT(INDIRECT("$Y"&amp;1223+AX$852+($Z1224-1))&amp;1222),4,FALSE),3),"")</f>
        <v/>
      </c>
      <c r="AY1224" s="53" t="str">
        <f>IF(AY1222="","",COUNTIF($AY1222:$BP1222,AY1222))</f>
        <v/>
      </c>
      <c r="AZ1224" s="53" t="str">
        <f t="shared" ref="AZ1224:BP1224" si="11580">IF(AZ1222="","",COUNTIF($AY1222:$BP1222,AZ1222))</f>
        <v/>
      </c>
      <c r="BA1224" s="53" t="str">
        <f t="shared" si="11580"/>
        <v/>
      </c>
      <c r="BB1224" s="53" t="str">
        <f t="shared" si="11580"/>
        <v/>
      </c>
      <c r="BC1224" s="53" t="str">
        <f t="shared" si="11580"/>
        <v/>
      </c>
      <c r="BD1224" s="53" t="str">
        <f t="shared" si="11580"/>
        <v/>
      </c>
      <c r="BE1224" s="53" t="str">
        <f t="shared" si="11580"/>
        <v/>
      </c>
      <c r="BF1224" s="53" t="str">
        <f t="shared" si="11580"/>
        <v/>
      </c>
      <c r="BG1224" s="53" t="str">
        <f t="shared" si="11580"/>
        <v/>
      </c>
      <c r="BH1224" s="53" t="str">
        <f t="shared" si="11580"/>
        <v/>
      </c>
      <c r="BI1224" s="53" t="str">
        <f t="shared" si="11580"/>
        <v/>
      </c>
      <c r="BJ1224" s="53" t="str">
        <f t="shared" si="11580"/>
        <v/>
      </c>
      <c r="BK1224" s="53" t="str">
        <f t="shared" si="11580"/>
        <v/>
      </c>
      <c r="BL1224" s="53" t="str">
        <f t="shared" si="11580"/>
        <v/>
      </c>
      <c r="BM1224" s="53" t="str">
        <f t="shared" si="11580"/>
        <v/>
      </c>
      <c r="BN1224" s="53" t="str">
        <f t="shared" si="11580"/>
        <v/>
      </c>
      <c r="BO1224" s="53" t="str">
        <f t="shared" si="11580"/>
        <v/>
      </c>
      <c r="BP1224" s="53" t="str">
        <f t="shared" si="11580"/>
        <v/>
      </c>
      <c r="BQ1224" s="53" t="str">
        <f>IF(BQ1222="","",IF(COUNTIF($BP1223:BQ1223,BQ1222)&gt;COUNTIF($BP1223:BR1223,BQ1222),COUNTIF($BP1223:BQ1223,BQ1222),""))</f>
        <v/>
      </c>
    </row>
    <row r="1225" spans="24:265" hidden="1" x14ac:dyDescent="0.3">
      <c r="X1225" s="51">
        <v>1225</v>
      </c>
      <c r="Y1225" s="8" t="s">
        <v>865</v>
      </c>
      <c r="Z1225" s="7">
        <v>2</v>
      </c>
      <c r="AE1225" s="7"/>
      <c r="AF1225" s="7" t="str">
        <f ca="1">IFERROR(HLOOKUP(AF$1223,INDIRECT($Y1225&amp;"$"&amp;1218):INDIRECT($Y1225&amp;"$"&amp;1222),3,FALSE)&amp;HLOOKUP(AF$1223,INDIRECT($Y1225&amp;"$"&amp;1218):INDIRECT($Y1225&amp;"$"&amp;1222),4,FALSE),"")</f>
        <v/>
      </c>
      <c r="AG1225" s="7" t="str">
        <f ca="1">IFERROR(HLOOKUP(AG$1223,INDIRECT($Y1225&amp;"$"&amp;1218):INDIRECT($Y1225&amp;"$"&amp;1222),3,FALSE)&amp;HLOOKUP(AG$1223,INDIRECT($Y1225&amp;"$"&amp;1218):INDIRECT($Y1225&amp;"$"&amp;1222),4,FALSE),"")</f>
        <v/>
      </c>
      <c r="AH1225" s="7" t="str">
        <f ca="1">IFERROR(HLOOKUP(AH$1223,INDIRECT($Y1225&amp;"$"&amp;1218):INDIRECT($Y1225&amp;"$"&amp;1222),3,FALSE)&amp;HLOOKUP(AH$1223,INDIRECT($Y1225&amp;"$"&amp;1218):INDIRECT($Y1225&amp;"$"&amp;1222),4,FALSE),"")</f>
        <v/>
      </c>
      <c r="AI1225" s="7" t="str">
        <f ca="1">IFERROR(HLOOKUP(AI$1223,INDIRECT($Y1225&amp;"$"&amp;1218):INDIRECT($Y1225&amp;"$"&amp;1222),3,FALSE)&amp;HLOOKUP(AI$1223,INDIRECT($Y1225&amp;"$"&amp;1218):INDIRECT($Y1225&amp;"$"&amp;1222),4,FALSE),"")</f>
        <v/>
      </c>
      <c r="AJ1225" s="7" t="str">
        <f ca="1">IFERROR(HLOOKUP(AJ$1223,INDIRECT($Y1225&amp;"$"&amp;1218):INDIRECT($Y1225&amp;"$"&amp;1222),3,FALSE)&amp;HLOOKUP(AJ$1223,INDIRECT($Y1225&amp;"$"&amp;1218):INDIRECT($Y1225&amp;"$"&amp;1222),4,FALSE),"")</f>
        <v/>
      </c>
      <c r="AK1225" s="7" t="str">
        <f ca="1">IFERROR(HLOOKUP(AK$1223,INDIRECT($Y1225&amp;"$"&amp;1218):INDIRECT($Y1225&amp;"$"&amp;1222),3,FALSE)&amp;HLOOKUP(AK$1223,INDIRECT($Y1225&amp;"$"&amp;1218):INDIRECT($Y1225&amp;"$"&amp;1222),4,FALSE),"")</f>
        <v/>
      </c>
      <c r="AL1225" s="7" t="str">
        <f ca="1">IFERROR(HLOOKUP(AL$1223,INDIRECT($Y1225&amp;"$"&amp;1218):INDIRECT($Y1225&amp;"$"&amp;1222),3,FALSE)&amp;HLOOKUP(AL$1223,INDIRECT($Y1225&amp;"$"&amp;1218):INDIRECT($Y1225&amp;"$"&amp;1222),4,FALSE),"")</f>
        <v/>
      </c>
      <c r="AM1225" s="7" t="str">
        <f ca="1">IFERROR(HLOOKUP(AM$1223,INDIRECT($Y1225&amp;"$"&amp;1218):INDIRECT($Y1225&amp;"$"&amp;1222),3,FALSE)&amp;HLOOKUP(AM$1223,INDIRECT($Y1225&amp;"$"&amp;1218):INDIRECT($Y1225&amp;"$"&amp;1222),4,FALSE),"")</f>
        <v/>
      </c>
      <c r="AN1225" s="7" t="str">
        <f ca="1">IFERROR(HLOOKUP(AN$1223,INDIRECT($Y1225&amp;"$"&amp;1218):INDIRECT($Y1225&amp;"$"&amp;1222),3,FALSE)&amp;HLOOKUP(AN$1223,INDIRECT($Y1225&amp;"$"&amp;1218):INDIRECT($Y1225&amp;"$"&amp;1222),4,FALSE),"")</f>
        <v/>
      </c>
      <c r="AO1225" s="7" t="str">
        <f ca="1">IFERROR(HLOOKUP(AO$1223,INDIRECT($Y1225&amp;"$"&amp;1218):INDIRECT($Y1225&amp;"$"&amp;1222),3,FALSE)&amp;HLOOKUP(AO$1223,INDIRECT($Y1225&amp;"$"&amp;1218):INDIRECT($Y1225&amp;"$"&amp;1222),4,FALSE),"")</f>
        <v/>
      </c>
      <c r="AP1225" s="7" t="str">
        <f ca="1">IFERROR(HLOOKUP(AP$1223,INDIRECT($Y1225&amp;"$"&amp;1218):INDIRECT($Y1225&amp;"$"&amp;1222),3,FALSE)&amp;HLOOKUP(AP$1223,INDIRECT($Y1225&amp;"$"&amp;1218):INDIRECT($Y1225&amp;"$"&amp;1222),4,FALSE),"")</f>
        <v/>
      </c>
      <c r="AQ1225" s="7" t="str">
        <f ca="1">IFERROR(HLOOKUP(AQ$1223,INDIRECT($Y1225&amp;"$"&amp;1218):INDIRECT($Y1225&amp;"$"&amp;1222),3,FALSE)&amp;HLOOKUP(AQ$1223,INDIRECT($Y1225&amp;"$"&amp;1218):INDIRECT($Y1225&amp;"$"&amp;1222),4,FALSE),"")</f>
        <v/>
      </c>
      <c r="AR1225" s="7" t="str">
        <f ca="1">IFERROR(HLOOKUP(AR$1223,INDIRECT($Y1225&amp;"$"&amp;1218):INDIRECT($Y1225&amp;"$"&amp;1222),3,FALSE)&amp;HLOOKUP(AR$1223,INDIRECT($Y1225&amp;"$"&amp;1218):INDIRECT($Y1225&amp;"$"&amp;1222),4,FALSE),"")</f>
        <v/>
      </c>
      <c r="AS1225" s="7" t="str">
        <f ca="1">IFERROR(HLOOKUP(AS$1223,INDIRECT($Y1225&amp;"$"&amp;1218):INDIRECT($Y1225&amp;"$"&amp;1222),3,FALSE)&amp;HLOOKUP(AS$1223,INDIRECT($Y1225&amp;"$"&amp;1218):INDIRECT($Y1225&amp;"$"&amp;1222),4,FALSE),"")</f>
        <v/>
      </c>
      <c r="AT1225" s="7" t="str">
        <f ca="1">IFERROR(HLOOKUP(AT$1223,INDIRECT($Y1225&amp;"$"&amp;1218):INDIRECT($Y1225&amp;"$"&amp;1222),3,FALSE)&amp;HLOOKUP(AT$1223,INDIRECT($Y1225&amp;"$"&amp;1218):INDIRECT($Y1225&amp;"$"&amp;1222),4,FALSE),"")</f>
        <v/>
      </c>
      <c r="AU1225" s="7" t="str">
        <f ca="1">IFERROR(HLOOKUP(AU$1223,INDIRECT($Y1225&amp;"$"&amp;1218):INDIRECT($Y1225&amp;"$"&amp;1222),3,FALSE)&amp;HLOOKUP(AU$1223,INDIRECT($Y1225&amp;"$"&amp;1218):INDIRECT($Y1225&amp;"$"&amp;1222),4,FALSE),"")</f>
        <v/>
      </c>
      <c r="AV1225" s="7" t="str">
        <f ca="1">IFERROR(HLOOKUP(AV$1223,INDIRECT($Y1225&amp;"$"&amp;1218):INDIRECT($Y1225&amp;"$"&amp;1222),3,FALSE)&amp;HLOOKUP(AV$1223,INDIRECT($Y1225&amp;"$"&amp;1218):INDIRECT($Y1225&amp;"$"&amp;1222),4,FALSE),"")</f>
        <v/>
      </c>
      <c r="AW1225" s="7" t="str">
        <f ca="1">IFERROR(HLOOKUP(AW$1223,INDIRECT($Y1225&amp;"$"&amp;1218):INDIRECT($Y1225&amp;"$"&amp;1222),3,FALSE)&amp;HLOOKUP(AW$1223,INDIRECT($Y1225&amp;"$"&amp;1218):INDIRECT($Y1225&amp;"$"&amp;1222),4,FALSE),"")</f>
        <v/>
      </c>
      <c r="AX1225" s="7" t="str">
        <f ca="1">IFERROR(HLOOKUP(AX$1223,INDIRECT(INDIRECT("$Y"&amp;1223+AX$852+($Z1225-1))&amp;1218):INDIRECT(INDIRECT("$Y"&amp;1223+AX$852+($Z1225-1))&amp;1222),3,FALSE)&amp;LEFT(HLOOKUP(AX$1223,INDIRECT(INDIRECT("$Y"&amp;1223+AX$852+($Z1225-1))&amp;1218):INDIRECT(INDIRECT("$Y"&amp;1223+AX$852+($Z1225-1))&amp;1222),4,FALSE),3),"")</f>
        <v/>
      </c>
      <c r="AY1225" s="53" t="str">
        <f ca="1">LEFT(AF1224,1)</f>
        <v/>
      </c>
      <c r="AZ1225" s="53" t="str">
        <f t="shared" ref="AZ1225:BO1225" ca="1" si="11581">LEFT(AG1224,1)</f>
        <v/>
      </c>
      <c r="BA1225" s="53" t="str">
        <f t="shared" ca="1" si="11581"/>
        <v/>
      </c>
      <c r="BB1225" s="53" t="str">
        <f t="shared" ca="1" si="11581"/>
        <v/>
      </c>
      <c r="BC1225" s="53" t="str">
        <f t="shared" ca="1" si="11581"/>
        <v/>
      </c>
      <c r="BD1225" s="53" t="str">
        <f t="shared" ca="1" si="11581"/>
        <v/>
      </c>
      <c r="BE1225" s="53" t="str">
        <f t="shared" ca="1" si="11581"/>
        <v/>
      </c>
      <c r="BF1225" s="53" t="str">
        <f t="shared" ca="1" si="11581"/>
        <v/>
      </c>
      <c r="BG1225" s="53" t="str">
        <f t="shared" ca="1" si="11581"/>
        <v/>
      </c>
      <c r="BH1225" s="53" t="str">
        <f t="shared" ca="1" si="11581"/>
        <v/>
      </c>
      <c r="BI1225" s="53" t="str">
        <f t="shared" ca="1" si="11581"/>
        <v/>
      </c>
      <c r="BJ1225" s="53" t="str">
        <f t="shared" ca="1" si="11581"/>
        <v/>
      </c>
      <c r="BK1225" s="53" t="str">
        <f t="shared" ca="1" si="11581"/>
        <v/>
      </c>
      <c r="BL1225" s="53" t="str">
        <f t="shared" ca="1" si="11581"/>
        <v/>
      </c>
      <c r="BM1225" s="53" t="str">
        <f t="shared" ca="1" si="11581"/>
        <v/>
      </c>
      <c r="BN1225" s="53" t="str">
        <f t="shared" ca="1" si="11581"/>
        <v/>
      </c>
      <c r="BO1225" s="53" t="str">
        <f t="shared" ca="1" si="11581"/>
        <v/>
      </c>
      <c r="BP1225" s="53" t="str">
        <f t="shared" ref="AZ1225:BP1240" ca="1" si="11582">LEFT(AW1224,1)</f>
        <v/>
      </c>
    </row>
    <row r="1226" spans="24:265" hidden="1" x14ac:dyDescent="0.3">
      <c r="X1226" s="51">
        <v>1226</v>
      </c>
      <c r="Y1226" s="8" t="s">
        <v>866</v>
      </c>
      <c r="Z1226" s="7">
        <v>3</v>
      </c>
      <c r="AE1226" s="7"/>
      <c r="AF1226" s="7" t="str">
        <f ca="1">IFERROR(HLOOKUP(AF$1223,INDIRECT($Y1226&amp;"$"&amp;1218):INDIRECT($Y1226&amp;"$"&amp;1222),3,FALSE)&amp;HLOOKUP(AF$1223,INDIRECT($Y1226&amp;"$"&amp;1218):INDIRECT($Y1226&amp;"$"&amp;1222),4,FALSE),"")</f>
        <v/>
      </c>
      <c r="AG1226" s="7" t="str">
        <f ca="1">IFERROR(HLOOKUP(AG$1223,INDIRECT($Y1226&amp;"$"&amp;1218):INDIRECT($Y1226&amp;"$"&amp;1222),3,FALSE)&amp;HLOOKUP(AG$1223,INDIRECT($Y1226&amp;"$"&amp;1218):INDIRECT($Y1226&amp;"$"&amp;1222),4,FALSE),"")</f>
        <v/>
      </c>
      <c r="AH1226" s="7" t="str">
        <f ca="1">IFERROR(HLOOKUP(AH$1223,INDIRECT($Y1226&amp;"$"&amp;1218):INDIRECT($Y1226&amp;"$"&amp;1222),3,FALSE)&amp;HLOOKUP(AH$1223,INDIRECT($Y1226&amp;"$"&amp;1218):INDIRECT($Y1226&amp;"$"&amp;1222),4,FALSE),"")</f>
        <v/>
      </c>
      <c r="AI1226" s="7" t="str">
        <f ca="1">IFERROR(HLOOKUP(AI$1223,INDIRECT($Y1226&amp;"$"&amp;1218):INDIRECT($Y1226&amp;"$"&amp;1222),3,FALSE)&amp;HLOOKUP(AI$1223,INDIRECT($Y1226&amp;"$"&amp;1218):INDIRECT($Y1226&amp;"$"&amp;1222),4,FALSE),"")</f>
        <v/>
      </c>
      <c r="AJ1226" s="7" t="str">
        <f ca="1">IFERROR(HLOOKUP(AJ$1223,INDIRECT($Y1226&amp;"$"&amp;1218):INDIRECT($Y1226&amp;"$"&amp;1222),3,FALSE)&amp;HLOOKUP(AJ$1223,INDIRECT($Y1226&amp;"$"&amp;1218):INDIRECT($Y1226&amp;"$"&amp;1222),4,FALSE),"")</f>
        <v/>
      </c>
      <c r="AK1226" s="7" t="str">
        <f ca="1">IFERROR(HLOOKUP(AK$1223,INDIRECT($Y1226&amp;"$"&amp;1218):INDIRECT($Y1226&amp;"$"&amp;1222),3,FALSE)&amp;HLOOKUP(AK$1223,INDIRECT($Y1226&amp;"$"&amp;1218):INDIRECT($Y1226&amp;"$"&amp;1222),4,FALSE),"")</f>
        <v/>
      </c>
      <c r="AL1226" s="7" t="str">
        <f ca="1">IFERROR(HLOOKUP(AL$1223,INDIRECT($Y1226&amp;"$"&amp;1218):INDIRECT($Y1226&amp;"$"&amp;1222),3,FALSE)&amp;HLOOKUP(AL$1223,INDIRECT($Y1226&amp;"$"&amp;1218):INDIRECT($Y1226&amp;"$"&amp;1222),4,FALSE),"")</f>
        <v/>
      </c>
      <c r="AM1226" s="7" t="str">
        <f ca="1">IFERROR(HLOOKUP(AM$1223,INDIRECT($Y1226&amp;"$"&amp;1218):INDIRECT($Y1226&amp;"$"&amp;1222),3,FALSE)&amp;HLOOKUP(AM$1223,INDIRECT($Y1226&amp;"$"&amp;1218):INDIRECT($Y1226&amp;"$"&amp;1222),4,FALSE),"")</f>
        <v/>
      </c>
      <c r="AN1226" s="7" t="str">
        <f ca="1">IFERROR(HLOOKUP(AN$1223,INDIRECT($Y1226&amp;"$"&amp;1218):INDIRECT($Y1226&amp;"$"&amp;1222),3,FALSE)&amp;HLOOKUP(AN$1223,INDIRECT($Y1226&amp;"$"&amp;1218):INDIRECT($Y1226&amp;"$"&amp;1222),4,FALSE),"")</f>
        <v/>
      </c>
      <c r="AO1226" s="7" t="str">
        <f ca="1">IFERROR(HLOOKUP(AO$1223,INDIRECT($Y1226&amp;"$"&amp;1218):INDIRECT($Y1226&amp;"$"&amp;1222),3,FALSE)&amp;HLOOKUP(AO$1223,INDIRECT($Y1226&amp;"$"&amp;1218):INDIRECT($Y1226&amp;"$"&amp;1222),4,FALSE),"")</f>
        <v/>
      </c>
      <c r="AP1226" s="7" t="str">
        <f ca="1">IFERROR(HLOOKUP(AP$1223,INDIRECT($Y1226&amp;"$"&amp;1218):INDIRECT($Y1226&amp;"$"&amp;1222),3,FALSE)&amp;HLOOKUP(AP$1223,INDIRECT($Y1226&amp;"$"&amp;1218):INDIRECT($Y1226&amp;"$"&amp;1222),4,FALSE),"")</f>
        <v/>
      </c>
      <c r="AQ1226" s="7" t="str">
        <f ca="1">IFERROR(HLOOKUP(AQ$1223,INDIRECT($Y1226&amp;"$"&amp;1218):INDIRECT($Y1226&amp;"$"&amp;1222),3,FALSE)&amp;HLOOKUP(AQ$1223,INDIRECT($Y1226&amp;"$"&amp;1218):INDIRECT($Y1226&amp;"$"&amp;1222),4,FALSE),"")</f>
        <v/>
      </c>
      <c r="AR1226" s="7" t="str">
        <f ca="1">IFERROR(HLOOKUP(AR$1223,INDIRECT($Y1226&amp;"$"&amp;1218):INDIRECT($Y1226&amp;"$"&amp;1222),3,FALSE)&amp;HLOOKUP(AR$1223,INDIRECT($Y1226&amp;"$"&amp;1218):INDIRECT($Y1226&amp;"$"&amp;1222),4,FALSE),"")</f>
        <v/>
      </c>
      <c r="AS1226" s="7" t="str">
        <f ca="1">IFERROR(HLOOKUP(AS$1223,INDIRECT($Y1226&amp;"$"&amp;1218):INDIRECT($Y1226&amp;"$"&amp;1222),3,FALSE)&amp;HLOOKUP(AS$1223,INDIRECT($Y1226&amp;"$"&amp;1218):INDIRECT($Y1226&amp;"$"&amp;1222),4,FALSE),"")</f>
        <v/>
      </c>
      <c r="AT1226" s="7" t="str">
        <f ca="1">IFERROR(HLOOKUP(AT$1223,INDIRECT($Y1226&amp;"$"&amp;1218):INDIRECT($Y1226&amp;"$"&amp;1222),3,FALSE)&amp;HLOOKUP(AT$1223,INDIRECT($Y1226&amp;"$"&amp;1218):INDIRECT($Y1226&amp;"$"&amp;1222),4,FALSE),"")</f>
        <v/>
      </c>
      <c r="AU1226" s="7" t="str">
        <f ca="1">IFERROR(HLOOKUP(AU$1223,INDIRECT($Y1226&amp;"$"&amp;1218):INDIRECT($Y1226&amp;"$"&amp;1222),3,FALSE)&amp;HLOOKUP(AU$1223,INDIRECT($Y1226&amp;"$"&amp;1218):INDIRECT($Y1226&amp;"$"&amp;1222),4,FALSE),"")</f>
        <v/>
      </c>
      <c r="AV1226" s="7" t="str">
        <f ca="1">IFERROR(HLOOKUP(AV$1223,INDIRECT($Y1226&amp;"$"&amp;1218):INDIRECT($Y1226&amp;"$"&amp;1222),3,FALSE)&amp;HLOOKUP(AV$1223,INDIRECT($Y1226&amp;"$"&amp;1218):INDIRECT($Y1226&amp;"$"&amp;1222),4,FALSE),"")</f>
        <v/>
      </c>
      <c r="AW1226" s="7" t="str">
        <f ca="1">IFERROR(HLOOKUP(AW$1223,INDIRECT($Y1226&amp;"$"&amp;1218):INDIRECT($Y1226&amp;"$"&amp;1222),3,FALSE)&amp;HLOOKUP(AW$1223,INDIRECT($Y1226&amp;"$"&amp;1218):INDIRECT($Y1226&amp;"$"&amp;1222),4,FALSE),"")</f>
        <v/>
      </c>
      <c r="AX1226" s="7" t="str">
        <f ca="1">IFERROR(HLOOKUP(AX$1223,INDIRECT(INDIRECT("$Y"&amp;1223+AX$852+($Z1226-1))&amp;1218):INDIRECT(INDIRECT("$Y"&amp;1223+AX$852+($Z1226-1))&amp;1222),3,FALSE)&amp;LEFT(HLOOKUP(AX$1223,INDIRECT(INDIRECT("$Y"&amp;1223+AX$852+($Z1226-1))&amp;1218):INDIRECT(INDIRECT("$Y"&amp;1223+AX$852+($Z1226-1))&amp;1222),4,FALSE),3),"")</f>
        <v/>
      </c>
      <c r="AY1226" s="53" t="str">
        <f t="shared" ref="AY1226:AY1241" ca="1" si="11583">LEFT(AF1225,1)</f>
        <v/>
      </c>
      <c r="AZ1226" s="53" t="str">
        <f t="shared" ca="1" si="11582"/>
        <v/>
      </c>
      <c r="BA1226" s="53" t="str">
        <f t="shared" ca="1" si="11582"/>
        <v/>
      </c>
      <c r="BB1226" s="53" t="str">
        <f t="shared" ca="1" si="11582"/>
        <v/>
      </c>
      <c r="BC1226" s="53" t="str">
        <f t="shared" ca="1" si="11582"/>
        <v/>
      </c>
      <c r="BD1226" s="53" t="str">
        <f t="shared" ca="1" si="11582"/>
        <v/>
      </c>
      <c r="BE1226" s="53" t="str">
        <f t="shared" ca="1" si="11582"/>
        <v/>
      </c>
      <c r="BF1226" s="53" t="str">
        <f t="shared" ca="1" si="11582"/>
        <v/>
      </c>
      <c r="BG1226" s="53" t="str">
        <f t="shared" ca="1" si="11582"/>
        <v/>
      </c>
      <c r="BH1226" s="53" t="str">
        <f t="shared" ca="1" si="11582"/>
        <v/>
      </c>
      <c r="BI1226" s="53" t="str">
        <f t="shared" ca="1" si="11582"/>
        <v/>
      </c>
      <c r="BJ1226" s="53" t="str">
        <f t="shared" ca="1" si="11582"/>
        <v/>
      </c>
      <c r="BK1226" s="53" t="str">
        <f t="shared" ca="1" si="11582"/>
        <v/>
      </c>
      <c r="BL1226" s="53" t="str">
        <f t="shared" ca="1" si="11582"/>
        <v/>
      </c>
      <c r="BM1226" s="53" t="str">
        <f t="shared" ca="1" si="11582"/>
        <v/>
      </c>
      <c r="BN1226" s="53" t="str">
        <f t="shared" ca="1" si="11582"/>
        <v/>
      </c>
      <c r="BO1226" s="53" t="str">
        <f t="shared" ca="1" si="11582"/>
        <v/>
      </c>
      <c r="BP1226" s="53" t="str">
        <f t="shared" ca="1" si="11582"/>
        <v/>
      </c>
    </row>
    <row r="1227" spans="24:265" hidden="1" x14ac:dyDescent="0.3">
      <c r="X1227" s="51">
        <v>1227</v>
      </c>
      <c r="Y1227" s="8" t="s">
        <v>867</v>
      </c>
      <c r="Z1227" s="7">
        <v>4</v>
      </c>
      <c r="AE1227" s="7"/>
      <c r="AF1227" s="7" t="str">
        <f ca="1">IFERROR(HLOOKUP(AF$1223,INDIRECT($Y1227&amp;"$"&amp;1218):INDIRECT($Y1227&amp;"$"&amp;1222),3,FALSE)&amp;HLOOKUP(AF$1223,INDIRECT($Y1227&amp;"$"&amp;1218):INDIRECT($Y1227&amp;"$"&amp;1222),4,FALSE),"")</f>
        <v/>
      </c>
      <c r="AG1227" s="7" t="str">
        <f ca="1">IFERROR(HLOOKUP(AG$1223,INDIRECT($Y1227&amp;"$"&amp;1218):INDIRECT($Y1227&amp;"$"&amp;1222),3,FALSE)&amp;HLOOKUP(AG$1223,INDIRECT($Y1227&amp;"$"&amp;1218):INDIRECT($Y1227&amp;"$"&amp;1222),4,FALSE),"")</f>
        <v/>
      </c>
      <c r="AH1227" s="7" t="str">
        <f ca="1">IFERROR(HLOOKUP(AH$1223,INDIRECT($Y1227&amp;"$"&amp;1218):INDIRECT($Y1227&amp;"$"&amp;1222),3,FALSE)&amp;HLOOKUP(AH$1223,INDIRECT($Y1227&amp;"$"&amp;1218):INDIRECT($Y1227&amp;"$"&amp;1222),4,FALSE),"")</f>
        <v/>
      </c>
      <c r="AI1227" s="7" t="str">
        <f ca="1">IFERROR(HLOOKUP(AI$1223,INDIRECT($Y1227&amp;"$"&amp;1218):INDIRECT($Y1227&amp;"$"&amp;1222),3,FALSE)&amp;HLOOKUP(AI$1223,INDIRECT($Y1227&amp;"$"&amp;1218):INDIRECT($Y1227&amp;"$"&amp;1222),4,FALSE),"")</f>
        <v/>
      </c>
      <c r="AJ1227" s="7" t="str">
        <f ca="1">IFERROR(HLOOKUP(AJ$1223,INDIRECT($Y1227&amp;"$"&amp;1218):INDIRECT($Y1227&amp;"$"&amp;1222),3,FALSE)&amp;HLOOKUP(AJ$1223,INDIRECT($Y1227&amp;"$"&amp;1218):INDIRECT($Y1227&amp;"$"&amp;1222),4,FALSE),"")</f>
        <v/>
      </c>
      <c r="AK1227" s="7" t="str">
        <f ca="1">IFERROR(HLOOKUP(AK$1223,INDIRECT($Y1227&amp;"$"&amp;1218):INDIRECT($Y1227&amp;"$"&amp;1222),3,FALSE)&amp;HLOOKUP(AK$1223,INDIRECT($Y1227&amp;"$"&amp;1218):INDIRECT($Y1227&amp;"$"&amp;1222),4,FALSE),"")</f>
        <v/>
      </c>
      <c r="AL1227" s="7" t="str">
        <f ca="1">IFERROR(HLOOKUP(AL$1223,INDIRECT($Y1227&amp;"$"&amp;1218):INDIRECT($Y1227&amp;"$"&amp;1222),3,FALSE)&amp;HLOOKUP(AL$1223,INDIRECT($Y1227&amp;"$"&amp;1218):INDIRECT($Y1227&amp;"$"&amp;1222),4,FALSE),"")</f>
        <v/>
      </c>
      <c r="AM1227" s="7" t="str">
        <f ca="1">IFERROR(HLOOKUP(AM$1223,INDIRECT($Y1227&amp;"$"&amp;1218):INDIRECT($Y1227&amp;"$"&amp;1222),3,FALSE)&amp;HLOOKUP(AM$1223,INDIRECT($Y1227&amp;"$"&amp;1218):INDIRECT($Y1227&amp;"$"&amp;1222),4,FALSE),"")</f>
        <v/>
      </c>
      <c r="AN1227" s="7" t="str">
        <f ca="1">IFERROR(HLOOKUP(AN$1223,INDIRECT($Y1227&amp;"$"&amp;1218):INDIRECT($Y1227&amp;"$"&amp;1222),3,FALSE)&amp;HLOOKUP(AN$1223,INDIRECT($Y1227&amp;"$"&amp;1218):INDIRECT($Y1227&amp;"$"&amp;1222),4,FALSE),"")</f>
        <v/>
      </c>
      <c r="AO1227" s="7" t="str">
        <f ca="1">IFERROR(HLOOKUP(AO$1223,INDIRECT($Y1227&amp;"$"&amp;1218):INDIRECT($Y1227&amp;"$"&amp;1222),3,FALSE)&amp;HLOOKUP(AO$1223,INDIRECT($Y1227&amp;"$"&amp;1218):INDIRECT($Y1227&amp;"$"&amp;1222),4,FALSE),"")</f>
        <v/>
      </c>
      <c r="AP1227" s="7" t="str">
        <f ca="1">IFERROR(HLOOKUP(AP$1223,INDIRECT($Y1227&amp;"$"&amp;1218):INDIRECT($Y1227&amp;"$"&amp;1222),3,FALSE)&amp;HLOOKUP(AP$1223,INDIRECT($Y1227&amp;"$"&amp;1218):INDIRECT($Y1227&amp;"$"&amp;1222),4,FALSE),"")</f>
        <v/>
      </c>
      <c r="AQ1227" s="7" t="str">
        <f ca="1">IFERROR(HLOOKUP(AQ$1223,INDIRECT($Y1227&amp;"$"&amp;1218):INDIRECT($Y1227&amp;"$"&amp;1222),3,FALSE)&amp;HLOOKUP(AQ$1223,INDIRECT($Y1227&amp;"$"&amp;1218):INDIRECT($Y1227&amp;"$"&amp;1222),4,FALSE),"")</f>
        <v/>
      </c>
      <c r="AR1227" s="7" t="str">
        <f ca="1">IFERROR(HLOOKUP(AR$1223,INDIRECT($Y1227&amp;"$"&amp;1218):INDIRECT($Y1227&amp;"$"&amp;1222),3,FALSE)&amp;HLOOKUP(AR$1223,INDIRECT($Y1227&amp;"$"&amp;1218):INDIRECT($Y1227&amp;"$"&amp;1222),4,FALSE),"")</f>
        <v/>
      </c>
      <c r="AS1227" s="7" t="str">
        <f ca="1">IFERROR(HLOOKUP(AS$1223,INDIRECT($Y1227&amp;"$"&amp;1218):INDIRECT($Y1227&amp;"$"&amp;1222),3,FALSE)&amp;HLOOKUP(AS$1223,INDIRECT($Y1227&amp;"$"&amp;1218):INDIRECT($Y1227&amp;"$"&amp;1222),4,FALSE),"")</f>
        <v/>
      </c>
      <c r="AT1227" s="7" t="str">
        <f ca="1">IFERROR(HLOOKUP(AT$1223,INDIRECT($Y1227&amp;"$"&amp;1218):INDIRECT($Y1227&amp;"$"&amp;1222),3,FALSE)&amp;HLOOKUP(AT$1223,INDIRECT($Y1227&amp;"$"&amp;1218):INDIRECT($Y1227&amp;"$"&amp;1222),4,FALSE),"")</f>
        <v/>
      </c>
      <c r="AU1227" s="7" t="str">
        <f ca="1">IFERROR(HLOOKUP(AU$1223,INDIRECT($Y1227&amp;"$"&amp;1218):INDIRECT($Y1227&amp;"$"&amp;1222),3,FALSE)&amp;HLOOKUP(AU$1223,INDIRECT($Y1227&amp;"$"&amp;1218):INDIRECT($Y1227&amp;"$"&amp;1222),4,FALSE),"")</f>
        <v/>
      </c>
      <c r="AV1227" s="7" t="str">
        <f ca="1">IFERROR(HLOOKUP(AV$1223,INDIRECT($Y1227&amp;"$"&amp;1218):INDIRECT($Y1227&amp;"$"&amp;1222),3,FALSE)&amp;HLOOKUP(AV$1223,INDIRECT($Y1227&amp;"$"&amp;1218):INDIRECT($Y1227&amp;"$"&amp;1222),4,FALSE),"")</f>
        <v/>
      </c>
      <c r="AW1227" s="7" t="str">
        <f ca="1">IFERROR(HLOOKUP(AW$1223,INDIRECT($Y1227&amp;"$"&amp;1218):INDIRECT($Y1227&amp;"$"&amp;1222),3,FALSE)&amp;HLOOKUP(AW$1223,INDIRECT($Y1227&amp;"$"&amp;1218):INDIRECT($Y1227&amp;"$"&amp;1222),4,FALSE),"")</f>
        <v/>
      </c>
      <c r="AX1227" s="7" t="str">
        <f ca="1">IFERROR(HLOOKUP(AX$1223,INDIRECT(INDIRECT("$Y"&amp;1223+AX$852+($Z1227-1))&amp;1218):INDIRECT(INDIRECT("$Y"&amp;1223+AX$852+($Z1227-1))&amp;1222),3,FALSE)&amp;LEFT(HLOOKUP(AX$1223,INDIRECT(INDIRECT("$Y"&amp;1223+AX$852+($Z1227-1))&amp;1218):INDIRECT(INDIRECT("$Y"&amp;1223+AX$852+($Z1227-1))&amp;1222),4,FALSE),3),"")</f>
        <v/>
      </c>
      <c r="AY1227" s="53" t="str">
        <f t="shared" ca="1" si="11583"/>
        <v/>
      </c>
      <c r="AZ1227" s="53" t="str">
        <f t="shared" ca="1" si="11582"/>
        <v/>
      </c>
      <c r="BA1227" s="53" t="str">
        <f t="shared" ca="1" si="11582"/>
        <v/>
      </c>
      <c r="BB1227" s="53" t="str">
        <f t="shared" ca="1" si="11582"/>
        <v/>
      </c>
      <c r="BC1227" s="53" t="str">
        <f t="shared" ca="1" si="11582"/>
        <v/>
      </c>
      <c r="BD1227" s="53" t="str">
        <f t="shared" ca="1" si="11582"/>
        <v/>
      </c>
      <c r="BE1227" s="53" t="str">
        <f t="shared" ca="1" si="11582"/>
        <v/>
      </c>
      <c r="BF1227" s="53" t="str">
        <f t="shared" ca="1" si="11582"/>
        <v/>
      </c>
      <c r="BG1227" s="53" t="str">
        <f t="shared" ca="1" si="11582"/>
        <v/>
      </c>
      <c r="BH1227" s="53" t="str">
        <f t="shared" ca="1" si="11582"/>
        <v/>
      </c>
      <c r="BI1227" s="53" t="str">
        <f t="shared" ca="1" si="11582"/>
        <v/>
      </c>
      <c r="BJ1227" s="53" t="str">
        <f t="shared" ca="1" si="11582"/>
        <v/>
      </c>
      <c r="BK1227" s="53" t="str">
        <f t="shared" ca="1" si="11582"/>
        <v/>
      </c>
      <c r="BL1227" s="53" t="str">
        <f t="shared" ca="1" si="11582"/>
        <v/>
      </c>
      <c r="BM1227" s="53" t="str">
        <f t="shared" ca="1" si="11582"/>
        <v/>
      </c>
      <c r="BN1227" s="53" t="str">
        <f t="shared" ca="1" si="11582"/>
        <v/>
      </c>
      <c r="BO1227" s="53" t="str">
        <f t="shared" ca="1" si="11582"/>
        <v/>
      </c>
      <c r="BP1227" s="53" t="str">
        <f t="shared" ca="1" si="11582"/>
        <v/>
      </c>
    </row>
    <row r="1228" spans="24:265" hidden="1" x14ac:dyDescent="0.3">
      <c r="X1228" s="51">
        <v>1228</v>
      </c>
      <c r="Y1228" s="8" t="s">
        <v>868</v>
      </c>
      <c r="Z1228" s="7">
        <v>5</v>
      </c>
      <c r="AE1228" s="7"/>
      <c r="AF1228" s="7" t="str">
        <f ca="1">IFERROR(HLOOKUP(AF$1223,INDIRECT($Y1228&amp;"$"&amp;1218):INDIRECT($Y1228&amp;"$"&amp;1222),3,FALSE)&amp;HLOOKUP(AF$1223,INDIRECT($Y1228&amp;"$"&amp;1218):INDIRECT($Y1228&amp;"$"&amp;1222),4,FALSE),"")</f>
        <v/>
      </c>
      <c r="AG1228" s="7" t="str">
        <f ca="1">IFERROR(HLOOKUP(AG$1223,INDIRECT($Y1228&amp;"$"&amp;1218):INDIRECT($Y1228&amp;"$"&amp;1222),3,FALSE)&amp;HLOOKUP(AG$1223,INDIRECT($Y1228&amp;"$"&amp;1218):INDIRECT($Y1228&amp;"$"&amp;1222),4,FALSE),"")</f>
        <v/>
      </c>
      <c r="AH1228" s="7" t="str">
        <f ca="1">IFERROR(HLOOKUP(AH$1223,INDIRECT($Y1228&amp;"$"&amp;1218):INDIRECT($Y1228&amp;"$"&amp;1222),3,FALSE)&amp;HLOOKUP(AH$1223,INDIRECT($Y1228&amp;"$"&amp;1218):INDIRECT($Y1228&amp;"$"&amp;1222),4,FALSE),"")</f>
        <v/>
      </c>
      <c r="AI1228" s="7" t="str">
        <f ca="1">IFERROR(HLOOKUP(AI$1223,INDIRECT($Y1228&amp;"$"&amp;1218):INDIRECT($Y1228&amp;"$"&amp;1222),3,FALSE)&amp;HLOOKUP(AI$1223,INDIRECT($Y1228&amp;"$"&amp;1218):INDIRECT($Y1228&amp;"$"&amp;1222),4,FALSE),"")</f>
        <v/>
      </c>
      <c r="AJ1228" s="7" t="str">
        <f ca="1">IFERROR(HLOOKUP(AJ$1223,INDIRECT($Y1228&amp;"$"&amp;1218):INDIRECT($Y1228&amp;"$"&amp;1222),3,FALSE)&amp;HLOOKUP(AJ$1223,INDIRECT($Y1228&amp;"$"&amp;1218):INDIRECT($Y1228&amp;"$"&amp;1222),4,FALSE),"")</f>
        <v/>
      </c>
      <c r="AK1228" s="7" t="str">
        <f ca="1">IFERROR(HLOOKUP(AK$1223,INDIRECT($Y1228&amp;"$"&amp;1218):INDIRECT($Y1228&amp;"$"&amp;1222),3,FALSE)&amp;HLOOKUP(AK$1223,INDIRECT($Y1228&amp;"$"&amp;1218):INDIRECT($Y1228&amp;"$"&amp;1222),4,FALSE),"")</f>
        <v/>
      </c>
      <c r="AL1228" s="7" t="str">
        <f ca="1">IFERROR(HLOOKUP(AL$1223,INDIRECT($Y1228&amp;"$"&amp;1218):INDIRECT($Y1228&amp;"$"&amp;1222),3,FALSE)&amp;HLOOKUP(AL$1223,INDIRECT($Y1228&amp;"$"&amp;1218):INDIRECT($Y1228&amp;"$"&amp;1222),4,FALSE),"")</f>
        <v/>
      </c>
      <c r="AM1228" s="7" t="str">
        <f ca="1">IFERROR(HLOOKUP(AM$1223,INDIRECT($Y1228&amp;"$"&amp;1218):INDIRECT($Y1228&amp;"$"&amp;1222),3,FALSE)&amp;HLOOKUP(AM$1223,INDIRECT($Y1228&amp;"$"&amp;1218):INDIRECT($Y1228&amp;"$"&amp;1222),4,FALSE),"")</f>
        <v/>
      </c>
      <c r="AN1228" s="7" t="str">
        <f ca="1">IFERROR(HLOOKUP(AN$1223,INDIRECT($Y1228&amp;"$"&amp;1218):INDIRECT($Y1228&amp;"$"&amp;1222),3,FALSE)&amp;HLOOKUP(AN$1223,INDIRECT($Y1228&amp;"$"&amp;1218):INDIRECT($Y1228&amp;"$"&amp;1222),4,FALSE),"")</f>
        <v/>
      </c>
      <c r="AO1228" s="7" t="str">
        <f ca="1">IFERROR(HLOOKUP(AO$1223,INDIRECT($Y1228&amp;"$"&amp;1218):INDIRECT($Y1228&amp;"$"&amp;1222),3,FALSE)&amp;HLOOKUP(AO$1223,INDIRECT($Y1228&amp;"$"&amp;1218):INDIRECT($Y1228&amp;"$"&amp;1222),4,FALSE),"")</f>
        <v/>
      </c>
      <c r="AP1228" s="7" t="str">
        <f ca="1">IFERROR(HLOOKUP(AP$1223,INDIRECT($Y1228&amp;"$"&amp;1218):INDIRECT($Y1228&amp;"$"&amp;1222),3,FALSE)&amp;HLOOKUP(AP$1223,INDIRECT($Y1228&amp;"$"&amp;1218):INDIRECT($Y1228&amp;"$"&amp;1222),4,FALSE),"")</f>
        <v/>
      </c>
      <c r="AQ1228" s="7" t="str">
        <f ca="1">IFERROR(HLOOKUP(AQ$1223,INDIRECT($Y1228&amp;"$"&amp;1218):INDIRECT($Y1228&amp;"$"&amp;1222),3,FALSE)&amp;HLOOKUP(AQ$1223,INDIRECT($Y1228&amp;"$"&amp;1218):INDIRECT($Y1228&amp;"$"&amp;1222),4,FALSE),"")</f>
        <v/>
      </c>
      <c r="AR1228" s="7" t="str">
        <f ca="1">IFERROR(HLOOKUP(AR$1223,INDIRECT($Y1228&amp;"$"&amp;1218):INDIRECT($Y1228&amp;"$"&amp;1222),3,FALSE)&amp;HLOOKUP(AR$1223,INDIRECT($Y1228&amp;"$"&amp;1218):INDIRECT($Y1228&amp;"$"&amp;1222),4,FALSE),"")</f>
        <v/>
      </c>
      <c r="AS1228" s="7" t="str">
        <f ca="1">IFERROR(HLOOKUP(AS$1223,INDIRECT($Y1228&amp;"$"&amp;1218):INDIRECT($Y1228&amp;"$"&amp;1222),3,FALSE)&amp;HLOOKUP(AS$1223,INDIRECT($Y1228&amp;"$"&amp;1218):INDIRECT($Y1228&amp;"$"&amp;1222),4,FALSE),"")</f>
        <v/>
      </c>
      <c r="AT1228" s="7" t="str">
        <f ca="1">IFERROR(HLOOKUP(AT$1223,INDIRECT($Y1228&amp;"$"&amp;1218):INDIRECT($Y1228&amp;"$"&amp;1222),3,FALSE)&amp;HLOOKUP(AT$1223,INDIRECT($Y1228&amp;"$"&amp;1218):INDIRECT($Y1228&amp;"$"&amp;1222),4,FALSE),"")</f>
        <v/>
      </c>
      <c r="AU1228" s="7" t="str">
        <f ca="1">IFERROR(HLOOKUP(AU$1223,INDIRECT($Y1228&amp;"$"&amp;1218):INDIRECT($Y1228&amp;"$"&amp;1222),3,FALSE)&amp;HLOOKUP(AU$1223,INDIRECT($Y1228&amp;"$"&amp;1218):INDIRECT($Y1228&amp;"$"&amp;1222),4,FALSE),"")</f>
        <v/>
      </c>
      <c r="AV1228" s="7" t="str">
        <f ca="1">IFERROR(HLOOKUP(AV$1223,INDIRECT($Y1228&amp;"$"&amp;1218):INDIRECT($Y1228&amp;"$"&amp;1222),3,FALSE)&amp;HLOOKUP(AV$1223,INDIRECT($Y1228&amp;"$"&amp;1218):INDIRECT($Y1228&amp;"$"&amp;1222),4,FALSE),"")</f>
        <v/>
      </c>
      <c r="AW1228" s="7" t="str">
        <f ca="1">IFERROR(HLOOKUP(AW$1223,INDIRECT($Y1228&amp;"$"&amp;1218):INDIRECT($Y1228&amp;"$"&amp;1222),3,FALSE)&amp;HLOOKUP(AW$1223,INDIRECT($Y1228&amp;"$"&amp;1218):INDIRECT($Y1228&amp;"$"&amp;1222),4,FALSE),"")</f>
        <v/>
      </c>
      <c r="AX1228" s="7" t="str">
        <f ca="1">IFERROR(HLOOKUP(AX$1223,INDIRECT(INDIRECT("$Y"&amp;1223+AX$852+($Z1228-1))&amp;1218):INDIRECT(INDIRECT("$Y"&amp;1223+AX$852+($Z1228-1))&amp;1222),3,FALSE)&amp;LEFT(HLOOKUP(AX$1223,INDIRECT(INDIRECT("$Y"&amp;1223+AX$852+($Z1228-1))&amp;1218):INDIRECT(INDIRECT("$Y"&amp;1223+AX$852+($Z1228-1))&amp;1222),4,FALSE),3),"")</f>
        <v/>
      </c>
      <c r="AY1228" s="53" t="str">
        <f t="shared" ca="1" si="11583"/>
        <v/>
      </c>
      <c r="AZ1228" s="53" t="str">
        <f t="shared" ca="1" si="11582"/>
        <v/>
      </c>
      <c r="BA1228" s="53" t="str">
        <f t="shared" ca="1" si="11582"/>
        <v/>
      </c>
      <c r="BB1228" s="53" t="str">
        <f t="shared" ca="1" si="11582"/>
        <v/>
      </c>
      <c r="BC1228" s="53" t="str">
        <f t="shared" ca="1" si="11582"/>
        <v/>
      </c>
      <c r="BD1228" s="53" t="str">
        <f t="shared" ca="1" si="11582"/>
        <v/>
      </c>
      <c r="BE1228" s="53" t="str">
        <f t="shared" ca="1" si="11582"/>
        <v/>
      </c>
      <c r="BF1228" s="53" t="str">
        <f t="shared" ca="1" si="11582"/>
        <v/>
      </c>
      <c r="BG1228" s="53" t="str">
        <f t="shared" ca="1" si="11582"/>
        <v/>
      </c>
      <c r="BH1228" s="53" t="str">
        <f t="shared" ca="1" si="11582"/>
        <v/>
      </c>
      <c r="BI1228" s="53" t="str">
        <f t="shared" ca="1" si="11582"/>
        <v/>
      </c>
      <c r="BJ1228" s="53" t="str">
        <f t="shared" ca="1" si="11582"/>
        <v/>
      </c>
      <c r="BK1228" s="53" t="str">
        <f t="shared" ca="1" si="11582"/>
        <v/>
      </c>
      <c r="BL1228" s="53" t="str">
        <f t="shared" ca="1" si="11582"/>
        <v/>
      </c>
      <c r="BM1228" s="53" t="str">
        <f t="shared" ca="1" si="11582"/>
        <v/>
      </c>
      <c r="BN1228" s="53" t="str">
        <f t="shared" ca="1" si="11582"/>
        <v/>
      </c>
      <c r="BO1228" s="53" t="str">
        <f t="shared" ca="1" si="11582"/>
        <v/>
      </c>
      <c r="BP1228" s="53" t="str">
        <f t="shared" ca="1" si="11582"/>
        <v/>
      </c>
    </row>
    <row r="1229" spans="24:265" hidden="1" x14ac:dyDescent="0.3">
      <c r="X1229" s="51">
        <v>1229</v>
      </c>
      <c r="Y1229" s="8" t="s">
        <v>869</v>
      </c>
      <c r="Z1229" s="7">
        <v>6</v>
      </c>
      <c r="AE1229" s="7"/>
      <c r="AF1229" s="7" t="str">
        <f ca="1">IFERROR(HLOOKUP(AF$1223,INDIRECT($Y1229&amp;"$"&amp;1218):INDIRECT($Y1229&amp;"$"&amp;1222),3,FALSE)&amp;HLOOKUP(AF$1223,INDIRECT($Y1229&amp;"$"&amp;1218):INDIRECT($Y1229&amp;"$"&amp;1222),4,FALSE),"")</f>
        <v/>
      </c>
      <c r="AG1229" s="7" t="str">
        <f ca="1">IFERROR(HLOOKUP(AG$1223,INDIRECT($Y1229&amp;"$"&amp;1218):INDIRECT($Y1229&amp;"$"&amp;1222),3,FALSE)&amp;HLOOKUP(AG$1223,INDIRECT($Y1229&amp;"$"&amp;1218):INDIRECT($Y1229&amp;"$"&amp;1222),4,FALSE),"")</f>
        <v/>
      </c>
      <c r="AH1229" s="7" t="str">
        <f ca="1">IFERROR(HLOOKUP(AH$1223,INDIRECT($Y1229&amp;"$"&amp;1218):INDIRECT($Y1229&amp;"$"&amp;1222),3,FALSE)&amp;HLOOKUP(AH$1223,INDIRECT($Y1229&amp;"$"&amp;1218):INDIRECT($Y1229&amp;"$"&amp;1222),4,FALSE),"")</f>
        <v/>
      </c>
      <c r="AI1229" s="7" t="str">
        <f ca="1">IFERROR(HLOOKUP(AI$1223,INDIRECT($Y1229&amp;"$"&amp;1218):INDIRECT($Y1229&amp;"$"&amp;1222),3,FALSE)&amp;HLOOKUP(AI$1223,INDIRECT($Y1229&amp;"$"&amp;1218):INDIRECT($Y1229&amp;"$"&amp;1222),4,FALSE),"")</f>
        <v/>
      </c>
      <c r="AJ1229" s="7" t="str">
        <f ca="1">IFERROR(HLOOKUP(AJ$1223,INDIRECT($Y1229&amp;"$"&amp;1218):INDIRECT($Y1229&amp;"$"&amp;1222),3,FALSE)&amp;HLOOKUP(AJ$1223,INDIRECT($Y1229&amp;"$"&amp;1218):INDIRECT($Y1229&amp;"$"&amp;1222),4,FALSE),"")</f>
        <v/>
      </c>
      <c r="AK1229" s="7" t="str">
        <f ca="1">IFERROR(HLOOKUP(AK$1223,INDIRECT($Y1229&amp;"$"&amp;1218):INDIRECT($Y1229&amp;"$"&amp;1222),3,FALSE)&amp;HLOOKUP(AK$1223,INDIRECT($Y1229&amp;"$"&amp;1218):INDIRECT($Y1229&amp;"$"&amp;1222),4,FALSE),"")</f>
        <v/>
      </c>
      <c r="AL1229" s="7" t="str">
        <f ca="1">IFERROR(HLOOKUP(AL$1223,INDIRECT($Y1229&amp;"$"&amp;1218):INDIRECT($Y1229&amp;"$"&amp;1222),3,FALSE)&amp;HLOOKUP(AL$1223,INDIRECT($Y1229&amp;"$"&amp;1218):INDIRECT($Y1229&amp;"$"&amp;1222),4,FALSE),"")</f>
        <v/>
      </c>
      <c r="AM1229" s="7" t="str">
        <f ca="1">IFERROR(HLOOKUP(AM$1223,INDIRECT($Y1229&amp;"$"&amp;1218):INDIRECT($Y1229&amp;"$"&amp;1222),3,FALSE)&amp;HLOOKUP(AM$1223,INDIRECT($Y1229&amp;"$"&amp;1218):INDIRECT($Y1229&amp;"$"&amp;1222),4,FALSE),"")</f>
        <v/>
      </c>
      <c r="AN1229" s="7" t="str">
        <f ca="1">IFERROR(HLOOKUP(AN$1223,INDIRECT($Y1229&amp;"$"&amp;1218):INDIRECT($Y1229&amp;"$"&amp;1222),3,FALSE)&amp;HLOOKUP(AN$1223,INDIRECT($Y1229&amp;"$"&amp;1218):INDIRECT($Y1229&amp;"$"&amp;1222),4,FALSE),"")</f>
        <v/>
      </c>
      <c r="AO1229" s="7" t="str">
        <f ca="1">IFERROR(HLOOKUP(AO$1223,INDIRECT($Y1229&amp;"$"&amp;1218):INDIRECT($Y1229&amp;"$"&amp;1222),3,FALSE)&amp;HLOOKUP(AO$1223,INDIRECT($Y1229&amp;"$"&amp;1218):INDIRECT($Y1229&amp;"$"&amp;1222),4,FALSE),"")</f>
        <v/>
      </c>
      <c r="AP1229" s="7" t="str">
        <f ca="1">IFERROR(HLOOKUP(AP$1223,INDIRECT($Y1229&amp;"$"&amp;1218):INDIRECT($Y1229&amp;"$"&amp;1222),3,FALSE)&amp;HLOOKUP(AP$1223,INDIRECT($Y1229&amp;"$"&amp;1218):INDIRECT($Y1229&amp;"$"&amp;1222),4,FALSE),"")</f>
        <v/>
      </c>
      <c r="AQ1229" s="7" t="str">
        <f ca="1">IFERROR(HLOOKUP(AQ$1223,INDIRECT($Y1229&amp;"$"&amp;1218):INDIRECT($Y1229&amp;"$"&amp;1222),3,FALSE)&amp;HLOOKUP(AQ$1223,INDIRECT($Y1229&amp;"$"&amp;1218):INDIRECT($Y1229&amp;"$"&amp;1222),4,FALSE),"")</f>
        <v/>
      </c>
      <c r="AR1229" s="7" t="str">
        <f ca="1">IFERROR(HLOOKUP(AR$1223,INDIRECT($Y1229&amp;"$"&amp;1218):INDIRECT($Y1229&amp;"$"&amp;1222),3,FALSE)&amp;HLOOKUP(AR$1223,INDIRECT($Y1229&amp;"$"&amp;1218):INDIRECT($Y1229&amp;"$"&amp;1222),4,FALSE),"")</f>
        <v/>
      </c>
      <c r="AS1229" s="7" t="str">
        <f ca="1">IFERROR(HLOOKUP(AS$1223,INDIRECT($Y1229&amp;"$"&amp;1218):INDIRECT($Y1229&amp;"$"&amp;1222),3,FALSE)&amp;HLOOKUP(AS$1223,INDIRECT($Y1229&amp;"$"&amp;1218):INDIRECT($Y1229&amp;"$"&amp;1222),4,FALSE),"")</f>
        <v/>
      </c>
      <c r="AT1229" s="7" t="str">
        <f ca="1">IFERROR(HLOOKUP(AT$1223,INDIRECT($Y1229&amp;"$"&amp;1218):INDIRECT($Y1229&amp;"$"&amp;1222),3,FALSE)&amp;HLOOKUP(AT$1223,INDIRECT($Y1229&amp;"$"&amp;1218):INDIRECT($Y1229&amp;"$"&amp;1222),4,FALSE),"")</f>
        <v/>
      </c>
      <c r="AU1229" s="7" t="str">
        <f ca="1">IFERROR(HLOOKUP(AU$1223,INDIRECT($Y1229&amp;"$"&amp;1218):INDIRECT($Y1229&amp;"$"&amp;1222),3,FALSE)&amp;HLOOKUP(AU$1223,INDIRECT($Y1229&amp;"$"&amp;1218):INDIRECT($Y1229&amp;"$"&amp;1222),4,FALSE),"")</f>
        <v/>
      </c>
      <c r="AV1229" s="7" t="str">
        <f ca="1">IFERROR(HLOOKUP(AV$1223,INDIRECT($Y1229&amp;"$"&amp;1218):INDIRECT($Y1229&amp;"$"&amp;1222),3,FALSE)&amp;HLOOKUP(AV$1223,INDIRECT($Y1229&amp;"$"&amp;1218):INDIRECT($Y1229&amp;"$"&amp;1222),4,FALSE),"")</f>
        <v/>
      </c>
      <c r="AW1229" s="7" t="str">
        <f ca="1">IFERROR(HLOOKUP(AW$1223,INDIRECT($Y1229&amp;"$"&amp;1218):INDIRECT($Y1229&amp;"$"&amp;1222),3,FALSE)&amp;HLOOKUP(AW$1223,INDIRECT($Y1229&amp;"$"&amp;1218):INDIRECT($Y1229&amp;"$"&amp;1222),4,FALSE),"")</f>
        <v/>
      </c>
      <c r="AX1229" s="7" t="str">
        <f ca="1">IFERROR(HLOOKUP(AX$1223,INDIRECT(INDIRECT("$Y"&amp;1223+AX$852+($Z1229-1))&amp;1218):INDIRECT(INDIRECT("$Y"&amp;1223+AX$852+($Z1229-1))&amp;1222),3,FALSE)&amp;LEFT(HLOOKUP(AX$1223,INDIRECT(INDIRECT("$Y"&amp;1223+AX$852+($Z1229-1))&amp;1218):INDIRECT(INDIRECT("$Y"&amp;1223+AX$852+($Z1229-1))&amp;1222),4,FALSE),3),"")</f>
        <v/>
      </c>
      <c r="AY1229" s="53" t="str">
        <f t="shared" ca="1" si="11583"/>
        <v/>
      </c>
      <c r="AZ1229" s="53" t="str">
        <f t="shared" ca="1" si="11582"/>
        <v/>
      </c>
      <c r="BA1229" s="53" t="str">
        <f t="shared" ca="1" si="11582"/>
        <v/>
      </c>
      <c r="BB1229" s="53" t="str">
        <f t="shared" ca="1" si="11582"/>
        <v/>
      </c>
      <c r="BC1229" s="53" t="str">
        <f t="shared" ca="1" si="11582"/>
        <v/>
      </c>
      <c r="BD1229" s="53" t="str">
        <f t="shared" ca="1" si="11582"/>
        <v/>
      </c>
      <c r="BE1229" s="53" t="str">
        <f t="shared" ca="1" si="11582"/>
        <v/>
      </c>
      <c r="BF1229" s="53" t="str">
        <f t="shared" ca="1" si="11582"/>
        <v/>
      </c>
      <c r="BG1229" s="53" t="str">
        <f t="shared" ca="1" si="11582"/>
        <v/>
      </c>
      <c r="BH1229" s="53" t="str">
        <f t="shared" ca="1" si="11582"/>
        <v/>
      </c>
      <c r="BI1229" s="53" t="str">
        <f t="shared" ca="1" si="11582"/>
        <v/>
      </c>
      <c r="BJ1229" s="53" t="str">
        <f t="shared" ca="1" si="11582"/>
        <v/>
      </c>
      <c r="BK1229" s="53" t="str">
        <f t="shared" ca="1" si="11582"/>
        <v/>
      </c>
      <c r="BL1229" s="53" t="str">
        <f t="shared" ca="1" si="11582"/>
        <v/>
      </c>
      <c r="BM1229" s="53" t="str">
        <f t="shared" ca="1" si="11582"/>
        <v/>
      </c>
      <c r="BN1229" s="53" t="str">
        <f t="shared" ca="1" si="11582"/>
        <v/>
      </c>
      <c r="BO1229" s="53" t="str">
        <f t="shared" ca="1" si="11582"/>
        <v/>
      </c>
      <c r="BP1229" s="53" t="str">
        <f t="shared" ca="1" si="11582"/>
        <v/>
      </c>
    </row>
    <row r="1230" spans="24:265" hidden="1" x14ac:dyDescent="0.3">
      <c r="X1230" s="51">
        <v>1230</v>
      </c>
      <c r="Y1230" s="8" t="s">
        <v>870</v>
      </c>
      <c r="Z1230" s="7">
        <v>7</v>
      </c>
      <c r="AE1230" s="7"/>
      <c r="AF1230" s="7" t="str">
        <f ca="1">IFERROR(HLOOKUP(AF$1223,INDIRECT($Y1230&amp;"$"&amp;1218):INDIRECT($Y1230&amp;"$"&amp;1222),3,FALSE)&amp;HLOOKUP(AF$1223,INDIRECT($Y1230&amp;"$"&amp;1218):INDIRECT($Y1230&amp;"$"&amp;1222),4,FALSE),"")</f>
        <v/>
      </c>
      <c r="AG1230" s="7" t="str">
        <f ca="1">IFERROR(HLOOKUP(AG$1223,INDIRECT($Y1230&amp;"$"&amp;1218):INDIRECT($Y1230&amp;"$"&amp;1222),3,FALSE)&amp;HLOOKUP(AG$1223,INDIRECT($Y1230&amp;"$"&amp;1218):INDIRECT($Y1230&amp;"$"&amp;1222),4,FALSE),"")</f>
        <v/>
      </c>
      <c r="AH1230" s="7" t="str">
        <f ca="1">IFERROR(HLOOKUP(AH$1223,INDIRECT($Y1230&amp;"$"&amp;1218):INDIRECT($Y1230&amp;"$"&amp;1222),3,FALSE)&amp;HLOOKUP(AH$1223,INDIRECT($Y1230&amp;"$"&amp;1218):INDIRECT($Y1230&amp;"$"&amp;1222),4,FALSE),"")</f>
        <v/>
      </c>
      <c r="AI1230" s="7" t="str">
        <f ca="1">IFERROR(HLOOKUP(AI$1223,INDIRECT($Y1230&amp;"$"&amp;1218):INDIRECT($Y1230&amp;"$"&amp;1222),3,FALSE)&amp;HLOOKUP(AI$1223,INDIRECT($Y1230&amp;"$"&amp;1218):INDIRECT($Y1230&amp;"$"&amp;1222),4,FALSE),"")</f>
        <v/>
      </c>
      <c r="AJ1230" s="7" t="str">
        <f ca="1">IFERROR(HLOOKUP(AJ$1223,INDIRECT($Y1230&amp;"$"&amp;1218):INDIRECT($Y1230&amp;"$"&amp;1222),3,FALSE)&amp;HLOOKUP(AJ$1223,INDIRECT($Y1230&amp;"$"&amp;1218):INDIRECT($Y1230&amp;"$"&amp;1222),4,FALSE),"")</f>
        <v/>
      </c>
      <c r="AK1230" s="7" t="str">
        <f ca="1">IFERROR(HLOOKUP(AK$1223,INDIRECT($Y1230&amp;"$"&amp;1218):INDIRECT($Y1230&amp;"$"&amp;1222),3,FALSE)&amp;HLOOKUP(AK$1223,INDIRECT($Y1230&amp;"$"&amp;1218):INDIRECT($Y1230&amp;"$"&amp;1222),4,FALSE),"")</f>
        <v/>
      </c>
      <c r="AL1230" s="7" t="str">
        <f ca="1">IFERROR(HLOOKUP(AL$1223,INDIRECT($Y1230&amp;"$"&amp;1218):INDIRECT($Y1230&amp;"$"&amp;1222),3,FALSE)&amp;HLOOKUP(AL$1223,INDIRECT($Y1230&amp;"$"&amp;1218):INDIRECT($Y1230&amp;"$"&amp;1222),4,FALSE),"")</f>
        <v/>
      </c>
      <c r="AM1230" s="7" t="str">
        <f ca="1">IFERROR(HLOOKUP(AM$1223,INDIRECT($Y1230&amp;"$"&amp;1218):INDIRECT($Y1230&amp;"$"&amp;1222),3,FALSE)&amp;HLOOKUP(AM$1223,INDIRECT($Y1230&amp;"$"&amp;1218):INDIRECT($Y1230&amp;"$"&amp;1222),4,FALSE),"")</f>
        <v/>
      </c>
      <c r="AN1230" s="7" t="str">
        <f ca="1">IFERROR(HLOOKUP(AN$1223,INDIRECT($Y1230&amp;"$"&amp;1218):INDIRECT($Y1230&amp;"$"&amp;1222),3,FALSE)&amp;HLOOKUP(AN$1223,INDIRECT($Y1230&amp;"$"&amp;1218):INDIRECT($Y1230&amp;"$"&amp;1222),4,FALSE),"")</f>
        <v/>
      </c>
      <c r="AO1230" s="7" t="str">
        <f ca="1">IFERROR(HLOOKUP(AO$1223,INDIRECT($Y1230&amp;"$"&amp;1218):INDIRECT($Y1230&amp;"$"&amp;1222),3,FALSE)&amp;HLOOKUP(AO$1223,INDIRECT($Y1230&amp;"$"&amp;1218):INDIRECT($Y1230&amp;"$"&amp;1222),4,FALSE),"")</f>
        <v/>
      </c>
      <c r="AP1230" s="7" t="str">
        <f ca="1">IFERROR(HLOOKUP(AP$1223,INDIRECT($Y1230&amp;"$"&amp;1218):INDIRECT($Y1230&amp;"$"&amp;1222),3,FALSE)&amp;HLOOKUP(AP$1223,INDIRECT($Y1230&amp;"$"&amp;1218):INDIRECT($Y1230&amp;"$"&amp;1222),4,FALSE),"")</f>
        <v/>
      </c>
      <c r="AQ1230" s="7" t="str">
        <f ca="1">IFERROR(HLOOKUP(AQ$1223,INDIRECT($Y1230&amp;"$"&amp;1218):INDIRECT($Y1230&amp;"$"&amp;1222),3,FALSE)&amp;HLOOKUP(AQ$1223,INDIRECT($Y1230&amp;"$"&amp;1218):INDIRECT($Y1230&amp;"$"&amp;1222),4,FALSE),"")</f>
        <v/>
      </c>
      <c r="AR1230" s="7" t="str">
        <f ca="1">IFERROR(HLOOKUP(AR$1223,INDIRECT($Y1230&amp;"$"&amp;1218):INDIRECT($Y1230&amp;"$"&amp;1222),3,FALSE)&amp;HLOOKUP(AR$1223,INDIRECT($Y1230&amp;"$"&amp;1218):INDIRECT($Y1230&amp;"$"&amp;1222),4,FALSE),"")</f>
        <v/>
      </c>
      <c r="AS1230" s="7" t="str">
        <f ca="1">IFERROR(HLOOKUP(AS$1223,INDIRECT($Y1230&amp;"$"&amp;1218):INDIRECT($Y1230&amp;"$"&amp;1222),3,FALSE)&amp;HLOOKUP(AS$1223,INDIRECT($Y1230&amp;"$"&amp;1218):INDIRECT($Y1230&amp;"$"&amp;1222),4,FALSE),"")</f>
        <v/>
      </c>
      <c r="AT1230" s="7" t="str">
        <f ca="1">IFERROR(HLOOKUP(AT$1223,INDIRECT($Y1230&amp;"$"&amp;1218):INDIRECT($Y1230&amp;"$"&amp;1222),3,FALSE)&amp;HLOOKUP(AT$1223,INDIRECT($Y1230&amp;"$"&amp;1218):INDIRECT($Y1230&amp;"$"&amp;1222),4,FALSE),"")</f>
        <v/>
      </c>
      <c r="AU1230" s="7" t="str">
        <f ca="1">IFERROR(HLOOKUP(AU$1223,INDIRECT($Y1230&amp;"$"&amp;1218):INDIRECT($Y1230&amp;"$"&amp;1222),3,FALSE)&amp;HLOOKUP(AU$1223,INDIRECT($Y1230&amp;"$"&amp;1218):INDIRECT($Y1230&amp;"$"&amp;1222),4,FALSE),"")</f>
        <v/>
      </c>
      <c r="AV1230" s="7" t="str">
        <f ca="1">IFERROR(HLOOKUP(AV$1223,INDIRECT($Y1230&amp;"$"&amp;1218):INDIRECT($Y1230&amp;"$"&amp;1222),3,FALSE)&amp;HLOOKUP(AV$1223,INDIRECT($Y1230&amp;"$"&amp;1218):INDIRECT($Y1230&amp;"$"&amp;1222),4,FALSE),"")</f>
        <v/>
      </c>
      <c r="AW1230" s="7" t="str">
        <f ca="1">IFERROR(HLOOKUP(AW$1223,INDIRECT($Y1230&amp;"$"&amp;1218):INDIRECT($Y1230&amp;"$"&amp;1222),3,FALSE)&amp;HLOOKUP(AW$1223,INDIRECT($Y1230&amp;"$"&amp;1218):INDIRECT($Y1230&amp;"$"&amp;1222),4,FALSE),"")</f>
        <v/>
      </c>
      <c r="AX1230" s="7" t="str">
        <f ca="1">IFERROR(HLOOKUP(AX$1223,INDIRECT(INDIRECT("$Y"&amp;1223+AX$852+($Z1230-1))&amp;1218):INDIRECT(INDIRECT("$Y"&amp;1223+AX$852+($Z1230-1))&amp;1222),3,FALSE)&amp;LEFT(HLOOKUP(AX$1223,INDIRECT(INDIRECT("$Y"&amp;1223+AX$852+($Z1230-1))&amp;1218):INDIRECT(INDIRECT("$Y"&amp;1223+AX$852+($Z1230-1))&amp;1222),4,FALSE),3),"")</f>
        <v/>
      </c>
      <c r="AY1230" s="53" t="str">
        <f t="shared" ca="1" si="11583"/>
        <v/>
      </c>
      <c r="AZ1230" s="53" t="str">
        <f t="shared" ca="1" si="11582"/>
        <v/>
      </c>
      <c r="BA1230" s="53" t="str">
        <f t="shared" ca="1" si="11582"/>
        <v/>
      </c>
      <c r="BB1230" s="53" t="str">
        <f t="shared" ca="1" si="11582"/>
        <v/>
      </c>
      <c r="BC1230" s="53" t="str">
        <f t="shared" ca="1" si="11582"/>
        <v/>
      </c>
      <c r="BD1230" s="53" t="str">
        <f t="shared" ca="1" si="11582"/>
        <v/>
      </c>
      <c r="BE1230" s="53" t="str">
        <f t="shared" ca="1" si="11582"/>
        <v/>
      </c>
      <c r="BF1230" s="53" t="str">
        <f t="shared" ca="1" si="11582"/>
        <v/>
      </c>
      <c r="BG1230" s="53" t="str">
        <f t="shared" ca="1" si="11582"/>
        <v/>
      </c>
      <c r="BH1230" s="53" t="str">
        <f t="shared" ca="1" si="11582"/>
        <v/>
      </c>
      <c r="BI1230" s="53" t="str">
        <f t="shared" ca="1" si="11582"/>
        <v/>
      </c>
      <c r="BJ1230" s="53" t="str">
        <f t="shared" ca="1" si="11582"/>
        <v/>
      </c>
      <c r="BK1230" s="53" t="str">
        <f t="shared" ca="1" si="11582"/>
        <v/>
      </c>
      <c r="BL1230" s="53" t="str">
        <f t="shared" ca="1" si="11582"/>
        <v/>
      </c>
      <c r="BM1230" s="53" t="str">
        <f t="shared" ca="1" si="11582"/>
        <v/>
      </c>
      <c r="BN1230" s="53" t="str">
        <f t="shared" ca="1" si="11582"/>
        <v/>
      </c>
      <c r="BO1230" s="53" t="str">
        <f t="shared" ca="1" si="11582"/>
        <v/>
      </c>
      <c r="BP1230" s="53" t="str">
        <f t="shared" ca="1" si="11582"/>
        <v/>
      </c>
    </row>
    <row r="1231" spans="24:265" hidden="1" x14ac:dyDescent="0.3">
      <c r="X1231" s="51">
        <v>1231</v>
      </c>
      <c r="Y1231" s="8" t="s">
        <v>871</v>
      </c>
      <c r="Z1231" s="7">
        <v>8</v>
      </c>
      <c r="AE1231" s="7"/>
      <c r="AF1231" s="7" t="str">
        <f ca="1">IFERROR(HLOOKUP(AF$1223,INDIRECT($Y1231&amp;"$"&amp;1218):INDIRECT($Y1231&amp;"$"&amp;1222),3,FALSE)&amp;HLOOKUP(AF$1223,INDIRECT($Y1231&amp;"$"&amp;1218):INDIRECT($Y1231&amp;"$"&amp;1222),4,FALSE),"")</f>
        <v/>
      </c>
      <c r="AG1231" s="7" t="str">
        <f ca="1">IFERROR(HLOOKUP(AG$1223,INDIRECT($Y1231&amp;"$"&amp;1218):INDIRECT($Y1231&amp;"$"&amp;1222),3,FALSE)&amp;HLOOKUP(AG$1223,INDIRECT($Y1231&amp;"$"&amp;1218):INDIRECT($Y1231&amp;"$"&amp;1222),4,FALSE),"")</f>
        <v/>
      </c>
      <c r="AH1231" s="7" t="str">
        <f ca="1">IFERROR(HLOOKUP(AH$1223,INDIRECT($Y1231&amp;"$"&amp;1218):INDIRECT($Y1231&amp;"$"&amp;1222),3,FALSE)&amp;HLOOKUP(AH$1223,INDIRECT($Y1231&amp;"$"&amp;1218):INDIRECT($Y1231&amp;"$"&amp;1222),4,FALSE),"")</f>
        <v/>
      </c>
      <c r="AI1231" s="7" t="str">
        <f ca="1">IFERROR(HLOOKUP(AI$1223,INDIRECT($Y1231&amp;"$"&amp;1218):INDIRECT($Y1231&amp;"$"&amp;1222),3,FALSE)&amp;HLOOKUP(AI$1223,INDIRECT($Y1231&amp;"$"&amp;1218):INDIRECT($Y1231&amp;"$"&amp;1222),4,FALSE),"")</f>
        <v/>
      </c>
      <c r="AJ1231" s="7" t="str">
        <f ca="1">IFERROR(HLOOKUP(AJ$1223,INDIRECT($Y1231&amp;"$"&amp;1218):INDIRECT($Y1231&amp;"$"&amp;1222),3,FALSE)&amp;HLOOKUP(AJ$1223,INDIRECT($Y1231&amp;"$"&amp;1218):INDIRECT($Y1231&amp;"$"&amp;1222),4,FALSE),"")</f>
        <v/>
      </c>
      <c r="AK1231" s="7" t="str">
        <f ca="1">IFERROR(HLOOKUP(AK$1223,INDIRECT($Y1231&amp;"$"&amp;1218):INDIRECT($Y1231&amp;"$"&amp;1222),3,FALSE)&amp;HLOOKUP(AK$1223,INDIRECT($Y1231&amp;"$"&amp;1218):INDIRECT($Y1231&amp;"$"&amp;1222),4,FALSE),"")</f>
        <v/>
      </c>
      <c r="AL1231" s="7" t="str">
        <f ca="1">IFERROR(HLOOKUP(AL$1223,INDIRECT($Y1231&amp;"$"&amp;1218):INDIRECT($Y1231&amp;"$"&amp;1222),3,FALSE)&amp;HLOOKUP(AL$1223,INDIRECT($Y1231&amp;"$"&amp;1218):INDIRECT($Y1231&amp;"$"&amp;1222),4,FALSE),"")</f>
        <v/>
      </c>
      <c r="AM1231" s="7" t="str">
        <f ca="1">IFERROR(HLOOKUP(AM$1223,INDIRECT($Y1231&amp;"$"&amp;1218):INDIRECT($Y1231&amp;"$"&amp;1222),3,FALSE)&amp;HLOOKUP(AM$1223,INDIRECT($Y1231&amp;"$"&amp;1218):INDIRECT($Y1231&amp;"$"&amp;1222),4,FALSE),"")</f>
        <v/>
      </c>
      <c r="AN1231" s="7" t="str">
        <f ca="1">IFERROR(HLOOKUP(AN$1223,INDIRECT($Y1231&amp;"$"&amp;1218):INDIRECT($Y1231&amp;"$"&amp;1222),3,FALSE)&amp;HLOOKUP(AN$1223,INDIRECT($Y1231&amp;"$"&amp;1218):INDIRECT($Y1231&amp;"$"&amp;1222),4,FALSE),"")</f>
        <v/>
      </c>
      <c r="AO1231" s="7" t="str">
        <f ca="1">IFERROR(HLOOKUP(AO$1223,INDIRECT($Y1231&amp;"$"&amp;1218):INDIRECT($Y1231&amp;"$"&amp;1222),3,FALSE)&amp;HLOOKUP(AO$1223,INDIRECT($Y1231&amp;"$"&amp;1218):INDIRECT($Y1231&amp;"$"&amp;1222),4,FALSE),"")</f>
        <v/>
      </c>
      <c r="AP1231" s="7" t="str">
        <f ca="1">IFERROR(HLOOKUP(AP$1223,INDIRECT($Y1231&amp;"$"&amp;1218):INDIRECT($Y1231&amp;"$"&amp;1222),3,FALSE)&amp;HLOOKUP(AP$1223,INDIRECT($Y1231&amp;"$"&amp;1218):INDIRECT($Y1231&amp;"$"&amp;1222),4,FALSE),"")</f>
        <v/>
      </c>
      <c r="AQ1231" s="7" t="str">
        <f ca="1">IFERROR(HLOOKUP(AQ$1223,INDIRECT($Y1231&amp;"$"&amp;1218):INDIRECT($Y1231&amp;"$"&amp;1222),3,FALSE)&amp;HLOOKUP(AQ$1223,INDIRECT($Y1231&amp;"$"&amp;1218):INDIRECT($Y1231&amp;"$"&amp;1222),4,FALSE),"")</f>
        <v/>
      </c>
      <c r="AR1231" s="7" t="str">
        <f ca="1">IFERROR(HLOOKUP(AR$1223,INDIRECT($Y1231&amp;"$"&amp;1218):INDIRECT($Y1231&amp;"$"&amp;1222),3,FALSE)&amp;HLOOKUP(AR$1223,INDIRECT($Y1231&amp;"$"&amp;1218):INDIRECT($Y1231&amp;"$"&amp;1222),4,FALSE),"")</f>
        <v/>
      </c>
      <c r="AS1231" s="7" t="str">
        <f ca="1">IFERROR(HLOOKUP(AS$1223,INDIRECT($Y1231&amp;"$"&amp;1218):INDIRECT($Y1231&amp;"$"&amp;1222),3,FALSE)&amp;HLOOKUP(AS$1223,INDIRECT($Y1231&amp;"$"&amp;1218):INDIRECT($Y1231&amp;"$"&amp;1222),4,FALSE),"")</f>
        <v/>
      </c>
      <c r="AT1231" s="7" t="str">
        <f ca="1">IFERROR(HLOOKUP(AT$1223,INDIRECT($Y1231&amp;"$"&amp;1218):INDIRECT($Y1231&amp;"$"&amp;1222),3,FALSE)&amp;HLOOKUP(AT$1223,INDIRECT($Y1231&amp;"$"&amp;1218):INDIRECT($Y1231&amp;"$"&amp;1222),4,FALSE),"")</f>
        <v/>
      </c>
      <c r="AU1231" s="7" t="str">
        <f ca="1">IFERROR(HLOOKUP(AU$1223,INDIRECT($Y1231&amp;"$"&amp;1218):INDIRECT($Y1231&amp;"$"&amp;1222),3,FALSE)&amp;HLOOKUP(AU$1223,INDIRECT($Y1231&amp;"$"&amp;1218):INDIRECT($Y1231&amp;"$"&amp;1222),4,FALSE),"")</f>
        <v/>
      </c>
      <c r="AV1231" s="7" t="str">
        <f ca="1">IFERROR(HLOOKUP(AV$1223,INDIRECT($Y1231&amp;"$"&amp;1218):INDIRECT($Y1231&amp;"$"&amp;1222),3,FALSE)&amp;HLOOKUP(AV$1223,INDIRECT($Y1231&amp;"$"&amp;1218):INDIRECT($Y1231&amp;"$"&amp;1222),4,FALSE),"")</f>
        <v/>
      </c>
      <c r="AW1231" s="7" t="str">
        <f ca="1">IFERROR(HLOOKUP(AW$1223,INDIRECT($Y1231&amp;"$"&amp;1218):INDIRECT($Y1231&amp;"$"&amp;1222),3,FALSE)&amp;HLOOKUP(AW$1223,INDIRECT($Y1231&amp;"$"&amp;1218):INDIRECT($Y1231&amp;"$"&amp;1222),4,FALSE),"")</f>
        <v/>
      </c>
      <c r="AX1231" s="7" t="str">
        <f ca="1">IFERROR(HLOOKUP(AX$1223,INDIRECT(INDIRECT("$Y"&amp;1223+AX$852+($Z1231-1))&amp;1218):INDIRECT(INDIRECT("$Y"&amp;1223+AX$852+($Z1231-1))&amp;1222),3,FALSE)&amp;LEFT(HLOOKUP(AX$1223,INDIRECT(INDIRECT("$Y"&amp;1223+AX$852+($Z1231-1))&amp;1218):INDIRECT(INDIRECT("$Y"&amp;1223+AX$852+($Z1231-1))&amp;1222),4,FALSE),3),"")</f>
        <v/>
      </c>
      <c r="AY1231" s="53" t="str">
        <f t="shared" ca="1" si="11583"/>
        <v/>
      </c>
      <c r="AZ1231" s="53" t="str">
        <f t="shared" ca="1" si="11582"/>
        <v/>
      </c>
      <c r="BA1231" s="53" t="str">
        <f t="shared" ca="1" si="11582"/>
        <v/>
      </c>
      <c r="BB1231" s="53" t="str">
        <f t="shared" ca="1" si="11582"/>
        <v/>
      </c>
      <c r="BC1231" s="53" t="str">
        <f t="shared" ca="1" si="11582"/>
        <v/>
      </c>
      <c r="BD1231" s="53" t="str">
        <f t="shared" ca="1" si="11582"/>
        <v/>
      </c>
      <c r="BE1231" s="53" t="str">
        <f t="shared" ca="1" si="11582"/>
        <v/>
      </c>
      <c r="BF1231" s="53" t="str">
        <f t="shared" ca="1" si="11582"/>
        <v/>
      </c>
      <c r="BG1231" s="53" t="str">
        <f t="shared" ca="1" si="11582"/>
        <v/>
      </c>
      <c r="BH1231" s="53" t="str">
        <f t="shared" ca="1" si="11582"/>
        <v/>
      </c>
      <c r="BI1231" s="53" t="str">
        <f t="shared" ca="1" si="11582"/>
        <v/>
      </c>
      <c r="BJ1231" s="53" t="str">
        <f t="shared" ca="1" si="11582"/>
        <v/>
      </c>
      <c r="BK1231" s="53" t="str">
        <f t="shared" ca="1" si="11582"/>
        <v/>
      </c>
      <c r="BL1231" s="53" t="str">
        <f t="shared" ca="1" si="11582"/>
        <v/>
      </c>
      <c r="BM1231" s="53" t="str">
        <f t="shared" ca="1" si="11582"/>
        <v/>
      </c>
      <c r="BN1231" s="53" t="str">
        <f t="shared" ca="1" si="11582"/>
        <v/>
      </c>
      <c r="BO1231" s="53" t="str">
        <f t="shared" ca="1" si="11582"/>
        <v/>
      </c>
      <c r="BP1231" s="53" t="str">
        <f t="shared" ca="1" si="11582"/>
        <v/>
      </c>
    </row>
    <row r="1232" spans="24:265" hidden="1" x14ac:dyDescent="0.3">
      <c r="X1232" s="51">
        <v>1232</v>
      </c>
      <c r="Y1232" s="8" t="s">
        <v>872</v>
      </c>
      <c r="Z1232" s="7">
        <v>9</v>
      </c>
      <c r="AE1232" s="7"/>
      <c r="AF1232" s="7" t="str">
        <f ca="1">IFERROR(HLOOKUP(AF$1223,INDIRECT($Y1232&amp;"$"&amp;1218):INDIRECT($Y1232&amp;"$"&amp;1222),3,FALSE)&amp;HLOOKUP(AF$1223,INDIRECT($Y1232&amp;"$"&amp;1218):INDIRECT($Y1232&amp;"$"&amp;1222),4,FALSE),"")</f>
        <v/>
      </c>
      <c r="AG1232" s="7" t="str">
        <f ca="1">IFERROR(HLOOKUP(AG$1223,INDIRECT($Y1232&amp;"$"&amp;1218):INDIRECT($Y1232&amp;"$"&amp;1222),3,FALSE)&amp;HLOOKUP(AG$1223,INDIRECT($Y1232&amp;"$"&amp;1218):INDIRECT($Y1232&amp;"$"&amp;1222),4,FALSE),"")</f>
        <v/>
      </c>
      <c r="AH1232" s="7" t="str">
        <f ca="1">IFERROR(HLOOKUP(AH$1223,INDIRECT($Y1232&amp;"$"&amp;1218):INDIRECT($Y1232&amp;"$"&amp;1222),3,FALSE)&amp;HLOOKUP(AH$1223,INDIRECT($Y1232&amp;"$"&amp;1218):INDIRECT($Y1232&amp;"$"&amp;1222),4,FALSE),"")</f>
        <v/>
      </c>
      <c r="AI1232" s="7" t="str">
        <f ca="1">IFERROR(HLOOKUP(AI$1223,INDIRECT($Y1232&amp;"$"&amp;1218):INDIRECT($Y1232&amp;"$"&amp;1222),3,FALSE)&amp;HLOOKUP(AI$1223,INDIRECT($Y1232&amp;"$"&amp;1218):INDIRECT($Y1232&amp;"$"&amp;1222),4,FALSE),"")</f>
        <v/>
      </c>
      <c r="AJ1232" s="7" t="str">
        <f ca="1">IFERROR(HLOOKUP(AJ$1223,INDIRECT($Y1232&amp;"$"&amp;1218):INDIRECT($Y1232&amp;"$"&amp;1222),3,FALSE)&amp;HLOOKUP(AJ$1223,INDIRECT($Y1232&amp;"$"&amp;1218):INDIRECT($Y1232&amp;"$"&amp;1222),4,FALSE),"")</f>
        <v/>
      </c>
      <c r="AK1232" s="7" t="str">
        <f ca="1">IFERROR(HLOOKUP(AK$1223,INDIRECT($Y1232&amp;"$"&amp;1218):INDIRECT($Y1232&amp;"$"&amp;1222),3,FALSE)&amp;HLOOKUP(AK$1223,INDIRECT($Y1232&amp;"$"&amp;1218):INDIRECT($Y1232&amp;"$"&amp;1222),4,FALSE),"")</f>
        <v/>
      </c>
      <c r="AL1232" s="7" t="str">
        <f ca="1">IFERROR(HLOOKUP(AL$1223,INDIRECT($Y1232&amp;"$"&amp;1218):INDIRECT($Y1232&amp;"$"&amp;1222),3,FALSE)&amp;HLOOKUP(AL$1223,INDIRECT($Y1232&amp;"$"&amp;1218):INDIRECT($Y1232&amp;"$"&amp;1222),4,FALSE),"")</f>
        <v/>
      </c>
      <c r="AM1232" s="7" t="str">
        <f ca="1">IFERROR(HLOOKUP(AM$1223,INDIRECT($Y1232&amp;"$"&amp;1218):INDIRECT($Y1232&amp;"$"&amp;1222),3,FALSE)&amp;HLOOKUP(AM$1223,INDIRECT($Y1232&amp;"$"&amp;1218):INDIRECT($Y1232&amp;"$"&amp;1222),4,FALSE),"")</f>
        <v/>
      </c>
      <c r="AN1232" s="7" t="str">
        <f ca="1">IFERROR(HLOOKUP(AN$1223,INDIRECT($Y1232&amp;"$"&amp;1218):INDIRECT($Y1232&amp;"$"&amp;1222),3,FALSE)&amp;HLOOKUP(AN$1223,INDIRECT($Y1232&amp;"$"&amp;1218):INDIRECT($Y1232&amp;"$"&amp;1222),4,FALSE),"")</f>
        <v/>
      </c>
      <c r="AO1232" s="7" t="str">
        <f ca="1">IFERROR(HLOOKUP(AO$1223,INDIRECT($Y1232&amp;"$"&amp;1218):INDIRECT($Y1232&amp;"$"&amp;1222),3,FALSE)&amp;HLOOKUP(AO$1223,INDIRECT($Y1232&amp;"$"&amp;1218):INDIRECT($Y1232&amp;"$"&amp;1222),4,FALSE),"")</f>
        <v/>
      </c>
      <c r="AP1232" s="7" t="str">
        <f ca="1">IFERROR(HLOOKUP(AP$1223,INDIRECT($Y1232&amp;"$"&amp;1218):INDIRECT($Y1232&amp;"$"&amp;1222),3,FALSE)&amp;HLOOKUP(AP$1223,INDIRECT($Y1232&amp;"$"&amp;1218):INDIRECT($Y1232&amp;"$"&amp;1222),4,FALSE),"")</f>
        <v/>
      </c>
      <c r="AQ1232" s="7" t="str">
        <f ca="1">IFERROR(HLOOKUP(AQ$1223,INDIRECT($Y1232&amp;"$"&amp;1218):INDIRECT($Y1232&amp;"$"&amp;1222),3,FALSE)&amp;HLOOKUP(AQ$1223,INDIRECT($Y1232&amp;"$"&amp;1218):INDIRECT($Y1232&amp;"$"&amp;1222),4,FALSE),"")</f>
        <v/>
      </c>
      <c r="AR1232" s="7" t="str">
        <f ca="1">IFERROR(HLOOKUP(AR$1223,INDIRECT($Y1232&amp;"$"&amp;1218):INDIRECT($Y1232&amp;"$"&amp;1222),3,FALSE)&amp;HLOOKUP(AR$1223,INDIRECT($Y1232&amp;"$"&amp;1218):INDIRECT($Y1232&amp;"$"&amp;1222),4,FALSE),"")</f>
        <v/>
      </c>
      <c r="AS1232" s="7" t="str">
        <f ca="1">IFERROR(HLOOKUP(AS$1223,INDIRECT($Y1232&amp;"$"&amp;1218):INDIRECT($Y1232&amp;"$"&amp;1222),3,FALSE)&amp;HLOOKUP(AS$1223,INDIRECT($Y1232&amp;"$"&amp;1218):INDIRECT($Y1232&amp;"$"&amp;1222),4,FALSE),"")</f>
        <v/>
      </c>
      <c r="AT1232" s="7" t="str">
        <f ca="1">IFERROR(HLOOKUP(AT$1223,INDIRECT($Y1232&amp;"$"&amp;1218):INDIRECT($Y1232&amp;"$"&amp;1222),3,FALSE)&amp;HLOOKUP(AT$1223,INDIRECT($Y1232&amp;"$"&amp;1218):INDIRECT($Y1232&amp;"$"&amp;1222),4,FALSE),"")</f>
        <v/>
      </c>
      <c r="AU1232" s="7" t="str">
        <f ca="1">IFERROR(HLOOKUP(AU$1223,INDIRECT($Y1232&amp;"$"&amp;1218):INDIRECT($Y1232&amp;"$"&amp;1222),3,FALSE)&amp;HLOOKUP(AU$1223,INDIRECT($Y1232&amp;"$"&amp;1218):INDIRECT($Y1232&amp;"$"&amp;1222),4,FALSE),"")</f>
        <v/>
      </c>
      <c r="AV1232" s="7" t="str">
        <f ca="1">IFERROR(HLOOKUP(AV$1223,INDIRECT($Y1232&amp;"$"&amp;1218):INDIRECT($Y1232&amp;"$"&amp;1222),3,FALSE)&amp;HLOOKUP(AV$1223,INDIRECT($Y1232&amp;"$"&amp;1218):INDIRECT($Y1232&amp;"$"&amp;1222),4,FALSE),"")</f>
        <v/>
      </c>
      <c r="AW1232" s="7" t="str">
        <f ca="1">IFERROR(HLOOKUP(AW$1223,INDIRECT($Y1232&amp;"$"&amp;1218):INDIRECT($Y1232&amp;"$"&amp;1222),3,FALSE)&amp;HLOOKUP(AW$1223,INDIRECT($Y1232&amp;"$"&amp;1218):INDIRECT($Y1232&amp;"$"&amp;1222),4,FALSE),"")</f>
        <v/>
      </c>
      <c r="AX1232" s="7" t="str">
        <f ca="1">IFERROR(HLOOKUP(AX$1223,INDIRECT(INDIRECT("$Y"&amp;1223+AX$852+($Z1232-1))&amp;1218):INDIRECT(INDIRECT("$Y"&amp;1223+AX$852+($Z1232-1))&amp;1222),3,FALSE)&amp;LEFT(HLOOKUP(AX$1223,INDIRECT(INDIRECT("$Y"&amp;1223+AX$852+($Z1232-1))&amp;1218):INDIRECT(INDIRECT("$Y"&amp;1223+AX$852+($Z1232-1))&amp;1222),4,FALSE),3),"")</f>
        <v/>
      </c>
      <c r="AY1232" s="53" t="str">
        <f t="shared" ca="1" si="11583"/>
        <v/>
      </c>
      <c r="AZ1232" s="53" t="str">
        <f t="shared" ca="1" si="11582"/>
        <v/>
      </c>
      <c r="BA1232" s="53" t="str">
        <f t="shared" ca="1" si="11582"/>
        <v/>
      </c>
      <c r="BB1232" s="53" t="str">
        <f t="shared" ca="1" si="11582"/>
        <v/>
      </c>
      <c r="BC1232" s="53" t="str">
        <f t="shared" ca="1" si="11582"/>
        <v/>
      </c>
      <c r="BD1232" s="53" t="str">
        <f t="shared" ca="1" si="11582"/>
        <v/>
      </c>
      <c r="BE1232" s="53" t="str">
        <f t="shared" ca="1" si="11582"/>
        <v/>
      </c>
      <c r="BF1232" s="53" t="str">
        <f t="shared" ca="1" si="11582"/>
        <v/>
      </c>
      <c r="BG1232" s="53" t="str">
        <f t="shared" ca="1" si="11582"/>
        <v/>
      </c>
      <c r="BH1232" s="53" t="str">
        <f t="shared" ca="1" si="11582"/>
        <v/>
      </c>
      <c r="BI1232" s="53" t="str">
        <f t="shared" ca="1" si="11582"/>
        <v/>
      </c>
      <c r="BJ1232" s="53" t="str">
        <f t="shared" ca="1" si="11582"/>
        <v/>
      </c>
      <c r="BK1232" s="53" t="str">
        <f t="shared" ca="1" si="11582"/>
        <v/>
      </c>
      <c r="BL1232" s="53" t="str">
        <f t="shared" ca="1" si="11582"/>
        <v/>
      </c>
      <c r="BM1232" s="53" t="str">
        <f t="shared" ca="1" si="11582"/>
        <v/>
      </c>
      <c r="BN1232" s="53" t="str">
        <f t="shared" ca="1" si="11582"/>
        <v/>
      </c>
      <c r="BO1232" s="53" t="str">
        <f t="shared" ca="1" si="11582"/>
        <v/>
      </c>
      <c r="BP1232" s="53" t="str">
        <f t="shared" ca="1" si="11582"/>
        <v/>
      </c>
    </row>
    <row r="1233" spans="24:264" hidden="1" x14ac:dyDescent="0.3">
      <c r="X1233" s="51">
        <v>1233</v>
      </c>
      <c r="Y1233" s="8" t="s">
        <v>856</v>
      </c>
      <c r="Z1233" s="7">
        <v>10</v>
      </c>
      <c r="AE1233" s="7"/>
      <c r="AF1233" s="7" t="str">
        <f ca="1">IFERROR(HLOOKUP(AF$1223,INDIRECT($Y1233&amp;"$"&amp;1218):INDIRECT($Y1233&amp;"$"&amp;1222),3,FALSE)&amp;HLOOKUP(AF$1223,INDIRECT($Y1233&amp;"$"&amp;1218):INDIRECT($Y1233&amp;"$"&amp;1222),4,FALSE),"")</f>
        <v/>
      </c>
      <c r="AG1233" s="7" t="str">
        <f ca="1">IFERROR(HLOOKUP(AG$1223,INDIRECT($Y1233&amp;"$"&amp;1218):INDIRECT($Y1233&amp;"$"&amp;1222),3,FALSE)&amp;HLOOKUP(AG$1223,INDIRECT($Y1233&amp;"$"&amp;1218):INDIRECT($Y1233&amp;"$"&amp;1222),4,FALSE),"")</f>
        <v/>
      </c>
      <c r="AH1233" s="7" t="str">
        <f ca="1">IFERROR(HLOOKUP(AH$1223,INDIRECT($Y1233&amp;"$"&amp;1218):INDIRECT($Y1233&amp;"$"&amp;1222),3,FALSE)&amp;HLOOKUP(AH$1223,INDIRECT($Y1233&amp;"$"&amp;1218):INDIRECT($Y1233&amp;"$"&amp;1222),4,FALSE),"")</f>
        <v/>
      </c>
      <c r="AI1233" s="7" t="str">
        <f ca="1">IFERROR(HLOOKUP(AI$1223,INDIRECT($Y1233&amp;"$"&amp;1218):INDIRECT($Y1233&amp;"$"&amp;1222),3,FALSE)&amp;HLOOKUP(AI$1223,INDIRECT($Y1233&amp;"$"&amp;1218):INDIRECT($Y1233&amp;"$"&amp;1222),4,FALSE),"")</f>
        <v/>
      </c>
      <c r="AJ1233" s="7" t="str">
        <f ca="1">IFERROR(HLOOKUP(AJ$1223,INDIRECT($Y1233&amp;"$"&amp;1218):INDIRECT($Y1233&amp;"$"&amp;1222),3,FALSE)&amp;HLOOKUP(AJ$1223,INDIRECT($Y1233&amp;"$"&amp;1218):INDIRECT($Y1233&amp;"$"&amp;1222),4,FALSE),"")</f>
        <v/>
      </c>
      <c r="AK1233" s="7" t="str">
        <f ca="1">IFERROR(HLOOKUP(AK$1223,INDIRECT($Y1233&amp;"$"&amp;1218):INDIRECT($Y1233&amp;"$"&amp;1222),3,FALSE)&amp;HLOOKUP(AK$1223,INDIRECT($Y1233&amp;"$"&amp;1218):INDIRECT($Y1233&amp;"$"&amp;1222),4,FALSE),"")</f>
        <v/>
      </c>
      <c r="AL1233" s="7" t="str">
        <f ca="1">IFERROR(HLOOKUP(AL$1223,INDIRECT($Y1233&amp;"$"&amp;1218):INDIRECT($Y1233&amp;"$"&amp;1222),3,FALSE)&amp;HLOOKUP(AL$1223,INDIRECT($Y1233&amp;"$"&amp;1218):INDIRECT($Y1233&amp;"$"&amp;1222),4,FALSE),"")</f>
        <v/>
      </c>
      <c r="AM1233" s="7" t="str">
        <f ca="1">IFERROR(HLOOKUP(AM$1223,INDIRECT($Y1233&amp;"$"&amp;1218):INDIRECT($Y1233&amp;"$"&amp;1222),3,FALSE)&amp;HLOOKUP(AM$1223,INDIRECT($Y1233&amp;"$"&amp;1218):INDIRECT($Y1233&amp;"$"&amp;1222),4,FALSE),"")</f>
        <v/>
      </c>
      <c r="AN1233" s="7" t="str">
        <f ca="1">IFERROR(HLOOKUP(AN$1223,INDIRECT($Y1233&amp;"$"&amp;1218):INDIRECT($Y1233&amp;"$"&amp;1222),3,FALSE)&amp;HLOOKUP(AN$1223,INDIRECT($Y1233&amp;"$"&amp;1218):INDIRECT($Y1233&amp;"$"&amp;1222),4,FALSE),"")</f>
        <v/>
      </c>
      <c r="AO1233" s="7" t="str">
        <f ca="1">IFERROR(HLOOKUP(AO$1223,INDIRECT($Y1233&amp;"$"&amp;1218):INDIRECT($Y1233&amp;"$"&amp;1222),3,FALSE)&amp;HLOOKUP(AO$1223,INDIRECT($Y1233&amp;"$"&amp;1218):INDIRECT($Y1233&amp;"$"&amp;1222),4,FALSE),"")</f>
        <v/>
      </c>
      <c r="AP1233" s="7" t="str">
        <f ca="1">IFERROR(HLOOKUP(AP$1223,INDIRECT($Y1233&amp;"$"&amp;1218):INDIRECT($Y1233&amp;"$"&amp;1222),3,FALSE)&amp;HLOOKUP(AP$1223,INDIRECT($Y1233&amp;"$"&amp;1218):INDIRECT($Y1233&amp;"$"&amp;1222),4,FALSE),"")</f>
        <v/>
      </c>
      <c r="AQ1233" s="7" t="str">
        <f ca="1">IFERROR(HLOOKUP(AQ$1223,INDIRECT($Y1233&amp;"$"&amp;1218):INDIRECT($Y1233&amp;"$"&amp;1222),3,FALSE)&amp;HLOOKUP(AQ$1223,INDIRECT($Y1233&amp;"$"&amp;1218):INDIRECT($Y1233&amp;"$"&amp;1222),4,FALSE),"")</f>
        <v/>
      </c>
      <c r="AR1233" s="7" t="str">
        <f ca="1">IFERROR(HLOOKUP(AR$1223,INDIRECT($Y1233&amp;"$"&amp;1218):INDIRECT($Y1233&amp;"$"&amp;1222),3,FALSE)&amp;HLOOKUP(AR$1223,INDIRECT($Y1233&amp;"$"&amp;1218):INDIRECT($Y1233&amp;"$"&amp;1222),4,FALSE),"")</f>
        <v/>
      </c>
      <c r="AS1233" s="7" t="str">
        <f ca="1">IFERROR(HLOOKUP(AS$1223,INDIRECT($Y1233&amp;"$"&amp;1218):INDIRECT($Y1233&amp;"$"&amp;1222),3,FALSE)&amp;HLOOKUP(AS$1223,INDIRECT($Y1233&amp;"$"&amp;1218):INDIRECT($Y1233&amp;"$"&amp;1222),4,FALSE),"")</f>
        <v/>
      </c>
      <c r="AT1233" s="7" t="str">
        <f ca="1">IFERROR(HLOOKUP(AT$1223,INDIRECT($Y1233&amp;"$"&amp;1218):INDIRECT($Y1233&amp;"$"&amp;1222),3,FALSE)&amp;HLOOKUP(AT$1223,INDIRECT($Y1233&amp;"$"&amp;1218):INDIRECT($Y1233&amp;"$"&amp;1222),4,FALSE),"")</f>
        <v/>
      </c>
      <c r="AU1233" s="7" t="str">
        <f ca="1">IFERROR(HLOOKUP(AU$1223,INDIRECT($Y1233&amp;"$"&amp;1218):INDIRECT($Y1233&amp;"$"&amp;1222),3,FALSE)&amp;HLOOKUP(AU$1223,INDIRECT($Y1233&amp;"$"&amp;1218):INDIRECT($Y1233&amp;"$"&amp;1222),4,FALSE),"")</f>
        <v/>
      </c>
      <c r="AV1233" s="7" t="str">
        <f ca="1">IFERROR(HLOOKUP(AV$1223,INDIRECT($Y1233&amp;"$"&amp;1218):INDIRECT($Y1233&amp;"$"&amp;1222),3,FALSE)&amp;HLOOKUP(AV$1223,INDIRECT($Y1233&amp;"$"&amp;1218):INDIRECT($Y1233&amp;"$"&amp;1222),4,FALSE),"")</f>
        <v/>
      </c>
      <c r="AW1233" s="7" t="str">
        <f ca="1">IFERROR(HLOOKUP(AW$1223,INDIRECT($Y1233&amp;"$"&amp;1218):INDIRECT($Y1233&amp;"$"&amp;1222),3,FALSE)&amp;HLOOKUP(AW$1223,INDIRECT($Y1233&amp;"$"&amp;1218):INDIRECT($Y1233&amp;"$"&amp;1222),4,FALSE),"")</f>
        <v/>
      </c>
      <c r="AX1233" s="7" t="str">
        <f ca="1">IFERROR(HLOOKUP(AX$1223,INDIRECT(INDIRECT("$Y"&amp;1223+AX$852+($Z1233-1))&amp;1218):INDIRECT(INDIRECT("$Y"&amp;1223+AX$852+($Z1233-1))&amp;1222),3,FALSE)&amp;LEFT(HLOOKUP(AX$1223,INDIRECT(INDIRECT("$Y"&amp;1223+AX$852+($Z1233-1))&amp;1218):INDIRECT(INDIRECT("$Y"&amp;1223+AX$852+($Z1233-1))&amp;1222),4,FALSE),3),"")</f>
        <v/>
      </c>
      <c r="AY1233" s="53" t="str">
        <f t="shared" ca="1" si="11583"/>
        <v/>
      </c>
      <c r="AZ1233" s="53" t="str">
        <f t="shared" ca="1" si="11582"/>
        <v/>
      </c>
      <c r="BA1233" s="53" t="str">
        <f t="shared" ca="1" si="11582"/>
        <v/>
      </c>
      <c r="BB1233" s="53" t="str">
        <f t="shared" ca="1" si="11582"/>
        <v/>
      </c>
      <c r="BC1233" s="53" t="str">
        <f t="shared" ca="1" si="11582"/>
        <v/>
      </c>
      <c r="BD1233" s="53" t="str">
        <f t="shared" ca="1" si="11582"/>
        <v/>
      </c>
      <c r="BE1233" s="53" t="str">
        <f t="shared" ca="1" si="11582"/>
        <v/>
      </c>
      <c r="BF1233" s="53" t="str">
        <f t="shared" ca="1" si="11582"/>
        <v/>
      </c>
      <c r="BG1233" s="53" t="str">
        <f t="shared" ca="1" si="11582"/>
        <v/>
      </c>
      <c r="BH1233" s="53" t="str">
        <f t="shared" ca="1" si="11582"/>
        <v/>
      </c>
      <c r="BI1233" s="53" t="str">
        <f t="shared" ca="1" si="11582"/>
        <v/>
      </c>
      <c r="BJ1233" s="53" t="str">
        <f t="shared" ca="1" si="11582"/>
        <v/>
      </c>
      <c r="BK1233" s="53" t="str">
        <f t="shared" ca="1" si="11582"/>
        <v/>
      </c>
      <c r="BL1233" s="53" t="str">
        <f t="shared" ca="1" si="11582"/>
        <v/>
      </c>
      <c r="BM1233" s="53" t="str">
        <f t="shared" ca="1" si="11582"/>
        <v/>
      </c>
      <c r="BN1233" s="53" t="str">
        <f t="shared" ca="1" si="11582"/>
        <v/>
      </c>
      <c r="BO1233" s="53" t="str">
        <f t="shared" ca="1" si="11582"/>
        <v/>
      </c>
      <c r="BP1233" s="53" t="str">
        <f t="shared" ca="1" si="11582"/>
        <v/>
      </c>
    </row>
    <row r="1234" spans="24:264" hidden="1" x14ac:dyDescent="0.3">
      <c r="X1234" s="51">
        <v>1234</v>
      </c>
      <c r="Y1234" s="8" t="s">
        <v>873</v>
      </c>
      <c r="Z1234" s="7">
        <v>11</v>
      </c>
      <c r="AE1234" s="7"/>
      <c r="AF1234" s="7" t="str">
        <f ca="1">IFERROR(HLOOKUP(AF$1223,INDIRECT($Y1234&amp;"$"&amp;1218):INDIRECT($Y1234&amp;"$"&amp;1222),3,FALSE)&amp;HLOOKUP(AF$1223,INDIRECT($Y1234&amp;"$"&amp;1218):INDIRECT($Y1234&amp;"$"&amp;1222),4,FALSE),"")</f>
        <v/>
      </c>
      <c r="AG1234" s="7" t="str">
        <f ca="1">IFERROR(HLOOKUP(AG$1223,INDIRECT($Y1234&amp;"$"&amp;1218):INDIRECT($Y1234&amp;"$"&amp;1222),3,FALSE)&amp;HLOOKUP(AG$1223,INDIRECT($Y1234&amp;"$"&amp;1218):INDIRECT($Y1234&amp;"$"&amp;1222),4,FALSE),"")</f>
        <v/>
      </c>
      <c r="AH1234" s="7" t="str">
        <f ca="1">IFERROR(HLOOKUP(AH$1223,INDIRECT($Y1234&amp;"$"&amp;1218):INDIRECT($Y1234&amp;"$"&amp;1222),3,FALSE)&amp;HLOOKUP(AH$1223,INDIRECT($Y1234&amp;"$"&amp;1218):INDIRECT($Y1234&amp;"$"&amp;1222),4,FALSE),"")</f>
        <v/>
      </c>
      <c r="AI1234" s="7" t="str">
        <f ca="1">IFERROR(HLOOKUP(AI$1223,INDIRECT($Y1234&amp;"$"&amp;1218):INDIRECT($Y1234&amp;"$"&amp;1222),3,FALSE)&amp;HLOOKUP(AI$1223,INDIRECT($Y1234&amp;"$"&amp;1218):INDIRECT($Y1234&amp;"$"&amp;1222),4,FALSE),"")</f>
        <v/>
      </c>
      <c r="AJ1234" s="7" t="str">
        <f ca="1">IFERROR(HLOOKUP(AJ$1223,INDIRECT($Y1234&amp;"$"&amp;1218):INDIRECT($Y1234&amp;"$"&amp;1222),3,FALSE)&amp;HLOOKUP(AJ$1223,INDIRECT($Y1234&amp;"$"&amp;1218):INDIRECT($Y1234&amp;"$"&amp;1222),4,FALSE),"")</f>
        <v/>
      </c>
      <c r="AK1234" s="7" t="str">
        <f ca="1">IFERROR(HLOOKUP(AK$1223,INDIRECT($Y1234&amp;"$"&amp;1218):INDIRECT($Y1234&amp;"$"&amp;1222),3,FALSE)&amp;HLOOKUP(AK$1223,INDIRECT($Y1234&amp;"$"&amp;1218):INDIRECT($Y1234&amp;"$"&amp;1222),4,FALSE),"")</f>
        <v/>
      </c>
      <c r="AL1234" s="7" t="str">
        <f ca="1">IFERROR(HLOOKUP(AL$1223,INDIRECT($Y1234&amp;"$"&amp;1218):INDIRECT($Y1234&amp;"$"&amp;1222),3,FALSE)&amp;HLOOKUP(AL$1223,INDIRECT($Y1234&amp;"$"&amp;1218):INDIRECT($Y1234&amp;"$"&amp;1222),4,FALSE),"")</f>
        <v/>
      </c>
      <c r="AM1234" s="7" t="str">
        <f ca="1">IFERROR(HLOOKUP(AM$1223,INDIRECT($Y1234&amp;"$"&amp;1218):INDIRECT($Y1234&amp;"$"&amp;1222),3,FALSE)&amp;HLOOKUP(AM$1223,INDIRECT($Y1234&amp;"$"&amp;1218):INDIRECT($Y1234&amp;"$"&amp;1222),4,FALSE),"")</f>
        <v/>
      </c>
      <c r="AN1234" s="7" t="str">
        <f ca="1">IFERROR(HLOOKUP(AN$1223,INDIRECT($Y1234&amp;"$"&amp;1218):INDIRECT($Y1234&amp;"$"&amp;1222),3,FALSE)&amp;HLOOKUP(AN$1223,INDIRECT($Y1234&amp;"$"&amp;1218):INDIRECT($Y1234&amp;"$"&amp;1222),4,FALSE),"")</f>
        <v/>
      </c>
      <c r="AO1234" s="7" t="str">
        <f ca="1">IFERROR(HLOOKUP(AO$1223,INDIRECT($Y1234&amp;"$"&amp;1218):INDIRECT($Y1234&amp;"$"&amp;1222),3,FALSE)&amp;HLOOKUP(AO$1223,INDIRECT($Y1234&amp;"$"&amp;1218):INDIRECT($Y1234&amp;"$"&amp;1222),4,FALSE),"")</f>
        <v/>
      </c>
      <c r="AP1234" s="7" t="str">
        <f ca="1">IFERROR(HLOOKUP(AP$1223,INDIRECT($Y1234&amp;"$"&amp;1218):INDIRECT($Y1234&amp;"$"&amp;1222),3,FALSE)&amp;HLOOKUP(AP$1223,INDIRECT($Y1234&amp;"$"&amp;1218):INDIRECT($Y1234&amp;"$"&amp;1222),4,FALSE),"")</f>
        <v/>
      </c>
      <c r="AQ1234" s="7" t="str">
        <f ca="1">IFERROR(HLOOKUP(AQ$1223,INDIRECT($Y1234&amp;"$"&amp;1218):INDIRECT($Y1234&amp;"$"&amp;1222),3,FALSE)&amp;HLOOKUP(AQ$1223,INDIRECT($Y1234&amp;"$"&amp;1218):INDIRECT($Y1234&amp;"$"&amp;1222),4,FALSE),"")</f>
        <v/>
      </c>
      <c r="AR1234" s="7" t="str">
        <f ca="1">IFERROR(HLOOKUP(AR$1223,INDIRECT($Y1234&amp;"$"&amp;1218):INDIRECT($Y1234&amp;"$"&amp;1222),3,FALSE)&amp;HLOOKUP(AR$1223,INDIRECT($Y1234&amp;"$"&amp;1218):INDIRECT($Y1234&amp;"$"&amp;1222),4,FALSE),"")</f>
        <v/>
      </c>
      <c r="AS1234" s="7" t="str">
        <f ca="1">IFERROR(HLOOKUP(AS$1223,INDIRECT($Y1234&amp;"$"&amp;1218):INDIRECT($Y1234&amp;"$"&amp;1222),3,FALSE)&amp;HLOOKUP(AS$1223,INDIRECT($Y1234&amp;"$"&amp;1218):INDIRECT($Y1234&amp;"$"&amp;1222),4,FALSE),"")</f>
        <v/>
      </c>
      <c r="AT1234" s="7" t="str">
        <f ca="1">IFERROR(HLOOKUP(AT$1223,INDIRECT($Y1234&amp;"$"&amp;1218):INDIRECT($Y1234&amp;"$"&amp;1222),3,FALSE)&amp;HLOOKUP(AT$1223,INDIRECT($Y1234&amp;"$"&amp;1218):INDIRECT($Y1234&amp;"$"&amp;1222),4,FALSE),"")</f>
        <v/>
      </c>
      <c r="AU1234" s="7" t="str">
        <f ca="1">IFERROR(HLOOKUP(AU$1223,INDIRECT($Y1234&amp;"$"&amp;1218):INDIRECT($Y1234&amp;"$"&amp;1222),3,FALSE)&amp;HLOOKUP(AU$1223,INDIRECT($Y1234&amp;"$"&amp;1218):INDIRECT($Y1234&amp;"$"&amp;1222),4,FALSE),"")</f>
        <v/>
      </c>
      <c r="AV1234" s="7" t="str">
        <f ca="1">IFERROR(HLOOKUP(AV$1223,INDIRECT($Y1234&amp;"$"&amp;1218):INDIRECT($Y1234&amp;"$"&amp;1222),3,FALSE)&amp;HLOOKUP(AV$1223,INDIRECT($Y1234&amp;"$"&amp;1218):INDIRECT($Y1234&amp;"$"&amp;1222),4,FALSE),"")</f>
        <v/>
      </c>
      <c r="AW1234" s="7" t="str">
        <f ca="1">IFERROR(HLOOKUP(AW$1223,INDIRECT($Y1234&amp;"$"&amp;1218):INDIRECT($Y1234&amp;"$"&amp;1222),3,FALSE)&amp;HLOOKUP(AW$1223,INDIRECT($Y1234&amp;"$"&amp;1218):INDIRECT($Y1234&amp;"$"&amp;1222),4,FALSE),"")</f>
        <v/>
      </c>
      <c r="AX1234" s="7" t="str">
        <f ca="1">IFERROR(HLOOKUP(AX$1223,INDIRECT(INDIRECT("$Y"&amp;1223+AX$852+($Z1234-1))&amp;1218):INDIRECT(INDIRECT("$Y"&amp;1223+AX$852+($Z1234-1))&amp;1222),3,FALSE)&amp;LEFT(HLOOKUP(AX$1223,INDIRECT(INDIRECT("$Y"&amp;1223+AX$852+($Z1234-1))&amp;1218):INDIRECT(INDIRECT("$Y"&amp;1223+AX$852+($Z1234-1))&amp;1222),4,FALSE),3),"")</f>
        <v/>
      </c>
      <c r="AY1234" s="53" t="str">
        <f t="shared" ca="1" si="11583"/>
        <v/>
      </c>
      <c r="AZ1234" s="53" t="str">
        <f t="shared" ca="1" si="11582"/>
        <v/>
      </c>
      <c r="BA1234" s="53" t="str">
        <f t="shared" ca="1" si="11582"/>
        <v/>
      </c>
      <c r="BB1234" s="53" t="str">
        <f t="shared" ca="1" si="11582"/>
        <v/>
      </c>
      <c r="BC1234" s="53" t="str">
        <f t="shared" ca="1" si="11582"/>
        <v/>
      </c>
      <c r="BD1234" s="53" t="str">
        <f t="shared" ca="1" si="11582"/>
        <v/>
      </c>
      <c r="BE1234" s="53" t="str">
        <f t="shared" ca="1" si="11582"/>
        <v/>
      </c>
      <c r="BF1234" s="53" t="str">
        <f t="shared" ca="1" si="11582"/>
        <v/>
      </c>
      <c r="BG1234" s="53" t="str">
        <f t="shared" ca="1" si="11582"/>
        <v/>
      </c>
      <c r="BH1234" s="53" t="str">
        <f t="shared" ca="1" si="11582"/>
        <v/>
      </c>
      <c r="BI1234" s="53" t="str">
        <f t="shared" ca="1" si="11582"/>
        <v/>
      </c>
      <c r="BJ1234" s="53" t="str">
        <f t="shared" ca="1" si="11582"/>
        <v/>
      </c>
      <c r="BK1234" s="53" t="str">
        <f t="shared" ca="1" si="11582"/>
        <v/>
      </c>
      <c r="BL1234" s="53" t="str">
        <f t="shared" ca="1" si="11582"/>
        <v/>
      </c>
      <c r="BM1234" s="53" t="str">
        <f t="shared" ca="1" si="11582"/>
        <v/>
      </c>
      <c r="BN1234" s="53" t="str">
        <f t="shared" ca="1" si="11582"/>
        <v/>
      </c>
      <c r="BO1234" s="53" t="str">
        <f t="shared" ca="1" si="11582"/>
        <v/>
      </c>
      <c r="BP1234" s="53" t="str">
        <f t="shared" ca="1" si="11582"/>
        <v/>
      </c>
    </row>
    <row r="1235" spans="24:264" hidden="1" x14ac:dyDescent="0.3">
      <c r="X1235" s="51">
        <v>1235</v>
      </c>
      <c r="Y1235" s="8" t="s">
        <v>874</v>
      </c>
      <c r="Z1235" s="7">
        <v>12</v>
      </c>
      <c r="AE1235" s="7"/>
      <c r="AF1235" s="7" t="str">
        <f ca="1">IFERROR(HLOOKUP(AF$1223,INDIRECT($Y1235&amp;"$"&amp;1218):INDIRECT($Y1235&amp;"$"&amp;1222),3,FALSE)&amp;HLOOKUP(AF$1223,INDIRECT($Y1235&amp;"$"&amp;1218):INDIRECT($Y1235&amp;"$"&amp;1222),4,FALSE),"")</f>
        <v/>
      </c>
      <c r="AG1235" s="7" t="str">
        <f ca="1">IFERROR(HLOOKUP(AG$1223,INDIRECT($Y1235&amp;"$"&amp;1218):INDIRECT($Y1235&amp;"$"&amp;1222),3,FALSE)&amp;HLOOKUP(AG$1223,INDIRECT($Y1235&amp;"$"&amp;1218):INDIRECT($Y1235&amp;"$"&amp;1222),4,FALSE),"")</f>
        <v/>
      </c>
      <c r="AH1235" s="7" t="str">
        <f ca="1">IFERROR(HLOOKUP(AH$1223,INDIRECT($Y1235&amp;"$"&amp;1218):INDIRECT($Y1235&amp;"$"&amp;1222),3,FALSE)&amp;HLOOKUP(AH$1223,INDIRECT($Y1235&amp;"$"&amp;1218):INDIRECT($Y1235&amp;"$"&amp;1222),4,FALSE),"")</f>
        <v/>
      </c>
      <c r="AI1235" s="7" t="str">
        <f ca="1">IFERROR(HLOOKUP(AI$1223,INDIRECT($Y1235&amp;"$"&amp;1218):INDIRECT($Y1235&amp;"$"&amp;1222),3,FALSE)&amp;HLOOKUP(AI$1223,INDIRECT($Y1235&amp;"$"&amp;1218):INDIRECT($Y1235&amp;"$"&amp;1222),4,FALSE),"")</f>
        <v/>
      </c>
      <c r="AJ1235" s="7" t="str">
        <f ca="1">IFERROR(HLOOKUP(AJ$1223,INDIRECT($Y1235&amp;"$"&amp;1218):INDIRECT($Y1235&amp;"$"&amp;1222),3,FALSE)&amp;HLOOKUP(AJ$1223,INDIRECT($Y1235&amp;"$"&amp;1218):INDIRECT($Y1235&amp;"$"&amp;1222),4,FALSE),"")</f>
        <v/>
      </c>
      <c r="AK1235" s="7" t="str">
        <f ca="1">IFERROR(HLOOKUP(AK$1223,INDIRECT($Y1235&amp;"$"&amp;1218):INDIRECT($Y1235&amp;"$"&amp;1222),3,FALSE)&amp;HLOOKUP(AK$1223,INDIRECT($Y1235&amp;"$"&amp;1218):INDIRECT($Y1235&amp;"$"&amp;1222),4,FALSE),"")</f>
        <v/>
      </c>
      <c r="AL1235" s="7" t="str">
        <f ca="1">IFERROR(HLOOKUP(AL$1223,INDIRECT($Y1235&amp;"$"&amp;1218):INDIRECT($Y1235&amp;"$"&amp;1222),3,FALSE)&amp;HLOOKUP(AL$1223,INDIRECT($Y1235&amp;"$"&amp;1218):INDIRECT($Y1235&amp;"$"&amp;1222),4,FALSE),"")</f>
        <v/>
      </c>
      <c r="AM1235" s="7" t="str">
        <f ca="1">IFERROR(HLOOKUP(AM$1223,INDIRECT($Y1235&amp;"$"&amp;1218):INDIRECT($Y1235&amp;"$"&amp;1222),3,FALSE)&amp;HLOOKUP(AM$1223,INDIRECT($Y1235&amp;"$"&amp;1218):INDIRECT($Y1235&amp;"$"&amp;1222),4,FALSE),"")</f>
        <v/>
      </c>
      <c r="AN1235" s="7" t="str">
        <f ca="1">IFERROR(HLOOKUP(AN$1223,INDIRECT($Y1235&amp;"$"&amp;1218):INDIRECT($Y1235&amp;"$"&amp;1222),3,FALSE)&amp;HLOOKUP(AN$1223,INDIRECT($Y1235&amp;"$"&amp;1218):INDIRECT($Y1235&amp;"$"&amp;1222),4,FALSE),"")</f>
        <v/>
      </c>
      <c r="AO1235" s="7" t="str">
        <f ca="1">IFERROR(HLOOKUP(AO$1223,INDIRECT($Y1235&amp;"$"&amp;1218):INDIRECT($Y1235&amp;"$"&amp;1222),3,FALSE)&amp;HLOOKUP(AO$1223,INDIRECT($Y1235&amp;"$"&amp;1218):INDIRECT($Y1235&amp;"$"&amp;1222),4,FALSE),"")</f>
        <v/>
      </c>
      <c r="AP1235" s="7" t="str">
        <f ca="1">IFERROR(HLOOKUP(AP$1223,INDIRECT($Y1235&amp;"$"&amp;1218):INDIRECT($Y1235&amp;"$"&amp;1222),3,FALSE)&amp;HLOOKUP(AP$1223,INDIRECT($Y1235&amp;"$"&amp;1218):INDIRECT($Y1235&amp;"$"&amp;1222),4,FALSE),"")</f>
        <v/>
      </c>
      <c r="AQ1235" s="7" t="str">
        <f ca="1">IFERROR(HLOOKUP(AQ$1223,INDIRECT($Y1235&amp;"$"&amp;1218):INDIRECT($Y1235&amp;"$"&amp;1222),3,FALSE)&amp;HLOOKUP(AQ$1223,INDIRECT($Y1235&amp;"$"&amp;1218):INDIRECT($Y1235&amp;"$"&amp;1222),4,FALSE),"")</f>
        <v/>
      </c>
      <c r="AR1235" s="7" t="str">
        <f ca="1">IFERROR(HLOOKUP(AR$1223,INDIRECT($Y1235&amp;"$"&amp;1218):INDIRECT($Y1235&amp;"$"&amp;1222),3,FALSE)&amp;HLOOKUP(AR$1223,INDIRECT($Y1235&amp;"$"&amp;1218):INDIRECT($Y1235&amp;"$"&amp;1222),4,FALSE),"")</f>
        <v/>
      </c>
      <c r="AS1235" s="7" t="str">
        <f ca="1">IFERROR(HLOOKUP(AS$1223,INDIRECT($Y1235&amp;"$"&amp;1218):INDIRECT($Y1235&amp;"$"&amp;1222),3,FALSE)&amp;HLOOKUP(AS$1223,INDIRECT($Y1235&amp;"$"&amp;1218):INDIRECT($Y1235&amp;"$"&amp;1222),4,FALSE),"")</f>
        <v/>
      </c>
      <c r="AT1235" s="7" t="str">
        <f ca="1">IFERROR(HLOOKUP(AT$1223,INDIRECT($Y1235&amp;"$"&amp;1218):INDIRECT($Y1235&amp;"$"&amp;1222),3,FALSE)&amp;HLOOKUP(AT$1223,INDIRECT($Y1235&amp;"$"&amp;1218):INDIRECT($Y1235&amp;"$"&amp;1222),4,FALSE),"")</f>
        <v/>
      </c>
      <c r="AU1235" s="7" t="str">
        <f ca="1">IFERROR(HLOOKUP(AU$1223,INDIRECT($Y1235&amp;"$"&amp;1218):INDIRECT($Y1235&amp;"$"&amp;1222),3,FALSE)&amp;HLOOKUP(AU$1223,INDIRECT($Y1235&amp;"$"&amp;1218):INDIRECT($Y1235&amp;"$"&amp;1222),4,FALSE),"")</f>
        <v/>
      </c>
      <c r="AV1235" s="7" t="str">
        <f ca="1">IFERROR(HLOOKUP(AV$1223,INDIRECT($Y1235&amp;"$"&amp;1218):INDIRECT($Y1235&amp;"$"&amp;1222),3,FALSE)&amp;HLOOKUP(AV$1223,INDIRECT($Y1235&amp;"$"&amp;1218):INDIRECT($Y1235&amp;"$"&amp;1222),4,FALSE),"")</f>
        <v/>
      </c>
      <c r="AW1235" s="7" t="str">
        <f ca="1">IFERROR(HLOOKUP(AW$1223,INDIRECT($Y1235&amp;"$"&amp;1218):INDIRECT($Y1235&amp;"$"&amp;1222),3,FALSE)&amp;HLOOKUP(AW$1223,INDIRECT($Y1235&amp;"$"&amp;1218):INDIRECT($Y1235&amp;"$"&amp;1222),4,FALSE),"")</f>
        <v/>
      </c>
      <c r="AX1235" s="7" t="str">
        <f ca="1">IFERROR(HLOOKUP(AX$1223,INDIRECT(INDIRECT("$Y"&amp;1223+AX$852+($Z1235-1))&amp;1218):INDIRECT(INDIRECT("$Y"&amp;1223+AX$852+($Z1235-1))&amp;1222),3,FALSE)&amp;LEFT(HLOOKUP(AX$1223,INDIRECT(INDIRECT("$Y"&amp;1223+AX$852+($Z1235-1))&amp;1218):INDIRECT(INDIRECT("$Y"&amp;1223+AX$852+($Z1235-1))&amp;1222),4,FALSE),3),"")</f>
        <v/>
      </c>
      <c r="AY1235" s="53" t="str">
        <f t="shared" ca="1" si="11583"/>
        <v/>
      </c>
      <c r="AZ1235" s="53" t="str">
        <f t="shared" ca="1" si="11582"/>
        <v/>
      </c>
      <c r="BA1235" s="53" t="str">
        <f t="shared" ca="1" si="11582"/>
        <v/>
      </c>
      <c r="BB1235" s="53" t="str">
        <f t="shared" ca="1" si="11582"/>
        <v/>
      </c>
      <c r="BC1235" s="53" t="str">
        <f t="shared" ca="1" si="11582"/>
        <v/>
      </c>
      <c r="BD1235" s="53" t="str">
        <f t="shared" ca="1" si="11582"/>
        <v/>
      </c>
      <c r="BE1235" s="53" t="str">
        <f t="shared" ca="1" si="11582"/>
        <v/>
      </c>
      <c r="BF1235" s="53" t="str">
        <f t="shared" ca="1" si="11582"/>
        <v/>
      </c>
      <c r="BG1235" s="53" t="str">
        <f t="shared" ca="1" si="11582"/>
        <v/>
      </c>
      <c r="BH1235" s="53" t="str">
        <f t="shared" ca="1" si="11582"/>
        <v/>
      </c>
      <c r="BI1235" s="53" t="str">
        <f t="shared" ca="1" si="11582"/>
        <v/>
      </c>
      <c r="BJ1235" s="53" t="str">
        <f t="shared" ca="1" si="11582"/>
        <v/>
      </c>
      <c r="BK1235" s="53" t="str">
        <f t="shared" ca="1" si="11582"/>
        <v/>
      </c>
      <c r="BL1235" s="53" t="str">
        <f t="shared" ca="1" si="11582"/>
        <v/>
      </c>
      <c r="BM1235" s="53" t="str">
        <f t="shared" ca="1" si="11582"/>
        <v/>
      </c>
      <c r="BN1235" s="53" t="str">
        <f t="shared" ca="1" si="11582"/>
        <v/>
      </c>
      <c r="BO1235" s="53" t="str">
        <f t="shared" ca="1" si="11582"/>
        <v/>
      </c>
      <c r="BP1235" s="53" t="str">
        <f t="shared" ca="1" si="11582"/>
        <v/>
      </c>
    </row>
    <row r="1236" spans="24:264" hidden="1" x14ac:dyDescent="0.3">
      <c r="X1236" s="51">
        <v>1236</v>
      </c>
      <c r="Y1236" s="8" t="s">
        <v>859</v>
      </c>
      <c r="Z1236" s="7">
        <v>13</v>
      </c>
      <c r="AE1236" s="7"/>
      <c r="AF1236" s="7" t="str">
        <f ca="1">IFERROR(HLOOKUP(AF$1223,INDIRECT($Y1236&amp;"$"&amp;1218):INDIRECT($Y1236&amp;"$"&amp;1222),3,FALSE)&amp;HLOOKUP(AF$1223,INDIRECT($Y1236&amp;"$"&amp;1218):INDIRECT($Y1236&amp;"$"&amp;1222),4,FALSE),"")</f>
        <v/>
      </c>
      <c r="AG1236" s="7" t="str">
        <f ca="1">IFERROR(HLOOKUP(AG$1223,INDIRECT($Y1236&amp;"$"&amp;1218):INDIRECT($Y1236&amp;"$"&amp;1222),3,FALSE)&amp;HLOOKUP(AG$1223,INDIRECT($Y1236&amp;"$"&amp;1218):INDIRECT($Y1236&amp;"$"&amp;1222),4,FALSE),"")</f>
        <v/>
      </c>
      <c r="AH1236" s="7" t="str">
        <f ca="1">IFERROR(HLOOKUP(AH$1223,INDIRECT($Y1236&amp;"$"&amp;1218):INDIRECT($Y1236&amp;"$"&amp;1222),3,FALSE)&amp;HLOOKUP(AH$1223,INDIRECT($Y1236&amp;"$"&amp;1218):INDIRECT($Y1236&amp;"$"&amp;1222),4,FALSE),"")</f>
        <v/>
      </c>
      <c r="AI1236" s="7" t="str">
        <f ca="1">IFERROR(HLOOKUP(AI$1223,INDIRECT($Y1236&amp;"$"&amp;1218):INDIRECT($Y1236&amp;"$"&amp;1222),3,FALSE)&amp;HLOOKUP(AI$1223,INDIRECT($Y1236&amp;"$"&amp;1218):INDIRECT($Y1236&amp;"$"&amp;1222),4,FALSE),"")</f>
        <v/>
      </c>
      <c r="AJ1236" s="7" t="str">
        <f ca="1">IFERROR(HLOOKUP(AJ$1223,INDIRECT($Y1236&amp;"$"&amp;1218):INDIRECT($Y1236&amp;"$"&amp;1222),3,FALSE)&amp;HLOOKUP(AJ$1223,INDIRECT($Y1236&amp;"$"&amp;1218):INDIRECT($Y1236&amp;"$"&amp;1222),4,FALSE),"")</f>
        <v/>
      </c>
      <c r="AK1236" s="7" t="str">
        <f ca="1">IFERROR(HLOOKUP(AK$1223,INDIRECT($Y1236&amp;"$"&amp;1218):INDIRECT($Y1236&amp;"$"&amp;1222),3,FALSE)&amp;HLOOKUP(AK$1223,INDIRECT($Y1236&amp;"$"&amp;1218):INDIRECT($Y1236&amp;"$"&amp;1222),4,FALSE),"")</f>
        <v/>
      </c>
      <c r="AL1236" s="7" t="str">
        <f ca="1">IFERROR(HLOOKUP(AL$1223,INDIRECT($Y1236&amp;"$"&amp;1218):INDIRECT($Y1236&amp;"$"&amp;1222),3,FALSE)&amp;HLOOKUP(AL$1223,INDIRECT($Y1236&amp;"$"&amp;1218):INDIRECT($Y1236&amp;"$"&amp;1222),4,FALSE),"")</f>
        <v/>
      </c>
      <c r="AM1236" s="7" t="str">
        <f ca="1">IFERROR(HLOOKUP(AM$1223,INDIRECT($Y1236&amp;"$"&amp;1218):INDIRECT($Y1236&amp;"$"&amp;1222),3,FALSE)&amp;HLOOKUP(AM$1223,INDIRECT($Y1236&amp;"$"&amp;1218):INDIRECT($Y1236&amp;"$"&amp;1222),4,FALSE),"")</f>
        <v/>
      </c>
      <c r="AN1236" s="7" t="str">
        <f ca="1">IFERROR(HLOOKUP(AN$1223,INDIRECT($Y1236&amp;"$"&amp;1218):INDIRECT($Y1236&amp;"$"&amp;1222),3,FALSE)&amp;HLOOKUP(AN$1223,INDIRECT($Y1236&amp;"$"&amp;1218):INDIRECT($Y1236&amp;"$"&amp;1222),4,FALSE),"")</f>
        <v/>
      </c>
      <c r="AO1236" s="7" t="str">
        <f ca="1">IFERROR(HLOOKUP(AO$1223,INDIRECT($Y1236&amp;"$"&amp;1218):INDIRECT($Y1236&amp;"$"&amp;1222),3,FALSE)&amp;HLOOKUP(AO$1223,INDIRECT($Y1236&amp;"$"&amp;1218):INDIRECT($Y1236&amp;"$"&amp;1222),4,FALSE),"")</f>
        <v/>
      </c>
      <c r="AP1236" s="7" t="str">
        <f ca="1">IFERROR(HLOOKUP(AP$1223,INDIRECT($Y1236&amp;"$"&amp;1218):INDIRECT($Y1236&amp;"$"&amp;1222),3,FALSE)&amp;HLOOKUP(AP$1223,INDIRECT($Y1236&amp;"$"&amp;1218):INDIRECT($Y1236&amp;"$"&amp;1222),4,FALSE),"")</f>
        <v/>
      </c>
      <c r="AQ1236" s="7" t="str">
        <f ca="1">IFERROR(HLOOKUP(AQ$1223,INDIRECT($Y1236&amp;"$"&amp;1218):INDIRECT($Y1236&amp;"$"&amp;1222),3,FALSE)&amp;HLOOKUP(AQ$1223,INDIRECT($Y1236&amp;"$"&amp;1218):INDIRECT($Y1236&amp;"$"&amp;1222),4,FALSE),"")</f>
        <v/>
      </c>
      <c r="AR1236" s="7" t="str">
        <f ca="1">IFERROR(HLOOKUP(AR$1223,INDIRECT($Y1236&amp;"$"&amp;1218):INDIRECT($Y1236&amp;"$"&amp;1222),3,FALSE)&amp;HLOOKUP(AR$1223,INDIRECT($Y1236&amp;"$"&amp;1218):INDIRECT($Y1236&amp;"$"&amp;1222),4,FALSE),"")</f>
        <v/>
      </c>
      <c r="AS1236" s="7" t="str">
        <f ca="1">IFERROR(HLOOKUP(AS$1223,INDIRECT($Y1236&amp;"$"&amp;1218):INDIRECT($Y1236&amp;"$"&amp;1222),3,FALSE)&amp;HLOOKUP(AS$1223,INDIRECT($Y1236&amp;"$"&amp;1218):INDIRECT($Y1236&amp;"$"&amp;1222),4,FALSE),"")</f>
        <v/>
      </c>
      <c r="AT1236" s="7" t="str">
        <f ca="1">IFERROR(HLOOKUP(AT$1223,INDIRECT($Y1236&amp;"$"&amp;1218):INDIRECT($Y1236&amp;"$"&amp;1222),3,FALSE)&amp;HLOOKUP(AT$1223,INDIRECT($Y1236&amp;"$"&amp;1218):INDIRECT($Y1236&amp;"$"&amp;1222),4,FALSE),"")</f>
        <v/>
      </c>
      <c r="AU1236" s="7" t="str">
        <f ca="1">IFERROR(HLOOKUP(AU$1223,INDIRECT($Y1236&amp;"$"&amp;1218):INDIRECT($Y1236&amp;"$"&amp;1222),3,FALSE)&amp;HLOOKUP(AU$1223,INDIRECT($Y1236&amp;"$"&amp;1218):INDIRECT($Y1236&amp;"$"&amp;1222),4,FALSE),"")</f>
        <v/>
      </c>
      <c r="AV1236" s="7" t="str">
        <f ca="1">IFERROR(HLOOKUP(AV$1223,INDIRECT($Y1236&amp;"$"&amp;1218):INDIRECT($Y1236&amp;"$"&amp;1222),3,FALSE)&amp;HLOOKUP(AV$1223,INDIRECT($Y1236&amp;"$"&amp;1218):INDIRECT($Y1236&amp;"$"&amp;1222),4,FALSE),"")</f>
        <v/>
      </c>
      <c r="AW1236" s="7" t="str">
        <f ca="1">IFERROR(HLOOKUP(AW$1223,INDIRECT($Y1236&amp;"$"&amp;1218):INDIRECT($Y1236&amp;"$"&amp;1222),3,FALSE)&amp;HLOOKUP(AW$1223,INDIRECT($Y1236&amp;"$"&amp;1218):INDIRECT($Y1236&amp;"$"&amp;1222),4,FALSE),"")</f>
        <v/>
      </c>
      <c r="AX1236" s="7" t="str">
        <f ca="1">IFERROR(HLOOKUP(AX$1223,INDIRECT(INDIRECT("$Y"&amp;1223+AX$852+($Z1236-1))&amp;1218):INDIRECT(INDIRECT("$Y"&amp;1223+AX$852+($Z1236-1))&amp;1222),3,FALSE)&amp;LEFT(HLOOKUP(AX$1223,INDIRECT(INDIRECT("$Y"&amp;1223+AX$852+($Z1236-1))&amp;1218):INDIRECT(INDIRECT("$Y"&amp;1223+AX$852+($Z1236-1))&amp;1222),4,FALSE),3),"")</f>
        <v/>
      </c>
      <c r="AY1236" s="53" t="str">
        <f t="shared" ca="1" si="11583"/>
        <v/>
      </c>
      <c r="AZ1236" s="53" t="str">
        <f t="shared" ca="1" si="11582"/>
        <v/>
      </c>
      <c r="BA1236" s="53" t="str">
        <f t="shared" ca="1" si="11582"/>
        <v/>
      </c>
      <c r="BB1236" s="53" t="str">
        <f t="shared" ca="1" si="11582"/>
        <v/>
      </c>
      <c r="BC1236" s="53" t="str">
        <f t="shared" ca="1" si="11582"/>
        <v/>
      </c>
      <c r="BD1236" s="53" t="str">
        <f t="shared" ca="1" si="11582"/>
        <v/>
      </c>
      <c r="BE1236" s="53" t="str">
        <f t="shared" ca="1" si="11582"/>
        <v/>
      </c>
      <c r="BF1236" s="53" t="str">
        <f t="shared" ca="1" si="11582"/>
        <v/>
      </c>
      <c r="BG1236" s="53" t="str">
        <f t="shared" ca="1" si="11582"/>
        <v/>
      </c>
      <c r="BH1236" s="53" t="str">
        <f t="shared" ca="1" si="11582"/>
        <v/>
      </c>
      <c r="BI1236" s="53" t="str">
        <f t="shared" ca="1" si="11582"/>
        <v/>
      </c>
      <c r="BJ1236" s="53" t="str">
        <f t="shared" ca="1" si="11582"/>
        <v/>
      </c>
      <c r="BK1236" s="53" t="str">
        <f t="shared" ca="1" si="11582"/>
        <v/>
      </c>
      <c r="BL1236" s="53" t="str">
        <f t="shared" ca="1" si="11582"/>
        <v/>
      </c>
      <c r="BM1236" s="53" t="str">
        <f t="shared" ca="1" si="11582"/>
        <v/>
      </c>
      <c r="BN1236" s="53" t="str">
        <f t="shared" ca="1" si="11582"/>
        <v/>
      </c>
      <c r="BO1236" s="53" t="str">
        <f t="shared" ca="1" si="11582"/>
        <v/>
      </c>
      <c r="BP1236" s="53" t="str">
        <f t="shared" ca="1" si="11582"/>
        <v/>
      </c>
    </row>
    <row r="1237" spans="24:264" hidden="1" x14ac:dyDescent="0.3">
      <c r="X1237" s="51">
        <v>1237</v>
      </c>
      <c r="Y1237" s="8" t="s">
        <v>875</v>
      </c>
      <c r="Z1237" s="7">
        <v>14</v>
      </c>
      <c r="AE1237" s="7"/>
      <c r="AF1237" s="7" t="str">
        <f ca="1">IFERROR(HLOOKUP(AF$1223,INDIRECT($Y1237&amp;"$"&amp;1218):INDIRECT($Y1237&amp;"$"&amp;1222),3,FALSE)&amp;HLOOKUP(AF$1223,INDIRECT($Y1237&amp;"$"&amp;1218):INDIRECT($Y1237&amp;"$"&amp;1222),4,FALSE),"")</f>
        <v/>
      </c>
      <c r="AG1237" s="7" t="str">
        <f ca="1">IFERROR(HLOOKUP(AG$1223,INDIRECT($Y1237&amp;"$"&amp;1218):INDIRECT($Y1237&amp;"$"&amp;1222),3,FALSE)&amp;HLOOKUP(AG$1223,INDIRECT($Y1237&amp;"$"&amp;1218):INDIRECT($Y1237&amp;"$"&amp;1222),4,FALSE),"")</f>
        <v/>
      </c>
      <c r="AH1237" s="7" t="str">
        <f ca="1">IFERROR(HLOOKUP(AH$1223,INDIRECT($Y1237&amp;"$"&amp;1218):INDIRECT($Y1237&amp;"$"&amp;1222),3,FALSE)&amp;HLOOKUP(AH$1223,INDIRECT($Y1237&amp;"$"&amp;1218):INDIRECT($Y1237&amp;"$"&amp;1222),4,FALSE),"")</f>
        <v/>
      </c>
      <c r="AI1237" s="7" t="str">
        <f ca="1">IFERROR(HLOOKUP(AI$1223,INDIRECT($Y1237&amp;"$"&amp;1218):INDIRECT($Y1237&amp;"$"&amp;1222),3,FALSE)&amp;HLOOKUP(AI$1223,INDIRECT($Y1237&amp;"$"&amp;1218):INDIRECT($Y1237&amp;"$"&amp;1222),4,FALSE),"")</f>
        <v/>
      </c>
      <c r="AJ1237" s="7" t="str">
        <f ca="1">IFERROR(HLOOKUP(AJ$1223,INDIRECT($Y1237&amp;"$"&amp;1218):INDIRECT($Y1237&amp;"$"&amp;1222),3,FALSE)&amp;HLOOKUP(AJ$1223,INDIRECT($Y1237&amp;"$"&amp;1218):INDIRECT($Y1237&amp;"$"&amp;1222),4,FALSE),"")</f>
        <v/>
      </c>
      <c r="AK1237" s="7" t="str">
        <f ca="1">IFERROR(HLOOKUP(AK$1223,INDIRECT($Y1237&amp;"$"&amp;1218):INDIRECT($Y1237&amp;"$"&amp;1222),3,FALSE)&amp;HLOOKUP(AK$1223,INDIRECT($Y1237&amp;"$"&amp;1218):INDIRECT($Y1237&amp;"$"&amp;1222),4,FALSE),"")</f>
        <v/>
      </c>
      <c r="AL1237" s="7" t="str">
        <f ca="1">IFERROR(HLOOKUP(AL$1223,INDIRECT($Y1237&amp;"$"&amp;1218):INDIRECT($Y1237&amp;"$"&amp;1222),3,FALSE)&amp;HLOOKUP(AL$1223,INDIRECT($Y1237&amp;"$"&amp;1218):INDIRECT($Y1237&amp;"$"&amp;1222),4,FALSE),"")</f>
        <v/>
      </c>
      <c r="AM1237" s="7" t="str">
        <f ca="1">IFERROR(HLOOKUP(AM$1223,INDIRECT($Y1237&amp;"$"&amp;1218):INDIRECT($Y1237&amp;"$"&amp;1222),3,FALSE)&amp;HLOOKUP(AM$1223,INDIRECT($Y1237&amp;"$"&amp;1218):INDIRECT($Y1237&amp;"$"&amp;1222),4,FALSE),"")</f>
        <v/>
      </c>
      <c r="AN1237" s="7" t="str">
        <f ca="1">IFERROR(HLOOKUP(AN$1223,INDIRECT($Y1237&amp;"$"&amp;1218):INDIRECT($Y1237&amp;"$"&amp;1222),3,FALSE)&amp;HLOOKUP(AN$1223,INDIRECT($Y1237&amp;"$"&amp;1218):INDIRECT($Y1237&amp;"$"&amp;1222),4,FALSE),"")</f>
        <v/>
      </c>
      <c r="AO1237" s="7" t="str">
        <f ca="1">IFERROR(HLOOKUP(AO$1223,INDIRECT($Y1237&amp;"$"&amp;1218):INDIRECT($Y1237&amp;"$"&amp;1222),3,FALSE)&amp;HLOOKUP(AO$1223,INDIRECT($Y1237&amp;"$"&amp;1218):INDIRECT($Y1237&amp;"$"&amp;1222),4,FALSE),"")</f>
        <v/>
      </c>
      <c r="AP1237" s="7" t="str">
        <f ca="1">IFERROR(HLOOKUP(AP$1223,INDIRECT($Y1237&amp;"$"&amp;1218):INDIRECT($Y1237&amp;"$"&amp;1222),3,FALSE)&amp;HLOOKUP(AP$1223,INDIRECT($Y1237&amp;"$"&amp;1218):INDIRECT($Y1237&amp;"$"&amp;1222),4,FALSE),"")</f>
        <v/>
      </c>
      <c r="AQ1237" s="7" t="str">
        <f ca="1">IFERROR(HLOOKUP(AQ$1223,INDIRECT($Y1237&amp;"$"&amp;1218):INDIRECT($Y1237&amp;"$"&amp;1222),3,FALSE)&amp;HLOOKUP(AQ$1223,INDIRECT($Y1237&amp;"$"&amp;1218):INDIRECT($Y1237&amp;"$"&amp;1222),4,FALSE),"")</f>
        <v/>
      </c>
      <c r="AR1237" s="7" t="str">
        <f ca="1">IFERROR(HLOOKUP(AR$1223,INDIRECT($Y1237&amp;"$"&amp;1218):INDIRECT($Y1237&amp;"$"&amp;1222),3,FALSE)&amp;HLOOKUP(AR$1223,INDIRECT($Y1237&amp;"$"&amp;1218):INDIRECT($Y1237&amp;"$"&amp;1222),4,FALSE),"")</f>
        <v/>
      </c>
      <c r="AS1237" s="7" t="str">
        <f ca="1">IFERROR(HLOOKUP(AS$1223,INDIRECT($Y1237&amp;"$"&amp;1218):INDIRECT($Y1237&amp;"$"&amp;1222),3,FALSE)&amp;HLOOKUP(AS$1223,INDIRECT($Y1237&amp;"$"&amp;1218):INDIRECT($Y1237&amp;"$"&amp;1222),4,FALSE),"")</f>
        <v/>
      </c>
      <c r="AT1237" s="7" t="str">
        <f ca="1">IFERROR(HLOOKUP(AT$1223,INDIRECT($Y1237&amp;"$"&amp;1218):INDIRECT($Y1237&amp;"$"&amp;1222),3,FALSE)&amp;HLOOKUP(AT$1223,INDIRECT($Y1237&amp;"$"&amp;1218):INDIRECT($Y1237&amp;"$"&amp;1222),4,FALSE),"")</f>
        <v/>
      </c>
      <c r="AU1237" s="7" t="str">
        <f ca="1">IFERROR(HLOOKUP(AU$1223,INDIRECT($Y1237&amp;"$"&amp;1218):INDIRECT($Y1237&amp;"$"&amp;1222),3,FALSE)&amp;HLOOKUP(AU$1223,INDIRECT($Y1237&amp;"$"&amp;1218):INDIRECT($Y1237&amp;"$"&amp;1222),4,FALSE),"")</f>
        <v/>
      </c>
      <c r="AV1237" s="7" t="str">
        <f ca="1">IFERROR(HLOOKUP(AV$1223,INDIRECT($Y1237&amp;"$"&amp;1218):INDIRECT($Y1237&amp;"$"&amp;1222),3,FALSE)&amp;HLOOKUP(AV$1223,INDIRECT($Y1237&amp;"$"&amp;1218):INDIRECT($Y1237&amp;"$"&amp;1222),4,FALSE),"")</f>
        <v/>
      </c>
      <c r="AW1237" s="7" t="str">
        <f ca="1">IFERROR(HLOOKUP(AW$1223,INDIRECT($Y1237&amp;"$"&amp;1218):INDIRECT($Y1237&amp;"$"&amp;1222),3,FALSE)&amp;HLOOKUP(AW$1223,INDIRECT($Y1237&amp;"$"&amp;1218):INDIRECT($Y1237&amp;"$"&amp;1222),4,FALSE),"")</f>
        <v/>
      </c>
      <c r="AX1237" s="7" t="str">
        <f ca="1">IFERROR(HLOOKUP(AX$1223,INDIRECT(INDIRECT("$Y"&amp;1223+AX$852+($Z1237-1))&amp;1218):INDIRECT(INDIRECT("$Y"&amp;1223+AX$852+($Z1237-1))&amp;1222),3,FALSE)&amp;LEFT(HLOOKUP(AX$1223,INDIRECT(INDIRECT("$Y"&amp;1223+AX$852+($Z1237-1))&amp;1218):INDIRECT(INDIRECT("$Y"&amp;1223+AX$852+($Z1237-1))&amp;1222),4,FALSE),3),"")</f>
        <v/>
      </c>
      <c r="AY1237" s="53" t="str">
        <f t="shared" ca="1" si="11583"/>
        <v/>
      </c>
      <c r="AZ1237" s="53" t="str">
        <f t="shared" ca="1" si="11582"/>
        <v/>
      </c>
      <c r="BA1237" s="53" t="str">
        <f t="shared" ca="1" si="11582"/>
        <v/>
      </c>
      <c r="BB1237" s="53" t="str">
        <f t="shared" ca="1" si="11582"/>
        <v/>
      </c>
      <c r="BC1237" s="53" t="str">
        <f t="shared" ca="1" si="11582"/>
        <v/>
      </c>
      <c r="BD1237" s="53" t="str">
        <f t="shared" ca="1" si="11582"/>
        <v/>
      </c>
      <c r="BE1237" s="53" t="str">
        <f t="shared" ca="1" si="11582"/>
        <v/>
      </c>
      <c r="BF1237" s="53" t="str">
        <f t="shared" ca="1" si="11582"/>
        <v/>
      </c>
      <c r="BG1237" s="53" t="str">
        <f t="shared" ca="1" si="11582"/>
        <v/>
      </c>
      <c r="BH1237" s="53" t="str">
        <f t="shared" ca="1" si="11582"/>
        <v/>
      </c>
      <c r="BI1237" s="53" t="str">
        <f t="shared" ca="1" si="11582"/>
        <v/>
      </c>
      <c r="BJ1237" s="53" t="str">
        <f t="shared" ca="1" si="11582"/>
        <v/>
      </c>
      <c r="BK1237" s="53" t="str">
        <f t="shared" ca="1" si="11582"/>
        <v/>
      </c>
      <c r="BL1237" s="53" t="str">
        <f t="shared" ca="1" si="11582"/>
        <v/>
      </c>
      <c r="BM1237" s="53" t="str">
        <f t="shared" ca="1" si="11582"/>
        <v/>
      </c>
      <c r="BN1237" s="53" t="str">
        <f t="shared" ca="1" si="11582"/>
        <v/>
      </c>
      <c r="BO1237" s="53" t="str">
        <f t="shared" ca="1" si="11582"/>
        <v/>
      </c>
      <c r="BP1237" s="53" t="str">
        <f t="shared" ca="1" si="11582"/>
        <v/>
      </c>
    </row>
    <row r="1238" spans="24:264" hidden="1" x14ac:dyDescent="0.3">
      <c r="X1238" s="51">
        <v>1238</v>
      </c>
      <c r="Y1238" s="8" t="s">
        <v>876</v>
      </c>
      <c r="Z1238" s="7">
        <v>15</v>
      </c>
      <c r="AE1238" s="7"/>
      <c r="AF1238" s="7" t="str">
        <f ca="1">IFERROR(HLOOKUP(AF$1223,INDIRECT($Y1238&amp;"$"&amp;1218):INDIRECT($Y1238&amp;"$"&amp;1222),3,FALSE)&amp;HLOOKUP(AF$1223,INDIRECT($Y1238&amp;"$"&amp;1218):INDIRECT($Y1238&amp;"$"&amp;1222),4,FALSE),"")</f>
        <v/>
      </c>
      <c r="AG1238" s="7" t="str">
        <f ca="1">IFERROR(HLOOKUP(AG$1223,INDIRECT($Y1238&amp;"$"&amp;1218):INDIRECT($Y1238&amp;"$"&amp;1222),3,FALSE)&amp;HLOOKUP(AG$1223,INDIRECT($Y1238&amp;"$"&amp;1218):INDIRECT($Y1238&amp;"$"&amp;1222),4,FALSE),"")</f>
        <v/>
      </c>
      <c r="AH1238" s="7" t="str">
        <f ca="1">IFERROR(HLOOKUP(AH$1223,INDIRECT($Y1238&amp;"$"&amp;1218):INDIRECT($Y1238&amp;"$"&amp;1222),3,FALSE)&amp;HLOOKUP(AH$1223,INDIRECT($Y1238&amp;"$"&amp;1218):INDIRECT($Y1238&amp;"$"&amp;1222),4,FALSE),"")</f>
        <v/>
      </c>
      <c r="AI1238" s="7" t="str">
        <f ca="1">IFERROR(HLOOKUP(AI$1223,INDIRECT($Y1238&amp;"$"&amp;1218):INDIRECT($Y1238&amp;"$"&amp;1222),3,FALSE)&amp;HLOOKUP(AI$1223,INDIRECT($Y1238&amp;"$"&amp;1218):INDIRECT($Y1238&amp;"$"&amp;1222),4,FALSE),"")</f>
        <v/>
      </c>
      <c r="AJ1238" s="7" t="str">
        <f ca="1">IFERROR(HLOOKUP(AJ$1223,INDIRECT($Y1238&amp;"$"&amp;1218):INDIRECT($Y1238&amp;"$"&amp;1222),3,FALSE)&amp;HLOOKUP(AJ$1223,INDIRECT($Y1238&amp;"$"&amp;1218):INDIRECT($Y1238&amp;"$"&amp;1222),4,FALSE),"")</f>
        <v/>
      </c>
      <c r="AK1238" s="7" t="str">
        <f ca="1">IFERROR(HLOOKUP(AK$1223,INDIRECT($Y1238&amp;"$"&amp;1218):INDIRECT($Y1238&amp;"$"&amp;1222),3,FALSE)&amp;HLOOKUP(AK$1223,INDIRECT($Y1238&amp;"$"&amp;1218):INDIRECT($Y1238&amp;"$"&amp;1222),4,FALSE),"")</f>
        <v/>
      </c>
      <c r="AL1238" s="7" t="str">
        <f ca="1">IFERROR(HLOOKUP(AL$1223,INDIRECT($Y1238&amp;"$"&amp;1218):INDIRECT($Y1238&amp;"$"&amp;1222),3,FALSE)&amp;HLOOKUP(AL$1223,INDIRECT($Y1238&amp;"$"&amp;1218):INDIRECT($Y1238&amp;"$"&amp;1222),4,FALSE),"")</f>
        <v/>
      </c>
      <c r="AM1238" s="7" t="str">
        <f ca="1">IFERROR(HLOOKUP(AM$1223,INDIRECT($Y1238&amp;"$"&amp;1218):INDIRECT($Y1238&amp;"$"&amp;1222),3,FALSE)&amp;HLOOKUP(AM$1223,INDIRECT($Y1238&amp;"$"&amp;1218):INDIRECT($Y1238&amp;"$"&amp;1222),4,FALSE),"")</f>
        <v/>
      </c>
      <c r="AN1238" s="7" t="str">
        <f ca="1">IFERROR(HLOOKUP(AN$1223,INDIRECT($Y1238&amp;"$"&amp;1218):INDIRECT($Y1238&amp;"$"&amp;1222),3,FALSE)&amp;HLOOKUP(AN$1223,INDIRECT($Y1238&amp;"$"&amp;1218):INDIRECT($Y1238&amp;"$"&amp;1222),4,FALSE),"")</f>
        <v/>
      </c>
      <c r="AO1238" s="7" t="str">
        <f ca="1">IFERROR(HLOOKUP(AO$1223,INDIRECT($Y1238&amp;"$"&amp;1218):INDIRECT($Y1238&amp;"$"&amp;1222),3,FALSE)&amp;HLOOKUP(AO$1223,INDIRECT($Y1238&amp;"$"&amp;1218):INDIRECT($Y1238&amp;"$"&amp;1222),4,FALSE),"")</f>
        <v/>
      </c>
      <c r="AP1238" s="7" t="str">
        <f ca="1">IFERROR(HLOOKUP(AP$1223,INDIRECT($Y1238&amp;"$"&amp;1218):INDIRECT($Y1238&amp;"$"&amp;1222),3,FALSE)&amp;HLOOKUP(AP$1223,INDIRECT($Y1238&amp;"$"&amp;1218):INDIRECT($Y1238&amp;"$"&amp;1222),4,FALSE),"")</f>
        <v/>
      </c>
      <c r="AQ1238" s="7" t="str">
        <f ca="1">IFERROR(HLOOKUP(AQ$1223,INDIRECT($Y1238&amp;"$"&amp;1218):INDIRECT($Y1238&amp;"$"&amp;1222),3,FALSE)&amp;HLOOKUP(AQ$1223,INDIRECT($Y1238&amp;"$"&amp;1218):INDIRECT($Y1238&amp;"$"&amp;1222),4,FALSE),"")</f>
        <v/>
      </c>
      <c r="AR1238" s="7" t="str">
        <f ca="1">IFERROR(HLOOKUP(AR$1223,INDIRECT($Y1238&amp;"$"&amp;1218):INDIRECT($Y1238&amp;"$"&amp;1222),3,FALSE)&amp;HLOOKUP(AR$1223,INDIRECT($Y1238&amp;"$"&amp;1218):INDIRECT($Y1238&amp;"$"&amp;1222),4,FALSE),"")</f>
        <v/>
      </c>
      <c r="AS1238" s="7" t="str">
        <f ca="1">IFERROR(HLOOKUP(AS$1223,INDIRECT($Y1238&amp;"$"&amp;1218):INDIRECT($Y1238&amp;"$"&amp;1222),3,FALSE)&amp;HLOOKUP(AS$1223,INDIRECT($Y1238&amp;"$"&amp;1218):INDIRECT($Y1238&amp;"$"&amp;1222),4,FALSE),"")</f>
        <v/>
      </c>
      <c r="AT1238" s="7" t="str">
        <f ca="1">IFERROR(HLOOKUP(AT$1223,INDIRECT($Y1238&amp;"$"&amp;1218):INDIRECT($Y1238&amp;"$"&amp;1222),3,FALSE)&amp;HLOOKUP(AT$1223,INDIRECT($Y1238&amp;"$"&amp;1218):INDIRECT($Y1238&amp;"$"&amp;1222),4,FALSE),"")</f>
        <v/>
      </c>
      <c r="AU1238" s="7" t="str">
        <f ca="1">IFERROR(HLOOKUP(AU$1223,INDIRECT($Y1238&amp;"$"&amp;1218):INDIRECT($Y1238&amp;"$"&amp;1222),3,FALSE)&amp;HLOOKUP(AU$1223,INDIRECT($Y1238&amp;"$"&amp;1218):INDIRECT($Y1238&amp;"$"&amp;1222),4,FALSE),"")</f>
        <v/>
      </c>
      <c r="AV1238" s="7" t="str">
        <f ca="1">IFERROR(HLOOKUP(AV$1223,INDIRECT($Y1238&amp;"$"&amp;1218):INDIRECT($Y1238&amp;"$"&amp;1222),3,FALSE)&amp;HLOOKUP(AV$1223,INDIRECT($Y1238&amp;"$"&amp;1218):INDIRECT($Y1238&amp;"$"&amp;1222),4,FALSE),"")</f>
        <v/>
      </c>
      <c r="AW1238" s="7" t="str">
        <f ca="1">IFERROR(HLOOKUP(AW$1223,INDIRECT($Y1238&amp;"$"&amp;1218):INDIRECT($Y1238&amp;"$"&amp;1222),3,FALSE)&amp;HLOOKUP(AW$1223,INDIRECT($Y1238&amp;"$"&amp;1218):INDIRECT($Y1238&amp;"$"&amp;1222),4,FALSE),"")</f>
        <v/>
      </c>
      <c r="AX1238" s="7" t="str">
        <f ca="1">IFERROR(HLOOKUP(AX$1223,INDIRECT(INDIRECT("$Y"&amp;1223+AX$852+($Z1238-1))&amp;1218):INDIRECT(INDIRECT("$Y"&amp;1223+AX$852+($Z1238-1))&amp;1222),3,FALSE)&amp;LEFT(HLOOKUP(AX$1223,INDIRECT(INDIRECT("$Y"&amp;1223+AX$852+($Z1238-1))&amp;1218):INDIRECT(INDIRECT("$Y"&amp;1223+AX$852+($Z1238-1))&amp;1222),4,FALSE),3),"")</f>
        <v/>
      </c>
      <c r="AY1238" s="53" t="str">
        <f t="shared" ca="1" si="11583"/>
        <v/>
      </c>
      <c r="AZ1238" s="53" t="str">
        <f t="shared" ca="1" si="11582"/>
        <v/>
      </c>
      <c r="BA1238" s="53" t="str">
        <f t="shared" ca="1" si="11582"/>
        <v/>
      </c>
      <c r="BB1238" s="53" t="str">
        <f t="shared" ca="1" si="11582"/>
        <v/>
      </c>
      <c r="BC1238" s="53" t="str">
        <f t="shared" ca="1" si="11582"/>
        <v/>
      </c>
      <c r="BD1238" s="53" t="str">
        <f t="shared" ca="1" si="11582"/>
        <v/>
      </c>
      <c r="BE1238" s="53" t="str">
        <f t="shared" ca="1" si="11582"/>
        <v/>
      </c>
      <c r="BF1238" s="53" t="str">
        <f t="shared" ca="1" si="11582"/>
        <v/>
      </c>
      <c r="BG1238" s="53" t="str">
        <f t="shared" ca="1" si="11582"/>
        <v/>
      </c>
      <c r="BH1238" s="53" t="str">
        <f t="shared" ca="1" si="11582"/>
        <v/>
      </c>
      <c r="BI1238" s="53" t="str">
        <f t="shared" ca="1" si="11582"/>
        <v/>
      </c>
      <c r="BJ1238" s="53" t="str">
        <f t="shared" ca="1" si="11582"/>
        <v/>
      </c>
      <c r="BK1238" s="53" t="str">
        <f t="shared" ca="1" si="11582"/>
        <v/>
      </c>
      <c r="BL1238" s="53" t="str">
        <f t="shared" ca="1" si="11582"/>
        <v/>
      </c>
      <c r="BM1238" s="53" t="str">
        <f t="shared" ca="1" si="11582"/>
        <v/>
      </c>
      <c r="BN1238" s="53" t="str">
        <f t="shared" ca="1" si="11582"/>
        <v/>
      </c>
      <c r="BO1238" s="53" t="str">
        <f t="shared" ca="1" si="11582"/>
        <v/>
      </c>
      <c r="BP1238" s="53" t="str">
        <f t="shared" ca="1" si="11582"/>
        <v/>
      </c>
    </row>
    <row r="1239" spans="24:264" hidden="1" x14ac:dyDescent="0.3">
      <c r="X1239" s="51">
        <v>1239</v>
      </c>
      <c r="Y1239" s="8" t="s">
        <v>877</v>
      </c>
      <c r="Z1239" s="7">
        <v>16</v>
      </c>
      <c r="AE1239" s="7"/>
      <c r="AF1239" s="7" t="str">
        <f ca="1">IFERROR(HLOOKUP(AF$1223,INDIRECT($Y1239&amp;"$"&amp;1218):INDIRECT($Y1239&amp;"$"&amp;1222),3,FALSE)&amp;HLOOKUP(AF$1223,INDIRECT($Y1239&amp;"$"&amp;1218):INDIRECT($Y1239&amp;"$"&amp;1222),4,FALSE),"")</f>
        <v/>
      </c>
      <c r="AG1239" s="7" t="str">
        <f ca="1">IFERROR(HLOOKUP(AG$1223,INDIRECT($Y1239&amp;"$"&amp;1218):INDIRECT($Y1239&amp;"$"&amp;1222),3,FALSE)&amp;HLOOKUP(AG$1223,INDIRECT($Y1239&amp;"$"&amp;1218):INDIRECT($Y1239&amp;"$"&amp;1222),4,FALSE),"")</f>
        <v/>
      </c>
      <c r="AH1239" s="7" t="str">
        <f ca="1">IFERROR(HLOOKUP(AH$1223,INDIRECT($Y1239&amp;"$"&amp;1218):INDIRECT($Y1239&amp;"$"&amp;1222),3,FALSE)&amp;HLOOKUP(AH$1223,INDIRECT($Y1239&amp;"$"&amp;1218):INDIRECT($Y1239&amp;"$"&amp;1222),4,FALSE),"")</f>
        <v/>
      </c>
      <c r="AI1239" s="7" t="str">
        <f ca="1">IFERROR(HLOOKUP(AI$1223,INDIRECT($Y1239&amp;"$"&amp;1218):INDIRECT($Y1239&amp;"$"&amp;1222),3,FALSE)&amp;HLOOKUP(AI$1223,INDIRECT($Y1239&amp;"$"&amp;1218):INDIRECT($Y1239&amp;"$"&amp;1222),4,FALSE),"")</f>
        <v/>
      </c>
      <c r="AJ1239" s="7" t="str">
        <f ca="1">IFERROR(HLOOKUP(AJ$1223,INDIRECT($Y1239&amp;"$"&amp;1218):INDIRECT($Y1239&amp;"$"&amp;1222),3,FALSE)&amp;HLOOKUP(AJ$1223,INDIRECT($Y1239&amp;"$"&amp;1218):INDIRECT($Y1239&amp;"$"&amp;1222),4,FALSE),"")</f>
        <v/>
      </c>
      <c r="AK1239" s="7" t="str">
        <f ca="1">IFERROR(HLOOKUP(AK$1223,INDIRECT($Y1239&amp;"$"&amp;1218):INDIRECT($Y1239&amp;"$"&amp;1222),3,FALSE)&amp;HLOOKUP(AK$1223,INDIRECT($Y1239&amp;"$"&amp;1218):INDIRECT($Y1239&amp;"$"&amp;1222),4,FALSE),"")</f>
        <v/>
      </c>
      <c r="AL1239" s="7" t="str">
        <f ca="1">IFERROR(HLOOKUP(AL$1223,INDIRECT($Y1239&amp;"$"&amp;1218):INDIRECT($Y1239&amp;"$"&amp;1222),3,FALSE)&amp;HLOOKUP(AL$1223,INDIRECT($Y1239&amp;"$"&amp;1218):INDIRECT($Y1239&amp;"$"&amp;1222),4,FALSE),"")</f>
        <v/>
      </c>
      <c r="AM1239" s="7" t="str">
        <f ca="1">IFERROR(HLOOKUP(AM$1223,INDIRECT($Y1239&amp;"$"&amp;1218):INDIRECT($Y1239&amp;"$"&amp;1222),3,FALSE)&amp;HLOOKUP(AM$1223,INDIRECT($Y1239&amp;"$"&amp;1218):INDIRECT($Y1239&amp;"$"&amp;1222),4,FALSE),"")</f>
        <v/>
      </c>
      <c r="AN1239" s="7" t="str">
        <f ca="1">IFERROR(HLOOKUP(AN$1223,INDIRECT($Y1239&amp;"$"&amp;1218):INDIRECT($Y1239&amp;"$"&amp;1222),3,FALSE)&amp;HLOOKUP(AN$1223,INDIRECT($Y1239&amp;"$"&amp;1218):INDIRECT($Y1239&amp;"$"&amp;1222),4,FALSE),"")</f>
        <v/>
      </c>
      <c r="AO1239" s="7" t="str">
        <f ca="1">IFERROR(HLOOKUP(AO$1223,INDIRECT($Y1239&amp;"$"&amp;1218):INDIRECT($Y1239&amp;"$"&amp;1222),3,FALSE)&amp;HLOOKUP(AO$1223,INDIRECT($Y1239&amp;"$"&amp;1218):INDIRECT($Y1239&amp;"$"&amp;1222),4,FALSE),"")</f>
        <v/>
      </c>
      <c r="AP1239" s="7" t="str">
        <f ca="1">IFERROR(HLOOKUP(AP$1223,INDIRECT($Y1239&amp;"$"&amp;1218):INDIRECT($Y1239&amp;"$"&amp;1222),3,FALSE)&amp;HLOOKUP(AP$1223,INDIRECT($Y1239&amp;"$"&amp;1218):INDIRECT($Y1239&amp;"$"&amp;1222),4,FALSE),"")</f>
        <v/>
      </c>
      <c r="AQ1239" s="7" t="str">
        <f ca="1">IFERROR(HLOOKUP(AQ$1223,INDIRECT($Y1239&amp;"$"&amp;1218):INDIRECT($Y1239&amp;"$"&amp;1222),3,FALSE)&amp;HLOOKUP(AQ$1223,INDIRECT($Y1239&amp;"$"&amp;1218):INDIRECT($Y1239&amp;"$"&amp;1222),4,FALSE),"")</f>
        <v/>
      </c>
      <c r="AR1239" s="7" t="str">
        <f ca="1">IFERROR(HLOOKUP(AR$1223,INDIRECT($Y1239&amp;"$"&amp;1218):INDIRECT($Y1239&amp;"$"&amp;1222),3,FALSE)&amp;HLOOKUP(AR$1223,INDIRECT($Y1239&amp;"$"&amp;1218):INDIRECT($Y1239&amp;"$"&amp;1222),4,FALSE),"")</f>
        <v/>
      </c>
      <c r="AS1239" s="7" t="str">
        <f ca="1">IFERROR(HLOOKUP(AS$1223,INDIRECT($Y1239&amp;"$"&amp;1218):INDIRECT($Y1239&amp;"$"&amp;1222),3,FALSE)&amp;HLOOKUP(AS$1223,INDIRECT($Y1239&amp;"$"&amp;1218):INDIRECT($Y1239&amp;"$"&amp;1222),4,FALSE),"")</f>
        <v/>
      </c>
      <c r="AT1239" s="7" t="str">
        <f ca="1">IFERROR(HLOOKUP(AT$1223,INDIRECT($Y1239&amp;"$"&amp;1218):INDIRECT($Y1239&amp;"$"&amp;1222),3,FALSE)&amp;HLOOKUP(AT$1223,INDIRECT($Y1239&amp;"$"&amp;1218):INDIRECT($Y1239&amp;"$"&amp;1222),4,FALSE),"")</f>
        <v/>
      </c>
      <c r="AU1239" s="7" t="str">
        <f ca="1">IFERROR(HLOOKUP(AU$1223,INDIRECT($Y1239&amp;"$"&amp;1218):INDIRECT($Y1239&amp;"$"&amp;1222),3,FALSE)&amp;HLOOKUP(AU$1223,INDIRECT($Y1239&amp;"$"&amp;1218):INDIRECT($Y1239&amp;"$"&amp;1222),4,FALSE),"")</f>
        <v/>
      </c>
      <c r="AV1239" s="7" t="str">
        <f ca="1">IFERROR(HLOOKUP(AV$1223,INDIRECT($Y1239&amp;"$"&amp;1218):INDIRECT($Y1239&amp;"$"&amp;1222),3,FALSE)&amp;HLOOKUP(AV$1223,INDIRECT($Y1239&amp;"$"&amp;1218):INDIRECT($Y1239&amp;"$"&amp;1222),4,FALSE),"")</f>
        <v/>
      </c>
      <c r="AW1239" s="7" t="str">
        <f ca="1">IFERROR(HLOOKUP(AW$1223,INDIRECT($Y1239&amp;"$"&amp;1218):INDIRECT($Y1239&amp;"$"&amp;1222),3,FALSE)&amp;HLOOKUP(AW$1223,INDIRECT($Y1239&amp;"$"&amp;1218):INDIRECT($Y1239&amp;"$"&amp;1222),4,FALSE),"")</f>
        <v/>
      </c>
      <c r="AX1239" s="7" t="str">
        <f ca="1">IFERROR(HLOOKUP(AX$1223,INDIRECT(INDIRECT("$Y"&amp;1223+AX$852+($Z1239-1))&amp;1218):INDIRECT(INDIRECT("$Y"&amp;1223+AX$852+($Z1239-1))&amp;1222),3,FALSE)&amp;LEFT(HLOOKUP(AX$1223,INDIRECT(INDIRECT("$Y"&amp;1223+AX$852+($Z1239-1))&amp;1218):INDIRECT(INDIRECT("$Y"&amp;1223+AX$852+($Z1239-1))&amp;1222),4,FALSE),3),"")</f>
        <v/>
      </c>
      <c r="AY1239" s="53" t="str">
        <f t="shared" ca="1" si="11583"/>
        <v/>
      </c>
      <c r="AZ1239" s="53" t="str">
        <f t="shared" ca="1" si="11582"/>
        <v/>
      </c>
      <c r="BA1239" s="53" t="str">
        <f t="shared" ca="1" si="11582"/>
        <v/>
      </c>
      <c r="BB1239" s="53" t="str">
        <f t="shared" ca="1" si="11582"/>
        <v/>
      </c>
      <c r="BC1239" s="53" t="str">
        <f t="shared" ca="1" si="11582"/>
        <v/>
      </c>
      <c r="BD1239" s="53" t="str">
        <f t="shared" ca="1" si="11582"/>
        <v/>
      </c>
      <c r="BE1239" s="53" t="str">
        <f t="shared" ca="1" si="11582"/>
        <v/>
      </c>
      <c r="BF1239" s="53" t="str">
        <f t="shared" ca="1" si="11582"/>
        <v/>
      </c>
      <c r="BG1239" s="53" t="str">
        <f t="shared" ca="1" si="11582"/>
        <v/>
      </c>
      <c r="BH1239" s="53" t="str">
        <f t="shared" ca="1" si="11582"/>
        <v/>
      </c>
      <c r="BI1239" s="53" t="str">
        <f t="shared" ca="1" si="11582"/>
        <v/>
      </c>
      <c r="BJ1239" s="53" t="str">
        <f t="shared" ca="1" si="11582"/>
        <v/>
      </c>
      <c r="BK1239" s="53" t="str">
        <f t="shared" ca="1" si="11582"/>
        <v/>
      </c>
      <c r="BL1239" s="53" t="str">
        <f t="shared" ca="1" si="11582"/>
        <v/>
      </c>
      <c r="BM1239" s="53" t="str">
        <f t="shared" ca="1" si="11582"/>
        <v/>
      </c>
      <c r="BN1239" s="53" t="str">
        <f t="shared" ca="1" si="11582"/>
        <v/>
      </c>
      <c r="BO1239" s="53" t="str">
        <f t="shared" ca="1" si="11582"/>
        <v/>
      </c>
      <c r="BP1239" s="53" t="str">
        <f t="shared" ca="1" si="11582"/>
        <v/>
      </c>
    </row>
    <row r="1240" spans="24:264" hidden="1" x14ac:dyDescent="0.3">
      <c r="X1240" s="51">
        <v>1240</v>
      </c>
      <c r="Y1240" s="8" t="s">
        <v>878</v>
      </c>
      <c r="Z1240" s="7">
        <v>17</v>
      </c>
      <c r="AE1240" s="7"/>
      <c r="AF1240" s="7" t="str">
        <f ca="1">IFERROR(HLOOKUP(AF$1223,INDIRECT($Y1240&amp;"$"&amp;1218):INDIRECT($Y1240&amp;"$"&amp;1222),3,FALSE)&amp;HLOOKUP(AF$1223,INDIRECT($Y1240&amp;"$"&amp;1218):INDIRECT($Y1240&amp;"$"&amp;1222),4,FALSE),"")</f>
        <v/>
      </c>
      <c r="AG1240" s="7" t="str">
        <f ca="1">IFERROR(HLOOKUP(AG$1223,INDIRECT($Y1240&amp;"$"&amp;1218):INDIRECT($Y1240&amp;"$"&amp;1222),3,FALSE)&amp;HLOOKUP(AG$1223,INDIRECT($Y1240&amp;"$"&amp;1218):INDIRECT($Y1240&amp;"$"&amp;1222),4,FALSE),"")</f>
        <v/>
      </c>
      <c r="AH1240" s="7" t="str">
        <f ca="1">IFERROR(HLOOKUP(AH$1223,INDIRECT($Y1240&amp;"$"&amp;1218):INDIRECT($Y1240&amp;"$"&amp;1222),3,FALSE)&amp;HLOOKUP(AH$1223,INDIRECT($Y1240&amp;"$"&amp;1218):INDIRECT($Y1240&amp;"$"&amp;1222),4,FALSE),"")</f>
        <v/>
      </c>
      <c r="AI1240" s="7" t="str">
        <f ca="1">IFERROR(HLOOKUP(AI$1223,INDIRECT($Y1240&amp;"$"&amp;1218):INDIRECT($Y1240&amp;"$"&amp;1222),3,FALSE)&amp;HLOOKUP(AI$1223,INDIRECT($Y1240&amp;"$"&amp;1218):INDIRECT($Y1240&amp;"$"&amp;1222),4,FALSE),"")</f>
        <v/>
      </c>
      <c r="AJ1240" s="7" t="str">
        <f ca="1">IFERROR(HLOOKUP(AJ$1223,INDIRECT($Y1240&amp;"$"&amp;1218):INDIRECT($Y1240&amp;"$"&amp;1222),3,FALSE)&amp;HLOOKUP(AJ$1223,INDIRECT($Y1240&amp;"$"&amp;1218):INDIRECT($Y1240&amp;"$"&amp;1222),4,FALSE),"")</f>
        <v/>
      </c>
      <c r="AK1240" s="7" t="str">
        <f ca="1">IFERROR(HLOOKUP(AK$1223,INDIRECT($Y1240&amp;"$"&amp;1218):INDIRECT($Y1240&amp;"$"&amp;1222),3,FALSE)&amp;HLOOKUP(AK$1223,INDIRECT($Y1240&amp;"$"&amp;1218):INDIRECT($Y1240&amp;"$"&amp;1222),4,FALSE),"")</f>
        <v/>
      </c>
      <c r="AL1240" s="7" t="str">
        <f ca="1">IFERROR(HLOOKUP(AL$1223,INDIRECT($Y1240&amp;"$"&amp;1218):INDIRECT($Y1240&amp;"$"&amp;1222),3,FALSE)&amp;HLOOKUP(AL$1223,INDIRECT($Y1240&amp;"$"&amp;1218):INDIRECT($Y1240&amp;"$"&amp;1222),4,FALSE),"")</f>
        <v/>
      </c>
      <c r="AM1240" s="7" t="str">
        <f ca="1">IFERROR(HLOOKUP(AM$1223,INDIRECT($Y1240&amp;"$"&amp;1218):INDIRECT($Y1240&amp;"$"&amp;1222),3,FALSE)&amp;HLOOKUP(AM$1223,INDIRECT($Y1240&amp;"$"&amp;1218):INDIRECT($Y1240&amp;"$"&amp;1222),4,FALSE),"")</f>
        <v/>
      </c>
      <c r="AN1240" s="7" t="str">
        <f ca="1">IFERROR(HLOOKUP(AN$1223,INDIRECT($Y1240&amp;"$"&amp;1218):INDIRECT($Y1240&amp;"$"&amp;1222),3,FALSE)&amp;HLOOKUP(AN$1223,INDIRECT($Y1240&amp;"$"&amp;1218):INDIRECT($Y1240&amp;"$"&amp;1222),4,FALSE),"")</f>
        <v/>
      </c>
      <c r="AO1240" s="7" t="str">
        <f ca="1">IFERROR(HLOOKUP(AO$1223,INDIRECT($Y1240&amp;"$"&amp;1218):INDIRECT($Y1240&amp;"$"&amp;1222),3,FALSE)&amp;HLOOKUP(AO$1223,INDIRECT($Y1240&amp;"$"&amp;1218):INDIRECT($Y1240&amp;"$"&amp;1222),4,FALSE),"")</f>
        <v/>
      </c>
      <c r="AP1240" s="7" t="str">
        <f ca="1">IFERROR(HLOOKUP(AP$1223,INDIRECT($Y1240&amp;"$"&amp;1218):INDIRECT($Y1240&amp;"$"&amp;1222),3,FALSE)&amp;HLOOKUP(AP$1223,INDIRECT($Y1240&amp;"$"&amp;1218):INDIRECT($Y1240&amp;"$"&amp;1222),4,FALSE),"")</f>
        <v/>
      </c>
      <c r="AQ1240" s="7" t="str">
        <f ca="1">IFERROR(HLOOKUP(AQ$1223,INDIRECT($Y1240&amp;"$"&amp;1218):INDIRECT($Y1240&amp;"$"&amp;1222),3,FALSE)&amp;HLOOKUP(AQ$1223,INDIRECT($Y1240&amp;"$"&amp;1218):INDIRECT($Y1240&amp;"$"&amp;1222),4,FALSE),"")</f>
        <v/>
      </c>
      <c r="AR1240" s="7" t="str">
        <f ca="1">IFERROR(HLOOKUP(AR$1223,INDIRECT($Y1240&amp;"$"&amp;1218):INDIRECT($Y1240&amp;"$"&amp;1222),3,FALSE)&amp;HLOOKUP(AR$1223,INDIRECT($Y1240&amp;"$"&amp;1218):INDIRECT($Y1240&amp;"$"&amp;1222),4,FALSE),"")</f>
        <v/>
      </c>
      <c r="AS1240" s="7" t="str">
        <f ca="1">IFERROR(HLOOKUP(AS$1223,INDIRECT($Y1240&amp;"$"&amp;1218):INDIRECT($Y1240&amp;"$"&amp;1222),3,FALSE)&amp;HLOOKUP(AS$1223,INDIRECT($Y1240&amp;"$"&amp;1218):INDIRECT($Y1240&amp;"$"&amp;1222),4,FALSE),"")</f>
        <v/>
      </c>
      <c r="AT1240" s="7" t="str">
        <f ca="1">IFERROR(HLOOKUP(AT$1223,INDIRECT($Y1240&amp;"$"&amp;1218):INDIRECT($Y1240&amp;"$"&amp;1222),3,FALSE)&amp;HLOOKUP(AT$1223,INDIRECT($Y1240&amp;"$"&amp;1218):INDIRECT($Y1240&amp;"$"&amp;1222),4,FALSE),"")</f>
        <v/>
      </c>
      <c r="AU1240" s="7" t="str">
        <f ca="1">IFERROR(HLOOKUP(AU$1223,INDIRECT($Y1240&amp;"$"&amp;1218):INDIRECT($Y1240&amp;"$"&amp;1222),3,FALSE)&amp;HLOOKUP(AU$1223,INDIRECT($Y1240&amp;"$"&amp;1218):INDIRECT($Y1240&amp;"$"&amp;1222),4,FALSE),"")</f>
        <v/>
      </c>
      <c r="AV1240" s="7" t="str">
        <f ca="1">IFERROR(HLOOKUP(AV$1223,INDIRECT($Y1240&amp;"$"&amp;1218):INDIRECT($Y1240&amp;"$"&amp;1222),3,FALSE)&amp;HLOOKUP(AV$1223,INDIRECT($Y1240&amp;"$"&amp;1218):INDIRECT($Y1240&amp;"$"&amp;1222),4,FALSE),"")</f>
        <v/>
      </c>
      <c r="AW1240" s="7" t="str">
        <f ca="1">IFERROR(HLOOKUP(AW$1223,INDIRECT($Y1240&amp;"$"&amp;1218):INDIRECT($Y1240&amp;"$"&amp;1222),3,FALSE)&amp;HLOOKUP(AW$1223,INDIRECT($Y1240&amp;"$"&amp;1218):INDIRECT($Y1240&amp;"$"&amp;1222),4,FALSE),"")</f>
        <v/>
      </c>
      <c r="AX1240" s="7" t="str">
        <f ca="1">IFERROR(HLOOKUP(AX$1223,INDIRECT(INDIRECT("$Y"&amp;1223+AX$852+($Z1240-1))&amp;1218):INDIRECT(INDIRECT("$Y"&amp;1223+AX$852+($Z1240-1))&amp;1222),3,FALSE)&amp;LEFT(HLOOKUP(AX$1223,INDIRECT(INDIRECT("$Y"&amp;1223+AX$852+($Z1240-1))&amp;1218):INDIRECT(INDIRECT("$Y"&amp;1223+AX$852+($Z1240-1))&amp;1222),4,FALSE),3),"")</f>
        <v/>
      </c>
      <c r="AY1240" s="53" t="str">
        <f t="shared" ca="1" si="11583"/>
        <v/>
      </c>
      <c r="AZ1240" s="53" t="str">
        <f t="shared" ca="1" si="11582"/>
        <v/>
      </c>
      <c r="BA1240" s="53" t="str">
        <f t="shared" ca="1" si="11582"/>
        <v/>
      </c>
      <c r="BB1240" s="53" t="str">
        <f t="shared" ca="1" si="11582"/>
        <v/>
      </c>
      <c r="BC1240" s="53" t="str">
        <f t="shared" ca="1" si="11582"/>
        <v/>
      </c>
      <c r="BD1240" s="53" t="str">
        <f t="shared" ca="1" si="11582"/>
        <v/>
      </c>
      <c r="BE1240" s="53" t="str">
        <f t="shared" ca="1" si="11582"/>
        <v/>
      </c>
      <c r="BF1240" s="53" t="str">
        <f t="shared" ca="1" si="11582"/>
        <v/>
      </c>
      <c r="BG1240" s="53" t="str">
        <f t="shared" ca="1" si="11582"/>
        <v/>
      </c>
      <c r="BH1240" s="53" t="str">
        <f t="shared" ca="1" si="11582"/>
        <v/>
      </c>
      <c r="BI1240" s="53" t="str">
        <f t="shared" ca="1" si="11582"/>
        <v/>
      </c>
      <c r="BJ1240" s="53" t="str">
        <f t="shared" ca="1" si="11582"/>
        <v/>
      </c>
      <c r="BK1240" s="53" t="str">
        <f t="shared" ca="1" si="11582"/>
        <v/>
      </c>
      <c r="BL1240" s="53" t="str">
        <f t="shared" ca="1" si="11582"/>
        <v/>
      </c>
      <c r="BM1240" s="53" t="str">
        <f t="shared" ca="1" si="11582"/>
        <v/>
      </c>
      <c r="BN1240" s="53" t="str">
        <f t="shared" ca="1" si="11582"/>
        <v/>
      </c>
      <c r="BO1240" s="53" t="str">
        <f t="shared" ca="1" si="11582"/>
        <v/>
      </c>
      <c r="BP1240" s="53" t="str">
        <f t="shared" ref="BP1240:BP1241" ca="1" si="11584">LEFT(AW1239,1)</f>
        <v/>
      </c>
    </row>
    <row r="1241" spans="24:264" hidden="1" x14ac:dyDescent="0.3">
      <c r="X1241" s="51">
        <v>1241</v>
      </c>
      <c r="Y1241" s="8" t="s">
        <v>879</v>
      </c>
      <c r="Z1241" s="7">
        <v>18</v>
      </c>
      <c r="AE1241" s="7"/>
      <c r="AF1241" s="7" t="str">
        <f ca="1">IFERROR(HLOOKUP(AF$1223,INDIRECT($Y1241&amp;"$"&amp;1218):INDIRECT($Y1241&amp;"$"&amp;1222),3,FALSE)&amp;HLOOKUP(AF$1223,INDIRECT($Y1241&amp;"$"&amp;1218):INDIRECT($Y1241&amp;"$"&amp;1222),4,FALSE),"")</f>
        <v/>
      </c>
      <c r="AG1241" s="7" t="str">
        <f ca="1">IFERROR(HLOOKUP(AG$1223,INDIRECT($Y1241&amp;"$"&amp;1218):INDIRECT($Y1241&amp;"$"&amp;1222),3,FALSE)&amp;HLOOKUP(AG$1223,INDIRECT($Y1241&amp;"$"&amp;1218):INDIRECT($Y1241&amp;"$"&amp;1222),4,FALSE),"")</f>
        <v/>
      </c>
      <c r="AH1241" s="7" t="str">
        <f ca="1">IFERROR(HLOOKUP(AH$1223,INDIRECT($Y1241&amp;"$"&amp;1218):INDIRECT($Y1241&amp;"$"&amp;1222),3,FALSE)&amp;HLOOKUP(AH$1223,INDIRECT($Y1241&amp;"$"&amp;1218):INDIRECT($Y1241&amp;"$"&amp;1222),4,FALSE),"")</f>
        <v/>
      </c>
      <c r="AI1241" s="7" t="str">
        <f ca="1">IFERROR(HLOOKUP(AI$1223,INDIRECT($Y1241&amp;"$"&amp;1218):INDIRECT($Y1241&amp;"$"&amp;1222),3,FALSE)&amp;HLOOKUP(AI$1223,INDIRECT($Y1241&amp;"$"&amp;1218):INDIRECT($Y1241&amp;"$"&amp;1222),4,FALSE),"")</f>
        <v/>
      </c>
      <c r="AJ1241" s="7" t="str">
        <f ca="1">IFERROR(HLOOKUP(AJ$1223,INDIRECT($Y1241&amp;"$"&amp;1218):INDIRECT($Y1241&amp;"$"&amp;1222),3,FALSE)&amp;HLOOKUP(AJ$1223,INDIRECT($Y1241&amp;"$"&amp;1218):INDIRECT($Y1241&amp;"$"&amp;1222),4,FALSE),"")</f>
        <v/>
      </c>
      <c r="AK1241" s="7" t="str">
        <f ca="1">IFERROR(HLOOKUP(AK$1223,INDIRECT($Y1241&amp;"$"&amp;1218):INDIRECT($Y1241&amp;"$"&amp;1222),3,FALSE)&amp;HLOOKUP(AK$1223,INDIRECT($Y1241&amp;"$"&amp;1218):INDIRECT($Y1241&amp;"$"&amp;1222),4,FALSE),"")</f>
        <v/>
      </c>
      <c r="AL1241" s="7" t="str">
        <f ca="1">IFERROR(HLOOKUP(AL$1223,INDIRECT($Y1241&amp;"$"&amp;1218):INDIRECT($Y1241&amp;"$"&amp;1222),3,FALSE)&amp;HLOOKUP(AL$1223,INDIRECT($Y1241&amp;"$"&amp;1218):INDIRECT($Y1241&amp;"$"&amp;1222),4,FALSE),"")</f>
        <v/>
      </c>
      <c r="AM1241" s="7" t="str">
        <f ca="1">IFERROR(HLOOKUP(AM$1223,INDIRECT($Y1241&amp;"$"&amp;1218):INDIRECT($Y1241&amp;"$"&amp;1222),3,FALSE)&amp;HLOOKUP(AM$1223,INDIRECT($Y1241&amp;"$"&amp;1218):INDIRECT($Y1241&amp;"$"&amp;1222),4,FALSE),"")</f>
        <v/>
      </c>
      <c r="AN1241" s="7" t="str">
        <f ca="1">IFERROR(HLOOKUP(AN$1223,INDIRECT($Y1241&amp;"$"&amp;1218):INDIRECT($Y1241&amp;"$"&amp;1222),3,FALSE)&amp;HLOOKUP(AN$1223,INDIRECT($Y1241&amp;"$"&amp;1218):INDIRECT($Y1241&amp;"$"&amp;1222),4,FALSE),"")</f>
        <v/>
      </c>
      <c r="AO1241" s="7" t="str">
        <f ca="1">IFERROR(HLOOKUP(AO$1223,INDIRECT($Y1241&amp;"$"&amp;1218):INDIRECT($Y1241&amp;"$"&amp;1222),3,FALSE)&amp;HLOOKUP(AO$1223,INDIRECT($Y1241&amp;"$"&amp;1218):INDIRECT($Y1241&amp;"$"&amp;1222),4,FALSE),"")</f>
        <v/>
      </c>
      <c r="AP1241" s="7" t="str">
        <f ca="1">IFERROR(HLOOKUP(AP$1223,INDIRECT($Y1241&amp;"$"&amp;1218):INDIRECT($Y1241&amp;"$"&amp;1222),3,FALSE)&amp;HLOOKUP(AP$1223,INDIRECT($Y1241&amp;"$"&amp;1218):INDIRECT($Y1241&amp;"$"&amp;1222),4,FALSE),"")</f>
        <v/>
      </c>
      <c r="AQ1241" s="7" t="str">
        <f ca="1">IFERROR(HLOOKUP(AQ$1223,INDIRECT($Y1241&amp;"$"&amp;1218):INDIRECT($Y1241&amp;"$"&amp;1222),3,FALSE)&amp;HLOOKUP(AQ$1223,INDIRECT($Y1241&amp;"$"&amp;1218):INDIRECT($Y1241&amp;"$"&amp;1222),4,FALSE),"")</f>
        <v/>
      </c>
      <c r="AR1241" s="7" t="str">
        <f ca="1">IFERROR(HLOOKUP(AR$1223,INDIRECT($Y1241&amp;"$"&amp;1218):INDIRECT($Y1241&amp;"$"&amp;1222),3,FALSE)&amp;HLOOKUP(AR$1223,INDIRECT($Y1241&amp;"$"&amp;1218):INDIRECT($Y1241&amp;"$"&amp;1222),4,FALSE),"")</f>
        <v/>
      </c>
      <c r="AS1241" s="7" t="str">
        <f ca="1">IFERROR(HLOOKUP(AS$1223,INDIRECT($Y1241&amp;"$"&amp;1218):INDIRECT($Y1241&amp;"$"&amp;1222),3,FALSE)&amp;HLOOKUP(AS$1223,INDIRECT($Y1241&amp;"$"&amp;1218):INDIRECT($Y1241&amp;"$"&amp;1222),4,FALSE),"")</f>
        <v/>
      </c>
      <c r="AT1241" s="7" t="str">
        <f ca="1">IFERROR(HLOOKUP(AT$1223,INDIRECT($Y1241&amp;"$"&amp;1218):INDIRECT($Y1241&amp;"$"&amp;1222),3,FALSE)&amp;HLOOKUP(AT$1223,INDIRECT($Y1241&amp;"$"&amp;1218):INDIRECT($Y1241&amp;"$"&amp;1222),4,FALSE),"")</f>
        <v/>
      </c>
      <c r="AU1241" s="7" t="str">
        <f ca="1">IFERROR(HLOOKUP(AU$1223,INDIRECT($Y1241&amp;"$"&amp;1218):INDIRECT($Y1241&amp;"$"&amp;1222),3,FALSE)&amp;HLOOKUP(AU$1223,INDIRECT($Y1241&amp;"$"&amp;1218):INDIRECT($Y1241&amp;"$"&amp;1222),4,FALSE),"")</f>
        <v/>
      </c>
      <c r="AV1241" s="7" t="str">
        <f ca="1">IFERROR(HLOOKUP(AV$1223,INDIRECT($Y1241&amp;"$"&amp;1218):INDIRECT($Y1241&amp;"$"&amp;1222),3,FALSE)&amp;HLOOKUP(AV$1223,INDIRECT($Y1241&amp;"$"&amp;1218):INDIRECT($Y1241&amp;"$"&amp;1222),4,FALSE),"")</f>
        <v/>
      </c>
      <c r="AW1241" s="7" t="str">
        <f ca="1">IFERROR(HLOOKUP(AW$1223,INDIRECT($Y1241&amp;"$"&amp;1218):INDIRECT($Y1241&amp;"$"&amp;1222),3,FALSE)&amp;HLOOKUP(AW$1223,INDIRECT($Y1241&amp;"$"&amp;1218):INDIRECT($Y1241&amp;"$"&amp;1222),4,FALSE),"")</f>
        <v/>
      </c>
      <c r="AX1241" s="7" t="str">
        <f ca="1">IFERROR(HLOOKUP(AX$1223,INDIRECT(INDIRECT("$Y"&amp;1223+AX$852+($Z1241-1))&amp;1218):INDIRECT(INDIRECT("$Y"&amp;1223+AX$852+($Z1241-1))&amp;1222),3,FALSE)&amp;LEFT(HLOOKUP(AX$1223,INDIRECT(INDIRECT("$Y"&amp;1223+AX$852+($Z1241-1))&amp;1218):INDIRECT(INDIRECT("$Y"&amp;1223+AX$852+($Z1241-1))&amp;1222),4,FALSE),3),"")</f>
        <v/>
      </c>
      <c r="AY1241" s="53" t="str">
        <f t="shared" ca="1" si="11583"/>
        <v/>
      </c>
      <c r="AZ1241" s="53" t="str">
        <f t="shared" ref="AZ1241" ca="1" si="11585">LEFT(AG1240,1)</f>
        <v/>
      </c>
      <c r="BA1241" s="53" t="str">
        <f t="shared" ref="BA1241" ca="1" si="11586">LEFT(AH1240,1)</f>
        <v/>
      </c>
      <c r="BB1241" s="53" t="str">
        <f t="shared" ref="BB1241" ca="1" si="11587">LEFT(AI1240,1)</f>
        <v/>
      </c>
      <c r="BC1241" s="53" t="str">
        <f t="shared" ref="BC1241" ca="1" si="11588">LEFT(AJ1240,1)</f>
        <v/>
      </c>
      <c r="BD1241" s="53" t="str">
        <f t="shared" ref="BD1241" ca="1" si="11589">LEFT(AK1240,1)</f>
        <v/>
      </c>
      <c r="BE1241" s="53" t="str">
        <f t="shared" ref="BE1241" ca="1" si="11590">LEFT(AL1240,1)</f>
        <v/>
      </c>
      <c r="BF1241" s="53" t="str">
        <f t="shared" ref="BF1241" ca="1" si="11591">LEFT(AM1240,1)</f>
        <v/>
      </c>
      <c r="BG1241" s="53" t="str">
        <f t="shared" ref="BG1241" ca="1" si="11592">LEFT(AN1240,1)</f>
        <v/>
      </c>
      <c r="BH1241" s="53" t="str">
        <f t="shared" ref="BH1241" ca="1" si="11593">LEFT(AO1240,1)</f>
        <v/>
      </c>
      <c r="BI1241" s="53" t="str">
        <f t="shared" ref="BI1241" ca="1" si="11594">LEFT(AP1240,1)</f>
        <v/>
      </c>
      <c r="BJ1241" s="53" t="str">
        <f t="shared" ref="BJ1241" ca="1" si="11595">LEFT(AQ1240,1)</f>
        <v/>
      </c>
      <c r="BK1241" s="53" t="str">
        <f t="shared" ref="BK1241" ca="1" si="11596">LEFT(AR1240,1)</f>
        <v/>
      </c>
      <c r="BL1241" s="53" t="str">
        <f t="shared" ref="BL1241" ca="1" si="11597">LEFT(AS1240,1)</f>
        <v/>
      </c>
      <c r="BM1241" s="53" t="str">
        <f t="shared" ref="BM1241" ca="1" si="11598">LEFT(AT1240,1)</f>
        <v/>
      </c>
      <c r="BN1241" s="53" t="str">
        <f t="shared" ref="BN1241" ca="1" si="11599">LEFT(AU1240,1)</f>
        <v/>
      </c>
      <c r="BO1241" s="53" t="str">
        <f t="shared" ref="BO1241" ca="1" si="11600">LEFT(AV1240,1)</f>
        <v/>
      </c>
      <c r="BP1241" s="53" t="str">
        <f t="shared" ca="1" si="11584"/>
        <v/>
      </c>
      <c r="IK1241" s="7" t="str">
        <f t="shared" ref="IK1241:JD1241" si="11601">IF(IJ577="","",IJ577)</f>
        <v/>
      </c>
      <c r="IL1241" s="7" t="str">
        <f t="shared" si="11601"/>
        <v/>
      </c>
      <c r="IM1241" s="7" t="str">
        <f t="shared" si="11601"/>
        <v/>
      </c>
      <c r="IN1241" s="7" t="str">
        <f t="shared" si="11601"/>
        <v/>
      </c>
      <c r="IO1241" s="7" t="str">
        <f t="shared" si="11601"/>
        <v/>
      </c>
      <c r="IP1241" s="7" t="str">
        <f t="shared" si="11601"/>
        <v/>
      </c>
      <c r="IQ1241" s="7" t="str">
        <f t="shared" si="11601"/>
        <v/>
      </c>
      <c r="IR1241" s="7" t="str">
        <f t="shared" si="11601"/>
        <v/>
      </c>
      <c r="IS1241" s="7" t="str">
        <f t="shared" si="11601"/>
        <v/>
      </c>
      <c r="IT1241" s="7" t="str">
        <f t="shared" si="11601"/>
        <v/>
      </c>
      <c r="IU1241" s="7" t="str">
        <f t="shared" si="11601"/>
        <v/>
      </c>
      <c r="IV1241" s="7" t="str">
        <f t="shared" si="11601"/>
        <v/>
      </c>
      <c r="IW1241" s="7" t="str">
        <f t="shared" si="11601"/>
        <v/>
      </c>
      <c r="IX1241" s="7" t="str">
        <f t="shared" si="11601"/>
        <v/>
      </c>
      <c r="IY1241" s="7" t="str">
        <f t="shared" si="11601"/>
        <v/>
      </c>
      <c r="IZ1241" s="7" t="str">
        <f t="shared" si="11601"/>
        <v/>
      </c>
      <c r="JA1241" s="7" t="str">
        <f t="shared" si="11601"/>
        <v/>
      </c>
      <c r="JB1241" s="7" t="str">
        <f t="shared" si="11601"/>
        <v/>
      </c>
      <c r="JC1241" s="7" t="str">
        <f t="shared" si="11601"/>
        <v/>
      </c>
      <c r="JD1241" s="7" t="str">
        <f t="shared" si="11601"/>
        <v/>
      </c>
    </row>
    <row r="1242" spans="24:264" hidden="1" x14ac:dyDescent="0.3">
      <c r="X1242" s="51">
        <v>1242</v>
      </c>
      <c r="AE1242" s="7"/>
      <c r="AF1242" s="7" t="str">
        <f>IF(AF$1223="","",COUNTIF(AF$1224:AF$1241,"*Day*"))</f>
        <v/>
      </c>
      <c r="AG1242" s="7" t="str">
        <f t="shared" ref="AG1242:AX1242" si="11602">IF(AG$1223="","",COUNTIF(AG$1224:AG$1241,"*Day*"))</f>
        <v/>
      </c>
      <c r="AH1242" s="7" t="str">
        <f t="shared" si="11602"/>
        <v/>
      </c>
      <c r="AI1242" s="7" t="str">
        <f t="shared" si="11602"/>
        <v/>
      </c>
      <c r="AJ1242" s="7" t="str">
        <f t="shared" si="11602"/>
        <v/>
      </c>
      <c r="AK1242" s="7" t="str">
        <f t="shared" si="11602"/>
        <v/>
      </c>
      <c r="AL1242" s="7" t="str">
        <f t="shared" si="11602"/>
        <v/>
      </c>
      <c r="AM1242" s="7" t="str">
        <f t="shared" si="11602"/>
        <v/>
      </c>
      <c r="AN1242" s="7" t="str">
        <f t="shared" si="11602"/>
        <v/>
      </c>
      <c r="AO1242" s="7" t="str">
        <f t="shared" si="11602"/>
        <v/>
      </c>
      <c r="AP1242" s="7" t="str">
        <f t="shared" si="11602"/>
        <v/>
      </c>
      <c r="AQ1242" s="7" t="str">
        <f t="shared" si="11602"/>
        <v/>
      </c>
      <c r="AR1242" s="7" t="str">
        <f t="shared" si="11602"/>
        <v/>
      </c>
      <c r="AS1242" s="7" t="str">
        <f t="shared" si="11602"/>
        <v/>
      </c>
      <c r="AT1242" s="7" t="str">
        <f t="shared" si="11602"/>
        <v/>
      </c>
      <c r="AU1242" s="7" t="str">
        <f t="shared" si="11602"/>
        <v/>
      </c>
      <c r="AV1242" s="7" t="str">
        <f t="shared" si="11602"/>
        <v/>
      </c>
      <c r="AW1242" s="7" t="str">
        <f t="shared" si="11602"/>
        <v/>
      </c>
      <c r="AX1242" s="7" t="str">
        <f t="shared" si="11602"/>
        <v/>
      </c>
      <c r="AY1242" s="53" t="str">
        <f>IF(AY1224&lt;=AY1223,AY1224,"")</f>
        <v/>
      </c>
      <c r="AZ1242" s="53" t="str">
        <f t="shared" ref="AZ1242:BP1242" si="11603">IF(AZ1224&lt;=AZ1223,AZ1224,"")</f>
        <v/>
      </c>
      <c r="BA1242" s="53" t="str">
        <f t="shared" si="11603"/>
        <v/>
      </c>
      <c r="BB1242" s="53" t="str">
        <f t="shared" si="11603"/>
        <v/>
      </c>
      <c r="BC1242" s="53" t="str">
        <f t="shared" si="11603"/>
        <v/>
      </c>
      <c r="BD1242" s="53" t="str">
        <f t="shared" si="11603"/>
        <v/>
      </c>
      <c r="BE1242" s="53" t="str">
        <f t="shared" si="11603"/>
        <v/>
      </c>
      <c r="BF1242" s="53" t="str">
        <f t="shared" si="11603"/>
        <v/>
      </c>
      <c r="BG1242" s="53" t="str">
        <f t="shared" si="11603"/>
        <v/>
      </c>
      <c r="BH1242" s="53" t="str">
        <f t="shared" si="11603"/>
        <v/>
      </c>
      <c r="BI1242" s="53" t="str">
        <f t="shared" si="11603"/>
        <v/>
      </c>
      <c r="BJ1242" s="53" t="str">
        <f t="shared" si="11603"/>
        <v/>
      </c>
      <c r="BK1242" s="53" t="str">
        <f t="shared" si="11603"/>
        <v/>
      </c>
      <c r="BL1242" s="53" t="str">
        <f t="shared" si="11603"/>
        <v/>
      </c>
      <c r="BM1242" s="53" t="str">
        <f t="shared" si="11603"/>
        <v/>
      </c>
      <c r="BN1242" s="53" t="str">
        <f t="shared" si="11603"/>
        <v/>
      </c>
      <c r="BO1242" s="53" t="str">
        <f t="shared" si="11603"/>
        <v/>
      </c>
      <c r="BP1242" s="53" t="str">
        <f t="shared" si="11603"/>
        <v/>
      </c>
      <c r="IK1242" s="7" t="str">
        <f t="shared" ref="IK1242:JD1242" si="11604">IF(IJ578="","",IJ578)</f>
        <v/>
      </c>
      <c r="IL1242" s="7" t="str">
        <f t="shared" si="11604"/>
        <v/>
      </c>
      <c r="IM1242" s="7" t="str">
        <f t="shared" si="11604"/>
        <v/>
      </c>
      <c r="IN1242" s="7" t="str">
        <f t="shared" si="11604"/>
        <v/>
      </c>
      <c r="IO1242" s="7" t="str">
        <f t="shared" si="11604"/>
        <v/>
      </c>
      <c r="IP1242" s="7" t="str">
        <f t="shared" si="11604"/>
        <v/>
      </c>
      <c r="IQ1242" s="7" t="str">
        <f t="shared" si="11604"/>
        <v/>
      </c>
      <c r="IR1242" s="7" t="str">
        <f t="shared" si="11604"/>
        <v/>
      </c>
      <c r="IS1242" s="7" t="str">
        <f t="shared" si="11604"/>
        <v/>
      </c>
      <c r="IT1242" s="7" t="str">
        <f t="shared" si="11604"/>
        <v/>
      </c>
      <c r="IU1242" s="7" t="str">
        <f t="shared" si="11604"/>
        <v/>
      </c>
      <c r="IV1242" s="7" t="str">
        <f t="shared" si="11604"/>
        <v/>
      </c>
      <c r="IW1242" s="7" t="str">
        <f t="shared" si="11604"/>
        <v/>
      </c>
      <c r="IX1242" s="7" t="str">
        <f t="shared" si="11604"/>
        <v/>
      </c>
      <c r="IY1242" s="7" t="str">
        <f t="shared" si="11604"/>
        <v/>
      </c>
      <c r="IZ1242" s="7" t="str">
        <f t="shared" si="11604"/>
        <v/>
      </c>
      <c r="JA1242" s="7" t="str">
        <f t="shared" si="11604"/>
        <v/>
      </c>
      <c r="JB1242" s="7" t="str">
        <f t="shared" si="11604"/>
        <v/>
      </c>
      <c r="JC1242" s="7" t="str">
        <f t="shared" si="11604"/>
        <v/>
      </c>
      <c r="JD1242" s="7" t="str">
        <f t="shared" si="11604"/>
        <v/>
      </c>
    </row>
    <row r="1243" spans="24:264" hidden="1" x14ac:dyDescent="0.3">
      <c r="X1243" s="51">
        <v>1243</v>
      </c>
      <c r="AE1243" s="7"/>
      <c r="AF1243" s="7" t="str">
        <f>IF(AF$1223="","",COUNTIF(AF$1224:AF$1241,"*Nig*"))</f>
        <v/>
      </c>
      <c r="AG1243" s="7" t="str">
        <f t="shared" ref="AG1243:AX1243" si="11605">IF(AG$1223="","",COUNTIF(AG$1224:AG$1241,"*Nig*"))</f>
        <v/>
      </c>
      <c r="AH1243" s="7" t="str">
        <f t="shared" si="11605"/>
        <v/>
      </c>
      <c r="AI1243" s="7" t="str">
        <f t="shared" si="11605"/>
        <v/>
      </c>
      <c r="AJ1243" s="7" t="str">
        <f t="shared" si="11605"/>
        <v/>
      </c>
      <c r="AK1243" s="7" t="str">
        <f t="shared" si="11605"/>
        <v/>
      </c>
      <c r="AL1243" s="7" t="str">
        <f t="shared" si="11605"/>
        <v/>
      </c>
      <c r="AM1243" s="7" t="str">
        <f t="shared" si="11605"/>
        <v/>
      </c>
      <c r="AN1243" s="7" t="str">
        <f t="shared" si="11605"/>
        <v/>
      </c>
      <c r="AO1243" s="7" t="str">
        <f t="shared" si="11605"/>
        <v/>
      </c>
      <c r="AP1243" s="7" t="str">
        <f t="shared" si="11605"/>
        <v/>
      </c>
      <c r="AQ1243" s="7" t="str">
        <f t="shared" si="11605"/>
        <v/>
      </c>
      <c r="AR1243" s="7" t="str">
        <f t="shared" si="11605"/>
        <v/>
      </c>
      <c r="AS1243" s="7" t="str">
        <f t="shared" si="11605"/>
        <v/>
      </c>
      <c r="AT1243" s="7" t="str">
        <f t="shared" si="11605"/>
        <v/>
      </c>
      <c r="AU1243" s="7" t="str">
        <f t="shared" si="11605"/>
        <v/>
      </c>
      <c r="AV1243" s="7" t="str">
        <f t="shared" si="11605"/>
        <v/>
      </c>
      <c r="AW1243" s="7" t="str">
        <f t="shared" si="11605"/>
        <v/>
      </c>
      <c r="AX1243" s="7" t="str">
        <f t="shared" si="11605"/>
        <v/>
      </c>
      <c r="AY1243" s="53" t="str">
        <f>AF1242</f>
        <v/>
      </c>
      <c r="AZ1243" s="53" t="str">
        <f t="shared" ref="AZ1243" si="11606">AG1242</f>
        <v/>
      </c>
      <c r="BA1243" s="53" t="str">
        <f t="shared" ref="BA1243" si="11607">AH1242</f>
        <v/>
      </c>
      <c r="BB1243" s="53" t="str">
        <f t="shared" ref="BB1243" si="11608">AI1242</f>
        <v/>
      </c>
      <c r="BC1243" s="53" t="str">
        <f t="shared" ref="BC1243" si="11609">AJ1242</f>
        <v/>
      </c>
      <c r="BD1243" s="53" t="str">
        <f t="shared" ref="BD1243" si="11610">AK1242</f>
        <v/>
      </c>
      <c r="BE1243" s="53" t="str">
        <f t="shared" ref="BE1243" si="11611">AL1242</f>
        <v/>
      </c>
      <c r="BF1243" s="53" t="str">
        <f t="shared" ref="BF1243" si="11612">AM1242</f>
        <v/>
      </c>
      <c r="BG1243" s="53" t="str">
        <f t="shared" ref="BG1243" si="11613">AN1242</f>
        <v/>
      </c>
      <c r="BH1243" s="53" t="str">
        <f t="shared" ref="BH1243" si="11614">AO1242</f>
        <v/>
      </c>
      <c r="BI1243" s="53" t="str">
        <f t="shared" ref="BI1243" si="11615">AP1242</f>
        <v/>
      </c>
      <c r="BJ1243" s="53" t="str">
        <f t="shared" ref="BJ1243" si="11616">AQ1242</f>
        <v/>
      </c>
      <c r="BK1243" s="53" t="str">
        <f t="shared" ref="BK1243" si="11617">AR1242</f>
        <v/>
      </c>
      <c r="BL1243" s="53" t="str">
        <f t="shared" ref="BL1243" si="11618">AS1242</f>
        <v/>
      </c>
      <c r="BM1243" s="53" t="str">
        <f t="shared" ref="BM1243" si="11619">AT1242</f>
        <v/>
      </c>
      <c r="BN1243" s="53" t="str">
        <f t="shared" ref="BN1243" si="11620">AU1242</f>
        <v/>
      </c>
      <c r="BO1243" s="53" t="str">
        <f t="shared" ref="BO1243" si="11621">AV1242</f>
        <v/>
      </c>
      <c r="BP1243" s="53" t="str">
        <f t="shared" ref="BP1243" si="11622">AW1242</f>
        <v/>
      </c>
      <c r="IK1243" s="7" t="str">
        <f t="shared" ref="IK1243:JD1243" si="11623">IF(IJ579="","",IJ579)</f>
        <v/>
      </c>
      <c r="IL1243" s="7" t="str">
        <f t="shared" si="11623"/>
        <v/>
      </c>
      <c r="IM1243" s="7" t="str">
        <f t="shared" si="11623"/>
        <v/>
      </c>
      <c r="IN1243" s="7" t="str">
        <f t="shared" si="11623"/>
        <v/>
      </c>
      <c r="IO1243" s="7" t="str">
        <f t="shared" si="11623"/>
        <v/>
      </c>
      <c r="IP1243" s="7" t="str">
        <f t="shared" si="11623"/>
        <v/>
      </c>
      <c r="IQ1243" s="7" t="str">
        <f t="shared" si="11623"/>
        <v/>
      </c>
      <c r="IR1243" s="7" t="str">
        <f t="shared" si="11623"/>
        <v/>
      </c>
      <c r="IS1243" s="7" t="str">
        <f t="shared" si="11623"/>
        <v/>
      </c>
      <c r="IT1243" s="7" t="str">
        <f t="shared" si="11623"/>
        <v/>
      </c>
      <c r="IU1243" s="7" t="str">
        <f t="shared" si="11623"/>
        <v/>
      </c>
      <c r="IV1243" s="7" t="str">
        <f t="shared" si="11623"/>
        <v/>
      </c>
      <c r="IW1243" s="7" t="str">
        <f t="shared" si="11623"/>
        <v/>
      </c>
      <c r="IX1243" s="7" t="str">
        <f t="shared" si="11623"/>
        <v/>
      </c>
      <c r="IY1243" s="7" t="str">
        <f t="shared" si="11623"/>
        <v/>
      </c>
      <c r="IZ1243" s="7" t="str">
        <f t="shared" si="11623"/>
        <v/>
      </c>
      <c r="JA1243" s="7" t="str">
        <f t="shared" si="11623"/>
        <v/>
      </c>
      <c r="JB1243" s="7" t="str">
        <f t="shared" si="11623"/>
        <v/>
      </c>
      <c r="JC1243" s="7" t="str">
        <f t="shared" si="11623"/>
        <v/>
      </c>
      <c r="JD1243" s="7" t="str">
        <f t="shared" si="11623"/>
        <v/>
      </c>
    </row>
    <row r="1244" spans="24:264" hidden="1" x14ac:dyDescent="0.3">
      <c r="X1244" s="51">
        <v>1244</v>
      </c>
      <c r="AE1244" s="7"/>
      <c r="AF1244" s="7" t="str">
        <f>IFERROR(IF(AND(AF1242=0,AF1243=0),"",AY1242-AY1243),"")</f>
        <v/>
      </c>
      <c r="AG1244" s="7" t="str">
        <f t="shared" ref="AG1244:AX1244" si="11624">IFERROR(IF(AND(AG1242=0,AG1243=0),"",AZ1242-AZ1243),"")</f>
        <v/>
      </c>
      <c r="AH1244" s="7" t="str">
        <f t="shared" si="11624"/>
        <v/>
      </c>
      <c r="AI1244" s="7" t="str">
        <f t="shared" si="11624"/>
        <v/>
      </c>
      <c r="AJ1244" s="7" t="str">
        <f t="shared" si="11624"/>
        <v/>
      </c>
      <c r="AK1244" s="7" t="str">
        <f t="shared" si="11624"/>
        <v/>
      </c>
      <c r="AL1244" s="7" t="str">
        <f t="shared" si="11624"/>
        <v/>
      </c>
      <c r="AM1244" s="7" t="str">
        <f t="shared" si="11624"/>
        <v/>
      </c>
      <c r="AN1244" s="7" t="str">
        <f t="shared" si="11624"/>
        <v/>
      </c>
      <c r="AO1244" s="7" t="str">
        <f t="shared" si="11624"/>
        <v/>
      </c>
      <c r="AP1244" s="7" t="str">
        <f t="shared" si="11624"/>
        <v/>
      </c>
      <c r="AQ1244" s="7" t="str">
        <f t="shared" si="11624"/>
        <v/>
      </c>
      <c r="AR1244" s="7" t="str">
        <f t="shared" si="11624"/>
        <v/>
      </c>
      <c r="AS1244" s="7" t="str">
        <f t="shared" si="11624"/>
        <v/>
      </c>
      <c r="AT1244" s="7" t="str">
        <f t="shared" si="11624"/>
        <v/>
      </c>
      <c r="AU1244" s="7" t="str">
        <f t="shared" si="11624"/>
        <v/>
      </c>
      <c r="AV1244" s="7" t="str">
        <f t="shared" si="11624"/>
        <v/>
      </c>
      <c r="AW1244" s="7" t="str">
        <f t="shared" si="11624"/>
        <v/>
      </c>
      <c r="AX1244" s="7">
        <f t="shared" si="11624"/>
        <v>0</v>
      </c>
      <c r="AY1244" s="53" t="str">
        <f>IF(AY1242="","",AF1243)</f>
        <v/>
      </c>
      <c r="AZ1244" s="53" t="str">
        <f t="shared" ref="AZ1244" si="11625">IF(AZ1242="","",AG1243)</f>
        <v/>
      </c>
      <c r="BA1244" s="53" t="str">
        <f t="shared" ref="BA1244" si="11626">IF(BA1242="","",AH1243)</f>
        <v/>
      </c>
      <c r="BB1244" s="53" t="str">
        <f t="shared" ref="BB1244" si="11627">IF(BB1242="","",AI1243)</f>
        <v/>
      </c>
      <c r="BC1244" s="53" t="str">
        <f t="shared" ref="BC1244" si="11628">IF(BC1242="","",AJ1243)</f>
        <v/>
      </c>
      <c r="BD1244" s="53" t="str">
        <f t="shared" ref="BD1244" si="11629">IF(BD1242="","",AK1243)</f>
        <v/>
      </c>
      <c r="BE1244" s="53" t="str">
        <f t="shared" ref="BE1244" si="11630">IF(BE1242="","",AL1243)</f>
        <v/>
      </c>
      <c r="BF1244" s="53" t="str">
        <f t="shared" ref="BF1244" si="11631">IF(BF1242="","",AM1243)</f>
        <v/>
      </c>
      <c r="BG1244" s="53" t="str">
        <f t="shared" ref="BG1244" si="11632">IF(BG1242="","",AN1243)</f>
        <v/>
      </c>
      <c r="BH1244" s="53" t="str">
        <f t="shared" ref="BH1244" si="11633">IF(BH1242="","",AO1243)</f>
        <v/>
      </c>
      <c r="BI1244" s="53" t="str">
        <f t="shared" ref="BI1244" si="11634">IF(BI1242="","",AP1243)</f>
        <v/>
      </c>
      <c r="BJ1244" s="53" t="str">
        <f t="shared" ref="BJ1244" si="11635">IF(BJ1242="","",AQ1243)</f>
        <v/>
      </c>
      <c r="BK1244" s="53" t="str">
        <f t="shared" ref="BK1244" si="11636">IF(BK1242="","",AR1243)</f>
        <v/>
      </c>
      <c r="BL1244" s="53" t="str">
        <f t="shared" ref="BL1244" si="11637">IF(BL1242="","",AS1243)</f>
        <v/>
      </c>
      <c r="BM1244" s="53" t="str">
        <f t="shared" ref="BM1244" si="11638">IF(BM1242="","",AT1243)</f>
        <v/>
      </c>
      <c r="BN1244" s="53" t="str">
        <f t="shared" ref="BN1244" si="11639">IF(BN1242="","",AU1243)</f>
        <v/>
      </c>
      <c r="BO1244" s="53" t="str">
        <f t="shared" ref="BO1244" si="11640">IF(BO1242="","",AV1243)</f>
        <v/>
      </c>
      <c r="BP1244" s="53" t="str">
        <f t="shared" ref="BP1244" si="11641">IF(BP1242="","",AW1243)</f>
        <v/>
      </c>
      <c r="BR1244" s="7">
        <f>SUM(BT1244:CK1244)</f>
        <v>0</v>
      </c>
      <c r="BT1244" s="7" t="str">
        <f>IF(AF1244&lt;0,0,AF1244)</f>
        <v/>
      </c>
      <c r="BU1244" s="7" t="str">
        <f t="shared" ref="BU1244" si="11642">IF(AG1244&lt;0,0,AG1244)</f>
        <v/>
      </c>
      <c r="BV1244" s="7" t="str">
        <f t="shared" ref="BV1244" si="11643">IF(AH1244&lt;0,0,AH1244)</f>
        <v/>
      </c>
      <c r="BW1244" s="7" t="str">
        <f t="shared" ref="BW1244" si="11644">IF(AI1244&lt;0,0,AI1244)</f>
        <v/>
      </c>
      <c r="BX1244" s="7" t="str">
        <f t="shared" ref="BX1244" si="11645">IF(AJ1244&lt;0,0,AJ1244)</f>
        <v/>
      </c>
      <c r="BY1244" s="7" t="str">
        <f t="shared" ref="BY1244" si="11646">IF(AK1244&lt;0,0,AK1244)</f>
        <v/>
      </c>
      <c r="BZ1244" s="7" t="str">
        <f t="shared" ref="BZ1244" si="11647">IF(AL1244&lt;0,0,AL1244)</f>
        <v/>
      </c>
      <c r="CA1244" s="7" t="str">
        <f t="shared" ref="CA1244" si="11648">IF(AM1244&lt;0,0,AM1244)</f>
        <v/>
      </c>
      <c r="CB1244" s="7" t="str">
        <f t="shared" ref="CB1244" si="11649">IF(AN1244&lt;0,0,AN1244)</f>
        <v/>
      </c>
      <c r="CC1244" s="7" t="str">
        <f t="shared" ref="CC1244" si="11650">IF(AO1244&lt;0,0,AO1244)</f>
        <v/>
      </c>
      <c r="CD1244" s="7" t="str">
        <f t="shared" ref="CD1244" si="11651">IF(AP1244&lt;0,0,AP1244)</f>
        <v/>
      </c>
      <c r="CE1244" s="7" t="str">
        <f t="shared" ref="CE1244" si="11652">IF(AQ1244&lt;0,0,AQ1244)</f>
        <v/>
      </c>
      <c r="CF1244" s="7" t="str">
        <f t="shared" ref="CF1244" si="11653">IF(AR1244&lt;0,0,AR1244)</f>
        <v/>
      </c>
      <c r="CG1244" s="7" t="str">
        <f t="shared" ref="CG1244" si="11654">IF(AS1244&lt;0,0,AS1244)</f>
        <v/>
      </c>
      <c r="CH1244" s="7" t="str">
        <f t="shared" ref="CH1244" si="11655">IF(AT1244&lt;0,0,AT1244)</f>
        <v/>
      </c>
      <c r="CI1244" s="7" t="str">
        <f t="shared" ref="CI1244" si="11656">IF(AU1244&lt;0,0,AU1244)</f>
        <v/>
      </c>
      <c r="CJ1244" s="7" t="str">
        <f t="shared" ref="CJ1244" si="11657">IF(AV1244&lt;0,0,AV1244)</f>
        <v/>
      </c>
      <c r="CK1244" s="7" t="str">
        <f t="shared" ref="CK1244" si="11658">IF(AW1244&lt;0,0,AW1244)</f>
        <v/>
      </c>
      <c r="IK1244" s="7" t="str">
        <f t="shared" ref="IK1244:JD1244" si="11659">IF(IJ580="","",IJ580)</f>
        <v/>
      </c>
      <c r="IL1244" s="7" t="str">
        <f t="shared" si="11659"/>
        <v/>
      </c>
      <c r="IM1244" s="7" t="str">
        <f t="shared" si="11659"/>
        <v/>
      </c>
      <c r="IN1244" s="7" t="str">
        <f t="shared" si="11659"/>
        <v/>
      </c>
      <c r="IO1244" s="7" t="str">
        <f t="shared" si="11659"/>
        <v/>
      </c>
      <c r="IP1244" s="7" t="str">
        <f t="shared" si="11659"/>
        <v/>
      </c>
      <c r="IQ1244" s="7" t="str">
        <f t="shared" si="11659"/>
        <v/>
      </c>
      <c r="IR1244" s="7" t="str">
        <f t="shared" si="11659"/>
        <v/>
      </c>
      <c r="IS1244" s="7" t="str">
        <f t="shared" si="11659"/>
        <v/>
      </c>
      <c r="IT1244" s="7" t="str">
        <f t="shared" si="11659"/>
        <v/>
      </c>
      <c r="IU1244" s="7" t="str">
        <f t="shared" si="11659"/>
        <v/>
      </c>
      <c r="IV1244" s="7" t="str">
        <f t="shared" si="11659"/>
        <v/>
      </c>
      <c r="IW1244" s="7" t="str">
        <f t="shared" si="11659"/>
        <v/>
      </c>
      <c r="IX1244" s="7" t="str">
        <f t="shared" si="11659"/>
        <v/>
      </c>
      <c r="IY1244" s="7" t="str">
        <f t="shared" si="11659"/>
        <v/>
      </c>
      <c r="IZ1244" s="7" t="str">
        <f t="shared" si="11659"/>
        <v/>
      </c>
      <c r="JA1244" s="7" t="str">
        <f t="shared" si="11659"/>
        <v/>
      </c>
      <c r="JB1244" s="7" t="str">
        <f t="shared" si="11659"/>
        <v/>
      </c>
      <c r="JC1244" s="7" t="str">
        <f t="shared" si="11659"/>
        <v/>
      </c>
      <c r="JD1244" s="7" t="str">
        <f t="shared" si="11659"/>
        <v/>
      </c>
    </row>
    <row r="1245" spans="24:264" hidden="1" x14ac:dyDescent="0.3">
      <c r="X1245" s="51">
        <v>1245</v>
      </c>
      <c r="Z1245" s="7" t="s">
        <v>1366</v>
      </c>
      <c r="AA1245" s="7" t="str">
        <f t="shared" ref="AA1245:CL1245" si="11660">IF(Z313="","",Z313)</f>
        <v/>
      </c>
      <c r="AB1245" s="7">
        <f t="shared" si="11660"/>
        <v>14</v>
      </c>
      <c r="AC1245" s="7" t="str">
        <f t="shared" si="11660"/>
        <v/>
      </c>
      <c r="AD1245" s="7" t="str">
        <f t="shared" si="11660"/>
        <v/>
      </c>
      <c r="AE1245" s="7" t="str">
        <f t="shared" si="11660"/>
        <v/>
      </c>
      <c r="AF1245" s="7" t="str">
        <f t="shared" si="11660"/>
        <v/>
      </c>
      <c r="AG1245" s="7" t="str">
        <f t="shared" si="11660"/>
        <v/>
      </c>
      <c r="AH1245" s="7" t="str">
        <f t="shared" si="11660"/>
        <v/>
      </c>
      <c r="AI1245" s="7" t="str">
        <f t="shared" si="11660"/>
        <v/>
      </c>
      <c r="AJ1245" s="7" t="str">
        <f t="shared" si="11660"/>
        <v/>
      </c>
      <c r="AK1245" s="7" t="str">
        <f t="shared" si="11660"/>
        <v/>
      </c>
      <c r="AL1245" s="7" t="str">
        <f t="shared" si="11660"/>
        <v/>
      </c>
      <c r="AM1245" s="7" t="str">
        <f t="shared" si="11660"/>
        <v/>
      </c>
      <c r="AN1245" s="7" t="str">
        <f t="shared" si="11660"/>
        <v/>
      </c>
      <c r="AO1245" s="7" t="str">
        <f t="shared" si="11660"/>
        <v/>
      </c>
      <c r="AP1245" s="7" t="str">
        <f t="shared" si="11660"/>
        <v/>
      </c>
      <c r="AQ1245" s="7" t="str">
        <f t="shared" si="11660"/>
        <v/>
      </c>
      <c r="AR1245" s="7" t="str">
        <f t="shared" si="11660"/>
        <v/>
      </c>
      <c r="AS1245" s="7" t="str">
        <f t="shared" si="11660"/>
        <v/>
      </c>
      <c r="AT1245" s="7" t="str">
        <f t="shared" si="11660"/>
        <v/>
      </c>
      <c r="AU1245" s="7" t="str">
        <f t="shared" si="11660"/>
        <v/>
      </c>
      <c r="AV1245" s="7" t="str">
        <f t="shared" si="11660"/>
        <v/>
      </c>
      <c r="AW1245" s="7" t="str">
        <f t="shared" si="11660"/>
        <v/>
      </c>
      <c r="AX1245" s="7" t="str">
        <f t="shared" si="11660"/>
        <v/>
      </c>
      <c r="AY1245" s="7" t="str">
        <f t="shared" si="11660"/>
        <v/>
      </c>
      <c r="AZ1245" s="7" t="str">
        <f t="shared" si="11660"/>
        <v/>
      </c>
      <c r="BA1245" s="7" t="str">
        <f t="shared" si="11660"/>
        <v/>
      </c>
      <c r="BB1245" s="7" t="str">
        <f t="shared" si="11660"/>
        <v/>
      </c>
      <c r="BC1245" s="7" t="str">
        <f t="shared" si="11660"/>
        <v/>
      </c>
      <c r="BD1245" s="7" t="str">
        <f t="shared" si="11660"/>
        <v/>
      </c>
      <c r="BE1245" s="7" t="str">
        <f t="shared" si="11660"/>
        <v/>
      </c>
      <c r="BF1245" s="7" t="str">
        <f t="shared" si="11660"/>
        <v/>
      </c>
      <c r="BG1245" s="7" t="str">
        <f t="shared" si="11660"/>
        <v/>
      </c>
      <c r="BH1245" s="7" t="str">
        <f t="shared" si="11660"/>
        <v/>
      </c>
      <c r="BI1245" s="7" t="str">
        <f t="shared" si="11660"/>
        <v/>
      </c>
      <c r="BJ1245" s="7" t="str">
        <f t="shared" si="11660"/>
        <v/>
      </c>
      <c r="BK1245" s="7" t="str">
        <f t="shared" si="11660"/>
        <v/>
      </c>
      <c r="BL1245" s="7" t="str">
        <f t="shared" si="11660"/>
        <v/>
      </c>
      <c r="BM1245" s="7" t="str">
        <f t="shared" si="11660"/>
        <v/>
      </c>
      <c r="BN1245" s="7" t="str">
        <f t="shared" si="11660"/>
        <v/>
      </c>
      <c r="BO1245" s="7" t="str">
        <f t="shared" si="11660"/>
        <v/>
      </c>
      <c r="BP1245" s="7" t="str">
        <f t="shared" si="11660"/>
        <v/>
      </c>
      <c r="BQ1245" s="7" t="str">
        <f t="shared" si="11660"/>
        <v/>
      </c>
      <c r="BR1245" s="7" t="str">
        <f t="shared" si="11660"/>
        <v/>
      </c>
      <c r="BS1245" s="7" t="str">
        <f t="shared" si="11660"/>
        <v/>
      </c>
      <c r="BT1245" s="7" t="str">
        <f t="shared" si="11660"/>
        <v/>
      </c>
      <c r="BU1245" s="7" t="str">
        <f t="shared" si="11660"/>
        <v/>
      </c>
      <c r="BV1245" s="7" t="str">
        <f t="shared" si="11660"/>
        <v/>
      </c>
      <c r="BW1245" s="7" t="str">
        <f t="shared" si="11660"/>
        <v/>
      </c>
      <c r="BX1245" s="7" t="str">
        <f t="shared" si="11660"/>
        <v/>
      </c>
      <c r="BY1245" s="7" t="str">
        <f t="shared" si="11660"/>
        <v/>
      </c>
      <c r="BZ1245" s="7" t="str">
        <f t="shared" si="11660"/>
        <v/>
      </c>
      <c r="CA1245" s="7" t="str">
        <f t="shared" si="11660"/>
        <v/>
      </c>
      <c r="CB1245" s="7" t="str">
        <f t="shared" si="11660"/>
        <v/>
      </c>
      <c r="CC1245" s="7" t="str">
        <f t="shared" si="11660"/>
        <v/>
      </c>
      <c r="CD1245" s="7" t="str">
        <f t="shared" si="11660"/>
        <v/>
      </c>
      <c r="CE1245" s="7" t="str">
        <f t="shared" si="11660"/>
        <v/>
      </c>
      <c r="CF1245" s="7" t="str">
        <f t="shared" si="11660"/>
        <v/>
      </c>
      <c r="CG1245" s="7" t="str">
        <f t="shared" si="11660"/>
        <v/>
      </c>
      <c r="CH1245" s="7" t="str">
        <f t="shared" si="11660"/>
        <v/>
      </c>
      <c r="CI1245" s="7" t="str">
        <f t="shared" si="11660"/>
        <v/>
      </c>
      <c r="CJ1245" s="7" t="str">
        <f t="shared" si="11660"/>
        <v/>
      </c>
      <c r="CK1245" s="7" t="str">
        <f t="shared" si="11660"/>
        <v/>
      </c>
      <c r="CL1245" s="7" t="str">
        <f t="shared" si="11660"/>
        <v/>
      </c>
      <c r="CM1245" s="7" t="str">
        <f t="shared" ref="CM1245:EX1245" si="11661">IF(CL313="","",CL313)</f>
        <v/>
      </c>
      <c r="CN1245" s="7" t="str">
        <f t="shared" si="11661"/>
        <v/>
      </c>
      <c r="CO1245" s="7" t="str">
        <f t="shared" si="11661"/>
        <v/>
      </c>
      <c r="CP1245" s="7" t="str">
        <f t="shared" si="11661"/>
        <v/>
      </c>
      <c r="CQ1245" s="7" t="str">
        <f t="shared" si="11661"/>
        <v/>
      </c>
      <c r="CR1245" s="7" t="str">
        <f t="shared" si="11661"/>
        <v/>
      </c>
      <c r="CS1245" s="7" t="str">
        <f t="shared" si="11661"/>
        <v/>
      </c>
      <c r="CT1245" s="7" t="str">
        <f t="shared" si="11661"/>
        <v/>
      </c>
      <c r="CU1245" s="7" t="str">
        <f t="shared" si="11661"/>
        <v/>
      </c>
      <c r="CV1245" s="7" t="str">
        <f t="shared" si="11661"/>
        <v/>
      </c>
      <c r="CW1245" s="7" t="str">
        <f t="shared" si="11661"/>
        <v/>
      </c>
      <c r="CX1245" s="7" t="str">
        <f t="shared" si="11661"/>
        <v/>
      </c>
      <c r="CY1245" s="7" t="str">
        <f t="shared" si="11661"/>
        <v/>
      </c>
      <c r="CZ1245" s="7" t="str">
        <f t="shared" si="11661"/>
        <v/>
      </c>
      <c r="DA1245" s="7" t="str">
        <f t="shared" si="11661"/>
        <v/>
      </c>
      <c r="DB1245" s="7" t="str">
        <f t="shared" si="11661"/>
        <v/>
      </c>
      <c r="DC1245" s="7" t="str">
        <f t="shared" si="11661"/>
        <v/>
      </c>
      <c r="DD1245" s="7" t="str">
        <f t="shared" si="11661"/>
        <v/>
      </c>
      <c r="DE1245" s="7" t="str">
        <f t="shared" si="11661"/>
        <v/>
      </c>
      <c r="DF1245" s="7" t="str">
        <f t="shared" si="11661"/>
        <v/>
      </c>
      <c r="DG1245" s="7" t="str">
        <f t="shared" si="11661"/>
        <v/>
      </c>
      <c r="DH1245" s="7" t="str">
        <f t="shared" si="11661"/>
        <v/>
      </c>
      <c r="DI1245" s="7" t="str">
        <f t="shared" si="11661"/>
        <v/>
      </c>
      <c r="DJ1245" s="7" t="str">
        <f t="shared" si="11661"/>
        <v/>
      </c>
      <c r="DK1245" s="7" t="str">
        <f t="shared" si="11661"/>
        <v/>
      </c>
      <c r="DL1245" s="7" t="str">
        <f t="shared" si="11661"/>
        <v/>
      </c>
      <c r="DM1245" s="7" t="str">
        <f t="shared" si="11661"/>
        <v/>
      </c>
      <c r="DN1245" s="7" t="str">
        <f t="shared" si="11661"/>
        <v/>
      </c>
      <c r="DO1245" s="7" t="str">
        <f t="shared" si="11661"/>
        <v/>
      </c>
      <c r="DP1245" s="7" t="str">
        <f t="shared" si="11661"/>
        <v/>
      </c>
      <c r="DQ1245" s="7" t="str">
        <f t="shared" si="11661"/>
        <v/>
      </c>
      <c r="DR1245" s="7" t="str">
        <f t="shared" si="11661"/>
        <v/>
      </c>
      <c r="DS1245" s="7" t="str">
        <f t="shared" si="11661"/>
        <v/>
      </c>
      <c r="DT1245" s="7" t="str">
        <f t="shared" si="11661"/>
        <v/>
      </c>
      <c r="DU1245" s="7" t="str">
        <f t="shared" si="11661"/>
        <v/>
      </c>
      <c r="DV1245" s="7" t="str">
        <f t="shared" si="11661"/>
        <v/>
      </c>
      <c r="DW1245" s="7" t="str">
        <f t="shared" si="11661"/>
        <v/>
      </c>
      <c r="DX1245" s="7" t="str">
        <f t="shared" si="11661"/>
        <v/>
      </c>
      <c r="DY1245" s="7" t="str">
        <f t="shared" si="11661"/>
        <v/>
      </c>
      <c r="DZ1245" s="7" t="str">
        <f t="shared" si="11661"/>
        <v/>
      </c>
      <c r="EA1245" s="7" t="str">
        <f t="shared" si="11661"/>
        <v/>
      </c>
      <c r="EB1245" s="7" t="str">
        <f t="shared" si="11661"/>
        <v/>
      </c>
      <c r="EC1245" s="7" t="str">
        <f t="shared" si="11661"/>
        <v/>
      </c>
      <c r="ED1245" s="7" t="str">
        <f t="shared" si="11661"/>
        <v/>
      </c>
      <c r="EE1245" s="7" t="str">
        <f t="shared" si="11661"/>
        <v/>
      </c>
      <c r="EF1245" s="7" t="str">
        <f t="shared" si="11661"/>
        <v/>
      </c>
      <c r="EG1245" s="7" t="str">
        <f t="shared" si="11661"/>
        <v/>
      </c>
      <c r="EH1245" s="7" t="str">
        <f t="shared" si="11661"/>
        <v/>
      </c>
      <c r="EI1245" s="7" t="str">
        <f t="shared" si="11661"/>
        <v/>
      </c>
      <c r="EJ1245" s="7" t="str">
        <f t="shared" si="11661"/>
        <v/>
      </c>
      <c r="EK1245" s="7" t="str">
        <f t="shared" si="11661"/>
        <v/>
      </c>
      <c r="EL1245" s="7" t="str">
        <f t="shared" si="11661"/>
        <v/>
      </c>
      <c r="EM1245" s="7" t="str">
        <f t="shared" si="11661"/>
        <v/>
      </c>
      <c r="EN1245" s="7" t="str">
        <f t="shared" si="11661"/>
        <v/>
      </c>
      <c r="EO1245" s="7" t="str">
        <f t="shared" si="11661"/>
        <v/>
      </c>
      <c r="EP1245" s="7" t="str">
        <f t="shared" si="11661"/>
        <v/>
      </c>
      <c r="EQ1245" s="7" t="str">
        <f t="shared" si="11661"/>
        <v/>
      </c>
      <c r="ER1245" s="7" t="str">
        <f t="shared" si="11661"/>
        <v/>
      </c>
      <c r="ES1245" s="7" t="str">
        <f t="shared" si="11661"/>
        <v/>
      </c>
      <c r="ET1245" s="7" t="str">
        <f t="shared" si="11661"/>
        <v/>
      </c>
      <c r="EU1245" s="7" t="str">
        <f t="shared" si="11661"/>
        <v/>
      </c>
      <c r="EV1245" s="7" t="str">
        <f t="shared" si="11661"/>
        <v/>
      </c>
      <c r="EW1245" s="7" t="str">
        <f t="shared" si="11661"/>
        <v/>
      </c>
      <c r="EX1245" s="7" t="str">
        <f t="shared" si="11661"/>
        <v/>
      </c>
      <c r="EY1245" s="7" t="str">
        <f t="shared" ref="EY1245:HJ1245" si="11662">IF(EX313="","",EX313)</f>
        <v/>
      </c>
      <c r="EZ1245" s="7" t="str">
        <f t="shared" si="11662"/>
        <v/>
      </c>
      <c r="FA1245" s="7" t="str">
        <f t="shared" si="11662"/>
        <v/>
      </c>
      <c r="FB1245" s="7" t="str">
        <f t="shared" si="11662"/>
        <v/>
      </c>
      <c r="FC1245" s="7" t="str">
        <f t="shared" si="11662"/>
        <v/>
      </c>
      <c r="FD1245" s="7" t="str">
        <f t="shared" si="11662"/>
        <v/>
      </c>
      <c r="FE1245" s="7" t="str">
        <f t="shared" si="11662"/>
        <v/>
      </c>
      <c r="FF1245" s="7" t="str">
        <f t="shared" si="11662"/>
        <v/>
      </c>
      <c r="FG1245" s="7" t="str">
        <f t="shared" si="11662"/>
        <v/>
      </c>
      <c r="FH1245" s="7" t="str">
        <f t="shared" si="11662"/>
        <v/>
      </c>
      <c r="FI1245" s="7" t="str">
        <f t="shared" si="11662"/>
        <v/>
      </c>
      <c r="FJ1245" s="7" t="str">
        <f t="shared" si="11662"/>
        <v/>
      </c>
      <c r="FK1245" s="7" t="str">
        <f t="shared" si="11662"/>
        <v/>
      </c>
      <c r="FL1245" s="7" t="str">
        <f t="shared" si="11662"/>
        <v/>
      </c>
      <c r="FM1245" s="7" t="str">
        <f t="shared" si="11662"/>
        <v/>
      </c>
      <c r="FN1245" s="7" t="str">
        <f t="shared" si="11662"/>
        <v/>
      </c>
      <c r="FO1245" s="7" t="str">
        <f t="shared" si="11662"/>
        <v/>
      </c>
      <c r="FP1245" s="7" t="str">
        <f t="shared" si="11662"/>
        <v/>
      </c>
      <c r="FQ1245" s="7" t="str">
        <f t="shared" si="11662"/>
        <v/>
      </c>
      <c r="FR1245" s="7" t="str">
        <f t="shared" si="11662"/>
        <v/>
      </c>
      <c r="FS1245" s="7" t="str">
        <f t="shared" si="11662"/>
        <v/>
      </c>
      <c r="FT1245" s="7" t="str">
        <f t="shared" si="11662"/>
        <v/>
      </c>
      <c r="FU1245" s="7" t="str">
        <f t="shared" si="11662"/>
        <v/>
      </c>
      <c r="FV1245" s="7" t="str">
        <f t="shared" si="11662"/>
        <v/>
      </c>
      <c r="FW1245" s="7" t="str">
        <f t="shared" si="11662"/>
        <v/>
      </c>
      <c r="FX1245" s="7" t="str">
        <f t="shared" si="11662"/>
        <v/>
      </c>
      <c r="FY1245" s="7" t="str">
        <f t="shared" si="11662"/>
        <v/>
      </c>
      <c r="FZ1245" s="7" t="str">
        <f t="shared" si="11662"/>
        <v/>
      </c>
      <c r="GA1245" s="7" t="str">
        <f t="shared" si="11662"/>
        <v/>
      </c>
      <c r="GB1245" s="7" t="str">
        <f t="shared" si="11662"/>
        <v/>
      </c>
      <c r="GC1245" s="7" t="str">
        <f t="shared" si="11662"/>
        <v/>
      </c>
      <c r="GD1245" s="7" t="str">
        <f t="shared" si="11662"/>
        <v/>
      </c>
      <c r="GE1245" s="7" t="str">
        <f t="shared" si="11662"/>
        <v/>
      </c>
      <c r="GF1245" s="7" t="str">
        <f t="shared" si="11662"/>
        <v/>
      </c>
      <c r="GG1245" s="7" t="str">
        <f t="shared" si="11662"/>
        <v/>
      </c>
      <c r="GH1245" s="7" t="str">
        <f t="shared" si="11662"/>
        <v/>
      </c>
      <c r="GI1245" s="7" t="str">
        <f t="shared" si="11662"/>
        <v/>
      </c>
      <c r="GJ1245" s="7" t="str">
        <f t="shared" si="11662"/>
        <v/>
      </c>
      <c r="GK1245" s="7" t="str">
        <f t="shared" si="11662"/>
        <v/>
      </c>
      <c r="GL1245" s="7" t="str">
        <f t="shared" si="11662"/>
        <v/>
      </c>
      <c r="GM1245" s="7" t="str">
        <f t="shared" si="11662"/>
        <v/>
      </c>
      <c r="GN1245" s="7" t="str">
        <f t="shared" si="11662"/>
        <v/>
      </c>
      <c r="GO1245" s="7" t="str">
        <f t="shared" si="11662"/>
        <v/>
      </c>
      <c r="GP1245" s="7" t="str">
        <f t="shared" si="11662"/>
        <v/>
      </c>
      <c r="GQ1245" s="7" t="str">
        <f t="shared" si="11662"/>
        <v/>
      </c>
      <c r="GR1245" s="7" t="str">
        <f t="shared" si="11662"/>
        <v/>
      </c>
      <c r="GS1245" s="7" t="str">
        <f t="shared" si="11662"/>
        <v/>
      </c>
      <c r="GT1245" s="7" t="str">
        <f t="shared" si="11662"/>
        <v/>
      </c>
      <c r="GU1245" s="7" t="str">
        <f t="shared" si="11662"/>
        <v/>
      </c>
      <c r="GV1245" s="7" t="str">
        <f t="shared" si="11662"/>
        <v/>
      </c>
      <c r="GW1245" s="7" t="str">
        <f t="shared" si="11662"/>
        <v/>
      </c>
      <c r="GX1245" s="7" t="str">
        <f t="shared" si="11662"/>
        <v/>
      </c>
      <c r="GY1245" s="7" t="str">
        <f t="shared" si="11662"/>
        <v/>
      </c>
      <c r="GZ1245" s="7" t="str">
        <f t="shared" si="11662"/>
        <v/>
      </c>
      <c r="HA1245" s="7" t="str">
        <f t="shared" si="11662"/>
        <v/>
      </c>
      <c r="HB1245" s="7" t="str">
        <f t="shared" si="11662"/>
        <v/>
      </c>
      <c r="HC1245" s="7" t="str">
        <f t="shared" si="11662"/>
        <v/>
      </c>
      <c r="HD1245" s="7" t="str">
        <f t="shared" si="11662"/>
        <v/>
      </c>
      <c r="HE1245" s="7" t="str">
        <f t="shared" si="11662"/>
        <v/>
      </c>
      <c r="HF1245" s="7" t="str">
        <f t="shared" si="11662"/>
        <v/>
      </c>
      <c r="HG1245" s="7" t="str">
        <f t="shared" si="11662"/>
        <v/>
      </c>
      <c r="HH1245" s="7" t="str">
        <f t="shared" si="11662"/>
        <v/>
      </c>
      <c r="HI1245" s="7" t="str">
        <f t="shared" si="11662"/>
        <v/>
      </c>
      <c r="HJ1245" s="7" t="str">
        <f t="shared" si="11662"/>
        <v/>
      </c>
      <c r="HK1245" s="7" t="str">
        <f t="shared" ref="HK1245:IJ1245" si="11663">IF(HJ313="","",HJ313)</f>
        <v/>
      </c>
      <c r="HL1245" s="7" t="str">
        <f t="shared" si="11663"/>
        <v/>
      </c>
      <c r="HM1245" s="7" t="str">
        <f t="shared" si="11663"/>
        <v/>
      </c>
      <c r="HN1245" s="7" t="str">
        <f t="shared" si="11663"/>
        <v/>
      </c>
      <c r="HO1245" s="7" t="str">
        <f t="shared" si="11663"/>
        <v/>
      </c>
      <c r="HP1245" s="7" t="str">
        <f t="shared" si="11663"/>
        <v/>
      </c>
      <c r="HQ1245" s="7" t="str">
        <f t="shared" si="11663"/>
        <v/>
      </c>
      <c r="HR1245" s="7" t="str">
        <f t="shared" si="11663"/>
        <v/>
      </c>
      <c r="HS1245" s="7" t="str">
        <f t="shared" si="11663"/>
        <v/>
      </c>
      <c r="HT1245" s="7" t="str">
        <f t="shared" si="11663"/>
        <v/>
      </c>
      <c r="HU1245" s="7" t="str">
        <f t="shared" si="11663"/>
        <v/>
      </c>
      <c r="HV1245" s="7" t="str">
        <f t="shared" si="11663"/>
        <v/>
      </c>
      <c r="HW1245" s="7" t="str">
        <f t="shared" si="11663"/>
        <v/>
      </c>
      <c r="HX1245" s="7" t="str">
        <f t="shared" si="11663"/>
        <v/>
      </c>
      <c r="HY1245" s="7" t="str">
        <f t="shared" si="11663"/>
        <v/>
      </c>
      <c r="HZ1245" s="7" t="str">
        <f t="shared" si="11663"/>
        <v/>
      </c>
      <c r="IA1245" s="7" t="str">
        <f t="shared" si="11663"/>
        <v/>
      </c>
      <c r="IB1245" s="7" t="str">
        <f t="shared" si="11663"/>
        <v/>
      </c>
      <c r="IC1245" s="7" t="str">
        <f t="shared" si="11663"/>
        <v/>
      </c>
      <c r="ID1245" s="7" t="str">
        <f t="shared" si="11663"/>
        <v/>
      </c>
      <c r="IE1245" s="7" t="str">
        <f t="shared" si="11663"/>
        <v/>
      </c>
      <c r="IF1245" s="7" t="str">
        <f t="shared" si="11663"/>
        <v/>
      </c>
      <c r="IG1245" s="7" t="str">
        <f t="shared" si="11663"/>
        <v/>
      </c>
      <c r="IH1245" s="7" t="str">
        <f t="shared" si="11663"/>
        <v/>
      </c>
      <c r="II1245" s="7" t="str">
        <f t="shared" si="11663"/>
        <v/>
      </c>
      <c r="IJ1245" s="7" t="str">
        <f t="shared" si="11663"/>
        <v/>
      </c>
      <c r="IK1245" s="7" t="str">
        <f t="shared" ref="IK1245:JD1245" si="11664">IF(IJ317="","",IJ317)</f>
        <v/>
      </c>
      <c r="IL1245" s="7" t="str">
        <f t="shared" si="11664"/>
        <v/>
      </c>
      <c r="IM1245" s="7" t="str">
        <f t="shared" si="11664"/>
        <v/>
      </c>
      <c r="IN1245" s="7" t="str">
        <f t="shared" si="11664"/>
        <v/>
      </c>
      <c r="IO1245" s="7" t="str">
        <f t="shared" si="11664"/>
        <v/>
      </c>
      <c r="IP1245" s="7" t="str">
        <f t="shared" si="11664"/>
        <v/>
      </c>
      <c r="IQ1245" s="7" t="str">
        <f t="shared" si="11664"/>
        <v/>
      </c>
      <c r="IR1245" s="7" t="str">
        <f t="shared" si="11664"/>
        <v/>
      </c>
      <c r="IS1245" s="7" t="str">
        <f t="shared" si="11664"/>
        <v/>
      </c>
      <c r="IT1245" s="7" t="str">
        <f t="shared" si="11664"/>
        <v/>
      </c>
      <c r="IU1245" s="7" t="str">
        <f t="shared" si="11664"/>
        <v/>
      </c>
      <c r="IV1245" s="7" t="str">
        <f t="shared" si="11664"/>
        <v/>
      </c>
      <c r="IW1245" s="7" t="str">
        <f t="shared" si="11664"/>
        <v/>
      </c>
      <c r="IX1245" s="7" t="str">
        <f t="shared" si="11664"/>
        <v/>
      </c>
      <c r="IY1245" s="7" t="str">
        <f t="shared" si="11664"/>
        <v/>
      </c>
      <c r="IZ1245" s="7" t="str">
        <f t="shared" si="11664"/>
        <v/>
      </c>
      <c r="JA1245" s="7" t="str">
        <f t="shared" si="11664"/>
        <v/>
      </c>
      <c r="JB1245" s="7" t="str">
        <f t="shared" si="11664"/>
        <v/>
      </c>
      <c r="JC1245" s="7" t="str">
        <f t="shared" si="11664"/>
        <v/>
      </c>
      <c r="JD1245" s="7" t="str">
        <f t="shared" si="11664"/>
        <v/>
      </c>
    </row>
    <row r="1246" spans="24:264" hidden="1" x14ac:dyDescent="0.3">
      <c r="X1246" s="51">
        <v>1246</v>
      </c>
      <c r="Z1246" s="7" t="s">
        <v>1071</v>
      </c>
      <c r="AA1246" s="7" t="str">
        <f t="shared" ref="AA1246:CL1246" si="11665">IF(Z314="","",Z314)</f>
        <v/>
      </c>
      <c r="AB1246" s="7" t="str">
        <f t="shared" si="11665"/>
        <v/>
      </c>
      <c r="AC1246" s="7" t="str">
        <f t="shared" si="11665"/>
        <v/>
      </c>
      <c r="AD1246" s="7" t="str">
        <f t="shared" si="11665"/>
        <v/>
      </c>
      <c r="AE1246" s="7" t="str">
        <f t="shared" si="11665"/>
        <v/>
      </c>
      <c r="AF1246" s="7">
        <f t="shared" si="11665"/>
        <v>0</v>
      </c>
      <c r="AG1246" s="7">
        <f t="shared" si="11665"/>
        <v>0</v>
      </c>
      <c r="AH1246" s="7">
        <f t="shared" si="11665"/>
        <v>0</v>
      </c>
      <c r="AI1246" s="7">
        <f t="shared" si="11665"/>
        <v>0</v>
      </c>
      <c r="AJ1246" s="7">
        <f t="shared" si="11665"/>
        <v>0</v>
      </c>
      <c r="AK1246" s="7">
        <f t="shared" si="11665"/>
        <v>0</v>
      </c>
      <c r="AL1246" s="7">
        <f t="shared" si="11665"/>
        <v>0</v>
      </c>
      <c r="AM1246" s="7">
        <f t="shared" si="11665"/>
        <v>0</v>
      </c>
      <c r="AN1246" s="7">
        <f t="shared" si="11665"/>
        <v>0</v>
      </c>
      <c r="AO1246" s="7">
        <f t="shared" si="11665"/>
        <v>0</v>
      </c>
      <c r="AP1246" s="7">
        <f t="shared" si="11665"/>
        <v>0</v>
      </c>
      <c r="AQ1246" s="7">
        <f t="shared" si="11665"/>
        <v>0</v>
      </c>
      <c r="AR1246" s="7">
        <f t="shared" si="11665"/>
        <v>0</v>
      </c>
      <c r="AS1246" s="7">
        <f t="shared" si="11665"/>
        <v>0</v>
      </c>
      <c r="AT1246" s="7">
        <f t="shared" si="11665"/>
        <v>0</v>
      </c>
      <c r="AU1246" s="7">
        <f t="shared" si="11665"/>
        <v>0</v>
      </c>
      <c r="AV1246" s="7">
        <f t="shared" si="11665"/>
        <v>0</v>
      </c>
      <c r="AW1246" s="7">
        <f t="shared" si="11665"/>
        <v>0</v>
      </c>
      <c r="AX1246" s="7">
        <f t="shared" si="11665"/>
        <v>0</v>
      </c>
      <c r="AY1246" s="7">
        <f t="shared" si="11665"/>
        <v>0</v>
      </c>
      <c r="AZ1246" s="7">
        <f t="shared" si="11665"/>
        <v>0</v>
      </c>
      <c r="BA1246" s="7">
        <f t="shared" si="11665"/>
        <v>0</v>
      </c>
      <c r="BB1246" s="7" t="str">
        <f t="shared" si="11665"/>
        <v/>
      </c>
      <c r="BC1246" s="7" t="str">
        <f t="shared" si="11665"/>
        <v/>
      </c>
      <c r="BD1246" s="7" t="str">
        <f t="shared" si="11665"/>
        <v/>
      </c>
      <c r="BE1246" s="7" t="str">
        <f t="shared" si="11665"/>
        <v/>
      </c>
      <c r="BF1246" s="7" t="str">
        <f t="shared" si="11665"/>
        <v/>
      </c>
      <c r="BG1246" s="7" t="str">
        <f t="shared" si="11665"/>
        <v/>
      </c>
      <c r="BH1246" s="7" t="str">
        <f t="shared" si="11665"/>
        <v/>
      </c>
      <c r="BI1246" s="7" t="str">
        <f t="shared" si="11665"/>
        <v/>
      </c>
      <c r="BJ1246" s="7" t="str">
        <f t="shared" si="11665"/>
        <v/>
      </c>
      <c r="BK1246" s="7" t="str">
        <f t="shared" si="11665"/>
        <v/>
      </c>
      <c r="BL1246" s="7" t="str">
        <f t="shared" si="11665"/>
        <v/>
      </c>
      <c r="BM1246" s="7" t="str">
        <f t="shared" si="11665"/>
        <v/>
      </c>
      <c r="BN1246" s="7" t="str">
        <f t="shared" si="11665"/>
        <v/>
      </c>
      <c r="BO1246" s="7" t="str">
        <f t="shared" si="11665"/>
        <v/>
      </c>
      <c r="BP1246" s="7" t="str">
        <f t="shared" si="11665"/>
        <v/>
      </c>
      <c r="BQ1246" s="7" t="str">
        <f t="shared" si="11665"/>
        <v/>
      </c>
      <c r="BR1246" s="7" t="str">
        <f t="shared" si="11665"/>
        <v/>
      </c>
      <c r="BS1246" s="7" t="str">
        <f t="shared" si="11665"/>
        <v/>
      </c>
      <c r="BT1246" s="7" t="str">
        <f t="shared" si="11665"/>
        <v/>
      </c>
      <c r="BU1246" s="7" t="str">
        <f t="shared" si="11665"/>
        <v/>
      </c>
      <c r="BV1246" s="7" t="str">
        <f t="shared" si="11665"/>
        <v/>
      </c>
      <c r="BW1246" s="7" t="str">
        <f t="shared" si="11665"/>
        <v/>
      </c>
      <c r="BX1246" s="7" t="str">
        <f t="shared" si="11665"/>
        <v/>
      </c>
      <c r="BY1246" s="7" t="str">
        <f t="shared" si="11665"/>
        <v/>
      </c>
      <c r="BZ1246" s="7" t="str">
        <f t="shared" si="11665"/>
        <v/>
      </c>
      <c r="CA1246" s="7" t="str">
        <f t="shared" si="11665"/>
        <v/>
      </c>
      <c r="CB1246" s="7" t="str">
        <f t="shared" si="11665"/>
        <v/>
      </c>
      <c r="CC1246" s="7" t="str">
        <f t="shared" si="11665"/>
        <v/>
      </c>
      <c r="CD1246" s="7" t="str">
        <f t="shared" si="11665"/>
        <v/>
      </c>
      <c r="CE1246" s="7" t="str">
        <f t="shared" si="11665"/>
        <v/>
      </c>
      <c r="CF1246" s="7" t="str">
        <f t="shared" si="11665"/>
        <v/>
      </c>
      <c r="CG1246" s="7" t="str">
        <f t="shared" si="11665"/>
        <v/>
      </c>
      <c r="CH1246" s="7" t="str">
        <f t="shared" si="11665"/>
        <v/>
      </c>
      <c r="CI1246" s="7" t="str">
        <f t="shared" si="11665"/>
        <v/>
      </c>
      <c r="CJ1246" s="7" t="str">
        <f t="shared" si="11665"/>
        <v/>
      </c>
      <c r="CK1246" s="7" t="str">
        <f t="shared" si="11665"/>
        <v/>
      </c>
      <c r="CL1246" s="7" t="str">
        <f t="shared" si="11665"/>
        <v/>
      </c>
      <c r="CM1246" s="7" t="str">
        <f t="shared" ref="CM1246:EX1246" si="11666">IF(CL314="","",CL314)</f>
        <v/>
      </c>
      <c r="CN1246" s="7" t="str">
        <f t="shared" si="11666"/>
        <v/>
      </c>
      <c r="CO1246" s="7" t="str">
        <f t="shared" si="11666"/>
        <v/>
      </c>
      <c r="CP1246" s="7" t="str">
        <f t="shared" si="11666"/>
        <v/>
      </c>
      <c r="CQ1246" s="7" t="str">
        <f t="shared" si="11666"/>
        <v/>
      </c>
      <c r="CR1246" s="7" t="str">
        <f t="shared" si="11666"/>
        <v/>
      </c>
      <c r="CS1246" s="7" t="str">
        <f t="shared" si="11666"/>
        <v/>
      </c>
      <c r="CT1246" s="7" t="str">
        <f t="shared" si="11666"/>
        <v/>
      </c>
      <c r="CU1246" s="7" t="str">
        <f t="shared" si="11666"/>
        <v/>
      </c>
      <c r="CV1246" s="7" t="str">
        <f t="shared" si="11666"/>
        <v/>
      </c>
      <c r="CW1246" s="7" t="str">
        <f t="shared" si="11666"/>
        <v/>
      </c>
      <c r="CX1246" s="7" t="str">
        <f t="shared" si="11666"/>
        <v/>
      </c>
      <c r="CY1246" s="7" t="str">
        <f t="shared" si="11666"/>
        <v/>
      </c>
      <c r="CZ1246" s="7" t="str">
        <f t="shared" si="11666"/>
        <v/>
      </c>
      <c r="DA1246" s="7" t="str">
        <f t="shared" si="11666"/>
        <v/>
      </c>
      <c r="DB1246" s="7" t="str">
        <f t="shared" si="11666"/>
        <v/>
      </c>
      <c r="DC1246" s="7" t="str">
        <f t="shared" si="11666"/>
        <v/>
      </c>
      <c r="DD1246" s="7" t="str">
        <f t="shared" si="11666"/>
        <v/>
      </c>
      <c r="DE1246" s="7" t="str">
        <f t="shared" si="11666"/>
        <v/>
      </c>
      <c r="DF1246" s="7" t="str">
        <f t="shared" si="11666"/>
        <v/>
      </c>
      <c r="DG1246" s="7" t="str">
        <f t="shared" si="11666"/>
        <v/>
      </c>
      <c r="DH1246" s="7" t="str">
        <f t="shared" si="11666"/>
        <v/>
      </c>
      <c r="DI1246" s="7" t="str">
        <f t="shared" si="11666"/>
        <v/>
      </c>
      <c r="DJ1246" s="7" t="str">
        <f t="shared" si="11666"/>
        <v/>
      </c>
      <c r="DK1246" s="7" t="str">
        <f t="shared" si="11666"/>
        <v/>
      </c>
      <c r="DL1246" s="7" t="str">
        <f t="shared" si="11666"/>
        <v/>
      </c>
      <c r="DM1246" s="7" t="str">
        <f t="shared" si="11666"/>
        <v/>
      </c>
      <c r="DN1246" s="7" t="str">
        <f t="shared" si="11666"/>
        <v/>
      </c>
      <c r="DO1246" s="7" t="str">
        <f t="shared" si="11666"/>
        <v/>
      </c>
      <c r="DP1246" s="7" t="str">
        <f t="shared" si="11666"/>
        <v/>
      </c>
      <c r="DQ1246" s="7" t="str">
        <f t="shared" si="11666"/>
        <v/>
      </c>
      <c r="DR1246" s="7" t="str">
        <f t="shared" si="11666"/>
        <v/>
      </c>
      <c r="DS1246" s="7" t="str">
        <f t="shared" si="11666"/>
        <v/>
      </c>
      <c r="DT1246" s="7" t="str">
        <f t="shared" si="11666"/>
        <v/>
      </c>
      <c r="DU1246" s="7" t="str">
        <f t="shared" si="11666"/>
        <v/>
      </c>
      <c r="DV1246" s="7" t="str">
        <f t="shared" si="11666"/>
        <v/>
      </c>
      <c r="DW1246" s="7" t="str">
        <f t="shared" si="11666"/>
        <v/>
      </c>
      <c r="DX1246" s="7" t="str">
        <f t="shared" si="11666"/>
        <v/>
      </c>
      <c r="DY1246" s="7" t="str">
        <f t="shared" si="11666"/>
        <v/>
      </c>
      <c r="DZ1246" s="7" t="str">
        <f t="shared" si="11666"/>
        <v/>
      </c>
      <c r="EA1246" s="7" t="str">
        <f t="shared" si="11666"/>
        <v/>
      </c>
      <c r="EB1246" s="7" t="str">
        <f t="shared" si="11666"/>
        <v/>
      </c>
      <c r="EC1246" s="7" t="str">
        <f t="shared" si="11666"/>
        <v/>
      </c>
      <c r="ED1246" s="7" t="str">
        <f t="shared" si="11666"/>
        <v/>
      </c>
      <c r="EE1246" s="7" t="str">
        <f t="shared" si="11666"/>
        <v/>
      </c>
      <c r="EF1246" s="7" t="str">
        <f t="shared" si="11666"/>
        <v/>
      </c>
      <c r="EG1246" s="7" t="str">
        <f t="shared" si="11666"/>
        <v/>
      </c>
      <c r="EH1246" s="7" t="str">
        <f t="shared" si="11666"/>
        <v/>
      </c>
      <c r="EI1246" s="7" t="str">
        <f t="shared" si="11666"/>
        <v/>
      </c>
      <c r="EJ1246" s="7" t="str">
        <f t="shared" si="11666"/>
        <v/>
      </c>
      <c r="EK1246" s="7" t="str">
        <f t="shared" si="11666"/>
        <v/>
      </c>
      <c r="EL1246" s="7" t="str">
        <f t="shared" si="11666"/>
        <v/>
      </c>
      <c r="EM1246" s="7" t="str">
        <f t="shared" si="11666"/>
        <v/>
      </c>
      <c r="EN1246" s="7" t="str">
        <f t="shared" si="11666"/>
        <v/>
      </c>
      <c r="EO1246" s="7" t="str">
        <f t="shared" si="11666"/>
        <v/>
      </c>
      <c r="EP1246" s="7" t="str">
        <f t="shared" si="11666"/>
        <v/>
      </c>
      <c r="EQ1246" s="7" t="str">
        <f t="shared" si="11666"/>
        <v/>
      </c>
      <c r="ER1246" s="7" t="str">
        <f t="shared" si="11666"/>
        <v/>
      </c>
      <c r="ES1246" s="7" t="str">
        <f t="shared" si="11666"/>
        <v/>
      </c>
      <c r="ET1246" s="7" t="str">
        <f t="shared" si="11666"/>
        <v/>
      </c>
      <c r="EU1246" s="7" t="str">
        <f t="shared" si="11666"/>
        <v/>
      </c>
      <c r="EV1246" s="7" t="str">
        <f t="shared" si="11666"/>
        <v/>
      </c>
      <c r="EW1246" s="7" t="str">
        <f t="shared" si="11666"/>
        <v/>
      </c>
      <c r="EX1246" s="7" t="str">
        <f t="shared" si="11666"/>
        <v/>
      </c>
      <c r="EY1246" s="7" t="str">
        <f t="shared" ref="EY1246:HJ1246" si="11667">IF(EX314="","",EX314)</f>
        <v/>
      </c>
      <c r="EZ1246" s="7" t="str">
        <f t="shared" si="11667"/>
        <v/>
      </c>
      <c r="FA1246" s="7" t="str">
        <f t="shared" si="11667"/>
        <v/>
      </c>
      <c r="FB1246" s="7" t="str">
        <f t="shared" si="11667"/>
        <v/>
      </c>
      <c r="FC1246" s="7" t="str">
        <f t="shared" si="11667"/>
        <v/>
      </c>
      <c r="FD1246" s="7" t="str">
        <f t="shared" si="11667"/>
        <v/>
      </c>
      <c r="FE1246" s="7" t="str">
        <f t="shared" si="11667"/>
        <v/>
      </c>
      <c r="FF1246" s="7" t="str">
        <f t="shared" si="11667"/>
        <v/>
      </c>
      <c r="FG1246" s="7" t="str">
        <f t="shared" si="11667"/>
        <v/>
      </c>
      <c r="FH1246" s="7" t="str">
        <f t="shared" si="11667"/>
        <v/>
      </c>
      <c r="FI1246" s="7" t="str">
        <f t="shared" si="11667"/>
        <v/>
      </c>
      <c r="FJ1246" s="7" t="str">
        <f t="shared" si="11667"/>
        <v/>
      </c>
      <c r="FK1246" s="7" t="str">
        <f t="shared" si="11667"/>
        <v/>
      </c>
      <c r="FL1246" s="7" t="str">
        <f t="shared" si="11667"/>
        <v/>
      </c>
      <c r="FM1246" s="7" t="str">
        <f t="shared" si="11667"/>
        <v/>
      </c>
      <c r="FN1246" s="7" t="str">
        <f t="shared" si="11667"/>
        <v/>
      </c>
      <c r="FO1246" s="7" t="str">
        <f t="shared" si="11667"/>
        <v/>
      </c>
      <c r="FP1246" s="7" t="str">
        <f t="shared" si="11667"/>
        <v/>
      </c>
      <c r="FQ1246" s="7" t="str">
        <f t="shared" si="11667"/>
        <v/>
      </c>
      <c r="FR1246" s="7" t="str">
        <f t="shared" si="11667"/>
        <v/>
      </c>
      <c r="FS1246" s="7" t="str">
        <f t="shared" si="11667"/>
        <v/>
      </c>
      <c r="FT1246" s="7" t="str">
        <f t="shared" si="11667"/>
        <v/>
      </c>
      <c r="FU1246" s="7" t="str">
        <f t="shared" si="11667"/>
        <v/>
      </c>
      <c r="FV1246" s="7" t="str">
        <f t="shared" si="11667"/>
        <v/>
      </c>
      <c r="FW1246" s="7" t="str">
        <f t="shared" si="11667"/>
        <v/>
      </c>
      <c r="FX1246" s="7" t="str">
        <f t="shared" si="11667"/>
        <v/>
      </c>
      <c r="FY1246" s="7" t="str">
        <f t="shared" si="11667"/>
        <v/>
      </c>
      <c r="FZ1246" s="7" t="str">
        <f t="shared" si="11667"/>
        <v/>
      </c>
      <c r="GA1246" s="7" t="str">
        <f t="shared" si="11667"/>
        <v/>
      </c>
      <c r="GB1246" s="7" t="str">
        <f t="shared" si="11667"/>
        <v/>
      </c>
      <c r="GC1246" s="7" t="str">
        <f t="shared" si="11667"/>
        <v/>
      </c>
      <c r="GD1246" s="7" t="str">
        <f t="shared" si="11667"/>
        <v/>
      </c>
      <c r="GE1246" s="7" t="str">
        <f t="shared" si="11667"/>
        <v/>
      </c>
      <c r="GF1246" s="7" t="str">
        <f t="shared" si="11667"/>
        <v/>
      </c>
      <c r="GG1246" s="7" t="str">
        <f t="shared" si="11667"/>
        <v/>
      </c>
      <c r="GH1246" s="7" t="str">
        <f t="shared" si="11667"/>
        <v/>
      </c>
      <c r="GI1246" s="7" t="str">
        <f t="shared" si="11667"/>
        <v/>
      </c>
      <c r="GJ1246" s="7" t="str">
        <f t="shared" si="11667"/>
        <v/>
      </c>
      <c r="GK1246" s="7" t="str">
        <f t="shared" si="11667"/>
        <v/>
      </c>
      <c r="GL1246" s="7" t="str">
        <f t="shared" si="11667"/>
        <v/>
      </c>
      <c r="GM1246" s="7" t="str">
        <f t="shared" si="11667"/>
        <v/>
      </c>
      <c r="GN1246" s="7" t="str">
        <f t="shared" si="11667"/>
        <v/>
      </c>
      <c r="GO1246" s="7" t="str">
        <f t="shared" si="11667"/>
        <v/>
      </c>
      <c r="GP1246" s="7" t="str">
        <f t="shared" si="11667"/>
        <v/>
      </c>
      <c r="GQ1246" s="7" t="str">
        <f t="shared" si="11667"/>
        <v/>
      </c>
      <c r="GR1246" s="7" t="str">
        <f t="shared" si="11667"/>
        <v/>
      </c>
      <c r="GS1246" s="7" t="str">
        <f t="shared" si="11667"/>
        <v/>
      </c>
      <c r="GT1246" s="7" t="str">
        <f t="shared" si="11667"/>
        <v/>
      </c>
      <c r="GU1246" s="7" t="str">
        <f t="shared" si="11667"/>
        <v/>
      </c>
      <c r="GV1246" s="7" t="str">
        <f t="shared" si="11667"/>
        <v/>
      </c>
      <c r="GW1246" s="7" t="str">
        <f t="shared" si="11667"/>
        <v/>
      </c>
      <c r="GX1246" s="7" t="str">
        <f t="shared" si="11667"/>
        <v/>
      </c>
      <c r="GY1246" s="7" t="str">
        <f t="shared" si="11667"/>
        <v/>
      </c>
      <c r="GZ1246" s="7" t="str">
        <f t="shared" si="11667"/>
        <v/>
      </c>
      <c r="HA1246" s="7" t="str">
        <f t="shared" si="11667"/>
        <v/>
      </c>
      <c r="HB1246" s="7" t="str">
        <f t="shared" si="11667"/>
        <v/>
      </c>
      <c r="HC1246" s="7" t="str">
        <f t="shared" si="11667"/>
        <v/>
      </c>
      <c r="HD1246" s="7" t="str">
        <f t="shared" si="11667"/>
        <v/>
      </c>
      <c r="HE1246" s="7" t="str">
        <f t="shared" si="11667"/>
        <v/>
      </c>
      <c r="HF1246" s="7" t="str">
        <f t="shared" si="11667"/>
        <v/>
      </c>
      <c r="HG1246" s="7" t="str">
        <f t="shared" si="11667"/>
        <v/>
      </c>
      <c r="HH1246" s="7" t="str">
        <f t="shared" si="11667"/>
        <v/>
      </c>
      <c r="HI1246" s="7" t="str">
        <f t="shared" si="11667"/>
        <v/>
      </c>
      <c r="HJ1246" s="7" t="str">
        <f t="shared" si="11667"/>
        <v/>
      </c>
      <c r="HK1246" s="7" t="str">
        <f t="shared" ref="HK1246:IJ1246" si="11668">IF(HJ314="","",HJ314)</f>
        <v/>
      </c>
      <c r="HL1246" s="7" t="str">
        <f t="shared" si="11668"/>
        <v/>
      </c>
      <c r="HM1246" s="7" t="str">
        <f t="shared" si="11668"/>
        <v/>
      </c>
      <c r="HN1246" s="7" t="str">
        <f t="shared" si="11668"/>
        <v/>
      </c>
      <c r="HO1246" s="7" t="str">
        <f t="shared" si="11668"/>
        <v/>
      </c>
      <c r="HP1246" s="7" t="str">
        <f t="shared" si="11668"/>
        <v/>
      </c>
      <c r="HQ1246" s="7" t="str">
        <f t="shared" si="11668"/>
        <v/>
      </c>
      <c r="HR1246" s="7" t="str">
        <f t="shared" si="11668"/>
        <v/>
      </c>
      <c r="HS1246" s="7" t="str">
        <f t="shared" si="11668"/>
        <v/>
      </c>
      <c r="HT1246" s="7" t="str">
        <f t="shared" si="11668"/>
        <v/>
      </c>
      <c r="HU1246" s="7" t="str">
        <f t="shared" si="11668"/>
        <v/>
      </c>
      <c r="HV1246" s="7" t="str">
        <f t="shared" si="11668"/>
        <v/>
      </c>
      <c r="HW1246" s="7" t="str">
        <f t="shared" si="11668"/>
        <v/>
      </c>
      <c r="HX1246" s="7" t="str">
        <f t="shared" si="11668"/>
        <v/>
      </c>
      <c r="HY1246" s="7" t="str">
        <f t="shared" si="11668"/>
        <v/>
      </c>
      <c r="HZ1246" s="7" t="str">
        <f t="shared" si="11668"/>
        <v/>
      </c>
      <c r="IA1246" s="7" t="str">
        <f t="shared" si="11668"/>
        <v/>
      </c>
      <c r="IB1246" s="7" t="str">
        <f t="shared" si="11668"/>
        <v/>
      </c>
      <c r="IC1246" s="7" t="str">
        <f t="shared" si="11668"/>
        <v/>
      </c>
      <c r="ID1246" s="7" t="str">
        <f t="shared" si="11668"/>
        <v/>
      </c>
      <c r="IE1246" s="7" t="str">
        <f t="shared" si="11668"/>
        <v/>
      </c>
      <c r="IF1246" s="7" t="str">
        <f t="shared" si="11668"/>
        <v/>
      </c>
      <c r="IG1246" s="7" t="str">
        <f t="shared" si="11668"/>
        <v/>
      </c>
      <c r="IH1246" s="7" t="str">
        <f t="shared" si="11668"/>
        <v/>
      </c>
      <c r="II1246" s="7" t="str">
        <f t="shared" si="11668"/>
        <v/>
      </c>
      <c r="IJ1246" s="7" t="str">
        <f t="shared" si="11668"/>
        <v/>
      </c>
      <c r="IK1246" s="7" t="str">
        <f t="shared" ref="IK1246:JD1246" si="11669">IF(IJ318="","",IJ318)</f>
        <v/>
      </c>
      <c r="IL1246" s="7" t="str">
        <f t="shared" si="11669"/>
        <v/>
      </c>
      <c r="IM1246" s="7" t="str">
        <f t="shared" si="11669"/>
        <v/>
      </c>
      <c r="IN1246" s="7" t="str">
        <f t="shared" si="11669"/>
        <v/>
      </c>
      <c r="IO1246" s="7" t="str">
        <f t="shared" si="11669"/>
        <v/>
      </c>
      <c r="IP1246" s="7" t="str">
        <f t="shared" si="11669"/>
        <v/>
      </c>
      <c r="IQ1246" s="7" t="str">
        <f t="shared" si="11669"/>
        <v/>
      </c>
      <c r="IR1246" s="7" t="str">
        <f t="shared" si="11669"/>
        <v/>
      </c>
      <c r="IS1246" s="7" t="str">
        <f t="shared" si="11669"/>
        <v/>
      </c>
      <c r="IT1246" s="7" t="str">
        <f t="shared" si="11669"/>
        <v/>
      </c>
      <c r="IU1246" s="7" t="str">
        <f t="shared" si="11669"/>
        <v/>
      </c>
      <c r="IV1246" s="7" t="str">
        <f t="shared" si="11669"/>
        <v/>
      </c>
      <c r="IW1246" s="7" t="str">
        <f t="shared" si="11669"/>
        <v/>
      </c>
      <c r="IX1246" s="7" t="str">
        <f t="shared" si="11669"/>
        <v/>
      </c>
      <c r="IY1246" s="7" t="str">
        <f t="shared" si="11669"/>
        <v/>
      </c>
      <c r="IZ1246" s="7" t="str">
        <f t="shared" si="11669"/>
        <v/>
      </c>
      <c r="JA1246" s="7" t="str">
        <f t="shared" si="11669"/>
        <v/>
      </c>
      <c r="JB1246" s="7" t="str">
        <f t="shared" si="11669"/>
        <v/>
      </c>
      <c r="JC1246" s="7" t="str">
        <f t="shared" si="11669"/>
        <v/>
      </c>
      <c r="JD1246" s="7" t="str">
        <f t="shared" si="11669"/>
        <v/>
      </c>
    </row>
    <row r="1247" spans="24:264" hidden="1" x14ac:dyDescent="0.3">
      <c r="X1247" s="51">
        <v>1247</v>
      </c>
      <c r="Z1247" s="7" t="s">
        <v>1367</v>
      </c>
      <c r="AA1247" s="7" t="str">
        <f t="shared" ref="AA1247:CL1247" si="11670">IF(Z315="","",Z315)</f>
        <v/>
      </c>
      <c r="AB1247" s="7" t="str">
        <f t="shared" si="11670"/>
        <v/>
      </c>
      <c r="AC1247" s="7" t="str">
        <f t="shared" si="11670"/>
        <v/>
      </c>
      <c r="AD1247" s="7" t="str">
        <f t="shared" si="11670"/>
        <v/>
      </c>
      <c r="AE1247" s="7" t="str">
        <f t="shared" si="11670"/>
        <v/>
      </c>
      <c r="AF1247" s="7" t="str">
        <f t="shared" si="11670"/>
        <v/>
      </c>
      <c r="AG1247" s="7" t="str">
        <f t="shared" si="11670"/>
        <v/>
      </c>
      <c r="AH1247" s="7" t="str">
        <f t="shared" si="11670"/>
        <v/>
      </c>
      <c r="AI1247" s="7" t="str">
        <f t="shared" si="11670"/>
        <v/>
      </c>
      <c r="AJ1247" s="7" t="str">
        <f t="shared" si="11670"/>
        <v/>
      </c>
      <c r="AK1247" s="7" t="str">
        <f t="shared" si="11670"/>
        <v/>
      </c>
      <c r="AL1247" s="7" t="str">
        <f t="shared" si="11670"/>
        <v/>
      </c>
      <c r="AM1247" s="7" t="str">
        <f t="shared" si="11670"/>
        <v/>
      </c>
      <c r="AN1247" s="7" t="str">
        <f t="shared" si="11670"/>
        <v/>
      </c>
      <c r="AO1247" s="7" t="str">
        <f t="shared" si="11670"/>
        <v/>
      </c>
      <c r="AP1247" s="7" t="str">
        <f t="shared" si="11670"/>
        <v/>
      </c>
      <c r="AQ1247" s="7" t="str">
        <f t="shared" si="11670"/>
        <v/>
      </c>
      <c r="AR1247" s="7" t="str">
        <f t="shared" si="11670"/>
        <v/>
      </c>
      <c r="AS1247" s="7" t="str">
        <f t="shared" si="11670"/>
        <v/>
      </c>
      <c r="AT1247" s="7" t="str">
        <f t="shared" si="11670"/>
        <v/>
      </c>
      <c r="AU1247" s="7" t="str">
        <f t="shared" si="11670"/>
        <v/>
      </c>
      <c r="AV1247" s="7" t="str">
        <f t="shared" si="11670"/>
        <v/>
      </c>
      <c r="AW1247" s="7" t="str">
        <f t="shared" si="11670"/>
        <v/>
      </c>
      <c r="AX1247" s="7" t="str">
        <f t="shared" si="11670"/>
        <v/>
      </c>
      <c r="AY1247" s="7" t="str">
        <f t="shared" si="11670"/>
        <v/>
      </c>
      <c r="AZ1247" s="7" t="str">
        <f t="shared" si="11670"/>
        <v/>
      </c>
      <c r="BA1247" s="7" t="str">
        <f t="shared" si="11670"/>
        <v/>
      </c>
      <c r="BB1247" s="7" t="str">
        <f t="shared" si="11670"/>
        <v/>
      </c>
      <c r="BC1247" s="7" t="str">
        <f t="shared" si="11670"/>
        <v/>
      </c>
      <c r="BD1247" s="7" t="str">
        <f t="shared" si="11670"/>
        <v/>
      </c>
      <c r="BE1247" s="7" t="str">
        <f t="shared" si="11670"/>
        <v/>
      </c>
      <c r="BF1247" s="7" t="str">
        <f t="shared" si="11670"/>
        <v/>
      </c>
      <c r="BG1247" s="7" t="str">
        <f t="shared" si="11670"/>
        <v/>
      </c>
      <c r="BH1247" s="7" t="str">
        <f t="shared" si="11670"/>
        <v/>
      </c>
      <c r="BI1247" s="7" t="str">
        <f t="shared" si="11670"/>
        <v/>
      </c>
      <c r="BJ1247" s="7" t="str">
        <f t="shared" si="11670"/>
        <v/>
      </c>
      <c r="BK1247" s="7" t="str">
        <f t="shared" si="11670"/>
        <v/>
      </c>
      <c r="BL1247" s="7" t="str">
        <f t="shared" si="11670"/>
        <v/>
      </c>
      <c r="BM1247" s="7" t="str">
        <f t="shared" si="11670"/>
        <v/>
      </c>
      <c r="BN1247" s="7" t="str">
        <f t="shared" si="11670"/>
        <v/>
      </c>
      <c r="BO1247" s="7" t="str">
        <f t="shared" si="11670"/>
        <v/>
      </c>
      <c r="BP1247" s="7" t="str">
        <f t="shared" si="11670"/>
        <v/>
      </c>
      <c r="BQ1247" s="7" t="str">
        <f t="shared" si="11670"/>
        <v/>
      </c>
      <c r="BR1247" s="7" t="str">
        <f t="shared" si="11670"/>
        <v/>
      </c>
      <c r="BS1247" s="7" t="str">
        <f t="shared" si="11670"/>
        <v/>
      </c>
      <c r="BT1247" s="7" t="str">
        <f t="shared" si="11670"/>
        <v/>
      </c>
      <c r="BU1247" s="7" t="str">
        <f t="shared" si="11670"/>
        <v/>
      </c>
      <c r="BV1247" s="7" t="str">
        <f t="shared" si="11670"/>
        <v/>
      </c>
      <c r="BW1247" s="7" t="str">
        <f t="shared" si="11670"/>
        <v/>
      </c>
      <c r="BX1247" s="7" t="str">
        <f t="shared" si="11670"/>
        <v/>
      </c>
      <c r="BY1247" s="7" t="str">
        <f t="shared" si="11670"/>
        <v/>
      </c>
      <c r="BZ1247" s="7" t="str">
        <f t="shared" si="11670"/>
        <v/>
      </c>
      <c r="CA1247" s="7" t="str">
        <f t="shared" si="11670"/>
        <v/>
      </c>
      <c r="CB1247" s="7" t="str">
        <f t="shared" si="11670"/>
        <v/>
      </c>
      <c r="CC1247" s="7" t="str">
        <f t="shared" si="11670"/>
        <v/>
      </c>
      <c r="CD1247" s="7" t="str">
        <f t="shared" si="11670"/>
        <v/>
      </c>
      <c r="CE1247" s="7" t="str">
        <f t="shared" si="11670"/>
        <v/>
      </c>
      <c r="CF1247" s="7" t="str">
        <f t="shared" si="11670"/>
        <v/>
      </c>
      <c r="CG1247" s="7" t="str">
        <f t="shared" si="11670"/>
        <v/>
      </c>
      <c r="CH1247" s="7" t="str">
        <f t="shared" si="11670"/>
        <v/>
      </c>
      <c r="CI1247" s="7" t="str">
        <f t="shared" si="11670"/>
        <v/>
      </c>
      <c r="CJ1247" s="7" t="str">
        <f t="shared" si="11670"/>
        <v/>
      </c>
      <c r="CK1247" s="7" t="str">
        <f t="shared" si="11670"/>
        <v/>
      </c>
      <c r="CL1247" s="7" t="str">
        <f t="shared" si="11670"/>
        <v/>
      </c>
      <c r="CM1247" s="7" t="str">
        <f t="shared" ref="CM1247:EX1247" si="11671">IF(CL315="","",CL315)</f>
        <v/>
      </c>
      <c r="CN1247" s="7" t="str">
        <f t="shared" si="11671"/>
        <v/>
      </c>
      <c r="CO1247" s="7" t="str">
        <f t="shared" si="11671"/>
        <v/>
      </c>
      <c r="CP1247" s="7" t="str">
        <f t="shared" si="11671"/>
        <v/>
      </c>
      <c r="CQ1247" s="7" t="str">
        <f t="shared" si="11671"/>
        <v/>
      </c>
      <c r="CR1247" s="7" t="str">
        <f t="shared" si="11671"/>
        <v/>
      </c>
      <c r="CS1247" s="7" t="str">
        <f t="shared" si="11671"/>
        <v/>
      </c>
      <c r="CT1247" s="7" t="str">
        <f t="shared" si="11671"/>
        <v/>
      </c>
      <c r="CU1247" s="7" t="str">
        <f t="shared" si="11671"/>
        <v/>
      </c>
      <c r="CV1247" s="7" t="str">
        <f t="shared" si="11671"/>
        <v/>
      </c>
      <c r="CW1247" s="7" t="str">
        <f t="shared" si="11671"/>
        <v/>
      </c>
      <c r="CX1247" s="7" t="str">
        <f t="shared" si="11671"/>
        <v/>
      </c>
      <c r="CY1247" s="7" t="str">
        <f t="shared" si="11671"/>
        <v/>
      </c>
      <c r="CZ1247" s="7" t="str">
        <f t="shared" si="11671"/>
        <v/>
      </c>
      <c r="DA1247" s="7" t="str">
        <f t="shared" si="11671"/>
        <v/>
      </c>
      <c r="DB1247" s="7" t="str">
        <f t="shared" si="11671"/>
        <v/>
      </c>
      <c r="DC1247" s="7" t="str">
        <f t="shared" si="11671"/>
        <v/>
      </c>
      <c r="DD1247" s="7" t="str">
        <f t="shared" si="11671"/>
        <v/>
      </c>
      <c r="DE1247" s="7" t="str">
        <f t="shared" si="11671"/>
        <v/>
      </c>
      <c r="DF1247" s="7" t="str">
        <f t="shared" si="11671"/>
        <v/>
      </c>
      <c r="DG1247" s="7" t="str">
        <f t="shared" si="11671"/>
        <v/>
      </c>
      <c r="DH1247" s="7" t="str">
        <f t="shared" si="11671"/>
        <v/>
      </c>
      <c r="DI1247" s="7" t="str">
        <f t="shared" si="11671"/>
        <v/>
      </c>
      <c r="DJ1247" s="7" t="str">
        <f t="shared" si="11671"/>
        <v/>
      </c>
      <c r="DK1247" s="7" t="str">
        <f t="shared" si="11671"/>
        <v/>
      </c>
      <c r="DL1247" s="7" t="str">
        <f t="shared" si="11671"/>
        <v/>
      </c>
      <c r="DM1247" s="7" t="str">
        <f t="shared" si="11671"/>
        <v/>
      </c>
      <c r="DN1247" s="7" t="str">
        <f t="shared" si="11671"/>
        <v/>
      </c>
      <c r="DO1247" s="7" t="str">
        <f t="shared" si="11671"/>
        <v/>
      </c>
      <c r="DP1247" s="7" t="str">
        <f t="shared" si="11671"/>
        <v/>
      </c>
      <c r="DQ1247" s="7" t="str">
        <f t="shared" si="11671"/>
        <v/>
      </c>
      <c r="DR1247" s="7" t="str">
        <f t="shared" si="11671"/>
        <v/>
      </c>
      <c r="DS1247" s="7" t="str">
        <f t="shared" si="11671"/>
        <v/>
      </c>
      <c r="DT1247" s="7" t="str">
        <f t="shared" si="11671"/>
        <v/>
      </c>
      <c r="DU1247" s="7" t="str">
        <f t="shared" si="11671"/>
        <v/>
      </c>
      <c r="DV1247" s="7" t="str">
        <f t="shared" si="11671"/>
        <v/>
      </c>
      <c r="DW1247" s="7" t="str">
        <f t="shared" si="11671"/>
        <v/>
      </c>
      <c r="DX1247" s="7" t="str">
        <f t="shared" si="11671"/>
        <v/>
      </c>
      <c r="DY1247" s="7" t="str">
        <f t="shared" si="11671"/>
        <v/>
      </c>
      <c r="DZ1247" s="7" t="str">
        <f t="shared" si="11671"/>
        <v/>
      </c>
      <c r="EA1247" s="7" t="str">
        <f t="shared" si="11671"/>
        <v/>
      </c>
      <c r="EB1247" s="7" t="str">
        <f t="shared" si="11671"/>
        <v/>
      </c>
      <c r="EC1247" s="7" t="str">
        <f t="shared" si="11671"/>
        <v/>
      </c>
      <c r="ED1247" s="7" t="str">
        <f t="shared" si="11671"/>
        <v/>
      </c>
      <c r="EE1247" s="7" t="str">
        <f t="shared" si="11671"/>
        <v/>
      </c>
      <c r="EF1247" s="7" t="str">
        <f t="shared" si="11671"/>
        <v/>
      </c>
      <c r="EG1247" s="7" t="str">
        <f t="shared" si="11671"/>
        <v/>
      </c>
      <c r="EH1247" s="7" t="str">
        <f t="shared" si="11671"/>
        <v/>
      </c>
      <c r="EI1247" s="7" t="str">
        <f t="shared" si="11671"/>
        <v/>
      </c>
      <c r="EJ1247" s="7" t="str">
        <f t="shared" si="11671"/>
        <v/>
      </c>
      <c r="EK1247" s="7" t="str">
        <f t="shared" si="11671"/>
        <v/>
      </c>
      <c r="EL1247" s="7" t="str">
        <f t="shared" si="11671"/>
        <v/>
      </c>
      <c r="EM1247" s="7" t="str">
        <f t="shared" si="11671"/>
        <v/>
      </c>
      <c r="EN1247" s="7" t="str">
        <f t="shared" si="11671"/>
        <v/>
      </c>
      <c r="EO1247" s="7" t="str">
        <f t="shared" si="11671"/>
        <v/>
      </c>
      <c r="EP1247" s="7" t="str">
        <f t="shared" si="11671"/>
        <v/>
      </c>
      <c r="EQ1247" s="7" t="str">
        <f t="shared" si="11671"/>
        <v/>
      </c>
      <c r="ER1247" s="7" t="str">
        <f t="shared" si="11671"/>
        <v/>
      </c>
      <c r="ES1247" s="7" t="str">
        <f t="shared" si="11671"/>
        <v/>
      </c>
      <c r="ET1247" s="7" t="str">
        <f t="shared" si="11671"/>
        <v/>
      </c>
      <c r="EU1247" s="7" t="str">
        <f t="shared" si="11671"/>
        <v/>
      </c>
      <c r="EV1247" s="7" t="str">
        <f t="shared" si="11671"/>
        <v/>
      </c>
      <c r="EW1247" s="7" t="str">
        <f t="shared" si="11671"/>
        <v/>
      </c>
      <c r="EX1247" s="7" t="str">
        <f t="shared" si="11671"/>
        <v/>
      </c>
      <c r="EY1247" s="7" t="str">
        <f t="shared" ref="EY1247:HJ1247" si="11672">IF(EX315="","",EX315)</f>
        <v/>
      </c>
      <c r="EZ1247" s="7" t="str">
        <f t="shared" si="11672"/>
        <v/>
      </c>
      <c r="FA1247" s="7" t="str">
        <f t="shared" si="11672"/>
        <v/>
      </c>
      <c r="FB1247" s="7" t="str">
        <f t="shared" si="11672"/>
        <v/>
      </c>
      <c r="FC1247" s="7" t="str">
        <f t="shared" si="11672"/>
        <v/>
      </c>
      <c r="FD1247" s="7" t="str">
        <f t="shared" si="11672"/>
        <v/>
      </c>
      <c r="FE1247" s="7" t="str">
        <f t="shared" si="11672"/>
        <v/>
      </c>
      <c r="FF1247" s="7" t="str">
        <f t="shared" si="11672"/>
        <v/>
      </c>
      <c r="FG1247" s="7" t="str">
        <f t="shared" si="11672"/>
        <v/>
      </c>
      <c r="FH1247" s="7" t="str">
        <f t="shared" si="11672"/>
        <v/>
      </c>
      <c r="FI1247" s="7" t="str">
        <f t="shared" si="11672"/>
        <v/>
      </c>
      <c r="FJ1247" s="7" t="str">
        <f t="shared" si="11672"/>
        <v/>
      </c>
      <c r="FK1247" s="7" t="str">
        <f t="shared" si="11672"/>
        <v/>
      </c>
      <c r="FL1247" s="7" t="str">
        <f t="shared" si="11672"/>
        <v/>
      </c>
      <c r="FM1247" s="7" t="str">
        <f t="shared" si="11672"/>
        <v/>
      </c>
      <c r="FN1247" s="7" t="str">
        <f t="shared" si="11672"/>
        <v/>
      </c>
      <c r="FO1247" s="7" t="str">
        <f t="shared" si="11672"/>
        <v/>
      </c>
      <c r="FP1247" s="7" t="str">
        <f t="shared" si="11672"/>
        <v/>
      </c>
      <c r="FQ1247" s="7" t="str">
        <f t="shared" si="11672"/>
        <v/>
      </c>
      <c r="FR1247" s="7" t="str">
        <f t="shared" si="11672"/>
        <v/>
      </c>
      <c r="FS1247" s="7" t="str">
        <f t="shared" si="11672"/>
        <v/>
      </c>
      <c r="FT1247" s="7" t="str">
        <f t="shared" si="11672"/>
        <v/>
      </c>
      <c r="FU1247" s="7" t="str">
        <f t="shared" si="11672"/>
        <v/>
      </c>
      <c r="FV1247" s="7" t="str">
        <f t="shared" si="11672"/>
        <v/>
      </c>
      <c r="FW1247" s="7" t="str">
        <f t="shared" si="11672"/>
        <v/>
      </c>
      <c r="FX1247" s="7" t="str">
        <f t="shared" si="11672"/>
        <v/>
      </c>
      <c r="FY1247" s="7" t="str">
        <f t="shared" si="11672"/>
        <v/>
      </c>
      <c r="FZ1247" s="7" t="str">
        <f t="shared" si="11672"/>
        <v/>
      </c>
      <c r="GA1247" s="7" t="str">
        <f t="shared" si="11672"/>
        <v/>
      </c>
      <c r="GB1247" s="7" t="str">
        <f t="shared" si="11672"/>
        <v/>
      </c>
      <c r="GC1247" s="7" t="str">
        <f t="shared" si="11672"/>
        <v/>
      </c>
      <c r="GD1247" s="7" t="str">
        <f t="shared" si="11672"/>
        <v/>
      </c>
      <c r="GE1247" s="7" t="str">
        <f t="shared" si="11672"/>
        <v/>
      </c>
      <c r="GF1247" s="7" t="str">
        <f t="shared" si="11672"/>
        <v/>
      </c>
      <c r="GG1247" s="7" t="str">
        <f t="shared" si="11672"/>
        <v/>
      </c>
      <c r="GH1247" s="7" t="str">
        <f t="shared" si="11672"/>
        <v/>
      </c>
      <c r="GI1247" s="7" t="str">
        <f t="shared" si="11672"/>
        <v/>
      </c>
      <c r="GJ1247" s="7" t="str">
        <f t="shared" si="11672"/>
        <v/>
      </c>
      <c r="GK1247" s="7" t="str">
        <f t="shared" si="11672"/>
        <v/>
      </c>
      <c r="GL1247" s="7" t="str">
        <f t="shared" si="11672"/>
        <v/>
      </c>
      <c r="GM1247" s="7" t="str">
        <f t="shared" si="11672"/>
        <v/>
      </c>
      <c r="GN1247" s="7" t="str">
        <f t="shared" si="11672"/>
        <v/>
      </c>
      <c r="GO1247" s="7" t="str">
        <f t="shared" si="11672"/>
        <v/>
      </c>
      <c r="GP1247" s="7" t="str">
        <f t="shared" si="11672"/>
        <v/>
      </c>
      <c r="GQ1247" s="7" t="str">
        <f t="shared" si="11672"/>
        <v/>
      </c>
      <c r="GR1247" s="7" t="str">
        <f t="shared" si="11672"/>
        <v/>
      </c>
      <c r="GS1247" s="7" t="str">
        <f t="shared" si="11672"/>
        <v/>
      </c>
      <c r="GT1247" s="7" t="str">
        <f t="shared" si="11672"/>
        <v/>
      </c>
      <c r="GU1247" s="7" t="str">
        <f t="shared" si="11672"/>
        <v/>
      </c>
      <c r="GV1247" s="7" t="str">
        <f t="shared" si="11672"/>
        <v/>
      </c>
      <c r="GW1247" s="7" t="str">
        <f t="shared" si="11672"/>
        <v/>
      </c>
      <c r="GX1247" s="7" t="str">
        <f t="shared" si="11672"/>
        <v/>
      </c>
      <c r="GY1247" s="7" t="str">
        <f t="shared" si="11672"/>
        <v/>
      </c>
      <c r="GZ1247" s="7" t="str">
        <f t="shared" si="11672"/>
        <v/>
      </c>
      <c r="HA1247" s="7" t="str">
        <f t="shared" si="11672"/>
        <v/>
      </c>
      <c r="HB1247" s="7" t="str">
        <f t="shared" si="11672"/>
        <v/>
      </c>
      <c r="HC1247" s="7" t="str">
        <f t="shared" si="11672"/>
        <v/>
      </c>
      <c r="HD1247" s="7" t="str">
        <f t="shared" si="11672"/>
        <v/>
      </c>
      <c r="HE1247" s="7" t="str">
        <f t="shared" si="11672"/>
        <v/>
      </c>
      <c r="HF1247" s="7" t="str">
        <f t="shared" si="11672"/>
        <v/>
      </c>
      <c r="HG1247" s="7" t="str">
        <f t="shared" si="11672"/>
        <v/>
      </c>
      <c r="HH1247" s="7" t="str">
        <f t="shared" si="11672"/>
        <v/>
      </c>
      <c r="HI1247" s="7" t="str">
        <f t="shared" si="11672"/>
        <v/>
      </c>
      <c r="HJ1247" s="7" t="str">
        <f t="shared" si="11672"/>
        <v/>
      </c>
      <c r="HK1247" s="7" t="str">
        <f t="shared" ref="HK1247:IJ1247" si="11673">IF(HJ315="","",HJ315)</f>
        <v/>
      </c>
      <c r="HL1247" s="7" t="str">
        <f t="shared" si="11673"/>
        <v/>
      </c>
      <c r="HM1247" s="7" t="str">
        <f t="shared" si="11673"/>
        <v/>
      </c>
      <c r="HN1247" s="7" t="str">
        <f t="shared" si="11673"/>
        <v/>
      </c>
      <c r="HO1247" s="7" t="str">
        <f t="shared" si="11673"/>
        <v/>
      </c>
      <c r="HP1247" s="7" t="str">
        <f t="shared" si="11673"/>
        <v/>
      </c>
      <c r="HQ1247" s="7" t="str">
        <f t="shared" si="11673"/>
        <v/>
      </c>
      <c r="HR1247" s="7" t="str">
        <f t="shared" si="11673"/>
        <v/>
      </c>
      <c r="HS1247" s="7" t="str">
        <f t="shared" si="11673"/>
        <v/>
      </c>
      <c r="HT1247" s="7" t="str">
        <f t="shared" si="11673"/>
        <v/>
      </c>
      <c r="HU1247" s="7" t="str">
        <f t="shared" si="11673"/>
        <v/>
      </c>
      <c r="HV1247" s="7" t="str">
        <f t="shared" si="11673"/>
        <v/>
      </c>
      <c r="HW1247" s="7" t="str">
        <f t="shared" si="11673"/>
        <v/>
      </c>
      <c r="HX1247" s="7" t="str">
        <f t="shared" si="11673"/>
        <v/>
      </c>
      <c r="HY1247" s="7" t="str">
        <f t="shared" si="11673"/>
        <v/>
      </c>
      <c r="HZ1247" s="7" t="str">
        <f t="shared" si="11673"/>
        <v/>
      </c>
      <c r="IA1247" s="7" t="str">
        <f t="shared" si="11673"/>
        <v/>
      </c>
      <c r="IB1247" s="7" t="str">
        <f t="shared" si="11673"/>
        <v/>
      </c>
      <c r="IC1247" s="7" t="str">
        <f t="shared" si="11673"/>
        <v/>
      </c>
      <c r="ID1247" s="7" t="str">
        <f t="shared" si="11673"/>
        <v/>
      </c>
      <c r="IE1247" s="7" t="str">
        <f t="shared" si="11673"/>
        <v/>
      </c>
      <c r="IF1247" s="7" t="str">
        <f t="shared" si="11673"/>
        <v/>
      </c>
      <c r="IG1247" s="7" t="str">
        <f t="shared" si="11673"/>
        <v/>
      </c>
      <c r="IH1247" s="7" t="str">
        <f t="shared" si="11673"/>
        <v/>
      </c>
      <c r="II1247" s="7" t="str">
        <f t="shared" si="11673"/>
        <v/>
      </c>
      <c r="IJ1247" s="7" t="str">
        <f t="shared" si="11673"/>
        <v/>
      </c>
      <c r="IK1247" s="7" t="str">
        <f t="shared" ref="IK1247:JD1247" si="11674">IF(IJ319="","",IJ319)</f>
        <v/>
      </c>
      <c r="IL1247" s="7" t="str">
        <f t="shared" si="11674"/>
        <v/>
      </c>
      <c r="IM1247" s="7" t="str">
        <f t="shared" si="11674"/>
        <v/>
      </c>
      <c r="IN1247" s="7" t="str">
        <f t="shared" si="11674"/>
        <v/>
      </c>
      <c r="IO1247" s="7" t="str">
        <f t="shared" si="11674"/>
        <v/>
      </c>
      <c r="IP1247" s="7" t="str">
        <f t="shared" si="11674"/>
        <v/>
      </c>
      <c r="IQ1247" s="7" t="str">
        <f t="shared" si="11674"/>
        <v/>
      </c>
      <c r="IR1247" s="7" t="str">
        <f t="shared" si="11674"/>
        <v/>
      </c>
      <c r="IS1247" s="7" t="str">
        <f t="shared" si="11674"/>
        <v/>
      </c>
      <c r="IT1247" s="7" t="str">
        <f t="shared" si="11674"/>
        <v/>
      </c>
      <c r="IU1247" s="7" t="str">
        <f t="shared" si="11674"/>
        <v/>
      </c>
      <c r="IV1247" s="7" t="str">
        <f t="shared" si="11674"/>
        <v/>
      </c>
      <c r="IW1247" s="7" t="str">
        <f t="shared" si="11674"/>
        <v/>
      </c>
      <c r="IX1247" s="7" t="str">
        <f t="shared" si="11674"/>
        <v/>
      </c>
      <c r="IY1247" s="7" t="str">
        <f t="shared" si="11674"/>
        <v/>
      </c>
      <c r="IZ1247" s="7" t="str">
        <f t="shared" si="11674"/>
        <v/>
      </c>
      <c r="JA1247" s="7" t="str">
        <f t="shared" si="11674"/>
        <v/>
      </c>
      <c r="JB1247" s="7" t="str">
        <f t="shared" si="11674"/>
        <v/>
      </c>
      <c r="JC1247" s="7" t="str">
        <f t="shared" si="11674"/>
        <v/>
      </c>
      <c r="JD1247" s="7" t="str">
        <f t="shared" si="11674"/>
        <v/>
      </c>
    </row>
    <row r="1248" spans="24:264" hidden="1" x14ac:dyDescent="0.3">
      <c r="X1248" s="51">
        <v>1248</v>
      </c>
      <c r="Z1248" s="7" t="s">
        <v>1368</v>
      </c>
      <c r="AA1248" s="7" t="str">
        <f t="shared" ref="AA1248:CL1248" si="11675">IF(Z316="","",Z316)</f>
        <v/>
      </c>
      <c r="AB1248" s="7" t="str">
        <f t="shared" si="11675"/>
        <v/>
      </c>
      <c r="AC1248" s="7" t="str">
        <f t="shared" si="11675"/>
        <v/>
      </c>
      <c r="AD1248" s="7" t="str">
        <f t="shared" si="11675"/>
        <v/>
      </c>
      <c r="AE1248" s="7" t="str">
        <f t="shared" si="11675"/>
        <v/>
      </c>
      <c r="AF1248" s="7" t="str">
        <f t="shared" si="11675"/>
        <v/>
      </c>
      <c r="AG1248" s="7" t="str">
        <f t="shared" si="11675"/>
        <v/>
      </c>
      <c r="AH1248" s="7" t="str">
        <f t="shared" si="11675"/>
        <v/>
      </c>
      <c r="AI1248" s="7" t="str">
        <f t="shared" si="11675"/>
        <v/>
      </c>
      <c r="AJ1248" s="7" t="str">
        <f t="shared" si="11675"/>
        <v/>
      </c>
      <c r="AK1248" s="7" t="str">
        <f t="shared" si="11675"/>
        <v/>
      </c>
      <c r="AL1248" s="7" t="str">
        <f t="shared" si="11675"/>
        <v/>
      </c>
      <c r="AM1248" s="7" t="str">
        <f t="shared" si="11675"/>
        <v/>
      </c>
      <c r="AN1248" s="7" t="str">
        <f t="shared" si="11675"/>
        <v/>
      </c>
      <c r="AO1248" s="7" t="str">
        <f t="shared" si="11675"/>
        <v/>
      </c>
      <c r="AP1248" s="7" t="str">
        <f t="shared" si="11675"/>
        <v/>
      </c>
      <c r="AQ1248" s="7" t="str">
        <f t="shared" si="11675"/>
        <v/>
      </c>
      <c r="AR1248" s="7" t="str">
        <f t="shared" si="11675"/>
        <v/>
      </c>
      <c r="AS1248" s="7" t="str">
        <f t="shared" si="11675"/>
        <v/>
      </c>
      <c r="AT1248" s="7" t="str">
        <f t="shared" si="11675"/>
        <v/>
      </c>
      <c r="AU1248" s="7" t="str">
        <f t="shared" si="11675"/>
        <v/>
      </c>
      <c r="AV1248" s="7" t="str">
        <f t="shared" si="11675"/>
        <v/>
      </c>
      <c r="AW1248" s="7" t="str">
        <f t="shared" si="11675"/>
        <v/>
      </c>
      <c r="AX1248" s="7" t="str">
        <f t="shared" si="11675"/>
        <v/>
      </c>
      <c r="AY1248" s="7" t="str">
        <f t="shared" si="11675"/>
        <v/>
      </c>
      <c r="AZ1248" s="7" t="str">
        <f t="shared" si="11675"/>
        <v/>
      </c>
      <c r="BA1248" s="7" t="str">
        <f t="shared" si="11675"/>
        <v/>
      </c>
      <c r="BB1248" s="7" t="str">
        <f t="shared" si="11675"/>
        <v/>
      </c>
      <c r="BC1248" s="7" t="str">
        <f t="shared" si="11675"/>
        <v/>
      </c>
      <c r="BD1248" s="7" t="str">
        <f t="shared" si="11675"/>
        <v/>
      </c>
      <c r="BE1248" s="7" t="str">
        <f t="shared" si="11675"/>
        <v/>
      </c>
      <c r="BF1248" s="7" t="str">
        <f t="shared" si="11675"/>
        <v/>
      </c>
      <c r="BG1248" s="7" t="str">
        <f t="shared" si="11675"/>
        <v/>
      </c>
      <c r="BH1248" s="7" t="str">
        <f t="shared" si="11675"/>
        <v/>
      </c>
      <c r="BI1248" s="7" t="str">
        <f t="shared" si="11675"/>
        <v/>
      </c>
      <c r="BJ1248" s="7" t="str">
        <f t="shared" si="11675"/>
        <v/>
      </c>
      <c r="BK1248" s="7" t="str">
        <f t="shared" si="11675"/>
        <v/>
      </c>
      <c r="BL1248" s="7" t="str">
        <f t="shared" si="11675"/>
        <v/>
      </c>
      <c r="BM1248" s="7" t="str">
        <f t="shared" si="11675"/>
        <v/>
      </c>
      <c r="BN1248" s="7" t="str">
        <f t="shared" si="11675"/>
        <v/>
      </c>
      <c r="BO1248" s="7" t="str">
        <f t="shared" si="11675"/>
        <v/>
      </c>
      <c r="BP1248" s="7" t="str">
        <f t="shared" si="11675"/>
        <v/>
      </c>
      <c r="BQ1248" s="7" t="str">
        <f t="shared" si="11675"/>
        <v/>
      </c>
      <c r="BR1248" s="7" t="str">
        <f t="shared" si="11675"/>
        <v/>
      </c>
      <c r="BS1248" s="7" t="str">
        <f t="shared" si="11675"/>
        <v/>
      </c>
      <c r="BT1248" s="7" t="str">
        <f t="shared" si="11675"/>
        <v/>
      </c>
      <c r="BU1248" s="7" t="str">
        <f t="shared" si="11675"/>
        <v/>
      </c>
      <c r="BV1248" s="7" t="str">
        <f t="shared" si="11675"/>
        <v/>
      </c>
      <c r="BW1248" s="7" t="str">
        <f t="shared" si="11675"/>
        <v/>
      </c>
      <c r="BX1248" s="7" t="str">
        <f t="shared" si="11675"/>
        <v/>
      </c>
      <c r="BY1248" s="7" t="str">
        <f t="shared" si="11675"/>
        <v/>
      </c>
      <c r="BZ1248" s="7" t="str">
        <f t="shared" si="11675"/>
        <v/>
      </c>
      <c r="CA1248" s="7" t="str">
        <f t="shared" si="11675"/>
        <v/>
      </c>
      <c r="CB1248" s="7" t="str">
        <f t="shared" si="11675"/>
        <v/>
      </c>
      <c r="CC1248" s="7" t="str">
        <f t="shared" si="11675"/>
        <v/>
      </c>
      <c r="CD1248" s="7" t="str">
        <f t="shared" si="11675"/>
        <v/>
      </c>
      <c r="CE1248" s="7" t="str">
        <f t="shared" si="11675"/>
        <v/>
      </c>
      <c r="CF1248" s="7" t="str">
        <f t="shared" si="11675"/>
        <v/>
      </c>
      <c r="CG1248" s="7" t="str">
        <f t="shared" si="11675"/>
        <v/>
      </c>
      <c r="CH1248" s="7" t="str">
        <f t="shared" si="11675"/>
        <v/>
      </c>
      <c r="CI1248" s="7" t="str">
        <f t="shared" si="11675"/>
        <v/>
      </c>
      <c r="CJ1248" s="7" t="str">
        <f t="shared" si="11675"/>
        <v/>
      </c>
      <c r="CK1248" s="7" t="str">
        <f t="shared" si="11675"/>
        <v/>
      </c>
      <c r="CL1248" s="7" t="str">
        <f t="shared" si="11675"/>
        <v/>
      </c>
      <c r="CM1248" s="7" t="str">
        <f t="shared" ref="CM1248:EX1248" si="11676">IF(CL316="","",CL316)</f>
        <v/>
      </c>
      <c r="CN1248" s="7" t="str">
        <f t="shared" si="11676"/>
        <v/>
      </c>
      <c r="CO1248" s="7" t="str">
        <f t="shared" si="11676"/>
        <v/>
      </c>
      <c r="CP1248" s="7" t="str">
        <f t="shared" si="11676"/>
        <v/>
      </c>
      <c r="CQ1248" s="7" t="str">
        <f t="shared" si="11676"/>
        <v/>
      </c>
      <c r="CR1248" s="7" t="str">
        <f t="shared" si="11676"/>
        <v/>
      </c>
      <c r="CS1248" s="7" t="str">
        <f t="shared" si="11676"/>
        <v/>
      </c>
      <c r="CT1248" s="7" t="str">
        <f t="shared" si="11676"/>
        <v/>
      </c>
      <c r="CU1248" s="7" t="str">
        <f t="shared" si="11676"/>
        <v/>
      </c>
      <c r="CV1248" s="7" t="str">
        <f t="shared" si="11676"/>
        <v/>
      </c>
      <c r="CW1248" s="7" t="str">
        <f t="shared" si="11676"/>
        <v/>
      </c>
      <c r="CX1248" s="7" t="str">
        <f t="shared" si="11676"/>
        <v/>
      </c>
      <c r="CY1248" s="7" t="str">
        <f t="shared" si="11676"/>
        <v/>
      </c>
      <c r="CZ1248" s="7" t="str">
        <f t="shared" si="11676"/>
        <v/>
      </c>
      <c r="DA1248" s="7" t="str">
        <f t="shared" si="11676"/>
        <v/>
      </c>
      <c r="DB1248" s="7" t="str">
        <f t="shared" si="11676"/>
        <v/>
      </c>
      <c r="DC1248" s="7" t="str">
        <f t="shared" si="11676"/>
        <v/>
      </c>
      <c r="DD1248" s="7" t="str">
        <f t="shared" si="11676"/>
        <v/>
      </c>
      <c r="DE1248" s="7" t="str">
        <f t="shared" si="11676"/>
        <v/>
      </c>
      <c r="DF1248" s="7" t="str">
        <f t="shared" si="11676"/>
        <v/>
      </c>
      <c r="DG1248" s="7" t="str">
        <f t="shared" si="11676"/>
        <v/>
      </c>
      <c r="DH1248" s="7" t="str">
        <f t="shared" si="11676"/>
        <v/>
      </c>
      <c r="DI1248" s="7" t="str">
        <f t="shared" si="11676"/>
        <v/>
      </c>
      <c r="DJ1248" s="7" t="str">
        <f t="shared" si="11676"/>
        <v/>
      </c>
      <c r="DK1248" s="7" t="str">
        <f t="shared" si="11676"/>
        <v/>
      </c>
      <c r="DL1248" s="7" t="str">
        <f t="shared" si="11676"/>
        <v/>
      </c>
      <c r="DM1248" s="7" t="str">
        <f t="shared" si="11676"/>
        <v/>
      </c>
      <c r="DN1248" s="7" t="str">
        <f t="shared" si="11676"/>
        <v/>
      </c>
      <c r="DO1248" s="7" t="str">
        <f t="shared" si="11676"/>
        <v/>
      </c>
      <c r="DP1248" s="7" t="str">
        <f t="shared" si="11676"/>
        <v/>
      </c>
      <c r="DQ1248" s="7" t="str">
        <f t="shared" si="11676"/>
        <v/>
      </c>
      <c r="DR1248" s="7" t="str">
        <f t="shared" si="11676"/>
        <v/>
      </c>
      <c r="DS1248" s="7" t="str">
        <f t="shared" si="11676"/>
        <v/>
      </c>
      <c r="DT1248" s="7" t="str">
        <f t="shared" si="11676"/>
        <v/>
      </c>
      <c r="DU1248" s="7" t="str">
        <f t="shared" si="11676"/>
        <v/>
      </c>
      <c r="DV1248" s="7" t="str">
        <f t="shared" si="11676"/>
        <v/>
      </c>
      <c r="DW1248" s="7" t="str">
        <f t="shared" si="11676"/>
        <v/>
      </c>
      <c r="DX1248" s="7" t="str">
        <f t="shared" si="11676"/>
        <v/>
      </c>
      <c r="DY1248" s="7" t="str">
        <f t="shared" si="11676"/>
        <v/>
      </c>
      <c r="DZ1248" s="7" t="str">
        <f t="shared" si="11676"/>
        <v/>
      </c>
      <c r="EA1248" s="7" t="str">
        <f t="shared" si="11676"/>
        <v/>
      </c>
      <c r="EB1248" s="7" t="str">
        <f t="shared" si="11676"/>
        <v/>
      </c>
      <c r="EC1248" s="7" t="str">
        <f t="shared" si="11676"/>
        <v/>
      </c>
      <c r="ED1248" s="7" t="str">
        <f t="shared" si="11676"/>
        <v/>
      </c>
      <c r="EE1248" s="7" t="str">
        <f t="shared" si="11676"/>
        <v/>
      </c>
      <c r="EF1248" s="7" t="str">
        <f t="shared" si="11676"/>
        <v/>
      </c>
      <c r="EG1248" s="7" t="str">
        <f t="shared" si="11676"/>
        <v/>
      </c>
      <c r="EH1248" s="7" t="str">
        <f t="shared" si="11676"/>
        <v/>
      </c>
      <c r="EI1248" s="7" t="str">
        <f t="shared" si="11676"/>
        <v/>
      </c>
      <c r="EJ1248" s="7" t="str">
        <f t="shared" si="11676"/>
        <v/>
      </c>
      <c r="EK1248" s="7" t="str">
        <f t="shared" si="11676"/>
        <v/>
      </c>
      <c r="EL1248" s="7" t="str">
        <f t="shared" si="11676"/>
        <v/>
      </c>
      <c r="EM1248" s="7" t="str">
        <f t="shared" si="11676"/>
        <v/>
      </c>
      <c r="EN1248" s="7" t="str">
        <f t="shared" si="11676"/>
        <v/>
      </c>
      <c r="EO1248" s="7" t="str">
        <f t="shared" si="11676"/>
        <v/>
      </c>
      <c r="EP1248" s="7" t="str">
        <f t="shared" si="11676"/>
        <v/>
      </c>
      <c r="EQ1248" s="7" t="str">
        <f t="shared" si="11676"/>
        <v/>
      </c>
      <c r="ER1248" s="7" t="str">
        <f t="shared" si="11676"/>
        <v/>
      </c>
      <c r="ES1248" s="7" t="str">
        <f t="shared" si="11676"/>
        <v/>
      </c>
      <c r="ET1248" s="7" t="str">
        <f t="shared" si="11676"/>
        <v/>
      </c>
      <c r="EU1248" s="7" t="str">
        <f t="shared" si="11676"/>
        <v/>
      </c>
      <c r="EV1248" s="7" t="str">
        <f t="shared" si="11676"/>
        <v/>
      </c>
      <c r="EW1248" s="7" t="str">
        <f t="shared" si="11676"/>
        <v/>
      </c>
      <c r="EX1248" s="7" t="str">
        <f t="shared" si="11676"/>
        <v/>
      </c>
      <c r="EY1248" s="7" t="str">
        <f t="shared" ref="EY1248:HJ1248" si="11677">IF(EX316="","",EX316)</f>
        <v/>
      </c>
      <c r="EZ1248" s="7" t="str">
        <f t="shared" si="11677"/>
        <v/>
      </c>
      <c r="FA1248" s="7" t="str">
        <f t="shared" si="11677"/>
        <v/>
      </c>
      <c r="FB1248" s="7" t="str">
        <f t="shared" si="11677"/>
        <v/>
      </c>
      <c r="FC1248" s="7" t="str">
        <f t="shared" si="11677"/>
        <v/>
      </c>
      <c r="FD1248" s="7" t="str">
        <f t="shared" si="11677"/>
        <v/>
      </c>
      <c r="FE1248" s="7" t="str">
        <f t="shared" si="11677"/>
        <v/>
      </c>
      <c r="FF1248" s="7" t="str">
        <f t="shared" si="11677"/>
        <v/>
      </c>
      <c r="FG1248" s="7" t="str">
        <f t="shared" si="11677"/>
        <v/>
      </c>
      <c r="FH1248" s="7" t="str">
        <f t="shared" si="11677"/>
        <v/>
      </c>
      <c r="FI1248" s="7" t="str">
        <f t="shared" si="11677"/>
        <v/>
      </c>
      <c r="FJ1248" s="7" t="str">
        <f t="shared" si="11677"/>
        <v/>
      </c>
      <c r="FK1248" s="7" t="str">
        <f t="shared" si="11677"/>
        <v/>
      </c>
      <c r="FL1248" s="7" t="str">
        <f t="shared" si="11677"/>
        <v/>
      </c>
      <c r="FM1248" s="7" t="str">
        <f t="shared" si="11677"/>
        <v/>
      </c>
      <c r="FN1248" s="7" t="str">
        <f t="shared" si="11677"/>
        <v/>
      </c>
      <c r="FO1248" s="7" t="str">
        <f t="shared" si="11677"/>
        <v/>
      </c>
      <c r="FP1248" s="7" t="str">
        <f t="shared" si="11677"/>
        <v/>
      </c>
      <c r="FQ1248" s="7" t="str">
        <f t="shared" si="11677"/>
        <v/>
      </c>
      <c r="FR1248" s="7" t="str">
        <f t="shared" si="11677"/>
        <v/>
      </c>
      <c r="FS1248" s="7" t="str">
        <f t="shared" si="11677"/>
        <v/>
      </c>
      <c r="FT1248" s="7" t="str">
        <f t="shared" si="11677"/>
        <v/>
      </c>
      <c r="FU1248" s="7" t="str">
        <f t="shared" si="11677"/>
        <v/>
      </c>
      <c r="FV1248" s="7" t="str">
        <f t="shared" si="11677"/>
        <v/>
      </c>
      <c r="FW1248" s="7" t="str">
        <f t="shared" si="11677"/>
        <v/>
      </c>
      <c r="FX1248" s="7" t="str">
        <f t="shared" si="11677"/>
        <v/>
      </c>
      <c r="FY1248" s="7" t="str">
        <f t="shared" si="11677"/>
        <v/>
      </c>
      <c r="FZ1248" s="7" t="str">
        <f t="shared" si="11677"/>
        <v/>
      </c>
      <c r="GA1248" s="7" t="str">
        <f t="shared" si="11677"/>
        <v/>
      </c>
      <c r="GB1248" s="7" t="str">
        <f t="shared" si="11677"/>
        <v/>
      </c>
      <c r="GC1248" s="7" t="str">
        <f t="shared" si="11677"/>
        <v/>
      </c>
      <c r="GD1248" s="7" t="str">
        <f t="shared" si="11677"/>
        <v/>
      </c>
      <c r="GE1248" s="7" t="str">
        <f t="shared" si="11677"/>
        <v/>
      </c>
      <c r="GF1248" s="7" t="str">
        <f t="shared" si="11677"/>
        <v/>
      </c>
      <c r="GG1248" s="7" t="str">
        <f t="shared" si="11677"/>
        <v/>
      </c>
      <c r="GH1248" s="7" t="str">
        <f t="shared" si="11677"/>
        <v/>
      </c>
      <c r="GI1248" s="7" t="str">
        <f t="shared" si="11677"/>
        <v/>
      </c>
      <c r="GJ1248" s="7" t="str">
        <f t="shared" si="11677"/>
        <v/>
      </c>
      <c r="GK1248" s="7" t="str">
        <f t="shared" si="11677"/>
        <v/>
      </c>
      <c r="GL1248" s="7" t="str">
        <f t="shared" si="11677"/>
        <v/>
      </c>
      <c r="GM1248" s="7" t="str">
        <f t="shared" si="11677"/>
        <v/>
      </c>
      <c r="GN1248" s="7" t="str">
        <f t="shared" si="11677"/>
        <v/>
      </c>
      <c r="GO1248" s="7" t="str">
        <f t="shared" si="11677"/>
        <v/>
      </c>
      <c r="GP1248" s="7" t="str">
        <f t="shared" si="11677"/>
        <v/>
      </c>
      <c r="GQ1248" s="7" t="str">
        <f t="shared" si="11677"/>
        <v/>
      </c>
      <c r="GR1248" s="7" t="str">
        <f t="shared" si="11677"/>
        <v/>
      </c>
      <c r="GS1248" s="7" t="str">
        <f t="shared" si="11677"/>
        <v/>
      </c>
      <c r="GT1248" s="7" t="str">
        <f t="shared" si="11677"/>
        <v/>
      </c>
      <c r="GU1248" s="7" t="str">
        <f t="shared" si="11677"/>
        <v/>
      </c>
      <c r="GV1248" s="7" t="str">
        <f t="shared" si="11677"/>
        <v/>
      </c>
      <c r="GW1248" s="7" t="str">
        <f t="shared" si="11677"/>
        <v/>
      </c>
      <c r="GX1248" s="7" t="str">
        <f t="shared" si="11677"/>
        <v/>
      </c>
      <c r="GY1248" s="7" t="str">
        <f t="shared" si="11677"/>
        <v/>
      </c>
      <c r="GZ1248" s="7" t="str">
        <f t="shared" si="11677"/>
        <v/>
      </c>
      <c r="HA1248" s="7" t="str">
        <f t="shared" si="11677"/>
        <v/>
      </c>
      <c r="HB1248" s="7" t="str">
        <f t="shared" si="11677"/>
        <v/>
      </c>
      <c r="HC1248" s="7" t="str">
        <f t="shared" si="11677"/>
        <v/>
      </c>
      <c r="HD1248" s="7" t="str">
        <f t="shared" si="11677"/>
        <v/>
      </c>
      <c r="HE1248" s="7" t="str">
        <f t="shared" si="11677"/>
        <v/>
      </c>
      <c r="HF1248" s="7" t="str">
        <f t="shared" si="11677"/>
        <v/>
      </c>
      <c r="HG1248" s="7" t="str">
        <f t="shared" si="11677"/>
        <v/>
      </c>
      <c r="HH1248" s="7" t="str">
        <f t="shared" si="11677"/>
        <v/>
      </c>
      <c r="HI1248" s="7" t="str">
        <f t="shared" si="11677"/>
        <v/>
      </c>
      <c r="HJ1248" s="7" t="str">
        <f t="shared" si="11677"/>
        <v/>
      </c>
      <c r="HK1248" s="7" t="str">
        <f t="shared" ref="HK1248:IJ1248" si="11678">IF(HJ316="","",HJ316)</f>
        <v/>
      </c>
      <c r="HL1248" s="7" t="str">
        <f t="shared" si="11678"/>
        <v/>
      </c>
      <c r="HM1248" s="7" t="str">
        <f t="shared" si="11678"/>
        <v/>
      </c>
      <c r="HN1248" s="7" t="str">
        <f t="shared" si="11678"/>
        <v/>
      </c>
      <c r="HO1248" s="7" t="str">
        <f t="shared" si="11678"/>
        <v/>
      </c>
      <c r="HP1248" s="7" t="str">
        <f t="shared" si="11678"/>
        <v/>
      </c>
      <c r="HQ1248" s="7" t="str">
        <f t="shared" si="11678"/>
        <v/>
      </c>
      <c r="HR1248" s="7" t="str">
        <f t="shared" si="11678"/>
        <v/>
      </c>
      <c r="HS1248" s="7" t="str">
        <f t="shared" si="11678"/>
        <v/>
      </c>
      <c r="HT1248" s="7" t="str">
        <f t="shared" si="11678"/>
        <v/>
      </c>
      <c r="HU1248" s="7" t="str">
        <f t="shared" si="11678"/>
        <v/>
      </c>
      <c r="HV1248" s="7" t="str">
        <f t="shared" si="11678"/>
        <v/>
      </c>
      <c r="HW1248" s="7" t="str">
        <f t="shared" si="11678"/>
        <v/>
      </c>
      <c r="HX1248" s="7" t="str">
        <f t="shared" si="11678"/>
        <v/>
      </c>
      <c r="HY1248" s="7" t="str">
        <f t="shared" si="11678"/>
        <v/>
      </c>
      <c r="HZ1248" s="7" t="str">
        <f t="shared" si="11678"/>
        <v/>
      </c>
      <c r="IA1248" s="7" t="str">
        <f t="shared" si="11678"/>
        <v/>
      </c>
      <c r="IB1248" s="7" t="str">
        <f t="shared" si="11678"/>
        <v/>
      </c>
      <c r="IC1248" s="7" t="str">
        <f t="shared" si="11678"/>
        <v/>
      </c>
      <c r="ID1248" s="7" t="str">
        <f t="shared" si="11678"/>
        <v/>
      </c>
      <c r="IE1248" s="7" t="str">
        <f t="shared" si="11678"/>
        <v/>
      </c>
      <c r="IF1248" s="7" t="str">
        <f t="shared" si="11678"/>
        <v/>
      </c>
      <c r="IG1248" s="7" t="str">
        <f t="shared" si="11678"/>
        <v/>
      </c>
      <c r="IH1248" s="7" t="str">
        <f t="shared" si="11678"/>
        <v/>
      </c>
      <c r="II1248" s="7" t="str">
        <f t="shared" si="11678"/>
        <v/>
      </c>
      <c r="IJ1248" s="7" t="str">
        <f t="shared" si="11678"/>
        <v/>
      </c>
      <c r="IK1248" s="7" t="str">
        <f t="shared" ref="IK1248:JD1248" si="11679">IF(IJ320="","",IJ320)</f>
        <v/>
      </c>
      <c r="IL1248" s="7" t="str">
        <f t="shared" si="11679"/>
        <v/>
      </c>
      <c r="IM1248" s="7" t="str">
        <f t="shared" si="11679"/>
        <v/>
      </c>
      <c r="IN1248" s="7" t="str">
        <f t="shared" si="11679"/>
        <v/>
      </c>
      <c r="IO1248" s="7" t="str">
        <f t="shared" si="11679"/>
        <v/>
      </c>
      <c r="IP1248" s="7" t="str">
        <f t="shared" si="11679"/>
        <v/>
      </c>
      <c r="IQ1248" s="7" t="str">
        <f t="shared" si="11679"/>
        <v/>
      </c>
      <c r="IR1248" s="7" t="str">
        <f t="shared" si="11679"/>
        <v/>
      </c>
      <c r="IS1248" s="7" t="str">
        <f t="shared" si="11679"/>
        <v/>
      </c>
      <c r="IT1248" s="7" t="str">
        <f t="shared" si="11679"/>
        <v/>
      </c>
      <c r="IU1248" s="7" t="str">
        <f t="shared" si="11679"/>
        <v/>
      </c>
      <c r="IV1248" s="7" t="str">
        <f t="shared" si="11679"/>
        <v/>
      </c>
      <c r="IW1248" s="7" t="str">
        <f t="shared" si="11679"/>
        <v/>
      </c>
      <c r="IX1248" s="7" t="str">
        <f t="shared" si="11679"/>
        <v/>
      </c>
      <c r="IY1248" s="7" t="str">
        <f t="shared" si="11679"/>
        <v/>
      </c>
      <c r="IZ1248" s="7" t="str">
        <f t="shared" si="11679"/>
        <v/>
      </c>
      <c r="JA1248" s="7" t="str">
        <f t="shared" si="11679"/>
        <v/>
      </c>
      <c r="JB1248" s="7" t="str">
        <f t="shared" si="11679"/>
        <v/>
      </c>
      <c r="JC1248" s="7" t="str">
        <f t="shared" si="11679"/>
        <v/>
      </c>
      <c r="JD1248" s="7" t="str">
        <f t="shared" si="11679"/>
        <v/>
      </c>
    </row>
    <row r="1249" spans="24:264" hidden="1" x14ac:dyDescent="0.3">
      <c r="X1249" s="51">
        <v>1249</v>
      </c>
      <c r="Z1249" s="7" t="s">
        <v>1070</v>
      </c>
      <c r="AA1249" s="7" t="str">
        <f t="shared" ref="AA1249:CL1249" si="11680">IF(Z317="","",Z317)</f>
        <v/>
      </c>
      <c r="AB1249" s="7" t="str">
        <f t="shared" si="11680"/>
        <v/>
      </c>
      <c r="AC1249" s="7" t="str">
        <f t="shared" si="11680"/>
        <v/>
      </c>
      <c r="AD1249" s="7" t="str">
        <f t="shared" si="11680"/>
        <v/>
      </c>
      <c r="AE1249" s="7" t="str">
        <f t="shared" si="11680"/>
        <v/>
      </c>
      <c r="AF1249" s="7" t="str">
        <f t="shared" si="11680"/>
        <v/>
      </c>
      <c r="AG1249" s="7" t="str">
        <f t="shared" si="11680"/>
        <v/>
      </c>
      <c r="AH1249" s="7" t="str">
        <f t="shared" si="11680"/>
        <v/>
      </c>
      <c r="AI1249" s="7" t="str">
        <f t="shared" si="11680"/>
        <v/>
      </c>
      <c r="AJ1249" s="7" t="str">
        <f t="shared" si="11680"/>
        <v/>
      </c>
      <c r="AK1249" s="7" t="str">
        <f t="shared" si="11680"/>
        <v/>
      </c>
      <c r="AL1249" s="7" t="str">
        <f t="shared" si="11680"/>
        <v/>
      </c>
      <c r="AM1249" s="7" t="str">
        <f t="shared" si="11680"/>
        <v/>
      </c>
      <c r="AN1249" s="7" t="str">
        <f t="shared" si="11680"/>
        <v/>
      </c>
      <c r="AO1249" s="7" t="str">
        <f t="shared" si="11680"/>
        <v/>
      </c>
      <c r="AP1249" s="7" t="str">
        <f t="shared" si="11680"/>
        <v/>
      </c>
      <c r="AQ1249" s="7" t="str">
        <f t="shared" si="11680"/>
        <v/>
      </c>
      <c r="AR1249" s="7" t="str">
        <f t="shared" si="11680"/>
        <v/>
      </c>
      <c r="AS1249" s="7" t="str">
        <f t="shared" si="11680"/>
        <v/>
      </c>
      <c r="AT1249" s="7" t="str">
        <f t="shared" si="11680"/>
        <v/>
      </c>
      <c r="AU1249" s="7" t="str">
        <f t="shared" si="11680"/>
        <v/>
      </c>
      <c r="AV1249" s="7" t="str">
        <f t="shared" si="11680"/>
        <v/>
      </c>
      <c r="AW1249" s="7" t="str">
        <f t="shared" si="11680"/>
        <v/>
      </c>
      <c r="AX1249" s="7" t="str">
        <f t="shared" si="11680"/>
        <v/>
      </c>
      <c r="AY1249" s="7" t="str">
        <f t="shared" si="11680"/>
        <v/>
      </c>
      <c r="AZ1249" s="7" t="str">
        <f t="shared" si="11680"/>
        <v/>
      </c>
      <c r="BA1249" s="7" t="str">
        <f t="shared" si="11680"/>
        <v/>
      </c>
      <c r="BB1249" s="7" t="str">
        <f t="shared" si="11680"/>
        <v/>
      </c>
      <c r="BC1249" s="7" t="str">
        <f t="shared" si="11680"/>
        <v/>
      </c>
      <c r="BD1249" s="7" t="str">
        <f t="shared" si="11680"/>
        <v/>
      </c>
      <c r="BE1249" s="7" t="str">
        <f t="shared" si="11680"/>
        <v/>
      </c>
      <c r="BF1249" s="7" t="str">
        <f t="shared" si="11680"/>
        <v/>
      </c>
      <c r="BG1249" s="7" t="str">
        <f t="shared" si="11680"/>
        <v/>
      </c>
      <c r="BH1249" s="7" t="str">
        <f t="shared" si="11680"/>
        <v/>
      </c>
      <c r="BI1249" s="7" t="str">
        <f t="shared" si="11680"/>
        <v/>
      </c>
      <c r="BJ1249" s="7" t="str">
        <f t="shared" si="11680"/>
        <v/>
      </c>
      <c r="BK1249" s="7" t="str">
        <f t="shared" si="11680"/>
        <v/>
      </c>
      <c r="BL1249" s="7" t="str">
        <f t="shared" si="11680"/>
        <v/>
      </c>
      <c r="BM1249" s="7" t="str">
        <f t="shared" si="11680"/>
        <v/>
      </c>
      <c r="BN1249" s="7" t="str">
        <f t="shared" si="11680"/>
        <v/>
      </c>
      <c r="BO1249" s="7" t="str">
        <f t="shared" si="11680"/>
        <v/>
      </c>
      <c r="BP1249" s="7" t="str">
        <f t="shared" si="11680"/>
        <v/>
      </c>
      <c r="BQ1249" s="7" t="str">
        <f t="shared" si="11680"/>
        <v/>
      </c>
      <c r="BR1249" s="7" t="str">
        <f t="shared" si="11680"/>
        <v/>
      </c>
      <c r="BS1249" s="7" t="str">
        <f t="shared" si="11680"/>
        <v/>
      </c>
      <c r="BT1249" s="7" t="str">
        <f t="shared" si="11680"/>
        <v/>
      </c>
      <c r="BU1249" s="7" t="str">
        <f t="shared" si="11680"/>
        <v/>
      </c>
      <c r="BV1249" s="7" t="str">
        <f t="shared" si="11680"/>
        <v/>
      </c>
      <c r="BW1249" s="7" t="str">
        <f t="shared" si="11680"/>
        <v/>
      </c>
      <c r="BX1249" s="7" t="str">
        <f t="shared" si="11680"/>
        <v/>
      </c>
      <c r="BY1249" s="7" t="str">
        <f t="shared" si="11680"/>
        <v/>
      </c>
      <c r="BZ1249" s="7" t="str">
        <f t="shared" si="11680"/>
        <v/>
      </c>
      <c r="CA1249" s="7" t="str">
        <f t="shared" si="11680"/>
        <v/>
      </c>
      <c r="CB1249" s="7" t="str">
        <f t="shared" si="11680"/>
        <v/>
      </c>
      <c r="CC1249" s="7" t="str">
        <f t="shared" si="11680"/>
        <v/>
      </c>
      <c r="CD1249" s="7" t="str">
        <f t="shared" si="11680"/>
        <v/>
      </c>
      <c r="CE1249" s="7" t="str">
        <f t="shared" si="11680"/>
        <v/>
      </c>
      <c r="CF1249" s="7" t="str">
        <f t="shared" si="11680"/>
        <v/>
      </c>
      <c r="CG1249" s="7" t="str">
        <f t="shared" si="11680"/>
        <v/>
      </c>
      <c r="CH1249" s="7" t="str">
        <f t="shared" si="11680"/>
        <v/>
      </c>
      <c r="CI1249" s="7" t="str">
        <f t="shared" si="11680"/>
        <v/>
      </c>
      <c r="CJ1249" s="7" t="str">
        <f t="shared" si="11680"/>
        <v/>
      </c>
      <c r="CK1249" s="7" t="str">
        <f t="shared" si="11680"/>
        <v/>
      </c>
      <c r="CL1249" s="7" t="str">
        <f t="shared" si="11680"/>
        <v/>
      </c>
      <c r="CM1249" s="7" t="str">
        <f t="shared" ref="CM1249:EX1249" si="11681">IF(CL317="","",CL317)</f>
        <v/>
      </c>
      <c r="CN1249" s="7" t="str">
        <f t="shared" si="11681"/>
        <v/>
      </c>
      <c r="CO1249" s="7" t="str">
        <f t="shared" si="11681"/>
        <v/>
      </c>
      <c r="CP1249" s="7" t="str">
        <f t="shared" si="11681"/>
        <v/>
      </c>
      <c r="CQ1249" s="7" t="str">
        <f t="shared" si="11681"/>
        <v/>
      </c>
      <c r="CR1249" s="7" t="str">
        <f t="shared" si="11681"/>
        <v/>
      </c>
      <c r="CS1249" s="7" t="str">
        <f t="shared" si="11681"/>
        <v/>
      </c>
      <c r="CT1249" s="7" t="str">
        <f t="shared" si="11681"/>
        <v/>
      </c>
      <c r="CU1249" s="7" t="str">
        <f t="shared" si="11681"/>
        <v/>
      </c>
      <c r="CV1249" s="7" t="str">
        <f t="shared" si="11681"/>
        <v/>
      </c>
      <c r="CW1249" s="7" t="str">
        <f t="shared" si="11681"/>
        <v/>
      </c>
      <c r="CX1249" s="7" t="str">
        <f t="shared" si="11681"/>
        <v/>
      </c>
      <c r="CY1249" s="7" t="str">
        <f t="shared" si="11681"/>
        <v/>
      </c>
      <c r="CZ1249" s="7" t="str">
        <f t="shared" si="11681"/>
        <v/>
      </c>
      <c r="DA1249" s="7" t="str">
        <f t="shared" si="11681"/>
        <v/>
      </c>
      <c r="DB1249" s="7" t="str">
        <f t="shared" si="11681"/>
        <v/>
      </c>
      <c r="DC1249" s="7" t="str">
        <f t="shared" si="11681"/>
        <v/>
      </c>
      <c r="DD1249" s="7" t="str">
        <f t="shared" si="11681"/>
        <v/>
      </c>
      <c r="DE1249" s="7" t="str">
        <f t="shared" si="11681"/>
        <v/>
      </c>
      <c r="DF1249" s="7" t="str">
        <f t="shared" si="11681"/>
        <v/>
      </c>
      <c r="DG1249" s="7" t="str">
        <f t="shared" si="11681"/>
        <v/>
      </c>
      <c r="DH1249" s="7" t="str">
        <f t="shared" si="11681"/>
        <v/>
      </c>
      <c r="DI1249" s="7" t="str">
        <f t="shared" si="11681"/>
        <v/>
      </c>
      <c r="DJ1249" s="7" t="str">
        <f t="shared" si="11681"/>
        <v/>
      </c>
      <c r="DK1249" s="7" t="str">
        <f t="shared" si="11681"/>
        <v/>
      </c>
      <c r="DL1249" s="7" t="str">
        <f t="shared" si="11681"/>
        <v/>
      </c>
      <c r="DM1249" s="7" t="str">
        <f t="shared" si="11681"/>
        <v/>
      </c>
      <c r="DN1249" s="7" t="str">
        <f t="shared" si="11681"/>
        <v/>
      </c>
      <c r="DO1249" s="7" t="str">
        <f t="shared" si="11681"/>
        <v/>
      </c>
      <c r="DP1249" s="7" t="str">
        <f t="shared" si="11681"/>
        <v/>
      </c>
      <c r="DQ1249" s="7" t="str">
        <f t="shared" si="11681"/>
        <v/>
      </c>
      <c r="DR1249" s="7" t="str">
        <f t="shared" si="11681"/>
        <v/>
      </c>
      <c r="DS1249" s="7" t="str">
        <f t="shared" si="11681"/>
        <v/>
      </c>
      <c r="DT1249" s="7" t="str">
        <f t="shared" si="11681"/>
        <v/>
      </c>
      <c r="DU1249" s="7" t="str">
        <f t="shared" si="11681"/>
        <v/>
      </c>
      <c r="DV1249" s="7" t="str">
        <f t="shared" si="11681"/>
        <v/>
      </c>
      <c r="DW1249" s="7" t="str">
        <f t="shared" si="11681"/>
        <v/>
      </c>
      <c r="DX1249" s="7" t="str">
        <f t="shared" si="11681"/>
        <v/>
      </c>
      <c r="DY1249" s="7" t="str">
        <f t="shared" si="11681"/>
        <v/>
      </c>
      <c r="DZ1249" s="7" t="str">
        <f t="shared" si="11681"/>
        <v/>
      </c>
      <c r="EA1249" s="7" t="str">
        <f t="shared" si="11681"/>
        <v/>
      </c>
      <c r="EB1249" s="7" t="str">
        <f t="shared" si="11681"/>
        <v/>
      </c>
      <c r="EC1249" s="7" t="str">
        <f t="shared" si="11681"/>
        <v/>
      </c>
      <c r="ED1249" s="7" t="str">
        <f t="shared" si="11681"/>
        <v/>
      </c>
      <c r="EE1249" s="7" t="str">
        <f t="shared" si="11681"/>
        <v/>
      </c>
      <c r="EF1249" s="7" t="str">
        <f t="shared" si="11681"/>
        <v/>
      </c>
      <c r="EG1249" s="7" t="str">
        <f t="shared" si="11681"/>
        <v/>
      </c>
      <c r="EH1249" s="7" t="str">
        <f t="shared" si="11681"/>
        <v/>
      </c>
      <c r="EI1249" s="7" t="str">
        <f t="shared" si="11681"/>
        <v/>
      </c>
      <c r="EJ1249" s="7" t="str">
        <f t="shared" si="11681"/>
        <v/>
      </c>
      <c r="EK1249" s="7" t="str">
        <f t="shared" si="11681"/>
        <v/>
      </c>
      <c r="EL1249" s="7" t="str">
        <f t="shared" si="11681"/>
        <v/>
      </c>
      <c r="EM1249" s="7" t="str">
        <f t="shared" si="11681"/>
        <v/>
      </c>
      <c r="EN1249" s="7" t="str">
        <f t="shared" si="11681"/>
        <v/>
      </c>
      <c r="EO1249" s="7" t="str">
        <f t="shared" si="11681"/>
        <v/>
      </c>
      <c r="EP1249" s="7" t="str">
        <f t="shared" si="11681"/>
        <v/>
      </c>
      <c r="EQ1249" s="7" t="str">
        <f t="shared" si="11681"/>
        <v/>
      </c>
      <c r="ER1249" s="7" t="str">
        <f t="shared" si="11681"/>
        <v/>
      </c>
      <c r="ES1249" s="7" t="str">
        <f t="shared" si="11681"/>
        <v/>
      </c>
      <c r="ET1249" s="7" t="str">
        <f t="shared" si="11681"/>
        <v/>
      </c>
      <c r="EU1249" s="7" t="str">
        <f t="shared" si="11681"/>
        <v/>
      </c>
      <c r="EV1249" s="7" t="str">
        <f t="shared" si="11681"/>
        <v/>
      </c>
      <c r="EW1249" s="7" t="str">
        <f t="shared" si="11681"/>
        <v/>
      </c>
      <c r="EX1249" s="7" t="str">
        <f t="shared" si="11681"/>
        <v/>
      </c>
      <c r="EY1249" s="7" t="str">
        <f t="shared" ref="EY1249:HJ1249" si="11682">IF(EX317="","",EX317)</f>
        <v/>
      </c>
      <c r="EZ1249" s="7" t="str">
        <f t="shared" si="11682"/>
        <v/>
      </c>
      <c r="FA1249" s="7" t="str">
        <f t="shared" si="11682"/>
        <v/>
      </c>
      <c r="FB1249" s="7" t="str">
        <f t="shared" si="11682"/>
        <v/>
      </c>
      <c r="FC1249" s="7" t="str">
        <f t="shared" si="11682"/>
        <v/>
      </c>
      <c r="FD1249" s="7" t="str">
        <f t="shared" si="11682"/>
        <v/>
      </c>
      <c r="FE1249" s="7" t="str">
        <f t="shared" si="11682"/>
        <v/>
      </c>
      <c r="FF1249" s="7" t="str">
        <f t="shared" si="11682"/>
        <v/>
      </c>
      <c r="FG1249" s="7" t="str">
        <f t="shared" si="11682"/>
        <v/>
      </c>
      <c r="FH1249" s="7" t="str">
        <f t="shared" si="11682"/>
        <v/>
      </c>
      <c r="FI1249" s="7" t="str">
        <f t="shared" si="11682"/>
        <v/>
      </c>
      <c r="FJ1249" s="7" t="str">
        <f t="shared" si="11682"/>
        <v/>
      </c>
      <c r="FK1249" s="7" t="str">
        <f t="shared" si="11682"/>
        <v/>
      </c>
      <c r="FL1249" s="7" t="str">
        <f t="shared" si="11682"/>
        <v/>
      </c>
      <c r="FM1249" s="7" t="str">
        <f t="shared" si="11682"/>
        <v/>
      </c>
      <c r="FN1249" s="7" t="str">
        <f t="shared" si="11682"/>
        <v/>
      </c>
      <c r="FO1249" s="7" t="str">
        <f t="shared" si="11682"/>
        <v/>
      </c>
      <c r="FP1249" s="7" t="str">
        <f t="shared" si="11682"/>
        <v/>
      </c>
      <c r="FQ1249" s="7" t="str">
        <f t="shared" si="11682"/>
        <v/>
      </c>
      <c r="FR1249" s="7" t="str">
        <f t="shared" si="11682"/>
        <v/>
      </c>
      <c r="FS1249" s="7" t="str">
        <f t="shared" si="11682"/>
        <v/>
      </c>
      <c r="FT1249" s="7" t="str">
        <f t="shared" si="11682"/>
        <v/>
      </c>
      <c r="FU1249" s="7" t="str">
        <f t="shared" si="11682"/>
        <v/>
      </c>
      <c r="FV1249" s="7" t="str">
        <f t="shared" si="11682"/>
        <v/>
      </c>
      <c r="FW1249" s="7" t="str">
        <f t="shared" si="11682"/>
        <v/>
      </c>
      <c r="FX1249" s="7" t="str">
        <f t="shared" si="11682"/>
        <v/>
      </c>
      <c r="FY1249" s="7" t="str">
        <f t="shared" si="11682"/>
        <v/>
      </c>
      <c r="FZ1249" s="7" t="str">
        <f t="shared" si="11682"/>
        <v/>
      </c>
      <c r="GA1249" s="7" t="str">
        <f t="shared" si="11682"/>
        <v/>
      </c>
      <c r="GB1249" s="7" t="str">
        <f t="shared" si="11682"/>
        <v/>
      </c>
      <c r="GC1249" s="7" t="str">
        <f t="shared" si="11682"/>
        <v/>
      </c>
      <c r="GD1249" s="7" t="str">
        <f t="shared" si="11682"/>
        <v/>
      </c>
      <c r="GE1249" s="7" t="str">
        <f t="shared" si="11682"/>
        <v/>
      </c>
      <c r="GF1249" s="7" t="str">
        <f t="shared" si="11682"/>
        <v/>
      </c>
      <c r="GG1249" s="7" t="str">
        <f t="shared" si="11682"/>
        <v/>
      </c>
      <c r="GH1249" s="7" t="str">
        <f t="shared" si="11682"/>
        <v/>
      </c>
      <c r="GI1249" s="7" t="str">
        <f t="shared" si="11682"/>
        <v/>
      </c>
      <c r="GJ1249" s="7" t="str">
        <f t="shared" si="11682"/>
        <v/>
      </c>
      <c r="GK1249" s="7" t="str">
        <f t="shared" si="11682"/>
        <v/>
      </c>
      <c r="GL1249" s="7" t="str">
        <f t="shared" si="11682"/>
        <v/>
      </c>
      <c r="GM1249" s="7" t="str">
        <f t="shared" si="11682"/>
        <v/>
      </c>
      <c r="GN1249" s="7" t="str">
        <f t="shared" si="11682"/>
        <v/>
      </c>
      <c r="GO1249" s="7" t="str">
        <f t="shared" si="11682"/>
        <v/>
      </c>
      <c r="GP1249" s="7" t="str">
        <f t="shared" si="11682"/>
        <v/>
      </c>
      <c r="GQ1249" s="7" t="str">
        <f t="shared" si="11682"/>
        <v/>
      </c>
      <c r="GR1249" s="7" t="str">
        <f t="shared" si="11682"/>
        <v/>
      </c>
      <c r="GS1249" s="7" t="str">
        <f t="shared" si="11682"/>
        <v/>
      </c>
      <c r="GT1249" s="7" t="str">
        <f t="shared" si="11682"/>
        <v/>
      </c>
      <c r="GU1249" s="7" t="str">
        <f t="shared" si="11682"/>
        <v/>
      </c>
      <c r="GV1249" s="7" t="str">
        <f t="shared" si="11682"/>
        <v/>
      </c>
      <c r="GW1249" s="7" t="str">
        <f t="shared" si="11682"/>
        <v/>
      </c>
      <c r="GX1249" s="7" t="str">
        <f t="shared" si="11682"/>
        <v/>
      </c>
      <c r="GY1249" s="7" t="str">
        <f t="shared" si="11682"/>
        <v/>
      </c>
      <c r="GZ1249" s="7" t="str">
        <f t="shared" si="11682"/>
        <v/>
      </c>
      <c r="HA1249" s="7" t="str">
        <f t="shared" si="11682"/>
        <v/>
      </c>
      <c r="HB1249" s="7" t="str">
        <f t="shared" si="11682"/>
        <v/>
      </c>
      <c r="HC1249" s="7" t="str">
        <f t="shared" si="11682"/>
        <v/>
      </c>
      <c r="HD1249" s="7" t="str">
        <f t="shared" si="11682"/>
        <v/>
      </c>
      <c r="HE1249" s="7" t="str">
        <f t="shared" si="11682"/>
        <v/>
      </c>
      <c r="HF1249" s="7" t="str">
        <f t="shared" si="11682"/>
        <v/>
      </c>
      <c r="HG1249" s="7" t="str">
        <f t="shared" si="11682"/>
        <v/>
      </c>
      <c r="HH1249" s="7" t="str">
        <f t="shared" si="11682"/>
        <v/>
      </c>
      <c r="HI1249" s="7" t="str">
        <f t="shared" si="11682"/>
        <v/>
      </c>
      <c r="HJ1249" s="7" t="str">
        <f t="shared" si="11682"/>
        <v/>
      </c>
      <c r="HK1249" s="7" t="str">
        <f t="shared" ref="HK1249:IJ1249" si="11683">IF(HJ317="","",HJ317)</f>
        <v/>
      </c>
      <c r="HL1249" s="7" t="str">
        <f t="shared" si="11683"/>
        <v/>
      </c>
      <c r="HM1249" s="7" t="str">
        <f t="shared" si="11683"/>
        <v/>
      </c>
      <c r="HN1249" s="7" t="str">
        <f t="shared" si="11683"/>
        <v/>
      </c>
      <c r="HO1249" s="7" t="str">
        <f t="shared" si="11683"/>
        <v/>
      </c>
      <c r="HP1249" s="7" t="str">
        <f t="shared" si="11683"/>
        <v/>
      </c>
      <c r="HQ1249" s="7" t="str">
        <f t="shared" si="11683"/>
        <v/>
      </c>
      <c r="HR1249" s="7" t="str">
        <f t="shared" si="11683"/>
        <v/>
      </c>
      <c r="HS1249" s="7" t="str">
        <f t="shared" si="11683"/>
        <v/>
      </c>
      <c r="HT1249" s="7" t="str">
        <f t="shared" si="11683"/>
        <v/>
      </c>
      <c r="HU1249" s="7" t="str">
        <f t="shared" si="11683"/>
        <v/>
      </c>
      <c r="HV1249" s="7" t="str">
        <f t="shared" si="11683"/>
        <v/>
      </c>
      <c r="HW1249" s="7" t="str">
        <f t="shared" si="11683"/>
        <v/>
      </c>
      <c r="HX1249" s="7" t="str">
        <f t="shared" si="11683"/>
        <v/>
      </c>
      <c r="HY1249" s="7" t="str">
        <f t="shared" si="11683"/>
        <v/>
      </c>
      <c r="HZ1249" s="7" t="str">
        <f t="shared" si="11683"/>
        <v/>
      </c>
      <c r="IA1249" s="7" t="str">
        <f t="shared" si="11683"/>
        <v/>
      </c>
      <c r="IB1249" s="7" t="str">
        <f t="shared" si="11683"/>
        <v/>
      </c>
      <c r="IC1249" s="7" t="str">
        <f t="shared" si="11683"/>
        <v/>
      </c>
      <c r="ID1249" s="7" t="str">
        <f t="shared" si="11683"/>
        <v/>
      </c>
      <c r="IE1249" s="7" t="str">
        <f t="shared" si="11683"/>
        <v/>
      </c>
      <c r="IF1249" s="7" t="str">
        <f t="shared" si="11683"/>
        <v/>
      </c>
      <c r="IG1249" s="7" t="str">
        <f t="shared" si="11683"/>
        <v/>
      </c>
      <c r="IH1249" s="7" t="str">
        <f t="shared" si="11683"/>
        <v/>
      </c>
      <c r="II1249" s="7" t="str">
        <f t="shared" si="11683"/>
        <v/>
      </c>
      <c r="IJ1249" s="7" t="str">
        <f t="shared" si="11683"/>
        <v/>
      </c>
      <c r="IK1249" s="7" t="str">
        <f t="shared" ref="IK1249:JD1249" si="11684">IF(IJ321="","",IJ321)</f>
        <v/>
      </c>
      <c r="IL1249" s="7" t="str">
        <f t="shared" si="11684"/>
        <v/>
      </c>
      <c r="IM1249" s="7" t="str">
        <f t="shared" si="11684"/>
        <v/>
      </c>
      <c r="IN1249" s="7" t="str">
        <f t="shared" si="11684"/>
        <v/>
      </c>
      <c r="IO1249" s="7" t="str">
        <f t="shared" si="11684"/>
        <v/>
      </c>
      <c r="IP1249" s="7" t="str">
        <f t="shared" si="11684"/>
        <v/>
      </c>
      <c r="IQ1249" s="7" t="str">
        <f t="shared" si="11684"/>
        <v/>
      </c>
      <c r="IR1249" s="7" t="str">
        <f t="shared" si="11684"/>
        <v/>
      </c>
      <c r="IS1249" s="7" t="str">
        <f t="shared" si="11684"/>
        <v/>
      </c>
      <c r="IT1249" s="7" t="str">
        <f t="shared" si="11684"/>
        <v/>
      </c>
      <c r="IU1249" s="7" t="str">
        <f t="shared" si="11684"/>
        <v/>
      </c>
      <c r="IV1249" s="7" t="str">
        <f t="shared" si="11684"/>
        <v/>
      </c>
      <c r="IW1249" s="7" t="str">
        <f t="shared" si="11684"/>
        <v/>
      </c>
      <c r="IX1249" s="7" t="str">
        <f t="shared" si="11684"/>
        <v/>
      </c>
      <c r="IY1249" s="7" t="str">
        <f t="shared" si="11684"/>
        <v/>
      </c>
      <c r="IZ1249" s="7" t="str">
        <f t="shared" si="11684"/>
        <v/>
      </c>
      <c r="JA1249" s="7" t="str">
        <f t="shared" si="11684"/>
        <v/>
      </c>
      <c r="JB1249" s="7" t="str">
        <f t="shared" si="11684"/>
        <v/>
      </c>
      <c r="JC1249" s="7" t="str">
        <f t="shared" si="11684"/>
        <v/>
      </c>
      <c r="JD1249" s="7" t="str">
        <f t="shared" si="11684"/>
        <v/>
      </c>
    </row>
    <row r="1250" spans="24:264" hidden="1" x14ac:dyDescent="0.3">
      <c r="X1250" s="51">
        <v>1250</v>
      </c>
      <c r="Z1250" s="7" t="s">
        <v>1369</v>
      </c>
      <c r="AA1250" s="7" t="str">
        <f t="shared" ref="AA1250:AE1252" si="11685">IF(Z318="","",Z318)</f>
        <v/>
      </c>
      <c r="AB1250" s="7" t="str">
        <f t="shared" si="11685"/>
        <v/>
      </c>
      <c r="AC1250" s="7">
        <f t="shared" si="11685"/>
        <v>0</v>
      </c>
      <c r="AD1250" s="7" t="str">
        <f t="shared" si="11685"/>
        <v>Value</v>
      </c>
      <c r="AE1250" s="7" t="str">
        <f t="shared" si="11685"/>
        <v/>
      </c>
      <c r="AF1250" s="7" t="str">
        <f>IF(AF1247="","",AF1247)</f>
        <v/>
      </c>
      <c r="AG1250" s="7" t="str">
        <f t="shared" ref="AG1250:CR1250" si="11686">IF(AG1247="","",AG1247)</f>
        <v/>
      </c>
      <c r="AH1250" s="7" t="str">
        <f t="shared" si="11686"/>
        <v/>
      </c>
      <c r="AI1250" s="7" t="str">
        <f t="shared" si="11686"/>
        <v/>
      </c>
      <c r="AJ1250" s="7" t="str">
        <f t="shared" si="11686"/>
        <v/>
      </c>
      <c r="AK1250" s="7" t="str">
        <f t="shared" si="11686"/>
        <v/>
      </c>
      <c r="AL1250" s="7" t="str">
        <f t="shared" si="11686"/>
        <v/>
      </c>
      <c r="AM1250" s="7" t="str">
        <f t="shared" si="11686"/>
        <v/>
      </c>
      <c r="AN1250" s="7" t="str">
        <f t="shared" si="11686"/>
        <v/>
      </c>
      <c r="AO1250" s="7" t="str">
        <f t="shared" si="11686"/>
        <v/>
      </c>
      <c r="AP1250" s="7" t="str">
        <f t="shared" si="11686"/>
        <v/>
      </c>
      <c r="AQ1250" s="7" t="str">
        <f t="shared" si="11686"/>
        <v/>
      </c>
      <c r="AR1250" s="7" t="str">
        <f t="shared" si="11686"/>
        <v/>
      </c>
      <c r="AS1250" s="7" t="str">
        <f t="shared" si="11686"/>
        <v/>
      </c>
      <c r="AT1250" s="7" t="str">
        <f t="shared" si="11686"/>
        <v/>
      </c>
      <c r="AU1250" s="7" t="str">
        <f t="shared" si="11686"/>
        <v/>
      </c>
      <c r="AV1250" s="7" t="str">
        <f t="shared" si="11686"/>
        <v/>
      </c>
      <c r="AW1250" s="7" t="str">
        <f t="shared" si="11686"/>
        <v/>
      </c>
      <c r="AX1250" s="7" t="str">
        <f t="shared" si="11686"/>
        <v/>
      </c>
      <c r="AY1250" s="7" t="str">
        <f t="shared" si="11686"/>
        <v/>
      </c>
      <c r="AZ1250" s="7" t="str">
        <f t="shared" si="11686"/>
        <v/>
      </c>
      <c r="BA1250" s="7" t="str">
        <f t="shared" si="11686"/>
        <v/>
      </c>
      <c r="BB1250" s="7" t="str">
        <f t="shared" si="11686"/>
        <v/>
      </c>
      <c r="BC1250" s="7" t="str">
        <f t="shared" si="11686"/>
        <v/>
      </c>
      <c r="BD1250" s="7" t="str">
        <f t="shared" si="11686"/>
        <v/>
      </c>
      <c r="BE1250" s="7" t="str">
        <f t="shared" si="11686"/>
        <v/>
      </c>
      <c r="BF1250" s="7" t="str">
        <f t="shared" si="11686"/>
        <v/>
      </c>
      <c r="BG1250" s="7" t="str">
        <f t="shared" si="11686"/>
        <v/>
      </c>
      <c r="BH1250" s="7" t="str">
        <f t="shared" si="11686"/>
        <v/>
      </c>
      <c r="BI1250" s="7" t="str">
        <f t="shared" si="11686"/>
        <v/>
      </c>
      <c r="BJ1250" s="7" t="str">
        <f t="shared" si="11686"/>
        <v/>
      </c>
      <c r="BK1250" s="7" t="str">
        <f t="shared" si="11686"/>
        <v/>
      </c>
      <c r="BL1250" s="7" t="str">
        <f t="shared" si="11686"/>
        <v/>
      </c>
      <c r="BM1250" s="7" t="str">
        <f t="shared" si="11686"/>
        <v/>
      </c>
      <c r="BN1250" s="7" t="str">
        <f t="shared" si="11686"/>
        <v/>
      </c>
      <c r="BO1250" s="7" t="str">
        <f t="shared" si="11686"/>
        <v/>
      </c>
      <c r="BP1250" s="7" t="str">
        <f t="shared" si="11686"/>
        <v/>
      </c>
      <c r="BQ1250" s="7" t="str">
        <f t="shared" si="11686"/>
        <v/>
      </c>
      <c r="BR1250" s="7" t="str">
        <f t="shared" si="11686"/>
        <v/>
      </c>
      <c r="BS1250" s="7" t="str">
        <f t="shared" si="11686"/>
        <v/>
      </c>
      <c r="BT1250" s="7" t="str">
        <f t="shared" si="11686"/>
        <v/>
      </c>
      <c r="BU1250" s="7" t="str">
        <f t="shared" si="11686"/>
        <v/>
      </c>
      <c r="BV1250" s="7" t="str">
        <f t="shared" si="11686"/>
        <v/>
      </c>
      <c r="BW1250" s="7" t="str">
        <f t="shared" si="11686"/>
        <v/>
      </c>
      <c r="BX1250" s="7" t="str">
        <f t="shared" si="11686"/>
        <v/>
      </c>
      <c r="BY1250" s="7" t="str">
        <f t="shared" si="11686"/>
        <v/>
      </c>
      <c r="BZ1250" s="7" t="str">
        <f t="shared" si="11686"/>
        <v/>
      </c>
      <c r="CA1250" s="7" t="str">
        <f t="shared" si="11686"/>
        <v/>
      </c>
      <c r="CB1250" s="7" t="str">
        <f t="shared" si="11686"/>
        <v/>
      </c>
      <c r="CC1250" s="7" t="str">
        <f t="shared" si="11686"/>
        <v/>
      </c>
      <c r="CD1250" s="7" t="str">
        <f t="shared" si="11686"/>
        <v/>
      </c>
      <c r="CE1250" s="7" t="str">
        <f t="shared" si="11686"/>
        <v/>
      </c>
      <c r="CF1250" s="7" t="str">
        <f t="shared" si="11686"/>
        <v/>
      </c>
      <c r="CG1250" s="7" t="str">
        <f t="shared" si="11686"/>
        <v/>
      </c>
      <c r="CH1250" s="7" t="str">
        <f t="shared" si="11686"/>
        <v/>
      </c>
      <c r="CI1250" s="7" t="str">
        <f t="shared" si="11686"/>
        <v/>
      </c>
      <c r="CJ1250" s="7" t="str">
        <f t="shared" si="11686"/>
        <v/>
      </c>
      <c r="CK1250" s="7" t="str">
        <f t="shared" si="11686"/>
        <v/>
      </c>
      <c r="CL1250" s="7" t="str">
        <f t="shared" si="11686"/>
        <v/>
      </c>
      <c r="CM1250" s="7" t="str">
        <f t="shared" si="11686"/>
        <v/>
      </c>
      <c r="CN1250" s="7" t="str">
        <f t="shared" si="11686"/>
        <v/>
      </c>
      <c r="CO1250" s="7" t="str">
        <f t="shared" si="11686"/>
        <v/>
      </c>
      <c r="CP1250" s="7" t="str">
        <f t="shared" si="11686"/>
        <v/>
      </c>
      <c r="CQ1250" s="7" t="str">
        <f t="shared" si="11686"/>
        <v/>
      </c>
      <c r="CR1250" s="7" t="str">
        <f t="shared" si="11686"/>
        <v/>
      </c>
      <c r="CS1250" s="7" t="str">
        <f t="shared" ref="CS1250:FD1250" si="11687">IF(CS1247="","",CS1247)</f>
        <v/>
      </c>
      <c r="CT1250" s="7" t="str">
        <f t="shared" si="11687"/>
        <v/>
      </c>
      <c r="CU1250" s="7" t="str">
        <f t="shared" si="11687"/>
        <v/>
      </c>
      <c r="CV1250" s="7" t="str">
        <f t="shared" si="11687"/>
        <v/>
      </c>
      <c r="CW1250" s="7" t="str">
        <f t="shared" si="11687"/>
        <v/>
      </c>
      <c r="CX1250" s="7" t="str">
        <f t="shared" si="11687"/>
        <v/>
      </c>
      <c r="CY1250" s="7" t="str">
        <f t="shared" si="11687"/>
        <v/>
      </c>
      <c r="CZ1250" s="7" t="str">
        <f t="shared" si="11687"/>
        <v/>
      </c>
      <c r="DA1250" s="7" t="str">
        <f t="shared" si="11687"/>
        <v/>
      </c>
      <c r="DB1250" s="7" t="str">
        <f t="shared" si="11687"/>
        <v/>
      </c>
      <c r="DC1250" s="7" t="str">
        <f t="shared" si="11687"/>
        <v/>
      </c>
      <c r="DD1250" s="7" t="str">
        <f t="shared" si="11687"/>
        <v/>
      </c>
      <c r="DE1250" s="7" t="str">
        <f t="shared" si="11687"/>
        <v/>
      </c>
      <c r="DF1250" s="7" t="str">
        <f t="shared" si="11687"/>
        <v/>
      </c>
      <c r="DG1250" s="7" t="str">
        <f t="shared" si="11687"/>
        <v/>
      </c>
      <c r="DH1250" s="7" t="str">
        <f t="shared" si="11687"/>
        <v/>
      </c>
      <c r="DI1250" s="7" t="str">
        <f t="shared" si="11687"/>
        <v/>
      </c>
      <c r="DJ1250" s="7" t="str">
        <f t="shared" si="11687"/>
        <v/>
      </c>
      <c r="DK1250" s="7" t="str">
        <f t="shared" si="11687"/>
        <v/>
      </c>
      <c r="DL1250" s="7" t="str">
        <f t="shared" si="11687"/>
        <v/>
      </c>
      <c r="DM1250" s="7" t="str">
        <f t="shared" si="11687"/>
        <v/>
      </c>
      <c r="DN1250" s="7" t="str">
        <f t="shared" si="11687"/>
        <v/>
      </c>
      <c r="DO1250" s="7" t="str">
        <f t="shared" si="11687"/>
        <v/>
      </c>
      <c r="DP1250" s="7" t="str">
        <f t="shared" si="11687"/>
        <v/>
      </c>
      <c r="DQ1250" s="7" t="str">
        <f t="shared" si="11687"/>
        <v/>
      </c>
      <c r="DR1250" s="7" t="str">
        <f t="shared" si="11687"/>
        <v/>
      </c>
      <c r="DS1250" s="7" t="str">
        <f t="shared" si="11687"/>
        <v/>
      </c>
      <c r="DT1250" s="7" t="str">
        <f t="shared" si="11687"/>
        <v/>
      </c>
      <c r="DU1250" s="7" t="str">
        <f t="shared" si="11687"/>
        <v/>
      </c>
      <c r="DV1250" s="7" t="str">
        <f t="shared" si="11687"/>
        <v/>
      </c>
      <c r="DW1250" s="7" t="str">
        <f t="shared" si="11687"/>
        <v/>
      </c>
      <c r="DX1250" s="7" t="str">
        <f t="shared" si="11687"/>
        <v/>
      </c>
      <c r="DY1250" s="7" t="str">
        <f t="shared" si="11687"/>
        <v/>
      </c>
      <c r="DZ1250" s="7" t="str">
        <f t="shared" si="11687"/>
        <v/>
      </c>
      <c r="EA1250" s="7" t="str">
        <f t="shared" si="11687"/>
        <v/>
      </c>
      <c r="EB1250" s="7" t="str">
        <f t="shared" si="11687"/>
        <v/>
      </c>
      <c r="EC1250" s="7" t="str">
        <f t="shared" si="11687"/>
        <v/>
      </c>
      <c r="ED1250" s="7" t="str">
        <f t="shared" si="11687"/>
        <v/>
      </c>
      <c r="EE1250" s="7" t="str">
        <f t="shared" si="11687"/>
        <v/>
      </c>
      <c r="EF1250" s="7" t="str">
        <f t="shared" si="11687"/>
        <v/>
      </c>
      <c r="EG1250" s="7" t="str">
        <f t="shared" si="11687"/>
        <v/>
      </c>
      <c r="EH1250" s="7" t="str">
        <f t="shared" si="11687"/>
        <v/>
      </c>
      <c r="EI1250" s="7" t="str">
        <f t="shared" si="11687"/>
        <v/>
      </c>
      <c r="EJ1250" s="7" t="str">
        <f t="shared" si="11687"/>
        <v/>
      </c>
      <c r="EK1250" s="7" t="str">
        <f t="shared" si="11687"/>
        <v/>
      </c>
      <c r="EL1250" s="7" t="str">
        <f t="shared" si="11687"/>
        <v/>
      </c>
      <c r="EM1250" s="7" t="str">
        <f t="shared" si="11687"/>
        <v/>
      </c>
      <c r="EN1250" s="7" t="str">
        <f t="shared" si="11687"/>
        <v/>
      </c>
      <c r="EO1250" s="7" t="str">
        <f t="shared" si="11687"/>
        <v/>
      </c>
      <c r="EP1250" s="7" t="str">
        <f t="shared" si="11687"/>
        <v/>
      </c>
      <c r="EQ1250" s="7" t="str">
        <f t="shared" si="11687"/>
        <v/>
      </c>
      <c r="ER1250" s="7" t="str">
        <f t="shared" si="11687"/>
        <v/>
      </c>
      <c r="ES1250" s="7" t="str">
        <f t="shared" si="11687"/>
        <v/>
      </c>
      <c r="ET1250" s="7" t="str">
        <f t="shared" si="11687"/>
        <v/>
      </c>
      <c r="EU1250" s="7" t="str">
        <f t="shared" si="11687"/>
        <v/>
      </c>
      <c r="EV1250" s="7" t="str">
        <f t="shared" si="11687"/>
        <v/>
      </c>
      <c r="EW1250" s="7" t="str">
        <f t="shared" si="11687"/>
        <v/>
      </c>
      <c r="EX1250" s="7" t="str">
        <f t="shared" si="11687"/>
        <v/>
      </c>
      <c r="EY1250" s="7" t="str">
        <f t="shared" si="11687"/>
        <v/>
      </c>
      <c r="EZ1250" s="7" t="str">
        <f t="shared" si="11687"/>
        <v/>
      </c>
      <c r="FA1250" s="7" t="str">
        <f t="shared" si="11687"/>
        <v/>
      </c>
      <c r="FB1250" s="7" t="str">
        <f t="shared" si="11687"/>
        <v/>
      </c>
      <c r="FC1250" s="7" t="str">
        <f t="shared" si="11687"/>
        <v/>
      </c>
      <c r="FD1250" s="7" t="str">
        <f t="shared" si="11687"/>
        <v/>
      </c>
      <c r="FE1250" s="7" t="str">
        <f t="shared" ref="FE1250:HP1250" si="11688">IF(FE1247="","",FE1247)</f>
        <v/>
      </c>
      <c r="FF1250" s="7" t="str">
        <f t="shared" si="11688"/>
        <v/>
      </c>
      <c r="FG1250" s="7" t="str">
        <f t="shared" si="11688"/>
        <v/>
      </c>
      <c r="FH1250" s="7" t="str">
        <f t="shared" si="11688"/>
        <v/>
      </c>
      <c r="FI1250" s="7" t="str">
        <f t="shared" si="11688"/>
        <v/>
      </c>
      <c r="FJ1250" s="7" t="str">
        <f t="shared" si="11688"/>
        <v/>
      </c>
      <c r="FK1250" s="7" t="str">
        <f t="shared" si="11688"/>
        <v/>
      </c>
      <c r="FL1250" s="7" t="str">
        <f t="shared" si="11688"/>
        <v/>
      </c>
      <c r="FM1250" s="7" t="str">
        <f t="shared" si="11688"/>
        <v/>
      </c>
      <c r="FN1250" s="7" t="str">
        <f t="shared" si="11688"/>
        <v/>
      </c>
      <c r="FO1250" s="7" t="str">
        <f t="shared" si="11688"/>
        <v/>
      </c>
      <c r="FP1250" s="7" t="str">
        <f t="shared" si="11688"/>
        <v/>
      </c>
      <c r="FQ1250" s="7" t="str">
        <f t="shared" si="11688"/>
        <v/>
      </c>
      <c r="FR1250" s="7" t="str">
        <f t="shared" si="11688"/>
        <v/>
      </c>
      <c r="FS1250" s="7" t="str">
        <f t="shared" si="11688"/>
        <v/>
      </c>
      <c r="FT1250" s="7" t="str">
        <f t="shared" si="11688"/>
        <v/>
      </c>
      <c r="FU1250" s="7" t="str">
        <f t="shared" si="11688"/>
        <v/>
      </c>
      <c r="FV1250" s="7" t="str">
        <f t="shared" si="11688"/>
        <v/>
      </c>
      <c r="FW1250" s="7" t="str">
        <f t="shared" si="11688"/>
        <v/>
      </c>
      <c r="FX1250" s="7" t="str">
        <f t="shared" si="11688"/>
        <v/>
      </c>
      <c r="FY1250" s="7" t="str">
        <f t="shared" si="11688"/>
        <v/>
      </c>
      <c r="FZ1250" s="7" t="str">
        <f t="shared" si="11688"/>
        <v/>
      </c>
      <c r="GA1250" s="7" t="str">
        <f t="shared" si="11688"/>
        <v/>
      </c>
      <c r="GB1250" s="7" t="str">
        <f t="shared" si="11688"/>
        <v/>
      </c>
      <c r="GC1250" s="7" t="str">
        <f t="shared" si="11688"/>
        <v/>
      </c>
      <c r="GD1250" s="7" t="str">
        <f t="shared" si="11688"/>
        <v/>
      </c>
      <c r="GE1250" s="7" t="str">
        <f t="shared" si="11688"/>
        <v/>
      </c>
      <c r="GF1250" s="7" t="str">
        <f t="shared" si="11688"/>
        <v/>
      </c>
      <c r="GG1250" s="7" t="str">
        <f t="shared" si="11688"/>
        <v/>
      </c>
      <c r="GH1250" s="7" t="str">
        <f t="shared" si="11688"/>
        <v/>
      </c>
      <c r="GI1250" s="7" t="str">
        <f t="shared" si="11688"/>
        <v/>
      </c>
      <c r="GJ1250" s="7" t="str">
        <f t="shared" si="11688"/>
        <v/>
      </c>
      <c r="GK1250" s="7" t="str">
        <f t="shared" si="11688"/>
        <v/>
      </c>
      <c r="GL1250" s="7" t="str">
        <f t="shared" si="11688"/>
        <v/>
      </c>
      <c r="GM1250" s="7" t="str">
        <f t="shared" si="11688"/>
        <v/>
      </c>
      <c r="GN1250" s="7" t="str">
        <f t="shared" si="11688"/>
        <v/>
      </c>
      <c r="GO1250" s="7" t="str">
        <f t="shared" si="11688"/>
        <v/>
      </c>
      <c r="GP1250" s="7" t="str">
        <f t="shared" si="11688"/>
        <v/>
      </c>
      <c r="GQ1250" s="7" t="str">
        <f t="shared" si="11688"/>
        <v/>
      </c>
      <c r="GR1250" s="7" t="str">
        <f t="shared" si="11688"/>
        <v/>
      </c>
      <c r="GS1250" s="7" t="str">
        <f t="shared" si="11688"/>
        <v/>
      </c>
      <c r="GT1250" s="7" t="str">
        <f t="shared" si="11688"/>
        <v/>
      </c>
      <c r="GU1250" s="7" t="str">
        <f t="shared" si="11688"/>
        <v/>
      </c>
      <c r="GV1250" s="7" t="str">
        <f t="shared" si="11688"/>
        <v/>
      </c>
      <c r="GW1250" s="7" t="str">
        <f t="shared" si="11688"/>
        <v/>
      </c>
      <c r="GX1250" s="7" t="str">
        <f t="shared" si="11688"/>
        <v/>
      </c>
      <c r="GY1250" s="7" t="str">
        <f t="shared" si="11688"/>
        <v/>
      </c>
      <c r="GZ1250" s="7" t="str">
        <f t="shared" si="11688"/>
        <v/>
      </c>
      <c r="HA1250" s="7" t="str">
        <f t="shared" si="11688"/>
        <v/>
      </c>
      <c r="HB1250" s="7" t="str">
        <f t="shared" si="11688"/>
        <v/>
      </c>
      <c r="HC1250" s="7" t="str">
        <f t="shared" si="11688"/>
        <v/>
      </c>
      <c r="HD1250" s="7" t="str">
        <f t="shared" si="11688"/>
        <v/>
      </c>
      <c r="HE1250" s="7" t="str">
        <f t="shared" si="11688"/>
        <v/>
      </c>
      <c r="HF1250" s="7" t="str">
        <f t="shared" si="11688"/>
        <v/>
      </c>
      <c r="HG1250" s="7" t="str">
        <f t="shared" si="11688"/>
        <v/>
      </c>
      <c r="HH1250" s="7" t="str">
        <f t="shared" si="11688"/>
        <v/>
      </c>
      <c r="HI1250" s="7" t="str">
        <f t="shared" si="11688"/>
        <v/>
      </c>
      <c r="HJ1250" s="7" t="str">
        <f t="shared" si="11688"/>
        <v/>
      </c>
      <c r="HK1250" s="7" t="str">
        <f t="shared" si="11688"/>
        <v/>
      </c>
      <c r="HL1250" s="7" t="str">
        <f t="shared" si="11688"/>
        <v/>
      </c>
      <c r="HM1250" s="7" t="str">
        <f t="shared" si="11688"/>
        <v/>
      </c>
      <c r="HN1250" s="7" t="str">
        <f t="shared" si="11688"/>
        <v/>
      </c>
      <c r="HO1250" s="7" t="str">
        <f t="shared" si="11688"/>
        <v/>
      </c>
      <c r="HP1250" s="7" t="str">
        <f t="shared" si="11688"/>
        <v/>
      </c>
      <c r="HQ1250" s="7" t="str">
        <f t="shared" ref="HQ1250:JA1250" si="11689">IF(HQ1247="","",HQ1247)</f>
        <v/>
      </c>
      <c r="HR1250" s="7" t="str">
        <f t="shared" si="11689"/>
        <v/>
      </c>
      <c r="HS1250" s="7" t="str">
        <f t="shared" si="11689"/>
        <v/>
      </c>
      <c r="HT1250" s="7" t="str">
        <f t="shared" si="11689"/>
        <v/>
      </c>
      <c r="HU1250" s="7" t="str">
        <f t="shared" si="11689"/>
        <v/>
      </c>
      <c r="HV1250" s="7" t="str">
        <f t="shared" si="11689"/>
        <v/>
      </c>
      <c r="HW1250" s="7" t="str">
        <f t="shared" si="11689"/>
        <v/>
      </c>
      <c r="HX1250" s="7" t="str">
        <f t="shared" si="11689"/>
        <v/>
      </c>
      <c r="HY1250" s="7" t="str">
        <f t="shared" si="11689"/>
        <v/>
      </c>
      <c r="HZ1250" s="7" t="str">
        <f t="shared" si="11689"/>
        <v/>
      </c>
      <c r="IA1250" s="7" t="str">
        <f t="shared" si="11689"/>
        <v/>
      </c>
      <c r="IB1250" s="7" t="str">
        <f t="shared" si="11689"/>
        <v/>
      </c>
      <c r="IC1250" s="7" t="str">
        <f t="shared" si="11689"/>
        <v/>
      </c>
      <c r="ID1250" s="7" t="str">
        <f t="shared" si="11689"/>
        <v/>
      </c>
      <c r="IE1250" s="7" t="str">
        <f t="shared" si="11689"/>
        <v/>
      </c>
      <c r="IF1250" s="7" t="str">
        <f t="shared" si="11689"/>
        <v/>
      </c>
      <c r="IG1250" s="7" t="str">
        <f t="shared" si="11689"/>
        <v/>
      </c>
      <c r="IH1250" s="7" t="str">
        <f t="shared" si="11689"/>
        <v/>
      </c>
      <c r="II1250" s="7" t="str">
        <f t="shared" si="11689"/>
        <v/>
      </c>
      <c r="IJ1250" s="7" t="str">
        <f t="shared" si="11689"/>
        <v/>
      </c>
      <c r="IK1250" s="7" t="str">
        <f t="shared" si="11689"/>
        <v/>
      </c>
      <c r="IL1250" s="7" t="str">
        <f t="shared" si="11689"/>
        <v/>
      </c>
      <c r="IM1250" s="7" t="str">
        <f t="shared" si="11689"/>
        <v/>
      </c>
      <c r="IN1250" s="7" t="str">
        <f t="shared" si="11689"/>
        <v/>
      </c>
      <c r="IO1250" s="7" t="str">
        <f t="shared" si="11689"/>
        <v/>
      </c>
      <c r="IP1250" s="7" t="str">
        <f t="shared" si="11689"/>
        <v/>
      </c>
      <c r="IQ1250" s="7" t="str">
        <f t="shared" si="11689"/>
        <v/>
      </c>
      <c r="IR1250" s="7" t="str">
        <f t="shared" si="11689"/>
        <v/>
      </c>
      <c r="IS1250" s="7" t="str">
        <f t="shared" si="11689"/>
        <v/>
      </c>
      <c r="IT1250" s="7" t="str">
        <f t="shared" si="11689"/>
        <v/>
      </c>
      <c r="IU1250" s="7" t="str">
        <f t="shared" si="11689"/>
        <v/>
      </c>
      <c r="IV1250" s="7" t="str">
        <f t="shared" si="11689"/>
        <v/>
      </c>
      <c r="IW1250" s="7" t="str">
        <f t="shared" si="11689"/>
        <v/>
      </c>
      <c r="IX1250" s="7" t="str">
        <f t="shared" si="11689"/>
        <v/>
      </c>
      <c r="IY1250" s="7" t="str">
        <f t="shared" si="11689"/>
        <v/>
      </c>
      <c r="IZ1250" s="7" t="str">
        <f t="shared" si="11689"/>
        <v/>
      </c>
      <c r="JA1250" s="7" t="str">
        <f t="shared" si="11689"/>
        <v/>
      </c>
      <c r="JB1250" s="7" t="str">
        <f t="shared" ref="JB1250:JD1252" si="11690">IF(JA322="","",JA322)</f>
        <v/>
      </c>
      <c r="JC1250" s="7" t="str">
        <f t="shared" si="11690"/>
        <v/>
      </c>
      <c r="JD1250" s="7" t="str">
        <f t="shared" si="11690"/>
        <v/>
      </c>
    </row>
    <row r="1251" spans="24:264" hidden="1" x14ac:dyDescent="0.3">
      <c r="X1251" s="51">
        <v>1251</v>
      </c>
      <c r="Z1251" s="7" t="s">
        <v>1370</v>
      </c>
      <c r="AA1251" s="7" t="str">
        <f t="shared" si="11685"/>
        <v/>
      </c>
      <c r="AB1251" s="7" t="str">
        <f t="shared" si="11685"/>
        <v/>
      </c>
      <c r="AC1251" s="7">
        <f t="shared" si="11685"/>
        <v>1</v>
      </c>
      <c r="AD1251" s="7" t="str">
        <f t="shared" si="11685"/>
        <v>Day/Night</v>
      </c>
      <c r="AE1251" s="7" t="str">
        <f t="shared" si="11685"/>
        <v/>
      </c>
      <c r="AF1251" s="7" t="str">
        <f t="shared" ref="AF1251:CQ1252" si="11691">IF(AE319="","",AE319)</f>
        <v/>
      </c>
      <c r="AG1251" s="7" t="str">
        <f t="shared" si="11691"/>
        <v/>
      </c>
      <c r="AH1251" s="7" t="str">
        <f t="shared" si="11691"/>
        <v/>
      </c>
      <c r="AI1251" s="7" t="str">
        <f t="shared" si="11691"/>
        <v/>
      </c>
      <c r="AJ1251" s="7" t="str">
        <f t="shared" si="11691"/>
        <v/>
      </c>
      <c r="AK1251" s="7" t="str">
        <f t="shared" si="11691"/>
        <v/>
      </c>
      <c r="AL1251" s="7" t="str">
        <f t="shared" si="11691"/>
        <v/>
      </c>
      <c r="AM1251" s="7" t="str">
        <f t="shared" si="11691"/>
        <v/>
      </c>
      <c r="AN1251" s="7" t="str">
        <f t="shared" si="11691"/>
        <v/>
      </c>
      <c r="AO1251" s="7" t="str">
        <f t="shared" si="11691"/>
        <v/>
      </c>
      <c r="AP1251" s="7" t="str">
        <f t="shared" si="11691"/>
        <v/>
      </c>
      <c r="AQ1251" s="7" t="str">
        <f t="shared" si="11691"/>
        <v/>
      </c>
      <c r="AR1251" s="7" t="str">
        <f t="shared" si="11691"/>
        <v/>
      </c>
      <c r="AS1251" s="7" t="str">
        <f t="shared" si="11691"/>
        <v/>
      </c>
      <c r="AT1251" s="7" t="str">
        <f t="shared" si="11691"/>
        <v/>
      </c>
      <c r="AU1251" s="7" t="str">
        <f t="shared" si="11691"/>
        <v/>
      </c>
      <c r="AV1251" s="7" t="str">
        <f t="shared" si="11691"/>
        <v/>
      </c>
      <c r="AW1251" s="7" t="str">
        <f t="shared" si="11691"/>
        <v/>
      </c>
      <c r="AX1251" s="7" t="str">
        <f t="shared" si="11691"/>
        <v/>
      </c>
      <c r="AY1251" s="7" t="str">
        <f t="shared" si="11691"/>
        <v/>
      </c>
      <c r="AZ1251" s="7" t="str">
        <f t="shared" si="11691"/>
        <v/>
      </c>
      <c r="BA1251" s="7" t="str">
        <f t="shared" si="11691"/>
        <v/>
      </c>
      <c r="BB1251" s="7" t="str">
        <f t="shared" si="11691"/>
        <v/>
      </c>
      <c r="BC1251" s="7" t="str">
        <f t="shared" si="11691"/>
        <v/>
      </c>
      <c r="BD1251" s="7" t="str">
        <f t="shared" si="11691"/>
        <v/>
      </c>
      <c r="BE1251" s="7" t="str">
        <f t="shared" si="11691"/>
        <v/>
      </c>
      <c r="BF1251" s="7" t="str">
        <f t="shared" si="11691"/>
        <v/>
      </c>
      <c r="BG1251" s="7" t="str">
        <f t="shared" si="11691"/>
        <v/>
      </c>
      <c r="BH1251" s="7" t="str">
        <f t="shared" si="11691"/>
        <v/>
      </c>
      <c r="BI1251" s="7" t="str">
        <f t="shared" si="11691"/>
        <v/>
      </c>
      <c r="BJ1251" s="7" t="str">
        <f t="shared" si="11691"/>
        <v/>
      </c>
      <c r="BK1251" s="7" t="str">
        <f t="shared" si="11691"/>
        <v/>
      </c>
      <c r="BL1251" s="7" t="str">
        <f t="shared" si="11691"/>
        <v/>
      </c>
      <c r="BM1251" s="7" t="str">
        <f t="shared" si="11691"/>
        <v/>
      </c>
      <c r="BN1251" s="7" t="str">
        <f t="shared" si="11691"/>
        <v/>
      </c>
      <c r="BO1251" s="7" t="str">
        <f t="shared" si="11691"/>
        <v/>
      </c>
      <c r="BP1251" s="7" t="str">
        <f t="shared" si="11691"/>
        <v/>
      </c>
      <c r="BQ1251" s="7" t="str">
        <f t="shared" si="11691"/>
        <v/>
      </c>
      <c r="BR1251" s="7" t="str">
        <f t="shared" si="11691"/>
        <v/>
      </c>
      <c r="BS1251" s="7" t="str">
        <f t="shared" si="11691"/>
        <v/>
      </c>
      <c r="BT1251" s="7" t="str">
        <f t="shared" si="11691"/>
        <v/>
      </c>
      <c r="BU1251" s="7" t="str">
        <f t="shared" si="11691"/>
        <v/>
      </c>
      <c r="BV1251" s="7" t="str">
        <f t="shared" si="11691"/>
        <v/>
      </c>
      <c r="BW1251" s="7" t="str">
        <f t="shared" si="11691"/>
        <v/>
      </c>
      <c r="BX1251" s="7" t="str">
        <f t="shared" si="11691"/>
        <v/>
      </c>
      <c r="BY1251" s="7" t="str">
        <f t="shared" si="11691"/>
        <v/>
      </c>
      <c r="BZ1251" s="7" t="str">
        <f t="shared" si="11691"/>
        <v/>
      </c>
      <c r="CA1251" s="7" t="str">
        <f t="shared" si="11691"/>
        <v/>
      </c>
      <c r="CB1251" s="7" t="str">
        <f t="shared" si="11691"/>
        <v/>
      </c>
      <c r="CC1251" s="7" t="str">
        <f t="shared" si="11691"/>
        <v/>
      </c>
      <c r="CD1251" s="7" t="str">
        <f t="shared" si="11691"/>
        <v/>
      </c>
      <c r="CE1251" s="7" t="str">
        <f t="shared" si="11691"/>
        <v/>
      </c>
      <c r="CF1251" s="7" t="str">
        <f t="shared" si="11691"/>
        <v/>
      </c>
      <c r="CG1251" s="7" t="str">
        <f t="shared" si="11691"/>
        <v/>
      </c>
      <c r="CH1251" s="7" t="str">
        <f t="shared" si="11691"/>
        <v/>
      </c>
      <c r="CI1251" s="7" t="str">
        <f t="shared" si="11691"/>
        <v/>
      </c>
      <c r="CJ1251" s="7" t="str">
        <f t="shared" si="11691"/>
        <v/>
      </c>
      <c r="CK1251" s="7" t="str">
        <f t="shared" si="11691"/>
        <v/>
      </c>
      <c r="CL1251" s="7" t="str">
        <f t="shared" si="11691"/>
        <v/>
      </c>
      <c r="CM1251" s="7" t="str">
        <f t="shared" si="11691"/>
        <v/>
      </c>
      <c r="CN1251" s="7" t="str">
        <f t="shared" si="11691"/>
        <v/>
      </c>
      <c r="CO1251" s="7" t="str">
        <f t="shared" si="11691"/>
        <v/>
      </c>
      <c r="CP1251" s="7" t="str">
        <f t="shared" si="11691"/>
        <v/>
      </c>
      <c r="CQ1251" s="7" t="str">
        <f t="shared" si="11691"/>
        <v/>
      </c>
      <c r="CR1251" s="7" t="str">
        <f t="shared" ref="CR1251:FC1251" si="11692">IF(CQ319="","",CQ319)</f>
        <v/>
      </c>
      <c r="CS1251" s="7" t="str">
        <f t="shared" si="11692"/>
        <v/>
      </c>
      <c r="CT1251" s="7" t="str">
        <f t="shared" si="11692"/>
        <v/>
      </c>
      <c r="CU1251" s="7" t="str">
        <f t="shared" si="11692"/>
        <v/>
      </c>
      <c r="CV1251" s="7" t="str">
        <f t="shared" si="11692"/>
        <v/>
      </c>
      <c r="CW1251" s="7" t="str">
        <f t="shared" si="11692"/>
        <v/>
      </c>
      <c r="CX1251" s="7" t="str">
        <f t="shared" si="11692"/>
        <v/>
      </c>
      <c r="CY1251" s="7" t="str">
        <f t="shared" si="11692"/>
        <v/>
      </c>
      <c r="CZ1251" s="7" t="str">
        <f t="shared" si="11692"/>
        <v/>
      </c>
      <c r="DA1251" s="7" t="str">
        <f t="shared" si="11692"/>
        <v/>
      </c>
      <c r="DB1251" s="7" t="str">
        <f t="shared" si="11692"/>
        <v/>
      </c>
      <c r="DC1251" s="7" t="str">
        <f t="shared" si="11692"/>
        <v/>
      </c>
      <c r="DD1251" s="7" t="str">
        <f t="shared" si="11692"/>
        <v/>
      </c>
      <c r="DE1251" s="7" t="str">
        <f t="shared" si="11692"/>
        <v/>
      </c>
      <c r="DF1251" s="7" t="str">
        <f t="shared" si="11692"/>
        <v/>
      </c>
      <c r="DG1251" s="7" t="str">
        <f t="shared" si="11692"/>
        <v/>
      </c>
      <c r="DH1251" s="7" t="str">
        <f t="shared" si="11692"/>
        <v/>
      </c>
      <c r="DI1251" s="7" t="str">
        <f t="shared" si="11692"/>
        <v/>
      </c>
      <c r="DJ1251" s="7" t="str">
        <f t="shared" si="11692"/>
        <v/>
      </c>
      <c r="DK1251" s="7" t="str">
        <f t="shared" si="11692"/>
        <v/>
      </c>
      <c r="DL1251" s="7" t="str">
        <f t="shared" si="11692"/>
        <v/>
      </c>
      <c r="DM1251" s="7" t="str">
        <f t="shared" si="11692"/>
        <v/>
      </c>
      <c r="DN1251" s="7" t="str">
        <f t="shared" si="11692"/>
        <v/>
      </c>
      <c r="DO1251" s="7" t="str">
        <f t="shared" si="11692"/>
        <v/>
      </c>
      <c r="DP1251" s="7" t="str">
        <f t="shared" si="11692"/>
        <v/>
      </c>
      <c r="DQ1251" s="7" t="str">
        <f t="shared" si="11692"/>
        <v/>
      </c>
      <c r="DR1251" s="7" t="str">
        <f t="shared" si="11692"/>
        <v/>
      </c>
      <c r="DS1251" s="7" t="str">
        <f t="shared" si="11692"/>
        <v/>
      </c>
      <c r="DT1251" s="7" t="str">
        <f t="shared" si="11692"/>
        <v/>
      </c>
      <c r="DU1251" s="7" t="str">
        <f t="shared" si="11692"/>
        <v/>
      </c>
      <c r="DV1251" s="7" t="str">
        <f t="shared" si="11692"/>
        <v/>
      </c>
      <c r="DW1251" s="7" t="str">
        <f t="shared" si="11692"/>
        <v/>
      </c>
      <c r="DX1251" s="7" t="str">
        <f t="shared" si="11692"/>
        <v/>
      </c>
      <c r="DY1251" s="7" t="str">
        <f t="shared" si="11692"/>
        <v/>
      </c>
      <c r="DZ1251" s="7" t="str">
        <f t="shared" si="11692"/>
        <v/>
      </c>
      <c r="EA1251" s="7" t="str">
        <f t="shared" si="11692"/>
        <v/>
      </c>
      <c r="EB1251" s="7" t="str">
        <f t="shared" si="11692"/>
        <v/>
      </c>
      <c r="EC1251" s="7" t="str">
        <f t="shared" si="11692"/>
        <v/>
      </c>
      <c r="ED1251" s="7" t="str">
        <f t="shared" si="11692"/>
        <v/>
      </c>
      <c r="EE1251" s="7" t="str">
        <f t="shared" si="11692"/>
        <v/>
      </c>
      <c r="EF1251" s="7" t="str">
        <f t="shared" si="11692"/>
        <v/>
      </c>
      <c r="EG1251" s="7" t="str">
        <f t="shared" si="11692"/>
        <v/>
      </c>
      <c r="EH1251" s="7" t="str">
        <f t="shared" si="11692"/>
        <v/>
      </c>
      <c r="EI1251" s="7" t="str">
        <f t="shared" si="11692"/>
        <v/>
      </c>
      <c r="EJ1251" s="7" t="str">
        <f t="shared" si="11692"/>
        <v/>
      </c>
      <c r="EK1251" s="7" t="str">
        <f t="shared" si="11692"/>
        <v/>
      </c>
      <c r="EL1251" s="7" t="str">
        <f t="shared" si="11692"/>
        <v/>
      </c>
      <c r="EM1251" s="7" t="str">
        <f t="shared" si="11692"/>
        <v/>
      </c>
      <c r="EN1251" s="7" t="str">
        <f t="shared" si="11692"/>
        <v/>
      </c>
      <c r="EO1251" s="7" t="str">
        <f t="shared" si="11692"/>
        <v/>
      </c>
      <c r="EP1251" s="7" t="str">
        <f t="shared" si="11692"/>
        <v/>
      </c>
      <c r="EQ1251" s="7" t="str">
        <f t="shared" si="11692"/>
        <v/>
      </c>
      <c r="ER1251" s="7" t="str">
        <f t="shared" si="11692"/>
        <v/>
      </c>
      <c r="ES1251" s="7" t="str">
        <f t="shared" si="11692"/>
        <v/>
      </c>
      <c r="ET1251" s="7" t="str">
        <f t="shared" si="11692"/>
        <v/>
      </c>
      <c r="EU1251" s="7" t="str">
        <f t="shared" si="11692"/>
        <v/>
      </c>
      <c r="EV1251" s="7" t="str">
        <f t="shared" si="11692"/>
        <v/>
      </c>
      <c r="EW1251" s="7" t="str">
        <f t="shared" si="11692"/>
        <v/>
      </c>
      <c r="EX1251" s="7" t="str">
        <f t="shared" si="11692"/>
        <v/>
      </c>
      <c r="EY1251" s="7" t="str">
        <f t="shared" si="11692"/>
        <v/>
      </c>
      <c r="EZ1251" s="7" t="str">
        <f t="shared" si="11692"/>
        <v/>
      </c>
      <c r="FA1251" s="7" t="str">
        <f t="shared" si="11692"/>
        <v/>
      </c>
      <c r="FB1251" s="7" t="str">
        <f t="shared" si="11692"/>
        <v/>
      </c>
      <c r="FC1251" s="7" t="str">
        <f t="shared" si="11692"/>
        <v/>
      </c>
      <c r="FD1251" s="7" t="str">
        <f t="shared" ref="FD1251:HO1251" si="11693">IF(FC319="","",FC319)</f>
        <v/>
      </c>
      <c r="FE1251" s="7" t="str">
        <f t="shared" si="11693"/>
        <v/>
      </c>
      <c r="FF1251" s="7" t="str">
        <f t="shared" si="11693"/>
        <v/>
      </c>
      <c r="FG1251" s="7" t="str">
        <f t="shared" si="11693"/>
        <v/>
      </c>
      <c r="FH1251" s="7" t="str">
        <f t="shared" si="11693"/>
        <v/>
      </c>
      <c r="FI1251" s="7" t="str">
        <f t="shared" si="11693"/>
        <v/>
      </c>
      <c r="FJ1251" s="7" t="str">
        <f t="shared" si="11693"/>
        <v/>
      </c>
      <c r="FK1251" s="7" t="str">
        <f t="shared" si="11693"/>
        <v/>
      </c>
      <c r="FL1251" s="7" t="str">
        <f t="shared" si="11693"/>
        <v/>
      </c>
      <c r="FM1251" s="7" t="str">
        <f t="shared" si="11693"/>
        <v/>
      </c>
      <c r="FN1251" s="7" t="str">
        <f t="shared" si="11693"/>
        <v/>
      </c>
      <c r="FO1251" s="7" t="str">
        <f t="shared" si="11693"/>
        <v/>
      </c>
      <c r="FP1251" s="7" t="str">
        <f t="shared" si="11693"/>
        <v/>
      </c>
      <c r="FQ1251" s="7" t="str">
        <f t="shared" si="11693"/>
        <v/>
      </c>
      <c r="FR1251" s="7" t="str">
        <f t="shared" si="11693"/>
        <v/>
      </c>
      <c r="FS1251" s="7" t="str">
        <f t="shared" si="11693"/>
        <v/>
      </c>
      <c r="FT1251" s="7" t="str">
        <f t="shared" si="11693"/>
        <v/>
      </c>
      <c r="FU1251" s="7" t="str">
        <f t="shared" si="11693"/>
        <v/>
      </c>
      <c r="FV1251" s="7" t="str">
        <f t="shared" si="11693"/>
        <v/>
      </c>
      <c r="FW1251" s="7" t="str">
        <f t="shared" si="11693"/>
        <v/>
      </c>
      <c r="FX1251" s="7" t="str">
        <f t="shared" si="11693"/>
        <v/>
      </c>
      <c r="FY1251" s="7" t="str">
        <f t="shared" si="11693"/>
        <v/>
      </c>
      <c r="FZ1251" s="7" t="str">
        <f t="shared" si="11693"/>
        <v/>
      </c>
      <c r="GA1251" s="7" t="str">
        <f t="shared" si="11693"/>
        <v/>
      </c>
      <c r="GB1251" s="7" t="str">
        <f t="shared" si="11693"/>
        <v/>
      </c>
      <c r="GC1251" s="7" t="str">
        <f t="shared" si="11693"/>
        <v/>
      </c>
      <c r="GD1251" s="7" t="str">
        <f t="shared" si="11693"/>
        <v/>
      </c>
      <c r="GE1251" s="7" t="str">
        <f t="shared" si="11693"/>
        <v/>
      </c>
      <c r="GF1251" s="7" t="str">
        <f t="shared" si="11693"/>
        <v/>
      </c>
      <c r="GG1251" s="7" t="str">
        <f t="shared" si="11693"/>
        <v/>
      </c>
      <c r="GH1251" s="7" t="str">
        <f t="shared" si="11693"/>
        <v/>
      </c>
      <c r="GI1251" s="7" t="str">
        <f t="shared" si="11693"/>
        <v/>
      </c>
      <c r="GJ1251" s="7" t="str">
        <f t="shared" si="11693"/>
        <v/>
      </c>
      <c r="GK1251" s="7" t="str">
        <f t="shared" si="11693"/>
        <v/>
      </c>
      <c r="GL1251" s="7" t="str">
        <f t="shared" si="11693"/>
        <v/>
      </c>
      <c r="GM1251" s="7" t="str">
        <f t="shared" si="11693"/>
        <v/>
      </c>
      <c r="GN1251" s="7" t="str">
        <f t="shared" si="11693"/>
        <v/>
      </c>
      <c r="GO1251" s="7" t="str">
        <f t="shared" si="11693"/>
        <v/>
      </c>
      <c r="GP1251" s="7" t="str">
        <f t="shared" si="11693"/>
        <v/>
      </c>
      <c r="GQ1251" s="7" t="str">
        <f t="shared" si="11693"/>
        <v/>
      </c>
      <c r="GR1251" s="7" t="str">
        <f t="shared" si="11693"/>
        <v/>
      </c>
      <c r="GS1251" s="7" t="str">
        <f t="shared" si="11693"/>
        <v/>
      </c>
      <c r="GT1251" s="7" t="str">
        <f t="shared" si="11693"/>
        <v/>
      </c>
      <c r="GU1251" s="7" t="str">
        <f t="shared" si="11693"/>
        <v/>
      </c>
      <c r="GV1251" s="7" t="str">
        <f t="shared" si="11693"/>
        <v/>
      </c>
      <c r="GW1251" s="7" t="str">
        <f t="shared" si="11693"/>
        <v/>
      </c>
      <c r="GX1251" s="7" t="str">
        <f t="shared" si="11693"/>
        <v/>
      </c>
      <c r="GY1251" s="7" t="str">
        <f t="shared" si="11693"/>
        <v/>
      </c>
      <c r="GZ1251" s="7" t="str">
        <f t="shared" si="11693"/>
        <v/>
      </c>
      <c r="HA1251" s="7" t="str">
        <f t="shared" si="11693"/>
        <v/>
      </c>
      <c r="HB1251" s="7" t="str">
        <f t="shared" si="11693"/>
        <v/>
      </c>
      <c r="HC1251" s="7" t="str">
        <f t="shared" si="11693"/>
        <v/>
      </c>
      <c r="HD1251" s="7" t="str">
        <f t="shared" si="11693"/>
        <v/>
      </c>
      <c r="HE1251" s="7" t="str">
        <f t="shared" si="11693"/>
        <v/>
      </c>
      <c r="HF1251" s="7" t="str">
        <f t="shared" si="11693"/>
        <v/>
      </c>
      <c r="HG1251" s="7" t="str">
        <f t="shared" si="11693"/>
        <v/>
      </c>
      <c r="HH1251" s="7" t="str">
        <f t="shared" si="11693"/>
        <v/>
      </c>
      <c r="HI1251" s="7" t="str">
        <f t="shared" si="11693"/>
        <v/>
      </c>
      <c r="HJ1251" s="7" t="str">
        <f t="shared" si="11693"/>
        <v/>
      </c>
      <c r="HK1251" s="7" t="str">
        <f t="shared" si="11693"/>
        <v/>
      </c>
      <c r="HL1251" s="7" t="str">
        <f t="shared" si="11693"/>
        <v/>
      </c>
      <c r="HM1251" s="7" t="str">
        <f t="shared" si="11693"/>
        <v/>
      </c>
      <c r="HN1251" s="7" t="str">
        <f t="shared" si="11693"/>
        <v/>
      </c>
      <c r="HO1251" s="7" t="str">
        <f t="shared" si="11693"/>
        <v/>
      </c>
      <c r="HP1251" s="7" t="str">
        <f t="shared" ref="HP1251:IJ1251" si="11694">IF(HO319="","",HO319)</f>
        <v/>
      </c>
      <c r="HQ1251" s="7" t="str">
        <f t="shared" si="11694"/>
        <v/>
      </c>
      <c r="HR1251" s="7" t="str">
        <f t="shared" si="11694"/>
        <v/>
      </c>
      <c r="HS1251" s="7" t="str">
        <f t="shared" si="11694"/>
        <v/>
      </c>
      <c r="HT1251" s="7" t="str">
        <f t="shared" si="11694"/>
        <v/>
      </c>
      <c r="HU1251" s="7" t="str">
        <f t="shared" si="11694"/>
        <v/>
      </c>
      <c r="HV1251" s="7" t="str">
        <f t="shared" si="11694"/>
        <v/>
      </c>
      <c r="HW1251" s="7" t="str">
        <f t="shared" si="11694"/>
        <v/>
      </c>
      <c r="HX1251" s="7" t="str">
        <f t="shared" si="11694"/>
        <v/>
      </c>
      <c r="HY1251" s="7" t="str">
        <f t="shared" si="11694"/>
        <v/>
      </c>
      <c r="HZ1251" s="7" t="str">
        <f t="shared" si="11694"/>
        <v/>
      </c>
      <c r="IA1251" s="7" t="str">
        <f t="shared" si="11694"/>
        <v/>
      </c>
      <c r="IB1251" s="7" t="str">
        <f t="shared" si="11694"/>
        <v/>
      </c>
      <c r="IC1251" s="7" t="str">
        <f t="shared" si="11694"/>
        <v/>
      </c>
      <c r="ID1251" s="7" t="str">
        <f t="shared" si="11694"/>
        <v/>
      </c>
      <c r="IE1251" s="7" t="str">
        <f t="shared" si="11694"/>
        <v/>
      </c>
      <c r="IF1251" s="7" t="str">
        <f t="shared" si="11694"/>
        <v/>
      </c>
      <c r="IG1251" s="7" t="str">
        <f t="shared" si="11694"/>
        <v/>
      </c>
      <c r="IH1251" s="7" t="str">
        <f t="shared" si="11694"/>
        <v/>
      </c>
      <c r="II1251" s="7" t="str">
        <f t="shared" si="11694"/>
        <v/>
      </c>
      <c r="IJ1251" s="7" t="str">
        <f t="shared" si="11694"/>
        <v/>
      </c>
      <c r="IK1251" s="7" t="str">
        <f t="shared" ref="IK1251:JA1251" si="11695">IF(IJ323="","",IJ323)</f>
        <v/>
      </c>
      <c r="IL1251" s="7" t="str">
        <f t="shared" si="11695"/>
        <v/>
      </c>
      <c r="IM1251" s="7" t="str">
        <f t="shared" si="11695"/>
        <v/>
      </c>
      <c r="IN1251" s="7" t="str">
        <f t="shared" si="11695"/>
        <v/>
      </c>
      <c r="IO1251" s="7" t="str">
        <f t="shared" si="11695"/>
        <v/>
      </c>
      <c r="IP1251" s="7" t="str">
        <f t="shared" si="11695"/>
        <v/>
      </c>
      <c r="IQ1251" s="7" t="str">
        <f t="shared" si="11695"/>
        <v/>
      </c>
      <c r="IR1251" s="7" t="str">
        <f t="shared" si="11695"/>
        <v/>
      </c>
      <c r="IS1251" s="7" t="str">
        <f t="shared" si="11695"/>
        <v/>
      </c>
      <c r="IT1251" s="7" t="str">
        <f t="shared" si="11695"/>
        <v/>
      </c>
      <c r="IU1251" s="7" t="str">
        <f t="shared" si="11695"/>
        <v/>
      </c>
      <c r="IV1251" s="7" t="str">
        <f t="shared" si="11695"/>
        <v/>
      </c>
      <c r="IW1251" s="7" t="str">
        <f t="shared" si="11695"/>
        <v/>
      </c>
      <c r="IX1251" s="7" t="str">
        <f t="shared" si="11695"/>
        <v/>
      </c>
      <c r="IY1251" s="7" t="str">
        <f t="shared" si="11695"/>
        <v/>
      </c>
      <c r="IZ1251" s="7" t="str">
        <f t="shared" si="11695"/>
        <v/>
      </c>
      <c r="JA1251" s="7" t="str">
        <f t="shared" si="11695"/>
        <v/>
      </c>
      <c r="JB1251" s="7" t="str">
        <f t="shared" si="11690"/>
        <v/>
      </c>
      <c r="JC1251" s="7" t="str">
        <f t="shared" si="11690"/>
        <v/>
      </c>
      <c r="JD1251" s="7" t="str">
        <f t="shared" si="11690"/>
        <v/>
      </c>
    </row>
    <row r="1252" spans="24:264" hidden="1" x14ac:dyDescent="0.3">
      <c r="X1252" s="51">
        <v>1252</v>
      </c>
      <c r="Z1252" s="7" t="s">
        <v>1069</v>
      </c>
      <c r="AA1252" s="7" t="str">
        <f t="shared" si="11685"/>
        <v/>
      </c>
      <c r="AB1252" s="7" t="str">
        <f t="shared" ref="AB1252" si="11696">IF(AA320="","",AA320)</f>
        <v xml:space="preserve"> </v>
      </c>
      <c r="AC1252" s="7" t="str">
        <f t="shared" ref="AC1252" si="11697">IF(AB320="","",AB320)</f>
        <v/>
      </c>
      <c r="AD1252" s="7" t="str">
        <f t="shared" ref="AD1252" si="11698">IF(AC320="","",AC320)</f>
        <v/>
      </c>
      <c r="AE1252" s="7" t="str">
        <f t="shared" ref="AE1252" si="11699">IF(AD320="","",AD320)</f>
        <v/>
      </c>
      <c r="AF1252" s="7" t="str">
        <f t="shared" si="11691"/>
        <v/>
      </c>
      <c r="AG1252" s="7" t="str">
        <f t="shared" si="11691"/>
        <v/>
      </c>
      <c r="AH1252" s="7" t="str">
        <f t="shared" si="11691"/>
        <v/>
      </c>
      <c r="AI1252" s="7" t="str">
        <f t="shared" si="11691"/>
        <v/>
      </c>
      <c r="AJ1252" s="7" t="str">
        <f t="shared" si="11691"/>
        <v/>
      </c>
      <c r="AK1252" s="7" t="str">
        <f t="shared" si="11691"/>
        <v/>
      </c>
      <c r="AL1252" s="7" t="str">
        <f t="shared" si="11691"/>
        <v/>
      </c>
      <c r="AM1252" s="7" t="str">
        <f t="shared" si="11691"/>
        <v/>
      </c>
      <c r="AN1252" s="7" t="str">
        <f t="shared" si="11691"/>
        <v/>
      </c>
      <c r="AO1252" s="7" t="str">
        <f t="shared" si="11691"/>
        <v/>
      </c>
      <c r="AP1252" s="7" t="str">
        <f t="shared" si="11691"/>
        <v/>
      </c>
      <c r="AQ1252" s="7" t="str">
        <f t="shared" si="11691"/>
        <v/>
      </c>
      <c r="AR1252" s="7" t="str">
        <f t="shared" si="11691"/>
        <v/>
      </c>
      <c r="AS1252" s="7" t="str">
        <f t="shared" si="11691"/>
        <v/>
      </c>
      <c r="AT1252" s="7" t="str">
        <f t="shared" si="11691"/>
        <v/>
      </c>
      <c r="AU1252" s="7" t="str">
        <f t="shared" si="11691"/>
        <v/>
      </c>
      <c r="AV1252" s="7" t="str">
        <f t="shared" si="11691"/>
        <v/>
      </c>
      <c r="AW1252" s="7" t="str">
        <f t="shared" si="11691"/>
        <v/>
      </c>
      <c r="AX1252" s="7" t="str">
        <f t="shared" si="11691"/>
        <v/>
      </c>
      <c r="AY1252" s="7" t="str">
        <f t="shared" ref="AY1252:BP1252" si="11700">AF1253</f>
        <v/>
      </c>
      <c r="AZ1252" s="7" t="str">
        <f t="shared" si="11700"/>
        <v/>
      </c>
      <c r="BA1252" s="7" t="str">
        <f t="shared" si="11700"/>
        <v/>
      </c>
      <c r="BB1252" s="7" t="str">
        <f t="shared" si="11700"/>
        <v/>
      </c>
      <c r="BC1252" s="7" t="str">
        <f t="shared" si="11700"/>
        <v/>
      </c>
      <c r="BD1252" s="7" t="str">
        <f t="shared" si="11700"/>
        <v/>
      </c>
      <c r="BE1252" s="7" t="str">
        <f t="shared" si="11700"/>
        <v/>
      </c>
      <c r="BF1252" s="7" t="str">
        <f t="shared" si="11700"/>
        <v/>
      </c>
      <c r="BG1252" s="7" t="str">
        <f t="shared" si="11700"/>
        <v/>
      </c>
      <c r="BH1252" s="7" t="str">
        <f t="shared" si="11700"/>
        <v/>
      </c>
      <c r="BI1252" s="7" t="str">
        <f t="shared" si="11700"/>
        <v/>
      </c>
      <c r="BJ1252" s="7" t="str">
        <f t="shared" si="11700"/>
        <v/>
      </c>
      <c r="BK1252" s="7" t="str">
        <f t="shared" si="11700"/>
        <v/>
      </c>
      <c r="BL1252" s="7" t="str">
        <f t="shared" si="11700"/>
        <v/>
      </c>
      <c r="BM1252" s="7" t="str">
        <f t="shared" si="11700"/>
        <v/>
      </c>
      <c r="BN1252" s="7" t="str">
        <f t="shared" si="11700"/>
        <v/>
      </c>
      <c r="BO1252" s="7" t="str">
        <f t="shared" si="11700"/>
        <v/>
      </c>
      <c r="BP1252" s="7" t="str">
        <f t="shared" si="11700"/>
        <v/>
      </c>
      <c r="BQ1252" s="7" t="str">
        <f>IF(BP584="","",BP584)</f>
        <v/>
      </c>
      <c r="BR1252" s="7" t="str">
        <f>IF(BQ584="","",BQ584)</f>
        <v/>
      </c>
      <c r="BS1252" s="7" t="str">
        <f t="shared" ref="BS1252:CX1252" si="11701">IF(BR320="","",BR320)</f>
        <v/>
      </c>
      <c r="BT1252" s="7" t="str">
        <f t="shared" si="11701"/>
        <v/>
      </c>
      <c r="BU1252" s="7" t="str">
        <f t="shared" si="11701"/>
        <v/>
      </c>
      <c r="BV1252" s="7" t="str">
        <f t="shared" si="11701"/>
        <v/>
      </c>
      <c r="BW1252" s="7" t="str">
        <f t="shared" si="11701"/>
        <v/>
      </c>
      <c r="BX1252" s="7" t="str">
        <f t="shared" si="11701"/>
        <v/>
      </c>
      <c r="BY1252" s="7" t="str">
        <f t="shared" si="11701"/>
        <v/>
      </c>
      <c r="BZ1252" s="7" t="str">
        <f t="shared" si="11701"/>
        <v/>
      </c>
      <c r="CA1252" s="7" t="str">
        <f t="shared" si="11701"/>
        <v/>
      </c>
      <c r="CB1252" s="7" t="str">
        <f t="shared" si="11701"/>
        <v/>
      </c>
      <c r="CC1252" s="7" t="str">
        <f t="shared" si="11701"/>
        <v/>
      </c>
      <c r="CD1252" s="7" t="str">
        <f t="shared" si="11701"/>
        <v/>
      </c>
      <c r="CE1252" s="7" t="str">
        <f t="shared" si="11701"/>
        <v/>
      </c>
      <c r="CF1252" s="7" t="str">
        <f t="shared" si="11701"/>
        <v/>
      </c>
      <c r="CG1252" s="7" t="str">
        <f t="shared" si="11701"/>
        <v/>
      </c>
      <c r="CH1252" s="7" t="str">
        <f t="shared" si="11701"/>
        <v/>
      </c>
      <c r="CI1252" s="7" t="str">
        <f t="shared" si="11701"/>
        <v/>
      </c>
      <c r="CJ1252" s="7" t="str">
        <f t="shared" si="11701"/>
        <v/>
      </c>
      <c r="CK1252" s="7" t="str">
        <f t="shared" si="11701"/>
        <v/>
      </c>
      <c r="CL1252" s="7" t="str">
        <f t="shared" si="11701"/>
        <v/>
      </c>
      <c r="CM1252" s="7" t="str">
        <f t="shared" si="11701"/>
        <v/>
      </c>
      <c r="CN1252" s="7" t="str">
        <f t="shared" si="11701"/>
        <v/>
      </c>
      <c r="CO1252" s="7" t="str">
        <f t="shared" si="11701"/>
        <v/>
      </c>
      <c r="CP1252" s="7" t="str">
        <f t="shared" si="11701"/>
        <v/>
      </c>
      <c r="CQ1252" s="7" t="str">
        <f t="shared" si="11701"/>
        <v/>
      </c>
      <c r="CR1252" s="7" t="str">
        <f t="shared" si="11701"/>
        <v/>
      </c>
      <c r="CS1252" s="7" t="str">
        <f t="shared" si="11701"/>
        <v/>
      </c>
      <c r="CT1252" s="7" t="str">
        <f t="shared" si="11701"/>
        <v/>
      </c>
      <c r="CU1252" s="7" t="str">
        <f t="shared" si="11701"/>
        <v/>
      </c>
      <c r="CV1252" s="7" t="str">
        <f t="shared" si="11701"/>
        <v/>
      </c>
      <c r="CW1252" s="7" t="str">
        <f t="shared" si="11701"/>
        <v/>
      </c>
      <c r="CX1252" s="7" t="str">
        <f t="shared" si="11701"/>
        <v/>
      </c>
      <c r="CY1252" s="7" t="str">
        <f t="shared" ref="CY1252:ED1252" si="11702">IF(CX320="","",CX320)</f>
        <v/>
      </c>
      <c r="CZ1252" s="7" t="str">
        <f t="shared" si="11702"/>
        <v/>
      </c>
      <c r="DA1252" s="7" t="str">
        <f t="shared" si="11702"/>
        <v/>
      </c>
      <c r="DB1252" s="7" t="str">
        <f t="shared" si="11702"/>
        <v/>
      </c>
      <c r="DC1252" s="7" t="str">
        <f t="shared" si="11702"/>
        <v/>
      </c>
      <c r="DD1252" s="7" t="str">
        <f t="shared" si="11702"/>
        <v/>
      </c>
      <c r="DE1252" s="7" t="str">
        <f t="shared" si="11702"/>
        <v/>
      </c>
      <c r="DF1252" s="7" t="str">
        <f t="shared" si="11702"/>
        <v/>
      </c>
      <c r="DG1252" s="7" t="str">
        <f t="shared" si="11702"/>
        <v/>
      </c>
      <c r="DH1252" s="7" t="str">
        <f t="shared" si="11702"/>
        <v/>
      </c>
      <c r="DI1252" s="7" t="str">
        <f t="shared" si="11702"/>
        <v/>
      </c>
      <c r="DJ1252" s="7" t="str">
        <f t="shared" si="11702"/>
        <v/>
      </c>
      <c r="DK1252" s="7" t="str">
        <f t="shared" si="11702"/>
        <v/>
      </c>
      <c r="DL1252" s="7" t="str">
        <f t="shared" si="11702"/>
        <v/>
      </c>
      <c r="DM1252" s="7" t="str">
        <f t="shared" si="11702"/>
        <v/>
      </c>
      <c r="DN1252" s="7" t="str">
        <f t="shared" si="11702"/>
        <v/>
      </c>
      <c r="DO1252" s="7" t="str">
        <f t="shared" si="11702"/>
        <v/>
      </c>
      <c r="DP1252" s="7" t="str">
        <f t="shared" si="11702"/>
        <v/>
      </c>
      <c r="DQ1252" s="7" t="str">
        <f t="shared" si="11702"/>
        <v/>
      </c>
      <c r="DR1252" s="7" t="str">
        <f t="shared" si="11702"/>
        <v/>
      </c>
      <c r="DS1252" s="7" t="str">
        <f t="shared" si="11702"/>
        <v/>
      </c>
      <c r="DT1252" s="7" t="str">
        <f t="shared" si="11702"/>
        <v/>
      </c>
      <c r="DU1252" s="7" t="str">
        <f t="shared" si="11702"/>
        <v/>
      </c>
      <c r="DV1252" s="7" t="str">
        <f t="shared" si="11702"/>
        <v/>
      </c>
      <c r="DW1252" s="7" t="str">
        <f t="shared" si="11702"/>
        <v/>
      </c>
      <c r="DX1252" s="7" t="str">
        <f t="shared" si="11702"/>
        <v/>
      </c>
      <c r="DY1252" s="7" t="str">
        <f t="shared" si="11702"/>
        <v/>
      </c>
      <c r="DZ1252" s="7" t="str">
        <f t="shared" si="11702"/>
        <v/>
      </c>
      <c r="EA1252" s="7" t="str">
        <f t="shared" si="11702"/>
        <v/>
      </c>
      <c r="EB1252" s="7" t="str">
        <f t="shared" si="11702"/>
        <v/>
      </c>
      <c r="EC1252" s="7" t="str">
        <f t="shared" si="11702"/>
        <v/>
      </c>
      <c r="ED1252" s="7" t="str">
        <f t="shared" si="11702"/>
        <v/>
      </c>
      <c r="EE1252" s="7" t="str">
        <f t="shared" ref="EE1252:FJ1252" si="11703">IF(ED320="","",ED320)</f>
        <v/>
      </c>
      <c r="EF1252" s="7" t="str">
        <f t="shared" si="11703"/>
        <v/>
      </c>
      <c r="EG1252" s="7" t="str">
        <f t="shared" si="11703"/>
        <v/>
      </c>
      <c r="EH1252" s="7" t="str">
        <f t="shared" si="11703"/>
        <v/>
      </c>
      <c r="EI1252" s="7" t="str">
        <f t="shared" si="11703"/>
        <v/>
      </c>
      <c r="EJ1252" s="7" t="str">
        <f t="shared" si="11703"/>
        <v/>
      </c>
      <c r="EK1252" s="7" t="str">
        <f t="shared" si="11703"/>
        <v/>
      </c>
      <c r="EL1252" s="7" t="str">
        <f t="shared" si="11703"/>
        <v/>
      </c>
      <c r="EM1252" s="7" t="str">
        <f t="shared" si="11703"/>
        <v/>
      </c>
      <c r="EN1252" s="7" t="str">
        <f t="shared" si="11703"/>
        <v/>
      </c>
      <c r="EO1252" s="7" t="str">
        <f t="shared" si="11703"/>
        <v/>
      </c>
      <c r="EP1252" s="7" t="str">
        <f t="shared" si="11703"/>
        <v/>
      </c>
      <c r="EQ1252" s="7" t="str">
        <f t="shared" si="11703"/>
        <v/>
      </c>
      <c r="ER1252" s="7" t="str">
        <f t="shared" si="11703"/>
        <v/>
      </c>
      <c r="ES1252" s="7" t="str">
        <f t="shared" si="11703"/>
        <v/>
      </c>
      <c r="ET1252" s="7" t="str">
        <f t="shared" si="11703"/>
        <v/>
      </c>
      <c r="EU1252" s="7" t="str">
        <f t="shared" si="11703"/>
        <v/>
      </c>
      <c r="EV1252" s="7" t="str">
        <f t="shared" si="11703"/>
        <v/>
      </c>
      <c r="EW1252" s="7" t="str">
        <f t="shared" si="11703"/>
        <v/>
      </c>
      <c r="EX1252" s="7" t="str">
        <f t="shared" si="11703"/>
        <v/>
      </c>
      <c r="EY1252" s="7" t="str">
        <f t="shared" si="11703"/>
        <v/>
      </c>
      <c r="EZ1252" s="7" t="str">
        <f t="shared" si="11703"/>
        <v/>
      </c>
      <c r="FA1252" s="7" t="str">
        <f t="shared" si="11703"/>
        <v/>
      </c>
      <c r="FB1252" s="7" t="str">
        <f t="shared" si="11703"/>
        <v/>
      </c>
      <c r="FC1252" s="7" t="str">
        <f t="shared" si="11703"/>
        <v/>
      </c>
      <c r="FD1252" s="7" t="str">
        <f t="shared" si="11703"/>
        <v/>
      </c>
      <c r="FE1252" s="7" t="str">
        <f t="shared" si="11703"/>
        <v/>
      </c>
      <c r="FF1252" s="7" t="str">
        <f t="shared" si="11703"/>
        <v/>
      </c>
      <c r="FG1252" s="7" t="str">
        <f t="shared" si="11703"/>
        <v/>
      </c>
      <c r="FH1252" s="7" t="str">
        <f t="shared" si="11703"/>
        <v/>
      </c>
      <c r="FI1252" s="7" t="str">
        <f t="shared" si="11703"/>
        <v/>
      </c>
      <c r="FJ1252" s="7" t="str">
        <f t="shared" si="11703"/>
        <v/>
      </c>
      <c r="FK1252" s="7" t="str">
        <f t="shared" ref="FK1252:GP1252" si="11704">IF(FJ320="","",FJ320)</f>
        <v/>
      </c>
      <c r="FL1252" s="7" t="str">
        <f t="shared" si="11704"/>
        <v/>
      </c>
      <c r="FM1252" s="7" t="str">
        <f t="shared" si="11704"/>
        <v/>
      </c>
      <c r="FN1252" s="7" t="str">
        <f t="shared" si="11704"/>
        <v/>
      </c>
      <c r="FO1252" s="7" t="str">
        <f t="shared" si="11704"/>
        <v/>
      </c>
      <c r="FP1252" s="7" t="str">
        <f t="shared" si="11704"/>
        <v/>
      </c>
      <c r="FQ1252" s="7" t="str">
        <f t="shared" si="11704"/>
        <v/>
      </c>
      <c r="FR1252" s="7" t="str">
        <f t="shared" si="11704"/>
        <v/>
      </c>
      <c r="FS1252" s="7" t="str">
        <f t="shared" si="11704"/>
        <v/>
      </c>
      <c r="FT1252" s="7" t="str">
        <f t="shared" si="11704"/>
        <v/>
      </c>
      <c r="FU1252" s="7" t="str">
        <f t="shared" si="11704"/>
        <v/>
      </c>
      <c r="FV1252" s="7" t="str">
        <f t="shared" si="11704"/>
        <v/>
      </c>
      <c r="FW1252" s="7" t="str">
        <f t="shared" si="11704"/>
        <v/>
      </c>
      <c r="FX1252" s="7" t="str">
        <f t="shared" si="11704"/>
        <v/>
      </c>
      <c r="FY1252" s="7" t="str">
        <f t="shared" si="11704"/>
        <v/>
      </c>
      <c r="FZ1252" s="7" t="str">
        <f t="shared" si="11704"/>
        <v/>
      </c>
      <c r="GA1252" s="7" t="str">
        <f t="shared" si="11704"/>
        <v/>
      </c>
      <c r="GB1252" s="7" t="str">
        <f t="shared" si="11704"/>
        <v/>
      </c>
      <c r="GC1252" s="7" t="str">
        <f t="shared" si="11704"/>
        <v/>
      </c>
      <c r="GD1252" s="7" t="str">
        <f t="shared" si="11704"/>
        <v/>
      </c>
      <c r="GE1252" s="7" t="str">
        <f t="shared" si="11704"/>
        <v/>
      </c>
      <c r="GF1252" s="7" t="str">
        <f t="shared" si="11704"/>
        <v/>
      </c>
      <c r="GG1252" s="7" t="str">
        <f t="shared" si="11704"/>
        <v/>
      </c>
      <c r="GH1252" s="7" t="str">
        <f t="shared" si="11704"/>
        <v/>
      </c>
      <c r="GI1252" s="7" t="str">
        <f t="shared" si="11704"/>
        <v/>
      </c>
      <c r="GJ1252" s="7" t="str">
        <f t="shared" si="11704"/>
        <v/>
      </c>
      <c r="GK1252" s="7" t="str">
        <f t="shared" si="11704"/>
        <v/>
      </c>
      <c r="GL1252" s="7" t="str">
        <f t="shared" si="11704"/>
        <v/>
      </c>
      <c r="GM1252" s="7" t="str">
        <f t="shared" si="11704"/>
        <v/>
      </c>
      <c r="GN1252" s="7" t="str">
        <f t="shared" si="11704"/>
        <v/>
      </c>
      <c r="GO1252" s="7" t="str">
        <f t="shared" si="11704"/>
        <v/>
      </c>
      <c r="GP1252" s="7" t="str">
        <f t="shared" si="11704"/>
        <v/>
      </c>
      <c r="GQ1252" s="7" t="str">
        <f t="shared" ref="GQ1252:HV1252" si="11705">IF(GP320="","",GP320)</f>
        <v/>
      </c>
      <c r="GR1252" s="7" t="str">
        <f t="shared" si="11705"/>
        <v/>
      </c>
      <c r="GS1252" s="7" t="str">
        <f t="shared" si="11705"/>
        <v/>
      </c>
      <c r="GT1252" s="7" t="str">
        <f t="shared" si="11705"/>
        <v/>
      </c>
      <c r="GU1252" s="7" t="str">
        <f t="shared" si="11705"/>
        <v/>
      </c>
      <c r="GV1252" s="7" t="str">
        <f t="shared" si="11705"/>
        <v/>
      </c>
      <c r="GW1252" s="7" t="str">
        <f t="shared" si="11705"/>
        <v/>
      </c>
      <c r="GX1252" s="7" t="str">
        <f t="shared" si="11705"/>
        <v/>
      </c>
      <c r="GY1252" s="7" t="str">
        <f t="shared" si="11705"/>
        <v/>
      </c>
      <c r="GZ1252" s="7" t="str">
        <f t="shared" si="11705"/>
        <v/>
      </c>
      <c r="HA1252" s="7" t="str">
        <f t="shared" si="11705"/>
        <v/>
      </c>
      <c r="HB1252" s="7" t="str">
        <f t="shared" si="11705"/>
        <v/>
      </c>
      <c r="HC1252" s="7" t="str">
        <f t="shared" si="11705"/>
        <v/>
      </c>
      <c r="HD1252" s="7" t="str">
        <f t="shared" si="11705"/>
        <v/>
      </c>
      <c r="HE1252" s="7" t="str">
        <f t="shared" si="11705"/>
        <v/>
      </c>
      <c r="HF1252" s="7" t="str">
        <f t="shared" si="11705"/>
        <v/>
      </c>
      <c r="HG1252" s="7" t="str">
        <f t="shared" si="11705"/>
        <v/>
      </c>
      <c r="HH1252" s="7" t="str">
        <f t="shared" si="11705"/>
        <v/>
      </c>
      <c r="HI1252" s="7" t="str">
        <f t="shared" si="11705"/>
        <v/>
      </c>
      <c r="HJ1252" s="7" t="str">
        <f t="shared" si="11705"/>
        <v/>
      </c>
      <c r="HK1252" s="7" t="str">
        <f t="shared" si="11705"/>
        <v/>
      </c>
      <c r="HL1252" s="7" t="str">
        <f t="shared" si="11705"/>
        <v/>
      </c>
      <c r="HM1252" s="7" t="str">
        <f t="shared" si="11705"/>
        <v/>
      </c>
      <c r="HN1252" s="7" t="str">
        <f t="shared" si="11705"/>
        <v/>
      </c>
      <c r="HO1252" s="7" t="str">
        <f t="shared" si="11705"/>
        <v/>
      </c>
      <c r="HP1252" s="7" t="str">
        <f t="shared" si="11705"/>
        <v/>
      </c>
      <c r="HQ1252" s="7" t="str">
        <f t="shared" si="11705"/>
        <v/>
      </c>
      <c r="HR1252" s="7" t="str">
        <f t="shared" si="11705"/>
        <v/>
      </c>
      <c r="HS1252" s="7" t="str">
        <f t="shared" si="11705"/>
        <v/>
      </c>
      <c r="HT1252" s="7" t="str">
        <f t="shared" si="11705"/>
        <v/>
      </c>
      <c r="HU1252" s="7" t="str">
        <f t="shared" si="11705"/>
        <v/>
      </c>
      <c r="HV1252" s="7" t="str">
        <f t="shared" si="11705"/>
        <v/>
      </c>
      <c r="HW1252" s="7" t="str">
        <f t="shared" ref="HW1252:IJ1252" si="11706">IF(HV320="","",HV320)</f>
        <v/>
      </c>
      <c r="HX1252" s="7" t="str">
        <f t="shared" si="11706"/>
        <v/>
      </c>
      <c r="HY1252" s="7" t="str">
        <f t="shared" si="11706"/>
        <v/>
      </c>
      <c r="HZ1252" s="7" t="str">
        <f t="shared" si="11706"/>
        <v/>
      </c>
      <c r="IA1252" s="7" t="str">
        <f t="shared" si="11706"/>
        <v/>
      </c>
      <c r="IB1252" s="7" t="str">
        <f t="shared" si="11706"/>
        <v/>
      </c>
      <c r="IC1252" s="7" t="str">
        <f t="shared" si="11706"/>
        <v/>
      </c>
      <c r="ID1252" s="7" t="str">
        <f t="shared" si="11706"/>
        <v/>
      </c>
      <c r="IE1252" s="7" t="str">
        <f t="shared" si="11706"/>
        <v/>
      </c>
      <c r="IF1252" s="7" t="str">
        <f t="shared" si="11706"/>
        <v/>
      </c>
      <c r="IG1252" s="7" t="str">
        <f t="shared" si="11706"/>
        <v/>
      </c>
      <c r="IH1252" s="7" t="str">
        <f t="shared" si="11706"/>
        <v/>
      </c>
      <c r="II1252" s="7" t="str">
        <f t="shared" si="11706"/>
        <v/>
      </c>
      <c r="IJ1252" s="7" t="str">
        <f t="shared" si="11706"/>
        <v/>
      </c>
      <c r="IK1252" s="7" t="str">
        <f t="shared" ref="IK1252:JA1252" si="11707">IF(IJ324="","",IJ324)</f>
        <v/>
      </c>
      <c r="IL1252" s="7" t="str">
        <f t="shared" si="11707"/>
        <v/>
      </c>
      <c r="IM1252" s="7" t="str">
        <f t="shared" si="11707"/>
        <v/>
      </c>
      <c r="IN1252" s="7" t="str">
        <f t="shared" si="11707"/>
        <v/>
      </c>
      <c r="IO1252" s="7" t="str">
        <f t="shared" si="11707"/>
        <v/>
      </c>
      <c r="IP1252" s="7" t="str">
        <f t="shared" si="11707"/>
        <v/>
      </c>
      <c r="IQ1252" s="7" t="str">
        <f t="shared" si="11707"/>
        <v/>
      </c>
      <c r="IR1252" s="7" t="str">
        <f t="shared" si="11707"/>
        <v/>
      </c>
      <c r="IS1252" s="7" t="str">
        <f t="shared" si="11707"/>
        <v/>
      </c>
      <c r="IT1252" s="7" t="str">
        <f t="shared" si="11707"/>
        <v/>
      </c>
      <c r="IU1252" s="7" t="str">
        <f t="shared" si="11707"/>
        <v/>
      </c>
      <c r="IV1252" s="7" t="str">
        <f t="shared" si="11707"/>
        <v/>
      </c>
      <c r="IW1252" s="7" t="str">
        <f t="shared" si="11707"/>
        <v/>
      </c>
      <c r="IX1252" s="7" t="str">
        <f t="shared" si="11707"/>
        <v/>
      </c>
      <c r="IY1252" s="7" t="str">
        <f t="shared" si="11707"/>
        <v/>
      </c>
      <c r="IZ1252" s="7" t="str">
        <f t="shared" si="11707"/>
        <v/>
      </c>
      <c r="JA1252" s="7" t="str">
        <f t="shared" si="11707"/>
        <v/>
      </c>
      <c r="JB1252" s="7" t="str">
        <f t="shared" si="11690"/>
        <v/>
      </c>
      <c r="JC1252" s="7" t="str">
        <f t="shared" si="11690"/>
        <v/>
      </c>
      <c r="JD1252" s="7" t="str">
        <f t="shared" si="11690"/>
        <v/>
      </c>
    </row>
    <row r="1253" spans="24:264" hidden="1" x14ac:dyDescent="0.3">
      <c r="X1253" s="51">
        <v>1253</v>
      </c>
      <c r="Z1253" s="7" t="s">
        <v>1371</v>
      </c>
      <c r="AE1253" s="7"/>
      <c r="AF1253" s="7" t="str">
        <f>IF(LEN($AC1245)&lt;AF$852,"",LEFT(RIGHT($AC1245,LEN($AC1245)-AF$852+1),1))</f>
        <v/>
      </c>
      <c r="AG1253" s="7" t="str">
        <f t="shared" ref="AG1253:AW1253" si="11708">IF(LEN($AC1245)&lt;AG$852,"",LEFT(RIGHT($AC1245,LEN($AC1245)-AG$852+1),1))</f>
        <v/>
      </c>
      <c r="AH1253" s="7" t="str">
        <f t="shared" si="11708"/>
        <v/>
      </c>
      <c r="AI1253" s="7" t="str">
        <f t="shared" si="11708"/>
        <v/>
      </c>
      <c r="AJ1253" s="7" t="str">
        <f t="shared" si="11708"/>
        <v/>
      </c>
      <c r="AK1253" s="7" t="str">
        <f t="shared" si="11708"/>
        <v/>
      </c>
      <c r="AL1253" s="7" t="str">
        <f t="shared" si="11708"/>
        <v/>
      </c>
      <c r="AM1253" s="7" t="str">
        <f t="shared" si="11708"/>
        <v/>
      </c>
      <c r="AN1253" s="7" t="str">
        <f t="shared" si="11708"/>
        <v/>
      </c>
      <c r="AO1253" s="7" t="str">
        <f t="shared" si="11708"/>
        <v/>
      </c>
      <c r="AP1253" s="7" t="str">
        <f t="shared" si="11708"/>
        <v/>
      </c>
      <c r="AQ1253" s="7" t="str">
        <f t="shared" si="11708"/>
        <v/>
      </c>
      <c r="AR1253" s="7" t="str">
        <f t="shared" si="11708"/>
        <v/>
      </c>
      <c r="AS1253" s="7" t="str">
        <f t="shared" si="11708"/>
        <v/>
      </c>
      <c r="AT1253" s="7" t="str">
        <f t="shared" si="11708"/>
        <v/>
      </c>
      <c r="AU1253" s="7" t="str">
        <f t="shared" si="11708"/>
        <v/>
      </c>
      <c r="AV1253" s="7" t="str">
        <f t="shared" si="11708"/>
        <v/>
      </c>
      <c r="AW1253" s="7" t="str">
        <f t="shared" si="11708"/>
        <v/>
      </c>
      <c r="AY1253" s="52" t="str">
        <f>IF(AY1252="","",COUNTIF(AY1252:$BP1252,AY1252))</f>
        <v/>
      </c>
      <c r="AZ1253" s="52" t="str">
        <f>IF(AZ1252="","",COUNTIF(AZ1252:$BP1252,AZ1252))</f>
        <v/>
      </c>
      <c r="BA1253" s="52" t="str">
        <f>IF(BA1252="","",COUNTIF(BA1252:$BP1252,BA1252))</f>
        <v/>
      </c>
      <c r="BB1253" s="52" t="str">
        <f>IF(BB1252="","",COUNTIF(BB1252:$BP1252,BB1252))</f>
        <v/>
      </c>
      <c r="BC1253" s="52" t="str">
        <f>IF(BC1252="","",COUNTIF(BC1252:$BP1252,BC1252))</f>
        <v/>
      </c>
      <c r="BD1253" s="52" t="str">
        <f>IF(BD1252="","",COUNTIF(BD1252:$BP1252,BD1252))</f>
        <v/>
      </c>
      <c r="BE1253" s="52" t="str">
        <f>IF(BE1252="","",COUNTIF(BE1252:$BP1252,BE1252))</f>
        <v/>
      </c>
      <c r="BF1253" s="52" t="str">
        <f>IF(BF1252="","",COUNTIF(BF1252:$BP1252,BF1252))</f>
        <v/>
      </c>
      <c r="BG1253" s="52" t="str">
        <f>IF(BG1252="","",COUNTIF(BG1252:$BP1252,BG1252))</f>
        <v/>
      </c>
      <c r="BH1253" s="52" t="str">
        <f>IF(BH1252="","",COUNTIF(BH1252:$BP1252,BH1252))</f>
        <v/>
      </c>
      <c r="BI1253" s="52" t="str">
        <f>IF(BI1252="","",COUNTIF(BI1252:$BP1252,BI1252))</f>
        <v/>
      </c>
      <c r="BJ1253" s="52" t="str">
        <f>IF(BJ1252="","",COUNTIF(BJ1252:$BP1252,BJ1252))</f>
        <v/>
      </c>
      <c r="BK1253" s="52" t="str">
        <f>IF(BK1252="","",COUNTIF(BK1252:$BP1252,BK1252))</f>
        <v/>
      </c>
      <c r="BL1253" s="52" t="str">
        <f>IF(BL1252="","",COUNTIF(BL1252:$BP1252,BL1252))</f>
        <v/>
      </c>
      <c r="BM1253" s="52" t="str">
        <f>IF(BM1252="","",COUNTIF(BM1252:$BP1252,BM1252))</f>
        <v/>
      </c>
      <c r="BN1253" s="52" t="str">
        <f>IF(BN1252="","",COUNTIF(BN1252:$BP1252,BN1252))</f>
        <v/>
      </c>
      <c r="BO1253" s="52" t="str">
        <f>IF(BO1252="","",COUNTIF(BO1252:$BP1252,BO1252))</f>
        <v/>
      </c>
      <c r="BP1253" s="52" t="str">
        <f>IF(BP1252="","",COUNTIF(BP1252:$BP1252,BP1252))</f>
        <v/>
      </c>
    </row>
    <row r="1254" spans="24:264" hidden="1" x14ac:dyDescent="0.3">
      <c r="X1254" s="51">
        <v>1254</v>
      </c>
      <c r="Y1254" s="8" t="s">
        <v>864</v>
      </c>
      <c r="Z1254" s="7">
        <v>1</v>
      </c>
      <c r="AE1254" s="7"/>
      <c r="AF1254" s="7" t="str">
        <f ca="1">IFERROR(HLOOKUP(AF$1253,INDIRECT($Y1254&amp;"$"&amp;1248):INDIRECT($Y1254&amp;"$"&amp;1252),3,FALSE)&amp;HLOOKUP(AF$1253,INDIRECT($Y1254&amp;"$"&amp;1248):INDIRECT($Y1254&amp;"$"&amp;1252),4,FALSE),"")</f>
        <v/>
      </c>
      <c r="AG1254" s="7" t="str">
        <f ca="1">IFERROR(HLOOKUP(AG$1253,INDIRECT($Y1254&amp;"$"&amp;1248):INDIRECT($Y1254&amp;"$"&amp;1252),3,FALSE)&amp;HLOOKUP(AG$1253,INDIRECT($Y1254&amp;"$"&amp;1248):INDIRECT($Y1254&amp;"$"&amp;1252),4,FALSE),"")</f>
        <v/>
      </c>
      <c r="AH1254" s="7" t="str">
        <f ca="1">IFERROR(HLOOKUP(AH$1253,INDIRECT($Y1254&amp;"$"&amp;1248):INDIRECT($Y1254&amp;"$"&amp;1252),3,FALSE)&amp;HLOOKUP(AH$1253,INDIRECT($Y1254&amp;"$"&amp;1248):INDIRECT($Y1254&amp;"$"&amp;1252),4,FALSE),"")</f>
        <v/>
      </c>
      <c r="AI1254" s="7" t="str">
        <f ca="1">IFERROR(HLOOKUP(AI$1253,INDIRECT($Y1254&amp;"$"&amp;1248):INDIRECT($Y1254&amp;"$"&amp;1252),3,FALSE)&amp;HLOOKUP(AI$1253,INDIRECT($Y1254&amp;"$"&amp;1248):INDIRECT($Y1254&amp;"$"&amp;1252),4,FALSE),"")</f>
        <v/>
      </c>
      <c r="AJ1254" s="7" t="str">
        <f ca="1">IFERROR(HLOOKUP(AJ$1253,INDIRECT($Y1254&amp;"$"&amp;1248):INDIRECT($Y1254&amp;"$"&amp;1252),3,FALSE)&amp;HLOOKUP(AJ$1253,INDIRECT($Y1254&amp;"$"&amp;1248):INDIRECT($Y1254&amp;"$"&amp;1252),4,FALSE),"")</f>
        <v/>
      </c>
      <c r="AK1254" s="7" t="str">
        <f ca="1">IFERROR(HLOOKUP(AK$1253,INDIRECT($Y1254&amp;"$"&amp;1248):INDIRECT($Y1254&amp;"$"&amp;1252),3,FALSE)&amp;HLOOKUP(AK$1253,INDIRECT($Y1254&amp;"$"&amp;1248):INDIRECT($Y1254&amp;"$"&amp;1252),4,FALSE),"")</f>
        <v/>
      </c>
      <c r="AL1254" s="7" t="str">
        <f ca="1">IFERROR(HLOOKUP(AL$1253,INDIRECT($Y1254&amp;"$"&amp;1248):INDIRECT($Y1254&amp;"$"&amp;1252),3,FALSE)&amp;HLOOKUP(AL$1253,INDIRECT($Y1254&amp;"$"&amp;1248):INDIRECT($Y1254&amp;"$"&amp;1252),4,FALSE),"")</f>
        <v/>
      </c>
      <c r="AM1254" s="7" t="str">
        <f ca="1">IFERROR(HLOOKUP(AM$1253,INDIRECT($Y1254&amp;"$"&amp;1248):INDIRECT($Y1254&amp;"$"&amp;1252),3,FALSE)&amp;HLOOKUP(AM$1253,INDIRECT($Y1254&amp;"$"&amp;1248):INDIRECT($Y1254&amp;"$"&amp;1252),4,FALSE),"")</f>
        <v/>
      </c>
      <c r="AN1254" s="7" t="str">
        <f ca="1">IFERROR(HLOOKUP(AN$1253,INDIRECT($Y1254&amp;"$"&amp;1248):INDIRECT($Y1254&amp;"$"&amp;1252),3,FALSE)&amp;HLOOKUP(AN$1253,INDIRECT($Y1254&amp;"$"&amp;1248):INDIRECT($Y1254&amp;"$"&amp;1252),4,FALSE),"")</f>
        <v/>
      </c>
      <c r="AO1254" s="7" t="str">
        <f ca="1">IFERROR(HLOOKUP(AO$1253,INDIRECT($Y1254&amp;"$"&amp;1248):INDIRECT($Y1254&amp;"$"&amp;1252),3,FALSE)&amp;HLOOKUP(AO$1253,INDIRECT($Y1254&amp;"$"&amp;1248):INDIRECT($Y1254&amp;"$"&amp;1252),4,FALSE),"")</f>
        <v/>
      </c>
      <c r="AP1254" s="7" t="str">
        <f ca="1">IFERROR(HLOOKUP(AP$1253,INDIRECT($Y1254&amp;"$"&amp;1248):INDIRECT($Y1254&amp;"$"&amp;1252),3,FALSE)&amp;HLOOKUP(AP$1253,INDIRECT($Y1254&amp;"$"&amp;1248):INDIRECT($Y1254&amp;"$"&amp;1252),4,FALSE),"")</f>
        <v/>
      </c>
      <c r="AQ1254" s="7" t="str">
        <f ca="1">IFERROR(HLOOKUP(AQ$1253,INDIRECT($Y1254&amp;"$"&amp;1248):INDIRECT($Y1254&amp;"$"&amp;1252),3,FALSE)&amp;HLOOKUP(AQ$1253,INDIRECT($Y1254&amp;"$"&amp;1248):INDIRECT($Y1254&amp;"$"&amp;1252),4,FALSE),"")</f>
        <v/>
      </c>
      <c r="AR1254" s="7" t="str">
        <f ca="1">IFERROR(HLOOKUP(AR$1253,INDIRECT($Y1254&amp;"$"&amp;1248):INDIRECT($Y1254&amp;"$"&amp;1252),3,FALSE)&amp;HLOOKUP(AR$1253,INDIRECT($Y1254&amp;"$"&amp;1248):INDIRECT($Y1254&amp;"$"&amp;1252),4,FALSE),"")</f>
        <v/>
      </c>
      <c r="AS1254" s="7" t="str">
        <f ca="1">IFERROR(HLOOKUP(AS$1253,INDIRECT($Y1254&amp;"$"&amp;1248):INDIRECT($Y1254&amp;"$"&amp;1252),3,FALSE)&amp;HLOOKUP(AS$1253,INDIRECT($Y1254&amp;"$"&amp;1248):INDIRECT($Y1254&amp;"$"&amp;1252),4,FALSE),"")</f>
        <v/>
      </c>
      <c r="AT1254" s="7" t="str">
        <f ca="1">IFERROR(HLOOKUP(AT$1253,INDIRECT($Y1254&amp;"$"&amp;1248):INDIRECT($Y1254&amp;"$"&amp;1252),3,FALSE)&amp;HLOOKUP(AT$1253,INDIRECT($Y1254&amp;"$"&amp;1248):INDIRECT($Y1254&amp;"$"&amp;1252),4,FALSE),"")</f>
        <v/>
      </c>
      <c r="AU1254" s="7" t="str">
        <f ca="1">IFERROR(HLOOKUP(AU$1253,INDIRECT($Y1254&amp;"$"&amp;1248):INDIRECT($Y1254&amp;"$"&amp;1252),3,FALSE)&amp;HLOOKUP(AU$1253,INDIRECT($Y1254&amp;"$"&amp;1248):INDIRECT($Y1254&amp;"$"&amp;1252),4,FALSE),"")</f>
        <v/>
      </c>
      <c r="AV1254" s="7" t="str">
        <f ca="1">IFERROR(HLOOKUP(AV$1253,INDIRECT($Y1254&amp;"$"&amp;1248):INDIRECT($Y1254&amp;"$"&amp;1252),3,FALSE)&amp;HLOOKUP(AV$1253,INDIRECT($Y1254&amp;"$"&amp;1248):INDIRECT($Y1254&amp;"$"&amp;1252),4,FALSE),"")</f>
        <v/>
      </c>
      <c r="AW1254" s="7" t="str">
        <f ca="1">IFERROR(HLOOKUP(AW$1253,INDIRECT($Y1254&amp;"$"&amp;1248):INDIRECT($Y1254&amp;"$"&amp;1252),3,FALSE)&amp;HLOOKUP(AW$1253,INDIRECT($Y1254&amp;"$"&amp;1248):INDIRECT($Y1254&amp;"$"&amp;1252),4,FALSE),"")</f>
        <v/>
      </c>
      <c r="AX1254" s="7" t="str">
        <f ca="1">IFERROR(HLOOKUP(AX$1253,INDIRECT(INDIRECT("$Y"&amp;1253+AX$852+($Z1254-1))&amp;1248):INDIRECT(INDIRECT("$Y"&amp;1253+AX$852+($Z1254-1))&amp;1252),3,FALSE)&amp;LEFT(HLOOKUP(AX$1253,INDIRECT(INDIRECT("$Y"&amp;1253+AX$852+($Z1254-1))&amp;1248):INDIRECT(INDIRECT("$Y"&amp;1253+AX$852+($Z1254-1))&amp;1252),4,FALSE),3),"")</f>
        <v/>
      </c>
      <c r="AY1254" s="53" t="str">
        <f>IF(AY1252="","",COUNTIF($AY1252:$BP1252,AY1252))</f>
        <v/>
      </c>
      <c r="AZ1254" s="53" t="str">
        <f t="shared" ref="AZ1254:BP1254" si="11709">IF(AZ1252="","",COUNTIF($AY1252:$BP1252,AZ1252))</f>
        <v/>
      </c>
      <c r="BA1254" s="53" t="str">
        <f t="shared" si="11709"/>
        <v/>
      </c>
      <c r="BB1254" s="53" t="str">
        <f t="shared" si="11709"/>
        <v/>
      </c>
      <c r="BC1254" s="53" t="str">
        <f t="shared" si="11709"/>
        <v/>
      </c>
      <c r="BD1254" s="53" t="str">
        <f t="shared" si="11709"/>
        <v/>
      </c>
      <c r="BE1254" s="53" t="str">
        <f t="shared" si="11709"/>
        <v/>
      </c>
      <c r="BF1254" s="53" t="str">
        <f t="shared" si="11709"/>
        <v/>
      </c>
      <c r="BG1254" s="53" t="str">
        <f t="shared" si="11709"/>
        <v/>
      </c>
      <c r="BH1254" s="53" t="str">
        <f t="shared" si="11709"/>
        <v/>
      </c>
      <c r="BI1254" s="53" t="str">
        <f t="shared" si="11709"/>
        <v/>
      </c>
      <c r="BJ1254" s="53" t="str">
        <f t="shared" si="11709"/>
        <v/>
      </c>
      <c r="BK1254" s="53" t="str">
        <f t="shared" si="11709"/>
        <v/>
      </c>
      <c r="BL1254" s="53" t="str">
        <f t="shared" si="11709"/>
        <v/>
      </c>
      <c r="BM1254" s="53" t="str">
        <f t="shared" si="11709"/>
        <v/>
      </c>
      <c r="BN1254" s="53" t="str">
        <f t="shared" si="11709"/>
        <v/>
      </c>
      <c r="BO1254" s="53" t="str">
        <f t="shared" si="11709"/>
        <v/>
      </c>
      <c r="BP1254" s="53" t="str">
        <f t="shared" si="11709"/>
        <v/>
      </c>
      <c r="BQ1254" s="53" t="str">
        <f>IF(BQ1252="","",IF(COUNTIF($BP1253:BQ1253,BQ1252)&gt;COUNTIF($BP1253:BR1253,BQ1252),COUNTIF($BP1253:BQ1253,BQ1252),""))</f>
        <v/>
      </c>
    </row>
    <row r="1255" spans="24:264" hidden="1" x14ac:dyDescent="0.3">
      <c r="X1255" s="51">
        <v>1255</v>
      </c>
      <c r="Y1255" s="8" t="s">
        <v>865</v>
      </c>
      <c r="Z1255" s="7">
        <v>2</v>
      </c>
      <c r="AE1255" s="7"/>
      <c r="AF1255" s="7" t="str">
        <f ca="1">IFERROR(HLOOKUP(AF$1253,INDIRECT($Y1255&amp;"$"&amp;1248):INDIRECT($Y1255&amp;"$"&amp;1252),3,FALSE)&amp;HLOOKUP(AF$1253,INDIRECT($Y1255&amp;"$"&amp;1248):INDIRECT($Y1255&amp;"$"&amp;1252),4,FALSE),"")</f>
        <v/>
      </c>
      <c r="AG1255" s="7" t="str">
        <f ca="1">IFERROR(HLOOKUP(AG$1253,INDIRECT($Y1255&amp;"$"&amp;1248):INDIRECT($Y1255&amp;"$"&amp;1252),3,FALSE)&amp;HLOOKUP(AG$1253,INDIRECT($Y1255&amp;"$"&amp;1248):INDIRECT($Y1255&amp;"$"&amp;1252),4,FALSE),"")</f>
        <v/>
      </c>
      <c r="AH1255" s="7" t="str">
        <f ca="1">IFERROR(HLOOKUP(AH$1253,INDIRECT($Y1255&amp;"$"&amp;1248):INDIRECT($Y1255&amp;"$"&amp;1252),3,FALSE)&amp;HLOOKUP(AH$1253,INDIRECT($Y1255&amp;"$"&amp;1248):INDIRECT($Y1255&amp;"$"&amp;1252),4,FALSE),"")</f>
        <v/>
      </c>
      <c r="AI1255" s="7" t="str">
        <f ca="1">IFERROR(HLOOKUP(AI$1253,INDIRECT($Y1255&amp;"$"&amp;1248):INDIRECT($Y1255&amp;"$"&amp;1252),3,FALSE)&amp;HLOOKUP(AI$1253,INDIRECT($Y1255&amp;"$"&amp;1248):INDIRECT($Y1255&amp;"$"&amp;1252),4,FALSE),"")</f>
        <v/>
      </c>
      <c r="AJ1255" s="7" t="str">
        <f ca="1">IFERROR(HLOOKUP(AJ$1253,INDIRECT($Y1255&amp;"$"&amp;1248):INDIRECT($Y1255&amp;"$"&amp;1252),3,FALSE)&amp;HLOOKUP(AJ$1253,INDIRECT($Y1255&amp;"$"&amp;1248):INDIRECT($Y1255&amp;"$"&amp;1252),4,FALSE),"")</f>
        <v/>
      </c>
      <c r="AK1255" s="7" t="str">
        <f ca="1">IFERROR(HLOOKUP(AK$1253,INDIRECT($Y1255&amp;"$"&amp;1248):INDIRECT($Y1255&amp;"$"&amp;1252),3,FALSE)&amp;HLOOKUP(AK$1253,INDIRECT($Y1255&amp;"$"&amp;1248):INDIRECT($Y1255&amp;"$"&amp;1252),4,FALSE),"")</f>
        <v/>
      </c>
      <c r="AL1255" s="7" t="str">
        <f ca="1">IFERROR(HLOOKUP(AL$1253,INDIRECT($Y1255&amp;"$"&amp;1248):INDIRECT($Y1255&amp;"$"&amp;1252),3,FALSE)&amp;HLOOKUP(AL$1253,INDIRECT($Y1255&amp;"$"&amp;1248):INDIRECT($Y1255&amp;"$"&amp;1252),4,FALSE),"")</f>
        <v/>
      </c>
      <c r="AM1255" s="7" t="str">
        <f ca="1">IFERROR(HLOOKUP(AM$1253,INDIRECT($Y1255&amp;"$"&amp;1248):INDIRECT($Y1255&amp;"$"&amp;1252),3,FALSE)&amp;HLOOKUP(AM$1253,INDIRECT($Y1255&amp;"$"&amp;1248):INDIRECT($Y1255&amp;"$"&amp;1252),4,FALSE),"")</f>
        <v/>
      </c>
      <c r="AN1255" s="7" t="str">
        <f ca="1">IFERROR(HLOOKUP(AN$1253,INDIRECT($Y1255&amp;"$"&amp;1248):INDIRECT($Y1255&amp;"$"&amp;1252),3,FALSE)&amp;HLOOKUP(AN$1253,INDIRECT($Y1255&amp;"$"&amp;1248):INDIRECT($Y1255&amp;"$"&amp;1252),4,FALSE),"")</f>
        <v/>
      </c>
      <c r="AO1255" s="7" t="str">
        <f ca="1">IFERROR(HLOOKUP(AO$1253,INDIRECT($Y1255&amp;"$"&amp;1248):INDIRECT($Y1255&amp;"$"&amp;1252),3,FALSE)&amp;HLOOKUP(AO$1253,INDIRECT($Y1255&amp;"$"&amp;1248):INDIRECT($Y1255&amp;"$"&amp;1252),4,FALSE),"")</f>
        <v/>
      </c>
      <c r="AP1255" s="7" t="str">
        <f ca="1">IFERROR(HLOOKUP(AP$1253,INDIRECT($Y1255&amp;"$"&amp;1248):INDIRECT($Y1255&amp;"$"&amp;1252),3,FALSE)&amp;HLOOKUP(AP$1253,INDIRECT($Y1255&amp;"$"&amp;1248):INDIRECT($Y1255&amp;"$"&amp;1252),4,FALSE),"")</f>
        <v/>
      </c>
      <c r="AQ1255" s="7" t="str">
        <f ca="1">IFERROR(HLOOKUP(AQ$1253,INDIRECT($Y1255&amp;"$"&amp;1248):INDIRECT($Y1255&amp;"$"&amp;1252),3,FALSE)&amp;HLOOKUP(AQ$1253,INDIRECT($Y1255&amp;"$"&amp;1248):INDIRECT($Y1255&amp;"$"&amp;1252),4,FALSE),"")</f>
        <v/>
      </c>
      <c r="AR1255" s="7" t="str">
        <f ca="1">IFERROR(HLOOKUP(AR$1253,INDIRECT($Y1255&amp;"$"&amp;1248):INDIRECT($Y1255&amp;"$"&amp;1252),3,FALSE)&amp;HLOOKUP(AR$1253,INDIRECT($Y1255&amp;"$"&amp;1248):INDIRECT($Y1255&amp;"$"&amp;1252),4,FALSE),"")</f>
        <v/>
      </c>
      <c r="AS1255" s="7" t="str">
        <f ca="1">IFERROR(HLOOKUP(AS$1253,INDIRECT($Y1255&amp;"$"&amp;1248):INDIRECT($Y1255&amp;"$"&amp;1252),3,FALSE)&amp;HLOOKUP(AS$1253,INDIRECT($Y1255&amp;"$"&amp;1248):INDIRECT($Y1255&amp;"$"&amp;1252),4,FALSE),"")</f>
        <v/>
      </c>
      <c r="AT1255" s="7" t="str">
        <f ca="1">IFERROR(HLOOKUP(AT$1253,INDIRECT($Y1255&amp;"$"&amp;1248):INDIRECT($Y1255&amp;"$"&amp;1252),3,FALSE)&amp;HLOOKUP(AT$1253,INDIRECT($Y1255&amp;"$"&amp;1248):INDIRECT($Y1255&amp;"$"&amp;1252),4,FALSE),"")</f>
        <v/>
      </c>
      <c r="AU1255" s="7" t="str">
        <f ca="1">IFERROR(HLOOKUP(AU$1253,INDIRECT($Y1255&amp;"$"&amp;1248):INDIRECT($Y1255&amp;"$"&amp;1252),3,FALSE)&amp;HLOOKUP(AU$1253,INDIRECT($Y1255&amp;"$"&amp;1248):INDIRECT($Y1255&amp;"$"&amp;1252),4,FALSE),"")</f>
        <v/>
      </c>
      <c r="AV1255" s="7" t="str">
        <f ca="1">IFERROR(HLOOKUP(AV$1253,INDIRECT($Y1255&amp;"$"&amp;1248):INDIRECT($Y1255&amp;"$"&amp;1252),3,FALSE)&amp;HLOOKUP(AV$1253,INDIRECT($Y1255&amp;"$"&amp;1248):INDIRECT($Y1255&amp;"$"&amp;1252),4,FALSE),"")</f>
        <v/>
      </c>
      <c r="AW1255" s="7" t="str">
        <f ca="1">IFERROR(HLOOKUP(AW$1253,INDIRECT($Y1255&amp;"$"&amp;1248):INDIRECT($Y1255&amp;"$"&amp;1252),3,FALSE)&amp;HLOOKUP(AW$1253,INDIRECT($Y1255&amp;"$"&amp;1248):INDIRECT($Y1255&amp;"$"&amp;1252),4,FALSE),"")</f>
        <v/>
      </c>
      <c r="AX1255" s="7" t="str">
        <f ca="1">IFERROR(HLOOKUP(AX$1253,INDIRECT(INDIRECT("$Y"&amp;1253+AX$852+($Z1255-1))&amp;1248):INDIRECT(INDIRECT("$Y"&amp;1253+AX$852+($Z1255-1))&amp;1252),3,FALSE)&amp;LEFT(HLOOKUP(AX$1253,INDIRECT(INDIRECT("$Y"&amp;1253+AX$852+($Z1255-1))&amp;1248):INDIRECT(INDIRECT("$Y"&amp;1253+AX$852+($Z1255-1))&amp;1252),4,FALSE),3),"")</f>
        <v/>
      </c>
      <c r="AY1255" s="53" t="str">
        <f ca="1">LEFT(AF1254,1)</f>
        <v/>
      </c>
      <c r="AZ1255" s="53" t="str">
        <f t="shared" ref="AZ1255:BO1255" ca="1" si="11710">LEFT(AG1254,1)</f>
        <v/>
      </c>
      <c r="BA1255" s="53" t="str">
        <f t="shared" ca="1" si="11710"/>
        <v/>
      </c>
      <c r="BB1255" s="53" t="str">
        <f t="shared" ca="1" si="11710"/>
        <v/>
      </c>
      <c r="BC1255" s="53" t="str">
        <f t="shared" ca="1" si="11710"/>
        <v/>
      </c>
      <c r="BD1255" s="53" t="str">
        <f t="shared" ca="1" si="11710"/>
        <v/>
      </c>
      <c r="BE1255" s="53" t="str">
        <f t="shared" ca="1" si="11710"/>
        <v/>
      </c>
      <c r="BF1255" s="53" t="str">
        <f t="shared" ca="1" si="11710"/>
        <v/>
      </c>
      <c r="BG1255" s="53" t="str">
        <f t="shared" ca="1" si="11710"/>
        <v/>
      </c>
      <c r="BH1255" s="53" t="str">
        <f t="shared" ca="1" si="11710"/>
        <v/>
      </c>
      <c r="BI1255" s="53" t="str">
        <f t="shared" ca="1" si="11710"/>
        <v/>
      </c>
      <c r="BJ1255" s="53" t="str">
        <f t="shared" ca="1" si="11710"/>
        <v/>
      </c>
      <c r="BK1255" s="53" t="str">
        <f t="shared" ca="1" si="11710"/>
        <v/>
      </c>
      <c r="BL1255" s="53" t="str">
        <f t="shared" ca="1" si="11710"/>
        <v/>
      </c>
      <c r="BM1255" s="53" t="str">
        <f t="shared" ca="1" si="11710"/>
        <v/>
      </c>
      <c r="BN1255" s="53" t="str">
        <f t="shared" ca="1" si="11710"/>
        <v/>
      </c>
      <c r="BO1255" s="53" t="str">
        <f t="shared" ca="1" si="11710"/>
        <v/>
      </c>
      <c r="BP1255" s="53" t="str">
        <f t="shared" ref="AZ1255:BP1270" ca="1" si="11711">LEFT(AW1254,1)</f>
        <v/>
      </c>
    </row>
    <row r="1256" spans="24:264" hidden="1" x14ac:dyDescent="0.3">
      <c r="X1256" s="51">
        <v>1256</v>
      </c>
      <c r="Y1256" s="8" t="s">
        <v>866</v>
      </c>
      <c r="Z1256" s="7">
        <v>3</v>
      </c>
      <c r="AE1256" s="7"/>
      <c r="AF1256" s="7" t="str">
        <f ca="1">IFERROR(HLOOKUP(AF$1253,INDIRECT($Y1256&amp;"$"&amp;1248):INDIRECT($Y1256&amp;"$"&amp;1252),3,FALSE)&amp;HLOOKUP(AF$1253,INDIRECT($Y1256&amp;"$"&amp;1248):INDIRECT($Y1256&amp;"$"&amp;1252),4,FALSE),"")</f>
        <v/>
      </c>
      <c r="AG1256" s="7" t="str">
        <f ca="1">IFERROR(HLOOKUP(AG$1253,INDIRECT($Y1256&amp;"$"&amp;1248):INDIRECT($Y1256&amp;"$"&amp;1252),3,FALSE)&amp;HLOOKUP(AG$1253,INDIRECT($Y1256&amp;"$"&amp;1248):INDIRECT($Y1256&amp;"$"&amp;1252),4,FALSE),"")</f>
        <v/>
      </c>
      <c r="AH1256" s="7" t="str">
        <f ca="1">IFERROR(HLOOKUP(AH$1253,INDIRECT($Y1256&amp;"$"&amp;1248):INDIRECT($Y1256&amp;"$"&amp;1252),3,FALSE)&amp;HLOOKUP(AH$1253,INDIRECT($Y1256&amp;"$"&amp;1248):INDIRECT($Y1256&amp;"$"&amp;1252),4,FALSE),"")</f>
        <v/>
      </c>
      <c r="AI1256" s="7" t="str">
        <f ca="1">IFERROR(HLOOKUP(AI$1253,INDIRECT($Y1256&amp;"$"&amp;1248):INDIRECT($Y1256&amp;"$"&amp;1252),3,FALSE)&amp;HLOOKUP(AI$1253,INDIRECT($Y1256&amp;"$"&amp;1248):INDIRECT($Y1256&amp;"$"&amp;1252),4,FALSE),"")</f>
        <v/>
      </c>
      <c r="AJ1256" s="7" t="str">
        <f ca="1">IFERROR(HLOOKUP(AJ$1253,INDIRECT($Y1256&amp;"$"&amp;1248):INDIRECT($Y1256&amp;"$"&amp;1252),3,FALSE)&amp;HLOOKUP(AJ$1253,INDIRECT($Y1256&amp;"$"&amp;1248):INDIRECT($Y1256&amp;"$"&amp;1252),4,FALSE),"")</f>
        <v/>
      </c>
      <c r="AK1256" s="7" t="str">
        <f ca="1">IFERROR(HLOOKUP(AK$1253,INDIRECT($Y1256&amp;"$"&amp;1248):INDIRECT($Y1256&amp;"$"&amp;1252),3,FALSE)&amp;HLOOKUP(AK$1253,INDIRECT($Y1256&amp;"$"&amp;1248):INDIRECT($Y1256&amp;"$"&amp;1252),4,FALSE),"")</f>
        <v/>
      </c>
      <c r="AL1256" s="7" t="str">
        <f ca="1">IFERROR(HLOOKUP(AL$1253,INDIRECT($Y1256&amp;"$"&amp;1248):INDIRECT($Y1256&amp;"$"&amp;1252),3,FALSE)&amp;HLOOKUP(AL$1253,INDIRECT($Y1256&amp;"$"&amp;1248):INDIRECT($Y1256&amp;"$"&amp;1252),4,FALSE),"")</f>
        <v/>
      </c>
      <c r="AM1256" s="7" t="str">
        <f ca="1">IFERROR(HLOOKUP(AM$1253,INDIRECT($Y1256&amp;"$"&amp;1248):INDIRECT($Y1256&amp;"$"&amp;1252),3,FALSE)&amp;HLOOKUP(AM$1253,INDIRECT($Y1256&amp;"$"&amp;1248):INDIRECT($Y1256&amp;"$"&amp;1252),4,FALSE),"")</f>
        <v/>
      </c>
      <c r="AN1256" s="7" t="str">
        <f ca="1">IFERROR(HLOOKUP(AN$1253,INDIRECT($Y1256&amp;"$"&amp;1248):INDIRECT($Y1256&amp;"$"&amp;1252),3,FALSE)&amp;HLOOKUP(AN$1253,INDIRECT($Y1256&amp;"$"&amp;1248):INDIRECT($Y1256&amp;"$"&amp;1252),4,FALSE),"")</f>
        <v/>
      </c>
      <c r="AO1256" s="7" t="str">
        <f ca="1">IFERROR(HLOOKUP(AO$1253,INDIRECT($Y1256&amp;"$"&amp;1248):INDIRECT($Y1256&amp;"$"&amp;1252),3,FALSE)&amp;HLOOKUP(AO$1253,INDIRECT($Y1256&amp;"$"&amp;1248):INDIRECT($Y1256&amp;"$"&amp;1252),4,FALSE),"")</f>
        <v/>
      </c>
      <c r="AP1256" s="7" t="str">
        <f ca="1">IFERROR(HLOOKUP(AP$1253,INDIRECT($Y1256&amp;"$"&amp;1248):INDIRECT($Y1256&amp;"$"&amp;1252),3,FALSE)&amp;HLOOKUP(AP$1253,INDIRECT($Y1256&amp;"$"&amp;1248):INDIRECT($Y1256&amp;"$"&amp;1252),4,FALSE),"")</f>
        <v/>
      </c>
      <c r="AQ1256" s="7" t="str">
        <f ca="1">IFERROR(HLOOKUP(AQ$1253,INDIRECT($Y1256&amp;"$"&amp;1248):INDIRECT($Y1256&amp;"$"&amp;1252),3,FALSE)&amp;HLOOKUP(AQ$1253,INDIRECT($Y1256&amp;"$"&amp;1248):INDIRECT($Y1256&amp;"$"&amp;1252),4,FALSE),"")</f>
        <v/>
      </c>
      <c r="AR1256" s="7" t="str">
        <f ca="1">IFERROR(HLOOKUP(AR$1253,INDIRECT($Y1256&amp;"$"&amp;1248):INDIRECT($Y1256&amp;"$"&amp;1252),3,FALSE)&amp;HLOOKUP(AR$1253,INDIRECT($Y1256&amp;"$"&amp;1248):INDIRECT($Y1256&amp;"$"&amp;1252),4,FALSE),"")</f>
        <v/>
      </c>
      <c r="AS1256" s="7" t="str">
        <f ca="1">IFERROR(HLOOKUP(AS$1253,INDIRECT($Y1256&amp;"$"&amp;1248):INDIRECT($Y1256&amp;"$"&amp;1252),3,FALSE)&amp;HLOOKUP(AS$1253,INDIRECT($Y1256&amp;"$"&amp;1248):INDIRECT($Y1256&amp;"$"&amp;1252),4,FALSE),"")</f>
        <v/>
      </c>
      <c r="AT1256" s="7" t="str">
        <f ca="1">IFERROR(HLOOKUP(AT$1253,INDIRECT($Y1256&amp;"$"&amp;1248):INDIRECT($Y1256&amp;"$"&amp;1252),3,FALSE)&amp;HLOOKUP(AT$1253,INDIRECT($Y1256&amp;"$"&amp;1248):INDIRECT($Y1256&amp;"$"&amp;1252),4,FALSE),"")</f>
        <v/>
      </c>
      <c r="AU1256" s="7" t="str">
        <f ca="1">IFERROR(HLOOKUP(AU$1253,INDIRECT($Y1256&amp;"$"&amp;1248):INDIRECT($Y1256&amp;"$"&amp;1252),3,FALSE)&amp;HLOOKUP(AU$1253,INDIRECT($Y1256&amp;"$"&amp;1248):INDIRECT($Y1256&amp;"$"&amp;1252),4,FALSE),"")</f>
        <v/>
      </c>
      <c r="AV1256" s="7" t="str">
        <f ca="1">IFERROR(HLOOKUP(AV$1253,INDIRECT($Y1256&amp;"$"&amp;1248):INDIRECT($Y1256&amp;"$"&amp;1252),3,FALSE)&amp;HLOOKUP(AV$1253,INDIRECT($Y1256&amp;"$"&amp;1248):INDIRECT($Y1256&amp;"$"&amp;1252),4,FALSE),"")</f>
        <v/>
      </c>
      <c r="AW1256" s="7" t="str">
        <f ca="1">IFERROR(HLOOKUP(AW$1253,INDIRECT($Y1256&amp;"$"&amp;1248):INDIRECT($Y1256&amp;"$"&amp;1252),3,FALSE)&amp;HLOOKUP(AW$1253,INDIRECT($Y1256&amp;"$"&amp;1248):INDIRECT($Y1256&amp;"$"&amp;1252),4,FALSE),"")</f>
        <v/>
      </c>
      <c r="AX1256" s="7" t="str">
        <f ca="1">IFERROR(HLOOKUP(AX$1253,INDIRECT(INDIRECT("$Y"&amp;1253+AX$852+($Z1256-1))&amp;1248):INDIRECT(INDIRECT("$Y"&amp;1253+AX$852+($Z1256-1))&amp;1252),3,FALSE)&amp;LEFT(HLOOKUP(AX$1253,INDIRECT(INDIRECT("$Y"&amp;1253+AX$852+($Z1256-1))&amp;1248):INDIRECT(INDIRECT("$Y"&amp;1253+AX$852+($Z1256-1))&amp;1252),4,FALSE),3),"")</f>
        <v/>
      </c>
      <c r="AY1256" s="53" t="str">
        <f t="shared" ref="AY1256:AY1271" ca="1" si="11712">LEFT(AF1255,1)</f>
        <v/>
      </c>
      <c r="AZ1256" s="53" t="str">
        <f t="shared" ca="1" si="11711"/>
        <v/>
      </c>
      <c r="BA1256" s="53" t="str">
        <f t="shared" ca="1" si="11711"/>
        <v/>
      </c>
      <c r="BB1256" s="53" t="str">
        <f t="shared" ca="1" si="11711"/>
        <v/>
      </c>
      <c r="BC1256" s="53" t="str">
        <f t="shared" ca="1" si="11711"/>
        <v/>
      </c>
      <c r="BD1256" s="53" t="str">
        <f t="shared" ca="1" si="11711"/>
        <v/>
      </c>
      <c r="BE1256" s="53" t="str">
        <f t="shared" ca="1" si="11711"/>
        <v/>
      </c>
      <c r="BF1256" s="53" t="str">
        <f t="shared" ca="1" si="11711"/>
        <v/>
      </c>
      <c r="BG1256" s="53" t="str">
        <f t="shared" ca="1" si="11711"/>
        <v/>
      </c>
      <c r="BH1256" s="53" t="str">
        <f t="shared" ca="1" si="11711"/>
        <v/>
      </c>
      <c r="BI1256" s="53" t="str">
        <f t="shared" ca="1" si="11711"/>
        <v/>
      </c>
      <c r="BJ1256" s="53" t="str">
        <f t="shared" ca="1" si="11711"/>
        <v/>
      </c>
      <c r="BK1256" s="53" t="str">
        <f t="shared" ca="1" si="11711"/>
        <v/>
      </c>
      <c r="BL1256" s="53" t="str">
        <f t="shared" ca="1" si="11711"/>
        <v/>
      </c>
      <c r="BM1256" s="53" t="str">
        <f t="shared" ca="1" si="11711"/>
        <v/>
      </c>
      <c r="BN1256" s="53" t="str">
        <f t="shared" ca="1" si="11711"/>
        <v/>
      </c>
      <c r="BO1256" s="53" t="str">
        <f t="shared" ca="1" si="11711"/>
        <v/>
      </c>
      <c r="BP1256" s="53" t="str">
        <f t="shared" ca="1" si="11711"/>
        <v/>
      </c>
    </row>
    <row r="1257" spans="24:264" hidden="1" x14ac:dyDescent="0.3">
      <c r="X1257" s="51">
        <v>1257</v>
      </c>
      <c r="Y1257" s="8" t="s">
        <v>867</v>
      </c>
      <c r="Z1257" s="7">
        <v>4</v>
      </c>
      <c r="AE1257" s="7"/>
      <c r="AF1257" s="7" t="str">
        <f ca="1">IFERROR(HLOOKUP(AF$1253,INDIRECT($Y1257&amp;"$"&amp;1248):INDIRECT($Y1257&amp;"$"&amp;1252),3,FALSE)&amp;HLOOKUP(AF$1253,INDIRECT($Y1257&amp;"$"&amp;1248):INDIRECT($Y1257&amp;"$"&amp;1252),4,FALSE),"")</f>
        <v/>
      </c>
      <c r="AG1257" s="7" t="str">
        <f ca="1">IFERROR(HLOOKUP(AG$1253,INDIRECT($Y1257&amp;"$"&amp;1248):INDIRECT($Y1257&amp;"$"&amp;1252),3,FALSE)&amp;HLOOKUP(AG$1253,INDIRECT($Y1257&amp;"$"&amp;1248):INDIRECT($Y1257&amp;"$"&amp;1252),4,FALSE),"")</f>
        <v/>
      </c>
      <c r="AH1257" s="7" t="str">
        <f ca="1">IFERROR(HLOOKUP(AH$1253,INDIRECT($Y1257&amp;"$"&amp;1248):INDIRECT($Y1257&amp;"$"&amp;1252),3,FALSE)&amp;HLOOKUP(AH$1253,INDIRECT($Y1257&amp;"$"&amp;1248):INDIRECT($Y1257&amp;"$"&amp;1252),4,FALSE),"")</f>
        <v/>
      </c>
      <c r="AI1257" s="7" t="str">
        <f ca="1">IFERROR(HLOOKUP(AI$1253,INDIRECT($Y1257&amp;"$"&amp;1248):INDIRECT($Y1257&amp;"$"&amp;1252),3,FALSE)&amp;HLOOKUP(AI$1253,INDIRECT($Y1257&amp;"$"&amp;1248):INDIRECT($Y1257&amp;"$"&amp;1252),4,FALSE),"")</f>
        <v/>
      </c>
      <c r="AJ1257" s="7" t="str">
        <f ca="1">IFERROR(HLOOKUP(AJ$1253,INDIRECT($Y1257&amp;"$"&amp;1248):INDIRECT($Y1257&amp;"$"&amp;1252),3,FALSE)&amp;HLOOKUP(AJ$1253,INDIRECT($Y1257&amp;"$"&amp;1248):INDIRECT($Y1257&amp;"$"&amp;1252),4,FALSE),"")</f>
        <v/>
      </c>
      <c r="AK1257" s="7" t="str">
        <f ca="1">IFERROR(HLOOKUP(AK$1253,INDIRECT($Y1257&amp;"$"&amp;1248):INDIRECT($Y1257&amp;"$"&amp;1252),3,FALSE)&amp;HLOOKUP(AK$1253,INDIRECT($Y1257&amp;"$"&amp;1248):INDIRECT($Y1257&amp;"$"&amp;1252),4,FALSE),"")</f>
        <v/>
      </c>
      <c r="AL1257" s="7" t="str">
        <f ca="1">IFERROR(HLOOKUP(AL$1253,INDIRECT($Y1257&amp;"$"&amp;1248):INDIRECT($Y1257&amp;"$"&amp;1252),3,FALSE)&amp;HLOOKUP(AL$1253,INDIRECT($Y1257&amp;"$"&amp;1248):INDIRECT($Y1257&amp;"$"&amp;1252),4,FALSE),"")</f>
        <v/>
      </c>
      <c r="AM1257" s="7" t="str">
        <f ca="1">IFERROR(HLOOKUP(AM$1253,INDIRECT($Y1257&amp;"$"&amp;1248):INDIRECT($Y1257&amp;"$"&amp;1252),3,FALSE)&amp;HLOOKUP(AM$1253,INDIRECT($Y1257&amp;"$"&amp;1248):INDIRECT($Y1257&amp;"$"&amp;1252),4,FALSE),"")</f>
        <v/>
      </c>
      <c r="AN1257" s="7" t="str">
        <f ca="1">IFERROR(HLOOKUP(AN$1253,INDIRECT($Y1257&amp;"$"&amp;1248):INDIRECT($Y1257&amp;"$"&amp;1252),3,FALSE)&amp;HLOOKUP(AN$1253,INDIRECT($Y1257&amp;"$"&amp;1248):INDIRECT($Y1257&amp;"$"&amp;1252),4,FALSE),"")</f>
        <v/>
      </c>
      <c r="AO1257" s="7" t="str">
        <f ca="1">IFERROR(HLOOKUP(AO$1253,INDIRECT($Y1257&amp;"$"&amp;1248):INDIRECT($Y1257&amp;"$"&amp;1252),3,FALSE)&amp;HLOOKUP(AO$1253,INDIRECT($Y1257&amp;"$"&amp;1248):INDIRECT($Y1257&amp;"$"&amp;1252),4,FALSE),"")</f>
        <v/>
      </c>
      <c r="AP1257" s="7" t="str">
        <f ca="1">IFERROR(HLOOKUP(AP$1253,INDIRECT($Y1257&amp;"$"&amp;1248):INDIRECT($Y1257&amp;"$"&amp;1252),3,FALSE)&amp;HLOOKUP(AP$1253,INDIRECT($Y1257&amp;"$"&amp;1248):INDIRECT($Y1257&amp;"$"&amp;1252),4,FALSE),"")</f>
        <v/>
      </c>
      <c r="AQ1257" s="7" t="str">
        <f ca="1">IFERROR(HLOOKUP(AQ$1253,INDIRECT($Y1257&amp;"$"&amp;1248):INDIRECT($Y1257&amp;"$"&amp;1252),3,FALSE)&amp;HLOOKUP(AQ$1253,INDIRECT($Y1257&amp;"$"&amp;1248):INDIRECT($Y1257&amp;"$"&amp;1252),4,FALSE),"")</f>
        <v/>
      </c>
      <c r="AR1257" s="7" t="str">
        <f ca="1">IFERROR(HLOOKUP(AR$1253,INDIRECT($Y1257&amp;"$"&amp;1248):INDIRECT($Y1257&amp;"$"&amp;1252),3,FALSE)&amp;HLOOKUP(AR$1253,INDIRECT($Y1257&amp;"$"&amp;1248):INDIRECT($Y1257&amp;"$"&amp;1252),4,FALSE),"")</f>
        <v/>
      </c>
      <c r="AS1257" s="7" t="str">
        <f ca="1">IFERROR(HLOOKUP(AS$1253,INDIRECT($Y1257&amp;"$"&amp;1248):INDIRECT($Y1257&amp;"$"&amp;1252),3,FALSE)&amp;HLOOKUP(AS$1253,INDIRECT($Y1257&amp;"$"&amp;1248):INDIRECT($Y1257&amp;"$"&amp;1252),4,FALSE),"")</f>
        <v/>
      </c>
      <c r="AT1257" s="7" t="str">
        <f ca="1">IFERROR(HLOOKUP(AT$1253,INDIRECT($Y1257&amp;"$"&amp;1248):INDIRECT($Y1257&amp;"$"&amp;1252),3,FALSE)&amp;HLOOKUP(AT$1253,INDIRECT($Y1257&amp;"$"&amp;1248):INDIRECT($Y1257&amp;"$"&amp;1252),4,FALSE),"")</f>
        <v/>
      </c>
      <c r="AU1257" s="7" t="str">
        <f ca="1">IFERROR(HLOOKUP(AU$1253,INDIRECT($Y1257&amp;"$"&amp;1248):INDIRECT($Y1257&amp;"$"&amp;1252),3,FALSE)&amp;HLOOKUP(AU$1253,INDIRECT($Y1257&amp;"$"&amp;1248):INDIRECT($Y1257&amp;"$"&amp;1252),4,FALSE),"")</f>
        <v/>
      </c>
      <c r="AV1257" s="7" t="str">
        <f ca="1">IFERROR(HLOOKUP(AV$1253,INDIRECT($Y1257&amp;"$"&amp;1248):INDIRECT($Y1257&amp;"$"&amp;1252),3,FALSE)&amp;HLOOKUP(AV$1253,INDIRECT($Y1257&amp;"$"&amp;1248):INDIRECT($Y1257&amp;"$"&amp;1252),4,FALSE),"")</f>
        <v/>
      </c>
      <c r="AW1257" s="7" t="str">
        <f ca="1">IFERROR(HLOOKUP(AW$1253,INDIRECT($Y1257&amp;"$"&amp;1248):INDIRECT($Y1257&amp;"$"&amp;1252),3,FALSE)&amp;HLOOKUP(AW$1253,INDIRECT($Y1257&amp;"$"&amp;1248):INDIRECT($Y1257&amp;"$"&amp;1252),4,FALSE),"")</f>
        <v/>
      </c>
      <c r="AX1257" s="7" t="str">
        <f ca="1">IFERROR(HLOOKUP(AX$1253,INDIRECT(INDIRECT("$Y"&amp;1253+AX$852+($Z1257-1))&amp;1248):INDIRECT(INDIRECT("$Y"&amp;1253+AX$852+($Z1257-1))&amp;1252),3,FALSE)&amp;LEFT(HLOOKUP(AX$1253,INDIRECT(INDIRECT("$Y"&amp;1253+AX$852+($Z1257-1))&amp;1248):INDIRECT(INDIRECT("$Y"&amp;1253+AX$852+($Z1257-1))&amp;1252),4,FALSE),3),"")</f>
        <v/>
      </c>
      <c r="AY1257" s="53" t="str">
        <f t="shared" ca="1" si="11712"/>
        <v/>
      </c>
      <c r="AZ1257" s="53" t="str">
        <f t="shared" ca="1" si="11711"/>
        <v/>
      </c>
      <c r="BA1257" s="53" t="str">
        <f t="shared" ca="1" si="11711"/>
        <v/>
      </c>
      <c r="BB1257" s="53" t="str">
        <f t="shared" ca="1" si="11711"/>
        <v/>
      </c>
      <c r="BC1257" s="53" t="str">
        <f t="shared" ca="1" si="11711"/>
        <v/>
      </c>
      <c r="BD1257" s="53" t="str">
        <f t="shared" ca="1" si="11711"/>
        <v/>
      </c>
      <c r="BE1257" s="53" t="str">
        <f t="shared" ca="1" si="11711"/>
        <v/>
      </c>
      <c r="BF1257" s="53" t="str">
        <f t="shared" ca="1" si="11711"/>
        <v/>
      </c>
      <c r="BG1257" s="53" t="str">
        <f t="shared" ca="1" si="11711"/>
        <v/>
      </c>
      <c r="BH1257" s="53" t="str">
        <f t="shared" ca="1" si="11711"/>
        <v/>
      </c>
      <c r="BI1257" s="53" t="str">
        <f t="shared" ca="1" si="11711"/>
        <v/>
      </c>
      <c r="BJ1257" s="53" t="str">
        <f t="shared" ca="1" si="11711"/>
        <v/>
      </c>
      <c r="BK1257" s="53" t="str">
        <f t="shared" ca="1" si="11711"/>
        <v/>
      </c>
      <c r="BL1257" s="53" t="str">
        <f t="shared" ca="1" si="11711"/>
        <v/>
      </c>
      <c r="BM1257" s="53" t="str">
        <f t="shared" ca="1" si="11711"/>
        <v/>
      </c>
      <c r="BN1257" s="53" t="str">
        <f t="shared" ca="1" si="11711"/>
        <v/>
      </c>
      <c r="BO1257" s="53" t="str">
        <f t="shared" ca="1" si="11711"/>
        <v/>
      </c>
      <c r="BP1257" s="53" t="str">
        <f t="shared" ca="1" si="11711"/>
        <v/>
      </c>
    </row>
    <row r="1258" spans="24:264" hidden="1" x14ac:dyDescent="0.3">
      <c r="X1258" s="51">
        <v>1258</v>
      </c>
      <c r="Y1258" s="8" t="s">
        <v>868</v>
      </c>
      <c r="Z1258" s="7">
        <v>5</v>
      </c>
      <c r="AE1258" s="7"/>
      <c r="AF1258" s="7" t="str">
        <f ca="1">IFERROR(HLOOKUP(AF$1253,INDIRECT($Y1258&amp;"$"&amp;1248):INDIRECT($Y1258&amp;"$"&amp;1252),3,FALSE)&amp;HLOOKUP(AF$1253,INDIRECT($Y1258&amp;"$"&amp;1248):INDIRECT($Y1258&amp;"$"&amp;1252),4,FALSE),"")</f>
        <v/>
      </c>
      <c r="AG1258" s="7" t="str">
        <f ca="1">IFERROR(HLOOKUP(AG$1253,INDIRECT($Y1258&amp;"$"&amp;1248):INDIRECT($Y1258&amp;"$"&amp;1252),3,FALSE)&amp;HLOOKUP(AG$1253,INDIRECT($Y1258&amp;"$"&amp;1248):INDIRECT($Y1258&amp;"$"&amp;1252),4,FALSE),"")</f>
        <v/>
      </c>
      <c r="AH1258" s="7" t="str">
        <f ca="1">IFERROR(HLOOKUP(AH$1253,INDIRECT($Y1258&amp;"$"&amp;1248):INDIRECT($Y1258&amp;"$"&amp;1252),3,FALSE)&amp;HLOOKUP(AH$1253,INDIRECT($Y1258&amp;"$"&amp;1248):INDIRECT($Y1258&amp;"$"&amp;1252),4,FALSE),"")</f>
        <v/>
      </c>
      <c r="AI1258" s="7" t="str">
        <f ca="1">IFERROR(HLOOKUP(AI$1253,INDIRECT($Y1258&amp;"$"&amp;1248):INDIRECT($Y1258&amp;"$"&amp;1252),3,FALSE)&amp;HLOOKUP(AI$1253,INDIRECT($Y1258&amp;"$"&amp;1248):INDIRECT($Y1258&amp;"$"&amp;1252),4,FALSE),"")</f>
        <v/>
      </c>
      <c r="AJ1258" s="7" t="str">
        <f ca="1">IFERROR(HLOOKUP(AJ$1253,INDIRECT($Y1258&amp;"$"&amp;1248):INDIRECT($Y1258&amp;"$"&amp;1252),3,FALSE)&amp;HLOOKUP(AJ$1253,INDIRECT($Y1258&amp;"$"&amp;1248):INDIRECT($Y1258&amp;"$"&amp;1252),4,FALSE),"")</f>
        <v/>
      </c>
      <c r="AK1258" s="7" t="str">
        <f ca="1">IFERROR(HLOOKUP(AK$1253,INDIRECT($Y1258&amp;"$"&amp;1248):INDIRECT($Y1258&amp;"$"&amp;1252),3,FALSE)&amp;HLOOKUP(AK$1253,INDIRECT($Y1258&amp;"$"&amp;1248):INDIRECT($Y1258&amp;"$"&amp;1252),4,FALSE),"")</f>
        <v/>
      </c>
      <c r="AL1258" s="7" t="str">
        <f ca="1">IFERROR(HLOOKUP(AL$1253,INDIRECT($Y1258&amp;"$"&amp;1248):INDIRECT($Y1258&amp;"$"&amp;1252),3,FALSE)&amp;HLOOKUP(AL$1253,INDIRECT($Y1258&amp;"$"&amp;1248):INDIRECT($Y1258&amp;"$"&amp;1252),4,FALSE),"")</f>
        <v/>
      </c>
      <c r="AM1258" s="7" t="str">
        <f ca="1">IFERROR(HLOOKUP(AM$1253,INDIRECT($Y1258&amp;"$"&amp;1248):INDIRECT($Y1258&amp;"$"&amp;1252),3,FALSE)&amp;HLOOKUP(AM$1253,INDIRECT($Y1258&amp;"$"&amp;1248):INDIRECT($Y1258&amp;"$"&amp;1252),4,FALSE),"")</f>
        <v/>
      </c>
      <c r="AN1258" s="7" t="str">
        <f ca="1">IFERROR(HLOOKUP(AN$1253,INDIRECT($Y1258&amp;"$"&amp;1248):INDIRECT($Y1258&amp;"$"&amp;1252),3,FALSE)&amp;HLOOKUP(AN$1253,INDIRECT($Y1258&amp;"$"&amp;1248):INDIRECT($Y1258&amp;"$"&amp;1252),4,FALSE),"")</f>
        <v/>
      </c>
      <c r="AO1258" s="7" t="str">
        <f ca="1">IFERROR(HLOOKUP(AO$1253,INDIRECT($Y1258&amp;"$"&amp;1248):INDIRECT($Y1258&amp;"$"&amp;1252),3,FALSE)&amp;HLOOKUP(AO$1253,INDIRECT($Y1258&amp;"$"&amp;1248):INDIRECT($Y1258&amp;"$"&amp;1252),4,FALSE),"")</f>
        <v/>
      </c>
      <c r="AP1258" s="7" t="str">
        <f ca="1">IFERROR(HLOOKUP(AP$1253,INDIRECT($Y1258&amp;"$"&amp;1248):INDIRECT($Y1258&amp;"$"&amp;1252),3,FALSE)&amp;HLOOKUP(AP$1253,INDIRECT($Y1258&amp;"$"&amp;1248):INDIRECT($Y1258&amp;"$"&amp;1252),4,FALSE),"")</f>
        <v/>
      </c>
      <c r="AQ1258" s="7" t="str">
        <f ca="1">IFERROR(HLOOKUP(AQ$1253,INDIRECT($Y1258&amp;"$"&amp;1248):INDIRECT($Y1258&amp;"$"&amp;1252),3,FALSE)&amp;HLOOKUP(AQ$1253,INDIRECT($Y1258&amp;"$"&amp;1248):INDIRECT($Y1258&amp;"$"&amp;1252),4,FALSE),"")</f>
        <v/>
      </c>
      <c r="AR1258" s="7" t="str">
        <f ca="1">IFERROR(HLOOKUP(AR$1253,INDIRECT($Y1258&amp;"$"&amp;1248):INDIRECT($Y1258&amp;"$"&amp;1252),3,FALSE)&amp;HLOOKUP(AR$1253,INDIRECT($Y1258&amp;"$"&amp;1248):INDIRECT($Y1258&amp;"$"&amp;1252),4,FALSE),"")</f>
        <v/>
      </c>
      <c r="AS1258" s="7" t="str">
        <f ca="1">IFERROR(HLOOKUP(AS$1253,INDIRECT($Y1258&amp;"$"&amp;1248):INDIRECT($Y1258&amp;"$"&amp;1252),3,FALSE)&amp;HLOOKUP(AS$1253,INDIRECT($Y1258&amp;"$"&amp;1248):INDIRECT($Y1258&amp;"$"&amp;1252),4,FALSE),"")</f>
        <v/>
      </c>
      <c r="AT1258" s="7" t="str">
        <f ca="1">IFERROR(HLOOKUP(AT$1253,INDIRECT($Y1258&amp;"$"&amp;1248):INDIRECT($Y1258&amp;"$"&amp;1252),3,FALSE)&amp;HLOOKUP(AT$1253,INDIRECT($Y1258&amp;"$"&amp;1248):INDIRECT($Y1258&amp;"$"&amp;1252),4,FALSE),"")</f>
        <v/>
      </c>
      <c r="AU1258" s="7" t="str">
        <f ca="1">IFERROR(HLOOKUP(AU$1253,INDIRECT($Y1258&amp;"$"&amp;1248):INDIRECT($Y1258&amp;"$"&amp;1252),3,FALSE)&amp;HLOOKUP(AU$1253,INDIRECT($Y1258&amp;"$"&amp;1248):INDIRECT($Y1258&amp;"$"&amp;1252),4,FALSE),"")</f>
        <v/>
      </c>
      <c r="AV1258" s="7" t="str">
        <f ca="1">IFERROR(HLOOKUP(AV$1253,INDIRECT($Y1258&amp;"$"&amp;1248):INDIRECT($Y1258&amp;"$"&amp;1252),3,FALSE)&amp;HLOOKUP(AV$1253,INDIRECT($Y1258&amp;"$"&amp;1248):INDIRECT($Y1258&amp;"$"&amp;1252),4,FALSE),"")</f>
        <v/>
      </c>
      <c r="AW1258" s="7" t="str">
        <f ca="1">IFERROR(HLOOKUP(AW$1253,INDIRECT($Y1258&amp;"$"&amp;1248):INDIRECT($Y1258&amp;"$"&amp;1252),3,FALSE)&amp;HLOOKUP(AW$1253,INDIRECT($Y1258&amp;"$"&amp;1248):INDIRECT($Y1258&amp;"$"&amp;1252),4,FALSE),"")</f>
        <v/>
      </c>
      <c r="AX1258" s="7" t="str">
        <f ca="1">IFERROR(HLOOKUP(AX$1253,INDIRECT(INDIRECT("$Y"&amp;1253+AX$852+($Z1258-1))&amp;1248):INDIRECT(INDIRECT("$Y"&amp;1253+AX$852+($Z1258-1))&amp;1252),3,FALSE)&amp;LEFT(HLOOKUP(AX$1253,INDIRECT(INDIRECT("$Y"&amp;1253+AX$852+($Z1258-1))&amp;1248):INDIRECT(INDIRECT("$Y"&amp;1253+AX$852+($Z1258-1))&amp;1252),4,FALSE),3),"")</f>
        <v/>
      </c>
      <c r="AY1258" s="53" t="str">
        <f t="shared" ca="1" si="11712"/>
        <v/>
      </c>
      <c r="AZ1258" s="53" t="str">
        <f t="shared" ca="1" si="11711"/>
        <v/>
      </c>
      <c r="BA1258" s="53" t="str">
        <f t="shared" ca="1" si="11711"/>
        <v/>
      </c>
      <c r="BB1258" s="53" t="str">
        <f t="shared" ca="1" si="11711"/>
        <v/>
      </c>
      <c r="BC1258" s="53" t="str">
        <f t="shared" ca="1" si="11711"/>
        <v/>
      </c>
      <c r="BD1258" s="53" t="str">
        <f t="shared" ca="1" si="11711"/>
        <v/>
      </c>
      <c r="BE1258" s="53" t="str">
        <f t="shared" ca="1" si="11711"/>
        <v/>
      </c>
      <c r="BF1258" s="53" t="str">
        <f t="shared" ca="1" si="11711"/>
        <v/>
      </c>
      <c r="BG1258" s="53" t="str">
        <f t="shared" ca="1" si="11711"/>
        <v/>
      </c>
      <c r="BH1258" s="53" t="str">
        <f t="shared" ca="1" si="11711"/>
        <v/>
      </c>
      <c r="BI1258" s="53" t="str">
        <f t="shared" ca="1" si="11711"/>
        <v/>
      </c>
      <c r="BJ1258" s="53" t="str">
        <f t="shared" ca="1" si="11711"/>
        <v/>
      </c>
      <c r="BK1258" s="53" t="str">
        <f t="shared" ca="1" si="11711"/>
        <v/>
      </c>
      <c r="BL1258" s="53" t="str">
        <f t="shared" ca="1" si="11711"/>
        <v/>
      </c>
      <c r="BM1258" s="53" t="str">
        <f t="shared" ca="1" si="11711"/>
        <v/>
      </c>
      <c r="BN1258" s="53" t="str">
        <f t="shared" ca="1" si="11711"/>
        <v/>
      </c>
      <c r="BO1258" s="53" t="str">
        <f t="shared" ca="1" si="11711"/>
        <v/>
      </c>
      <c r="BP1258" s="53" t="str">
        <f t="shared" ca="1" si="11711"/>
        <v/>
      </c>
    </row>
    <row r="1259" spans="24:264" hidden="1" x14ac:dyDescent="0.3">
      <c r="X1259" s="51">
        <v>1259</v>
      </c>
      <c r="Y1259" s="8" t="s">
        <v>869</v>
      </c>
      <c r="Z1259" s="7">
        <v>6</v>
      </c>
      <c r="AE1259" s="7"/>
      <c r="AF1259" s="7" t="str">
        <f ca="1">IFERROR(HLOOKUP(AF$1253,INDIRECT($Y1259&amp;"$"&amp;1248):INDIRECT($Y1259&amp;"$"&amp;1252),3,FALSE)&amp;HLOOKUP(AF$1253,INDIRECT($Y1259&amp;"$"&amp;1248):INDIRECT($Y1259&amp;"$"&amp;1252),4,FALSE),"")</f>
        <v/>
      </c>
      <c r="AG1259" s="7" t="str">
        <f ca="1">IFERROR(HLOOKUP(AG$1253,INDIRECT($Y1259&amp;"$"&amp;1248):INDIRECT($Y1259&amp;"$"&amp;1252),3,FALSE)&amp;HLOOKUP(AG$1253,INDIRECT($Y1259&amp;"$"&amp;1248):INDIRECT($Y1259&amp;"$"&amp;1252),4,FALSE),"")</f>
        <v/>
      </c>
      <c r="AH1259" s="7" t="str">
        <f ca="1">IFERROR(HLOOKUP(AH$1253,INDIRECT($Y1259&amp;"$"&amp;1248):INDIRECT($Y1259&amp;"$"&amp;1252),3,FALSE)&amp;HLOOKUP(AH$1253,INDIRECT($Y1259&amp;"$"&amp;1248):INDIRECT($Y1259&amp;"$"&amp;1252),4,FALSE),"")</f>
        <v/>
      </c>
      <c r="AI1259" s="7" t="str">
        <f ca="1">IFERROR(HLOOKUP(AI$1253,INDIRECT($Y1259&amp;"$"&amp;1248):INDIRECT($Y1259&amp;"$"&amp;1252),3,FALSE)&amp;HLOOKUP(AI$1253,INDIRECT($Y1259&amp;"$"&amp;1248):INDIRECT($Y1259&amp;"$"&amp;1252),4,FALSE),"")</f>
        <v/>
      </c>
      <c r="AJ1259" s="7" t="str">
        <f ca="1">IFERROR(HLOOKUP(AJ$1253,INDIRECT($Y1259&amp;"$"&amp;1248):INDIRECT($Y1259&amp;"$"&amp;1252),3,FALSE)&amp;HLOOKUP(AJ$1253,INDIRECT($Y1259&amp;"$"&amp;1248):INDIRECT($Y1259&amp;"$"&amp;1252),4,FALSE),"")</f>
        <v/>
      </c>
      <c r="AK1259" s="7" t="str">
        <f ca="1">IFERROR(HLOOKUP(AK$1253,INDIRECT($Y1259&amp;"$"&amp;1248):INDIRECT($Y1259&amp;"$"&amp;1252),3,FALSE)&amp;HLOOKUP(AK$1253,INDIRECT($Y1259&amp;"$"&amp;1248):INDIRECT($Y1259&amp;"$"&amp;1252),4,FALSE),"")</f>
        <v/>
      </c>
      <c r="AL1259" s="7" t="str">
        <f ca="1">IFERROR(HLOOKUP(AL$1253,INDIRECT($Y1259&amp;"$"&amp;1248):INDIRECT($Y1259&amp;"$"&amp;1252),3,FALSE)&amp;HLOOKUP(AL$1253,INDIRECT($Y1259&amp;"$"&amp;1248):INDIRECT($Y1259&amp;"$"&amp;1252),4,FALSE),"")</f>
        <v/>
      </c>
      <c r="AM1259" s="7" t="str">
        <f ca="1">IFERROR(HLOOKUP(AM$1253,INDIRECT($Y1259&amp;"$"&amp;1248):INDIRECT($Y1259&amp;"$"&amp;1252),3,FALSE)&amp;HLOOKUP(AM$1253,INDIRECT($Y1259&amp;"$"&amp;1248):INDIRECT($Y1259&amp;"$"&amp;1252),4,FALSE),"")</f>
        <v/>
      </c>
      <c r="AN1259" s="7" t="str">
        <f ca="1">IFERROR(HLOOKUP(AN$1253,INDIRECT($Y1259&amp;"$"&amp;1248):INDIRECT($Y1259&amp;"$"&amp;1252),3,FALSE)&amp;HLOOKUP(AN$1253,INDIRECT($Y1259&amp;"$"&amp;1248):INDIRECT($Y1259&amp;"$"&amp;1252),4,FALSE),"")</f>
        <v/>
      </c>
      <c r="AO1259" s="7" t="str">
        <f ca="1">IFERROR(HLOOKUP(AO$1253,INDIRECT($Y1259&amp;"$"&amp;1248):INDIRECT($Y1259&amp;"$"&amp;1252),3,FALSE)&amp;HLOOKUP(AO$1253,INDIRECT($Y1259&amp;"$"&amp;1248):INDIRECT($Y1259&amp;"$"&amp;1252),4,FALSE),"")</f>
        <v/>
      </c>
      <c r="AP1259" s="7" t="str">
        <f ca="1">IFERROR(HLOOKUP(AP$1253,INDIRECT($Y1259&amp;"$"&amp;1248):INDIRECT($Y1259&amp;"$"&amp;1252),3,FALSE)&amp;HLOOKUP(AP$1253,INDIRECT($Y1259&amp;"$"&amp;1248):INDIRECT($Y1259&amp;"$"&amp;1252),4,FALSE),"")</f>
        <v/>
      </c>
      <c r="AQ1259" s="7" t="str">
        <f ca="1">IFERROR(HLOOKUP(AQ$1253,INDIRECT($Y1259&amp;"$"&amp;1248):INDIRECT($Y1259&amp;"$"&amp;1252),3,FALSE)&amp;HLOOKUP(AQ$1253,INDIRECT($Y1259&amp;"$"&amp;1248):INDIRECT($Y1259&amp;"$"&amp;1252),4,FALSE),"")</f>
        <v/>
      </c>
      <c r="AR1259" s="7" t="str">
        <f ca="1">IFERROR(HLOOKUP(AR$1253,INDIRECT($Y1259&amp;"$"&amp;1248):INDIRECT($Y1259&amp;"$"&amp;1252),3,FALSE)&amp;HLOOKUP(AR$1253,INDIRECT($Y1259&amp;"$"&amp;1248):INDIRECT($Y1259&amp;"$"&amp;1252),4,FALSE),"")</f>
        <v/>
      </c>
      <c r="AS1259" s="7" t="str">
        <f ca="1">IFERROR(HLOOKUP(AS$1253,INDIRECT($Y1259&amp;"$"&amp;1248):INDIRECT($Y1259&amp;"$"&amp;1252),3,FALSE)&amp;HLOOKUP(AS$1253,INDIRECT($Y1259&amp;"$"&amp;1248):INDIRECT($Y1259&amp;"$"&amp;1252),4,FALSE),"")</f>
        <v/>
      </c>
      <c r="AT1259" s="7" t="str">
        <f ca="1">IFERROR(HLOOKUP(AT$1253,INDIRECT($Y1259&amp;"$"&amp;1248):INDIRECT($Y1259&amp;"$"&amp;1252),3,FALSE)&amp;HLOOKUP(AT$1253,INDIRECT($Y1259&amp;"$"&amp;1248):INDIRECT($Y1259&amp;"$"&amp;1252),4,FALSE),"")</f>
        <v/>
      </c>
      <c r="AU1259" s="7" t="str">
        <f ca="1">IFERROR(HLOOKUP(AU$1253,INDIRECT($Y1259&amp;"$"&amp;1248):INDIRECT($Y1259&amp;"$"&amp;1252),3,FALSE)&amp;HLOOKUP(AU$1253,INDIRECT($Y1259&amp;"$"&amp;1248):INDIRECT($Y1259&amp;"$"&amp;1252),4,FALSE),"")</f>
        <v/>
      </c>
      <c r="AV1259" s="7" t="str">
        <f ca="1">IFERROR(HLOOKUP(AV$1253,INDIRECT($Y1259&amp;"$"&amp;1248):INDIRECT($Y1259&amp;"$"&amp;1252),3,FALSE)&amp;HLOOKUP(AV$1253,INDIRECT($Y1259&amp;"$"&amp;1248):INDIRECT($Y1259&amp;"$"&amp;1252),4,FALSE),"")</f>
        <v/>
      </c>
      <c r="AW1259" s="7" t="str">
        <f ca="1">IFERROR(HLOOKUP(AW$1253,INDIRECT($Y1259&amp;"$"&amp;1248):INDIRECT($Y1259&amp;"$"&amp;1252),3,FALSE)&amp;HLOOKUP(AW$1253,INDIRECT($Y1259&amp;"$"&amp;1248):INDIRECT($Y1259&amp;"$"&amp;1252),4,FALSE),"")</f>
        <v/>
      </c>
      <c r="AX1259" s="7" t="str">
        <f ca="1">IFERROR(HLOOKUP(AX$1253,INDIRECT(INDIRECT("$Y"&amp;1253+AX$852+($Z1259-1))&amp;1248):INDIRECT(INDIRECT("$Y"&amp;1253+AX$852+($Z1259-1))&amp;1252),3,FALSE)&amp;LEFT(HLOOKUP(AX$1253,INDIRECT(INDIRECT("$Y"&amp;1253+AX$852+($Z1259-1))&amp;1248):INDIRECT(INDIRECT("$Y"&amp;1253+AX$852+($Z1259-1))&amp;1252),4,FALSE),3),"")</f>
        <v/>
      </c>
      <c r="AY1259" s="53" t="str">
        <f t="shared" ca="1" si="11712"/>
        <v/>
      </c>
      <c r="AZ1259" s="53" t="str">
        <f t="shared" ca="1" si="11711"/>
        <v/>
      </c>
      <c r="BA1259" s="53" t="str">
        <f t="shared" ca="1" si="11711"/>
        <v/>
      </c>
      <c r="BB1259" s="53" t="str">
        <f t="shared" ca="1" si="11711"/>
        <v/>
      </c>
      <c r="BC1259" s="53" t="str">
        <f t="shared" ca="1" si="11711"/>
        <v/>
      </c>
      <c r="BD1259" s="53" t="str">
        <f t="shared" ca="1" si="11711"/>
        <v/>
      </c>
      <c r="BE1259" s="53" t="str">
        <f t="shared" ca="1" si="11711"/>
        <v/>
      </c>
      <c r="BF1259" s="53" t="str">
        <f t="shared" ca="1" si="11711"/>
        <v/>
      </c>
      <c r="BG1259" s="53" t="str">
        <f t="shared" ca="1" si="11711"/>
        <v/>
      </c>
      <c r="BH1259" s="53" t="str">
        <f t="shared" ca="1" si="11711"/>
        <v/>
      </c>
      <c r="BI1259" s="53" t="str">
        <f t="shared" ca="1" si="11711"/>
        <v/>
      </c>
      <c r="BJ1259" s="53" t="str">
        <f t="shared" ca="1" si="11711"/>
        <v/>
      </c>
      <c r="BK1259" s="53" t="str">
        <f t="shared" ca="1" si="11711"/>
        <v/>
      </c>
      <c r="BL1259" s="53" t="str">
        <f t="shared" ca="1" si="11711"/>
        <v/>
      </c>
      <c r="BM1259" s="53" t="str">
        <f t="shared" ca="1" si="11711"/>
        <v/>
      </c>
      <c r="BN1259" s="53" t="str">
        <f t="shared" ca="1" si="11711"/>
        <v/>
      </c>
      <c r="BO1259" s="53" t="str">
        <f t="shared" ca="1" si="11711"/>
        <v/>
      </c>
      <c r="BP1259" s="53" t="str">
        <f t="shared" ca="1" si="11711"/>
        <v/>
      </c>
    </row>
    <row r="1260" spans="24:264" hidden="1" x14ac:dyDescent="0.3">
      <c r="X1260" s="51">
        <v>1260</v>
      </c>
      <c r="Y1260" s="8" t="s">
        <v>870</v>
      </c>
      <c r="Z1260" s="7">
        <v>7</v>
      </c>
      <c r="AE1260" s="7"/>
      <c r="AF1260" s="7" t="str">
        <f ca="1">IFERROR(HLOOKUP(AF$1253,INDIRECT($Y1260&amp;"$"&amp;1248):INDIRECT($Y1260&amp;"$"&amp;1252),3,FALSE)&amp;HLOOKUP(AF$1253,INDIRECT($Y1260&amp;"$"&amp;1248):INDIRECT($Y1260&amp;"$"&amp;1252),4,FALSE),"")</f>
        <v/>
      </c>
      <c r="AG1260" s="7" t="str">
        <f ca="1">IFERROR(HLOOKUP(AG$1253,INDIRECT($Y1260&amp;"$"&amp;1248):INDIRECT($Y1260&amp;"$"&amp;1252),3,FALSE)&amp;HLOOKUP(AG$1253,INDIRECT($Y1260&amp;"$"&amp;1248):INDIRECT($Y1260&amp;"$"&amp;1252),4,FALSE),"")</f>
        <v/>
      </c>
      <c r="AH1260" s="7" t="str">
        <f ca="1">IFERROR(HLOOKUP(AH$1253,INDIRECT($Y1260&amp;"$"&amp;1248):INDIRECT($Y1260&amp;"$"&amp;1252),3,FALSE)&amp;HLOOKUP(AH$1253,INDIRECT($Y1260&amp;"$"&amp;1248):INDIRECT($Y1260&amp;"$"&amp;1252),4,FALSE),"")</f>
        <v/>
      </c>
      <c r="AI1260" s="7" t="str">
        <f ca="1">IFERROR(HLOOKUP(AI$1253,INDIRECT($Y1260&amp;"$"&amp;1248):INDIRECT($Y1260&amp;"$"&amp;1252),3,FALSE)&amp;HLOOKUP(AI$1253,INDIRECT($Y1260&amp;"$"&amp;1248):INDIRECT($Y1260&amp;"$"&amp;1252),4,FALSE),"")</f>
        <v/>
      </c>
      <c r="AJ1260" s="7" t="str">
        <f ca="1">IFERROR(HLOOKUP(AJ$1253,INDIRECT($Y1260&amp;"$"&amp;1248):INDIRECT($Y1260&amp;"$"&amp;1252),3,FALSE)&amp;HLOOKUP(AJ$1253,INDIRECT($Y1260&amp;"$"&amp;1248):INDIRECT($Y1260&amp;"$"&amp;1252),4,FALSE),"")</f>
        <v/>
      </c>
      <c r="AK1260" s="7" t="str">
        <f ca="1">IFERROR(HLOOKUP(AK$1253,INDIRECT($Y1260&amp;"$"&amp;1248):INDIRECT($Y1260&amp;"$"&amp;1252),3,FALSE)&amp;HLOOKUP(AK$1253,INDIRECT($Y1260&amp;"$"&amp;1248):INDIRECT($Y1260&amp;"$"&amp;1252),4,FALSE),"")</f>
        <v/>
      </c>
      <c r="AL1260" s="7" t="str">
        <f ca="1">IFERROR(HLOOKUP(AL$1253,INDIRECT($Y1260&amp;"$"&amp;1248):INDIRECT($Y1260&amp;"$"&amp;1252),3,FALSE)&amp;HLOOKUP(AL$1253,INDIRECT($Y1260&amp;"$"&amp;1248):INDIRECT($Y1260&amp;"$"&amp;1252),4,FALSE),"")</f>
        <v/>
      </c>
      <c r="AM1260" s="7" t="str">
        <f ca="1">IFERROR(HLOOKUP(AM$1253,INDIRECT($Y1260&amp;"$"&amp;1248):INDIRECT($Y1260&amp;"$"&amp;1252),3,FALSE)&amp;HLOOKUP(AM$1253,INDIRECT($Y1260&amp;"$"&amp;1248):INDIRECT($Y1260&amp;"$"&amp;1252),4,FALSE),"")</f>
        <v/>
      </c>
      <c r="AN1260" s="7" t="str">
        <f ca="1">IFERROR(HLOOKUP(AN$1253,INDIRECT($Y1260&amp;"$"&amp;1248):INDIRECT($Y1260&amp;"$"&amp;1252),3,FALSE)&amp;HLOOKUP(AN$1253,INDIRECT($Y1260&amp;"$"&amp;1248):INDIRECT($Y1260&amp;"$"&amp;1252),4,FALSE),"")</f>
        <v/>
      </c>
      <c r="AO1260" s="7" t="str">
        <f ca="1">IFERROR(HLOOKUP(AO$1253,INDIRECT($Y1260&amp;"$"&amp;1248):INDIRECT($Y1260&amp;"$"&amp;1252),3,FALSE)&amp;HLOOKUP(AO$1253,INDIRECT($Y1260&amp;"$"&amp;1248):INDIRECT($Y1260&amp;"$"&amp;1252),4,FALSE),"")</f>
        <v/>
      </c>
      <c r="AP1260" s="7" t="str">
        <f ca="1">IFERROR(HLOOKUP(AP$1253,INDIRECT($Y1260&amp;"$"&amp;1248):INDIRECT($Y1260&amp;"$"&amp;1252),3,FALSE)&amp;HLOOKUP(AP$1253,INDIRECT($Y1260&amp;"$"&amp;1248):INDIRECT($Y1260&amp;"$"&amp;1252),4,FALSE),"")</f>
        <v/>
      </c>
      <c r="AQ1260" s="7" t="str">
        <f ca="1">IFERROR(HLOOKUP(AQ$1253,INDIRECT($Y1260&amp;"$"&amp;1248):INDIRECT($Y1260&amp;"$"&amp;1252),3,FALSE)&amp;HLOOKUP(AQ$1253,INDIRECT($Y1260&amp;"$"&amp;1248):INDIRECT($Y1260&amp;"$"&amp;1252),4,FALSE),"")</f>
        <v/>
      </c>
      <c r="AR1260" s="7" t="str">
        <f ca="1">IFERROR(HLOOKUP(AR$1253,INDIRECT($Y1260&amp;"$"&amp;1248):INDIRECT($Y1260&amp;"$"&amp;1252),3,FALSE)&amp;HLOOKUP(AR$1253,INDIRECT($Y1260&amp;"$"&amp;1248):INDIRECT($Y1260&amp;"$"&amp;1252),4,FALSE),"")</f>
        <v/>
      </c>
      <c r="AS1260" s="7" t="str">
        <f ca="1">IFERROR(HLOOKUP(AS$1253,INDIRECT($Y1260&amp;"$"&amp;1248):INDIRECT($Y1260&amp;"$"&amp;1252),3,FALSE)&amp;HLOOKUP(AS$1253,INDIRECT($Y1260&amp;"$"&amp;1248):INDIRECT($Y1260&amp;"$"&amp;1252),4,FALSE),"")</f>
        <v/>
      </c>
      <c r="AT1260" s="7" t="str">
        <f ca="1">IFERROR(HLOOKUP(AT$1253,INDIRECT($Y1260&amp;"$"&amp;1248):INDIRECT($Y1260&amp;"$"&amp;1252),3,FALSE)&amp;HLOOKUP(AT$1253,INDIRECT($Y1260&amp;"$"&amp;1248):INDIRECT($Y1260&amp;"$"&amp;1252),4,FALSE),"")</f>
        <v/>
      </c>
      <c r="AU1260" s="7" t="str">
        <f ca="1">IFERROR(HLOOKUP(AU$1253,INDIRECT($Y1260&amp;"$"&amp;1248):INDIRECT($Y1260&amp;"$"&amp;1252),3,FALSE)&amp;HLOOKUP(AU$1253,INDIRECT($Y1260&amp;"$"&amp;1248):INDIRECT($Y1260&amp;"$"&amp;1252),4,FALSE),"")</f>
        <v/>
      </c>
      <c r="AV1260" s="7" t="str">
        <f ca="1">IFERROR(HLOOKUP(AV$1253,INDIRECT($Y1260&amp;"$"&amp;1248):INDIRECT($Y1260&amp;"$"&amp;1252),3,FALSE)&amp;HLOOKUP(AV$1253,INDIRECT($Y1260&amp;"$"&amp;1248):INDIRECT($Y1260&amp;"$"&amp;1252),4,FALSE),"")</f>
        <v/>
      </c>
      <c r="AW1260" s="7" t="str">
        <f ca="1">IFERROR(HLOOKUP(AW$1253,INDIRECT($Y1260&amp;"$"&amp;1248):INDIRECT($Y1260&amp;"$"&amp;1252),3,FALSE)&amp;HLOOKUP(AW$1253,INDIRECT($Y1260&amp;"$"&amp;1248):INDIRECT($Y1260&amp;"$"&amp;1252),4,FALSE),"")</f>
        <v/>
      </c>
      <c r="AX1260" s="7" t="str">
        <f ca="1">IFERROR(HLOOKUP(AX$1253,INDIRECT(INDIRECT("$Y"&amp;1253+AX$852+($Z1260-1))&amp;1248):INDIRECT(INDIRECT("$Y"&amp;1253+AX$852+($Z1260-1))&amp;1252),3,FALSE)&amp;LEFT(HLOOKUP(AX$1253,INDIRECT(INDIRECT("$Y"&amp;1253+AX$852+($Z1260-1))&amp;1248):INDIRECT(INDIRECT("$Y"&amp;1253+AX$852+($Z1260-1))&amp;1252),4,FALSE),3),"")</f>
        <v/>
      </c>
      <c r="AY1260" s="53" t="str">
        <f t="shared" ca="1" si="11712"/>
        <v/>
      </c>
      <c r="AZ1260" s="53" t="str">
        <f t="shared" ca="1" si="11711"/>
        <v/>
      </c>
      <c r="BA1260" s="53" t="str">
        <f t="shared" ca="1" si="11711"/>
        <v/>
      </c>
      <c r="BB1260" s="53" t="str">
        <f t="shared" ca="1" si="11711"/>
        <v/>
      </c>
      <c r="BC1260" s="53" t="str">
        <f t="shared" ca="1" si="11711"/>
        <v/>
      </c>
      <c r="BD1260" s="53" t="str">
        <f t="shared" ca="1" si="11711"/>
        <v/>
      </c>
      <c r="BE1260" s="53" t="str">
        <f t="shared" ca="1" si="11711"/>
        <v/>
      </c>
      <c r="BF1260" s="53" t="str">
        <f t="shared" ca="1" si="11711"/>
        <v/>
      </c>
      <c r="BG1260" s="53" t="str">
        <f t="shared" ca="1" si="11711"/>
        <v/>
      </c>
      <c r="BH1260" s="53" t="str">
        <f t="shared" ca="1" si="11711"/>
        <v/>
      </c>
      <c r="BI1260" s="53" t="str">
        <f t="shared" ca="1" si="11711"/>
        <v/>
      </c>
      <c r="BJ1260" s="53" t="str">
        <f t="shared" ca="1" si="11711"/>
        <v/>
      </c>
      <c r="BK1260" s="53" t="str">
        <f t="shared" ca="1" si="11711"/>
        <v/>
      </c>
      <c r="BL1260" s="53" t="str">
        <f t="shared" ca="1" si="11711"/>
        <v/>
      </c>
      <c r="BM1260" s="53" t="str">
        <f t="shared" ca="1" si="11711"/>
        <v/>
      </c>
      <c r="BN1260" s="53" t="str">
        <f t="shared" ca="1" si="11711"/>
        <v/>
      </c>
      <c r="BO1260" s="53" t="str">
        <f t="shared" ca="1" si="11711"/>
        <v/>
      </c>
      <c r="BP1260" s="53" t="str">
        <f t="shared" ca="1" si="11711"/>
        <v/>
      </c>
    </row>
    <row r="1261" spans="24:264" hidden="1" x14ac:dyDescent="0.3">
      <c r="X1261" s="51">
        <v>1261</v>
      </c>
      <c r="Y1261" s="8" t="s">
        <v>871</v>
      </c>
      <c r="Z1261" s="7">
        <v>8</v>
      </c>
      <c r="AE1261" s="7"/>
      <c r="AF1261" s="7" t="str">
        <f ca="1">IFERROR(HLOOKUP(AF$1253,INDIRECT($Y1261&amp;"$"&amp;1248):INDIRECT($Y1261&amp;"$"&amp;1252),3,FALSE)&amp;HLOOKUP(AF$1253,INDIRECT($Y1261&amp;"$"&amp;1248):INDIRECT($Y1261&amp;"$"&amp;1252),4,FALSE),"")</f>
        <v/>
      </c>
      <c r="AG1261" s="7" t="str">
        <f ca="1">IFERROR(HLOOKUP(AG$1253,INDIRECT($Y1261&amp;"$"&amp;1248):INDIRECT($Y1261&amp;"$"&amp;1252),3,FALSE)&amp;HLOOKUP(AG$1253,INDIRECT($Y1261&amp;"$"&amp;1248):INDIRECT($Y1261&amp;"$"&amp;1252),4,FALSE),"")</f>
        <v/>
      </c>
      <c r="AH1261" s="7" t="str">
        <f ca="1">IFERROR(HLOOKUP(AH$1253,INDIRECT($Y1261&amp;"$"&amp;1248):INDIRECT($Y1261&amp;"$"&amp;1252),3,FALSE)&amp;HLOOKUP(AH$1253,INDIRECT($Y1261&amp;"$"&amp;1248):INDIRECT($Y1261&amp;"$"&amp;1252),4,FALSE),"")</f>
        <v/>
      </c>
      <c r="AI1261" s="7" t="str">
        <f ca="1">IFERROR(HLOOKUP(AI$1253,INDIRECT($Y1261&amp;"$"&amp;1248):INDIRECT($Y1261&amp;"$"&amp;1252),3,FALSE)&amp;HLOOKUP(AI$1253,INDIRECT($Y1261&amp;"$"&amp;1248):INDIRECT($Y1261&amp;"$"&amp;1252),4,FALSE),"")</f>
        <v/>
      </c>
      <c r="AJ1261" s="7" t="str">
        <f ca="1">IFERROR(HLOOKUP(AJ$1253,INDIRECT($Y1261&amp;"$"&amp;1248):INDIRECT($Y1261&amp;"$"&amp;1252),3,FALSE)&amp;HLOOKUP(AJ$1253,INDIRECT($Y1261&amp;"$"&amp;1248):INDIRECT($Y1261&amp;"$"&amp;1252),4,FALSE),"")</f>
        <v/>
      </c>
      <c r="AK1261" s="7" t="str">
        <f ca="1">IFERROR(HLOOKUP(AK$1253,INDIRECT($Y1261&amp;"$"&amp;1248):INDIRECT($Y1261&amp;"$"&amp;1252),3,FALSE)&amp;HLOOKUP(AK$1253,INDIRECT($Y1261&amp;"$"&amp;1248):INDIRECT($Y1261&amp;"$"&amp;1252),4,FALSE),"")</f>
        <v/>
      </c>
      <c r="AL1261" s="7" t="str">
        <f ca="1">IFERROR(HLOOKUP(AL$1253,INDIRECT($Y1261&amp;"$"&amp;1248):INDIRECT($Y1261&amp;"$"&amp;1252),3,FALSE)&amp;HLOOKUP(AL$1253,INDIRECT($Y1261&amp;"$"&amp;1248):INDIRECT($Y1261&amp;"$"&amp;1252),4,FALSE),"")</f>
        <v/>
      </c>
      <c r="AM1261" s="7" t="str">
        <f ca="1">IFERROR(HLOOKUP(AM$1253,INDIRECT($Y1261&amp;"$"&amp;1248):INDIRECT($Y1261&amp;"$"&amp;1252),3,FALSE)&amp;HLOOKUP(AM$1253,INDIRECT($Y1261&amp;"$"&amp;1248):INDIRECT($Y1261&amp;"$"&amp;1252),4,FALSE),"")</f>
        <v/>
      </c>
      <c r="AN1261" s="7" t="str">
        <f ca="1">IFERROR(HLOOKUP(AN$1253,INDIRECT($Y1261&amp;"$"&amp;1248):INDIRECT($Y1261&amp;"$"&amp;1252),3,FALSE)&amp;HLOOKUP(AN$1253,INDIRECT($Y1261&amp;"$"&amp;1248):INDIRECT($Y1261&amp;"$"&amp;1252),4,FALSE),"")</f>
        <v/>
      </c>
      <c r="AO1261" s="7" t="str">
        <f ca="1">IFERROR(HLOOKUP(AO$1253,INDIRECT($Y1261&amp;"$"&amp;1248):INDIRECT($Y1261&amp;"$"&amp;1252),3,FALSE)&amp;HLOOKUP(AO$1253,INDIRECT($Y1261&amp;"$"&amp;1248):INDIRECT($Y1261&amp;"$"&amp;1252),4,FALSE),"")</f>
        <v/>
      </c>
      <c r="AP1261" s="7" t="str">
        <f ca="1">IFERROR(HLOOKUP(AP$1253,INDIRECT($Y1261&amp;"$"&amp;1248):INDIRECT($Y1261&amp;"$"&amp;1252),3,FALSE)&amp;HLOOKUP(AP$1253,INDIRECT($Y1261&amp;"$"&amp;1248):INDIRECT($Y1261&amp;"$"&amp;1252),4,FALSE),"")</f>
        <v/>
      </c>
      <c r="AQ1261" s="7" t="str">
        <f ca="1">IFERROR(HLOOKUP(AQ$1253,INDIRECT($Y1261&amp;"$"&amp;1248):INDIRECT($Y1261&amp;"$"&amp;1252),3,FALSE)&amp;HLOOKUP(AQ$1253,INDIRECT($Y1261&amp;"$"&amp;1248):INDIRECT($Y1261&amp;"$"&amp;1252),4,FALSE),"")</f>
        <v/>
      </c>
      <c r="AR1261" s="7" t="str">
        <f ca="1">IFERROR(HLOOKUP(AR$1253,INDIRECT($Y1261&amp;"$"&amp;1248):INDIRECT($Y1261&amp;"$"&amp;1252),3,FALSE)&amp;HLOOKUP(AR$1253,INDIRECT($Y1261&amp;"$"&amp;1248):INDIRECT($Y1261&amp;"$"&amp;1252),4,FALSE),"")</f>
        <v/>
      </c>
      <c r="AS1261" s="7" t="str">
        <f ca="1">IFERROR(HLOOKUP(AS$1253,INDIRECT($Y1261&amp;"$"&amp;1248):INDIRECT($Y1261&amp;"$"&amp;1252),3,FALSE)&amp;HLOOKUP(AS$1253,INDIRECT($Y1261&amp;"$"&amp;1248):INDIRECT($Y1261&amp;"$"&amp;1252),4,FALSE),"")</f>
        <v/>
      </c>
      <c r="AT1261" s="7" t="str">
        <f ca="1">IFERROR(HLOOKUP(AT$1253,INDIRECT($Y1261&amp;"$"&amp;1248):INDIRECT($Y1261&amp;"$"&amp;1252),3,FALSE)&amp;HLOOKUP(AT$1253,INDIRECT($Y1261&amp;"$"&amp;1248):INDIRECT($Y1261&amp;"$"&amp;1252),4,FALSE),"")</f>
        <v/>
      </c>
      <c r="AU1261" s="7" t="str">
        <f ca="1">IFERROR(HLOOKUP(AU$1253,INDIRECT($Y1261&amp;"$"&amp;1248):INDIRECT($Y1261&amp;"$"&amp;1252),3,FALSE)&amp;HLOOKUP(AU$1253,INDIRECT($Y1261&amp;"$"&amp;1248):INDIRECT($Y1261&amp;"$"&amp;1252),4,FALSE),"")</f>
        <v/>
      </c>
      <c r="AV1261" s="7" t="str">
        <f ca="1">IFERROR(HLOOKUP(AV$1253,INDIRECT($Y1261&amp;"$"&amp;1248):INDIRECT($Y1261&amp;"$"&amp;1252),3,FALSE)&amp;HLOOKUP(AV$1253,INDIRECT($Y1261&amp;"$"&amp;1248):INDIRECT($Y1261&amp;"$"&amp;1252),4,FALSE),"")</f>
        <v/>
      </c>
      <c r="AW1261" s="7" t="str">
        <f ca="1">IFERROR(HLOOKUP(AW$1253,INDIRECT($Y1261&amp;"$"&amp;1248):INDIRECT($Y1261&amp;"$"&amp;1252),3,FALSE)&amp;HLOOKUP(AW$1253,INDIRECT($Y1261&amp;"$"&amp;1248):INDIRECT($Y1261&amp;"$"&amp;1252),4,FALSE),"")</f>
        <v/>
      </c>
      <c r="AX1261" s="7" t="str">
        <f ca="1">IFERROR(HLOOKUP(AX$1253,INDIRECT(INDIRECT("$Y"&amp;1253+AX$852+($Z1261-1))&amp;1248):INDIRECT(INDIRECT("$Y"&amp;1253+AX$852+($Z1261-1))&amp;1252),3,FALSE)&amp;LEFT(HLOOKUP(AX$1253,INDIRECT(INDIRECT("$Y"&amp;1253+AX$852+($Z1261-1))&amp;1248):INDIRECT(INDIRECT("$Y"&amp;1253+AX$852+($Z1261-1))&amp;1252),4,FALSE),3),"")</f>
        <v/>
      </c>
      <c r="AY1261" s="53" t="str">
        <f t="shared" ca="1" si="11712"/>
        <v/>
      </c>
      <c r="AZ1261" s="53" t="str">
        <f t="shared" ca="1" si="11711"/>
        <v/>
      </c>
      <c r="BA1261" s="53" t="str">
        <f t="shared" ca="1" si="11711"/>
        <v/>
      </c>
      <c r="BB1261" s="53" t="str">
        <f t="shared" ca="1" si="11711"/>
        <v/>
      </c>
      <c r="BC1261" s="53" t="str">
        <f t="shared" ca="1" si="11711"/>
        <v/>
      </c>
      <c r="BD1261" s="53" t="str">
        <f t="shared" ca="1" si="11711"/>
        <v/>
      </c>
      <c r="BE1261" s="53" t="str">
        <f t="shared" ca="1" si="11711"/>
        <v/>
      </c>
      <c r="BF1261" s="53" t="str">
        <f t="shared" ca="1" si="11711"/>
        <v/>
      </c>
      <c r="BG1261" s="53" t="str">
        <f t="shared" ca="1" si="11711"/>
        <v/>
      </c>
      <c r="BH1261" s="53" t="str">
        <f t="shared" ca="1" si="11711"/>
        <v/>
      </c>
      <c r="BI1261" s="53" t="str">
        <f t="shared" ca="1" si="11711"/>
        <v/>
      </c>
      <c r="BJ1261" s="53" t="str">
        <f t="shared" ca="1" si="11711"/>
        <v/>
      </c>
      <c r="BK1261" s="53" t="str">
        <f t="shared" ca="1" si="11711"/>
        <v/>
      </c>
      <c r="BL1261" s="53" t="str">
        <f t="shared" ca="1" si="11711"/>
        <v/>
      </c>
      <c r="BM1261" s="53" t="str">
        <f t="shared" ca="1" si="11711"/>
        <v/>
      </c>
      <c r="BN1261" s="53" t="str">
        <f t="shared" ca="1" si="11711"/>
        <v/>
      </c>
      <c r="BO1261" s="53" t="str">
        <f t="shared" ca="1" si="11711"/>
        <v/>
      </c>
      <c r="BP1261" s="53" t="str">
        <f t="shared" ca="1" si="11711"/>
        <v/>
      </c>
    </row>
    <row r="1262" spans="24:264" hidden="1" x14ac:dyDescent="0.3">
      <c r="X1262" s="51">
        <v>1262</v>
      </c>
      <c r="Y1262" s="8" t="s">
        <v>872</v>
      </c>
      <c r="Z1262" s="7">
        <v>9</v>
      </c>
      <c r="AE1262" s="7"/>
      <c r="AF1262" s="7" t="str">
        <f ca="1">IFERROR(HLOOKUP(AF$1253,INDIRECT($Y1262&amp;"$"&amp;1248):INDIRECT($Y1262&amp;"$"&amp;1252),3,FALSE)&amp;HLOOKUP(AF$1253,INDIRECT($Y1262&amp;"$"&amp;1248):INDIRECT($Y1262&amp;"$"&amp;1252),4,FALSE),"")</f>
        <v/>
      </c>
      <c r="AG1262" s="7" t="str">
        <f ca="1">IFERROR(HLOOKUP(AG$1253,INDIRECT($Y1262&amp;"$"&amp;1248):INDIRECT($Y1262&amp;"$"&amp;1252),3,FALSE)&amp;HLOOKUP(AG$1253,INDIRECT($Y1262&amp;"$"&amp;1248):INDIRECT($Y1262&amp;"$"&amp;1252),4,FALSE),"")</f>
        <v/>
      </c>
      <c r="AH1262" s="7" t="str">
        <f ca="1">IFERROR(HLOOKUP(AH$1253,INDIRECT($Y1262&amp;"$"&amp;1248):INDIRECT($Y1262&amp;"$"&amp;1252),3,FALSE)&amp;HLOOKUP(AH$1253,INDIRECT($Y1262&amp;"$"&amp;1248):INDIRECT($Y1262&amp;"$"&amp;1252),4,FALSE),"")</f>
        <v/>
      </c>
      <c r="AI1262" s="7" t="str">
        <f ca="1">IFERROR(HLOOKUP(AI$1253,INDIRECT($Y1262&amp;"$"&amp;1248):INDIRECT($Y1262&amp;"$"&amp;1252),3,FALSE)&amp;HLOOKUP(AI$1253,INDIRECT($Y1262&amp;"$"&amp;1248):INDIRECT($Y1262&amp;"$"&amp;1252),4,FALSE),"")</f>
        <v/>
      </c>
      <c r="AJ1262" s="7" t="str">
        <f ca="1">IFERROR(HLOOKUP(AJ$1253,INDIRECT($Y1262&amp;"$"&amp;1248):INDIRECT($Y1262&amp;"$"&amp;1252),3,FALSE)&amp;HLOOKUP(AJ$1253,INDIRECT($Y1262&amp;"$"&amp;1248):INDIRECT($Y1262&amp;"$"&amp;1252),4,FALSE),"")</f>
        <v/>
      </c>
      <c r="AK1262" s="7" t="str">
        <f ca="1">IFERROR(HLOOKUP(AK$1253,INDIRECT($Y1262&amp;"$"&amp;1248):INDIRECT($Y1262&amp;"$"&amp;1252),3,FALSE)&amp;HLOOKUP(AK$1253,INDIRECT($Y1262&amp;"$"&amp;1248):INDIRECT($Y1262&amp;"$"&amp;1252),4,FALSE),"")</f>
        <v/>
      </c>
      <c r="AL1262" s="7" t="str">
        <f ca="1">IFERROR(HLOOKUP(AL$1253,INDIRECT($Y1262&amp;"$"&amp;1248):INDIRECT($Y1262&amp;"$"&amp;1252),3,FALSE)&amp;HLOOKUP(AL$1253,INDIRECT($Y1262&amp;"$"&amp;1248):INDIRECT($Y1262&amp;"$"&amp;1252),4,FALSE),"")</f>
        <v/>
      </c>
      <c r="AM1262" s="7" t="str">
        <f ca="1">IFERROR(HLOOKUP(AM$1253,INDIRECT($Y1262&amp;"$"&amp;1248):INDIRECT($Y1262&amp;"$"&amp;1252),3,FALSE)&amp;HLOOKUP(AM$1253,INDIRECT($Y1262&amp;"$"&amp;1248):INDIRECT($Y1262&amp;"$"&amp;1252),4,FALSE),"")</f>
        <v/>
      </c>
      <c r="AN1262" s="7" t="str">
        <f ca="1">IFERROR(HLOOKUP(AN$1253,INDIRECT($Y1262&amp;"$"&amp;1248):INDIRECT($Y1262&amp;"$"&amp;1252),3,FALSE)&amp;HLOOKUP(AN$1253,INDIRECT($Y1262&amp;"$"&amp;1248):INDIRECT($Y1262&amp;"$"&amp;1252),4,FALSE),"")</f>
        <v/>
      </c>
      <c r="AO1262" s="7" t="str">
        <f ca="1">IFERROR(HLOOKUP(AO$1253,INDIRECT($Y1262&amp;"$"&amp;1248):INDIRECT($Y1262&amp;"$"&amp;1252),3,FALSE)&amp;HLOOKUP(AO$1253,INDIRECT($Y1262&amp;"$"&amp;1248):INDIRECT($Y1262&amp;"$"&amp;1252),4,FALSE),"")</f>
        <v/>
      </c>
      <c r="AP1262" s="7" t="str">
        <f ca="1">IFERROR(HLOOKUP(AP$1253,INDIRECT($Y1262&amp;"$"&amp;1248):INDIRECT($Y1262&amp;"$"&amp;1252),3,FALSE)&amp;HLOOKUP(AP$1253,INDIRECT($Y1262&amp;"$"&amp;1248):INDIRECT($Y1262&amp;"$"&amp;1252),4,FALSE),"")</f>
        <v/>
      </c>
      <c r="AQ1262" s="7" t="str">
        <f ca="1">IFERROR(HLOOKUP(AQ$1253,INDIRECT($Y1262&amp;"$"&amp;1248):INDIRECT($Y1262&amp;"$"&amp;1252),3,FALSE)&amp;HLOOKUP(AQ$1253,INDIRECT($Y1262&amp;"$"&amp;1248):INDIRECT($Y1262&amp;"$"&amp;1252),4,FALSE),"")</f>
        <v/>
      </c>
      <c r="AR1262" s="7" t="str">
        <f ca="1">IFERROR(HLOOKUP(AR$1253,INDIRECT($Y1262&amp;"$"&amp;1248):INDIRECT($Y1262&amp;"$"&amp;1252),3,FALSE)&amp;HLOOKUP(AR$1253,INDIRECT($Y1262&amp;"$"&amp;1248):INDIRECT($Y1262&amp;"$"&amp;1252),4,FALSE),"")</f>
        <v/>
      </c>
      <c r="AS1262" s="7" t="str">
        <f ca="1">IFERROR(HLOOKUP(AS$1253,INDIRECT($Y1262&amp;"$"&amp;1248):INDIRECT($Y1262&amp;"$"&amp;1252),3,FALSE)&amp;HLOOKUP(AS$1253,INDIRECT($Y1262&amp;"$"&amp;1248):INDIRECT($Y1262&amp;"$"&amp;1252),4,FALSE),"")</f>
        <v/>
      </c>
      <c r="AT1262" s="7" t="str">
        <f ca="1">IFERROR(HLOOKUP(AT$1253,INDIRECT($Y1262&amp;"$"&amp;1248):INDIRECT($Y1262&amp;"$"&amp;1252),3,FALSE)&amp;HLOOKUP(AT$1253,INDIRECT($Y1262&amp;"$"&amp;1248):INDIRECT($Y1262&amp;"$"&amp;1252),4,FALSE),"")</f>
        <v/>
      </c>
      <c r="AU1262" s="7" t="str">
        <f ca="1">IFERROR(HLOOKUP(AU$1253,INDIRECT($Y1262&amp;"$"&amp;1248):INDIRECT($Y1262&amp;"$"&amp;1252),3,FALSE)&amp;HLOOKUP(AU$1253,INDIRECT($Y1262&amp;"$"&amp;1248):INDIRECT($Y1262&amp;"$"&amp;1252),4,FALSE),"")</f>
        <v/>
      </c>
      <c r="AV1262" s="7" t="str">
        <f ca="1">IFERROR(HLOOKUP(AV$1253,INDIRECT($Y1262&amp;"$"&amp;1248):INDIRECT($Y1262&amp;"$"&amp;1252),3,FALSE)&amp;HLOOKUP(AV$1253,INDIRECT($Y1262&amp;"$"&amp;1248):INDIRECT($Y1262&amp;"$"&amp;1252),4,FALSE),"")</f>
        <v/>
      </c>
      <c r="AW1262" s="7" t="str">
        <f ca="1">IFERROR(HLOOKUP(AW$1253,INDIRECT($Y1262&amp;"$"&amp;1248):INDIRECT($Y1262&amp;"$"&amp;1252),3,FALSE)&amp;HLOOKUP(AW$1253,INDIRECT($Y1262&amp;"$"&amp;1248):INDIRECT($Y1262&amp;"$"&amp;1252),4,FALSE),"")</f>
        <v/>
      </c>
      <c r="AX1262" s="7" t="str">
        <f ca="1">IFERROR(HLOOKUP(AX$1253,INDIRECT(INDIRECT("$Y"&amp;1253+AX$852+($Z1262-1))&amp;1248):INDIRECT(INDIRECT("$Y"&amp;1253+AX$852+($Z1262-1))&amp;1252),3,FALSE)&amp;LEFT(HLOOKUP(AX$1253,INDIRECT(INDIRECT("$Y"&amp;1253+AX$852+($Z1262-1))&amp;1248):INDIRECT(INDIRECT("$Y"&amp;1253+AX$852+($Z1262-1))&amp;1252),4,FALSE),3),"")</f>
        <v/>
      </c>
      <c r="AY1262" s="53" t="str">
        <f t="shared" ca="1" si="11712"/>
        <v/>
      </c>
      <c r="AZ1262" s="53" t="str">
        <f t="shared" ca="1" si="11711"/>
        <v/>
      </c>
      <c r="BA1262" s="53" t="str">
        <f t="shared" ca="1" si="11711"/>
        <v/>
      </c>
      <c r="BB1262" s="53" t="str">
        <f t="shared" ca="1" si="11711"/>
        <v/>
      </c>
      <c r="BC1262" s="53" t="str">
        <f t="shared" ca="1" si="11711"/>
        <v/>
      </c>
      <c r="BD1262" s="53" t="str">
        <f t="shared" ca="1" si="11711"/>
        <v/>
      </c>
      <c r="BE1262" s="53" t="str">
        <f t="shared" ca="1" si="11711"/>
        <v/>
      </c>
      <c r="BF1262" s="53" t="str">
        <f t="shared" ca="1" si="11711"/>
        <v/>
      </c>
      <c r="BG1262" s="53" t="str">
        <f t="shared" ca="1" si="11711"/>
        <v/>
      </c>
      <c r="BH1262" s="53" t="str">
        <f t="shared" ca="1" si="11711"/>
        <v/>
      </c>
      <c r="BI1262" s="53" t="str">
        <f t="shared" ca="1" si="11711"/>
        <v/>
      </c>
      <c r="BJ1262" s="53" t="str">
        <f t="shared" ca="1" si="11711"/>
        <v/>
      </c>
      <c r="BK1262" s="53" t="str">
        <f t="shared" ca="1" si="11711"/>
        <v/>
      </c>
      <c r="BL1262" s="53" t="str">
        <f t="shared" ca="1" si="11711"/>
        <v/>
      </c>
      <c r="BM1262" s="53" t="str">
        <f t="shared" ca="1" si="11711"/>
        <v/>
      </c>
      <c r="BN1262" s="53" t="str">
        <f t="shared" ca="1" si="11711"/>
        <v/>
      </c>
      <c r="BO1262" s="53" t="str">
        <f t="shared" ca="1" si="11711"/>
        <v/>
      </c>
      <c r="BP1262" s="53" t="str">
        <f t="shared" ca="1" si="11711"/>
        <v/>
      </c>
    </row>
    <row r="1263" spans="24:264" hidden="1" x14ac:dyDescent="0.3">
      <c r="X1263" s="51">
        <v>1263</v>
      </c>
      <c r="Y1263" s="8" t="s">
        <v>856</v>
      </c>
      <c r="Z1263" s="7">
        <v>10</v>
      </c>
      <c r="AE1263" s="7"/>
      <c r="AF1263" s="7" t="str">
        <f ca="1">IFERROR(HLOOKUP(AF$1253,INDIRECT($Y1263&amp;"$"&amp;1248):INDIRECT($Y1263&amp;"$"&amp;1252),3,FALSE)&amp;HLOOKUP(AF$1253,INDIRECT($Y1263&amp;"$"&amp;1248):INDIRECT($Y1263&amp;"$"&amp;1252),4,FALSE),"")</f>
        <v/>
      </c>
      <c r="AG1263" s="7" t="str">
        <f ca="1">IFERROR(HLOOKUP(AG$1253,INDIRECT($Y1263&amp;"$"&amp;1248):INDIRECT($Y1263&amp;"$"&amp;1252),3,FALSE)&amp;HLOOKUP(AG$1253,INDIRECT($Y1263&amp;"$"&amp;1248):INDIRECT($Y1263&amp;"$"&amp;1252),4,FALSE),"")</f>
        <v/>
      </c>
      <c r="AH1263" s="7" t="str">
        <f ca="1">IFERROR(HLOOKUP(AH$1253,INDIRECT($Y1263&amp;"$"&amp;1248):INDIRECT($Y1263&amp;"$"&amp;1252),3,FALSE)&amp;HLOOKUP(AH$1253,INDIRECT($Y1263&amp;"$"&amp;1248):INDIRECT($Y1263&amp;"$"&amp;1252),4,FALSE),"")</f>
        <v/>
      </c>
      <c r="AI1263" s="7" t="str">
        <f ca="1">IFERROR(HLOOKUP(AI$1253,INDIRECT($Y1263&amp;"$"&amp;1248):INDIRECT($Y1263&amp;"$"&amp;1252),3,FALSE)&amp;HLOOKUP(AI$1253,INDIRECT($Y1263&amp;"$"&amp;1248):INDIRECT($Y1263&amp;"$"&amp;1252),4,FALSE),"")</f>
        <v/>
      </c>
      <c r="AJ1263" s="7" t="str">
        <f ca="1">IFERROR(HLOOKUP(AJ$1253,INDIRECT($Y1263&amp;"$"&amp;1248):INDIRECT($Y1263&amp;"$"&amp;1252),3,FALSE)&amp;HLOOKUP(AJ$1253,INDIRECT($Y1263&amp;"$"&amp;1248):INDIRECT($Y1263&amp;"$"&amp;1252),4,FALSE),"")</f>
        <v/>
      </c>
      <c r="AK1263" s="7" t="str">
        <f ca="1">IFERROR(HLOOKUP(AK$1253,INDIRECT($Y1263&amp;"$"&amp;1248):INDIRECT($Y1263&amp;"$"&amp;1252),3,FALSE)&amp;HLOOKUP(AK$1253,INDIRECT($Y1263&amp;"$"&amp;1248):INDIRECT($Y1263&amp;"$"&amp;1252),4,FALSE),"")</f>
        <v/>
      </c>
      <c r="AL1263" s="7" t="str">
        <f ca="1">IFERROR(HLOOKUP(AL$1253,INDIRECT($Y1263&amp;"$"&amp;1248):INDIRECT($Y1263&amp;"$"&amp;1252),3,FALSE)&amp;HLOOKUP(AL$1253,INDIRECT($Y1263&amp;"$"&amp;1248):INDIRECT($Y1263&amp;"$"&amp;1252),4,FALSE),"")</f>
        <v/>
      </c>
      <c r="AM1263" s="7" t="str">
        <f ca="1">IFERROR(HLOOKUP(AM$1253,INDIRECT($Y1263&amp;"$"&amp;1248):INDIRECT($Y1263&amp;"$"&amp;1252),3,FALSE)&amp;HLOOKUP(AM$1253,INDIRECT($Y1263&amp;"$"&amp;1248):INDIRECT($Y1263&amp;"$"&amp;1252),4,FALSE),"")</f>
        <v/>
      </c>
      <c r="AN1263" s="7" t="str">
        <f ca="1">IFERROR(HLOOKUP(AN$1253,INDIRECT($Y1263&amp;"$"&amp;1248):INDIRECT($Y1263&amp;"$"&amp;1252),3,FALSE)&amp;HLOOKUP(AN$1253,INDIRECT($Y1263&amp;"$"&amp;1248):INDIRECT($Y1263&amp;"$"&amp;1252),4,FALSE),"")</f>
        <v/>
      </c>
      <c r="AO1263" s="7" t="str">
        <f ca="1">IFERROR(HLOOKUP(AO$1253,INDIRECT($Y1263&amp;"$"&amp;1248):INDIRECT($Y1263&amp;"$"&amp;1252),3,FALSE)&amp;HLOOKUP(AO$1253,INDIRECT($Y1263&amp;"$"&amp;1248):INDIRECT($Y1263&amp;"$"&amp;1252),4,FALSE),"")</f>
        <v/>
      </c>
      <c r="AP1263" s="7" t="str">
        <f ca="1">IFERROR(HLOOKUP(AP$1253,INDIRECT($Y1263&amp;"$"&amp;1248):INDIRECT($Y1263&amp;"$"&amp;1252),3,FALSE)&amp;HLOOKUP(AP$1253,INDIRECT($Y1263&amp;"$"&amp;1248):INDIRECT($Y1263&amp;"$"&amp;1252),4,FALSE),"")</f>
        <v/>
      </c>
      <c r="AQ1263" s="7" t="str">
        <f ca="1">IFERROR(HLOOKUP(AQ$1253,INDIRECT($Y1263&amp;"$"&amp;1248):INDIRECT($Y1263&amp;"$"&amp;1252),3,FALSE)&amp;HLOOKUP(AQ$1253,INDIRECT($Y1263&amp;"$"&amp;1248):INDIRECT($Y1263&amp;"$"&amp;1252),4,FALSE),"")</f>
        <v/>
      </c>
      <c r="AR1263" s="7" t="str">
        <f ca="1">IFERROR(HLOOKUP(AR$1253,INDIRECT($Y1263&amp;"$"&amp;1248):INDIRECT($Y1263&amp;"$"&amp;1252),3,FALSE)&amp;HLOOKUP(AR$1253,INDIRECT($Y1263&amp;"$"&amp;1248):INDIRECT($Y1263&amp;"$"&amp;1252),4,FALSE),"")</f>
        <v/>
      </c>
      <c r="AS1263" s="7" t="str">
        <f ca="1">IFERROR(HLOOKUP(AS$1253,INDIRECT($Y1263&amp;"$"&amp;1248):INDIRECT($Y1263&amp;"$"&amp;1252),3,FALSE)&amp;HLOOKUP(AS$1253,INDIRECT($Y1263&amp;"$"&amp;1248):INDIRECT($Y1263&amp;"$"&amp;1252),4,FALSE),"")</f>
        <v/>
      </c>
      <c r="AT1263" s="7" t="str">
        <f ca="1">IFERROR(HLOOKUP(AT$1253,INDIRECT($Y1263&amp;"$"&amp;1248):INDIRECT($Y1263&amp;"$"&amp;1252),3,FALSE)&amp;HLOOKUP(AT$1253,INDIRECT($Y1263&amp;"$"&amp;1248):INDIRECT($Y1263&amp;"$"&amp;1252),4,FALSE),"")</f>
        <v/>
      </c>
      <c r="AU1263" s="7" t="str">
        <f ca="1">IFERROR(HLOOKUP(AU$1253,INDIRECT($Y1263&amp;"$"&amp;1248):INDIRECT($Y1263&amp;"$"&amp;1252),3,FALSE)&amp;HLOOKUP(AU$1253,INDIRECT($Y1263&amp;"$"&amp;1248):INDIRECT($Y1263&amp;"$"&amp;1252),4,FALSE),"")</f>
        <v/>
      </c>
      <c r="AV1263" s="7" t="str">
        <f ca="1">IFERROR(HLOOKUP(AV$1253,INDIRECT($Y1263&amp;"$"&amp;1248):INDIRECT($Y1263&amp;"$"&amp;1252),3,FALSE)&amp;HLOOKUP(AV$1253,INDIRECT($Y1263&amp;"$"&amp;1248):INDIRECT($Y1263&amp;"$"&amp;1252),4,FALSE),"")</f>
        <v/>
      </c>
      <c r="AW1263" s="7" t="str">
        <f ca="1">IFERROR(HLOOKUP(AW$1253,INDIRECT($Y1263&amp;"$"&amp;1248):INDIRECT($Y1263&amp;"$"&amp;1252),3,FALSE)&amp;HLOOKUP(AW$1253,INDIRECT($Y1263&amp;"$"&amp;1248):INDIRECT($Y1263&amp;"$"&amp;1252),4,FALSE),"")</f>
        <v/>
      </c>
      <c r="AX1263" s="7" t="str">
        <f ca="1">IFERROR(HLOOKUP(AX$1253,INDIRECT(INDIRECT("$Y"&amp;1253+AX$852+($Z1263-1))&amp;1248):INDIRECT(INDIRECT("$Y"&amp;1253+AX$852+($Z1263-1))&amp;1252),3,FALSE)&amp;LEFT(HLOOKUP(AX$1253,INDIRECT(INDIRECT("$Y"&amp;1253+AX$852+($Z1263-1))&amp;1248):INDIRECT(INDIRECT("$Y"&amp;1253+AX$852+($Z1263-1))&amp;1252),4,FALSE),3),"")</f>
        <v/>
      </c>
      <c r="AY1263" s="53" t="str">
        <f t="shared" ca="1" si="11712"/>
        <v/>
      </c>
      <c r="AZ1263" s="53" t="str">
        <f t="shared" ca="1" si="11711"/>
        <v/>
      </c>
      <c r="BA1263" s="53" t="str">
        <f t="shared" ca="1" si="11711"/>
        <v/>
      </c>
      <c r="BB1263" s="53" t="str">
        <f t="shared" ca="1" si="11711"/>
        <v/>
      </c>
      <c r="BC1263" s="53" t="str">
        <f t="shared" ca="1" si="11711"/>
        <v/>
      </c>
      <c r="BD1263" s="53" t="str">
        <f t="shared" ca="1" si="11711"/>
        <v/>
      </c>
      <c r="BE1263" s="53" t="str">
        <f t="shared" ca="1" si="11711"/>
        <v/>
      </c>
      <c r="BF1263" s="53" t="str">
        <f t="shared" ca="1" si="11711"/>
        <v/>
      </c>
      <c r="BG1263" s="53" t="str">
        <f t="shared" ca="1" si="11711"/>
        <v/>
      </c>
      <c r="BH1263" s="53" t="str">
        <f t="shared" ca="1" si="11711"/>
        <v/>
      </c>
      <c r="BI1263" s="53" t="str">
        <f t="shared" ca="1" si="11711"/>
        <v/>
      </c>
      <c r="BJ1263" s="53" t="str">
        <f t="shared" ca="1" si="11711"/>
        <v/>
      </c>
      <c r="BK1263" s="53" t="str">
        <f t="shared" ca="1" si="11711"/>
        <v/>
      </c>
      <c r="BL1263" s="53" t="str">
        <f t="shared" ca="1" si="11711"/>
        <v/>
      </c>
      <c r="BM1263" s="53" t="str">
        <f t="shared" ca="1" si="11711"/>
        <v/>
      </c>
      <c r="BN1263" s="53" t="str">
        <f t="shared" ca="1" si="11711"/>
        <v/>
      </c>
      <c r="BO1263" s="53" t="str">
        <f t="shared" ca="1" si="11711"/>
        <v/>
      </c>
      <c r="BP1263" s="53" t="str">
        <f t="shared" ca="1" si="11711"/>
        <v/>
      </c>
    </row>
    <row r="1264" spans="24:264" hidden="1" x14ac:dyDescent="0.3">
      <c r="X1264" s="51">
        <v>1264</v>
      </c>
      <c r="Y1264" s="8" t="s">
        <v>873</v>
      </c>
      <c r="Z1264" s="7">
        <v>11</v>
      </c>
      <c r="AE1264" s="7"/>
      <c r="AF1264" s="7" t="str">
        <f ca="1">IFERROR(HLOOKUP(AF$1253,INDIRECT($Y1264&amp;"$"&amp;1248):INDIRECT($Y1264&amp;"$"&amp;1252),3,FALSE)&amp;HLOOKUP(AF$1253,INDIRECT($Y1264&amp;"$"&amp;1248):INDIRECT($Y1264&amp;"$"&amp;1252),4,FALSE),"")</f>
        <v/>
      </c>
      <c r="AG1264" s="7" t="str">
        <f ca="1">IFERROR(HLOOKUP(AG$1253,INDIRECT($Y1264&amp;"$"&amp;1248):INDIRECT($Y1264&amp;"$"&amp;1252),3,FALSE)&amp;HLOOKUP(AG$1253,INDIRECT($Y1264&amp;"$"&amp;1248):INDIRECT($Y1264&amp;"$"&amp;1252),4,FALSE),"")</f>
        <v/>
      </c>
      <c r="AH1264" s="7" t="str">
        <f ca="1">IFERROR(HLOOKUP(AH$1253,INDIRECT($Y1264&amp;"$"&amp;1248):INDIRECT($Y1264&amp;"$"&amp;1252),3,FALSE)&amp;HLOOKUP(AH$1253,INDIRECT($Y1264&amp;"$"&amp;1248):INDIRECT($Y1264&amp;"$"&amp;1252),4,FALSE),"")</f>
        <v/>
      </c>
      <c r="AI1264" s="7" t="str">
        <f ca="1">IFERROR(HLOOKUP(AI$1253,INDIRECT($Y1264&amp;"$"&amp;1248):INDIRECT($Y1264&amp;"$"&amp;1252),3,FALSE)&amp;HLOOKUP(AI$1253,INDIRECT($Y1264&amp;"$"&amp;1248):INDIRECT($Y1264&amp;"$"&amp;1252),4,FALSE),"")</f>
        <v/>
      </c>
      <c r="AJ1264" s="7" t="str">
        <f ca="1">IFERROR(HLOOKUP(AJ$1253,INDIRECT($Y1264&amp;"$"&amp;1248):INDIRECT($Y1264&amp;"$"&amp;1252),3,FALSE)&amp;HLOOKUP(AJ$1253,INDIRECT($Y1264&amp;"$"&amp;1248):INDIRECT($Y1264&amp;"$"&amp;1252),4,FALSE),"")</f>
        <v/>
      </c>
      <c r="AK1264" s="7" t="str">
        <f ca="1">IFERROR(HLOOKUP(AK$1253,INDIRECT($Y1264&amp;"$"&amp;1248):INDIRECT($Y1264&amp;"$"&amp;1252),3,FALSE)&amp;HLOOKUP(AK$1253,INDIRECT($Y1264&amp;"$"&amp;1248):INDIRECT($Y1264&amp;"$"&amp;1252),4,FALSE),"")</f>
        <v/>
      </c>
      <c r="AL1264" s="7" t="str">
        <f ca="1">IFERROR(HLOOKUP(AL$1253,INDIRECT($Y1264&amp;"$"&amp;1248):INDIRECT($Y1264&amp;"$"&amp;1252),3,FALSE)&amp;HLOOKUP(AL$1253,INDIRECT($Y1264&amp;"$"&amp;1248):INDIRECT($Y1264&amp;"$"&amp;1252),4,FALSE),"")</f>
        <v/>
      </c>
      <c r="AM1264" s="7" t="str">
        <f ca="1">IFERROR(HLOOKUP(AM$1253,INDIRECT($Y1264&amp;"$"&amp;1248):INDIRECT($Y1264&amp;"$"&amp;1252),3,FALSE)&amp;HLOOKUP(AM$1253,INDIRECT($Y1264&amp;"$"&amp;1248):INDIRECT($Y1264&amp;"$"&amp;1252),4,FALSE),"")</f>
        <v/>
      </c>
      <c r="AN1264" s="7" t="str">
        <f ca="1">IFERROR(HLOOKUP(AN$1253,INDIRECT($Y1264&amp;"$"&amp;1248):INDIRECT($Y1264&amp;"$"&amp;1252),3,FALSE)&amp;HLOOKUP(AN$1253,INDIRECT($Y1264&amp;"$"&amp;1248):INDIRECT($Y1264&amp;"$"&amp;1252),4,FALSE),"")</f>
        <v/>
      </c>
      <c r="AO1264" s="7" t="str">
        <f ca="1">IFERROR(HLOOKUP(AO$1253,INDIRECT($Y1264&amp;"$"&amp;1248):INDIRECT($Y1264&amp;"$"&amp;1252),3,FALSE)&amp;HLOOKUP(AO$1253,INDIRECT($Y1264&amp;"$"&amp;1248):INDIRECT($Y1264&amp;"$"&amp;1252),4,FALSE),"")</f>
        <v/>
      </c>
      <c r="AP1264" s="7" t="str">
        <f ca="1">IFERROR(HLOOKUP(AP$1253,INDIRECT($Y1264&amp;"$"&amp;1248):INDIRECT($Y1264&amp;"$"&amp;1252),3,FALSE)&amp;HLOOKUP(AP$1253,INDIRECT($Y1264&amp;"$"&amp;1248):INDIRECT($Y1264&amp;"$"&amp;1252),4,FALSE),"")</f>
        <v/>
      </c>
      <c r="AQ1264" s="7" t="str">
        <f ca="1">IFERROR(HLOOKUP(AQ$1253,INDIRECT($Y1264&amp;"$"&amp;1248):INDIRECT($Y1264&amp;"$"&amp;1252),3,FALSE)&amp;HLOOKUP(AQ$1253,INDIRECT($Y1264&amp;"$"&amp;1248):INDIRECT($Y1264&amp;"$"&amp;1252),4,FALSE),"")</f>
        <v/>
      </c>
      <c r="AR1264" s="7" t="str">
        <f ca="1">IFERROR(HLOOKUP(AR$1253,INDIRECT($Y1264&amp;"$"&amp;1248):INDIRECT($Y1264&amp;"$"&amp;1252),3,FALSE)&amp;HLOOKUP(AR$1253,INDIRECT($Y1264&amp;"$"&amp;1248):INDIRECT($Y1264&amp;"$"&amp;1252),4,FALSE),"")</f>
        <v/>
      </c>
      <c r="AS1264" s="7" t="str">
        <f ca="1">IFERROR(HLOOKUP(AS$1253,INDIRECT($Y1264&amp;"$"&amp;1248):INDIRECT($Y1264&amp;"$"&amp;1252),3,FALSE)&amp;HLOOKUP(AS$1253,INDIRECT($Y1264&amp;"$"&amp;1248):INDIRECT($Y1264&amp;"$"&amp;1252),4,FALSE),"")</f>
        <v/>
      </c>
      <c r="AT1264" s="7" t="str">
        <f ca="1">IFERROR(HLOOKUP(AT$1253,INDIRECT($Y1264&amp;"$"&amp;1248):INDIRECT($Y1264&amp;"$"&amp;1252),3,FALSE)&amp;HLOOKUP(AT$1253,INDIRECT($Y1264&amp;"$"&amp;1248):INDIRECT($Y1264&amp;"$"&amp;1252),4,FALSE),"")</f>
        <v/>
      </c>
      <c r="AU1264" s="7" t="str">
        <f ca="1">IFERROR(HLOOKUP(AU$1253,INDIRECT($Y1264&amp;"$"&amp;1248):INDIRECT($Y1264&amp;"$"&amp;1252),3,FALSE)&amp;HLOOKUP(AU$1253,INDIRECT($Y1264&amp;"$"&amp;1248):INDIRECT($Y1264&amp;"$"&amp;1252),4,FALSE),"")</f>
        <v/>
      </c>
      <c r="AV1264" s="7" t="str">
        <f ca="1">IFERROR(HLOOKUP(AV$1253,INDIRECT($Y1264&amp;"$"&amp;1248):INDIRECT($Y1264&amp;"$"&amp;1252),3,FALSE)&amp;HLOOKUP(AV$1253,INDIRECT($Y1264&amp;"$"&amp;1248):INDIRECT($Y1264&amp;"$"&amp;1252),4,FALSE),"")</f>
        <v/>
      </c>
      <c r="AW1264" s="7" t="str">
        <f ca="1">IFERROR(HLOOKUP(AW$1253,INDIRECT($Y1264&amp;"$"&amp;1248):INDIRECT($Y1264&amp;"$"&amp;1252),3,FALSE)&amp;HLOOKUP(AW$1253,INDIRECT($Y1264&amp;"$"&amp;1248):INDIRECT($Y1264&amp;"$"&amp;1252),4,FALSE),"")</f>
        <v/>
      </c>
      <c r="AX1264" s="7" t="str">
        <f ca="1">IFERROR(HLOOKUP(AX$1253,INDIRECT(INDIRECT("$Y"&amp;1253+AX$852+($Z1264-1))&amp;1248):INDIRECT(INDIRECT("$Y"&amp;1253+AX$852+($Z1264-1))&amp;1252),3,FALSE)&amp;LEFT(HLOOKUP(AX$1253,INDIRECT(INDIRECT("$Y"&amp;1253+AX$852+($Z1264-1))&amp;1248):INDIRECT(INDIRECT("$Y"&amp;1253+AX$852+($Z1264-1))&amp;1252),4,FALSE),3),"")</f>
        <v/>
      </c>
      <c r="AY1264" s="53" t="str">
        <f t="shared" ca="1" si="11712"/>
        <v/>
      </c>
      <c r="AZ1264" s="53" t="str">
        <f t="shared" ca="1" si="11711"/>
        <v/>
      </c>
      <c r="BA1264" s="53" t="str">
        <f t="shared" ca="1" si="11711"/>
        <v/>
      </c>
      <c r="BB1264" s="53" t="str">
        <f t="shared" ca="1" si="11711"/>
        <v/>
      </c>
      <c r="BC1264" s="53" t="str">
        <f t="shared" ca="1" si="11711"/>
        <v/>
      </c>
      <c r="BD1264" s="53" t="str">
        <f t="shared" ca="1" si="11711"/>
        <v/>
      </c>
      <c r="BE1264" s="53" t="str">
        <f t="shared" ca="1" si="11711"/>
        <v/>
      </c>
      <c r="BF1264" s="53" t="str">
        <f t="shared" ca="1" si="11711"/>
        <v/>
      </c>
      <c r="BG1264" s="53" t="str">
        <f t="shared" ca="1" si="11711"/>
        <v/>
      </c>
      <c r="BH1264" s="53" t="str">
        <f t="shared" ca="1" si="11711"/>
        <v/>
      </c>
      <c r="BI1264" s="53" t="str">
        <f t="shared" ca="1" si="11711"/>
        <v/>
      </c>
      <c r="BJ1264" s="53" t="str">
        <f t="shared" ca="1" si="11711"/>
        <v/>
      </c>
      <c r="BK1264" s="53" t="str">
        <f t="shared" ca="1" si="11711"/>
        <v/>
      </c>
      <c r="BL1264" s="53" t="str">
        <f t="shared" ca="1" si="11711"/>
        <v/>
      </c>
      <c r="BM1264" s="53" t="str">
        <f t="shared" ca="1" si="11711"/>
        <v/>
      </c>
      <c r="BN1264" s="53" t="str">
        <f t="shared" ca="1" si="11711"/>
        <v/>
      </c>
      <c r="BO1264" s="53" t="str">
        <f t="shared" ca="1" si="11711"/>
        <v/>
      </c>
      <c r="BP1264" s="53" t="str">
        <f t="shared" ca="1" si="11711"/>
        <v/>
      </c>
    </row>
    <row r="1265" spans="24:264" hidden="1" x14ac:dyDescent="0.3">
      <c r="X1265" s="51">
        <v>1265</v>
      </c>
      <c r="Y1265" s="8" t="s">
        <v>874</v>
      </c>
      <c r="Z1265" s="7">
        <v>12</v>
      </c>
      <c r="AE1265" s="7"/>
      <c r="AF1265" s="7" t="str">
        <f ca="1">IFERROR(HLOOKUP(AF$1253,INDIRECT($Y1265&amp;"$"&amp;1248):INDIRECT($Y1265&amp;"$"&amp;1252),3,FALSE)&amp;HLOOKUP(AF$1253,INDIRECT($Y1265&amp;"$"&amp;1248):INDIRECT($Y1265&amp;"$"&amp;1252),4,FALSE),"")</f>
        <v/>
      </c>
      <c r="AG1265" s="7" t="str">
        <f ca="1">IFERROR(HLOOKUP(AG$1253,INDIRECT($Y1265&amp;"$"&amp;1248):INDIRECT($Y1265&amp;"$"&amp;1252),3,FALSE)&amp;HLOOKUP(AG$1253,INDIRECT($Y1265&amp;"$"&amp;1248):INDIRECT($Y1265&amp;"$"&amp;1252),4,FALSE),"")</f>
        <v/>
      </c>
      <c r="AH1265" s="7" t="str">
        <f ca="1">IFERROR(HLOOKUP(AH$1253,INDIRECT($Y1265&amp;"$"&amp;1248):INDIRECT($Y1265&amp;"$"&amp;1252),3,FALSE)&amp;HLOOKUP(AH$1253,INDIRECT($Y1265&amp;"$"&amp;1248):INDIRECT($Y1265&amp;"$"&amp;1252),4,FALSE),"")</f>
        <v/>
      </c>
      <c r="AI1265" s="7" t="str">
        <f ca="1">IFERROR(HLOOKUP(AI$1253,INDIRECT($Y1265&amp;"$"&amp;1248):INDIRECT($Y1265&amp;"$"&amp;1252),3,FALSE)&amp;HLOOKUP(AI$1253,INDIRECT($Y1265&amp;"$"&amp;1248):INDIRECT($Y1265&amp;"$"&amp;1252),4,FALSE),"")</f>
        <v/>
      </c>
      <c r="AJ1265" s="7" t="str">
        <f ca="1">IFERROR(HLOOKUP(AJ$1253,INDIRECT($Y1265&amp;"$"&amp;1248):INDIRECT($Y1265&amp;"$"&amp;1252),3,FALSE)&amp;HLOOKUP(AJ$1253,INDIRECT($Y1265&amp;"$"&amp;1248):INDIRECT($Y1265&amp;"$"&amp;1252),4,FALSE),"")</f>
        <v/>
      </c>
      <c r="AK1265" s="7" t="str">
        <f ca="1">IFERROR(HLOOKUP(AK$1253,INDIRECT($Y1265&amp;"$"&amp;1248):INDIRECT($Y1265&amp;"$"&amp;1252),3,FALSE)&amp;HLOOKUP(AK$1253,INDIRECT($Y1265&amp;"$"&amp;1248):INDIRECT($Y1265&amp;"$"&amp;1252),4,FALSE),"")</f>
        <v/>
      </c>
      <c r="AL1265" s="7" t="str">
        <f ca="1">IFERROR(HLOOKUP(AL$1253,INDIRECT($Y1265&amp;"$"&amp;1248):INDIRECT($Y1265&amp;"$"&amp;1252),3,FALSE)&amp;HLOOKUP(AL$1253,INDIRECT($Y1265&amp;"$"&amp;1248):INDIRECT($Y1265&amp;"$"&amp;1252),4,FALSE),"")</f>
        <v/>
      </c>
      <c r="AM1265" s="7" t="str">
        <f ca="1">IFERROR(HLOOKUP(AM$1253,INDIRECT($Y1265&amp;"$"&amp;1248):INDIRECT($Y1265&amp;"$"&amp;1252),3,FALSE)&amp;HLOOKUP(AM$1253,INDIRECT($Y1265&amp;"$"&amp;1248):INDIRECT($Y1265&amp;"$"&amp;1252),4,FALSE),"")</f>
        <v/>
      </c>
      <c r="AN1265" s="7" t="str">
        <f ca="1">IFERROR(HLOOKUP(AN$1253,INDIRECT($Y1265&amp;"$"&amp;1248):INDIRECT($Y1265&amp;"$"&amp;1252),3,FALSE)&amp;HLOOKUP(AN$1253,INDIRECT($Y1265&amp;"$"&amp;1248):INDIRECT($Y1265&amp;"$"&amp;1252),4,FALSE),"")</f>
        <v/>
      </c>
      <c r="AO1265" s="7" t="str">
        <f ca="1">IFERROR(HLOOKUP(AO$1253,INDIRECT($Y1265&amp;"$"&amp;1248):INDIRECT($Y1265&amp;"$"&amp;1252),3,FALSE)&amp;HLOOKUP(AO$1253,INDIRECT($Y1265&amp;"$"&amp;1248):INDIRECT($Y1265&amp;"$"&amp;1252),4,FALSE),"")</f>
        <v/>
      </c>
      <c r="AP1265" s="7" t="str">
        <f ca="1">IFERROR(HLOOKUP(AP$1253,INDIRECT($Y1265&amp;"$"&amp;1248):INDIRECT($Y1265&amp;"$"&amp;1252),3,FALSE)&amp;HLOOKUP(AP$1253,INDIRECT($Y1265&amp;"$"&amp;1248):INDIRECT($Y1265&amp;"$"&amp;1252),4,FALSE),"")</f>
        <v/>
      </c>
      <c r="AQ1265" s="7" t="str">
        <f ca="1">IFERROR(HLOOKUP(AQ$1253,INDIRECT($Y1265&amp;"$"&amp;1248):INDIRECT($Y1265&amp;"$"&amp;1252),3,FALSE)&amp;HLOOKUP(AQ$1253,INDIRECT($Y1265&amp;"$"&amp;1248):INDIRECT($Y1265&amp;"$"&amp;1252),4,FALSE),"")</f>
        <v/>
      </c>
      <c r="AR1265" s="7" t="str">
        <f ca="1">IFERROR(HLOOKUP(AR$1253,INDIRECT($Y1265&amp;"$"&amp;1248):INDIRECT($Y1265&amp;"$"&amp;1252),3,FALSE)&amp;HLOOKUP(AR$1253,INDIRECT($Y1265&amp;"$"&amp;1248):INDIRECT($Y1265&amp;"$"&amp;1252),4,FALSE),"")</f>
        <v/>
      </c>
      <c r="AS1265" s="7" t="str">
        <f ca="1">IFERROR(HLOOKUP(AS$1253,INDIRECT($Y1265&amp;"$"&amp;1248):INDIRECT($Y1265&amp;"$"&amp;1252),3,FALSE)&amp;HLOOKUP(AS$1253,INDIRECT($Y1265&amp;"$"&amp;1248):INDIRECT($Y1265&amp;"$"&amp;1252),4,FALSE),"")</f>
        <v/>
      </c>
      <c r="AT1265" s="7" t="str">
        <f ca="1">IFERROR(HLOOKUP(AT$1253,INDIRECT($Y1265&amp;"$"&amp;1248):INDIRECT($Y1265&amp;"$"&amp;1252),3,FALSE)&amp;HLOOKUP(AT$1253,INDIRECT($Y1265&amp;"$"&amp;1248):INDIRECT($Y1265&amp;"$"&amp;1252),4,FALSE),"")</f>
        <v/>
      </c>
      <c r="AU1265" s="7" t="str">
        <f ca="1">IFERROR(HLOOKUP(AU$1253,INDIRECT($Y1265&amp;"$"&amp;1248):INDIRECT($Y1265&amp;"$"&amp;1252),3,FALSE)&amp;HLOOKUP(AU$1253,INDIRECT($Y1265&amp;"$"&amp;1248):INDIRECT($Y1265&amp;"$"&amp;1252),4,FALSE),"")</f>
        <v/>
      </c>
      <c r="AV1265" s="7" t="str">
        <f ca="1">IFERROR(HLOOKUP(AV$1253,INDIRECT($Y1265&amp;"$"&amp;1248):INDIRECT($Y1265&amp;"$"&amp;1252),3,FALSE)&amp;HLOOKUP(AV$1253,INDIRECT($Y1265&amp;"$"&amp;1248):INDIRECT($Y1265&amp;"$"&amp;1252),4,FALSE),"")</f>
        <v/>
      </c>
      <c r="AW1265" s="7" t="str">
        <f ca="1">IFERROR(HLOOKUP(AW$1253,INDIRECT($Y1265&amp;"$"&amp;1248):INDIRECT($Y1265&amp;"$"&amp;1252),3,FALSE)&amp;HLOOKUP(AW$1253,INDIRECT($Y1265&amp;"$"&amp;1248):INDIRECT($Y1265&amp;"$"&amp;1252),4,FALSE),"")</f>
        <v/>
      </c>
      <c r="AX1265" s="7" t="str">
        <f ca="1">IFERROR(HLOOKUP(AX$1253,INDIRECT(INDIRECT("$Y"&amp;1253+AX$852+($Z1265-1))&amp;1248):INDIRECT(INDIRECT("$Y"&amp;1253+AX$852+($Z1265-1))&amp;1252),3,FALSE)&amp;LEFT(HLOOKUP(AX$1253,INDIRECT(INDIRECT("$Y"&amp;1253+AX$852+($Z1265-1))&amp;1248):INDIRECT(INDIRECT("$Y"&amp;1253+AX$852+($Z1265-1))&amp;1252),4,FALSE),3),"")</f>
        <v/>
      </c>
      <c r="AY1265" s="53" t="str">
        <f t="shared" ca="1" si="11712"/>
        <v/>
      </c>
      <c r="AZ1265" s="53" t="str">
        <f t="shared" ca="1" si="11711"/>
        <v/>
      </c>
      <c r="BA1265" s="53" t="str">
        <f t="shared" ca="1" si="11711"/>
        <v/>
      </c>
      <c r="BB1265" s="53" t="str">
        <f t="shared" ca="1" si="11711"/>
        <v/>
      </c>
      <c r="BC1265" s="53" t="str">
        <f t="shared" ca="1" si="11711"/>
        <v/>
      </c>
      <c r="BD1265" s="53" t="str">
        <f t="shared" ca="1" si="11711"/>
        <v/>
      </c>
      <c r="BE1265" s="53" t="str">
        <f t="shared" ca="1" si="11711"/>
        <v/>
      </c>
      <c r="BF1265" s="53" t="str">
        <f t="shared" ca="1" si="11711"/>
        <v/>
      </c>
      <c r="BG1265" s="53" t="str">
        <f t="shared" ca="1" si="11711"/>
        <v/>
      </c>
      <c r="BH1265" s="53" t="str">
        <f t="shared" ca="1" si="11711"/>
        <v/>
      </c>
      <c r="BI1265" s="53" t="str">
        <f t="shared" ca="1" si="11711"/>
        <v/>
      </c>
      <c r="BJ1265" s="53" t="str">
        <f t="shared" ca="1" si="11711"/>
        <v/>
      </c>
      <c r="BK1265" s="53" t="str">
        <f t="shared" ca="1" si="11711"/>
        <v/>
      </c>
      <c r="BL1265" s="53" t="str">
        <f t="shared" ca="1" si="11711"/>
        <v/>
      </c>
      <c r="BM1265" s="53" t="str">
        <f t="shared" ca="1" si="11711"/>
        <v/>
      </c>
      <c r="BN1265" s="53" t="str">
        <f t="shared" ca="1" si="11711"/>
        <v/>
      </c>
      <c r="BO1265" s="53" t="str">
        <f t="shared" ca="1" si="11711"/>
        <v/>
      </c>
      <c r="BP1265" s="53" t="str">
        <f t="shared" ca="1" si="11711"/>
        <v/>
      </c>
    </row>
    <row r="1266" spans="24:264" hidden="1" x14ac:dyDescent="0.3">
      <c r="X1266" s="51">
        <v>1266</v>
      </c>
      <c r="Y1266" s="8" t="s">
        <v>859</v>
      </c>
      <c r="Z1266" s="7">
        <v>13</v>
      </c>
      <c r="AE1266" s="7"/>
      <c r="AF1266" s="7" t="str">
        <f ca="1">IFERROR(HLOOKUP(AF$1253,INDIRECT($Y1266&amp;"$"&amp;1248):INDIRECT($Y1266&amp;"$"&amp;1252),3,FALSE)&amp;HLOOKUP(AF$1253,INDIRECT($Y1266&amp;"$"&amp;1248):INDIRECT($Y1266&amp;"$"&amp;1252),4,FALSE),"")</f>
        <v/>
      </c>
      <c r="AG1266" s="7" t="str">
        <f ca="1">IFERROR(HLOOKUP(AG$1253,INDIRECT($Y1266&amp;"$"&amp;1248):INDIRECT($Y1266&amp;"$"&amp;1252),3,FALSE)&amp;HLOOKUP(AG$1253,INDIRECT($Y1266&amp;"$"&amp;1248):INDIRECT($Y1266&amp;"$"&amp;1252),4,FALSE),"")</f>
        <v/>
      </c>
      <c r="AH1266" s="7" t="str">
        <f ca="1">IFERROR(HLOOKUP(AH$1253,INDIRECT($Y1266&amp;"$"&amp;1248):INDIRECT($Y1266&amp;"$"&amp;1252),3,FALSE)&amp;HLOOKUP(AH$1253,INDIRECT($Y1266&amp;"$"&amp;1248):INDIRECT($Y1266&amp;"$"&amp;1252),4,FALSE),"")</f>
        <v/>
      </c>
      <c r="AI1266" s="7" t="str">
        <f ca="1">IFERROR(HLOOKUP(AI$1253,INDIRECT($Y1266&amp;"$"&amp;1248):INDIRECT($Y1266&amp;"$"&amp;1252),3,FALSE)&amp;HLOOKUP(AI$1253,INDIRECT($Y1266&amp;"$"&amp;1248):INDIRECT($Y1266&amp;"$"&amp;1252),4,FALSE),"")</f>
        <v/>
      </c>
      <c r="AJ1266" s="7" t="str">
        <f ca="1">IFERROR(HLOOKUP(AJ$1253,INDIRECT($Y1266&amp;"$"&amp;1248):INDIRECT($Y1266&amp;"$"&amp;1252),3,FALSE)&amp;HLOOKUP(AJ$1253,INDIRECT($Y1266&amp;"$"&amp;1248):INDIRECT($Y1266&amp;"$"&amp;1252),4,FALSE),"")</f>
        <v/>
      </c>
      <c r="AK1266" s="7" t="str">
        <f ca="1">IFERROR(HLOOKUP(AK$1253,INDIRECT($Y1266&amp;"$"&amp;1248):INDIRECT($Y1266&amp;"$"&amp;1252),3,FALSE)&amp;HLOOKUP(AK$1253,INDIRECT($Y1266&amp;"$"&amp;1248):INDIRECT($Y1266&amp;"$"&amp;1252),4,FALSE),"")</f>
        <v/>
      </c>
      <c r="AL1266" s="7" t="str">
        <f ca="1">IFERROR(HLOOKUP(AL$1253,INDIRECT($Y1266&amp;"$"&amp;1248):INDIRECT($Y1266&amp;"$"&amp;1252),3,FALSE)&amp;HLOOKUP(AL$1253,INDIRECT($Y1266&amp;"$"&amp;1248):INDIRECT($Y1266&amp;"$"&amp;1252),4,FALSE),"")</f>
        <v/>
      </c>
      <c r="AM1266" s="7" t="str">
        <f ca="1">IFERROR(HLOOKUP(AM$1253,INDIRECT($Y1266&amp;"$"&amp;1248):INDIRECT($Y1266&amp;"$"&amp;1252),3,FALSE)&amp;HLOOKUP(AM$1253,INDIRECT($Y1266&amp;"$"&amp;1248):INDIRECT($Y1266&amp;"$"&amp;1252),4,FALSE),"")</f>
        <v/>
      </c>
      <c r="AN1266" s="7" t="str">
        <f ca="1">IFERROR(HLOOKUP(AN$1253,INDIRECT($Y1266&amp;"$"&amp;1248):INDIRECT($Y1266&amp;"$"&amp;1252),3,FALSE)&amp;HLOOKUP(AN$1253,INDIRECT($Y1266&amp;"$"&amp;1248):INDIRECT($Y1266&amp;"$"&amp;1252),4,FALSE),"")</f>
        <v/>
      </c>
      <c r="AO1266" s="7" t="str">
        <f ca="1">IFERROR(HLOOKUP(AO$1253,INDIRECT($Y1266&amp;"$"&amp;1248):INDIRECT($Y1266&amp;"$"&amp;1252),3,FALSE)&amp;HLOOKUP(AO$1253,INDIRECT($Y1266&amp;"$"&amp;1248):INDIRECT($Y1266&amp;"$"&amp;1252),4,FALSE),"")</f>
        <v/>
      </c>
      <c r="AP1266" s="7" t="str">
        <f ca="1">IFERROR(HLOOKUP(AP$1253,INDIRECT($Y1266&amp;"$"&amp;1248):INDIRECT($Y1266&amp;"$"&amp;1252),3,FALSE)&amp;HLOOKUP(AP$1253,INDIRECT($Y1266&amp;"$"&amp;1248):INDIRECT($Y1266&amp;"$"&amp;1252),4,FALSE),"")</f>
        <v/>
      </c>
      <c r="AQ1266" s="7" t="str">
        <f ca="1">IFERROR(HLOOKUP(AQ$1253,INDIRECT($Y1266&amp;"$"&amp;1248):INDIRECT($Y1266&amp;"$"&amp;1252),3,FALSE)&amp;HLOOKUP(AQ$1253,INDIRECT($Y1266&amp;"$"&amp;1248):INDIRECT($Y1266&amp;"$"&amp;1252),4,FALSE),"")</f>
        <v/>
      </c>
      <c r="AR1266" s="7" t="str">
        <f ca="1">IFERROR(HLOOKUP(AR$1253,INDIRECT($Y1266&amp;"$"&amp;1248):INDIRECT($Y1266&amp;"$"&amp;1252),3,FALSE)&amp;HLOOKUP(AR$1253,INDIRECT($Y1266&amp;"$"&amp;1248):INDIRECT($Y1266&amp;"$"&amp;1252),4,FALSE),"")</f>
        <v/>
      </c>
      <c r="AS1266" s="7" t="str">
        <f ca="1">IFERROR(HLOOKUP(AS$1253,INDIRECT($Y1266&amp;"$"&amp;1248):INDIRECT($Y1266&amp;"$"&amp;1252),3,FALSE)&amp;HLOOKUP(AS$1253,INDIRECT($Y1266&amp;"$"&amp;1248):INDIRECT($Y1266&amp;"$"&amp;1252),4,FALSE),"")</f>
        <v/>
      </c>
      <c r="AT1266" s="7" t="str">
        <f ca="1">IFERROR(HLOOKUP(AT$1253,INDIRECT($Y1266&amp;"$"&amp;1248):INDIRECT($Y1266&amp;"$"&amp;1252),3,FALSE)&amp;HLOOKUP(AT$1253,INDIRECT($Y1266&amp;"$"&amp;1248):INDIRECT($Y1266&amp;"$"&amp;1252),4,FALSE),"")</f>
        <v/>
      </c>
      <c r="AU1266" s="7" t="str">
        <f ca="1">IFERROR(HLOOKUP(AU$1253,INDIRECT($Y1266&amp;"$"&amp;1248):INDIRECT($Y1266&amp;"$"&amp;1252),3,FALSE)&amp;HLOOKUP(AU$1253,INDIRECT($Y1266&amp;"$"&amp;1248):INDIRECT($Y1266&amp;"$"&amp;1252),4,FALSE),"")</f>
        <v/>
      </c>
      <c r="AV1266" s="7" t="str">
        <f ca="1">IFERROR(HLOOKUP(AV$1253,INDIRECT($Y1266&amp;"$"&amp;1248):INDIRECT($Y1266&amp;"$"&amp;1252),3,FALSE)&amp;HLOOKUP(AV$1253,INDIRECT($Y1266&amp;"$"&amp;1248):INDIRECT($Y1266&amp;"$"&amp;1252),4,FALSE),"")</f>
        <v/>
      </c>
      <c r="AW1266" s="7" t="str">
        <f ca="1">IFERROR(HLOOKUP(AW$1253,INDIRECT($Y1266&amp;"$"&amp;1248):INDIRECT($Y1266&amp;"$"&amp;1252),3,FALSE)&amp;HLOOKUP(AW$1253,INDIRECT($Y1266&amp;"$"&amp;1248):INDIRECT($Y1266&amp;"$"&amp;1252),4,FALSE),"")</f>
        <v/>
      </c>
      <c r="AX1266" s="7" t="str">
        <f ca="1">IFERROR(HLOOKUP(AX$1253,INDIRECT(INDIRECT("$Y"&amp;1253+AX$852+($Z1266-1))&amp;1248):INDIRECT(INDIRECT("$Y"&amp;1253+AX$852+($Z1266-1))&amp;1252),3,FALSE)&amp;LEFT(HLOOKUP(AX$1253,INDIRECT(INDIRECT("$Y"&amp;1253+AX$852+($Z1266-1))&amp;1248):INDIRECT(INDIRECT("$Y"&amp;1253+AX$852+($Z1266-1))&amp;1252),4,FALSE),3),"")</f>
        <v/>
      </c>
      <c r="AY1266" s="53" t="str">
        <f t="shared" ca="1" si="11712"/>
        <v/>
      </c>
      <c r="AZ1266" s="53" t="str">
        <f t="shared" ca="1" si="11711"/>
        <v/>
      </c>
      <c r="BA1266" s="53" t="str">
        <f t="shared" ca="1" si="11711"/>
        <v/>
      </c>
      <c r="BB1266" s="53" t="str">
        <f t="shared" ca="1" si="11711"/>
        <v/>
      </c>
      <c r="BC1266" s="53" t="str">
        <f t="shared" ca="1" si="11711"/>
        <v/>
      </c>
      <c r="BD1266" s="53" t="str">
        <f t="shared" ca="1" si="11711"/>
        <v/>
      </c>
      <c r="BE1266" s="53" t="str">
        <f t="shared" ca="1" si="11711"/>
        <v/>
      </c>
      <c r="BF1266" s="53" t="str">
        <f t="shared" ca="1" si="11711"/>
        <v/>
      </c>
      <c r="BG1266" s="53" t="str">
        <f t="shared" ca="1" si="11711"/>
        <v/>
      </c>
      <c r="BH1266" s="53" t="str">
        <f t="shared" ca="1" si="11711"/>
        <v/>
      </c>
      <c r="BI1266" s="53" t="str">
        <f t="shared" ca="1" si="11711"/>
        <v/>
      </c>
      <c r="BJ1266" s="53" t="str">
        <f t="shared" ca="1" si="11711"/>
        <v/>
      </c>
      <c r="BK1266" s="53" t="str">
        <f t="shared" ca="1" si="11711"/>
        <v/>
      </c>
      <c r="BL1266" s="53" t="str">
        <f t="shared" ca="1" si="11711"/>
        <v/>
      </c>
      <c r="BM1266" s="53" t="str">
        <f t="shared" ca="1" si="11711"/>
        <v/>
      </c>
      <c r="BN1266" s="53" t="str">
        <f t="shared" ca="1" si="11711"/>
        <v/>
      </c>
      <c r="BO1266" s="53" t="str">
        <f t="shared" ca="1" si="11711"/>
        <v/>
      </c>
      <c r="BP1266" s="53" t="str">
        <f t="shared" ca="1" si="11711"/>
        <v/>
      </c>
    </row>
    <row r="1267" spans="24:264" hidden="1" x14ac:dyDescent="0.3">
      <c r="X1267" s="51">
        <v>1267</v>
      </c>
      <c r="Y1267" s="8" t="s">
        <v>875</v>
      </c>
      <c r="Z1267" s="7">
        <v>14</v>
      </c>
      <c r="AE1267" s="7"/>
      <c r="AF1267" s="7" t="str">
        <f ca="1">IFERROR(HLOOKUP(AF$1253,INDIRECT($Y1267&amp;"$"&amp;1248):INDIRECT($Y1267&amp;"$"&amp;1252),3,FALSE)&amp;HLOOKUP(AF$1253,INDIRECT($Y1267&amp;"$"&amp;1248):INDIRECT($Y1267&amp;"$"&amp;1252),4,FALSE),"")</f>
        <v/>
      </c>
      <c r="AG1267" s="7" t="str">
        <f ca="1">IFERROR(HLOOKUP(AG$1253,INDIRECT($Y1267&amp;"$"&amp;1248):INDIRECT($Y1267&amp;"$"&amp;1252),3,FALSE)&amp;HLOOKUP(AG$1253,INDIRECT($Y1267&amp;"$"&amp;1248):INDIRECT($Y1267&amp;"$"&amp;1252),4,FALSE),"")</f>
        <v/>
      </c>
      <c r="AH1267" s="7" t="str">
        <f ca="1">IFERROR(HLOOKUP(AH$1253,INDIRECT($Y1267&amp;"$"&amp;1248):INDIRECT($Y1267&amp;"$"&amp;1252),3,FALSE)&amp;HLOOKUP(AH$1253,INDIRECT($Y1267&amp;"$"&amp;1248):INDIRECT($Y1267&amp;"$"&amp;1252),4,FALSE),"")</f>
        <v/>
      </c>
      <c r="AI1267" s="7" t="str">
        <f ca="1">IFERROR(HLOOKUP(AI$1253,INDIRECT($Y1267&amp;"$"&amp;1248):INDIRECT($Y1267&amp;"$"&amp;1252),3,FALSE)&amp;HLOOKUP(AI$1253,INDIRECT($Y1267&amp;"$"&amp;1248):INDIRECT($Y1267&amp;"$"&amp;1252),4,FALSE),"")</f>
        <v/>
      </c>
      <c r="AJ1267" s="7" t="str">
        <f ca="1">IFERROR(HLOOKUP(AJ$1253,INDIRECT($Y1267&amp;"$"&amp;1248):INDIRECT($Y1267&amp;"$"&amp;1252),3,FALSE)&amp;HLOOKUP(AJ$1253,INDIRECT($Y1267&amp;"$"&amp;1248):INDIRECT($Y1267&amp;"$"&amp;1252),4,FALSE),"")</f>
        <v/>
      </c>
      <c r="AK1267" s="7" t="str">
        <f ca="1">IFERROR(HLOOKUP(AK$1253,INDIRECT($Y1267&amp;"$"&amp;1248):INDIRECT($Y1267&amp;"$"&amp;1252),3,FALSE)&amp;HLOOKUP(AK$1253,INDIRECT($Y1267&amp;"$"&amp;1248):INDIRECT($Y1267&amp;"$"&amp;1252),4,FALSE),"")</f>
        <v/>
      </c>
      <c r="AL1267" s="7" t="str">
        <f ca="1">IFERROR(HLOOKUP(AL$1253,INDIRECT($Y1267&amp;"$"&amp;1248):INDIRECT($Y1267&amp;"$"&amp;1252),3,FALSE)&amp;HLOOKUP(AL$1253,INDIRECT($Y1267&amp;"$"&amp;1248):INDIRECT($Y1267&amp;"$"&amp;1252),4,FALSE),"")</f>
        <v/>
      </c>
      <c r="AM1267" s="7" t="str">
        <f ca="1">IFERROR(HLOOKUP(AM$1253,INDIRECT($Y1267&amp;"$"&amp;1248):INDIRECT($Y1267&amp;"$"&amp;1252),3,FALSE)&amp;HLOOKUP(AM$1253,INDIRECT($Y1267&amp;"$"&amp;1248):INDIRECT($Y1267&amp;"$"&amp;1252),4,FALSE),"")</f>
        <v/>
      </c>
      <c r="AN1267" s="7" t="str">
        <f ca="1">IFERROR(HLOOKUP(AN$1253,INDIRECT($Y1267&amp;"$"&amp;1248):INDIRECT($Y1267&amp;"$"&amp;1252),3,FALSE)&amp;HLOOKUP(AN$1253,INDIRECT($Y1267&amp;"$"&amp;1248):INDIRECT($Y1267&amp;"$"&amp;1252),4,FALSE),"")</f>
        <v/>
      </c>
      <c r="AO1267" s="7" t="str">
        <f ca="1">IFERROR(HLOOKUP(AO$1253,INDIRECT($Y1267&amp;"$"&amp;1248):INDIRECT($Y1267&amp;"$"&amp;1252),3,FALSE)&amp;HLOOKUP(AO$1253,INDIRECT($Y1267&amp;"$"&amp;1248):INDIRECT($Y1267&amp;"$"&amp;1252),4,FALSE),"")</f>
        <v/>
      </c>
      <c r="AP1267" s="7" t="str">
        <f ca="1">IFERROR(HLOOKUP(AP$1253,INDIRECT($Y1267&amp;"$"&amp;1248):INDIRECT($Y1267&amp;"$"&amp;1252),3,FALSE)&amp;HLOOKUP(AP$1253,INDIRECT($Y1267&amp;"$"&amp;1248):INDIRECT($Y1267&amp;"$"&amp;1252),4,FALSE),"")</f>
        <v/>
      </c>
      <c r="AQ1267" s="7" t="str">
        <f ca="1">IFERROR(HLOOKUP(AQ$1253,INDIRECT($Y1267&amp;"$"&amp;1248):INDIRECT($Y1267&amp;"$"&amp;1252),3,FALSE)&amp;HLOOKUP(AQ$1253,INDIRECT($Y1267&amp;"$"&amp;1248):INDIRECT($Y1267&amp;"$"&amp;1252),4,FALSE),"")</f>
        <v/>
      </c>
      <c r="AR1267" s="7" t="str">
        <f ca="1">IFERROR(HLOOKUP(AR$1253,INDIRECT($Y1267&amp;"$"&amp;1248):INDIRECT($Y1267&amp;"$"&amp;1252),3,FALSE)&amp;HLOOKUP(AR$1253,INDIRECT($Y1267&amp;"$"&amp;1248):INDIRECT($Y1267&amp;"$"&amp;1252),4,FALSE),"")</f>
        <v/>
      </c>
      <c r="AS1267" s="7" t="str">
        <f ca="1">IFERROR(HLOOKUP(AS$1253,INDIRECT($Y1267&amp;"$"&amp;1248):INDIRECT($Y1267&amp;"$"&amp;1252),3,FALSE)&amp;HLOOKUP(AS$1253,INDIRECT($Y1267&amp;"$"&amp;1248):INDIRECT($Y1267&amp;"$"&amp;1252),4,FALSE),"")</f>
        <v/>
      </c>
      <c r="AT1267" s="7" t="str">
        <f ca="1">IFERROR(HLOOKUP(AT$1253,INDIRECT($Y1267&amp;"$"&amp;1248):INDIRECT($Y1267&amp;"$"&amp;1252),3,FALSE)&amp;HLOOKUP(AT$1253,INDIRECT($Y1267&amp;"$"&amp;1248):INDIRECT($Y1267&amp;"$"&amp;1252),4,FALSE),"")</f>
        <v/>
      </c>
      <c r="AU1267" s="7" t="str">
        <f ca="1">IFERROR(HLOOKUP(AU$1253,INDIRECT($Y1267&amp;"$"&amp;1248):INDIRECT($Y1267&amp;"$"&amp;1252),3,FALSE)&amp;HLOOKUP(AU$1253,INDIRECT($Y1267&amp;"$"&amp;1248):INDIRECT($Y1267&amp;"$"&amp;1252),4,FALSE),"")</f>
        <v/>
      </c>
      <c r="AV1267" s="7" t="str">
        <f ca="1">IFERROR(HLOOKUP(AV$1253,INDIRECT($Y1267&amp;"$"&amp;1248):INDIRECT($Y1267&amp;"$"&amp;1252),3,FALSE)&amp;HLOOKUP(AV$1253,INDIRECT($Y1267&amp;"$"&amp;1248):INDIRECT($Y1267&amp;"$"&amp;1252),4,FALSE),"")</f>
        <v/>
      </c>
      <c r="AW1267" s="7" t="str">
        <f ca="1">IFERROR(HLOOKUP(AW$1253,INDIRECT($Y1267&amp;"$"&amp;1248):INDIRECT($Y1267&amp;"$"&amp;1252),3,FALSE)&amp;HLOOKUP(AW$1253,INDIRECT($Y1267&amp;"$"&amp;1248):INDIRECT($Y1267&amp;"$"&amp;1252),4,FALSE),"")</f>
        <v/>
      </c>
      <c r="AX1267" s="7" t="str">
        <f ca="1">IFERROR(HLOOKUP(AX$1253,INDIRECT(INDIRECT("$Y"&amp;1253+AX$852+($Z1267-1))&amp;1248):INDIRECT(INDIRECT("$Y"&amp;1253+AX$852+($Z1267-1))&amp;1252),3,FALSE)&amp;LEFT(HLOOKUP(AX$1253,INDIRECT(INDIRECT("$Y"&amp;1253+AX$852+($Z1267-1))&amp;1248):INDIRECT(INDIRECT("$Y"&amp;1253+AX$852+($Z1267-1))&amp;1252),4,FALSE),3),"")</f>
        <v/>
      </c>
      <c r="AY1267" s="53" t="str">
        <f t="shared" ca="1" si="11712"/>
        <v/>
      </c>
      <c r="AZ1267" s="53" t="str">
        <f t="shared" ca="1" si="11711"/>
        <v/>
      </c>
      <c r="BA1267" s="53" t="str">
        <f t="shared" ca="1" si="11711"/>
        <v/>
      </c>
      <c r="BB1267" s="53" t="str">
        <f t="shared" ca="1" si="11711"/>
        <v/>
      </c>
      <c r="BC1267" s="53" t="str">
        <f t="shared" ca="1" si="11711"/>
        <v/>
      </c>
      <c r="BD1267" s="53" t="str">
        <f t="shared" ca="1" si="11711"/>
        <v/>
      </c>
      <c r="BE1267" s="53" t="str">
        <f t="shared" ca="1" si="11711"/>
        <v/>
      </c>
      <c r="BF1267" s="53" t="str">
        <f t="shared" ca="1" si="11711"/>
        <v/>
      </c>
      <c r="BG1267" s="53" t="str">
        <f t="shared" ca="1" si="11711"/>
        <v/>
      </c>
      <c r="BH1267" s="53" t="str">
        <f t="shared" ca="1" si="11711"/>
        <v/>
      </c>
      <c r="BI1267" s="53" t="str">
        <f t="shared" ca="1" si="11711"/>
        <v/>
      </c>
      <c r="BJ1267" s="53" t="str">
        <f t="shared" ca="1" si="11711"/>
        <v/>
      </c>
      <c r="BK1267" s="53" t="str">
        <f t="shared" ca="1" si="11711"/>
        <v/>
      </c>
      <c r="BL1267" s="53" t="str">
        <f t="shared" ca="1" si="11711"/>
        <v/>
      </c>
      <c r="BM1267" s="53" t="str">
        <f t="shared" ca="1" si="11711"/>
        <v/>
      </c>
      <c r="BN1267" s="53" t="str">
        <f t="shared" ca="1" si="11711"/>
        <v/>
      </c>
      <c r="BO1267" s="53" t="str">
        <f t="shared" ca="1" si="11711"/>
        <v/>
      </c>
      <c r="BP1267" s="53" t="str">
        <f t="shared" ca="1" si="11711"/>
        <v/>
      </c>
    </row>
    <row r="1268" spans="24:264" hidden="1" x14ac:dyDescent="0.3">
      <c r="X1268" s="51">
        <v>1268</v>
      </c>
      <c r="Y1268" s="8" t="s">
        <v>876</v>
      </c>
      <c r="Z1268" s="7">
        <v>15</v>
      </c>
      <c r="AE1268" s="7"/>
      <c r="AF1268" s="7" t="str">
        <f ca="1">IFERROR(HLOOKUP(AF$1253,INDIRECT($Y1268&amp;"$"&amp;1248):INDIRECT($Y1268&amp;"$"&amp;1252),3,FALSE)&amp;HLOOKUP(AF$1253,INDIRECT($Y1268&amp;"$"&amp;1248):INDIRECT($Y1268&amp;"$"&amp;1252),4,FALSE),"")</f>
        <v/>
      </c>
      <c r="AG1268" s="7" t="str">
        <f ca="1">IFERROR(HLOOKUP(AG$1253,INDIRECT($Y1268&amp;"$"&amp;1248):INDIRECT($Y1268&amp;"$"&amp;1252),3,FALSE)&amp;HLOOKUP(AG$1253,INDIRECT($Y1268&amp;"$"&amp;1248):INDIRECT($Y1268&amp;"$"&amp;1252),4,FALSE),"")</f>
        <v/>
      </c>
      <c r="AH1268" s="7" t="str">
        <f ca="1">IFERROR(HLOOKUP(AH$1253,INDIRECT($Y1268&amp;"$"&amp;1248):INDIRECT($Y1268&amp;"$"&amp;1252),3,FALSE)&amp;HLOOKUP(AH$1253,INDIRECT($Y1268&amp;"$"&amp;1248):INDIRECT($Y1268&amp;"$"&amp;1252),4,FALSE),"")</f>
        <v/>
      </c>
      <c r="AI1268" s="7" t="str">
        <f ca="1">IFERROR(HLOOKUP(AI$1253,INDIRECT($Y1268&amp;"$"&amp;1248):INDIRECT($Y1268&amp;"$"&amp;1252),3,FALSE)&amp;HLOOKUP(AI$1253,INDIRECT($Y1268&amp;"$"&amp;1248):INDIRECT($Y1268&amp;"$"&amp;1252),4,FALSE),"")</f>
        <v/>
      </c>
      <c r="AJ1268" s="7" t="str">
        <f ca="1">IFERROR(HLOOKUP(AJ$1253,INDIRECT($Y1268&amp;"$"&amp;1248):INDIRECT($Y1268&amp;"$"&amp;1252),3,FALSE)&amp;HLOOKUP(AJ$1253,INDIRECT($Y1268&amp;"$"&amp;1248):INDIRECT($Y1268&amp;"$"&amp;1252),4,FALSE),"")</f>
        <v/>
      </c>
      <c r="AK1268" s="7" t="str">
        <f ca="1">IFERROR(HLOOKUP(AK$1253,INDIRECT($Y1268&amp;"$"&amp;1248):INDIRECT($Y1268&amp;"$"&amp;1252),3,FALSE)&amp;HLOOKUP(AK$1253,INDIRECT($Y1268&amp;"$"&amp;1248):INDIRECT($Y1268&amp;"$"&amp;1252),4,FALSE),"")</f>
        <v/>
      </c>
      <c r="AL1268" s="7" t="str">
        <f ca="1">IFERROR(HLOOKUP(AL$1253,INDIRECT($Y1268&amp;"$"&amp;1248):INDIRECT($Y1268&amp;"$"&amp;1252),3,FALSE)&amp;HLOOKUP(AL$1253,INDIRECT($Y1268&amp;"$"&amp;1248):INDIRECT($Y1268&amp;"$"&amp;1252),4,FALSE),"")</f>
        <v/>
      </c>
      <c r="AM1268" s="7" t="str">
        <f ca="1">IFERROR(HLOOKUP(AM$1253,INDIRECT($Y1268&amp;"$"&amp;1248):INDIRECT($Y1268&amp;"$"&amp;1252),3,FALSE)&amp;HLOOKUP(AM$1253,INDIRECT($Y1268&amp;"$"&amp;1248):INDIRECT($Y1268&amp;"$"&amp;1252),4,FALSE),"")</f>
        <v/>
      </c>
      <c r="AN1268" s="7" t="str">
        <f ca="1">IFERROR(HLOOKUP(AN$1253,INDIRECT($Y1268&amp;"$"&amp;1248):INDIRECT($Y1268&amp;"$"&amp;1252),3,FALSE)&amp;HLOOKUP(AN$1253,INDIRECT($Y1268&amp;"$"&amp;1248):INDIRECT($Y1268&amp;"$"&amp;1252),4,FALSE),"")</f>
        <v/>
      </c>
      <c r="AO1268" s="7" t="str">
        <f ca="1">IFERROR(HLOOKUP(AO$1253,INDIRECT($Y1268&amp;"$"&amp;1248):INDIRECT($Y1268&amp;"$"&amp;1252),3,FALSE)&amp;HLOOKUP(AO$1253,INDIRECT($Y1268&amp;"$"&amp;1248):INDIRECT($Y1268&amp;"$"&amp;1252),4,FALSE),"")</f>
        <v/>
      </c>
      <c r="AP1268" s="7" t="str">
        <f ca="1">IFERROR(HLOOKUP(AP$1253,INDIRECT($Y1268&amp;"$"&amp;1248):INDIRECT($Y1268&amp;"$"&amp;1252),3,FALSE)&amp;HLOOKUP(AP$1253,INDIRECT($Y1268&amp;"$"&amp;1248):INDIRECT($Y1268&amp;"$"&amp;1252),4,FALSE),"")</f>
        <v/>
      </c>
      <c r="AQ1268" s="7" t="str">
        <f ca="1">IFERROR(HLOOKUP(AQ$1253,INDIRECT($Y1268&amp;"$"&amp;1248):INDIRECT($Y1268&amp;"$"&amp;1252),3,FALSE)&amp;HLOOKUP(AQ$1253,INDIRECT($Y1268&amp;"$"&amp;1248):INDIRECT($Y1268&amp;"$"&amp;1252),4,FALSE),"")</f>
        <v/>
      </c>
      <c r="AR1268" s="7" t="str">
        <f ca="1">IFERROR(HLOOKUP(AR$1253,INDIRECT($Y1268&amp;"$"&amp;1248):INDIRECT($Y1268&amp;"$"&amp;1252),3,FALSE)&amp;HLOOKUP(AR$1253,INDIRECT($Y1268&amp;"$"&amp;1248):INDIRECT($Y1268&amp;"$"&amp;1252),4,FALSE),"")</f>
        <v/>
      </c>
      <c r="AS1268" s="7" t="str">
        <f ca="1">IFERROR(HLOOKUP(AS$1253,INDIRECT($Y1268&amp;"$"&amp;1248):INDIRECT($Y1268&amp;"$"&amp;1252),3,FALSE)&amp;HLOOKUP(AS$1253,INDIRECT($Y1268&amp;"$"&amp;1248):INDIRECT($Y1268&amp;"$"&amp;1252),4,FALSE),"")</f>
        <v/>
      </c>
      <c r="AT1268" s="7" t="str">
        <f ca="1">IFERROR(HLOOKUP(AT$1253,INDIRECT($Y1268&amp;"$"&amp;1248):INDIRECT($Y1268&amp;"$"&amp;1252),3,FALSE)&amp;HLOOKUP(AT$1253,INDIRECT($Y1268&amp;"$"&amp;1248):INDIRECT($Y1268&amp;"$"&amp;1252),4,FALSE),"")</f>
        <v/>
      </c>
      <c r="AU1268" s="7" t="str">
        <f ca="1">IFERROR(HLOOKUP(AU$1253,INDIRECT($Y1268&amp;"$"&amp;1248):INDIRECT($Y1268&amp;"$"&amp;1252),3,FALSE)&amp;HLOOKUP(AU$1253,INDIRECT($Y1268&amp;"$"&amp;1248):INDIRECT($Y1268&amp;"$"&amp;1252),4,FALSE),"")</f>
        <v/>
      </c>
      <c r="AV1268" s="7" t="str">
        <f ca="1">IFERROR(HLOOKUP(AV$1253,INDIRECT($Y1268&amp;"$"&amp;1248):INDIRECT($Y1268&amp;"$"&amp;1252),3,FALSE)&amp;HLOOKUP(AV$1253,INDIRECT($Y1268&amp;"$"&amp;1248):INDIRECT($Y1268&amp;"$"&amp;1252),4,FALSE),"")</f>
        <v/>
      </c>
      <c r="AW1268" s="7" t="str">
        <f ca="1">IFERROR(HLOOKUP(AW$1253,INDIRECT($Y1268&amp;"$"&amp;1248):INDIRECT($Y1268&amp;"$"&amp;1252),3,FALSE)&amp;HLOOKUP(AW$1253,INDIRECT($Y1268&amp;"$"&amp;1248):INDIRECT($Y1268&amp;"$"&amp;1252),4,FALSE),"")</f>
        <v/>
      </c>
      <c r="AX1268" s="7" t="str">
        <f ca="1">IFERROR(HLOOKUP(AX$1253,INDIRECT(INDIRECT("$Y"&amp;1253+AX$852+($Z1268-1))&amp;1248):INDIRECT(INDIRECT("$Y"&amp;1253+AX$852+($Z1268-1))&amp;1252),3,FALSE)&amp;LEFT(HLOOKUP(AX$1253,INDIRECT(INDIRECT("$Y"&amp;1253+AX$852+($Z1268-1))&amp;1248):INDIRECT(INDIRECT("$Y"&amp;1253+AX$852+($Z1268-1))&amp;1252),4,FALSE),3),"")</f>
        <v/>
      </c>
      <c r="AY1268" s="53" t="str">
        <f t="shared" ca="1" si="11712"/>
        <v/>
      </c>
      <c r="AZ1268" s="53" t="str">
        <f t="shared" ca="1" si="11711"/>
        <v/>
      </c>
      <c r="BA1268" s="53" t="str">
        <f t="shared" ca="1" si="11711"/>
        <v/>
      </c>
      <c r="BB1268" s="53" t="str">
        <f t="shared" ca="1" si="11711"/>
        <v/>
      </c>
      <c r="BC1268" s="53" t="str">
        <f t="shared" ca="1" si="11711"/>
        <v/>
      </c>
      <c r="BD1268" s="53" t="str">
        <f t="shared" ca="1" si="11711"/>
        <v/>
      </c>
      <c r="BE1268" s="53" t="str">
        <f t="shared" ca="1" si="11711"/>
        <v/>
      </c>
      <c r="BF1268" s="53" t="str">
        <f t="shared" ca="1" si="11711"/>
        <v/>
      </c>
      <c r="BG1268" s="53" t="str">
        <f t="shared" ca="1" si="11711"/>
        <v/>
      </c>
      <c r="BH1268" s="53" t="str">
        <f t="shared" ca="1" si="11711"/>
        <v/>
      </c>
      <c r="BI1268" s="53" t="str">
        <f t="shared" ca="1" si="11711"/>
        <v/>
      </c>
      <c r="BJ1268" s="53" t="str">
        <f t="shared" ca="1" si="11711"/>
        <v/>
      </c>
      <c r="BK1268" s="53" t="str">
        <f t="shared" ca="1" si="11711"/>
        <v/>
      </c>
      <c r="BL1268" s="53" t="str">
        <f t="shared" ca="1" si="11711"/>
        <v/>
      </c>
      <c r="BM1268" s="53" t="str">
        <f t="shared" ca="1" si="11711"/>
        <v/>
      </c>
      <c r="BN1268" s="53" t="str">
        <f t="shared" ca="1" si="11711"/>
        <v/>
      </c>
      <c r="BO1268" s="53" t="str">
        <f t="shared" ca="1" si="11711"/>
        <v/>
      </c>
      <c r="BP1268" s="53" t="str">
        <f t="shared" ca="1" si="11711"/>
        <v/>
      </c>
    </row>
    <row r="1269" spans="24:264" hidden="1" x14ac:dyDescent="0.3">
      <c r="X1269" s="51">
        <v>1269</v>
      </c>
      <c r="Y1269" s="8" t="s">
        <v>877</v>
      </c>
      <c r="Z1269" s="7">
        <v>16</v>
      </c>
      <c r="AE1269" s="7"/>
      <c r="AF1269" s="7" t="str">
        <f ca="1">IFERROR(HLOOKUP(AF$1253,INDIRECT($Y1269&amp;"$"&amp;1248):INDIRECT($Y1269&amp;"$"&amp;1252),3,FALSE)&amp;HLOOKUP(AF$1253,INDIRECT($Y1269&amp;"$"&amp;1248):INDIRECT($Y1269&amp;"$"&amp;1252),4,FALSE),"")</f>
        <v/>
      </c>
      <c r="AG1269" s="7" t="str">
        <f ca="1">IFERROR(HLOOKUP(AG$1253,INDIRECT($Y1269&amp;"$"&amp;1248):INDIRECT($Y1269&amp;"$"&amp;1252),3,FALSE)&amp;HLOOKUP(AG$1253,INDIRECT($Y1269&amp;"$"&amp;1248):INDIRECT($Y1269&amp;"$"&amp;1252),4,FALSE),"")</f>
        <v/>
      </c>
      <c r="AH1269" s="7" t="str">
        <f ca="1">IFERROR(HLOOKUP(AH$1253,INDIRECT($Y1269&amp;"$"&amp;1248):INDIRECT($Y1269&amp;"$"&amp;1252),3,FALSE)&amp;HLOOKUP(AH$1253,INDIRECT($Y1269&amp;"$"&amp;1248):INDIRECT($Y1269&amp;"$"&amp;1252),4,FALSE),"")</f>
        <v/>
      </c>
      <c r="AI1269" s="7" t="str">
        <f ca="1">IFERROR(HLOOKUP(AI$1253,INDIRECT($Y1269&amp;"$"&amp;1248):INDIRECT($Y1269&amp;"$"&amp;1252),3,FALSE)&amp;HLOOKUP(AI$1253,INDIRECT($Y1269&amp;"$"&amp;1248):INDIRECT($Y1269&amp;"$"&amp;1252),4,FALSE),"")</f>
        <v/>
      </c>
      <c r="AJ1269" s="7" t="str">
        <f ca="1">IFERROR(HLOOKUP(AJ$1253,INDIRECT($Y1269&amp;"$"&amp;1248):INDIRECT($Y1269&amp;"$"&amp;1252),3,FALSE)&amp;HLOOKUP(AJ$1253,INDIRECT($Y1269&amp;"$"&amp;1248):INDIRECT($Y1269&amp;"$"&amp;1252),4,FALSE),"")</f>
        <v/>
      </c>
      <c r="AK1269" s="7" t="str">
        <f ca="1">IFERROR(HLOOKUP(AK$1253,INDIRECT($Y1269&amp;"$"&amp;1248):INDIRECT($Y1269&amp;"$"&amp;1252),3,FALSE)&amp;HLOOKUP(AK$1253,INDIRECT($Y1269&amp;"$"&amp;1248):INDIRECT($Y1269&amp;"$"&amp;1252),4,FALSE),"")</f>
        <v/>
      </c>
      <c r="AL1269" s="7" t="str">
        <f ca="1">IFERROR(HLOOKUP(AL$1253,INDIRECT($Y1269&amp;"$"&amp;1248):INDIRECT($Y1269&amp;"$"&amp;1252),3,FALSE)&amp;HLOOKUP(AL$1253,INDIRECT($Y1269&amp;"$"&amp;1248):INDIRECT($Y1269&amp;"$"&amp;1252),4,FALSE),"")</f>
        <v/>
      </c>
      <c r="AM1269" s="7" t="str">
        <f ca="1">IFERROR(HLOOKUP(AM$1253,INDIRECT($Y1269&amp;"$"&amp;1248):INDIRECT($Y1269&amp;"$"&amp;1252),3,FALSE)&amp;HLOOKUP(AM$1253,INDIRECT($Y1269&amp;"$"&amp;1248):INDIRECT($Y1269&amp;"$"&amp;1252),4,FALSE),"")</f>
        <v/>
      </c>
      <c r="AN1269" s="7" t="str">
        <f ca="1">IFERROR(HLOOKUP(AN$1253,INDIRECT($Y1269&amp;"$"&amp;1248):INDIRECT($Y1269&amp;"$"&amp;1252),3,FALSE)&amp;HLOOKUP(AN$1253,INDIRECT($Y1269&amp;"$"&amp;1248):INDIRECT($Y1269&amp;"$"&amp;1252),4,FALSE),"")</f>
        <v/>
      </c>
      <c r="AO1269" s="7" t="str">
        <f ca="1">IFERROR(HLOOKUP(AO$1253,INDIRECT($Y1269&amp;"$"&amp;1248):INDIRECT($Y1269&amp;"$"&amp;1252),3,FALSE)&amp;HLOOKUP(AO$1253,INDIRECT($Y1269&amp;"$"&amp;1248):INDIRECT($Y1269&amp;"$"&amp;1252),4,FALSE),"")</f>
        <v/>
      </c>
      <c r="AP1269" s="7" t="str">
        <f ca="1">IFERROR(HLOOKUP(AP$1253,INDIRECT($Y1269&amp;"$"&amp;1248):INDIRECT($Y1269&amp;"$"&amp;1252),3,FALSE)&amp;HLOOKUP(AP$1253,INDIRECT($Y1269&amp;"$"&amp;1248):INDIRECT($Y1269&amp;"$"&amp;1252),4,FALSE),"")</f>
        <v/>
      </c>
      <c r="AQ1269" s="7" t="str">
        <f ca="1">IFERROR(HLOOKUP(AQ$1253,INDIRECT($Y1269&amp;"$"&amp;1248):INDIRECT($Y1269&amp;"$"&amp;1252),3,FALSE)&amp;HLOOKUP(AQ$1253,INDIRECT($Y1269&amp;"$"&amp;1248):INDIRECT($Y1269&amp;"$"&amp;1252),4,FALSE),"")</f>
        <v/>
      </c>
      <c r="AR1269" s="7" t="str">
        <f ca="1">IFERROR(HLOOKUP(AR$1253,INDIRECT($Y1269&amp;"$"&amp;1248):INDIRECT($Y1269&amp;"$"&amp;1252),3,FALSE)&amp;HLOOKUP(AR$1253,INDIRECT($Y1269&amp;"$"&amp;1248):INDIRECT($Y1269&amp;"$"&amp;1252),4,FALSE),"")</f>
        <v/>
      </c>
      <c r="AS1269" s="7" t="str">
        <f ca="1">IFERROR(HLOOKUP(AS$1253,INDIRECT($Y1269&amp;"$"&amp;1248):INDIRECT($Y1269&amp;"$"&amp;1252),3,FALSE)&amp;HLOOKUP(AS$1253,INDIRECT($Y1269&amp;"$"&amp;1248):INDIRECT($Y1269&amp;"$"&amp;1252),4,FALSE),"")</f>
        <v/>
      </c>
      <c r="AT1269" s="7" t="str">
        <f ca="1">IFERROR(HLOOKUP(AT$1253,INDIRECT($Y1269&amp;"$"&amp;1248):INDIRECT($Y1269&amp;"$"&amp;1252),3,FALSE)&amp;HLOOKUP(AT$1253,INDIRECT($Y1269&amp;"$"&amp;1248):INDIRECT($Y1269&amp;"$"&amp;1252),4,FALSE),"")</f>
        <v/>
      </c>
      <c r="AU1269" s="7" t="str">
        <f ca="1">IFERROR(HLOOKUP(AU$1253,INDIRECT($Y1269&amp;"$"&amp;1248):INDIRECT($Y1269&amp;"$"&amp;1252),3,FALSE)&amp;HLOOKUP(AU$1253,INDIRECT($Y1269&amp;"$"&amp;1248):INDIRECT($Y1269&amp;"$"&amp;1252),4,FALSE),"")</f>
        <v/>
      </c>
      <c r="AV1269" s="7" t="str">
        <f ca="1">IFERROR(HLOOKUP(AV$1253,INDIRECT($Y1269&amp;"$"&amp;1248):INDIRECT($Y1269&amp;"$"&amp;1252),3,FALSE)&amp;HLOOKUP(AV$1253,INDIRECT($Y1269&amp;"$"&amp;1248):INDIRECT($Y1269&amp;"$"&amp;1252),4,FALSE),"")</f>
        <v/>
      </c>
      <c r="AW1269" s="7" t="str">
        <f ca="1">IFERROR(HLOOKUP(AW$1253,INDIRECT($Y1269&amp;"$"&amp;1248):INDIRECT($Y1269&amp;"$"&amp;1252),3,FALSE)&amp;HLOOKUP(AW$1253,INDIRECT($Y1269&amp;"$"&amp;1248):INDIRECT($Y1269&amp;"$"&amp;1252),4,FALSE),"")</f>
        <v/>
      </c>
      <c r="AX1269" s="7" t="str">
        <f ca="1">IFERROR(HLOOKUP(AX$1253,INDIRECT(INDIRECT("$Y"&amp;1253+AX$852+($Z1269-1))&amp;1248):INDIRECT(INDIRECT("$Y"&amp;1253+AX$852+($Z1269-1))&amp;1252),3,FALSE)&amp;LEFT(HLOOKUP(AX$1253,INDIRECT(INDIRECT("$Y"&amp;1253+AX$852+($Z1269-1))&amp;1248):INDIRECT(INDIRECT("$Y"&amp;1253+AX$852+($Z1269-1))&amp;1252),4,FALSE),3),"")</f>
        <v/>
      </c>
      <c r="AY1269" s="53" t="str">
        <f t="shared" ca="1" si="11712"/>
        <v/>
      </c>
      <c r="AZ1269" s="53" t="str">
        <f t="shared" ca="1" si="11711"/>
        <v/>
      </c>
      <c r="BA1269" s="53" t="str">
        <f t="shared" ca="1" si="11711"/>
        <v/>
      </c>
      <c r="BB1269" s="53" t="str">
        <f t="shared" ca="1" si="11711"/>
        <v/>
      </c>
      <c r="BC1269" s="53" t="str">
        <f t="shared" ca="1" si="11711"/>
        <v/>
      </c>
      <c r="BD1269" s="53" t="str">
        <f t="shared" ca="1" si="11711"/>
        <v/>
      </c>
      <c r="BE1269" s="53" t="str">
        <f t="shared" ca="1" si="11711"/>
        <v/>
      </c>
      <c r="BF1269" s="53" t="str">
        <f t="shared" ca="1" si="11711"/>
        <v/>
      </c>
      <c r="BG1269" s="53" t="str">
        <f t="shared" ca="1" si="11711"/>
        <v/>
      </c>
      <c r="BH1269" s="53" t="str">
        <f t="shared" ca="1" si="11711"/>
        <v/>
      </c>
      <c r="BI1269" s="53" t="str">
        <f t="shared" ca="1" si="11711"/>
        <v/>
      </c>
      <c r="BJ1269" s="53" t="str">
        <f t="shared" ca="1" si="11711"/>
        <v/>
      </c>
      <c r="BK1269" s="53" t="str">
        <f t="shared" ca="1" si="11711"/>
        <v/>
      </c>
      <c r="BL1269" s="53" t="str">
        <f t="shared" ca="1" si="11711"/>
        <v/>
      </c>
      <c r="BM1269" s="53" t="str">
        <f t="shared" ca="1" si="11711"/>
        <v/>
      </c>
      <c r="BN1269" s="53" t="str">
        <f t="shared" ca="1" si="11711"/>
        <v/>
      </c>
      <c r="BO1269" s="53" t="str">
        <f t="shared" ca="1" si="11711"/>
        <v/>
      </c>
      <c r="BP1269" s="53" t="str">
        <f t="shared" ca="1" si="11711"/>
        <v/>
      </c>
    </row>
    <row r="1270" spans="24:264" hidden="1" x14ac:dyDescent="0.3">
      <c r="X1270" s="51">
        <v>1270</v>
      </c>
      <c r="Y1270" s="8" t="s">
        <v>878</v>
      </c>
      <c r="Z1270" s="7">
        <v>17</v>
      </c>
      <c r="AE1270" s="7"/>
      <c r="AF1270" s="7" t="str">
        <f ca="1">IFERROR(HLOOKUP(AF$1253,INDIRECT($Y1270&amp;"$"&amp;1248):INDIRECT($Y1270&amp;"$"&amp;1252),3,FALSE)&amp;HLOOKUP(AF$1253,INDIRECT($Y1270&amp;"$"&amp;1248):INDIRECT($Y1270&amp;"$"&amp;1252),4,FALSE),"")</f>
        <v/>
      </c>
      <c r="AG1270" s="7" t="str">
        <f ca="1">IFERROR(HLOOKUP(AG$1253,INDIRECT($Y1270&amp;"$"&amp;1248):INDIRECT($Y1270&amp;"$"&amp;1252),3,FALSE)&amp;HLOOKUP(AG$1253,INDIRECT($Y1270&amp;"$"&amp;1248):INDIRECT($Y1270&amp;"$"&amp;1252),4,FALSE),"")</f>
        <v/>
      </c>
      <c r="AH1270" s="7" t="str">
        <f ca="1">IFERROR(HLOOKUP(AH$1253,INDIRECT($Y1270&amp;"$"&amp;1248):INDIRECT($Y1270&amp;"$"&amp;1252),3,FALSE)&amp;HLOOKUP(AH$1253,INDIRECT($Y1270&amp;"$"&amp;1248):INDIRECT($Y1270&amp;"$"&amp;1252),4,FALSE),"")</f>
        <v/>
      </c>
      <c r="AI1270" s="7" t="str">
        <f ca="1">IFERROR(HLOOKUP(AI$1253,INDIRECT($Y1270&amp;"$"&amp;1248):INDIRECT($Y1270&amp;"$"&amp;1252),3,FALSE)&amp;HLOOKUP(AI$1253,INDIRECT($Y1270&amp;"$"&amp;1248):INDIRECT($Y1270&amp;"$"&amp;1252),4,FALSE),"")</f>
        <v/>
      </c>
      <c r="AJ1270" s="7" t="str">
        <f ca="1">IFERROR(HLOOKUP(AJ$1253,INDIRECT($Y1270&amp;"$"&amp;1248):INDIRECT($Y1270&amp;"$"&amp;1252),3,FALSE)&amp;HLOOKUP(AJ$1253,INDIRECT($Y1270&amp;"$"&amp;1248):INDIRECT($Y1270&amp;"$"&amp;1252),4,FALSE),"")</f>
        <v/>
      </c>
      <c r="AK1270" s="7" t="str">
        <f ca="1">IFERROR(HLOOKUP(AK$1253,INDIRECT($Y1270&amp;"$"&amp;1248):INDIRECT($Y1270&amp;"$"&amp;1252),3,FALSE)&amp;HLOOKUP(AK$1253,INDIRECT($Y1270&amp;"$"&amp;1248):INDIRECT($Y1270&amp;"$"&amp;1252),4,FALSE),"")</f>
        <v/>
      </c>
      <c r="AL1270" s="7" t="str">
        <f ca="1">IFERROR(HLOOKUP(AL$1253,INDIRECT($Y1270&amp;"$"&amp;1248):INDIRECT($Y1270&amp;"$"&amp;1252),3,FALSE)&amp;HLOOKUP(AL$1253,INDIRECT($Y1270&amp;"$"&amp;1248):INDIRECT($Y1270&amp;"$"&amp;1252),4,FALSE),"")</f>
        <v/>
      </c>
      <c r="AM1270" s="7" t="str">
        <f ca="1">IFERROR(HLOOKUP(AM$1253,INDIRECT($Y1270&amp;"$"&amp;1248):INDIRECT($Y1270&amp;"$"&amp;1252),3,FALSE)&amp;HLOOKUP(AM$1253,INDIRECT($Y1270&amp;"$"&amp;1248):INDIRECT($Y1270&amp;"$"&amp;1252),4,FALSE),"")</f>
        <v/>
      </c>
      <c r="AN1270" s="7" t="str">
        <f ca="1">IFERROR(HLOOKUP(AN$1253,INDIRECT($Y1270&amp;"$"&amp;1248):INDIRECT($Y1270&amp;"$"&amp;1252),3,FALSE)&amp;HLOOKUP(AN$1253,INDIRECT($Y1270&amp;"$"&amp;1248):INDIRECT($Y1270&amp;"$"&amp;1252),4,FALSE),"")</f>
        <v/>
      </c>
      <c r="AO1270" s="7" t="str">
        <f ca="1">IFERROR(HLOOKUP(AO$1253,INDIRECT($Y1270&amp;"$"&amp;1248):INDIRECT($Y1270&amp;"$"&amp;1252),3,FALSE)&amp;HLOOKUP(AO$1253,INDIRECT($Y1270&amp;"$"&amp;1248):INDIRECT($Y1270&amp;"$"&amp;1252),4,FALSE),"")</f>
        <v/>
      </c>
      <c r="AP1270" s="7" t="str">
        <f ca="1">IFERROR(HLOOKUP(AP$1253,INDIRECT($Y1270&amp;"$"&amp;1248):INDIRECT($Y1270&amp;"$"&amp;1252),3,FALSE)&amp;HLOOKUP(AP$1253,INDIRECT($Y1270&amp;"$"&amp;1248):INDIRECT($Y1270&amp;"$"&amp;1252),4,FALSE),"")</f>
        <v/>
      </c>
      <c r="AQ1270" s="7" t="str">
        <f ca="1">IFERROR(HLOOKUP(AQ$1253,INDIRECT($Y1270&amp;"$"&amp;1248):INDIRECT($Y1270&amp;"$"&amp;1252),3,FALSE)&amp;HLOOKUP(AQ$1253,INDIRECT($Y1270&amp;"$"&amp;1248):INDIRECT($Y1270&amp;"$"&amp;1252),4,FALSE),"")</f>
        <v/>
      </c>
      <c r="AR1270" s="7" t="str">
        <f ca="1">IFERROR(HLOOKUP(AR$1253,INDIRECT($Y1270&amp;"$"&amp;1248):INDIRECT($Y1270&amp;"$"&amp;1252),3,FALSE)&amp;HLOOKUP(AR$1253,INDIRECT($Y1270&amp;"$"&amp;1248):INDIRECT($Y1270&amp;"$"&amp;1252),4,FALSE),"")</f>
        <v/>
      </c>
      <c r="AS1270" s="7" t="str">
        <f ca="1">IFERROR(HLOOKUP(AS$1253,INDIRECT($Y1270&amp;"$"&amp;1248):INDIRECT($Y1270&amp;"$"&amp;1252),3,FALSE)&amp;HLOOKUP(AS$1253,INDIRECT($Y1270&amp;"$"&amp;1248):INDIRECT($Y1270&amp;"$"&amp;1252),4,FALSE),"")</f>
        <v/>
      </c>
      <c r="AT1270" s="7" t="str">
        <f ca="1">IFERROR(HLOOKUP(AT$1253,INDIRECT($Y1270&amp;"$"&amp;1248):INDIRECT($Y1270&amp;"$"&amp;1252),3,FALSE)&amp;HLOOKUP(AT$1253,INDIRECT($Y1270&amp;"$"&amp;1248):INDIRECT($Y1270&amp;"$"&amp;1252),4,FALSE),"")</f>
        <v/>
      </c>
      <c r="AU1270" s="7" t="str">
        <f ca="1">IFERROR(HLOOKUP(AU$1253,INDIRECT($Y1270&amp;"$"&amp;1248):INDIRECT($Y1270&amp;"$"&amp;1252),3,FALSE)&amp;HLOOKUP(AU$1253,INDIRECT($Y1270&amp;"$"&amp;1248):INDIRECT($Y1270&amp;"$"&amp;1252),4,FALSE),"")</f>
        <v/>
      </c>
      <c r="AV1270" s="7" t="str">
        <f ca="1">IFERROR(HLOOKUP(AV$1253,INDIRECT($Y1270&amp;"$"&amp;1248):INDIRECT($Y1270&amp;"$"&amp;1252),3,FALSE)&amp;HLOOKUP(AV$1253,INDIRECT($Y1270&amp;"$"&amp;1248):INDIRECT($Y1270&amp;"$"&amp;1252),4,FALSE),"")</f>
        <v/>
      </c>
      <c r="AW1270" s="7" t="str">
        <f ca="1">IFERROR(HLOOKUP(AW$1253,INDIRECT($Y1270&amp;"$"&amp;1248):INDIRECT($Y1270&amp;"$"&amp;1252),3,FALSE)&amp;HLOOKUP(AW$1253,INDIRECT($Y1270&amp;"$"&amp;1248):INDIRECT($Y1270&amp;"$"&amp;1252),4,FALSE),"")</f>
        <v/>
      </c>
      <c r="AX1270" s="7" t="str">
        <f ca="1">IFERROR(HLOOKUP(AX$1253,INDIRECT(INDIRECT("$Y"&amp;1253+AX$852+($Z1270-1))&amp;1248):INDIRECT(INDIRECT("$Y"&amp;1253+AX$852+($Z1270-1))&amp;1252),3,FALSE)&amp;LEFT(HLOOKUP(AX$1253,INDIRECT(INDIRECT("$Y"&amp;1253+AX$852+($Z1270-1))&amp;1248):INDIRECT(INDIRECT("$Y"&amp;1253+AX$852+($Z1270-1))&amp;1252),4,FALSE),3),"")</f>
        <v/>
      </c>
      <c r="AY1270" s="53" t="str">
        <f t="shared" ca="1" si="11712"/>
        <v/>
      </c>
      <c r="AZ1270" s="53" t="str">
        <f t="shared" ca="1" si="11711"/>
        <v/>
      </c>
      <c r="BA1270" s="53" t="str">
        <f t="shared" ca="1" si="11711"/>
        <v/>
      </c>
      <c r="BB1270" s="53" t="str">
        <f t="shared" ca="1" si="11711"/>
        <v/>
      </c>
      <c r="BC1270" s="53" t="str">
        <f t="shared" ca="1" si="11711"/>
        <v/>
      </c>
      <c r="BD1270" s="53" t="str">
        <f t="shared" ca="1" si="11711"/>
        <v/>
      </c>
      <c r="BE1270" s="53" t="str">
        <f t="shared" ca="1" si="11711"/>
        <v/>
      </c>
      <c r="BF1270" s="53" t="str">
        <f t="shared" ca="1" si="11711"/>
        <v/>
      </c>
      <c r="BG1270" s="53" t="str">
        <f t="shared" ca="1" si="11711"/>
        <v/>
      </c>
      <c r="BH1270" s="53" t="str">
        <f t="shared" ca="1" si="11711"/>
        <v/>
      </c>
      <c r="BI1270" s="53" t="str">
        <f t="shared" ca="1" si="11711"/>
        <v/>
      </c>
      <c r="BJ1270" s="53" t="str">
        <f t="shared" ca="1" si="11711"/>
        <v/>
      </c>
      <c r="BK1270" s="53" t="str">
        <f t="shared" ca="1" si="11711"/>
        <v/>
      </c>
      <c r="BL1270" s="53" t="str">
        <f t="shared" ca="1" si="11711"/>
        <v/>
      </c>
      <c r="BM1270" s="53" t="str">
        <f t="shared" ca="1" si="11711"/>
        <v/>
      </c>
      <c r="BN1270" s="53" t="str">
        <f t="shared" ca="1" si="11711"/>
        <v/>
      </c>
      <c r="BO1270" s="53" t="str">
        <f t="shared" ca="1" si="11711"/>
        <v/>
      </c>
      <c r="BP1270" s="53" t="str">
        <f t="shared" ref="BP1270:BP1271" ca="1" si="11713">LEFT(AW1269,1)</f>
        <v/>
      </c>
    </row>
    <row r="1271" spans="24:264" hidden="1" x14ac:dyDescent="0.3">
      <c r="X1271" s="51">
        <v>1271</v>
      </c>
      <c r="Y1271" s="8" t="s">
        <v>879</v>
      </c>
      <c r="Z1271" s="7">
        <v>18</v>
      </c>
      <c r="AE1271" s="7"/>
      <c r="AF1271" s="7" t="str">
        <f ca="1">IFERROR(HLOOKUP(AF$1253,INDIRECT($Y1271&amp;"$"&amp;1248):INDIRECT($Y1271&amp;"$"&amp;1252),3,FALSE)&amp;HLOOKUP(AF$1253,INDIRECT($Y1271&amp;"$"&amp;1248):INDIRECT($Y1271&amp;"$"&amp;1252),4,FALSE),"")</f>
        <v/>
      </c>
      <c r="AG1271" s="7" t="str">
        <f ca="1">IFERROR(HLOOKUP(AG$1253,INDIRECT($Y1271&amp;"$"&amp;1248):INDIRECT($Y1271&amp;"$"&amp;1252),3,FALSE)&amp;HLOOKUP(AG$1253,INDIRECT($Y1271&amp;"$"&amp;1248):INDIRECT($Y1271&amp;"$"&amp;1252),4,FALSE),"")</f>
        <v/>
      </c>
      <c r="AH1271" s="7" t="str">
        <f ca="1">IFERROR(HLOOKUP(AH$1253,INDIRECT($Y1271&amp;"$"&amp;1248):INDIRECT($Y1271&amp;"$"&amp;1252),3,FALSE)&amp;HLOOKUP(AH$1253,INDIRECT($Y1271&amp;"$"&amp;1248):INDIRECT($Y1271&amp;"$"&amp;1252),4,FALSE),"")</f>
        <v/>
      </c>
      <c r="AI1271" s="7" t="str">
        <f ca="1">IFERROR(HLOOKUP(AI$1253,INDIRECT($Y1271&amp;"$"&amp;1248):INDIRECT($Y1271&amp;"$"&amp;1252),3,FALSE)&amp;HLOOKUP(AI$1253,INDIRECT($Y1271&amp;"$"&amp;1248):INDIRECT($Y1271&amp;"$"&amp;1252),4,FALSE),"")</f>
        <v/>
      </c>
      <c r="AJ1271" s="7" t="str">
        <f ca="1">IFERROR(HLOOKUP(AJ$1253,INDIRECT($Y1271&amp;"$"&amp;1248):INDIRECT($Y1271&amp;"$"&amp;1252),3,FALSE)&amp;HLOOKUP(AJ$1253,INDIRECT($Y1271&amp;"$"&amp;1248):INDIRECT($Y1271&amp;"$"&amp;1252),4,FALSE),"")</f>
        <v/>
      </c>
      <c r="AK1271" s="7" t="str">
        <f ca="1">IFERROR(HLOOKUP(AK$1253,INDIRECT($Y1271&amp;"$"&amp;1248):INDIRECT($Y1271&amp;"$"&amp;1252),3,FALSE)&amp;HLOOKUP(AK$1253,INDIRECT($Y1271&amp;"$"&amp;1248):INDIRECT($Y1271&amp;"$"&amp;1252),4,FALSE),"")</f>
        <v/>
      </c>
      <c r="AL1271" s="7" t="str">
        <f ca="1">IFERROR(HLOOKUP(AL$1253,INDIRECT($Y1271&amp;"$"&amp;1248):INDIRECT($Y1271&amp;"$"&amp;1252),3,FALSE)&amp;HLOOKUP(AL$1253,INDIRECT($Y1271&amp;"$"&amp;1248):INDIRECT($Y1271&amp;"$"&amp;1252),4,FALSE),"")</f>
        <v/>
      </c>
      <c r="AM1271" s="7" t="str">
        <f ca="1">IFERROR(HLOOKUP(AM$1253,INDIRECT($Y1271&amp;"$"&amp;1248):INDIRECT($Y1271&amp;"$"&amp;1252),3,FALSE)&amp;HLOOKUP(AM$1253,INDIRECT($Y1271&amp;"$"&amp;1248):INDIRECT($Y1271&amp;"$"&amp;1252),4,FALSE),"")</f>
        <v/>
      </c>
      <c r="AN1271" s="7" t="str">
        <f ca="1">IFERROR(HLOOKUP(AN$1253,INDIRECT($Y1271&amp;"$"&amp;1248):INDIRECT($Y1271&amp;"$"&amp;1252),3,FALSE)&amp;HLOOKUP(AN$1253,INDIRECT($Y1271&amp;"$"&amp;1248):INDIRECT($Y1271&amp;"$"&amp;1252),4,FALSE),"")</f>
        <v/>
      </c>
      <c r="AO1271" s="7" t="str">
        <f ca="1">IFERROR(HLOOKUP(AO$1253,INDIRECT($Y1271&amp;"$"&amp;1248):INDIRECT($Y1271&amp;"$"&amp;1252),3,FALSE)&amp;HLOOKUP(AO$1253,INDIRECT($Y1271&amp;"$"&amp;1248):INDIRECT($Y1271&amp;"$"&amp;1252),4,FALSE),"")</f>
        <v/>
      </c>
      <c r="AP1271" s="7" t="str">
        <f ca="1">IFERROR(HLOOKUP(AP$1253,INDIRECT($Y1271&amp;"$"&amp;1248):INDIRECT($Y1271&amp;"$"&amp;1252),3,FALSE)&amp;HLOOKUP(AP$1253,INDIRECT($Y1271&amp;"$"&amp;1248):INDIRECT($Y1271&amp;"$"&amp;1252),4,FALSE),"")</f>
        <v/>
      </c>
      <c r="AQ1271" s="7" t="str">
        <f ca="1">IFERROR(HLOOKUP(AQ$1253,INDIRECT($Y1271&amp;"$"&amp;1248):INDIRECT($Y1271&amp;"$"&amp;1252),3,FALSE)&amp;HLOOKUP(AQ$1253,INDIRECT($Y1271&amp;"$"&amp;1248):INDIRECT($Y1271&amp;"$"&amp;1252),4,FALSE),"")</f>
        <v/>
      </c>
      <c r="AR1271" s="7" t="str">
        <f ca="1">IFERROR(HLOOKUP(AR$1253,INDIRECT($Y1271&amp;"$"&amp;1248):INDIRECT($Y1271&amp;"$"&amp;1252),3,FALSE)&amp;HLOOKUP(AR$1253,INDIRECT($Y1271&amp;"$"&amp;1248):INDIRECT($Y1271&amp;"$"&amp;1252),4,FALSE),"")</f>
        <v/>
      </c>
      <c r="AS1271" s="7" t="str">
        <f ca="1">IFERROR(HLOOKUP(AS$1253,INDIRECT($Y1271&amp;"$"&amp;1248):INDIRECT($Y1271&amp;"$"&amp;1252),3,FALSE)&amp;HLOOKUP(AS$1253,INDIRECT($Y1271&amp;"$"&amp;1248):INDIRECT($Y1271&amp;"$"&amp;1252),4,FALSE),"")</f>
        <v/>
      </c>
      <c r="AT1271" s="7" t="str">
        <f ca="1">IFERROR(HLOOKUP(AT$1253,INDIRECT($Y1271&amp;"$"&amp;1248):INDIRECT($Y1271&amp;"$"&amp;1252),3,FALSE)&amp;HLOOKUP(AT$1253,INDIRECT($Y1271&amp;"$"&amp;1248):INDIRECT($Y1271&amp;"$"&amp;1252),4,FALSE),"")</f>
        <v/>
      </c>
      <c r="AU1271" s="7" t="str">
        <f ca="1">IFERROR(HLOOKUP(AU$1253,INDIRECT($Y1271&amp;"$"&amp;1248):INDIRECT($Y1271&amp;"$"&amp;1252),3,FALSE)&amp;HLOOKUP(AU$1253,INDIRECT($Y1271&amp;"$"&amp;1248):INDIRECT($Y1271&amp;"$"&amp;1252),4,FALSE),"")</f>
        <v/>
      </c>
      <c r="AV1271" s="7" t="str">
        <f ca="1">IFERROR(HLOOKUP(AV$1253,INDIRECT($Y1271&amp;"$"&amp;1248):INDIRECT($Y1271&amp;"$"&amp;1252),3,FALSE)&amp;HLOOKUP(AV$1253,INDIRECT($Y1271&amp;"$"&amp;1248):INDIRECT($Y1271&amp;"$"&amp;1252),4,FALSE),"")</f>
        <v/>
      </c>
      <c r="AW1271" s="7" t="str">
        <f ca="1">IFERROR(HLOOKUP(AW$1253,INDIRECT($Y1271&amp;"$"&amp;1248):INDIRECT($Y1271&amp;"$"&amp;1252),3,FALSE)&amp;HLOOKUP(AW$1253,INDIRECT($Y1271&amp;"$"&amp;1248):INDIRECT($Y1271&amp;"$"&amp;1252),4,FALSE),"")</f>
        <v/>
      </c>
      <c r="AX1271" s="7" t="str">
        <f ca="1">IFERROR(HLOOKUP(AX$1253,INDIRECT(INDIRECT("$Y"&amp;1253+AX$852+($Z1271-1))&amp;1248):INDIRECT(INDIRECT("$Y"&amp;1253+AX$852+($Z1271-1))&amp;1252),3,FALSE)&amp;LEFT(HLOOKUP(AX$1253,INDIRECT(INDIRECT("$Y"&amp;1253+AX$852+($Z1271-1))&amp;1248):INDIRECT(INDIRECT("$Y"&amp;1253+AX$852+($Z1271-1))&amp;1252),4,FALSE),3),"")</f>
        <v/>
      </c>
      <c r="AY1271" s="53" t="str">
        <f t="shared" ca="1" si="11712"/>
        <v/>
      </c>
      <c r="AZ1271" s="53" t="str">
        <f t="shared" ref="AZ1271" ca="1" si="11714">LEFT(AG1270,1)</f>
        <v/>
      </c>
      <c r="BA1271" s="53" t="str">
        <f t="shared" ref="BA1271" ca="1" si="11715">LEFT(AH1270,1)</f>
        <v/>
      </c>
      <c r="BB1271" s="53" t="str">
        <f t="shared" ref="BB1271" ca="1" si="11716">LEFT(AI1270,1)</f>
        <v/>
      </c>
      <c r="BC1271" s="53" t="str">
        <f t="shared" ref="BC1271" ca="1" si="11717">LEFT(AJ1270,1)</f>
        <v/>
      </c>
      <c r="BD1271" s="53" t="str">
        <f t="shared" ref="BD1271" ca="1" si="11718">LEFT(AK1270,1)</f>
        <v/>
      </c>
      <c r="BE1271" s="53" t="str">
        <f t="shared" ref="BE1271" ca="1" si="11719">LEFT(AL1270,1)</f>
        <v/>
      </c>
      <c r="BF1271" s="53" t="str">
        <f t="shared" ref="BF1271" ca="1" si="11720">LEFT(AM1270,1)</f>
        <v/>
      </c>
      <c r="BG1271" s="53" t="str">
        <f t="shared" ref="BG1271" ca="1" si="11721">LEFT(AN1270,1)</f>
        <v/>
      </c>
      <c r="BH1271" s="53" t="str">
        <f t="shared" ref="BH1271" ca="1" si="11722">LEFT(AO1270,1)</f>
        <v/>
      </c>
      <c r="BI1271" s="53" t="str">
        <f t="shared" ref="BI1271" ca="1" si="11723">LEFT(AP1270,1)</f>
        <v/>
      </c>
      <c r="BJ1271" s="53" t="str">
        <f t="shared" ref="BJ1271" ca="1" si="11724">LEFT(AQ1270,1)</f>
        <v/>
      </c>
      <c r="BK1271" s="53" t="str">
        <f t="shared" ref="BK1271" ca="1" si="11725">LEFT(AR1270,1)</f>
        <v/>
      </c>
      <c r="BL1271" s="53" t="str">
        <f t="shared" ref="BL1271" ca="1" si="11726">LEFT(AS1270,1)</f>
        <v/>
      </c>
      <c r="BM1271" s="53" t="str">
        <f t="shared" ref="BM1271" ca="1" si="11727">LEFT(AT1270,1)</f>
        <v/>
      </c>
      <c r="BN1271" s="53" t="str">
        <f t="shared" ref="BN1271" ca="1" si="11728">LEFT(AU1270,1)</f>
        <v/>
      </c>
      <c r="BO1271" s="53" t="str">
        <f t="shared" ref="BO1271" ca="1" si="11729">LEFT(AV1270,1)</f>
        <v/>
      </c>
      <c r="BP1271" s="53" t="str">
        <f t="shared" ca="1" si="11713"/>
        <v/>
      </c>
      <c r="IK1271" s="7" t="str">
        <f t="shared" ref="IK1271:JD1271" si="11730">IF(IJ607="","",IJ607)</f>
        <v/>
      </c>
      <c r="IL1271" s="7" t="str">
        <f t="shared" si="11730"/>
        <v/>
      </c>
      <c r="IM1271" s="7" t="str">
        <f t="shared" si="11730"/>
        <v/>
      </c>
      <c r="IN1271" s="7" t="str">
        <f t="shared" si="11730"/>
        <v/>
      </c>
      <c r="IO1271" s="7" t="str">
        <f t="shared" si="11730"/>
        <v/>
      </c>
      <c r="IP1271" s="7" t="str">
        <f t="shared" si="11730"/>
        <v/>
      </c>
      <c r="IQ1271" s="7" t="str">
        <f t="shared" si="11730"/>
        <v/>
      </c>
      <c r="IR1271" s="7" t="str">
        <f t="shared" si="11730"/>
        <v/>
      </c>
      <c r="IS1271" s="7" t="str">
        <f t="shared" si="11730"/>
        <v/>
      </c>
      <c r="IT1271" s="7" t="str">
        <f t="shared" si="11730"/>
        <v/>
      </c>
      <c r="IU1271" s="7" t="str">
        <f t="shared" si="11730"/>
        <v/>
      </c>
      <c r="IV1271" s="7" t="str">
        <f t="shared" si="11730"/>
        <v/>
      </c>
      <c r="IW1271" s="7" t="str">
        <f t="shared" si="11730"/>
        <v/>
      </c>
      <c r="IX1271" s="7" t="str">
        <f t="shared" si="11730"/>
        <v/>
      </c>
      <c r="IY1271" s="7" t="str">
        <f t="shared" si="11730"/>
        <v/>
      </c>
      <c r="IZ1271" s="7" t="str">
        <f t="shared" si="11730"/>
        <v/>
      </c>
      <c r="JA1271" s="7" t="str">
        <f t="shared" si="11730"/>
        <v/>
      </c>
      <c r="JB1271" s="7" t="str">
        <f t="shared" si="11730"/>
        <v/>
      </c>
      <c r="JC1271" s="7" t="str">
        <f t="shared" si="11730"/>
        <v/>
      </c>
      <c r="JD1271" s="7" t="str">
        <f t="shared" si="11730"/>
        <v/>
      </c>
    </row>
    <row r="1272" spans="24:264" hidden="1" x14ac:dyDescent="0.3">
      <c r="X1272" s="51">
        <v>1272</v>
      </c>
      <c r="AE1272" s="7"/>
      <c r="AF1272" s="7" t="str">
        <f>IF(AF$1253="","",COUNTIF(AF$1254:AF$1271,"*Day*"))</f>
        <v/>
      </c>
      <c r="AG1272" s="7" t="str">
        <f t="shared" ref="AG1272:AX1272" si="11731">IF(AG$1253="","",COUNTIF(AG$1254:AG$1271,"*Day*"))</f>
        <v/>
      </c>
      <c r="AH1272" s="7" t="str">
        <f t="shared" si="11731"/>
        <v/>
      </c>
      <c r="AI1272" s="7" t="str">
        <f t="shared" si="11731"/>
        <v/>
      </c>
      <c r="AJ1272" s="7" t="str">
        <f t="shared" si="11731"/>
        <v/>
      </c>
      <c r="AK1272" s="7" t="str">
        <f t="shared" si="11731"/>
        <v/>
      </c>
      <c r="AL1272" s="7" t="str">
        <f t="shared" si="11731"/>
        <v/>
      </c>
      <c r="AM1272" s="7" t="str">
        <f t="shared" si="11731"/>
        <v/>
      </c>
      <c r="AN1272" s="7" t="str">
        <f t="shared" si="11731"/>
        <v/>
      </c>
      <c r="AO1272" s="7" t="str">
        <f t="shared" si="11731"/>
        <v/>
      </c>
      <c r="AP1272" s="7" t="str">
        <f t="shared" si="11731"/>
        <v/>
      </c>
      <c r="AQ1272" s="7" t="str">
        <f t="shared" si="11731"/>
        <v/>
      </c>
      <c r="AR1272" s="7" t="str">
        <f t="shared" si="11731"/>
        <v/>
      </c>
      <c r="AS1272" s="7" t="str">
        <f t="shared" si="11731"/>
        <v/>
      </c>
      <c r="AT1272" s="7" t="str">
        <f t="shared" si="11731"/>
        <v/>
      </c>
      <c r="AU1272" s="7" t="str">
        <f t="shared" si="11731"/>
        <v/>
      </c>
      <c r="AV1272" s="7" t="str">
        <f t="shared" si="11731"/>
        <v/>
      </c>
      <c r="AW1272" s="7" t="str">
        <f t="shared" si="11731"/>
        <v/>
      </c>
      <c r="AX1272" s="7" t="str">
        <f t="shared" si="11731"/>
        <v/>
      </c>
      <c r="AY1272" s="53" t="str">
        <f>IF(AY1254&lt;=AY1253,AY1254,"")</f>
        <v/>
      </c>
      <c r="AZ1272" s="53" t="str">
        <f t="shared" ref="AZ1272:BP1272" si="11732">IF(AZ1254&lt;=AZ1253,AZ1254,"")</f>
        <v/>
      </c>
      <c r="BA1272" s="53" t="str">
        <f t="shared" si="11732"/>
        <v/>
      </c>
      <c r="BB1272" s="53" t="str">
        <f t="shared" si="11732"/>
        <v/>
      </c>
      <c r="BC1272" s="53" t="str">
        <f t="shared" si="11732"/>
        <v/>
      </c>
      <c r="BD1272" s="53" t="str">
        <f t="shared" si="11732"/>
        <v/>
      </c>
      <c r="BE1272" s="53" t="str">
        <f t="shared" si="11732"/>
        <v/>
      </c>
      <c r="BF1272" s="53" t="str">
        <f t="shared" si="11732"/>
        <v/>
      </c>
      <c r="BG1272" s="53" t="str">
        <f t="shared" si="11732"/>
        <v/>
      </c>
      <c r="BH1272" s="53" t="str">
        <f t="shared" si="11732"/>
        <v/>
      </c>
      <c r="BI1272" s="53" t="str">
        <f t="shared" si="11732"/>
        <v/>
      </c>
      <c r="BJ1272" s="53" t="str">
        <f t="shared" si="11732"/>
        <v/>
      </c>
      <c r="BK1272" s="53" t="str">
        <f t="shared" si="11732"/>
        <v/>
      </c>
      <c r="BL1272" s="53" t="str">
        <f t="shared" si="11732"/>
        <v/>
      </c>
      <c r="BM1272" s="53" t="str">
        <f t="shared" si="11732"/>
        <v/>
      </c>
      <c r="BN1272" s="53" t="str">
        <f t="shared" si="11732"/>
        <v/>
      </c>
      <c r="BO1272" s="53" t="str">
        <f t="shared" si="11732"/>
        <v/>
      </c>
      <c r="BP1272" s="53" t="str">
        <f t="shared" si="11732"/>
        <v/>
      </c>
      <c r="IK1272" s="7" t="str">
        <f t="shared" ref="IK1272:JD1272" si="11733">IF(IJ608="","",IJ608)</f>
        <v/>
      </c>
      <c r="IL1272" s="7" t="str">
        <f t="shared" si="11733"/>
        <v/>
      </c>
      <c r="IM1272" s="7" t="str">
        <f t="shared" si="11733"/>
        <v/>
      </c>
      <c r="IN1272" s="7" t="str">
        <f t="shared" si="11733"/>
        <v/>
      </c>
      <c r="IO1272" s="7" t="str">
        <f t="shared" si="11733"/>
        <v/>
      </c>
      <c r="IP1272" s="7" t="str">
        <f t="shared" si="11733"/>
        <v/>
      </c>
      <c r="IQ1272" s="7" t="str">
        <f t="shared" si="11733"/>
        <v/>
      </c>
      <c r="IR1272" s="7" t="str">
        <f t="shared" si="11733"/>
        <v/>
      </c>
      <c r="IS1272" s="7" t="str">
        <f t="shared" si="11733"/>
        <v/>
      </c>
      <c r="IT1272" s="7" t="str">
        <f t="shared" si="11733"/>
        <v/>
      </c>
      <c r="IU1272" s="7" t="str">
        <f t="shared" si="11733"/>
        <v/>
      </c>
      <c r="IV1272" s="7" t="str">
        <f t="shared" si="11733"/>
        <v/>
      </c>
      <c r="IW1272" s="7" t="str">
        <f t="shared" si="11733"/>
        <v/>
      </c>
      <c r="IX1272" s="7" t="str">
        <f t="shared" si="11733"/>
        <v/>
      </c>
      <c r="IY1272" s="7" t="str">
        <f t="shared" si="11733"/>
        <v/>
      </c>
      <c r="IZ1272" s="7" t="str">
        <f t="shared" si="11733"/>
        <v/>
      </c>
      <c r="JA1272" s="7" t="str">
        <f t="shared" si="11733"/>
        <v/>
      </c>
      <c r="JB1272" s="7" t="str">
        <f t="shared" si="11733"/>
        <v/>
      </c>
      <c r="JC1272" s="7" t="str">
        <f t="shared" si="11733"/>
        <v/>
      </c>
      <c r="JD1272" s="7" t="str">
        <f t="shared" si="11733"/>
        <v/>
      </c>
    </row>
    <row r="1273" spans="24:264" hidden="1" x14ac:dyDescent="0.3">
      <c r="X1273" s="51">
        <v>1273</v>
      </c>
      <c r="AE1273" s="7"/>
      <c r="AF1273" s="7" t="str">
        <f>IF(AF$1253="","",COUNTIF(AF$1254:AF$1271,"*Nig*"))</f>
        <v/>
      </c>
      <c r="AG1273" s="7" t="str">
        <f t="shared" ref="AG1273:AX1273" si="11734">IF(AG$1253="","",COUNTIF(AG$1254:AG$1271,"*Nig*"))</f>
        <v/>
      </c>
      <c r="AH1273" s="7" t="str">
        <f t="shared" si="11734"/>
        <v/>
      </c>
      <c r="AI1273" s="7" t="str">
        <f t="shared" si="11734"/>
        <v/>
      </c>
      <c r="AJ1273" s="7" t="str">
        <f t="shared" si="11734"/>
        <v/>
      </c>
      <c r="AK1273" s="7" t="str">
        <f t="shared" si="11734"/>
        <v/>
      </c>
      <c r="AL1273" s="7" t="str">
        <f t="shared" si="11734"/>
        <v/>
      </c>
      <c r="AM1273" s="7" t="str">
        <f t="shared" si="11734"/>
        <v/>
      </c>
      <c r="AN1273" s="7" t="str">
        <f t="shared" si="11734"/>
        <v/>
      </c>
      <c r="AO1273" s="7" t="str">
        <f t="shared" si="11734"/>
        <v/>
      </c>
      <c r="AP1273" s="7" t="str">
        <f t="shared" si="11734"/>
        <v/>
      </c>
      <c r="AQ1273" s="7" t="str">
        <f t="shared" si="11734"/>
        <v/>
      </c>
      <c r="AR1273" s="7" t="str">
        <f t="shared" si="11734"/>
        <v/>
      </c>
      <c r="AS1273" s="7" t="str">
        <f t="shared" si="11734"/>
        <v/>
      </c>
      <c r="AT1273" s="7" t="str">
        <f t="shared" si="11734"/>
        <v/>
      </c>
      <c r="AU1273" s="7" t="str">
        <f t="shared" si="11734"/>
        <v/>
      </c>
      <c r="AV1273" s="7" t="str">
        <f t="shared" si="11734"/>
        <v/>
      </c>
      <c r="AW1273" s="7" t="str">
        <f t="shared" si="11734"/>
        <v/>
      </c>
      <c r="AX1273" s="7" t="str">
        <f t="shared" si="11734"/>
        <v/>
      </c>
      <c r="AY1273" s="53" t="str">
        <f>AF1272</f>
        <v/>
      </c>
      <c r="AZ1273" s="53" t="str">
        <f t="shared" ref="AZ1273" si="11735">AG1272</f>
        <v/>
      </c>
      <c r="BA1273" s="53" t="str">
        <f t="shared" ref="BA1273" si="11736">AH1272</f>
        <v/>
      </c>
      <c r="BB1273" s="53" t="str">
        <f t="shared" ref="BB1273" si="11737">AI1272</f>
        <v/>
      </c>
      <c r="BC1273" s="53" t="str">
        <f t="shared" ref="BC1273" si="11738">AJ1272</f>
        <v/>
      </c>
      <c r="BD1273" s="53" t="str">
        <f t="shared" ref="BD1273" si="11739">AK1272</f>
        <v/>
      </c>
      <c r="BE1273" s="53" t="str">
        <f t="shared" ref="BE1273" si="11740">AL1272</f>
        <v/>
      </c>
      <c r="BF1273" s="53" t="str">
        <f t="shared" ref="BF1273" si="11741">AM1272</f>
        <v/>
      </c>
      <c r="BG1273" s="53" t="str">
        <f t="shared" ref="BG1273" si="11742">AN1272</f>
        <v/>
      </c>
      <c r="BH1273" s="53" t="str">
        <f t="shared" ref="BH1273" si="11743">AO1272</f>
        <v/>
      </c>
      <c r="BI1273" s="53" t="str">
        <f t="shared" ref="BI1273" si="11744">AP1272</f>
        <v/>
      </c>
      <c r="BJ1273" s="53" t="str">
        <f t="shared" ref="BJ1273" si="11745">AQ1272</f>
        <v/>
      </c>
      <c r="BK1273" s="53" t="str">
        <f t="shared" ref="BK1273" si="11746">AR1272</f>
        <v/>
      </c>
      <c r="BL1273" s="53" t="str">
        <f t="shared" ref="BL1273" si="11747">AS1272</f>
        <v/>
      </c>
      <c r="BM1273" s="53" t="str">
        <f t="shared" ref="BM1273" si="11748">AT1272</f>
        <v/>
      </c>
      <c r="BN1273" s="53" t="str">
        <f t="shared" ref="BN1273" si="11749">AU1272</f>
        <v/>
      </c>
      <c r="BO1273" s="53" t="str">
        <f t="shared" ref="BO1273" si="11750">AV1272</f>
        <v/>
      </c>
      <c r="BP1273" s="53" t="str">
        <f t="shared" ref="BP1273" si="11751">AW1272</f>
        <v/>
      </c>
      <c r="IK1273" s="7" t="str">
        <f t="shared" ref="IK1273:JD1273" si="11752">IF(IJ609="","",IJ609)</f>
        <v/>
      </c>
      <c r="IL1273" s="7" t="str">
        <f t="shared" si="11752"/>
        <v/>
      </c>
      <c r="IM1273" s="7" t="str">
        <f t="shared" si="11752"/>
        <v/>
      </c>
      <c r="IN1273" s="7" t="str">
        <f t="shared" si="11752"/>
        <v/>
      </c>
      <c r="IO1273" s="7" t="str">
        <f t="shared" si="11752"/>
        <v/>
      </c>
      <c r="IP1273" s="7" t="str">
        <f t="shared" si="11752"/>
        <v/>
      </c>
      <c r="IQ1273" s="7" t="str">
        <f t="shared" si="11752"/>
        <v/>
      </c>
      <c r="IR1273" s="7" t="str">
        <f t="shared" si="11752"/>
        <v/>
      </c>
      <c r="IS1273" s="7" t="str">
        <f t="shared" si="11752"/>
        <v/>
      </c>
      <c r="IT1273" s="7" t="str">
        <f t="shared" si="11752"/>
        <v/>
      </c>
      <c r="IU1273" s="7" t="str">
        <f t="shared" si="11752"/>
        <v/>
      </c>
      <c r="IV1273" s="7" t="str">
        <f t="shared" si="11752"/>
        <v/>
      </c>
      <c r="IW1273" s="7" t="str">
        <f t="shared" si="11752"/>
        <v/>
      </c>
      <c r="IX1273" s="7" t="str">
        <f t="shared" si="11752"/>
        <v/>
      </c>
      <c r="IY1273" s="7" t="str">
        <f t="shared" si="11752"/>
        <v/>
      </c>
      <c r="IZ1273" s="7" t="str">
        <f t="shared" si="11752"/>
        <v/>
      </c>
      <c r="JA1273" s="7" t="str">
        <f t="shared" si="11752"/>
        <v/>
      </c>
      <c r="JB1273" s="7" t="str">
        <f t="shared" si="11752"/>
        <v/>
      </c>
      <c r="JC1273" s="7" t="str">
        <f t="shared" si="11752"/>
        <v/>
      </c>
      <c r="JD1273" s="7" t="str">
        <f t="shared" si="11752"/>
        <v/>
      </c>
    </row>
    <row r="1274" spans="24:264" hidden="1" x14ac:dyDescent="0.3">
      <c r="X1274" s="51">
        <v>1274</v>
      </c>
      <c r="AE1274" s="7"/>
      <c r="AF1274" s="7" t="str">
        <f>IFERROR(IF(AND(AF1272=0,AF1273=0),"",AY1272-AY1273),"")</f>
        <v/>
      </c>
      <c r="AG1274" s="7" t="str">
        <f t="shared" ref="AG1274:AX1274" si="11753">IFERROR(IF(AND(AG1272=0,AG1273=0),"",AZ1272-AZ1273),"")</f>
        <v/>
      </c>
      <c r="AH1274" s="7" t="str">
        <f t="shared" si="11753"/>
        <v/>
      </c>
      <c r="AI1274" s="7" t="str">
        <f t="shared" si="11753"/>
        <v/>
      </c>
      <c r="AJ1274" s="7" t="str">
        <f t="shared" si="11753"/>
        <v/>
      </c>
      <c r="AK1274" s="7" t="str">
        <f t="shared" si="11753"/>
        <v/>
      </c>
      <c r="AL1274" s="7" t="str">
        <f t="shared" si="11753"/>
        <v/>
      </c>
      <c r="AM1274" s="7" t="str">
        <f t="shared" si="11753"/>
        <v/>
      </c>
      <c r="AN1274" s="7" t="str">
        <f t="shared" si="11753"/>
        <v/>
      </c>
      <c r="AO1274" s="7" t="str">
        <f t="shared" si="11753"/>
        <v/>
      </c>
      <c r="AP1274" s="7" t="str">
        <f t="shared" si="11753"/>
        <v/>
      </c>
      <c r="AQ1274" s="7" t="str">
        <f t="shared" si="11753"/>
        <v/>
      </c>
      <c r="AR1274" s="7" t="str">
        <f t="shared" si="11753"/>
        <v/>
      </c>
      <c r="AS1274" s="7" t="str">
        <f t="shared" si="11753"/>
        <v/>
      </c>
      <c r="AT1274" s="7" t="str">
        <f t="shared" si="11753"/>
        <v/>
      </c>
      <c r="AU1274" s="7" t="str">
        <f t="shared" si="11753"/>
        <v/>
      </c>
      <c r="AV1274" s="7" t="str">
        <f t="shared" si="11753"/>
        <v/>
      </c>
      <c r="AW1274" s="7" t="str">
        <f t="shared" si="11753"/>
        <v/>
      </c>
      <c r="AX1274" s="7">
        <f t="shared" si="11753"/>
        <v>0</v>
      </c>
      <c r="AY1274" s="53" t="str">
        <f>IF(AY1272="","",AF1273)</f>
        <v/>
      </c>
      <c r="AZ1274" s="53" t="str">
        <f t="shared" ref="AZ1274" si="11754">IF(AZ1272="","",AG1273)</f>
        <v/>
      </c>
      <c r="BA1274" s="53" t="str">
        <f t="shared" ref="BA1274" si="11755">IF(BA1272="","",AH1273)</f>
        <v/>
      </c>
      <c r="BB1274" s="53" t="str">
        <f t="shared" ref="BB1274" si="11756">IF(BB1272="","",AI1273)</f>
        <v/>
      </c>
      <c r="BC1274" s="53" t="str">
        <f t="shared" ref="BC1274" si="11757">IF(BC1272="","",AJ1273)</f>
        <v/>
      </c>
      <c r="BD1274" s="53" t="str">
        <f t="shared" ref="BD1274" si="11758">IF(BD1272="","",AK1273)</f>
        <v/>
      </c>
      <c r="BE1274" s="53" t="str">
        <f t="shared" ref="BE1274" si="11759">IF(BE1272="","",AL1273)</f>
        <v/>
      </c>
      <c r="BF1274" s="53" t="str">
        <f t="shared" ref="BF1274" si="11760">IF(BF1272="","",AM1273)</f>
        <v/>
      </c>
      <c r="BG1274" s="53" t="str">
        <f t="shared" ref="BG1274" si="11761">IF(BG1272="","",AN1273)</f>
        <v/>
      </c>
      <c r="BH1274" s="53" t="str">
        <f t="shared" ref="BH1274" si="11762">IF(BH1272="","",AO1273)</f>
        <v/>
      </c>
      <c r="BI1274" s="53" t="str">
        <f t="shared" ref="BI1274" si="11763">IF(BI1272="","",AP1273)</f>
        <v/>
      </c>
      <c r="BJ1274" s="53" t="str">
        <f t="shared" ref="BJ1274" si="11764">IF(BJ1272="","",AQ1273)</f>
        <v/>
      </c>
      <c r="BK1274" s="53" t="str">
        <f t="shared" ref="BK1274" si="11765">IF(BK1272="","",AR1273)</f>
        <v/>
      </c>
      <c r="BL1274" s="53" t="str">
        <f t="shared" ref="BL1274" si="11766">IF(BL1272="","",AS1273)</f>
        <v/>
      </c>
      <c r="BM1274" s="53" t="str">
        <f t="shared" ref="BM1274" si="11767">IF(BM1272="","",AT1273)</f>
        <v/>
      </c>
      <c r="BN1274" s="53" t="str">
        <f t="shared" ref="BN1274" si="11768">IF(BN1272="","",AU1273)</f>
        <v/>
      </c>
      <c r="BO1274" s="53" t="str">
        <f t="shared" ref="BO1274" si="11769">IF(BO1272="","",AV1273)</f>
        <v/>
      </c>
      <c r="BP1274" s="53" t="str">
        <f t="shared" ref="BP1274" si="11770">IF(BP1272="","",AW1273)</f>
        <v/>
      </c>
      <c r="BR1274" s="7">
        <f>SUM(BT1274:CK1274)</f>
        <v>0</v>
      </c>
      <c r="BT1274" s="7" t="str">
        <f>IF(AF1274&lt;0,0,AF1274)</f>
        <v/>
      </c>
      <c r="BU1274" s="7" t="str">
        <f t="shared" ref="BU1274" si="11771">IF(AG1274&lt;0,0,AG1274)</f>
        <v/>
      </c>
      <c r="BV1274" s="7" t="str">
        <f t="shared" ref="BV1274" si="11772">IF(AH1274&lt;0,0,AH1274)</f>
        <v/>
      </c>
      <c r="BW1274" s="7" t="str">
        <f t="shared" ref="BW1274" si="11773">IF(AI1274&lt;0,0,AI1274)</f>
        <v/>
      </c>
      <c r="BX1274" s="7" t="str">
        <f t="shared" ref="BX1274" si="11774">IF(AJ1274&lt;0,0,AJ1274)</f>
        <v/>
      </c>
      <c r="BY1274" s="7" t="str">
        <f t="shared" ref="BY1274" si="11775">IF(AK1274&lt;0,0,AK1274)</f>
        <v/>
      </c>
      <c r="BZ1274" s="7" t="str">
        <f t="shared" ref="BZ1274" si="11776">IF(AL1274&lt;0,0,AL1274)</f>
        <v/>
      </c>
      <c r="CA1274" s="7" t="str">
        <f t="shared" ref="CA1274" si="11777">IF(AM1274&lt;0,0,AM1274)</f>
        <v/>
      </c>
      <c r="CB1274" s="7" t="str">
        <f t="shared" ref="CB1274" si="11778">IF(AN1274&lt;0,0,AN1274)</f>
        <v/>
      </c>
      <c r="CC1274" s="7" t="str">
        <f t="shared" ref="CC1274" si="11779">IF(AO1274&lt;0,0,AO1274)</f>
        <v/>
      </c>
      <c r="CD1274" s="7" t="str">
        <f t="shared" ref="CD1274" si="11780">IF(AP1274&lt;0,0,AP1274)</f>
        <v/>
      </c>
      <c r="CE1274" s="7" t="str">
        <f t="shared" ref="CE1274" si="11781">IF(AQ1274&lt;0,0,AQ1274)</f>
        <v/>
      </c>
      <c r="CF1274" s="7" t="str">
        <f t="shared" ref="CF1274" si="11782">IF(AR1274&lt;0,0,AR1274)</f>
        <v/>
      </c>
      <c r="CG1274" s="7" t="str">
        <f t="shared" ref="CG1274" si="11783">IF(AS1274&lt;0,0,AS1274)</f>
        <v/>
      </c>
      <c r="CH1274" s="7" t="str">
        <f t="shared" ref="CH1274" si="11784">IF(AT1274&lt;0,0,AT1274)</f>
        <v/>
      </c>
      <c r="CI1274" s="7" t="str">
        <f t="shared" ref="CI1274" si="11785">IF(AU1274&lt;0,0,AU1274)</f>
        <v/>
      </c>
      <c r="CJ1274" s="7" t="str">
        <f t="shared" ref="CJ1274" si="11786">IF(AV1274&lt;0,0,AV1274)</f>
        <v/>
      </c>
      <c r="CK1274" s="7" t="str">
        <f t="shared" ref="CK1274" si="11787">IF(AW1274&lt;0,0,AW1274)</f>
        <v/>
      </c>
      <c r="IK1274" s="7" t="str">
        <f t="shared" ref="IK1274:JD1274" si="11788">IF(IJ610="","",IJ610)</f>
        <v/>
      </c>
      <c r="IL1274" s="7" t="str">
        <f t="shared" si="11788"/>
        <v/>
      </c>
      <c r="IM1274" s="7" t="str">
        <f t="shared" si="11788"/>
        <v/>
      </c>
      <c r="IN1274" s="7" t="str">
        <f t="shared" si="11788"/>
        <v/>
      </c>
      <c r="IO1274" s="7" t="str">
        <f t="shared" si="11788"/>
        <v/>
      </c>
      <c r="IP1274" s="7" t="str">
        <f t="shared" si="11788"/>
        <v/>
      </c>
      <c r="IQ1274" s="7" t="str">
        <f t="shared" si="11788"/>
        <v/>
      </c>
      <c r="IR1274" s="7" t="str">
        <f t="shared" si="11788"/>
        <v/>
      </c>
      <c r="IS1274" s="7" t="str">
        <f t="shared" si="11788"/>
        <v/>
      </c>
      <c r="IT1274" s="7" t="str">
        <f t="shared" si="11788"/>
        <v/>
      </c>
      <c r="IU1274" s="7" t="str">
        <f t="shared" si="11788"/>
        <v/>
      </c>
      <c r="IV1274" s="7" t="str">
        <f t="shared" si="11788"/>
        <v/>
      </c>
      <c r="IW1274" s="7" t="str">
        <f t="shared" si="11788"/>
        <v/>
      </c>
      <c r="IX1274" s="7" t="str">
        <f t="shared" si="11788"/>
        <v/>
      </c>
      <c r="IY1274" s="7" t="str">
        <f t="shared" si="11788"/>
        <v/>
      </c>
      <c r="IZ1274" s="7" t="str">
        <f t="shared" si="11788"/>
        <v/>
      </c>
      <c r="JA1274" s="7" t="str">
        <f t="shared" si="11788"/>
        <v/>
      </c>
      <c r="JB1274" s="7" t="str">
        <f t="shared" si="11788"/>
        <v/>
      </c>
      <c r="JC1274" s="7" t="str">
        <f t="shared" si="11788"/>
        <v/>
      </c>
      <c r="JD1274" s="7" t="str">
        <f t="shared" si="11788"/>
        <v/>
      </c>
    </row>
    <row r="1275" spans="24:264" hidden="1" x14ac:dyDescent="0.3">
      <c r="X1275" s="51">
        <v>1275</v>
      </c>
      <c r="Z1275" s="7" t="s">
        <v>1366</v>
      </c>
      <c r="AA1275" s="7" t="str">
        <f t="shared" ref="AA1275:CL1275" si="11789">IF(Z321="","",Z321)</f>
        <v/>
      </c>
      <c r="AB1275" s="7">
        <f t="shared" si="11789"/>
        <v>15</v>
      </c>
      <c r="AC1275" s="7" t="str">
        <f t="shared" si="11789"/>
        <v/>
      </c>
      <c r="AD1275" s="7" t="str">
        <f t="shared" si="11789"/>
        <v/>
      </c>
      <c r="AE1275" s="7" t="str">
        <f t="shared" si="11789"/>
        <v/>
      </c>
      <c r="AF1275" s="7" t="str">
        <f t="shared" si="11789"/>
        <v/>
      </c>
      <c r="AG1275" s="7" t="str">
        <f t="shared" si="11789"/>
        <v/>
      </c>
      <c r="AH1275" s="7" t="str">
        <f t="shared" si="11789"/>
        <v/>
      </c>
      <c r="AI1275" s="7" t="str">
        <f t="shared" si="11789"/>
        <v/>
      </c>
      <c r="AJ1275" s="7" t="str">
        <f t="shared" si="11789"/>
        <v/>
      </c>
      <c r="AK1275" s="7" t="str">
        <f t="shared" si="11789"/>
        <v/>
      </c>
      <c r="AL1275" s="7" t="str">
        <f t="shared" si="11789"/>
        <v/>
      </c>
      <c r="AM1275" s="7" t="str">
        <f t="shared" si="11789"/>
        <v/>
      </c>
      <c r="AN1275" s="7" t="str">
        <f t="shared" si="11789"/>
        <v/>
      </c>
      <c r="AO1275" s="7" t="str">
        <f t="shared" si="11789"/>
        <v/>
      </c>
      <c r="AP1275" s="7" t="str">
        <f t="shared" si="11789"/>
        <v/>
      </c>
      <c r="AQ1275" s="7" t="str">
        <f t="shared" si="11789"/>
        <v/>
      </c>
      <c r="AR1275" s="7" t="str">
        <f t="shared" si="11789"/>
        <v/>
      </c>
      <c r="AS1275" s="7" t="str">
        <f t="shared" si="11789"/>
        <v/>
      </c>
      <c r="AT1275" s="7" t="str">
        <f t="shared" si="11789"/>
        <v/>
      </c>
      <c r="AU1275" s="7" t="str">
        <f t="shared" si="11789"/>
        <v/>
      </c>
      <c r="AV1275" s="7" t="str">
        <f t="shared" si="11789"/>
        <v/>
      </c>
      <c r="AW1275" s="7" t="str">
        <f t="shared" si="11789"/>
        <v/>
      </c>
      <c r="AX1275" s="7" t="str">
        <f t="shared" si="11789"/>
        <v/>
      </c>
      <c r="AY1275" s="7" t="str">
        <f t="shared" si="11789"/>
        <v/>
      </c>
      <c r="AZ1275" s="7" t="str">
        <f t="shared" si="11789"/>
        <v/>
      </c>
      <c r="BA1275" s="7" t="str">
        <f t="shared" si="11789"/>
        <v/>
      </c>
      <c r="BB1275" s="7" t="str">
        <f t="shared" si="11789"/>
        <v/>
      </c>
      <c r="BC1275" s="7" t="str">
        <f t="shared" si="11789"/>
        <v/>
      </c>
      <c r="BD1275" s="7" t="str">
        <f t="shared" si="11789"/>
        <v/>
      </c>
      <c r="BE1275" s="7" t="str">
        <f t="shared" si="11789"/>
        <v/>
      </c>
      <c r="BF1275" s="7" t="str">
        <f t="shared" si="11789"/>
        <v/>
      </c>
      <c r="BG1275" s="7" t="str">
        <f t="shared" si="11789"/>
        <v/>
      </c>
      <c r="BH1275" s="7" t="str">
        <f t="shared" si="11789"/>
        <v/>
      </c>
      <c r="BI1275" s="7" t="str">
        <f t="shared" si="11789"/>
        <v/>
      </c>
      <c r="BJ1275" s="7" t="str">
        <f t="shared" si="11789"/>
        <v/>
      </c>
      <c r="BK1275" s="7" t="str">
        <f t="shared" si="11789"/>
        <v/>
      </c>
      <c r="BL1275" s="7" t="str">
        <f t="shared" si="11789"/>
        <v/>
      </c>
      <c r="BM1275" s="7" t="str">
        <f t="shared" si="11789"/>
        <v/>
      </c>
      <c r="BN1275" s="7" t="str">
        <f t="shared" si="11789"/>
        <v/>
      </c>
      <c r="BO1275" s="7" t="str">
        <f t="shared" si="11789"/>
        <v/>
      </c>
      <c r="BP1275" s="7" t="str">
        <f t="shared" si="11789"/>
        <v/>
      </c>
      <c r="BQ1275" s="7" t="str">
        <f t="shared" si="11789"/>
        <v/>
      </c>
      <c r="BR1275" s="7" t="str">
        <f t="shared" si="11789"/>
        <v/>
      </c>
      <c r="BS1275" s="7" t="str">
        <f t="shared" si="11789"/>
        <v/>
      </c>
      <c r="BT1275" s="7" t="str">
        <f t="shared" si="11789"/>
        <v/>
      </c>
      <c r="BU1275" s="7" t="str">
        <f t="shared" si="11789"/>
        <v/>
      </c>
      <c r="BV1275" s="7" t="str">
        <f t="shared" si="11789"/>
        <v/>
      </c>
      <c r="BW1275" s="7" t="str">
        <f t="shared" si="11789"/>
        <v/>
      </c>
      <c r="BX1275" s="7" t="str">
        <f t="shared" si="11789"/>
        <v/>
      </c>
      <c r="BY1275" s="7" t="str">
        <f t="shared" si="11789"/>
        <v/>
      </c>
      <c r="BZ1275" s="7" t="str">
        <f t="shared" si="11789"/>
        <v/>
      </c>
      <c r="CA1275" s="7" t="str">
        <f t="shared" si="11789"/>
        <v/>
      </c>
      <c r="CB1275" s="7" t="str">
        <f t="shared" si="11789"/>
        <v/>
      </c>
      <c r="CC1275" s="7" t="str">
        <f t="shared" si="11789"/>
        <v/>
      </c>
      <c r="CD1275" s="7" t="str">
        <f t="shared" si="11789"/>
        <v/>
      </c>
      <c r="CE1275" s="7" t="str">
        <f t="shared" si="11789"/>
        <v/>
      </c>
      <c r="CF1275" s="7" t="str">
        <f t="shared" si="11789"/>
        <v/>
      </c>
      <c r="CG1275" s="7" t="str">
        <f t="shared" si="11789"/>
        <v/>
      </c>
      <c r="CH1275" s="7" t="str">
        <f t="shared" si="11789"/>
        <v/>
      </c>
      <c r="CI1275" s="7" t="str">
        <f t="shared" si="11789"/>
        <v/>
      </c>
      <c r="CJ1275" s="7" t="str">
        <f t="shared" si="11789"/>
        <v/>
      </c>
      <c r="CK1275" s="7" t="str">
        <f t="shared" si="11789"/>
        <v/>
      </c>
      <c r="CL1275" s="7" t="str">
        <f t="shared" si="11789"/>
        <v/>
      </c>
      <c r="CM1275" s="7" t="str">
        <f t="shared" ref="CM1275:EX1275" si="11790">IF(CL321="","",CL321)</f>
        <v/>
      </c>
      <c r="CN1275" s="7" t="str">
        <f t="shared" si="11790"/>
        <v/>
      </c>
      <c r="CO1275" s="7" t="str">
        <f t="shared" si="11790"/>
        <v/>
      </c>
      <c r="CP1275" s="7" t="str">
        <f t="shared" si="11790"/>
        <v/>
      </c>
      <c r="CQ1275" s="7" t="str">
        <f t="shared" si="11790"/>
        <v/>
      </c>
      <c r="CR1275" s="7" t="str">
        <f t="shared" si="11790"/>
        <v/>
      </c>
      <c r="CS1275" s="7" t="str">
        <f t="shared" si="11790"/>
        <v/>
      </c>
      <c r="CT1275" s="7" t="str">
        <f t="shared" si="11790"/>
        <v/>
      </c>
      <c r="CU1275" s="7" t="str">
        <f t="shared" si="11790"/>
        <v/>
      </c>
      <c r="CV1275" s="7" t="str">
        <f t="shared" si="11790"/>
        <v/>
      </c>
      <c r="CW1275" s="7" t="str">
        <f t="shared" si="11790"/>
        <v/>
      </c>
      <c r="CX1275" s="7" t="str">
        <f t="shared" si="11790"/>
        <v/>
      </c>
      <c r="CY1275" s="7" t="str">
        <f t="shared" si="11790"/>
        <v/>
      </c>
      <c r="CZ1275" s="7" t="str">
        <f t="shared" si="11790"/>
        <v/>
      </c>
      <c r="DA1275" s="7" t="str">
        <f t="shared" si="11790"/>
        <v/>
      </c>
      <c r="DB1275" s="7" t="str">
        <f t="shared" si="11790"/>
        <v/>
      </c>
      <c r="DC1275" s="7" t="str">
        <f t="shared" si="11790"/>
        <v/>
      </c>
      <c r="DD1275" s="7" t="str">
        <f t="shared" si="11790"/>
        <v/>
      </c>
      <c r="DE1275" s="7" t="str">
        <f t="shared" si="11790"/>
        <v/>
      </c>
      <c r="DF1275" s="7" t="str">
        <f t="shared" si="11790"/>
        <v/>
      </c>
      <c r="DG1275" s="7" t="str">
        <f t="shared" si="11790"/>
        <v/>
      </c>
      <c r="DH1275" s="7" t="str">
        <f t="shared" si="11790"/>
        <v/>
      </c>
      <c r="DI1275" s="7" t="str">
        <f t="shared" si="11790"/>
        <v/>
      </c>
      <c r="DJ1275" s="7" t="str">
        <f t="shared" si="11790"/>
        <v/>
      </c>
      <c r="DK1275" s="7" t="str">
        <f t="shared" si="11790"/>
        <v/>
      </c>
      <c r="DL1275" s="7" t="str">
        <f t="shared" si="11790"/>
        <v/>
      </c>
      <c r="DM1275" s="7" t="str">
        <f t="shared" si="11790"/>
        <v/>
      </c>
      <c r="DN1275" s="7" t="str">
        <f t="shared" si="11790"/>
        <v/>
      </c>
      <c r="DO1275" s="7" t="str">
        <f t="shared" si="11790"/>
        <v/>
      </c>
      <c r="DP1275" s="7" t="str">
        <f t="shared" si="11790"/>
        <v/>
      </c>
      <c r="DQ1275" s="7" t="str">
        <f t="shared" si="11790"/>
        <v/>
      </c>
      <c r="DR1275" s="7" t="str">
        <f t="shared" si="11790"/>
        <v/>
      </c>
      <c r="DS1275" s="7" t="str">
        <f t="shared" si="11790"/>
        <v/>
      </c>
      <c r="DT1275" s="7" t="str">
        <f t="shared" si="11790"/>
        <v/>
      </c>
      <c r="DU1275" s="7" t="str">
        <f t="shared" si="11790"/>
        <v/>
      </c>
      <c r="DV1275" s="7" t="str">
        <f t="shared" si="11790"/>
        <v/>
      </c>
      <c r="DW1275" s="7" t="str">
        <f t="shared" si="11790"/>
        <v/>
      </c>
      <c r="DX1275" s="7" t="str">
        <f t="shared" si="11790"/>
        <v/>
      </c>
      <c r="DY1275" s="7" t="str">
        <f t="shared" si="11790"/>
        <v/>
      </c>
      <c r="DZ1275" s="7" t="str">
        <f t="shared" si="11790"/>
        <v/>
      </c>
      <c r="EA1275" s="7" t="str">
        <f t="shared" si="11790"/>
        <v/>
      </c>
      <c r="EB1275" s="7" t="str">
        <f t="shared" si="11790"/>
        <v/>
      </c>
      <c r="EC1275" s="7" t="str">
        <f t="shared" si="11790"/>
        <v/>
      </c>
      <c r="ED1275" s="7" t="str">
        <f t="shared" si="11790"/>
        <v/>
      </c>
      <c r="EE1275" s="7" t="str">
        <f t="shared" si="11790"/>
        <v/>
      </c>
      <c r="EF1275" s="7" t="str">
        <f t="shared" si="11790"/>
        <v/>
      </c>
      <c r="EG1275" s="7" t="str">
        <f t="shared" si="11790"/>
        <v/>
      </c>
      <c r="EH1275" s="7" t="str">
        <f t="shared" si="11790"/>
        <v/>
      </c>
      <c r="EI1275" s="7" t="str">
        <f t="shared" si="11790"/>
        <v/>
      </c>
      <c r="EJ1275" s="7" t="str">
        <f t="shared" si="11790"/>
        <v/>
      </c>
      <c r="EK1275" s="7" t="str">
        <f t="shared" si="11790"/>
        <v/>
      </c>
      <c r="EL1275" s="7" t="str">
        <f t="shared" si="11790"/>
        <v/>
      </c>
      <c r="EM1275" s="7" t="str">
        <f t="shared" si="11790"/>
        <v/>
      </c>
      <c r="EN1275" s="7" t="str">
        <f t="shared" si="11790"/>
        <v/>
      </c>
      <c r="EO1275" s="7" t="str">
        <f t="shared" si="11790"/>
        <v/>
      </c>
      <c r="EP1275" s="7" t="str">
        <f t="shared" si="11790"/>
        <v/>
      </c>
      <c r="EQ1275" s="7" t="str">
        <f t="shared" si="11790"/>
        <v/>
      </c>
      <c r="ER1275" s="7" t="str">
        <f t="shared" si="11790"/>
        <v/>
      </c>
      <c r="ES1275" s="7" t="str">
        <f t="shared" si="11790"/>
        <v/>
      </c>
      <c r="ET1275" s="7" t="str">
        <f t="shared" si="11790"/>
        <v/>
      </c>
      <c r="EU1275" s="7" t="str">
        <f t="shared" si="11790"/>
        <v/>
      </c>
      <c r="EV1275" s="7" t="str">
        <f t="shared" si="11790"/>
        <v/>
      </c>
      <c r="EW1275" s="7" t="str">
        <f t="shared" si="11790"/>
        <v/>
      </c>
      <c r="EX1275" s="7" t="str">
        <f t="shared" si="11790"/>
        <v/>
      </c>
      <c r="EY1275" s="7" t="str">
        <f t="shared" ref="EY1275:HJ1275" si="11791">IF(EX321="","",EX321)</f>
        <v/>
      </c>
      <c r="EZ1275" s="7" t="str">
        <f t="shared" si="11791"/>
        <v/>
      </c>
      <c r="FA1275" s="7" t="str">
        <f t="shared" si="11791"/>
        <v/>
      </c>
      <c r="FB1275" s="7" t="str">
        <f t="shared" si="11791"/>
        <v/>
      </c>
      <c r="FC1275" s="7" t="str">
        <f t="shared" si="11791"/>
        <v/>
      </c>
      <c r="FD1275" s="7" t="str">
        <f t="shared" si="11791"/>
        <v/>
      </c>
      <c r="FE1275" s="7" t="str">
        <f t="shared" si="11791"/>
        <v/>
      </c>
      <c r="FF1275" s="7" t="str">
        <f t="shared" si="11791"/>
        <v/>
      </c>
      <c r="FG1275" s="7" t="str">
        <f t="shared" si="11791"/>
        <v/>
      </c>
      <c r="FH1275" s="7" t="str">
        <f t="shared" si="11791"/>
        <v/>
      </c>
      <c r="FI1275" s="7" t="str">
        <f t="shared" si="11791"/>
        <v/>
      </c>
      <c r="FJ1275" s="7" t="str">
        <f t="shared" si="11791"/>
        <v/>
      </c>
      <c r="FK1275" s="7" t="str">
        <f t="shared" si="11791"/>
        <v/>
      </c>
      <c r="FL1275" s="7" t="str">
        <f t="shared" si="11791"/>
        <v/>
      </c>
      <c r="FM1275" s="7" t="str">
        <f t="shared" si="11791"/>
        <v/>
      </c>
      <c r="FN1275" s="7" t="str">
        <f t="shared" si="11791"/>
        <v/>
      </c>
      <c r="FO1275" s="7" t="str">
        <f t="shared" si="11791"/>
        <v/>
      </c>
      <c r="FP1275" s="7" t="str">
        <f t="shared" si="11791"/>
        <v/>
      </c>
      <c r="FQ1275" s="7" t="str">
        <f t="shared" si="11791"/>
        <v/>
      </c>
      <c r="FR1275" s="7" t="str">
        <f t="shared" si="11791"/>
        <v/>
      </c>
      <c r="FS1275" s="7" t="str">
        <f t="shared" si="11791"/>
        <v/>
      </c>
      <c r="FT1275" s="7" t="str">
        <f t="shared" si="11791"/>
        <v/>
      </c>
      <c r="FU1275" s="7" t="str">
        <f t="shared" si="11791"/>
        <v/>
      </c>
      <c r="FV1275" s="7" t="str">
        <f t="shared" si="11791"/>
        <v/>
      </c>
      <c r="FW1275" s="7" t="str">
        <f t="shared" si="11791"/>
        <v/>
      </c>
      <c r="FX1275" s="7" t="str">
        <f t="shared" si="11791"/>
        <v/>
      </c>
      <c r="FY1275" s="7" t="str">
        <f t="shared" si="11791"/>
        <v/>
      </c>
      <c r="FZ1275" s="7" t="str">
        <f t="shared" si="11791"/>
        <v/>
      </c>
      <c r="GA1275" s="7" t="str">
        <f t="shared" si="11791"/>
        <v/>
      </c>
      <c r="GB1275" s="7" t="str">
        <f t="shared" si="11791"/>
        <v/>
      </c>
      <c r="GC1275" s="7" t="str">
        <f t="shared" si="11791"/>
        <v/>
      </c>
      <c r="GD1275" s="7" t="str">
        <f t="shared" si="11791"/>
        <v/>
      </c>
      <c r="GE1275" s="7" t="str">
        <f t="shared" si="11791"/>
        <v/>
      </c>
      <c r="GF1275" s="7" t="str">
        <f t="shared" si="11791"/>
        <v/>
      </c>
      <c r="GG1275" s="7" t="str">
        <f t="shared" si="11791"/>
        <v/>
      </c>
      <c r="GH1275" s="7" t="str">
        <f t="shared" si="11791"/>
        <v/>
      </c>
      <c r="GI1275" s="7" t="str">
        <f t="shared" si="11791"/>
        <v/>
      </c>
      <c r="GJ1275" s="7" t="str">
        <f t="shared" si="11791"/>
        <v/>
      </c>
      <c r="GK1275" s="7" t="str">
        <f t="shared" si="11791"/>
        <v/>
      </c>
      <c r="GL1275" s="7" t="str">
        <f t="shared" si="11791"/>
        <v/>
      </c>
      <c r="GM1275" s="7" t="str">
        <f t="shared" si="11791"/>
        <v/>
      </c>
      <c r="GN1275" s="7" t="str">
        <f t="shared" si="11791"/>
        <v/>
      </c>
      <c r="GO1275" s="7" t="str">
        <f t="shared" si="11791"/>
        <v/>
      </c>
      <c r="GP1275" s="7" t="str">
        <f t="shared" si="11791"/>
        <v/>
      </c>
      <c r="GQ1275" s="7" t="str">
        <f t="shared" si="11791"/>
        <v/>
      </c>
      <c r="GR1275" s="7" t="str">
        <f t="shared" si="11791"/>
        <v/>
      </c>
      <c r="GS1275" s="7" t="str">
        <f t="shared" si="11791"/>
        <v/>
      </c>
      <c r="GT1275" s="7" t="str">
        <f t="shared" si="11791"/>
        <v/>
      </c>
      <c r="GU1275" s="7" t="str">
        <f t="shared" si="11791"/>
        <v/>
      </c>
      <c r="GV1275" s="7" t="str">
        <f t="shared" si="11791"/>
        <v/>
      </c>
      <c r="GW1275" s="7" t="str">
        <f t="shared" si="11791"/>
        <v/>
      </c>
      <c r="GX1275" s="7" t="str">
        <f t="shared" si="11791"/>
        <v/>
      </c>
      <c r="GY1275" s="7" t="str">
        <f t="shared" si="11791"/>
        <v/>
      </c>
      <c r="GZ1275" s="7" t="str">
        <f t="shared" si="11791"/>
        <v/>
      </c>
      <c r="HA1275" s="7" t="str">
        <f t="shared" si="11791"/>
        <v/>
      </c>
      <c r="HB1275" s="7" t="str">
        <f t="shared" si="11791"/>
        <v/>
      </c>
      <c r="HC1275" s="7" t="str">
        <f t="shared" si="11791"/>
        <v/>
      </c>
      <c r="HD1275" s="7" t="str">
        <f t="shared" si="11791"/>
        <v/>
      </c>
      <c r="HE1275" s="7" t="str">
        <f t="shared" si="11791"/>
        <v/>
      </c>
      <c r="HF1275" s="7" t="str">
        <f t="shared" si="11791"/>
        <v/>
      </c>
      <c r="HG1275" s="7" t="str">
        <f t="shared" si="11791"/>
        <v/>
      </c>
      <c r="HH1275" s="7" t="str">
        <f t="shared" si="11791"/>
        <v/>
      </c>
      <c r="HI1275" s="7" t="str">
        <f t="shared" si="11791"/>
        <v/>
      </c>
      <c r="HJ1275" s="7" t="str">
        <f t="shared" si="11791"/>
        <v/>
      </c>
      <c r="HK1275" s="7" t="str">
        <f t="shared" ref="HK1275:IJ1275" si="11792">IF(HJ321="","",HJ321)</f>
        <v/>
      </c>
      <c r="HL1275" s="7" t="str">
        <f t="shared" si="11792"/>
        <v/>
      </c>
      <c r="HM1275" s="7" t="str">
        <f t="shared" si="11792"/>
        <v/>
      </c>
      <c r="HN1275" s="7" t="str">
        <f t="shared" si="11792"/>
        <v/>
      </c>
      <c r="HO1275" s="7" t="str">
        <f t="shared" si="11792"/>
        <v/>
      </c>
      <c r="HP1275" s="7" t="str">
        <f t="shared" si="11792"/>
        <v/>
      </c>
      <c r="HQ1275" s="7" t="str">
        <f t="shared" si="11792"/>
        <v/>
      </c>
      <c r="HR1275" s="7" t="str">
        <f t="shared" si="11792"/>
        <v/>
      </c>
      <c r="HS1275" s="7" t="str">
        <f t="shared" si="11792"/>
        <v/>
      </c>
      <c r="HT1275" s="7" t="str">
        <f t="shared" si="11792"/>
        <v/>
      </c>
      <c r="HU1275" s="7" t="str">
        <f t="shared" si="11792"/>
        <v/>
      </c>
      <c r="HV1275" s="7" t="str">
        <f t="shared" si="11792"/>
        <v/>
      </c>
      <c r="HW1275" s="7" t="str">
        <f t="shared" si="11792"/>
        <v/>
      </c>
      <c r="HX1275" s="7" t="str">
        <f t="shared" si="11792"/>
        <v/>
      </c>
      <c r="HY1275" s="7" t="str">
        <f t="shared" si="11792"/>
        <v/>
      </c>
      <c r="HZ1275" s="7" t="str">
        <f t="shared" si="11792"/>
        <v/>
      </c>
      <c r="IA1275" s="7" t="str">
        <f t="shared" si="11792"/>
        <v/>
      </c>
      <c r="IB1275" s="7" t="str">
        <f t="shared" si="11792"/>
        <v/>
      </c>
      <c r="IC1275" s="7" t="str">
        <f t="shared" si="11792"/>
        <v/>
      </c>
      <c r="ID1275" s="7" t="str">
        <f t="shared" si="11792"/>
        <v/>
      </c>
      <c r="IE1275" s="7" t="str">
        <f t="shared" si="11792"/>
        <v/>
      </c>
      <c r="IF1275" s="7" t="str">
        <f t="shared" si="11792"/>
        <v/>
      </c>
      <c r="IG1275" s="7" t="str">
        <f t="shared" si="11792"/>
        <v/>
      </c>
      <c r="IH1275" s="7" t="str">
        <f t="shared" si="11792"/>
        <v/>
      </c>
      <c r="II1275" s="7" t="str">
        <f t="shared" si="11792"/>
        <v/>
      </c>
      <c r="IJ1275" s="7" t="str">
        <f t="shared" si="11792"/>
        <v/>
      </c>
      <c r="IK1275" s="7" t="str">
        <f t="shared" ref="IK1275:JD1275" si="11793">IF(IJ325="","",IJ325)</f>
        <v/>
      </c>
      <c r="IL1275" s="7" t="str">
        <f t="shared" si="11793"/>
        <v/>
      </c>
      <c r="IM1275" s="7" t="str">
        <f t="shared" si="11793"/>
        <v/>
      </c>
      <c r="IN1275" s="7" t="str">
        <f t="shared" si="11793"/>
        <v/>
      </c>
      <c r="IO1275" s="7" t="str">
        <f t="shared" si="11793"/>
        <v/>
      </c>
      <c r="IP1275" s="7" t="str">
        <f t="shared" si="11793"/>
        <v/>
      </c>
      <c r="IQ1275" s="7" t="str">
        <f t="shared" si="11793"/>
        <v/>
      </c>
      <c r="IR1275" s="7" t="str">
        <f t="shared" si="11793"/>
        <v/>
      </c>
      <c r="IS1275" s="7" t="str">
        <f t="shared" si="11793"/>
        <v/>
      </c>
      <c r="IT1275" s="7" t="str">
        <f t="shared" si="11793"/>
        <v/>
      </c>
      <c r="IU1275" s="7" t="str">
        <f t="shared" si="11793"/>
        <v/>
      </c>
      <c r="IV1275" s="7" t="str">
        <f t="shared" si="11793"/>
        <v/>
      </c>
      <c r="IW1275" s="7" t="str">
        <f t="shared" si="11793"/>
        <v/>
      </c>
      <c r="IX1275" s="7" t="str">
        <f t="shared" si="11793"/>
        <v/>
      </c>
      <c r="IY1275" s="7" t="str">
        <f t="shared" si="11793"/>
        <v/>
      </c>
      <c r="IZ1275" s="7" t="str">
        <f t="shared" si="11793"/>
        <v/>
      </c>
      <c r="JA1275" s="7" t="str">
        <f t="shared" si="11793"/>
        <v/>
      </c>
      <c r="JB1275" s="7" t="str">
        <f t="shared" si="11793"/>
        <v/>
      </c>
      <c r="JC1275" s="7" t="str">
        <f t="shared" si="11793"/>
        <v/>
      </c>
      <c r="JD1275" s="7" t="str">
        <f t="shared" si="11793"/>
        <v/>
      </c>
    </row>
    <row r="1276" spans="24:264" hidden="1" x14ac:dyDescent="0.3">
      <c r="X1276" s="51">
        <v>1276</v>
      </c>
      <c r="Z1276" s="7" t="s">
        <v>1071</v>
      </c>
      <c r="AA1276" s="7" t="str">
        <f t="shared" ref="AA1276:CL1276" si="11794">IF(Z322="","",Z322)</f>
        <v/>
      </c>
      <c r="AB1276" s="7" t="str">
        <f t="shared" si="11794"/>
        <v/>
      </c>
      <c r="AC1276" s="7" t="str">
        <f t="shared" si="11794"/>
        <v/>
      </c>
      <c r="AD1276" s="7" t="str">
        <f t="shared" si="11794"/>
        <v/>
      </c>
      <c r="AE1276" s="7" t="str">
        <f t="shared" si="11794"/>
        <v/>
      </c>
      <c r="AF1276" s="7">
        <f t="shared" si="11794"/>
        <v>0</v>
      </c>
      <c r="AG1276" s="7">
        <f t="shared" si="11794"/>
        <v>0</v>
      </c>
      <c r="AH1276" s="7">
        <f t="shared" si="11794"/>
        <v>0</v>
      </c>
      <c r="AI1276" s="7">
        <f t="shared" si="11794"/>
        <v>0</v>
      </c>
      <c r="AJ1276" s="7">
        <f t="shared" si="11794"/>
        <v>0</v>
      </c>
      <c r="AK1276" s="7">
        <f t="shared" si="11794"/>
        <v>0</v>
      </c>
      <c r="AL1276" s="7">
        <f t="shared" si="11794"/>
        <v>0</v>
      </c>
      <c r="AM1276" s="7">
        <f t="shared" si="11794"/>
        <v>0</v>
      </c>
      <c r="AN1276" s="7">
        <f t="shared" si="11794"/>
        <v>0</v>
      </c>
      <c r="AO1276" s="7">
        <f t="shared" si="11794"/>
        <v>0</v>
      </c>
      <c r="AP1276" s="7">
        <f t="shared" si="11794"/>
        <v>0</v>
      </c>
      <c r="AQ1276" s="7">
        <f t="shared" si="11794"/>
        <v>0</v>
      </c>
      <c r="AR1276" s="7">
        <f t="shared" si="11794"/>
        <v>0</v>
      </c>
      <c r="AS1276" s="7">
        <f t="shared" si="11794"/>
        <v>0</v>
      </c>
      <c r="AT1276" s="7">
        <f t="shared" si="11794"/>
        <v>0</v>
      </c>
      <c r="AU1276" s="7">
        <f t="shared" si="11794"/>
        <v>0</v>
      </c>
      <c r="AV1276" s="7">
        <f t="shared" si="11794"/>
        <v>0</v>
      </c>
      <c r="AW1276" s="7">
        <f t="shared" si="11794"/>
        <v>0</v>
      </c>
      <c r="AX1276" s="7">
        <f t="shared" si="11794"/>
        <v>0</v>
      </c>
      <c r="AY1276" s="7">
        <f t="shared" si="11794"/>
        <v>0</v>
      </c>
      <c r="AZ1276" s="7">
        <f t="shared" si="11794"/>
        <v>0</v>
      </c>
      <c r="BA1276" s="7">
        <f t="shared" si="11794"/>
        <v>0</v>
      </c>
      <c r="BB1276" s="7" t="str">
        <f t="shared" si="11794"/>
        <v/>
      </c>
      <c r="BC1276" s="7" t="str">
        <f t="shared" si="11794"/>
        <v/>
      </c>
      <c r="BD1276" s="7" t="str">
        <f t="shared" si="11794"/>
        <v/>
      </c>
      <c r="BE1276" s="7" t="str">
        <f t="shared" si="11794"/>
        <v/>
      </c>
      <c r="BF1276" s="7" t="str">
        <f t="shared" si="11794"/>
        <v/>
      </c>
      <c r="BG1276" s="7" t="str">
        <f t="shared" si="11794"/>
        <v/>
      </c>
      <c r="BH1276" s="7" t="str">
        <f t="shared" si="11794"/>
        <v/>
      </c>
      <c r="BI1276" s="7" t="str">
        <f t="shared" si="11794"/>
        <v/>
      </c>
      <c r="BJ1276" s="7" t="str">
        <f t="shared" si="11794"/>
        <v/>
      </c>
      <c r="BK1276" s="7" t="str">
        <f t="shared" si="11794"/>
        <v/>
      </c>
      <c r="BL1276" s="7" t="str">
        <f t="shared" si="11794"/>
        <v/>
      </c>
      <c r="BM1276" s="7" t="str">
        <f t="shared" si="11794"/>
        <v/>
      </c>
      <c r="BN1276" s="7" t="str">
        <f t="shared" si="11794"/>
        <v/>
      </c>
      <c r="BO1276" s="7" t="str">
        <f t="shared" si="11794"/>
        <v/>
      </c>
      <c r="BP1276" s="7" t="str">
        <f t="shared" si="11794"/>
        <v/>
      </c>
      <c r="BQ1276" s="7" t="str">
        <f t="shared" si="11794"/>
        <v/>
      </c>
      <c r="BR1276" s="7" t="str">
        <f t="shared" si="11794"/>
        <v/>
      </c>
      <c r="BS1276" s="7" t="str">
        <f t="shared" si="11794"/>
        <v/>
      </c>
      <c r="BT1276" s="7" t="str">
        <f t="shared" si="11794"/>
        <v/>
      </c>
      <c r="BU1276" s="7" t="str">
        <f t="shared" si="11794"/>
        <v/>
      </c>
      <c r="BV1276" s="7" t="str">
        <f t="shared" si="11794"/>
        <v/>
      </c>
      <c r="BW1276" s="7" t="str">
        <f t="shared" si="11794"/>
        <v/>
      </c>
      <c r="BX1276" s="7" t="str">
        <f t="shared" si="11794"/>
        <v/>
      </c>
      <c r="BY1276" s="7" t="str">
        <f t="shared" si="11794"/>
        <v/>
      </c>
      <c r="BZ1276" s="7" t="str">
        <f t="shared" si="11794"/>
        <v/>
      </c>
      <c r="CA1276" s="7" t="str">
        <f t="shared" si="11794"/>
        <v/>
      </c>
      <c r="CB1276" s="7" t="str">
        <f t="shared" si="11794"/>
        <v/>
      </c>
      <c r="CC1276" s="7" t="str">
        <f t="shared" si="11794"/>
        <v/>
      </c>
      <c r="CD1276" s="7" t="str">
        <f t="shared" si="11794"/>
        <v/>
      </c>
      <c r="CE1276" s="7" t="str">
        <f t="shared" si="11794"/>
        <v/>
      </c>
      <c r="CF1276" s="7" t="str">
        <f t="shared" si="11794"/>
        <v/>
      </c>
      <c r="CG1276" s="7" t="str">
        <f t="shared" si="11794"/>
        <v/>
      </c>
      <c r="CH1276" s="7" t="str">
        <f t="shared" si="11794"/>
        <v/>
      </c>
      <c r="CI1276" s="7" t="str">
        <f t="shared" si="11794"/>
        <v/>
      </c>
      <c r="CJ1276" s="7" t="str">
        <f t="shared" si="11794"/>
        <v/>
      </c>
      <c r="CK1276" s="7" t="str">
        <f t="shared" si="11794"/>
        <v/>
      </c>
      <c r="CL1276" s="7" t="str">
        <f t="shared" si="11794"/>
        <v/>
      </c>
      <c r="CM1276" s="7" t="str">
        <f t="shared" ref="CM1276:EX1276" si="11795">IF(CL322="","",CL322)</f>
        <v/>
      </c>
      <c r="CN1276" s="7" t="str">
        <f t="shared" si="11795"/>
        <v/>
      </c>
      <c r="CO1276" s="7" t="str">
        <f t="shared" si="11795"/>
        <v/>
      </c>
      <c r="CP1276" s="7" t="str">
        <f t="shared" si="11795"/>
        <v/>
      </c>
      <c r="CQ1276" s="7" t="str">
        <f t="shared" si="11795"/>
        <v/>
      </c>
      <c r="CR1276" s="7" t="str">
        <f t="shared" si="11795"/>
        <v/>
      </c>
      <c r="CS1276" s="7" t="str">
        <f t="shared" si="11795"/>
        <v/>
      </c>
      <c r="CT1276" s="7" t="str">
        <f t="shared" si="11795"/>
        <v/>
      </c>
      <c r="CU1276" s="7" t="str">
        <f t="shared" si="11795"/>
        <v/>
      </c>
      <c r="CV1276" s="7" t="str">
        <f t="shared" si="11795"/>
        <v/>
      </c>
      <c r="CW1276" s="7" t="str">
        <f t="shared" si="11795"/>
        <v/>
      </c>
      <c r="CX1276" s="7" t="str">
        <f t="shared" si="11795"/>
        <v/>
      </c>
      <c r="CY1276" s="7" t="str">
        <f t="shared" si="11795"/>
        <v/>
      </c>
      <c r="CZ1276" s="7" t="str">
        <f t="shared" si="11795"/>
        <v/>
      </c>
      <c r="DA1276" s="7" t="str">
        <f t="shared" si="11795"/>
        <v/>
      </c>
      <c r="DB1276" s="7" t="str">
        <f t="shared" si="11795"/>
        <v/>
      </c>
      <c r="DC1276" s="7" t="str">
        <f t="shared" si="11795"/>
        <v/>
      </c>
      <c r="DD1276" s="7" t="str">
        <f t="shared" si="11795"/>
        <v/>
      </c>
      <c r="DE1276" s="7" t="str">
        <f t="shared" si="11795"/>
        <v/>
      </c>
      <c r="DF1276" s="7" t="str">
        <f t="shared" si="11795"/>
        <v/>
      </c>
      <c r="DG1276" s="7" t="str">
        <f t="shared" si="11795"/>
        <v/>
      </c>
      <c r="DH1276" s="7" t="str">
        <f t="shared" si="11795"/>
        <v/>
      </c>
      <c r="DI1276" s="7" t="str">
        <f t="shared" si="11795"/>
        <v/>
      </c>
      <c r="DJ1276" s="7" t="str">
        <f t="shared" si="11795"/>
        <v/>
      </c>
      <c r="DK1276" s="7" t="str">
        <f t="shared" si="11795"/>
        <v/>
      </c>
      <c r="DL1276" s="7" t="str">
        <f t="shared" si="11795"/>
        <v/>
      </c>
      <c r="DM1276" s="7" t="str">
        <f t="shared" si="11795"/>
        <v/>
      </c>
      <c r="DN1276" s="7" t="str">
        <f t="shared" si="11795"/>
        <v/>
      </c>
      <c r="DO1276" s="7" t="str">
        <f t="shared" si="11795"/>
        <v/>
      </c>
      <c r="DP1276" s="7" t="str">
        <f t="shared" si="11795"/>
        <v/>
      </c>
      <c r="DQ1276" s="7" t="str">
        <f t="shared" si="11795"/>
        <v/>
      </c>
      <c r="DR1276" s="7" t="str">
        <f t="shared" si="11795"/>
        <v/>
      </c>
      <c r="DS1276" s="7" t="str">
        <f t="shared" si="11795"/>
        <v/>
      </c>
      <c r="DT1276" s="7" t="str">
        <f t="shared" si="11795"/>
        <v/>
      </c>
      <c r="DU1276" s="7" t="str">
        <f t="shared" si="11795"/>
        <v/>
      </c>
      <c r="DV1276" s="7" t="str">
        <f t="shared" si="11795"/>
        <v/>
      </c>
      <c r="DW1276" s="7" t="str">
        <f t="shared" si="11795"/>
        <v/>
      </c>
      <c r="DX1276" s="7" t="str">
        <f t="shared" si="11795"/>
        <v/>
      </c>
      <c r="DY1276" s="7" t="str">
        <f t="shared" si="11795"/>
        <v/>
      </c>
      <c r="DZ1276" s="7" t="str">
        <f t="shared" si="11795"/>
        <v/>
      </c>
      <c r="EA1276" s="7" t="str">
        <f t="shared" si="11795"/>
        <v/>
      </c>
      <c r="EB1276" s="7" t="str">
        <f t="shared" si="11795"/>
        <v/>
      </c>
      <c r="EC1276" s="7" t="str">
        <f t="shared" si="11795"/>
        <v/>
      </c>
      <c r="ED1276" s="7" t="str">
        <f t="shared" si="11795"/>
        <v/>
      </c>
      <c r="EE1276" s="7" t="str">
        <f t="shared" si="11795"/>
        <v/>
      </c>
      <c r="EF1276" s="7" t="str">
        <f t="shared" si="11795"/>
        <v/>
      </c>
      <c r="EG1276" s="7" t="str">
        <f t="shared" si="11795"/>
        <v/>
      </c>
      <c r="EH1276" s="7" t="str">
        <f t="shared" si="11795"/>
        <v/>
      </c>
      <c r="EI1276" s="7" t="str">
        <f t="shared" si="11795"/>
        <v/>
      </c>
      <c r="EJ1276" s="7" t="str">
        <f t="shared" si="11795"/>
        <v/>
      </c>
      <c r="EK1276" s="7" t="str">
        <f t="shared" si="11795"/>
        <v/>
      </c>
      <c r="EL1276" s="7" t="str">
        <f t="shared" si="11795"/>
        <v/>
      </c>
      <c r="EM1276" s="7" t="str">
        <f t="shared" si="11795"/>
        <v/>
      </c>
      <c r="EN1276" s="7" t="str">
        <f t="shared" si="11795"/>
        <v/>
      </c>
      <c r="EO1276" s="7" t="str">
        <f t="shared" si="11795"/>
        <v/>
      </c>
      <c r="EP1276" s="7" t="str">
        <f t="shared" si="11795"/>
        <v/>
      </c>
      <c r="EQ1276" s="7" t="str">
        <f t="shared" si="11795"/>
        <v/>
      </c>
      <c r="ER1276" s="7" t="str">
        <f t="shared" si="11795"/>
        <v/>
      </c>
      <c r="ES1276" s="7" t="str">
        <f t="shared" si="11795"/>
        <v/>
      </c>
      <c r="ET1276" s="7" t="str">
        <f t="shared" si="11795"/>
        <v/>
      </c>
      <c r="EU1276" s="7" t="str">
        <f t="shared" si="11795"/>
        <v/>
      </c>
      <c r="EV1276" s="7" t="str">
        <f t="shared" si="11795"/>
        <v/>
      </c>
      <c r="EW1276" s="7" t="str">
        <f t="shared" si="11795"/>
        <v/>
      </c>
      <c r="EX1276" s="7" t="str">
        <f t="shared" si="11795"/>
        <v/>
      </c>
      <c r="EY1276" s="7" t="str">
        <f t="shared" ref="EY1276:HJ1276" si="11796">IF(EX322="","",EX322)</f>
        <v/>
      </c>
      <c r="EZ1276" s="7" t="str">
        <f t="shared" si="11796"/>
        <v/>
      </c>
      <c r="FA1276" s="7" t="str">
        <f t="shared" si="11796"/>
        <v/>
      </c>
      <c r="FB1276" s="7" t="str">
        <f t="shared" si="11796"/>
        <v/>
      </c>
      <c r="FC1276" s="7" t="str">
        <f t="shared" si="11796"/>
        <v/>
      </c>
      <c r="FD1276" s="7" t="str">
        <f t="shared" si="11796"/>
        <v/>
      </c>
      <c r="FE1276" s="7" t="str">
        <f t="shared" si="11796"/>
        <v/>
      </c>
      <c r="FF1276" s="7" t="str">
        <f t="shared" si="11796"/>
        <v/>
      </c>
      <c r="FG1276" s="7" t="str">
        <f t="shared" si="11796"/>
        <v/>
      </c>
      <c r="FH1276" s="7" t="str">
        <f t="shared" si="11796"/>
        <v/>
      </c>
      <c r="FI1276" s="7" t="str">
        <f t="shared" si="11796"/>
        <v/>
      </c>
      <c r="FJ1276" s="7" t="str">
        <f t="shared" si="11796"/>
        <v/>
      </c>
      <c r="FK1276" s="7" t="str">
        <f t="shared" si="11796"/>
        <v/>
      </c>
      <c r="FL1276" s="7" t="str">
        <f t="shared" si="11796"/>
        <v/>
      </c>
      <c r="FM1276" s="7" t="str">
        <f t="shared" si="11796"/>
        <v/>
      </c>
      <c r="FN1276" s="7" t="str">
        <f t="shared" si="11796"/>
        <v/>
      </c>
      <c r="FO1276" s="7" t="str">
        <f t="shared" si="11796"/>
        <v/>
      </c>
      <c r="FP1276" s="7" t="str">
        <f t="shared" si="11796"/>
        <v/>
      </c>
      <c r="FQ1276" s="7" t="str">
        <f t="shared" si="11796"/>
        <v/>
      </c>
      <c r="FR1276" s="7" t="str">
        <f t="shared" si="11796"/>
        <v/>
      </c>
      <c r="FS1276" s="7" t="str">
        <f t="shared" si="11796"/>
        <v/>
      </c>
      <c r="FT1276" s="7" t="str">
        <f t="shared" si="11796"/>
        <v/>
      </c>
      <c r="FU1276" s="7" t="str">
        <f t="shared" si="11796"/>
        <v/>
      </c>
      <c r="FV1276" s="7" t="str">
        <f t="shared" si="11796"/>
        <v/>
      </c>
      <c r="FW1276" s="7" t="str">
        <f t="shared" si="11796"/>
        <v/>
      </c>
      <c r="FX1276" s="7" t="str">
        <f t="shared" si="11796"/>
        <v/>
      </c>
      <c r="FY1276" s="7" t="str">
        <f t="shared" si="11796"/>
        <v/>
      </c>
      <c r="FZ1276" s="7" t="str">
        <f t="shared" si="11796"/>
        <v/>
      </c>
      <c r="GA1276" s="7" t="str">
        <f t="shared" si="11796"/>
        <v/>
      </c>
      <c r="GB1276" s="7" t="str">
        <f t="shared" si="11796"/>
        <v/>
      </c>
      <c r="GC1276" s="7" t="str">
        <f t="shared" si="11796"/>
        <v/>
      </c>
      <c r="GD1276" s="7" t="str">
        <f t="shared" si="11796"/>
        <v/>
      </c>
      <c r="GE1276" s="7" t="str">
        <f t="shared" si="11796"/>
        <v/>
      </c>
      <c r="GF1276" s="7" t="str">
        <f t="shared" si="11796"/>
        <v/>
      </c>
      <c r="GG1276" s="7" t="str">
        <f t="shared" si="11796"/>
        <v/>
      </c>
      <c r="GH1276" s="7" t="str">
        <f t="shared" si="11796"/>
        <v/>
      </c>
      <c r="GI1276" s="7" t="str">
        <f t="shared" si="11796"/>
        <v/>
      </c>
      <c r="GJ1276" s="7" t="str">
        <f t="shared" si="11796"/>
        <v/>
      </c>
      <c r="GK1276" s="7" t="str">
        <f t="shared" si="11796"/>
        <v/>
      </c>
      <c r="GL1276" s="7" t="str">
        <f t="shared" si="11796"/>
        <v/>
      </c>
      <c r="GM1276" s="7" t="str">
        <f t="shared" si="11796"/>
        <v/>
      </c>
      <c r="GN1276" s="7" t="str">
        <f t="shared" si="11796"/>
        <v/>
      </c>
      <c r="GO1276" s="7" t="str">
        <f t="shared" si="11796"/>
        <v/>
      </c>
      <c r="GP1276" s="7" t="str">
        <f t="shared" si="11796"/>
        <v/>
      </c>
      <c r="GQ1276" s="7" t="str">
        <f t="shared" si="11796"/>
        <v/>
      </c>
      <c r="GR1276" s="7" t="str">
        <f t="shared" si="11796"/>
        <v/>
      </c>
      <c r="GS1276" s="7" t="str">
        <f t="shared" si="11796"/>
        <v/>
      </c>
      <c r="GT1276" s="7" t="str">
        <f t="shared" si="11796"/>
        <v/>
      </c>
      <c r="GU1276" s="7" t="str">
        <f t="shared" si="11796"/>
        <v/>
      </c>
      <c r="GV1276" s="7" t="str">
        <f t="shared" si="11796"/>
        <v/>
      </c>
      <c r="GW1276" s="7" t="str">
        <f t="shared" si="11796"/>
        <v/>
      </c>
      <c r="GX1276" s="7" t="str">
        <f t="shared" si="11796"/>
        <v/>
      </c>
      <c r="GY1276" s="7" t="str">
        <f t="shared" si="11796"/>
        <v/>
      </c>
      <c r="GZ1276" s="7" t="str">
        <f t="shared" si="11796"/>
        <v/>
      </c>
      <c r="HA1276" s="7" t="str">
        <f t="shared" si="11796"/>
        <v/>
      </c>
      <c r="HB1276" s="7" t="str">
        <f t="shared" si="11796"/>
        <v/>
      </c>
      <c r="HC1276" s="7" t="str">
        <f t="shared" si="11796"/>
        <v/>
      </c>
      <c r="HD1276" s="7" t="str">
        <f t="shared" si="11796"/>
        <v/>
      </c>
      <c r="HE1276" s="7" t="str">
        <f t="shared" si="11796"/>
        <v/>
      </c>
      <c r="HF1276" s="7" t="str">
        <f t="shared" si="11796"/>
        <v/>
      </c>
      <c r="HG1276" s="7" t="str">
        <f t="shared" si="11796"/>
        <v/>
      </c>
      <c r="HH1276" s="7" t="str">
        <f t="shared" si="11796"/>
        <v/>
      </c>
      <c r="HI1276" s="7" t="str">
        <f t="shared" si="11796"/>
        <v/>
      </c>
      <c r="HJ1276" s="7" t="str">
        <f t="shared" si="11796"/>
        <v/>
      </c>
      <c r="HK1276" s="7" t="str">
        <f t="shared" ref="HK1276:IJ1276" si="11797">IF(HJ322="","",HJ322)</f>
        <v/>
      </c>
      <c r="HL1276" s="7" t="str">
        <f t="shared" si="11797"/>
        <v/>
      </c>
      <c r="HM1276" s="7" t="str">
        <f t="shared" si="11797"/>
        <v/>
      </c>
      <c r="HN1276" s="7" t="str">
        <f t="shared" si="11797"/>
        <v/>
      </c>
      <c r="HO1276" s="7" t="str">
        <f t="shared" si="11797"/>
        <v/>
      </c>
      <c r="HP1276" s="7" t="str">
        <f t="shared" si="11797"/>
        <v/>
      </c>
      <c r="HQ1276" s="7" t="str">
        <f t="shared" si="11797"/>
        <v/>
      </c>
      <c r="HR1276" s="7" t="str">
        <f t="shared" si="11797"/>
        <v/>
      </c>
      <c r="HS1276" s="7" t="str">
        <f t="shared" si="11797"/>
        <v/>
      </c>
      <c r="HT1276" s="7" t="str">
        <f t="shared" si="11797"/>
        <v/>
      </c>
      <c r="HU1276" s="7" t="str">
        <f t="shared" si="11797"/>
        <v/>
      </c>
      <c r="HV1276" s="7" t="str">
        <f t="shared" si="11797"/>
        <v/>
      </c>
      <c r="HW1276" s="7" t="str">
        <f t="shared" si="11797"/>
        <v/>
      </c>
      <c r="HX1276" s="7" t="str">
        <f t="shared" si="11797"/>
        <v/>
      </c>
      <c r="HY1276" s="7" t="str">
        <f t="shared" si="11797"/>
        <v/>
      </c>
      <c r="HZ1276" s="7" t="str">
        <f t="shared" si="11797"/>
        <v/>
      </c>
      <c r="IA1276" s="7" t="str">
        <f t="shared" si="11797"/>
        <v/>
      </c>
      <c r="IB1276" s="7" t="str">
        <f t="shared" si="11797"/>
        <v/>
      </c>
      <c r="IC1276" s="7" t="str">
        <f t="shared" si="11797"/>
        <v/>
      </c>
      <c r="ID1276" s="7" t="str">
        <f t="shared" si="11797"/>
        <v/>
      </c>
      <c r="IE1276" s="7" t="str">
        <f t="shared" si="11797"/>
        <v/>
      </c>
      <c r="IF1276" s="7" t="str">
        <f t="shared" si="11797"/>
        <v/>
      </c>
      <c r="IG1276" s="7" t="str">
        <f t="shared" si="11797"/>
        <v/>
      </c>
      <c r="IH1276" s="7" t="str">
        <f t="shared" si="11797"/>
        <v/>
      </c>
      <c r="II1276" s="7" t="str">
        <f t="shared" si="11797"/>
        <v/>
      </c>
      <c r="IJ1276" s="7" t="str">
        <f t="shared" si="11797"/>
        <v/>
      </c>
      <c r="IK1276" s="7" t="str">
        <f t="shared" ref="IK1276:JD1276" si="11798">IF(IJ326="","",IJ326)</f>
        <v/>
      </c>
      <c r="IL1276" s="7" t="str">
        <f t="shared" si="11798"/>
        <v/>
      </c>
      <c r="IM1276" s="7" t="str">
        <f t="shared" si="11798"/>
        <v/>
      </c>
      <c r="IN1276" s="7" t="str">
        <f t="shared" si="11798"/>
        <v/>
      </c>
      <c r="IO1276" s="7" t="str">
        <f t="shared" si="11798"/>
        <v/>
      </c>
      <c r="IP1276" s="7" t="str">
        <f t="shared" si="11798"/>
        <v/>
      </c>
      <c r="IQ1276" s="7" t="str">
        <f t="shared" si="11798"/>
        <v/>
      </c>
      <c r="IR1276" s="7" t="str">
        <f t="shared" si="11798"/>
        <v/>
      </c>
      <c r="IS1276" s="7" t="str">
        <f t="shared" si="11798"/>
        <v/>
      </c>
      <c r="IT1276" s="7" t="str">
        <f t="shared" si="11798"/>
        <v/>
      </c>
      <c r="IU1276" s="7" t="str">
        <f t="shared" si="11798"/>
        <v/>
      </c>
      <c r="IV1276" s="7" t="str">
        <f t="shared" si="11798"/>
        <v/>
      </c>
      <c r="IW1276" s="7" t="str">
        <f t="shared" si="11798"/>
        <v/>
      </c>
      <c r="IX1276" s="7" t="str">
        <f t="shared" si="11798"/>
        <v/>
      </c>
      <c r="IY1276" s="7" t="str">
        <f t="shared" si="11798"/>
        <v/>
      </c>
      <c r="IZ1276" s="7" t="str">
        <f t="shared" si="11798"/>
        <v/>
      </c>
      <c r="JA1276" s="7" t="str">
        <f t="shared" si="11798"/>
        <v/>
      </c>
      <c r="JB1276" s="7" t="str">
        <f t="shared" si="11798"/>
        <v/>
      </c>
      <c r="JC1276" s="7" t="str">
        <f t="shared" si="11798"/>
        <v/>
      </c>
      <c r="JD1276" s="7" t="str">
        <f t="shared" si="11798"/>
        <v/>
      </c>
    </row>
    <row r="1277" spans="24:264" hidden="1" x14ac:dyDescent="0.3">
      <c r="X1277" s="51">
        <v>1277</v>
      </c>
      <c r="Z1277" s="7" t="s">
        <v>1367</v>
      </c>
      <c r="AA1277" s="7" t="str">
        <f t="shared" ref="AA1277:CL1277" si="11799">IF(Z323="","",Z323)</f>
        <v/>
      </c>
      <c r="AB1277" s="7" t="str">
        <f t="shared" si="11799"/>
        <v/>
      </c>
      <c r="AC1277" s="7" t="str">
        <f t="shared" si="11799"/>
        <v/>
      </c>
      <c r="AD1277" s="7" t="str">
        <f t="shared" si="11799"/>
        <v/>
      </c>
      <c r="AE1277" s="7" t="str">
        <f t="shared" si="11799"/>
        <v/>
      </c>
      <c r="AF1277" s="7" t="str">
        <f t="shared" si="11799"/>
        <v/>
      </c>
      <c r="AG1277" s="7" t="str">
        <f t="shared" si="11799"/>
        <v/>
      </c>
      <c r="AH1277" s="7" t="str">
        <f t="shared" si="11799"/>
        <v/>
      </c>
      <c r="AI1277" s="7" t="str">
        <f t="shared" si="11799"/>
        <v/>
      </c>
      <c r="AJ1277" s="7" t="str">
        <f t="shared" si="11799"/>
        <v/>
      </c>
      <c r="AK1277" s="7" t="str">
        <f t="shared" si="11799"/>
        <v/>
      </c>
      <c r="AL1277" s="7" t="str">
        <f t="shared" si="11799"/>
        <v/>
      </c>
      <c r="AM1277" s="7" t="str">
        <f t="shared" si="11799"/>
        <v/>
      </c>
      <c r="AN1277" s="7" t="str">
        <f t="shared" si="11799"/>
        <v/>
      </c>
      <c r="AO1277" s="7" t="str">
        <f t="shared" si="11799"/>
        <v/>
      </c>
      <c r="AP1277" s="7" t="str">
        <f t="shared" si="11799"/>
        <v/>
      </c>
      <c r="AQ1277" s="7" t="str">
        <f t="shared" si="11799"/>
        <v/>
      </c>
      <c r="AR1277" s="7" t="str">
        <f t="shared" si="11799"/>
        <v/>
      </c>
      <c r="AS1277" s="7" t="str">
        <f t="shared" si="11799"/>
        <v/>
      </c>
      <c r="AT1277" s="7" t="str">
        <f t="shared" si="11799"/>
        <v/>
      </c>
      <c r="AU1277" s="7" t="str">
        <f t="shared" si="11799"/>
        <v/>
      </c>
      <c r="AV1277" s="7" t="str">
        <f t="shared" si="11799"/>
        <v/>
      </c>
      <c r="AW1277" s="7" t="str">
        <f t="shared" si="11799"/>
        <v/>
      </c>
      <c r="AX1277" s="7" t="str">
        <f t="shared" si="11799"/>
        <v/>
      </c>
      <c r="AY1277" s="7" t="str">
        <f t="shared" si="11799"/>
        <v/>
      </c>
      <c r="AZ1277" s="7" t="str">
        <f t="shared" si="11799"/>
        <v/>
      </c>
      <c r="BA1277" s="7" t="str">
        <f t="shared" si="11799"/>
        <v/>
      </c>
      <c r="BB1277" s="7" t="str">
        <f t="shared" si="11799"/>
        <v/>
      </c>
      <c r="BC1277" s="7" t="str">
        <f t="shared" si="11799"/>
        <v/>
      </c>
      <c r="BD1277" s="7" t="str">
        <f t="shared" si="11799"/>
        <v/>
      </c>
      <c r="BE1277" s="7" t="str">
        <f t="shared" si="11799"/>
        <v/>
      </c>
      <c r="BF1277" s="7" t="str">
        <f t="shared" si="11799"/>
        <v/>
      </c>
      <c r="BG1277" s="7" t="str">
        <f t="shared" si="11799"/>
        <v/>
      </c>
      <c r="BH1277" s="7" t="str">
        <f t="shared" si="11799"/>
        <v/>
      </c>
      <c r="BI1277" s="7" t="str">
        <f t="shared" si="11799"/>
        <v/>
      </c>
      <c r="BJ1277" s="7" t="str">
        <f t="shared" si="11799"/>
        <v/>
      </c>
      <c r="BK1277" s="7" t="str">
        <f t="shared" si="11799"/>
        <v/>
      </c>
      <c r="BL1277" s="7" t="str">
        <f t="shared" si="11799"/>
        <v/>
      </c>
      <c r="BM1277" s="7" t="str">
        <f t="shared" si="11799"/>
        <v/>
      </c>
      <c r="BN1277" s="7" t="str">
        <f t="shared" si="11799"/>
        <v/>
      </c>
      <c r="BO1277" s="7" t="str">
        <f t="shared" si="11799"/>
        <v/>
      </c>
      <c r="BP1277" s="7" t="str">
        <f t="shared" si="11799"/>
        <v/>
      </c>
      <c r="BQ1277" s="7" t="str">
        <f t="shared" si="11799"/>
        <v/>
      </c>
      <c r="BR1277" s="7" t="str">
        <f t="shared" si="11799"/>
        <v/>
      </c>
      <c r="BS1277" s="7" t="str">
        <f t="shared" si="11799"/>
        <v/>
      </c>
      <c r="BT1277" s="7" t="str">
        <f t="shared" si="11799"/>
        <v/>
      </c>
      <c r="BU1277" s="7" t="str">
        <f t="shared" si="11799"/>
        <v/>
      </c>
      <c r="BV1277" s="7" t="str">
        <f t="shared" si="11799"/>
        <v/>
      </c>
      <c r="BW1277" s="7" t="str">
        <f t="shared" si="11799"/>
        <v/>
      </c>
      <c r="BX1277" s="7" t="str">
        <f t="shared" si="11799"/>
        <v/>
      </c>
      <c r="BY1277" s="7" t="str">
        <f t="shared" si="11799"/>
        <v/>
      </c>
      <c r="BZ1277" s="7" t="str">
        <f t="shared" si="11799"/>
        <v/>
      </c>
      <c r="CA1277" s="7" t="str">
        <f t="shared" si="11799"/>
        <v/>
      </c>
      <c r="CB1277" s="7" t="str">
        <f t="shared" si="11799"/>
        <v/>
      </c>
      <c r="CC1277" s="7" t="str">
        <f t="shared" si="11799"/>
        <v/>
      </c>
      <c r="CD1277" s="7" t="str">
        <f t="shared" si="11799"/>
        <v/>
      </c>
      <c r="CE1277" s="7" t="str">
        <f t="shared" si="11799"/>
        <v/>
      </c>
      <c r="CF1277" s="7" t="str">
        <f t="shared" si="11799"/>
        <v/>
      </c>
      <c r="CG1277" s="7" t="str">
        <f t="shared" si="11799"/>
        <v/>
      </c>
      <c r="CH1277" s="7" t="str">
        <f t="shared" si="11799"/>
        <v/>
      </c>
      <c r="CI1277" s="7" t="str">
        <f t="shared" si="11799"/>
        <v/>
      </c>
      <c r="CJ1277" s="7" t="str">
        <f t="shared" si="11799"/>
        <v/>
      </c>
      <c r="CK1277" s="7" t="str">
        <f t="shared" si="11799"/>
        <v/>
      </c>
      <c r="CL1277" s="7" t="str">
        <f t="shared" si="11799"/>
        <v/>
      </c>
      <c r="CM1277" s="7" t="str">
        <f t="shared" ref="CM1277:EX1277" si="11800">IF(CL323="","",CL323)</f>
        <v/>
      </c>
      <c r="CN1277" s="7" t="str">
        <f t="shared" si="11800"/>
        <v/>
      </c>
      <c r="CO1277" s="7" t="str">
        <f t="shared" si="11800"/>
        <v/>
      </c>
      <c r="CP1277" s="7" t="str">
        <f t="shared" si="11800"/>
        <v/>
      </c>
      <c r="CQ1277" s="7" t="str">
        <f t="shared" si="11800"/>
        <v/>
      </c>
      <c r="CR1277" s="7" t="str">
        <f t="shared" si="11800"/>
        <v/>
      </c>
      <c r="CS1277" s="7" t="str">
        <f t="shared" si="11800"/>
        <v/>
      </c>
      <c r="CT1277" s="7" t="str">
        <f t="shared" si="11800"/>
        <v/>
      </c>
      <c r="CU1277" s="7" t="str">
        <f t="shared" si="11800"/>
        <v/>
      </c>
      <c r="CV1277" s="7" t="str">
        <f t="shared" si="11800"/>
        <v/>
      </c>
      <c r="CW1277" s="7" t="str">
        <f t="shared" si="11800"/>
        <v/>
      </c>
      <c r="CX1277" s="7" t="str">
        <f t="shared" si="11800"/>
        <v/>
      </c>
      <c r="CY1277" s="7" t="str">
        <f t="shared" si="11800"/>
        <v/>
      </c>
      <c r="CZ1277" s="7" t="str">
        <f t="shared" si="11800"/>
        <v/>
      </c>
      <c r="DA1277" s="7" t="str">
        <f t="shared" si="11800"/>
        <v/>
      </c>
      <c r="DB1277" s="7" t="str">
        <f t="shared" si="11800"/>
        <v/>
      </c>
      <c r="DC1277" s="7" t="str">
        <f t="shared" si="11800"/>
        <v/>
      </c>
      <c r="DD1277" s="7" t="str">
        <f t="shared" si="11800"/>
        <v/>
      </c>
      <c r="DE1277" s="7" t="str">
        <f t="shared" si="11800"/>
        <v/>
      </c>
      <c r="DF1277" s="7" t="str">
        <f t="shared" si="11800"/>
        <v/>
      </c>
      <c r="DG1277" s="7" t="str">
        <f t="shared" si="11800"/>
        <v/>
      </c>
      <c r="DH1277" s="7" t="str">
        <f t="shared" si="11800"/>
        <v/>
      </c>
      <c r="DI1277" s="7" t="str">
        <f t="shared" si="11800"/>
        <v/>
      </c>
      <c r="DJ1277" s="7" t="str">
        <f t="shared" si="11800"/>
        <v/>
      </c>
      <c r="DK1277" s="7" t="str">
        <f t="shared" si="11800"/>
        <v/>
      </c>
      <c r="DL1277" s="7" t="str">
        <f t="shared" si="11800"/>
        <v/>
      </c>
      <c r="DM1277" s="7" t="str">
        <f t="shared" si="11800"/>
        <v/>
      </c>
      <c r="DN1277" s="7" t="str">
        <f t="shared" si="11800"/>
        <v/>
      </c>
      <c r="DO1277" s="7" t="str">
        <f t="shared" si="11800"/>
        <v/>
      </c>
      <c r="DP1277" s="7" t="str">
        <f t="shared" si="11800"/>
        <v/>
      </c>
      <c r="DQ1277" s="7" t="str">
        <f t="shared" si="11800"/>
        <v/>
      </c>
      <c r="DR1277" s="7" t="str">
        <f t="shared" si="11800"/>
        <v/>
      </c>
      <c r="DS1277" s="7" t="str">
        <f t="shared" si="11800"/>
        <v/>
      </c>
      <c r="DT1277" s="7" t="str">
        <f t="shared" si="11800"/>
        <v/>
      </c>
      <c r="DU1277" s="7" t="str">
        <f t="shared" si="11800"/>
        <v/>
      </c>
      <c r="DV1277" s="7" t="str">
        <f t="shared" si="11800"/>
        <v/>
      </c>
      <c r="DW1277" s="7" t="str">
        <f t="shared" si="11800"/>
        <v/>
      </c>
      <c r="DX1277" s="7" t="str">
        <f t="shared" si="11800"/>
        <v/>
      </c>
      <c r="DY1277" s="7" t="str">
        <f t="shared" si="11800"/>
        <v/>
      </c>
      <c r="DZ1277" s="7" t="str">
        <f t="shared" si="11800"/>
        <v/>
      </c>
      <c r="EA1277" s="7" t="str">
        <f t="shared" si="11800"/>
        <v/>
      </c>
      <c r="EB1277" s="7" t="str">
        <f t="shared" si="11800"/>
        <v/>
      </c>
      <c r="EC1277" s="7" t="str">
        <f t="shared" si="11800"/>
        <v/>
      </c>
      <c r="ED1277" s="7" t="str">
        <f t="shared" si="11800"/>
        <v/>
      </c>
      <c r="EE1277" s="7" t="str">
        <f t="shared" si="11800"/>
        <v/>
      </c>
      <c r="EF1277" s="7" t="str">
        <f t="shared" si="11800"/>
        <v/>
      </c>
      <c r="EG1277" s="7" t="str">
        <f t="shared" si="11800"/>
        <v/>
      </c>
      <c r="EH1277" s="7" t="str">
        <f t="shared" si="11800"/>
        <v/>
      </c>
      <c r="EI1277" s="7" t="str">
        <f t="shared" si="11800"/>
        <v/>
      </c>
      <c r="EJ1277" s="7" t="str">
        <f t="shared" si="11800"/>
        <v/>
      </c>
      <c r="EK1277" s="7" t="str">
        <f t="shared" si="11800"/>
        <v/>
      </c>
      <c r="EL1277" s="7" t="str">
        <f t="shared" si="11800"/>
        <v/>
      </c>
      <c r="EM1277" s="7" t="str">
        <f t="shared" si="11800"/>
        <v/>
      </c>
      <c r="EN1277" s="7" t="str">
        <f t="shared" si="11800"/>
        <v/>
      </c>
      <c r="EO1277" s="7" t="str">
        <f t="shared" si="11800"/>
        <v/>
      </c>
      <c r="EP1277" s="7" t="str">
        <f t="shared" si="11800"/>
        <v/>
      </c>
      <c r="EQ1277" s="7" t="str">
        <f t="shared" si="11800"/>
        <v/>
      </c>
      <c r="ER1277" s="7" t="str">
        <f t="shared" si="11800"/>
        <v/>
      </c>
      <c r="ES1277" s="7" t="str">
        <f t="shared" si="11800"/>
        <v/>
      </c>
      <c r="ET1277" s="7" t="str">
        <f t="shared" si="11800"/>
        <v/>
      </c>
      <c r="EU1277" s="7" t="str">
        <f t="shared" si="11800"/>
        <v/>
      </c>
      <c r="EV1277" s="7" t="str">
        <f t="shared" si="11800"/>
        <v/>
      </c>
      <c r="EW1277" s="7" t="str">
        <f t="shared" si="11800"/>
        <v/>
      </c>
      <c r="EX1277" s="7" t="str">
        <f t="shared" si="11800"/>
        <v/>
      </c>
      <c r="EY1277" s="7" t="str">
        <f t="shared" ref="EY1277:HJ1277" si="11801">IF(EX323="","",EX323)</f>
        <v/>
      </c>
      <c r="EZ1277" s="7" t="str">
        <f t="shared" si="11801"/>
        <v/>
      </c>
      <c r="FA1277" s="7" t="str">
        <f t="shared" si="11801"/>
        <v/>
      </c>
      <c r="FB1277" s="7" t="str">
        <f t="shared" si="11801"/>
        <v/>
      </c>
      <c r="FC1277" s="7" t="str">
        <f t="shared" si="11801"/>
        <v/>
      </c>
      <c r="FD1277" s="7" t="str">
        <f t="shared" si="11801"/>
        <v/>
      </c>
      <c r="FE1277" s="7" t="str">
        <f t="shared" si="11801"/>
        <v/>
      </c>
      <c r="FF1277" s="7" t="str">
        <f t="shared" si="11801"/>
        <v/>
      </c>
      <c r="FG1277" s="7" t="str">
        <f t="shared" si="11801"/>
        <v/>
      </c>
      <c r="FH1277" s="7" t="str">
        <f t="shared" si="11801"/>
        <v/>
      </c>
      <c r="FI1277" s="7" t="str">
        <f t="shared" si="11801"/>
        <v/>
      </c>
      <c r="FJ1277" s="7" t="str">
        <f t="shared" si="11801"/>
        <v/>
      </c>
      <c r="FK1277" s="7" t="str">
        <f t="shared" si="11801"/>
        <v/>
      </c>
      <c r="FL1277" s="7" t="str">
        <f t="shared" si="11801"/>
        <v/>
      </c>
      <c r="FM1277" s="7" t="str">
        <f t="shared" si="11801"/>
        <v/>
      </c>
      <c r="FN1277" s="7" t="str">
        <f t="shared" si="11801"/>
        <v/>
      </c>
      <c r="FO1277" s="7" t="str">
        <f t="shared" si="11801"/>
        <v/>
      </c>
      <c r="FP1277" s="7" t="str">
        <f t="shared" si="11801"/>
        <v/>
      </c>
      <c r="FQ1277" s="7" t="str">
        <f t="shared" si="11801"/>
        <v/>
      </c>
      <c r="FR1277" s="7" t="str">
        <f t="shared" si="11801"/>
        <v/>
      </c>
      <c r="FS1277" s="7" t="str">
        <f t="shared" si="11801"/>
        <v/>
      </c>
      <c r="FT1277" s="7" t="str">
        <f t="shared" si="11801"/>
        <v/>
      </c>
      <c r="FU1277" s="7" t="str">
        <f t="shared" si="11801"/>
        <v/>
      </c>
      <c r="FV1277" s="7" t="str">
        <f t="shared" si="11801"/>
        <v/>
      </c>
      <c r="FW1277" s="7" t="str">
        <f t="shared" si="11801"/>
        <v/>
      </c>
      <c r="FX1277" s="7" t="str">
        <f t="shared" si="11801"/>
        <v/>
      </c>
      <c r="FY1277" s="7" t="str">
        <f t="shared" si="11801"/>
        <v/>
      </c>
      <c r="FZ1277" s="7" t="str">
        <f t="shared" si="11801"/>
        <v/>
      </c>
      <c r="GA1277" s="7" t="str">
        <f t="shared" si="11801"/>
        <v/>
      </c>
      <c r="GB1277" s="7" t="str">
        <f t="shared" si="11801"/>
        <v/>
      </c>
      <c r="GC1277" s="7" t="str">
        <f t="shared" si="11801"/>
        <v/>
      </c>
      <c r="GD1277" s="7" t="str">
        <f t="shared" si="11801"/>
        <v/>
      </c>
      <c r="GE1277" s="7" t="str">
        <f t="shared" si="11801"/>
        <v/>
      </c>
      <c r="GF1277" s="7" t="str">
        <f t="shared" si="11801"/>
        <v/>
      </c>
      <c r="GG1277" s="7" t="str">
        <f t="shared" si="11801"/>
        <v/>
      </c>
      <c r="GH1277" s="7" t="str">
        <f t="shared" si="11801"/>
        <v/>
      </c>
      <c r="GI1277" s="7" t="str">
        <f t="shared" si="11801"/>
        <v/>
      </c>
      <c r="GJ1277" s="7" t="str">
        <f t="shared" si="11801"/>
        <v/>
      </c>
      <c r="GK1277" s="7" t="str">
        <f t="shared" si="11801"/>
        <v/>
      </c>
      <c r="GL1277" s="7" t="str">
        <f t="shared" si="11801"/>
        <v/>
      </c>
      <c r="GM1277" s="7" t="str">
        <f t="shared" si="11801"/>
        <v/>
      </c>
      <c r="GN1277" s="7" t="str">
        <f t="shared" si="11801"/>
        <v/>
      </c>
      <c r="GO1277" s="7" t="str">
        <f t="shared" si="11801"/>
        <v/>
      </c>
      <c r="GP1277" s="7" t="str">
        <f t="shared" si="11801"/>
        <v/>
      </c>
      <c r="GQ1277" s="7" t="str">
        <f t="shared" si="11801"/>
        <v/>
      </c>
      <c r="GR1277" s="7" t="str">
        <f t="shared" si="11801"/>
        <v/>
      </c>
      <c r="GS1277" s="7" t="str">
        <f t="shared" si="11801"/>
        <v/>
      </c>
      <c r="GT1277" s="7" t="str">
        <f t="shared" si="11801"/>
        <v/>
      </c>
      <c r="GU1277" s="7" t="str">
        <f t="shared" si="11801"/>
        <v/>
      </c>
      <c r="GV1277" s="7" t="str">
        <f t="shared" si="11801"/>
        <v/>
      </c>
      <c r="GW1277" s="7" t="str">
        <f t="shared" si="11801"/>
        <v/>
      </c>
      <c r="GX1277" s="7" t="str">
        <f t="shared" si="11801"/>
        <v/>
      </c>
      <c r="GY1277" s="7" t="str">
        <f t="shared" si="11801"/>
        <v/>
      </c>
      <c r="GZ1277" s="7" t="str">
        <f t="shared" si="11801"/>
        <v/>
      </c>
      <c r="HA1277" s="7" t="str">
        <f t="shared" si="11801"/>
        <v/>
      </c>
      <c r="HB1277" s="7" t="str">
        <f t="shared" si="11801"/>
        <v/>
      </c>
      <c r="HC1277" s="7" t="str">
        <f t="shared" si="11801"/>
        <v/>
      </c>
      <c r="HD1277" s="7" t="str">
        <f t="shared" si="11801"/>
        <v/>
      </c>
      <c r="HE1277" s="7" t="str">
        <f t="shared" si="11801"/>
        <v/>
      </c>
      <c r="HF1277" s="7" t="str">
        <f t="shared" si="11801"/>
        <v/>
      </c>
      <c r="HG1277" s="7" t="str">
        <f t="shared" si="11801"/>
        <v/>
      </c>
      <c r="HH1277" s="7" t="str">
        <f t="shared" si="11801"/>
        <v/>
      </c>
      <c r="HI1277" s="7" t="str">
        <f t="shared" si="11801"/>
        <v/>
      </c>
      <c r="HJ1277" s="7" t="str">
        <f t="shared" si="11801"/>
        <v/>
      </c>
      <c r="HK1277" s="7" t="str">
        <f t="shared" ref="HK1277:IJ1277" si="11802">IF(HJ323="","",HJ323)</f>
        <v/>
      </c>
      <c r="HL1277" s="7" t="str">
        <f t="shared" si="11802"/>
        <v/>
      </c>
      <c r="HM1277" s="7" t="str">
        <f t="shared" si="11802"/>
        <v/>
      </c>
      <c r="HN1277" s="7" t="str">
        <f t="shared" si="11802"/>
        <v/>
      </c>
      <c r="HO1277" s="7" t="str">
        <f t="shared" si="11802"/>
        <v/>
      </c>
      <c r="HP1277" s="7" t="str">
        <f t="shared" si="11802"/>
        <v/>
      </c>
      <c r="HQ1277" s="7" t="str">
        <f t="shared" si="11802"/>
        <v/>
      </c>
      <c r="HR1277" s="7" t="str">
        <f t="shared" si="11802"/>
        <v/>
      </c>
      <c r="HS1277" s="7" t="str">
        <f t="shared" si="11802"/>
        <v/>
      </c>
      <c r="HT1277" s="7" t="str">
        <f t="shared" si="11802"/>
        <v/>
      </c>
      <c r="HU1277" s="7" t="str">
        <f t="shared" si="11802"/>
        <v/>
      </c>
      <c r="HV1277" s="7" t="str">
        <f t="shared" si="11802"/>
        <v/>
      </c>
      <c r="HW1277" s="7" t="str">
        <f t="shared" si="11802"/>
        <v/>
      </c>
      <c r="HX1277" s="7" t="str">
        <f t="shared" si="11802"/>
        <v/>
      </c>
      <c r="HY1277" s="7" t="str">
        <f t="shared" si="11802"/>
        <v/>
      </c>
      <c r="HZ1277" s="7" t="str">
        <f t="shared" si="11802"/>
        <v/>
      </c>
      <c r="IA1277" s="7" t="str">
        <f t="shared" si="11802"/>
        <v/>
      </c>
      <c r="IB1277" s="7" t="str">
        <f t="shared" si="11802"/>
        <v/>
      </c>
      <c r="IC1277" s="7" t="str">
        <f t="shared" si="11802"/>
        <v/>
      </c>
      <c r="ID1277" s="7" t="str">
        <f t="shared" si="11802"/>
        <v/>
      </c>
      <c r="IE1277" s="7" t="str">
        <f t="shared" si="11802"/>
        <v/>
      </c>
      <c r="IF1277" s="7" t="str">
        <f t="shared" si="11802"/>
        <v/>
      </c>
      <c r="IG1277" s="7" t="str">
        <f t="shared" si="11802"/>
        <v/>
      </c>
      <c r="IH1277" s="7" t="str">
        <f t="shared" si="11802"/>
        <v/>
      </c>
      <c r="II1277" s="7" t="str">
        <f t="shared" si="11802"/>
        <v/>
      </c>
      <c r="IJ1277" s="7" t="str">
        <f t="shared" si="11802"/>
        <v/>
      </c>
      <c r="IK1277" s="7" t="str">
        <f t="shared" ref="IK1277:JD1277" si="11803">IF(IJ327="","",IJ327)</f>
        <v/>
      </c>
      <c r="IL1277" s="7" t="str">
        <f t="shared" si="11803"/>
        <v/>
      </c>
      <c r="IM1277" s="7" t="str">
        <f t="shared" si="11803"/>
        <v/>
      </c>
      <c r="IN1277" s="7" t="str">
        <f t="shared" si="11803"/>
        <v/>
      </c>
      <c r="IO1277" s="7" t="str">
        <f t="shared" si="11803"/>
        <v/>
      </c>
      <c r="IP1277" s="7" t="str">
        <f t="shared" si="11803"/>
        <v/>
      </c>
      <c r="IQ1277" s="7" t="str">
        <f t="shared" si="11803"/>
        <v/>
      </c>
      <c r="IR1277" s="7" t="str">
        <f t="shared" si="11803"/>
        <v/>
      </c>
      <c r="IS1277" s="7" t="str">
        <f t="shared" si="11803"/>
        <v/>
      </c>
      <c r="IT1277" s="7" t="str">
        <f t="shared" si="11803"/>
        <v/>
      </c>
      <c r="IU1277" s="7" t="str">
        <f t="shared" si="11803"/>
        <v/>
      </c>
      <c r="IV1277" s="7" t="str">
        <f t="shared" si="11803"/>
        <v/>
      </c>
      <c r="IW1277" s="7" t="str">
        <f t="shared" si="11803"/>
        <v/>
      </c>
      <c r="IX1277" s="7" t="str">
        <f t="shared" si="11803"/>
        <v/>
      </c>
      <c r="IY1277" s="7" t="str">
        <f t="shared" si="11803"/>
        <v/>
      </c>
      <c r="IZ1277" s="7" t="str">
        <f t="shared" si="11803"/>
        <v/>
      </c>
      <c r="JA1277" s="7" t="str">
        <f t="shared" si="11803"/>
        <v/>
      </c>
      <c r="JB1277" s="7" t="str">
        <f t="shared" si="11803"/>
        <v/>
      </c>
      <c r="JC1277" s="7" t="str">
        <f t="shared" si="11803"/>
        <v/>
      </c>
      <c r="JD1277" s="7" t="str">
        <f t="shared" si="11803"/>
        <v/>
      </c>
    </row>
    <row r="1278" spans="24:264" hidden="1" x14ac:dyDescent="0.3">
      <c r="X1278" s="51">
        <v>1278</v>
      </c>
      <c r="Z1278" s="7" t="s">
        <v>1368</v>
      </c>
      <c r="AA1278" s="7" t="str">
        <f t="shared" ref="AA1278:CL1278" si="11804">IF(Z324="","",Z324)</f>
        <v/>
      </c>
      <c r="AB1278" s="7" t="str">
        <f t="shared" si="11804"/>
        <v/>
      </c>
      <c r="AC1278" s="7" t="str">
        <f t="shared" si="11804"/>
        <v/>
      </c>
      <c r="AD1278" s="7" t="str">
        <f t="shared" si="11804"/>
        <v/>
      </c>
      <c r="AE1278" s="7" t="str">
        <f t="shared" si="11804"/>
        <v/>
      </c>
      <c r="AF1278" s="7" t="str">
        <f t="shared" si="11804"/>
        <v/>
      </c>
      <c r="AG1278" s="7" t="str">
        <f t="shared" si="11804"/>
        <v/>
      </c>
      <c r="AH1278" s="7" t="str">
        <f t="shared" si="11804"/>
        <v/>
      </c>
      <c r="AI1278" s="7" t="str">
        <f t="shared" si="11804"/>
        <v/>
      </c>
      <c r="AJ1278" s="7" t="str">
        <f t="shared" si="11804"/>
        <v/>
      </c>
      <c r="AK1278" s="7" t="str">
        <f t="shared" si="11804"/>
        <v/>
      </c>
      <c r="AL1278" s="7" t="str">
        <f t="shared" si="11804"/>
        <v/>
      </c>
      <c r="AM1278" s="7" t="str">
        <f t="shared" si="11804"/>
        <v/>
      </c>
      <c r="AN1278" s="7" t="str">
        <f t="shared" si="11804"/>
        <v/>
      </c>
      <c r="AO1278" s="7" t="str">
        <f t="shared" si="11804"/>
        <v/>
      </c>
      <c r="AP1278" s="7" t="str">
        <f t="shared" si="11804"/>
        <v/>
      </c>
      <c r="AQ1278" s="7" t="str">
        <f t="shared" si="11804"/>
        <v/>
      </c>
      <c r="AR1278" s="7" t="str">
        <f t="shared" si="11804"/>
        <v/>
      </c>
      <c r="AS1278" s="7" t="str">
        <f t="shared" si="11804"/>
        <v/>
      </c>
      <c r="AT1278" s="7" t="str">
        <f t="shared" si="11804"/>
        <v/>
      </c>
      <c r="AU1278" s="7" t="str">
        <f t="shared" si="11804"/>
        <v/>
      </c>
      <c r="AV1278" s="7" t="str">
        <f t="shared" si="11804"/>
        <v/>
      </c>
      <c r="AW1278" s="7" t="str">
        <f t="shared" si="11804"/>
        <v/>
      </c>
      <c r="AX1278" s="7" t="str">
        <f t="shared" si="11804"/>
        <v/>
      </c>
      <c r="AY1278" s="7" t="str">
        <f t="shared" si="11804"/>
        <v/>
      </c>
      <c r="AZ1278" s="7" t="str">
        <f t="shared" si="11804"/>
        <v/>
      </c>
      <c r="BA1278" s="7" t="str">
        <f t="shared" si="11804"/>
        <v/>
      </c>
      <c r="BB1278" s="7" t="str">
        <f t="shared" si="11804"/>
        <v/>
      </c>
      <c r="BC1278" s="7" t="str">
        <f t="shared" si="11804"/>
        <v/>
      </c>
      <c r="BD1278" s="7" t="str">
        <f t="shared" si="11804"/>
        <v/>
      </c>
      <c r="BE1278" s="7" t="str">
        <f t="shared" si="11804"/>
        <v/>
      </c>
      <c r="BF1278" s="7" t="str">
        <f t="shared" si="11804"/>
        <v/>
      </c>
      <c r="BG1278" s="7" t="str">
        <f t="shared" si="11804"/>
        <v/>
      </c>
      <c r="BH1278" s="7" t="str">
        <f t="shared" si="11804"/>
        <v/>
      </c>
      <c r="BI1278" s="7" t="str">
        <f t="shared" si="11804"/>
        <v/>
      </c>
      <c r="BJ1278" s="7" t="str">
        <f t="shared" si="11804"/>
        <v/>
      </c>
      <c r="BK1278" s="7" t="str">
        <f t="shared" si="11804"/>
        <v/>
      </c>
      <c r="BL1278" s="7" t="str">
        <f t="shared" si="11804"/>
        <v/>
      </c>
      <c r="BM1278" s="7" t="str">
        <f t="shared" si="11804"/>
        <v/>
      </c>
      <c r="BN1278" s="7" t="str">
        <f t="shared" si="11804"/>
        <v/>
      </c>
      <c r="BO1278" s="7" t="str">
        <f t="shared" si="11804"/>
        <v/>
      </c>
      <c r="BP1278" s="7" t="str">
        <f t="shared" si="11804"/>
        <v/>
      </c>
      <c r="BQ1278" s="7" t="str">
        <f t="shared" si="11804"/>
        <v/>
      </c>
      <c r="BR1278" s="7" t="str">
        <f t="shared" si="11804"/>
        <v/>
      </c>
      <c r="BS1278" s="7" t="str">
        <f t="shared" si="11804"/>
        <v/>
      </c>
      <c r="BT1278" s="7" t="str">
        <f t="shared" si="11804"/>
        <v/>
      </c>
      <c r="BU1278" s="7" t="str">
        <f t="shared" si="11804"/>
        <v/>
      </c>
      <c r="BV1278" s="7" t="str">
        <f t="shared" si="11804"/>
        <v/>
      </c>
      <c r="BW1278" s="7" t="str">
        <f t="shared" si="11804"/>
        <v/>
      </c>
      <c r="BX1278" s="7" t="str">
        <f t="shared" si="11804"/>
        <v/>
      </c>
      <c r="BY1278" s="7" t="str">
        <f t="shared" si="11804"/>
        <v/>
      </c>
      <c r="BZ1278" s="7" t="str">
        <f t="shared" si="11804"/>
        <v/>
      </c>
      <c r="CA1278" s="7" t="str">
        <f t="shared" si="11804"/>
        <v/>
      </c>
      <c r="CB1278" s="7" t="str">
        <f t="shared" si="11804"/>
        <v/>
      </c>
      <c r="CC1278" s="7" t="str">
        <f t="shared" si="11804"/>
        <v/>
      </c>
      <c r="CD1278" s="7" t="str">
        <f t="shared" si="11804"/>
        <v/>
      </c>
      <c r="CE1278" s="7" t="str">
        <f t="shared" si="11804"/>
        <v/>
      </c>
      <c r="CF1278" s="7" t="str">
        <f t="shared" si="11804"/>
        <v/>
      </c>
      <c r="CG1278" s="7" t="str">
        <f t="shared" si="11804"/>
        <v/>
      </c>
      <c r="CH1278" s="7" t="str">
        <f t="shared" si="11804"/>
        <v/>
      </c>
      <c r="CI1278" s="7" t="str">
        <f t="shared" si="11804"/>
        <v/>
      </c>
      <c r="CJ1278" s="7" t="str">
        <f t="shared" si="11804"/>
        <v/>
      </c>
      <c r="CK1278" s="7" t="str">
        <f t="shared" si="11804"/>
        <v/>
      </c>
      <c r="CL1278" s="7" t="str">
        <f t="shared" si="11804"/>
        <v/>
      </c>
      <c r="CM1278" s="7" t="str">
        <f t="shared" ref="CM1278:EX1278" si="11805">IF(CL324="","",CL324)</f>
        <v/>
      </c>
      <c r="CN1278" s="7" t="str">
        <f t="shared" si="11805"/>
        <v/>
      </c>
      <c r="CO1278" s="7" t="str">
        <f t="shared" si="11805"/>
        <v/>
      </c>
      <c r="CP1278" s="7" t="str">
        <f t="shared" si="11805"/>
        <v/>
      </c>
      <c r="CQ1278" s="7" t="str">
        <f t="shared" si="11805"/>
        <v/>
      </c>
      <c r="CR1278" s="7" t="str">
        <f t="shared" si="11805"/>
        <v/>
      </c>
      <c r="CS1278" s="7" t="str">
        <f t="shared" si="11805"/>
        <v/>
      </c>
      <c r="CT1278" s="7" t="str">
        <f t="shared" si="11805"/>
        <v/>
      </c>
      <c r="CU1278" s="7" t="str">
        <f t="shared" si="11805"/>
        <v/>
      </c>
      <c r="CV1278" s="7" t="str">
        <f t="shared" si="11805"/>
        <v/>
      </c>
      <c r="CW1278" s="7" t="str">
        <f t="shared" si="11805"/>
        <v/>
      </c>
      <c r="CX1278" s="7" t="str">
        <f t="shared" si="11805"/>
        <v/>
      </c>
      <c r="CY1278" s="7" t="str">
        <f t="shared" si="11805"/>
        <v/>
      </c>
      <c r="CZ1278" s="7" t="str">
        <f t="shared" si="11805"/>
        <v/>
      </c>
      <c r="DA1278" s="7" t="str">
        <f t="shared" si="11805"/>
        <v/>
      </c>
      <c r="DB1278" s="7" t="str">
        <f t="shared" si="11805"/>
        <v/>
      </c>
      <c r="DC1278" s="7" t="str">
        <f t="shared" si="11805"/>
        <v/>
      </c>
      <c r="DD1278" s="7" t="str">
        <f t="shared" si="11805"/>
        <v/>
      </c>
      <c r="DE1278" s="7" t="str">
        <f t="shared" si="11805"/>
        <v/>
      </c>
      <c r="DF1278" s="7" t="str">
        <f t="shared" si="11805"/>
        <v/>
      </c>
      <c r="DG1278" s="7" t="str">
        <f t="shared" si="11805"/>
        <v/>
      </c>
      <c r="DH1278" s="7" t="str">
        <f t="shared" si="11805"/>
        <v/>
      </c>
      <c r="DI1278" s="7" t="str">
        <f t="shared" si="11805"/>
        <v/>
      </c>
      <c r="DJ1278" s="7" t="str">
        <f t="shared" si="11805"/>
        <v/>
      </c>
      <c r="DK1278" s="7" t="str">
        <f t="shared" si="11805"/>
        <v/>
      </c>
      <c r="DL1278" s="7" t="str">
        <f t="shared" si="11805"/>
        <v/>
      </c>
      <c r="DM1278" s="7" t="str">
        <f t="shared" si="11805"/>
        <v/>
      </c>
      <c r="DN1278" s="7" t="str">
        <f t="shared" si="11805"/>
        <v/>
      </c>
      <c r="DO1278" s="7" t="str">
        <f t="shared" si="11805"/>
        <v/>
      </c>
      <c r="DP1278" s="7" t="str">
        <f t="shared" si="11805"/>
        <v/>
      </c>
      <c r="DQ1278" s="7" t="str">
        <f t="shared" si="11805"/>
        <v/>
      </c>
      <c r="DR1278" s="7" t="str">
        <f t="shared" si="11805"/>
        <v/>
      </c>
      <c r="DS1278" s="7" t="str">
        <f t="shared" si="11805"/>
        <v/>
      </c>
      <c r="DT1278" s="7" t="str">
        <f t="shared" si="11805"/>
        <v/>
      </c>
      <c r="DU1278" s="7" t="str">
        <f t="shared" si="11805"/>
        <v/>
      </c>
      <c r="DV1278" s="7" t="str">
        <f t="shared" si="11805"/>
        <v/>
      </c>
      <c r="DW1278" s="7" t="str">
        <f t="shared" si="11805"/>
        <v/>
      </c>
      <c r="DX1278" s="7" t="str">
        <f t="shared" si="11805"/>
        <v/>
      </c>
      <c r="DY1278" s="7" t="str">
        <f t="shared" si="11805"/>
        <v/>
      </c>
      <c r="DZ1278" s="7" t="str">
        <f t="shared" si="11805"/>
        <v/>
      </c>
      <c r="EA1278" s="7" t="str">
        <f t="shared" si="11805"/>
        <v/>
      </c>
      <c r="EB1278" s="7" t="str">
        <f t="shared" si="11805"/>
        <v/>
      </c>
      <c r="EC1278" s="7" t="str">
        <f t="shared" si="11805"/>
        <v/>
      </c>
      <c r="ED1278" s="7" t="str">
        <f t="shared" si="11805"/>
        <v/>
      </c>
      <c r="EE1278" s="7" t="str">
        <f t="shared" si="11805"/>
        <v/>
      </c>
      <c r="EF1278" s="7" t="str">
        <f t="shared" si="11805"/>
        <v/>
      </c>
      <c r="EG1278" s="7" t="str">
        <f t="shared" si="11805"/>
        <v/>
      </c>
      <c r="EH1278" s="7" t="str">
        <f t="shared" si="11805"/>
        <v/>
      </c>
      <c r="EI1278" s="7" t="str">
        <f t="shared" si="11805"/>
        <v/>
      </c>
      <c r="EJ1278" s="7" t="str">
        <f t="shared" si="11805"/>
        <v/>
      </c>
      <c r="EK1278" s="7" t="str">
        <f t="shared" si="11805"/>
        <v/>
      </c>
      <c r="EL1278" s="7" t="str">
        <f t="shared" si="11805"/>
        <v/>
      </c>
      <c r="EM1278" s="7" t="str">
        <f t="shared" si="11805"/>
        <v/>
      </c>
      <c r="EN1278" s="7" t="str">
        <f t="shared" si="11805"/>
        <v/>
      </c>
      <c r="EO1278" s="7" t="str">
        <f t="shared" si="11805"/>
        <v/>
      </c>
      <c r="EP1278" s="7" t="str">
        <f t="shared" si="11805"/>
        <v/>
      </c>
      <c r="EQ1278" s="7" t="str">
        <f t="shared" si="11805"/>
        <v/>
      </c>
      <c r="ER1278" s="7" t="str">
        <f t="shared" si="11805"/>
        <v/>
      </c>
      <c r="ES1278" s="7" t="str">
        <f t="shared" si="11805"/>
        <v/>
      </c>
      <c r="ET1278" s="7" t="str">
        <f t="shared" si="11805"/>
        <v/>
      </c>
      <c r="EU1278" s="7" t="str">
        <f t="shared" si="11805"/>
        <v/>
      </c>
      <c r="EV1278" s="7" t="str">
        <f t="shared" si="11805"/>
        <v/>
      </c>
      <c r="EW1278" s="7" t="str">
        <f t="shared" si="11805"/>
        <v/>
      </c>
      <c r="EX1278" s="7" t="str">
        <f t="shared" si="11805"/>
        <v/>
      </c>
      <c r="EY1278" s="7" t="str">
        <f t="shared" ref="EY1278:HJ1278" si="11806">IF(EX324="","",EX324)</f>
        <v/>
      </c>
      <c r="EZ1278" s="7" t="str">
        <f t="shared" si="11806"/>
        <v/>
      </c>
      <c r="FA1278" s="7" t="str">
        <f t="shared" si="11806"/>
        <v/>
      </c>
      <c r="FB1278" s="7" t="str">
        <f t="shared" si="11806"/>
        <v/>
      </c>
      <c r="FC1278" s="7" t="str">
        <f t="shared" si="11806"/>
        <v/>
      </c>
      <c r="FD1278" s="7" t="str">
        <f t="shared" si="11806"/>
        <v/>
      </c>
      <c r="FE1278" s="7" t="str">
        <f t="shared" si="11806"/>
        <v/>
      </c>
      <c r="FF1278" s="7" t="str">
        <f t="shared" si="11806"/>
        <v/>
      </c>
      <c r="FG1278" s="7" t="str">
        <f t="shared" si="11806"/>
        <v/>
      </c>
      <c r="FH1278" s="7" t="str">
        <f t="shared" si="11806"/>
        <v/>
      </c>
      <c r="FI1278" s="7" t="str">
        <f t="shared" si="11806"/>
        <v/>
      </c>
      <c r="FJ1278" s="7" t="str">
        <f t="shared" si="11806"/>
        <v/>
      </c>
      <c r="FK1278" s="7" t="str">
        <f t="shared" si="11806"/>
        <v/>
      </c>
      <c r="FL1278" s="7" t="str">
        <f t="shared" si="11806"/>
        <v/>
      </c>
      <c r="FM1278" s="7" t="str">
        <f t="shared" si="11806"/>
        <v/>
      </c>
      <c r="FN1278" s="7" t="str">
        <f t="shared" si="11806"/>
        <v/>
      </c>
      <c r="FO1278" s="7" t="str">
        <f t="shared" si="11806"/>
        <v/>
      </c>
      <c r="FP1278" s="7" t="str">
        <f t="shared" si="11806"/>
        <v/>
      </c>
      <c r="FQ1278" s="7" t="str">
        <f t="shared" si="11806"/>
        <v/>
      </c>
      <c r="FR1278" s="7" t="str">
        <f t="shared" si="11806"/>
        <v/>
      </c>
      <c r="FS1278" s="7" t="str">
        <f t="shared" si="11806"/>
        <v/>
      </c>
      <c r="FT1278" s="7" t="str">
        <f t="shared" si="11806"/>
        <v/>
      </c>
      <c r="FU1278" s="7" t="str">
        <f t="shared" si="11806"/>
        <v/>
      </c>
      <c r="FV1278" s="7" t="str">
        <f t="shared" si="11806"/>
        <v/>
      </c>
      <c r="FW1278" s="7" t="str">
        <f t="shared" si="11806"/>
        <v/>
      </c>
      <c r="FX1278" s="7" t="str">
        <f t="shared" si="11806"/>
        <v/>
      </c>
      <c r="FY1278" s="7" t="str">
        <f t="shared" si="11806"/>
        <v/>
      </c>
      <c r="FZ1278" s="7" t="str">
        <f t="shared" si="11806"/>
        <v/>
      </c>
      <c r="GA1278" s="7" t="str">
        <f t="shared" si="11806"/>
        <v/>
      </c>
      <c r="GB1278" s="7" t="str">
        <f t="shared" si="11806"/>
        <v/>
      </c>
      <c r="GC1278" s="7" t="str">
        <f t="shared" si="11806"/>
        <v/>
      </c>
      <c r="GD1278" s="7" t="str">
        <f t="shared" si="11806"/>
        <v/>
      </c>
      <c r="GE1278" s="7" t="str">
        <f t="shared" si="11806"/>
        <v/>
      </c>
      <c r="GF1278" s="7" t="str">
        <f t="shared" si="11806"/>
        <v/>
      </c>
      <c r="GG1278" s="7" t="str">
        <f t="shared" si="11806"/>
        <v/>
      </c>
      <c r="GH1278" s="7" t="str">
        <f t="shared" si="11806"/>
        <v/>
      </c>
      <c r="GI1278" s="7" t="str">
        <f t="shared" si="11806"/>
        <v/>
      </c>
      <c r="GJ1278" s="7" t="str">
        <f t="shared" si="11806"/>
        <v/>
      </c>
      <c r="GK1278" s="7" t="str">
        <f t="shared" si="11806"/>
        <v/>
      </c>
      <c r="GL1278" s="7" t="str">
        <f t="shared" si="11806"/>
        <v/>
      </c>
      <c r="GM1278" s="7" t="str">
        <f t="shared" si="11806"/>
        <v/>
      </c>
      <c r="GN1278" s="7" t="str">
        <f t="shared" si="11806"/>
        <v/>
      </c>
      <c r="GO1278" s="7" t="str">
        <f t="shared" si="11806"/>
        <v/>
      </c>
      <c r="GP1278" s="7" t="str">
        <f t="shared" si="11806"/>
        <v/>
      </c>
      <c r="GQ1278" s="7" t="str">
        <f t="shared" si="11806"/>
        <v/>
      </c>
      <c r="GR1278" s="7" t="str">
        <f t="shared" si="11806"/>
        <v/>
      </c>
      <c r="GS1278" s="7" t="str">
        <f t="shared" si="11806"/>
        <v/>
      </c>
      <c r="GT1278" s="7" t="str">
        <f t="shared" si="11806"/>
        <v/>
      </c>
      <c r="GU1278" s="7" t="str">
        <f t="shared" si="11806"/>
        <v/>
      </c>
      <c r="GV1278" s="7" t="str">
        <f t="shared" si="11806"/>
        <v/>
      </c>
      <c r="GW1278" s="7" t="str">
        <f t="shared" si="11806"/>
        <v/>
      </c>
      <c r="GX1278" s="7" t="str">
        <f t="shared" si="11806"/>
        <v/>
      </c>
      <c r="GY1278" s="7" t="str">
        <f t="shared" si="11806"/>
        <v/>
      </c>
      <c r="GZ1278" s="7" t="str">
        <f t="shared" si="11806"/>
        <v/>
      </c>
      <c r="HA1278" s="7" t="str">
        <f t="shared" si="11806"/>
        <v/>
      </c>
      <c r="HB1278" s="7" t="str">
        <f t="shared" si="11806"/>
        <v/>
      </c>
      <c r="HC1278" s="7" t="str">
        <f t="shared" si="11806"/>
        <v/>
      </c>
      <c r="HD1278" s="7" t="str">
        <f t="shared" si="11806"/>
        <v/>
      </c>
      <c r="HE1278" s="7" t="str">
        <f t="shared" si="11806"/>
        <v/>
      </c>
      <c r="HF1278" s="7" t="str">
        <f t="shared" si="11806"/>
        <v/>
      </c>
      <c r="HG1278" s="7" t="str">
        <f t="shared" si="11806"/>
        <v/>
      </c>
      <c r="HH1278" s="7" t="str">
        <f t="shared" si="11806"/>
        <v/>
      </c>
      <c r="HI1278" s="7" t="str">
        <f t="shared" si="11806"/>
        <v/>
      </c>
      <c r="HJ1278" s="7" t="str">
        <f t="shared" si="11806"/>
        <v/>
      </c>
      <c r="HK1278" s="7" t="str">
        <f t="shared" ref="HK1278:IJ1278" si="11807">IF(HJ324="","",HJ324)</f>
        <v/>
      </c>
      <c r="HL1278" s="7" t="str">
        <f t="shared" si="11807"/>
        <v/>
      </c>
      <c r="HM1278" s="7" t="str">
        <f t="shared" si="11807"/>
        <v/>
      </c>
      <c r="HN1278" s="7" t="str">
        <f t="shared" si="11807"/>
        <v/>
      </c>
      <c r="HO1278" s="7" t="str">
        <f t="shared" si="11807"/>
        <v/>
      </c>
      <c r="HP1278" s="7" t="str">
        <f t="shared" si="11807"/>
        <v/>
      </c>
      <c r="HQ1278" s="7" t="str">
        <f t="shared" si="11807"/>
        <v/>
      </c>
      <c r="HR1278" s="7" t="str">
        <f t="shared" si="11807"/>
        <v/>
      </c>
      <c r="HS1278" s="7" t="str">
        <f t="shared" si="11807"/>
        <v/>
      </c>
      <c r="HT1278" s="7" t="str">
        <f t="shared" si="11807"/>
        <v/>
      </c>
      <c r="HU1278" s="7" t="str">
        <f t="shared" si="11807"/>
        <v/>
      </c>
      <c r="HV1278" s="7" t="str">
        <f t="shared" si="11807"/>
        <v/>
      </c>
      <c r="HW1278" s="7" t="str">
        <f t="shared" si="11807"/>
        <v/>
      </c>
      <c r="HX1278" s="7" t="str">
        <f t="shared" si="11807"/>
        <v/>
      </c>
      <c r="HY1278" s="7" t="str">
        <f t="shared" si="11807"/>
        <v/>
      </c>
      <c r="HZ1278" s="7" t="str">
        <f t="shared" si="11807"/>
        <v/>
      </c>
      <c r="IA1278" s="7" t="str">
        <f t="shared" si="11807"/>
        <v/>
      </c>
      <c r="IB1278" s="7" t="str">
        <f t="shared" si="11807"/>
        <v/>
      </c>
      <c r="IC1278" s="7" t="str">
        <f t="shared" si="11807"/>
        <v/>
      </c>
      <c r="ID1278" s="7" t="str">
        <f t="shared" si="11807"/>
        <v/>
      </c>
      <c r="IE1278" s="7" t="str">
        <f t="shared" si="11807"/>
        <v/>
      </c>
      <c r="IF1278" s="7" t="str">
        <f t="shared" si="11807"/>
        <v/>
      </c>
      <c r="IG1278" s="7" t="str">
        <f t="shared" si="11807"/>
        <v/>
      </c>
      <c r="IH1278" s="7" t="str">
        <f t="shared" si="11807"/>
        <v/>
      </c>
      <c r="II1278" s="7" t="str">
        <f t="shared" si="11807"/>
        <v/>
      </c>
      <c r="IJ1278" s="7" t="str">
        <f t="shared" si="11807"/>
        <v/>
      </c>
      <c r="IK1278" s="7" t="str">
        <f t="shared" ref="IK1278:JD1278" si="11808">IF(IJ328="","",IJ328)</f>
        <v/>
      </c>
      <c r="IL1278" s="7" t="str">
        <f t="shared" si="11808"/>
        <v/>
      </c>
      <c r="IM1278" s="7" t="str">
        <f t="shared" si="11808"/>
        <v/>
      </c>
      <c r="IN1278" s="7" t="str">
        <f t="shared" si="11808"/>
        <v/>
      </c>
      <c r="IO1278" s="7" t="str">
        <f t="shared" si="11808"/>
        <v/>
      </c>
      <c r="IP1278" s="7" t="str">
        <f t="shared" si="11808"/>
        <v/>
      </c>
      <c r="IQ1278" s="7" t="str">
        <f t="shared" si="11808"/>
        <v/>
      </c>
      <c r="IR1278" s="7" t="str">
        <f t="shared" si="11808"/>
        <v/>
      </c>
      <c r="IS1278" s="7" t="str">
        <f t="shared" si="11808"/>
        <v/>
      </c>
      <c r="IT1278" s="7" t="str">
        <f t="shared" si="11808"/>
        <v/>
      </c>
      <c r="IU1278" s="7" t="str">
        <f t="shared" si="11808"/>
        <v/>
      </c>
      <c r="IV1278" s="7" t="str">
        <f t="shared" si="11808"/>
        <v/>
      </c>
      <c r="IW1278" s="7" t="str">
        <f t="shared" si="11808"/>
        <v/>
      </c>
      <c r="IX1278" s="7" t="str">
        <f t="shared" si="11808"/>
        <v/>
      </c>
      <c r="IY1278" s="7" t="str">
        <f t="shared" si="11808"/>
        <v/>
      </c>
      <c r="IZ1278" s="7" t="str">
        <f t="shared" si="11808"/>
        <v/>
      </c>
      <c r="JA1278" s="7" t="str">
        <f t="shared" si="11808"/>
        <v/>
      </c>
      <c r="JB1278" s="7" t="str">
        <f t="shared" si="11808"/>
        <v/>
      </c>
      <c r="JC1278" s="7" t="str">
        <f t="shared" si="11808"/>
        <v/>
      </c>
      <c r="JD1278" s="7" t="str">
        <f t="shared" si="11808"/>
        <v/>
      </c>
    </row>
    <row r="1279" spans="24:264" hidden="1" x14ac:dyDescent="0.3">
      <c r="X1279" s="51">
        <v>1279</v>
      </c>
      <c r="Z1279" s="7" t="s">
        <v>1070</v>
      </c>
      <c r="AA1279" s="7" t="str">
        <f t="shared" ref="AA1279:CL1279" si="11809">IF(Z325="","",Z325)</f>
        <v/>
      </c>
      <c r="AB1279" s="7" t="str">
        <f t="shared" si="11809"/>
        <v/>
      </c>
      <c r="AC1279" s="7" t="str">
        <f t="shared" si="11809"/>
        <v/>
      </c>
      <c r="AD1279" s="7" t="str">
        <f t="shared" si="11809"/>
        <v/>
      </c>
      <c r="AE1279" s="7" t="str">
        <f t="shared" si="11809"/>
        <v/>
      </c>
      <c r="AF1279" s="7" t="str">
        <f t="shared" si="11809"/>
        <v/>
      </c>
      <c r="AG1279" s="7" t="str">
        <f t="shared" si="11809"/>
        <v/>
      </c>
      <c r="AH1279" s="7" t="str">
        <f t="shared" si="11809"/>
        <v/>
      </c>
      <c r="AI1279" s="7" t="str">
        <f t="shared" si="11809"/>
        <v/>
      </c>
      <c r="AJ1279" s="7" t="str">
        <f t="shared" si="11809"/>
        <v/>
      </c>
      <c r="AK1279" s="7" t="str">
        <f t="shared" si="11809"/>
        <v/>
      </c>
      <c r="AL1279" s="7" t="str">
        <f t="shared" si="11809"/>
        <v/>
      </c>
      <c r="AM1279" s="7" t="str">
        <f t="shared" si="11809"/>
        <v/>
      </c>
      <c r="AN1279" s="7" t="str">
        <f t="shared" si="11809"/>
        <v/>
      </c>
      <c r="AO1279" s="7" t="str">
        <f t="shared" si="11809"/>
        <v/>
      </c>
      <c r="AP1279" s="7" t="str">
        <f t="shared" si="11809"/>
        <v/>
      </c>
      <c r="AQ1279" s="7" t="str">
        <f t="shared" si="11809"/>
        <v/>
      </c>
      <c r="AR1279" s="7" t="str">
        <f t="shared" si="11809"/>
        <v/>
      </c>
      <c r="AS1279" s="7" t="str">
        <f t="shared" si="11809"/>
        <v/>
      </c>
      <c r="AT1279" s="7" t="str">
        <f t="shared" si="11809"/>
        <v/>
      </c>
      <c r="AU1279" s="7" t="str">
        <f t="shared" si="11809"/>
        <v/>
      </c>
      <c r="AV1279" s="7" t="str">
        <f t="shared" si="11809"/>
        <v/>
      </c>
      <c r="AW1279" s="7" t="str">
        <f t="shared" si="11809"/>
        <v/>
      </c>
      <c r="AX1279" s="7" t="str">
        <f t="shared" si="11809"/>
        <v/>
      </c>
      <c r="AY1279" s="7" t="str">
        <f t="shared" si="11809"/>
        <v/>
      </c>
      <c r="AZ1279" s="7" t="str">
        <f t="shared" si="11809"/>
        <v/>
      </c>
      <c r="BA1279" s="7" t="str">
        <f t="shared" si="11809"/>
        <v/>
      </c>
      <c r="BB1279" s="7" t="str">
        <f t="shared" si="11809"/>
        <v/>
      </c>
      <c r="BC1279" s="7" t="str">
        <f t="shared" si="11809"/>
        <v/>
      </c>
      <c r="BD1279" s="7" t="str">
        <f t="shared" si="11809"/>
        <v/>
      </c>
      <c r="BE1279" s="7" t="str">
        <f t="shared" si="11809"/>
        <v/>
      </c>
      <c r="BF1279" s="7" t="str">
        <f t="shared" si="11809"/>
        <v/>
      </c>
      <c r="BG1279" s="7" t="str">
        <f t="shared" si="11809"/>
        <v/>
      </c>
      <c r="BH1279" s="7" t="str">
        <f t="shared" si="11809"/>
        <v/>
      </c>
      <c r="BI1279" s="7" t="str">
        <f t="shared" si="11809"/>
        <v/>
      </c>
      <c r="BJ1279" s="7" t="str">
        <f t="shared" si="11809"/>
        <v/>
      </c>
      <c r="BK1279" s="7" t="str">
        <f t="shared" si="11809"/>
        <v/>
      </c>
      <c r="BL1279" s="7" t="str">
        <f t="shared" si="11809"/>
        <v/>
      </c>
      <c r="BM1279" s="7" t="str">
        <f t="shared" si="11809"/>
        <v/>
      </c>
      <c r="BN1279" s="7" t="str">
        <f t="shared" si="11809"/>
        <v/>
      </c>
      <c r="BO1279" s="7" t="str">
        <f t="shared" si="11809"/>
        <v/>
      </c>
      <c r="BP1279" s="7" t="str">
        <f t="shared" si="11809"/>
        <v/>
      </c>
      <c r="BQ1279" s="7" t="str">
        <f t="shared" si="11809"/>
        <v/>
      </c>
      <c r="BR1279" s="7" t="str">
        <f t="shared" si="11809"/>
        <v/>
      </c>
      <c r="BS1279" s="7" t="str">
        <f t="shared" si="11809"/>
        <v/>
      </c>
      <c r="BT1279" s="7" t="str">
        <f t="shared" si="11809"/>
        <v/>
      </c>
      <c r="BU1279" s="7" t="str">
        <f t="shared" si="11809"/>
        <v/>
      </c>
      <c r="BV1279" s="7" t="str">
        <f t="shared" si="11809"/>
        <v/>
      </c>
      <c r="BW1279" s="7" t="str">
        <f t="shared" si="11809"/>
        <v/>
      </c>
      <c r="BX1279" s="7" t="str">
        <f t="shared" si="11809"/>
        <v/>
      </c>
      <c r="BY1279" s="7" t="str">
        <f t="shared" si="11809"/>
        <v/>
      </c>
      <c r="BZ1279" s="7" t="str">
        <f t="shared" si="11809"/>
        <v/>
      </c>
      <c r="CA1279" s="7" t="str">
        <f t="shared" si="11809"/>
        <v/>
      </c>
      <c r="CB1279" s="7" t="str">
        <f t="shared" si="11809"/>
        <v/>
      </c>
      <c r="CC1279" s="7" t="str">
        <f t="shared" si="11809"/>
        <v/>
      </c>
      <c r="CD1279" s="7" t="str">
        <f t="shared" si="11809"/>
        <v/>
      </c>
      <c r="CE1279" s="7" t="str">
        <f t="shared" si="11809"/>
        <v/>
      </c>
      <c r="CF1279" s="7" t="str">
        <f t="shared" si="11809"/>
        <v/>
      </c>
      <c r="CG1279" s="7" t="str">
        <f t="shared" si="11809"/>
        <v/>
      </c>
      <c r="CH1279" s="7" t="str">
        <f t="shared" si="11809"/>
        <v/>
      </c>
      <c r="CI1279" s="7" t="str">
        <f t="shared" si="11809"/>
        <v/>
      </c>
      <c r="CJ1279" s="7" t="str">
        <f t="shared" si="11809"/>
        <v/>
      </c>
      <c r="CK1279" s="7" t="str">
        <f t="shared" si="11809"/>
        <v/>
      </c>
      <c r="CL1279" s="7" t="str">
        <f t="shared" si="11809"/>
        <v/>
      </c>
      <c r="CM1279" s="7" t="str">
        <f t="shared" ref="CM1279:EX1279" si="11810">IF(CL325="","",CL325)</f>
        <v/>
      </c>
      <c r="CN1279" s="7" t="str">
        <f t="shared" si="11810"/>
        <v/>
      </c>
      <c r="CO1279" s="7" t="str">
        <f t="shared" si="11810"/>
        <v/>
      </c>
      <c r="CP1279" s="7" t="str">
        <f t="shared" si="11810"/>
        <v/>
      </c>
      <c r="CQ1279" s="7" t="str">
        <f t="shared" si="11810"/>
        <v/>
      </c>
      <c r="CR1279" s="7" t="str">
        <f t="shared" si="11810"/>
        <v/>
      </c>
      <c r="CS1279" s="7" t="str">
        <f t="shared" si="11810"/>
        <v/>
      </c>
      <c r="CT1279" s="7" t="str">
        <f t="shared" si="11810"/>
        <v/>
      </c>
      <c r="CU1279" s="7" t="str">
        <f t="shared" si="11810"/>
        <v/>
      </c>
      <c r="CV1279" s="7" t="str">
        <f t="shared" si="11810"/>
        <v/>
      </c>
      <c r="CW1279" s="7" t="str">
        <f t="shared" si="11810"/>
        <v/>
      </c>
      <c r="CX1279" s="7" t="str">
        <f t="shared" si="11810"/>
        <v/>
      </c>
      <c r="CY1279" s="7" t="str">
        <f t="shared" si="11810"/>
        <v/>
      </c>
      <c r="CZ1279" s="7" t="str">
        <f t="shared" si="11810"/>
        <v/>
      </c>
      <c r="DA1279" s="7" t="str">
        <f t="shared" si="11810"/>
        <v/>
      </c>
      <c r="DB1279" s="7" t="str">
        <f t="shared" si="11810"/>
        <v/>
      </c>
      <c r="DC1279" s="7" t="str">
        <f t="shared" si="11810"/>
        <v/>
      </c>
      <c r="DD1279" s="7" t="str">
        <f t="shared" si="11810"/>
        <v/>
      </c>
      <c r="DE1279" s="7" t="str">
        <f t="shared" si="11810"/>
        <v/>
      </c>
      <c r="DF1279" s="7" t="str">
        <f t="shared" si="11810"/>
        <v/>
      </c>
      <c r="DG1279" s="7" t="str">
        <f t="shared" si="11810"/>
        <v/>
      </c>
      <c r="DH1279" s="7" t="str">
        <f t="shared" si="11810"/>
        <v/>
      </c>
      <c r="DI1279" s="7" t="str">
        <f t="shared" si="11810"/>
        <v/>
      </c>
      <c r="DJ1279" s="7" t="str">
        <f t="shared" si="11810"/>
        <v/>
      </c>
      <c r="DK1279" s="7" t="str">
        <f t="shared" si="11810"/>
        <v/>
      </c>
      <c r="DL1279" s="7" t="str">
        <f t="shared" si="11810"/>
        <v/>
      </c>
      <c r="DM1279" s="7" t="str">
        <f t="shared" si="11810"/>
        <v/>
      </c>
      <c r="DN1279" s="7" t="str">
        <f t="shared" si="11810"/>
        <v/>
      </c>
      <c r="DO1279" s="7" t="str">
        <f t="shared" si="11810"/>
        <v/>
      </c>
      <c r="DP1279" s="7" t="str">
        <f t="shared" si="11810"/>
        <v/>
      </c>
      <c r="DQ1279" s="7" t="str">
        <f t="shared" si="11810"/>
        <v/>
      </c>
      <c r="DR1279" s="7" t="str">
        <f t="shared" si="11810"/>
        <v/>
      </c>
      <c r="DS1279" s="7" t="str">
        <f t="shared" si="11810"/>
        <v/>
      </c>
      <c r="DT1279" s="7" t="str">
        <f t="shared" si="11810"/>
        <v/>
      </c>
      <c r="DU1279" s="7" t="str">
        <f t="shared" si="11810"/>
        <v/>
      </c>
      <c r="DV1279" s="7" t="str">
        <f t="shared" si="11810"/>
        <v/>
      </c>
      <c r="DW1279" s="7" t="str">
        <f t="shared" si="11810"/>
        <v/>
      </c>
      <c r="DX1279" s="7" t="str">
        <f t="shared" si="11810"/>
        <v/>
      </c>
      <c r="DY1279" s="7" t="str">
        <f t="shared" si="11810"/>
        <v/>
      </c>
      <c r="DZ1279" s="7" t="str">
        <f t="shared" si="11810"/>
        <v/>
      </c>
      <c r="EA1279" s="7" t="str">
        <f t="shared" si="11810"/>
        <v/>
      </c>
      <c r="EB1279" s="7" t="str">
        <f t="shared" si="11810"/>
        <v/>
      </c>
      <c r="EC1279" s="7" t="str">
        <f t="shared" si="11810"/>
        <v/>
      </c>
      <c r="ED1279" s="7" t="str">
        <f t="shared" si="11810"/>
        <v/>
      </c>
      <c r="EE1279" s="7" t="str">
        <f t="shared" si="11810"/>
        <v/>
      </c>
      <c r="EF1279" s="7" t="str">
        <f t="shared" si="11810"/>
        <v/>
      </c>
      <c r="EG1279" s="7" t="str">
        <f t="shared" si="11810"/>
        <v/>
      </c>
      <c r="EH1279" s="7" t="str">
        <f t="shared" si="11810"/>
        <v/>
      </c>
      <c r="EI1279" s="7" t="str">
        <f t="shared" si="11810"/>
        <v/>
      </c>
      <c r="EJ1279" s="7" t="str">
        <f t="shared" si="11810"/>
        <v/>
      </c>
      <c r="EK1279" s="7" t="str">
        <f t="shared" si="11810"/>
        <v/>
      </c>
      <c r="EL1279" s="7" t="str">
        <f t="shared" si="11810"/>
        <v/>
      </c>
      <c r="EM1279" s="7" t="str">
        <f t="shared" si="11810"/>
        <v/>
      </c>
      <c r="EN1279" s="7" t="str">
        <f t="shared" si="11810"/>
        <v/>
      </c>
      <c r="EO1279" s="7" t="str">
        <f t="shared" si="11810"/>
        <v/>
      </c>
      <c r="EP1279" s="7" t="str">
        <f t="shared" si="11810"/>
        <v/>
      </c>
      <c r="EQ1279" s="7" t="str">
        <f t="shared" si="11810"/>
        <v/>
      </c>
      <c r="ER1279" s="7" t="str">
        <f t="shared" si="11810"/>
        <v/>
      </c>
      <c r="ES1279" s="7" t="str">
        <f t="shared" si="11810"/>
        <v/>
      </c>
      <c r="ET1279" s="7" t="str">
        <f t="shared" si="11810"/>
        <v/>
      </c>
      <c r="EU1279" s="7" t="str">
        <f t="shared" si="11810"/>
        <v/>
      </c>
      <c r="EV1279" s="7" t="str">
        <f t="shared" si="11810"/>
        <v/>
      </c>
      <c r="EW1279" s="7" t="str">
        <f t="shared" si="11810"/>
        <v/>
      </c>
      <c r="EX1279" s="7" t="str">
        <f t="shared" si="11810"/>
        <v/>
      </c>
      <c r="EY1279" s="7" t="str">
        <f t="shared" ref="EY1279:HJ1279" si="11811">IF(EX325="","",EX325)</f>
        <v/>
      </c>
      <c r="EZ1279" s="7" t="str">
        <f t="shared" si="11811"/>
        <v/>
      </c>
      <c r="FA1279" s="7" t="str">
        <f t="shared" si="11811"/>
        <v/>
      </c>
      <c r="FB1279" s="7" t="str">
        <f t="shared" si="11811"/>
        <v/>
      </c>
      <c r="FC1279" s="7" t="str">
        <f t="shared" si="11811"/>
        <v/>
      </c>
      <c r="FD1279" s="7" t="str">
        <f t="shared" si="11811"/>
        <v/>
      </c>
      <c r="FE1279" s="7" t="str">
        <f t="shared" si="11811"/>
        <v/>
      </c>
      <c r="FF1279" s="7" t="str">
        <f t="shared" si="11811"/>
        <v/>
      </c>
      <c r="FG1279" s="7" t="str">
        <f t="shared" si="11811"/>
        <v/>
      </c>
      <c r="FH1279" s="7" t="str">
        <f t="shared" si="11811"/>
        <v/>
      </c>
      <c r="FI1279" s="7" t="str">
        <f t="shared" si="11811"/>
        <v/>
      </c>
      <c r="FJ1279" s="7" t="str">
        <f t="shared" si="11811"/>
        <v/>
      </c>
      <c r="FK1279" s="7" t="str">
        <f t="shared" si="11811"/>
        <v/>
      </c>
      <c r="FL1279" s="7" t="str">
        <f t="shared" si="11811"/>
        <v/>
      </c>
      <c r="FM1279" s="7" t="str">
        <f t="shared" si="11811"/>
        <v/>
      </c>
      <c r="FN1279" s="7" t="str">
        <f t="shared" si="11811"/>
        <v/>
      </c>
      <c r="FO1279" s="7" t="str">
        <f t="shared" si="11811"/>
        <v/>
      </c>
      <c r="FP1279" s="7" t="str">
        <f t="shared" si="11811"/>
        <v/>
      </c>
      <c r="FQ1279" s="7" t="str">
        <f t="shared" si="11811"/>
        <v/>
      </c>
      <c r="FR1279" s="7" t="str">
        <f t="shared" si="11811"/>
        <v/>
      </c>
      <c r="FS1279" s="7" t="str">
        <f t="shared" si="11811"/>
        <v/>
      </c>
      <c r="FT1279" s="7" t="str">
        <f t="shared" si="11811"/>
        <v/>
      </c>
      <c r="FU1279" s="7" t="str">
        <f t="shared" si="11811"/>
        <v/>
      </c>
      <c r="FV1279" s="7" t="str">
        <f t="shared" si="11811"/>
        <v/>
      </c>
      <c r="FW1279" s="7" t="str">
        <f t="shared" si="11811"/>
        <v/>
      </c>
      <c r="FX1279" s="7" t="str">
        <f t="shared" si="11811"/>
        <v/>
      </c>
      <c r="FY1279" s="7" t="str">
        <f t="shared" si="11811"/>
        <v/>
      </c>
      <c r="FZ1279" s="7" t="str">
        <f t="shared" si="11811"/>
        <v/>
      </c>
      <c r="GA1279" s="7" t="str">
        <f t="shared" si="11811"/>
        <v/>
      </c>
      <c r="GB1279" s="7" t="str">
        <f t="shared" si="11811"/>
        <v/>
      </c>
      <c r="GC1279" s="7" t="str">
        <f t="shared" si="11811"/>
        <v/>
      </c>
      <c r="GD1279" s="7" t="str">
        <f t="shared" si="11811"/>
        <v/>
      </c>
      <c r="GE1279" s="7" t="str">
        <f t="shared" si="11811"/>
        <v/>
      </c>
      <c r="GF1279" s="7" t="str">
        <f t="shared" si="11811"/>
        <v/>
      </c>
      <c r="GG1279" s="7" t="str">
        <f t="shared" si="11811"/>
        <v/>
      </c>
      <c r="GH1279" s="7" t="str">
        <f t="shared" si="11811"/>
        <v/>
      </c>
      <c r="GI1279" s="7" t="str">
        <f t="shared" si="11811"/>
        <v/>
      </c>
      <c r="GJ1279" s="7" t="str">
        <f t="shared" si="11811"/>
        <v/>
      </c>
      <c r="GK1279" s="7" t="str">
        <f t="shared" si="11811"/>
        <v/>
      </c>
      <c r="GL1279" s="7" t="str">
        <f t="shared" si="11811"/>
        <v/>
      </c>
      <c r="GM1279" s="7" t="str">
        <f t="shared" si="11811"/>
        <v/>
      </c>
      <c r="GN1279" s="7" t="str">
        <f t="shared" si="11811"/>
        <v/>
      </c>
      <c r="GO1279" s="7" t="str">
        <f t="shared" si="11811"/>
        <v/>
      </c>
      <c r="GP1279" s="7" t="str">
        <f t="shared" si="11811"/>
        <v/>
      </c>
      <c r="GQ1279" s="7" t="str">
        <f t="shared" si="11811"/>
        <v/>
      </c>
      <c r="GR1279" s="7" t="str">
        <f t="shared" si="11811"/>
        <v/>
      </c>
      <c r="GS1279" s="7" t="str">
        <f t="shared" si="11811"/>
        <v/>
      </c>
      <c r="GT1279" s="7" t="str">
        <f t="shared" si="11811"/>
        <v/>
      </c>
      <c r="GU1279" s="7" t="str">
        <f t="shared" si="11811"/>
        <v/>
      </c>
      <c r="GV1279" s="7" t="str">
        <f t="shared" si="11811"/>
        <v/>
      </c>
      <c r="GW1279" s="7" t="str">
        <f t="shared" si="11811"/>
        <v/>
      </c>
      <c r="GX1279" s="7" t="str">
        <f t="shared" si="11811"/>
        <v/>
      </c>
      <c r="GY1279" s="7" t="str">
        <f t="shared" si="11811"/>
        <v/>
      </c>
      <c r="GZ1279" s="7" t="str">
        <f t="shared" si="11811"/>
        <v/>
      </c>
      <c r="HA1279" s="7" t="str">
        <f t="shared" si="11811"/>
        <v/>
      </c>
      <c r="HB1279" s="7" t="str">
        <f t="shared" si="11811"/>
        <v/>
      </c>
      <c r="HC1279" s="7" t="str">
        <f t="shared" si="11811"/>
        <v/>
      </c>
      <c r="HD1279" s="7" t="str">
        <f t="shared" si="11811"/>
        <v/>
      </c>
      <c r="HE1279" s="7" t="str">
        <f t="shared" si="11811"/>
        <v/>
      </c>
      <c r="HF1279" s="7" t="str">
        <f t="shared" si="11811"/>
        <v/>
      </c>
      <c r="HG1279" s="7" t="str">
        <f t="shared" si="11811"/>
        <v/>
      </c>
      <c r="HH1279" s="7" t="str">
        <f t="shared" si="11811"/>
        <v/>
      </c>
      <c r="HI1279" s="7" t="str">
        <f t="shared" si="11811"/>
        <v/>
      </c>
      <c r="HJ1279" s="7" t="str">
        <f t="shared" si="11811"/>
        <v/>
      </c>
      <c r="HK1279" s="7" t="str">
        <f t="shared" ref="HK1279:IJ1279" si="11812">IF(HJ325="","",HJ325)</f>
        <v/>
      </c>
      <c r="HL1279" s="7" t="str">
        <f t="shared" si="11812"/>
        <v/>
      </c>
      <c r="HM1279" s="7" t="str">
        <f t="shared" si="11812"/>
        <v/>
      </c>
      <c r="HN1279" s="7" t="str">
        <f t="shared" si="11812"/>
        <v/>
      </c>
      <c r="HO1279" s="7" t="str">
        <f t="shared" si="11812"/>
        <v/>
      </c>
      <c r="HP1279" s="7" t="str">
        <f t="shared" si="11812"/>
        <v/>
      </c>
      <c r="HQ1279" s="7" t="str">
        <f t="shared" si="11812"/>
        <v/>
      </c>
      <c r="HR1279" s="7" t="str">
        <f t="shared" si="11812"/>
        <v/>
      </c>
      <c r="HS1279" s="7" t="str">
        <f t="shared" si="11812"/>
        <v/>
      </c>
      <c r="HT1279" s="7" t="str">
        <f t="shared" si="11812"/>
        <v/>
      </c>
      <c r="HU1279" s="7" t="str">
        <f t="shared" si="11812"/>
        <v/>
      </c>
      <c r="HV1279" s="7" t="str">
        <f t="shared" si="11812"/>
        <v/>
      </c>
      <c r="HW1279" s="7" t="str">
        <f t="shared" si="11812"/>
        <v/>
      </c>
      <c r="HX1279" s="7" t="str">
        <f t="shared" si="11812"/>
        <v/>
      </c>
      <c r="HY1279" s="7" t="str">
        <f t="shared" si="11812"/>
        <v/>
      </c>
      <c r="HZ1279" s="7" t="str">
        <f t="shared" si="11812"/>
        <v/>
      </c>
      <c r="IA1279" s="7" t="str">
        <f t="shared" si="11812"/>
        <v/>
      </c>
      <c r="IB1279" s="7" t="str">
        <f t="shared" si="11812"/>
        <v/>
      </c>
      <c r="IC1279" s="7" t="str">
        <f t="shared" si="11812"/>
        <v/>
      </c>
      <c r="ID1279" s="7" t="str">
        <f t="shared" si="11812"/>
        <v/>
      </c>
      <c r="IE1279" s="7" t="str">
        <f t="shared" si="11812"/>
        <v/>
      </c>
      <c r="IF1279" s="7" t="str">
        <f t="shared" si="11812"/>
        <v/>
      </c>
      <c r="IG1279" s="7" t="str">
        <f t="shared" si="11812"/>
        <v/>
      </c>
      <c r="IH1279" s="7" t="str">
        <f t="shared" si="11812"/>
        <v/>
      </c>
      <c r="II1279" s="7" t="str">
        <f t="shared" si="11812"/>
        <v/>
      </c>
      <c r="IJ1279" s="7" t="str">
        <f t="shared" si="11812"/>
        <v/>
      </c>
      <c r="IK1279" s="7" t="str">
        <f t="shared" ref="IK1279:JD1279" si="11813">IF(IJ329="","",IJ329)</f>
        <v/>
      </c>
      <c r="IL1279" s="7" t="str">
        <f t="shared" si="11813"/>
        <v/>
      </c>
      <c r="IM1279" s="7" t="str">
        <f t="shared" si="11813"/>
        <v/>
      </c>
      <c r="IN1279" s="7" t="str">
        <f t="shared" si="11813"/>
        <v/>
      </c>
      <c r="IO1279" s="7" t="str">
        <f t="shared" si="11813"/>
        <v/>
      </c>
      <c r="IP1279" s="7" t="str">
        <f t="shared" si="11813"/>
        <v/>
      </c>
      <c r="IQ1279" s="7" t="str">
        <f t="shared" si="11813"/>
        <v/>
      </c>
      <c r="IR1279" s="7" t="str">
        <f t="shared" si="11813"/>
        <v/>
      </c>
      <c r="IS1279" s="7" t="str">
        <f t="shared" si="11813"/>
        <v/>
      </c>
      <c r="IT1279" s="7" t="str">
        <f t="shared" si="11813"/>
        <v/>
      </c>
      <c r="IU1279" s="7" t="str">
        <f t="shared" si="11813"/>
        <v/>
      </c>
      <c r="IV1279" s="7" t="str">
        <f t="shared" si="11813"/>
        <v/>
      </c>
      <c r="IW1279" s="7" t="str">
        <f t="shared" si="11813"/>
        <v/>
      </c>
      <c r="IX1279" s="7" t="str">
        <f t="shared" si="11813"/>
        <v/>
      </c>
      <c r="IY1279" s="7" t="str">
        <f t="shared" si="11813"/>
        <v/>
      </c>
      <c r="IZ1279" s="7" t="str">
        <f t="shared" si="11813"/>
        <v/>
      </c>
      <c r="JA1279" s="7" t="str">
        <f t="shared" si="11813"/>
        <v/>
      </c>
      <c r="JB1279" s="7" t="str">
        <f t="shared" si="11813"/>
        <v/>
      </c>
      <c r="JC1279" s="7" t="str">
        <f t="shared" si="11813"/>
        <v/>
      </c>
      <c r="JD1279" s="7" t="str">
        <f t="shared" si="11813"/>
        <v/>
      </c>
    </row>
    <row r="1280" spans="24:264" hidden="1" x14ac:dyDescent="0.3">
      <c r="X1280" s="51">
        <v>1280</v>
      </c>
      <c r="Z1280" s="7" t="s">
        <v>1369</v>
      </c>
      <c r="AA1280" s="7" t="str">
        <f t="shared" ref="AA1280:AE1282" si="11814">IF(Z326="","",Z326)</f>
        <v/>
      </c>
      <c r="AB1280" s="7" t="str">
        <f t="shared" si="11814"/>
        <v/>
      </c>
      <c r="AC1280" s="7">
        <f t="shared" si="11814"/>
        <v>0</v>
      </c>
      <c r="AD1280" s="7" t="str">
        <f t="shared" si="11814"/>
        <v>Value</v>
      </c>
      <c r="AE1280" s="7" t="str">
        <f t="shared" si="11814"/>
        <v/>
      </c>
      <c r="AF1280" s="7" t="str">
        <f>IF(AF1277="","",AF1277)</f>
        <v/>
      </c>
      <c r="AG1280" s="7" t="str">
        <f t="shared" ref="AG1280:CR1280" si="11815">IF(AG1277="","",AG1277)</f>
        <v/>
      </c>
      <c r="AH1280" s="7" t="str">
        <f t="shared" si="11815"/>
        <v/>
      </c>
      <c r="AI1280" s="7" t="str">
        <f t="shared" si="11815"/>
        <v/>
      </c>
      <c r="AJ1280" s="7" t="str">
        <f t="shared" si="11815"/>
        <v/>
      </c>
      <c r="AK1280" s="7" t="str">
        <f t="shared" si="11815"/>
        <v/>
      </c>
      <c r="AL1280" s="7" t="str">
        <f t="shared" si="11815"/>
        <v/>
      </c>
      <c r="AM1280" s="7" t="str">
        <f t="shared" si="11815"/>
        <v/>
      </c>
      <c r="AN1280" s="7" t="str">
        <f t="shared" si="11815"/>
        <v/>
      </c>
      <c r="AO1280" s="7" t="str">
        <f t="shared" si="11815"/>
        <v/>
      </c>
      <c r="AP1280" s="7" t="str">
        <f t="shared" si="11815"/>
        <v/>
      </c>
      <c r="AQ1280" s="7" t="str">
        <f t="shared" si="11815"/>
        <v/>
      </c>
      <c r="AR1280" s="7" t="str">
        <f t="shared" si="11815"/>
        <v/>
      </c>
      <c r="AS1280" s="7" t="str">
        <f t="shared" si="11815"/>
        <v/>
      </c>
      <c r="AT1280" s="7" t="str">
        <f t="shared" si="11815"/>
        <v/>
      </c>
      <c r="AU1280" s="7" t="str">
        <f t="shared" si="11815"/>
        <v/>
      </c>
      <c r="AV1280" s="7" t="str">
        <f t="shared" si="11815"/>
        <v/>
      </c>
      <c r="AW1280" s="7" t="str">
        <f t="shared" si="11815"/>
        <v/>
      </c>
      <c r="AX1280" s="7" t="str">
        <f t="shared" si="11815"/>
        <v/>
      </c>
      <c r="AY1280" s="7" t="str">
        <f t="shared" si="11815"/>
        <v/>
      </c>
      <c r="AZ1280" s="7" t="str">
        <f t="shared" si="11815"/>
        <v/>
      </c>
      <c r="BA1280" s="7" t="str">
        <f t="shared" si="11815"/>
        <v/>
      </c>
      <c r="BB1280" s="7" t="str">
        <f t="shared" si="11815"/>
        <v/>
      </c>
      <c r="BC1280" s="7" t="str">
        <f t="shared" si="11815"/>
        <v/>
      </c>
      <c r="BD1280" s="7" t="str">
        <f t="shared" si="11815"/>
        <v/>
      </c>
      <c r="BE1280" s="7" t="str">
        <f t="shared" si="11815"/>
        <v/>
      </c>
      <c r="BF1280" s="7" t="str">
        <f t="shared" si="11815"/>
        <v/>
      </c>
      <c r="BG1280" s="7" t="str">
        <f t="shared" si="11815"/>
        <v/>
      </c>
      <c r="BH1280" s="7" t="str">
        <f t="shared" si="11815"/>
        <v/>
      </c>
      <c r="BI1280" s="7" t="str">
        <f t="shared" si="11815"/>
        <v/>
      </c>
      <c r="BJ1280" s="7" t="str">
        <f t="shared" si="11815"/>
        <v/>
      </c>
      <c r="BK1280" s="7" t="str">
        <f t="shared" si="11815"/>
        <v/>
      </c>
      <c r="BL1280" s="7" t="str">
        <f t="shared" si="11815"/>
        <v/>
      </c>
      <c r="BM1280" s="7" t="str">
        <f t="shared" si="11815"/>
        <v/>
      </c>
      <c r="BN1280" s="7" t="str">
        <f t="shared" si="11815"/>
        <v/>
      </c>
      <c r="BO1280" s="7" t="str">
        <f t="shared" si="11815"/>
        <v/>
      </c>
      <c r="BP1280" s="7" t="str">
        <f t="shared" si="11815"/>
        <v/>
      </c>
      <c r="BQ1280" s="7" t="str">
        <f t="shared" si="11815"/>
        <v/>
      </c>
      <c r="BR1280" s="7" t="str">
        <f t="shared" si="11815"/>
        <v/>
      </c>
      <c r="BS1280" s="7" t="str">
        <f t="shared" si="11815"/>
        <v/>
      </c>
      <c r="BT1280" s="7" t="str">
        <f t="shared" si="11815"/>
        <v/>
      </c>
      <c r="BU1280" s="7" t="str">
        <f t="shared" si="11815"/>
        <v/>
      </c>
      <c r="BV1280" s="7" t="str">
        <f t="shared" si="11815"/>
        <v/>
      </c>
      <c r="BW1280" s="7" t="str">
        <f t="shared" si="11815"/>
        <v/>
      </c>
      <c r="BX1280" s="7" t="str">
        <f t="shared" si="11815"/>
        <v/>
      </c>
      <c r="BY1280" s="7" t="str">
        <f t="shared" si="11815"/>
        <v/>
      </c>
      <c r="BZ1280" s="7" t="str">
        <f t="shared" si="11815"/>
        <v/>
      </c>
      <c r="CA1280" s="7" t="str">
        <f t="shared" si="11815"/>
        <v/>
      </c>
      <c r="CB1280" s="7" t="str">
        <f t="shared" si="11815"/>
        <v/>
      </c>
      <c r="CC1280" s="7" t="str">
        <f t="shared" si="11815"/>
        <v/>
      </c>
      <c r="CD1280" s="7" t="str">
        <f t="shared" si="11815"/>
        <v/>
      </c>
      <c r="CE1280" s="7" t="str">
        <f t="shared" si="11815"/>
        <v/>
      </c>
      <c r="CF1280" s="7" t="str">
        <f t="shared" si="11815"/>
        <v/>
      </c>
      <c r="CG1280" s="7" t="str">
        <f t="shared" si="11815"/>
        <v/>
      </c>
      <c r="CH1280" s="7" t="str">
        <f t="shared" si="11815"/>
        <v/>
      </c>
      <c r="CI1280" s="7" t="str">
        <f t="shared" si="11815"/>
        <v/>
      </c>
      <c r="CJ1280" s="7" t="str">
        <f t="shared" si="11815"/>
        <v/>
      </c>
      <c r="CK1280" s="7" t="str">
        <f t="shared" si="11815"/>
        <v/>
      </c>
      <c r="CL1280" s="7" t="str">
        <f t="shared" si="11815"/>
        <v/>
      </c>
      <c r="CM1280" s="7" t="str">
        <f t="shared" si="11815"/>
        <v/>
      </c>
      <c r="CN1280" s="7" t="str">
        <f t="shared" si="11815"/>
        <v/>
      </c>
      <c r="CO1280" s="7" t="str">
        <f t="shared" si="11815"/>
        <v/>
      </c>
      <c r="CP1280" s="7" t="str">
        <f t="shared" si="11815"/>
        <v/>
      </c>
      <c r="CQ1280" s="7" t="str">
        <f t="shared" si="11815"/>
        <v/>
      </c>
      <c r="CR1280" s="7" t="str">
        <f t="shared" si="11815"/>
        <v/>
      </c>
      <c r="CS1280" s="7" t="str">
        <f t="shared" ref="CS1280:FD1280" si="11816">IF(CS1277="","",CS1277)</f>
        <v/>
      </c>
      <c r="CT1280" s="7" t="str">
        <f t="shared" si="11816"/>
        <v/>
      </c>
      <c r="CU1280" s="7" t="str">
        <f t="shared" si="11816"/>
        <v/>
      </c>
      <c r="CV1280" s="7" t="str">
        <f t="shared" si="11816"/>
        <v/>
      </c>
      <c r="CW1280" s="7" t="str">
        <f t="shared" si="11816"/>
        <v/>
      </c>
      <c r="CX1280" s="7" t="str">
        <f t="shared" si="11816"/>
        <v/>
      </c>
      <c r="CY1280" s="7" t="str">
        <f t="shared" si="11816"/>
        <v/>
      </c>
      <c r="CZ1280" s="7" t="str">
        <f t="shared" si="11816"/>
        <v/>
      </c>
      <c r="DA1280" s="7" t="str">
        <f t="shared" si="11816"/>
        <v/>
      </c>
      <c r="DB1280" s="7" t="str">
        <f t="shared" si="11816"/>
        <v/>
      </c>
      <c r="DC1280" s="7" t="str">
        <f t="shared" si="11816"/>
        <v/>
      </c>
      <c r="DD1280" s="7" t="str">
        <f t="shared" si="11816"/>
        <v/>
      </c>
      <c r="DE1280" s="7" t="str">
        <f t="shared" si="11816"/>
        <v/>
      </c>
      <c r="DF1280" s="7" t="str">
        <f t="shared" si="11816"/>
        <v/>
      </c>
      <c r="DG1280" s="7" t="str">
        <f t="shared" si="11816"/>
        <v/>
      </c>
      <c r="DH1280" s="7" t="str">
        <f t="shared" si="11816"/>
        <v/>
      </c>
      <c r="DI1280" s="7" t="str">
        <f t="shared" si="11816"/>
        <v/>
      </c>
      <c r="DJ1280" s="7" t="str">
        <f t="shared" si="11816"/>
        <v/>
      </c>
      <c r="DK1280" s="7" t="str">
        <f t="shared" si="11816"/>
        <v/>
      </c>
      <c r="DL1280" s="7" t="str">
        <f t="shared" si="11816"/>
        <v/>
      </c>
      <c r="DM1280" s="7" t="str">
        <f t="shared" si="11816"/>
        <v/>
      </c>
      <c r="DN1280" s="7" t="str">
        <f t="shared" si="11816"/>
        <v/>
      </c>
      <c r="DO1280" s="7" t="str">
        <f t="shared" si="11816"/>
        <v/>
      </c>
      <c r="DP1280" s="7" t="str">
        <f t="shared" si="11816"/>
        <v/>
      </c>
      <c r="DQ1280" s="7" t="str">
        <f t="shared" si="11816"/>
        <v/>
      </c>
      <c r="DR1280" s="7" t="str">
        <f t="shared" si="11816"/>
        <v/>
      </c>
      <c r="DS1280" s="7" t="str">
        <f t="shared" si="11816"/>
        <v/>
      </c>
      <c r="DT1280" s="7" t="str">
        <f t="shared" si="11816"/>
        <v/>
      </c>
      <c r="DU1280" s="7" t="str">
        <f t="shared" si="11816"/>
        <v/>
      </c>
      <c r="DV1280" s="7" t="str">
        <f t="shared" si="11816"/>
        <v/>
      </c>
      <c r="DW1280" s="7" t="str">
        <f t="shared" si="11816"/>
        <v/>
      </c>
      <c r="DX1280" s="7" t="str">
        <f t="shared" si="11816"/>
        <v/>
      </c>
      <c r="DY1280" s="7" t="str">
        <f t="shared" si="11816"/>
        <v/>
      </c>
      <c r="DZ1280" s="7" t="str">
        <f t="shared" si="11816"/>
        <v/>
      </c>
      <c r="EA1280" s="7" t="str">
        <f t="shared" si="11816"/>
        <v/>
      </c>
      <c r="EB1280" s="7" t="str">
        <f t="shared" si="11816"/>
        <v/>
      </c>
      <c r="EC1280" s="7" t="str">
        <f t="shared" si="11816"/>
        <v/>
      </c>
      <c r="ED1280" s="7" t="str">
        <f t="shared" si="11816"/>
        <v/>
      </c>
      <c r="EE1280" s="7" t="str">
        <f t="shared" si="11816"/>
        <v/>
      </c>
      <c r="EF1280" s="7" t="str">
        <f t="shared" si="11816"/>
        <v/>
      </c>
      <c r="EG1280" s="7" t="str">
        <f t="shared" si="11816"/>
        <v/>
      </c>
      <c r="EH1280" s="7" t="str">
        <f t="shared" si="11816"/>
        <v/>
      </c>
      <c r="EI1280" s="7" t="str">
        <f t="shared" si="11816"/>
        <v/>
      </c>
      <c r="EJ1280" s="7" t="str">
        <f t="shared" si="11816"/>
        <v/>
      </c>
      <c r="EK1280" s="7" t="str">
        <f t="shared" si="11816"/>
        <v/>
      </c>
      <c r="EL1280" s="7" t="str">
        <f t="shared" si="11816"/>
        <v/>
      </c>
      <c r="EM1280" s="7" t="str">
        <f t="shared" si="11816"/>
        <v/>
      </c>
      <c r="EN1280" s="7" t="str">
        <f t="shared" si="11816"/>
        <v/>
      </c>
      <c r="EO1280" s="7" t="str">
        <f t="shared" si="11816"/>
        <v/>
      </c>
      <c r="EP1280" s="7" t="str">
        <f t="shared" si="11816"/>
        <v/>
      </c>
      <c r="EQ1280" s="7" t="str">
        <f t="shared" si="11816"/>
        <v/>
      </c>
      <c r="ER1280" s="7" t="str">
        <f t="shared" si="11816"/>
        <v/>
      </c>
      <c r="ES1280" s="7" t="str">
        <f t="shared" si="11816"/>
        <v/>
      </c>
      <c r="ET1280" s="7" t="str">
        <f t="shared" si="11816"/>
        <v/>
      </c>
      <c r="EU1280" s="7" t="str">
        <f t="shared" si="11816"/>
        <v/>
      </c>
      <c r="EV1280" s="7" t="str">
        <f t="shared" si="11816"/>
        <v/>
      </c>
      <c r="EW1280" s="7" t="str">
        <f t="shared" si="11816"/>
        <v/>
      </c>
      <c r="EX1280" s="7" t="str">
        <f t="shared" si="11816"/>
        <v/>
      </c>
      <c r="EY1280" s="7" t="str">
        <f t="shared" si="11816"/>
        <v/>
      </c>
      <c r="EZ1280" s="7" t="str">
        <f t="shared" si="11816"/>
        <v/>
      </c>
      <c r="FA1280" s="7" t="str">
        <f t="shared" si="11816"/>
        <v/>
      </c>
      <c r="FB1280" s="7" t="str">
        <f t="shared" si="11816"/>
        <v/>
      </c>
      <c r="FC1280" s="7" t="str">
        <f t="shared" si="11816"/>
        <v/>
      </c>
      <c r="FD1280" s="7" t="str">
        <f t="shared" si="11816"/>
        <v/>
      </c>
      <c r="FE1280" s="7" t="str">
        <f t="shared" ref="FE1280:HP1280" si="11817">IF(FE1277="","",FE1277)</f>
        <v/>
      </c>
      <c r="FF1280" s="7" t="str">
        <f t="shared" si="11817"/>
        <v/>
      </c>
      <c r="FG1280" s="7" t="str">
        <f t="shared" si="11817"/>
        <v/>
      </c>
      <c r="FH1280" s="7" t="str">
        <f t="shared" si="11817"/>
        <v/>
      </c>
      <c r="FI1280" s="7" t="str">
        <f t="shared" si="11817"/>
        <v/>
      </c>
      <c r="FJ1280" s="7" t="str">
        <f t="shared" si="11817"/>
        <v/>
      </c>
      <c r="FK1280" s="7" t="str">
        <f t="shared" si="11817"/>
        <v/>
      </c>
      <c r="FL1280" s="7" t="str">
        <f t="shared" si="11817"/>
        <v/>
      </c>
      <c r="FM1280" s="7" t="str">
        <f t="shared" si="11817"/>
        <v/>
      </c>
      <c r="FN1280" s="7" t="str">
        <f t="shared" si="11817"/>
        <v/>
      </c>
      <c r="FO1280" s="7" t="str">
        <f t="shared" si="11817"/>
        <v/>
      </c>
      <c r="FP1280" s="7" t="str">
        <f t="shared" si="11817"/>
        <v/>
      </c>
      <c r="FQ1280" s="7" t="str">
        <f t="shared" si="11817"/>
        <v/>
      </c>
      <c r="FR1280" s="7" t="str">
        <f t="shared" si="11817"/>
        <v/>
      </c>
      <c r="FS1280" s="7" t="str">
        <f t="shared" si="11817"/>
        <v/>
      </c>
      <c r="FT1280" s="7" t="str">
        <f t="shared" si="11817"/>
        <v/>
      </c>
      <c r="FU1280" s="7" t="str">
        <f t="shared" si="11817"/>
        <v/>
      </c>
      <c r="FV1280" s="7" t="str">
        <f t="shared" si="11817"/>
        <v/>
      </c>
      <c r="FW1280" s="7" t="str">
        <f t="shared" si="11817"/>
        <v/>
      </c>
      <c r="FX1280" s="7" t="str">
        <f t="shared" si="11817"/>
        <v/>
      </c>
      <c r="FY1280" s="7" t="str">
        <f t="shared" si="11817"/>
        <v/>
      </c>
      <c r="FZ1280" s="7" t="str">
        <f t="shared" si="11817"/>
        <v/>
      </c>
      <c r="GA1280" s="7" t="str">
        <f t="shared" si="11817"/>
        <v/>
      </c>
      <c r="GB1280" s="7" t="str">
        <f t="shared" si="11817"/>
        <v/>
      </c>
      <c r="GC1280" s="7" t="str">
        <f t="shared" si="11817"/>
        <v/>
      </c>
      <c r="GD1280" s="7" t="str">
        <f t="shared" si="11817"/>
        <v/>
      </c>
      <c r="GE1280" s="7" t="str">
        <f t="shared" si="11817"/>
        <v/>
      </c>
      <c r="GF1280" s="7" t="str">
        <f t="shared" si="11817"/>
        <v/>
      </c>
      <c r="GG1280" s="7" t="str">
        <f t="shared" si="11817"/>
        <v/>
      </c>
      <c r="GH1280" s="7" t="str">
        <f t="shared" si="11817"/>
        <v/>
      </c>
      <c r="GI1280" s="7" t="str">
        <f t="shared" si="11817"/>
        <v/>
      </c>
      <c r="GJ1280" s="7" t="str">
        <f t="shared" si="11817"/>
        <v/>
      </c>
      <c r="GK1280" s="7" t="str">
        <f t="shared" si="11817"/>
        <v/>
      </c>
      <c r="GL1280" s="7" t="str">
        <f t="shared" si="11817"/>
        <v/>
      </c>
      <c r="GM1280" s="7" t="str">
        <f t="shared" si="11817"/>
        <v/>
      </c>
      <c r="GN1280" s="7" t="str">
        <f t="shared" si="11817"/>
        <v/>
      </c>
      <c r="GO1280" s="7" t="str">
        <f t="shared" si="11817"/>
        <v/>
      </c>
      <c r="GP1280" s="7" t="str">
        <f t="shared" si="11817"/>
        <v/>
      </c>
      <c r="GQ1280" s="7" t="str">
        <f t="shared" si="11817"/>
        <v/>
      </c>
      <c r="GR1280" s="7" t="str">
        <f t="shared" si="11817"/>
        <v/>
      </c>
      <c r="GS1280" s="7" t="str">
        <f t="shared" si="11817"/>
        <v/>
      </c>
      <c r="GT1280" s="7" t="str">
        <f t="shared" si="11817"/>
        <v/>
      </c>
      <c r="GU1280" s="7" t="str">
        <f t="shared" si="11817"/>
        <v/>
      </c>
      <c r="GV1280" s="7" t="str">
        <f t="shared" si="11817"/>
        <v/>
      </c>
      <c r="GW1280" s="7" t="str">
        <f t="shared" si="11817"/>
        <v/>
      </c>
      <c r="GX1280" s="7" t="str">
        <f t="shared" si="11817"/>
        <v/>
      </c>
      <c r="GY1280" s="7" t="str">
        <f t="shared" si="11817"/>
        <v/>
      </c>
      <c r="GZ1280" s="7" t="str">
        <f t="shared" si="11817"/>
        <v/>
      </c>
      <c r="HA1280" s="7" t="str">
        <f t="shared" si="11817"/>
        <v/>
      </c>
      <c r="HB1280" s="7" t="str">
        <f t="shared" si="11817"/>
        <v/>
      </c>
      <c r="HC1280" s="7" t="str">
        <f t="shared" si="11817"/>
        <v/>
      </c>
      <c r="HD1280" s="7" t="str">
        <f t="shared" si="11817"/>
        <v/>
      </c>
      <c r="HE1280" s="7" t="str">
        <f t="shared" si="11817"/>
        <v/>
      </c>
      <c r="HF1280" s="7" t="str">
        <f t="shared" si="11817"/>
        <v/>
      </c>
      <c r="HG1280" s="7" t="str">
        <f t="shared" si="11817"/>
        <v/>
      </c>
      <c r="HH1280" s="7" t="str">
        <f t="shared" si="11817"/>
        <v/>
      </c>
      <c r="HI1280" s="7" t="str">
        <f t="shared" si="11817"/>
        <v/>
      </c>
      <c r="HJ1280" s="7" t="str">
        <f t="shared" si="11817"/>
        <v/>
      </c>
      <c r="HK1280" s="7" t="str">
        <f t="shared" si="11817"/>
        <v/>
      </c>
      <c r="HL1280" s="7" t="str">
        <f t="shared" si="11817"/>
        <v/>
      </c>
      <c r="HM1280" s="7" t="str">
        <f t="shared" si="11817"/>
        <v/>
      </c>
      <c r="HN1280" s="7" t="str">
        <f t="shared" si="11817"/>
        <v/>
      </c>
      <c r="HO1280" s="7" t="str">
        <f t="shared" si="11817"/>
        <v/>
      </c>
      <c r="HP1280" s="7" t="str">
        <f t="shared" si="11817"/>
        <v/>
      </c>
      <c r="HQ1280" s="7" t="str">
        <f t="shared" ref="HQ1280:IV1280" si="11818">IF(HQ1277="","",HQ1277)</f>
        <v/>
      </c>
      <c r="HR1280" s="7" t="str">
        <f t="shared" si="11818"/>
        <v/>
      </c>
      <c r="HS1280" s="7" t="str">
        <f t="shared" si="11818"/>
        <v/>
      </c>
      <c r="HT1280" s="7" t="str">
        <f t="shared" si="11818"/>
        <v/>
      </c>
      <c r="HU1280" s="7" t="str">
        <f t="shared" si="11818"/>
        <v/>
      </c>
      <c r="HV1280" s="7" t="str">
        <f t="shared" si="11818"/>
        <v/>
      </c>
      <c r="HW1280" s="7" t="str">
        <f t="shared" si="11818"/>
        <v/>
      </c>
      <c r="HX1280" s="7" t="str">
        <f t="shared" si="11818"/>
        <v/>
      </c>
      <c r="HY1280" s="7" t="str">
        <f t="shared" si="11818"/>
        <v/>
      </c>
      <c r="HZ1280" s="7" t="str">
        <f t="shared" si="11818"/>
        <v/>
      </c>
      <c r="IA1280" s="7" t="str">
        <f t="shared" si="11818"/>
        <v/>
      </c>
      <c r="IB1280" s="7" t="str">
        <f t="shared" si="11818"/>
        <v/>
      </c>
      <c r="IC1280" s="7" t="str">
        <f t="shared" si="11818"/>
        <v/>
      </c>
      <c r="ID1280" s="7" t="str">
        <f t="shared" si="11818"/>
        <v/>
      </c>
      <c r="IE1280" s="7" t="str">
        <f t="shared" si="11818"/>
        <v/>
      </c>
      <c r="IF1280" s="7" t="str">
        <f t="shared" si="11818"/>
        <v/>
      </c>
      <c r="IG1280" s="7" t="str">
        <f t="shared" si="11818"/>
        <v/>
      </c>
      <c r="IH1280" s="7" t="str">
        <f t="shared" si="11818"/>
        <v/>
      </c>
      <c r="II1280" s="7" t="str">
        <f t="shared" si="11818"/>
        <v/>
      </c>
      <c r="IJ1280" s="7" t="str">
        <f t="shared" si="11818"/>
        <v/>
      </c>
      <c r="IK1280" s="7" t="str">
        <f t="shared" si="11818"/>
        <v/>
      </c>
      <c r="IL1280" s="7" t="str">
        <f t="shared" si="11818"/>
        <v/>
      </c>
      <c r="IM1280" s="7" t="str">
        <f t="shared" si="11818"/>
        <v/>
      </c>
      <c r="IN1280" s="7" t="str">
        <f t="shared" si="11818"/>
        <v/>
      </c>
      <c r="IO1280" s="7" t="str">
        <f t="shared" si="11818"/>
        <v/>
      </c>
      <c r="IP1280" s="7" t="str">
        <f t="shared" si="11818"/>
        <v/>
      </c>
      <c r="IQ1280" s="7" t="str">
        <f t="shared" si="11818"/>
        <v/>
      </c>
      <c r="IR1280" s="7" t="str">
        <f t="shared" si="11818"/>
        <v/>
      </c>
      <c r="IS1280" s="7" t="str">
        <f t="shared" si="11818"/>
        <v/>
      </c>
      <c r="IT1280" s="7" t="str">
        <f t="shared" si="11818"/>
        <v/>
      </c>
      <c r="IU1280" s="7" t="str">
        <f t="shared" si="11818"/>
        <v/>
      </c>
      <c r="IV1280" s="7" t="str">
        <f t="shared" si="11818"/>
        <v/>
      </c>
      <c r="IW1280" s="7" t="str">
        <f t="shared" ref="IW1280:JD1282" si="11819">IF(IV330="","",IV330)</f>
        <v/>
      </c>
      <c r="IX1280" s="7" t="str">
        <f t="shared" si="11819"/>
        <v/>
      </c>
      <c r="IY1280" s="7" t="str">
        <f t="shared" si="11819"/>
        <v/>
      </c>
      <c r="IZ1280" s="7" t="str">
        <f t="shared" si="11819"/>
        <v/>
      </c>
      <c r="JA1280" s="7" t="str">
        <f t="shared" si="11819"/>
        <v/>
      </c>
      <c r="JB1280" s="7" t="str">
        <f t="shared" si="11819"/>
        <v/>
      </c>
      <c r="JC1280" s="7" t="str">
        <f t="shared" si="11819"/>
        <v/>
      </c>
      <c r="JD1280" s="7" t="str">
        <f t="shared" si="11819"/>
        <v/>
      </c>
    </row>
    <row r="1281" spans="24:264" hidden="1" x14ac:dyDescent="0.3">
      <c r="X1281" s="51">
        <v>1281</v>
      </c>
      <c r="Z1281" s="7" t="s">
        <v>1370</v>
      </c>
      <c r="AA1281" s="7" t="str">
        <f t="shared" si="11814"/>
        <v/>
      </c>
      <c r="AB1281" s="7" t="str">
        <f t="shared" si="11814"/>
        <v/>
      </c>
      <c r="AC1281" s="7">
        <f t="shared" si="11814"/>
        <v>1</v>
      </c>
      <c r="AD1281" s="7" t="str">
        <f t="shared" si="11814"/>
        <v>Day/Night</v>
      </c>
      <c r="AE1281" s="7" t="str">
        <f t="shared" si="11814"/>
        <v/>
      </c>
      <c r="AF1281" s="7" t="str">
        <f t="shared" ref="AF1281:CQ1282" si="11820">IF(AE327="","",AE327)</f>
        <v/>
      </c>
      <c r="AG1281" s="7" t="str">
        <f t="shared" si="11820"/>
        <v/>
      </c>
      <c r="AH1281" s="7" t="str">
        <f t="shared" si="11820"/>
        <v/>
      </c>
      <c r="AI1281" s="7" t="str">
        <f t="shared" si="11820"/>
        <v/>
      </c>
      <c r="AJ1281" s="7" t="str">
        <f t="shared" si="11820"/>
        <v/>
      </c>
      <c r="AK1281" s="7" t="str">
        <f t="shared" si="11820"/>
        <v/>
      </c>
      <c r="AL1281" s="7" t="str">
        <f t="shared" si="11820"/>
        <v/>
      </c>
      <c r="AM1281" s="7" t="str">
        <f t="shared" si="11820"/>
        <v/>
      </c>
      <c r="AN1281" s="7" t="str">
        <f t="shared" si="11820"/>
        <v/>
      </c>
      <c r="AO1281" s="7" t="str">
        <f t="shared" si="11820"/>
        <v/>
      </c>
      <c r="AP1281" s="7" t="str">
        <f t="shared" si="11820"/>
        <v/>
      </c>
      <c r="AQ1281" s="7" t="str">
        <f t="shared" si="11820"/>
        <v/>
      </c>
      <c r="AR1281" s="7" t="str">
        <f t="shared" si="11820"/>
        <v/>
      </c>
      <c r="AS1281" s="7" t="str">
        <f t="shared" si="11820"/>
        <v/>
      </c>
      <c r="AT1281" s="7" t="str">
        <f t="shared" si="11820"/>
        <v/>
      </c>
      <c r="AU1281" s="7" t="str">
        <f t="shared" si="11820"/>
        <v/>
      </c>
      <c r="AV1281" s="7" t="str">
        <f t="shared" si="11820"/>
        <v/>
      </c>
      <c r="AW1281" s="7" t="str">
        <f t="shared" si="11820"/>
        <v/>
      </c>
      <c r="AX1281" s="7" t="str">
        <f t="shared" si="11820"/>
        <v/>
      </c>
      <c r="AY1281" s="7" t="str">
        <f t="shared" si="11820"/>
        <v/>
      </c>
      <c r="AZ1281" s="7" t="str">
        <f t="shared" si="11820"/>
        <v/>
      </c>
      <c r="BA1281" s="7" t="str">
        <f t="shared" si="11820"/>
        <v/>
      </c>
      <c r="BB1281" s="7" t="str">
        <f t="shared" si="11820"/>
        <v/>
      </c>
      <c r="BC1281" s="7" t="str">
        <f t="shared" si="11820"/>
        <v/>
      </c>
      <c r="BD1281" s="7" t="str">
        <f t="shared" si="11820"/>
        <v/>
      </c>
      <c r="BE1281" s="7" t="str">
        <f t="shared" si="11820"/>
        <v/>
      </c>
      <c r="BF1281" s="7" t="str">
        <f t="shared" si="11820"/>
        <v/>
      </c>
      <c r="BG1281" s="7" t="str">
        <f t="shared" si="11820"/>
        <v/>
      </c>
      <c r="BH1281" s="7" t="str">
        <f t="shared" si="11820"/>
        <v/>
      </c>
      <c r="BI1281" s="7" t="str">
        <f t="shared" si="11820"/>
        <v/>
      </c>
      <c r="BJ1281" s="7" t="str">
        <f t="shared" si="11820"/>
        <v/>
      </c>
      <c r="BK1281" s="7" t="str">
        <f t="shared" si="11820"/>
        <v/>
      </c>
      <c r="BL1281" s="7" t="str">
        <f t="shared" si="11820"/>
        <v/>
      </c>
      <c r="BM1281" s="7" t="str">
        <f t="shared" si="11820"/>
        <v/>
      </c>
      <c r="BN1281" s="7" t="str">
        <f t="shared" si="11820"/>
        <v/>
      </c>
      <c r="BO1281" s="7" t="str">
        <f t="shared" si="11820"/>
        <v/>
      </c>
      <c r="BP1281" s="7" t="str">
        <f t="shared" si="11820"/>
        <v/>
      </c>
      <c r="BQ1281" s="7" t="str">
        <f t="shared" si="11820"/>
        <v/>
      </c>
      <c r="BR1281" s="7" t="str">
        <f t="shared" si="11820"/>
        <v/>
      </c>
      <c r="BS1281" s="7" t="str">
        <f t="shared" si="11820"/>
        <v/>
      </c>
      <c r="BT1281" s="7" t="str">
        <f t="shared" si="11820"/>
        <v/>
      </c>
      <c r="BU1281" s="7" t="str">
        <f t="shared" si="11820"/>
        <v/>
      </c>
      <c r="BV1281" s="7" t="str">
        <f t="shared" si="11820"/>
        <v/>
      </c>
      <c r="BW1281" s="7" t="str">
        <f t="shared" si="11820"/>
        <v/>
      </c>
      <c r="BX1281" s="7" t="str">
        <f t="shared" si="11820"/>
        <v/>
      </c>
      <c r="BY1281" s="7" t="str">
        <f t="shared" si="11820"/>
        <v/>
      </c>
      <c r="BZ1281" s="7" t="str">
        <f t="shared" si="11820"/>
        <v/>
      </c>
      <c r="CA1281" s="7" t="str">
        <f t="shared" si="11820"/>
        <v/>
      </c>
      <c r="CB1281" s="7" t="str">
        <f t="shared" si="11820"/>
        <v/>
      </c>
      <c r="CC1281" s="7" t="str">
        <f t="shared" si="11820"/>
        <v/>
      </c>
      <c r="CD1281" s="7" t="str">
        <f t="shared" si="11820"/>
        <v/>
      </c>
      <c r="CE1281" s="7" t="str">
        <f t="shared" si="11820"/>
        <v/>
      </c>
      <c r="CF1281" s="7" t="str">
        <f t="shared" si="11820"/>
        <v/>
      </c>
      <c r="CG1281" s="7" t="str">
        <f t="shared" si="11820"/>
        <v/>
      </c>
      <c r="CH1281" s="7" t="str">
        <f t="shared" si="11820"/>
        <v/>
      </c>
      <c r="CI1281" s="7" t="str">
        <f t="shared" si="11820"/>
        <v/>
      </c>
      <c r="CJ1281" s="7" t="str">
        <f t="shared" si="11820"/>
        <v/>
      </c>
      <c r="CK1281" s="7" t="str">
        <f t="shared" si="11820"/>
        <v/>
      </c>
      <c r="CL1281" s="7" t="str">
        <f t="shared" si="11820"/>
        <v/>
      </c>
      <c r="CM1281" s="7" t="str">
        <f t="shared" si="11820"/>
        <v/>
      </c>
      <c r="CN1281" s="7" t="str">
        <f t="shared" si="11820"/>
        <v/>
      </c>
      <c r="CO1281" s="7" t="str">
        <f t="shared" si="11820"/>
        <v/>
      </c>
      <c r="CP1281" s="7" t="str">
        <f t="shared" si="11820"/>
        <v/>
      </c>
      <c r="CQ1281" s="7" t="str">
        <f t="shared" si="11820"/>
        <v/>
      </c>
      <c r="CR1281" s="7" t="str">
        <f t="shared" ref="CR1281:FC1281" si="11821">IF(CQ327="","",CQ327)</f>
        <v/>
      </c>
      <c r="CS1281" s="7" t="str">
        <f t="shared" si="11821"/>
        <v/>
      </c>
      <c r="CT1281" s="7" t="str">
        <f t="shared" si="11821"/>
        <v/>
      </c>
      <c r="CU1281" s="7" t="str">
        <f t="shared" si="11821"/>
        <v/>
      </c>
      <c r="CV1281" s="7" t="str">
        <f t="shared" si="11821"/>
        <v/>
      </c>
      <c r="CW1281" s="7" t="str">
        <f t="shared" si="11821"/>
        <v/>
      </c>
      <c r="CX1281" s="7" t="str">
        <f t="shared" si="11821"/>
        <v/>
      </c>
      <c r="CY1281" s="7" t="str">
        <f t="shared" si="11821"/>
        <v/>
      </c>
      <c r="CZ1281" s="7" t="str">
        <f t="shared" si="11821"/>
        <v/>
      </c>
      <c r="DA1281" s="7" t="str">
        <f t="shared" si="11821"/>
        <v/>
      </c>
      <c r="DB1281" s="7" t="str">
        <f t="shared" si="11821"/>
        <v/>
      </c>
      <c r="DC1281" s="7" t="str">
        <f t="shared" si="11821"/>
        <v/>
      </c>
      <c r="DD1281" s="7" t="str">
        <f t="shared" si="11821"/>
        <v/>
      </c>
      <c r="DE1281" s="7" t="str">
        <f t="shared" si="11821"/>
        <v/>
      </c>
      <c r="DF1281" s="7" t="str">
        <f t="shared" si="11821"/>
        <v/>
      </c>
      <c r="DG1281" s="7" t="str">
        <f t="shared" si="11821"/>
        <v/>
      </c>
      <c r="DH1281" s="7" t="str">
        <f t="shared" si="11821"/>
        <v/>
      </c>
      <c r="DI1281" s="7" t="str">
        <f t="shared" si="11821"/>
        <v/>
      </c>
      <c r="DJ1281" s="7" t="str">
        <f t="shared" si="11821"/>
        <v/>
      </c>
      <c r="DK1281" s="7" t="str">
        <f t="shared" si="11821"/>
        <v/>
      </c>
      <c r="DL1281" s="7" t="str">
        <f t="shared" si="11821"/>
        <v/>
      </c>
      <c r="DM1281" s="7" t="str">
        <f t="shared" si="11821"/>
        <v/>
      </c>
      <c r="DN1281" s="7" t="str">
        <f t="shared" si="11821"/>
        <v/>
      </c>
      <c r="DO1281" s="7" t="str">
        <f t="shared" si="11821"/>
        <v/>
      </c>
      <c r="DP1281" s="7" t="str">
        <f t="shared" si="11821"/>
        <v/>
      </c>
      <c r="DQ1281" s="7" t="str">
        <f t="shared" si="11821"/>
        <v/>
      </c>
      <c r="DR1281" s="7" t="str">
        <f t="shared" si="11821"/>
        <v/>
      </c>
      <c r="DS1281" s="7" t="str">
        <f t="shared" si="11821"/>
        <v/>
      </c>
      <c r="DT1281" s="7" t="str">
        <f t="shared" si="11821"/>
        <v/>
      </c>
      <c r="DU1281" s="7" t="str">
        <f t="shared" si="11821"/>
        <v/>
      </c>
      <c r="DV1281" s="7" t="str">
        <f t="shared" si="11821"/>
        <v/>
      </c>
      <c r="DW1281" s="7" t="str">
        <f t="shared" si="11821"/>
        <v/>
      </c>
      <c r="DX1281" s="7" t="str">
        <f t="shared" si="11821"/>
        <v/>
      </c>
      <c r="DY1281" s="7" t="str">
        <f t="shared" si="11821"/>
        <v/>
      </c>
      <c r="DZ1281" s="7" t="str">
        <f t="shared" si="11821"/>
        <v/>
      </c>
      <c r="EA1281" s="7" t="str">
        <f t="shared" si="11821"/>
        <v/>
      </c>
      <c r="EB1281" s="7" t="str">
        <f t="shared" si="11821"/>
        <v/>
      </c>
      <c r="EC1281" s="7" t="str">
        <f t="shared" si="11821"/>
        <v/>
      </c>
      <c r="ED1281" s="7" t="str">
        <f t="shared" si="11821"/>
        <v/>
      </c>
      <c r="EE1281" s="7" t="str">
        <f t="shared" si="11821"/>
        <v/>
      </c>
      <c r="EF1281" s="7" t="str">
        <f t="shared" si="11821"/>
        <v/>
      </c>
      <c r="EG1281" s="7" t="str">
        <f t="shared" si="11821"/>
        <v/>
      </c>
      <c r="EH1281" s="7" t="str">
        <f t="shared" si="11821"/>
        <v/>
      </c>
      <c r="EI1281" s="7" t="str">
        <f t="shared" si="11821"/>
        <v/>
      </c>
      <c r="EJ1281" s="7" t="str">
        <f t="shared" si="11821"/>
        <v/>
      </c>
      <c r="EK1281" s="7" t="str">
        <f t="shared" si="11821"/>
        <v/>
      </c>
      <c r="EL1281" s="7" t="str">
        <f t="shared" si="11821"/>
        <v/>
      </c>
      <c r="EM1281" s="7" t="str">
        <f t="shared" si="11821"/>
        <v/>
      </c>
      <c r="EN1281" s="7" t="str">
        <f t="shared" si="11821"/>
        <v/>
      </c>
      <c r="EO1281" s="7" t="str">
        <f t="shared" si="11821"/>
        <v/>
      </c>
      <c r="EP1281" s="7" t="str">
        <f t="shared" si="11821"/>
        <v/>
      </c>
      <c r="EQ1281" s="7" t="str">
        <f t="shared" si="11821"/>
        <v/>
      </c>
      <c r="ER1281" s="7" t="str">
        <f t="shared" si="11821"/>
        <v/>
      </c>
      <c r="ES1281" s="7" t="str">
        <f t="shared" si="11821"/>
        <v/>
      </c>
      <c r="ET1281" s="7" t="str">
        <f t="shared" si="11821"/>
        <v/>
      </c>
      <c r="EU1281" s="7" t="str">
        <f t="shared" si="11821"/>
        <v/>
      </c>
      <c r="EV1281" s="7" t="str">
        <f t="shared" si="11821"/>
        <v/>
      </c>
      <c r="EW1281" s="7" t="str">
        <f t="shared" si="11821"/>
        <v/>
      </c>
      <c r="EX1281" s="7" t="str">
        <f t="shared" si="11821"/>
        <v/>
      </c>
      <c r="EY1281" s="7" t="str">
        <f t="shared" si="11821"/>
        <v/>
      </c>
      <c r="EZ1281" s="7" t="str">
        <f t="shared" si="11821"/>
        <v/>
      </c>
      <c r="FA1281" s="7" t="str">
        <f t="shared" si="11821"/>
        <v/>
      </c>
      <c r="FB1281" s="7" t="str">
        <f t="shared" si="11821"/>
        <v/>
      </c>
      <c r="FC1281" s="7" t="str">
        <f t="shared" si="11821"/>
        <v/>
      </c>
      <c r="FD1281" s="7" t="str">
        <f t="shared" ref="FD1281:HO1281" si="11822">IF(FC327="","",FC327)</f>
        <v/>
      </c>
      <c r="FE1281" s="7" t="str">
        <f t="shared" si="11822"/>
        <v/>
      </c>
      <c r="FF1281" s="7" t="str">
        <f t="shared" si="11822"/>
        <v/>
      </c>
      <c r="FG1281" s="7" t="str">
        <f t="shared" si="11822"/>
        <v/>
      </c>
      <c r="FH1281" s="7" t="str">
        <f t="shared" si="11822"/>
        <v/>
      </c>
      <c r="FI1281" s="7" t="str">
        <f t="shared" si="11822"/>
        <v/>
      </c>
      <c r="FJ1281" s="7" t="str">
        <f t="shared" si="11822"/>
        <v/>
      </c>
      <c r="FK1281" s="7" t="str">
        <f t="shared" si="11822"/>
        <v/>
      </c>
      <c r="FL1281" s="7" t="str">
        <f t="shared" si="11822"/>
        <v/>
      </c>
      <c r="FM1281" s="7" t="str">
        <f t="shared" si="11822"/>
        <v/>
      </c>
      <c r="FN1281" s="7" t="str">
        <f t="shared" si="11822"/>
        <v/>
      </c>
      <c r="FO1281" s="7" t="str">
        <f t="shared" si="11822"/>
        <v/>
      </c>
      <c r="FP1281" s="7" t="str">
        <f t="shared" si="11822"/>
        <v/>
      </c>
      <c r="FQ1281" s="7" t="str">
        <f t="shared" si="11822"/>
        <v/>
      </c>
      <c r="FR1281" s="7" t="str">
        <f t="shared" si="11822"/>
        <v/>
      </c>
      <c r="FS1281" s="7" t="str">
        <f t="shared" si="11822"/>
        <v/>
      </c>
      <c r="FT1281" s="7" t="str">
        <f t="shared" si="11822"/>
        <v/>
      </c>
      <c r="FU1281" s="7" t="str">
        <f t="shared" si="11822"/>
        <v/>
      </c>
      <c r="FV1281" s="7" t="str">
        <f t="shared" si="11822"/>
        <v/>
      </c>
      <c r="FW1281" s="7" t="str">
        <f t="shared" si="11822"/>
        <v/>
      </c>
      <c r="FX1281" s="7" t="str">
        <f t="shared" si="11822"/>
        <v/>
      </c>
      <c r="FY1281" s="7" t="str">
        <f t="shared" si="11822"/>
        <v/>
      </c>
      <c r="FZ1281" s="7" t="str">
        <f t="shared" si="11822"/>
        <v/>
      </c>
      <c r="GA1281" s="7" t="str">
        <f t="shared" si="11822"/>
        <v/>
      </c>
      <c r="GB1281" s="7" t="str">
        <f t="shared" si="11822"/>
        <v/>
      </c>
      <c r="GC1281" s="7" t="str">
        <f t="shared" si="11822"/>
        <v/>
      </c>
      <c r="GD1281" s="7" t="str">
        <f t="shared" si="11822"/>
        <v/>
      </c>
      <c r="GE1281" s="7" t="str">
        <f t="shared" si="11822"/>
        <v/>
      </c>
      <c r="GF1281" s="7" t="str">
        <f t="shared" si="11822"/>
        <v/>
      </c>
      <c r="GG1281" s="7" t="str">
        <f t="shared" si="11822"/>
        <v/>
      </c>
      <c r="GH1281" s="7" t="str">
        <f t="shared" si="11822"/>
        <v/>
      </c>
      <c r="GI1281" s="7" t="str">
        <f t="shared" si="11822"/>
        <v/>
      </c>
      <c r="GJ1281" s="7" t="str">
        <f t="shared" si="11822"/>
        <v/>
      </c>
      <c r="GK1281" s="7" t="str">
        <f t="shared" si="11822"/>
        <v/>
      </c>
      <c r="GL1281" s="7" t="str">
        <f t="shared" si="11822"/>
        <v/>
      </c>
      <c r="GM1281" s="7" t="str">
        <f t="shared" si="11822"/>
        <v/>
      </c>
      <c r="GN1281" s="7" t="str">
        <f t="shared" si="11822"/>
        <v/>
      </c>
      <c r="GO1281" s="7" t="str">
        <f t="shared" si="11822"/>
        <v/>
      </c>
      <c r="GP1281" s="7" t="str">
        <f t="shared" si="11822"/>
        <v/>
      </c>
      <c r="GQ1281" s="7" t="str">
        <f t="shared" si="11822"/>
        <v/>
      </c>
      <c r="GR1281" s="7" t="str">
        <f t="shared" si="11822"/>
        <v/>
      </c>
      <c r="GS1281" s="7" t="str">
        <f t="shared" si="11822"/>
        <v/>
      </c>
      <c r="GT1281" s="7" t="str">
        <f t="shared" si="11822"/>
        <v/>
      </c>
      <c r="GU1281" s="7" t="str">
        <f t="shared" si="11822"/>
        <v/>
      </c>
      <c r="GV1281" s="7" t="str">
        <f t="shared" si="11822"/>
        <v/>
      </c>
      <c r="GW1281" s="7" t="str">
        <f t="shared" si="11822"/>
        <v/>
      </c>
      <c r="GX1281" s="7" t="str">
        <f t="shared" si="11822"/>
        <v/>
      </c>
      <c r="GY1281" s="7" t="str">
        <f t="shared" si="11822"/>
        <v/>
      </c>
      <c r="GZ1281" s="7" t="str">
        <f t="shared" si="11822"/>
        <v/>
      </c>
      <c r="HA1281" s="7" t="str">
        <f t="shared" si="11822"/>
        <v/>
      </c>
      <c r="HB1281" s="7" t="str">
        <f t="shared" si="11822"/>
        <v/>
      </c>
      <c r="HC1281" s="7" t="str">
        <f t="shared" si="11822"/>
        <v/>
      </c>
      <c r="HD1281" s="7" t="str">
        <f t="shared" si="11822"/>
        <v/>
      </c>
      <c r="HE1281" s="7" t="str">
        <f t="shared" si="11822"/>
        <v/>
      </c>
      <c r="HF1281" s="7" t="str">
        <f t="shared" si="11822"/>
        <v/>
      </c>
      <c r="HG1281" s="7" t="str">
        <f t="shared" si="11822"/>
        <v/>
      </c>
      <c r="HH1281" s="7" t="str">
        <f t="shared" si="11822"/>
        <v/>
      </c>
      <c r="HI1281" s="7" t="str">
        <f t="shared" si="11822"/>
        <v/>
      </c>
      <c r="HJ1281" s="7" t="str">
        <f t="shared" si="11822"/>
        <v/>
      </c>
      <c r="HK1281" s="7" t="str">
        <f t="shared" si="11822"/>
        <v/>
      </c>
      <c r="HL1281" s="7" t="str">
        <f t="shared" si="11822"/>
        <v/>
      </c>
      <c r="HM1281" s="7" t="str">
        <f t="shared" si="11822"/>
        <v/>
      </c>
      <c r="HN1281" s="7" t="str">
        <f t="shared" si="11822"/>
        <v/>
      </c>
      <c r="HO1281" s="7" t="str">
        <f t="shared" si="11822"/>
        <v/>
      </c>
      <c r="HP1281" s="7" t="str">
        <f t="shared" ref="HP1281:IJ1281" si="11823">IF(HO327="","",HO327)</f>
        <v/>
      </c>
      <c r="HQ1281" s="7" t="str">
        <f t="shared" si="11823"/>
        <v/>
      </c>
      <c r="HR1281" s="7" t="str">
        <f t="shared" si="11823"/>
        <v/>
      </c>
      <c r="HS1281" s="7" t="str">
        <f t="shared" si="11823"/>
        <v/>
      </c>
      <c r="HT1281" s="7" t="str">
        <f t="shared" si="11823"/>
        <v/>
      </c>
      <c r="HU1281" s="7" t="str">
        <f t="shared" si="11823"/>
        <v/>
      </c>
      <c r="HV1281" s="7" t="str">
        <f t="shared" si="11823"/>
        <v/>
      </c>
      <c r="HW1281" s="7" t="str">
        <f t="shared" si="11823"/>
        <v/>
      </c>
      <c r="HX1281" s="7" t="str">
        <f t="shared" si="11823"/>
        <v/>
      </c>
      <c r="HY1281" s="7" t="str">
        <f t="shared" si="11823"/>
        <v/>
      </c>
      <c r="HZ1281" s="7" t="str">
        <f t="shared" si="11823"/>
        <v/>
      </c>
      <c r="IA1281" s="7" t="str">
        <f t="shared" si="11823"/>
        <v/>
      </c>
      <c r="IB1281" s="7" t="str">
        <f t="shared" si="11823"/>
        <v/>
      </c>
      <c r="IC1281" s="7" t="str">
        <f t="shared" si="11823"/>
        <v/>
      </c>
      <c r="ID1281" s="7" t="str">
        <f t="shared" si="11823"/>
        <v/>
      </c>
      <c r="IE1281" s="7" t="str">
        <f t="shared" si="11823"/>
        <v/>
      </c>
      <c r="IF1281" s="7" t="str">
        <f t="shared" si="11823"/>
        <v/>
      </c>
      <c r="IG1281" s="7" t="str">
        <f t="shared" si="11823"/>
        <v/>
      </c>
      <c r="IH1281" s="7" t="str">
        <f t="shared" si="11823"/>
        <v/>
      </c>
      <c r="II1281" s="7" t="str">
        <f t="shared" si="11823"/>
        <v/>
      </c>
      <c r="IJ1281" s="7" t="str">
        <f t="shared" si="11823"/>
        <v/>
      </c>
      <c r="IK1281" s="7" t="str">
        <f t="shared" ref="IK1281:IV1281" si="11824">IF(IJ331="","",IJ331)</f>
        <v/>
      </c>
      <c r="IL1281" s="7" t="str">
        <f t="shared" si="11824"/>
        <v/>
      </c>
      <c r="IM1281" s="7" t="str">
        <f t="shared" si="11824"/>
        <v/>
      </c>
      <c r="IN1281" s="7" t="str">
        <f t="shared" si="11824"/>
        <v/>
      </c>
      <c r="IO1281" s="7" t="str">
        <f t="shared" si="11824"/>
        <v/>
      </c>
      <c r="IP1281" s="7" t="str">
        <f t="shared" si="11824"/>
        <v/>
      </c>
      <c r="IQ1281" s="7" t="str">
        <f t="shared" si="11824"/>
        <v/>
      </c>
      <c r="IR1281" s="7" t="str">
        <f t="shared" si="11824"/>
        <v/>
      </c>
      <c r="IS1281" s="7" t="str">
        <f t="shared" si="11824"/>
        <v/>
      </c>
      <c r="IT1281" s="7" t="str">
        <f t="shared" si="11824"/>
        <v/>
      </c>
      <c r="IU1281" s="7" t="str">
        <f t="shared" si="11824"/>
        <v/>
      </c>
      <c r="IV1281" s="7" t="str">
        <f t="shared" si="11824"/>
        <v/>
      </c>
      <c r="IW1281" s="7" t="str">
        <f t="shared" si="11819"/>
        <v/>
      </c>
      <c r="IX1281" s="7" t="str">
        <f t="shared" si="11819"/>
        <v/>
      </c>
      <c r="IY1281" s="7" t="str">
        <f t="shared" si="11819"/>
        <v/>
      </c>
      <c r="IZ1281" s="7" t="str">
        <f t="shared" si="11819"/>
        <v/>
      </c>
      <c r="JA1281" s="7" t="str">
        <f t="shared" si="11819"/>
        <v/>
      </c>
      <c r="JB1281" s="7" t="str">
        <f t="shared" si="11819"/>
        <v/>
      </c>
      <c r="JC1281" s="7" t="str">
        <f t="shared" si="11819"/>
        <v/>
      </c>
      <c r="JD1281" s="7" t="str">
        <f t="shared" si="11819"/>
        <v/>
      </c>
    </row>
    <row r="1282" spans="24:264" hidden="1" x14ac:dyDescent="0.3">
      <c r="X1282" s="51">
        <v>1282</v>
      </c>
      <c r="Z1282" s="7" t="s">
        <v>1069</v>
      </c>
      <c r="AA1282" s="7" t="str">
        <f t="shared" si="11814"/>
        <v/>
      </c>
      <c r="AB1282" s="7" t="str">
        <f t="shared" ref="AB1282" si="11825">IF(AA328="","",AA328)</f>
        <v xml:space="preserve"> </v>
      </c>
      <c r="AC1282" s="7" t="str">
        <f t="shared" ref="AC1282" si="11826">IF(AB328="","",AB328)</f>
        <v/>
      </c>
      <c r="AD1282" s="7" t="str">
        <f t="shared" ref="AD1282" si="11827">IF(AC328="","",AC328)</f>
        <v/>
      </c>
      <c r="AE1282" s="7" t="str">
        <f t="shared" ref="AE1282" si="11828">IF(AD328="","",AD328)</f>
        <v/>
      </c>
      <c r="AF1282" s="7" t="str">
        <f t="shared" si="11820"/>
        <v/>
      </c>
      <c r="AG1282" s="7" t="str">
        <f t="shared" si="11820"/>
        <v/>
      </c>
      <c r="AH1282" s="7" t="str">
        <f t="shared" si="11820"/>
        <v/>
      </c>
      <c r="AI1282" s="7" t="str">
        <f t="shared" si="11820"/>
        <v/>
      </c>
      <c r="AJ1282" s="7" t="str">
        <f t="shared" si="11820"/>
        <v/>
      </c>
      <c r="AK1282" s="7" t="str">
        <f t="shared" si="11820"/>
        <v/>
      </c>
      <c r="AL1282" s="7" t="str">
        <f t="shared" si="11820"/>
        <v/>
      </c>
      <c r="AM1282" s="7" t="str">
        <f t="shared" si="11820"/>
        <v/>
      </c>
      <c r="AN1282" s="7" t="str">
        <f t="shared" si="11820"/>
        <v/>
      </c>
      <c r="AO1282" s="7" t="str">
        <f t="shared" si="11820"/>
        <v/>
      </c>
      <c r="AP1282" s="7" t="str">
        <f t="shared" si="11820"/>
        <v/>
      </c>
      <c r="AQ1282" s="7" t="str">
        <f t="shared" si="11820"/>
        <v/>
      </c>
      <c r="AR1282" s="7" t="str">
        <f t="shared" si="11820"/>
        <v/>
      </c>
      <c r="AS1282" s="7" t="str">
        <f t="shared" si="11820"/>
        <v/>
      </c>
      <c r="AT1282" s="7" t="str">
        <f t="shared" si="11820"/>
        <v/>
      </c>
      <c r="AU1282" s="7" t="str">
        <f t="shared" si="11820"/>
        <v/>
      </c>
      <c r="AV1282" s="7" t="str">
        <f t="shared" si="11820"/>
        <v/>
      </c>
      <c r="AW1282" s="7" t="str">
        <f t="shared" si="11820"/>
        <v/>
      </c>
      <c r="AX1282" s="7" t="str">
        <f t="shared" si="11820"/>
        <v/>
      </c>
      <c r="AY1282" s="7" t="str">
        <f t="shared" ref="AY1282:BP1282" si="11829">AF1283</f>
        <v/>
      </c>
      <c r="AZ1282" s="7" t="str">
        <f t="shared" si="11829"/>
        <v/>
      </c>
      <c r="BA1282" s="7" t="str">
        <f t="shared" si="11829"/>
        <v/>
      </c>
      <c r="BB1282" s="7" t="str">
        <f t="shared" si="11829"/>
        <v/>
      </c>
      <c r="BC1282" s="7" t="str">
        <f t="shared" si="11829"/>
        <v/>
      </c>
      <c r="BD1282" s="7" t="str">
        <f t="shared" si="11829"/>
        <v/>
      </c>
      <c r="BE1282" s="7" t="str">
        <f t="shared" si="11829"/>
        <v/>
      </c>
      <c r="BF1282" s="7" t="str">
        <f t="shared" si="11829"/>
        <v/>
      </c>
      <c r="BG1282" s="7" t="str">
        <f t="shared" si="11829"/>
        <v/>
      </c>
      <c r="BH1282" s="7" t="str">
        <f t="shared" si="11829"/>
        <v/>
      </c>
      <c r="BI1282" s="7" t="str">
        <f t="shared" si="11829"/>
        <v/>
      </c>
      <c r="BJ1282" s="7" t="str">
        <f t="shared" si="11829"/>
        <v/>
      </c>
      <c r="BK1282" s="7" t="str">
        <f t="shared" si="11829"/>
        <v/>
      </c>
      <c r="BL1282" s="7" t="str">
        <f t="shared" si="11829"/>
        <v/>
      </c>
      <c r="BM1282" s="7" t="str">
        <f t="shared" si="11829"/>
        <v/>
      </c>
      <c r="BN1282" s="7" t="str">
        <f t="shared" si="11829"/>
        <v/>
      </c>
      <c r="BO1282" s="7" t="str">
        <f t="shared" si="11829"/>
        <v/>
      </c>
      <c r="BP1282" s="7" t="str">
        <f t="shared" si="11829"/>
        <v/>
      </c>
      <c r="BQ1282" s="7" t="str">
        <f>IF(BP614="","",BP614)</f>
        <v/>
      </c>
      <c r="BR1282" s="7" t="str">
        <f>IF(BQ614="","",BQ614)</f>
        <v/>
      </c>
      <c r="BS1282" s="7" t="str">
        <f t="shared" ref="BS1282:CX1282" si="11830">IF(BR328="","",BR328)</f>
        <v/>
      </c>
      <c r="BT1282" s="7" t="str">
        <f t="shared" si="11830"/>
        <v/>
      </c>
      <c r="BU1282" s="7" t="str">
        <f t="shared" si="11830"/>
        <v/>
      </c>
      <c r="BV1282" s="7" t="str">
        <f t="shared" si="11830"/>
        <v/>
      </c>
      <c r="BW1282" s="7" t="str">
        <f t="shared" si="11830"/>
        <v/>
      </c>
      <c r="BX1282" s="7" t="str">
        <f t="shared" si="11830"/>
        <v/>
      </c>
      <c r="BY1282" s="7" t="str">
        <f t="shared" si="11830"/>
        <v/>
      </c>
      <c r="BZ1282" s="7" t="str">
        <f t="shared" si="11830"/>
        <v/>
      </c>
      <c r="CA1282" s="7" t="str">
        <f t="shared" si="11830"/>
        <v/>
      </c>
      <c r="CB1282" s="7" t="str">
        <f t="shared" si="11830"/>
        <v/>
      </c>
      <c r="CC1282" s="7" t="str">
        <f t="shared" si="11830"/>
        <v/>
      </c>
      <c r="CD1282" s="7" t="str">
        <f t="shared" si="11830"/>
        <v/>
      </c>
      <c r="CE1282" s="7" t="str">
        <f t="shared" si="11830"/>
        <v/>
      </c>
      <c r="CF1282" s="7" t="str">
        <f t="shared" si="11830"/>
        <v/>
      </c>
      <c r="CG1282" s="7" t="str">
        <f t="shared" si="11830"/>
        <v/>
      </c>
      <c r="CH1282" s="7" t="str">
        <f t="shared" si="11830"/>
        <v/>
      </c>
      <c r="CI1282" s="7" t="str">
        <f t="shared" si="11830"/>
        <v/>
      </c>
      <c r="CJ1282" s="7" t="str">
        <f t="shared" si="11830"/>
        <v/>
      </c>
      <c r="CK1282" s="7" t="str">
        <f t="shared" si="11830"/>
        <v/>
      </c>
      <c r="CL1282" s="7" t="str">
        <f t="shared" si="11830"/>
        <v/>
      </c>
      <c r="CM1282" s="7" t="str">
        <f t="shared" si="11830"/>
        <v/>
      </c>
      <c r="CN1282" s="7" t="str">
        <f t="shared" si="11830"/>
        <v/>
      </c>
      <c r="CO1282" s="7" t="str">
        <f t="shared" si="11830"/>
        <v/>
      </c>
      <c r="CP1282" s="7" t="str">
        <f t="shared" si="11830"/>
        <v/>
      </c>
      <c r="CQ1282" s="7" t="str">
        <f t="shared" si="11830"/>
        <v/>
      </c>
      <c r="CR1282" s="7" t="str">
        <f t="shared" si="11830"/>
        <v/>
      </c>
      <c r="CS1282" s="7" t="str">
        <f t="shared" si="11830"/>
        <v/>
      </c>
      <c r="CT1282" s="7" t="str">
        <f t="shared" si="11830"/>
        <v/>
      </c>
      <c r="CU1282" s="7" t="str">
        <f t="shared" si="11830"/>
        <v/>
      </c>
      <c r="CV1282" s="7" t="str">
        <f t="shared" si="11830"/>
        <v/>
      </c>
      <c r="CW1282" s="7" t="str">
        <f t="shared" si="11830"/>
        <v/>
      </c>
      <c r="CX1282" s="7" t="str">
        <f t="shared" si="11830"/>
        <v/>
      </c>
      <c r="CY1282" s="7" t="str">
        <f t="shared" ref="CY1282:ED1282" si="11831">IF(CX328="","",CX328)</f>
        <v/>
      </c>
      <c r="CZ1282" s="7" t="str">
        <f t="shared" si="11831"/>
        <v/>
      </c>
      <c r="DA1282" s="7" t="str">
        <f t="shared" si="11831"/>
        <v/>
      </c>
      <c r="DB1282" s="7" t="str">
        <f t="shared" si="11831"/>
        <v/>
      </c>
      <c r="DC1282" s="7" t="str">
        <f t="shared" si="11831"/>
        <v/>
      </c>
      <c r="DD1282" s="7" t="str">
        <f t="shared" si="11831"/>
        <v/>
      </c>
      <c r="DE1282" s="7" t="str">
        <f t="shared" si="11831"/>
        <v/>
      </c>
      <c r="DF1282" s="7" t="str">
        <f t="shared" si="11831"/>
        <v/>
      </c>
      <c r="DG1282" s="7" t="str">
        <f t="shared" si="11831"/>
        <v/>
      </c>
      <c r="DH1282" s="7" t="str">
        <f t="shared" si="11831"/>
        <v/>
      </c>
      <c r="DI1282" s="7" t="str">
        <f t="shared" si="11831"/>
        <v/>
      </c>
      <c r="DJ1282" s="7" t="str">
        <f t="shared" si="11831"/>
        <v/>
      </c>
      <c r="DK1282" s="7" t="str">
        <f t="shared" si="11831"/>
        <v/>
      </c>
      <c r="DL1282" s="7" t="str">
        <f t="shared" si="11831"/>
        <v/>
      </c>
      <c r="DM1282" s="7" t="str">
        <f t="shared" si="11831"/>
        <v/>
      </c>
      <c r="DN1282" s="7" t="str">
        <f t="shared" si="11831"/>
        <v/>
      </c>
      <c r="DO1282" s="7" t="str">
        <f t="shared" si="11831"/>
        <v/>
      </c>
      <c r="DP1282" s="7" t="str">
        <f t="shared" si="11831"/>
        <v/>
      </c>
      <c r="DQ1282" s="7" t="str">
        <f t="shared" si="11831"/>
        <v/>
      </c>
      <c r="DR1282" s="7" t="str">
        <f t="shared" si="11831"/>
        <v/>
      </c>
      <c r="DS1282" s="7" t="str">
        <f t="shared" si="11831"/>
        <v/>
      </c>
      <c r="DT1282" s="7" t="str">
        <f t="shared" si="11831"/>
        <v/>
      </c>
      <c r="DU1282" s="7" t="str">
        <f t="shared" si="11831"/>
        <v/>
      </c>
      <c r="DV1282" s="7" t="str">
        <f t="shared" si="11831"/>
        <v/>
      </c>
      <c r="DW1282" s="7" t="str">
        <f t="shared" si="11831"/>
        <v/>
      </c>
      <c r="DX1282" s="7" t="str">
        <f t="shared" si="11831"/>
        <v/>
      </c>
      <c r="DY1282" s="7" t="str">
        <f t="shared" si="11831"/>
        <v/>
      </c>
      <c r="DZ1282" s="7" t="str">
        <f t="shared" si="11831"/>
        <v/>
      </c>
      <c r="EA1282" s="7" t="str">
        <f t="shared" si="11831"/>
        <v/>
      </c>
      <c r="EB1282" s="7" t="str">
        <f t="shared" si="11831"/>
        <v/>
      </c>
      <c r="EC1282" s="7" t="str">
        <f t="shared" si="11831"/>
        <v/>
      </c>
      <c r="ED1282" s="7" t="str">
        <f t="shared" si="11831"/>
        <v/>
      </c>
      <c r="EE1282" s="7" t="str">
        <f t="shared" ref="EE1282:FJ1282" si="11832">IF(ED328="","",ED328)</f>
        <v/>
      </c>
      <c r="EF1282" s="7" t="str">
        <f t="shared" si="11832"/>
        <v/>
      </c>
      <c r="EG1282" s="7" t="str">
        <f t="shared" si="11832"/>
        <v/>
      </c>
      <c r="EH1282" s="7" t="str">
        <f t="shared" si="11832"/>
        <v/>
      </c>
      <c r="EI1282" s="7" t="str">
        <f t="shared" si="11832"/>
        <v/>
      </c>
      <c r="EJ1282" s="7" t="str">
        <f t="shared" si="11832"/>
        <v/>
      </c>
      <c r="EK1282" s="7" t="str">
        <f t="shared" si="11832"/>
        <v/>
      </c>
      <c r="EL1282" s="7" t="str">
        <f t="shared" si="11832"/>
        <v/>
      </c>
      <c r="EM1282" s="7" t="str">
        <f t="shared" si="11832"/>
        <v/>
      </c>
      <c r="EN1282" s="7" t="str">
        <f t="shared" si="11832"/>
        <v/>
      </c>
      <c r="EO1282" s="7" t="str">
        <f t="shared" si="11832"/>
        <v/>
      </c>
      <c r="EP1282" s="7" t="str">
        <f t="shared" si="11832"/>
        <v/>
      </c>
      <c r="EQ1282" s="7" t="str">
        <f t="shared" si="11832"/>
        <v/>
      </c>
      <c r="ER1282" s="7" t="str">
        <f t="shared" si="11832"/>
        <v/>
      </c>
      <c r="ES1282" s="7" t="str">
        <f t="shared" si="11832"/>
        <v/>
      </c>
      <c r="ET1282" s="7" t="str">
        <f t="shared" si="11832"/>
        <v/>
      </c>
      <c r="EU1282" s="7" t="str">
        <f t="shared" si="11832"/>
        <v/>
      </c>
      <c r="EV1282" s="7" t="str">
        <f t="shared" si="11832"/>
        <v/>
      </c>
      <c r="EW1282" s="7" t="str">
        <f t="shared" si="11832"/>
        <v/>
      </c>
      <c r="EX1282" s="7" t="str">
        <f t="shared" si="11832"/>
        <v/>
      </c>
      <c r="EY1282" s="7" t="str">
        <f t="shared" si="11832"/>
        <v/>
      </c>
      <c r="EZ1282" s="7" t="str">
        <f t="shared" si="11832"/>
        <v/>
      </c>
      <c r="FA1282" s="7" t="str">
        <f t="shared" si="11832"/>
        <v/>
      </c>
      <c r="FB1282" s="7" t="str">
        <f t="shared" si="11832"/>
        <v/>
      </c>
      <c r="FC1282" s="7" t="str">
        <f t="shared" si="11832"/>
        <v/>
      </c>
      <c r="FD1282" s="7" t="str">
        <f t="shared" si="11832"/>
        <v/>
      </c>
      <c r="FE1282" s="7" t="str">
        <f t="shared" si="11832"/>
        <v/>
      </c>
      <c r="FF1282" s="7" t="str">
        <f t="shared" si="11832"/>
        <v/>
      </c>
      <c r="FG1282" s="7" t="str">
        <f t="shared" si="11832"/>
        <v/>
      </c>
      <c r="FH1282" s="7" t="str">
        <f t="shared" si="11832"/>
        <v/>
      </c>
      <c r="FI1282" s="7" t="str">
        <f t="shared" si="11832"/>
        <v/>
      </c>
      <c r="FJ1282" s="7" t="str">
        <f t="shared" si="11832"/>
        <v/>
      </c>
      <c r="FK1282" s="7" t="str">
        <f t="shared" ref="FK1282:GP1282" si="11833">IF(FJ328="","",FJ328)</f>
        <v/>
      </c>
      <c r="FL1282" s="7" t="str">
        <f t="shared" si="11833"/>
        <v/>
      </c>
      <c r="FM1282" s="7" t="str">
        <f t="shared" si="11833"/>
        <v/>
      </c>
      <c r="FN1282" s="7" t="str">
        <f t="shared" si="11833"/>
        <v/>
      </c>
      <c r="FO1282" s="7" t="str">
        <f t="shared" si="11833"/>
        <v/>
      </c>
      <c r="FP1282" s="7" t="str">
        <f t="shared" si="11833"/>
        <v/>
      </c>
      <c r="FQ1282" s="7" t="str">
        <f t="shared" si="11833"/>
        <v/>
      </c>
      <c r="FR1282" s="7" t="str">
        <f t="shared" si="11833"/>
        <v/>
      </c>
      <c r="FS1282" s="7" t="str">
        <f t="shared" si="11833"/>
        <v/>
      </c>
      <c r="FT1282" s="7" t="str">
        <f t="shared" si="11833"/>
        <v/>
      </c>
      <c r="FU1282" s="7" t="str">
        <f t="shared" si="11833"/>
        <v/>
      </c>
      <c r="FV1282" s="7" t="str">
        <f t="shared" si="11833"/>
        <v/>
      </c>
      <c r="FW1282" s="7" t="str">
        <f t="shared" si="11833"/>
        <v/>
      </c>
      <c r="FX1282" s="7" t="str">
        <f t="shared" si="11833"/>
        <v/>
      </c>
      <c r="FY1282" s="7" t="str">
        <f t="shared" si="11833"/>
        <v/>
      </c>
      <c r="FZ1282" s="7" t="str">
        <f t="shared" si="11833"/>
        <v/>
      </c>
      <c r="GA1282" s="7" t="str">
        <f t="shared" si="11833"/>
        <v/>
      </c>
      <c r="GB1282" s="7" t="str">
        <f t="shared" si="11833"/>
        <v/>
      </c>
      <c r="GC1282" s="7" t="str">
        <f t="shared" si="11833"/>
        <v/>
      </c>
      <c r="GD1282" s="7" t="str">
        <f t="shared" si="11833"/>
        <v/>
      </c>
      <c r="GE1282" s="7" t="str">
        <f t="shared" si="11833"/>
        <v/>
      </c>
      <c r="GF1282" s="7" t="str">
        <f t="shared" si="11833"/>
        <v/>
      </c>
      <c r="GG1282" s="7" t="str">
        <f t="shared" si="11833"/>
        <v/>
      </c>
      <c r="GH1282" s="7" t="str">
        <f t="shared" si="11833"/>
        <v/>
      </c>
      <c r="GI1282" s="7" t="str">
        <f t="shared" si="11833"/>
        <v/>
      </c>
      <c r="GJ1282" s="7" t="str">
        <f t="shared" si="11833"/>
        <v/>
      </c>
      <c r="GK1282" s="7" t="str">
        <f t="shared" si="11833"/>
        <v/>
      </c>
      <c r="GL1282" s="7" t="str">
        <f t="shared" si="11833"/>
        <v/>
      </c>
      <c r="GM1282" s="7" t="str">
        <f t="shared" si="11833"/>
        <v/>
      </c>
      <c r="GN1282" s="7" t="str">
        <f t="shared" si="11833"/>
        <v/>
      </c>
      <c r="GO1282" s="7" t="str">
        <f t="shared" si="11833"/>
        <v/>
      </c>
      <c r="GP1282" s="7" t="str">
        <f t="shared" si="11833"/>
        <v/>
      </c>
      <c r="GQ1282" s="7" t="str">
        <f t="shared" ref="GQ1282:HV1282" si="11834">IF(GP328="","",GP328)</f>
        <v/>
      </c>
      <c r="GR1282" s="7" t="str">
        <f t="shared" si="11834"/>
        <v/>
      </c>
      <c r="GS1282" s="7" t="str">
        <f t="shared" si="11834"/>
        <v/>
      </c>
      <c r="GT1282" s="7" t="str">
        <f t="shared" si="11834"/>
        <v/>
      </c>
      <c r="GU1282" s="7" t="str">
        <f t="shared" si="11834"/>
        <v/>
      </c>
      <c r="GV1282" s="7" t="str">
        <f t="shared" si="11834"/>
        <v/>
      </c>
      <c r="GW1282" s="7" t="str">
        <f t="shared" si="11834"/>
        <v/>
      </c>
      <c r="GX1282" s="7" t="str">
        <f t="shared" si="11834"/>
        <v/>
      </c>
      <c r="GY1282" s="7" t="str">
        <f t="shared" si="11834"/>
        <v/>
      </c>
      <c r="GZ1282" s="7" t="str">
        <f t="shared" si="11834"/>
        <v/>
      </c>
      <c r="HA1282" s="7" t="str">
        <f t="shared" si="11834"/>
        <v/>
      </c>
      <c r="HB1282" s="7" t="str">
        <f t="shared" si="11834"/>
        <v/>
      </c>
      <c r="HC1282" s="7" t="str">
        <f t="shared" si="11834"/>
        <v/>
      </c>
      <c r="HD1282" s="7" t="str">
        <f t="shared" si="11834"/>
        <v/>
      </c>
      <c r="HE1282" s="7" t="str">
        <f t="shared" si="11834"/>
        <v/>
      </c>
      <c r="HF1282" s="7" t="str">
        <f t="shared" si="11834"/>
        <v/>
      </c>
      <c r="HG1282" s="7" t="str">
        <f t="shared" si="11834"/>
        <v/>
      </c>
      <c r="HH1282" s="7" t="str">
        <f t="shared" si="11834"/>
        <v/>
      </c>
      <c r="HI1282" s="7" t="str">
        <f t="shared" si="11834"/>
        <v/>
      </c>
      <c r="HJ1282" s="7" t="str">
        <f t="shared" si="11834"/>
        <v/>
      </c>
      <c r="HK1282" s="7" t="str">
        <f t="shared" si="11834"/>
        <v/>
      </c>
      <c r="HL1282" s="7" t="str">
        <f t="shared" si="11834"/>
        <v/>
      </c>
      <c r="HM1282" s="7" t="str">
        <f t="shared" si="11834"/>
        <v/>
      </c>
      <c r="HN1282" s="7" t="str">
        <f t="shared" si="11834"/>
        <v/>
      </c>
      <c r="HO1282" s="7" t="str">
        <f t="shared" si="11834"/>
        <v/>
      </c>
      <c r="HP1282" s="7" t="str">
        <f t="shared" si="11834"/>
        <v/>
      </c>
      <c r="HQ1282" s="7" t="str">
        <f t="shared" si="11834"/>
        <v/>
      </c>
      <c r="HR1282" s="7" t="str">
        <f t="shared" si="11834"/>
        <v/>
      </c>
      <c r="HS1282" s="7" t="str">
        <f t="shared" si="11834"/>
        <v/>
      </c>
      <c r="HT1282" s="7" t="str">
        <f t="shared" si="11834"/>
        <v/>
      </c>
      <c r="HU1282" s="7" t="str">
        <f t="shared" si="11834"/>
        <v/>
      </c>
      <c r="HV1282" s="7" t="str">
        <f t="shared" si="11834"/>
        <v/>
      </c>
      <c r="HW1282" s="7" t="str">
        <f t="shared" ref="HW1282:IJ1282" si="11835">IF(HV328="","",HV328)</f>
        <v/>
      </c>
      <c r="HX1282" s="7" t="str">
        <f t="shared" si="11835"/>
        <v/>
      </c>
      <c r="HY1282" s="7" t="str">
        <f t="shared" si="11835"/>
        <v/>
      </c>
      <c r="HZ1282" s="7" t="str">
        <f t="shared" si="11835"/>
        <v/>
      </c>
      <c r="IA1282" s="7" t="str">
        <f t="shared" si="11835"/>
        <v/>
      </c>
      <c r="IB1282" s="7" t="str">
        <f t="shared" si="11835"/>
        <v/>
      </c>
      <c r="IC1282" s="7" t="str">
        <f t="shared" si="11835"/>
        <v/>
      </c>
      <c r="ID1282" s="7" t="str">
        <f t="shared" si="11835"/>
        <v/>
      </c>
      <c r="IE1282" s="7" t="str">
        <f t="shared" si="11835"/>
        <v/>
      </c>
      <c r="IF1282" s="7" t="str">
        <f t="shared" si="11835"/>
        <v/>
      </c>
      <c r="IG1282" s="7" t="str">
        <f t="shared" si="11835"/>
        <v/>
      </c>
      <c r="IH1282" s="7" t="str">
        <f t="shared" si="11835"/>
        <v/>
      </c>
      <c r="II1282" s="7" t="str">
        <f t="shared" si="11835"/>
        <v/>
      </c>
      <c r="IJ1282" s="7" t="str">
        <f t="shared" si="11835"/>
        <v/>
      </c>
      <c r="IK1282" s="7" t="str">
        <f t="shared" ref="IK1282:IV1282" si="11836">IF(IJ332="","",IJ332)</f>
        <v/>
      </c>
      <c r="IL1282" s="7" t="str">
        <f t="shared" si="11836"/>
        <v/>
      </c>
      <c r="IM1282" s="7" t="str">
        <f t="shared" si="11836"/>
        <v/>
      </c>
      <c r="IN1282" s="7" t="str">
        <f t="shared" si="11836"/>
        <v/>
      </c>
      <c r="IO1282" s="7" t="str">
        <f t="shared" si="11836"/>
        <v/>
      </c>
      <c r="IP1282" s="7" t="str">
        <f t="shared" si="11836"/>
        <v/>
      </c>
      <c r="IQ1282" s="7" t="str">
        <f t="shared" si="11836"/>
        <v/>
      </c>
      <c r="IR1282" s="7" t="str">
        <f t="shared" si="11836"/>
        <v/>
      </c>
      <c r="IS1282" s="7" t="str">
        <f t="shared" si="11836"/>
        <v/>
      </c>
      <c r="IT1282" s="7" t="str">
        <f t="shared" si="11836"/>
        <v/>
      </c>
      <c r="IU1282" s="7" t="str">
        <f t="shared" si="11836"/>
        <v/>
      </c>
      <c r="IV1282" s="7" t="str">
        <f t="shared" si="11836"/>
        <v/>
      </c>
      <c r="IW1282" s="7" t="str">
        <f t="shared" si="11819"/>
        <v/>
      </c>
      <c r="IX1282" s="7" t="str">
        <f t="shared" si="11819"/>
        <v/>
      </c>
      <c r="IY1282" s="7" t="str">
        <f t="shared" si="11819"/>
        <v/>
      </c>
      <c r="IZ1282" s="7" t="str">
        <f t="shared" si="11819"/>
        <v/>
      </c>
      <c r="JA1282" s="7" t="str">
        <f t="shared" si="11819"/>
        <v/>
      </c>
      <c r="JB1282" s="7" t="str">
        <f t="shared" si="11819"/>
        <v/>
      </c>
      <c r="JC1282" s="7" t="str">
        <f t="shared" si="11819"/>
        <v/>
      </c>
      <c r="JD1282" s="7" t="str">
        <f t="shared" si="11819"/>
        <v/>
      </c>
    </row>
    <row r="1283" spans="24:264" hidden="1" x14ac:dyDescent="0.3">
      <c r="X1283" s="51">
        <v>1283</v>
      </c>
      <c r="Z1283" s="7" t="s">
        <v>1371</v>
      </c>
      <c r="AE1283" s="7"/>
      <c r="AF1283" s="7" t="str">
        <f>IF(LEN($AC1275)&lt;AF$852,"",LEFT(RIGHT($AC1275,LEN($AC1275)-AF$852+1),1))</f>
        <v/>
      </c>
      <c r="AG1283" s="7" t="str">
        <f t="shared" ref="AG1283:AW1283" si="11837">IF(LEN($AC1275)&lt;AG$852,"",LEFT(RIGHT($AC1275,LEN($AC1275)-AG$852+1),1))</f>
        <v/>
      </c>
      <c r="AH1283" s="7" t="str">
        <f t="shared" si="11837"/>
        <v/>
      </c>
      <c r="AI1283" s="7" t="str">
        <f t="shared" si="11837"/>
        <v/>
      </c>
      <c r="AJ1283" s="7" t="str">
        <f t="shared" si="11837"/>
        <v/>
      </c>
      <c r="AK1283" s="7" t="str">
        <f t="shared" si="11837"/>
        <v/>
      </c>
      <c r="AL1283" s="7" t="str">
        <f t="shared" si="11837"/>
        <v/>
      </c>
      <c r="AM1283" s="7" t="str">
        <f t="shared" si="11837"/>
        <v/>
      </c>
      <c r="AN1283" s="7" t="str">
        <f t="shared" si="11837"/>
        <v/>
      </c>
      <c r="AO1283" s="7" t="str">
        <f t="shared" si="11837"/>
        <v/>
      </c>
      <c r="AP1283" s="7" t="str">
        <f t="shared" si="11837"/>
        <v/>
      </c>
      <c r="AQ1283" s="7" t="str">
        <f t="shared" si="11837"/>
        <v/>
      </c>
      <c r="AR1283" s="7" t="str">
        <f t="shared" si="11837"/>
        <v/>
      </c>
      <c r="AS1283" s="7" t="str">
        <f t="shared" si="11837"/>
        <v/>
      </c>
      <c r="AT1283" s="7" t="str">
        <f t="shared" si="11837"/>
        <v/>
      </c>
      <c r="AU1283" s="7" t="str">
        <f t="shared" si="11837"/>
        <v/>
      </c>
      <c r="AV1283" s="7" t="str">
        <f t="shared" si="11837"/>
        <v/>
      </c>
      <c r="AW1283" s="7" t="str">
        <f t="shared" si="11837"/>
        <v/>
      </c>
      <c r="AY1283" s="52" t="str">
        <f>IF(AY1282="","",COUNTIF(AY1282:$BP1282,AY1282))</f>
        <v/>
      </c>
      <c r="AZ1283" s="52" t="str">
        <f>IF(AZ1282="","",COUNTIF(AZ1282:$BP1282,AZ1282))</f>
        <v/>
      </c>
      <c r="BA1283" s="52" t="str">
        <f>IF(BA1282="","",COUNTIF(BA1282:$BP1282,BA1282))</f>
        <v/>
      </c>
      <c r="BB1283" s="52" t="str">
        <f>IF(BB1282="","",COUNTIF(BB1282:$BP1282,BB1282))</f>
        <v/>
      </c>
      <c r="BC1283" s="52" t="str">
        <f>IF(BC1282="","",COUNTIF(BC1282:$BP1282,BC1282))</f>
        <v/>
      </c>
      <c r="BD1283" s="52" t="str">
        <f>IF(BD1282="","",COUNTIF(BD1282:$BP1282,BD1282))</f>
        <v/>
      </c>
      <c r="BE1283" s="52" t="str">
        <f>IF(BE1282="","",COUNTIF(BE1282:$BP1282,BE1282))</f>
        <v/>
      </c>
      <c r="BF1283" s="52" t="str">
        <f>IF(BF1282="","",COUNTIF(BF1282:$BP1282,BF1282))</f>
        <v/>
      </c>
      <c r="BG1283" s="52" t="str">
        <f>IF(BG1282="","",COUNTIF(BG1282:$BP1282,BG1282))</f>
        <v/>
      </c>
      <c r="BH1283" s="52" t="str">
        <f>IF(BH1282="","",COUNTIF(BH1282:$BP1282,BH1282))</f>
        <v/>
      </c>
      <c r="BI1283" s="52" t="str">
        <f>IF(BI1282="","",COUNTIF(BI1282:$BP1282,BI1282))</f>
        <v/>
      </c>
      <c r="BJ1283" s="52" t="str">
        <f>IF(BJ1282="","",COUNTIF(BJ1282:$BP1282,BJ1282))</f>
        <v/>
      </c>
      <c r="BK1283" s="52" t="str">
        <f>IF(BK1282="","",COUNTIF(BK1282:$BP1282,BK1282))</f>
        <v/>
      </c>
      <c r="BL1283" s="52" t="str">
        <f>IF(BL1282="","",COUNTIF(BL1282:$BP1282,BL1282))</f>
        <v/>
      </c>
      <c r="BM1283" s="52" t="str">
        <f>IF(BM1282="","",COUNTIF(BM1282:$BP1282,BM1282))</f>
        <v/>
      </c>
      <c r="BN1283" s="52" t="str">
        <f>IF(BN1282="","",COUNTIF(BN1282:$BP1282,BN1282))</f>
        <v/>
      </c>
      <c r="BO1283" s="52" t="str">
        <f>IF(BO1282="","",COUNTIF(BO1282:$BP1282,BO1282))</f>
        <v/>
      </c>
      <c r="BP1283" s="52" t="str">
        <f>IF(BP1282="","",COUNTIF(BP1282:$BP1282,BP1282))</f>
        <v/>
      </c>
    </row>
    <row r="1284" spans="24:264" hidden="1" x14ac:dyDescent="0.3">
      <c r="X1284" s="51">
        <v>1284</v>
      </c>
      <c r="Y1284" s="8" t="s">
        <v>864</v>
      </c>
      <c r="Z1284" s="7">
        <v>1</v>
      </c>
      <c r="AE1284" s="7"/>
      <c r="AF1284" s="7" t="str">
        <f ca="1">IFERROR(HLOOKUP(AF$1283,INDIRECT($Y1284&amp;"$"&amp;1278):INDIRECT($Y1284&amp;"$"&amp;1282),3,FALSE)&amp;HLOOKUP(AF$1283,INDIRECT($Y1284&amp;"$"&amp;1278):INDIRECT($Y1284&amp;"$"&amp;1282),4,FALSE),"")</f>
        <v/>
      </c>
      <c r="AG1284" s="7" t="str">
        <f ca="1">IFERROR(HLOOKUP(AG$1283,INDIRECT($Y1284&amp;"$"&amp;1278):INDIRECT($Y1284&amp;"$"&amp;1282),3,FALSE)&amp;HLOOKUP(AG$1283,INDIRECT($Y1284&amp;"$"&amp;1278):INDIRECT($Y1284&amp;"$"&amp;1282),4,FALSE),"")</f>
        <v/>
      </c>
      <c r="AH1284" s="7" t="str">
        <f ca="1">IFERROR(HLOOKUP(AH$1283,INDIRECT($Y1284&amp;"$"&amp;1278):INDIRECT($Y1284&amp;"$"&amp;1282),3,FALSE)&amp;HLOOKUP(AH$1283,INDIRECT($Y1284&amp;"$"&amp;1278):INDIRECT($Y1284&amp;"$"&amp;1282),4,FALSE),"")</f>
        <v/>
      </c>
      <c r="AI1284" s="7" t="str">
        <f ca="1">IFERROR(HLOOKUP(AI$1283,INDIRECT($Y1284&amp;"$"&amp;1278):INDIRECT($Y1284&amp;"$"&amp;1282),3,FALSE)&amp;HLOOKUP(AI$1283,INDIRECT($Y1284&amp;"$"&amp;1278):INDIRECT($Y1284&amp;"$"&amp;1282),4,FALSE),"")</f>
        <v/>
      </c>
      <c r="AJ1284" s="7" t="str">
        <f ca="1">IFERROR(HLOOKUP(AJ$1283,INDIRECT($Y1284&amp;"$"&amp;1278):INDIRECT($Y1284&amp;"$"&amp;1282),3,FALSE)&amp;HLOOKUP(AJ$1283,INDIRECT($Y1284&amp;"$"&amp;1278):INDIRECT($Y1284&amp;"$"&amp;1282),4,FALSE),"")</f>
        <v/>
      </c>
      <c r="AK1284" s="7" t="str">
        <f ca="1">IFERROR(HLOOKUP(AK$1283,INDIRECT($Y1284&amp;"$"&amp;1278):INDIRECT($Y1284&amp;"$"&amp;1282),3,FALSE)&amp;HLOOKUP(AK$1283,INDIRECT($Y1284&amp;"$"&amp;1278):INDIRECT($Y1284&amp;"$"&amp;1282),4,FALSE),"")</f>
        <v/>
      </c>
      <c r="AL1284" s="7" t="str">
        <f ca="1">IFERROR(HLOOKUP(AL$1283,INDIRECT($Y1284&amp;"$"&amp;1278):INDIRECT($Y1284&amp;"$"&amp;1282),3,FALSE)&amp;HLOOKUP(AL$1283,INDIRECT($Y1284&amp;"$"&amp;1278):INDIRECT($Y1284&amp;"$"&amp;1282),4,FALSE),"")</f>
        <v/>
      </c>
      <c r="AM1284" s="7" t="str">
        <f ca="1">IFERROR(HLOOKUP(AM$1283,INDIRECT($Y1284&amp;"$"&amp;1278):INDIRECT($Y1284&amp;"$"&amp;1282),3,FALSE)&amp;HLOOKUP(AM$1283,INDIRECT($Y1284&amp;"$"&amp;1278):INDIRECT($Y1284&amp;"$"&amp;1282),4,FALSE),"")</f>
        <v/>
      </c>
      <c r="AN1284" s="7" t="str">
        <f ca="1">IFERROR(HLOOKUP(AN$1283,INDIRECT($Y1284&amp;"$"&amp;1278):INDIRECT($Y1284&amp;"$"&amp;1282),3,FALSE)&amp;HLOOKUP(AN$1283,INDIRECT($Y1284&amp;"$"&amp;1278):INDIRECT($Y1284&amp;"$"&amp;1282),4,FALSE),"")</f>
        <v/>
      </c>
      <c r="AO1284" s="7" t="str">
        <f ca="1">IFERROR(HLOOKUP(AO$1283,INDIRECT($Y1284&amp;"$"&amp;1278):INDIRECT($Y1284&amp;"$"&amp;1282),3,FALSE)&amp;HLOOKUP(AO$1283,INDIRECT($Y1284&amp;"$"&amp;1278):INDIRECT($Y1284&amp;"$"&amp;1282),4,FALSE),"")</f>
        <v/>
      </c>
      <c r="AP1284" s="7" t="str">
        <f ca="1">IFERROR(HLOOKUP(AP$1283,INDIRECT($Y1284&amp;"$"&amp;1278):INDIRECT($Y1284&amp;"$"&amp;1282),3,FALSE)&amp;HLOOKUP(AP$1283,INDIRECT($Y1284&amp;"$"&amp;1278):INDIRECT($Y1284&amp;"$"&amp;1282),4,FALSE),"")</f>
        <v/>
      </c>
      <c r="AQ1284" s="7" t="str">
        <f ca="1">IFERROR(HLOOKUP(AQ$1283,INDIRECT($Y1284&amp;"$"&amp;1278):INDIRECT($Y1284&amp;"$"&amp;1282),3,FALSE)&amp;HLOOKUP(AQ$1283,INDIRECT($Y1284&amp;"$"&amp;1278):INDIRECT($Y1284&amp;"$"&amp;1282),4,FALSE),"")</f>
        <v/>
      </c>
      <c r="AR1284" s="7" t="str">
        <f ca="1">IFERROR(HLOOKUP(AR$1283,INDIRECT($Y1284&amp;"$"&amp;1278):INDIRECT($Y1284&amp;"$"&amp;1282),3,FALSE)&amp;HLOOKUP(AR$1283,INDIRECT($Y1284&amp;"$"&amp;1278):INDIRECT($Y1284&amp;"$"&amp;1282),4,FALSE),"")</f>
        <v/>
      </c>
      <c r="AS1284" s="7" t="str">
        <f ca="1">IFERROR(HLOOKUP(AS$1283,INDIRECT($Y1284&amp;"$"&amp;1278):INDIRECT($Y1284&amp;"$"&amp;1282),3,FALSE)&amp;HLOOKUP(AS$1283,INDIRECT($Y1284&amp;"$"&amp;1278):INDIRECT($Y1284&amp;"$"&amp;1282),4,FALSE),"")</f>
        <v/>
      </c>
      <c r="AT1284" s="7" t="str">
        <f ca="1">IFERROR(HLOOKUP(AT$1283,INDIRECT($Y1284&amp;"$"&amp;1278):INDIRECT($Y1284&amp;"$"&amp;1282),3,FALSE)&amp;HLOOKUP(AT$1283,INDIRECT($Y1284&amp;"$"&amp;1278):INDIRECT($Y1284&amp;"$"&amp;1282),4,FALSE),"")</f>
        <v/>
      </c>
      <c r="AU1284" s="7" t="str">
        <f ca="1">IFERROR(HLOOKUP(AU$1283,INDIRECT($Y1284&amp;"$"&amp;1278):INDIRECT($Y1284&amp;"$"&amp;1282),3,FALSE)&amp;HLOOKUP(AU$1283,INDIRECT($Y1284&amp;"$"&amp;1278):INDIRECT($Y1284&amp;"$"&amp;1282),4,FALSE),"")</f>
        <v/>
      </c>
      <c r="AV1284" s="7" t="str">
        <f ca="1">IFERROR(HLOOKUP(AV$1283,INDIRECT($Y1284&amp;"$"&amp;1278):INDIRECT($Y1284&amp;"$"&amp;1282),3,FALSE)&amp;HLOOKUP(AV$1283,INDIRECT($Y1284&amp;"$"&amp;1278):INDIRECT($Y1284&amp;"$"&amp;1282),4,FALSE),"")</f>
        <v/>
      </c>
      <c r="AW1284" s="7" t="str">
        <f ca="1">IFERROR(HLOOKUP(AW$1283,INDIRECT($Y1284&amp;"$"&amp;1278):INDIRECT($Y1284&amp;"$"&amp;1282),3,FALSE)&amp;HLOOKUP(AW$1283,INDIRECT($Y1284&amp;"$"&amp;1278):INDIRECT($Y1284&amp;"$"&amp;1282),4,FALSE),"")</f>
        <v/>
      </c>
      <c r="AX1284" s="7" t="str">
        <f ca="1">IFERROR(HLOOKUP(AX$1283,INDIRECT(INDIRECT("$Y"&amp;1283+AX$852+($Z1284-1))&amp;1278):INDIRECT(INDIRECT("$Y"&amp;1283+AX$852+($Z1284-1))&amp;1282),3,FALSE)&amp;LEFT(HLOOKUP(AX$1283,INDIRECT(INDIRECT("$Y"&amp;1283+AX$852+($Z1284-1))&amp;1278):INDIRECT(INDIRECT("$Y"&amp;1283+AX$852+($Z1284-1))&amp;1282),4,FALSE),3),"")</f>
        <v/>
      </c>
      <c r="AY1284" s="53" t="str">
        <f>IF(AY1282="","",COUNTIF($AY1282:$BP1282,AY1282))</f>
        <v/>
      </c>
      <c r="AZ1284" s="53" t="str">
        <f t="shared" ref="AZ1284:BP1284" si="11838">IF(AZ1282="","",COUNTIF($AY1282:$BP1282,AZ1282))</f>
        <v/>
      </c>
      <c r="BA1284" s="53" t="str">
        <f t="shared" si="11838"/>
        <v/>
      </c>
      <c r="BB1284" s="53" t="str">
        <f t="shared" si="11838"/>
        <v/>
      </c>
      <c r="BC1284" s="53" t="str">
        <f t="shared" si="11838"/>
        <v/>
      </c>
      <c r="BD1284" s="53" t="str">
        <f t="shared" si="11838"/>
        <v/>
      </c>
      <c r="BE1284" s="53" t="str">
        <f t="shared" si="11838"/>
        <v/>
      </c>
      <c r="BF1284" s="53" t="str">
        <f t="shared" si="11838"/>
        <v/>
      </c>
      <c r="BG1284" s="53" t="str">
        <f t="shared" si="11838"/>
        <v/>
      </c>
      <c r="BH1284" s="53" t="str">
        <f t="shared" si="11838"/>
        <v/>
      </c>
      <c r="BI1284" s="53" t="str">
        <f t="shared" si="11838"/>
        <v/>
      </c>
      <c r="BJ1284" s="53" t="str">
        <f t="shared" si="11838"/>
        <v/>
      </c>
      <c r="BK1284" s="53" t="str">
        <f t="shared" si="11838"/>
        <v/>
      </c>
      <c r="BL1284" s="53" t="str">
        <f t="shared" si="11838"/>
        <v/>
      </c>
      <c r="BM1284" s="53" t="str">
        <f t="shared" si="11838"/>
        <v/>
      </c>
      <c r="BN1284" s="53" t="str">
        <f t="shared" si="11838"/>
        <v/>
      </c>
      <c r="BO1284" s="53" t="str">
        <f t="shared" si="11838"/>
        <v/>
      </c>
      <c r="BP1284" s="53" t="str">
        <f t="shared" si="11838"/>
        <v/>
      </c>
      <c r="BQ1284" s="53" t="str">
        <f>IF(BQ1282="","",IF(COUNTIF($BP1283:BQ1283,BQ1282)&gt;COUNTIF($BP1283:BR1283,BQ1282),COUNTIF($BP1283:BQ1283,BQ1282),""))</f>
        <v/>
      </c>
    </row>
    <row r="1285" spans="24:264" hidden="1" x14ac:dyDescent="0.3">
      <c r="X1285" s="51">
        <v>1285</v>
      </c>
      <c r="Y1285" s="8" t="s">
        <v>865</v>
      </c>
      <c r="Z1285" s="7">
        <v>2</v>
      </c>
      <c r="AE1285" s="7"/>
      <c r="AF1285" s="7" t="str">
        <f ca="1">IFERROR(HLOOKUP(AF$1283,INDIRECT($Y1285&amp;"$"&amp;1278):INDIRECT($Y1285&amp;"$"&amp;1282),3,FALSE)&amp;HLOOKUP(AF$1283,INDIRECT($Y1285&amp;"$"&amp;1278):INDIRECT($Y1285&amp;"$"&amp;1282),4,FALSE),"")</f>
        <v/>
      </c>
      <c r="AG1285" s="7" t="str">
        <f ca="1">IFERROR(HLOOKUP(AG$1283,INDIRECT($Y1285&amp;"$"&amp;1278):INDIRECT($Y1285&amp;"$"&amp;1282),3,FALSE)&amp;HLOOKUP(AG$1283,INDIRECT($Y1285&amp;"$"&amp;1278):INDIRECT($Y1285&amp;"$"&amp;1282),4,FALSE),"")</f>
        <v/>
      </c>
      <c r="AH1285" s="7" t="str">
        <f ca="1">IFERROR(HLOOKUP(AH$1283,INDIRECT($Y1285&amp;"$"&amp;1278):INDIRECT($Y1285&amp;"$"&amp;1282),3,FALSE)&amp;HLOOKUP(AH$1283,INDIRECT($Y1285&amp;"$"&amp;1278):INDIRECT($Y1285&amp;"$"&amp;1282),4,FALSE),"")</f>
        <v/>
      </c>
      <c r="AI1285" s="7" t="str">
        <f ca="1">IFERROR(HLOOKUP(AI$1283,INDIRECT($Y1285&amp;"$"&amp;1278):INDIRECT($Y1285&amp;"$"&amp;1282),3,FALSE)&amp;HLOOKUP(AI$1283,INDIRECT($Y1285&amp;"$"&amp;1278):INDIRECT($Y1285&amp;"$"&amp;1282),4,FALSE),"")</f>
        <v/>
      </c>
      <c r="AJ1285" s="7" t="str">
        <f ca="1">IFERROR(HLOOKUP(AJ$1283,INDIRECT($Y1285&amp;"$"&amp;1278):INDIRECT($Y1285&amp;"$"&amp;1282),3,FALSE)&amp;HLOOKUP(AJ$1283,INDIRECT($Y1285&amp;"$"&amp;1278):INDIRECT($Y1285&amp;"$"&amp;1282),4,FALSE),"")</f>
        <v/>
      </c>
      <c r="AK1285" s="7" t="str">
        <f ca="1">IFERROR(HLOOKUP(AK$1283,INDIRECT($Y1285&amp;"$"&amp;1278):INDIRECT($Y1285&amp;"$"&amp;1282),3,FALSE)&amp;HLOOKUP(AK$1283,INDIRECT($Y1285&amp;"$"&amp;1278):INDIRECT($Y1285&amp;"$"&amp;1282),4,FALSE),"")</f>
        <v/>
      </c>
      <c r="AL1285" s="7" t="str">
        <f ca="1">IFERROR(HLOOKUP(AL$1283,INDIRECT($Y1285&amp;"$"&amp;1278):INDIRECT($Y1285&amp;"$"&amp;1282),3,FALSE)&amp;HLOOKUP(AL$1283,INDIRECT($Y1285&amp;"$"&amp;1278):INDIRECT($Y1285&amp;"$"&amp;1282),4,FALSE),"")</f>
        <v/>
      </c>
      <c r="AM1285" s="7" t="str">
        <f ca="1">IFERROR(HLOOKUP(AM$1283,INDIRECT($Y1285&amp;"$"&amp;1278):INDIRECT($Y1285&amp;"$"&amp;1282),3,FALSE)&amp;HLOOKUP(AM$1283,INDIRECT($Y1285&amp;"$"&amp;1278):INDIRECT($Y1285&amp;"$"&amp;1282),4,FALSE),"")</f>
        <v/>
      </c>
      <c r="AN1285" s="7" t="str">
        <f ca="1">IFERROR(HLOOKUP(AN$1283,INDIRECT($Y1285&amp;"$"&amp;1278):INDIRECT($Y1285&amp;"$"&amp;1282),3,FALSE)&amp;HLOOKUP(AN$1283,INDIRECT($Y1285&amp;"$"&amp;1278):INDIRECT($Y1285&amp;"$"&amp;1282),4,FALSE),"")</f>
        <v/>
      </c>
      <c r="AO1285" s="7" t="str">
        <f ca="1">IFERROR(HLOOKUP(AO$1283,INDIRECT($Y1285&amp;"$"&amp;1278):INDIRECT($Y1285&amp;"$"&amp;1282),3,FALSE)&amp;HLOOKUP(AO$1283,INDIRECT($Y1285&amp;"$"&amp;1278):INDIRECT($Y1285&amp;"$"&amp;1282),4,FALSE),"")</f>
        <v/>
      </c>
      <c r="AP1285" s="7" t="str">
        <f ca="1">IFERROR(HLOOKUP(AP$1283,INDIRECT($Y1285&amp;"$"&amp;1278):INDIRECT($Y1285&amp;"$"&amp;1282),3,FALSE)&amp;HLOOKUP(AP$1283,INDIRECT($Y1285&amp;"$"&amp;1278):INDIRECT($Y1285&amp;"$"&amp;1282),4,FALSE),"")</f>
        <v/>
      </c>
      <c r="AQ1285" s="7" t="str">
        <f ca="1">IFERROR(HLOOKUP(AQ$1283,INDIRECT($Y1285&amp;"$"&amp;1278):INDIRECT($Y1285&amp;"$"&amp;1282),3,FALSE)&amp;HLOOKUP(AQ$1283,INDIRECT($Y1285&amp;"$"&amp;1278):INDIRECT($Y1285&amp;"$"&amp;1282),4,FALSE),"")</f>
        <v/>
      </c>
      <c r="AR1285" s="7" t="str">
        <f ca="1">IFERROR(HLOOKUP(AR$1283,INDIRECT($Y1285&amp;"$"&amp;1278):INDIRECT($Y1285&amp;"$"&amp;1282),3,FALSE)&amp;HLOOKUP(AR$1283,INDIRECT($Y1285&amp;"$"&amp;1278):INDIRECT($Y1285&amp;"$"&amp;1282),4,FALSE),"")</f>
        <v/>
      </c>
      <c r="AS1285" s="7" t="str">
        <f ca="1">IFERROR(HLOOKUP(AS$1283,INDIRECT($Y1285&amp;"$"&amp;1278):INDIRECT($Y1285&amp;"$"&amp;1282),3,FALSE)&amp;HLOOKUP(AS$1283,INDIRECT($Y1285&amp;"$"&amp;1278):INDIRECT($Y1285&amp;"$"&amp;1282),4,FALSE),"")</f>
        <v/>
      </c>
      <c r="AT1285" s="7" t="str">
        <f ca="1">IFERROR(HLOOKUP(AT$1283,INDIRECT($Y1285&amp;"$"&amp;1278):INDIRECT($Y1285&amp;"$"&amp;1282),3,FALSE)&amp;HLOOKUP(AT$1283,INDIRECT($Y1285&amp;"$"&amp;1278):INDIRECT($Y1285&amp;"$"&amp;1282),4,FALSE),"")</f>
        <v/>
      </c>
      <c r="AU1285" s="7" t="str">
        <f ca="1">IFERROR(HLOOKUP(AU$1283,INDIRECT($Y1285&amp;"$"&amp;1278):INDIRECT($Y1285&amp;"$"&amp;1282),3,FALSE)&amp;HLOOKUP(AU$1283,INDIRECT($Y1285&amp;"$"&amp;1278):INDIRECT($Y1285&amp;"$"&amp;1282),4,FALSE),"")</f>
        <v/>
      </c>
      <c r="AV1285" s="7" t="str">
        <f ca="1">IFERROR(HLOOKUP(AV$1283,INDIRECT($Y1285&amp;"$"&amp;1278):INDIRECT($Y1285&amp;"$"&amp;1282),3,FALSE)&amp;HLOOKUP(AV$1283,INDIRECT($Y1285&amp;"$"&amp;1278):INDIRECT($Y1285&amp;"$"&amp;1282),4,FALSE),"")</f>
        <v/>
      </c>
      <c r="AW1285" s="7" t="str">
        <f ca="1">IFERROR(HLOOKUP(AW$1283,INDIRECT($Y1285&amp;"$"&amp;1278):INDIRECT($Y1285&amp;"$"&amp;1282),3,FALSE)&amp;HLOOKUP(AW$1283,INDIRECT($Y1285&amp;"$"&amp;1278):INDIRECT($Y1285&amp;"$"&amp;1282),4,FALSE),"")</f>
        <v/>
      </c>
      <c r="AX1285" s="7" t="str">
        <f ca="1">IFERROR(HLOOKUP(AX$1283,INDIRECT(INDIRECT("$Y"&amp;1283+AX$852+($Z1285-1))&amp;1278):INDIRECT(INDIRECT("$Y"&amp;1283+AX$852+($Z1285-1))&amp;1282),3,FALSE)&amp;LEFT(HLOOKUP(AX$1283,INDIRECT(INDIRECT("$Y"&amp;1283+AX$852+($Z1285-1))&amp;1278):INDIRECT(INDIRECT("$Y"&amp;1283+AX$852+($Z1285-1))&amp;1282),4,FALSE),3),"")</f>
        <v/>
      </c>
      <c r="AY1285" s="53" t="str">
        <f ca="1">LEFT(AF1284,1)</f>
        <v/>
      </c>
      <c r="AZ1285" s="53" t="str">
        <f t="shared" ref="AZ1285:BO1285" ca="1" si="11839">LEFT(AG1284,1)</f>
        <v/>
      </c>
      <c r="BA1285" s="53" t="str">
        <f t="shared" ca="1" si="11839"/>
        <v/>
      </c>
      <c r="BB1285" s="53" t="str">
        <f t="shared" ca="1" si="11839"/>
        <v/>
      </c>
      <c r="BC1285" s="53" t="str">
        <f t="shared" ca="1" si="11839"/>
        <v/>
      </c>
      <c r="BD1285" s="53" t="str">
        <f t="shared" ca="1" si="11839"/>
        <v/>
      </c>
      <c r="BE1285" s="53" t="str">
        <f t="shared" ca="1" si="11839"/>
        <v/>
      </c>
      <c r="BF1285" s="53" t="str">
        <f t="shared" ca="1" si="11839"/>
        <v/>
      </c>
      <c r="BG1285" s="53" t="str">
        <f t="shared" ca="1" si="11839"/>
        <v/>
      </c>
      <c r="BH1285" s="53" t="str">
        <f t="shared" ca="1" si="11839"/>
        <v/>
      </c>
      <c r="BI1285" s="53" t="str">
        <f t="shared" ca="1" si="11839"/>
        <v/>
      </c>
      <c r="BJ1285" s="53" t="str">
        <f t="shared" ca="1" si="11839"/>
        <v/>
      </c>
      <c r="BK1285" s="53" t="str">
        <f t="shared" ca="1" si="11839"/>
        <v/>
      </c>
      <c r="BL1285" s="53" t="str">
        <f t="shared" ca="1" si="11839"/>
        <v/>
      </c>
      <c r="BM1285" s="53" t="str">
        <f t="shared" ca="1" si="11839"/>
        <v/>
      </c>
      <c r="BN1285" s="53" t="str">
        <f t="shared" ca="1" si="11839"/>
        <v/>
      </c>
      <c r="BO1285" s="53" t="str">
        <f t="shared" ca="1" si="11839"/>
        <v/>
      </c>
      <c r="BP1285" s="53" t="str">
        <f t="shared" ref="AZ1285:BP1300" ca="1" si="11840">LEFT(AW1284,1)</f>
        <v/>
      </c>
    </row>
    <row r="1286" spans="24:264" hidden="1" x14ac:dyDescent="0.3">
      <c r="X1286" s="51">
        <v>1286</v>
      </c>
      <c r="Y1286" s="8" t="s">
        <v>866</v>
      </c>
      <c r="Z1286" s="7">
        <v>3</v>
      </c>
      <c r="AE1286" s="7"/>
      <c r="AF1286" s="7" t="str">
        <f ca="1">IFERROR(HLOOKUP(AF$1283,INDIRECT($Y1286&amp;"$"&amp;1278):INDIRECT($Y1286&amp;"$"&amp;1282),3,FALSE)&amp;HLOOKUP(AF$1283,INDIRECT($Y1286&amp;"$"&amp;1278):INDIRECT($Y1286&amp;"$"&amp;1282),4,FALSE),"")</f>
        <v/>
      </c>
      <c r="AG1286" s="7" t="str">
        <f ca="1">IFERROR(HLOOKUP(AG$1283,INDIRECT($Y1286&amp;"$"&amp;1278):INDIRECT($Y1286&amp;"$"&amp;1282),3,FALSE)&amp;HLOOKUP(AG$1283,INDIRECT($Y1286&amp;"$"&amp;1278):INDIRECT($Y1286&amp;"$"&amp;1282),4,FALSE),"")</f>
        <v/>
      </c>
      <c r="AH1286" s="7" t="str">
        <f ca="1">IFERROR(HLOOKUP(AH$1283,INDIRECT($Y1286&amp;"$"&amp;1278):INDIRECT($Y1286&amp;"$"&amp;1282),3,FALSE)&amp;HLOOKUP(AH$1283,INDIRECT($Y1286&amp;"$"&amp;1278):INDIRECT($Y1286&amp;"$"&amp;1282),4,FALSE),"")</f>
        <v/>
      </c>
      <c r="AI1286" s="7" t="str">
        <f ca="1">IFERROR(HLOOKUP(AI$1283,INDIRECT($Y1286&amp;"$"&amp;1278):INDIRECT($Y1286&amp;"$"&amp;1282),3,FALSE)&amp;HLOOKUP(AI$1283,INDIRECT($Y1286&amp;"$"&amp;1278):INDIRECT($Y1286&amp;"$"&amp;1282),4,FALSE),"")</f>
        <v/>
      </c>
      <c r="AJ1286" s="7" t="str">
        <f ca="1">IFERROR(HLOOKUP(AJ$1283,INDIRECT($Y1286&amp;"$"&amp;1278):INDIRECT($Y1286&amp;"$"&amp;1282),3,FALSE)&amp;HLOOKUP(AJ$1283,INDIRECT($Y1286&amp;"$"&amp;1278):INDIRECT($Y1286&amp;"$"&amp;1282),4,FALSE),"")</f>
        <v/>
      </c>
      <c r="AK1286" s="7" t="str">
        <f ca="1">IFERROR(HLOOKUP(AK$1283,INDIRECT($Y1286&amp;"$"&amp;1278):INDIRECT($Y1286&amp;"$"&amp;1282),3,FALSE)&amp;HLOOKUP(AK$1283,INDIRECT($Y1286&amp;"$"&amp;1278):INDIRECT($Y1286&amp;"$"&amp;1282),4,FALSE),"")</f>
        <v/>
      </c>
      <c r="AL1286" s="7" t="str">
        <f ca="1">IFERROR(HLOOKUP(AL$1283,INDIRECT($Y1286&amp;"$"&amp;1278):INDIRECT($Y1286&amp;"$"&amp;1282),3,FALSE)&amp;HLOOKUP(AL$1283,INDIRECT($Y1286&amp;"$"&amp;1278):INDIRECT($Y1286&amp;"$"&amp;1282),4,FALSE),"")</f>
        <v/>
      </c>
      <c r="AM1286" s="7" t="str">
        <f ca="1">IFERROR(HLOOKUP(AM$1283,INDIRECT($Y1286&amp;"$"&amp;1278):INDIRECT($Y1286&amp;"$"&amp;1282),3,FALSE)&amp;HLOOKUP(AM$1283,INDIRECT($Y1286&amp;"$"&amp;1278):INDIRECT($Y1286&amp;"$"&amp;1282),4,FALSE),"")</f>
        <v/>
      </c>
      <c r="AN1286" s="7" t="str">
        <f ca="1">IFERROR(HLOOKUP(AN$1283,INDIRECT($Y1286&amp;"$"&amp;1278):INDIRECT($Y1286&amp;"$"&amp;1282),3,FALSE)&amp;HLOOKUP(AN$1283,INDIRECT($Y1286&amp;"$"&amp;1278):INDIRECT($Y1286&amp;"$"&amp;1282),4,FALSE),"")</f>
        <v/>
      </c>
      <c r="AO1286" s="7" t="str">
        <f ca="1">IFERROR(HLOOKUP(AO$1283,INDIRECT($Y1286&amp;"$"&amp;1278):INDIRECT($Y1286&amp;"$"&amp;1282),3,FALSE)&amp;HLOOKUP(AO$1283,INDIRECT($Y1286&amp;"$"&amp;1278):INDIRECT($Y1286&amp;"$"&amp;1282),4,FALSE),"")</f>
        <v/>
      </c>
      <c r="AP1286" s="7" t="str">
        <f ca="1">IFERROR(HLOOKUP(AP$1283,INDIRECT($Y1286&amp;"$"&amp;1278):INDIRECT($Y1286&amp;"$"&amp;1282),3,FALSE)&amp;HLOOKUP(AP$1283,INDIRECT($Y1286&amp;"$"&amp;1278):INDIRECT($Y1286&amp;"$"&amp;1282),4,FALSE),"")</f>
        <v/>
      </c>
      <c r="AQ1286" s="7" t="str">
        <f ca="1">IFERROR(HLOOKUP(AQ$1283,INDIRECT($Y1286&amp;"$"&amp;1278):INDIRECT($Y1286&amp;"$"&amp;1282),3,FALSE)&amp;HLOOKUP(AQ$1283,INDIRECT($Y1286&amp;"$"&amp;1278):INDIRECT($Y1286&amp;"$"&amp;1282),4,FALSE),"")</f>
        <v/>
      </c>
      <c r="AR1286" s="7" t="str">
        <f ca="1">IFERROR(HLOOKUP(AR$1283,INDIRECT($Y1286&amp;"$"&amp;1278):INDIRECT($Y1286&amp;"$"&amp;1282),3,FALSE)&amp;HLOOKUP(AR$1283,INDIRECT($Y1286&amp;"$"&amp;1278):INDIRECT($Y1286&amp;"$"&amp;1282),4,FALSE),"")</f>
        <v/>
      </c>
      <c r="AS1286" s="7" t="str">
        <f ca="1">IFERROR(HLOOKUP(AS$1283,INDIRECT($Y1286&amp;"$"&amp;1278):INDIRECT($Y1286&amp;"$"&amp;1282),3,FALSE)&amp;HLOOKUP(AS$1283,INDIRECT($Y1286&amp;"$"&amp;1278):INDIRECT($Y1286&amp;"$"&amp;1282),4,FALSE),"")</f>
        <v/>
      </c>
      <c r="AT1286" s="7" t="str">
        <f ca="1">IFERROR(HLOOKUP(AT$1283,INDIRECT($Y1286&amp;"$"&amp;1278):INDIRECT($Y1286&amp;"$"&amp;1282),3,FALSE)&amp;HLOOKUP(AT$1283,INDIRECT($Y1286&amp;"$"&amp;1278):INDIRECT($Y1286&amp;"$"&amp;1282),4,FALSE),"")</f>
        <v/>
      </c>
      <c r="AU1286" s="7" t="str">
        <f ca="1">IFERROR(HLOOKUP(AU$1283,INDIRECT($Y1286&amp;"$"&amp;1278):INDIRECT($Y1286&amp;"$"&amp;1282),3,FALSE)&amp;HLOOKUP(AU$1283,INDIRECT($Y1286&amp;"$"&amp;1278):INDIRECT($Y1286&amp;"$"&amp;1282),4,FALSE),"")</f>
        <v/>
      </c>
      <c r="AV1286" s="7" t="str">
        <f ca="1">IFERROR(HLOOKUP(AV$1283,INDIRECT($Y1286&amp;"$"&amp;1278):INDIRECT($Y1286&amp;"$"&amp;1282),3,FALSE)&amp;HLOOKUP(AV$1283,INDIRECT($Y1286&amp;"$"&amp;1278):INDIRECT($Y1286&amp;"$"&amp;1282),4,FALSE),"")</f>
        <v/>
      </c>
      <c r="AW1286" s="7" t="str">
        <f ca="1">IFERROR(HLOOKUP(AW$1283,INDIRECT($Y1286&amp;"$"&amp;1278):INDIRECT($Y1286&amp;"$"&amp;1282),3,FALSE)&amp;HLOOKUP(AW$1283,INDIRECT($Y1286&amp;"$"&amp;1278):INDIRECT($Y1286&amp;"$"&amp;1282),4,FALSE),"")</f>
        <v/>
      </c>
      <c r="AX1286" s="7" t="str">
        <f ca="1">IFERROR(HLOOKUP(AX$1283,INDIRECT(INDIRECT("$Y"&amp;1283+AX$852+($Z1286-1))&amp;1278):INDIRECT(INDIRECT("$Y"&amp;1283+AX$852+($Z1286-1))&amp;1282),3,FALSE)&amp;LEFT(HLOOKUP(AX$1283,INDIRECT(INDIRECT("$Y"&amp;1283+AX$852+($Z1286-1))&amp;1278):INDIRECT(INDIRECT("$Y"&amp;1283+AX$852+($Z1286-1))&amp;1282),4,FALSE),3),"")</f>
        <v/>
      </c>
      <c r="AY1286" s="53" t="str">
        <f t="shared" ref="AY1286:AY1301" ca="1" si="11841">LEFT(AF1285,1)</f>
        <v/>
      </c>
      <c r="AZ1286" s="53" t="str">
        <f t="shared" ca="1" si="11840"/>
        <v/>
      </c>
      <c r="BA1286" s="53" t="str">
        <f t="shared" ca="1" si="11840"/>
        <v/>
      </c>
      <c r="BB1286" s="53" t="str">
        <f t="shared" ca="1" si="11840"/>
        <v/>
      </c>
      <c r="BC1286" s="53" t="str">
        <f t="shared" ca="1" si="11840"/>
        <v/>
      </c>
      <c r="BD1286" s="53" t="str">
        <f t="shared" ca="1" si="11840"/>
        <v/>
      </c>
      <c r="BE1286" s="53" t="str">
        <f t="shared" ca="1" si="11840"/>
        <v/>
      </c>
      <c r="BF1286" s="53" t="str">
        <f t="shared" ca="1" si="11840"/>
        <v/>
      </c>
      <c r="BG1286" s="53" t="str">
        <f t="shared" ca="1" si="11840"/>
        <v/>
      </c>
      <c r="BH1286" s="53" t="str">
        <f t="shared" ca="1" si="11840"/>
        <v/>
      </c>
      <c r="BI1286" s="53" t="str">
        <f t="shared" ca="1" si="11840"/>
        <v/>
      </c>
      <c r="BJ1286" s="53" t="str">
        <f t="shared" ca="1" si="11840"/>
        <v/>
      </c>
      <c r="BK1286" s="53" t="str">
        <f t="shared" ca="1" si="11840"/>
        <v/>
      </c>
      <c r="BL1286" s="53" t="str">
        <f t="shared" ca="1" si="11840"/>
        <v/>
      </c>
      <c r="BM1286" s="53" t="str">
        <f t="shared" ca="1" si="11840"/>
        <v/>
      </c>
      <c r="BN1286" s="53" t="str">
        <f t="shared" ca="1" si="11840"/>
        <v/>
      </c>
      <c r="BO1286" s="53" t="str">
        <f t="shared" ca="1" si="11840"/>
        <v/>
      </c>
      <c r="BP1286" s="53" t="str">
        <f t="shared" ca="1" si="11840"/>
        <v/>
      </c>
    </row>
    <row r="1287" spans="24:264" hidden="1" x14ac:dyDescent="0.3">
      <c r="X1287" s="51">
        <v>1287</v>
      </c>
      <c r="Y1287" s="8" t="s">
        <v>867</v>
      </c>
      <c r="Z1287" s="7">
        <v>4</v>
      </c>
      <c r="AE1287" s="7"/>
      <c r="AF1287" s="7" t="str">
        <f ca="1">IFERROR(HLOOKUP(AF$1283,INDIRECT($Y1287&amp;"$"&amp;1278):INDIRECT($Y1287&amp;"$"&amp;1282),3,FALSE)&amp;HLOOKUP(AF$1283,INDIRECT($Y1287&amp;"$"&amp;1278):INDIRECT($Y1287&amp;"$"&amp;1282),4,FALSE),"")</f>
        <v/>
      </c>
      <c r="AG1287" s="7" t="str">
        <f ca="1">IFERROR(HLOOKUP(AG$1283,INDIRECT($Y1287&amp;"$"&amp;1278):INDIRECT($Y1287&amp;"$"&amp;1282),3,FALSE)&amp;HLOOKUP(AG$1283,INDIRECT($Y1287&amp;"$"&amp;1278):INDIRECT($Y1287&amp;"$"&amp;1282),4,FALSE),"")</f>
        <v/>
      </c>
      <c r="AH1287" s="7" t="str">
        <f ca="1">IFERROR(HLOOKUP(AH$1283,INDIRECT($Y1287&amp;"$"&amp;1278):INDIRECT($Y1287&amp;"$"&amp;1282),3,FALSE)&amp;HLOOKUP(AH$1283,INDIRECT($Y1287&amp;"$"&amp;1278):INDIRECT($Y1287&amp;"$"&amp;1282),4,FALSE),"")</f>
        <v/>
      </c>
      <c r="AI1287" s="7" t="str">
        <f ca="1">IFERROR(HLOOKUP(AI$1283,INDIRECT($Y1287&amp;"$"&amp;1278):INDIRECT($Y1287&amp;"$"&amp;1282),3,FALSE)&amp;HLOOKUP(AI$1283,INDIRECT($Y1287&amp;"$"&amp;1278):INDIRECT($Y1287&amp;"$"&amp;1282),4,FALSE),"")</f>
        <v/>
      </c>
      <c r="AJ1287" s="7" t="str">
        <f ca="1">IFERROR(HLOOKUP(AJ$1283,INDIRECT($Y1287&amp;"$"&amp;1278):INDIRECT($Y1287&amp;"$"&amp;1282),3,FALSE)&amp;HLOOKUP(AJ$1283,INDIRECT($Y1287&amp;"$"&amp;1278):INDIRECT($Y1287&amp;"$"&amp;1282),4,FALSE),"")</f>
        <v/>
      </c>
      <c r="AK1287" s="7" t="str">
        <f ca="1">IFERROR(HLOOKUP(AK$1283,INDIRECT($Y1287&amp;"$"&amp;1278):INDIRECT($Y1287&amp;"$"&amp;1282),3,FALSE)&amp;HLOOKUP(AK$1283,INDIRECT($Y1287&amp;"$"&amp;1278):INDIRECT($Y1287&amp;"$"&amp;1282),4,FALSE),"")</f>
        <v/>
      </c>
      <c r="AL1287" s="7" t="str">
        <f ca="1">IFERROR(HLOOKUP(AL$1283,INDIRECT($Y1287&amp;"$"&amp;1278):INDIRECT($Y1287&amp;"$"&amp;1282),3,FALSE)&amp;HLOOKUP(AL$1283,INDIRECT($Y1287&amp;"$"&amp;1278):INDIRECT($Y1287&amp;"$"&amp;1282),4,FALSE),"")</f>
        <v/>
      </c>
      <c r="AM1287" s="7" t="str">
        <f ca="1">IFERROR(HLOOKUP(AM$1283,INDIRECT($Y1287&amp;"$"&amp;1278):INDIRECT($Y1287&amp;"$"&amp;1282),3,FALSE)&amp;HLOOKUP(AM$1283,INDIRECT($Y1287&amp;"$"&amp;1278):INDIRECT($Y1287&amp;"$"&amp;1282),4,FALSE),"")</f>
        <v/>
      </c>
      <c r="AN1287" s="7" t="str">
        <f ca="1">IFERROR(HLOOKUP(AN$1283,INDIRECT($Y1287&amp;"$"&amp;1278):INDIRECT($Y1287&amp;"$"&amp;1282),3,FALSE)&amp;HLOOKUP(AN$1283,INDIRECT($Y1287&amp;"$"&amp;1278):INDIRECT($Y1287&amp;"$"&amp;1282),4,FALSE),"")</f>
        <v/>
      </c>
      <c r="AO1287" s="7" t="str">
        <f ca="1">IFERROR(HLOOKUP(AO$1283,INDIRECT($Y1287&amp;"$"&amp;1278):INDIRECT($Y1287&amp;"$"&amp;1282),3,FALSE)&amp;HLOOKUP(AO$1283,INDIRECT($Y1287&amp;"$"&amp;1278):INDIRECT($Y1287&amp;"$"&amp;1282),4,FALSE),"")</f>
        <v/>
      </c>
      <c r="AP1287" s="7" t="str">
        <f ca="1">IFERROR(HLOOKUP(AP$1283,INDIRECT($Y1287&amp;"$"&amp;1278):INDIRECT($Y1287&amp;"$"&amp;1282),3,FALSE)&amp;HLOOKUP(AP$1283,INDIRECT($Y1287&amp;"$"&amp;1278):INDIRECT($Y1287&amp;"$"&amp;1282),4,FALSE),"")</f>
        <v/>
      </c>
      <c r="AQ1287" s="7" t="str">
        <f ca="1">IFERROR(HLOOKUP(AQ$1283,INDIRECT($Y1287&amp;"$"&amp;1278):INDIRECT($Y1287&amp;"$"&amp;1282),3,FALSE)&amp;HLOOKUP(AQ$1283,INDIRECT($Y1287&amp;"$"&amp;1278):INDIRECT($Y1287&amp;"$"&amp;1282),4,FALSE),"")</f>
        <v/>
      </c>
      <c r="AR1287" s="7" t="str">
        <f ca="1">IFERROR(HLOOKUP(AR$1283,INDIRECT($Y1287&amp;"$"&amp;1278):INDIRECT($Y1287&amp;"$"&amp;1282),3,FALSE)&amp;HLOOKUP(AR$1283,INDIRECT($Y1287&amp;"$"&amp;1278):INDIRECT($Y1287&amp;"$"&amp;1282),4,FALSE),"")</f>
        <v/>
      </c>
      <c r="AS1287" s="7" t="str">
        <f ca="1">IFERROR(HLOOKUP(AS$1283,INDIRECT($Y1287&amp;"$"&amp;1278):INDIRECT($Y1287&amp;"$"&amp;1282),3,FALSE)&amp;HLOOKUP(AS$1283,INDIRECT($Y1287&amp;"$"&amp;1278):INDIRECT($Y1287&amp;"$"&amp;1282),4,FALSE),"")</f>
        <v/>
      </c>
      <c r="AT1287" s="7" t="str">
        <f ca="1">IFERROR(HLOOKUP(AT$1283,INDIRECT($Y1287&amp;"$"&amp;1278):INDIRECT($Y1287&amp;"$"&amp;1282),3,FALSE)&amp;HLOOKUP(AT$1283,INDIRECT($Y1287&amp;"$"&amp;1278):INDIRECT($Y1287&amp;"$"&amp;1282),4,FALSE),"")</f>
        <v/>
      </c>
      <c r="AU1287" s="7" t="str">
        <f ca="1">IFERROR(HLOOKUP(AU$1283,INDIRECT($Y1287&amp;"$"&amp;1278):INDIRECT($Y1287&amp;"$"&amp;1282),3,FALSE)&amp;HLOOKUP(AU$1283,INDIRECT($Y1287&amp;"$"&amp;1278):INDIRECT($Y1287&amp;"$"&amp;1282),4,FALSE),"")</f>
        <v/>
      </c>
      <c r="AV1287" s="7" t="str">
        <f ca="1">IFERROR(HLOOKUP(AV$1283,INDIRECT($Y1287&amp;"$"&amp;1278):INDIRECT($Y1287&amp;"$"&amp;1282),3,FALSE)&amp;HLOOKUP(AV$1283,INDIRECT($Y1287&amp;"$"&amp;1278):INDIRECT($Y1287&amp;"$"&amp;1282),4,FALSE),"")</f>
        <v/>
      </c>
      <c r="AW1287" s="7" t="str">
        <f ca="1">IFERROR(HLOOKUP(AW$1283,INDIRECT($Y1287&amp;"$"&amp;1278):INDIRECT($Y1287&amp;"$"&amp;1282),3,FALSE)&amp;HLOOKUP(AW$1283,INDIRECT($Y1287&amp;"$"&amp;1278):INDIRECT($Y1287&amp;"$"&amp;1282),4,FALSE),"")</f>
        <v/>
      </c>
      <c r="AX1287" s="7" t="str">
        <f ca="1">IFERROR(HLOOKUP(AX$1283,INDIRECT(INDIRECT("$Y"&amp;1283+AX$852+($Z1287-1))&amp;1278):INDIRECT(INDIRECT("$Y"&amp;1283+AX$852+($Z1287-1))&amp;1282),3,FALSE)&amp;LEFT(HLOOKUP(AX$1283,INDIRECT(INDIRECT("$Y"&amp;1283+AX$852+($Z1287-1))&amp;1278):INDIRECT(INDIRECT("$Y"&amp;1283+AX$852+($Z1287-1))&amp;1282),4,FALSE),3),"")</f>
        <v/>
      </c>
      <c r="AY1287" s="53" t="str">
        <f t="shared" ca="1" si="11841"/>
        <v/>
      </c>
      <c r="AZ1287" s="53" t="str">
        <f t="shared" ca="1" si="11840"/>
        <v/>
      </c>
      <c r="BA1287" s="53" t="str">
        <f t="shared" ca="1" si="11840"/>
        <v/>
      </c>
      <c r="BB1287" s="53" t="str">
        <f t="shared" ca="1" si="11840"/>
        <v/>
      </c>
      <c r="BC1287" s="53" t="str">
        <f t="shared" ca="1" si="11840"/>
        <v/>
      </c>
      <c r="BD1287" s="53" t="str">
        <f t="shared" ca="1" si="11840"/>
        <v/>
      </c>
      <c r="BE1287" s="53" t="str">
        <f t="shared" ca="1" si="11840"/>
        <v/>
      </c>
      <c r="BF1287" s="53" t="str">
        <f t="shared" ca="1" si="11840"/>
        <v/>
      </c>
      <c r="BG1287" s="53" t="str">
        <f t="shared" ca="1" si="11840"/>
        <v/>
      </c>
      <c r="BH1287" s="53" t="str">
        <f t="shared" ca="1" si="11840"/>
        <v/>
      </c>
      <c r="BI1287" s="53" t="str">
        <f t="shared" ca="1" si="11840"/>
        <v/>
      </c>
      <c r="BJ1287" s="53" t="str">
        <f t="shared" ca="1" si="11840"/>
        <v/>
      </c>
      <c r="BK1287" s="53" t="str">
        <f t="shared" ca="1" si="11840"/>
        <v/>
      </c>
      <c r="BL1287" s="53" t="str">
        <f t="shared" ca="1" si="11840"/>
        <v/>
      </c>
      <c r="BM1287" s="53" t="str">
        <f t="shared" ca="1" si="11840"/>
        <v/>
      </c>
      <c r="BN1287" s="53" t="str">
        <f t="shared" ca="1" si="11840"/>
        <v/>
      </c>
      <c r="BO1287" s="53" t="str">
        <f t="shared" ca="1" si="11840"/>
        <v/>
      </c>
      <c r="BP1287" s="53" t="str">
        <f t="shared" ca="1" si="11840"/>
        <v/>
      </c>
    </row>
    <row r="1288" spans="24:264" hidden="1" x14ac:dyDescent="0.3">
      <c r="X1288" s="51">
        <v>1288</v>
      </c>
      <c r="Y1288" s="8" t="s">
        <v>868</v>
      </c>
      <c r="Z1288" s="7">
        <v>5</v>
      </c>
      <c r="AE1288" s="7"/>
      <c r="AF1288" s="7" t="str">
        <f ca="1">IFERROR(HLOOKUP(AF$1283,INDIRECT($Y1288&amp;"$"&amp;1278):INDIRECT($Y1288&amp;"$"&amp;1282),3,FALSE)&amp;HLOOKUP(AF$1283,INDIRECT($Y1288&amp;"$"&amp;1278):INDIRECT($Y1288&amp;"$"&amp;1282),4,FALSE),"")</f>
        <v/>
      </c>
      <c r="AG1288" s="7" t="str">
        <f ca="1">IFERROR(HLOOKUP(AG$1283,INDIRECT($Y1288&amp;"$"&amp;1278):INDIRECT($Y1288&amp;"$"&amp;1282),3,FALSE)&amp;HLOOKUP(AG$1283,INDIRECT($Y1288&amp;"$"&amp;1278):INDIRECT($Y1288&amp;"$"&amp;1282),4,FALSE),"")</f>
        <v/>
      </c>
      <c r="AH1288" s="7" t="str">
        <f ca="1">IFERROR(HLOOKUP(AH$1283,INDIRECT($Y1288&amp;"$"&amp;1278):INDIRECT($Y1288&amp;"$"&amp;1282),3,FALSE)&amp;HLOOKUP(AH$1283,INDIRECT($Y1288&amp;"$"&amp;1278):INDIRECT($Y1288&amp;"$"&amp;1282),4,FALSE),"")</f>
        <v/>
      </c>
      <c r="AI1288" s="7" t="str">
        <f ca="1">IFERROR(HLOOKUP(AI$1283,INDIRECT($Y1288&amp;"$"&amp;1278):INDIRECT($Y1288&amp;"$"&amp;1282),3,FALSE)&amp;HLOOKUP(AI$1283,INDIRECT($Y1288&amp;"$"&amp;1278):INDIRECT($Y1288&amp;"$"&amp;1282),4,FALSE),"")</f>
        <v/>
      </c>
      <c r="AJ1288" s="7" t="str">
        <f ca="1">IFERROR(HLOOKUP(AJ$1283,INDIRECT($Y1288&amp;"$"&amp;1278):INDIRECT($Y1288&amp;"$"&amp;1282),3,FALSE)&amp;HLOOKUP(AJ$1283,INDIRECT($Y1288&amp;"$"&amp;1278):INDIRECT($Y1288&amp;"$"&amp;1282),4,FALSE),"")</f>
        <v/>
      </c>
      <c r="AK1288" s="7" t="str">
        <f ca="1">IFERROR(HLOOKUP(AK$1283,INDIRECT($Y1288&amp;"$"&amp;1278):INDIRECT($Y1288&amp;"$"&amp;1282),3,FALSE)&amp;HLOOKUP(AK$1283,INDIRECT($Y1288&amp;"$"&amp;1278):INDIRECT($Y1288&amp;"$"&amp;1282),4,FALSE),"")</f>
        <v/>
      </c>
      <c r="AL1288" s="7" t="str">
        <f ca="1">IFERROR(HLOOKUP(AL$1283,INDIRECT($Y1288&amp;"$"&amp;1278):INDIRECT($Y1288&amp;"$"&amp;1282),3,FALSE)&amp;HLOOKUP(AL$1283,INDIRECT($Y1288&amp;"$"&amp;1278):INDIRECT($Y1288&amp;"$"&amp;1282),4,FALSE),"")</f>
        <v/>
      </c>
      <c r="AM1288" s="7" t="str">
        <f ca="1">IFERROR(HLOOKUP(AM$1283,INDIRECT($Y1288&amp;"$"&amp;1278):INDIRECT($Y1288&amp;"$"&amp;1282),3,FALSE)&amp;HLOOKUP(AM$1283,INDIRECT($Y1288&amp;"$"&amp;1278):INDIRECT($Y1288&amp;"$"&amp;1282),4,FALSE),"")</f>
        <v/>
      </c>
      <c r="AN1288" s="7" t="str">
        <f ca="1">IFERROR(HLOOKUP(AN$1283,INDIRECT($Y1288&amp;"$"&amp;1278):INDIRECT($Y1288&amp;"$"&amp;1282),3,FALSE)&amp;HLOOKUP(AN$1283,INDIRECT($Y1288&amp;"$"&amp;1278):INDIRECT($Y1288&amp;"$"&amp;1282),4,FALSE),"")</f>
        <v/>
      </c>
      <c r="AO1288" s="7" t="str">
        <f ca="1">IFERROR(HLOOKUP(AO$1283,INDIRECT($Y1288&amp;"$"&amp;1278):INDIRECT($Y1288&amp;"$"&amp;1282),3,FALSE)&amp;HLOOKUP(AO$1283,INDIRECT($Y1288&amp;"$"&amp;1278):INDIRECT($Y1288&amp;"$"&amp;1282),4,FALSE),"")</f>
        <v/>
      </c>
      <c r="AP1288" s="7" t="str">
        <f ca="1">IFERROR(HLOOKUP(AP$1283,INDIRECT($Y1288&amp;"$"&amp;1278):INDIRECT($Y1288&amp;"$"&amp;1282),3,FALSE)&amp;HLOOKUP(AP$1283,INDIRECT($Y1288&amp;"$"&amp;1278):INDIRECT($Y1288&amp;"$"&amp;1282),4,FALSE),"")</f>
        <v/>
      </c>
      <c r="AQ1288" s="7" t="str">
        <f ca="1">IFERROR(HLOOKUP(AQ$1283,INDIRECT($Y1288&amp;"$"&amp;1278):INDIRECT($Y1288&amp;"$"&amp;1282),3,FALSE)&amp;HLOOKUP(AQ$1283,INDIRECT($Y1288&amp;"$"&amp;1278):INDIRECT($Y1288&amp;"$"&amp;1282),4,FALSE),"")</f>
        <v/>
      </c>
      <c r="AR1288" s="7" t="str">
        <f ca="1">IFERROR(HLOOKUP(AR$1283,INDIRECT($Y1288&amp;"$"&amp;1278):INDIRECT($Y1288&amp;"$"&amp;1282),3,FALSE)&amp;HLOOKUP(AR$1283,INDIRECT($Y1288&amp;"$"&amp;1278):INDIRECT($Y1288&amp;"$"&amp;1282),4,FALSE),"")</f>
        <v/>
      </c>
      <c r="AS1288" s="7" t="str">
        <f ca="1">IFERROR(HLOOKUP(AS$1283,INDIRECT($Y1288&amp;"$"&amp;1278):INDIRECT($Y1288&amp;"$"&amp;1282),3,FALSE)&amp;HLOOKUP(AS$1283,INDIRECT($Y1288&amp;"$"&amp;1278):INDIRECT($Y1288&amp;"$"&amp;1282),4,FALSE),"")</f>
        <v/>
      </c>
      <c r="AT1288" s="7" t="str">
        <f ca="1">IFERROR(HLOOKUP(AT$1283,INDIRECT($Y1288&amp;"$"&amp;1278):INDIRECT($Y1288&amp;"$"&amp;1282),3,FALSE)&amp;HLOOKUP(AT$1283,INDIRECT($Y1288&amp;"$"&amp;1278):INDIRECT($Y1288&amp;"$"&amp;1282),4,FALSE),"")</f>
        <v/>
      </c>
      <c r="AU1288" s="7" t="str">
        <f ca="1">IFERROR(HLOOKUP(AU$1283,INDIRECT($Y1288&amp;"$"&amp;1278):INDIRECT($Y1288&amp;"$"&amp;1282),3,FALSE)&amp;HLOOKUP(AU$1283,INDIRECT($Y1288&amp;"$"&amp;1278):INDIRECT($Y1288&amp;"$"&amp;1282),4,FALSE),"")</f>
        <v/>
      </c>
      <c r="AV1288" s="7" t="str">
        <f ca="1">IFERROR(HLOOKUP(AV$1283,INDIRECT($Y1288&amp;"$"&amp;1278):INDIRECT($Y1288&amp;"$"&amp;1282),3,FALSE)&amp;HLOOKUP(AV$1283,INDIRECT($Y1288&amp;"$"&amp;1278):INDIRECT($Y1288&amp;"$"&amp;1282),4,FALSE),"")</f>
        <v/>
      </c>
      <c r="AW1288" s="7" t="str">
        <f ca="1">IFERROR(HLOOKUP(AW$1283,INDIRECT($Y1288&amp;"$"&amp;1278):INDIRECT($Y1288&amp;"$"&amp;1282),3,FALSE)&amp;HLOOKUP(AW$1283,INDIRECT($Y1288&amp;"$"&amp;1278):INDIRECT($Y1288&amp;"$"&amp;1282),4,FALSE),"")</f>
        <v/>
      </c>
      <c r="AX1288" s="7" t="str">
        <f ca="1">IFERROR(HLOOKUP(AX$1283,INDIRECT(INDIRECT("$Y"&amp;1283+AX$852+($Z1288-1))&amp;1278):INDIRECT(INDIRECT("$Y"&amp;1283+AX$852+($Z1288-1))&amp;1282),3,FALSE)&amp;LEFT(HLOOKUP(AX$1283,INDIRECT(INDIRECT("$Y"&amp;1283+AX$852+($Z1288-1))&amp;1278):INDIRECT(INDIRECT("$Y"&amp;1283+AX$852+($Z1288-1))&amp;1282),4,FALSE),3),"")</f>
        <v/>
      </c>
      <c r="AY1288" s="53" t="str">
        <f t="shared" ca="1" si="11841"/>
        <v/>
      </c>
      <c r="AZ1288" s="53" t="str">
        <f t="shared" ca="1" si="11840"/>
        <v/>
      </c>
      <c r="BA1288" s="53" t="str">
        <f t="shared" ca="1" si="11840"/>
        <v/>
      </c>
      <c r="BB1288" s="53" t="str">
        <f t="shared" ca="1" si="11840"/>
        <v/>
      </c>
      <c r="BC1288" s="53" t="str">
        <f t="shared" ca="1" si="11840"/>
        <v/>
      </c>
      <c r="BD1288" s="53" t="str">
        <f t="shared" ca="1" si="11840"/>
        <v/>
      </c>
      <c r="BE1288" s="53" t="str">
        <f t="shared" ca="1" si="11840"/>
        <v/>
      </c>
      <c r="BF1288" s="53" t="str">
        <f t="shared" ca="1" si="11840"/>
        <v/>
      </c>
      <c r="BG1288" s="53" t="str">
        <f t="shared" ca="1" si="11840"/>
        <v/>
      </c>
      <c r="BH1288" s="53" t="str">
        <f t="shared" ca="1" si="11840"/>
        <v/>
      </c>
      <c r="BI1288" s="53" t="str">
        <f t="shared" ca="1" si="11840"/>
        <v/>
      </c>
      <c r="BJ1288" s="53" t="str">
        <f t="shared" ca="1" si="11840"/>
        <v/>
      </c>
      <c r="BK1288" s="53" t="str">
        <f t="shared" ca="1" si="11840"/>
        <v/>
      </c>
      <c r="BL1288" s="53" t="str">
        <f t="shared" ca="1" si="11840"/>
        <v/>
      </c>
      <c r="BM1288" s="53" t="str">
        <f t="shared" ca="1" si="11840"/>
        <v/>
      </c>
      <c r="BN1288" s="53" t="str">
        <f t="shared" ca="1" si="11840"/>
        <v/>
      </c>
      <c r="BO1288" s="53" t="str">
        <f t="shared" ca="1" si="11840"/>
        <v/>
      </c>
      <c r="BP1288" s="53" t="str">
        <f t="shared" ca="1" si="11840"/>
        <v/>
      </c>
    </row>
    <row r="1289" spans="24:264" hidden="1" x14ac:dyDescent="0.3">
      <c r="X1289" s="51">
        <v>1289</v>
      </c>
      <c r="Y1289" s="8" t="s">
        <v>869</v>
      </c>
      <c r="Z1289" s="7">
        <v>6</v>
      </c>
      <c r="AE1289" s="7"/>
      <c r="AF1289" s="7" t="str">
        <f ca="1">IFERROR(HLOOKUP(AF$1283,INDIRECT($Y1289&amp;"$"&amp;1278):INDIRECT($Y1289&amp;"$"&amp;1282),3,FALSE)&amp;HLOOKUP(AF$1283,INDIRECT($Y1289&amp;"$"&amp;1278):INDIRECT($Y1289&amp;"$"&amp;1282),4,FALSE),"")</f>
        <v/>
      </c>
      <c r="AG1289" s="7" t="str">
        <f ca="1">IFERROR(HLOOKUP(AG$1283,INDIRECT($Y1289&amp;"$"&amp;1278):INDIRECT($Y1289&amp;"$"&amp;1282),3,FALSE)&amp;HLOOKUP(AG$1283,INDIRECT($Y1289&amp;"$"&amp;1278):INDIRECT($Y1289&amp;"$"&amp;1282),4,FALSE),"")</f>
        <v/>
      </c>
      <c r="AH1289" s="7" t="str">
        <f ca="1">IFERROR(HLOOKUP(AH$1283,INDIRECT($Y1289&amp;"$"&amp;1278):INDIRECT($Y1289&amp;"$"&amp;1282),3,FALSE)&amp;HLOOKUP(AH$1283,INDIRECT($Y1289&amp;"$"&amp;1278):INDIRECT($Y1289&amp;"$"&amp;1282),4,FALSE),"")</f>
        <v/>
      </c>
      <c r="AI1289" s="7" t="str">
        <f ca="1">IFERROR(HLOOKUP(AI$1283,INDIRECT($Y1289&amp;"$"&amp;1278):INDIRECT($Y1289&amp;"$"&amp;1282),3,FALSE)&amp;HLOOKUP(AI$1283,INDIRECT($Y1289&amp;"$"&amp;1278):INDIRECT($Y1289&amp;"$"&amp;1282),4,FALSE),"")</f>
        <v/>
      </c>
      <c r="AJ1289" s="7" t="str">
        <f ca="1">IFERROR(HLOOKUP(AJ$1283,INDIRECT($Y1289&amp;"$"&amp;1278):INDIRECT($Y1289&amp;"$"&amp;1282),3,FALSE)&amp;HLOOKUP(AJ$1283,INDIRECT($Y1289&amp;"$"&amp;1278):INDIRECT($Y1289&amp;"$"&amp;1282),4,FALSE),"")</f>
        <v/>
      </c>
      <c r="AK1289" s="7" t="str">
        <f ca="1">IFERROR(HLOOKUP(AK$1283,INDIRECT($Y1289&amp;"$"&amp;1278):INDIRECT($Y1289&amp;"$"&amp;1282),3,FALSE)&amp;HLOOKUP(AK$1283,INDIRECT($Y1289&amp;"$"&amp;1278):INDIRECT($Y1289&amp;"$"&amp;1282),4,FALSE),"")</f>
        <v/>
      </c>
      <c r="AL1289" s="7" t="str">
        <f ca="1">IFERROR(HLOOKUP(AL$1283,INDIRECT($Y1289&amp;"$"&amp;1278):INDIRECT($Y1289&amp;"$"&amp;1282),3,FALSE)&amp;HLOOKUP(AL$1283,INDIRECT($Y1289&amp;"$"&amp;1278):INDIRECT($Y1289&amp;"$"&amp;1282),4,FALSE),"")</f>
        <v/>
      </c>
      <c r="AM1289" s="7" t="str">
        <f ca="1">IFERROR(HLOOKUP(AM$1283,INDIRECT($Y1289&amp;"$"&amp;1278):INDIRECT($Y1289&amp;"$"&amp;1282),3,FALSE)&amp;HLOOKUP(AM$1283,INDIRECT($Y1289&amp;"$"&amp;1278):INDIRECT($Y1289&amp;"$"&amp;1282),4,FALSE),"")</f>
        <v/>
      </c>
      <c r="AN1289" s="7" t="str">
        <f ca="1">IFERROR(HLOOKUP(AN$1283,INDIRECT($Y1289&amp;"$"&amp;1278):INDIRECT($Y1289&amp;"$"&amp;1282),3,FALSE)&amp;HLOOKUP(AN$1283,INDIRECT($Y1289&amp;"$"&amp;1278):INDIRECT($Y1289&amp;"$"&amp;1282),4,FALSE),"")</f>
        <v/>
      </c>
      <c r="AO1289" s="7" t="str">
        <f ca="1">IFERROR(HLOOKUP(AO$1283,INDIRECT($Y1289&amp;"$"&amp;1278):INDIRECT($Y1289&amp;"$"&amp;1282),3,FALSE)&amp;HLOOKUP(AO$1283,INDIRECT($Y1289&amp;"$"&amp;1278):INDIRECT($Y1289&amp;"$"&amp;1282),4,FALSE),"")</f>
        <v/>
      </c>
      <c r="AP1289" s="7" t="str">
        <f ca="1">IFERROR(HLOOKUP(AP$1283,INDIRECT($Y1289&amp;"$"&amp;1278):INDIRECT($Y1289&amp;"$"&amp;1282),3,FALSE)&amp;HLOOKUP(AP$1283,INDIRECT($Y1289&amp;"$"&amp;1278):INDIRECT($Y1289&amp;"$"&amp;1282),4,FALSE),"")</f>
        <v/>
      </c>
      <c r="AQ1289" s="7" t="str">
        <f ca="1">IFERROR(HLOOKUP(AQ$1283,INDIRECT($Y1289&amp;"$"&amp;1278):INDIRECT($Y1289&amp;"$"&amp;1282),3,FALSE)&amp;HLOOKUP(AQ$1283,INDIRECT($Y1289&amp;"$"&amp;1278):INDIRECT($Y1289&amp;"$"&amp;1282),4,FALSE),"")</f>
        <v/>
      </c>
      <c r="AR1289" s="7" t="str">
        <f ca="1">IFERROR(HLOOKUP(AR$1283,INDIRECT($Y1289&amp;"$"&amp;1278):INDIRECT($Y1289&amp;"$"&amp;1282),3,FALSE)&amp;HLOOKUP(AR$1283,INDIRECT($Y1289&amp;"$"&amp;1278):INDIRECT($Y1289&amp;"$"&amp;1282),4,FALSE),"")</f>
        <v/>
      </c>
      <c r="AS1289" s="7" t="str">
        <f ca="1">IFERROR(HLOOKUP(AS$1283,INDIRECT($Y1289&amp;"$"&amp;1278):INDIRECT($Y1289&amp;"$"&amp;1282),3,FALSE)&amp;HLOOKUP(AS$1283,INDIRECT($Y1289&amp;"$"&amp;1278):INDIRECT($Y1289&amp;"$"&amp;1282),4,FALSE),"")</f>
        <v/>
      </c>
      <c r="AT1289" s="7" t="str">
        <f ca="1">IFERROR(HLOOKUP(AT$1283,INDIRECT($Y1289&amp;"$"&amp;1278):INDIRECT($Y1289&amp;"$"&amp;1282),3,FALSE)&amp;HLOOKUP(AT$1283,INDIRECT($Y1289&amp;"$"&amp;1278):INDIRECT($Y1289&amp;"$"&amp;1282),4,FALSE),"")</f>
        <v/>
      </c>
      <c r="AU1289" s="7" t="str">
        <f ca="1">IFERROR(HLOOKUP(AU$1283,INDIRECT($Y1289&amp;"$"&amp;1278):INDIRECT($Y1289&amp;"$"&amp;1282),3,FALSE)&amp;HLOOKUP(AU$1283,INDIRECT($Y1289&amp;"$"&amp;1278):INDIRECT($Y1289&amp;"$"&amp;1282),4,FALSE),"")</f>
        <v/>
      </c>
      <c r="AV1289" s="7" t="str">
        <f ca="1">IFERROR(HLOOKUP(AV$1283,INDIRECT($Y1289&amp;"$"&amp;1278):INDIRECT($Y1289&amp;"$"&amp;1282),3,FALSE)&amp;HLOOKUP(AV$1283,INDIRECT($Y1289&amp;"$"&amp;1278):INDIRECT($Y1289&amp;"$"&amp;1282),4,FALSE),"")</f>
        <v/>
      </c>
      <c r="AW1289" s="7" t="str">
        <f ca="1">IFERROR(HLOOKUP(AW$1283,INDIRECT($Y1289&amp;"$"&amp;1278):INDIRECT($Y1289&amp;"$"&amp;1282),3,FALSE)&amp;HLOOKUP(AW$1283,INDIRECT($Y1289&amp;"$"&amp;1278):INDIRECT($Y1289&amp;"$"&amp;1282),4,FALSE),"")</f>
        <v/>
      </c>
      <c r="AX1289" s="7" t="str">
        <f ca="1">IFERROR(HLOOKUP(AX$1283,INDIRECT(INDIRECT("$Y"&amp;1283+AX$852+($Z1289-1))&amp;1278):INDIRECT(INDIRECT("$Y"&amp;1283+AX$852+($Z1289-1))&amp;1282),3,FALSE)&amp;LEFT(HLOOKUP(AX$1283,INDIRECT(INDIRECT("$Y"&amp;1283+AX$852+($Z1289-1))&amp;1278):INDIRECT(INDIRECT("$Y"&amp;1283+AX$852+($Z1289-1))&amp;1282),4,FALSE),3),"")</f>
        <v/>
      </c>
      <c r="AY1289" s="53" t="str">
        <f t="shared" ca="1" si="11841"/>
        <v/>
      </c>
      <c r="AZ1289" s="53" t="str">
        <f t="shared" ca="1" si="11840"/>
        <v/>
      </c>
      <c r="BA1289" s="53" t="str">
        <f t="shared" ca="1" si="11840"/>
        <v/>
      </c>
      <c r="BB1289" s="53" t="str">
        <f t="shared" ca="1" si="11840"/>
        <v/>
      </c>
      <c r="BC1289" s="53" t="str">
        <f t="shared" ca="1" si="11840"/>
        <v/>
      </c>
      <c r="BD1289" s="53" t="str">
        <f t="shared" ca="1" si="11840"/>
        <v/>
      </c>
      <c r="BE1289" s="53" t="str">
        <f t="shared" ca="1" si="11840"/>
        <v/>
      </c>
      <c r="BF1289" s="53" t="str">
        <f t="shared" ca="1" si="11840"/>
        <v/>
      </c>
      <c r="BG1289" s="53" t="str">
        <f t="shared" ca="1" si="11840"/>
        <v/>
      </c>
      <c r="BH1289" s="53" t="str">
        <f t="shared" ca="1" si="11840"/>
        <v/>
      </c>
      <c r="BI1289" s="53" t="str">
        <f t="shared" ca="1" si="11840"/>
        <v/>
      </c>
      <c r="BJ1289" s="53" t="str">
        <f t="shared" ca="1" si="11840"/>
        <v/>
      </c>
      <c r="BK1289" s="53" t="str">
        <f t="shared" ca="1" si="11840"/>
        <v/>
      </c>
      <c r="BL1289" s="53" t="str">
        <f t="shared" ca="1" si="11840"/>
        <v/>
      </c>
      <c r="BM1289" s="53" t="str">
        <f t="shared" ca="1" si="11840"/>
        <v/>
      </c>
      <c r="BN1289" s="53" t="str">
        <f t="shared" ca="1" si="11840"/>
        <v/>
      </c>
      <c r="BO1289" s="53" t="str">
        <f t="shared" ca="1" si="11840"/>
        <v/>
      </c>
      <c r="BP1289" s="53" t="str">
        <f t="shared" ca="1" si="11840"/>
        <v/>
      </c>
    </row>
    <row r="1290" spans="24:264" hidden="1" x14ac:dyDescent="0.3">
      <c r="X1290" s="51">
        <v>1290</v>
      </c>
      <c r="Y1290" s="8" t="s">
        <v>870</v>
      </c>
      <c r="Z1290" s="7">
        <v>7</v>
      </c>
      <c r="AE1290" s="7"/>
      <c r="AF1290" s="7" t="str">
        <f ca="1">IFERROR(HLOOKUP(AF$1283,INDIRECT($Y1290&amp;"$"&amp;1278):INDIRECT($Y1290&amp;"$"&amp;1282),3,FALSE)&amp;HLOOKUP(AF$1283,INDIRECT($Y1290&amp;"$"&amp;1278):INDIRECT($Y1290&amp;"$"&amp;1282),4,FALSE),"")</f>
        <v/>
      </c>
      <c r="AG1290" s="7" t="str">
        <f ca="1">IFERROR(HLOOKUP(AG$1283,INDIRECT($Y1290&amp;"$"&amp;1278):INDIRECT($Y1290&amp;"$"&amp;1282),3,FALSE)&amp;HLOOKUP(AG$1283,INDIRECT($Y1290&amp;"$"&amp;1278):INDIRECT($Y1290&amp;"$"&amp;1282),4,FALSE),"")</f>
        <v/>
      </c>
      <c r="AH1290" s="7" t="str">
        <f ca="1">IFERROR(HLOOKUP(AH$1283,INDIRECT($Y1290&amp;"$"&amp;1278):INDIRECT($Y1290&amp;"$"&amp;1282),3,FALSE)&amp;HLOOKUP(AH$1283,INDIRECT($Y1290&amp;"$"&amp;1278):INDIRECT($Y1290&amp;"$"&amp;1282),4,FALSE),"")</f>
        <v/>
      </c>
      <c r="AI1290" s="7" t="str">
        <f ca="1">IFERROR(HLOOKUP(AI$1283,INDIRECT($Y1290&amp;"$"&amp;1278):INDIRECT($Y1290&amp;"$"&amp;1282),3,FALSE)&amp;HLOOKUP(AI$1283,INDIRECT($Y1290&amp;"$"&amp;1278):INDIRECT($Y1290&amp;"$"&amp;1282),4,FALSE),"")</f>
        <v/>
      </c>
      <c r="AJ1290" s="7" t="str">
        <f ca="1">IFERROR(HLOOKUP(AJ$1283,INDIRECT($Y1290&amp;"$"&amp;1278):INDIRECT($Y1290&amp;"$"&amp;1282),3,FALSE)&amp;HLOOKUP(AJ$1283,INDIRECT($Y1290&amp;"$"&amp;1278):INDIRECT($Y1290&amp;"$"&amp;1282),4,FALSE),"")</f>
        <v/>
      </c>
      <c r="AK1290" s="7" t="str">
        <f ca="1">IFERROR(HLOOKUP(AK$1283,INDIRECT($Y1290&amp;"$"&amp;1278):INDIRECT($Y1290&amp;"$"&amp;1282),3,FALSE)&amp;HLOOKUP(AK$1283,INDIRECT($Y1290&amp;"$"&amp;1278):INDIRECT($Y1290&amp;"$"&amp;1282),4,FALSE),"")</f>
        <v/>
      </c>
      <c r="AL1290" s="7" t="str">
        <f ca="1">IFERROR(HLOOKUP(AL$1283,INDIRECT($Y1290&amp;"$"&amp;1278):INDIRECT($Y1290&amp;"$"&amp;1282),3,FALSE)&amp;HLOOKUP(AL$1283,INDIRECT($Y1290&amp;"$"&amp;1278):INDIRECT($Y1290&amp;"$"&amp;1282),4,FALSE),"")</f>
        <v/>
      </c>
      <c r="AM1290" s="7" t="str">
        <f ca="1">IFERROR(HLOOKUP(AM$1283,INDIRECT($Y1290&amp;"$"&amp;1278):INDIRECT($Y1290&amp;"$"&amp;1282),3,FALSE)&amp;HLOOKUP(AM$1283,INDIRECT($Y1290&amp;"$"&amp;1278):INDIRECT($Y1290&amp;"$"&amp;1282),4,FALSE),"")</f>
        <v/>
      </c>
      <c r="AN1290" s="7" t="str">
        <f ca="1">IFERROR(HLOOKUP(AN$1283,INDIRECT($Y1290&amp;"$"&amp;1278):INDIRECT($Y1290&amp;"$"&amp;1282),3,FALSE)&amp;HLOOKUP(AN$1283,INDIRECT($Y1290&amp;"$"&amp;1278):INDIRECT($Y1290&amp;"$"&amp;1282),4,FALSE),"")</f>
        <v/>
      </c>
      <c r="AO1290" s="7" t="str">
        <f ca="1">IFERROR(HLOOKUP(AO$1283,INDIRECT($Y1290&amp;"$"&amp;1278):INDIRECT($Y1290&amp;"$"&amp;1282),3,FALSE)&amp;HLOOKUP(AO$1283,INDIRECT($Y1290&amp;"$"&amp;1278):INDIRECT($Y1290&amp;"$"&amp;1282),4,FALSE),"")</f>
        <v/>
      </c>
      <c r="AP1290" s="7" t="str">
        <f ca="1">IFERROR(HLOOKUP(AP$1283,INDIRECT($Y1290&amp;"$"&amp;1278):INDIRECT($Y1290&amp;"$"&amp;1282),3,FALSE)&amp;HLOOKUP(AP$1283,INDIRECT($Y1290&amp;"$"&amp;1278):INDIRECT($Y1290&amp;"$"&amp;1282),4,FALSE),"")</f>
        <v/>
      </c>
      <c r="AQ1290" s="7" t="str">
        <f ca="1">IFERROR(HLOOKUP(AQ$1283,INDIRECT($Y1290&amp;"$"&amp;1278):INDIRECT($Y1290&amp;"$"&amp;1282),3,FALSE)&amp;HLOOKUP(AQ$1283,INDIRECT($Y1290&amp;"$"&amp;1278):INDIRECT($Y1290&amp;"$"&amp;1282),4,FALSE),"")</f>
        <v/>
      </c>
      <c r="AR1290" s="7" t="str">
        <f ca="1">IFERROR(HLOOKUP(AR$1283,INDIRECT($Y1290&amp;"$"&amp;1278):INDIRECT($Y1290&amp;"$"&amp;1282),3,FALSE)&amp;HLOOKUP(AR$1283,INDIRECT($Y1290&amp;"$"&amp;1278):INDIRECT($Y1290&amp;"$"&amp;1282),4,FALSE),"")</f>
        <v/>
      </c>
      <c r="AS1290" s="7" t="str">
        <f ca="1">IFERROR(HLOOKUP(AS$1283,INDIRECT($Y1290&amp;"$"&amp;1278):INDIRECT($Y1290&amp;"$"&amp;1282),3,FALSE)&amp;HLOOKUP(AS$1283,INDIRECT($Y1290&amp;"$"&amp;1278):INDIRECT($Y1290&amp;"$"&amp;1282),4,FALSE),"")</f>
        <v/>
      </c>
      <c r="AT1290" s="7" t="str">
        <f ca="1">IFERROR(HLOOKUP(AT$1283,INDIRECT($Y1290&amp;"$"&amp;1278):INDIRECT($Y1290&amp;"$"&amp;1282),3,FALSE)&amp;HLOOKUP(AT$1283,INDIRECT($Y1290&amp;"$"&amp;1278):INDIRECT($Y1290&amp;"$"&amp;1282),4,FALSE),"")</f>
        <v/>
      </c>
      <c r="AU1290" s="7" t="str">
        <f ca="1">IFERROR(HLOOKUP(AU$1283,INDIRECT($Y1290&amp;"$"&amp;1278):INDIRECT($Y1290&amp;"$"&amp;1282),3,FALSE)&amp;HLOOKUP(AU$1283,INDIRECT($Y1290&amp;"$"&amp;1278):INDIRECT($Y1290&amp;"$"&amp;1282),4,FALSE),"")</f>
        <v/>
      </c>
      <c r="AV1290" s="7" t="str">
        <f ca="1">IFERROR(HLOOKUP(AV$1283,INDIRECT($Y1290&amp;"$"&amp;1278):INDIRECT($Y1290&amp;"$"&amp;1282),3,FALSE)&amp;HLOOKUP(AV$1283,INDIRECT($Y1290&amp;"$"&amp;1278):INDIRECT($Y1290&amp;"$"&amp;1282),4,FALSE),"")</f>
        <v/>
      </c>
      <c r="AW1290" s="7" t="str">
        <f ca="1">IFERROR(HLOOKUP(AW$1283,INDIRECT($Y1290&amp;"$"&amp;1278):INDIRECT($Y1290&amp;"$"&amp;1282),3,FALSE)&amp;HLOOKUP(AW$1283,INDIRECT($Y1290&amp;"$"&amp;1278):INDIRECT($Y1290&amp;"$"&amp;1282),4,FALSE),"")</f>
        <v/>
      </c>
      <c r="AX1290" s="7" t="str">
        <f ca="1">IFERROR(HLOOKUP(AX$1283,INDIRECT(INDIRECT("$Y"&amp;1283+AX$852+($Z1290-1))&amp;1278):INDIRECT(INDIRECT("$Y"&amp;1283+AX$852+($Z1290-1))&amp;1282),3,FALSE)&amp;LEFT(HLOOKUP(AX$1283,INDIRECT(INDIRECT("$Y"&amp;1283+AX$852+($Z1290-1))&amp;1278):INDIRECT(INDIRECT("$Y"&amp;1283+AX$852+($Z1290-1))&amp;1282),4,FALSE),3),"")</f>
        <v/>
      </c>
      <c r="AY1290" s="53" t="str">
        <f t="shared" ca="1" si="11841"/>
        <v/>
      </c>
      <c r="AZ1290" s="53" t="str">
        <f t="shared" ca="1" si="11840"/>
        <v/>
      </c>
      <c r="BA1290" s="53" t="str">
        <f t="shared" ca="1" si="11840"/>
        <v/>
      </c>
      <c r="BB1290" s="53" t="str">
        <f t="shared" ca="1" si="11840"/>
        <v/>
      </c>
      <c r="BC1290" s="53" t="str">
        <f t="shared" ca="1" si="11840"/>
        <v/>
      </c>
      <c r="BD1290" s="53" t="str">
        <f t="shared" ca="1" si="11840"/>
        <v/>
      </c>
      <c r="BE1290" s="53" t="str">
        <f t="shared" ca="1" si="11840"/>
        <v/>
      </c>
      <c r="BF1290" s="53" t="str">
        <f t="shared" ca="1" si="11840"/>
        <v/>
      </c>
      <c r="BG1290" s="53" t="str">
        <f t="shared" ca="1" si="11840"/>
        <v/>
      </c>
      <c r="BH1290" s="53" t="str">
        <f t="shared" ca="1" si="11840"/>
        <v/>
      </c>
      <c r="BI1290" s="53" t="str">
        <f t="shared" ca="1" si="11840"/>
        <v/>
      </c>
      <c r="BJ1290" s="53" t="str">
        <f t="shared" ca="1" si="11840"/>
        <v/>
      </c>
      <c r="BK1290" s="53" t="str">
        <f t="shared" ca="1" si="11840"/>
        <v/>
      </c>
      <c r="BL1290" s="53" t="str">
        <f t="shared" ca="1" si="11840"/>
        <v/>
      </c>
      <c r="BM1290" s="53" t="str">
        <f t="shared" ca="1" si="11840"/>
        <v/>
      </c>
      <c r="BN1290" s="53" t="str">
        <f t="shared" ca="1" si="11840"/>
        <v/>
      </c>
      <c r="BO1290" s="53" t="str">
        <f t="shared" ca="1" si="11840"/>
        <v/>
      </c>
      <c r="BP1290" s="53" t="str">
        <f t="shared" ca="1" si="11840"/>
        <v/>
      </c>
    </row>
    <row r="1291" spans="24:264" hidden="1" x14ac:dyDescent="0.3">
      <c r="X1291" s="51">
        <v>1291</v>
      </c>
      <c r="Y1291" s="8" t="s">
        <v>871</v>
      </c>
      <c r="Z1291" s="7">
        <v>8</v>
      </c>
      <c r="AE1291" s="7"/>
      <c r="AF1291" s="7" t="str">
        <f ca="1">IFERROR(HLOOKUP(AF$1283,INDIRECT($Y1291&amp;"$"&amp;1278):INDIRECT($Y1291&amp;"$"&amp;1282),3,FALSE)&amp;HLOOKUP(AF$1283,INDIRECT($Y1291&amp;"$"&amp;1278):INDIRECT($Y1291&amp;"$"&amp;1282),4,FALSE),"")</f>
        <v/>
      </c>
      <c r="AG1291" s="7" t="str">
        <f ca="1">IFERROR(HLOOKUP(AG$1283,INDIRECT($Y1291&amp;"$"&amp;1278):INDIRECT($Y1291&amp;"$"&amp;1282),3,FALSE)&amp;HLOOKUP(AG$1283,INDIRECT($Y1291&amp;"$"&amp;1278):INDIRECT($Y1291&amp;"$"&amp;1282),4,FALSE),"")</f>
        <v/>
      </c>
      <c r="AH1291" s="7" t="str">
        <f ca="1">IFERROR(HLOOKUP(AH$1283,INDIRECT($Y1291&amp;"$"&amp;1278):INDIRECT($Y1291&amp;"$"&amp;1282),3,FALSE)&amp;HLOOKUP(AH$1283,INDIRECT($Y1291&amp;"$"&amp;1278):INDIRECT($Y1291&amp;"$"&amp;1282),4,FALSE),"")</f>
        <v/>
      </c>
      <c r="AI1291" s="7" t="str">
        <f ca="1">IFERROR(HLOOKUP(AI$1283,INDIRECT($Y1291&amp;"$"&amp;1278):INDIRECT($Y1291&amp;"$"&amp;1282),3,FALSE)&amp;HLOOKUP(AI$1283,INDIRECT($Y1291&amp;"$"&amp;1278):INDIRECT($Y1291&amp;"$"&amp;1282),4,FALSE),"")</f>
        <v/>
      </c>
      <c r="AJ1291" s="7" t="str">
        <f ca="1">IFERROR(HLOOKUP(AJ$1283,INDIRECT($Y1291&amp;"$"&amp;1278):INDIRECT($Y1291&amp;"$"&amp;1282),3,FALSE)&amp;HLOOKUP(AJ$1283,INDIRECT($Y1291&amp;"$"&amp;1278):INDIRECT($Y1291&amp;"$"&amp;1282),4,FALSE),"")</f>
        <v/>
      </c>
      <c r="AK1291" s="7" t="str">
        <f ca="1">IFERROR(HLOOKUP(AK$1283,INDIRECT($Y1291&amp;"$"&amp;1278):INDIRECT($Y1291&amp;"$"&amp;1282),3,FALSE)&amp;HLOOKUP(AK$1283,INDIRECT($Y1291&amp;"$"&amp;1278):INDIRECT($Y1291&amp;"$"&amp;1282),4,FALSE),"")</f>
        <v/>
      </c>
      <c r="AL1291" s="7" t="str">
        <f ca="1">IFERROR(HLOOKUP(AL$1283,INDIRECT($Y1291&amp;"$"&amp;1278):INDIRECT($Y1291&amp;"$"&amp;1282),3,FALSE)&amp;HLOOKUP(AL$1283,INDIRECT($Y1291&amp;"$"&amp;1278):INDIRECT($Y1291&amp;"$"&amp;1282),4,FALSE),"")</f>
        <v/>
      </c>
      <c r="AM1291" s="7" t="str">
        <f ca="1">IFERROR(HLOOKUP(AM$1283,INDIRECT($Y1291&amp;"$"&amp;1278):INDIRECT($Y1291&amp;"$"&amp;1282),3,FALSE)&amp;HLOOKUP(AM$1283,INDIRECT($Y1291&amp;"$"&amp;1278):INDIRECT($Y1291&amp;"$"&amp;1282),4,FALSE),"")</f>
        <v/>
      </c>
      <c r="AN1291" s="7" t="str">
        <f ca="1">IFERROR(HLOOKUP(AN$1283,INDIRECT($Y1291&amp;"$"&amp;1278):INDIRECT($Y1291&amp;"$"&amp;1282),3,FALSE)&amp;HLOOKUP(AN$1283,INDIRECT($Y1291&amp;"$"&amp;1278):INDIRECT($Y1291&amp;"$"&amp;1282),4,FALSE),"")</f>
        <v/>
      </c>
      <c r="AO1291" s="7" t="str">
        <f ca="1">IFERROR(HLOOKUP(AO$1283,INDIRECT($Y1291&amp;"$"&amp;1278):INDIRECT($Y1291&amp;"$"&amp;1282),3,FALSE)&amp;HLOOKUP(AO$1283,INDIRECT($Y1291&amp;"$"&amp;1278):INDIRECT($Y1291&amp;"$"&amp;1282),4,FALSE),"")</f>
        <v/>
      </c>
      <c r="AP1291" s="7" t="str">
        <f ca="1">IFERROR(HLOOKUP(AP$1283,INDIRECT($Y1291&amp;"$"&amp;1278):INDIRECT($Y1291&amp;"$"&amp;1282),3,FALSE)&amp;HLOOKUP(AP$1283,INDIRECT($Y1291&amp;"$"&amp;1278):INDIRECT($Y1291&amp;"$"&amp;1282),4,FALSE),"")</f>
        <v/>
      </c>
      <c r="AQ1291" s="7" t="str">
        <f ca="1">IFERROR(HLOOKUP(AQ$1283,INDIRECT($Y1291&amp;"$"&amp;1278):INDIRECT($Y1291&amp;"$"&amp;1282),3,FALSE)&amp;HLOOKUP(AQ$1283,INDIRECT($Y1291&amp;"$"&amp;1278):INDIRECT($Y1291&amp;"$"&amp;1282),4,FALSE),"")</f>
        <v/>
      </c>
      <c r="AR1291" s="7" t="str">
        <f ca="1">IFERROR(HLOOKUP(AR$1283,INDIRECT($Y1291&amp;"$"&amp;1278):INDIRECT($Y1291&amp;"$"&amp;1282),3,FALSE)&amp;HLOOKUP(AR$1283,INDIRECT($Y1291&amp;"$"&amp;1278):INDIRECT($Y1291&amp;"$"&amp;1282),4,FALSE),"")</f>
        <v/>
      </c>
      <c r="AS1291" s="7" t="str">
        <f ca="1">IFERROR(HLOOKUP(AS$1283,INDIRECT($Y1291&amp;"$"&amp;1278):INDIRECT($Y1291&amp;"$"&amp;1282),3,FALSE)&amp;HLOOKUP(AS$1283,INDIRECT($Y1291&amp;"$"&amp;1278):INDIRECT($Y1291&amp;"$"&amp;1282),4,FALSE),"")</f>
        <v/>
      </c>
      <c r="AT1291" s="7" t="str">
        <f ca="1">IFERROR(HLOOKUP(AT$1283,INDIRECT($Y1291&amp;"$"&amp;1278):INDIRECT($Y1291&amp;"$"&amp;1282),3,FALSE)&amp;HLOOKUP(AT$1283,INDIRECT($Y1291&amp;"$"&amp;1278):INDIRECT($Y1291&amp;"$"&amp;1282),4,FALSE),"")</f>
        <v/>
      </c>
      <c r="AU1291" s="7" t="str">
        <f ca="1">IFERROR(HLOOKUP(AU$1283,INDIRECT($Y1291&amp;"$"&amp;1278):INDIRECT($Y1291&amp;"$"&amp;1282),3,FALSE)&amp;HLOOKUP(AU$1283,INDIRECT($Y1291&amp;"$"&amp;1278):INDIRECT($Y1291&amp;"$"&amp;1282),4,FALSE),"")</f>
        <v/>
      </c>
      <c r="AV1291" s="7" t="str">
        <f ca="1">IFERROR(HLOOKUP(AV$1283,INDIRECT($Y1291&amp;"$"&amp;1278):INDIRECT($Y1291&amp;"$"&amp;1282),3,FALSE)&amp;HLOOKUP(AV$1283,INDIRECT($Y1291&amp;"$"&amp;1278):INDIRECT($Y1291&amp;"$"&amp;1282),4,FALSE),"")</f>
        <v/>
      </c>
      <c r="AW1291" s="7" t="str">
        <f ca="1">IFERROR(HLOOKUP(AW$1283,INDIRECT($Y1291&amp;"$"&amp;1278):INDIRECT($Y1291&amp;"$"&amp;1282),3,FALSE)&amp;HLOOKUP(AW$1283,INDIRECT($Y1291&amp;"$"&amp;1278):INDIRECT($Y1291&amp;"$"&amp;1282),4,FALSE),"")</f>
        <v/>
      </c>
      <c r="AX1291" s="7" t="str">
        <f ca="1">IFERROR(HLOOKUP(AX$1283,INDIRECT(INDIRECT("$Y"&amp;1283+AX$852+($Z1291-1))&amp;1278):INDIRECT(INDIRECT("$Y"&amp;1283+AX$852+($Z1291-1))&amp;1282),3,FALSE)&amp;LEFT(HLOOKUP(AX$1283,INDIRECT(INDIRECT("$Y"&amp;1283+AX$852+($Z1291-1))&amp;1278):INDIRECT(INDIRECT("$Y"&amp;1283+AX$852+($Z1291-1))&amp;1282),4,FALSE),3),"")</f>
        <v/>
      </c>
      <c r="AY1291" s="53" t="str">
        <f t="shared" ca="1" si="11841"/>
        <v/>
      </c>
      <c r="AZ1291" s="53" t="str">
        <f t="shared" ca="1" si="11840"/>
        <v/>
      </c>
      <c r="BA1291" s="53" t="str">
        <f t="shared" ca="1" si="11840"/>
        <v/>
      </c>
      <c r="BB1291" s="53" t="str">
        <f t="shared" ca="1" si="11840"/>
        <v/>
      </c>
      <c r="BC1291" s="53" t="str">
        <f t="shared" ca="1" si="11840"/>
        <v/>
      </c>
      <c r="BD1291" s="53" t="str">
        <f t="shared" ca="1" si="11840"/>
        <v/>
      </c>
      <c r="BE1291" s="53" t="str">
        <f t="shared" ca="1" si="11840"/>
        <v/>
      </c>
      <c r="BF1291" s="53" t="str">
        <f t="shared" ca="1" si="11840"/>
        <v/>
      </c>
      <c r="BG1291" s="53" t="str">
        <f t="shared" ca="1" si="11840"/>
        <v/>
      </c>
      <c r="BH1291" s="53" t="str">
        <f t="shared" ca="1" si="11840"/>
        <v/>
      </c>
      <c r="BI1291" s="53" t="str">
        <f t="shared" ca="1" si="11840"/>
        <v/>
      </c>
      <c r="BJ1291" s="53" t="str">
        <f t="shared" ca="1" si="11840"/>
        <v/>
      </c>
      <c r="BK1291" s="53" t="str">
        <f t="shared" ca="1" si="11840"/>
        <v/>
      </c>
      <c r="BL1291" s="53" t="str">
        <f t="shared" ca="1" si="11840"/>
        <v/>
      </c>
      <c r="BM1291" s="53" t="str">
        <f t="shared" ca="1" si="11840"/>
        <v/>
      </c>
      <c r="BN1291" s="53" t="str">
        <f t="shared" ca="1" si="11840"/>
        <v/>
      </c>
      <c r="BO1291" s="53" t="str">
        <f t="shared" ca="1" si="11840"/>
        <v/>
      </c>
      <c r="BP1291" s="53" t="str">
        <f t="shared" ca="1" si="11840"/>
        <v/>
      </c>
    </row>
    <row r="1292" spans="24:264" hidden="1" x14ac:dyDescent="0.3">
      <c r="X1292" s="51">
        <v>1292</v>
      </c>
      <c r="Y1292" s="8" t="s">
        <v>872</v>
      </c>
      <c r="Z1292" s="7">
        <v>9</v>
      </c>
      <c r="AE1292" s="7"/>
      <c r="AF1292" s="7" t="str">
        <f ca="1">IFERROR(HLOOKUP(AF$1283,INDIRECT($Y1292&amp;"$"&amp;1278):INDIRECT($Y1292&amp;"$"&amp;1282),3,FALSE)&amp;HLOOKUP(AF$1283,INDIRECT($Y1292&amp;"$"&amp;1278):INDIRECT($Y1292&amp;"$"&amp;1282),4,FALSE),"")</f>
        <v/>
      </c>
      <c r="AG1292" s="7" t="str">
        <f ca="1">IFERROR(HLOOKUP(AG$1283,INDIRECT($Y1292&amp;"$"&amp;1278):INDIRECT($Y1292&amp;"$"&amp;1282),3,FALSE)&amp;HLOOKUP(AG$1283,INDIRECT($Y1292&amp;"$"&amp;1278):INDIRECT($Y1292&amp;"$"&amp;1282),4,FALSE),"")</f>
        <v/>
      </c>
      <c r="AH1292" s="7" t="str">
        <f ca="1">IFERROR(HLOOKUP(AH$1283,INDIRECT($Y1292&amp;"$"&amp;1278):INDIRECT($Y1292&amp;"$"&amp;1282),3,FALSE)&amp;HLOOKUP(AH$1283,INDIRECT($Y1292&amp;"$"&amp;1278):INDIRECT($Y1292&amp;"$"&amp;1282),4,FALSE),"")</f>
        <v/>
      </c>
      <c r="AI1292" s="7" t="str">
        <f ca="1">IFERROR(HLOOKUP(AI$1283,INDIRECT($Y1292&amp;"$"&amp;1278):INDIRECT($Y1292&amp;"$"&amp;1282),3,FALSE)&amp;HLOOKUP(AI$1283,INDIRECT($Y1292&amp;"$"&amp;1278):INDIRECT($Y1292&amp;"$"&amp;1282),4,FALSE),"")</f>
        <v/>
      </c>
      <c r="AJ1292" s="7" t="str">
        <f ca="1">IFERROR(HLOOKUP(AJ$1283,INDIRECT($Y1292&amp;"$"&amp;1278):INDIRECT($Y1292&amp;"$"&amp;1282),3,FALSE)&amp;HLOOKUP(AJ$1283,INDIRECT($Y1292&amp;"$"&amp;1278):INDIRECT($Y1292&amp;"$"&amp;1282),4,FALSE),"")</f>
        <v/>
      </c>
      <c r="AK1292" s="7" t="str">
        <f ca="1">IFERROR(HLOOKUP(AK$1283,INDIRECT($Y1292&amp;"$"&amp;1278):INDIRECT($Y1292&amp;"$"&amp;1282),3,FALSE)&amp;HLOOKUP(AK$1283,INDIRECT($Y1292&amp;"$"&amp;1278):INDIRECT($Y1292&amp;"$"&amp;1282),4,FALSE),"")</f>
        <v/>
      </c>
      <c r="AL1292" s="7" t="str">
        <f ca="1">IFERROR(HLOOKUP(AL$1283,INDIRECT($Y1292&amp;"$"&amp;1278):INDIRECT($Y1292&amp;"$"&amp;1282),3,FALSE)&amp;HLOOKUP(AL$1283,INDIRECT($Y1292&amp;"$"&amp;1278):INDIRECT($Y1292&amp;"$"&amp;1282),4,FALSE),"")</f>
        <v/>
      </c>
      <c r="AM1292" s="7" t="str">
        <f ca="1">IFERROR(HLOOKUP(AM$1283,INDIRECT($Y1292&amp;"$"&amp;1278):INDIRECT($Y1292&amp;"$"&amp;1282),3,FALSE)&amp;HLOOKUP(AM$1283,INDIRECT($Y1292&amp;"$"&amp;1278):INDIRECT($Y1292&amp;"$"&amp;1282),4,FALSE),"")</f>
        <v/>
      </c>
      <c r="AN1292" s="7" t="str">
        <f ca="1">IFERROR(HLOOKUP(AN$1283,INDIRECT($Y1292&amp;"$"&amp;1278):INDIRECT($Y1292&amp;"$"&amp;1282),3,FALSE)&amp;HLOOKUP(AN$1283,INDIRECT($Y1292&amp;"$"&amp;1278):INDIRECT($Y1292&amp;"$"&amp;1282),4,FALSE),"")</f>
        <v/>
      </c>
      <c r="AO1292" s="7" t="str">
        <f ca="1">IFERROR(HLOOKUP(AO$1283,INDIRECT($Y1292&amp;"$"&amp;1278):INDIRECT($Y1292&amp;"$"&amp;1282),3,FALSE)&amp;HLOOKUP(AO$1283,INDIRECT($Y1292&amp;"$"&amp;1278):INDIRECT($Y1292&amp;"$"&amp;1282),4,FALSE),"")</f>
        <v/>
      </c>
      <c r="AP1292" s="7" t="str">
        <f ca="1">IFERROR(HLOOKUP(AP$1283,INDIRECT($Y1292&amp;"$"&amp;1278):INDIRECT($Y1292&amp;"$"&amp;1282),3,FALSE)&amp;HLOOKUP(AP$1283,INDIRECT($Y1292&amp;"$"&amp;1278):INDIRECT($Y1292&amp;"$"&amp;1282),4,FALSE),"")</f>
        <v/>
      </c>
      <c r="AQ1292" s="7" t="str">
        <f ca="1">IFERROR(HLOOKUP(AQ$1283,INDIRECT($Y1292&amp;"$"&amp;1278):INDIRECT($Y1292&amp;"$"&amp;1282),3,FALSE)&amp;HLOOKUP(AQ$1283,INDIRECT($Y1292&amp;"$"&amp;1278):INDIRECT($Y1292&amp;"$"&amp;1282),4,FALSE),"")</f>
        <v/>
      </c>
      <c r="AR1292" s="7" t="str">
        <f ca="1">IFERROR(HLOOKUP(AR$1283,INDIRECT($Y1292&amp;"$"&amp;1278):INDIRECT($Y1292&amp;"$"&amp;1282),3,FALSE)&amp;HLOOKUP(AR$1283,INDIRECT($Y1292&amp;"$"&amp;1278):INDIRECT($Y1292&amp;"$"&amp;1282),4,FALSE),"")</f>
        <v/>
      </c>
      <c r="AS1292" s="7" t="str">
        <f ca="1">IFERROR(HLOOKUP(AS$1283,INDIRECT($Y1292&amp;"$"&amp;1278):INDIRECT($Y1292&amp;"$"&amp;1282),3,FALSE)&amp;HLOOKUP(AS$1283,INDIRECT($Y1292&amp;"$"&amp;1278):INDIRECT($Y1292&amp;"$"&amp;1282),4,FALSE),"")</f>
        <v/>
      </c>
      <c r="AT1292" s="7" t="str">
        <f ca="1">IFERROR(HLOOKUP(AT$1283,INDIRECT($Y1292&amp;"$"&amp;1278):INDIRECT($Y1292&amp;"$"&amp;1282),3,FALSE)&amp;HLOOKUP(AT$1283,INDIRECT($Y1292&amp;"$"&amp;1278):INDIRECT($Y1292&amp;"$"&amp;1282),4,FALSE),"")</f>
        <v/>
      </c>
      <c r="AU1292" s="7" t="str">
        <f ca="1">IFERROR(HLOOKUP(AU$1283,INDIRECT($Y1292&amp;"$"&amp;1278):INDIRECT($Y1292&amp;"$"&amp;1282),3,FALSE)&amp;HLOOKUP(AU$1283,INDIRECT($Y1292&amp;"$"&amp;1278):INDIRECT($Y1292&amp;"$"&amp;1282),4,FALSE),"")</f>
        <v/>
      </c>
      <c r="AV1292" s="7" t="str">
        <f ca="1">IFERROR(HLOOKUP(AV$1283,INDIRECT($Y1292&amp;"$"&amp;1278):INDIRECT($Y1292&amp;"$"&amp;1282),3,FALSE)&amp;HLOOKUP(AV$1283,INDIRECT($Y1292&amp;"$"&amp;1278):INDIRECT($Y1292&amp;"$"&amp;1282),4,FALSE),"")</f>
        <v/>
      </c>
      <c r="AW1292" s="7" t="str">
        <f ca="1">IFERROR(HLOOKUP(AW$1283,INDIRECT($Y1292&amp;"$"&amp;1278):INDIRECT($Y1292&amp;"$"&amp;1282),3,FALSE)&amp;HLOOKUP(AW$1283,INDIRECT($Y1292&amp;"$"&amp;1278):INDIRECT($Y1292&amp;"$"&amp;1282),4,FALSE),"")</f>
        <v/>
      </c>
      <c r="AX1292" s="7" t="str">
        <f ca="1">IFERROR(HLOOKUP(AX$1283,INDIRECT(INDIRECT("$Y"&amp;1283+AX$852+($Z1292-1))&amp;1278):INDIRECT(INDIRECT("$Y"&amp;1283+AX$852+($Z1292-1))&amp;1282),3,FALSE)&amp;LEFT(HLOOKUP(AX$1283,INDIRECT(INDIRECT("$Y"&amp;1283+AX$852+($Z1292-1))&amp;1278):INDIRECT(INDIRECT("$Y"&amp;1283+AX$852+($Z1292-1))&amp;1282),4,FALSE),3),"")</f>
        <v/>
      </c>
      <c r="AY1292" s="53" t="str">
        <f t="shared" ca="1" si="11841"/>
        <v/>
      </c>
      <c r="AZ1292" s="53" t="str">
        <f t="shared" ca="1" si="11840"/>
        <v/>
      </c>
      <c r="BA1292" s="53" t="str">
        <f t="shared" ca="1" si="11840"/>
        <v/>
      </c>
      <c r="BB1292" s="53" t="str">
        <f t="shared" ca="1" si="11840"/>
        <v/>
      </c>
      <c r="BC1292" s="53" t="str">
        <f t="shared" ca="1" si="11840"/>
        <v/>
      </c>
      <c r="BD1292" s="53" t="str">
        <f t="shared" ca="1" si="11840"/>
        <v/>
      </c>
      <c r="BE1292" s="53" t="str">
        <f t="shared" ca="1" si="11840"/>
        <v/>
      </c>
      <c r="BF1292" s="53" t="str">
        <f t="shared" ca="1" si="11840"/>
        <v/>
      </c>
      <c r="BG1292" s="53" t="str">
        <f t="shared" ca="1" si="11840"/>
        <v/>
      </c>
      <c r="BH1292" s="53" t="str">
        <f t="shared" ca="1" si="11840"/>
        <v/>
      </c>
      <c r="BI1292" s="53" t="str">
        <f t="shared" ca="1" si="11840"/>
        <v/>
      </c>
      <c r="BJ1292" s="53" t="str">
        <f t="shared" ca="1" si="11840"/>
        <v/>
      </c>
      <c r="BK1292" s="53" t="str">
        <f t="shared" ca="1" si="11840"/>
        <v/>
      </c>
      <c r="BL1292" s="53" t="str">
        <f t="shared" ca="1" si="11840"/>
        <v/>
      </c>
      <c r="BM1292" s="53" t="str">
        <f t="shared" ca="1" si="11840"/>
        <v/>
      </c>
      <c r="BN1292" s="53" t="str">
        <f t="shared" ca="1" si="11840"/>
        <v/>
      </c>
      <c r="BO1292" s="53" t="str">
        <f t="shared" ca="1" si="11840"/>
        <v/>
      </c>
      <c r="BP1292" s="53" t="str">
        <f t="shared" ca="1" si="11840"/>
        <v/>
      </c>
    </row>
    <row r="1293" spans="24:264" hidden="1" x14ac:dyDescent="0.3">
      <c r="X1293" s="51">
        <v>1293</v>
      </c>
      <c r="Y1293" s="8" t="s">
        <v>856</v>
      </c>
      <c r="Z1293" s="7">
        <v>10</v>
      </c>
      <c r="AE1293" s="7"/>
      <c r="AF1293" s="7" t="str">
        <f ca="1">IFERROR(HLOOKUP(AF$1283,INDIRECT($Y1293&amp;"$"&amp;1278):INDIRECT($Y1293&amp;"$"&amp;1282),3,FALSE)&amp;HLOOKUP(AF$1283,INDIRECT($Y1293&amp;"$"&amp;1278):INDIRECT($Y1293&amp;"$"&amp;1282),4,FALSE),"")</f>
        <v/>
      </c>
      <c r="AG1293" s="7" t="str">
        <f ca="1">IFERROR(HLOOKUP(AG$1283,INDIRECT($Y1293&amp;"$"&amp;1278):INDIRECT($Y1293&amp;"$"&amp;1282),3,FALSE)&amp;HLOOKUP(AG$1283,INDIRECT($Y1293&amp;"$"&amp;1278):INDIRECT($Y1293&amp;"$"&amp;1282),4,FALSE),"")</f>
        <v/>
      </c>
      <c r="AH1293" s="7" t="str">
        <f ca="1">IFERROR(HLOOKUP(AH$1283,INDIRECT($Y1293&amp;"$"&amp;1278):INDIRECT($Y1293&amp;"$"&amp;1282),3,FALSE)&amp;HLOOKUP(AH$1283,INDIRECT($Y1293&amp;"$"&amp;1278):INDIRECT($Y1293&amp;"$"&amp;1282),4,FALSE),"")</f>
        <v/>
      </c>
      <c r="AI1293" s="7" t="str">
        <f ca="1">IFERROR(HLOOKUP(AI$1283,INDIRECT($Y1293&amp;"$"&amp;1278):INDIRECT($Y1293&amp;"$"&amp;1282),3,FALSE)&amp;HLOOKUP(AI$1283,INDIRECT($Y1293&amp;"$"&amp;1278):INDIRECT($Y1293&amp;"$"&amp;1282),4,FALSE),"")</f>
        <v/>
      </c>
      <c r="AJ1293" s="7" t="str">
        <f ca="1">IFERROR(HLOOKUP(AJ$1283,INDIRECT($Y1293&amp;"$"&amp;1278):INDIRECT($Y1293&amp;"$"&amp;1282),3,FALSE)&amp;HLOOKUP(AJ$1283,INDIRECT($Y1293&amp;"$"&amp;1278):INDIRECT($Y1293&amp;"$"&amp;1282),4,FALSE),"")</f>
        <v/>
      </c>
      <c r="AK1293" s="7" t="str">
        <f ca="1">IFERROR(HLOOKUP(AK$1283,INDIRECT($Y1293&amp;"$"&amp;1278):INDIRECT($Y1293&amp;"$"&amp;1282),3,FALSE)&amp;HLOOKUP(AK$1283,INDIRECT($Y1293&amp;"$"&amp;1278):INDIRECT($Y1293&amp;"$"&amp;1282),4,FALSE),"")</f>
        <v/>
      </c>
      <c r="AL1293" s="7" t="str">
        <f ca="1">IFERROR(HLOOKUP(AL$1283,INDIRECT($Y1293&amp;"$"&amp;1278):INDIRECT($Y1293&amp;"$"&amp;1282),3,FALSE)&amp;HLOOKUP(AL$1283,INDIRECT($Y1293&amp;"$"&amp;1278):INDIRECT($Y1293&amp;"$"&amp;1282),4,FALSE),"")</f>
        <v/>
      </c>
      <c r="AM1293" s="7" t="str">
        <f ca="1">IFERROR(HLOOKUP(AM$1283,INDIRECT($Y1293&amp;"$"&amp;1278):INDIRECT($Y1293&amp;"$"&amp;1282),3,FALSE)&amp;HLOOKUP(AM$1283,INDIRECT($Y1293&amp;"$"&amp;1278):INDIRECT($Y1293&amp;"$"&amp;1282),4,FALSE),"")</f>
        <v/>
      </c>
      <c r="AN1293" s="7" t="str">
        <f ca="1">IFERROR(HLOOKUP(AN$1283,INDIRECT($Y1293&amp;"$"&amp;1278):INDIRECT($Y1293&amp;"$"&amp;1282),3,FALSE)&amp;HLOOKUP(AN$1283,INDIRECT($Y1293&amp;"$"&amp;1278):INDIRECT($Y1293&amp;"$"&amp;1282),4,FALSE),"")</f>
        <v/>
      </c>
      <c r="AO1293" s="7" t="str">
        <f ca="1">IFERROR(HLOOKUP(AO$1283,INDIRECT($Y1293&amp;"$"&amp;1278):INDIRECT($Y1293&amp;"$"&amp;1282),3,FALSE)&amp;HLOOKUP(AO$1283,INDIRECT($Y1293&amp;"$"&amp;1278):INDIRECT($Y1293&amp;"$"&amp;1282),4,FALSE),"")</f>
        <v/>
      </c>
      <c r="AP1293" s="7" t="str">
        <f ca="1">IFERROR(HLOOKUP(AP$1283,INDIRECT($Y1293&amp;"$"&amp;1278):INDIRECT($Y1293&amp;"$"&amp;1282),3,FALSE)&amp;HLOOKUP(AP$1283,INDIRECT($Y1293&amp;"$"&amp;1278):INDIRECT($Y1293&amp;"$"&amp;1282),4,FALSE),"")</f>
        <v/>
      </c>
      <c r="AQ1293" s="7" t="str">
        <f ca="1">IFERROR(HLOOKUP(AQ$1283,INDIRECT($Y1293&amp;"$"&amp;1278):INDIRECT($Y1293&amp;"$"&amp;1282),3,FALSE)&amp;HLOOKUP(AQ$1283,INDIRECT($Y1293&amp;"$"&amp;1278):INDIRECT($Y1293&amp;"$"&amp;1282),4,FALSE),"")</f>
        <v/>
      </c>
      <c r="AR1293" s="7" t="str">
        <f ca="1">IFERROR(HLOOKUP(AR$1283,INDIRECT($Y1293&amp;"$"&amp;1278):INDIRECT($Y1293&amp;"$"&amp;1282),3,FALSE)&amp;HLOOKUP(AR$1283,INDIRECT($Y1293&amp;"$"&amp;1278):INDIRECT($Y1293&amp;"$"&amp;1282),4,FALSE),"")</f>
        <v/>
      </c>
      <c r="AS1293" s="7" t="str">
        <f ca="1">IFERROR(HLOOKUP(AS$1283,INDIRECT($Y1293&amp;"$"&amp;1278):INDIRECT($Y1293&amp;"$"&amp;1282),3,FALSE)&amp;HLOOKUP(AS$1283,INDIRECT($Y1293&amp;"$"&amp;1278):INDIRECT($Y1293&amp;"$"&amp;1282),4,FALSE),"")</f>
        <v/>
      </c>
      <c r="AT1293" s="7" t="str">
        <f ca="1">IFERROR(HLOOKUP(AT$1283,INDIRECT($Y1293&amp;"$"&amp;1278):INDIRECT($Y1293&amp;"$"&amp;1282),3,FALSE)&amp;HLOOKUP(AT$1283,INDIRECT($Y1293&amp;"$"&amp;1278):INDIRECT($Y1293&amp;"$"&amp;1282),4,FALSE),"")</f>
        <v/>
      </c>
      <c r="AU1293" s="7" t="str">
        <f ca="1">IFERROR(HLOOKUP(AU$1283,INDIRECT($Y1293&amp;"$"&amp;1278):INDIRECT($Y1293&amp;"$"&amp;1282),3,FALSE)&amp;HLOOKUP(AU$1283,INDIRECT($Y1293&amp;"$"&amp;1278):INDIRECT($Y1293&amp;"$"&amp;1282),4,FALSE),"")</f>
        <v/>
      </c>
      <c r="AV1293" s="7" t="str">
        <f ca="1">IFERROR(HLOOKUP(AV$1283,INDIRECT($Y1293&amp;"$"&amp;1278):INDIRECT($Y1293&amp;"$"&amp;1282),3,FALSE)&amp;HLOOKUP(AV$1283,INDIRECT($Y1293&amp;"$"&amp;1278):INDIRECT($Y1293&amp;"$"&amp;1282),4,FALSE),"")</f>
        <v/>
      </c>
      <c r="AW1293" s="7" t="str">
        <f ca="1">IFERROR(HLOOKUP(AW$1283,INDIRECT($Y1293&amp;"$"&amp;1278):INDIRECT($Y1293&amp;"$"&amp;1282),3,FALSE)&amp;HLOOKUP(AW$1283,INDIRECT($Y1293&amp;"$"&amp;1278):INDIRECT($Y1293&amp;"$"&amp;1282),4,FALSE),"")</f>
        <v/>
      </c>
      <c r="AX1293" s="7" t="str">
        <f ca="1">IFERROR(HLOOKUP(AX$1283,INDIRECT(INDIRECT("$Y"&amp;1283+AX$852+($Z1293-1))&amp;1278):INDIRECT(INDIRECT("$Y"&amp;1283+AX$852+($Z1293-1))&amp;1282),3,FALSE)&amp;LEFT(HLOOKUP(AX$1283,INDIRECT(INDIRECT("$Y"&amp;1283+AX$852+($Z1293-1))&amp;1278):INDIRECT(INDIRECT("$Y"&amp;1283+AX$852+($Z1293-1))&amp;1282),4,FALSE),3),"")</f>
        <v/>
      </c>
      <c r="AY1293" s="53" t="str">
        <f t="shared" ca="1" si="11841"/>
        <v/>
      </c>
      <c r="AZ1293" s="53" t="str">
        <f t="shared" ca="1" si="11840"/>
        <v/>
      </c>
      <c r="BA1293" s="53" t="str">
        <f t="shared" ca="1" si="11840"/>
        <v/>
      </c>
      <c r="BB1293" s="53" t="str">
        <f t="shared" ca="1" si="11840"/>
        <v/>
      </c>
      <c r="BC1293" s="53" t="str">
        <f t="shared" ca="1" si="11840"/>
        <v/>
      </c>
      <c r="BD1293" s="53" t="str">
        <f t="shared" ca="1" si="11840"/>
        <v/>
      </c>
      <c r="BE1293" s="53" t="str">
        <f t="shared" ca="1" si="11840"/>
        <v/>
      </c>
      <c r="BF1293" s="53" t="str">
        <f t="shared" ca="1" si="11840"/>
        <v/>
      </c>
      <c r="BG1293" s="53" t="str">
        <f t="shared" ca="1" si="11840"/>
        <v/>
      </c>
      <c r="BH1293" s="53" t="str">
        <f t="shared" ca="1" si="11840"/>
        <v/>
      </c>
      <c r="BI1293" s="53" t="str">
        <f t="shared" ca="1" si="11840"/>
        <v/>
      </c>
      <c r="BJ1293" s="53" t="str">
        <f t="shared" ca="1" si="11840"/>
        <v/>
      </c>
      <c r="BK1293" s="53" t="str">
        <f t="shared" ca="1" si="11840"/>
        <v/>
      </c>
      <c r="BL1293" s="53" t="str">
        <f t="shared" ca="1" si="11840"/>
        <v/>
      </c>
      <c r="BM1293" s="53" t="str">
        <f t="shared" ca="1" si="11840"/>
        <v/>
      </c>
      <c r="BN1293" s="53" t="str">
        <f t="shared" ca="1" si="11840"/>
        <v/>
      </c>
      <c r="BO1293" s="53" t="str">
        <f t="shared" ca="1" si="11840"/>
        <v/>
      </c>
      <c r="BP1293" s="53" t="str">
        <f t="shared" ca="1" si="11840"/>
        <v/>
      </c>
    </row>
    <row r="1294" spans="24:264" hidden="1" x14ac:dyDescent="0.3">
      <c r="X1294" s="51">
        <v>1294</v>
      </c>
      <c r="Y1294" s="8" t="s">
        <v>873</v>
      </c>
      <c r="Z1294" s="7">
        <v>11</v>
      </c>
      <c r="AE1294" s="7"/>
      <c r="AF1294" s="7" t="str">
        <f ca="1">IFERROR(HLOOKUP(AF$1283,INDIRECT($Y1294&amp;"$"&amp;1278):INDIRECT($Y1294&amp;"$"&amp;1282),3,FALSE)&amp;HLOOKUP(AF$1283,INDIRECT($Y1294&amp;"$"&amp;1278):INDIRECT($Y1294&amp;"$"&amp;1282),4,FALSE),"")</f>
        <v/>
      </c>
      <c r="AG1294" s="7" t="str">
        <f ca="1">IFERROR(HLOOKUP(AG$1283,INDIRECT($Y1294&amp;"$"&amp;1278):INDIRECT($Y1294&amp;"$"&amp;1282),3,FALSE)&amp;HLOOKUP(AG$1283,INDIRECT($Y1294&amp;"$"&amp;1278):INDIRECT($Y1294&amp;"$"&amp;1282),4,FALSE),"")</f>
        <v/>
      </c>
      <c r="AH1294" s="7" t="str">
        <f ca="1">IFERROR(HLOOKUP(AH$1283,INDIRECT($Y1294&amp;"$"&amp;1278):INDIRECT($Y1294&amp;"$"&amp;1282),3,FALSE)&amp;HLOOKUP(AH$1283,INDIRECT($Y1294&amp;"$"&amp;1278):INDIRECT($Y1294&amp;"$"&amp;1282),4,FALSE),"")</f>
        <v/>
      </c>
      <c r="AI1294" s="7" t="str">
        <f ca="1">IFERROR(HLOOKUP(AI$1283,INDIRECT($Y1294&amp;"$"&amp;1278):INDIRECT($Y1294&amp;"$"&amp;1282),3,FALSE)&amp;HLOOKUP(AI$1283,INDIRECT($Y1294&amp;"$"&amp;1278):INDIRECT($Y1294&amp;"$"&amp;1282),4,FALSE),"")</f>
        <v/>
      </c>
      <c r="AJ1294" s="7" t="str">
        <f ca="1">IFERROR(HLOOKUP(AJ$1283,INDIRECT($Y1294&amp;"$"&amp;1278):INDIRECT($Y1294&amp;"$"&amp;1282),3,FALSE)&amp;HLOOKUP(AJ$1283,INDIRECT($Y1294&amp;"$"&amp;1278):INDIRECT($Y1294&amp;"$"&amp;1282),4,FALSE),"")</f>
        <v/>
      </c>
      <c r="AK1294" s="7" t="str">
        <f ca="1">IFERROR(HLOOKUP(AK$1283,INDIRECT($Y1294&amp;"$"&amp;1278):INDIRECT($Y1294&amp;"$"&amp;1282),3,FALSE)&amp;HLOOKUP(AK$1283,INDIRECT($Y1294&amp;"$"&amp;1278):INDIRECT($Y1294&amp;"$"&amp;1282),4,FALSE),"")</f>
        <v/>
      </c>
      <c r="AL1294" s="7" t="str">
        <f ca="1">IFERROR(HLOOKUP(AL$1283,INDIRECT($Y1294&amp;"$"&amp;1278):INDIRECT($Y1294&amp;"$"&amp;1282),3,FALSE)&amp;HLOOKUP(AL$1283,INDIRECT($Y1294&amp;"$"&amp;1278):INDIRECT($Y1294&amp;"$"&amp;1282),4,FALSE),"")</f>
        <v/>
      </c>
      <c r="AM1294" s="7" t="str">
        <f ca="1">IFERROR(HLOOKUP(AM$1283,INDIRECT($Y1294&amp;"$"&amp;1278):INDIRECT($Y1294&amp;"$"&amp;1282),3,FALSE)&amp;HLOOKUP(AM$1283,INDIRECT($Y1294&amp;"$"&amp;1278):INDIRECT($Y1294&amp;"$"&amp;1282),4,FALSE),"")</f>
        <v/>
      </c>
      <c r="AN1294" s="7" t="str">
        <f ca="1">IFERROR(HLOOKUP(AN$1283,INDIRECT($Y1294&amp;"$"&amp;1278):INDIRECT($Y1294&amp;"$"&amp;1282),3,FALSE)&amp;HLOOKUP(AN$1283,INDIRECT($Y1294&amp;"$"&amp;1278):INDIRECT($Y1294&amp;"$"&amp;1282),4,FALSE),"")</f>
        <v/>
      </c>
      <c r="AO1294" s="7" t="str">
        <f ca="1">IFERROR(HLOOKUP(AO$1283,INDIRECT($Y1294&amp;"$"&amp;1278):INDIRECT($Y1294&amp;"$"&amp;1282),3,FALSE)&amp;HLOOKUP(AO$1283,INDIRECT($Y1294&amp;"$"&amp;1278):INDIRECT($Y1294&amp;"$"&amp;1282),4,FALSE),"")</f>
        <v/>
      </c>
      <c r="AP1294" s="7" t="str">
        <f ca="1">IFERROR(HLOOKUP(AP$1283,INDIRECT($Y1294&amp;"$"&amp;1278):INDIRECT($Y1294&amp;"$"&amp;1282),3,FALSE)&amp;HLOOKUP(AP$1283,INDIRECT($Y1294&amp;"$"&amp;1278):INDIRECT($Y1294&amp;"$"&amp;1282),4,FALSE),"")</f>
        <v/>
      </c>
      <c r="AQ1294" s="7" t="str">
        <f ca="1">IFERROR(HLOOKUP(AQ$1283,INDIRECT($Y1294&amp;"$"&amp;1278):INDIRECT($Y1294&amp;"$"&amp;1282),3,FALSE)&amp;HLOOKUP(AQ$1283,INDIRECT($Y1294&amp;"$"&amp;1278):INDIRECT($Y1294&amp;"$"&amp;1282),4,FALSE),"")</f>
        <v/>
      </c>
      <c r="AR1294" s="7" t="str">
        <f ca="1">IFERROR(HLOOKUP(AR$1283,INDIRECT($Y1294&amp;"$"&amp;1278):INDIRECT($Y1294&amp;"$"&amp;1282),3,FALSE)&amp;HLOOKUP(AR$1283,INDIRECT($Y1294&amp;"$"&amp;1278):INDIRECT($Y1294&amp;"$"&amp;1282),4,FALSE),"")</f>
        <v/>
      </c>
      <c r="AS1294" s="7" t="str">
        <f ca="1">IFERROR(HLOOKUP(AS$1283,INDIRECT($Y1294&amp;"$"&amp;1278):INDIRECT($Y1294&amp;"$"&amp;1282),3,FALSE)&amp;HLOOKUP(AS$1283,INDIRECT($Y1294&amp;"$"&amp;1278):INDIRECT($Y1294&amp;"$"&amp;1282),4,FALSE),"")</f>
        <v/>
      </c>
      <c r="AT1294" s="7" t="str">
        <f ca="1">IFERROR(HLOOKUP(AT$1283,INDIRECT($Y1294&amp;"$"&amp;1278):INDIRECT($Y1294&amp;"$"&amp;1282),3,FALSE)&amp;HLOOKUP(AT$1283,INDIRECT($Y1294&amp;"$"&amp;1278):INDIRECT($Y1294&amp;"$"&amp;1282),4,FALSE),"")</f>
        <v/>
      </c>
      <c r="AU1294" s="7" t="str">
        <f ca="1">IFERROR(HLOOKUP(AU$1283,INDIRECT($Y1294&amp;"$"&amp;1278):INDIRECT($Y1294&amp;"$"&amp;1282),3,FALSE)&amp;HLOOKUP(AU$1283,INDIRECT($Y1294&amp;"$"&amp;1278):INDIRECT($Y1294&amp;"$"&amp;1282),4,FALSE),"")</f>
        <v/>
      </c>
      <c r="AV1294" s="7" t="str">
        <f ca="1">IFERROR(HLOOKUP(AV$1283,INDIRECT($Y1294&amp;"$"&amp;1278):INDIRECT($Y1294&amp;"$"&amp;1282),3,FALSE)&amp;HLOOKUP(AV$1283,INDIRECT($Y1294&amp;"$"&amp;1278):INDIRECT($Y1294&amp;"$"&amp;1282),4,FALSE),"")</f>
        <v/>
      </c>
      <c r="AW1294" s="7" t="str">
        <f ca="1">IFERROR(HLOOKUP(AW$1283,INDIRECT($Y1294&amp;"$"&amp;1278):INDIRECT($Y1294&amp;"$"&amp;1282),3,FALSE)&amp;HLOOKUP(AW$1283,INDIRECT($Y1294&amp;"$"&amp;1278):INDIRECT($Y1294&amp;"$"&amp;1282),4,FALSE),"")</f>
        <v/>
      </c>
      <c r="AX1294" s="7" t="str">
        <f ca="1">IFERROR(HLOOKUP(AX$1283,INDIRECT(INDIRECT("$Y"&amp;1283+AX$852+($Z1294-1))&amp;1278):INDIRECT(INDIRECT("$Y"&amp;1283+AX$852+($Z1294-1))&amp;1282),3,FALSE)&amp;LEFT(HLOOKUP(AX$1283,INDIRECT(INDIRECT("$Y"&amp;1283+AX$852+($Z1294-1))&amp;1278):INDIRECT(INDIRECT("$Y"&amp;1283+AX$852+($Z1294-1))&amp;1282),4,FALSE),3),"")</f>
        <v/>
      </c>
      <c r="AY1294" s="53" t="str">
        <f t="shared" ca="1" si="11841"/>
        <v/>
      </c>
      <c r="AZ1294" s="53" t="str">
        <f t="shared" ca="1" si="11840"/>
        <v/>
      </c>
      <c r="BA1294" s="53" t="str">
        <f t="shared" ca="1" si="11840"/>
        <v/>
      </c>
      <c r="BB1294" s="53" t="str">
        <f t="shared" ca="1" si="11840"/>
        <v/>
      </c>
      <c r="BC1294" s="53" t="str">
        <f t="shared" ca="1" si="11840"/>
        <v/>
      </c>
      <c r="BD1294" s="53" t="str">
        <f t="shared" ca="1" si="11840"/>
        <v/>
      </c>
      <c r="BE1294" s="53" t="str">
        <f t="shared" ca="1" si="11840"/>
        <v/>
      </c>
      <c r="BF1294" s="53" t="str">
        <f t="shared" ca="1" si="11840"/>
        <v/>
      </c>
      <c r="BG1294" s="53" t="str">
        <f t="shared" ca="1" si="11840"/>
        <v/>
      </c>
      <c r="BH1294" s="53" t="str">
        <f t="shared" ca="1" si="11840"/>
        <v/>
      </c>
      <c r="BI1294" s="53" t="str">
        <f t="shared" ca="1" si="11840"/>
        <v/>
      </c>
      <c r="BJ1294" s="53" t="str">
        <f t="shared" ca="1" si="11840"/>
        <v/>
      </c>
      <c r="BK1294" s="53" t="str">
        <f t="shared" ca="1" si="11840"/>
        <v/>
      </c>
      <c r="BL1294" s="53" t="str">
        <f t="shared" ca="1" si="11840"/>
        <v/>
      </c>
      <c r="BM1294" s="53" t="str">
        <f t="shared" ca="1" si="11840"/>
        <v/>
      </c>
      <c r="BN1294" s="53" t="str">
        <f t="shared" ca="1" si="11840"/>
        <v/>
      </c>
      <c r="BO1294" s="53" t="str">
        <f t="shared" ca="1" si="11840"/>
        <v/>
      </c>
      <c r="BP1294" s="53" t="str">
        <f t="shared" ca="1" si="11840"/>
        <v/>
      </c>
    </row>
    <row r="1295" spans="24:264" hidden="1" x14ac:dyDescent="0.3">
      <c r="X1295" s="51">
        <v>1295</v>
      </c>
      <c r="Y1295" s="8" t="s">
        <v>874</v>
      </c>
      <c r="Z1295" s="7">
        <v>12</v>
      </c>
      <c r="AE1295" s="7"/>
      <c r="AF1295" s="7" t="str">
        <f ca="1">IFERROR(HLOOKUP(AF$1283,INDIRECT($Y1295&amp;"$"&amp;1278):INDIRECT($Y1295&amp;"$"&amp;1282),3,FALSE)&amp;HLOOKUP(AF$1283,INDIRECT($Y1295&amp;"$"&amp;1278):INDIRECT($Y1295&amp;"$"&amp;1282),4,FALSE),"")</f>
        <v/>
      </c>
      <c r="AG1295" s="7" t="str">
        <f ca="1">IFERROR(HLOOKUP(AG$1283,INDIRECT($Y1295&amp;"$"&amp;1278):INDIRECT($Y1295&amp;"$"&amp;1282),3,FALSE)&amp;HLOOKUP(AG$1283,INDIRECT($Y1295&amp;"$"&amp;1278):INDIRECT($Y1295&amp;"$"&amp;1282),4,FALSE),"")</f>
        <v/>
      </c>
      <c r="AH1295" s="7" t="str">
        <f ca="1">IFERROR(HLOOKUP(AH$1283,INDIRECT($Y1295&amp;"$"&amp;1278):INDIRECT($Y1295&amp;"$"&amp;1282),3,FALSE)&amp;HLOOKUP(AH$1283,INDIRECT($Y1295&amp;"$"&amp;1278):INDIRECT($Y1295&amp;"$"&amp;1282),4,FALSE),"")</f>
        <v/>
      </c>
      <c r="AI1295" s="7" t="str">
        <f ca="1">IFERROR(HLOOKUP(AI$1283,INDIRECT($Y1295&amp;"$"&amp;1278):INDIRECT($Y1295&amp;"$"&amp;1282),3,FALSE)&amp;HLOOKUP(AI$1283,INDIRECT($Y1295&amp;"$"&amp;1278):INDIRECT($Y1295&amp;"$"&amp;1282),4,FALSE),"")</f>
        <v/>
      </c>
      <c r="AJ1295" s="7" t="str">
        <f ca="1">IFERROR(HLOOKUP(AJ$1283,INDIRECT($Y1295&amp;"$"&amp;1278):INDIRECT($Y1295&amp;"$"&amp;1282),3,FALSE)&amp;HLOOKUP(AJ$1283,INDIRECT($Y1295&amp;"$"&amp;1278):INDIRECT($Y1295&amp;"$"&amp;1282),4,FALSE),"")</f>
        <v/>
      </c>
      <c r="AK1295" s="7" t="str">
        <f ca="1">IFERROR(HLOOKUP(AK$1283,INDIRECT($Y1295&amp;"$"&amp;1278):INDIRECT($Y1295&amp;"$"&amp;1282),3,FALSE)&amp;HLOOKUP(AK$1283,INDIRECT($Y1295&amp;"$"&amp;1278):INDIRECT($Y1295&amp;"$"&amp;1282),4,FALSE),"")</f>
        <v/>
      </c>
      <c r="AL1295" s="7" t="str">
        <f ca="1">IFERROR(HLOOKUP(AL$1283,INDIRECT($Y1295&amp;"$"&amp;1278):INDIRECT($Y1295&amp;"$"&amp;1282),3,FALSE)&amp;HLOOKUP(AL$1283,INDIRECT($Y1295&amp;"$"&amp;1278):INDIRECT($Y1295&amp;"$"&amp;1282),4,FALSE),"")</f>
        <v/>
      </c>
      <c r="AM1295" s="7" t="str">
        <f ca="1">IFERROR(HLOOKUP(AM$1283,INDIRECT($Y1295&amp;"$"&amp;1278):INDIRECT($Y1295&amp;"$"&amp;1282),3,FALSE)&amp;HLOOKUP(AM$1283,INDIRECT($Y1295&amp;"$"&amp;1278):INDIRECT($Y1295&amp;"$"&amp;1282),4,FALSE),"")</f>
        <v/>
      </c>
      <c r="AN1295" s="7" t="str">
        <f ca="1">IFERROR(HLOOKUP(AN$1283,INDIRECT($Y1295&amp;"$"&amp;1278):INDIRECT($Y1295&amp;"$"&amp;1282),3,FALSE)&amp;HLOOKUP(AN$1283,INDIRECT($Y1295&amp;"$"&amp;1278):INDIRECT($Y1295&amp;"$"&amp;1282),4,FALSE),"")</f>
        <v/>
      </c>
      <c r="AO1295" s="7" t="str">
        <f ca="1">IFERROR(HLOOKUP(AO$1283,INDIRECT($Y1295&amp;"$"&amp;1278):INDIRECT($Y1295&amp;"$"&amp;1282),3,FALSE)&amp;HLOOKUP(AO$1283,INDIRECT($Y1295&amp;"$"&amp;1278):INDIRECT($Y1295&amp;"$"&amp;1282),4,FALSE),"")</f>
        <v/>
      </c>
      <c r="AP1295" s="7" t="str">
        <f ca="1">IFERROR(HLOOKUP(AP$1283,INDIRECT($Y1295&amp;"$"&amp;1278):INDIRECT($Y1295&amp;"$"&amp;1282),3,FALSE)&amp;HLOOKUP(AP$1283,INDIRECT($Y1295&amp;"$"&amp;1278):INDIRECT($Y1295&amp;"$"&amp;1282),4,FALSE),"")</f>
        <v/>
      </c>
      <c r="AQ1295" s="7" t="str">
        <f ca="1">IFERROR(HLOOKUP(AQ$1283,INDIRECT($Y1295&amp;"$"&amp;1278):INDIRECT($Y1295&amp;"$"&amp;1282),3,FALSE)&amp;HLOOKUP(AQ$1283,INDIRECT($Y1295&amp;"$"&amp;1278):INDIRECT($Y1295&amp;"$"&amp;1282),4,FALSE),"")</f>
        <v/>
      </c>
      <c r="AR1295" s="7" t="str">
        <f ca="1">IFERROR(HLOOKUP(AR$1283,INDIRECT($Y1295&amp;"$"&amp;1278):INDIRECT($Y1295&amp;"$"&amp;1282),3,FALSE)&amp;HLOOKUP(AR$1283,INDIRECT($Y1295&amp;"$"&amp;1278):INDIRECT($Y1295&amp;"$"&amp;1282),4,FALSE),"")</f>
        <v/>
      </c>
      <c r="AS1295" s="7" t="str">
        <f ca="1">IFERROR(HLOOKUP(AS$1283,INDIRECT($Y1295&amp;"$"&amp;1278):INDIRECT($Y1295&amp;"$"&amp;1282),3,FALSE)&amp;HLOOKUP(AS$1283,INDIRECT($Y1295&amp;"$"&amp;1278):INDIRECT($Y1295&amp;"$"&amp;1282),4,FALSE),"")</f>
        <v/>
      </c>
      <c r="AT1295" s="7" t="str">
        <f ca="1">IFERROR(HLOOKUP(AT$1283,INDIRECT($Y1295&amp;"$"&amp;1278):INDIRECT($Y1295&amp;"$"&amp;1282),3,FALSE)&amp;HLOOKUP(AT$1283,INDIRECT($Y1295&amp;"$"&amp;1278):INDIRECT($Y1295&amp;"$"&amp;1282),4,FALSE),"")</f>
        <v/>
      </c>
      <c r="AU1295" s="7" t="str">
        <f ca="1">IFERROR(HLOOKUP(AU$1283,INDIRECT($Y1295&amp;"$"&amp;1278):INDIRECT($Y1295&amp;"$"&amp;1282),3,FALSE)&amp;HLOOKUP(AU$1283,INDIRECT($Y1295&amp;"$"&amp;1278):INDIRECT($Y1295&amp;"$"&amp;1282),4,FALSE),"")</f>
        <v/>
      </c>
      <c r="AV1295" s="7" t="str">
        <f ca="1">IFERROR(HLOOKUP(AV$1283,INDIRECT($Y1295&amp;"$"&amp;1278):INDIRECT($Y1295&amp;"$"&amp;1282),3,FALSE)&amp;HLOOKUP(AV$1283,INDIRECT($Y1295&amp;"$"&amp;1278):INDIRECT($Y1295&amp;"$"&amp;1282),4,FALSE),"")</f>
        <v/>
      </c>
      <c r="AW1295" s="7" t="str">
        <f ca="1">IFERROR(HLOOKUP(AW$1283,INDIRECT($Y1295&amp;"$"&amp;1278):INDIRECT($Y1295&amp;"$"&amp;1282),3,FALSE)&amp;HLOOKUP(AW$1283,INDIRECT($Y1295&amp;"$"&amp;1278):INDIRECT($Y1295&amp;"$"&amp;1282),4,FALSE),"")</f>
        <v/>
      </c>
      <c r="AX1295" s="7" t="str">
        <f ca="1">IFERROR(HLOOKUP(AX$1283,INDIRECT(INDIRECT("$Y"&amp;1283+AX$852+($Z1295-1))&amp;1278):INDIRECT(INDIRECT("$Y"&amp;1283+AX$852+($Z1295-1))&amp;1282),3,FALSE)&amp;LEFT(HLOOKUP(AX$1283,INDIRECT(INDIRECT("$Y"&amp;1283+AX$852+($Z1295-1))&amp;1278):INDIRECT(INDIRECT("$Y"&amp;1283+AX$852+($Z1295-1))&amp;1282),4,FALSE),3),"")</f>
        <v/>
      </c>
      <c r="AY1295" s="53" t="str">
        <f t="shared" ca="1" si="11841"/>
        <v/>
      </c>
      <c r="AZ1295" s="53" t="str">
        <f t="shared" ca="1" si="11840"/>
        <v/>
      </c>
      <c r="BA1295" s="53" t="str">
        <f t="shared" ca="1" si="11840"/>
        <v/>
      </c>
      <c r="BB1295" s="53" t="str">
        <f t="shared" ca="1" si="11840"/>
        <v/>
      </c>
      <c r="BC1295" s="53" t="str">
        <f t="shared" ca="1" si="11840"/>
        <v/>
      </c>
      <c r="BD1295" s="53" t="str">
        <f t="shared" ca="1" si="11840"/>
        <v/>
      </c>
      <c r="BE1295" s="53" t="str">
        <f t="shared" ca="1" si="11840"/>
        <v/>
      </c>
      <c r="BF1295" s="53" t="str">
        <f t="shared" ca="1" si="11840"/>
        <v/>
      </c>
      <c r="BG1295" s="53" t="str">
        <f t="shared" ca="1" si="11840"/>
        <v/>
      </c>
      <c r="BH1295" s="53" t="str">
        <f t="shared" ca="1" si="11840"/>
        <v/>
      </c>
      <c r="BI1295" s="53" t="str">
        <f t="shared" ca="1" si="11840"/>
        <v/>
      </c>
      <c r="BJ1295" s="53" t="str">
        <f t="shared" ca="1" si="11840"/>
        <v/>
      </c>
      <c r="BK1295" s="53" t="str">
        <f t="shared" ca="1" si="11840"/>
        <v/>
      </c>
      <c r="BL1295" s="53" t="str">
        <f t="shared" ca="1" si="11840"/>
        <v/>
      </c>
      <c r="BM1295" s="53" t="str">
        <f t="shared" ca="1" si="11840"/>
        <v/>
      </c>
      <c r="BN1295" s="53" t="str">
        <f t="shared" ca="1" si="11840"/>
        <v/>
      </c>
      <c r="BO1295" s="53" t="str">
        <f t="shared" ca="1" si="11840"/>
        <v/>
      </c>
      <c r="BP1295" s="53" t="str">
        <f t="shared" ca="1" si="11840"/>
        <v/>
      </c>
    </row>
    <row r="1296" spans="24:264" hidden="1" x14ac:dyDescent="0.3">
      <c r="X1296" s="51">
        <v>1296</v>
      </c>
      <c r="Y1296" s="8" t="s">
        <v>859</v>
      </c>
      <c r="Z1296" s="7">
        <v>13</v>
      </c>
      <c r="AE1296" s="7"/>
      <c r="AF1296" s="7" t="str">
        <f ca="1">IFERROR(HLOOKUP(AF$1283,INDIRECT($Y1296&amp;"$"&amp;1278):INDIRECT($Y1296&amp;"$"&amp;1282),3,FALSE)&amp;HLOOKUP(AF$1283,INDIRECT($Y1296&amp;"$"&amp;1278):INDIRECT($Y1296&amp;"$"&amp;1282),4,FALSE),"")</f>
        <v/>
      </c>
      <c r="AG1296" s="7" t="str">
        <f ca="1">IFERROR(HLOOKUP(AG$1283,INDIRECT($Y1296&amp;"$"&amp;1278):INDIRECT($Y1296&amp;"$"&amp;1282),3,FALSE)&amp;HLOOKUP(AG$1283,INDIRECT($Y1296&amp;"$"&amp;1278):INDIRECT($Y1296&amp;"$"&amp;1282),4,FALSE),"")</f>
        <v/>
      </c>
      <c r="AH1296" s="7" t="str">
        <f ca="1">IFERROR(HLOOKUP(AH$1283,INDIRECT($Y1296&amp;"$"&amp;1278):INDIRECT($Y1296&amp;"$"&amp;1282),3,FALSE)&amp;HLOOKUP(AH$1283,INDIRECT($Y1296&amp;"$"&amp;1278):INDIRECT($Y1296&amp;"$"&amp;1282),4,FALSE),"")</f>
        <v/>
      </c>
      <c r="AI1296" s="7" t="str">
        <f ca="1">IFERROR(HLOOKUP(AI$1283,INDIRECT($Y1296&amp;"$"&amp;1278):INDIRECT($Y1296&amp;"$"&amp;1282),3,FALSE)&amp;HLOOKUP(AI$1283,INDIRECT($Y1296&amp;"$"&amp;1278):INDIRECT($Y1296&amp;"$"&amp;1282),4,FALSE),"")</f>
        <v/>
      </c>
      <c r="AJ1296" s="7" t="str">
        <f ca="1">IFERROR(HLOOKUP(AJ$1283,INDIRECT($Y1296&amp;"$"&amp;1278):INDIRECT($Y1296&amp;"$"&amp;1282),3,FALSE)&amp;HLOOKUP(AJ$1283,INDIRECT($Y1296&amp;"$"&amp;1278):INDIRECT($Y1296&amp;"$"&amp;1282),4,FALSE),"")</f>
        <v/>
      </c>
      <c r="AK1296" s="7" t="str">
        <f ca="1">IFERROR(HLOOKUP(AK$1283,INDIRECT($Y1296&amp;"$"&amp;1278):INDIRECT($Y1296&amp;"$"&amp;1282),3,FALSE)&amp;HLOOKUP(AK$1283,INDIRECT($Y1296&amp;"$"&amp;1278):INDIRECT($Y1296&amp;"$"&amp;1282),4,FALSE),"")</f>
        <v/>
      </c>
      <c r="AL1296" s="7" t="str">
        <f ca="1">IFERROR(HLOOKUP(AL$1283,INDIRECT($Y1296&amp;"$"&amp;1278):INDIRECT($Y1296&amp;"$"&amp;1282),3,FALSE)&amp;HLOOKUP(AL$1283,INDIRECT($Y1296&amp;"$"&amp;1278):INDIRECT($Y1296&amp;"$"&amp;1282),4,FALSE),"")</f>
        <v/>
      </c>
      <c r="AM1296" s="7" t="str">
        <f ca="1">IFERROR(HLOOKUP(AM$1283,INDIRECT($Y1296&amp;"$"&amp;1278):INDIRECT($Y1296&amp;"$"&amp;1282),3,FALSE)&amp;HLOOKUP(AM$1283,INDIRECT($Y1296&amp;"$"&amp;1278):INDIRECT($Y1296&amp;"$"&amp;1282),4,FALSE),"")</f>
        <v/>
      </c>
      <c r="AN1296" s="7" t="str">
        <f ca="1">IFERROR(HLOOKUP(AN$1283,INDIRECT($Y1296&amp;"$"&amp;1278):INDIRECT($Y1296&amp;"$"&amp;1282),3,FALSE)&amp;HLOOKUP(AN$1283,INDIRECT($Y1296&amp;"$"&amp;1278):INDIRECT($Y1296&amp;"$"&amp;1282),4,FALSE),"")</f>
        <v/>
      </c>
      <c r="AO1296" s="7" t="str">
        <f ca="1">IFERROR(HLOOKUP(AO$1283,INDIRECT($Y1296&amp;"$"&amp;1278):INDIRECT($Y1296&amp;"$"&amp;1282),3,FALSE)&amp;HLOOKUP(AO$1283,INDIRECT($Y1296&amp;"$"&amp;1278):INDIRECT($Y1296&amp;"$"&amp;1282),4,FALSE),"")</f>
        <v/>
      </c>
      <c r="AP1296" s="7" t="str">
        <f ca="1">IFERROR(HLOOKUP(AP$1283,INDIRECT($Y1296&amp;"$"&amp;1278):INDIRECT($Y1296&amp;"$"&amp;1282),3,FALSE)&amp;HLOOKUP(AP$1283,INDIRECT($Y1296&amp;"$"&amp;1278):INDIRECT($Y1296&amp;"$"&amp;1282),4,FALSE),"")</f>
        <v/>
      </c>
      <c r="AQ1296" s="7" t="str">
        <f ca="1">IFERROR(HLOOKUP(AQ$1283,INDIRECT($Y1296&amp;"$"&amp;1278):INDIRECT($Y1296&amp;"$"&amp;1282),3,FALSE)&amp;HLOOKUP(AQ$1283,INDIRECT($Y1296&amp;"$"&amp;1278):INDIRECT($Y1296&amp;"$"&amp;1282),4,FALSE),"")</f>
        <v/>
      </c>
      <c r="AR1296" s="7" t="str">
        <f ca="1">IFERROR(HLOOKUP(AR$1283,INDIRECT($Y1296&amp;"$"&amp;1278):INDIRECT($Y1296&amp;"$"&amp;1282),3,FALSE)&amp;HLOOKUP(AR$1283,INDIRECT($Y1296&amp;"$"&amp;1278):INDIRECT($Y1296&amp;"$"&amp;1282),4,FALSE),"")</f>
        <v/>
      </c>
      <c r="AS1296" s="7" t="str">
        <f ca="1">IFERROR(HLOOKUP(AS$1283,INDIRECT($Y1296&amp;"$"&amp;1278):INDIRECT($Y1296&amp;"$"&amp;1282),3,FALSE)&amp;HLOOKUP(AS$1283,INDIRECT($Y1296&amp;"$"&amp;1278):INDIRECT($Y1296&amp;"$"&amp;1282),4,FALSE),"")</f>
        <v/>
      </c>
      <c r="AT1296" s="7" t="str">
        <f ca="1">IFERROR(HLOOKUP(AT$1283,INDIRECT($Y1296&amp;"$"&amp;1278):INDIRECT($Y1296&amp;"$"&amp;1282),3,FALSE)&amp;HLOOKUP(AT$1283,INDIRECT($Y1296&amp;"$"&amp;1278):INDIRECT($Y1296&amp;"$"&amp;1282),4,FALSE),"")</f>
        <v/>
      </c>
      <c r="AU1296" s="7" t="str">
        <f ca="1">IFERROR(HLOOKUP(AU$1283,INDIRECT($Y1296&amp;"$"&amp;1278):INDIRECT($Y1296&amp;"$"&amp;1282),3,FALSE)&amp;HLOOKUP(AU$1283,INDIRECT($Y1296&amp;"$"&amp;1278):INDIRECT($Y1296&amp;"$"&amp;1282),4,FALSE),"")</f>
        <v/>
      </c>
      <c r="AV1296" s="7" t="str">
        <f ca="1">IFERROR(HLOOKUP(AV$1283,INDIRECT($Y1296&amp;"$"&amp;1278):INDIRECT($Y1296&amp;"$"&amp;1282),3,FALSE)&amp;HLOOKUP(AV$1283,INDIRECT($Y1296&amp;"$"&amp;1278):INDIRECT($Y1296&amp;"$"&amp;1282),4,FALSE),"")</f>
        <v/>
      </c>
      <c r="AW1296" s="7" t="str">
        <f ca="1">IFERROR(HLOOKUP(AW$1283,INDIRECT($Y1296&amp;"$"&amp;1278):INDIRECT($Y1296&amp;"$"&amp;1282),3,FALSE)&amp;HLOOKUP(AW$1283,INDIRECT($Y1296&amp;"$"&amp;1278):INDIRECT($Y1296&amp;"$"&amp;1282),4,FALSE),"")</f>
        <v/>
      </c>
      <c r="AX1296" s="7" t="str">
        <f ca="1">IFERROR(HLOOKUP(AX$1283,INDIRECT(INDIRECT("$Y"&amp;1283+AX$852+($Z1296-1))&amp;1278):INDIRECT(INDIRECT("$Y"&amp;1283+AX$852+($Z1296-1))&amp;1282),3,FALSE)&amp;LEFT(HLOOKUP(AX$1283,INDIRECT(INDIRECT("$Y"&amp;1283+AX$852+($Z1296-1))&amp;1278):INDIRECT(INDIRECT("$Y"&amp;1283+AX$852+($Z1296-1))&amp;1282),4,FALSE),3),"")</f>
        <v/>
      </c>
      <c r="AY1296" s="53" t="str">
        <f t="shared" ca="1" si="11841"/>
        <v/>
      </c>
      <c r="AZ1296" s="53" t="str">
        <f t="shared" ca="1" si="11840"/>
        <v/>
      </c>
      <c r="BA1296" s="53" t="str">
        <f t="shared" ca="1" si="11840"/>
        <v/>
      </c>
      <c r="BB1296" s="53" t="str">
        <f t="shared" ca="1" si="11840"/>
        <v/>
      </c>
      <c r="BC1296" s="53" t="str">
        <f t="shared" ca="1" si="11840"/>
        <v/>
      </c>
      <c r="BD1296" s="53" t="str">
        <f t="shared" ca="1" si="11840"/>
        <v/>
      </c>
      <c r="BE1296" s="53" t="str">
        <f t="shared" ca="1" si="11840"/>
        <v/>
      </c>
      <c r="BF1296" s="53" t="str">
        <f t="shared" ca="1" si="11840"/>
        <v/>
      </c>
      <c r="BG1296" s="53" t="str">
        <f t="shared" ca="1" si="11840"/>
        <v/>
      </c>
      <c r="BH1296" s="53" t="str">
        <f t="shared" ca="1" si="11840"/>
        <v/>
      </c>
      <c r="BI1296" s="53" t="str">
        <f t="shared" ca="1" si="11840"/>
        <v/>
      </c>
      <c r="BJ1296" s="53" t="str">
        <f t="shared" ca="1" si="11840"/>
        <v/>
      </c>
      <c r="BK1296" s="53" t="str">
        <f t="shared" ca="1" si="11840"/>
        <v/>
      </c>
      <c r="BL1296" s="53" t="str">
        <f t="shared" ca="1" si="11840"/>
        <v/>
      </c>
      <c r="BM1296" s="53" t="str">
        <f t="shared" ca="1" si="11840"/>
        <v/>
      </c>
      <c r="BN1296" s="53" t="str">
        <f t="shared" ca="1" si="11840"/>
        <v/>
      </c>
      <c r="BO1296" s="53" t="str">
        <f t="shared" ca="1" si="11840"/>
        <v/>
      </c>
      <c r="BP1296" s="53" t="str">
        <f t="shared" ca="1" si="11840"/>
        <v/>
      </c>
    </row>
    <row r="1297" spans="24:265" hidden="1" x14ac:dyDescent="0.3">
      <c r="X1297" s="51">
        <v>1297</v>
      </c>
      <c r="Y1297" s="8" t="s">
        <v>875</v>
      </c>
      <c r="Z1297" s="7">
        <v>14</v>
      </c>
      <c r="AE1297" s="7"/>
      <c r="AF1297" s="7" t="str">
        <f ca="1">IFERROR(HLOOKUP(AF$1283,INDIRECT($Y1297&amp;"$"&amp;1278):INDIRECT($Y1297&amp;"$"&amp;1282),3,FALSE)&amp;HLOOKUP(AF$1283,INDIRECT($Y1297&amp;"$"&amp;1278):INDIRECT($Y1297&amp;"$"&amp;1282),4,FALSE),"")</f>
        <v/>
      </c>
      <c r="AG1297" s="7" t="str">
        <f ca="1">IFERROR(HLOOKUP(AG$1283,INDIRECT($Y1297&amp;"$"&amp;1278):INDIRECT($Y1297&amp;"$"&amp;1282),3,FALSE)&amp;HLOOKUP(AG$1283,INDIRECT($Y1297&amp;"$"&amp;1278):INDIRECT($Y1297&amp;"$"&amp;1282),4,FALSE),"")</f>
        <v/>
      </c>
      <c r="AH1297" s="7" t="str">
        <f ca="1">IFERROR(HLOOKUP(AH$1283,INDIRECT($Y1297&amp;"$"&amp;1278):INDIRECT($Y1297&amp;"$"&amp;1282),3,FALSE)&amp;HLOOKUP(AH$1283,INDIRECT($Y1297&amp;"$"&amp;1278):INDIRECT($Y1297&amp;"$"&amp;1282),4,FALSE),"")</f>
        <v/>
      </c>
      <c r="AI1297" s="7" t="str">
        <f ca="1">IFERROR(HLOOKUP(AI$1283,INDIRECT($Y1297&amp;"$"&amp;1278):INDIRECT($Y1297&amp;"$"&amp;1282),3,FALSE)&amp;HLOOKUP(AI$1283,INDIRECT($Y1297&amp;"$"&amp;1278):INDIRECT($Y1297&amp;"$"&amp;1282),4,FALSE),"")</f>
        <v/>
      </c>
      <c r="AJ1297" s="7" t="str">
        <f ca="1">IFERROR(HLOOKUP(AJ$1283,INDIRECT($Y1297&amp;"$"&amp;1278):INDIRECT($Y1297&amp;"$"&amp;1282),3,FALSE)&amp;HLOOKUP(AJ$1283,INDIRECT($Y1297&amp;"$"&amp;1278):INDIRECT($Y1297&amp;"$"&amp;1282),4,FALSE),"")</f>
        <v/>
      </c>
      <c r="AK1297" s="7" t="str">
        <f ca="1">IFERROR(HLOOKUP(AK$1283,INDIRECT($Y1297&amp;"$"&amp;1278):INDIRECT($Y1297&amp;"$"&amp;1282),3,FALSE)&amp;HLOOKUP(AK$1283,INDIRECT($Y1297&amp;"$"&amp;1278):INDIRECT($Y1297&amp;"$"&amp;1282),4,FALSE),"")</f>
        <v/>
      </c>
      <c r="AL1297" s="7" t="str">
        <f ca="1">IFERROR(HLOOKUP(AL$1283,INDIRECT($Y1297&amp;"$"&amp;1278):INDIRECT($Y1297&amp;"$"&amp;1282),3,FALSE)&amp;HLOOKUP(AL$1283,INDIRECT($Y1297&amp;"$"&amp;1278):INDIRECT($Y1297&amp;"$"&amp;1282),4,FALSE),"")</f>
        <v/>
      </c>
      <c r="AM1297" s="7" t="str">
        <f ca="1">IFERROR(HLOOKUP(AM$1283,INDIRECT($Y1297&amp;"$"&amp;1278):INDIRECT($Y1297&amp;"$"&amp;1282),3,FALSE)&amp;HLOOKUP(AM$1283,INDIRECT($Y1297&amp;"$"&amp;1278):INDIRECT($Y1297&amp;"$"&amp;1282),4,FALSE),"")</f>
        <v/>
      </c>
      <c r="AN1297" s="7" t="str">
        <f ca="1">IFERROR(HLOOKUP(AN$1283,INDIRECT($Y1297&amp;"$"&amp;1278):INDIRECT($Y1297&amp;"$"&amp;1282),3,FALSE)&amp;HLOOKUP(AN$1283,INDIRECT($Y1297&amp;"$"&amp;1278):INDIRECT($Y1297&amp;"$"&amp;1282),4,FALSE),"")</f>
        <v/>
      </c>
      <c r="AO1297" s="7" t="str">
        <f ca="1">IFERROR(HLOOKUP(AO$1283,INDIRECT($Y1297&amp;"$"&amp;1278):INDIRECT($Y1297&amp;"$"&amp;1282),3,FALSE)&amp;HLOOKUP(AO$1283,INDIRECT($Y1297&amp;"$"&amp;1278):INDIRECT($Y1297&amp;"$"&amp;1282),4,FALSE),"")</f>
        <v/>
      </c>
      <c r="AP1297" s="7" t="str">
        <f ca="1">IFERROR(HLOOKUP(AP$1283,INDIRECT($Y1297&amp;"$"&amp;1278):INDIRECT($Y1297&amp;"$"&amp;1282),3,FALSE)&amp;HLOOKUP(AP$1283,INDIRECT($Y1297&amp;"$"&amp;1278):INDIRECT($Y1297&amp;"$"&amp;1282),4,FALSE),"")</f>
        <v/>
      </c>
      <c r="AQ1297" s="7" t="str">
        <f ca="1">IFERROR(HLOOKUP(AQ$1283,INDIRECT($Y1297&amp;"$"&amp;1278):INDIRECT($Y1297&amp;"$"&amp;1282),3,FALSE)&amp;HLOOKUP(AQ$1283,INDIRECT($Y1297&amp;"$"&amp;1278):INDIRECT($Y1297&amp;"$"&amp;1282),4,FALSE),"")</f>
        <v/>
      </c>
      <c r="AR1297" s="7" t="str">
        <f ca="1">IFERROR(HLOOKUP(AR$1283,INDIRECT($Y1297&amp;"$"&amp;1278):INDIRECT($Y1297&amp;"$"&amp;1282),3,FALSE)&amp;HLOOKUP(AR$1283,INDIRECT($Y1297&amp;"$"&amp;1278):INDIRECT($Y1297&amp;"$"&amp;1282),4,FALSE),"")</f>
        <v/>
      </c>
      <c r="AS1297" s="7" t="str">
        <f ca="1">IFERROR(HLOOKUP(AS$1283,INDIRECT($Y1297&amp;"$"&amp;1278):INDIRECT($Y1297&amp;"$"&amp;1282),3,FALSE)&amp;HLOOKUP(AS$1283,INDIRECT($Y1297&amp;"$"&amp;1278):INDIRECT($Y1297&amp;"$"&amp;1282),4,FALSE),"")</f>
        <v/>
      </c>
      <c r="AT1297" s="7" t="str">
        <f ca="1">IFERROR(HLOOKUP(AT$1283,INDIRECT($Y1297&amp;"$"&amp;1278):INDIRECT($Y1297&amp;"$"&amp;1282),3,FALSE)&amp;HLOOKUP(AT$1283,INDIRECT($Y1297&amp;"$"&amp;1278):INDIRECT($Y1297&amp;"$"&amp;1282),4,FALSE),"")</f>
        <v/>
      </c>
      <c r="AU1297" s="7" t="str">
        <f ca="1">IFERROR(HLOOKUP(AU$1283,INDIRECT($Y1297&amp;"$"&amp;1278):INDIRECT($Y1297&amp;"$"&amp;1282),3,FALSE)&amp;HLOOKUP(AU$1283,INDIRECT($Y1297&amp;"$"&amp;1278):INDIRECT($Y1297&amp;"$"&amp;1282),4,FALSE),"")</f>
        <v/>
      </c>
      <c r="AV1297" s="7" t="str">
        <f ca="1">IFERROR(HLOOKUP(AV$1283,INDIRECT($Y1297&amp;"$"&amp;1278):INDIRECT($Y1297&amp;"$"&amp;1282),3,FALSE)&amp;HLOOKUP(AV$1283,INDIRECT($Y1297&amp;"$"&amp;1278):INDIRECT($Y1297&amp;"$"&amp;1282),4,FALSE),"")</f>
        <v/>
      </c>
      <c r="AW1297" s="7" t="str">
        <f ca="1">IFERROR(HLOOKUP(AW$1283,INDIRECT($Y1297&amp;"$"&amp;1278):INDIRECT($Y1297&amp;"$"&amp;1282),3,FALSE)&amp;HLOOKUP(AW$1283,INDIRECT($Y1297&amp;"$"&amp;1278):INDIRECT($Y1297&amp;"$"&amp;1282),4,FALSE),"")</f>
        <v/>
      </c>
      <c r="AX1297" s="7" t="str">
        <f ca="1">IFERROR(HLOOKUP(AX$1283,INDIRECT(INDIRECT("$Y"&amp;1283+AX$852+($Z1297-1))&amp;1278):INDIRECT(INDIRECT("$Y"&amp;1283+AX$852+($Z1297-1))&amp;1282),3,FALSE)&amp;LEFT(HLOOKUP(AX$1283,INDIRECT(INDIRECT("$Y"&amp;1283+AX$852+($Z1297-1))&amp;1278):INDIRECT(INDIRECT("$Y"&amp;1283+AX$852+($Z1297-1))&amp;1282),4,FALSE),3),"")</f>
        <v/>
      </c>
      <c r="AY1297" s="53" t="str">
        <f t="shared" ca="1" si="11841"/>
        <v/>
      </c>
      <c r="AZ1297" s="53" t="str">
        <f t="shared" ca="1" si="11840"/>
        <v/>
      </c>
      <c r="BA1297" s="53" t="str">
        <f t="shared" ca="1" si="11840"/>
        <v/>
      </c>
      <c r="BB1297" s="53" t="str">
        <f t="shared" ca="1" si="11840"/>
        <v/>
      </c>
      <c r="BC1297" s="53" t="str">
        <f t="shared" ca="1" si="11840"/>
        <v/>
      </c>
      <c r="BD1297" s="53" t="str">
        <f t="shared" ca="1" si="11840"/>
        <v/>
      </c>
      <c r="BE1297" s="53" t="str">
        <f t="shared" ca="1" si="11840"/>
        <v/>
      </c>
      <c r="BF1297" s="53" t="str">
        <f t="shared" ca="1" si="11840"/>
        <v/>
      </c>
      <c r="BG1297" s="53" t="str">
        <f t="shared" ca="1" si="11840"/>
        <v/>
      </c>
      <c r="BH1297" s="53" t="str">
        <f t="shared" ca="1" si="11840"/>
        <v/>
      </c>
      <c r="BI1297" s="53" t="str">
        <f t="shared" ca="1" si="11840"/>
        <v/>
      </c>
      <c r="BJ1297" s="53" t="str">
        <f t="shared" ca="1" si="11840"/>
        <v/>
      </c>
      <c r="BK1297" s="53" t="str">
        <f t="shared" ca="1" si="11840"/>
        <v/>
      </c>
      <c r="BL1297" s="53" t="str">
        <f t="shared" ca="1" si="11840"/>
        <v/>
      </c>
      <c r="BM1297" s="53" t="str">
        <f t="shared" ca="1" si="11840"/>
        <v/>
      </c>
      <c r="BN1297" s="53" t="str">
        <f t="shared" ca="1" si="11840"/>
        <v/>
      </c>
      <c r="BO1297" s="53" t="str">
        <f t="shared" ca="1" si="11840"/>
        <v/>
      </c>
      <c r="BP1297" s="53" t="str">
        <f t="shared" ca="1" si="11840"/>
        <v/>
      </c>
    </row>
    <row r="1298" spans="24:265" hidden="1" x14ac:dyDescent="0.3">
      <c r="X1298" s="51">
        <v>1298</v>
      </c>
      <c r="Y1298" s="8" t="s">
        <v>876</v>
      </c>
      <c r="Z1298" s="7">
        <v>15</v>
      </c>
      <c r="AE1298" s="7"/>
      <c r="AF1298" s="7" t="str">
        <f ca="1">IFERROR(HLOOKUP(AF$1283,INDIRECT($Y1298&amp;"$"&amp;1278):INDIRECT($Y1298&amp;"$"&amp;1282),3,FALSE)&amp;HLOOKUP(AF$1283,INDIRECT($Y1298&amp;"$"&amp;1278):INDIRECT($Y1298&amp;"$"&amp;1282),4,FALSE),"")</f>
        <v/>
      </c>
      <c r="AG1298" s="7" t="str">
        <f ca="1">IFERROR(HLOOKUP(AG$1283,INDIRECT($Y1298&amp;"$"&amp;1278):INDIRECT($Y1298&amp;"$"&amp;1282),3,FALSE)&amp;HLOOKUP(AG$1283,INDIRECT($Y1298&amp;"$"&amp;1278):INDIRECT($Y1298&amp;"$"&amp;1282),4,FALSE),"")</f>
        <v/>
      </c>
      <c r="AH1298" s="7" t="str">
        <f ca="1">IFERROR(HLOOKUP(AH$1283,INDIRECT($Y1298&amp;"$"&amp;1278):INDIRECT($Y1298&amp;"$"&amp;1282),3,FALSE)&amp;HLOOKUP(AH$1283,INDIRECT($Y1298&amp;"$"&amp;1278):INDIRECT($Y1298&amp;"$"&amp;1282),4,FALSE),"")</f>
        <v/>
      </c>
      <c r="AI1298" s="7" t="str">
        <f ca="1">IFERROR(HLOOKUP(AI$1283,INDIRECT($Y1298&amp;"$"&amp;1278):INDIRECT($Y1298&amp;"$"&amp;1282),3,FALSE)&amp;HLOOKUP(AI$1283,INDIRECT($Y1298&amp;"$"&amp;1278):INDIRECT($Y1298&amp;"$"&amp;1282),4,FALSE),"")</f>
        <v/>
      </c>
      <c r="AJ1298" s="7" t="str">
        <f ca="1">IFERROR(HLOOKUP(AJ$1283,INDIRECT($Y1298&amp;"$"&amp;1278):INDIRECT($Y1298&amp;"$"&amp;1282),3,FALSE)&amp;HLOOKUP(AJ$1283,INDIRECT($Y1298&amp;"$"&amp;1278):INDIRECT($Y1298&amp;"$"&amp;1282),4,FALSE),"")</f>
        <v/>
      </c>
      <c r="AK1298" s="7" t="str">
        <f ca="1">IFERROR(HLOOKUP(AK$1283,INDIRECT($Y1298&amp;"$"&amp;1278):INDIRECT($Y1298&amp;"$"&amp;1282),3,FALSE)&amp;HLOOKUP(AK$1283,INDIRECT($Y1298&amp;"$"&amp;1278):INDIRECT($Y1298&amp;"$"&amp;1282),4,FALSE),"")</f>
        <v/>
      </c>
      <c r="AL1298" s="7" t="str">
        <f ca="1">IFERROR(HLOOKUP(AL$1283,INDIRECT($Y1298&amp;"$"&amp;1278):INDIRECT($Y1298&amp;"$"&amp;1282),3,FALSE)&amp;HLOOKUP(AL$1283,INDIRECT($Y1298&amp;"$"&amp;1278):INDIRECT($Y1298&amp;"$"&amp;1282),4,FALSE),"")</f>
        <v/>
      </c>
      <c r="AM1298" s="7" t="str">
        <f ca="1">IFERROR(HLOOKUP(AM$1283,INDIRECT($Y1298&amp;"$"&amp;1278):INDIRECT($Y1298&amp;"$"&amp;1282),3,FALSE)&amp;HLOOKUP(AM$1283,INDIRECT($Y1298&amp;"$"&amp;1278):INDIRECT($Y1298&amp;"$"&amp;1282),4,FALSE),"")</f>
        <v/>
      </c>
      <c r="AN1298" s="7" t="str">
        <f ca="1">IFERROR(HLOOKUP(AN$1283,INDIRECT($Y1298&amp;"$"&amp;1278):INDIRECT($Y1298&amp;"$"&amp;1282),3,FALSE)&amp;HLOOKUP(AN$1283,INDIRECT($Y1298&amp;"$"&amp;1278):INDIRECT($Y1298&amp;"$"&amp;1282),4,FALSE),"")</f>
        <v/>
      </c>
      <c r="AO1298" s="7" t="str">
        <f ca="1">IFERROR(HLOOKUP(AO$1283,INDIRECT($Y1298&amp;"$"&amp;1278):INDIRECT($Y1298&amp;"$"&amp;1282),3,FALSE)&amp;HLOOKUP(AO$1283,INDIRECT($Y1298&amp;"$"&amp;1278):INDIRECT($Y1298&amp;"$"&amp;1282),4,FALSE),"")</f>
        <v/>
      </c>
      <c r="AP1298" s="7" t="str">
        <f ca="1">IFERROR(HLOOKUP(AP$1283,INDIRECT($Y1298&amp;"$"&amp;1278):INDIRECT($Y1298&amp;"$"&amp;1282),3,FALSE)&amp;HLOOKUP(AP$1283,INDIRECT($Y1298&amp;"$"&amp;1278):INDIRECT($Y1298&amp;"$"&amp;1282),4,FALSE),"")</f>
        <v/>
      </c>
      <c r="AQ1298" s="7" t="str">
        <f ca="1">IFERROR(HLOOKUP(AQ$1283,INDIRECT($Y1298&amp;"$"&amp;1278):INDIRECT($Y1298&amp;"$"&amp;1282),3,FALSE)&amp;HLOOKUP(AQ$1283,INDIRECT($Y1298&amp;"$"&amp;1278):INDIRECT($Y1298&amp;"$"&amp;1282),4,FALSE),"")</f>
        <v/>
      </c>
      <c r="AR1298" s="7" t="str">
        <f ca="1">IFERROR(HLOOKUP(AR$1283,INDIRECT($Y1298&amp;"$"&amp;1278):INDIRECT($Y1298&amp;"$"&amp;1282),3,FALSE)&amp;HLOOKUP(AR$1283,INDIRECT($Y1298&amp;"$"&amp;1278):INDIRECT($Y1298&amp;"$"&amp;1282),4,FALSE),"")</f>
        <v/>
      </c>
      <c r="AS1298" s="7" t="str">
        <f ca="1">IFERROR(HLOOKUP(AS$1283,INDIRECT($Y1298&amp;"$"&amp;1278):INDIRECT($Y1298&amp;"$"&amp;1282),3,FALSE)&amp;HLOOKUP(AS$1283,INDIRECT($Y1298&amp;"$"&amp;1278):INDIRECT($Y1298&amp;"$"&amp;1282),4,FALSE),"")</f>
        <v/>
      </c>
      <c r="AT1298" s="7" t="str">
        <f ca="1">IFERROR(HLOOKUP(AT$1283,INDIRECT($Y1298&amp;"$"&amp;1278):INDIRECT($Y1298&amp;"$"&amp;1282),3,FALSE)&amp;HLOOKUP(AT$1283,INDIRECT($Y1298&amp;"$"&amp;1278):INDIRECT($Y1298&amp;"$"&amp;1282),4,FALSE),"")</f>
        <v/>
      </c>
      <c r="AU1298" s="7" t="str">
        <f ca="1">IFERROR(HLOOKUP(AU$1283,INDIRECT($Y1298&amp;"$"&amp;1278):INDIRECT($Y1298&amp;"$"&amp;1282),3,FALSE)&amp;HLOOKUP(AU$1283,INDIRECT($Y1298&amp;"$"&amp;1278):INDIRECT($Y1298&amp;"$"&amp;1282),4,FALSE),"")</f>
        <v/>
      </c>
      <c r="AV1298" s="7" t="str">
        <f ca="1">IFERROR(HLOOKUP(AV$1283,INDIRECT($Y1298&amp;"$"&amp;1278):INDIRECT($Y1298&amp;"$"&amp;1282),3,FALSE)&amp;HLOOKUP(AV$1283,INDIRECT($Y1298&amp;"$"&amp;1278):INDIRECT($Y1298&amp;"$"&amp;1282),4,FALSE),"")</f>
        <v/>
      </c>
      <c r="AW1298" s="7" t="str">
        <f ca="1">IFERROR(HLOOKUP(AW$1283,INDIRECT($Y1298&amp;"$"&amp;1278):INDIRECT($Y1298&amp;"$"&amp;1282),3,FALSE)&amp;HLOOKUP(AW$1283,INDIRECT($Y1298&amp;"$"&amp;1278):INDIRECT($Y1298&amp;"$"&amp;1282),4,FALSE),"")</f>
        <v/>
      </c>
      <c r="AX1298" s="7" t="str">
        <f ca="1">IFERROR(HLOOKUP(AX$1283,INDIRECT(INDIRECT("$Y"&amp;1283+AX$852+($Z1298-1))&amp;1278):INDIRECT(INDIRECT("$Y"&amp;1283+AX$852+($Z1298-1))&amp;1282),3,FALSE)&amp;LEFT(HLOOKUP(AX$1283,INDIRECT(INDIRECT("$Y"&amp;1283+AX$852+($Z1298-1))&amp;1278):INDIRECT(INDIRECT("$Y"&amp;1283+AX$852+($Z1298-1))&amp;1282),4,FALSE),3),"")</f>
        <v/>
      </c>
      <c r="AY1298" s="53" t="str">
        <f t="shared" ca="1" si="11841"/>
        <v/>
      </c>
      <c r="AZ1298" s="53" t="str">
        <f t="shared" ca="1" si="11840"/>
        <v/>
      </c>
      <c r="BA1298" s="53" t="str">
        <f t="shared" ca="1" si="11840"/>
        <v/>
      </c>
      <c r="BB1298" s="53" t="str">
        <f t="shared" ca="1" si="11840"/>
        <v/>
      </c>
      <c r="BC1298" s="53" t="str">
        <f t="shared" ca="1" si="11840"/>
        <v/>
      </c>
      <c r="BD1298" s="53" t="str">
        <f t="shared" ca="1" si="11840"/>
        <v/>
      </c>
      <c r="BE1298" s="53" t="str">
        <f t="shared" ca="1" si="11840"/>
        <v/>
      </c>
      <c r="BF1298" s="53" t="str">
        <f t="shared" ca="1" si="11840"/>
        <v/>
      </c>
      <c r="BG1298" s="53" t="str">
        <f t="shared" ca="1" si="11840"/>
        <v/>
      </c>
      <c r="BH1298" s="53" t="str">
        <f t="shared" ca="1" si="11840"/>
        <v/>
      </c>
      <c r="BI1298" s="53" t="str">
        <f t="shared" ca="1" si="11840"/>
        <v/>
      </c>
      <c r="BJ1298" s="53" t="str">
        <f t="shared" ca="1" si="11840"/>
        <v/>
      </c>
      <c r="BK1298" s="53" t="str">
        <f t="shared" ca="1" si="11840"/>
        <v/>
      </c>
      <c r="BL1298" s="53" t="str">
        <f t="shared" ca="1" si="11840"/>
        <v/>
      </c>
      <c r="BM1298" s="53" t="str">
        <f t="shared" ca="1" si="11840"/>
        <v/>
      </c>
      <c r="BN1298" s="53" t="str">
        <f t="shared" ca="1" si="11840"/>
        <v/>
      </c>
      <c r="BO1298" s="53" t="str">
        <f t="shared" ca="1" si="11840"/>
        <v/>
      </c>
      <c r="BP1298" s="53" t="str">
        <f t="shared" ca="1" si="11840"/>
        <v/>
      </c>
    </row>
    <row r="1299" spans="24:265" hidden="1" x14ac:dyDescent="0.3">
      <c r="X1299" s="51">
        <v>1299</v>
      </c>
      <c r="Y1299" s="8" t="s">
        <v>877</v>
      </c>
      <c r="Z1299" s="7">
        <v>16</v>
      </c>
      <c r="AE1299" s="7"/>
      <c r="AF1299" s="7" t="str">
        <f ca="1">IFERROR(HLOOKUP(AF$1283,INDIRECT($Y1299&amp;"$"&amp;1278):INDIRECT($Y1299&amp;"$"&amp;1282),3,FALSE)&amp;HLOOKUP(AF$1283,INDIRECT($Y1299&amp;"$"&amp;1278):INDIRECT($Y1299&amp;"$"&amp;1282),4,FALSE),"")</f>
        <v/>
      </c>
      <c r="AG1299" s="7" t="str">
        <f ca="1">IFERROR(HLOOKUP(AG$1283,INDIRECT($Y1299&amp;"$"&amp;1278):INDIRECT($Y1299&amp;"$"&amp;1282),3,FALSE)&amp;HLOOKUP(AG$1283,INDIRECT($Y1299&amp;"$"&amp;1278):INDIRECT($Y1299&amp;"$"&amp;1282),4,FALSE),"")</f>
        <v/>
      </c>
      <c r="AH1299" s="7" t="str">
        <f ca="1">IFERROR(HLOOKUP(AH$1283,INDIRECT($Y1299&amp;"$"&amp;1278):INDIRECT($Y1299&amp;"$"&amp;1282),3,FALSE)&amp;HLOOKUP(AH$1283,INDIRECT($Y1299&amp;"$"&amp;1278):INDIRECT($Y1299&amp;"$"&amp;1282),4,FALSE),"")</f>
        <v/>
      </c>
      <c r="AI1299" s="7" t="str">
        <f ca="1">IFERROR(HLOOKUP(AI$1283,INDIRECT($Y1299&amp;"$"&amp;1278):INDIRECT($Y1299&amp;"$"&amp;1282),3,FALSE)&amp;HLOOKUP(AI$1283,INDIRECT($Y1299&amp;"$"&amp;1278):INDIRECT($Y1299&amp;"$"&amp;1282),4,FALSE),"")</f>
        <v/>
      </c>
      <c r="AJ1299" s="7" t="str">
        <f ca="1">IFERROR(HLOOKUP(AJ$1283,INDIRECT($Y1299&amp;"$"&amp;1278):INDIRECT($Y1299&amp;"$"&amp;1282),3,FALSE)&amp;HLOOKUP(AJ$1283,INDIRECT($Y1299&amp;"$"&amp;1278):INDIRECT($Y1299&amp;"$"&amp;1282),4,FALSE),"")</f>
        <v/>
      </c>
      <c r="AK1299" s="7" t="str">
        <f ca="1">IFERROR(HLOOKUP(AK$1283,INDIRECT($Y1299&amp;"$"&amp;1278):INDIRECT($Y1299&amp;"$"&amp;1282),3,FALSE)&amp;HLOOKUP(AK$1283,INDIRECT($Y1299&amp;"$"&amp;1278):INDIRECT($Y1299&amp;"$"&amp;1282),4,FALSE),"")</f>
        <v/>
      </c>
      <c r="AL1299" s="7" t="str">
        <f ca="1">IFERROR(HLOOKUP(AL$1283,INDIRECT($Y1299&amp;"$"&amp;1278):INDIRECT($Y1299&amp;"$"&amp;1282),3,FALSE)&amp;HLOOKUP(AL$1283,INDIRECT($Y1299&amp;"$"&amp;1278):INDIRECT($Y1299&amp;"$"&amp;1282),4,FALSE),"")</f>
        <v/>
      </c>
      <c r="AM1299" s="7" t="str">
        <f ca="1">IFERROR(HLOOKUP(AM$1283,INDIRECT($Y1299&amp;"$"&amp;1278):INDIRECT($Y1299&amp;"$"&amp;1282),3,FALSE)&amp;HLOOKUP(AM$1283,INDIRECT($Y1299&amp;"$"&amp;1278):INDIRECT($Y1299&amp;"$"&amp;1282),4,FALSE),"")</f>
        <v/>
      </c>
      <c r="AN1299" s="7" t="str">
        <f ca="1">IFERROR(HLOOKUP(AN$1283,INDIRECT($Y1299&amp;"$"&amp;1278):INDIRECT($Y1299&amp;"$"&amp;1282),3,FALSE)&amp;HLOOKUP(AN$1283,INDIRECT($Y1299&amp;"$"&amp;1278):INDIRECT($Y1299&amp;"$"&amp;1282),4,FALSE),"")</f>
        <v/>
      </c>
      <c r="AO1299" s="7" t="str">
        <f ca="1">IFERROR(HLOOKUP(AO$1283,INDIRECT($Y1299&amp;"$"&amp;1278):INDIRECT($Y1299&amp;"$"&amp;1282),3,FALSE)&amp;HLOOKUP(AO$1283,INDIRECT($Y1299&amp;"$"&amp;1278):INDIRECT($Y1299&amp;"$"&amp;1282),4,FALSE),"")</f>
        <v/>
      </c>
      <c r="AP1299" s="7" t="str">
        <f ca="1">IFERROR(HLOOKUP(AP$1283,INDIRECT($Y1299&amp;"$"&amp;1278):INDIRECT($Y1299&amp;"$"&amp;1282),3,FALSE)&amp;HLOOKUP(AP$1283,INDIRECT($Y1299&amp;"$"&amp;1278):INDIRECT($Y1299&amp;"$"&amp;1282),4,FALSE),"")</f>
        <v/>
      </c>
      <c r="AQ1299" s="7" t="str">
        <f ca="1">IFERROR(HLOOKUP(AQ$1283,INDIRECT($Y1299&amp;"$"&amp;1278):INDIRECT($Y1299&amp;"$"&amp;1282),3,FALSE)&amp;HLOOKUP(AQ$1283,INDIRECT($Y1299&amp;"$"&amp;1278):INDIRECT($Y1299&amp;"$"&amp;1282),4,FALSE),"")</f>
        <v/>
      </c>
      <c r="AR1299" s="7" t="str">
        <f ca="1">IFERROR(HLOOKUP(AR$1283,INDIRECT($Y1299&amp;"$"&amp;1278):INDIRECT($Y1299&amp;"$"&amp;1282),3,FALSE)&amp;HLOOKUP(AR$1283,INDIRECT($Y1299&amp;"$"&amp;1278):INDIRECT($Y1299&amp;"$"&amp;1282),4,FALSE),"")</f>
        <v/>
      </c>
      <c r="AS1299" s="7" t="str">
        <f ca="1">IFERROR(HLOOKUP(AS$1283,INDIRECT($Y1299&amp;"$"&amp;1278):INDIRECT($Y1299&amp;"$"&amp;1282),3,FALSE)&amp;HLOOKUP(AS$1283,INDIRECT($Y1299&amp;"$"&amp;1278):INDIRECT($Y1299&amp;"$"&amp;1282),4,FALSE),"")</f>
        <v/>
      </c>
      <c r="AT1299" s="7" t="str">
        <f ca="1">IFERROR(HLOOKUP(AT$1283,INDIRECT($Y1299&amp;"$"&amp;1278):INDIRECT($Y1299&amp;"$"&amp;1282),3,FALSE)&amp;HLOOKUP(AT$1283,INDIRECT($Y1299&amp;"$"&amp;1278):INDIRECT($Y1299&amp;"$"&amp;1282),4,FALSE),"")</f>
        <v/>
      </c>
      <c r="AU1299" s="7" t="str">
        <f ca="1">IFERROR(HLOOKUP(AU$1283,INDIRECT($Y1299&amp;"$"&amp;1278):INDIRECT($Y1299&amp;"$"&amp;1282),3,FALSE)&amp;HLOOKUP(AU$1283,INDIRECT($Y1299&amp;"$"&amp;1278):INDIRECT($Y1299&amp;"$"&amp;1282),4,FALSE),"")</f>
        <v/>
      </c>
      <c r="AV1299" s="7" t="str">
        <f ca="1">IFERROR(HLOOKUP(AV$1283,INDIRECT($Y1299&amp;"$"&amp;1278):INDIRECT($Y1299&amp;"$"&amp;1282),3,FALSE)&amp;HLOOKUP(AV$1283,INDIRECT($Y1299&amp;"$"&amp;1278):INDIRECT($Y1299&amp;"$"&amp;1282),4,FALSE),"")</f>
        <v/>
      </c>
      <c r="AW1299" s="7" t="str">
        <f ca="1">IFERROR(HLOOKUP(AW$1283,INDIRECT($Y1299&amp;"$"&amp;1278):INDIRECT($Y1299&amp;"$"&amp;1282),3,FALSE)&amp;HLOOKUP(AW$1283,INDIRECT($Y1299&amp;"$"&amp;1278):INDIRECT($Y1299&amp;"$"&amp;1282),4,FALSE),"")</f>
        <v/>
      </c>
      <c r="AX1299" s="7" t="str">
        <f ca="1">IFERROR(HLOOKUP(AX$1283,INDIRECT(INDIRECT("$Y"&amp;1283+AX$852+($Z1299-1))&amp;1278):INDIRECT(INDIRECT("$Y"&amp;1283+AX$852+($Z1299-1))&amp;1282),3,FALSE)&amp;LEFT(HLOOKUP(AX$1283,INDIRECT(INDIRECT("$Y"&amp;1283+AX$852+($Z1299-1))&amp;1278):INDIRECT(INDIRECT("$Y"&amp;1283+AX$852+($Z1299-1))&amp;1282),4,FALSE),3),"")</f>
        <v/>
      </c>
      <c r="AY1299" s="53" t="str">
        <f t="shared" ca="1" si="11841"/>
        <v/>
      </c>
      <c r="AZ1299" s="53" t="str">
        <f t="shared" ca="1" si="11840"/>
        <v/>
      </c>
      <c r="BA1299" s="53" t="str">
        <f t="shared" ca="1" si="11840"/>
        <v/>
      </c>
      <c r="BB1299" s="53" t="str">
        <f t="shared" ca="1" si="11840"/>
        <v/>
      </c>
      <c r="BC1299" s="53" t="str">
        <f t="shared" ca="1" si="11840"/>
        <v/>
      </c>
      <c r="BD1299" s="53" t="str">
        <f t="shared" ca="1" si="11840"/>
        <v/>
      </c>
      <c r="BE1299" s="53" t="str">
        <f t="shared" ca="1" si="11840"/>
        <v/>
      </c>
      <c r="BF1299" s="53" t="str">
        <f t="shared" ca="1" si="11840"/>
        <v/>
      </c>
      <c r="BG1299" s="53" t="str">
        <f t="shared" ca="1" si="11840"/>
        <v/>
      </c>
      <c r="BH1299" s="53" t="str">
        <f t="shared" ca="1" si="11840"/>
        <v/>
      </c>
      <c r="BI1299" s="53" t="str">
        <f t="shared" ca="1" si="11840"/>
        <v/>
      </c>
      <c r="BJ1299" s="53" t="str">
        <f t="shared" ca="1" si="11840"/>
        <v/>
      </c>
      <c r="BK1299" s="53" t="str">
        <f t="shared" ca="1" si="11840"/>
        <v/>
      </c>
      <c r="BL1299" s="53" t="str">
        <f t="shared" ca="1" si="11840"/>
        <v/>
      </c>
      <c r="BM1299" s="53" t="str">
        <f t="shared" ca="1" si="11840"/>
        <v/>
      </c>
      <c r="BN1299" s="53" t="str">
        <f t="shared" ca="1" si="11840"/>
        <v/>
      </c>
      <c r="BO1299" s="53" t="str">
        <f t="shared" ca="1" si="11840"/>
        <v/>
      </c>
      <c r="BP1299" s="53" t="str">
        <f t="shared" ca="1" si="11840"/>
        <v/>
      </c>
    </row>
    <row r="1300" spans="24:265" hidden="1" x14ac:dyDescent="0.3">
      <c r="X1300" s="51">
        <v>1300</v>
      </c>
      <c r="Y1300" s="8" t="s">
        <v>878</v>
      </c>
      <c r="Z1300" s="7">
        <v>17</v>
      </c>
      <c r="AE1300" s="7"/>
      <c r="AF1300" s="7" t="str">
        <f ca="1">IFERROR(HLOOKUP(AF$1283,INDIRECT($Y1300&amp;"$"&amp;1278):INDIRECT($Y1300&amp;"$"&amp;1282),3,FALSE)&amp;HLOOKUP(AF$1283,INDIRECT($Y1300&amp;"$"&amp;1278):INDIRECT($Y1300&amp;"$"&amp;1282),4,FALSE),"")</f>
        <v/>
      </c>
      <c r="AG1300" s="7" t="str">
        <f ca="1">IFERROR(HLOOKUP(AG$1283,INDIRECT($Y1300&amp;"$"&amp;1278):INDIRECT($Y1300&amp;"$"&amp;1282),3,FALSE)&amp;HLOOKUP(AG$1283,INDIRECT($Y1300&amp;"$"&amp;1278):INDIRECT($Y1300&amp;"$"&amp;1282),4,FALSE),"")</f>
        <v/>
      </c>
      <c r="AH1300" s="7" t="str">
        <f ca="1">IFERROR(HLOOKUP(AH$1283,INDIRECT($Y1300&amp;"$"&amp;1278):INDIRECT($Y1300&amp;"$"&amp;1282),3,FALSE)&amp;HLOOKUP(AH$1283,INDIRECT($Y1300&amp;"$"&amp;1278):INDIRECT($Y1300&amp;"$"&amp;1282),4,FALSE),"")</f>
        <v/>
      </c>
      <c r="AI1300" s="7" t="str">
        <f ca="1">IFERROR(HLOOKUP(AI$1283,INDIRECT($Y1300&amp;"$"&amp;1278):INDIRECT($Y1300&amp;"$"&amp;1282),3,FALSE)&amp;HLOOKUP(AI$1283,INDIRECT($Y1300&amp;"$"&amp;1278):INDIRECT($Y1300&amp;"$"&amp;1282),4,FALSE),"")</f>
        <v/>
      </c>
      <c r="AJ1300" s="7" t="str">
        <f ca="1">IFERROR(HLOOKUP(AJ$1283,INDIRECT($Y1300&amp;"$"&amp;1278):INDIRECT($Y1300&amp;"$"&amp;1282),3,FALSE)&amp;HLOOKUP(AJ$1283,INDIRECT($Y1300&amp;"$"&amp;1278):INDIRECT($Y1300&amp;"$"&amp;1282),4,FALSE),"")</f>
        <v/>
      </c>
      <c r="AK1300" s="7" t="str">
        <f ca="1">IFERROR(HLOOKUP(AK$1283,INDIRECT($Y1300&amp;"$"&amp;1278):INDIRECT($Y1300&amp;"$"&amp;1282),3,FALSE)&amp;HLOOKUP(AK$1283,INDIRECT($Y1300&amp;"$"&amp;1278):INDIRECT($Y1300&amp;"$"&amp;1282),4,FALSE),"")</f>
        <v/>
      </c>
      <c r="AL1300" s="7" t="str">
        <f ca="1">IFERROR(HLOOKUP(AL$1283,INDIRECT($Y1300&amp;"$"&amp;1278):INDIRECT($Y1300&amp;"$"&amp;1282),3,FALSE)&amp;HLOOKUP(AL$1283,INDIRECT($Y1300&amp;"$"&amp;1278):INDIRECT($Y1300&amp;"$"&amp;1282),4,FALSE),"")</f>
        <v/>
      </c>
      <c r="AM1300" s="7" t="str">
        <f ca="1">IFERROR(HLOOKUP(AM$1283,INDIRECT($Y1300&amp;"$"&amp;1278):INDIRECT($Y1300&amp;"$"&amp;1282),3,FALSE)&amp;HLOOKUP(AM$1283,INDIRECT($Y1300&amp;"$"&amp;1278):INDIRECT($Y1300&amp;"$"&amp;1282),4,FALSE),"")</f>
        <v/>
      </c>
      <c r="AN1300" s="7" t="str">
        <f ca="1">IFERROR(HLOOKUP(AN$1283,INDIRECT($Y1300&amp;"$"&amp;1278):INDIRECT($Y1300&amp;"$"&amp;1282),3,FALSE)&amp;HLOOKUP(AN$1283,INDIRECT($Y1300&amp;"$"&amp;1278):INDIRECT($Y1300&amp;"$"&amp;1282),4,FALSE),"")</f>
        <v/>
      </c>
      <c r="AO1300" s="7" t="str">
        <f ca="1">IFERROR(HLOOKUP(AO$1283,INDIRECT($Y1300&amp;"$"&amp;1278):INDIRECT($Y1300&amp;"$"&amp;1282),3,FALSE)&amp;HLOOKUP(AO$1283,INDIRECT($Y1300&amp;"$"&amp;1278):INDIRECT($Y1300&amp;"$"&amp;1282),4,FALSE),"")</f>
        <v/>
      </c>
      <c r="AP1300" s="7" t="str">
        <f ca="1">IFERROR(HLOOKUP(AP$1283,INDIRECT($Y1300&amp;"$"&amp;1278):INDIRECT($Y1300&amp;"$"&amp;1282),3,FALSE)&amp;HLOOKUP(AP$1283,INDIRECT($Y1300&amp;"$"&amp;1278):INDIRECT($Y1300&amp;"$"&amp;1282),4,FALSE),"")</f>
        <v/>
      </c>
      <c r="AQ1300" s="7" t="str">
        <f ca="1">IFERROR(HLOOKUP(AQ$1283,INDIRECT($Y1300&amp;"$"&amp;1278):INDIRECT($Y1300&amp;"$"&amp;1282),3,FALSE)&amp;HLOOKUP(AQ$1283,INDIRECT($Y1300&amp;"$"&amp;1278):INDIRECT($Y1300&amp;"$"&amp;1282),4,FALSE),"")</f>
        <v/>
      </c>
      <c r="AR1300" s="7" t="str">
        <f ca="1">IFERROR(HLOOKUP(AR$1283,INDIRECT($Y1300&amp;"$"&amp;1278):INDIRECT($Y1300&amp;"$"&amp;1282),3,FALSE)&amp;HLOOKUP(AR$1283,INDIRECT($Y1300&amp;"$"&amp;1278):INDIRECT($Y1300&amp;"$"&amp;1282),4,FALSE),"")</f>
        <v/>
      </c>
      <c r="AS1300" s="7" t="str">
        <f ca="1">IFERROR(HLOOKUP(AS$1283,INDIRECT($Y1300&amp;"$"&amp;1278):INDIRECT($Y1300&amp;"$"&amp;1282),3,FALSE)&amp;HLOOKUP(AS$1283,INDIRECT($Y1300&amp;"$"&amp;1278):INDIRECT($Y1300&amp;"$"&amp;1282),4,FALSE),"")</f>
        <v/>
      </c>
      <c r="AT1300" s="7" t="str">
        <f ca="1">IFERROR(HLOOKUP(AT$1283,INDIRECT($Y1300&amp;"$"&amp;1278):INDIRECT($Y1300&amp;"$"&amp;1282),3,FALSE)&amp;HLOOKUP(AT$1283,INDIRECT($Y1300&amp;"$"&amp;1278):INDIRECT($Y1300&amp;"$"&amp;1282),4,FALSE),"")</f>
        <v/>
      </c>
      <c r="AU1300" s="7" t="str">
        <f ca="1">IFERROR(HLOOKUP(AU$1283,INDIRECT($Y1300&amp;"$"&amp;1278):INDIRECT($Y1300&amp;"$"&amp;1282),3,FALSE)&amp;HLOOKUP(AU$1283,INDIRECT($Y1300&amp;"$"&amp;1278):INDIRECT($Y1300&amp;"$"&amp;1282),4,FALSE),"")</f>
        <v/>
      </c>
      <c r="AV1300" s="7" t="str">
        <f ca="1">IFERROR(HLOOKUP(AV$1283,INDIRECT($Y1300&amp;"$"&amp;1278):INDIRECT($Y1300&amp;"$"&amp;1282),3,FALSE)&amp;HLOOKUP(AV$1283,INDIRECT($Y1300&amp;"$"&amp;1278):INDIRECT($Y1300&amp;"$"&amp;1282),4,FALSE),"")</f>
        <v/>
      </c>
      <c r="AW1300" s="7" t="str">
        <f ca="1">IFERROR(HLOOKUP(AW$1283,INDIRECT($Y1300&amp;"$"&amp;1278):INDIRECT($Y1300&amp;"$"&amp;1282),3,FALSE)&amp;HLOOKUP(AW$1283,INDIRECT($Y1300&amp;"$"&amp;1278):INDIRECT($Y1300&amp;"$"&amp;1282),4,FALSE),"")</f>
        <v/>
      </c>
      <c r="AX1300" s="7" t="str">
        <f ca="1">IFERROR(HLOOKUP(AX$1283,INDIRECT(INDIRECT("$Y"&amp;1283+AX$852+($Z1300-1))&amp;1278):INDIRECT(INDIRECT("$Y"&amp;1283+AX$852+($Z1300-1))&amp;1282),3,FALSE)&amp;LEFT(HLOOKUP(AX$1283,INDIRECT(INDIRECT("$Y"&amp;1283+AX$852+($Z1300-1))&amp;1278):INDIRECT(INDIRECT("$Y"&amp;1283+AX$852+($Z1300-1))&amp;1282),4,FALSE),3),"")</f>
        <v/>
      </c>
      <c r="AY1300" s="53" t="str">
        <f t="shared" ca="1" si="11841"/>
        <v/>
      </c>
      <c r="AZ1300" s="53" t="str">
        <f t="shared" ca="1" si="11840"/>
        <v/>
      </c>
      <c r="BA1300" s="53" t="str">
        <f t="shared" ca="1" si="11840"/>
        <v/>
      </c>
      <c r="BB1300" s="53" t="str">
        <f t="shared" ca="1" si="11840"/>
        <v/>
      </c>
      <c r="BC1300" s="53" t="str">
        <f t="shared" ca="1" si="11840"/>
        <v/>
      </c>
      <c r="BD1300" s="53" t="str">
        <f t="shared" ca="1" si="11840"/>
        <v/>
      </c>
      <c r="BE1300" s="53" t="str">
        <f t="shared" ca="1" si="11840"/>
        <v/>
      </c>
      <c r="BF1300" s="53" t="str">
        <f t="shared" ca="1" si="11840"/>
        <v/>
      </c>
      <c r="BG1300" s="53" t="str">
        <f t="shared" ca="1" si="11840"/>
        <v/>
      </c>
      <c r="BH1300" s="53" t="str">
        <f t="shared" ca="1" si="11840"/>
        <v/>
      </c>
      <c r="BI1300" s="53" t="str">
        <f t="shared" ca="1" si="11840"/>
        <v/>
      </c>
      <c r="BJ1300" s="53" t="str">
        <f t="shared" ca="1" si="11840"/>
        <v/>
      </c>
      <c r="BK1300" s="53" t="str">
        <f t="shared" ca="1" si="11840"/>
        <v/>
      </c>
      <c r="BL1300" s="53" t="str">
        <f t="shared" ca="1" si="11840"/>
        <v/>
      </c>
      <c r="BM1300" s="53" t="str">
        <f t="shared" ca="1" si="11840"/>
        <v/>
      </c>
      <c r="BN1300" s="53" t="str">
        <f t="shared" ca="1" si="11840"/>
        <v/>
      </c>
      <c r="BO1300" s="53" t="str">
        <f t="shared" ca="1" si="11840"/>
        <v/>
      </c>
      <c r="BP1300" s="53" t="str">
        <f t="shared" ref="BP1300:BP1301" ca="1" si="11842">LEFT(AW1299,1)</f>
        <v/>
      </c>
    </row>
    <row r="1301" spans="24:265" hidden="1" x14ac:dyDescent="0.3">
      <c r="X1301" s="51">
        <v>1301</v>
      </c>
      <c r="Y1301" s="8" t="s">
        <v>879</v>
      </c>
      <c r="Z1301" s="7">
        <v>18</v>
      </c>
      <c r="AE1301" s="7"/>
      <c r="AF1301" s="7" t="str">
        <f ca="1">IFERROR(HLOOKUP(AF$1283,INDIRECT($Y1301&amp;"$"&amp;1278):INDIRECT($Y1301&amp;"$"&amp;1282),3,FALSE)&amp;HLOOKUP(AF$1283,INDIRECT($Y1301&amp;"$"&amp;1278):INDIRECT($Y1301&amp;"$"&amp;1282),4,FALSE),"")</f>
        <v/>
      </c>
      <c r="AG1301" s="7" t="str">
        <f ca="1">IFERROR(HLOOKUP(AG$1283,INDIRECT($Y1301&amp;"$"&amp;1278):INDIRECT($Y1301&amp;"$"&amp;1282),3,FALSE)&amp;HLOOKUP(AG$1283,INDIRECT($Y1301&amp;"$"&amp;1278):INDIRECT($Y1301&amp;"$"&amp;1282),4,FALSE),"")</f>
        <v/>
      </c>
      <c r="AH1301" s="7" t="str">
        <f ca="1">IFERROR(HLOOKUP(AH$1283,INDIRECT($Y1301&amp;"$"&amp;1278):INDIRECT($Y1301&amp;"$"&amp;1282),3,FALSE)&amp;HLOOKUP(AH$1283,INDIRECT($Y1301&amp;"$"&amp;1278):INDIRECT($Y1301&amp;"$"&amp;1282),4,FALSE),"")</f>
        <v/>
      </c>
      <c r="AI1301" s="7" t="str">
        <f ca="1">IFERROR(HLOOKUP(AI$1283,INDIRECT($Y1301&amp;"$"&amp;1278):INDIRECT($Y1301&amp;"$"&amp;1282),3,FALSE)&amp;HLOOKUP(AI$1283,INDIRECT($Y1301&amp;"$"&amp;1278):INDIRECT($Y1301&amp;"$"&amp;1282),4,FALSE),"")</f>
        <v/>
      </c>
      <c r="AJ1301" s="7" t="str">
        <f ca="1">IFERROR(HLOOKUP(AJ$1283,INDIRECT($Y1301&amp;"$"&amp;1278):INDIRECT($Y1301&amp;"$"&amp;1282),3,FALSE)&amp;HLOOKUP(AJ$1283,INDIRECT($Y1301&amp;"$"&amp;1278):INDIRECT($Y1301&amp;"$"&amp;1282),4,FALSE),"")</f>
        <v/>
      </c>
      <c r="AK1301" s="7" t="str">
        <f ca="1">IFERROR(HLOOKUP(AK$1283,INDIRECT($Y1301&amp;"$"&amp;1278):INDIRECT($Y1301&amp;"$"&amp;1282),3,FALSE)&amp;HLOOKUP(AK$1283,INDIRECT($Y1301&amp;"$"&amp;1278):INDIRECT($Y1301&amp;"$"&amp;1282),4,FALSE),"")</f>
        <v/>
      </c>
      <c r="AL1301" s="7" t="str">
        <f ca="1">IFERROR(HLOOKUP(AL$1283,INDIRECT($Y1301&amp;"$"&amp;1278):INDIRECT($Y1301&amp;"$"&amp;1282),3,FALSE)&amp;HLOOKUP(AL$1283,INDIRECT($Y1301&amp;"$"&amp;1278):INDIRECT($Y1301&amp;"$"&amp;1282),4,FALSE),"")</f>
        <v/>
      </c>
      <c r="AM1301" s="7" t="str">
        <f ca="1">IFERROR(HLOOKUP(AM$1283,INDIRECT($Y1301&amp;"$"&amp;1278):INDIRECT($Y1301&amp;"$"&amp;1282),3,FALSE)&amp;HLOOKUP(AM$1283,INDIRECT($Y1301&amp;"$"&amp;1278):INDIRECT($Y1301&amp;"$"&amp;1282),4,FALSE),"")</f>
        <v/>
      </c>
      <c r="AN1301" s="7" t="str">
        <f ca="1">IFERROR(HLOOKUP(AN$1283,INDIRECT($Y1301&amp;"$"&amp;1278):INDIRECT($Y1301&amp;"$"&amp;1282),3,FALSE)&amp;HLOOKUP(AN$1283,INDIRECT($Y1301&amp;"$"&amp;1278):INDIRECT($Y1301&amp;"$"&amp;1282),4,FALSE),"")</f>
        <v/>
      </c>
      <c r="AO1301" s="7" t="str">
        <f ca="1">IFERROR(HLOOKUP(AO$1283,INDIRECT($Y1301&amp;"$"&amp;1278):INDIRECT($Y1301&amp;"$"&amp;1282),3,FALSE)&amp;HLOOKUP(AO$1283,INDIRECT($Y1301&amp;"$"&amp;1278):INDIRECT($Y1301&amp;"$"&amp;1282),4,FALSE),"")</f>
        <v/>
      </c>
      <c r="AP1301" s="7" t="str">
        <f ca="1">IFERROR(HLOOKUP(AP$1283,INDIRECT($Y1301&amp;"$"&amp;1278):INDIRECT($Y1301&amp;"$"&amp;1282),3,FALSE)&amp;HLOOKUP(AP$1283,INDIRECT($Y1301&amp;"$"&amp;1278):INDIRECT($Y1301&amp;"$"&amp;1282),4,FALSE),"")</f>
        <v/>
      </c>
      <c r="AQ1301" s="7" t="str">
        <f ca="1">IFERROR(HLOOKUP(AQ$1283,INDIRECT($Y1301&amp;"$"&amp;1278):INDIRECT($Y1301&amp;"$"&amp;1282),3,FALSE)&amp;HLOOKUP(AQ$1283,INDIRECT($Y1301&amp;"$"&amp;1278):INDIRECT($Y1301&amp;"$"&amp;1282),4,FALSE),"")</f>
        <v/>
      </c>
      <c r="AR1301" s="7" t="str">
        <f ca="1">IFERROR(HLOOKUP(AR$1283,INDIRECT($Y1301&amp;"$"&amp;1278):INDIRECT($Y1301&amp;"$"&amp;1282),3,FALSE)&amp;HLOOKUP(AR$1283,INDIRECT($Y1301&amp;"$"&amp;1278):INDIRECT($Y1301&amp;"$"&amp;1282),4,FALSE),"")</f>
        <v/>
      </c>
      <c r="AS1301" s="7" t="str">
        <f ca="1">IFERROR(HLOOKUP(AS$1283,INDIRECT($Y1301&amp;"$"&amp;1278):INDIRECT($Y1301&amp;"$"&amp;1282),3,FALSE)&amp;HLOOKUP(AS$1283,INDIRECT($Y1301&amp;"$"&amp;1278):INDIRECT($Y1301&amp;"$"&amp;1282),4,FALSE),"")</f>
        <v/>
      </c>
      <c r="AT1301" s="7" t="str">
        <f ca="1">IFERROR(HLOOKUP(AT$1283,INDIRECT($Y1301&amp;"$"&amp;1278):INDIRECT($Y1301&amp;"$"&amp;1282),3,FALSE)&amp;HLOOKUP(AT$1283,INDIRECT($Y1301&amp;"$"&amp;1278):INDIRECT($Y1301&amp;"$"&amp;1282),4,FALSE),"")</f>
        <v/>
      </c>
      <c r="AU1301" s="7" t="str">
        <f ca="1">IFERROR(HLOOKUP(AU$1283,INDIRECT($Y1301&amp;"$"&amp;1278):INDIRECT($Y1301&amp;"$"&amp;1282),3,FALSE)&amp;HLOOKUP(AU$1283,INDIRECT($Y1301&amp;"$"&amp;1278):INDIRECT($Y1301&amp;"$"&amp;1282),4,FALSE),"")</f>
        <v/>
      </c>
      <c r="AV1301" s="7" t="str">
        <f ca="1">IFERROR(HLOOKUP(AV$1283,INDIRECT($Y1301&amp;"$"&amp;1278):INDIRECT($Y1301&amp;"$"&amp;1282),3,FALSE)&amp;HLOOKUP(AV$1283,INDIRECT($Y1301&amp;"$"&amp;1278):INDIRECT($Y1301&amp;"$"&amp;1282),4,FALSE),"")</f>
        <v/>
      </c>
      <c r="AW1301" s="7" t="str">
        <f ca="1">IFERROR(HLOOKUP(AW$1283,INDIRECT($Y1301&amp;"$"&amp;1278):INDIRECT($Y1301&amp;"$"&amp;1282),3,FALSE)&amp;HLOOKUP(AW$1283,INDIRECT($Y1301&amp;"$"&amp;1278):INDIRECT($Y1301&amp;"$"&amp;1282),4,FALSE),"")</f>
        <v/>
      </c>
      <c r="AX1301" s="7" t="str">
        <f ca="1">IFERROR(HLOOKUP(AX$1283,INDIRECT(INDIRECT("$Y"&amp;1283+AX$852+($Z1301-1))&amp;1278):INDIRECT(INDIRECT("$Y"&amp;1283+AX$852+($Z1301-1))&amp;1282),3,FALSE)&amp;LEFT(HLOOKUP(AX$1283,INDIRECT(INDIRECT("$Y"&amp;1283+AX$852+($Z1301-1))&amp;1278):INDIRECT(INDIRECT("$Y"&amp;1283+AX$852+($Z1301-1))&amp;1282),4,FALSE),3),"")</f>
        <v/>
      </c>
      <c r="AY1301" s="53" t="str">
        <f t="shared" ca="1" si="11841"/>
        <v/>
      </c>
      <c r="AZ1301" s="53" t="str">
        <f t="shared" ref="AZ1301" ca="1" si="11843">LEFT(AG1300,1)</f>
        <v/>
      </c>
      <c r="BA1301" s="53" t="str">
        <f t="shared" ref="BA1301" ca="1" si="11844">LEFT(AH1300,1)</f>
        <v/>
      </c>
      <c r="BB1301" s="53" t="str">
        <f t="shared" ref="BB1301" ca="1" si="11845">LEFT(AI1300,1)</f>
        <v/>
      </c>
      <c r="BC1301" s="53" t="str">
        <f t="shared" ref="BC1301" ca="1" si="11846">LEFT(AJ1300,1)</f>
        <v/>
      </c>
      <c r="BD1301" s="53" t="str">
        <f t="shared" ref="BD1301" ca="1" si="11847">LEFT(AK1300,1)</f>
        <v/>
      </c>
      <c r="BE1301" s="53" t="str">
        <f t="shared" ref="BE1301" ca="1" si="11848">LEFT(AL1300,1)</f>
        <v/>
      </c>
      <c r="BF1301" s="53" t="str">
        <f t="shared" ref="BF1301" ca="1" si="11849">LEFT(AM1300,1)</f>
        <v/>
      </c>
      <c r="BG1301" s="53" t="str">
        <f t="shared" ref="BG1301" ca="1" si="11850">LEFT(AN1300,1)</f>
        <v/>
      </c>
      <c r="BH1301" s="53" t="str">
        <f t="shared" ref="BH1301" ca="1" si="11851">LEFT(AO1300,1)</f>
        <v/>
      </c>
      <c r="BI1301" s="53" t="str">
        <f t="shared" ref="BI1301" ca="1" si="11852">LEFT(AP1300,1)</f>
        <v/>
      </c>
      <c r="BJ1301" s="53" t="str">
        <f t="shared" ref="BJ1301" ca="1" si="11853">LEFT(AQ1300,1)</f>
        <v/>
      </c>
      <c r="BK1301" s="53" t="str">
        <f t="shared" ref="BK1301" ca="1" si="11854">LEFT(AR1300,1)</f>
        <v/>
      </c>
      <c r="BL1301" s="53" t="str">
        <f t="shared" ref="BL1301" ca="1" si="11855">LEFT(AS1300,1)</f>
        <v/>
      </c>
      <c r="BM1301" s="53" t="str">
        <f t="shared" ref="BM1301" ca="1" si="11856">LEFT(AT1300,1)</f>
        <v/>
      </c>
      <c r="BN1301" s="53" t="str">
        <f t="shared" ref="BN1301" ca="1" si="11857">LEFT(AU1300,1)</f>
        <v/>
      </c>
      <c r="BO1301" s="53" t="str">
        <f t="shared" ref="BO1301" ca="1" si="11858">LEFT(AV1300,1)</f>
        <v/>
      </c>
      <c r="BP1301" s="53" t="str">
        <f t="shared" ca="1" si="11842"/>
        <v/>
      </c>
      <c r="IK1301" s="7" t="str">
        <f t="shared" ref="IK1301:JD1301" si="11859">IF(IJ637="","",IJ637)</f>
        <v/>
      </c>
      <c r="IL1301" s="7" t="str">
        <f t="shared" si="11859"/>
        <v/>
      </c>
      <c r="IM1301" s="7" t="str">
        <f t="shared" si="11859"/>
        <v/>
      </c>
      <c r="IN1301" s="7" t="str">
        <f t="shared" si="11859"/>
        <v/>
      </c>
      <c r="IO1301" s="7" t="str">
        <f t="shared" si="11859"/>
        <v/>
      </c>
      <c r="IP1301" s="7" t="str">
        <f t="shared" si="11859"/>
        <v/>
      </c>
      <c r="IQ1301" s="7" t="str">
        <f t="shared" si="11859"/>
        <v/>
      </c>
      <c r="IR1301" s="7" t="str">
        <f t="shared" si="11859"/>
        <v/>
      </c>
      <c r="IS1301" s="7" t="str">
        <f t="shared" si="11859"/>
        <v/>
      </c>
      <c r="IT1301" s="7" t="str">
        <f t="shared" si="11859"/>
        <v/>
      </c>
      <c r="IU1301" s="7" t="str">
        <f t="shared" si="11859"/>
        <v/>
      </c>
      <c r="IV1301" s="7" t="str">
        <f t="shared" si="11859"/>
        <v/>
      </c>
      <c r="IW1301" s="7" t="str">
        <f t="shared" si="11859"/>
        <v/>
      </c>
      <c r="IX1301" s="7" t="str">
        <f t="shared" si="11859"/>
        <v/>
      </c>
      <c r="IY1301" s="7" t="str">
        <f t="shared" si="11859"/>
        <v/>
      </c>
      <c r="IZ1301" s="7" t="str">
        <f t="shared" si="11859"/>
        <v/>
      </c>
      <c r="JA1301" s="7" t="str">
        <f t="shared" si="11859"/>
        <v/>
      </c>
      <c r="JB1301" s="7" t="str">
        <f t="shared" si="11859"/>
        <v/>
      </c>
      <c r="JC1301" s="7" t="str">
        <f t="shared" si="11859"/>
        <v/>
      </c>
      <c r="JD1301" s="7" t="str">
        <f t="shared" si="11859"/>
        <v/>
      </c>
    </row>
    <row r="1302" spans="24:265" hidden="1" x14ac:dyDescent="0.3">
      <c r="X1302" s="51">
        <v>1302</v>
      </c>
      <c r="AE1302" s="7"/>
      <c r="AF1302" s="7" t="str">
        <f>IF(AF$1283="","",COUNTIF(AF$1284:AF$1301,"*Day*"))</f>
        <v/>
      </c>
      <c r="AG1302" s="7" t="str">
        <f t="shared" ref="AG1302:AX1302" si="11860">IF(AG$1283="","",COUNTIF(AG$1284:AG$1301,"*Day*"))</f>
        <v/>
      </c>
      <c r="AH1302" s="7" t="str">
        <f t="shared" si="11860"/>
        <v/>
      </c>
      <c r="AI1302" s="7" t="str">
        <f t="shared" si="11860"/>
        <v/>
      </c>
      <c r="AJ1302" s="7" t="str">
        <f t="shared" si="11860"/>
        <v/>
      </c>
      <c r="AK1302" s="7" t="str">
        <f t="shared" si="11860"/>
        <v/>
      </c>
      <c r="AL1302" s="7" t="str">
        <f t="shared" si="11860"/>
        <v/>
      </c>
      <c r="AM1302" s="7" t="str">
        <f t="shared" si="11860"/>
        <v/>
      </c>
      <c r="AN1302" s="7" t="str">
        <f t="shared" si="11860"/>
        <v/>
      </c>
      <c r="AO1302" s="7" t="str">
        <f t="shared" si="11860"/>
        <v/>
      </c>
      <c r="AP1302" s="7" t="str">
        <f t="shared" si="11860"/>
        <v/>
      </c>
      <c r="AQ1302" s="7" t="str">
        <f t="shared" si="11860"/>
        <v/>
      </c>
      <c r="AR1302" s="7" t="str">
        <f t="shared" si="11860"/>
        <v/>
      </c>
      <c r="AS1302" s="7" t="str">
        <f t="shared" si="11860"/>
        <v/>
      </c>
      <c r="AT1302" s="7" t="str">
        <f t="shared" si="11860"/>
        <v/>
      </c>
      <c r="AU1302" s="7" t="str">
        <f t="shared" si="11860"/>
        <v/>
      </c>
      <c r="AV1302" s="7" t="str">
        <f t="shared" si="11860"/>
        <v/>
      </c>
      <c r="AW1302" s="7" t="str">
        <f t="shared" si="11860"/>
        <v/>
      </c>
      <c r="AX1302" s="7" t="str">
        <f t="shared" si="11860"/>
        <v/>
      </c>
      <c r="AY1302" s="53" t="str">
        <f>IF(AY1284&lt;=AY1283,AY1284,"")</f>
        <v/>
      </c>
      <c r="AZ1302" s="53" t="str">
        <f t="shared" ref="AZ1302:BP1302" si="11861">IF(AZ1284&lt;=AZ1283,AZ1284,"")</f>
        <v/>
      </c>
      <c r="BA1302" s="53" t="str">
        <f t="shared" si="11861"/>
        <v/>
      </c>
      <c r="BB1302" s="53" t="str">
        <f t="shared" si="11861"/>
        <v/>
      </c>
      <c r="BC1302" s="53" t="str">
        <f t="shared" si="11861"/>
        <v/>
      </c>
      <c r="BD1302" s="53" t="str">
        <f t="shared" si="11861"/>
        <v/>
      </c>
      <c r="BE1302" s="53" t="str">
        <f t="shared" si="11861"/>
        <v/>
      </c>
      <c r="BF1302" s="53" t="str">
        <f t="shared" si="11861"/>
        <v/>
      </c>
      <c r="BG1302" s="53" t="str">
        <f t="shared" si="11861"/>
        <v/>
      </c>
      <c r="BH1302" s="53" t="str">
        <f t="shared" si="11861"/>
        <v/>
      </c>
      <c r="BI1302" s="53" t="str">
        <f t="shared" si="11861"/>
        <v/>
      </c>
      <c r="BJ1302" s="53" t="str">
        <f t="shared" si="11861"/>
        <v/>
      </c>
      <c r="BK1302" s="53" t="str">
        <f t="shared" si="11861"/>
        <v/>
      </c>
      <c r="BL1302" s="53" t="str">
        <f t="shared" si="11861"/>
        <v/>
      </c>
      <c r="BM1302" s="53" t="str">
        <f t="shared" si="11861"/>
        <v/>
      </c>
      <c r="BN1302" s="53" t="str">
        <f t="shared" si="11861"/>
        <v/>
      </c>
      <c r="BO1302" s="53" t="str">
        <f t="shared" si="11861"/>
        <v/>
      </c>
      <c r="BP1302" s="53" t="str">
        <f t="shared" si="11861"/>
        <v/>
      </c>
      <c r="IK1302" s="7" t="str">
        <f t="shared" ref="IK1302:JD1302" si="11862">IF(IJ638="","",IJ638)</f>
        <v/>
      </c>
      <c r="IL1302" s="7" t="str">
        <f t="shared" si="11862"/>
        <v/>
      </c>
      <c r="IM1302" s="7" t="str">
        <f t="shared" si="11862"/>
        <v/>
      </c>
      <c r="IN1302" s="7" t="str">
        <f t="shared" si="11862"/>
        <v/>
      </c>
      <c r="IO1302" s="7" t="str">
        <f t="shared" si="11862"/>
        <v/>
      </c>
      <c r="IP1302" s="7" t="str">
        <f t="shared" si="11862"/>
        <v/>
      </c>
      <c r="IQ1302" s="7" t="str">
        <f t="shared" si="11862"/>
        <v/>
      </c>
      <c r="IR1302" s="7" t="str">
        <f t="shared" si="11862"/>
        <v/>
      </c>
      <c r="IS1302" s="7" t="str">
        <f t="shared" si="11862"/>
        <v/>
      </c>
      <c r="IT1302" s="7" t="str">
        <f t="shared" si="11862"/>
        <v/>
      </c>
      <c r="IU1302" s="7" t="str">
        <f t="shared" si="11862"/>
        <v/>
      </c>
      <c r="IV1302" s="7" t="str">
        <f t="shared" si="11862"/>
        <v/>
      </c>
      <c r="IW1302" s="7" t="str">
        <f t="shared" si="11862"/>
        <v/>
      </c>
      <c r="IX1302" s="7" t="str">
        <f t="shared" si="11862"/>
        <v/>
      </c>
      <c r="IY1302" s="7" t="str">
        <f t="shared" si="11862"/>
        <v/>
      </c>
      <c r="IZ1302" s="7" t="str">
        <f t="shared" si="11862"/>
        <v/>
      </c>
      <c r="JA1302" s="7" t="str">
        <f t="shared" si="11862"/>
        <v/>
      </c>
      <c r="JB1302" s="7" t="str">
        <f t="shared" si="11862"/>
        <v/>
      </c>
      <c r="JC1302" s="7" t="str">
        <f t="shared" si="11862"/>
        <v/>
      </c>
      <c r="JD1302" s="7" t="str">
        <f t="shared" si="11862"/>
        <v/>
      </c>
    </row>
    <row r="1303" spans="24:265" hidden="1" x14ac:dyDescent="0.3">
      <c r="X1303" s="51">
        <v>1303</v>
      </c>
      <c r="AE1303" s="7"/>
      <c r="AF1303" s="7" t="str">
        <f>IF(AF$1283="","",COUNTIF(AF$1284:AF$1301,"*Nig*"))</f>
        <v/>
      </c>
      <c r="AG1303" s="7" t="str">
        <f t="shared" ref="AG1303:AX1303" si="11863">IF(AG$1283="","",COUNTIF(AG$1284:AG$1301,"*Nig*"))</f>
        <v/>
      </c>
      <c r="AH1303" s="7" t="str">
        <f t="shared" si="11863"/>
        <v/>
      </c>
      <c r="AI1303" s="7" t="str">
        <f t="shared" si="11863"/>
        <v/>
      </c>
      <c r="AJ1303" s="7" t="str">
        <f t="shared" si="11863"/>
        <v/>
      </c>
      <c r="AK1303" s="7" t="str">
        <f t="shared" si="11863"/>
        <v/>
      </c>
      <c r="AL1303" s="7" t="str">
        <f t="shared" si="11863"/>
        <v/>
      </c>
      <c r="AM1303" s="7" t="str">
        <f t="shared" si="11863"/>
        <v/>
      </c>
      <c r="AN1303" s="7" t="str">
        <f t="shared" si="11863"/>
        <v/>
      </c>
      <c r="AO1303" s="7" t="str">
        <f t="shared" si="11863"/>
        <v/>
      </c>
      <c r="AP1303" s="7" t="str">
        <f t="shared" si="11863"/>
        <v/>
      </c>
      <c r="AQ1303" s="7" t="str">
        <f t="shared" si="11863"/>
        <v/>
      </c>
      <c r="AR1303" s="7" t="str">
        <f t="shared" si="11863"/>
        <v/>
      </c>
      <c r="AS1303" s="7" t="str">
        <f t="shared" si="11863"/>
        <v/>
      </c>
      <c r="AT1303" s="7" t="str">
        <f t="shared" si="11863"/>
        <v/>
      </c>
      <c r="AU1303" s="7" t="str">
        <f t="shared" si="11863"/>
        <v/>
      </c>
      <c r="AV1303" s="7" t="str">
        <f t="shared" si="11863"/>
        <v/>
      </c>
      <c r="AW1303" s="7" t="str">
        <f t="shared" si="11863"/>
        <v/>
      </c>
      <c r="AX1303" s="7" t="str">
        <f t="shared" si="11863"/>
        <v/>
      </c>
      <c r="AY1303" s="53" t="str">
        <f>AF1302</f>
        <v/>
      </c>
      <c r="AZ1303" s="53" t="str">
        <f t="shared" ref="AZ1303" si="11864">AG1302</f>
        <v/>
      </c>
      <c r="BA1303" s="53" t="str">
        <f t="shared" ref="BA1303" si="11865">AH1302</f>
        <v/>
      </c>
      <c r="BB1303" s="53" t="str">
        <f t="shared" ref="BB1303" si="11866">AI1302</f>
        <v/>
      </c>
      <c r="BC1303" s="53" t="str">
        <f t="shared" ref="BC1303" si="11867">AJ1302</f>
        <v/>
      </c>
      <c r="BD1303" s="53" t="str">
        <f t="shared" ref="BD1303" si="11868">AK1302</f>
        <v/>
      </c>
      <c r="BE1303" s="53" t="str">
        <f t="shared" ref="BE1303" si="11869">AL1302</f>
        <v/>
      </c>
      <c r="BF1303" s="53" t="str">
        <f t="shared" ref="BF1303" si="11870">AM1302</f>
        <v/>
      </c>
      <c r="BG1303" s="53" t="str">
        <f t="shared" ref="BG1303" si="11871">AN1302</f>
        <v/>
      </c>
      <c r="BH1303" s="53" t="str">
        <f t="shared" ref="BH1303" si="11872">AO1302</f>
        <v/>
      </c>
      <c r="BI1303" s="53" t="str">
        <f t="shared" ref="BI1303" si="11873">AP1302</f>
        <v/>
      </c>
      <c r="BJ1303" s="53" t="str">
        <f t="shared" ref="BJ1303" si="11874">AQ1302</f>
        <v/>
      </c>
      <c r="BK1303" s="53" t="str">
        <f t="shared" ref="BK1303" si="11875">AR1302</f>
        <v/>
      </c>
      <c r="BL1303" s="53" t="str">
        <f t="shared" ref="BL1303" si="11876">AS1302</f>
        <v/>
      </c>
      <c r="BM1303" s="53" t="str">
        <f t="shared" ref="BM1303" si="11877">AT1302</f>
        <v/>
      </c>
      <c r="BN1303" s="53" t="str">
        <f t="shared" ref="BN1303" si="11878">AU1302</f>
        <v/>
      </c>
      <c r="BO1303" s="53" t="str">
        <f t="shared" ref="BO1303" si="11879">AV1302</f>
        <v/>
      </c>
      <c r="BP1303" s="53" t="str">
        <f t="shared" ref="BP1303" si="11880">AW1302</f>
        <v/>
      </c>
      <c r="IK1303" s="7" t="str">
        <f t="shared" ref="IK1303:JD1303" si="11881">IF(IJ639="","",IJ639)</f>
        <v/>
      </c>
      <c r="IL1303" s="7" t="str">
        <f t="shared" si="11881"/>
        <v/>
      </c>
      <c r="IM1303" s="7" t="str">
        <f t="shared" si="11881"/>
        <v/>
      </c>
      <c r="IN1303" s="7" t="str">
        <f t="shared" si="11881"/>
        <v/>
      </c>
      <c r="IO1303" s="7" t="str">
        <f t="shared" si="11881"/>
        <v/>
      </c>
      <c r="IP1303" s="7" t="str">
        <f t="shared" si="11881"/>
        <v/>
      </c>
      <c r="IQ1303" s="7" t="str">
        <f t="shared" si="11881"/>
        <v/>
      </c>
      <c r="IR1303" s="7" t="str">
        <f t="shared" si="11881"/>
        <v/>
      </c>
      <c r="IS1303" s="7" t="str">
        <f t="shared" si="11881"/>
        <v/>
      </c>
      <c r="IT1303" s="7" t="str">
        <f t="shared" si="11881"/>
        <v/>
      </c>
      <c r="IU1303" s="7" t="str">
        <f t="shared" si="11881"/>
        <v/>
      </c>
      <c r="IV1303" s="7" t="str">
        <f t="shared" si="11881"/>
        <v/>
      </c>
      <c r="IW1303" s="7" t="str">
        <f t="shared" si="11881"/>
        <v/>
      </c>
      <c r="IX1303" s="7" t="str">
        <f t="shared" si="11881"/>
        <v/>
      </c>
      <c r="IY1303" s="7" t="str">
        <f t="shared" si="11881"/>
        <v/>
      </c>
      <c r="IZ1303" s="7" t="str">
        <f t="shared" si="11881"/>
        <v/>
      </c>
      <c r="JA1303" s="7" t="str">
        <f t="shared" si="11881"/>
        <v/>
      </c>
      <c r="JB1303" s="7" t="str">
        <f t="shared" si="11881"/>
        <v/>
      </c>
      <c r="JC1303" s="7" t="str">
        <f t="shared" si="11881"/>
        <v/>
      </c>
      <c r="JD1303" s="7" t="str">
        <f t="shared" si="11881"/>
        <v/>
      </c>
    </row>
    <row r="1304" spans="24:265" hidden="1" x14ac:dyDescent="0.3">
      <c r="X1304" s="51">
        <v>1304</v>
      </c>
      <c r="AE1304" s="7"/>
      <c r="AF1304" s="7" t="str">
        <f>IFERROR(IF(AND(AF1302=0,AF1303=0),"",AY1302-AY1303),"")</f>
        <v/>
      </c>
      <c r="AG1304" s="7" t="str">
        <f t="shared" ref="AG1304:AX1304" si="11882">IFERROR(IF(AND(AG1302=0,AG1303=0),"",AZ1302-AZ1303),"")</f>
        <v/>
      </c>
      <c r="AH1304" s="7" t="str">
        <f t="shared" si="11882"/>
        <v/>
      </c>
      <c r="AI1304" s="7" t="str">
        <f t="shared" si="11882"/>
        <v/>
      </c>
      <c r="AJ1304" s="7" t="str">
        <f t="shared" si="11882"/>
        <v/>
      </c>
      <c r="AK1304" s="7" t="str">
        <f t="shared" si="11882"/>
        <v/>
      </c>
      <c r="AL1304" s="7" t="str">
        <f t="shared" si="11882"/>
        <v/>
      </c>
      <c r="AM1304" s="7" t="str">
        <f t="shared" si="11882"/>
        <v/>
      </c>
      <c r="AN1304" s="7" t="str">
        <f t="shared" si="11882"/>
        <v/>
      </c>
      <c r="AO1304" s="7" t="str">
        <f t="shared" si="11882"/>
        <v/>
      </c>
      <c r="AP1304" s="7" t="str">
        <f t="shared" si="11882"/>
        <v/>
      </c>
      <c r="AQ1304" s="7" t="str">
        <f t="shared" si="11882"/>
        <v/>
      </c>
      <c r="AR1304" s="7" t="str">
        <f t="shared" si="11882"/>
        <v/>
      </c>
      <c r="AS1304" s="7" t="str">
        <f t="shared" si="11882"/>
        <v/>
      </c>
      <c r="AT1304" s="7" t="str">
        <f t="shared" si="11882"/>
        <v/>
      </c>
      <c r="AU1304" s="7" t="str">
        <f t="shared" si="11882"/>
        <v/>
      </c>
      <c r="AV1304" s="7" t="str">
        <f t="shared" si="11882"/>
        <v/>
      </c>
      <c r="AW1304" s="7" t="str">
        <f t="shared" si="11882"/>
        <v/>
      </c>
      <c r="AX1304" s="7">
        <f t="shared" si="11882"/>
        <v>0</v>
      </c>
      <c r="AY1304" s="53" t="str">
        <f>IF(AY1302="","",AF1303)</f>
        <v/>
      </c>
      <c r="AZ1304" s="53" t="str">
        <f t="shared" ref="AZ1304" si="11883">IF(AZ1302="","",AG1303)</f>
        <v/>
      </c>
      <c r="BA1304" s="53" t="str">
        <f t="shared" ref="BA1304" si="11884">IF(BA1302="","",AH1303)</f>
        <v/>
      </c>
      <c r="BB1304" s="53" t="str">
        <f t="shared" ref="BB1304" si="11885">IF(BB1302="","",AI1303)</f>
        <v/>
      </c>
      <c r="BC1304" s="53" t="str">
        <f t="shared" ref="BC1304" si="11886">IF(BC1302="","",AJ1303)</f>
        <v/>
      </c>
      <c r="BD1304" s="53" t="str">
        <f t="shared" ref="BD1304" si="11887">IF(BD1302="","",AK1303)</f>
        <v/>
      </c>
      <c r="BE1304" s="53" t="str">
        <f t="shared" ref="BE1304" si="11888">IF(BE1302="","",AL1303)</f>
        <v/>
      </c>
      <c r="BF1304" s="53" t="str">
        <f t="shared" ref="BF1304" si="11889">IF(BF1302="","",AM1303)</f>
        <v/>
      </c>
      <c r="BG1304" s="53" t="str">
        <f t="shared" ref="BG1304" si="11890">IF(BG1302="","",AN1303)</f>
        <v/>
      </c>
      <c r="BH1304" s="53" t="str">
        <f t="shared" ref="BH1304" si="11891">IF(BH1302="","",AO1303)</f>
        <v/>
      </c>
      <c r="BI1304" s="53" t="str">
        <f t="shared" ref="BI1304" si="11892">IF(BI1302="","",AP1303)</f>
        <v/>
      </c>
      <c r="BJ1304" s="53" t="str">
        <f t="shared" ref="BJ1304" si="11893">IF(BJ1302="","",AQ1303)</f>
        <v/>
      </c>
      <c r="BK1304" s="53" t="str">
        <f t="shared" ref="BK1304" si="11894">IF(BK1302="","",AR1303)</f>
        <v/>
      </c>
      <c r="BL1304" s="53" t="str">
        <f t="shared" ref="BL1304" si="11895">IF(BL1302="","",AS1303)</f>
        <v/>
      </c>
      <c r="BM1304" s="53" t="str">
        <f t="shared" ref="BM1304" si="11896">IF(BM1302="","",AT1303)</f>
        <v/>
      </c>
      <c r="BN1304" s="53" t="str">
        <f t="shared" ref="BN1304" si="11897">IF(BN1302="","",AU1303)</f>
        <v/>
      </c>
      <c r="BO1304" s="53" t="str">
        <f t="shared" ref="BO1304" si="11898">IF(BO1302="","",AV1303)</f>
        <v/>
      </c>
      <c r="BP1304" s="53" t="str">
        <f t="shared" ref="BP1304" si="11899">IF(BP1302="","",AW1303)</f>
        <v/>
      </c>
      <c r="BR1304" s="7">
        <f>SUM(BT1304:CK1304)</f>
        <v>0</v>
      </c>
      <c r="BT1304" s="7" t="str">
        <f>IF(AF1304&lt;0,0,AF1304)</f>
        <v/>
      </c>
      <c r="BU1304" s="7" t="str">
        <f t="shared" ref="BU1304" si="11900">IF(AG1304&lt;0,0,AG1304)</f>
        <v/>
      </c>
      <c r="BV1304" s="7" t="str">
        <f t="shared" ref="BV1304" si="11901">IF(AH1304&lt;0,0,AH1304)</f>
        <v/>
      </c>
      <c r="BW1304" s="7" t="str">
        <f t="shared" ref="BW1304" si="11902">IF(AI1304&lt;0,0,AI1304)</f>
        <v/>
      </c>
      <c r="BX1304" s="7" t="str">
        <f t="shared" ref="BX1304" si="11903">IF(AJ1304&lt;0,0,AJ1304)</f>
        <v/>
      </c>
      <c r="BY1304" s="7" t="str">
        <f t="shared" ref="BY1304" si="11904">IF(AK1304&lt;0,0,AK1304)</f>
        <v/>
      </c>
      <c r="BZ1304" s="7" t="str">
        <f t="shared" ref="BZ1304" si="11905">IF(AL1304&lt;0,0,AL1304)</f>
        <v/>
      </c>
      <c r="CA1304" s="7" t="str">
        <f t="shared" ref="CA1304" si="11906">IF(AM1304&lt;0,0,AM1304)</f>
        <v/>
      </c>
      <c r="CB1304" s="7" t="str">
        <f t="shared" ref="CB1304" si="11907">IF(AN1304&lt;0,0,AN1304)</f>
        <v/>
      </c>
      <c r="CC1304" s="7" t="str">
        <f t="shared" ref="CC1304" si="11908">IF(AO1304&lt;0,0,AO1304)</f>
        <v/>
      </c>
      <c r="CD1304" s="7" t="str">
        <f t="shared" ref="CD1304" si="11909">IF(AP1304&lt;0,0,AP1304)</f>
        <v/>
      </c>
      <c r="CE1304" s="7" t="str">
        <f t="shared" ref="CE1304" si="11910">IF(AQ1304&lt;0,0,AQ1304)</f>
        <v/>
      </c>
      <c r="CF1304" s="7" t="str">
        <f t="shared" ref="CF1304" si="11911">IF(AR1304&lt;0,0,AR1304)</f>
        <v/>
      </c>
      <c r="CG1304" s="7" t="str">
        <f t="shared" ref="CG1304" si="11912">IF(AS1304&lt;0,0,AS1304)</f>
        <v/>
      </c>
      <c r="CH1304" s="7" t="str">
        <f t="shared" ref="CH1304" si="11913">IF(AT1304&lt;0,0,AT1304)</f>
        <v/>
      </c>
      <c r="CI1304" s="7" t="str">
        <f t="shared" ref="CI1304" si="11914">IF(AU1304&lt;0,0,AU1304)</f>
        <v/>
      </c>
      <c r="CJ1304" s="7" t="str">
        <f t="shared" ref="CJ1304" si="11915">IF(AV1304&lt;0,0,AV1304)</f>
        <v/>
      </c>
      <c r="CK1304" s="7" t="str">
        <f t="shared" ref="CK1304" si="11916">IF(AW1304&lt;0,0,AW1304)</f>
        <v/>
      </c>
      <c r="IK1304" s="7" t="str">
        <f t="shared" ref="IK1304:JD1304" si="11917">IF(IJ640="","",IJ640)</f>
        <v/>
      </c>
      <c r="IL1304" s="7" t="str">
        <f t="shared" si="11917"/>
        <v/>
      </c>
      <c r="IM1304" s="7" t="str">
        <f t="shared" si="11917"/>
        <v/>
      </c>
      <c r="IN1304" s="7" t="str">
        <f t="shared" si="11917"/>
        <v/>
      </c>
      <c r="IO1304" s="7" t="str">
        <f t="shared" si="11917"/>
        <v/>
      </c>
      <c r="IP1304" s="7" t="str">
        <f t="shared" si="11917"/>
        <v/>
      </c>
      <c r="IQ1304" s="7" t="str">
        <f t="shared" si="11917"/>
        <v/>
      </c>
      <c r="IR1304" s="7" t="str">
        <f t="shared" si="11917"/>
        <v/>
      </c>
      <c r="IS1304" s="7" t="str">
        <f t="shared" si="11917"/>
        <v/>
      </c>
      <c r="IT1304" s="7" t="str">
        <f t="shared" si="11917"/>
        <v/>
      </c>
      <c r="IU1304" s="7" t="str">
        <f t="shared" si="11917"/>
        <v/>
      </c>
      <c r="IV1304" s="7" t="str">
        <f t="shared" si="11917"/>
        <v/>
      </c>
      <c r="IW1304" s="7" t="str">
        <f t="shared" si="11917"/>
        <v/>
      </c>
      <c r="IX1304" s="7" t="str">
        <f t="shared" si="11917"/>
        <v/>
      </c>
      <c r="IY1304" s="7" t="str">
        <f t="shared" si="11917"/>
        <v/>
      </c>
      <c r="IZ1304" s="7" t="str">
        <f t="shared" si="11917"/>
        <v/>
      </c>
      <c r="JA1304" s="7" t="str">
        <f t="shared" si="11917"/>
        <v/>
      </c>
      <c r="JB1304" s="7" t="str">
        <f t="shared" si="11917"/>
        <v/>
      </c>
      <c r="JC1304" s="7" t="str">
        <f t="shared" si="11917"/>
        <v/>
      </c>
      <c r="JD1304" s="7" t="str">
        <f t="shared" si="11917"/>
        <v/>
      </c>
    </row>
    <row r="1305" spans="24:265" hidden="1" x14ac:dyDescent="0.3">
      <c r="X1305" s="51">
        <v>1305</v>
      </c>
      <c r="Z1305" s="7" t="s">
        <v>1366</v>
      </c>
      <c r="AA1305" s="7" t="str">
        <f t="shared" ref="AA1305:CL1305" si="11918">IF(Z329="","",Z329)</f>
        <v/>
      </c>
      <c r="AB1305" s="7">
        <f t="shared" si="11918"/>
        <v>16</v>
      </c>
      <c r="AC1305" s="7" t="str">
        <f t="shared" si="11918"/>
        <v/>
      </c>
      <c r="AD1305" s="7" t="str">
        <f t="shared" si="11918"/>
        <v/>
      </c>
      <c r="AE1305" s="7" t="str">
        <f t="shared" si="11918"/>
        <v/>
      </c>
      <c r="AF1305" s="7" t="str">
        <f t="shared" si="11918"/>
        <v/>
      </c>
      <c r="AG1305" s="7" t="str">
        <f t="shared" si="11918"/>
        <v/>
      </c>
      <c r="AH1305" s="7" t="str">
        <f t="shared" si="11918"/>
        <v/>
      </c>
      <c r="AI1305" s="7" t="str">
        <f t="shared" si="11918"/>
        <v/>
      </c>
      <c r="AJ1305" s="7" t="str">
        <f t="shared" si="11918"/>
        <v/>
      </c>
      <c r="AK1305" s="7" t="str">
        <f t="shared" si="11918"/>
        <v/>
      </c>
      <c r="AL1305" s="7" t="str">
        <f t="shared" si="11918"/>
        <v/>
      </c>
      <c r="AM1305" s="7" t="str">
        <f t="shared" si="11918"/>
        <v/>
      </c>
      <c r="AN1305" s="7" t="str">
        <f t="shared" si="11918"/>
        <v/>
      </c>
      <c r="AO1305" s="7" t="str">
        <f t="shared" si="11918"/>
        <v/>
      </c>
      <c r="AP1305" s="7" t="str">
        <f t="shared" si="11918"/>
        <v/>
      </c>
      <c r="AQ1305" s="7" t="str">
        <f t="shared" si="11918"/>
        <v/>
      </c>
      <c r="AR1305" s="7" t="str">
        <f t="shared" si="11918"/>
        <v/>
      </c>
      <c r="AS1305" s="7" t="str">
        <f t="shared" si="11918"/>
        <v/>
      </c>
      <c r="AT1305" s="7" t="str">
        <f t="shared" si="11918"/>
        <v/>
      </c>
      <c r="AU1305" s="7" t="str">
        <f t="shared" si="11918"/>
        <v/>
      </c>
      <c r="AV1305" s="7" t="str">
        <f t="shared" si="11918"/>
        <v/>
      </c>
      <c r="AW1305" s="7" t="str">
        <f t="shared" si="11918"/>
        <v/>
      </c>
      <c r="AX1305" s="7" t="str">
        <f t="shared" si="11918"/>
        <v/>
      </c>
      <c r="AY1305" s="7" t="str">
        <f t="shared" si="11918"/>
        <v/>
      </c>
      <c r="AZ1305" s="7" t="str">
        <f t="shared" si="11918"/>
        <v/>
      </c>
      <c r="BA1305" s="7" t="str">
        <f t="shared" si="11918"/>
        <v/>
      </c>
      <c r="BB1305" s="7" t="str">
        <f t="shared" si="11918"/>
        <v/>
      </c>
      <c r="BC1305" s="7" t="str">
        <f t="shared" si="11918"/>
        <v/>
      </c>
      <c r="BD1305" s="7" t="str">
        <f t="shared" si="11918"/>
        <v/>
      </c>
      <c r="BE1305" s="7" t="str">
        <f t="shared" si="11918"/>
        <v/>
      </c>
      <c r="BF1305" s="7" t="str">
        <f t="shared" si="11918"/>
        <v/>
      </c>
      <c r="BG1305" s="7" t="str">
        <f t="shared" si="11918"/>
        <v/>
      </c>
      <c r="BH1305" s="7" t="str">
        <f t="shared" si="11918"/>
        <v/>
      </c>
      <c r="BI1305" s="7" t="str">
        <f t="shared" si="11918"/>
        <v/>
      </c>
      <c r="BJ1305" s="7" t="str">
        <f t="shared" si="11918"/>
        <v/>
      </c>
      <c r="BK1305" s="7" t="str">
        <f t="shared" si="11918"/>
        <v/>
      </c>
      <c r="BL1305" s="7" t="str">
        <f t="shared" si="11918"/>
        <v/>
      </c>
      <c r="BM1305" s="7" t="str">
        <f t="shared" si="11918"/>
        <v/>
      </c>
      <c r="BN1305" s="7" t="str">
        <f t="shared" si="11918"/>
        <v/>
      </c>
      <c r="BO1305" s="7" t="str">
        <f t="shared" si="11918"/>
        <v/>
      </c>
      <c r="BP1305" s="7" t="str">
        <f t="shared" si="11918"/>
        <v/>
      </c>
      <c r="BQ1305" s="7" t="str">
        <f t="shared" si="11918"/>
        <v/>
      </c>
      <c r="BR1305" s="7" t="str">
        <f t="shared" si="11918"/>
        <v/>
      </c>
      <c r="BS1305" s="7" t="str">
        <f t="shared" si="11918"/>
        <v/>
      </c>
      <c r="BT1305" s="7" t="str">
        <f t="shared" si="11918"/>
        <v/>
      </c>
      <c r="BU1305" s="7" t="str">
        <f t="shared" si="11918"/>
        <v/>
      </c>
      <c r="BV1305" s="7" t="str">
        <f t="shared" si="11918"/>
        <v/>
      </c>
      <c r="BW1305" s="7" t="str">
        <f t="shared" si="11918"/>
        <v/>
      </c>
      <c r="BX1305" s="7" t="str">
        <f t="shared" si="11918"/>
        <v/>
      </c>
      <c r="BY1305" s="7" t="str">
        <f t="shared" si="11918"/>
        <v/>
      </c>
      <c r="BZ1305" s="7" t="str">
        <f t="shared" si="11918"/>
        <v/>
      </c>
      <c r="CA1305" s="7" t="str">
        <f t="shared" si="11918"/>
        <v/>
      </c>
      <c r="CB1305" s="7" t="str">
        <f t="shared" si="11918"/>
        <v/>
      </c>
      <c r="CC1305" s="7" t="str">
        <f t="shared" si="11918"/>
        <v/>
      </c>
      <c r="CD1305" s="7" t="str">
        <f t="shared" si="11918"/>
        <v/>
      </c>
      <c r="CE1305" s="7" t="str">
        <f t="shared" si="11918"/>
        <v/>
      </c>
      <c r="CF1305" s="7" t="str">
        <f t="shared" si="11918"/>
        <v/>
      </c>
      <c r="CG1305" s="7" t="str">
        <f t="shared" si="11918"/>
        <v/>
      </c>
      <c r="CH1305" s="7" t="str">
        <f t="shared" si="11918"/>
        <v/>
      </c>
      <c r="CI1305" s="7" t="str">
        <f t="shared" si="11918"/>
        <v/>
      </c>
      <c r="CJ1305" s="7" t="str">
        <f t="shared" si="11918"/>
        <v/>
      </c>
      <c r="CK1305" s="7" t="str">
        <f t="shared" si="11918"/>
        <v/>
      </c>
      <c r="CL1305" s="7" t="str">
        <f t="shared" si="11918"/>
        <v/>
      </c>
      <c r="CM1305" s="7" t="str">
        <f t="shared" ref="CM1305:EX1305" si="11919">IF(CL329="","",CL329)</f>
        <v/>
      </c>
      <c r="CN1305" s="7" t="str">
        <f t="shared" si="11919"/>
        <v/>
      </c>
      <c r="CO1305" s="7" t="str">
        <f t="shared" si="11919"/>
        <v/>
      </c>
      <c r="CP1305" s="7" t="str">
        <f t="shared" si="11919"/>
        <v/>
      </c>
      <c r="CQ1305" s="7" t="str">
        <f t="shared" si="11919"/>
        <v/>
      </c>
      <c r="CR1305" s="7" t="str">
        <f t="shared" si="11919"/>
        <v/>
      </c>
      <c r="CS1305" s="7" t="str">
        <f t="shared" si="11919"/>
        <v/>
      </c>
      <c r="CT1305" s="7" t="str">
        <f t="shared" si="11919"/>
        <v/>
      </c>
      <c r="CU1305" s="7" t="str">
        <f t="shared" si="11919"/>
        <v/>
      </c>
      <c r="CV1305" s="7" t="str">
        <f t="shared" si="11919"/>
        <v/>
      </c>
      <c r="CW1305" s="7" t="str">
        <f t="shared" si="11919"/>
        <v/>
      </c>
      <c r="CX1305" s="7" t="str">
        <f t="shared" si="11919"/>
        <v/>
      </c>
      <c r="CY1305" s="7" t="str">
        <f t="shared" si="11919"/>
        <v/>
      </c>
      <c r="CZ1305" s="7" t="str">
        <f t="shared" si="11919"/>
        <v/>
      </c>
      <c r="DA1305" s="7" t="str">
        <f t="shared" si="11919"/>
        <v/>
      </c>
      <c r="DB1305" s="7" t="str">
        <f t="shared" si="11919"/>
        <v/>
      </c>
      <c r="DC1305" s="7" t="str">
        <f t="shared" si="11919"/>
        <v/>
      </c>
      <c r="DD1305" s="7" t="str">
        <f t="shared" si="11919"/>
        <v/>
      </c>
      <c r="DE1305" s="7" t="str">
        <f t="shared" si="11919"/>
        <v/>
      </c>
      <c r="DF1305" s="7" t="str">
        <f t="shared" si="11919"/>
        <v/>
      </c>
      <c r="DG1305" s="7" t="str">
        <f t="shared" si="11919"/>
        <v/>
      </c>
      <c r="DH1305" s="7" t="str">
        <f t="shared" si="11919"/>
        <v/>
      </c>
      <c r="DI1305" s="7" t="str">
        <f t="shared" si="11919"/>
        <v/>
      </c>
      <c r="DJ1305" s="7" t="str">
        <f t="shared" si="11919"/>
        <v/>
      </c>
      <c r="DK1305" s="7" t="str">
        <f t="shared" si="11919"/>
        <v/>
      </c>
      <c r="DL1305" s="7" t="str">
        <f t="shared" si="11919"/>
        <v/>
      </c>
      <c r="DM1305" s="7" t="str">
        <f t="shared" si="11919"/>
        <v/>
      </c>
      <c r="DN1305" s="7" t="str">
        <f t="shared" si="11919"/>
        <v/>
      </c>
      <c r="DO1305" s="7" t="str">
        <f t="shared" si="11919"/>
        <v/>
      </c>
      <c r="DP1305" s="7" t="str">
        <f t="shared" si="11919"/>
        <v/>
      </c>
      <c r="DQ1305" s="7" t="str">
        <f t="shared" si="11919"/>
        <v/>
      </c>
      <c r="DR1305" s="7" t="str">
        <f t="shared" si="11919"/>
        <v/>
      </c>
      <c r="DS1305" s="7" t="str">
        <f t="shared" si="11919"/>
        <v/>
      </c>
      <c r="DT1305" s="7" t="str">
        <f t="shared" si="11919"/>
        <v/>
      </c>
      <c r="DU1305" s="7" t="str">
        <f t="shared" si="11919"/>
        <v/>
      </c>
      <c r="DV1305" s="7" t="str">
        <f t="shared" si="11919"/>
        <v/>
      </c>
      <c r="DW1305" s="7" t="str">
        <f t="shared" si="11919"/>
        <v/>
      </c>
      <c r="DX1305" s="7" t="str">
        <f t="shared" si="11919"/>
        <v/>
      </c>
      <c r="DY1305" s="7" t="str">
        <f t="shared" si="11919"/>
        <v/>
      </c>
      <c r="DZ1305" s="7" t="str">
        <f t="shared" si="11919"/>
        <v/>
      </c>
      <c r="EA1305" s="7" t="str">
        <f t="shared" si="11919"/>
        <v/>
      </c>
      <c r="EB1305" s="7" t="str">
        <f t="shared" si="11919"/>
        <v/>
      </c>
      <c r="EC1305" s="7" t="str">
        <f t="shared" si="11919"/>
        <v/>
      </c>
      <c r="ED1305" s="7" t="str">
        <f t="shared" si="11919"/>
        <v/>
      </c>
      <c r="EE1305" s="7" t="str">
        <f t="shared" si="11919"/>
        <v/>
      </c>
      <c r="EF1305" s="7" t="str">
        <f t="shared" si="11919"/>
        <v/>
      </c>
      <c r="EG1305" s="7" t="str">
        <f t="shared" si="11919"/>
        <v/>
      </c>
      <c r="EH1305" s="7" t="str">
        <f t="shared" si="11919"/>
        <v/>
      </c>
      <c r="EI1305" s="7" t="str">
        <f t="shared" si="11919"/>
        <v/>
      </c>
      <c r="EJ1305" s="7" t="str">
        <f t="shared" si="11919"/>
        <v/>
      </c>
      <c r="EK1305" s="7" t="str">
        <f t="shared" si="11919"/>
        <v/>
      </c>
      <c r="EL1305" s="7" t="str">
        <f t="shared" si="11919"/>
        <v/>
      </c>
      <c r="EM1305" s="7" t="str">
        <f t="shared" si="11919"/>
        <v/>
      </c>
      <c r="EN1305" s="7" t="str">
        <f t="shared" si="11919"/>
        <v/>
      </c>
      <c r="EO1305" s="7" t="str">
        <f t="shared" si="11919"/>
        <v/>
      </c>
      <c r="EP1305" s="7" t="str">
        <f t="shared" si="11919"/>
        <v/>
      </c>
      <c r="EQ1305" s="7" t="str">
        <f t="shared" si="11919"/>
        <v/>
      </c>
      <c r="ER1305" s="7" t="str">
        <f t="shared" si="11919"/>
        <v/>
      </c>
      <c r="ES1305" s="7" t="str">
        <f t="shared" si="11919"/>
        <v/>
      </c>
      <c r="ET1305" s="7" t="str">
        <f t="shared" si="11919"/>
        <v/>
      </c>
      <c r="EU1305" s="7" t="str">
        <f t="shared" si="11919"/>
        <v/>
      </c>
      <c r="EV1305" s="7" t="str">
        <f t="shared" si="11919"/>
        <v/>
      </c>
      <c r="EW1305" s="7" t="str">
        <f t="shared" si="11919"/>
        <v/>
      </c>
      <c r="EX1305" s="7" t="str">
        <f t="shared" si="11919"/>
        <v/>
      </c>
      <c r="EY1305" s="7" t="str">
        <f t="shared" ref="EY1305:HJ1305" si="11920">IF(EX329="","",EX329)</f>
        <v/>
      </c>
      <c r="EZ1305" s="7" t="str">
        <f t="shared" si="11920"/>
        <v/>
      </c>
      <c r="FA1305" s="7" t="str">
        <f t="shared" si="11920"/>
        <v/>
      </c>
      <c r="FB1305" s="7" t="str">
        <f t="shared" si="11920"/>
        <v/>
      </c>
      <c r="FC1305" s="7" t="str">
        <f t="shared" si="11920"/>
        <v/>
      </c>
      <c r="FD1305" s="7" t="str">
        <f t="shared" si="11920"/>
        <v/>
      </c>
      <c r="FE1305" s="7" t="str">
        <f t="shared" si="11920"/>
        <v/>
      </c>
      <c r="FF1305" s="7" t="str">
        <f t="shared" si="11920"/>
        <v/>
      </c>
      <c r="FG1305" s="7" t="str">
        <f t="shared" si="11920"/>
        <v/>
      </c>
      <c r="FH1305" s="7" t="str">
        <f t="shared" si="11920"/>
        <v/>
      </c>
      <c r="FI1305" s="7" t="str">
        <f t="shared" si="11920"/>
        <v/>
      </c>
      <c r="FJ1305" s="7" t="str">
        <f t="shared" si="11920"/>
        <v/>
      </c>
      <c r="FK1305" s="7" t="str">
        <f t="shared" si="11920"/>
        <v/>
      </c>
      <c r="FL1305" s="7" t="str">
        <f t="shared" si="11920"/>
        <v/>
      </c>
      <c r="FM1305" s="7" t="str">
        <f t="shared" si="11920"/>
        <v/>
      </c>
      <c r="FN1305" s="7" t="str">
        <f t="shared" si="11920"/>
        <v/>
      </c>
      <c r="FO1305" s="7" t="str">
        <f t="shared" si="11920"/>
        <v/>
      </c>
      <c r="FP1305" s="7" t="str">
        <f t="shared" si="11920"/>
        <v/>
      </c>
      <c r="FQ1305" s="7" t="str">
        <f t="shared" si="11920"/>
        <v/>
      </c>
      <c r="FR1305" s="7" t="str">
        <f t="shared" si="11920"/>
        <v/>
      </c>
      <c r="FS1305" s="7" t="str">
        <f t="shared" si="11920"/>
        <v/>
      </c>
      <c r="FT1305" s="7" t="str">
        <f t="shared" si="11920"/>
        <v/>
      </c>
      <c r="FU1305" s="7" t="str">
        <f t="shared" si="11920"/>
        <v/>
      </c>
      <c r="FV1305" s="7" t="str">
        <f t="shared" si="11920"/>
        <v/>
      </c>
      <c r="FW1305" s="7" t="str">
        <f t="shared" si="11920"/>
        <v/>
      </c>
      <c r="FX1305" s="7" t="str">
        <f t="shared" si="11920"/>
        <v/>
      </c>
      <c r="FY1305" s="7" t="str">
        <f t="shared" si="11920"/>
        <v/>
      </c>
      <c r="FZ1305" s="7" t="str">
        <f t="shared" si="11920"/>
        <v/>
      </c>
      <c r="GA1305" s="7" t="str">
        <f t="shared" si="11920"/>
        <v/>
      </c>
      <c r="GB1305" s="7" t="str">
        <f t="shared" si="11920"/>
        <v/>
      </c>
      <c r="GC1305" s="7" t="str">
        <f t="shared" si="11920"/>
        <v/>
      </c>
      <c r="GD1305" s="7" t="str">
        <f t="shared" si="11920"/>
        <v/>
      </c>
      <c r="GE1305" s="7" t="str">
        <f t="shared" si="11920"/>
        <v/>
      </c>
      <c r="GF1305" s="7" t="str">
        <f t="shared" si="11920"/>
        <v/>
      </c>
      <c r="GG1305" s="7" t="str">
        <f t="shared" si="11920"/>
        <v/>
      </c>
      <c r="GH1305" s="7" t="str">
        <f t="shared" si="11920"/>
        <v/>
      </c>
      <c r="GI1305" s="7" t="str">
        <f t="shared" si="11920"/>
        <v/>
      </c>
      <c r="GJ1305" s="7" t="str">
        <f t="shared" si="11920"/>
        <v/>
      </c>
      <c r="GK1305" s="7" t="str">
        <f t="shared" si="11920"/>
        <v/>
      </c>
      <c r="GL1305" s="7" t="str">
        <f t="shared" si="11920"/>
        <v/>
      </c>
      <c r="GM1305" s="7" t="str">
        <f t="shared" si="11920"/>
        <v/>
      </c>
      <c r="GN1305" s="7" t="str">
        <f t="shared" si="11920"/>
        <v/>
      </c>
      <c r="GO1305" s="7" t="str">
        <f t="shared" si="11920"/>
        <v/>
      </c>
      <c r="GP1305" s="7" t="str">
        <f t="shared" si="11920"/>
        <v/>
      </c>
      <c r="GQ1305" s="7" t="str">
        <f t="shared" si="11920"/>
        <v/>
      </c>
      <c r="GR1305" s="7" t="str">
        <f t="shared" si="11920"/>
        <v/>
      </c>
      <c r="GS1305" s="7" t="str">
        <f t="shared" si="11920"/>
        <v/>
      </c>
      <c r="GT1305" s="7" t="str">
        <f t="shared" si="11920"/>
        <v/>
      </c>
      <c r="GU1305" s="7" t="str">
        <f t="shared" si="11920"/>
        <v/>
      </c>
      <c r="GV1305" s="7" t="str">
        <f t="shared" si="11920"/>
        <v/>
      </c>
      <c r="GW1305" s="7" t="str">
        <f t="shared" si="11920"/>
        <v/>
      </c>
      <c r="GX1305" s="7" t="str">
        <f t="shared" si="11920"/>
        <v/>
      </c>
      <c r="GY1305" s="7" t="str">
        <f t="shared" si="11920"/>
        <v/>
      </c>
      <c r="GZ1305" s="7" t="str">
        <f t="shared" si="11920"/>
        <v/>
      </c>
      <c r="HA1305" s="7" t="str">
        <f t="shared" si="11920"/>
        <v/>
      </c>
      <c r="HB1305" s="7" t="str">
        <f t="shared" si="11920"/>
        <v/>
      </c>
      <c r="HC1305" s="7" t="str">
        <f t="shared" si="11920"/>
        <v/>
      </c>
      <c r="HD1305" s="7" t="str">
        <f t="shared" si="11920"/>
        <v/>
      </c>
      <c r="HE1305" s="7" t="str">
        <f t="shared" si="11920"/>
        <v/>
      </c>
      <c r="HF1305" s="7" t="str">
        <f t="shared" si="11920"/>
        <v/>
      </c>
      <c r="HG1305" s="7" t="str">
        <f t="shared" si="11920"/>
        <v/>
      </c>
      <c r="HH1305" s="7" t="str">
        <f t="shared" si="11920"/>
        <v/>
      </c>
      <c r="HI1305" s="7" t="str">
        <f t="shared" si="11920"/>
        <v/>
      </c>
      <c r="HJ1305" s="7" t="str">
        <f t="shared" si="11920"/>
        <v/>
      </c>
      <c r="HK1305" s="7" t="str">
        <f t="shared" ref="HK1305:IJ1305" si="11921">IF(HJ329="","",HJ329)</f>
        <v/>
      </c>
      <c r="HL1305" s="7" t="str">
        <f t="shared" si="11921"/>
        <v/>
      </c>
      <c r="HM1305" s="7" t="str">
        <f t="shared" si="11921"/>
        <v/>
      </c>
      <c r="HN1305" s="7" t="str">
        <f t="shared" si="11921"/>
        <v/>
      </c>
      <c r="HO1305" s="7" t="str">
        <f t="shared" si="11921"/>
        <v/>
      </c>
      <c r="HP1305" s="7" t="str">
        <f t="shared" si="11921"/>
        <v/>
      </c>
      <c r="HQ1305" s="7" t="str">
        <f t="shared" si="11921"/>
        <v/>
      </c>
      <c r="HR1305" s="7" t="str">
        <f t="shared" si="11921"/>
        <v/>
      </c>
      <c r="HS1305" s="7" t="str">
        <f t="shared" si="11921"/>
        <v/>
      </c>
      <c r="HT1305" s="7" t="str">
        <f t="shared" si="11921"/>
        <v/>
      </c>
      <c r="HU1305" s="7" t="str">
        <f t="shared" si="11921"/>
        <v/>
      </c>
      <c r="HV1305" s="7" t="str">
        <f t="shared" si="11921"/>
        <v/>
      </c>
      <c r="HW1305" s="7" t="str">
        <f t="shared" si="11921"/>
        <v/>
      </c>
      <c r="HX1305" s="7" t="str">
        <f t="shared" si="11921"/>
        <v/>
      </c>
      <c r="HY1305" s="7" t="str">
        <f t="shared" si="11921"/>
        <v/>
      </c>
      <c r="HZ1305" s="7" t="str">
        <f t="shared" si="11921"/>
        <v/>
      </c>
      <c r="IA1305" s="7" t="str">
        <f t="shared" si="11921"/>
        <v/>
      </c>
      <c r="IB1305" s="7" t="str">
        <f t="shared" si="11921"/>
        <v/>
      </c>
      <c r="IC1305" s="7" t="str">
        <f t="shared" si="11921"/>
        <v/>
      </c>
      <c r="ID1305" s="7" t="str">
        <f t="shared" si="11921"/>
        <v/>
      </c>
      <c r="IE1305" s="7" t="str">
        <f t="shared" si="11921"/>
        <v/>
      </c>
      <c r="IF1305" s="7" t="str">
        <f t="shared" si="11921"/>
        <v/>
      </c>
      <c r="IG1305" s="7" t="str">
        <f t="shared" si="11921"/>
        <v/>
      </c>
      <c r="IH1305" s="7" t="str">
        <f t="shared" si="11921"/>
        <v/>
      </c>
      <c r="II1305" s="7" t="str">
        <f t="shared" si="11921"/>
        <v/>
      </c>
      <c r="IJ1305" s="7" t="str">
        <f t="shared" si="11921"/>
        <v/>
      </c>
      <c r="IK1305" s="7" t="str">
        <f t="shared" ref="IK1305:JD1305" si="11922">IF(IJ333="","",IJ333)</f>
        <v/>
      </c>
      <c r="IL1305" s="7" t="str">
        <f t="shared" si="11922"/>
        <v/>
      </c>
      <c r="IM1305" s="7" t="str">
        <f t="shared" si="11922"/>
        <v/>
      </c>
      <c r="IN1305" s="7" t="str">
        <f t="shared" si="11922"/>
        <v/>
      </c>
      <c r="IO1305" s="7" t="str">
        <f t="shared" si="11922"/>
        <v/>
      </c>
      <c r="IP1305" s="7" t="str">
        <f t="shared" si="11922"/>
        <v/>
      </c>
      <c r="IQ1305" s="7" t="str">
        <f t="shared" si="11922"/>
        <v/>
      </c>
      <c r="IR1305" s="7" t="str">
        <f t="shared" si="11922"/>
        <v/>
      </c>
      <c r="IS1305" s="7" t="str">
        <f t="shared" si="11922"/>
        <v/>
      </c>
      <c r="IT1305" s="7" t="str">
        <f t="shared" si="11922"/>
        <v/>
      </c>
      <c r="IU1305" s="7" t="str">
        <f t="shared" si="11922"/>
        <v/>
      </c>
      <c r="IV1305" s="7" t="str">
        <f t="shared" si="11922"/>
        <v/>
      </c>
      <c r="IW1305" s="7" t="str">
        <f t="shared" si="11922"/>
        <v/>
      </c>
      <c r="IX1305" s="7" t="str">
        <f t="shared" si="11922"/>
        <v/>
      </c>
      <c r="IY1305" s="7" t="str">
        <f t="shared" si="11922"/>
        <v/>
      </c>
      <c r="IZ1305" s="7" t="str">
        <f t="shared" si="11922"/>
        <v/>
      </c>
      <c r="JA1305" s="7" t="str">
        <f t="shared" si="11922"/>
        <v/>
      </c>
      <c r="JB1305" s="7" t="str">
        <f t="shared" si="11922"/>
        <v/>
      </c>
      <c r="JC1305" s="7" t="str">
        <f t="shared" si="11922"/>
        <v/>
      </c>
      <c r="JD1305" s="7" t="str">
        <f t="shared" si="11922"/>
        <v/>
      </c>
    </row>
    <row r="1306" spans="24:265" hidden="1" x14ac:dyDescent="0.3">
      <c r="X1306" s="51">
        <v>1306</v>
      </c>
      <c r="Z1306" s="7" t="s">
        <v>1071</v>
      </c>
      <c r="AA1306" s="7" t="str">
        <f t="shared" ref="AA1306:CL1306" si="11923">IF(Z330="","",Z330)</f>
        <v/>
      </c>
      <c r="AB1306" s="7" t="str">
        <f t="shared" si="11923"/>
        <v/>
      </c>
      <c r="AC1306" s="7" t="str">
        <f t="shared" si="11923"/>
        <v/>
      </c>
      <c r="AD1306" s="7" t="str">
        <f t="shared" si="11923"/>
        <v/>
      </c>
      <c r="AE1306" s="7" t="str">
        <f t="shared" si="11923"/>
        <v/>
      </c>
      <c r="AF1306" s="7">
        <f t="shared" si="11923"/>
        <v>0</v>
      </c>
      <c r="AG1306" s="7">
        <f t="shared" si="11923"/>
        <v>0</v>
      </c>
      <c r="AH1306" s="7">
        <f t="shared" si="11923"/>
        <v>0</v>
      </c>
      <c r="AI1306" s="7">
        <f t="shared" si="11923"/>
        <v>0</v>
      </c>
      <c r="AJ1306" s="7">
        <f t="shared" si="11923"/>
        <v>0</v>
      </c>
      <c r="AK1306" s="7">
        <f t="shared" si="11923"/>
        <v>0</v>
      </c>
      <c r="AL1306" s="7">
        <f t="shared" si="11923"/>
        <v>0</v>
      </c>
      <c r="AM1306" s="7">
        <f t="shared" si="11923"/>
        <v>0</v>
      </c>
      <c r="AN1306" s="7">
        <f t="shared" si="11923"/>
        <v>0</v>
      </c>
      <c r="AO1306" s="7">
        <f t="shared" si="11923"/>
        <v>0</v>
      </c>
      <c r="AP1306" s="7">
        <f t="shared" si="11923"/>
        <v>0</v>
      </c>
      <c r="AQ1306" s="7">
        <f t="shared" si="11923"/>
        <v>0</v>
      </c>
      <c r="AR1306" s="7">
        <f t="shared" si="11923"/>
        <v>0</v>
      </c>
      <c r="AS1306" s="7">
        <f t="shared" si="11923"/>
        <v>0</v>
      </c>
      <c r="AT1306" s="7">
        <f t="shared" si="11923"/>
        <v>0</v>
      </c>
      <c r="AU1306" s="7">
        <f t="shared" si="11923"/>
        <v>0</v>
      </c>
      <c r="AV1306" s="7">
        <f t="shared" si="11923"/>
        <v>0</v>
      </c>
      <c r="AW1306" s="7">
        <f t="shared" si="11923"/>
        <v>0</v>
      </c>
      <c r="AX1306" s="7">
        <f t="shared" si="11923"/>
        <v>0</v>
      </c>
      <c r="AY1306" s="7">
        <f t="shared" si="11923"/>
        <v>0</v>
      </c>
      <c r="AZ1306" s="7">
        <f t="shared" si="11923"/>
        <v>0</v>
      </c>
      <c r="BA1306" s="7">
        <f t="shared" si="11923"/>
        <v>0</v>
      </c>
      <c r="BB1306" s="7" t="str">
        <f t="shared" si="11923"/>
        <v/>
      </c>
      <c r="BC1306" s="7" t="str">
        <f t="shared" si="11923"/>
        <v/>
      </c>
      <c r="BD1306" s="7" t="str">
        <f t="shared" si="11923"/>
        <v/>
      </c>
      <c r="BE1306" s="7" t="str">
        <f t="shared" si="11923"/>
        <v/>
      </c>
      <c r="BF1306" s="7" t="str">
        <f t="shared" si="11923"/>
        <v/>
      </c>
      <c r="BG1306" s="7" t="str">
        <f t="shared" si="11923"/>
        <v/>
      </c>
      <c r="BH1306" s="7" t="str">
        <f t="shared" si="11923"/>
        <v/>
      </c>
      <c r="BI1306" s="7" t="str">
        <f t="shared" si="11923"/>
        <v/>
      </c>
      <c r="BJ1306" s="7" t="str">
        <f t="shared" si="11923"/>
        <v/>
      </c>
      <c r="BK1306" s="7" t="str">
        <f t="shared" si="11923"/>
        <v/>
      </c>
      <c r="BL1306" s="7" t="str">
        <f t="shared" si="11923"/>
        <v/>
      </c>
      <c r="BM1306" s="7" t="str">
        <f t="shared" si="11923"/>
        <v/>
      </c>
      <c r="BN1306" s="7" t="str">
        <f t="shared" si="11923"/>
        <v/>
      </c>
      <c r="BO1306" s="7" t="str">
        <f t="shared" si="11923"/>
        <v/>
      </c>
      <c r="BP1306" s="7" t="str">
        <f t="shared" si="11923"/>
        <v/>
      </c>
      <c r="BQ1306" s="7" t="str">
        <f t="shared" si="11923"/>
        <v/>
      </c>
      <c r="BR1306" s="7" t="str">
        <f t="shared" si="11923"/>
        <v/>
      </c>
      <c r="BS1306" s="7" t="str">
        <f t="shared" si="11923"/>
        <v/>
      </c>
      <c r="BT1306" s="7" t="str">
        <f t="shared" si="11923"/>
        <v/>
      </c>
      <c r="BU1306" s="7" t="str">
        <f t="shared" si="11923"/>
        <v/>
      </c>
      <c r="BV1306" s="7" t="str">
        <f t="shared" si="11923"/>
        <v/>
      </c>
      <c r="BW1306" s="7" t="str">
        <f t="shared" si="11923"/>
        <v/>
      </c>
      <c r="BX1306" s="7" t="str">
        <f t="shared" si="11923"/>
        <v/>
      </c>
      <c r="BY1306" s="7" t="str">
        <f t="shared" si="11923"/>
        <v/>
      </c>
      <c r="BZ1306" s="7" t="str">
        <f t="shared" si="11923"/>
        <v/>
      </c>
      <c r="CA1306" s="7" t="str">
        <f t="shared" si="11923"/>
        <v/>
      </c>
      <c r="CB1306" s="7" t="str">
        <f t="shared" si="11923"/>
        <v/>
      </c>
      <c r="CC1306" s="7" t="str">
        <f t="shared" si="11923"/>
        <v/>
      </c>
      <c r="CD1306" s="7" t="str">
        <f t="shared" si="11923"/>
        <v/>
      </c>
      <c r="CE1306" s="7" t="str">
        <f t="shared" si="11923"/>
        <v/>
      </c>
      <c r="CF1306" s="7" t="str">
        <f t="shared" si="11923"/>
        <v/>
      </c>
      <c r="CG1306" s="7" t="str">
        <f t="shared" si="11923"/>
        <v/>
      </c>
      <c r="CH1306" s="7" t="str">
        <f t="shared" si="11923"/>
        <v/>
      </c>
      <c r="CI1306" s="7" t="str">
        <f t="shared" si="11923"/>
        <v/>
      </c>
      <c r="CJ1306" s="7" t="str">
        <f t="shared" si="11923"/>
        <v/>
      </c>
      <c r="CK1306" s="7" t="str">
        <f t="shared" si="11923"/>
        <v/>
      </c>
      <c r="CL1306" s="7" t="str">
        <f t="shared" si="11923"/>
        <v/>
      </c>
      <c r="CM1306" s="7" t="str">
        <f t="shared" ref="CM1306:EX1306" si="11924">IF(CL330="","",CL330)</f>
        <v/>
      </c>
      <c r="CN1306" s="7" t="str">
        <f t="shared" si="11924"/>
        <v/>
      </c>
      <c r="CO1306" s="7" t="str">
        <f t="shared" si="11924"/>
        <v/>
      </c>
      <c r="CP1306" s="7" t="str">
        <f t="shared" si="11924"/>
        <v/>
      </c>
      <c r="CQ1306" s="7" t="str">
        <f t="shared" si="11924"/>
        <v/>
      </c>
      <c r="CR1306" s="7" t="str">
        <f t="shared" si="11924"/>
        <v/>
      </c>
      <c r="CS1306" s="7" t="str">
        <f t="shared" si="11924"/>
        <v/>
      </c>
      <c r="CT1306" s="7" t="str">
        <f t="shared" si="11924"/>
        <v/>
      </c>
      <c r="CU1306" s="7" t="str">
        <f t="shared" si="11924"/>
        <v/>
      </c>
      <c r="CV1306" s="7" t="str">
        <f t="shared" si="11924"/>
        <v/>
      </c>
      <c r="CW1306" s="7" t="str">
        <f t="shared" si="11924"/>
        <v/>
      </c>
      <c r="CX1306" s="7" t="str">
        <f t="shared" si="11924"/>
        <v/>
      </c>
      <c r="CY1306" s="7" t="str">
        <f t="shared" si="11924"/>
        <v/>
      </c>
      <c r="CZ1306" s="7" t="str">
        <f t="shared" si="11924"/>
        <v/>
      </c>
      <c r="DA1306" s="7" t="str">
        <f t="shared" si="11924"/>
        <v/>
      </c>
      <c r="DB1306" s="7" t="str">
        <f t="shared" si="11924"/>
        <v/>
      </c>
      <c r="DC1306" s="7" t="str">
        <f t="shared" si="11924"/>
        <v/>
      </c>
      <c r="DD1306" s="7" t="str">
        <f t="shared" si="11924"/>
        <v/>
      </c>
      <c r="DE1306" s="7" t="str">
        <f t="shared" si="11924"/>
        <v/>
      </c>
      <c r="DF1306" s="7" t="str">
        <f t="shared" si="11924"/>
        <v/>
      </c>
      <c r="DG1306" s="7" t="str">
        <f t="shared" si="11924"/>
        <v/>
      </c>
      <c r="DH1306" s="7" t="str">
        <f t="shared" si="11924"/>
        <v/>
      </c>
      <c r="DI1306" s="7" t="str">
        <f t="shared" si="11924"/>
        <v/>
      </c>
      <c r="DJ1306" s="7" t="str">
        <f t="shared" si="11924"/>
        <v/>
      </c>
      <c r="DK1306" s="7" t="str">
        <f t="shared" si="11924"/>
        <v/>
      </c>
      <c r="DL1306" s="7" t="str">
        <f t="shared" si="11924"/>
        <v/>
      </c>
      <c r="DM1306" s="7" t="str">
        <f t="shared" si="11924"/>
        <v/>
      </c>
      <c r="DN1306" s="7" t="str">
        <f t="shared" si="11924"/>
        <v/>
      </c>
      <c r="DO1306" s="7" t="str">
        <f t="shared" si="11924"/>
        <v/>
      </c>
      <c r="DP1306" s="7" t="str">
        <f t="shared" si="11924"/>
        <v/>
      </c>
      <c r="DQ1306" s="7" t="str">
        <f t="shared" si="11924"/>
        <v/>
      </c>
      <c r="DR1306" s="7" t="str">
        <f t="shared" si="11924"/>
        <v/>
      </c>
      <c r="DS1306" s="7" t="str">
        <f t="shared" si="11924"/>
        <v/>
      </c>
      <c r="DT1306" s="7" t="str">
        <f t="shared" si="11924"/>
        <v/>
      </c>
      <c r="DU1306" s="7" t="str">
        <f t="shared" si="11924"/>
        <v/>
      </c>
      <c r="DV1306" s="7" t="str">
        <f t="shared" si="11924"/>
        <v/>
      </c>
      <c r="DW1306" s="7" t="str">
        <f t="shared" si="11924"/>
        <v/>
      </c>
      <c r="DX1306" s="7" t="str">
        <f t="shared" si="11924"/>
        <v/>
      </c>
      <c r="DY1306" s="7" t="str">
        <f t="shared" si="11924"/>
        <v/>
      </c>
      <c r="DZ1306" s="7" t="str">
        <f t="shared" si="11924"/>
        <v/>
      </c>
      <c r="EA1306" s="7" t="str">
        <f t="shared" si="11924"/>
        <v/>
      </c>
      <c r="EB1306" s="7" t="str">
        <f t="shared" si="11924"/>
        <v/>
      </c>
      <c r="EC1306" s="7" t="str">
        <f t="shared" si="11924"/>
        <v/>
      </c>
      <c r="ED1306" s="7" t="str">
        <f t="shared" si="11924"/>
        <v/>
      </c>
      <c r="EE1306" s="7" t="str">
        <f t="shared" si="11924"/>
        <v/>
      </c>
      <c r="EF1306" s="7" t="str">
        <f t="shared" si="11924"/>
        <v/>
      </c>
      <c r="EG1306" s="7" t="str">
        <f t="shared" si="11924"/>
        <v/>
      </c>
      <c r="EH1306" s="7" t="str">
        <f t="shared" si="11924"/>
        <v/>
      </c>
      <c r="EI1306" s="7" t="str">
        <f t="shared" si="11924"/>
        <v/>
      </c>
      <c r="EJ1306" s="7" t="str">
        <f t="shared" si="11924"/>
        <v/>
      </c>
      <c r="EK1306" s="7" t="str">
        <f t="shared" si="11924"/>
        <v/>
      </c>
      <c r="EL1306" s="7" t="str">
        <f t="shared" si="11924"/>
        <v/>
      </c>
      <c r="EM1306" s="7" t="str">
        <f t="shared" si="11924"/>
        <v/>
      </c>
      <c r="EN1306" s="7" t="str">
        <f t="shared" si="11924"/>
        <v/>
      </c>
      <c r="EO1306" s="7" t="str">
        <f t="shared" si="11924"/>
        <v/>
      </c>
      <c r="EP1306" s="7" t="str">
        <f t="shared" si="11924"/>
        <v/>
      </c>
      <c r="EQ1306" s="7" t="str">
        <f t="shared" si="11924"/>
        <v/>
      </c>
      <c r="ER1306" s="7" t="str">
        <f t="shared" si="11924"/>
        <v/>
      </c>
      <c r="ES1306" s="7" t="str">
        <f t="shared" si="11924"/>
        <v/>
      </c>
      <c r="ET1306" s="7" t="str">
        <f t="shared" si="11924"/>
        <v/>
      </c>
      <c r="EU1306" s="7" t="str">
        <f t="shared" si="11924"/>
        <v/>
      </c>
      <c r="EV1306" s="7" t="str">
        <f t="shared" si="11924"/>
        <v/>
      </c>
      <c r="EW1306" s="7" t="str">
        <f t="shared" si="11924"/>
        <v/>
      </c>
      <c r="EX1306" s="7" t="str">
        <f t="shared" si="11924"/>
        <v/>
      </c>
      <c r="EY1306" s="7" t="str">
        <f t="shared" ref="EY1306:HJ1306" si="11925">IF(EX330="","",EX330)</f>
        <v/>
      </c>
      <c r="EZ1306" s="7" t="str">
        <f t="shared" si="11925"/>
        <v/>
      </c>
      <c r="FA1306" s="7" t="str">
        <f t="shared" si="11925"/>
        <v/>
      </c>
      <c r="FB1306" s="7" t="str">
        <f t="shared" si="11925"/>
        <v/>
      </c>
      <c r="FC1306" s="7" t="str">
        <f t="shared" si="11925"/>
        <v/>
      </c>
      <c r="FD1306" s="7" t="str">
        <f t="shared" si="11925"/>
        <v/>
      </c>
      <c r="FE1306" s="7" t="str">
        <f t="shared" si="11925"/>
        <v/>
      </c>
      <c r="FF1306" s="7" t="str">
        <f t="shared" si="11925"/>
        <v/>
      </c>
      <c r="FG1306" s="7" t="str">
        <f t="shared" si="11925"/>
        <v/>
      </c>
      <c r="FH1306" s="7" t="str">
        <f t="shared" si="11925"/>
        <v/>
      </c>
      <c r="FI1306" s="7" t="str">
        <f t="shared" si="11925"/>
        <v/>
      </c>
      <c r="FJ1306" s="7" t="str">
        <f t="shared" si="11925"/>
        <v/>
      </c>
      <c r="FK1306" s="7" t="str">
        <f t="shared" si="11925"/>
        <v/>
      </c>
      <c r="FL1306" s="7" t="str">
        <f t="shared" si="11925"/>
        <v/>
      </c>
      <c r="FM1306" s="7" t="str">
        <f t="shared" si="11925"/>
        <v/>
      </c>
      <c r="FN1306" s="7" t="str">
        <f t="shared" si="11925"/>
        <v/>
      </c>
      <c r="FO1306" s="7" t="str">
        <f t="shared" si="11925"/>
        <v/>
      </c>
      <c r="FP1306" s="7" t="str">
        <f t="shared" si="11925"/>
        <v/>
      </c>
      <c r="FQ1306" s="7" t="str">
        <f t="shared" si="11925"/>
        <v/>
      </c>
      <c r="FR1306" s="7" t="str">
        <f t="shared" si="11925"/>
        <v/>
      </c>
      <c r="FS1306" s="7" t="str">
        <f t="shared" si="11925"/>
        <v/>
      </c>
      <c r="FT1306" s="7" t="str">
        <f t="shared" si="11925"/>
        <v/>
      </c>
      <c r="FU1306" s="7" t="str">
        <f t="shared" si="11925"/>
        <v/>
      </c>
      <c r="FV1306" s="7" t="str">
        <f t="shared" si="11925"/>
        <v/>
      </c>
      <c r="FW1306" s="7" t="str">
        <f t="shared" si="11925"/>
        <v/>
      </c>
      <c r="FX1306" s="7" t="str">
        <f t="shared" si="11925"/>
        <v/>
      </c>
      <c r="FY1306" s="7" t="str">
        <f t="shared" si="11925"/>
        <v/>
      </c>
      <c r="FZ1306" s="7" t="str">
        <f t="shared" si="11925"/>
        <v/>
      </c>
      <c r="GA1306" s="7" t="str">
        <f t="shared" si="11925"/>
        <v/>
      </c>
      <c r="GB1306" s="7" t="str">
        <f t="shared" si="11925"/>
        <v/>
      </c>
      <c r="GC1306" s="7" t="str">
        <f t="shared" si="11925"/>
        <v/>
      </c>
      <c r="GD1306" s="7" t="str">
        <f t="shared" si="11925"/>
        <v/>
      </c>
      <c r="GE1306" s="7" t="str">
        <f t="shared" si="11925"/>
        <v/>
      </c>
      <c r="GF1306" s="7" t="str">
        <f t="shared" si="11925"/>
        <v/>
      </c>
      <c r="GG1306" s="7" t="str">
        <f t="shared" si="11925"/>
        <v/>
      </c>
      <c r="GH1306" s="7" t="str">
        <f t="shared" si="11925"/>
        <v/>
      </c>
      <c r="GI1306" s="7" t="str">
        <f t="shared" si="11925"/>
        <v/>
      </c>
      <c r="GJ1306" s="7" t="str">
        <f t="shared" si="11925"/>
        <v/>
      </c>
      <c r="GK1306" s="7" t="str">
        <f t="shared" si="11925"/>
        <v/>
      </c>
      <c r="GL1306" s="7" t="str">
        <f t="shared" si="11925"/>
        <v/>
      </c>
      <c r="GM1306" s="7" t="str">
        <f t="shared" si="11925"/>
        <v/>
      </c>
      <c r="GN1306" s="7" t="str">
        <f t="shared" si="11925"/>
        <v/>
      </c>
      <c r="GO1306" s="7" t="str">
        <f t="shared" si="11925"/>
        <v/>
      </c>
      <c r="GP1306" s="7" t="str">
        <f t="shared" si="11925"/>
        <v/>
      </c>
      <c r="GQ1306" s="7" t="str">
        <f t="shared" si="11925"/>
        <v/>
      </c>
      <c r="GR1306" s="7" t="str">
        <f t="shared" si="11925"/>
        <v/>
      </c>
      <c r="GS1306" s="7" t="str">
        <f t="shared" si="11925"/>
        <v/>
      </c>
      <c r="GT1306" s="7" t="str">
        <f t="shared" si="11925"/>
        <v/>
      </c>
      <c r="GU1306" s="7" t="str">
        <f t="shared" si="11925"/>
        <v/>
      </c>
      <c r="GV1306" s="7" t="str">
        <f t="shared" si="11925"/>
        <v/>
      </c>
      <c r="GW1306" s="7" t="str">
        <f t="shared" si="11925"/>
        <v/>
      </c>
      <c r="GX1306" s="7" t="str">
        <f t="shared" si="11925"/>
        <v/>
      </c>
      <c r="GY1306" s="7" t="str">
        <f t="shared" si="11925"/>
        <v/>
      </c>
      <c r="GZ1306" s="7" t="str">
        <f t="shared" si="11925"/>
        <v/>
      </c>
      <c r="HA1306" s="7" t="str">
        <f t="shared" si="11925"/>
        <v/>
      </c>
      <c r="HB1306" s="7" t="str">
        <f t="shared" si="11925"/>
        <v/>
      </c>
      <c r="HC1306" s="7" t="str">
        <f t="shared" si="11925"/>
        <v/>
      </c>
      <c r="HD1306" s="7" t="str">
        <f t="shared" si="11925"/>
        <v/>
      </c>
      <c r="HE1306" s="7" t="str">
        <f t="shared" si="11925"/>
        <v/>
      </c>
      <c r="HF1306" s="7" t="str">
        <f t="shared" si="11925"/>
        <v/>
      </c>
      <c r="HG1306" s="7" t="str">
        <f t="shared" si="11925"/>
        <v/>
      </c>
      <c r="HH1306" s="7" t="str">
        <f t="shared" si="11925"/>
        <v/>
      </c>
      <c r="HI1306" s="7" t="str">
        <f t="shared" si="11925"/>
        <v/>
      </c>
      <c r="HJ1306" s="7" t="str">
        <f t="shared" si="11925"/>
        <v/>
      </c>
      <c r="HK1306" s="7" t="str">
        <f t="shared" ref="HK1306:IJ1306" si="11926">IF(HJ330="","",HJ330)</f>
        <v/>
      </c>
      <c r="HL1306" s="7" t="str">
        <f t="shared" si="11926"/>
        <v/>
      </c>
      <c r="HM1306" s="7" t="str">
        <f t="shared" si="11926"/>
        <v/>
      </c>
      <c r="HN1306" s="7" t="str">
        <f t="shared" si="11926"/>
        <v/>
      </c>
      <c r="HO1306" s="7" t="str">
        <f t="shared" si="11926"/>
        <v/>
      </c>
      <c r="HP1306" s="7" t="str">
        <f t="shared" si="11926"/>
        <v/>
      </c>
      <c r="HQ1306" s="7" t="str">
        <f t="shared" si="11926"/>
        <v/>
      </c>
      <c r="HR1306" s="7" t="str">
        <f t="shared" si="11926"/>
        <v/>
      </c>
      <c r="HS1306" s="7" t="str">
        <f t="shared" si="11926"/>
        <v/>
      </c>
      <c r="HT1306" s="7" t="str">
        <f t="shared" si="11926"/>
        <v/>
      </c>
      <c r="HU1306" s="7" t="str">
        <f t="shared" si="11926"/>
        <v/>
      </c>
      <c r="HV1306" s="7" t="str">
        <f t="shared" si="11926"/>
        <v/>
      </c>
      <c r="HW1306" s="7" t="str">
        <f t="shared" si="11926"/>
        <v/>
      </c>
      <c r="HX1306" s="7" t="str">
        <f t="shared" si="11926"/>
        <v/>
      </c>
      <c r="HY1306" s="7" t="str">
        <f t="shared" si="11926"/>
        <v/>
      </c>
      <c r="HZ1306" s="7" t="str">
        <f t="shared" si="11926"/>
        <v/>
      </c>
      <c r="IA1306" s="7" t="str">
        <f t="shared" si="11926"/>
        <v/>
      </c>
      <c r="IB1306" s="7" t="str">
        <f t="shared" si="11926"/>
        <v/>
      </c>
      <c r="IC1306" s="7" t="str">
        <f t="shared" si="11926"/>
        <v/>
      </c>
      <c r="ID1306" s="7" t="str">
        <f t="shared" si="11926"/>
        <v/>
      </c>
      <c r="IE1306" s="7" t="str">
        <f t="shared" si="11926"/>
        <v/>
      </c>
      <c r="IF1306" s="7" t="str">
        <f t="shared" si="11926"/>
        <v/>
      </c>
      <c r="IG1306" s="7" t="str">
        <f t="shared" si="11926"/>
        <v/>
      </c>
      <c r="IH1306" s="7" t="str">
        <f t="shared" si="11926"/>
        <v/>
      </c>
      <c r="II1306" s="7" t="str">
        <f t="shared" si="11926"/>
        <v/>
      </c>
      <c r="IJ1306" s="7" t="str">
        <f t="shared" si="11926"/>
        <v/>
      </c>
      <c r="IK1306" s="7" t="str">
        <f t="shared" ref="IK1306:JD1306" si="11927">IF(IJ334="","",IJ334)</f>
        <v/>
      </c>
      <c r="IL1306" s="7" t="str">
        <f t="shared" si="11927"/>
        <v/>
      </c>
      <c r="IM1306" s="7" t="str">
        <f t="shared" si="11927"/>
        <v/>
      </c>
      <c r="IN1306" s="7" t="str">
        <f t="shared" si="11927"/>
        <v/>
      </c>
      <c r="IO1306" s="7" t="str">
        <f t="shared" si="11927"/>
        <v/>
      </c>
      <c r="IP1306" s="7" t="str">
        <f t="shared" si="11927"/>
        <v/>
      </c>
      <c r="IQ1306" s="7" t="str">
        <f t="shared" si="11927"/>
        <v/>
      </c>
      <c r="IR1306" s="7" t="str">
        <f t="shared" si="11927"/>
        <v/>
      </c>
      <c r="IS1306" s="7" t="str">
        <f t="shared" si="11927"/>
        <v/>
      </c>
      <c r="IT1306" s="7" t="str">
        <f t="shared" si="11927"/>
        <v/>
      </c>
      <c r="IU1306" s="7" t="str">
        <f t="shared" si="11927"/>
        <v/>
      </c>
      <c r="IV1306" s="7" t="str">
        <f t="shared" si="11927"/>
        <v/>
      </c>
      <c r="IW1306" s="7" t="str">
        <f t="shared" si="11927"/>
        <v/>
      </c>
      <c r="IX1306" s="7" t="str">
        <f t="shared" si="11927"/>
        <v/>
      </c>
      <c r="IY1306" s="7" t="str">
        <f t="shared" si="11927"/>
        <v/>
      </c>
      <c r="IZ1306" s="7" t="str">
        <f t="shared" si="11927"/>
        <v/>
      </c>
      <c r="JA1306" s="7" t="str">
        <f t="shared" si="11927"/>
        <v/>
      </c>
      <c r="JB1306" s="7" t="str">
        <f t="shared" si="11927"/>
        <v/>
      </c>
      <c r="JC1306" s="7" t="str">
        <f t="shared" si="11927"/>
        <v/>
      </c>
      <c r="JD1306" s="7" t="str">
        <f t="shared" si="11927"/>
        <v/>
      </c>
    </row>
    <row r="1307" spans="24:265" hidden="1" x14ac:dyDescent="0.3">
      <c r="X1307" s="51">
        <v>1307</v>
      </c>
      <c r="Z1307" s="7" t="s">
        <v>1367</v>
      </c>
      <c r="AA1307" s="7" t="str">
        <f t="shared" ref="AA1307:CL1307" si="11928">IF(Z331="","",Z331)</f>
        <v/>
      </c>
      <c r="AB1307" s="7" t="str">
        <f t="shared" si="11928"/>
        <v/>
      </c>
      <c r="AC1307" s="7" t="str">
        <f t="shared" si="11928"/>
        <v/>
      </c>
      <c r="AD1307" s="7" t="str">
        <f t="shared" si="11928"/>
        <v/>
      </c>
      <c r="AE1307" s="7" t="str">
        <f t="shared" si="11928"/>
        <v/>
      </c>
      <c r="AF1307" s="7" t="str">
        <f t="shared" si="11928"/>
        <v/>
      </c>
      <c r="AG1307" s="7" t="str">
        <f t="shared" si="11928"/>
        <v/>
      </c>
      <c r="AH1307" s="7" t="str">
        <f t="shared" si="11928"/>
        <v/>
      </c>
      <c r="AI1307" s="7" t="str">
        <f t="shared" si="11928"/>
        <v/>
      </c>
      <c r="AJ1307" s="7" t="str">
        <f t="shared" si="11928"/>
        <v/>
      </c>
      <c r="AK1307" s="7" t="str">
        <f t="shared" si="11928"/>
        <v/>
      </c>
      <c r="AL1307" s="7" t="str">
        <f t="shared" si="11928"/>
        <v/>
      </c>
      <c r="AM1307" s="7" t="str">
        <f t="shared" si="11928"/>
        <v/>
      </c>
      <c r="AN1307" s="7" t="str">
        <f t="shared" si="11928"/>
        <v/>
      </c>
      <c r="AO1307" s="7" t="str">
        <f t="shared" si="11928"/>
        <v/>
      </c>
      <c r="AP1307" s="7" t="str">
        <f t="shared" si="11928"/>
        <v/>
      </c>
      <c r="AQ1307" s="7" t="str">
        <f t="shared" si="11928"/>
        <v/>
      </c>
      <c r="AR1307" s="7" t="str">
        <f t="shared" si="11928"/>
        <v/>
      </c>
      <c r="AS1307" s="7" t="str">
        <f t="shared" si="11928"/>
        <v/>
      </c>
      <c r="AT1307" s="7" t="str">
        <f t="shared" si="11928"/>
        <v/>
      </c>
      <c r="AU1307" s="7" t="str">
        <f t="shared" si="11928"/>
        <v/>
      </c>
      <c r="AV1307" s="7" t="str">
        <f t="shared" si="11928"/>
        <v/>
      </c>
      <c r="AW1307" s="7" t="str">
        <f t="shared" si="11928"/>
        <v/>
      </c>
      <c r="AX1307" s="7" t="str">
        <f t="shared" si="11928"/>
        <v/>
      </c>
      <c r="AY1307" s="7" t="str">
        <f t="shared" si="11928"/>
        <v/>
      </c>
      <c r="AZ1307" s="7" t="str">
        <f t="shared" si="11928"/>
        <v/>
      </c>
      <c r="BA1307" s="7" t="str">
        <f t="shared" si="11928"/>
        <v/>
      </c>
      <c r="BB1307" s="7" t="str">
        <f t="shared" si="11928"/>
        <v/>
      </c>
      <c r="BC1307" s="7" t="str">
        <f t="shared" si="11928"/>
        <v/>
      </c>
      <c r="BD1307" s="7" t="str">
        <f t="shared" si="11928"/>
        <v/>
      </c>
      <c r="BE1307" s="7" t="str">
        <f t="shared" si="11928"/>
        <v/>
      </c>
      <c r="BF1307" s="7" t="str">
        <f t="shared" si="11928"/>
        <v/>
      </c>
      <c r="BG1307" s="7" t="str">
        <f t="shared" si="11928"/>
        <v/>
      </c>
      <c r="BH1307" s="7" t="str">
        <f t="shared" si="11928"/>
        <v/>
      </c>
      <c r="BI1307" s="7" t="str">
        <f t="shared" si="11928"/>
        <v/>
      </c>
      <c r="BJ1307" s="7" t="str">
        <f t="shared" si="11928"/>
        <v/>
      </c>
      <c r="BK1307" s="7" t="str">
        <f t="shared" si="11928"/>
        <v/>
      </c>
      <c r="BL1307" s="7" t="str">
        <f t="shared" si="11928"/>
        <v/>
      </c>
      <c r="BM1307" s="7" t="str">
        <f t="shared" si="11928"/>
        <v/>
      </c>
      <c r="BN1307" s="7" t="str">
        <f t="shared" si="11928"/>
        <v/>
      </c>
      <c r="BO1307" s="7" t="str">
        <f t="shared" si="11928"/>
        <v/>
      </c>
      <c r="BP1307" s="7" t="str">
        <f t="shared" si="11928"/>
        <v/>
      </c>
      <c r="BQ1307" s="7" t="str">
        <f t="shared" si="11928"/>
        <v/>
      </c>
      <c r="BR1307" s="7" t="str">
        <f t="shared" si="11928"/>
        <v/>
      </c>
      <c r="BS1307" s="7" t="str">
        <f t="shared" si="11928"/>
        <v/>
      </c>
      <c r="BT1307" s="7" t="str">
        <f t="shared" si="11928"/>
        <v/>
      </c>
      <c r="BU1307" s="7" t="str">
        <f t="shared" si="11928"/>
        <v/>
      </c>
      <c r="BV1307" s="7" t="str">
        <f t="shared" si="11928"/>
        <v/>
      </c>
      <c r="BW1307" s="7" t="str">
        <f t="shared" si="11928"/>
        <v/>
      </c>
      <c r="BX1307" s="7" t="str">
        <f t="shared" si="11928"/>
        <v/>
      </c>
      <c r="BY1307" s="7" t="str">
        <f t="shared" si="11928"/>
        <v/>
      </c>
      <c r="BZ1307" s="7" t="str">
        <f t="shared" si="11928"/>
        <v/>
      </c>
      <c r="CA1307" s="7" t="str">
        <f t="shared" si="11928"/>
        <v/>
      </c>
      <c r="CB1307" s="7" t="str">
        <f t="shared" si="11928"/>
        <v/>
      </c>
      <c r="CC1307" s="7" t="str">
        <f t="shared" si="11928"/>
        <v/>
      </c>
      <c r="CD1307" s="7" t="str">
        <f t="shared" si="11928"/>
        <v/>
      </c>
      <c r="CE1307" s="7" t="str">
        <f t="shared" si="11928"/>
        <v/>
      </c>
      <c r="CF1307" s="7" t="str">
        <f t="shared" si="11928"/>
        <v/>
      </c>
      <c r="CG1307" s="7" t="str">
        <f t="shared" si="11928"/>
        <v/>
      </c>
      <c r="CH1307" s="7" t="str">
        <f t="shared" si="11928"/>
        <v/>
      </c>
      <c r="CI1307" s="7" t="str">
        <f t="shared" si="11928"/>
        <v/>
      </c>
      <c r="CJ1307" s="7" t="str">
        <f t="shared" si="11928"/>
        <v/>
      </c>
      <c r="CK1307" s="7" t="str">
        <f t="shared" si="11928"/>
        <v/>
      </c>
      <c r="CL1307" s="7" t="str">
        <f t="shared" si="11928"/>
        <v/>
      </c>
      <c r="CM1307" s="7" t="str">
        <f t="shared" ref="CM1307:EX1307" si="11929">IF(CL331="","",CL331)</f>
        <v/>
      </c>
      <c r="CN1307" s="7" t="str">
        <f t="shared" si="11929"/>
        <v/>
      </c>
      <c r="CO1307" s="7" t="str">
        <f t="shared" si="11929"/>
        <v/>
      </c>
      <c r="CP1307" s="7" t="str">
        <f t="shared" si="11929"/>
        <v/>
      </c>
      <c r="CQ1307" s="7" t="str">
        <f t="shared" si="11929"/>
        <v/>
      </c>
      <c r="CR1307" s="7" t="str">
        <f t="shared" si="11929"/>
        <v/>
      </c>
      <c r="CS1307" s="7" t="str">
        <f t="shared" si="11929"/>
        <v/>
      </c>
      <c r="CT1307" s="7" t="str">
        <f t="shared" si="11929"/>
        <v/>
      </c>
      <c r="CU1307" s="7" t="str">
        <f t="shared" si="11929"/>
        <v/>
      </c>
      <c r="CV1307" s="7" t="str">
        <f t="shared" si="11929"/>
        <v/>
      </c>
      <c r="CW1307" s="7" t="str">
        <f t="shared" si="11929"/>
        <v/>
      </c>
      <c r="CX1307" s="7" t="str">
        <f t="shared" si="11929"/>
        <v/>
      </c>
      <c r="CY1307" s="7" t="str">
        <f t="shared" si="11929"/>
        <v/>
      </c>
      <c r="CZ1307" s="7" t="str">
        <f t="shared" si="11929"/>
        <v/>
      </c>
      <c r="DA1307" s="7" t="str">
        <f t="shared" si="11929"/>
        <v/>
      </c>
      <c r="DB1307" s="7" t="str">
        <f t="shared" si="11929"/>
        <v/>
      </c>
      <c r="DC1307" s="7" t="str">
        <f t="shared" si="11929"/>
        <v/>
      </c>
      <c r="DD1307" s="7" t="str">
        <f t="shared" si="11929"/>
        <v/>
      </c>
      <c r="DE1307" s="7" t="str">
        <f t="shared" si="11929"/>
        <v/>
      </c>
      <c r="DF1307" s="7" t="str">
        <f t="shared" si="11929"/>
        <v/>
      </c>
      <c r="DG1307" s="7" t="str">
        <f t="shared" si="11929"/>
        <v/>
      </c>
      <c r="DH1307" s="7" t="str">
        <f t="shared" si="11929"/>
        <v/>
      </c>
      <c r="DI1307" s="7" t="str">
        <f t="shared" si="11929"/>
        <v/>
      </c>
      <c r="DJ1307" s="7" t="str">
        <f t="shared" si="11929"/>
        <v/>
      </c>
      <c r="DK1307" s="7" t="str">
        <f t="shared" si="11929"/>
        <v/>
      </c>
      <c r="DL1307" s="7" t="str">
        <f t="shared" si="11929"/>
        <v/>
      </c>
      <c r="DM1307" s="7" t="str">
        <f t="shared" si="11929"/>
        <v/>
      </c>
      <c r="DN1307" s="7" t="str">
        <f t="shared" si="11929"/>
        <v/>
      </c>
      <c r="DO1307" s="7" t="str">
        <f t="shared" si="11929"/>
        <v/>
      </c>
      <c r="DP1307" s="7" t="str">
        <f t="shared" si="11929"/>
        <v/>
      </c>
      <c r="DQ1307" s="7" t="str">
        <f t="shared" si="11929"/>
        <v/>
      </c>
      <c r="DR1307" s="7" t="str">
        <f t="shared" si="11929"/>
        <v/>
      </c>
      <c r="DS1307" s="7" t="str">
        <f t="shared" si="11929"/>
        <v/>
      </c>
      <c r="DT1307" s="7" t="str">
        <f t="shared" si="11929"/>
        <v/>
      </c>
      <c r="DU1307" s="7" t="str">
        <f t="shared" si="11929"/>
        <v/>
      </c>
      <c r="DV1307" s="7" t="str">
        <f t="shared" si="11929"/>
        <v/>
      </c>
      <c r="DW1307" s="7" t="str">
        <f t="shared" si="11929"/>
        <v/>
      </c>
      <c r="DX1307" s="7" t="str">
        <f t="shared" si="11929"/>
        <v/>
      </c>
      <c r="DY1307" s="7" t="str">
        <f t="shared" si="11929"/>
        <v/>
      </c>
      <c r="DZ1307" s="7" t="str">
        <f t="shared" si="11929"/>
        <v/>
      </c>
      <c r="EA1307" s="7" t="str">
        <f t="shared" si="11929"/>
        <v/>
      </c>
      <c r="EB1307" s="7" t="str">
        <f t="shared" si="11929"/>
        <v/>
      </c>
      <c r="EC1307" s="7" t="str">
        <f t="shared" si="11929"/>
        <v/>
      </c>
      <c r="ED1307" s="7" t="str">
        <f t="shared" si="11929"/>
        <v/>
      </c>
      <c r="EE1307" s="7" t="str">
        <f t="shared" si="11929"/>
        <v/>
      </c>
      <c r="EF1307" s="7" t="str">
        <f t="shared" si="11929"/>
        <v/>
      </c>
      <c r="EG1307" s="7" t="str">
        <f t="shared" si="11929"/>
        <v/>
      </c>
      <c r="EH1307" s="7" t="str">
        <f t="shared" si="11929"/>
        <v/>
      </c>
      <c r="EI1307" s="7" t="str">
        <f t="shared" si="11929"/>
        <v/>
      </c>
      <c r="EJ1307" s="7" t="str">
        <f t="shared" si="11929"/>
        <v/>
      </c>
      <c r="EK1307" s="7" t="str">
        <f t="shared" si="11929"/>
        <v/>
      </c>
      <c r="EL1307" s="7" t="str">
        <f t="shared" si="11929"/>
        <v/>
      </c>
      <c r="EM1307" s="7" t="str">
        <f t="shared" si="11929"/>
        <v/>
      </c>
      <c r="EN1307" s="7" t="str">
        <f t="shared" si="11929"/>
        <v/>
      </c>
      <c r="EO1307" s="7" t="str">
        <f t="shared" si="11929"/>
        <v/>
      </c>
      <c r="EP1307" s="7" t="str">
        <f t="shared" si="11929"/>
        <v/>
      </c>
      <c r="EQ1307" s="7" t="str">
        <f t="shared" si="11929"/>
        <v/>
      </c>
      <c r="ER1307" s="7" t="str">
        <f t="shared" si="11929"/>
        <v/>
      </c>
      <c r="ES1307" s="7" t="str">
        <f t="shared" si="11929"/>
        <v/>
      </c>
      <c r="ET1307" s="7" t="str">
        <f t="shared" si="11929"/>
        <v/>
      </c>
      <c r="EU1307" s="7" t="str">
        <f t="shared" si="11929"/>
        <v/>
      </c>
      <c r="EV1307" s="7" t="str">
        <f t="shared" si="11929"/>
        <v/>
      </c>
      <c r="EW1307" s="7" t="str">
        <f t="shared" si="11929"/>
        <v/>
      </c>
      <c r="EX1307" s="7" t="str">
        <f t="shared" si="11929"/>
        <v/>
      </c>
      <c r="EY1307" s="7" t="str">
        <f t="shared" ref="EY1307:HJ1307" si="11930">IF(EX331="","",EX331)</f>
        <v/>
      </c>
      <c r="EZ1307" s="7" t="str">
        <f t="shared" si="11930"/>
        <v/>
      </c>
      <c r="FA1307" s="7" t="str">
        <f t="shared" si="11930"/>
        <v/>
      </c>
      <c r="FB1307" s="7" t="str">
        <f t="shared" si="11930"/>
        <v/>
      </c>
      <c r="FC1307" s="7" t="str">
        <f t="shared" si="11930"/>
        <v/>
      </c>
      <c r="FD1307" s="7" t="str">
        <f t="shared" si="11930"/>
        <v/>
      </c>
      <c r="FE1307" s="7" t="str">
        <f t="shared" si="11930"/>
        <v/>
      </c>
      <c r="FF1307" s="7" t="str">
        <f t="shared" si="11930"/>
        <v/>
      </c>
      <c r="FG1307" s="7" t="str">
        <f t="shared" si="11930"/>
        <v/>
      </c>
      <c r="FH1307" s="7" t="str">
        <f t="shared" si="11930"/>
        <v/>
      </c>
      <c r="FI1307" s="7" t="str">
        <f t="shared" si="11930"/>
        <v/>
      </c>
      <c r="FJ1307" s="7" t="str">
        <f t="shared" si="11930"/>
        <v/>
      </c>
      <c r="FK1307" s="7" t="str">
        <f t="shared" si="11930"/>
        <v/>
      </c>
      <c r="FL1307" s="7" t="str">
        <f t="shared" si="11930"/>
        <v/>
      </c>
      <c r="FM1307" s="7" t="str">
        <f t="shared" si="11930"/>
        <v/>
      </c>
      <c r="FN1307" s="7" t="str">
        <f t="shared" si="11930"/>
        <v/>
      </c>
      <c r="FO1307" s="7" t="str">
        <f t="shared" si="11930"/>
        <v/>
      </c>
      <c r="FP1307" s="7" t="str">
        <f t="shared" si="11930"/>
        <v/>
      </c>
      <c r="FQ1307" s="7" t="str">
        <f t="shared" si="11930"/>
        <v/>
      </c>
      <c r="FR1307" s="7" t="str">
        <f t="shared" si="11930"/>
        <v/>
      </c>
      <c r="FS1307" s="7" t="str">
        <f t="shared" si="11930"/>
        <v/>
      </c>
      <c r="FT1307" s="7" t="str">
        <f t="shared" si="11930"/>
        <v/>
      </c>
      <c r="FU1307" s="7" t="str">
        <f t="shared" si="11930"/>
        <v/>
      </c>
      <c r="FV1307" s="7" t="str">
        <f t="shared" si="11930"/>
        <v/>
      </c>
      <c r="FW1307" s="7" t="str">
        <f t="shared" si="11930"/>
        <v/>
      </c>
      <c r="FX1307" s="7" t="str">
        <f t="shared" si="11930"/>
        <v/>
      </c>
      <c r="FY1307" s="7" t="str">
        <f t="shared" si="11930"/>
        <v/>
      </c>
      <c r="FZ1307" s="7" t="str">
        <f t="shared" si="11930"/>
        <v/>
      </c>
      <c r="GA1307" s="7" t="str">
        <f t="shared" si="11930"/>
        <v/>
      </c>
      <c r="GB1307" s="7" t="str">
        <f t="shared" si="11930"/>
        <v/>
      </c>
      <c r="GC1307" s="7" t="str">
        <f t="shared" si="11930"/>
        <v/>
      </c>
      <c r="GD1307" s="7" t="str">
        <f t="shared" si="11930"/>
        <v/>
      </c>
      <c r="GE1307" s="7" t="str">
        <f t="shared" si="11930"/>
        <v/>
      </c>
      <c r="GF1307" s="7" t="str">
        <f t="shared" si="11930"/>
        <v/>
      </c>
      <c r="GG1307" s="7" t="str">
        <f t="shared" si="11930"/>
        <v/>
      </c>
      <c r="GH1307" s="7" t="str">
        <f t="shared" si="11930"/>
        <v/>
      </c>
      <c r="GI1307" s="7" t="str">
        <f t="shared" si="11930"/>
        <v/>
      </c>
      <c r="GJ1307" s="7" t="str">
        <f t="shared" si="11930"/>
        <v/>
      </c>
      <c r="GK1307" s="7" t="str">
        <f t="shared" si="11930"/>
        <v/>
      </c>
      <c r="GL1307" s="7" t="str">
        <f t="shared" si="11930"/>
        <v/>
      </c>
      <c r="GM1307" s="7" t="str">
        <f t="shared" si="11930"/>
        <v/>
      </c>
      <c r="GN1307" s="7" t="str">
        <f t="shared" si="11930"/>
        <v/>
      </c>
      <c r="GO1307" s="7" t="str">
        <f t="shared" si="11930"/>
        <v/>
      </c>
      <c r="GP1307" s="7" t="str">
        <f t="shared" si="11930"/>
        <v/>
      </c>
      <c r="GQ1307" s="7" t="str">
        <f t="shared" si="11930"/>
        <v/>
      </c>
      <c r="GR1307" s="7" t="str">
        <f t="shared" si="11930"/>
        <v/>
      </c>
      <c r="GS1307" s="7" t="str">
        <f t="shared" si="11930"/>
        <v/>
      </c>
      <c r="GT1307" s="7" t="str">
        <f t="shared" si="11930"/>
        <v/>
      </c>
      <c r="GU1307" s="7" t="str">
        <f t="shared" si="11930"/>
        <v/>
      </c>
      <c r="GV1307" s="7" t="str">
        <f t="shared" si="11930"/>
        <v/>
      </c>
      <c r="GW1307" s="7" t="str">
        <f t="shared" si="11930"/>
        <v/>
      </c>
      <c r="GX1307" s="7" t="str">
        <f t="shared" si="11930"/>
        <v/>
      </c>
      <c r="GY1307" s="7" t="str">
        <f t="shared" si="11930"/>
        <v/>
      </c>
      <c r="GZ1307" s="7" t="str">
        <f t="shared" si="11930"/>
        <v/>
      </c>
      <c r="HA1307" s="7" t="str">
        <f t="shared" si="11930"/>
        <v/>
      </c>
      <c r="HB1307" s="7" t="str">
        <f t="shared" si="11930"/>
        <v/>
      </c>
      <c r="HC1307" s="7" t="str">
        <f t="shared" si="11930"/>
        <v/>
      </c>
      <c r="HD1307" s="7" t="str">
        <f t="shared" si="11930"/>
        <v/>
      </c>
      <c r="HE1307" s="7" t="str">
        <f t="shared" si="11930"/>
        <v/>
      </c>
      <c r="HF1307" s="7" t="str">
        <f t="shared" si="11930"/>
        <v/>
      </c>
      <c r="HG1307" s="7" t="str">
        <f t="shared" si="11930"/>
        <v/>
      </c>
      <c r="HH1307" s="7" t="str">
        <f t="shared" si="11930"/>
        <v/>
      </c>
      <c r="HI1307" s="7" t="str">
        <f t="shared" si="11930"/>
        <v/>
      </c>
      <c r="HJ1307" s="7" t="str">
        <f t="shared" si="11930"/>
        <v/>
      </c>
      <c r="HK1307" s="7" t="str">
        <f t="shared" ref="HK1307:IJ1307" si="11931">IF(HJ331="","",HJ331)</f>
        <v/>
      </c>
      <c r="HL1307" s="7" t="str">
        <f t="shared" si="11931"/>
        <v/>
      </c>
      <c r="HM1307" s="7" t="str">
        <f t="shared" si="11931"/>
        <v/>
      </c>
      <c r="HN1307" s="7" t="str">
        <f t="shared" si="11931"/>
        <v/>
      </c>
      <c r="HO1307" s="7" t="str">
        <f t="shared" si="11931"/>
        <v/>
      </c>
      <c r="HP1307" s="7" t="str">
        <f t="shared" si="11931"/>
        <v/>
      </c>
      <c r="HQ1307" s="7" t="str">
        <f t="shared" si="11931"/>
        <v/>
      </c>
      <c r="HR1307" s="7" t="str">
        <f t="shared" si="11931"/>
        <v/>
      </c>
      <c r="HS1307" s="7" t="str">
        <f t="shared" si="11931"/>
        <v/>
      </c>
      <c r="HT1307" s="7" t="str">
        <f t="shared" si="11931"/>
        <v/>
      </c>
      <c r="HU1307" s="7" t="str">
        <f t="shared" si="11931"/>
        <v/>
      </c>
      <c r="HV1307" s="7" t="str">
        <f t="shared" si="11931"/>
        <v/>
      </c>
      <c r="HW1307" s="7" t="str">
        <f t="shared" si="11931"/>
        <v/>
      </c>
      <c r="HX1307" s="7" t="str">
        <f t="shared" si="11931"/>
        <v/>
      </c>
      <c r="HY1307" s="7" t="str">
        <f t="shared" si="11931"/>
        <v/>
      </c>
      <c r="HZ1307" s="7" t="str">
        <f t="shared" si="11931"/>
        <v/>
      </c>
      <c r="IA1307" s="7" t="str">
        <f t="shared" si="11931"/>
        <v/>
      </c>
      <c r="IB1307" s="7" t="str">
        <f t="shared" si="11931"/>
        <v/>
      </c>
      <c r="IC1307" s="7" t="str">
        <f t="shared" si="11931"/>
        <v/>
      </c>
      <c r="ID1307" s="7" t="str">
        <f t="shared" si="11931"/>
        <v/>
      </c>
      <c r="IE1307" s="7" t="str">
        <f t="shared" si="11931"/>
        <v/>
      </c>
      <c r="IF1307" s="7" t="str">
        <f t="shared" si="11931"/>
        <v/>
      </c>
      <c r="IG1307" s="7" t="str">
        <f t="shared" si="11931"/>
        <v/>
      </c>
      <c r="IH1307" s="7" t="str">
        <f t="shared" si="11931"/>
        <v/>
      </c>
      <c r="II1307" s="7" t="str">
        <f t="shared" si="11931"/>
        <v/>
      </c>
      <c r="IJ1307" s="7" t="str">
        <f t="shared" si="11931"/>
        <v/>
      </c>
      <c r="IK1307" s="7" t="str">
        <f t="shared" ref="IK1307:JD1307" si="11932">IF(IJ335="","",IJ335)</f>
        <v/>
      </c>
      <c r="IL1307" s="7" t="str">
        <f t="shared" si="11932"/>
        <v/>
      </c>
      <c r="IM1307" s="7" t="str">
        <f t="shared" si="11932"/>
        <v/>
      </c>
      <c r="IN1307" s="7" t="str">
        <f t="shared" si="11932"/>
        <v/>
      </c>
      <c r="IO1307" s="7" t="str">
        <f t="shared" si="11932"/>
        <v/>
      </c>
      <c r="IP1307" s="7" t="str">
        <f t="shared" si="11932"/>
        <v/>
      </c>
      <c r="IQ1307" s="7" t="str">
        <f t="shared" si="11932"/>
        <v/>
      </c>
      <c r="IR1307" s="7" t="str">
        <f t="shared" si="11932"/>
        <v/>
      </c>
      <c r="IS1307" s="7" t="str">
        <f t="shared" si="11932"/>
        <v/>
      </c>
      <c r="IT1307" s="7" t="str">
        <f t="shared" si="11932"/>
        <v/>
      </c>
      <c r="IU1307" s="7" t="str">
        <f t="shared" si="11932"/>
        <v/>
      </c>
      <c r="IV1307" s="7" t="str">
        <f t="shared" si="11932"/>
        <v/>
      </c>
      <c r="IW1307" s="7" t="str">
        <f t="shared" si="11932"/>
        <v/>
      </c>
      <c r="IX1307" s="7" t="str">
        <f t="shared" si="11932"/>
        <v/>
      </c>
      <c r="IY1307" s="7" t="str">
        <f t="shared" si="11932"/>
        <v/>
      </c>
      <c r="IZ1307" s="7" t="str">
        <f t="shared" si="11932"/>
        <v/>
      </c>
      <c r="JA1307" s="7" t="str">
        <f t="shared" si="11932"/>
        <v/>
      </c>
      <c r="JB1307" s="7" t="str">
        <f t="shared" si="11932"/>
        <v/>
      </c>
      <c r="JC1307" s="7" t="str">
        <f t="shared" si="11932"/>
        <v/>
      </c>
      <c r="JD1307" s="7" t="str">
        <f t="shared" si="11932"/>
        <v/>
      </c>
    </row>
    <row r="1308" spans="24:265" hidden="1" x14ac:dyDescent="0.3">
      <c r="X1308" s="51">
        <v>1308</v>
      </c>
      <c r="Z1308" s="7" t="s">
        <v>1368</v>
      </c>
      <c r="AA1308" s="7" t="str">
        <f t="shared" ref="AA1308:CL1308" si="11933">IF(Z332="","",Z332)</f>
        <v/>
      </c>
      <c r="AB1308" s="7" t="str">
        <f t="shared" si="11933"/>
        <v/>
      </c>
      <c r="AC1308" s="7" t="str">
        <f t="shared" si="11933"/>
        <v/>
      </c>
      <c r="AD1308" s="7" t="str">
        <f t="shared" si="11933"/>
        <v/>
      </c>
      <c r="AE1308" s="7" t="str">
        <f t="shared" si="11933"/>
        <v/>
      </c>
      <c r="AF1308" s="7" t="str">
        <f t="shared" si="11933"/>
        <v/>
      </c>
      <c r="AG1308" s="7" t="str">
        <f t="shared" si="11933"/>
        <v/>
      </c>
      <c r="AH1308" s="7" t="str">
        <f t="shared" si="11933"/>
        <v/>
      </c>
      <c r="AI1308" s="7" t="str">
        <f t="shared" si="11933"/>
        <v/>
      </c>
      <c r="AJ1308" s="7" t="str">
        <f t="shared" si="11933"/>
        <v/>
      </c>
      <c r="AK1308" s="7" t="str">
        <f t="shared" si="11933"/>
        <v/>
      </c>
      <c r="AL1308" s="7" t="str">
        <f t="shared" si="11933"/>
        <v/>
      </c>
      <c r="AM1308" s="7" t="str">
        <f t="shared" si="11933"/>
        <v/>
      </c>
      <c r="AN1308" s="7" t="str">
        <f t="shared" si="11933"/>
        <v/>
      </c>
      <c r="AO1308" s="7" t="str">
        <f t="shared" si="11933"/>
        <v/>
      </c>
      <c r="AP1308" s="7" t="str">
        <f t="shared" si="11933"/>
        <v/>
      </c>
      <c r="AQ1308" s="7" t="str">
        <f t="shared" si="11933"/>
        <v/>
      </c>
      <c r="AR1308" s="7" t="str">
        <f t="shared" si="11933"/>
        <v/>
      </c>
      <c r="AS1308" s="7" t="str">
        <f t="shared" si="11933"/>
        <v/>
      </c>
      <c r="AT1308" s="7" t="str">
        <f t="shared" si="11933"/>
        <v/>
      </c>
      <c r="AU1308" s="7" t="str">
        <f t="shared" si="11933"/>
        <v/>
      </c>
      <c r="AV1308" s="7" t="str">
        <f t="shared" si="11933"/>
        <v/>
      </c>
      <c r="AW1308" s="7" t="str">
        <f t="shared" si="11933"/>
        <v/>
      </c>
      <c r="AX1308" s="7" t="str">
        <f t="shared" si="11933"/>
        <v/>
      </c>
      <c r="AY1308" s="7" t="str">
        <f t="shared" si="11933"/>
        <v/>
      </c>
      <c r="AZ1308" s="7" t="str">
        <f t="shared" si="11933"/>
        <v/>
      </c>
      <c r="BA1308" s="7" t="str">
        <f t="shared" si="11933"/>
        <v/>
      </c>
      <c r="BB1308" s="7" t="str">
        <f t="shared" si="11933"/>
        <v/>
      </c>
      <c r="BC1308" s="7" t="str">
        <f t="shared" si="11933"/>
        <v/>
      </c>
      <c r="BD1308" s="7" t="str">
        <f t="shared" si="11933"/>
        <v/>
      </c>
      <c r="BE1308" s="7" t="str">
        <f t="shared" si="11933"/>
        <v/>
      </c>
      <c r="BF1308" s="7" t="str">
        <f t="shared" si="11933"/>
        <v/>
      </c>
      <c r="BG1308" s="7" t="str">
        <f t="shared" si="11933"/>
        <v/>
      </c>
      <c r="BH1308" s="7" t="str">
        <f t="shared" si="11933"/>
        <v/>
      </c>
      <c r="BI1308" s="7" t="str">
        <f t="shared" si="11933"/>
        <v/>
      </c>
      <c r="BJ1308" s="7" t="str">
        <f t="shared" si="11933"/>
        <v/>
      </c>
      <c r="BK1308" s="7" t="str">
        <f t="shared" si="11933"/>
        <v/>
      </c>
      <c r="BL1308" s="7" t="str">
        <f t="shared" si="11933"/>
        <v/>
      </c>
      <c r="BM1308" s="7" t="str">
        <f t="shared" si="11933"/>
        <v/>
      </c>
      <c r="BN1308" s="7" t="str">
        <f t="shared" si="11933"/>
        <v/>
      </c>
      <c r="BO1308" s="7" t="str">
        <f t="shared" si="11933"/>
        <v/>
      </c>
      <c r="BP1308" s="7" t="str">
        <f t="shared" si="11933"/>
        <v/>
      </c>
      <c r="BQ1308" s="7" t="str">
        <f t="shared" si="11933"/>
        <v/>
      </c>
      <c r="BR1308" s="7" t="str">
        <f t="shared" si="11933"/>
        <v/>
      </c>
      <c r="BS1308" s="7" t="str">
        <f t="shared" si="11933"/>
        <v/>
      </c>
      <c r="BT1308" s="7" t="str">
        <f t="shared" si="11933"/>
        <v/>
      </c>
      <c r="BU1308" s="7" t="str">
        <f t="shared" si="11933"/>
        <v/>
      </c>
      <c r="BV1308" s="7" t="str">
        <f t="shared" si="11933"/>
        <v/>
      </c>
      <c r="BW1308" s="7" t="str">
        <f t="shared" si="11933"/>
        <v/>
      </c>
      <c r="BX1308" s="7" t="str">
        <f t="shared" si="11933"/>
        <v/>
      </c>
      <c r="BY1308" s="7" t="str">
        <f t="shared" si="11933"/>
        <v/>
      </c>
      <c r="BZ1308" s="7" t="str">
        <f t="shared" si="11933"/>
        <v/>
      </c>
      <c r="CA1308" s="7" t="str">
        <f t="shared" si="11933"/>
        <v/>
      </c>
      <c r="CB1308" s="7" t="str">
        <f t="shared" si="11933"/>
        <v/>
      </c>
      <c r="CC1308" s="7" t="str">
        <f t="shared" si="11933"/>
        <v/>
      </c>
      <c r="CD1308" s="7" t="str">
        <f t="shared" si="11933"/>
        <v/>
      </c>
      <c r="CE1308" s="7" t="str">
        <f t="shared" si="11933"/>
        <v/>
      </c>
      <c r="CF1308" s="7" t="str">
        <f t="shared" si="11933"/>
        <v/>
      </c>
      <c r="CG1308" s="7" t="str">
        <f t="shared" si="11933"/>
        <v/>
      </c>
      <c r="CH1308" s="7" t="str">
        <f t="shared" si="11933"/>
        <v/>
      </c>
      <c r="CI1308" s="7" t="str">
        <f t="shared" si="11933"/>
        <v/>
      </c>
      <c r="CJ1308" s="7" t="str">
        <f t="shared" si="11933"/>
        <v/>
      </c>
      <c r="CK1308" s="7" t="str">
        <f t="shared" si="11933"/>
        <v/>
      </c>
      <c r="CL1308" s="7" t="str">
        <f t="shared" si="11933"/>
        <v/>
      </c>
      <c r="CM1308" s="7" t="str">
        <f t="shared" ref="CM1308:EX1308" si="11934">IF(CL332="","",CL332)</f>
        <v/>
      </c>
      <c r="CN1308" s="7" t="str">
        <f t="shared" si="11934"/>
        <v/>
      </c>
      <c r="CO1308" s="7" t="str">
        <f t="shared" si="11934"/>
        <v/>
      </c>
      <c r="CP1308" s="7" t="str">
        <f t="shared" si="11934"/>
        <v/>
      </c>
      <c r="CQ1308" s="7" t="str">
        <f t="shared" si="11934"/>
        <v/>
      </c>
      <c r="CR1308" s="7" t="str">
        <f t="shared" si="11934"/>
        <v/>
      </c>
      <c r="CS1308" s="7" t="str">
        <f t="shared" si="11934"/>
        <v/>
      </c>
      <c r="CT1308" s="7" t="str">
        <f t="shared" si="11934"/>
        <v/>
      </c>
      <c r="CU1308" s="7" t="str">
        <f t="shared" si="11934"/>
        <v/>
      </c>
      <c r="CV1308" s="7" t="str">
        <f t="shared" si="11934"/>
        <v/>
      </c>
      <c r="CW1308" s="7" t="str">
        <f t="shared" si="11934"/>
        <v/>
      </c>
      <c r="CX1308" s="7" t="str">
        <f t="shared" si="11934"/>
        <v/>
      </c>
      <c r="CY1308" s="7" t="str">
        <f t="shared" si="11934"/>
        <v/>
      </c>
      <c r="CZ1308" s="7" t="str">
        <f t="shared" si="11934"/>
        <v/>
      </c>
      <c r="DA1308" s="7" t="str">
        <f t="shared" si="11934"/>
        <v/>
      </c>
      <c r="DB1308" s="7" t="str">
        <f t="shared" si="11934"/>
        <v/>
      </c>
      <c r="DC1308" s="7" t="str">
        <f t="shared" si="11934"/>
        <v/>
      </c>
      <c r="DD1308" s="7" t="str">
        <f t="shared" si="11934"/>
        <v/>
      </c>
      <c r="DE1308" s="7" t="str">
        <f t="shared" si="11934"/>
        <v/>
      </c>
      <c r="DF1308" s="7" t="str">
        <f t="shared" si="11934"/>
        <v/>
      </c>
      <c r="DG1308" s="7" t="str">
        <f t="shared" si="11934"/>
        <v/>
      </c>
      <c r="DH1308" s="7" t="str">
        <f t="shared" si="11934"/>
        <v/>
      </c>
      <c r="DI1308" s="7" t="str">
        <f t="shared" si="11934"/>
        <v/>
      </c>
      <c r="DJ1308" s="7" t="str">
        <f t="shared" si="11934"/>
        <v/>
      </c>
      <c r="DK1308" s="7" t="str">
        <f t="shared" si="11934"/>
        <v/>
      </c>
      <c r="DL1308" s="7" t="str">
        <f t="shared" si="11934"/>
        <v/>
      </c>
      <c r="DM1308" s="7" t="str">
        <f t="shared" si="11934"/>
        <v/>
      </c>
      <c r="DN1308" s="7" t="str">
        <f t="shared" si="11934"/>
        <v/>
      </c>
      <c r="DO1308" s="7" t="str">
        <f t="shared" si="11934"/>
        <v/>
      </c>
      <c r="DP1308" s="7" t="str">
        <f t="shared" si="11934"/>
        <v/>
      </c>
      <c r="DQ1308" s="7" t="str">
        <f t="shared" si="11934"/>
        <v/>
      </c>
      <c r="DR1308" s="7" t="str">
        <f t="shared" si="11934"/>
        <v/>
      </c>
      <c r="DS1308" s="7" t="str">
        <f t="shared" si="11934"/>
        <v/>
      </c>
      <c r="DT1308" s="7" t="str">
        <f t="shared" si="11934"/>
        <v/>
      </c>
      <c r="DU1308" s="7" t="str">
        <f t="shared" si="11934"/>
        <v/>
      </c>
      <c r="DV1308" s="7" t="str">
        <f t="shared" si="11934"/>
        <v/>
      </c>
      <c r="DW1308" s="7" t="str">
        <f t="shared" si="11934"/>
        <v/>
      </c>
      <c r="DX1308" s="7" t="str">
        <f t="shared" si="11934"/>
        <v/>
      </c>
      <c r="DY1308" s="7" t="str">
        <f t="shared" si="11934"/>
        <v/>
      </c>
      <c r="DZ1308" s="7" t="str">
        <f t="shared" si="11934"/>
        <v/>
      </c>
      <c r="EA1308" s="7" t="str">
        <f t="shared" si="11934"/>
        <v/>
      </c>
      <c r="EB1308" s="7" t="str">
        <f t="shared" si="11934"/>
        <v/>
      </c>
      <c r="EC1308" s="7" t="str">
        <f t="shared" si="11934"/>
        <v/>
      </c>
      <c r="ED1308" s="7" t="str">
        <f t="shared" si="11934"/>
        <v/>
      </c>
      <c r="EE1308" s="7" t="str">
        <f t="shared" si="11934"/>
        <v/>
      </c>
      <c r="EF1308" s="7" t="str">
        <f t="shared" si="11934"/>
        <v/>
      </c>
      <c r="EG1308" s="7" t="str">
        <f t="shared" si="11934"/>
        <v/>
      </c>
      <c r="EH1308" s="7" t="str">
        <f t="shared" si="11934"/>
        <v/>
      </c>
      <c r="EI1308" s="7" t="str">
        <f t="shared" si="11934"/>
        <v/>
      </c>
      <c r="EJ1308" s="7" t="str">
        <f t="shared" si="11934"/>
        <v/>
      </c>
      <c r="EK1308" s="7" t="str">
        <f t="shared" si="11934"/>
        <v/>
      </c>
      <c r="EL1308" s="7" t="str">
        <f t="shared" si="11934"/>
        <v/>
      </c>
      <c r="EM1308" s="7" t="str">
        <f t="shared" si="11934"/>
        <v/>
      </c>
      <c r="EN1308" s="7" t="str">
        <f t="shared" si="11934"/>
        <v/>
      </c>
      <c r="EO1308" s="7" t="str">
        <f t="shared" si="11934"/>
        <v/>
      </c>
      <c r="EP1308" s="7" t="str">
        <f t="shared" si="11934"/>
        <v/>
      </c>
      <c r="EQ1308" s="7" t="str">
        <f t="shared" si="11934"/>
        <v/>
      </c>
      <c r="ER1308" s="7" t="str">
        <f t="shared" si="11934"/>
        <v/>
      </c>
      <c r="ES1308" s="7" t="str">
        <f t="shared" si="11934"/>
        <v/>
      </c>
      <c r="ET1308" s="7" t="str">
        <f t="shared" si="11934"/>
        <v/>
      </c>
      <c r="EU1308" s="7" t="str">
        <f t="shared" si="11934"/>
        <v/>
      </c>
      <c r="EV1308" s="7" t="str">
        <f t="shared" si="11934"/>
        <v/>
      </c>
      <c r="EW1308" s="7" t="str">
        <f t="shared" si="11934"/>
        <v/>
      </c>
      <c r="EX1308" s="7" t="str">
        <f t="shared" si="11934"/>
        <v/>
      </c>
      <c r="EY1308" s="7" t="str">
        <f t="shared" ref="EY1308:HJ1308" si="11935">IF(EX332="","",EX332)</f>
        <v/>
      </c>
      <c r="EZ1308" s="7" t="str">
        <f t="shared" si="11935"/>
        <v/>
      </c>
      <c r="FA1308" s="7" t="str">
        <f t="shared" si="11935"/>
        <v/>
      </c>
      <c r="FB1308" s="7" t="str">
        <f t="shared" si="11935"/>
        <v/>
      </c>
      <c r="FC1308" s="7" t="str">
        <f t="shared" si="11935"/>
        <v/>
      </c>
      <c r="FD1308" s="7" t="str">
        <f t="shared" si="11935"/>
        <v/>
      </c>
      <c r="FE1308" s="7" t="str">
        <f t="shared" si="11935"/>
        <v/>
      </c>
      <c r="FF1308" s="7" t="str">
        <f t="shared" si="11935"/>
        <v/>
      </c>
      <c r="FG1308" s="7" t="str">
        <f t="shared" si="11935"/>
        <v/>
      </c>
      <c r="FH1308" s="7" t="str">
        <f t="shared" si="11935"/>
        <v/>
      </c>
      <c r="FI1308" s="7" t="str">
        <f t="shared" si="11935"/>
        <v/>
      </c>
      <c r="FJ1308" s="7" t="str">
        <f t="shared" si="11935"/>
        <v/>
      </c>
      <c r="FK1308" s="7" t="str">
        <f t="shared" si="11935"/>
        <v/>
      </c>
      <c r="FL1308" s="7" t="str">
        <f t="shared" si="11935"/>
        <v/>
      </c>
      <c r="FM1308" s="7" t="str">
        <f t="shared" si="11935"/>
        <v/>
      </c>
      <c r="FN1308" s="7" t="str">
        <f t="shared" si="11935"/>
        <v/>
      </c>
      <c r="FO1308" s="7" t="str">
        <f t="shared" si="11935"/>
        <v/>
      </c>
      <c r="FP1308" s="7" t="str">
        <f t="shared" si="11935"/>
        <v/>
      </c>
      <c r="FQ1308" s="7" t="str">
        <f t="shared" si="11935"/>
        <v/>
      </c>
      <c r="FR1308" s="7" t="str">
        <f t="shared" si="11935"/>
        <v/>
      </c>
      <c r="FS1308" s="7" t="str">
        <f t="shared" si="11935"/>
        <v/>
      </c>
      <c r="FT1308" s="7" t="str">
        <f t="shared" si="11935"/>
        <v/>
      </c>
      <c r="FU1308" s="7" t="str">
        <f t="shared" si="11935"/>
        <v/>
      </c>
      <c r="FV1308" s="7" t="str">
        <f t="shared" si="11935"/>
        <v/>
      </c>
      <c r="FW1308" s="7" t="str">
        <f t="shared" si="11935"/>
        <v/>
      </c>
      <c r="FX1308" s="7" t="str">
        <f t="shared" si="11935"/>
        <v/>
      </c>
      <c r="FY1308" s="7" t="str">
        <f t="shared" si="11935"/>
        <v/>
      </c>
      <c r="FZ1308" s="7" t="str">
        <f t="shared" si="11935"/>
        <v/>
      </c>
      <c r="GA1308" s="7" t="str">
        <f t="shared" si="11935"/>
        <v/>
      </c>
      <c r="GB1308" s="7" t="str">
        <f t="shared" si="11935"/>
        <v/>
      </c>
      <c r="GC1308" s="7" t="str">
        <f t="shared" si="11935"/>
        <v/>
      </c>
      <c r="GD1308" s="7" t="str">
        <f t="shared" si="11935"/>
        <v/>
      </c>
      <c r="GE1308" s="7" t="str">
        <f t="shared" si="11935"/>
        <v/>
      </c>
      <c r="GF1308" s="7" t="str">
        <f t="shared" si="11935"/>
        <v/>
      </c>
      <c r="GG1308" s="7" t="str">
        <f t="shared" si="11935"/>
        <v/>
      </c>
      <c r="GH1308" s="7" t="str">
        <f t="shared" si="11935"/>
        <v/>
      </c>
      <c r="GI1308" s="7" t="str">
        <f t="shared" si="11935"/>
        <v/>
      </c>
      <c r="GJ1308" s="7" t="str">
        <f t="shared" si="11935"/>
        <v/>
      </c>
      <c r="GK1308" s="7" t="str">
        <f t="shared" si="11935"/>
        <v/>
      </c>
      <c r="GL1308" s="7" t="str">
        <f t="shared" si="11935"/>
        <v/>
      </c>
      <c r="GM1308" s="7" t="str">
        <f t="shared" si="11935"/>
        <v/>
      </c>
      <c r="GN1308" s="7" t="str">
        <f t="shared" si="11935"/>
        <v/>
      </c>
      <c r="GO1308" s="7" t="str">
        <f t="shared" si="11935"/>
        <v/>
      </c>
      <c r="GP1308" s="7" t="str">
        <f t="shared" si="11935"/>
        <v/>
      </c>
      <c r="GQ1308" s="7" t="str">
        <f t="shared" si="11935"/>
        <v/>
      </c>
      <c r="GR1308" s="7" t="str">
        <f t="shared" si="11935"/>
        <v/>
      </c>
      <c r="GS1308" s="7" t="str">
        <f t="shared" si="11935"/>
        <v/>
      </c>
      <c r="GT1308" s="7" t="str">
        <f t="shared" si="11935"/>
        <v/>
      </c>
      <c r="GU1308" s="7" t="str">
        <f t="shared" si="11935"/>
        <v/>
      </c>
      <c r="GV1308" s="7" t="str">
        <f t="shared" si="11935"/>
        <v/>
      </c>
      <c r="GW1308" s="7" t="str">
        <f t="shared" si="11935"/>
        <v/>
      </c>
      <c r="GX1308" s="7" t="str">
        <f t="shared" si="11935"/>
        <v/>
      </c>
      <c r="GY1308" s="7" t="str">
        <f t="shared" si="11935"/>
        <v/>
      </c>
      <c r="GZ1308" s="7" t="str">
        <f t="shared" si="11935"/>
        <v/>
      </c>
      <c r="HA1308" s="7" t="str">
        <f t="shared" si="11935"/>
        <v/>
      </c>
      <c r="HB1308" s="7" t="str">
        <f t="shared" si="11935"/>
        <v/>
      </c>
      <c r="HC1308" s="7" t="str">
        <f t="shared" si="11935"/>
        <v/>
      </c>
      <c r="HD1308" s="7" t="str">
        <f t="shared" si="11935"/>
        <v/>
      </c>
      <c r="HE1308" s="7" t="str">
        <f t="shared" si="11935"/>
        <v/>
      </c>
      <c r="HF1308" s="7" t="str">
        <f t="shared" si="11935"/>
        <v/>
      </c>
      <c r="HG1308" s="7" t="str">
        <f t="shared" si="11935"/>
        <v/>
      </c>
      <c r="HH1308" s="7" t="str">
        <f t="shared" si="11935"/>
        <v/>
      </c>
      <c r="HI1308" s="7" t="str">
        <f t="shared" si="11935"/>
        <v/>
      </c>
      <c r="HJ1308" s="7" t="str">
        <f t="shared" si="11935"/>
        <v/>
      </c>
      <c r="HK1308" s="7" t="str">
        <f t="shared" ref="HK1308:IJ1308" si="11936">IF(HJ332="","",HJ332)</f>
        <v/>
      </c>
      <c r="HL1308" s="7" t="str">
        <f t="shared" si="11936"/>
        <v/>
      </c>
      <c r="HM1308" s="7" t="str">
        <f t="shared" si="11936"/>
        <v/>
      </c>
      <c r="HN1308" s="7" t="str">
        <f t="shared" si="11936"/>
        <v/>
      </c>
      <c r="HO1308" s="7" t="str">
        <f t="shared" si="11936"/>
        <v/>
      </c>
      <c r="HP1308" s="7" t="str">
        <f t="shared" si="11936"/>
        <v/>
      </c>
      <c r="HQ1308" s="7" t="str">
        <f t="shared" si="11936"/>
        <v/>
      </c>
      <c r="HR1308" s="7" t="str">
        <f t="shared" si="11936"/>
        <v/>
      </c>
      <c r="HS1308" s="7" t="str">
        <f t="shared" si="11936"/>
        <v/>
      </c>
      <c r="HT1308" s="7" t="str">
        <f t="shared" si="11936"/>
        <v/>
      </c>
      <c r="HU1308" s="7" t="str">
        <f t="shared" si="11936"/>
        <v/>
      </c>
      <c r="HV1308" s="7" t="str">
        <f t="shared" si="11936"/>
        <v/>
      </c>
      <c r="HW1308" s="7" t="str">
        <f t="shared" si="11936"/>
        <v/>
      </c>
      <c r="HX1308" s="7" t="str">
        <f t="shared" si="11936"/>
        <v/>
      </c>
      <c r="HY1308" s="7" t="str">
        <f t="shared" si="11936"/>
        <v/>
      </c>
      <c r="HZ1308" s="7" t="str">
        <f t="shared" si="11936"/>
        <v/>
      </c>
      <c r="IA1308" s="7" t="str">
        <f t="shared" si="11936"/>
        <v/>
      </c>
      <c r="IB1308" s="7" t="str">
        <f t="shared" si="11936"/>
        <v/>
      </c>
      <c r="IC1308" s="7" t="str">
        <f t="shared" si="11936"/>
        <v/>
      </c>
      <c r="ID1308" s="7" t="str">
        <f t="shared" si="11936"/>
        <v/>
      </c>
      <c r="IE1308" s="7" t="str">
        <f t="shared" si="11936"/>
        <v/>
      </c>
      <c r="IF1308" s="7" t="str">
        <f t="shared" si="11936"/>
        <v/>
      </c>
      <c r="IG1308" s="7" t="str">
        <f t="shared" si="11936"/>
        <v/>
      </c>
      <c r="IH1308" s="7" t="str">
        <f t="shared" si="11936"/>
        <v/>
      </c>
      <c r="II1308" s="7" t="str">
        <f t="shared" si="11936"/>
        <v/>
      </c>
      <c r="IJ1308" s="7" t="str">
        <f t="shared" si="11936"/>
        <v/>
      </c>
      <c r="IK1308" s="7" t="str">
        <f t="shared" ref="IK1308:IK1312" si="11937">IF(IJ336="","",IJ336)</f>
        <v/>
      </c>
      <c r="IL1308" s="7" t="str">
        <f t="shared" ref="IL1308:IL1312" si="11938">IF(IK336="","",IK336)</f>
        <v/>
      </c>
      <c r="IM1308" s="7" t="str">
        <f t="shared" ref="IM1308:IM1312" si="11939">IF(IL336="","",IL336)</f>
        <v/>
      </c>
      <c r="IN1308" s="7" t="str">
        <f t="shared" ref="IN1308:IN1312" si="11940">IF(IM336="","",IM336)</f>
        <v/>
      </c>
      <c r="IO1308" s="7" t="str">
        <f t="shared" ref="IO1308:IO1312" si="11941">IF(IN336="","",IN336)</f>
        <v/>
      </c>
      <c r="IP1308" s="7" t="str">
        <f t="shared" ref="IP1308:IP1312" si="11942">IF(IO336="","",IO336)</f>
        <v/>
      </c>
      <c r="IQ1308" s="7" t="str">
        <f t="shared" ref="IQ1308:IQ1312" si="11943">IF(IP336="","",IP336)</f>
        <v/>
      </c>
      <c r="IR1308" s="7" t="str">
        <f t="shared" ref="IR1308:IR1312" si="11944">IF(IQ336="","",IQ336)</f>
        <v/>
      </c>
      <c r="IS1308" s="7" t="str">
        <f t="shared" ref="IS1308:IS1312" si="11945">IF(IR336="","",IR336)</f>
        <v/>
      </c>
      <c r="IT1308" s="7" t="str">
        <f t="shared" ref="IT1308:IT1312" si="11946">IF(IS336="","",IS336)</f>
        <v/>
      </c>
      <c r="IU1308" s="7" t="str">
        <f t="shared" ref="IU1308:IU1312" si="11947">IF(IT336="","",IT336)</f>
        <v/>
      </c>
      <c r="IV1308" s="7" t="str">
        <f t="shared" ref="IV1308:IV1312" si="11948">IF(IU336="","",IU336)</f>
        <v/>
      </c>
      <c r="IW1308" s="7" t="str">
        <f t="shared" ref="IW1308:IW1312" si="11949">IF(IV336="","",IV336)</f>
        <v/>
      </c>
      <c r="IX1308" s="7" t="str">
        <f t="shared" ref="IX1308:IX1312" si="11950">IF(IW336="","",IW336)</f>
        <v/>
      </c>
      <c r="IY1308" s="7" t="str">
        <f t="shared" ref="IY1308:IY1312" si="11951">IF(IX336="","",IX336)</f>
        <v/>
      </c>
      <c r="IZ1308" s="7" t="str">
        <f t="shared" ref="IZ1308:IZ1312" si="11952">IF(IY336="","",IY336)</f>
        <v/>
      </c>
      <c r="JA1308" s="7" t="str">
        <f t="shared" ref="JA1308:JA1312" si="11953">IF(IZ336="","",IZ336)</f>
        <v/>
      </c>
      <c r="JB1308" s="7" t="str">
        <f t="shared" ref="JB1308:JB1312" si="11954">IF(JA336="","",JA336)</f>
        <v/>
      </c>
      <c r="JC1308" s="7" t="str">
        <f t="shared" ref="JC1308:JC1312" si="11955">IF(JB336="","",JB336)</f>
        <v/>
      </c>
      <c r="JD1308" s="7" t="str">
        <f t="shared" ref="JD1308:JD1312" si="11956">IF(JC336="","",JC336)</f>
        <v/>
      </c>
    </row>
    <row r="1309" spans="24:265" hidden="1" x14ac:dyDescent="0.3">
      <c r="X1309" s="51">
        <v>1309</v>
      </c>
      <c r="Z1309" s="7" t="s">
        <v>1070</v>
      </c>
      <c r="AA1309" s="7" t="str">
        <f t="shared" ref="AA1309:CL1309" si="11957">IF(Z333="","",Z333)</f>
        <v/>
      </c>
      <c r="AB1309" s="7" t="str">
        <f t="shared" si="11957"/>
        <v/>
      </c>
      <c r="AC1309" s="7" t="str">
        <f t="shared" si="11957"/>
        <v/>
      </c>
      <c r="AD1309" s="7" t="str">
        <f t="shared" si="11957"/>
        <v/>
      </c>
      <c r="AE1309" s="7" t="str">
        <f t="shared" si="11957"/>
        <v/>
      </c>
      <c r="AF1309" s="7" t="str">
        <f t="shared" si="11957"/>
        <v/>
      </c>
      <c r="AG1309" s="7" t="str">
        <f t="shared" si="11957"/>
        <v/>
      </c>
      <c r="AH1309" s="7" t="str">
        <f t="shared" si="11957"/>
        <v/>
      </c>
      <c r="AI1309" s="7" t="str">
        <f t="shared" si="11957"/>
        <v/>
      </c>
      <c r="AJ1309" s="7" t="str">
        <f t="shared" si="11957"/>
        <v/>
      </c>
      <c r="AK1309" s="7" t="str">
        <f t="shared" si="11957"/>
        <v/>
      </c>
      <c r="AL1309" s="7" t="str">
        <f t="shared" si="11957"/>
        <v/>
      </c>
      <c r="AM1309" s="7" t="str">
        <f t="shared" si="11957"/>
        <v/>
      </c>
      <c r="AN1309" s="7" t="str">
        <f t="shared" si="11957"/>
        <v/>
      </c>
      <c r="AO1309" s="7" t="str">
        <f t="shared" si="11957"/>
        <v/>
      </c>
      <c r="AP1309" s="7" t="str">
        <f t="shared" si="11957"/>
        <v/>
      </c>
      <c r="AQ1309" s="7" t="str">
        <f t="shared" si="11957"/>
        <v/>
      </c>
      <c r="AR1309" s="7" t="str">
        <f t="shared" si="11957"/>
        <v/>
      </c>
      <c r="AS1309" s="7" t="str">
        <f t="shared" si="11957"/>
        <v/>
      </c>
      <c r="AT1309" s="7" t="str">
        <f t="shared" si="11957"/>
        <v/>
      </c>
      <c r="AU1309" s="7" t="str">
        <f t="shared" si="11957"/>
        <v/>
      </c>
      <c r="AV1309" s="7" t="str">
        <f t="shared" si="11957"/>
        <v/>
      </c>
      <c r="AW1309" s="7" t="str">
        <f t="shared" si="11957"/>
        <v/>
      </c>
      <c r="AX1309" s="7" t="str">
        <f t="shared" si="11957"/>
        <v/>
      </c>
      <c r="AY1309" s="7" t="str">
        <f t="shared" si="11957"/>
        <v/>
      </c>
      <c r="AZ1309" s="7" t="str">
        <f t="shared" si="11957"/>
        <v/>
      </c>
      <c r="BA1309" s="7" t="str">
        <f t="shared" si="11957"/>
        <v/>
      </c>
      <c r="BB1309" s="7" t="str">
        <f t="shared" si="11957"/>
        <v/>
      </c>
      <c r="BC1309" s="7" t="str">
        <f t="shared" si="11957"/>
        <v/>
      </c>
      <c r="BD1309" s="7" t="str">
        <f t="shared" si="11957"/>
        <v/>
      </c>
      <c r="BE1309" s="7" t="str">
        <f t="shared" si="11957"/>
        <v/>
      </c>
      <c r="BF1309" s="7" t="str">
        <f t="shared" si="11957"/>
        <v/>
      </c>
      <c r="BG1309" s="7" t="str">
        <f t="shared" si="11957"/>
        <v/>
      </c>
      <c r="BH1309" s="7" t="str">
        <f t="shared" si="11957"/>
        <v/>
      </c>
      <c r="BI1309" s="7" t="str">
        <f t="shared" si="11957"/>
        <v/>
      </c>
      <c r="BJ1309" s="7" t="str">
        <f t="shared" si="11957"/>
        <v/>
      </c>
      <c r="BK1309" s="7" t="str">
        <f t="shared" si="11957"/>
        <v/>
      </c>
      <c r="BL1309" s="7" t="str">
        <f t="shared" si="11957"/>
        <v/>
      </c>
      <c r="BM1309" s="7" t="str">
        <f t="shared" si="11957"/>
        <v/>
      </c>
      <c r="BN1309" s="7" t="str">
        <f t="shared" si="11957"/>
        <v/>
      </c>
      <c r="BO1309" s="7" t="str">
        <f t="shared" si="11957"/>
        <v/>
      </c>
      <c r="BP1309" s="7" t="str">
        <f t="shared" si="11957"/>
        <v/>
      </c>
      <c r="BQ1309" s="7" t="str">
        <f t="shared" si="11957"/>
        <v/>
      </c>
      <c r="BR1309" s="7" t="str">
        <f t="shared" si="11957"/>
        <v/>
      </c>
      <c r="BS1309" s="7" t="str">
        <f t="shared" si="11957"/>
        <v/>
      </c>
      <c r="BT1309" s="7" t="str">
        <f t="shared" si="11957"/>
        <v/>
      </c>
      <c r="BU1309" s="7" t="str">
        <f t="shared" si="11957"/>
        <v/>
      </c>
      <c r="BV1309" s="7" t="str">
        <f t="shared" si="11957"/>
        <v/>
      </c>
      <c r="BW1309" s="7" t="str">
        <f t="shared" si="11957"/>
        <v/>
      </c>
      <c r="BX1309" s="7" t="str">
        <f t="shared" si="11957"/>
        <v/>
      </c>
      <c r="BY1309" s="7" t="str">
        <f t="shared" si="11957"/>
        <v/>
      </c>
      <c r="BZ1309" s="7" t="str">
        <f t="shared" si="11957"/>
        <v/>
      </c>
      <c r="CA1309" s="7" t="str">
        <f t="shared" si="11957"/>
        <v/>
      </c>
      <c r="CB1309" s="7" t="str">
        <f t="shared" si="11957"/>
        <v/>
      </c>
      <c r="CC1309" s="7" t="str">
        <f t="shared" si="11957"/>
        <v/>
      </c>
      <c r="CD1309" s="7" t="str">
        <f t="shared" si="11957"/>
        <v/>
      </c>
      <c r="CE1309" s="7" t="str">
        <f t="shared" si="11957"/>
        <v/>
      </c>
      <c r="CF1309" s="7" t="str">
        <f t="shared" si="11957"/>
        <v/>
      </c>
      <c r="CG1309" s="7" t="str">
        <f t="shared" si="11957"/>
        <v/>
      </c>
      <c r="CH1309" s="7" t="str">
        <f t="shared" si="11957"/>
        <v/>
      </c>
      <c r="CI1309" s="7" t="str">
        <f t="shared" si="11957"/>
        <v/>
      </c>
      <c r="CJ1309" s="7" t="str">
        <f t="shared" si="11957"/>
        <v/>
      </c>
      <c r="CK1309" s="7" t="str">
        <f t="shared" si="11957"/>
        <v/>
      </c>
      <c r="CL1309" s="7" t="str">
        <f t="shared" si="11957"/>
        <v/>
      </c>
      <c r="CM1309" s="7" t="str">
        <f t="shared" ref="CM1309:EX1309" si="11958">IF(CL333="","",CL333)</f>
        <v/>
      </c>
      <c r="CN1309" s="7" t="str">
        <f t="shared" si="11958"/>
        <v/>
      </c>
      <c r="CO1309" s="7" t="str">
        <f t="shared" si="11958"/>
        <v/>
      </c>
      <c r="CP1309" s="7" t="str">
        <f t="shared" si="11958"/>
        <v/>
      </c>
      <c r="CQ1309" s="7" t="str">
        <f t="shared" si="11958"/>
        <v/>
      </c>
      <c r="CR1309" s="7" t="str">
        <f t="shared" si="11958"/>
        <v/>
      </c>
      <c r="CS1309" s="7" t="str">
        <f t="shared" si="11958"/>
        <v/>
      </c>
      <c r="CT1309" s="7" t="str">
        <f t="shared" si="11958"/>
        <v/>
      </c>
      <c r="CU1309" s="7" t="str">
        <f t="shared" si="11958"/>
        <v/>
      </c>
      <c r="CV1309" s="7" t="str">
        <f t="shared" si="11958"/>
        <v/>
      </c>
      <c r="CW1309" s="7" t="str">
        <f t="shared" si="11958"/>
        <v/>
      </c>
      <c r="CX1309" s="7" t="str">
        <f t="shared" si="11958"/>
        <v/>
      </c>
      <c r="CY1309" s="7" t="str">
        <f t="shared" si="11958"/>
        <v/>
      </c>
      <c r="CZ1309" s="7" t="str">
        <f t="shared" si="11958"/>
        <v/>
      </c>
      <c r="DA1309" s="7" t="str">
        <f t="shared" si="11958"/>
        <v/>
      </c>
      <c r="DB1309" s="7" t="str">
        <f t="shared" si="11958"/>
        <v/>
      </c>
      <c r="DC1309" s="7" t="str">
        <f t="shared" si="11958"/>
        <v/>
      </c>
      <c r="DD1309" s="7" t="str">
        <f t="shared" si="11958"/>
        <v/>
      </c>
      <c r="DE1309" s="7" t="str">
        <f t="shared" si="11958"/>
        <v/>
      </c>
      <c r="DF1309" s="7" t="str">
        <f t="shared" si="11958"/>
        <v/>
      </c>
      <c r="DG1309" s="7" t="str">
        <f t="shared" si="11958"/>
        <v/>
      </c>
      <c r="DH1309" s="7" t="str">
        <f t="shared" si="11958"/>
        <v/>
      </c>
      <c r="DI1309" s="7" t="str">
        <f t="shared" si="11958"/>
        <v/>
      </c>
      <c r="DJ1309" s="7" t="str">
        <f t="shared" si="11958"/>
        <v/>
      </c>
      <c r="DK1309" s="7" t="str">
        <f t="shared" si="11958"/>
        <v/>
      </c>
      <c r="DL1309" s="7" t="str">
        <f t="shared" si="11958"/>
        <v/>
      </c>
      <c r="DM1309" s="7" t="str">
        <f t="shared" si="11958"/>
        <v/>
      </c>
      <c r="DN1309" s="7" t="str">
        <f t="shared" si="11958"/>
        <v/>
      </c>
      <c r="DO1309" s="7" t="str">
        <f t="shared" si="11958"/>
        <v/>
      </c>
      <c r="DP1309" s="7" t="str">
        <f t="shared" si="11958"/>
        <v/>
      </c>
      <c r="DQ1309" s="7" t="str">
        <f t="shared" si="11958"/>
        <v/>
      </c>
      <c r="DR1309" s="7" t="str">
        <f t="shared" si="11958"/>
        <v/>
      </c>
      <c r="DS1309" s="7" t="str">
        <f t="shared" si="11958"/>
        <v/>
      </c>
      <c r="DT1309" s="7" t="str">
        <f t="shared" si="11958"/>
        <v/>
      </c>
      <c r="DU1309" s="7" t="str">
        <f t="shared" si="11958"/>
        <v/>
      </c>
      <c r="DV1309" s="7" t="str">
        <f t="shared" si="11958"/>
        <v/>
      </c>
      <c r="DW1309" s="7" t="str">
        <f t="shared" si="11958"/>
        <v/>
      </c>
      <c r="DX1309" s="7" t="str">
        <f t="shared" si="11958"/>
        <v/>
      </c>
      <c r="DY1309" s="7" t="str">
        <f t="shared" si="11958"/>
        <v/>
      </c>
      <c r="DZ1309" s="7" t="str">
        <f t="shared" si="11958"/>
        <v/>
      </c>
      <c r="EA1309" s="7" t="str">
        <f t="shared" si="11958"/>
        <v/>
      </c>
      <c r="EB1309" s="7" t="str">
        <f t="shared" si="11958"/>
        <v/>
      </c>
      <c r="EC1309" s="7" t="str">
        <f t="shared" si="11958"/>
        <v/>
      </c>
      <c r="ED1309" s="7" t="str">
        <f t="shared" si="11958"/>
        <v/>
      </c>
      <c r="EE1309" s="7" t="str">
        <f t="shared" si="11958"/>
        <v/>
      </c>
      <c r="EF1309" s="7" t="str">
        <f t="shared" si="11958"/>
        <v/>
      </c>
      <c r="EG1309" s="7" t="str">
        <f t="shared" si="11958"/>
        <v/>
      </c>
      <c r="EH1309" s="7" t="str">
        <f t="shared" si="11958"/>
        <v/>
      </c>
      <c r="EI1309" s="7" t="str">
        <f t="shared" si="11958"/>
        <v/>
      </c>
      <c r="EJ1309" s="7" t="str">
        <f t="shared" si="11958"/>
        <v/>
      </c>
      <c r="EK1309" s="7" t="str">
        <f t="shared" si="11958"/>
        <v/>
      </c>
      <c r="EL1309" s="7" t="str">
        <f t="shared" si="11958"/>
        <v/>
      </c>
      <c r="EM1309" s="7" t="str">
        <f t="shared" si="11958"/>
        <v/>
      </c>
      <c r="EN1309" s="7" t="str">
        <f t="shared" si="11958"/>
        <v/>
      </c>
      <c r="EO1309" s="7" t="str">
        <f t="shared" si="11958"/>
        <v/>
      </c>
      <c r="EP1309" s="7" t="str">
        <f t="shared" si="11958"/>
        <v/>
      </c>
      <c r="EQ1309" s="7" t="str">
        <f t="shared" si="11958"/>
        <v/>
      </c>
      <c r="ER1309" s="7" t="str">
        <f t="shared" si="11958"/>
        <v/>
      </c>
      <c r="ES1309" s="7" t="str">
        <f t="shared" si="11958"/>
        <v/>
      </c>
      <c r="ET1309" s="7" t="str">
        <f t="shared" si="11958"/>
        <v/>
      </c>
      <c r="EU1309" s="7" t="str">
        <f t="shared" si="11958"/>
        <v/>
      </c>
      <c r="EV1309" s="7" t="str">
        <f t="shared" si="11958"/>
        <v/>
      </c>
      <c r="EW1309" s="7" t="str">
        <f t="shared" si="11958"/>
        <v/>
      </c>
      <c r="EX1309" s="7" t="str">
        <f t="shared" si="11958"/>
        <v/>
      </c>
      <c r="EY1309" s="7" t="str">
        <f t="shared" ref="EY1309:HJ1309" si="11959">IF(EX333="","",EX333)</f>
        <v/>
      </c>
      <c r="EZ1309" s="7" t="str">
        <f t="shared" si="11959"/>
        <v/>
      </c>
      <c r="FA1309" s="7" t="str">
        <f t="shared" si="11959"/>
        <v/>
      </c>
      <c r="FB1309" s="7" t="str">
        <f t="shared" si="11959"/>
        <v/>
      </c>
      <c r="FC1309" s="7" t="str">
        <f t="shared" si="11959"/>
        <v/>
      </c>
      <c r="FD1309" s="7" t="str">
        <f t="shared" si="11959"/>
        <v/>
      </c>
      <c r="FE1309" s="7" t="str">
        <f t="shared" si="11959"/>
        <v/>
      </c>
      <c r="FF1309" s="7" t="str">
        <f t="shared" si="11959"/>
        <v/>
      </c>
      <c r="FG1309" s="7" t="str">
        <f t="shared" si="11959"/>
        <v/>
      </c>
      <c r="FH1309" s="7" t="str">
        <f t="shared" si="11959"/>
        <v/>
      </c>
      <c r="FI1309" s="7" t="str">
        <f t="shared" si="11959"/>
        <v/>
      </c>
      <c r="FJ1309" s="7" t="str">
        <f t="shared" si="11959"/>
        <v/>
      </c>
      <c r="FK1309" s="7" t="str">
        <f t="shared" si="11959"/>
        <v/>
      </c>
      <c r="FL1309" s="7" t="str">
        <f t="shared" si="11959"/>
        <v/>
      </c>
      <c r="FM1309" s="7" t="str">
        <f t="shared" si="11959"/>
        <v/>
      </c>
      <c r="FN1309" s="7" t="str">
        <f t="shared" si="11959"/>
        <v/>
      </c>
      <c r="FO1309" s="7" t="str">
        <f t="shared" si="11959"/>
        <v/>
      </c>
      <c r="FP1309" s="7" t="str">
        <f t="shared" si="11959"/>
        <v/>
      </c>
      <c r="FQ1309" s="7" t="str">
        <f t="shared" si="11959"/>
        <v/>
      </c>
      <c r="FR1309" s="7" t="str">
        <f t="shared" si="11959"/>
        <v/>
      </c>
      <c r="FS1309" s="7" t="str">
        <f t="shared" si="11959"/>
        <v/>
      </c>
      <c r="FT1309" s="7" t="str">
        <f t="shared" si="11959"/>
        <v/>
      </c>
      <c r="FU1309" s="7" t="str">
        <f t="shared" si="11959"/>
        <v/>
      </c>
      <c r="FV1309" s="7" t="str">
        <f t="shared" si="11959"/>
        <v/>
      </c>
      <c r="FW1309" s="7" t="str">
        <f t="shared" si="11959"/>
        <v/>
      </c>
      <c r="FX1309" s="7" t="str">
        <f t="shared" si="11959"/>
        <v/>
      </c>
      <c r="FY1309" s="7" t="str">
        <f t="shared" si="11959"/>
        <v/>
      </c>
      <c r="FZ1309" s="7" t="str">
        <f t="shared" si="11959"/>
        <v/>
      </c>
      <c r="GA1309" s="7" t="str">
        <f t="shared" si="11959"/>
        <v/>
      </c>
      <c r="GB1309" s="7" t="str">
        <f t="shared" si="11959"/>
        <v/>
      </c>
      <c r="GC1309" s="7" t="str">
        <f t="shared" si="11959"/>
        <v/>
      </c>
      <c r="GD1309" s="7" t="str">
        <f t="shared" si="11959"/>
        <v/>
      </c>
      <c r="GE1309" s="7" t="str">
        <f t="shared" si="11959"/>
        <v/>
      </c>
      <c r="GF1309" s="7" t="str">
        <f t="shared" si="11959"/>
        <v/>
      </c>
      <c r="GG1309" s="7" t="str">
        <f t="shared" si="11959"/>
        <v/>
      </c>
      <c r="GH1309" s="7" t="str">
        <f t="shared" si="11959"/>
        <v/>
      </c>
      <c r="GI1309" s="7" t="str">
        <f t="shared" si="11959"/>
        <v/>
      </c>
      <c r="GJ1309" s="7" t="str">
        <f t="shared" si="11959"/>
        <v/>
      </c>
      <c r="GK1309" s="7" t="str">
        <f t="shared" si="11959"/>
        <v/>
      </c>
      <c r="GL1309" s="7" t="str">
        <f t="shared" si="11959"/>
        <v/>
      </c>
      <c r="GM1309" s="7" t="str">
        <f t="shared" si="11959"/>
        <v/>
      </c>
      <c r="GN1309" s="7" t="str">
        <f t="shared" si="11959"/>
        <v/>
      </c>
      <c r="GO1309" s="7" t="str">
        <f t="shared" si="11959"/>
        <v/>
      </c>
      <c r="GP1309" s="7" t="str">
        <f t="shared" si="11959"/>
        <v/>
      </c>
      <c r="GQ1309" s="7" t="str">
        <f t="shared" si="11959"/>
        <v/>
      </c>
      <c r="GR1309" s="7" t="str">
        <f t="shared" si="11959"/>
        <v/>
      </c>
      <c r="GS1309" s="7" t="str">
        <f t="shared" si="11959"/>
        <v/>
      </c>
      <c r="GT1309" s="7" t="str">
        <f t="shared" si="11959"/>
        <v/>
      </c>
      <c r="GU1309" s="7" t="str">
        <f t="shared" si="11959"/>
        <v/>
      </c>
      <c r="GV1309" s="7" t="str">
        <f t="shared" si="11959"/>
        <v/>
      </c>
      <c r="GW1309" s="7" t="str">
        <f t="shared" si="11959"/>
        <v/>
      </c>
      <c r="GX1309" s="7" t="str">
        <f t="shared" si="11959"/>
        <v/>
      </c>
      <c r="GY1309" s="7" t="str">
        <f t="shared" si="11959"/>
        <v/>
      </c>
      <c r="GZ1309" s="7" t="str">
        <f t="shared" si="11959"/>
        <v/>
      </c>
      <c r="HA1309" s="7" t="str">
        <f t="shared" si="11959"/>
        <v/>
      </c>
      <c r="HB1309" s="7" t="str">
        <f t="shared" si="11959"/>
        <v/>
      </c>
      <c r="HC1309" s="7" t="str">
        <f t="shared" si="11959"/>
        <v/>
      </c>
      <c r="HD1309" s="7" t="str">
        <f t="shared" si="11959"/>
        <v/>
      </c>
      <c r="HE1309" s="7" t="str">
        <f t="shared" si="11959"/>
        <v/>
      </c>
      <c r="HF1309" s="7" t="str">
        <f t="shared" si="11959"/>
        <v/>
      </c>
      <c r="HG1309" s="7" t="str">
        <f t="shared" si="11959"/>
        <v/>
      </c>
      <c r="HH1309" s="7" t="str">
        <f t="shared" si="11959"/>
        <v/>
      </c>
      <c r="HI1309" s="7" t="str">
        <f t="shared" si="11959"/>
        <v/>
      </c>
      <c r="HJ1309" s="7" t="str">
        <f t="shared" si="11959"/>
        <v/>
      </c>
      <c r="HK1309" s="7" t="str">
        <f t="shared" ref="HK1309:IJ1309" si="11960">IF(HJ333="","",HJ333)</f>
        <v/>
      </c>
      <c r="HL1309" s="7" t="str">
        <f t="shared" si="11960"/>
        <v/>
      </c>
      <c r="HM1309" s="7" t="str">
        <f t="shared" si="11960"/>
        <v/>
      </c>
      <c r="HN1309" s="7" t="str">
        <f t="shared" si="11960"/>
        <v/>
      </c>
      <c r="HO1309" s="7" t="str">
        <f t="shared" si="11960"/>
        <v/>
      </c>
      <c r="HP1309" s="7" t="str">
        <f t="shared" si="11960"/>
        <v/>
      </c>
      <c r="HQ1309" s="7" t="str">
        <f t="shared" si="11960"/>
        <v/>
      </c>
      <c r="HR1309" s="7" t="str">
        <f t="shared" si="11960"/>
        <v/>
      </c>
      <c r="HS1309" s="7" t="str">
        <f t="shared" si="11960"/>
        <v/>
      </c>
      <c r="HT1309" s="7" t="str">
        <f t="shared" si="11960"/>
        <v/>
      </c>
      <c r="HU1309" s="7" t="str">
        <f t="shared" si="11960"/>
        <v/>
      </c>
      <c r="HV1309" s="7" t="str">
        <f t="shared" si="11960"/>
        <v/>
      </c>
      <c r="HW1309" s="7" t="str">
        <f t="shared" si="11960"/>
        <v/>
      </c>
      <c r="HX1309" s="7" t="str">
        <f t="shared" si="11960"/>
        <v/>
      </c>
      <c r="HY1309" s="7" t="str">
        <f t="shared" si="11960"/>
        <v/>
      </c>
      <c r="HZ1309" s="7" t="str">
        <f t="shared" si="11960"/>
        <v/>
      </c>
      <c r="IA1309" s="7" t="str">
        <f t="shared" si="11960"/>
        <v/>
      </c>
      <c r="IB1309" s="7" t="str">
        <f t="shared" si="11960"/>
        <v/>
      </c>
      <c r="IC1309" s="7" t="str">
        <f t="shared" si="11960"/>
        <v/>
      </c>
      <c r="ID1309" s="7" t="str">
        <f t="shared" si="11960"/>
        <v/>
      </c>
      <c r="IE1309" s="7" t="str">
        <f t="shared" si="11960"/>
        <v/>
      </c>
      <c r="IF1309" s="7" t="str">
        <f t="shared" si="11960"/>
        <v/>
      </c>
      <c r="IG1309" s="7" t="str">
        <f t="shared" si="11960"/>
        <v/>
      </c>
      <c r="IH1309" s="7" t="str">
        <f t="shared" si="11960"/>
        <v/>
      </c>
      <c r="II1309" s="7" t="str">
        <f t="shared" si="11960"/>
        <v/>
      </c>
      <c r="IJ1309" s="7" t="str">
        <f t="shared" si="11960"/>
        <v/>
      </c>
      <c r="IK1309" s="7" t="str">
        <f t="shared" si="11937"/>
        <v/>
      </c>
      <c r="IL1309" s="7" t="str">
        <f t="shared" si="11938"/>
        <v/>
      </c>
      <c r="IM1309" s="7" t="str">
        <f t="shared" si="11939"/>
        <v/>
      </c>
      <c r="IN1309" s="7" t="str">
        <f t="shared" si="11940"/>
        <v/>
      </c>
      <c r="IO1309" s="7" t="str">
        <f t="shared" si="11941"/>
        <v/>
      </c>
      <c r="IP1309" s="7" t="str">
        <f t="shared" si="11942"/>
        <v/>
      </c>
      <c r="IQ1309" s="7" t="str">
        <f t="shared" si="11943"/>
        <v/>
      </c>
      <c r="IR1309" s="7" t="str">
        <f t="shared" si="11944"/>
        <v/>
      </c>
      <c r="IS1309" s="7" t="str">
        <f t="shared" si="11945"/>
        <v/>
      </c>
      <c r="IT1309" s="7" t="str">
        <f t="shared" si="11946"/>
        <v/>
      </c>
      <c r="IU1309" s="7" t="str">
        <f t="shared" si="11947"/>
        <v/>
      </c>
      <c r="IV1309" s="7" t="str">
        <f t="shared" si="11948"/>
        <v/>
      </c>
      <c r="IW1309" s="7" t="str">
        <f t="shared" si="11949"/>
        <v/>
      </c>
      <c r="IX1309" s="7" t="str">
        <f t="shared" si="11950"/>
        <v/>
      </c>
      <c r="IY1309" s="7" t="str">
        <f t="shared" si="11951"/>
        <v/>
      </c>
      <c r="IZ1309" s="7" t="str">
        <f t="shared" si="11952"/>
        <v/>
      </c>
      <c r="JA1309" s="7" t="str">
        <f t="shared" si="11953"/>
        <v/>
      </c>
      <c r="JB1309" s="7" t="str">
        <f t="shared" si="11954"/>
        <v/>
      </c>
      <c r="JC1309" s="7" t="str">
        <f t="shared" si="11955"/>
        <v/>
      </c>
      <c r="JD1309" s="7" t="str">
        <f t="shared" si="11956"/>
        <v/>
      </c>
    </row>
    <row r="1310" spans="24:265" hidden="1" x14ac:dyDescent="0.3">
      <c r="X1310" s="51">
        <v>1310</v>
      </c>
      <c r="Z1310" s="7" t="s">
        <v>1369</v>
      </c>
      <c r="AA1310" s="7" t="str">
        <f t="shared" ref="AA1310:AE1312" si="11961">IF(Z334="","",Z334)</f>
        <v/>
      </c>
      <c r="AB1310" s="7" t="str">
        <f t="shared" si="11961"/>
        <v/>
      </c>
      <c r="AC1310" s="7">
        <f t="shared" si="11961"/>
        <v>0</v>
      </c>
      <c r="AD1310" s="7" t="str">
        <f t="shared" si="11961"/>
        <v>Value</v>
      </c>
      <c r="AE1310" s="7" t="str">
        <f t="shared" si="11961"/>
        <v/>
      </c>
      <c r="AF1310" s="7" t="str">
        <f>IF(AF1307="","",AF1307)</f>
        <v/>
      </c>
      <c r="AG1310" s="7" t="str">
        <f t="shared" ref="AG1310:CR1310" si="11962">IF(AG1307="","",AG1307)</f>
        <v/>
      </c>
      <c r="AH1310" s="7" t="str">
        <f t="shared" si="11962"/>
        <v/>
      </c>
      <c r="AI1310" s="7" t="str">
        <f t="shared" si="11962"/>
        <v/>
      </c>
      <c r="AJ1310" s="7" t="str">
        <f t="shared" si="11962"/>
        <v/>
      </c>
      <c r="AK1310" s="7" t="str">
        <f t="shared" si="11962"/>
        <v/>
      </c>
      <c r="AL1310" s="7" t="str">
        <f t="shared" si="11962"/>
        <v/>
      </c>
      <c r="AM1310" s="7" t="str">
        <f t="shared" si="11962"/>
        <v/>
      </c>
      <c r="AN1310" s="7" t="str">
        <f t="shared" si="11962"/>
        <v/>
      </c>
      <c r="AO1310" s="7" t="str">
        <f t="shared" si="11962"/>
        <v/>
      </c>
      <c r="AP1310" s="7" t="str">
        <f t="shared" si="11962"/>
        <v/>
      </c>
      <c r="AQ1310" s="7" t="str">
        <f t="shared" si="11962"/>
        <v/>
      </c>
      <c r="AR1310" s="7" t="str">
        <f t="shared" si="11962"/>
        <v/>
      </c>
      <c r="AS1310" s="7" t="str">
        <f t="shared" si="11962"/>
        <v/>
      </c>
      <c r="AT1310" s="7" t="str">
        <f t="shared" si="11962"/>
        <v/>
      </c>
      <c r="AU1310" s="7" t="str">
        <f t="shared" si="11962"/>
        <v/>
      </c>
      <c r="AV1310" s="7" t="str">
        <f t="shared" si="11962"/>
        <v/>
      </c>
      <c r="AW1310" s="7" t="str">
        <f t="shared" si="11962"/>
        <v/>
      </c>
      <c r="AX1310" s="7" t="str">
        <f t="shared" si="11962"/>
        <v/>
      </c>
      <c r="AY1310" s="7" t="str">
        <f t="shared" si="11962"/>
        <v/>
      </c>
      <c r="AZ1310" s="7" t="str">
        <f t="shared" si="11962"/>
        <v/>
      </c>
      <c r="BA1310" s="7" t="str">
        <f t="shared" si="11962"/>
        <v/>
      </c>
      <c r="BB1310" s="7" t="str">
        <f t="shared" si="11962"/>
        <v/>
      </c>
      <c r="BC1310" s="7" t="str">
        <f t="shared" si="11962"/>
        <v/>
      </c>
      <c r="BD1310" s="7" t="str">
        <f t="shared" si="11962"/>
        <v/>
      </c>
      <c r="BE1310" s="7" t="str">
        <f t="shared" si="11962"/>
        <v/>
      </c>
      <c r="BF1310" s="7" t="str">
        <f t="shared" si="11962"/>
        <v/>
      </c>
      <c r="BG1310" s="7" t="str">
        <f t="shared" si="11962"/>
        <v/>
      </c>
      <c r="BH1310" s="7" t="str">
        <f t="shared" si="11962"/>
        <v/>
      </c>
      <c r="BI1310" s="7" t="str">
        <f t="shared" si="11962"/>
        <v/>
      </c>
      <c r="BJ1310" s="7" t="str">
        <f t="shared" si="11962"/>
        <v/>
      </c>
      <c r="BK1310" s="7" t="str">
        <f t="shared" si="11962"/>
        <v/>
      </c>
      <c r="BL1310" s="7" t="str">
        <f t="shared" si="11962"/>
        <v/>
      </c>
      <c r="BM1310" s="7" t="str">
        <f t="shared" si="11962"/>
        <v/>
      </c>
      <c r="BN1310" s="7" t="str">
        <f t="shared" si="11962"/>
        <v/>
      </c>
      <c r="BO1310" s="7" t="str">
        <f t="shared" si="11962"/>
        <v/>
      </c>
      <c r="BP1310" s="7" t="str">
        <f t="shared" si="11962"/>
        <v/>
      </c>
      <c r="BQ1310" s="7" t="str">
        <f t="shared" si="11962"/>
        <v/>
      </c>
      <c r="BR1310" s="7" t="str">
        <f t="shared" si="11962"/>
        <v/>
      </c>
      <c r="BS1310" s="7" t="str">
        <f t="shared" si="11962"/>
        <v/>
      </c>
      <c r="BT1310" s="7" t="str">
        <f t="shared" si="11962"/>
        <v/>
      </c>
      <c r="BU1310" s="7" t="str">
        <f t="shared" si="11962"/>
        <v/>
      </c>
      <c r="BV1310" s="7" t="str">
        <f t="shared" si="11962"/>
        <v/>
      </c>
      <c r="BW1310" s="7" t="str">
        <f t="shared" si="11962"/>
        <v/>
      </c>
      <c r="BX1310" s="7" t="str">
        <f t="shared" si="11962"/>
        <v/>
      </c>
      <c r="BY1310" s="7" t="str">
        <f t="shared" si="11962"/>
        <v/>
      </c>
      <c r="BZ1310" s="7" t="str">
        <f t="shared" si="11962"/>
        <v/>
      </c>
      <c r="CA1310" s="7" t="str">
        <f t="shared" si="11962"/>
        <v/>
      </c>
      <c r="CB1310" s="7" t="str">
        <f t="shared" si="11962"/>
        <v/>
      </c>
      <c r="CC1310" s="7" t="str">
        <f t="shared" si="11962"/>
        <v/>
      </c>
      <c r="CD1310" s="7" t="str">
        <f t="shared" si="11962"/>
        <v/>
      </c>
      <c r="CE1310" s="7" t="str">
        <f t="shared" si="11962"/>
        <v/>
      </c>
      <c r="CF1310" s="7" t="str">
        <f t="shared" si="11962"/>
        <v/>
      </c>
      <c r="CG1310" s="7" t="str">
        <f t="shared" si="11962"/>
        <v/>
      </c>
      <c r="CH1310" s="7" t="str">
        <f t="shared" si="11962"/>
        <v/>
      </c>
      <c r="CI1310" s="7" t="str">
        <f t="shared" si="11962"/>
        <v/>
      </c>
      <c r="CJ1310" s="7" t="str">
        <f t="shared" si="11962"/>
        <v/>
      </c>
      <c r="CK1310" s="7" t="str">
        <f t="shared" si="11962"/>
        <v/>
      </c>
      <c r="CL1310" s="7" t="str">
        <f t="shared" si="11962"/>
        <v/>
      </c>
      <c r="CM1310" s="7" t="str">
        <f t="shared" si="11962"/>
        <v/>
      </c>
      <c r="CN1310" s="7" t="str">
        <f t="shared" si="11962"/>
        <v/>
      </c>
      <c r="CO1310" s="7" t="str">
        <f t="shared" si="11962"/>
        <v/>
      </c>
      <c r="CP1310" s="7" t="str">
        <f t="shared" si="11962"/>
        <v/>
      </c>
      <c r="CQ1310" s="7" t="str">
        <f t="shared" si="11962"/>
        <v/>
      </c>
      <c r="CR1310" s="7" t="str">
        <f t="shared" si="11962"/>
        <v/>
      </c>
      <c r="CS1310" s="7" t="str">
        <f t="shared" ref="CS1310:FD1310" si="11963">IF(CS1307="","",CS1307)</f>
        <v/>
      </c>
      <c r="CT1310" s="7" t="str">
        <f t="shared" si="11963"/>
        <v/>
      </c>
      <c r="CU1310" s="7" t="str">
        <f t="shared" si="11963"/>
        <v/>
      </c>
      <c r="CV1310" s="7" t="str">
        <f t="shared" si="11963"/>
        <v/>
      </c>
      <c r="CW1310" s="7" t="str">
        <f t="shared" si="11963"/>
        <v/>
      </c>
      <c r="CX1310" s="7" t="str">
        <f t="shared" si="11963"/>
        <v/>
      </c>
      <c r="CY1310" s="7" t="str">
        <f t="shared" si="11963"/>
        <v/>
      </c>
      <c r="CZ1310" s="7" t="str">
        <f t="shared" si="11963"/>
        <v/>
      </c>
      <c r="DA1310" s="7" t="str">
        <f t="shared" si="11963"/>
        <v/>
      </c>
      <c r="DB1310" s="7" t="str">
        <f t="shared" si="11963"/>
        <v/>
      </c>
      <c r="DC1310" s="7" t="str">
        <f t="shared" si="11963"/>
        <v/>
      </c>
      <c r="DD1310" s="7" t="str">
        <f t="shared" si="11963"/>
        <v/>
      </c>
      <c r="DE1310" s="7" t="str">
        <f t="shared" si="11963"/>
        <v/>
      </c>
      <c r="DF1310" s="7" t="str">
        <f t="shared" si="11963"/>
        <v/>
      </c>
      <c r="DG1310" s="7" t="str">
        <f t="shared" si="11963"/>
        <v/>
      </c>
      <c r="DH1310" s="7" t="str">
        <f t="shared" si="11963"/>
        <v/>
      </c>
      <c r="DI1310" s="7" t="str">
        <f t="shared" si="11963"/>
        <v/>
      </c>
      <c r="DJ1310" s="7" t="str">
        <f t="shared" si="11963"/>
        <v/>
      </c>
      <c r="DK1310" s="7" t="str">
        <f t="shared" si="11963"/>
        <v/>
      </c>
      <c r="DL1310" s="7" t="str">
        <f t="shared" si="11963"/>
        <v/>
      </c>
      <c r="DM1310" s="7" t="str">
        <f t="shared" si="11963"/>
        <v/>
      </c>
      <c r="DN1310" s="7" t="str">
        <f t="shared" si="11963"/>
        <v/>
      </c>
      <c r="DO1310" s="7" t="str">
        <f t="shared" si="11963"/>
        <v/>
      </c>
      <c r="DP1310" s="7" t="str">
        <f t="shared" si="11963"/>
        <v/>
      </c>
      <c r="DQ1310" s="7" t="str">
        <f t="shared" si="11963"/>
        <v/>
      </c>
      <c r="DR1310" s="7" t="str">
        <f t="shared" si="11963"/>
        <v/>
      </c>
      <c r="DS1310" s="7" t="str">
        <f t="shared" si="11963"/>
        <v/>
      </c>
      <c r="DT1310" s="7" t="str">
        <f t="shared" si="11963"/>
        <v/>
      </c>
      <c r="DU1310" s="7" t="str">
        <f t="shared" si="11963"/>
        <v/>
      </c>
      <c r="DV1310" s="7" t="str">
        <f t="shared" si="11963"/>
        <v/>
      </c>
      <c r="DW1310" s="7" t="str">
        <f t="shared" si="11963"/>
        <v/>
      </c>
      <c r="DX1310" s="7" t="str">
        <f t="shared" si="11963"/>
        <v/>
      </c>
      <c r="DY1310" s="7" t="str">
        <f t="shared" si="11963"/>
        <v/>
      </c>
      <c r="DZ1310" s="7" t="str">
        <f t="shared" si="11963"/>
        <v/>
      </c>
      <c r="EA1310" s="7" t="str">
        <f t="shared" si="11963"/>
        <v/>
      </c>
      <c r="EB1310" s="7" t="str">
        <f t="shared" si="11963"/>
        <v/>
      </c>
      <c r="EC1310" s="7" t="str">
        <f t="shared" si="11963"/>
        <v/>
      </c>
      <c r="ED1310" s="7" t="str">
        <f t="shared" si="11963"/>
        <v/>
      </c>
      <c r="EE1310" s="7" t="str">
        <f t="shared" si="11963"/>
        <v/>
      </c>
      <c r="EF1310" s="7" t="str">
        <f t="shared" si="11963"/>
        <v/>
      </c>
      <c r="EG1310" s="7" t="str">
        <f t="shared" si="11963"/>
        <v/>
      </c>
      <c r="EH1310" s="7" t="str">
        <f t="shared" si="11963"/>
        <v/>
      </c>
      <c r="EI1310" s="7" t="str">
        <f t="shared" si="11963"/>
        <v/>
      </c>
      <c r="EJ1310" s="7" t="str">
        <f t="shared" si="11963"/>
        <v/>
      </c>
      <c r="EK1310" s="7" t="str">
        <f t="shared" si="11963"/>
        <v/>
      </c>
      <c r="EL1310" s="7" t="str">
        <f t="shared" si="11963"/>
        <v/>
      </c>
      <c r="EM1310" s="7" t="str">
        <f t="shared" si="11963"/>
        <v/>
      </c>
      <c r="EN1310" s="7" t="str">
        <f t="shared" si="11963"/>
        <v/>
      </c>
      <c r="EO1310" s="7" t="str">
        <f t="shared" si="11963"/>
        <v/>
      </c>
      <c r="EP1310" s="7" t="str">
        <f t="shared" si="11963"/>
        <v/>
      </c>
      <c r="EQ1310" s="7" t="str">
        <f t="shared" si="11963"/>
        <v/>
      </c>
      <c r="ER1310" s="7" t="str">
        <f t="shared" si="11963"/>
        <v/>
      </c>
      <c r="ES1310" s="7" t="str">
        <f t="shared" si="11963"/>
        <v/>
      </c>
      <c r="ET1310" s="7" t="str">
        <f t="shared" si="11963"/>
        <v/>
      </c>
      <c r="EU1310" s="7" t="str">
        <f t="shared" si="11963"/>
        <v/>
      </c>
      <c r="EV1310" s="7" t="str">
        <f t="shared" si="11963"/>
        <v/>
      </c>
      <c r="EW1310" s="7" t="str">
        <f t="shared" si="11963"/>
        <v/>
      </c>
      <c r="EX1310" s="7" t="str">
        <f t="shared" si="11963"/>
        <v/>
      </c>
      <c r="EY1310" s="7" t="str">
        <f t="shared" si="11963"/>
        <v/>
      </c>
      <c r="EZ1310" s="7" t="str">
        <f t="shared" si="11963"/>
        <v/>
      </c>
      <c r="FA1310" s="7" t="str">
        <f t="shared" si="11963"/>
        <v/>
      </c>
      <c r="FB1310" s="7" t="str">
        <f t="shared" si="11963"/>
        <v/>
      </c>
      <c r="FC1310" s="7" t="str">
        <f t="shared" si="11963"/>
        <v/>
      </c>
      <c r="FD1310" s="7" t="str">
        <f t="shared" si="11963"/>
        <v/>
      </c>
      <c r="FE1310" s="7" t="str">
        <f t="shared" ref="FE1310:HP1310" si="11964">IF(FE1307="","",FE1307)</f>
        <v/>
      </c>
      <c r="FF1310" s="7" t="str">
        <f t="shared" si="11964"/>
        <v/>
      </c>
      <c r="FG1310" s="7" t="str">
        <f t="shared" si="11964"/>
        <v/>
      </c>
      <c r="FH1310" s="7" t="str">
        <f t="shared" si="11964"/>
        <v/>
      </c>
      <c r="FI1310" s="7" t="str">
        <f t="shared" si="11964"/>
        <v/>
      </c>
      <c r="FJ1310" s="7" t="str">
        <f t="shared" si="11964"/>
        <v/>
      </c>
      <c r="FK1310" s="7" t="str">
        <f t="shared" si="11964"/>
        <v/>
      </c>
      <c r="FL1310" s="7" t="str">
        <f t="shared" si="11964"/>
        <v/>
      </c>
      <c r="FM1310" s="7" t="str">
        <f t="shared" si="11964"/>
        <v/>
      </c>
      <c r="FN1310" s="7" t="str">
        <f t="shared" si="11964"/>
        <v/>
      </c>
      <c r="FO1310" s="7" t="str">
        <f t="shared" si="11964"/>
        <v/>
      </c>
      <c r="FP1310" s="7" t="str">
        <f t="shared" si="11964"/>
        <v/>
      </c>
      <c r="FQ1310" s="7" t="str">
        <f t="shared" si="11964"/>
        <v/>
      </c>
      <c r="FR1310" s="7" t="str">
        <f t="shared" si="11964"/>
        <v/>
      </c>
      <c r="FS1310" s="7" t="str">
        <f t="shared" si="11964"/>
        <v/>
      </c>
      <c r="FT1310" s="7" t="str">
        <f t="shared" si="11964"/>
        <v/>
      </c>
      <c r="FU1310" s="7" t="str">
        <f t="shared" si="11964"/>
        <v/>
      </c>
      <c r="FV1310" s="7" t="str">
        <f t="shared" si="11964"/>
        <v/>
      </c>
      <c r="FW1310" s="7" t="str">
        <f t="shared" si="11964"/>
        <v/>
      </c>
      <c r="FX1310" s="7" t="str">
        <f t="shared" si="11964"/>
        <v/>
      </c>
      <c r="FY1310" s="7" t="str">
        <f t="shared" si="11964"/>
        <v/>
      </c>
      <c r="FZ1310" s="7" t="str">
        <f t="shared" si="11964"/>
        <v/>
      </c>
      <c r="GA1310" s="7" t="str">
        <f t="shared" si="11964"/>
        <v/>
      </c>
      <c r="GB1310" s="7" t="str">
        <f t="shared" si="11964"/>
        <v/>
      </c>
      <c r="GC1310" s="7" t="str">
        <f t="shared" si="11964"/>
        <v/>
      </c>
      <c r="GD1310" s="7" t="str">
        <f t="shared" si="11964"/>
        <v/>
      </c>
      <c r="GE1310" s="7" t="str">
        <f t="shared" si="11964"/>
        <v/>
      </c>
      <c r="GF1310" s="7" t="str">
        <f t="shared" si="11964"/>
        <v/>
      </c>
      <c r="GG1310" s="7" t="str">
        <f t="shared" si="11964"/>
        <v/>
      </c>
      <c r="GH1310" s="7" t="str">
        <f t="shared" si="11964"/>
        <v/>
      </c>
      <c r="GI1310" s="7" t="str">
        <f t="shared" si="11964"/>
        <v/>
      </c>
      <c r="GJ1310" s="7" t="str">
        <f t="shared" si="11964"/>
        <v/>
      </c>
      <c r="GK1310" s="7" t="str">
        <f t="shared" si="11964"/>
        <v/>
      </c>
      <c r="GL1310" s="7" t="str">
        <f t="shared" si="11964"/>
        <v/>
      </c>
      <c r="GM1310" s="7" t="str">
        <f t="shared" si="11964"/>
        <v/>
      </c>
      <c r="GN1310" s="7" t="str">
        <f t="shared" si="11964"/>
        <v/>
      </c>
      <c r="GO1310" s="7" t="str">
        <f t="shared" si="11964"/>
        <v/>
      </c>
      <c r="GP1310" s="7" t="str">
        <f t="shared" si="11964"/>
        <v/>
      </c>
      <c r="GQ1310" s="7" t="str">
        <f t="shared" si="11964"/>
        <v/>
      </c>
      <c r="GR1310" s="7" t="str">
        <f t="shared" si="11964"/>
        <v/>
      </c>
      <c r="GS1310" s="7" t="str">
        <f t="shared" si="11964"/>
        <v/>
      </c>
      <c r="GT1310" s="7" t="str">
        <f t="shared" si="11964"/>
        <v/>
      </c>
      <c r="GU1310" s="7" t="str">
        <f t="shared" si="11964"/>
        <v/>
      </c>
      <c r="GV1310" s="7" t="str">
        <f t="shared" si="11964"/>
        <v/>
      </c>
      <c r="GW1310" s="7" t="str">
        <f t="shared" si="11964"/>
        <v/>
      </c>
      <c r="GX1310" s="7" t="str">
        <f t="shared" si="11964"/>
        <v/>
      </c>
      <c r="GY1310" s="7" t="str">
        <f t="shared" si="11964"/>
        <v/>
      </c>
      <c r="GZ1310" s="7" t="str">
        <f t="shared" si="11964"/>
        <v/>
      </c>
      <c r="HA1310" s="7" t="str">
        <f t="shared" si="11964"/>
        <v/>
      </c>
      <c r="HB1310" s="7" t="str">
        <f t="shared" si="11964"/>
        <v/>
      </c>
      <c r="HC1310" s="7" t="str">
        <f t="shared" si="11964"/>
        <v/>
      </c>
      <c r="HD1310" s="7" t="str">
        <f t="shared" si="11964"/>
        <v/>
      </c>
      <c r="HE1310" s="7" t="str">
        <f t="shared" si="11964"/>
        <v/>
      </c>
      <c r="HF1310" s="7" t="str">
        <f t="shared" si="11964"/>
        <v/>
      </c>
      <c r="HG1310" s="7" t="str">
        <f t="shared" si="11964"/>
        <v/>
      </c>
      <c r="HH1310" s="7" t="str">
        <f t="shared" si="11964"/>
        <v/>
      </c>
      <c r="HI1310" s="7" t="str">
        <f t="shared" si="11964"/>
        <v/>
      </c>
      <c r="HJ1310" s="7" t="str">
        <f t="shared" si="11964"/>
        <v/>
      </c>
      <c r="HK1310" s="7" t="str">
        <f t="shared" si="11964"/>
        <v/>
      </c>
      <c r="HL1310" s="7" t="str">
        <f t="shared" si="11964"/>
        <v/>
      </c>
      <c r="HM1310" s="7" t="str">
        <f t="shared" si="11964"/>
        <v/>
      </c>
      <c r="HN1310" s="7" t="str">
        <f t="shared" si="11964"/>
        <v/>
      </c>
      <c r="HO1310" s="7" t="str">
        <f t="shared" si="11964"/>
        <v/>
      </c>
      <c r="HP1310" s="7" t="str">
        <f t="shared" si="11964"/>
        <v/>
      </c>
      <c r="HQ1310" s="7" t="str">
        <f t="shared" ref="HQ1310:JE1310" si="11965">IF(HQ1307="","",HQ1307)</f>
        <v/>
      </c>
      <c r="HR1310" s="7" t="str">
        <f t="shared" si="11965"/>
        <v/>
      </c>
      <c r="HS1310" s="7" t="str">
        <f t="shared" si="11965"/>
        <v/>
      </c>
      <c r="HT1310" s="7" t="str">
        <f t="shared" si="11965"/>
        <v/>
      </c>
      <c r="HU1310" s="7" t="str">
        <f t="shared" si="11965"/>
        <v/>
      </c>
      <c r="HV1310" s="7" t="str">
        <f t="shared" si="11965"/>
        <v/>
      </c>
      <c r="HW1310" s="7" t="str">
        <f t="shared" si="11965"/>
        <v/>
      </c>
      <c r="HX1310" s="7" t="str">
        <f t="shared" si="11965"/>
        <v/>
      </c>
      <c r="HY1310" s="7" t="str">
        <f t="shared" si="11965"/>
        <v/>
      </c>
      <c r="HZ1310" s="7" t="str">
        <f t="shared" si="11965"/>
        <v/>
      </c>
      <c r="IA1310" s="7" t="str">
        <f t="shared" si="11965"/>
        <v/>
      </c>
      <c r="IB1310" s="7" t="str">
        <f t="shared" si="11965"/>
        <v/>
      </c>
      <c r="IC1310" s="7" t="str">
        <f t="shared" si="11965"/>
        <v/>
      </c>
      <c r="ID1310" s="7" t="str">
        <f t="shared" si="11965"/>
        <v/>
      </c>
      <c r="IE1310" s="7" t="str">
        <f t="shared" si="11965"/>
        <v/>
      </c>
      <c r="IF1310" s="7" t="str">
        <f t="shared" si="11965"/>
        <v/>
      </c>
      <c r="IG1310" s="7" t="str">
        <f t="shared" si="11965"/>
        <v/>
      </c>
      <c r="IH1310" s="7" t="str">
        <f t="shared" si="11965"/>
        <v/>
      </c>
      <c r="II1310" s="7" t="str">
        <f t="shared" si="11965"/>
        <v/>
      </c>
      <c r="IJ1310" s="7" t="str">
        <f t="shared" si="11965"/>
        <v/>
      </c>
      <c r="IK1310" s="7" t="str">
        <f t="shared" si="11965"/>
        <v/>
      </c>
      <c r="IL1310" s="7" t="str">
        <f t="shared" si="11965"/>
        <v/>
      </c>
      <c r="IM1310" s="7" t="str">
        <f t="shared" si="11965"/>
        <v/>
      </c>
      <c r="IN1310" s="7" t="str">
        <f t="shared" si="11965"/>
        <v/>
      </c>
      <c r="IO1310" s="7" t="str">
        <f t="shared" si="11965"/>
        <v/>
      </c>
      <c r="IP1310" s="7" t="str">
        <f t="shared" si="11965"/>
        <v/>
      </c>
      <c r="IQ1310" s="7" t="str">
        <f t="shared" si="11965"/>
        <v/>
      </c>
      <c r="IR1310" s="7" t="str">
        <f t="shared" si="11965"/>
        <v/>
      </c>
      <c r="IS1310" s="7" t="str">
        <f t="shared" si="11965"/>
        <v/>
      </c>
      <c r="IT1310" s="7" t="str">
        <f t="shared" si="11965"/>
        <v/>
      </c>
      <c r="IU1310" s="7" t="str">
        <f t="shared" si="11965"/>
        <v/>
      </c>
      <c r="IV1310" s="7" t="str">
        <f t="shared" si="11965"/>
        <v/>
      </c>
      <c r="IW1310" s="7" t="str">
        <f t="shared" si="11965"/>
        <v/>
      </c>
      <c r="IX1310" s="7" t="str">
        <f t="shared" si="11965"/>
        <v/>
      </c>
      <c r="IY1310" s="7" t="str">
        <f t="shared" si="11965"/>
        <v/>
      </c>
      <c r="IZ1310" s="7" t="str">
        <f t="shared" si="11965"/>
        <v/>
      </c>
      <c r="JA1310" s="7" t="str">
        <f t="shared" si="11965"/>
        <v/>
      </c>
      <c r="JB1310" s="7" t="str">
        <f t="shared" si="11965"/>
        <v/>
      </c>
      <c r="JC1310" s="7" t="str">
        <f t="shared" si="11965"/>
        <v/>
      </c>
      <c r="JD1310" s="7" t="str">
        <f t="shared" si="11965"/>
        <v/>
      </c>
      <c r="JE1310" s="7" t="str">
        <f t="shared" si="11965"/>
        <v/>
      </c>
    </row>
    <row r="1311" spans="24:265" hidden="1" x14ac:dyDescent="0.3">
      <c r="X1311" s="51">
        <v>1311</v>
      </c>
      <c r="Z1311" s="7" t="s">
        <v>1370</v>
      </c>
      <c r="AA1311" s="7" t="str">
        <f t="shared" si="11961"/>
        <v/>
      </c>
      <c r="AB1311" s="7" t="str">
        <f t="shared" si="11961"/>
        <v/>
      </c>
      <c r="AC1311" s="7">
        <f t="shared" si="11961"/>
        <v>1</v>
      </c>
      <c r="AD1311" s="7" t="str">
        <f t="shared" si="11961"/>
        <v>Day/Night</v>
      </c>
      <c r="AE1311" s="7" t="str">
        <f t="shared" si="11961"/>
        <v/>
      </c>
      <c r="AF1311" s="7" t="str">
        <f t="shared" ref="AF1311:CQ1312" si="11966">IF(AE335="","",AE335)</f>
        <v/>
      </c>
      <c r="AG1311" s="7" t="str">
        <f t="shared" si="11966"/>
        <v/>
      </c>
      <c r="AH1311" s="7" t="str">
        <f t="shared" si="11966"/>
        <v/>
      </c>
      <c r="AI1311" s="7" t="str">
        <f t="shared" si="11966"/>
        <v/>
      </c>
      <c r="AJ1311" s="7" t="str">
        <f t="shared" si="11966"/>
        <v/>
      </c>
      <c r="AK1311" s="7" t="str">
        <f t="shared" si="11966"/>
        <v/>
      </c>
      <c r="AL1311" s="7" t="str">
        <f t="shared" si="11966"/>
        <v/>
      </c>
      <c r="AM1311" s="7" t="str">
        <f t="shared" si="11966"/>
        <v/>
      </c>
      <c r="AN1311" s="7" t="str">
        <f t="shared" si="11966"/>
        <v/>
      </c>
      <c r="AO1311" s="7" t="str">
        <f t="shared" si="11966"/>
        <v/>
      </c>
      <c r="AP1311" s="7" t="str">
        <f t="shared" si="11966"/>
        <v/>
      </c>
      <c r="AQ1311" s="7" t="str">
        <f t="shared" si="11966"/>
        <v/>
      </c>
      <c r="AR1311" s="7" t="str">
        <f t="shared" si="11966"/>
        <v/>
      </c>
      <c r="AS1311" s="7" t="str">
        <f t="shared" si="11966"/>
        <v/>
      </c>
      <c r="AT1311" s="7" t="str">
        <f t="shared" si="11966"/>
        <v/>
      </c>
      <c r="AU1311" s="7" t="str">
        <f t="shared" si="11966"/>
        <v/>
      </c>
      <c r="AV1311" s="7" t="str">
        <f t="shared" si="11966"/>
        <v/>
      </c>
      <c r="AW1311" s="7" t="str">
        <f t="shared" si="11966"/>
        <v/>
      </c>
      <c r="AX1311" s="7" t="str">
        <f t="shared" si="11966"/>
        <v/>
      </c>
      <c r="AY1311" s="7" t="str">
        <f t="shared" si="11966"/>
        <v/>
      </c>
      <c r="AZ1311" s="7" t="str">
        <f t="shared" si="11966"/>
        <v/>
      </c>
      <c r="BA1311" s="7" t="str">
        <f t="shared" si="11966"/>
        <v/>
      </c>
      <c r="BB1311" s="7" t="str">
        <f t="shared" si="11966"/>
        <v/>
      </c>
      <c r="BC1311" s="7" t="str">
        <f t="shared" si="11966"/>
        <v/>
      </c>
      <c r="BD1311" s="7" t="str">
        <f t="shared" si="11966"/>
        <v/>
      </c>
      <c r="BE1311" s="7" t="str">
        <f t="shared" si="11966"/>
        <v/>
      </c>
      <c r="BF1311" s="7" t="str">
        <f t="shared" si="11966"/>
        <v/>
      </c>
      <c r="BG1311" s="7" t="str">
        <f t="shared" si="11966"/>
        <v/>
      </c>
      <c r="BH1311" s="7" t="str">
        <f t="shared" si="11966"/>
        <v/>
      </c>
      <c r="BI1311" s="7" t="str">
        <f t="shared" si="11966"/>
        <v/>
      </c>
      <c r="BJ1311" s="7" t="str">
        <f t="shared" si="11966"/>
        <v/>
      </c>
      <c r="BK1311" s="7" t="str">
        <f t="shared" si="11966"/>
        <v/>
      </c>
      <c r="BL1311" s="7" t="str">
        <f t="shared" si="11966"/>
        <v/>
      </c>
      <c r="BM1311" s="7" t="str">
        <f t="shared" si="11966"/>
        <v/>
      </c>
      <c r="BN1311" s="7" t="str">
        <f t="shared" si="11966"/>
        <v/>
      </c>
      <c r="BO1311" s="7" t="str">
        <f t="shared" si="11966"/>
        <v/>
      </c>
      <c r="BP1311" s="7" t="str">
        <f t="shared" si="11966"/>
        <v/>
      </c>
      <c r="BQ1311" s="7" t="str">
        <f t="shared" si="11966"/>
        <v/>
      </c>
      <c r="BR1311" s="7" t="str">
        <f t="shared" si="11966"/>
        <v/>
      </c>
      <c r="BS1311" s="7" t="str">
        <f t="shared" si="11966"/>
        <v/>
      </c>
      <c r="BT1311" s="7" t="str">
        <f t="shared" si="11966"/>
        <v/>
      </c>
      <c r="BU1311" s="7" t="str">
        <f t="shared" si="11966"/>
        <v/>
      </c>
      <c r="BV1311" s="7" t="str">
        <f t="shared" si="11966"/>
        <v/>
      </c>
      <c r="BW1311" s="7" t="str">
        <f t="shared" si="11966"/>
        <v/>
      </c>
      <c r="BX1311" s="7" t="str">
        <f t="shared" si="11966"/>
        <v/>
      </c>
      <c r="BY1311" s="7" t="str">
        <f t="shared" si="11966"/>
        <v/>
      </c>
      <c r="BZ1311" s="7" t="str">
        <f t="shared" si="11966"/>
        <v/>
      </c>
      <c r="CA1311" s="7" t="str">
        <f t="shared" si="11966"/>
        <v/>
      </c>
      <c r="CB1311" s="7" t="str">
        <f t="shared" si="11966"/>
        <v/>
      </c>
      <c r="CC1311" s="7" t="str">
        <f t="shared" si="11966"/>
        <v/>
      </c>
      <c r="CD1311" s="7" t="str">
        <f t="shared" si="11966"/>
        <v/>
      </c>
      <c r="CE1311" s="7" t="str">
        <f t="shared" si="11966"/>
        <v/>
      </c>
      <c r="CF1311" s="7" t="str">
        <f t="shared" si="11966"/>
        <v/>
      </c>
      <c r="CG1311" s="7" t="str">
        <f t="shared" si="11966"/>
        <v/>
      </c>
      <c r="CH1311" s="7" t="str">
        <f t="shared" si="11966"/>
        <v/>
      </c>
      <c r="CI1311" s="7" t="str">
        <f t="shared" si="11966"/>
        <v/>
      </c>
      <c r="CJ1311" s="7" t="str">
        <f t="shared" si="11966"/>
        <v/>
      </c>
      <c r="CK1311" s="7" t="str">
        <f t="shared" si="11966"/>
        <v/>
      </c>
      <c r="CL1311" s="7" t="str">
        <f t="shared" si="11966"/>
        <v/>
      </c>
      <c r="CM1311" s="7" t="str">
        <f t="shared" si="11966"/>
        <v/>
      </c>
      <c r="CN1311" s="7" t="str">
        <f t="shared" si="11966"/>
        <v/>
      </c>
      <c r="CO1311" s="7" t="str">
        <f t="shared" si="11966"/>
        <v/>
      </c>
      <c r="CP1311" s="7" t="str">
        <f t="shared" si="11966"/>
        <v/>
      </c>
      <c r="CQ1311" s="7" t="str">
        <f t="shared" si="11966"/>
        <v/>
      </c>
      <c r="CR1311" s="7" t="str">
        <f t="shared" ref="CR1311:FC1311" si="11967">IF(CQ335="","",CQ335)</f>
        <v/>
      </c>
      <c r="CS1311" s="7" t="str">
        <f t="shared" si="11967"/>
        <v/>
      </c>
      <c r="CT1311" s="7" t="str">
        <f t="shared" si="11967"/>
        <v/>
      </c>
      <c r="CU1311" s="7" t="str">
        <f t="shared" si="11967"/>
        <v/>
      </c>
      <c r="CV1311" s="7" t="str">
        <f t="shared" si="11967"/>
        <v/>
      </c>
      <c r="CW1311" s="7" t="str">
        <f t="shared" si="11967"/>
        <v/>
      </c>
      <c r="CX1311" s="7" t="str">
        <f t="shared" si="11967"/>
        <v/>
      </c>
      <c r="CY1311" s="7" t="str">
        <f t="shared" si="11967"/>
        <v/>
      </c>
      <c r="CZ1311" s="7" t="str">
        <f t="shared" si="11967"/>
        <v/>
      </c>
      <c r="DA1311" s="7" t="str">
        <f t="shared" si="11967"/>
        <v/>
      </c>
      <c r="DB1311" s="7" t="str">
        <f t="shared" si="11967"/>
        <v/>
      </c>
      <c r="DC1311" s="7" t="str">
        <f t="shared" si="11967"/>
        <v/>
      </c>
      <c r="DD1311" s="7" t="str">
        <f t="shared" si="11967"/>
        <v/>
      </c>
      <c r="DE1311" s="7" t="str">
        <f t="shared" si="11967"/>
        <v/>
      </c>
      <c r="DF1311" s="7" t="str">
        <f t="shared" si="11967"/>
        <v/>
      </c>
      <c r="DG1311" s="7" t="str">
        <f t="shared" si="11967"/>
        <v/>
      </c>
      <c r="DH1311" s="7" t="str">
        <f t="shared" si="11967"/>
        <v/>
      </c>
      <c r="DI1311" s="7" t="str">
        <f t="shared" si="11967"/>
        <v/>
      </c>
      <c r="DJ1311" s="7" t="str">
        <f t="shared" si="11967"/>
        <v/>
      </c>
      <c r="DK1311" s="7" t="str">
        <f t="shared" si="11967"/>
        <v/>
      </c>
      <c r="DL1311" s="7" t="str">
        <f t="shared" si="11967"/>
        <v/>
      </c>
      <c r="DM1311" s="7" t="str">
        <f t="shared" si="11967"/>
        <v/>
      </c>
      <c r="DN1311" s="7" t="str">
        <f t="shared" si="11967"/>
        <v/>
      </c>
      <c r="DO1311" s="7" t="str">
        <f t="shared" si="11967"/>
        <v/>
      </c>
      <c r="DP1311" s="7" t="str">
        <f t="shared" si="11967"/>
        <v/>
      </c>
      <c r="DQ1311" s="7" t="str">
        <f t="shared" si="11967"/>
        <v/>
      </c>
      <c r="DR1311" s="7" t="str">
        <f t="shared" si="11967"/>
        <v/>
      </c>
      <c r="DS1311" s="7" t="str">
        <f t="shared" si="11967"/>
        <v/>
      </c>
      <c r="DT1311" s="7" t="str">
        <f t="shared" si="11967"/>
        <v/>
      </c>
      <c r="DU1311" s="7" t="str">
        <f t="shared" si="11967"/>
        <v/>
      </c>
      <c r="DV1311" s="7" t="str">
        <f t="shared" si="11967"/>
        <v/>
      </c>
      <c r="DW1311" s="7" t="str">
        <f t="shared" si="11967"/>
        <v/>
      </c>
      <c r="DX1311" s="7" t="str">
        <f t="shared" si="11967"/>
        <v/>
      </c>
      <c r="DY1311" s="7" t="str">
        <f t="shared" si="11967"/>
        <v/>
      </c>
      <c r="DZ1311" s="7" t="str">
        <f t="shared" si="11967"/>
        <v/>
      </c>
      <c r="EA1311" s="7" t="str">
        <f t="shared" si="11967"/>
        <v/>
      </c>
      <c r="EB1311" s="7" t="str">
        <f t="shared" si="11967"/>
        <v/>
      </c>
      <c r="EC1311" s="7" t="str">
        <f t="shared" si="11967"/>
        <v/>
      </c>
      <c r="ED1311" s="7" t="str">
        <f t="shared" si="11967"/>
        <v/>
      </c>
      <c r="EE1311" s="7" t="str">
        <f t="shared" si="11967"/>
        <v/>
      </c>
      <c r="EF1311" s="7" t="str">
        <f t="shared" si="11967"/>
        <v/>
      </c>
      <c r="EG1311" s="7" t="str">
        <f t="shared" si="11967"/>
        <v/>
      </c>
      <c r="EH1311" s="7" t="str">
        <f t="shared" si="11967"/>
        <v/>
      </c>
      <c r="EI1311" s="7" t="str">
        <f t="shared" si="11967"/>
        <v/>
      </c>
      <c r="EJ1311" s="7" t="str">
        <f t="shared" si="11967"/>
        <v/>
      </c>
      <c r="EK1311" s="7" t="str">
        <f t="shared" si="11967"/>
        <v/>
      </c>
      <c r="EL1311" s="7" t="str">
        <f t="shared" si="11967"/>
        <v/>
      </c>
      <c r="EM1311" s="7" t="str">
        <f t="shared" si="11967"/>
        <v/>
      </c>
      <c r="EN1311" s="7" t="str">
        <f t="shared" si="11967"/>
        <v/>
      </c>
      <c r="EO1311" s="7" t="str">
        <f t="shared" si="11967"/>
        <v/>
      </c>
      <c r="EP1311" s="7" t="str">
        <f t="shared" si="11967"/>
        <v/>
      </c>
      <c r="EQ1311" s="7" t="str">
        <f t="shared" si="11967"/>
        <v/>
      </c>
      <c r="ER1311" s="7" t="str">
        <f t="shared" si="11967"/>
        <v/>
      </c>
      <c r="ES1311" s="7" t="str">
        <f t="shared" si="11967"/>
        <v/>
      </c>
      <c r="ET1311" s="7" t="str">
        <f t="shared" si="11967"/>
        <v/>
      </c>
      <c r="EU1311" s="7" t="str">
        <f t="shared" si="11967"/>
        <v/>
      </c>
      <c r="EV1311" s="7" t="str">
        <f t="shared" si="11967"/>
        <v/>
      </c>
      <c r="EW1311" s="7" t="str">
        <f t="shared" si="11967"/>
        <v/>
      </c>
      <c r="EX1311" s="7" t="str">
        <f t="shared" si="11967"/>
        <v/>
      </c>
      <c r="EY1311" s="7" t="str">
        <f t="shared" si="11967"/>
        <v/>
      </c>
      <c r="EZ1311" s="7" t="str">
        <f t="shared" si="11967"/>
        <v/>
      </c>
      <c r="FA1311" s="7" t="str">
        <f t="shared" si="11967"/>
        <v/>
      </c>
      <c r="FB1311" s="7" t="str">
        <f t="shared" si="11967"/>
        <v/>
      </c>
      <c r="FC1311" s="7" t="str">
        <f t="shared" si="11967"/>
        <v/>
      </c>
      <c r="FD1311" s="7" t="str">
        <f t="shared" ref="FD1311:HO1311" si="11968">IF(FC335="","",FC335)</f>
        <v/>
      </c>
      <c r="FE1311" s="7" t="str">
        <f t="shared" si="11968"/>
        <v/>
      </c>
      <c r="FF1311" s="7" t="str">
        <f t="shared" si="11968"/>
        <v/>
      </c>
      <c r="FG1311" s="7" t="str">
        <f t="shared" si="11968"/>
        <v/>
      </c>
      <c r="FH1311" s="7" t="str">
        <f t="shared" si="11968"/>
        <v/>
      </c>
      <c r="FI1311" s="7" t="str">
        <f t="shared" si="11968"/>
        <v/>
      </c>
      <c r="FJ1311" s="7" t="str">
        <f t="shared" si="11968"/>
        <v/>
      </c>
      <c r="FK1311" s="7" t="str">
        <f t="shared" si="11968"/>
        <v/>
      </c>
      <c r="FL1311" s="7" t="str">
        <f t="shared" si="11968"/>
        <v/>
      </c>
      <c r="FM1311" s="7" t="str">
        <f t="shared" si="11968"/>
        <v/>
      </c>
      <c r="FN1311" s="7" t="str">
        <f t="shared" si="11968"/>
        <v/>
      </c>
      <c r="FO1311" s="7" t="str">
        <f t="shared" si="11968"/>
        <v/>
      </c>
      <c r="FP1311" s="7" t="str">
        <f t="shared" si="11968"/>
        <v/>
      </c>
      <c r="FQ1311" s="7" t="str">
        <f t="shared" si="11968"/>
        <v/>
      </c>
      <c r="FR1311" s="7" t="str">
        <f t="shared" si="11968"/>
        <v/>
      </c>
      <c r="FS1311" s="7" t="str">
        <f t="shared" si="11968"/>
        <v/>
      </c>
      <c r="FT1311" s="7" t="str">
        <f t="shared" si="11968"/>
        <v/>
      </c>
      <c r="FU1311" s="7" t="str">
        <f t="shared" si="11968"/>
        <v/>
      </c>
      <c r="FV1311" s="7" t="str">
        <f t="shared" si="11968"/>
        <v/>
      </c>
      <c r="FW1311" s="7" t="str">
        <f t="shared" si="11968"/>
        <v/>
      </c>
      <c r="FX1311" s="7" t="str">
        <f t="shared" si="11968"/>
        <v/>
      </c>
      <c r="FY1311" s="7" t="str">
        <f t="shared" si="11968"/>
        <v/>
      </c>
      <c r="FZ1311" s="7" t="str">
        <f t="shared" si="11968"/>
        <v/>
      </c>
      <c r="GA1311" s="7" t="str">
        <f t="shared" si="11968"/>
        <v/>
      </c>
      <c r="GB1311" s="7" t="str">
        <f t="shared" si="11968"/>
        <v/>
      </c>
      <c r="GC1311" s="7" t="str">
        <f t="shared" si="11968"/>
        <v/>
      </c>
      <c r="GD1311" s="7" t="str">
        <f t="shared" si="11968"/>
        <v/>
      </c>
      <c r="GE1311" s="7" t="str">
        <f t="shared" si="11968"/>
        <v/>
      </c>
      <c r="GF1311" s="7" t="str">
        <f t="shared" si="11968"/>
        <v/>
      </c>
      <c r="GG1311" s="7" t="str">
        <f t="shared" si="11968"/>
        <v/>
      </c>
      <c r="GH1311" s="7" t="str">
        <f t="shared" si="11968"/>
        <v/>
      </c>
      <c r="GI1311" s="7" t="str">
        <f t="shared" si="11968"/>
        <v/>
      </c>
      <c r="GJ1311" s="7" t="str">
        <f t="shared" si="11968"/>
        <v/>
      </c>
      <c r="GK1311" s="7" t="str">
        <f t="shared" si="11968"/>
        <v/>
      </c>
      <c r="GL1311" s="7" t="str">
        <f t="shared" si="11968"/>
        <v/>
      </c>
      <c r="GM1311" s="7" t="str">
        <f t="shared" si="11968"/>
        <v/>
      </c>
      <c r="GN1311" s="7" t="str">
        <f t="shared" si="11968"/>
        <v/>
      </c>
      <c r="GO1311" s="7" t="str">
        <f t="shared" si="11968"/>
        <v/>
      </c>
      <c r="GP1311" s="7" t="str">
        <f t="shared" si="11968"/>
        <v/>
      </c>
      <c r="GQ1311" s="7" t="str">
        <f t="shared" si="11968"/>
        <v/>
      </c>
      <c r="GR1311" s="7" t="str">
        <f t="shared" si="11968"/>
        <v/>
      </c>
      <c r="GS1311" s="7" t="str">
        <f t="shared" si="11968"/>
        <v/>
      </c>
      <c r="GT1311" s="7" t="str">
        <f t="shared" si="11968"/>
        <v/>
      </c>
      <c r="GU1311" s="7" t="str">
        <f t="shared" si="11968"/>
        <v/>
      </c>
      <c r="GV1311" s="7" t="str">
        <f t="shared" si="11968"/>
        <v/>
      </c>
      <c r="GW1311" s="7" t="str">
        <f t="shared" si="11968"/>
        <v/>
      </c>
      <c r="GX1311" s="7" t="str">
        <f t="shared" si="11968"/>
        <v/>
      </c>
      <c r="GY1311" s="7" t="str">
        <f t="shared" si="11968"/>
        <v/>
      </c>
      <c r="GZ1311" s="7" t="str">
        <f t="shared" si="11968"/>
        <v/>
      </c>
      <c r="HA1311" s="7" t="str">
        <f t="shared" si="11968"/>
        <v/>
      </c>
      <c r="HB1311" s="7" t="str">
        <f t="shared" si="11968"/>
        <v/>
      </c>
      <c r="HC1311" s="7" t="str">
        <f t="shared" si="11968"/>
        <v/>
      </c>
      <c r="HD1311" s="7" t="str">
        <f t="shared" si="11968"/>
        <v/>
      </c>
      <c r="HE1311" s="7" t="str">
        <f t="shared" si="11968"/>
        <v/>
      </c>
      <c r="HF1311" s="7" t="str">
        <f t="shared" si="11968"/>
        <v/>
      </c>
      <c r="HG1311" s="7" t="str">
        <f t="shared" si="11968"/>
        <v/>
      </c>
      <c r="HH1311" s="7" t="str">
        <f t="shared" si="11968"/>
        <v/>
      </c>
      <c r="HI1311" s="7" t="str">
        <f t="shared" si="11968"/>
        <v/>
      </c>
      <c r="HJ1311" s="7" t="str">
        <f t="shared" si="11968"/>
        <v/>
      </c>
      <c r="HK1311" s="7" t="str">
        <f t="shared" si="11968"/>
        <v/>
      </c>
      <c r="HL1311" s="7" t="str">
        <f t="shared" si="11968"/>
        <v/>
      </c>
      <c r="HM1311" s="7" t="str">
        <f t="shared" si="11968"/>
        <v/>
      </c>
      <c r="HN1311" s="7" t="str">
        <f t="shared" si="11968"/>
        <v/>
      </c>
      <c r="HO1311" s="7" t="str">
        <f t="shared" si="11968"/>
        <v/>
      </c>
      <c r="HP1311" s="7" t="str">
        <f t="shared" ref="HP1311:IJ1311" si="11969">IF(HO335="","",HO335)</f>
        <v/>
      </c>
      <c r="HQ1311" s="7" t="str">
        <f t="shared" si="11969"/>
        <v/>
      </c>
      <c r="HR1311" s="7" t="str">
        <f t="shared" si="11969"/>
        <v/>
      </c>
      <c r="HS1311" s="7" t="str">
        <f t="shared" si="11969"/>
        <v/>
      </c>
      <c r="HT1311" s="7" t="str">
        <f t="shared" si="11969"/>
        <v/>
      </c>
      <c r="HU1311" s="7" t="str">
        <f t="shared" si="11969"/>
        <v/>
      </c>
      <c r="HV1311" s="7" t="str">
        <f t="shared" si="11969"/>
        <v/>
      </c>
      <c r="HW1311" s="7" t="str">
        <f t="shared" si="11969"/>
        <v/>
      </c>
      <c r="HX1311" s="7" t="str">
        <f t="shared" si="11969"/>
        <v/>
      </c>
      <c r="HY1311" s="7" t="str">
        <f t="shared" si="11969"/>
        <v/>
      </c>
      <c r="HZ1311" s="7" t="str">
        <f t="shared" si="11969"/>
        <v/>
      </c>
      <c r="IA1311" s="7" t="str">
        <f t="shared" si="11969"/>
        <v/>
      </c>
      <c r="IB1311" s="7" t="str">
        <f t="shared" si="11969"/>
        <v/>
      </c>
      <c r="IC1311" s="7" t="str">
        <f t="shared" si="11969"/>
        <v/>
      </c>
      <c r="ID1311" s="7" t="str">
        <f t="shared" si="11969"/>
        <v/>
      </c>
      <c r="IE1311" s="7" t="str">
        <f t="shared" si="11969"/>
        <v/>
      </c>
      <c r="IF1311" s="7" t="str">
        <f t="shared" si="11969"/>
        <v/>
      </c>
      <c r="IG1311" s="7" t="str">
        <f t="shared" si="11969"/>
        <v/>
      </c>
      <c r="IH1311" s="7" t="str">
        <f t="shared" si="11969"/>
        <v/>
      </c>
      <c r="II1311" s="7" t="str">
        <f t="shared" si="11969"/>
        <v/>
      </c>
      <c r="IJ1311" s="7" t="str">
        <f t="shared" si="11969"/>
        <v/>
      </c>
      <c r="IK1311" s="7" t="str">
        <f t="shared" si="11937"/>
        <v/>
      </c>
      <c r="IL1311" s="7" t="str">
        <f t="shared" si="11938"/>
        <v/>
      </c>
      <c r="IM1311" s="7" t="str">
        <f t="shared" si="11939"/>
        <v/>
      </c>
      <c r="IN1311" s="7" t="str">
        <f t="shared" si="11940"/>
        <v/>
      </c>
      <c r="IO1311" s="7" t="str">
        <f t="shared" si="11941"/>
        <v/>
      </c>
      <c r="IP1311" s="7" t="str">
        <f t="shared" si="11942"/>
        <v/>
      </c>
      <c r="IQ1311" s="7" t="str">
        <f t="shared" si="11943"/>
        <v/>
      </c>
      <c r="IR1311" s="7" t="str">
        <f t="shared" si="11944"/>
        <v/>
      </c>
      <c r="IS1311" s="7" t="str">
        <f t="shared" si="11945"/>
        <v/>
      </c>
      <c r="IT1311" s="7" t="str">
        <f t="shared" si="11946"/>
        <v/>
      </c>
      <c r="IU1311" s="7" t="str">
        <f t="shared" si="11947"/>
        <v/>
      </c>
      <c r="IV1311" s="7" t="str">
        <f t="shared" si="11948"/>
        <v/>
      </c>
      <c r="IW1311" s="7" t="str">
        <f t="shared" si="11949"/>
        <v/>
      </c>
      <c r="IX1311" s="7" t="str">
        <f t="shared" si="11950"/>
        <v/>
      </c>
      <c r="IY1311" s="7" t="str">
        <f t="shared" si="11951"/>
        <v/>
      </c>
      <c r="IZ1311" s="7" t="str">
        <f t="shared" si="11952"/>
        <v/>
      </c>
      <c r="JA1311" s="7" t="str">
        <f t="shared" si="11953"/>
        <v/>
      </c>
      <c r="JB1311" s="7" t="str">
        <f t="shared" si="11954"/>
        <v/>
      </c>
      <c r="JC1311" s="7" t="str">
        <f t="shared" si="11955"/>
        <v/>
      </c>
      <c r="JD1311" s="7" t="str">
        <f t="shared" si="11956"/>
        <v/>
      </c>
    </row>
    <row r="1312" spans="24:265" hidden="1" x14ac:dyDescent="0.3">
      <c r="X1312" s="51">
        <v>1312</v>
      </c>
      <c r="Z1312" s="7" t="s">
        <v>1069</v>
      </c>
      <c r="AA1312" s="7" t="str">
        <f t="shared" ref="AA1312" si="11970">IF(Z336="","",Z336)</f>
        <v/>
      </c>
      <c r="AB1312" s="7" t="str">
        <f t="shared" si="11961"/>
        <v xml:space="preserve"> </v>
      </c>
      <c r="AC1312" s="7" t="str">
        <f t="shared" si="11961"/>
        <v/>
      </c>
      <c r="AD1312" s="7" t="str">
        <f t="shared" si="11961"/>
        <v/>
      </c>
      <c r="AE1312" s="7" t="str">
        <f t="shared" si="11961"/>
        <v/>
      </c>
      <c r="AF1312" s="7" t="str">
        <f t="shared" si="11966"/>
        <v/>
      </c>
      <c r="AG1312" s="7" t="str">
        <f t="shared" si="11966"/>
        <v/>
      </c>
      <c r="AH1312" s="7" t="str">
        <f t="shared" si="11966"/>
        <v/>
      </c>
      <c r="AI1312" s="7" t="str">
        <f t="shared" si="11966"/>
        <v/>
      </c>
      <c r="AJ1312" s="7" t="str">
        <f t="shared" si="11966"/>
        <v/>
      </c>
      <c r="AK1312" s="7" t="str">
        <f t="shared" si="11966"/>
        <v/>
      </c>
      <c r="AL1312" s="7" t="str">
        <f t="shared" si="11966"/>
        <v/>
      </c>
      <c r="AM1312" s="7" t="str">
        <f t="shared" si="11966"/>
        <v/>
      </c>
      <c r="AN1312" s="7" t="str">
        <f t="shared" si="11966"/>
        <v/>
      </c>
      <c r="AO1312" s="7" t="str">
        <f t="shared" si="11966"/>
        <v/>
      </c>
      <c r="AP1312" s="7" t="str">
        <f t="shared" si="11966"/>
        <v/>
      </c>
      <c r="AQ1312" s="7" t="str">
        <f t="shared" si="11966"/>
        <v/>
      </c>
      <c r="AR1312" s="7" t="str">
        <f t="shared" si="11966"/>
        <v/>
      </c>
      <c r="AS1312" s="7" t="str">
        <f t="shared" si="11966"/>
        <v/>
      </c>
      <c r="AT1312" s="7" t="str">
        <f t="shared" si="11966"/>
        <v/>
      </c>
      <c r="AU1312" s="7" t="str">
        <f t="shared" si="11966"/>
        <v/>
      </c>
      <c r="AV1312" s="7" t="str">
        <f t="shared" si="11966"/>
        <v/>
      </c>
      <c r="AW1312" s="7" t="str">
        <f t="shared" si="11966"/>
        <v/>
      </c>
      <c r="AX1312" s="7" t="str">
        <f t="shared" ref="AX1312" si="11971">IF(AW644="","",AW644)</f>
        <v/>
      </c>
      <c r="AY1312" s="7" t="str">
        <f t="shared" ref="AY1312:BP1312" si="11972">AF1313</f>
        <v/>
      </c>
      <c r="AZ1312" s="7" t="str">
        <f t="shared" si="11972"/>
        <v/>
      </c>
      <c r="BA1312" s="7" t="str">
        <f t="shared" si="11972"/>
        <v/>
      </c>
      <c r="BB1312" s="7" t="str">
        <f t="shared" si="11972"/>
        <v/>
      </c>
      <c r="BC1312" s="7" t="str">
        <f t="shared" si="11972"/>
        <v/>
      </c>
      <c r="BD1312" s="7" t="str">
        <f t="shared" si="11972"/>
        <v/>
      </c>
      <c r="BE1312" s="7" t="str">
        <f t="shared" si="11972"/>
        <v/>
      </c>
      <c r="BF1312" s="7" t="str">
        <f t="shared" si="11972"/>
        <v/>
      </c>
      <c r="BG1312" s="7" t="str">
        <f t="shared" si="11972"/>
        <v/>
      </c>
      <c r="BH1312" s="7" t="str">
        <f t="shared" si="11972"/>
        <v/>
      </c>
      <c r="BI1312" s="7" t="str">
        <f t="shared" si="11972"/>
        <v/>
      </c>
      <c r="BJ1312" s="7" t="str">
        <f t="shared" si="11972"/>
        <v/>
      </c>
      <c r="BK1312" s="7" t="str">
        <f t="shared" si="11972"/>
        <v/>
      </c>
      <c r="BL1312" s="7" t="str">
        <f t="shared" si="11972"/>
        <v/>
      </c>
      <c r="BM1312" s="7" t="str">
        <f t="shared" si="11972"/>
        <v/>
      </c>
      <c r="BN1312" s="7" t="str">
        <f t="shared" si="11972"/>
        <v/>
      </c>
      <c r="BO1312" s="7" t="str">
        <f t="shared" si="11972"/>
        <v/>
      </c>
      <c r="BP1312" s="7" t="str">
        <f t="shared" si="11972"/>
        <v/>
      </c>
      <c r="BQ1312" s="7" t="str">
        <f>IF(BP644="","",BP644)</f>
        <v/>
      </c>
      <c r="BR1312" s="7" t="str">
        <f>IF(BQ644="","",BQ644)</f>
        <v/>
      </c>
      <c r="BS1312" s="7" t="str">
        <f t="shared" ref="BS1312" si="11973">IF(BR336="","",BR336)</f>
        <v/>
      </c>
      <c r="BT1312" s="7" t="str">
        <f t="shared" ref="BT1312" si="11974">IF(BS336="","",BS336)</f>
        <v/>
      </c>
      <c r="BU1312" s="7" t="str">
        <f t="shared" ref="BU1312" si="11975">IF(BT336="","",BT336)</f>
        <v/>
      </c>
      <c r="BV1312" s="7" t="str">
        <f t="shared" ref="BV1312" si="11976">IF(BU336="","",BU336)</f>
        <v/>
      </c>
      <c r="BW1312" s="7" t="str">
        <f t="shared" ref="BW1312" si="11977">IF(BV336="","",BV336)</f>
        <v/>
      </c>
      <c r="BX1312" s="7" t="str">
        <f t="shared" ref="BX1312" si="11978">IF(BW336="","",BW336)</f>
        <v/>
      </c>
      <c r="BY1312" s="7" t="str">
        <f t="shared" ref="BY1312" si="11979">IF(BX336="","",BX336)</f>
        <v/>
      </c>
      <c r="BZ1312" s="7" t="str">
        <f t="shared" ref="BZ1312" si="11980">IF(BY336="","",BY336)</f>
        <v/>
      </c>
      <c r="CA1312" s="7" t="str">
        <f t="shared" ref="CA1312" si="11981">IF(BZ336="","",BZ336)</f>
        <v/>
      </c>
      <c r="CB1312" s="7" t="str">
        <f t="shared" ref="CB1312" si="11982">IF(CA336="","",CA336)</f>
        <v/>
      </c>
      <c r="CC1312" s="7" t="str">
        <f t="shared" ref="CC1312" si="11983">IF(CB336="","",CB336)</f>
        <v/>
      </c>
      <c r="CD1312" s="7" t="str">
        <f t="shared" ref="CD1312" si="11984">IF(CC336="","",CC336)</f>
        <v/>
      </c>
      <c r="CE1312" s="7" t="str">
        <f t="shared" ref="CE1312" si="11985">IF(CD336="","",CD336)</f>
        <v/>
      </c>
      <c r="CF1312" s="7" t="str">
        <f t="shared" ref="CF1312" si="11986">IF(CE336="","",CE336)</f>
        <v/>
      </c>
      <c r="CG1312" s="7" t="str">
        <f t="shared" ref="CG1312" si="11987">IF(CF336="","",CF336)</f>
        <v/>
      </c>
      <c r="CH1312" s="7" t="str">
        <f t="shared" ref="CH1312" si="11988">IF(CG336="","",CG336)</f>
        <v/>
      </c>
      <c r="CI1312" s="7" t="str">
        <f t="shared" ref="CI1312" si="11989">IF(CH336="","",CH336)</f>
        <v/>
      </c>
      <c r="CJ1312" s="7" t="str">
        <f t="shared" ref="CJ1312" si="11990">IF(CI336="","",CI336)</f>
        <v/>
      </c>
      <c r="CK1312" s="7" t="str">
        <f t="shared" ref="CK1312" si="11991">IF(CJ336="","",CJ336)</f>
        <v/>
      </c>
      <c r="CL1312" s="7" t="str">
        <f t="shared" ref="CL1312" si="11992">IF(CK336="","",CK336)</f>
        <v/>
      </c>
      <c r="CM1312" s="7" t="str">
        <f t="shared" ref="CM1312" si="11993">IF(CL336="","",CL336)</f>
        <v/>
      </c>
      <c r="CN1312" s="7" t="str">
        <f t="shared" ref="CN1312" si="11994">IF(CM336="","",CM336)</f>
        <v/>
      </c>
      <c r="CO1312" s="7" t="str">
        <f t="shared" ref="CO1312" si="11995">IF(CN336="","",CN336)</f>
        <v/>
      </c>
      <c r="CP1312" s="7" t="str">
        <f t="shared" ref="CP1312" si="11996">IF(CO336="","",CO336)</f>
        <v/>
      </c>
      <c r="CQ1312" s="7" t="str">
        <f t="shared" ref="CQ1312" si="11997">IF(CP336="","",CP336)</f>
        <v/>
      </c>
      <c r="CR1312" s="7" t="str">
        <f t="shared" ref="CR1312" si="11998">IF(CQ336="","",CQ336)</f>
        <v/>
      </c>
      <c r="CS1312" s="7" t="str">
        <f t="shared" ref="CS1312" si="11999">IF(CR336="","",CR336)</f>
        <v/>
      </c>
      <c r="CT1312" s="7" t="str">
        <f t="shared" ref="CT1312" si="12000">IF(CS336="","",CS336)</f>
        <v/>
      </c>
      <c r="CU1312" s="7" t="str">
        <f t="shared" ref="CU1312" si="12001">IF(CT336="","",CT336)</f>
        <v/>
      </c>
      <c r="CV1312" s="7" t="str">
        <f t="shared" ref="CV1312" si="12002">IF(CU336="","",CU336)</f>
        <v/>
      </c>
      <c r="CW1312" s="7" t="str">
        <f t="shared" ref="CW1312" si="12003">IF(CV336="","",CV336)</f>
        <v/>
      </c>
      <c r="CX1312" s="7" t="str">
        <f t="shared" ref="CX1312" si="12004">IF(CW336="","",CW336)</f>
        <v/>
      </c>
      <c r="CY1312" s="7" t="str">
        <f t="shared" ref="CY1312" si="12005">IF(CX336="","",CX336)</f>
        <v/>
      </c>
      <c r="CZ1312" s="7" t="str">
        <f t="shared" ref="CZ1312" si="12006">IF(CY336="","",CY336)</f>
        <v/>
      </c>
      <c r="DA1312" s="7" t="str">
        <f t="shared" ref="DA1312" si="12007">IF(CZ336="","",CZ336)</f>
        <v/>
      </c>
      <c r="DB1312" s="7" t="str">
        <f t="shared" ref="DB1312" si="12008">IF(DA336="","",DA336)</f>
        <v/>
      </c>
      <c r="DC1312" s="7" t="str">
        <f t="shared" ref="DC1312" si="12009">IF(DB336="","",DB336)</f>
        <v/>
      </c>
      <c r="DD1312" s="7" t="str">
        <f t="shared" ref="DD1312" si="12010">IF(DC336="","",DC336)</f>
        <v/>
      </c>
      <c r="DE1312" s="7" t="str">
        <f t="shared" ref="DE1312" si="12011">IF(DD336="","",DD336)</f>
        <v/>
      </c>
      <c r="DF1312" s="7" t="str">
        <f t="shared" ref="DF1312" si="12012">IF(DE336="","",DE336)</f>
        <v/>
      </c>
      <c r="DG1312" s="7" t="str">
        <f t="shared" ref="DG1312" si="12013">IF(DF336="","",DF336)</f>
        <v/>
      </c>
      <c r="DH1312" s="7" t="str">
        <f t="shared" ref="DH1312" si="12014">IF(DG336="","",DG336)</f>
        <v/>
      </c>
      <c r="DI1312" s="7" t="str">
        <f t="shared" ref="DI1312" si="12015">IF(DH336="","",DH336)</f>
        <v/>
      </c>
      <c r="DJ1312" s="7" t="str">
        <f t="shared" ref="DJ1312" si="12016">IF(DI336="","",DI336)</f>
        <v/>
      </c>
      <c r="DK1312" s="7" t="str">
        <f t="shared" ref="DK1312" si="12017">IF(DJ336="","",DJ336)</f>
        <v/>
      </c>
      <c r="DL1312" s="7" t="str">
        <f t="shared" ref="DL1312" si="12018">IF(DK336="","",DK336)</f>
        <v/>
      </c>
      <c r="DM1312" s="7" t="str">
        <f t="shared" ref="DM1312" si="12019">IF(DL336="","",DL336)</f>
        <v/>
      </c>
      <c r="DN1312" s="7" t="str">
        <f t="shared" ref="DN1312" si="12020">IF(DM336="","",DM336)</f>
        <v/>
      </c>
      <c r="DO1312" s="7" t="str">
        <f t="shared" ref="DO1312" si="12021">IF(DN336="","",DN336)</f>
        <v/>
      </c>
      <c r="DP1312" s="7" t="str">
        <f t="shared" ref="DP1312" si="12022">IF(DO336="","",DO336)</f>
        <v/>
      </c>
      <c r="DQ1312" s="7" t="str">
        <f t="shared" ref="DQ1312" si="12023">IF(DP336="","",DP336)</f>
        <v/>
      </c>
      <c r="DR1312" s="7" t="str">
        <f t="shared" ref="DR1312" si="12024">IF(DQ336="","",DQ336)</f>
        <v/>
      </c>
      <c r="DS1312" s="7" t="str">
        <f t="shared" ref="DS1312" si="12025">IF(DR336="","",DR336)</f>
        <v/>
      </c>
      <c r="DT1312" s="7" t="str">
        <f t="shared" ref="DT1312" si="12026">IF(DS336="","",DS336)</f>
        <v/>
      </c>
      <c r="DU1312" s="7" t="str">
        <f t="shared" ref="DU1312" si="12027">IF(DT336="","",DT336)</f>
        <v/>
      </c>
      <c r="DV1312" s="7" t="str">
        <f t="shared" ref="DV1312" si="12028">IF(DU336="","",DU336)</f>
        <v/>
      </c>
      <c r="DW1312" s="7" t="str">
        <f t="shared" ref="DW1312" si="12029">IF(DV336="","",DV336)</f>
        <v/>
      </c>
      <c r="DX1312" s="7" t="str">
        <f t="shared" ref="DX1312" si="12030">IF(DW336="","",DW336)</f>
        <v/>
      </c>
      <c r="DY1312" s="7" t="str">
        <f t="shared" ref="DY1312" si="12031">IF(DX336="","",DX336)</f>
        <v/>
      </c>
      <c r="DZ1312" s="7" t="str">
        <f t="shared" ref="DZ1312" si="12032">IF(DY336="","",DY336)</f>
        <v/>
      </c>
      <c r="EA1312" s="7" t="str">
        <f t="shared" ref="EA1312" si="12033">IF(DZ336="","",DZ336)</f>
        <v/>
      </c>
      <c r="EB1312" s="7" t="str">
        <f t="shared" ref="EB1312" si="12034">IF(EA336="","",EA336)</f>
        <v/>
      </c>
      <c r="EC1312" s="7" t="str">
        <f t="shared" ref="EC1312" si="12035">IF(EB336="","",EB336)</f>
        <v/>
      </c>
      <c r="ED1312" s="7" t="str">
        <f t="shared" ref="ED1312" si="12036">IF(EC336="","",EC336)</f>
        <v/>
      </c>
      <c r="EE1312" s="7" t="str">
        <f t="shared" ref="EE1312" si="12037">IF(ED336="","",ED336)</f>
        <v/>
      </c>
      <c r="EF1312" s="7" t="str">
        <f t="shared" ref="EF1312" si="12038">IF(EE336="","",EE336)</f>
        <v/>
      </c>
      <c r="EG1312" s="7" t="str">
        <f t="shared" ref="EG1312" si="12039">IF(EF336="","",EF336)</f>
        <v/>
      </c>
      <c r="EH1312" s="7" t="str">
        <f t="shared" ref="EH1312" si="12040">IF(EG336="","",EG336)</f>
        <v/>
      </c>
      <c r="EI1312" s="7" t="str">
        <f t="shared" ref="EI1312" si="12041">IF(EH336="","",EH336)</f>
        <v/>
      </c>
      <c r="EJ1312" s="7" t="str">
        <f t="shared" ref="EJ1312" si="12042">IF(EI336="","",EI336)</f>
        <v/>
      </c>
      <c r="EK1312" s="7" t="str">
        <f t="shared" ref="EK1312" si="12043">IF(EJ336="","",EJ336)</f>
        <v/>
      </c>
      <c r="EL1312" s="7" t="str">
        <f t="shared" ref="EL1312" si="12044">IF(EK336="","",EK336)</f>
        <v/>
      </c>
      <c r="EM1312" s="7" t="str">
        <f t="shared" ref="EM1312" si="12045">IF(EL336="","",EL336)</f>
        <v/>
      </c>
      <c r="EN1312" s="7" t="str">
        <f t="shared" ref="EN1312" si="12046">IF(EM336="","",EM336)</f>
        <v/>
      </c>
      <c r="EO1312" s="7" t="str">
        <f t="shared" ref="EO1312" si="12047">IF(EN336="","",EN336)</f>
        <v/>
      </c>
      <c r="EP1312" s="7" t="str">
        <f t="shared" ref="EP1312" si="12048">IF(EO336="","",EO336)</f>
        <v/>
      </c>
      <c r="EQ1312" s="7" t="str">
        <f t="shared" ref="EQ1312" si="12049">IF(EP336="","",EP336)</f>
        <v/>
      </c>
      <c r="ER1312" s="7" t="str">
        <f t="shared" ref="ER1312" si="12050">IF(EQ336="","",EQ336)</f>
        <v/>
      </c>
      <c r="ES1312" s="7" t="str">
        <f t="shared" ref="ES1312" si="12051">IF(ER336="","",ER336)</f>
        <v/>
      </c>
      <c r="ET1312" s="7" t="str">
        <f t="shared" ref="ET1312" si="12052">IF(ES336="","",ES336)</f>
        <v/>
      </c>
      <c r="EU1312" s="7" t="str">
        <f t="shared" ref="EU1312" si="12053">IF(ET336="","",ET336)</f>
        <v/>
      </c>
      <c r="EV1312" s="7" t="str">
        <f t="shared" ref="EV1312" si="12054">IF(EU336="","",EU336)</f>
        <v/>
      </c>
      <c r="EW1312" s="7" t="str">
        <f t="shared" ref="EW1312" si="12055">IF(EV336="","",EV336)</f>
        <v/>
      </c>
      <c r="EX1312" s="7" t="str">
        <f t="shared" ref="EX1312" si="12056">IF(EW336="","",EW336)</f>
        <v/>
      </c>
      <c r="EY1312" s="7" t="str">
        <f t="shared" ref="EY1312" si="12057">IF(EX336="","",EX336)</f>
        <v/>
      </c>
      <c r="EZ1312" s="7" t="str">
        <f t="shared" ref="EZ1312" si="12058">IF(EY336="","",EY336)</f>
        <v/>
      </c>
      <c r="FA1312" s="7" t="str">
        <f t="shared" ref="FA1312" si="12059">IF(EZ336="","",EZ336)</f>
        <v/>
      </c>
      <c r="FB1312" s="7" t="str">
        <f t="shared" ref="FB1312" si="12060">IF(FA336="","",FA336)</f>
        <v/>
      </c>
      <c r="FC1312" s="7" t="str">
        <f t="shared" ref="FC1312" si="12061">IF(FB336="","",FB336)</f>
        <v/>
      </c>
      <c r="FD1312" s="7" t="str">
        <f t="shared" ref="FD1312" si="12062">IF(FC336="","",FC336)</f>
        <v/>
      </c>
      <c r="FE1312" s="7" t="str">
        <f t="shared" ref="FE1312" si="12063">IF(FD336="","",FD336)</f>
        <v/>
      </c>
      <c r="FF1312" s="7" t="str">
        <f t="shared" ref="FF1312" si="12064">IF(FE336="","",FE336)</f>
        <v/>
      </c>
      <c r="FG1312" s="7" t="str">
        <f t="shared" ref="FG1312" si="12065">IF(FF336="","",FF336)</f>
        <v/>
      </c>
      <c r="FH1312" s="7" t="str">
        <f t="shared" ref="FH1312" si="12066">IF(FG336="","",FG336)</f>
        <v/>
      </c>
      <c r="FI1312" s="7" t="str">
        <f t="shared" ref="FI1312" si="12067">IF(FH336="","",FH336)</f>
        <v/>
      </c>
      <c r="FJ1312" s="7" t="str">
        <f t="shared" ref="FJ1312" si="12068">IF(FI336="","",FI336)</f>
        <v/>
      </c>
      <c r="FK1312" s="7" t="str">
        <f t="shared" ref="FK1312" si="12069">IF(FJ336="","",FJ336)</f>
        <v/>
      </c>
      <c r="FL1312" s="7" t="str">
        <f t="shared" ref="FL1312" si="12070">IF(FK336="","",FK336)</f>
        <v/>
      </c>
      <c r="FM1312" s="7" t="str">
        <f t="shared" ref="FM1312" si="12071">IF(FL336="","",FL336)</f>
        <v/>
      </c>
      <c r="FN1312" s="7" t="str">
        <f t="shared" ref="FN1312" si="12072">IF(FM336="","",FM336)</f>
        <v/>
      </c>
      <c r="FO1312" s="7" t="str">
        <f t="shared" ref="FO1312" si="12073">IF(FN336="","",FN336)</f>
        <v/>
      </c>
      <c r="FP1312" s="7" t="str">
        <f t="shared" ref="FP1312" si="12074">IF(FO336="","",FO336)</f>
        <v/>
      </c>
      <c r="FQ1312" s="7" t="str">
        <f t="shared" ref="FQ1312" si="12075">IF(FP336="","",FP336)</f>
        <v/>
      </c>
      <c r="FR1312" s="7" t="str">
        <f t="shared" ref="FR1312" si="12076">IF(FQ336="","",FQ336)</f>
        <v/>
      </c>
      <c r="FS1312" s="7" t="str">
        <f t="shared" ref="FS1312" si="12077">IF(FR336="","",FR336)</f>
        <v/>
      </c>
      <c r="FT1312" s="7" t="str">
        <f t="shared" ref="FT1312" si="12078">IF(FS336="","",FS336)</f>
        <v/>
      </c>
      <c r="FU1312" s="7" t="str">
        <f t="shared" ref="FU1312" si="12079">IF(FT336="","",FT336)</f>
        <v/>
      </c>
      <c r="FV1312" s="7" t="str">
        <f t="shared" ref="FV1312" si="12080">IF(FU336="","",FU336)</f>
        <v/>
      </c>
      <c r="FW1312" s="7" t="str">
        <f t="shared" ref="FW1312" si="12081">IF(FV336="","",FV336)</f>
        <v/>
      </c>
      <c r="FX1312" s="7" t="str">
        <f t="shared" ref="FX1312" si="12082">IF(FW336="","",FW336)</f>
        <v/>
      </c>
      <c r="FY1312" s="7" t="str">
        <f t="shared" ref="FY1312" si="12083">IF(FX336="","",FX336)</f>
        <v/>
      </c>
      <c r="FZ1312" s="7" t="str">
        <f t="shared" ref="FZ1312" si="12084">IF(FY336="","",FY336)</f>
        <v/>
      </c>
      <c r="GA1312" s="7" t="str">
        <f t="shared" ref="GA1312" si="12085">IF(FZ336="","",FZ336)</f>
        <v/>
      </c>
      <c r="GB1312" s="7" t="str">
        <f t="shared" ref="GB1312" si="12086">IF(GA336="","",GA336)</f>
        <v/>
      </c>
      <c r="GC1312" s="7" t="str">
        <f t="shared" ref="GC1312" si="12087">IF(GB336="","",GB336)</f>
        <v/>
      </c>
      <c r="GD1312" s="7" t="str">
        <f t="shared" ref="GD1312" si="12088">IF(GC336="","",GC336)</f>
        <v/>
      </c>
      <c r="GE1312" s="7" t="str">
        <f t="shared" ref="GE1312" si="12089">IF(GD336="","",GD336)</f>
        <v/>
      </c>
      <c r="GF1312" s="7" t="str">
        <f t="shared" ref="GF1312" si="12090">IF(GE336="","",GE336)</f>
        <v/>
      </c>
      <c r="GG1312" s="7" t="str">
        <f t="shared" ref="GG1312" si="12091">IF(GF336="","",GF336)</f>
        <v/>
      </c>
      <c r="GH1312" s="7" t="str">
        <f t="shared" ref="GH1312" si="12092">IF(GG336="","",GG336)</f>
        <v/>
      </c>
      <c r="GI1312" s="7" t="str">
        <f t="shared" ref="GI1312" si="12093">IF(GH336="","",GH336)</f>
        <v/>
      </c>
      <c r="GJ1312" s="7" t="str">
        <f t="shared" ref="GJ1312" si="12094">IF(GI336="","",GI336)</f>
        <v/>
      </c>
      <c r="GK1312" s="7" t="str">
        <f t="shared" ref="GK1312" si="12095">IF(GJ336="","",GJ336)</f>
        <v/>
      </c>
      <c r="GL1312" s="7" t="str">
        <f t="shared" ref="GL1312" si="12096">IF(GK336="","",GK336)</f>
        <v/>
      </c>
      <c r="GM1312" s="7" t="str">
        <f t="shared" ref="GM1312" si="12097">IF(GL336="","",GL336)</f>
        <v/>
      </c>
      <c r="GN1312" s="7" t="str">
        <f t="shared" ref="GN1312" si="12098">IF(GM336="","",GM336)</f>
        <v/>
      </c>
      <c r="GO1312" s="7" t="str">
        <f t="shared" ref="GO1312" si="12099">IF(GN336="","",GN336)</f>
        <v/>
      </c>
      <c r="GP1312" s="7" t="str">
        <f t="shared" ref="GP1312" si="12100">IF(GO336="","",GO336)</f>
        <v/>
      </c>
      <c r="GQ1312" s="7" t="str">
        <f t="shared" ref="GQ1312" si="12101">IF(GP336="","",GP336)</f>
        <v/>
      </c>
      <c r="GR1312" s="7" t="str">
        <f t="shared" ref="GR1312" si="12102">IF(GQ336="","",GQ336)</f>
        <v/>
      </c>
      <c r="GS1312" s="7" t="str">
        <f t="shared" ref="GS1312" si="12103">IF(GR336="","",GR336)</f>
        <v/>
      </c>
      <c r="GT1312" s="7" t="str">
        <f t="shared" ref="GT1312" si="12104">IF(GS336="","",GS336)</f>
        <v/>
      </c>
      <c r="GU1312" s="7" t="str">
        <f t="shared" ref="GU1312" si="12105">IF(GT336="","",GT336)</f>
        <v/>
      </c>
      <c r="GV1312" s="7" t="str">
        <f t="shared" ref="GV1312" si="12106">IF(GU336="","",GU336)</f>
        <v/>
      </c>
      <c r="GW1312" s="7" t="str">
        <f t="shared" ref="GW1312" si="12107">IF(GV336="","",GV336)</f>
        <v/>
      </c>
      <c r="GX1312" s="7" t="str">
        <f t="shared" ref="GX1312" si="12108">IF(GW336="","",GW336)</f>
        <v/>
      </c>
      <c r="GY1312" s="7" t="str">
        <f t="shared" ref="GY1312" si="12109">IF(GX336="","",GX336)</f>
        <v/>
      </c>
      <c r="GZ1312" s="7" t="str">
        <f t="shared" ref="GZ1312" si="12110">IF(GY336="","",GY336)</f>
        <v/>
      </c>
      <c r="HA1312" s="7" t="str">
        <f t="shared" ref="HA1312" si="12111">IF(GZ336="","",GZ336)</f>
        <v/>
      </c>
      <c r="HB1312" s="7" t="str">
        <f t="shared" ref="HB1312" si="12112">IF(HA336="","",HA336)</f>
        <v/>
      </c>
      <c r="HC1312" s="7" t="str">
        <f t="shared" ref="HC1312" si="12113">IF(HB336="","",HB336)</f>
        <v/>
      </c>
      <c r="HD1312" s="7" t="str">
        <f t="shared" ref="HD1312" si="12114">IF(HC336="","",HC336)</f>
        <v/>
      </c>
      <c r="HE1312" s="7" t="str">
        <f t="shared" ref="HE1312" si="12115">IF(HD336="","",HD336)</f>
        <v/>
      </c>
      <c r="HF1312" s="7" t="str">
        <f t="shared" ref="HF1312" si="12116">IF(HE336="","",HE336)</f>
        <v/>
      </c>
      <c r="HG1312" s="7" t="str">
        <f t="shared" ref="HG1312" si="12117">IF(HF336="","",HF336)</f>
        <v/>
      </c>
      <c r="HH1312" s="7" t="str">
        <f t="shared" ref="HH1312" si="12118">IF(HG336="","",HG336)</f>
        <v/>
      </c>
      <c r="HI1312" s="7" t="str">
        <f t="shared" ref="HI1312" si="12119">IF(HH336="","",HH336)</f>
        <v/>
      </c>
      <c r="HJ1312" s="7" t="str">
        <f t="shared" ref="HJ1312" si="12120">IF(HI336="","",HI336)</f>
        <v/>
      </c>
      <c r="HK1312" s="7" t="str">
        <f t="shared" ref="HK1312" si="12121">IF(HJ336="","",HJ336)</f>
        <v/>
      </c>
      <c r="HL1312" s="7" t="str">
        <f t="shared" ref="HL1312" si="12122">IF(HK336="","",HK336)</f>
        <v/>
      </c>
      <c r="HM1312" s="7" t="str">
        <f t="shared" ref="HM1312" si="12123">IF(HL336="","",HL336)</f>
        <v/>
      </c>
      <c r="HN1312" s="7" t="str">
        <f t="shared" ref="HN1312" si="12124">IF(HM336="","",HM336)</f>
        <v/>
      </c>
      <c r="HO1312" s="7" t="str">
        <f t="shared" ref="HO1312" si="12125">IF(HN336="","",HN336)</f>
        <v/>
      </c>
      <c r="HP1312" s="7" t="str">
        <f t="shared" ref="HP1312" si="12126">IF(HO336="","",HO336)</f>
        <v/>
      </c>
      <c r="HQ1312" s="7" t="str">
        <f t="shared" ref="HQ1312" si="12127">IF(HP336="","",HP336)</f>
        <v/>
      </c>
      <c r="HR1312" s="7" t="str">
        <f t="shared" ref="HR1312" si="12128">IF(HQ336="","",HQ336)</f>
        <v/>
      </c>
      <c r="HS1312" s="7" t="str">
        <f t="shared" ref="HS1312" si="12129">IF(HR336="","",HR336)</f>
        <v/>
      </c>
      <c r="HT1312" s="7" t="str">
        <f t="shared" ref="HT1312" si="12130">IF(HS336="","",HS336)</f>
        <v/>
      </c>
      <c r="HU1312" s="7" t="str">
        <f t="shared" ref="HU1312" si="12131">IF(HT336="","",HT336)</f>
        <v/>
      </c>
      <c r="HV1312" s="7" t="str">
        <f t="shared" ref="HV1312" si="12132">IF(HU336="","",HU336)</f>
        <v/>
      </c>
      <c r="HW1312" s="7" t="str">
        <f t="shared" ref="HW1312" si="12133">IF(HV336="","",HV336)</f>
        <v/>
      </c>
      <c r="HX1312" s="7" t="str">
        <f t="shared" ref="HX1312" si="12134">IF(HW336="","",HW336)</f>
        <v/>
      </c>
      <c r="HY1312" s="7" t="str">
        <f t="shared" ref="HY1312" si="12135">IF(HX336="","",HX336)</f>
        <v/>
      </c>
      <c r="HZ1312" s="7" t="str">
        <f t="shared" ref="HZ1312" si="12136">IF(HY336="","",HY336)</f>
        <v/>
      </c>
      <c r="IA1312" s="7" t="str">
        <f t="shared" ref="IA1312" si="12137">IF(HZ336="","",HZ336)</f>
        <v/>
      </c>
      <c r="IB1312" s="7" t="str">
        <f t="shared" ref="IB1312" si="12138">IF(IA336="","",IA336)</f>
        <v/>
      </c>
      <c r="IC1312" s="7" t="str">
        <f t="shared" ref="IC1312" si="12139">IF(IB336="","",IB336)</f>
        <v/>
      </c>
      <c r="ID1312" s="7" t="str">
        <f t="shared" ref="ID1312" si="12140">IF(IC336="","",IC336)</f>
        <v/>
      </c>
      <c r="IE1312" s="7" t="str">
        <f t="shared" ref="IE1312" si="12141">IF(ID336="","",ID336)</f>
        <v/>
      </c>
      <c r="IF1312" s="7" t="str">
        <f t="shared" ref="IF1312" si="12142">IF(IE336="","",IE336)</f>
        <v/>
      </c>
      <c r="IG1312" s="7" t="str">
        <f t="shared" ref="IG1312" si="12143">IF(IF336="","",IF336)</f>
        <v/>
      </c>
      <c r="IH1312" s="7" t="str">
        <f t="shared" ref="IH1312" si="12144">IF(IG336="","",IG336)</f>
        <v/>
      </c>
      <c r="II1312" s="7" t="str">
        <f t="shared" ref="II1312" si="12145">IF(IH336="","",IH336)</f>
        <v/>
      </c>
      <c r="IJ1312" s="7" t="str">
        <f t="shared" ref="IJ1312" si="12146">IF(II336="","",II336)</f>
        <v/>
      </c>
      <c r="IK1312" s="7" t="str">
        <f t="shared" si="11937"/>
        <v/>
      </c>
      <c r="IL1312" s="7" t="str">
        <f t="shared" si="11938"/>
        <v/>
      </c>
      <c r="IM1312" s="7" t="str">
        <f t="shared" si="11939"/>
        <v/>
      </c>
      <c r="IN1312" s="7" t="str">
        <f t="shared" si="11940"/>
        <v/>
      </c>
      <c r="IO1312" s="7" t="str">
        <f t="shared" si="11941"/>
        <v/>
      </c>
      <c r="IP1312" s="7" t="str">
        <f t="shared" si="11942"/>
        <v/>
      </c>
      <c r="IQ1312" s="7" t="str">
        <f t="shared" si="11943"/>
        <v/>
      </c>
      <c r="IR1312" s="7" t="str">
        <f t="shared" si="11944"/>
        <v/>
      </c>
      <c r="IS1312" s="7" t="str">
        <f t="shared" si="11945"/>
        <v/>
      </c>
      <c r="IT1312" s="7" t="str">
        <f t="shared" si="11946"/>
        <v/>
      </c>
      <c r="IU1312" s="7" t="str">
        <f t="shared" si="11947"/>
        <v/>
      </c>
      <c r="IV1312" s="7" t="str">
        <f t="shared" si="11948"/>
        <v/>
      </c>
      <c r="IW1312" s="7" t="str">
        <f t="shared" si="11949"/>
        <v/>
      </c>
      <c r="IX1312" s="7" t="str">
        <f t="shared" si="11950"/>
        <v/>
      </c>
      <c r="IY1312" s="7" t="str">
        <f t="shared" si="11951"/>
        <v/>
      </c>
      <c r="IZ1312" s="7" t="str">
        <f t="shared" si="11952"/>
        <v/>
      </c>
      <c r="JA1312" s="7" t="str">
        <f t="shared" si="11953"/>
        <v/>
      </c>
      <c r="JB1312" s="7" t="str">
        <f t="shared" si="11954"/>
        <v/>
      </c>
      <c r="JC1312" s="7" t="str">
        <f t="shared" si="11955"/>
        <v/>
      </c>
      <c r="JD1312" s="7" t="str">
        <f t="shared" si="11956"/>
        <v/>
      </c>
    </row>
    <row r="1313" spans="24:69" hidden="1" x14ac:dyDescent="0.3">
      <c r="X1313" s="51">
        <v>1313</v>
      </c>
      <c r="Z1313" s="7" t="s">
        <v>1371</v>
      </c>
      <c r="AE1313" s="7"/>
      <c r="AF1313" s="7" t="str">
        <f>IF(LEN($AC1305)&lt;AF$852,"",LEFT(RIGHT($AC1305,LEN($AC1305)-AF$852+1),1))</f>
        <v/>
      </c>
      <c r="AG1313" s="7" t="str">
        <f t="shared" ref="AG1313:AW1313" si="12147">IF(LEN($AC1305)&lt;AG$852,"",LEFT(RIGHT($AC1305,LEN($AC1305)-AG$852+1),1))</f>
        <v/>
      </c>
      <c r="AH1313" s="7" t="str">
        <f t="shared" si="12147"/>
        <v/>
      </c>
      <c r="AI1313" s="7" t="str">
        <f t="shared" si="12147"/>
        <v/>
      </c>
      <c r="AJ1313" s="7" t="str">
        <f t="shared" si="12147"/>
        <v/>
      </c>
      <c r="AK1313" s="7" t="str">
        <f t="shared" si="12147"/>
        <v/>
      </c>
      <c r="AL1313" s="7" t="str">
        <f t="shared" si="12147"/>
        <v/>
      </c>
      <c r="AM1313" s="7" t="str">
        <f t="shared" si="12147"/>
        <v/>
      </c>
      <c r="AN1313" s="7" t="str">
        <f t="shared" si="12147"/>
        <v/>
      </c>
      <c r="AO1313" s="7" t="str">
        <f t="shared" si="12147"/>
        <v/>
      </c>
      <c r="AP1313" s="7" t="str">
        <f t="shared" si="12147"/>
        <v/>
      </c>
      <c r="AQ1313" s="7" t="str">
        <f t="shared" si="12147"/>
        <v/>
      </c>
      <c r="AR1313" s="7" t="str">
        <f t="shared" si="12147"/>
        <v/>
      </c>
      <c r="AS1313" s="7" t="str">
        <f t="shared" si="12147"/>
        <v/>
      </c>
      <c r="AT1313" s="7" t="str">
        <f t="shared" si="12147"/>
        <v/>
      </c>
      <c r="AU1313" s="7" t="str">
        <f t="shared" si="12147"/>
        <v/>
      </c>
      <c r="AV1313" s="7" t="str">
        <f t="shared" si="12147"/>
        <v/>
      </c>
      <c r="AW1313" s="7" t="str">
        <f t="shared" si="12147"/>
        <v/>
      </c>
      <c r="AY1313" s="52" t="str">
        <f>IF(AY1312="","",COUNTIF(AY1312:$BP1312,AY1312))</f>
        <v/>
      </c>
      <c r="AZ1313" s="52" t="str">
        <f>IF(AZ1312="","",COUNTIF(AZ1312:$BP1312,AZ1312))</f>
        <v/>
      </c>
      <c r="BA1313" s="52" t="str">
        <f>IF(BA1312="","",COUNTIF(BA1312:$BP1312,BA1312))</f>
        <v/>
      </c>
      <c r="BB1313" s="52" t="str">
        <f>IF(BB1312="","",COUNTIF(BB1312:$BP1312,BB1312))</f>
        <v/>
      </c>
      <c r="BC1313" s="52" t="str">
        <f>IF(BC1312="","",COUNTIF(BC1312:$BP1312,BC1312))</f>
        <v/>
      </c>
      <c r="BD1313" s="52" t="str">
        <f>IF(BD1312="","",COUNTIF(BD1312:$BP1312,BD1312))</f>
        <v/>
      </c>
      <c r="BE1313" s="52" t="str">
        <f>IF(BE1312="","",COUNTIF(BE1312:$BP1312,BE1312))</f>
        <v/>
      </c>
      <c r="BF1313" s="52" t="str">
        <f>IF(BF1312="","",COUNTIF(BF1312:$BP1312,BF1312))</f>
        <v/>
      </c>
      <c r="BG1313" s="52" t="str">
        <f>IF(BG1312="","",COUNTIF(BG1312:$BP1312,BG1312))</f>
        <v/>
      </c>
      <c r="BH1313" s="52" t="str">
        <f>IF(BH1312="","",COUNTIF(BH1312:$BP1312,BH1312))</f>
        <v/>
      </c>
      <c r="BI1313" s="52" t="str">
        <f>IF(BI1312="","",COUNTIF(BI1312:$BP1312,BI1312))</f>
        <v/>
      </c>
      <c r="BJ1313" s="52" t="str">
        <f>IF(BJ1312="","",COUNTIF(BJ1312:$BP1312,BJ1312))</f>
        <v/>
      </c>
      <c r="BK1313" s="52" t="str">
        <f>IF(BK1312="","",COUNTIF(BK1312:$BP1312,BK1312))</f>
        <v/>
      </c>
      <c r="BL1313" s="52" t="str">
        <f>IF(BL1312="","",COUNTIF(BL1312:$BP1312,BL1312))</f>
        <v/>
      </c>
      <c r="BM1313" s="52" t="str">
        <f>IF(BM1312="","",COUNTIF(BM1312:$BP1312,BM1312))</f>
        <v/>
      </c>
      <c r="BN1313" s="52" t="str">
        <f>IF(BN1312="","",COUNTIF(BN1312:$BP1312,BN1312))</f>
        <v/>
      </c>
      <c r="BO1313" s="52" t="str">
        <f>IF(BO1312="","",COUNTIF(BO1312:$BP1312,BO1312))</f>
        <v/>
      </c>
      <c r="BP1313" s="52" t="str">
        <f>IF(BP1312="","",COUNTIF(BP1312:$BP1312,BP1312))</f>
        <v/>
      </c>
    </row>
    <row r="1314" spans="24:69" hidden="1" x14ac:dyDescent="0.3">
      <c r="X1314" s="51">
        <v>1314</v>
      </c>
      <c r="Y1314" s="8" t="s">
        <v>864</v>
      </c>
      <c r="Z1314" s="7">
        <v>1</v>
      </c>
      <c r="AE1314" s="7"/>
      <c r="AF1314" s="7" t="str">
        <f ca="1">IFERROR(HLOOKUP(AF$1313,INDIRECT($Y1314&amp;"$"&amp;1308):INDIRECT($Y1314&amp;"$"&amp;1312),3,FALSE)&amp;HLOOKUP(AF$1313,INDIRECT($Y1314&amp;"$"&amp;1308):INDIRECT($Y1314&amp;"$"&amp;1312),4,FALSE),"")</f>
        <v/>
      </c>
      <c r="AG1314" s="7" t="str">
        <f ca="1">IFERROR(HLOOKUP(AG$1313,INDIRECT($Y1314&amp;"$"&amp;1308):INDIRECT($Y1314&amp;"$"&amp;1312),3,FALSE)&amp;HLOOKUP(AG$1313,INDIRECT($Y1314&amp;"$"&amp;1308):INDIRECT($Y1314&amp;"$"&amp;1312),4,FALSE),"")</f>
        <v/>
      </c>
      <c r="AH1314" s="7" t="str">
        <f ca="1">IFERROR(HLOOKUP(AH$1313,INDIRECT($Y1314&amp;"$"&amp;1308):INDIRECT($Y1314&amp;"$"&amp;1312),3,FALSE)&amp;HLOOKUP(AH$1313,INDIRECT($Y1314&amp;"$"&amp;1308):INDIRECT($Y1314&amp;"$"&amp;1312),4,FALSE),"")</f>
        <v/>
      </c>
      <c r="AI1314" s="7" t="str">
        <f ca="1">IFERROR(HLOOKUP(AI$1313,INDIRECT($Y1314&amp;"$"&amp;1308):INDIRECT($Y1314&amp;"$"&amp;1312),3,FALSE)&amp;HLOOKUP(AI$1313,INDIRECT($Y1314&amp;"$"&amp;1308):INDIRECT($Y1314&amp;"$"&amp;1312),4,FALSE),"")</f>
        <v/>
      </c>
      <c r="AJ1314" s="7" t="str">
        <f ca="1">IFERROR(HLOOKUP(AJ$1313,INDIRECT($Y1314&amp;"$"&amp;1308):INDIRECT($Y1314&amp;"$"&amp;1312),3,FALSE)&amp;HLOOKUP(AJ$1313,INDIRECT($Y1314&amp;"$"&amp;1308):INDIRECT($Y1314&amp;"$"&amp;1312),4,FALSE),"")</f>
        <v/>
      </c>
      <c r="AK1314" s="7" t="str">
        <f ca="1">IFERROR(HLOOKUP(AK$1313,INDIRECT($Y1314&amp;"$"&amp;1308):INDIRECT($Y1314&amp;"$"&amp;1312),3,FALSE)&amp;HLOOKUP(AK$1313,INDIRECT($Y1314&amp;"$"&amp;1308):INDIRECT($Y1314&amp;"$"&amp;1312),4,FALSE),"")</f>
        <v/>
      </c>
      <c r="AL1314" s="7" t="str">
        <f ca="1">IFERROR(HLOOKUP(AL$1313,INDIRECT($Y1314&amp;"$"&amp;1308):INDIRECT($Y1314&amp;"$"&amp;1312),3,FALSE)&amp;HLOOKUP(AL$1313,INDIRECT($Y1314&amp;"$"&amp;1308):INDIRECT($Y1314&amp;"$"&amp;1312),4,FALSE),"")</f>
        <v/>
      </c>
      <c r="AM1314" s="7" t="str">
        <f ca="1">IFERROR(HLOOKUP(AM$1313,INDIRECT($Y1314&amp;"$"&amp;1308):INDIRECT($Y1314&amp;"$"&amp;1312),3,FALSE)&amp;HLOOKUP(AM$1313,INDIRECT($Y1314&amp;"$"&amp;1308):INDIRECT($Y1314&amp;"$"&amp;1312),4,FALSE),"")</f>
        <v/>
      </c>
      <c r="AN1314" s="7" t="str">
        <f ca="1">IFERROR(HLOOKUP(AN$1313,INDIRECT($Y1314&amp;"$"&amp;1308):INDIRECT($Y1314&amp;"$"&amp;1312),3,FALSE)&amp;HLOOKUP(AN$1313,INDIRECT($Y1314&amp;"$"&amp;1308):INDIRECT($Y1314&amp;"$"&amp;1312),4,FALSE),"")</f>
        <v/>
      </c>
      <c r="AO1314" s="7" t="str">
        <f ca="1">IFERROR(HLOOKUP(AO$1313,INDIRECT($Y1314&amp;"$"&amp;1308):INDIRECT($Y1314&amp;"$"&amp;1312),3,FALSE)&amp;HLOOKUP(AO$1313,INDIRECT($Y1314&amp;"$"&amp;1308):INDIRECT($Y1314&amp;"$"&amp;1312),4,FALSE),"")</f>
        <v/>
      </c>
      <c r="AP1314" s="7" t="str">
        <f ca="1">IFERROR(HLOOKUP(AP$1313,INDIRECT($Y1314&amp;"$"&amp;1308):INDIRECT($Y1314&amp;"$"&amp;1312),3,FALSE)&amp;HLOOKUP(AP$1313,INDIRECT($Y1314&amp;"$"&amp;1308):INDIRECT($Y1314&amp;"$"&amp;1312),4,FALSE),"")</f>
        <v/>
      </c>
      <c r="AQ1314" s="7" t="str">
        <f ca="1">IFERROR(HLOOKUP(AQ$1313,INDIRECT($Y1314&amp;"$"&amp;1308):INDIRECT($Y1314&amp;"$"&amp;1312),3,FALSE)&amp;HLOOKUP(AQ$1313,INDIRECT($Y1314&amp;"$"&amp;1308):INDIRECT($Y1314&amp;"$"&amp;1312),4,FALSE),"")</f>
        <v/>
      </c>
      <c r="AR1314" s="7" t="str">
        <f ca="1">IFERROR(HLOOKUP(AR$1313,INDIRECT($Y1314&amp;"$"&amp;1308):INDIRECT($Y1314&amp;"$"&amp;1312),3,FALSE)&amp;HLOOKUP(AR$1313,INDIRECT($Y1314&amp;"$"&amp;1308):INDIRECT($Y1314&amp;"$"&amp;1312),4,FALSE),"")</f>
        <v/>
      </c>
      <c r="AS1314" s="7" t="str">
        <f ca="1">IFERROR(HLOOKUP(AS$1313,INDIRECT($Y1314&amp;"$"&amp;1308):INDIRECT($Y1314&amp;"$"&amp;1312),3,FALSE)&amp;HLOOKUP(AS$1313,INDIRECT($Y1314&amp;"$"&amp;1308):INDIRECT($Y1314&amp;"$"&amp;1312),4,FALSE),"")</f>
        <v/>
      </c>
      <c r="AT1314" s="7" t="str">
        <f ca="1">IFERROR(HLOOKUP(AT$1313,INDIRECT($Y1314&amp;"$"&amp;1308):INDIRECT($Y1314&amp;"$"&amp;1312),3,FALSE)&amp;HLOOKUP(AT$1313,INDIRECT($Y1314&amp;"$"&amp;1308):INDIRECT($Y1314&amp;"$"&amp;1312),4,FALSE),"")</f>
        <v/>
      </c>
      <c r="AU1314" s="7" t="str">
        <f ca="1">IFERROR(HLOOKUP(AU$1313,INDIRECT($Y1314&amp;"$"&amp;1308):INDIRECT($Y1314&amp;"$"&amp;1312),3,FALSE)&amp;HLOOKUP(AU$1313,INDIRECT($Y1314&amp;"$"&amp;1308):INDIRECT($Y1314&amp;"$"&amp;1312),4,FALSE),"")</f>
        <v/>
      </c>
      <c r="AV1314" s="7" t="str">
        <f ca="1">IFERROR(HLOOKUP(AV$1313,INDIRECT($Y1314&amp;"$"&amp;1308):INDIRECT($Y1314&amp;"$"&amp;1312),3,FALSE)&amp;HLOOKUP(AV$1313,INDIRECT($Y1314&amp;"$"&amp;1308):INDIRECT($Y1314&amp;"$"&amp;1312),4,FALSE),"")</f>
        <v/>
      </c>
      <c r="AW1314" s="7" t="str">
        <f ca="1">IFERROR(HLOOKUP(AW$1313,INDIRECT($Y1314&amp;"$"&amp;1308):INDIRECT($Y1314&amp;"$"&amp;1312),3,FALSE)&amp;HLOOKUP(AW$1313,INDIRECT($Y1314&amp;"$"&amp;1308):INDIRECT($Y1314&amp;"$"&amp;1312),4,FALSE),"")</f>
        <v/>
      </c>
      <c r="AX1314" s="7" t="str">
        <f ca="1">IFERROR(HLOOKUP(AX$1313,INDIRECT(INDIRECT("$Y"&amp;1313+AX$852+($Z1314-1))&amp;1308):INDIRECT(INDIRECT("$Y"&amp;1313+AX$852+($Z1314-1))&amp;1312),3,FALSE)&amp;LEFT(HLOOKUP(AX$1313,INDIRECT(INDIRECT("$Y"&amp;1313+AX$852+($Z1314-1))&amp;1308):INDIRECT(INDIRECT("$Y"&amp;1313+AX$852+($Z1314-1))&amp;1312),4,FALSE),3),"")</f>
        <v/>
      </c>
      <c r="AY1314" s="53" t="str">
        <f>IF(AY1312="","",COUNTIF($AY1312:$BP1312,AY1312))</f>
        <v/>
      </c>
      <c r="AZ1314" s="53" t="str">
        <f t="shared" ref="AZ1314:BP1314" si="12148">IF(AZ1312="","",COUNTIF($AY1312:$BP1312,AZ1312))</f>
        <v/>
      </c>
      <c r="BA1314" s="53" t="str">
        <f t="shared" si="12148"/>
        <v/>
      </c>
      <c r="BB1314" s="53" t="str">
        <f t="shared" si="12148"/>
        <v/>
      </c>
      <c r="BC1314" s="53" t="str">
        <f t="shared" si="12148"/>
        <v/>
      </c>
      <c r="BD1314" s="53" t="str">
        <f t="shared" si="12148"/>
        <v/>
      </c>
      <c r="BE1314" s="53" t="str">
        <f t="shared" si="12148"/>
        <v/>
      </c>
      <c r="BF1314" s="53" t="str">
        <f t="shared" si="12148"/>
        <v/>
      </c>
      <c r="BG1314" s="53" t="str">
        <f t="shared" si="12148"/>
        <v/>
      </c>
      <c r="BH1314" s="53" t="str">
        <f t="shared" si="12148"/>
        <v/>
      </c>
      <c r="BI1314" s="53" t="str">
        <f t="shared" si="12148"/>
        <v/>
      </c>
      <c r="BJ1314" s="53" t="str">
        <f t="shared" si="12148"/>
        <v/>
      </c>
      <c r="BK1314" s="53" t="str">
        <f t="shared" si="12148"/>
        <v/>
      </c>
      <c r="BL1314" s="53" t="str">
        <f t="shared" si="12148"/>
        <v/>
      </c>
      <c r="BM1314" s="53" t="str">
        <f t="shared" si="12148"/>
        <v/>
      </c>
      <c r="BN1314" s="53" t="str">
        <f t="shared" si="12148"/>
        <v/>
      </c>
      <c r="BO1314" s="53" t="str">
        <f t="shared" si="12148"/>
        <v/>
      </c>
      <c r="BP1314" s="53" t="str">
        <f t="shared" si="12148"/>
        <v/>
      </c>
      <c r="BQ1314" s="53" t="str">
        <f>IF(BQ1312="","",IF(COUNTIF($BP1313:BQ1313,BQ1312)&gt;COUNTIF($BP1313:BR1313,BQ1312),COUNTIF($BP1313:BQ1313,BQ1312),""))</f>
        <v/>
      </c>
    </row>
    <row r="1315" spans="24:69" hidden="1" x14ac:dyDescent="0.3">
      <c r="X1315" s="51">
        <v>1315</v>
      </c>
      <c r="Y1315" s="8" t="s">
        <v>865</v>
      </c>
      <c r="Z1315" s="7">
        <v>2</v>
      </c>
      <c r="AE1315" s="7"/>
      <c r="AF1315" s="7" t="str">
        <f ca="1">IFERROR(HLOOKUP(AF$1313,INDIRECT($Y1315&amp;"$"&amp;1308):INDIRECT($Y1315&amp;"$"&amp;1312),3,FALSE)&amp;HLOOKUP(AF$1313,INDIRECT($Y1315&amp;"$"&amp;1308):INDIRECT($Y1315&amp;"$"&amp;1312),4,FALSE),"")</f>
        <v/>
      </c>
      <c r="AG1315" s="7" t="str">
        <f ca="1">IFERROR(HLOOKUP(AG$1313,INDIRECT($Y1315&amp;"$"&amp;1308):INDIRECT($Y1315&amp;"$"&amp;1312),3,FALSE)&amp;HLOOKUP(AG$1313,INDIRECT($Y1315&amp;"$"&amp;1308):INDIRECT($Y1315&amp;"$"&amp;1312),4,FALSE),"")</f>
        <v/>
      </c>
      <c r="AH1315" s="7" t="str">
        <f ca="1">IFERROR(HLOOKUP(AH$1313,INDIRECT($Y1315&amp;"$"&amp;1308):INDIRECT($Y1315&amp;"$"&amp;1312),3,FALSE)&amp;HLOOKUP(AH$1313,INDIRECT($Y1315&amp;"$"&amp;1308):INDIRECT($Y1315&amp;"$"&amp;1312),4,FALSE),"")</f>
        <v/>
      </c>
      <c r="AI1315" s="7" t="str">
        <f ca="1">IFERROR(HLOOKUP(AI$1313,INDIRECT($Y1315&amp;"$"&amp;1308):INDIRECT($Y1315&amp;"$"&amp;1312),3,FALSE)&amp;HLOOKUP(AI$1313,INDIRECT($Y1315&amp;"$"&amp;1308):INDIRECT($Y1315&amp;"$"&amp;1312),4,FALSE),"")</f>
        <v/>
      </c>
      <c r="AJ1315" s="7" t="str">
        <f ca="1">IFERROR(HLOOKUP(AJ$1313,INDIRECT($Y1315&amp;"$"&amp;1308):INDIRECT($Y1315&amp;"$"&amp;1312),3,FALSE)&amp;HLOOKUP(AJ$1313,INDIRECT($Y1315&amp;"$"&amp;1308):INDIRECT($Y1315&amp;"$"&amp;1312),4,FALSE),"")</f>
        <v/>
      </c>
      <c r="AK1315" s="7" t="str">
        <f ca="1">IFERROR(HLOOKUP(AK$1313,INDIRECT($Y1315&amp;"$"&amp;1308):INDIRECT($Y1315&amp;"$"&amp;1312),3,FALSE)&amp;HLOOKUP(AK$1313,INDIRECT($Y1315&amp;"$"&amp;1308):INDIRECT($Y1315&amp;"$"&amp;1312),4,FALSE),"")</f>
        <v/>
      </c>
      <c r="AL1315" s="7" t="str">
        <f ca="1">IFERROR(HLOOKUP(AL$1313,INDIRECT($Y1315&amp;"$"&amp;1308):INDIRECT($Y1315&amp;"$"&amp;1312),3,FALSE)&amp;HLOOKUP(AL$1313,INDIRECT($Y1315&amp;"$"&amp;1308):INDIRECT($Y1315&amp;"$"&amp;1312),4,FALSE),"")</f>
        <v/>
      </c>
      <c r="AM1315" s="7" t="str">
        <f ca="1">IFERROR(HLOOKUP(AM$1313,INDIRECT($Y1315&amp;"$"&amp;1308):INDIRECT($Y1315&amp;"$"&amp;1312),3,FALSE)&amp;HLOOKUP(AM$1313,INDIRECT($Y1315&amp;"$"&amp;1308):INDIRECT($Y1315&amp;"$"&amp;1312),4,FALSE),"")</f>
        <v/>
      </c>
      <c r="AN1315" s="7" t="str">
        <f ca="1">IFERROR(HLOOKUP(AN$1313,INDIRECT($Y1315&amp;"$"&amp;1308):INDIRECT($Y1315&amp;"$"&amp;1312),3,FALSE)&amp;HLOOKUP(AN$1313,INDIRECT($Y1315&amp;"$"&amp;1308):INDIRECT($Y1315&amp;"$"&amp;1312),4,FALSE),"")</f>
        <v/>
      </c>
      <c r="AO1315" s="7" t="str">
        <f ca="1">IFERROR(HLOOKUP(AO$1313,INDIRECT($Y1315&amp;"$"&amp;1308):INDIRECT($Y1315&amp;"$"&amp;1312),3,FALSE)&amp;HLOOKUP(AO$1313,INDIRECT($Y1315&amp;"$"&amp;1308):INDIRECT($Y1315&amp;"$"&amp;1312),4,FALSE),"")</f>
        <v/>
      </c>
      <c r="AP1315" s="7" t="str">
        <f ca="1">IFERROR(HLOOKUP(AP$1313,INDIRECT($Y1315&amp;"$"&amp;1308):INDIRECT($Y1315&amp;"$"&amp;1312),3,FALSE)&amp;HLOOKUP(AP$1313,INDIRECT($Y1315&amp;"$"&amp;1308):INDIRECT($Y1315&amp;"$"&amp;1312),4,FALSE),"")</f>
        <v/>
      </c>
      <c r="AQ1315" s="7" t="str">
        <f ca="1">IFERROR(HLOOKUP(AQ$1313,INDIRECT($Y1315&amp;"$"&amp;1308):INDIRECT($Y1315&amp;"$"&amp;1312),3,FALSE)&amp;HLOOKUP(AQ$1313,INDIRECT($Y1315&amp;"$"&amp;1308):INDIRECT($Y1315&amp;"$"&amp;1312),4,FALSE),"")</f>
        <v/>
      </c>
      <c r="AR1315" s="7" t="str">
        <f ca="1">IFERROR(HLOOKUP(AR$1313,INDIRECT($Y1315&amp;"$"&amp;1308):INDIRECT($Y1315&amp;"$"&amp;1312),3,FALSE)&amp;HLOOKUP(AR$1313,INDIRECT($Y1315&amp;"$"&amp;1308):INDIRECT($Y1315&amp;"$"&amp;1312),4,FALSE),"")</f>
        <v/>
      </c>
      <c r="AS1315" s="7" t="str">
        <f ca="1">IFERROR(HLOOKUP(AS$1313,INDIRECT($Y1315&amp;"$"&amp;1308):INDIRECT($Y1315&amp;"$"&amp;1312),3,FALSE)&amp;HLOOKUP(AS$1313,INDIRECT($Y1315&amp;"$"&amp;1308):INDIRECT($Y1315&amp;"$"&amp;1312),4,FALSE),"")</f>
        <v/>
      </c>
      <c r="AT1315" s="7" t="str">
        <f ca="1">IFERROR(HLOOKUP(AT$1313,INDIRECT($Y1315&amp;"$"&amp;1308):INDIRECT($Y1315&amp;"$"&amp;1312),3,FALSE)&amp;HLOOKUP(AT$1313,INDIRECT($Y1315&amp;"$"&amp;1308):INDIRECT($Y1315&amp;"$"&amp;1312),4,FALSE),"")</f>
        <v/>
      </c>
      <c r="AU1315" s="7" t="str">
        <f ca="1">IFERROR(HLOOKUP(AU$1313,INDIRECT($Y1315&amp;"$"&amp;1308):INDIRECT($Y1315&amp;"$"&amp;1312),3,FALSE)&amp;HLOOKUP(AU$1313,INDIRECT($Y1315&amp;"$"&amp;1308):INDIRECT($Y1315&amp;"$"&amp;1312),4,FALSE),"")</f>
        <v/>
      </c>
      <c r="AV1315" s="7" t="str">
        <f ca="1">IFERROR(HLOOKUP(AV$1313,INDIRECT($Y1315&amp;"$"&amp;1308):INDIRECT($Y1315&amp;"$"&amp;1312),3,FALSE)&amp;HLOOKUP(AV$1313,INDIRECT($Y1315&amp;"$"&amp;1308):INDIRECT($Y1315&amp;"$"&amp;1312),4,FALSE),"")</f>
        <v/>
      </c>
      <c r="AW1315" s="7" t="str">
        <f ca="1">IFERROR(HLOOKUP(AW$1313,INDIRECT($Y1315&amp;"$"&amp;1308):INDIRECT($Y1315&amp;"$"&amp;1312),3,FALSE)&amp;HLOOKUP(AW$1313,INDIRECT($Y1315&amp;"$"&amp;1308):INDIRECT($Y1315&amp;"$"&amp;1312),4,FALSE),"")</f>
        <v/>
      </c>
      <c r="AX1315" s="7" t="str">
        <f ca="1">IFERROR(HLOOKUP(AX$1313,INDIRECT(INDIRECT("$Y"&amp;1313+AX$852+($Z1315-1))&amp;1308):INDIRECT(INDIRECT("$Y"&amp;1313+AX$852+($Z1315-1))&amp;1312),3,FALSE)&amp;LEFT(HLOOKUP(AX$1313,INDIRECT(INDIRECT("$Y"&amp;1313+AX$852+($Z1315-1))&amp;1308):INDIRECT(INDIRECT("$Y"&amp;1313+AX$852+($Z1315-1))&amp;1312),4,FALSE),3),"")</f>
        <v/>
      </c>
      <c r="AY1315" s="53" t="str">
        <f ca="1">LEFT(AF1314,1)</f>
        <v/>
      </c>
      <c r="AZ1315" s="53" t="str">
        <f t="shared" ref="AZ1315:BO1315" ca="1" si="12149">LEFT(AG1314,1)</f>
        <v/>
      </c>
      <c r="BA1315" s="53" t="str">
        <f t="shared" ca="1" si="12149"/>
        <v/>
      </c>
      <c r="BB1315" s="53" t="str">
        <f t="shared" ca="1" si="12149"/>
        <v/>
      </c>
      <c r="BC1315" s="53" t="str">
        <f t="shared" ca="1" si="12149"/>
        <v/>
      </c>
      <c r="BD1315" s="53" t="str">
        <f t="shared" ca="1" si="12149"/>
        <v/>
      </c>
      <c r="BE1315" s="53" t="str">
        <f t="shared" ca="1" si="12149"/>
        <v/>
      </c>
      <c r="BF1315" s="53" t="str">
        <f t="shared" ca="1" si="12149"/>
        <v/>
      </c>
      <c r="BG1315" s="53" t="str">
        <f t="shared" ca="1" si="12149"/>
        <v/>
      </c>
      <c r="BH1315" s="53" t="str">
        <f t="shared" ca="1" si="12149"/>
        <v/>
      </c>
      <c r="BI1315" s="53" t="str">
        <f t="shared" ca="1" si="12149"/>
        <v/>
      </c>
      <c r="BJ1315" s="53" t="str">
        <f t="shared" ca="1" si="12149"/>
        <v/>
      </c>
      <c r="BK1315" s="53" t="str">
        <f t="shared" ca="1" si="12149"/>
        <v/>
      </c>
      <c r="BL1315" s="53" t="str">
        <f t="shared" ca="1" si="12149"/>
        <v/>
      </c>
      <c r="BM1315" s="53" t="str">
        <f t="shared" ca="1" si="12149"/>
        <v/>
      </c>
      <c r="BN1315" s="53" t="str">
        <f t="shared" ca="1" si="12149"/>
        <v/>
      </c>
      <c r="BO1315" s="53" t="str">
        <f t="shared" ca="1" si="12149"/>
        <v/>
      </c>
      <c r="BP1315" s="53" t="str">
        <f t="shared" ref="AZ1315:BP1330" ca="1" si="12150">LEFT(AW1314,1)</f>
        <v/>
      </c>
    </row>
    <row r="1316" spans="24:69" hidden="1" x14ac:dyDescent="0.3">
      <c r="X1316" s="51">
        <v>1316</v>
      </c>
      <c r="Y1316" s="8" t="s">
        <v>866</v>
      </c>
      <c r="Z1316" s="7">
        <v>3</v>
      </c>
      <c r="AE1316" s="7"/>
      <c r="AF1316" s="7" t="str">
        <f ca="1">IFERROR(HLOOKUP(AF$1313,INDIRECT($Y1316&amp;"$"&amp;1308):INDIRECT($Y1316&amp;"$"&amp;1312),3,FALSE)&amp;HLOOKUP(AF$1313,INDIRECT($Y1316&amp;"$"&amp;1308):INDIRECT($Y1316&amp;"$"&amp;1312),4,FALSE),"")</f>
        <v/>
      </c>
      <c r="AG1316" s="7" t="str">
        <f ca="1">IFERROR(HLOOKUP(AG$1313,INDIRECT($Y1316&amp;"$"&amp;1308):INDIRECT($Y1316&amp;"$"&amp;1312),3,FALSE)&amp;HLOOKUP(AG$1313,INDIRECT($Y1316&amp;"$"&amp;1308):INDIRECT($Y1316&amp;"$"&amp;1312),4,FALSE),"")</f>
        <v/>
      </c>
      <c r="AH1316" s="7" t="str">
        <f ca="1">IFERROR(HLOOKUP(AH$1313,INDIRECT($Y1316&amp;"$"&amp;1308):INDIRECT($Y1316&amp;"$"&amp;1312),3,FALSE)&amp;HLOOKUP(AH$1313,INDIRECT($Y1316&amp;"$"&amp;1308):INDIRECT($Y1316&amp;"$"&amp;1312),4,FALSE),"")</f>
        <v/>
      </c>
      <c r="AI1316" s="7" t="str">
        <f ca="1">IFERROR(HLOOKUP(AI$1313,INDIRECT($Y1316&amp;"$"&amp;1308):INDIRECT($Y1316&amp;"$"&amp;1312),3,FALSE)&amp;HLOOKUP(AI$1313,INDIRECT($Y1316&amp;"$"&amp;1308):INDIRECT($Y1316&amp;"$"&amp;1312),4,FALSE),"")</f>
        <v/>
      </c>
      <c r="AJ1316" s="7" t="str">
        <f ca="1">IFERROR(HLOOKUP(AJ$1313,INDIRECT($Y1316&amp;"$"&amp;1308):INDIRECT($Y1316&amp;"$"&amp;1312),3,FALSE)&amp;HLOOKUP(AJ$1313,INDIRECT($Y1316&amp;"$"&amp;1308):INDIRECT($Y1316&amp;"$"&amp;1312),4,FALSE),"")</f>
        <v/>
      </c>
      <c r="AK1316" s="7" t="str">
        <f ca="1">IFERROR(HLOOKUP(AK$1313,INDIRECT($Y1316&amp;"$"&amp;1308):INDIRECT($Y1316&amp;"$"&amp;1312),3,FALSE)&amp;HLOOKUP(AK$1313,INDIRECT($Y1316&amp;"$"&amp;1308):INDIRECT($Y1316&amp;"$"&amp;1312),4,FALSE),"")</f>
        <v/>
      </c>
      <c r="AL1316" s="7" t="str">
        <f ca="1">IFERROR(HLOOKUP(AL$1313,INDIRECT($Y1316&amp;"$"&amp;1308):INDIRECT($Y1316&amp;"$"&amp;1312),3,FALSE)&amp;HLOOKUP(AL$1313,INDIRECT($Y1316&amp;"$"&amp;1308):INDIRECT($Y1316&amp;"$"&amp;1312),4,FALSE),"")</f>
        <v/>
      </c>
      <c r="AM1316" s="7" t="str">
        <f ca="1">IFERROR(HLOOKUP(AM$1313,INDIRECT($Y1316&amp;"$"&amp;1308):INDIRECT($Y1316&amp;"$"&amp;1312),3,FALSE)&amp;HLOOKUP(AM$1313,INDIRECT($Y1316&amp;"$"&amp;1308):INDIRECT($Y1316&amp;"$"&amp;1312),4,FALSE),"")</f>
        <v/>
      </c>
      <c r="AN1316" s="7" t="str">
        <f ca="1">IFERROR(HLOOKUP(AN$1313,INDIRECT($Y1316&amp;"$"&amp;1308):INDIRECT($Y1316&amp;"$"&amp;1312),3,FALSE)&amp;HLOOKUP(AN$1313,INDIRECT($Y1316&amp;"$"&amp;1308):INDIRECT($Y1316&amp;"$"&amp;1312),4,FALSE),"")</f>
        <v/>
      </c>
      <c r="AO1316" s="7" t="str">
        <f ca="1">IFERROR(HLOOKUP(AO$1313,INDIRECT($Y1316&amp;"$"&amp;1308):INDIRECT($Y1316&amp;"$"&amp;1312),3,FALSE)&amp;HLOOKUP(AO$1313,INDIRECT($Y1316&amp;"$"&amp;1308):INDIRECT($Y1316&amp;"$"&amp;1312),4,FALSE),"")</f>
        <v/>
      </c>
      <c r="AP1316" s="7" t="str">
        <f ca="1">IFERROR(HLOOKUP(AP$1313,INDIRECT($Y1316&amp;"$"&amp;1308):INDIRECT($Y1316&amp;"$"&amp;1312),3,FALSE)&amp;HLOOKUP(AP$1313,INDIRECT($Y1316&amp;"$"&amp;1308):INDIRECT($Y1316&amp;"$"&amp;1312),4,FALSE),"")</f>
        <v/>
      </c>
      <c r="AQ1316" s="7" t="str">
        <f ca="1">IFERROR(HLOOKUP(AQ$1313,INDIRECT($Y1316&amp;"$"&amp;1308):INDIRECT($Y1316&amp;"$"&amp;1312),3,FALSE)&amp;HLOOKUP(AQ$1313,INDIRECT($Y1316&amp;"$"&amp;1308):INDIRECT($Y1316&amp;"$"&amp;1312),4,FALSE),"")</f>
        <v/>
      </c>
      <c r="AR1316" s="7" t="str">
        <f ca="1">IFERROR(HLOOKUP(AR$1313,INDIRECT($Y1316&amp;"$"&amp;1308):INDIRECT($Y1316&amp;"$"&amp;1312),3,FALSE)&amp;HLOOKUP(AR$1313,INDIRECT($Y1316&amp;"$"&amp;1308):INDIRECT($Y1316&amp;"$"&amp;1312),4,FALSE),"")</f>
        <v/>
      </c>
      <c r="AS1316" s="7" t="str">
        <f ca="1">IFERROR(HLOOKUP(AS$1313,INDIRECT($Y1316&amp;"$"&amp;1308):INDIRECT($Y1316&amp;"$"&amp;1312),3,FALSE)&amp;HLOOKUP(AS$1313,INDIRECT($Y1316&amp;"$"&amp;1308):INDIRECT($Y1316&amp;"$"&amp;1312),4,FALSE),"")</f>
        <v/>
      </c>
      <c r="AT1316" s="7" t="str">
        <f ca="1">IFERROR(HLOOKUP(AT$1313,INDIRECT($Y1316&amp;"$"&amp;1308):INDIRECT($Y1316&amp;"$"&amp;1312),3,FALSE)&amp;HLOOKUP(AT$1313,INDIRECT($Y1316&amp;"$"&amp;1308):INDIRECT($Y1316&amp;"$"&amp;1312),4,FALSE),"")</f>
        <v/>
      </c>
      <c r="AU1316" s="7" t="str">
        <f ca="1">IFERROR(HLOOKUP(AU$1313,INDIRECT($Y1316&amp;"$"&amp;1308):INDIRECT($Y1316&amp;"$"&amp;1312),3,FALSE)&amp;HLOOKUP(AU$1313,INDIRECT($Y1316&amp;"$"&amp;1308):INDIRECT($Y1316&amp;"$"&amp;1312),4,FALSE),"")</f>
        <v/>
      </c>
      <c r="AV1316" s="7" t="str">
        <f ca="1">IFERROR(HLOOKUP(AV$1313,INDIRECT($Y1316&amp;"$"&amp;1308):INDIRECT($Y1316&amp;"$"&amp;1312),3,FALSE)&amp;HLOOKUP(AV$1313,INDIRECT($Y1316&amp;"$"&amp;1308):INDIRECT($Y1316&amp;"$"&amp;1312),4,FALSE),"")</f>
        <v/>
      </c>
      <c r="AW1316" s="7" t="str">
        <f ca="1">IFERROR(HLOOKUP(AW$1313,INDIRECT($Y1316&amp;"$"&amp;1308):INDIRECT($Y1316&amp;"$"&amp;1312),3,FALSE)&amp;HLOOKUP(AW$1313,INDIRECT($Y1316&amp;"$"&amp;1308):INDIRECT($Y1316&amp;"$"&amp;1312),4,FALSE),"")</f>
        <v/>
      </c>
      <c r="AX1316" s="7" t="str">
        <f ca="1">IFERROR(HLOOKUP(AX$1313,INDIRECT(INDIRECT("$Y"&amp;1313+AX$852+($Z1316-1))&amp;1308):INDIRECT(INDIRECT("$Y"&amp;1313+AX$852+($Z1316-1))&amp;1312),3,FALSE)&amp;LEFT(HLOOKUP(AX$1313,INDIRECT(INDIRECT("$Y"&amp;1313+AX$852+($Z1316-1))&amp;1308):INDIRECT(INDIRECT("$Y"&amp;1313+AX$852+($Z1316-1))&amp;1312),4,FALSE),3),"")</f>
        <v/>
      </c>
      <c r="AY1316" s="53" t="str">
        <f t="shared" ref="AY1316:AY1331" ca="1" si="12151">LEFT(AF1315,1)</f>
        <v/>
      </c>
      <c r="AZ1316" s="53" t="str">
        <f t="shared" ca="1" si="12150"/>
        <v/>
      </c>
      <c r="BA1316" s="53" t="str">
        <f t="shared" ca="1" si="12150"/>
        <v/>
      </c>
      <c r="BB1316" s="53" t="str">
        <f t="shared" ca="1" si="12150"/>
        <v/>
      </c>
      <c r="BC1316" s="53" t="str">
        <f t="shared" ca="1" si="12150"/>
        <v/>
      </c>
      <c r="BD1316" s="53" t="str">
        <f t="shared" ca="1" si="12150"/>
        <v/>
      </c>
      <c r="BE1316" s="53" t="str">
        <f t="shared" ca="1" si="12150"/>
        <v/>
      </c>
      <c r="BF1316" s="53" t="str">
        <f t="shared" ca="1" si="12150"/>
        <v/>
      </c>
      <c r="BG1316" s="53" t="str">
        <f t="shared" ca="1" si="12150"/>
        <v/>
      </c>
      <c r="BH1316" s="53" t="str">
        <f t="shared" ca="1" si="12150"/>
        <v/>
      </c>
      <c r="BI1316" s="53" t="str">
        <f t="shared" ca="1" si="12150"/>
        <v/>
      </c>
      <c r="BJ1316" s="53" t="str">
        <f t="shared" ca="1" si="12150"/>
        <v/>
      </c>
      <c r="BK1316" s="53" t="str">
        <f t="shared" ca="1" si="12150"/>
        <v/>
      </c>
      <c r="BL1316" s="53" t="str">
        <f t="shared" ca="1" si="12150"/>
        <v/>
      </c>
      <c r="BM1316" s="53" t="str">
        <f t="shared" ca="1" si="12150"/>
        <v/>
      </c>
      <c r="BN1316" s="53" t="str">
        <f t="shared" ca="1" si="12150"/>
        <v/>
      </c>
      <c r="BO1316" s="53" t="str">
        <f t="shared" ca="1" si="12150"/>
        <v/>
      </c>
      <c r="BP1316" s="53" t="str">
        <f t="shared" ca="1" si="12150"/>
        <v/>
      </c>
    </row>
    <row r="1317" spans="24:69" hidden="1" x14ac:dyDescent="0.3">
      <c r="X1317" s="51">
        <v>1317</v>
      </c>
      <c r="Y1317" s="8" t="s">
        <v>867</v>
      </c>
      <c r="Z1317" s="7">
        <v>4</v>
      </c>
      <c r="AE1317" s="7"/>
      <c r="AF1317" s="7" t="str">
        <f ca="1">IFERROR(HLOOKUP(AF$1313,INDIRECT($Y1317&amp;"$"&amp;1308):INDIRECT($Y1317&amp;"$"&amp;1312),3,FALSE)&amp;HLOOKUP(AF$1313,INDIRECT($Y1317&amp;"$"&amp;1308):INDIRECT($Y1317&amp;"$"&amp;1312),4,FALSE),"")</f>
        <v/>
      </c>
      <c r="AG1317" s="7" t="str">
        <f ca="1">IFERROR(HLOOKUP(AG$1313,INDIRECT($Y1317&amp;"$"&amp;1308):INDIRECT($Y1317&amp;"$"&amp;1312),3,FALSE)&amp;HLOOKUP(AG$1313,INDIRECT($Y1317&amp;"$"&amp;1308):INDIRECT($Y1317&amp;"$"&amp;1312),4,FALSE),"")</f>
        <v/>
      </c>
      <c r="AH1317" s="7" t="str">
        <f ca="1">IFERROR(HLOOKUP(AH$1313,INDIRECT($Y1317&amp;"$"&amp;1308):INDIRECT($Y1317&amp;"$"&amp;1312),3,FALSE)&amp;HLOOKUP(AH$1313,INDIRECT($Y1317&amp;"$"&amp;1308):INDIRECT($Y1317&amp;"$"&amp;1312),4,FALSE),"")</f>
        <v/>
      </c>
      <c r="AI1317" s="7" t="str">
        <f ca="1">IFERROR(HLOOKUP(AI$1313,INDIRECT($Y1317&amp;"$"&amp;1308):INDIRECT($Y1317&amp;"$"&amp;1312),3,FALSE)&amp;HLOOKUP(AI$1313,INDIRECT($Y1317&amp;"$"&amp;1308):INDIRECT($Y1317&amp;"$"&amp;1312),4,FALSE),"")</f>
        <v/>
      </c>
      <c r="AJ1317" s="7" t="str">
        <f ca="1">IFERROR(HLOOKUP(AJ$1313,INDIRECT($Y1317&amp;"$"&amp;1308):INDIRECT($Y1317&amp;"$"&amp;1312),3,FALSE)&amp;HLOOKUP(AJ$1313,INDIRECT($Y1317&amp;"$"&amp;1308):INDIRECT($Y1317&amp;"$"&amp;1312),4,FALSE),"")</f>
        <v/>
      </c>
      <c r="AK1317" s="7" t="str">
        <f ca="1">IFERROR(HLOOKUP(AK$1313,INDIRECT($Y1317&amp;"$"&amp;1308):INDIRECT($Y1317&amp;"$"&amp;1312),3,FALSE)&amp;HLOOKUP(AK$1313,INDIRECT($Y1317&amp;"$"&amp;1308):INDIRECT($Y1317&amp;"$"&amp;1312),4,FALSE),"")</f>
        <v/>
      </c>
      <c r="AL1317" s="7" t="str">
        <f ca="1">IFERROR(HLOOKUP(AL$1313,INDIRECT($Y1317&amp;"$"&amp;1308):INDIRECT($Y1317&amp;"$"&amp;1312),3,FALSE)&amp;HLOOKUP(AL$1313,INDIRECT($Y1317&amp;"$"&amp;1308):INDIRECT($Y1317&amp;"$"&amp;1312),4,FALSE),"")</f>
        <v/>
      </c>
      <c r="AM1317" s="7" t="str">
        <f ca="1">IFERROR(HLOOKUP(AM$1313,INDIRECT($Y1317&amp;"$"&amp;1308):INDIRECT($Y1317&amp;"$"&amp;1312),3,FALSE)&amp;HLOOKUP(AM$1313,INDIRECT($Y1317&amp;"$"&amp;1308):INDIRECT($Y1317&amp;"$"&amp;1312),4,FALSE),"")</f>
        <v/>
      </c>
      <c r="AN1317" s="7" t="str">
        <f ca="1">IFERROR(HLOOKUP(AN$1313,INDIRECT($Y1317&amp;"$"&amp;1308):INDIRECT($Y1317&amp;"$"&amp;1312),3,FALSE)&amp;HLOOKUP(AN$1313,INDIRECT($Y1317&amp;"$"&amp;1308):INDIRECT($Y1317&amp;"$"&amp;1312),4,FALSE),"")</f>
        <v/>
      </c>
      <c r="AO1317" s="7" t="str">
        <f ca="1">IFERROR(HLOOKUP(AO$1313,INDIRECT($Y1317&amp;"$"&amp;1308):INDIRECT($Y1317&amp;"$"&amp;1312),3,FALSE)&amp;HLOOKUP(AO$1313,INDIRECT($Y1317&amp;"$"&amp;1308):INDIRECT($Y1317&amp;"$"&amp;1312),4,FALSE),"")</f>
        <v/>
      </c>
      <c r="AP1317" s="7" t="str">
        <f ca="1">IFERROR(HLOOKUP(AP$1313,INDIRECT($Y1317&amp;"$"&amp;1308):INDIRECT($Y1317&amp;"$"&amp;1312),3,FALSE)&amp;HLOOKUP(AP$1313,INDIRECT($Y1317&amp;"$"&amp;1308):INDIRECT($Y1317&amp;"$"&amp;1312),4,FALSE),"")</f>
        <v/>
      </c>
      <c r="AQ1317" s="7" t="str">
        <f ca="1">IFERROR(HLOOKUP(AQ$1313,INDIRECT($Y1317&amp;"$"&amp;1308):INDIRECT($Y1317&amp;"$"&amp;1312),3,FALSE)&amp;HLOOKUP(AQ$1313,INDIRECT($Y1317&amp;"$"&amp;1308):INDIRECT($Y1317&amp;"$"&amp;1312),4,FALSE),"")</f>
        <v/>
      </c>
      <c r="AR1317" s="7" t="str">
        <f ca="1">IFERROR(HLOOKUP(AR$1313,INDIRECT($Y1317&amp;"$"&amp;1308):INDIRECT($Y1317&amp;"$"&amp;1312),3,FALSE)&amp;HLOOKUP(AR$1313,INDIRECT($Y1317&amp;"$"&amp;1308):INDIRECT($Y1317&amp;"$"&amp;1312),4,FALSE),"")</f>
        <v/>
      </c>
      <c r="AS1317" s="7" t="str">
        <f ca="1">IFERROR(HLOOKUP(AS$1313,INDIRECT($Y1317&amp;"$"&amp;1308):INDIRECT($Y1317&amp;"$"&amp;1312),3,FALSE)&amp;HLOOKUP(AS$1313,INDIRECT($Y1317&amp;"$"&amp;1308):INDIRECT($Y1317&amp;"$"&amp;1312),4,FALSE),"")</f>
        <v/>
      </c>
      <c r="AT1317" s="7" t="str">
        <f ca="1">IFERROR(HLOOKUP(AT$1313,INDIRECT($Y1317&amp;"$"&amp;1308):INDIRECT($Y1317&amp;"$"&amp;1312),3,FALSE)&amp;HLOOKUP(AT$1313,INDIRECT($Y1317&amp;"$"&amp;1308):INDIRECT($Y1317&amp;"$"&amp;1312),4,FALSE),"")</f>
        <v/>
      </c>
      <c r="AU1317" s="7" t="str">
        <f ca="1">IFERROR(HLOOKUP(AU$1313,INDIRECT($Y1317&amp;"$"&amp;1308):INDIRECT($Y1317&amp;"$"&amp;1312),3,FALSE)&amp;HLOOKUP(AU$1313,INDIRECT($Y1317&amp;"$"&amp;1308):INDIRECT($Y1317&amp;"$"&amp;1312),4,FALSE),"")</f>
        <v/>
      </c>
      <c r="AV1317" s="7" t="str">
        <f ca="1">IFERROR(HLOOKUP(AV$1313,INDIRECT($Y1317&amp;"$"&amp;1308):INDIRECT($Y1317&amp;"$"&amp;1312),3,FALSE)&amp;HLOOKUP(AV$1313,INDIRECT($Y1317&amp;"$"&amp;1308):INDIRECT($Y1317&amp;"$"&amp;1312),4,FALSE),"")</f>
        <v/>
      </c>
      <c r="AW1317" s="7" t="str">
        <f ca="1">IFERROR(HLOOKUP(AW$1313,INDIRECT($Y1317&amp;"$"&amp;1308):INDIRECT($Y1317&amp;"$"&amp;1312),3,FALSE)&amp;HLOOKUP(AW$1313,INDIRECT($Y1317&amp;"$"&amp;1308):INDIRECT($Y1317&amp;"$"&amp;1312),4,FALSE),"")</f>
        <v/>
      </c>
      <c r="AX1317" s="7" t="str">
        <f ca="1">IFERROR(HLOOKUP(AX$1313,INDIRECT(INDIRECT("$Y"&amp;1313+AX$852+($Z1317-1))&amp;1308):INDIRECT(INDIRECT("$Y"&amp;1313+AX$852+($Z1317-1))&amp;1312),3,FALSE)&amp;LEFT(HLOOKUP(AX$1313,INDIRECT(INDIRECT("$Y"&amp;1313+AX$852+($Z1317-1))&amp;1308):INDIRECT(INDIRECT("$Y"&amp;1313+AX$852+($Z1317-1))&amp;1312),4,FALSE),3),"")</f>
        <v/>
      </c>
      <c r="AY1317" s="53" t="str">
        <f t="shared" ca="1" si="12151"/>
        <v/>
      </c>
      <c r="AZ1317" s="53" t="str">
        <f t="shared" ca="1" si="12150"/>
        <v/>
      </c>
      <c r="BA1317" s="53" t="str">
        <f t="shared" ca="1" si="12150"/>
        <v/>
      </c>
      <c r="BB1317" s="53" t="str">
        <f t="shared" ca="1" si="12150"/>
        <v/>
      </c>
      <c r="BC1317" s="53" t="str">
        <f t="shared" ca="1" si="12150"/>
        <v/>
      </c>
      <c r="BD1317" s="53" t="str">
        <f t="shared" ca="1" si="12150"/>
        <v/>
      </c>
      <c r="BE1317" s="53" t="str">
        <f t="shared" ca="1" si="12150"/>
        <v/>
      </c>
      <c r="BF1317" s="53" t="str">
        <f t="shared" ca="1" si="12150"/>
        <v/>
      </c>
      <c r="BG1317" s="53" t="str">
        <f t="shared" ca="1" si="12150"/>
        <v/>
      </c>
      <c r="BH1317" s="53" t="str">
        <f t="shared" ca="1" si="12150"/>
        <v/>
      </c>
      <c r="BI1317" s="53" t="str">
        <f t="shared" ca="1" si="12150"/>
        <v/>
      </c>
      <c r="BJ1317" s="53" t="str">
        <f t="shared" ca="1" si="12150"/>
        <v/>
      </c>
      <c r="BK1317" s="53" t="str">
        <f t="shared" ca="1" si="12150"/>
        <v/>
      </c>
      <c r="BL1317" s="53" t="str">
        <f t="shared" ca="1" si="12150"/>
        <v/>
      </c>
      <c r="BM1317" s="53" t="str">
        <f t="shared" ca="1" si="12150"/>
        <v/>
      </c>
      <c r="BN1317" s="53" t="str">
        <f t="shared" ca="1" si="12150"/>
        <v/>
      </c>
      <c r="BO1317" s="53" t="str">
        <f t="shared" ca="1" si="12150"/>
        <v/>
      </c>
      <c r="BP1317" s="53" t="str">
        <f t="shared" ca="1" si="12150"/>
        <v/>
      </c>
    </row>
    <row r="1318" spans="24:69" hidden="1" x14ac:dyDescent="0.3">
      <c r="X1318" s="51">
        <v>1318</v>
      </c>
      <c r="Y1318" s="8" t="s">
        <v>868</v>
      </c>
      <c r="Z1318" s="7">
        <v>5</v>
      </c>
      <c r="AE1318" s="7"/>
      <c r="AF1318" s="7" t="str">
        <f ca="1">IFERROR(HLOOKUP(AF$1313,INDIRECT($Y1318&amp;"$"&amp;1308):INDIRECT($Y1318&amp;"$"&amp;1312),3,FALSE)&amp;HLOOKUP(AF$1313,INDIRECT($Y1318&amp;"$"&amp;1308):INDIRECT($Y1318&amp;"$"&amp;1312),4,FALSE),"")</f>
        <v/>
      </c>
      <c r="AG1318" s="7" t="str">
        <f ca="1">IFERROR(HLOOKUP(AG$1313,INDIRECT($Y1318&amp;"$"&amp;1308):INDIRECT($Y1318&amp;"$"&amp;1312),3,FALSE)&amp;HLOOKUP(AG$1313,INDIRECT($Y1318&amp;"$"&amp;1308):INDIRECT($Y1318&amp;"$"&amp;1312),4,FALSE),"")</f>
        <v/>
      </c>
      <c r="AH1318" s="7" t="str">
        <f ca="1">IFERROR(HLOOKUP(AH$1313,INDIRECT($Y1318&amp;"$"&amp;1308):INDIRECT($Y1318&amp;"$"&amp;1312),3,FALSE)&amp;HLOOKUP(AH$1313,INDIRECT($Y1318&amp;"$"&amp;1308):INDIRECT($Y1318&amp;"$"&amp;1312),4,FALSE),"")</f>
        <v/>
      </c>
      <c r="AI1318" s="7" t="str">
        <f ca="1">IFERROR(HLOOKUP(AI$1313,INDIRECT($Y1318&amp;"$"&amp;1308):INDIRECT($Y1318&amp;"$"&amp;1312),3,FALSE)&amp;HLOOKUP(AI$1313,INDIRECT($Y1318&amp;"$"&amp;1308):INDIRECT($Y1318&amp;"$"&amp;1312),4,FALSE),"")</f>
        <v/>
      </c>
      <c r="AJ1318" s="7" t="str">
        <f ca="1">IFERROR(HLOOKUP(AJ$1313,INDIRECT($Y1318&amp;"$"&amp;1308):INDIRECT($Y1318&amp;"$"&amp;1312),3,FALSE)&amp;HLOOKUP(AJ$1313,INDIRECT($Y1318&amp;"$"&amp;1308):INDIRECT($Y1318&amp;"$"&amp;1312),4,FALSE),"")</f>
        <v/>
      </c>
      <c r="AK1318" s="7" t="str">
        <f ca="1">IFERROR(HLOOKUP(AK$1313,INDIRECT($Y1318&amp;"$"&amp;1308):INDIRECT($Y1318&amp;"$"&amp;1312),3,FALSE)&amp;HLOOKUP(AK$1313,INDIRECT($Y1318&amp;"$"&amp;1308):INDIRECT($Y1318&amp;"$"&amp;1312),4,FALSE),"")</f>
        <v/>
      </c>
      <c r="AL1318" s="7" t="str">
        <f ca="1">IFERROR(HLOOKUP(AL$1313,INDIRECT($Y1318&amp;"$"&amp;1308):INDIRECT($Y1318&amp;"$"&amp;1312),3,FALSE)&amp;HLOOKUP(AL$1313,INDIRECT($Y1318&amp;"$"&amp;1308):INDIRECT($Y1318&amp;"$"&amp;1312),4,FALSE),"")</f>
        <v/>
      </c>
      <c r="AM1318" s="7" t="str">
        <f ca="1">IFERROR(HLOOKUP(AM$1313,INDIRECT($Y1318&amp;"$"&amp;1308):INDIRECT($Y1318&amp;"$"&amp;1312),3,FALSE)&amp;HLOOKUP(AM$1313,INDIRECT($Y1318&amp;"$"&amp;1308):INDIRECT($Y1318&amp;"$"&amp;1312),4,FALSE),"")</f>
        <v/>
      </c>
      <c r="AN1318" s="7" t="str">
        <f ca="1">IFERROR(HLOOKUP(AN$1313,INDIRECT($Y1318&amp;"$"&amp;1308):INDIRECT($Y1318&amp;"$"&amp;1312),3,FALSE)&amp;HLOOKUP(AN$1313,INDIRECT($Y1318&amp;"$"&amp;1308):INDIRECT($Y1318&amp;"$"&amp;1312),4,FALSE),"")</f>
        <v/>
      </c>
      <c r="AO1318" s="7" t="str">
        <f ca="1">IFERROR(HLOOKUP(AO$1313,INDIRECT($Y1318&amp;"$"&amp;1308):INDIRECT($Y1318&amp;"$"&amp;1312),3,FALSE)&amp;HLOOKUP(AO$1313,INDIRECT($Y1318&amp;"$"&amp;1308):INDIRECT($Y1318&amp;"$"&amp;1312),4,FALSE),"")</f>
        <v/>
      </c>
      <c r="AP1318" s="7" t="str">
        <f ca="1">IFERROR(HLOOKUP(AP$1313,INDIRECT($Y1318&amp;"$"&amp;1308):INDIRECT($Y1318&amp;"$"&amp;1312),3,FALSE)&amp;HLOOKUP(AP$1313,INDIRECT($Y1318&amp;"$"&amp;1308):INDIRECT($Y1318&amp;"$"&amp;1312),4,FALSE),"")</f>
        <v/>
      </c>
      <c r="AQ1318" s="7" t="str">
        <f ca="1">IFERROR(HLOOKUP(AQ$1313,INDIRECT($Y1318&amp;"$"&amp;1308):INDIRECT($Y1318&amp;"$"&amp;1312),3,FALSE)&amp;HLOOKUP(AQ$1313,INDIRECT($Y1318&amp;"$"&amp;1308):INDIRECT($Y1318&amp;"$"&amp;1312),4,FALSE),"")</f>
        <v/>
      </c>
      <c r="AR1318" s="7" t="str">
        <f ca="1">IFERROR(HLOOKUP(AR$1313,INDIRECT($Y1318&amp;"$"&amp;1308):INDIRECT($Y1318&amp;"$"&amp;1312),3,FALSE)&amp;HLOOKUP(AR$1313,INDIRECT($Y1318&amp;"$"&amp;1308):INDIRECT($Y1318&amp;"$"&amp;1312),4,FALSE),"")</f>
        <v/>
      </c>
      <c r="AS1318" s="7" t="str">
        <f ca="1">IFERROR(HLOOKUP(AS$1313,INDIRECT($Y1318&amp;"$"&amp;1308):INDIRECT($Y1318&amp;"$"&amp;1312),3,FALSE)&amp;HLOOKUP(AS$1313,INDIRECT($Y1318&amp;"$"&amp;1308):INDIRECT($Y1318&amp;"$"&amp;1312),4,FALSE),"")</f>
        <v/>
      </c>
      <c r="AT1318" s="7" t="str">
        <f ca="1">IFERROR(HLOOKUP(AT$1313,INDIRECT($Y1318&amp;"$"&amp;1308):INDIRECT($Y1318&amp;"$"&amp;1312),3,FALSE)&amp;HLOOKUP(AT$1313,INDIRECT($Y1318&amp;"$"&amp;1308):INDIRECT($Y1318&amp;"$"&amp;1312),4,FALSE),"")</f>
        <v/>
      </c>
      <c r="AU1318" s="7" t="str">
        <f ca="1">IFERROR(HLOOKUP(AU$1313,INDIRECT($Y1318&amp;"$"&amp;1308):INDIRECT($Y1318&amp;"$"&amp;1312),3,FALSE)&amp;HLOOKUP(AU$1313,INDIRECT($Y1318&amp;"$"&amp;1308):INDIRECT($Y1318&amp;"$"&amp;1312),4,FALSE),"")</f>
        <v/>
      </c>
      <c r="AV1318" s="7" t="str">
        <f ca="1">IFERROR(HLOOKUP(AV$1313,INDIRECT($Y1318&amp;"$"&amp;1308):INDIRECT($Y1318&amp;"$"&amp;1312),3,FALSE)&amp;HLOOKUP(AV$1313,INDIRECT($Y1318&amp;"$"&amp;1308):INDIRECT($Y1318&amp;"$"&amp;1312),4,FALSE),"")</f>
        <v/>
      </c>
      <c r="AW1318" s="7" t="str">
        <f ca="1">IFERROR(HLOOKUP(AW$1313,INDIRECT($Y1318&amp;"$"&amp;1308):INDIRECT($Y1318&amp;"$"&amp;1312),3,FALSE)&amp;HLOOKUP(AW$1313,INDIRECT($Y1318&amp;"$"&amp;1308):INDIRECT($Y1318&amp;"$"&amp;1312),4,FALSE),"")</f>
        <v/>
      </c>
      <c r="AX1318" s="7" t="str">
        <f ca="1">IFERROR(HLOOKUP(AX$1313,INDIRECT(INDIRECT("$Y"&amp;1313+AX$852+($Z1318-1))&amp;1308):INDIRECT(INDIRECT("$Y"&amp;1313+AX$852+($Z1318-1))&amp;1312),3,FALSE)&amp;LEFT(HLOOKUP(AX$1313,INDIRECT(INDIRECT("$Y"&amp;1313+AX$852+($Z1318-1))&amp;1308):INDIRECT(INDIRECT("$Y"&amp;1313+AX$852+($Z1318-1))&amp;1312),4,FALSE),3),"")</f>
        <v/>
      </c>
      <c r="AY1318" s="53" t="str">
        <f t="shared" ca="1" si="12151"/>
        <v/>
      </c>
      <c r="AZ1318" s="53" t="str">
        <f t="shared" ca="1" si="12150"/>
        <v/>
      </c>
      <c r="BA1318" s="53" t="str">
        <f t="shared" ca="1" si="12150"/>
        <v/>
      </c>
      <c r="BB1318" s="53" t="str">
        <f t="shared" ca="1" si="12150"/>
        <v/>
      </c>
      <c r="BC1318" s="53" t="str">
        <f t="shared" ca="1" si="12150"/>
        <v/>
      </c>
      <c r="BD1318" s="53" t="str">
        <f t="shared" ca="1" si="12150"/>
        <v/>
      </c>
      <c r="BE1318" s="53" t="str">
        <f t="shared" ca="1" si="12150"/>
        <v/>
      </c>
      <c r="BF1318" s="53" t="str">
        <f t="shared" ca="1" si="12150"/>
        <v/>
      </c>
      <c r="BG1318" s="53" t="str">
        <f t="shared" ca="1" si="12150"/>
        <v/>
      </c>
      <c r="BH1318" s="53" t="str">
        <f t="shared" ca="1" si="12150"/>
        <v/>
      </c>
      <c r="BI1318" s="53" t="str">
        <f t="shared" ca="1" si="12150"/>
        <v/>
      </c>
      <c r="BJ1318" s="53" t="str">
        <f t="shared" ca="1" si="12150"/>
        <v/>
      </c>
      <c r="BK1318" s="53" t="str">
        <f t="shared" ca="1" si="12150"/>
        <v/>
      </c>
      <c r="BL1318" s="53" t="str">
        <f t="shared" ca="1" si="12150"/>
        <v/>
      </c>
      <c r="BM1318" s="53" t="str">
        <f t="shared" ca="1" si="12150"/>
        <v/>
      </c>
      <c r="BN1318" s="53" t="str">
        <f t="shared" ca="1" si="12150"/>
        <v/>
      </c>
      <c r="BO1318" s="53" t="str">
        <f t="shared" ca="1" si="12150"/>
        <v/>
      </c>
      <c r="BP1318" s="53" t="str">
        <f t="shared" ca="1" si="12150"/>
        <v/>
      </c>
    </row>
    <row r="1319" spans="24:69" hidden="1" x14ac:dyDescent="0.3">
      <c r="X1319" s="51">
        <v>1319</v>
      </c>
      <c r="Y1319" s="8" t="s">
        <v>869</v>
      </c>
      <c r="Z1319" s="7">
        <v>6</v>
      </c>
      <c r="AE1319" s="7"/>
      <c r="AF1319" s="7" t="str">
        <f ca="1">IFERROR(HLOOKUP(AF$1313,INDIRECT($Y1319&amp;"$"&amp;1308):INDIRECT($Y1319&amp;"$"&amp;1312),3,FALSE)&amp;HLOOKUP(AF$1313,INDIRECT($Y1319&amp;"$"&amp;1308):INDIRECT($Y1319&amp;"$"&amp;1312),4,FALSE),"")</f>
        <v/>
      </c>
      <c r="AG1319" s="7" t="str">
        <f ca="1">IFERROR(HLOOKUP(AG$1313,INDIRECT($Y1319&amp;"$"&amp;1308):INDIRECT($Y1319&amp;"$"&amp;1312),3,FALSE)&amp;HLOOKUP(AG$1313,INDIRECT($Y1319&amp;"$"&amp;1308):INDIRECT($Y1319&amp;"$"&amp;1312),4,FALSE),"")</f>
        <v/>
      </c>
      <c r="AH1319" s="7" t="str">
        <f ca="1">IFERROR(HLOOKUP(AH$1313,INDIRECT($Y1319&amp;"$"&amp;1308):INDIRECT($Y1319&amp;"$"&amp;1312),3,FALSE)&amp;HLOOKUP(AH$1313,INDIRECT($Y1319&amp;"$"&amp;1308):INDIRECT($Y1319&amp;"$"&amp;1312),4,FALSE),"")</f>
        <v/>
      </c>
      <c r="AI1319" s="7" t="str">
        <f ca="1">IFERROR(HLOOKUP(AI$1313,INDIRECT($Y1319&amp;"$"&amp;1308):INDIRECT($Y1319&amp;"$"&amp;1312),3,FALSE)&amp;HLOOKUP(AI$1313,INDIRECT($Y1319&amp;"$"&amp;1308):INDIRECT($Y1319&amp;"$"&amp;1312),4,FALSE),"")</f>
        <v/>
      </c>
      <c r="AJ1319" s="7" t="str">
        <f ca="1">IFERROR(HLOOKUP(AJ$1313,INDIRECT($Y1319&amp;"$"&amp;1308):INDIRECT($Y1319&amp;"$"&amp;1312),3,FALSE)&amp;HLOOKUP(AJ$1313,INDIRECT($Y1319&amp;"$"&amp;1308):INDIRECT($Y1319&amp;"$"&amp;1312),4,FALSE),"")</f>
        <v/>
      </c>
      <c r="AK1319" s="7" t="str">
        <f ca="1">IFERROR(HLOOKUP(AK$1313,INDIRECT($Y1319&amp;"$"&amp;1308):INDIRECT($Y1319&amp;"$"&amp;1312),3,FALSE)&amp;HLOOKUP(AK$1313,INDIRECT($Y1319&amp;"$"&amp;1308):INDIRECT($Y1319&amp;"$"&amp;1312),4,FALSE),"")</f>
        <v/>
      </c>
      <c r="AL1319" s="7" t="str">
        <f ca="1">IFERROR(HLOOKUP(AL$1313,INDIRECT($Y1319&amp;"$"&amp;1308):INDIRECT($Y1319&amp;"$"&amp;1312),3,FALSE)&amp;HLOOKUP(AL$1313,INDIRECT($Y1319&amp;"$"&amp;1308):INDIRECT($Y1319&amp;"$"&amp;1312),4,FALSE),"")</f>
        <v/>
      </c>
      <c r="AM1319" s="7" t="str">
        <f ca="1">IFERROR(HLOOKUP(AM$1313,INDIRECT($Y1319&amp;"$"&amp;1308):INDIRECT($Y1319&amp;"$"&amp;1312),3,FALSE)&amp;HLOOKUP(AM$1313,INDIRECT($Y1319&amp;"$"&amp;1308):INDIRECT($Y1319&amp;"$"&amp;1312),4,FALSE),"")</f>
        <v/>
      </c>
      <c r="AN1319" s="7" t="str">
        <f ca="1">IFERROR(HLOOKUP(AN$1313,INDIRECT($Y1319&amp;"$"&amp;1308):INDIRECT($Y1319&amp;"$"&amp;1312),3,FALSE)&amp;HLOOKUP(AN$1313,INDIRECT($Y1319&amp;"$"&amp;1308):INDIRECT($Y1319&amp;"$"&amp;1312),4,FALSE),"")</f>
        <v/>
      </c>
      <c r="AO1319" s="7" t="str">
        <f ca="1">IFERROR(HLOOKUP(AO$1313,INDIRECT($Y1319&amp;"$"&amp;1308):INDIRECT($Y1319&amp;"$"&amp;1312),3,FALSE)&amp;HLOOKUP(AO$1313,INDIRECT($Y1319&amp;"$"&amp;1308):INDIRECT($Y1319&amp;"$"&amp;1312),4,FALSE),"")</f>
        <v/>
      </c>
      <c r="AP1319" s="7" t="str">
        <f ca="1">IFERROR(HLOOKUP(AP$1313,INDIRECT($Y1319&amp;"$"&amp;1308):INDIRECT($Y1319&amp;"$"&amp;1312),3,FALSE)&amp;HLOOKUP(AP$1313,INDIRECT($Y1319&amp;"$"&amp;1308):INDIRECT($Y1319&amp;"$"&amp;1312),4,FALSE),"")</f>
        <v/>
      </c>
      <c r="AQ1319" s="7" t="str">
        <f ca="1">IFERROR(HLOOKUP(AQ$1313,INDIRECT($Y1319&amp;"$"&amp;1308):INDIRECT($Y1319&amp;"$"&amp;1312),3,FALSE)&amp;HLOOKUP(AQ$1313,INDIRECT($Y1319&amp;"$"&amp;1308):INDIRECT($Y1319&amp;"$"&amp;1312),4,FALSE),"")</f>
        <v/>
      </c>
      <c r="AR1319" s="7" t="str">
        <f ca="1">IFERROR(HLOOKUP(AR$1313,INDIRECT($Y1319&amp;"$"&amp;1308):INDIRECT($Y1319&amp;"$"&amp;1312),3,FALSE)&amp;HLOOKUP(AR$1313,INDIRECT($Y1319&amp;"$"&amp;1308):INDIRECT($Y1319&amp;"$"&amp;1312),4,FALSE),"")</f>
        <v/>
      </c>
      <c r="AS1319" s="7" t="str">
        <f ca="1">IFERROR(HLOOKUP(AS$1313,INDIRECT($Y1319&amp;"$"&amp;1308):INDIRECT($Y1319&amp;"$"&amp;1312),3,FALSE)&amp;HLOOKUP(AS$1313,INDIRECT($Y1319&amp;"$"&amp;1308):INDIRECT($Y1319&amp;"$"&amp;1312),4,FALSE),"")</f>
        <v/>
      </c>
      <c r="AT1319" s="7" t="str">
        <f ca="1">IFERROR(HLOOKUP(AT$1313,INDIRECT($Y1319&amp;"$"&amp;1308):INDIRECT($Y1319&amp;"$"&amp;1312),3,FALSE)&amp;HLOOKUP(AT$1313,INDIRECT($Y1319&amp;"$"&amp;1308):INDIRECT($Y1319&amp;"$"&amp;1312),4,FALSE),"")</f>
        <v/>
      </c>
      <c r="AU1319" s="7" t="str">
        <f ca="1">IFERROR(HLOOKUP(AU$1313,INDIRECT($Y1319&amp;"$"&amp;1308):INDIRECT($Y1319&amp;"$"&amp;1312),3,FALSE)&amp;HLOOKUP(AU$1313,INDIRECT($Y1319&amp;"$"&amp;1308):INDIRECT($Y1319&amp;"$"&amp;1312),4,FALSE),"")</f>
        <v/>
      </c>
      <c r="AV1319" s="7" t="str">
        <f ca="1">IFERROR(HLOOKUP(AV$1313,INDIRECT($Y1319&amp;"$"&amp;1308):INDIRECT($Y1319&amp;"$"&amp;1312),3,FALSE)&amp;HLOOKUP(AV$1313,INDIRECT($Y1319&amp;"$"&amp;1308):INDIRECT($Y1319&amp;"$"&amp;1312),4,FALSE),"")</f>
        <v/>
      </c>
      <c r="AW1319" s="7" t="str">
        <f ca="1">IFERROR(HLOOKUP(AW$1313,INDIRECT($Y1319&amp;"$"&amp;1308):INDIRECT($Y1319&amp;"$"&amp;1312),3,FALSE)&amp;HLOOKUP(AW$1313,INDIRECT($Y1319&amp;"$"&amp;1308):INDIRECT($Y1319&amp;"$"&amp;1312),4,FALSE),"")</f>
        <v/>
      </c>
      <c r="AX1319" s="7" t="str">
        <f ca="1">IFERROR(HLOOKUP(AX$1313,INDIRECT(INDIRECT("$Y"&amp;1313+AX$852+($Z1319-1))&amp;1308):INDIRECT(INDIRECT("$Y"&amp;1313+AX$852+($Z1319-1))&amp;1312),3,FALSE)&amp;LEFT(HLOOKUP(AX$1313,INDIRECT(INDIRECT("$Y"&amp;1313+AX$852+($Z1319-1))&amp;1308):INDIRECT(INDIRECT("$Y"&amp;1313+AX$852+($Z1319-1))&amp;1312),4,FALSE),3),"")</f>
        <v/>
      </c>
      <c r="AY1319" s="53" t="str">
        <f t="shared" ca="1" si="12151"/>
        <v/>
      </c>
      <c r="AZ1319" s="53" t="str">
        <f t="shared" ca="1" si="12150"/>
        <v/>
      </c>
      <c r="BA1319" s="53" t="str">
        <f t="shared" ca="1" si="12150"/>
        <v/>
      </c>
      <c r="BB1319" s="53" t="str">
        <f t="shared" ca="1" si="12150"/>
        <v/>
      </c>
      <c r="BC1319" s="53" t="str">
        <f t="shared" ca="1" si="12150"/>
        <v/>
      </c>
      <c r="BD1319" s="53" t="str">
        <f t="shared" ca="1" si="12150"/>
        <v/>
      </c>
      <c r="BE1319" s="53" t="str">
        <f t="shared" ca="1" si="12150"/>
        <v/>
      </c>
      <c r="BF1319" s="53" t="str">
        <f t="shared" ca="1" si="12150"/>
        <v/>
      </c>
      <c r="BG1319" s="53" t="str">
        <f t="shared" ca="1" si="12150"/>
        <v/>
      </c>
      <c r="BH1319" s="53" t="str">
        <f t="shared" ca="1" si="12150"/>
        <v/>
      </c>
      <c r="BI1319" s="53" t="str">
        <f t="shared" ca="1" si="12150"/>
        <v/>
      </c>
      <c r="BJ1319" s="53" t="str">
        <f t="shared" ca="1" si="12150"/>
        <v/>
      </c>
      <c r="BK1319" s="53" t="str">
        <f t="shared" ca="1" si="12150"/>
        <v/>
      </c>
      <c r="BL1319" s="53" t="str">
        <f t="shared" ca="1" si="12150"/>
        <v/>
      </c>
      <c r="BM1319" s="53" t="str">
        <f t="shared" ca="1" si="12150"/>
        <v/>
      </c>
      <c r="BN1319" s="53" t="str">
        <f t="shared" ca="1" si="12150"/>
        <v/>
      </c>
      <c r="BO1319" s="53" t="str">
        <f t="shared" ca="1" si="12150"/>
        <v/>
      </c>
      <c r="BP1319" s="53" t="str">
        <f t="shared" ca="1" si="12150"/>
        <v/>
      </c>
    </row>
    <row r="1320" spans="24:69" hidden="1" x14ac:dyDescent="0.3">
      <c r="X1320" s="51">
        <v>1320</v>
      </c>
      <c r="Y1320" s="8" t="s">
        <v>870</v>
      </c>
      <c r="Z1320" s="7">
        <v>7</v>
      </c>
      <c r="AE1320" s="7"/>
      <c r="AF1320" s="7" t="str">
        <f ca="1">IFERROR(HLOOKUP(AF$1313,INDIRECT($Y1320&amp;"$"&amp;1308):INDIRECT($Y1320&amp;"$"&amp;1312),3,FALSE)&amp;HLOOKUP(AF$1313,INDIRECT($Y1320&amp;"$"&amp;1308):INDIRECT($Y1320&amp;"$"&amp;1312),4,FALSE),"")</f>
        <v/>
      </c>
      <c r="AG1320" s="7" t="str">
        <f ca="1">IFERROR(HLOOKUP(AG$1313,INDIRECT($Y1320&amp;"$"&amp;1308):INDIRECT($Y1320&amp;"$"&amp;1312),3,FALSE)&amp;HLOOKUP(AG$1313,INDIRECT($Y1320&amp;"$"&amp;1308):INDIRECT($Y1320&amp;"$"&amp;1312),4,FALSE),"")</f>
        <v/>
      </c>
      <c r="AH1320" s="7" t="str">
        <f ca="1">IFERROR(HLOOKUP(AH$1313,INDIRECT($Y1320&amp;"$"&amp;1308):INDIRECT($Y1320&amp;"$"&amp;1312),3,FALSE)&amp;HLOOKUP(AH$1313,INDIRECT($Y1320&amp;"$"&amp;1308):INDIRECT($Y1320&amp;"$"&amp;1312),4,FALSE),"")</f>
        <v/>
      </c>
      <c r="AI1320" s="7" t="str">
        <f ca="1">IFERROR(HLOOKUP(AI$1313,INDIRECT($Y1320&amp;"$"&amp;1308):INDIRECT($Y1320&amp;"$"&amp;1312),3,FALSE)&amp;HLOOKUP(AI$1313,INDIRECT($Y1320&amp;"$"&amp;1308):INDIRECT($Y1320&amp;"$"&amp;1312),4,FALSE),"")</f>
        <v/>
      </c>
      <c r="AJ1320" s="7" t="str">
        <f ca="1">IFERROR(HLOOKUP(AJ$1313,INDIRECT($Y1320&amp;"$"&amp;1308):INDIRECT($Y1320&amp;"$"&amp;1312),3,FALSE)&amp;HLOOKUP(AJ$1313,INDIRECT($Y1320&amp;"$"&amp;1308):INDIRECT($Y1320&amp;"$"&amp;1312),4,FALSE),"")</f>
        <v/>
      </c>
      <c r="AK1320" s="7" t="str">
        <f ca="1">IFERROR(HLOOKUP(AK$1313,INDIRECT($Y1320&amp;"$"&amp;1308):INDIRECT($Y1320&amp;"$"&amp;1312),3,FALSE)&amp;HLOOKUP(AK$1313,INDIRECT($Y1320&amp;"$"&amp;1308):INDIRECT($Y1320&amp;"$"&amp;1312),4,FALSE),"")</f>
        <v/>
      </c>
      <c r="AL1320" s="7" t="str">
        <f ca="1">IFERROR(HLOOKUP(AL$1313,INDIRECT($Y1320&amp;"$"&amp;1308):INDIRECT($Y1320&amp;"$"&amp;1312),3,FALSE)&amp;HLOOKUP(AL$1313,INDIRECT($Y1320&amp;"$"&amp;1308):INDIRECT($Y1320&amp;"$"&amp;1312),4,FALSE),"")</f>
        <v/>
      </c>
      <c r="AM1320" s="7" t="str">
        <f ca="1">IFERROR(HLOOKUP(AM$1313,INDIRECT($Y1320&amp;"$"&amp;1308):INDIRECT($Y1320&amp;"$"&amp;1312),3,FALSE)&amp;HLOOKUP(AM$1313,INDIRECT($Y1320&amp;"$"&amp;1308):INDIRECT($Y1320&amp;"$"&amp;1312),4,FALSE),"")</f>
        <v/>
      </c>
      <c r="AN1320" s="7" t="str">
        <f ca="1">IFERROR(HLOOKUP(AN$1313,INDIRECT($Y1320&amp;"$"&amp;1308):INDIRECT($Y1320&amp;"$"&amp;1312),3,FALSE)&amp;HLOOKUP(AN$1313,INDIRECT($Y1320&amp;"$"&amp;1308):INDIRECT($Y1320&amp;"$"&amp;1312),4,FALSE),"")</f>
        <v/>
      </c>
      <c r="AO1320" s="7" t="str">
        <f ca="1">IFERROR(HLOOKUP(AO$1313,INDIRECT($Y1320&amp;"$"&amp;1308):INDIRECT($Y1320&amp;"$"&amp;1312),3,FALSE)&amp;HLOOKUP(AO$1313,INDIRECT($Y1320&amp;"$"&amp;1308):INDIRECT($Y1320&amp;"$"&amp;1312),4,FALSE),"")</f>
        <v/>
      </c>
      <c r="AP1320" s="7" t="str">
        <f ca="1">IFERROR(HLOOKUP(AP$1313,INDIRECT($Y1320&amp;"$"&amp;1308):INDIRECT($Y1320&amp;"$"&amp;1312),3,FALSE)&amp;HLOOKUP(AP$1313,INDIRECT($Y1320&amp;"$"&amp;1308):INDIRECT($Y1320&amp;"$"&amp;1312),4,FALSE),"")</f>
        <v/>
      </c>
      <c r="AQ1320" s="7" t="str">
        <f ca="1">IFERROR(HLOOKUP(AQ$1313,INDIRECT($Y1320&amp;"$"&amp;1308):INDIRECT($Y1320&amp;"$"&amp;1312),3,FALSE)&amp;HLOOKUP(AQ$1313,INDIRECT($Y1320&amp;"$"&amp;1308):INDIRECT($Y1320&amp;"$"&amp;1312),4,FALSE),"")</f>
        <v/>
      </c>
      <c r="AR1320" s="7" t="str">
        <f ca="1">IFERROR(HLOOKUP(AR$1313,INDIRECT($Y1320&amp;"$"&amp;1308):INDIRECT($Y1320&amp;"$"&amp;1312),3,FALSE)&amp;HLOOKUP(AR$1313,INDIRECT($Y1320&amp;"$"&amp;1308):INDIRECT($Y1320&amp;"$"&amp;1312),4,FALSE),"")</f>
        <v/>
      </c>
      <c r="AS1320" s="7" t="str">
        <f ca="1">IFERROR(HLOOKUP(AS$1313,INDIRECT($Y1320&amp;"$"&amp;1308):INDIRECT($Y1320&amp;"$"&amp;1312),3,FALSE)&amp;HLOOKUP(AS$1313,INDIRECT($Y1320&amp;"$"&amp;1308):INDIRECT($Y1320&amp;"$"&amp;1312),4,FALSE),"")</f>
        <v/>
      </c>
      <c r="AT1320" s="7" t="str">
        <f ca="1">IFERROR(HLOOKUP(AT$1313,INDIRECT($Y1320&amp;"$"&amp;1308):INDIRECT($Y1320&amp;"$"&amp;1312),3,FALSE)&amp;HLOOKUP(AT$1313,INDIRECT($Y1320&amp;"$"&amp;1308):INDIRECT($Y1320&amp;"$"&amp;1312),4,FALSE),"")</f>
        <v/>
      </c>
      <c r="AU1320" s="7" t="str">
        <f ca="1">IFERROR(HLOOKUP(AU$1313,INDIRECT($Y1320&amp;"$"&amp;1308):INDIRECT($Y1320&amp;"$"&amp;1312),3,FALSE)&amp;HLOOKUP(AU$1313,INDIRECT($Y1320&amp;"$"&amp;1308):INDIRECT($Y1320&amp;"$"&amp;1312),4,FALSE),"")</f>
        <v/>
      </c>
      <c r="AV1320" s="7" t="str">
        <f ca="1">IFERROR(HLOOKUP(AV$1313,INDIRECT($Y1320&amp;"$"&amp;1308):INDIRECT($Y1320&amp;"$"&amp;1312),3,FALSE)&amp;HLOOKUP(AV$1313,INDIRECT($Y1320&amp;"$"&amp;1308):INDIRECT($Y1320&amp;"$"&amp;1312),4,FALSE),"")</f>
        <v/>
      </c>
      <c r="AW1320" s="7" t="str">
        <f ca="1">IFERROR(HLOOKUP(AW$1313,INDIRECT($Y1320&amp;"$"&amp;1308):INDIRECT($Y1320&amp;"$"&amp;1312),3,FALSE)&amp;HLOOKUP(AW$1313,INDIRECT($Y1320&amp;"$"&amp;1308):INDIRECT($Y1320&amp;"$"&amp;1312),4,FALSE),"")</f>
        <v/>
      </c>
      <c r="AX1320" s="7" t="str">
        <f ca="1">IFERROR(HLOOKUP(AX$1313,INDIRECT(INDIRECT("$Y"&amp;1313+AX$852+($Z1320-1))&amp;1308):INDIRECT(INDIRECT("$Y"&amp;1313+AX$852+($Z1320-1))&amp;1312),3,FALSE)&amp;LEFT(HLOOKUP(AX$1313,INDIRECT(INDIRECT("$Y"&amp;1313+AX$852+($Z1320-1))&amp;1308):INDIRECT(INDIRECT("$Y"&amp;1313+AX$852+($Z1320-1))&amp;1312),4,FALSE),3),"")</f>
        <v/>
      </c>
      <c r="AY1320" s="53" t="str">
        <f t="shared" ca="1" si="12151"/>
        <v/>
      </c>
      <c r="AZ1320" s="53" t="str">
        <f t="shared" ca="1" si="12150"/>
        <v/>
      </c>
      <c r="BA1320" s="53" t="str">
        <f t="shared" ca="1" si="12150"/>
        <v/>
      </c>
      <c r="BB1320" s="53" t="str">
        <f t="shared" ca="1" si="12150"/>
        <v/>
      </c>
      <c r="BC1320" s="53" t="str">
        <f t="shared" ca="1" si="12150"/>
        <v/>
      </c>
      <c r="BD1320" s="53" t="str">
        <f t="shared" ca="1" si="12150"/>
        <v/>
      </c>
      <c r="BE1320" s="53" t="str">
        <f t="shared" ca="1" si="12150"/>
        <v/>
      </c>
      <c r="BF1320" s="53" t="str">
        <f t="shared" ca="1" si="12150"/>
        <v/>
      </c>
      <c r="BG1320" s="53" t="str">
        <f t="shared" ca="1" si="12150"/>
        <v/>
      </c>
      <c r="BH1320" s="53" t="str">
        <f t="shared" ca="1" si="12150"/>
        <v/>
      </c>
      <c r="BI1320" s="53" t="str">
        <f t="shared" ca="1" si="12150"/>
        <v/>
      </c>
      <c r="BJ1320" s="53" t="str">
        <f t="shared" ca="1" si="12150"/>
        <v/>
      </c>
      <c r="BK1320" s="53" t="str">
        <f t="shared" ca="1" si="12150"/>
        <v/>
      </c>
      <c r="BL1320" s="53" t="str">
        <f t="shared" ca="1" si="12150"/>
        <v/>
      </c>
      <c r="BM1320" s="53" t="str">
        <f t="shared" ca="1" si="12150"/>
        <v/>
      </c>
      <c r="BN1320" s="53" t="str">
        <f t="shared" ca="1" si="12150"/>
        <v/>
      </c>
      <c r="BO1320" s="53" t="str">
        <f t="shared" ca="1" si="12150"/>
        <v/>
      </c>
      <c r="BP1320" s="53" t="str">
        <f t="shared" ca="1" si="12150"/>
        <v/>
      </c>
    </row>
    <row r="1321" spans="24:69" hidden="1" x14ac:dyDescent="0.3">
      <c r="X1321" s="51">
        <v>1321</v>
      </c>
      <c r="Y1321" s="8" t="s">
        <v>871</v>
      </c>
      <c r="Z1321" s="7">
        <v>8</v>
      </c>
      <c r="AE1321" s="7"/>
      <c r="AF1321" s="7" t="str">
        <f ca="1">IFERROR(HLOOKUP(AF$1313,INDIRECT($Y1321&amp;"$"&amp;1308):INDIRECT($Y1321&amp;"$"&amp;1312),3,FALSE)&amp;HLOOKUP(AF$1313,INDIRECT($Y1321&amp;"$"&amp;1308):INDIRECT($Y1321&amp;"$"&amp;1312),4,FALSE),"")</f>
        <v/>
      </c>
      <c r="AG1321" s="7" t="str">
        <f ca="1">IFERROR(HLOOKUP(AG$1313,INDIRECT($Y1321&amp;"$"&amp;1308):INDIRECT($Y1321&amp;"$"&amp;1312),3,FALSE)&amp;HLOOKUP(AG$1313,INDIRECT($Y1321&amp;"$"&amp;1308):INDIRECT($Y1321&amp;"$"&amp;1312),4,FALSE),"")</f>
        <v/>
      </c>
      <c r="AH1321" s="7" t="str">
        <f ca="1">IFERROR(HLOOKUP(AH$1313,INDIRECT($Y1321&amp;"$"&amp;1308):INDIRECT($Y1321&amp;"$"&amp;1312),3,FALSE)&amp;HLOOKUP(AH$1313,INDIRECT($Y1321&amp;"$"&amp;1308):INDIRECT($Y1321&amp;"$"&amp;1312),4,FALSE),"")</f>
        <v/>
      </c>
      <c r="AI1321" s="7" t="str">
        <f ca="1">IFERROR(HLOOKUP(AI$1313,INDIRECT($Y1321&amp;"$"&amp;1308):INDIRECT($Y1321&amp;"$"&amp;1312),3,FALSE)&amp;HLOOKUP(AI$1313,INDIRECT($Y1321&amp;"$"&amp;1308):INDIRECT($Y1321&amp;"$"&amp;1312),4,FALSE),"")</f>
        <v/>
      </c>
      <c r="AJ1321" s="7" t="str">
        <f ca="1">IFERROR(HLOOKUP(AJ$1313,INDIRECT($Y1321&amp;"$"&amp;1308):INDIRECT($Y1321&amp;"$"&amp;1312),3,FALSE)&amp;HLOOKUP(AJ$1313,INDIRECT($Y1321&amp;"$"&amp;1308):INDIRECT($Y1321&amp;"$"&amp;1312),4,FALSE),"")</f>
        <v/>
      </c>
      <c r="AK1321" s="7" t="str">
        <f ca="1">IFERROR(HLOOKUP(AK$1313,INDIRECT($Y1321&amp;"$"&amp;1308):INDIRECT($Y1321&amp;"$"&amp;1312),3,FALSE)&amp;HLOOKUP(AK$1313,INDIRECT($Y1321&amp;"$"&amp;1308):INDIRECT($Y1321&amp;"$"&amp;1312),4,FALSE),"")</f>
        <v/>
      </c>
      <c r="AL1321" s="7" t="str">
        <f ca="1">IFERROR(HLOOKUP(AL$1313,INDIRECT($Y1321&amp;"$"&amp;1308):INDIRECT($Y1321&amp;"$"&amp;1312),3,FALSE)&amp;HLOOKUP(AL$1313,INDIRECT($Y1321&amp;"$"&amp;1308):INDIRECT($Y1321&amp;"$"&amp;1312),4,FALSE),"")</f>
        <v/>
      </c>
      <c r="AM1321" s="7" t="str">
        <f ca="1">IFERROR(HLOOKUP(AM$1313,INDIRECT($Y1321&amp;"$"&amp;1308):INDIRECT($Y1321&amp;"$"&amp;1312),3,FALSE)&amp;HLOOKUP(AM$1313,INDIRECT($Y1321&amp;"$"&amp;1308):INDIRECT($Y1321&amp;"$"&amp;1312),4,FALSE),"")</f>
        <v/>
      </c>
      <c r="AN1321" s="7" t="str">
        <f ca="1">IFERROR(HLOOKUP(AN$1313,INDIRECT($Y1321&amp;"$"&amp;1308):INDIRECT($Y1321&amp;"$"&amp;1312),3,FALSE)&amp;HLOOKUP(AN$1313,INDIRECT($Y1321&amp;"$"&amp;1308):INDIRECT($Y1321&amp;"$"&amp;1312),4,FALSE),"")</f>
        <v/>
      </c>
      <c r="AO1321" s="7" t="str">
        <f ca="1">IFERROR(HLOOKUP(AO$1313,INDIRECT($Y1321&amp;"$"&amp;1308):INDIRECT($Y1321&amp;"$"&amp;1312),3,FALSE)&amp;HLOOKUP(AO$1313,INDIRECT($Y1321&amp;"$"&amp;1308):INDIRECT($Y1321&amp;"$"&amp;1312),4,FALSE),"")</f>
        <v/>
      </c>
      <c r="AP1321" s="7" t="str">
        <f ca="1">IFERROR(HLOOKUP(AP$1313,INDIRECT($Y1321&amp;"$"&amp;1308):INDIRECT($Y1321&amp;"$"&amp;1312),3,FALSE)&amp;HLOOKUP(AP$1313,INDIRECT($Y1321&amp;"$"&amp;1308):INDIRECT($Y1321&amp;"$"&amp;1312),4,FALSE),"")</f>
        <v/>
      </c>
      <c r="AQ1321" s="7" t="str">
        <f ca="1">IFERROR(HLOOKUP(AQ$1313,INDIRECT($Y1321&amp;"$"&amp;1308):INDIRECT($Y1321&amp;"$"&amp;1312),3,FALSE)&amp;HLOOKUP(AQ$1313,INDIRECT($Y1321&amp;"$"&amp;1308):INDIRECT($Y1321&amp;"$"&amp;1312),4,FALSE),"")</f>
        <v/>
      </c>
      <c r="AR1321" s="7" t="str">
        <f ca="1">IFERROR(HLOOKUP(AR$1313,INDIRECT($Y1321&amp;"$"&amp;1308):INDIRECT($Y1321&amp;"$"&amp;1312),3,FALSE)&amp;HLOOKUP(AR$1313,INDIRECT($Y1321&amp;"$"&amp;1308):INDIRECT($Y1321&amp;"$"&amp;1312),4,FALSE),"")</f>
        <v/>
      </c>
      <c r="AS1321" s="7" t="str">
        <f ca="1">IFERROR(HLOOKUP(AS$1313,INDIRECT($Y1321&amp;"$"&amp;1308):INDIRECT($Y1321&amp;"$"&amp;1312),3,FALSE)&amp;HLOOKUP(AS$1313,INDIRECT($Y1321&amp;"$"&amp;1308):INDIRECT($Y1321&amp;"$"&amp;1312),4,FALSE),"")</f>
        <v/>
      </c>
      <c r="AT1321" s="7" t="str">
        <f ca="1">IFERROR(HLOOKUP(AT$1313,INDIRECT($Y1321&amp;"$"&amp;1308):INDIRECT($Y1321&amp;"$"&amp;1312),3,FALSE)&amp;HLOOKUP(AT$1313,INDIRECT($Y1321&amp;"$"&amp;1308):INDIRECT($Y1321&amp;"$"&amp;1312),4,FALSE),"")</f>
        <v/>
      </c>
      <c r="AU1321" s="7" t="str">
        <f ca="1">IFERROR(HLOOKUP(AU$1313,INDIRECT($Y1321&amp;"$"&amp;1308):INDIRECT($Y1321&amp;"$"&amp;1312),3,FALSE)&amp;HLOOKUP(AU$1313,INDIRECT($Y1321&amp;"$"&amp;1308):INDIRECT($Y1321&amp;"$"&amp;1312),4,FALSE),"")</f>
        <v/>
      </c>
      <c r="AV1321" s="7" t="str">
        <f ca="1">IFERROR(HLOOKUP(AV$1313,INDIRECT($Y1321&amp;"$"&amp;1308):INDIRECT($Y1321&amp;"$"&amp;1312),3,FALSE)&amp;HLOOKUP(AV$1313,INDIRECT($Y1321&amp;"$"&amp;1308):INDIRECT($Y1321&amp;"$"&amp;1312),4,FALSE),"")</f>
        <v/>
      </c>
      <c r="AW1321" s="7" t="str">
        <f ca="1">IFERROR(HLOOKUP(AW$1313,INDIRECT($Y1321&amp;"$"&amp;1308):INDIRECT($Y1321&amp;"$"&amp;1312),3,FALSE)&amp;HLOOKUP(AW$1313,INDIRECT($Y1321&amp;"$"&amp;1308):INDIRECT($Y1321&amp;"$"&amp;1312),4,FALSE),"")</f>
        <v/>
      </c>
      <c r="AX1321" s="7" t="str">
        <f ca="1">IFERROR(HLOOKUP(AX$1313,INDIRECT(INDIRECT("$Y"&amp;1313+AX$852+($Z1321-1))&amp;1308):INDIRECT(INDIRECT("$Y"&amp;1313+AX$852+($Z1321-1))&amp;1312),3,FALSE)&amp;LEFT(HLOOKUP(AX$1313,INDIRECT(INDIRECT("$Y"&amp;1313+AX$852+($Z1321-1))&amp;1308):INDIRECT(INDIRECT("$Y"&amp;1313+AX$852+($Z1321-1))&amp;1312),4,FALSE),3),"")</f>
        <v/>
      </c>
      <c r="AY1321" s="53" t="str">
        <f t="shared" ca="1" si="12151"/>
        <v/>
      </c>
      <c r="AZ1321" s="53" t="str">
        <f t="shared" ca="1" si="12150"/>
        <v/>
      </c>
      <c r="BA1321" s="53" t="str">
        <f t="shared" ca="1" si="12150"/>
        <v/>
      </c>
      <c r="BB1321" s="53" t="str">
        <f t="shared" ca="1" si="12150"/>
        <v/>
      </c>
      <c r="BC1321" s="53" t="str">
        <f t="shared" ca="1" si="12150"/>
        <v/>
      </c>
      <c r="BD1321" s="53" t="str">
        <f t="shared" ca="1" si="12150"/>
        <v/>
      </c>
      <c r="BE1321" s="53" t="str">
        <f t="shared" ca="1" si="12150"/>
        <v/>
      </c>
      <c r="BF1321" s="53" t="str">
        <f t="shared" ca="1" si="12150"/>
        <v/>
      </c>
      <c r="BG1321" s="53" t="str">
        <f t="shared" ca="1" si="12150"/>
        <v/>
      </c>
      <c r="BH1321" s="53" t="str">
        <f t="shared" ca="1" si="12150"/>
        <v/>
      </c>
      <c r="BI1321" s="53" t="str">
        <f t="shared" ca="1" si="12150"/>
        <v/>
      </c>
      <c r="BJ1321" s="53" t="str">
        <f t="shared" ca="1" si="12150"/>
        <v/>
      </c>
      <c r="BK1321" s="53" t="str">
        <f t="shared" ca="1" si="12150"/>
        <v/>
      </c>
      <c r="BL1321" s="53" t="str">
        <f t="shared" ca="1" si="12150"/>
        <v/>
      </c>
      <c r="BM1321" s="53" t="str">
        <f t="shared" ca="1" si="12150"/>
        <v/>
      </c>
      <c r="BN1321" s="53" t="str">
        <f t="shared" ca="1" si="12150"/>
        <v/>
      </c>
      <c r="BO1321" s="53" t="str">
        <f t="shared" ca="1" si="12150"/>
        <v/>
      </c>
      <c r="BP1321" s="53" t="str">
        <f t="shared" ca="1" si="12150"/>
        <v/>
      </c>
    </row>
    <row r="1322" spans="24:69" hidden="1" x14ac:dyDescent="0.3">
      <c r="X1322" s="51">
        <v>1322</v>
      </c>
      <c r="Y1322" s="8" t="s">
        <v>872</v>
      </c>
      <c r="Z1322" s="7">
        <v>9</v>
      </c>
      <c r="AE1322" s="7"/>
      <c r="AF1322" s="7" t="str">
        <f ca="1">IFERROR(HLOOKUP(AF$1313,INDIRECT($Y1322&amp;"$"&amp;1308):INDIRECT($Y1322&amp;"$"&amp;1312),3,FALSE)&amp;HLOOKUP(AF$1313,INDIRECT($Y1322&amp;"$"&amp;1308):INDIRECT($Y1322&amp;"$"&amp;1312),4,FALSE),"")</f>
        <v/>
      </c>
      <c r="AG1322" s="7" t="str">
        <f ca="1">IFERROR(HLOOKUP(AG$1313,INDIRECT($Y1322&amp;"$"&amp;1308):INDIRECT($Y1322&amp;"$"&amp;1312),3,FALSE)&amp;HLOOKUP(AG$1313,INDIRECT($Y1322&amp;"$"&amp;1308):INDIRECT($Y1322&amp;"$"&amp;1312),4,FALSE),"")</f>
        <v/>
      </c>
      <c r="AH1322" s="7" t="str">
        <f ca="1">IFERROR(HLOOKUP(AH$1313,INDIRECT($Y1322&amp;"$"&amp;1308):INDIRECT($Y1322&amp;"$"&amp;1312),3,FALSE)&amp;HLOOKUP(AH$1313,INDIRECT($Y1322&amp;"$"&amp;1308):INDIRECT($Y1322&amp;"$"&amp;1312),4,FALSE),"")</f>
        <v/>
      </c>
      <c r="AI1322" s="7" t="str">
        <f ca="1">IFERROR(HLOOKUP(AI$1313,INDIRECT($Y1322&amp;"$"&amp;1308):INDIRECT($Y1322&amp;"$"&amp;1312),3,FALSE)&amp;HLOOKUP(AI$1313,INDIRECT($Y1322&amp;"$"&amp;1308):INDIRECT($Y1322&amp;"$"&amp;1312),4,FALSE),"")</f>
        <v/>
      </c>
      <c r="AJ1322" s="7" t="str">
        <f ca="1">IFERROR(HLOOKUP(AJ$1313,INDIRECT($Y1322&amp;"$"&amp;1308):INDIRECT($Y1322&amp;"$"&amp;1312),3,FALSE)&amp;HLOOKUP(AJ$1313,INDIRECT($Y1322&amp;"$"&amp;1308):INDIRECT($Y1322&amp;"$"&amp;1312),4,FALSE),"")</f>
        <v/>
      </c>
      <c r="AK1322" s="7" t="str">
        <f ca="1">IFERROR(HLOOKUP(AK$1313,INDIRECT($Y1322&amp;"$"&amp;1308):INDIRECT($Y1322&amp;"$"&amp;1312),3,FALSE)&amp;HLOOKUP(AK$1313,INDIRECT($Y1322&amp;"$"&amp;1308):INDIRECT($Y1322&amp;"$"&amp;1312),4,FALSE),"")</f>
        <v/>
      </c>
      <c r="AL1322" s="7" t="str">
        <f ca="1">IFERROR(HLOOKUP(AL$1313,INDIRECT($Y1322&amp;"$"&amp;1308):INDIRECT($Y1322&amp;"$"&amp;1312),3,FALSE)&amp;HLOOKUP(AL$1313,INDIRECT($Y1322&amp;"$"&amp;1308):INDIRECT($Y1322&amp;"$"&amp;1312),4,FALSE),"")</f>
        <v/>
      </c>
      <c r="AM1322" s="7" t="str">
        <f ca="1">IFERROR(HLOOKUP(AM$1313,INDIRECT($Y1322&amp;"$"&amp;1308):INDIRECT($Y1322&amp;"$"&amp;1312),3,FALSE)&amp;HLOOKUP(AM$1313,INDIRECT($Y1322&amp;"$"&amp;1308):INDIRECT($Y1322&amp;"$"&amp;1312),4,FALSE),"")</f>
        <v/>
      </c>
      <c r="AN1322" s="7" t="str">
        <f ca="1">IFERROR(HLOOKUP(AN$1313,INDIRECT($Y1322&amp;"$"&amp;1308):INDIRECT($Y1322&amp;"$"&amp;1312),3,FALSE)&amp;HLOOKUP(AN$1313,INDIRECT($Y1322&amp;"$"&amp;1308):INDIRECT($Y1322&amp;"$"&amp;1312),4,FALSE),"")</f>
        <v/>
      </c>
      <c r="AO1322" s="7" t="str">
        <f ca="1">IFERROR(HLOOKUP(AO$1313,INDIRECT($Y1322&amp;"$"&amp;1308):INDIRECT($Y1322&amp;"$"&amp;1312),3,FALSE)&amp;HLOOKUP(AO$1313,INDIRECT($Y1322&amp;"$"&amp;1308):INDIRECT($Y1322&amp;"$"&amp;1312),4,FALSE),"")</f>
        <v/>
      </c>
      <c r="AP1322" s="7" t="str">
        <f ca="1">IFERROR(HLOOKUP(AP$1313,INDIRECT($Y1322&amp;"$"&amp;1308):INDIRECT($Y1322&amp;"$"&amp;1312),3,FALSE)&amp;HLOOKUP(AP$1313,INDIRECT($Y1322&amp;"$"&amp;1308):INDIRECT($Y1322&amp;"$"&amp;1312),4,FALSE),"")</f>
        <v/>
      </c>
      <c r="AQ1322" s="7" t="str">
        <f ca="1">IFERROR(HLOOKUP(AQ$1313,INDIRECT($Y1322&amp;"$"&amp;1308):INDIRECT($Y1322&amp;"$"&amp;1312),3,FALSE)&amp;HLOOKUP(AQ$1313,INDIRECT($Y1322&amp;"$"&amp;1308):INDIRECT($Y1322&amp;"$"&amp;1312),4,FALSE),"")</f>
        <v/>
      </c>
      <c r="AR1322" s="7" t="str">
        <f ca="1">IFERROR(HLOOKUP(AR$1313,INDIRECT($Y1322&amp;"$"&amp;1308):INDIRECT($Y1322&amp;"$"&amp;1312),3,FALSE)&amp;HLOOKUP(AR$1313,INDIRECT($Y1322&amp;"$"&amp;1308):INDIRECT($Y1322&amp;"$"&amp;1312),4,FALSE),"")</f>
        <v/>
      </c>
      <c r="AS1322" s="7" t="str">
        <f ca="1">IFERROR(HLOOKUP(AS$1313,INDIRECT($Y1322&amp;"$"&amp;1308):INDIRECT($Y1322&amp;"$"&amp;1312),3,FALSE)&amp;HLOOKUP(AS$1313,INDIRECT($Y1322&amp;"$"&amp;1308):INDIRECT($Y1322&amp;"$"&amp;1312),4,FALSE),"")</f>
        <v/>
      </c>
      <c r="AT1322" s="7" t="str">
        <f ca="1">IFERROR(HLOOKUP(AT$1313,INDIRECT($Y1322&amp;"$"&amp;1308):INDIRECT($Y1322&amp;"$"&amp;1312),3,FALSE)&amp;HLOOKUP(AT$1313,INDIRECT($Y1322&amp;"$"&amp;1308):INDIRECT($Y1322&amp;"$"&amp;1312),4,FALSE),"")</f>
        <v/>
      </c>
      <c r="AU1322" s="7" t="str">
        <f ca="1">IFERROR(HLOOKUP(AU$1313,INDIRECT($Y1322&amp;"$"&amp;1308):INDIRECT($Y1322&amp;"$"&amp;1312),3,FALSE)&amp;HLOOKUP(AU$1313,INDIRECT($Y1322&amp;"$"&amp;1308):INDIRECT($Y1322&amp;"$"&amp;1312),4,FALSE),"")</f>
        <v/>
      </c>
      <c r="AV1322" s="7" t="str">
        <f ca="1">IFERROR(HLOOKUP(AV$1313,INDIRECT($Y1322&amp;"$"&amp;1308):INDIRECT($Y1322&amp;"$"&amp;1312),3,FALSE)&amp;HLOOKUP(AV$1313,INDIRECT($Y1322&amp;"$"&amp;1308):INDIRECT($Y1322&amp;"$"&amp;1312),4,FALSE),"")</f>
        <v/>
      </c>
      <c r="AW1322" s="7" t="str">
        <f ca="1">IFERROR(HLOOKUP(AW$1313,INDIRECT($Y1322&amp;"$"&amp;1308):INDIRECT($Y1322&amp;"$"&amp;1312),3,FALSE)&amp;HLOOKUP(AW$1313,INDIRECT($Y1322&amp;"$"&amp;1308):INDIRECT($Y1322&amp;"$"&amp;1312),4,FALSE),"")</f>
        <v/>
      </c>
      <c r="AX1322" s="7" t="str">
        <f ca="1">IFERROR(HLOOKUP(AX$1313,INDIRECT(INDIRECT("$Y"&amp;1313+AX$852+($Z1322-1))&amp;1308):INDIRECT(INDIRECT("$Y"&amp;1313+AX$852+($Z1322-1))&amp;1312),3,FALSE)&amp;LEFT(HLOOKUP(AX$1313,INDIRECT(INDIRECT("$Y"&amp;1313+AX$852+($Z1322-1))&amp;1308):INDIRECT(INDIRECT("$Y"&amp;1313+AX$852+($Z1322-1))&amp;1312),4,FALSE),3),"")</f>
        <v/>
      </c>
      <c r="AY1322" s="53" t="str">
        <f t="shared" ca="1" si="12151"/>
        <v/>
      </c>
      <c r="AZ1322" s="53" t="str">
        <f t="shared" ca="1" si="12150"/>
        <v/>
      </c>
      <c r="BA1322" s="53" t="str">
        <f t="shared" ca="1" si="12150"/>
        <v/>
      </c>
      <c r="BB1322" s="53" t="str">
        <f t="shared" ca="1" si="12150"/>
        <v/>
      </c>
      <c r="BC1322" s="53" t="str">
        <f t="shared" ca="1" si="12150"/>
        <v/>
      </c>
      <c r="BD1322" s="53" t="str">
        <f t="shared" ca="1" si="12150"/>
        <v/>
      </c>
      <c r="BE1322" s="53" t="str">
        <f t="shared" ca="1" si="12150"/>
        <v/>
      </c>
      <c r="BF1322" s="53" t="str">
        <f t="shared" ca="1" si="12150"/>
        <v/>
      </c>
      <c r="BG1322" s="53" t="str">
        <f t="shared" ca="1" si="12150"/>
        <v/>
      </c>
      <c r="BH1322" s="53" t="str">
        <f t="shared" ca="1" si="12150"/>
        <v/>
      </c>
      <c r="BI1322" s="53" t="str">
        <f t="shared" ca="1" si="12150"/>
        <v/>
      </c>
      <c r="BJ1322" s="53" t="str">
        <f t="shared" ca="1" si="12150"/>
        <v/>
      </c>
      <c r="BK1322" s="53" t="str">
        <f t="shared" ca="1" si="12150"/>
        <v/>
      </c>
      <c r="BL1322" s="53" t="str">
        <f t="shared" ca="1" si="12150"/>
        <v/>
      </c>
      <c r="BM1322" s="53" t="str">
        <f t="shared" ca="1" si="12150"/>
        <v/>
      </c>
      <c r="BN1322" s="53" t="str">
        <f t="shared" ca="1" si="12150"/>
        <v/>
      </c>
      <c r="BO1322" s="53" t="str">
        <f t="shared" ca="1" si="12150"/>
        <v/>
      </c>
      <c r="BP1322" s="53" t="str">
        <f t="shared" ca="1" si="12150"/>
        <v/>
      </c>
    </row>
    <row r="1323" spans="24:69" hidden="1" x14ac:dyDescent="0.3">
      <c r="X1323" s="51">
        <v>1323</v>
      </c>
      <c r="Y1323" s="8" t="s">
        <v>856</v>
      </c>
      <c r="Z1323" s="7">
        <v>10</v>
      </c>
      <c r="AE1323" s="7"/>
      <c r="AF1323" s="7" t="str">
        <f ca="1">IFERROR(HLOOKUP(AF$1313,INDIRECT($Y1323&amp;"$"&amp;1308):INDIRECT($Y1323&amp;"$"&amp;1312),3,FALSE)&amp;HLOOKUP(AF$1313,INDIRECT($Y1323&amp;"$"&amp;1308):INDIRECT($Y1323&amp;"$"&amp;1312),4,FALSE),"")</f>
        <v/>
      </c>
      <c r="AG1323" s="7" t="str">
        <f ca="1">IFERROR(HLOOKUP(AG$1313,INDIRECT($Y1323&amp;"$"&amp;1308):INDIRECT($Y1323&amp;"$"&amp;1312),3,FALSE)&amp;HLOOKUP(AG$1313,INDIRECT($Y1323&amp;"$"&amp;1308):INDIRECT($Y1323&amp;"$"&amp;1312),4,FALSE),"")</f>
        <v/>
      </c>
      <c r="AH1323" s="7" t="str">
        <f ca="1">IFERROR(HLOOKUP(AH$1313,INDIRECT($Y1323&amp;"$"&amp;1308):INDIRECT($Y1323&amp;"$"&amp;1312),3,FALSE)&amp;HLOOKUP(AH$1313,INDIRECT($Y1323&amp;"$"&amp;1308):INDIRECT($Y1323&amp;"$"&amp;1312),4,FALSE),"")</f>
        <v/>
      </c>
      <c r="AI1323" s="7" t="str">
        <f ca="1">IFERROR(HLOOKUP(AI$1313,INDIRECT($Y1323&amp;"$"&amp;1308):INDIRECT($Y1323&amp;"$"&amp;1312),3,FALSE)&amp;HLOOKUP(AI$1313,INDIRECT($Y1323&amp;"$"&amp;1308):INDIRECT($Y1323&amp;"$"&amp;1312),4,FALSE),"")</f>
        <v/>
      </c>
      <c r="AJ1323" s="7" t="str">
        <f ca="1">IFERROR(HLOOKUP(AJ$1313,INDIRECT($Y1323&amp;"$"&amp;1308):INDIRECT($Y1323&amp;"$"&amp;1312),3,FALSE)&amp;HLOOKUP(AJ$1313,INDIRECT($Y1323&amp;"$"&amp;1308):INDIRECT($Y1323&amp;"$"&amp;1312),4,FALSE),"")</f>
        <v/>
      </c>
      <c r="AK1323" s="7" t="str">
        <f ca="1">IFERROR(HLOOKUP(AK$1313,INDIRECT($Y1323&amp;"$"&amp;1308):INDIRECT($Y1323&amp;"$"&amp;1312),3,FALSE)&amp;HLOOKUP(AK$1313,INDIRECT($Y1323&amp;"$"&amp;1308):INDIRECT($Y1323&amp;"$"&amp;1312),4,FALSE),"")</f>
        <v/>
      </c>
      <c r="AL1323" s="7" t="str">
        <f ca="1">IFERROR(HLOOKUP(AL$1313,INDIRECT($Y1323&amp;"$"&amp;1308):INDIRECT($Y1323&amp;"$"&amp;1312),3,FALSE)&amp;HLOOKUP(AL$1313,INDIRECT($Y1323&amp;"$"&amp;1308):INDIRECT($Y1323&amp;"$"&amp;1312),4,FALSE),"")</f>
        <v/>
      </c>
      <c r="AM1323" s="7" t="str">
        <f ca="1">IFERROR(HLOOKUP(AM$1313,INDIRECT($Y1323&amp;"$"&amp;1308):INDIRECT($Y1323&amp;"$"&amp;1312),3,FALSE)&amp;HLOOKUP(AM$1313,INDIRECT($Y1323&amp;"$"&amp;1308):INDIRECT($Y1323&amp;"$"&amp;1312),4,FALSE),"")</f>
        <v/>
      </c>
      <c r="AN1323" s="7" t="str">
        <f ca="1">IFERROR(HLOOKUP(AN$1313,INDIRECT($Y1323&amp;"$"&amp;1308):INDIRECT($Y1323&amp;"$"&amp;1312),3,FALSE)&amp;HLOOKUP(AN$1313,INDIRECT($Y1323&amp;"$"&amp;1308):INDIRECT($Y1323&amp;"$"&amp;1312),4,FALSE),"")</f>
        <v/>
      </c>
      <c r="AO1323" s="7" t="str">
        <f ca="1">IFERROR(HLOOKUP(AO$1313,INDIRECT($Y1323&amp;"$"&amp;1308):INDIRECT($Y1323&amp;"$"&amp;1312),3,FALSE)&amp;HLOOKUP(AO$1313,INDIRECT($Y1323&amp;"$"&amp;1308):INDIRECT($Y1323&amp;"$"&amp;1312),4,FALSE),"")</f>
        <v/>
      </c>
      <c r="AP1323" s="7" t="str">
        <f ca="1">IFERROR(HLOOKUP(AP$1313,INDIRECT($Y1323&amp;"$"&amp;1308):INDIRECT($Y1323&amp;"$"&amp;1312),3,FALSE)&amp;HLOOKUP(AP$1313,INDIRECT($Y1323&amp;"$"&amp;1308):INDIRECT($Y1323&amp;"$"&amp;1312),4,FALSE),"")</f>
        <v/>
      </c>
      <c r="AQ1323" s="7" t="str">
        <f ca="1">IFERROR(HLOOKUP(AQ$1313,INDIRECT($Y1323&amp;"$"&amp;1308):INDIRECT($Y1323&amp;"$"&amp;1312),3,FALSE)&amp;HLOOKUP(AQ$1313,INDIRECT($Y1323&amp;"$"&amp;1308):INDIRECT($Y1323&amp;"$"&amp;1312),4,FALSE),"")</f>
        <v/>
      </c>
      <c r="AR1323" s="7" t="str">
        <f ca="1">IFERROR(HLOOKUP(AR$1313,INDIRECT($Y1323&amp;"$"&amp;1308):INDIRECT($Y1323&amp;"$"&amp;1312),3,FALSE)&amp;HLOOKUP(AR$1313,INDIRECT($Y1323&amp;"$"&amp;1308):INDIRECT($Y1323&amp;"$"&amp;1312),4,FALSE),"")</f>
        <v/>
      </c>
      <c r="AS1323" s="7" t="str">
        <f ca="1">IFERROR(HLOOKUP(AS$1313,INDIRECT($Y1323&amp;"$"&amp;1308):INDIRECT($Y1323&amp;"$"&amp;1312),3,FALSE)&amp;HLOOKUP(AS$1313,INDIRECT($Y1323&amp;"$"&amp;1308):INDIRECT($Y1323&amp;"$"&amp;1312),4,FALSE),"")</f>
        <v/>
      </c>
      <c r="AT1323" s="7" t="str">
        <f ca="1">IFERROR(HLOOKUP(AT$1313,INDIRECT($Y1323&amp;"$"&amp;1308):INDIRECT($Y1323&amp;"$"&amp;1312),3,FALSE)&amp;HLOOKUP(AT$1313,INDIRECT($Y1323&amp;"$"&amp;1308):INDIRECT($Y1323&amp;"$"&amp;1312),4,FALSE),"")</f>
        <v/>
      </c>
      <c r="AU1323" s="7" t="str">
        <f ca="1">IFERROR(HLOOKUP(AU$1313,INDIRECT($Y1323&amp;"$"&amp;1308):INDIRECT($Y1323&amp;"$"&amp;1312),3,FALSE)&amp;HLOOKUP(AU$1313,INDIRECT($Y1323&amp;"$"&amp;1308):INDIRECT($Y1323&amp;"$"&amp;1312),4,FALSE),"")</f>
        <v/>
      </c>
      <c r="AV1323" s="7" t="str">
        <f ca="1">IFERROR(HLOOKUP(AV$1313,INDIRECT($Y1323&amp;"$"&amp;1308):INDIRECT($Y1323&amp;"$"&amp;1312),3,FALSE)&amp;HLOOKUP(AV$1313,INDIRECT($Y1323&amp;"$"&amp;1308):INDIRECT($Y1323&amp;"$"&amp;1312),4,FALSE),"")</f>
        <v/>
      </c>
      <c r="AW1323" s="7" t="str">
        <f ca="1">IFERROR(HLOOKUP(AW$1313,INDIRECT($Y1323&amp;"$"&amp;1308):INDIRECT($Y1323&amp;"$"&amp;1312),3,FALSE)&amp;HLOOKUP(AW$1313,INDIRECT($Y1323&amp;"$"&amp;1308):INDIRECT($Y1323&amp;"$"&amp;1312),4,FALSE),"")</f>
        <v/>
      </c>
      <c r="AX1323" s="7" t="str">
        <f ca="1">IFERROR(HLOOKUP(AX$1313,INDIRECT(INDIRECT("$Y"&amp;1313+AX$852+($Z1323-1))&amp;1308):INDIRECT(INDIRECT("$Y"&amp;1313+AX$852+($Z1323-1))&amp;1312),3,FALSE)&amp;LEFT(HLOOKUP(AX$1313,INDIRECT(INDIRECT("$Y"&amp;1313+AX$852+($Z1323-1))&amp;1308):INDIRECT(INDIRECT("$Y"&amp;1313+AX$852+($Z1323-1))&amp;1312),4,FALSE),3),"")</f>
        <v/>
      </c>
      <c r="AY1323" s="53" t="str">
        <f t="shared" ca="1" si="12151"/>
        <v/>
      </c>
      <c r="AZ1323" s="53" t="str">
        <f t="shared" ca="1" si="12150"/>
        <v/>
      </c>
      <c r="BA1323" s="53" t="str">
        <f t="shared" ca="1" si="12150"/>
        <v/>
      </c>
      <c r="BB1323" s="53" t="str">
        <f t="shared" ca="1" si="12150"/>
        <v/>
      </c>
      <c r="BC1323" s="53" t="str">
        <f t="shared" ca="1" si="12150"/>
        <v/>
      </c>
      <c r="BD1323" s="53" t="str">
        <f t="shared" ca="1" si="12150"/>
        <v/>
      </c>
      <c r="BE1323" s="53" t="str">
        <f t="shared" ca="1" si="12150"/>
        <v/>
      </c>
      <c r="BF1323" s="53" t="str">
        <f t="shared" ca="1" si="12150"/>
        <v/>
      </c>
      <c r="BG1323" s="53" t="str">
        <f t="shared" ca="1" si="12150"/>
        <v/>
      </c>
      <c r="BH1323" s="53" t="str">
        <f t="shared" ca="1" si="12150"/>
        <v/>
      </c>
      <c r="BI1323" s="53" t="str">
        <f t="shared" ca="1" si="12150"/>
        <v/>
      </c>
      <c r="BJ1323" s="53" t="str">
        <f t="shared" ca="1" si="12150"/>
        <v/>
      </c>
      <c r="BK1323" s="53" t="str">
        <f t="shared" ca="1" si="12150"/>
        <v/>
      </c>
      <c r="BL1323" s="53" t="str">
        <f t="shared" ca="1" si="12150"/>
        <v/>
      </c>
      <c r="BM1323" s="53" t="str">
        <f t="shared" ca="1" si="12150"/>
        <v/>
      </c>
      <c r="BN1323" s="53" t="str">
        <f t="shared" ca="1" si="12150"/>
        <v/>
      </c>
      <c r="BO1323" s="53" t="str">
        <f t="shared" ca="1" si="12150"/>
        <v/>
      </c>
      <c r="BP1323" s="53" t="str">
        <f t="shared" ca="1" si="12150"/>
        <v/>
      </c>
    </row>
    <row r="1324" spans="24:69" hidden="1" x14ac:dyDescent="0.3">
      <c r="X1324" s="51">
        <v>1324</v>
      </c>
      <c r="Y1324" s="8" t="s">
        <v>873</v>
      </c>
      <c r="Z1324" s="7">
        <v>11</v>
      </c>
      <c r="AE1324" s="7"/>
      <c r="AF1324" s="7" t="str">
        <f ca="1">IFERROR(HLOOKUP(AF$1313,INDIRECT($Y1324&amp;"$"&amp;1308):INDIRECT($Y1324&amp;"$"&amp;1312),3,FALSE)&amp;HLOOKUP(AF$1313,INDIRECT($Y1324&amp;"$"&amp;1308):INDIRECT($Y1324&amp;"$"&amp;1312),4,FALSE),"")</f>
        <v/>
      </c>
      <c r="AG1324" s="7" t="str">
        <f ca="1">IFERROR(HLOOKUP(AG$1313,INDIRECT($Y1324&amp;"$"&amp;1308):INDIRECT($Y1324&amp;"$"&amp;1312),3,FALSE)&amp;HLOOKUP(AG$1313,INDIRECT($Y1324&amp;"$"&amp;1308):INDIRECT($Y1324&amp;"$"&amp;1312),4,FALSE),"")</f>
        <v/>
      </c>
      <c r="AH1324" s="7" t="str">
        <f ca="1">IFERROR(HLOOKUP(AH$1313,INDIRECT($Y1324&amp;"$"&amp;1308):INDIRECT($Y1324&amp;"$"&amp;1312),3,FALSE)&amp;HLOOKUP(AH$1313,INDIRECT($Y1324&amp;"$"&amp;1308):INDIRECT($Y1324&amp;"$"&amp;1312),4,FALSE),"")</f>
        <v/>
      </c>
      <c r="AI1324" s="7" t="str">
        <f ca="1">IFERROR(HLOOKUP(AI$1313,INDIRECT($Y1324&amp;"$"&amp;1308):INDIRECT($Y1324&amp;"$"&amp;1312),3,FALSE)&amp;HLOOKUP(AI$1313,INDIRECT($Y1324&amp;"$"&amp;1308):INDIRECT($Y1324&amp;"$"&amp;1312),4,FALSE),"")</f>
        <v/>
      </c>
      <c r="AJ1324" s="7" t="str">
        <f ca="1">IFERROR(HLOOKUP(AJ$1313,INDIRECT($Y1324&amp;"$"&amp;1308):INDIRECT($Y1324&amp;"$"&amp;1312),3,FALSE)&amp;HLOOKUP(AJ$1313,INDIRECT($Y1324&amp;"$"&amp;1308):INDIRECT($Y1324&amp;"$"&amp;1312),4,FALSE),"")</f>
        <v/>
      </c>
      <c r="AK1324" s="7" t="str">
        <f ca="1">IFERROR(HLOOKUP(AK$1313,INDIRECT($Y1324&amp;"$"&amp;1308):INDIRECT($Y1324&amp;"$"&amp;1312),3,FALSE)&amp;HLOOKUP(AK$1313,INDIRECT($Y1324&amp;"$"&amp;1308):INDIRECT($Y1324&amp;"$"&amp;1312),4,FALSE),"")</f>
        <v/>
      </c>
      <c r="AL1324" s="7" t="str">
        <f ca="1">IFERROR(HLOOKUP(AL$1313,INDIRECT($Y1324&amp;"$"&amp;1308):INDIRECT($Y1324&amp;"$"&amp;1312),3,FALSE)&amp;HLOOKUP(AL$1313,INDIRECT($Y1324&amp;"$"&amp;1308):INDIRECT($Y1324&amp;"$"&amp;1312),4,FALSE),"")</f>
        <v/>
      </c>
      <c r="AM1324" s="7" t="str">
        <f ca="1">IFERROR(HLOOKUP(AM$1313,INDIRECT($Y1324&amp;"$"&amp;1308):INDIRECT($Y1324&amp;"$"&amp;1312),3,FALSE)&amp;HLOOKUP(AM$1313,INDIRECT($Y1324&amp;"$"&amp;1308):INDIRECT($Y1324&amp;"$"&amp;1312),4,FALSE),"")</f>
        <v/>
      </c>
      <c r="AN1324" s="7" t="str">
        <f ca="1">IFERROR(HLOOKUP(AN$1313,INDIRECT($Y1324&amp;"$"&amp;1308):INDIRECT($Y1324&amp;"$"&amp;1312),3,FALSE)&amp;HLOOKUP(AN$1313,INDIRECT($Y1324&amp;"$"&amp;1308):INDIRECT($Y1324&amp;"$"&amp;1312),4,FALSE),"")</f>
        <v/>
      </c>
      <c r="AO1324" s="7" t="str">
        <f ca="1">IFERROR(HLOOKUP(AO$1313,INDIRECT($Y1324&amp;"$"&amp;1308):INDIRECT($Y1324&amp;"$"&amp;1312),3,FALSE)&amp;HLOOKUP(AO$1313,INDIRECT($Y1324&amp;"$"&amp;1308):INDIRECT($Y1324&amp;"$"&amp;1312),4,FALSE),"")</f>
        <v/>
      </c>
      <c r="AP1324" s="7" t="str">
        <f ca="1">IFERROR(HLOOKUP(AP$1313,INDIRECT($Y1324&amp;"$"&amp;1308):INDIRECT($Y1324&amp;"$"&amp;1312),3,FALSE)&amp;HLOOKUP(AP$1313,INDIRECT($Y1324&amp;"$"&amp;1308):INDIRECT($Y1324&amp;"$"&amp;1312),4,FALSE),"")</f>
        <v/>
      </c>
      <c r="AQ1324" s="7" t="str">
        <f ca="1">IFERROR(HLOOKUP(AQ$1313,INDIRECT($Y1324&amp;"$"&amp;1308):INDIRECT($Y1324&amp;"$"&amp;1312),3,FALSE)&amp;HLOOKUP(AQ$1313,INDIRECT($Y1324&amp;"$"&amp;1308):INDIRECT($Y1324&amp;"$"&amp;1312),4,FALSE),"")</f>
        <v/>
      </c>
      <c r="AR1324" s="7" t="str">
        <f ca="1">IFERROR(HLOOKUP(AR$1313,INDIRECT($Y1324&amp;"$"&amp;1308):INDIRECT($Y1324&amp;"$"&amp;1312),3,FALSE)&amp;HLOOKUP(AR$1313,INDIRECT($Y1324&amp;"$"&amp;1308):INDIRECT($Y1324&amp;"$"&amp;1312),4,FALSE),"")</f>
        <v/>
      </c>
      <c r="AS1324" s="7" t="str">
        <f ca="1">IFERROR(HLOOKUP(AS$1313,INDIRECT($Y1324&amp;"$"&amp;1308):INDIRECT($Y1324&amp;"$"&amp;1312),3,FALSE)&amp;HLOOKUP(AS$1313,INDIRECT($Y1324&amp;"$"&amp;1308):INDIRECT($Y1324&amp;"$"&amp;1312),4,FALSE),"")</f>
        <v/>
      </c>
      <c r="AT1324" s="7" t="str">
        <f ca="1">IFERROR(HLOOKUP(AT$1313,INDIRECT($Y1324&amp;"$"&amp;1308):INDIRECT($Y1324&amp;"$"&amp;1312),3,FALSE)&amp;HLOOKUP(AT$1313,INDIRECT($Y1324&amp;"$"&amp;1308):INDIRECT($Y1324&amp;"$"&amp;1312),4,FALSE),"")</f>
        <v/>
      </c>
      <c r="AU1324" s="7" t="str">
        <f ca="1">IFERROR(HLOOKUP(AU$1313,INDIRECT($Y1324&amp;"$"&amp;1308):INDIRECT($Y1324&amp;"$"&amp;1312),3,FALSE)&amp;HLOOKUP(AU$1313,INDIRECT($Y1324&amp;"$"&amp;1308):INDIRECT($Y1324&amp;"$"&amp;1312),4,FALSE),"")</f>
        <v/>
      </c>
      <c r="AV1324" s="7" t="str">
        <f ca="1">IFERROR(HLOOKUP(AV$1313,INDIRECT($Y1324&amp;"$"&amp;1308):INDIRECT($Y1324&amp;"$"&amp;1312),3,FALSE)&amp;HLOOKUP(AV$1313,INDIRECT($Y1324&amp;"$"&amp;1308):INDIRECT($Y1324&amp;"$"&amp;1312),4,FALSE),"")</f>
        <v/>
      </c>
      <c r="AW1324" s="7" t="str">
        <f ca="1">IFERROR(HLOOKUP(AW$1313,INDIRECT($Y1324&amp;"$"&amp;1308):INDIRECT($Y1324&amp;"$"&amp;1312),3,FALSE)&amp;HLOOKUP(AW$1313,INDIRECT($Y1324&amp;"$"&amp;1308):INDIRECT($Y1324&amp;"$"&amp;1312),4,FALSE),"")</f>
        <v/>
      </c>
      <c r="AX1324" s="7" t="str">
        <f ca="1">IFERROR(HLOOKUP(AX$1313,INDIRECT(INDIRECT("$Y"&amp;1313+AX$852+($Z1324-1))&amp;1308):INDIRECT(INDIRECT("$Y"&amp;1313+AX$852+($Z1324-1))&amp;1312),3,FALSE)&amp;LEFT(HLOOKUP(AX$1313,INDIRECT(INDIRECT("$Y"&amp;1313+AX$852+($Z1324-1))&amp;1308):INDIRECT(INDIRECT("$Y"&amp;1313+AX$852+($Z1324-1))&amp;1312),4,FALSE),3),"")</f>
        <v/>
      </c>
      <c r="AY1324" s="53" t="str">
        <f t="shared" ca="1" si="12151"/>
        <v/>
      </c>
      <c r="AZ1324" s="53" t="str">
        <f t="shared" ca="1" si="12150"/>
        <v/>
      </c>
      <c r="BA1324" s="53" t="str">
        <f t="shared" ca="1" si="12150"/>
        <v/>
      </c>
      <c r="BB1324" s="53" t="str">
        <f t="shared" ca="1" si="12150"/>
        <v/>
      </c>
      <c r="BC1324" s="53" t="str">
        <f t="shared" ca="1" si="12150"/>
        <v/>
      </c>
      <c r="BD1324" s="53" t="str">
        <f t="shared" ca="1" si="12150"/>
        <v/>
      </c>
      <c r="BE1324" s="53" t="str">
        <f t="shared" ca="1" si="12150"/>
        <v/>
      </c>
      <c r="BF1324" s="53" t="str">
        <f t="shared" ca="1" si="12150"/>
        <v/>
      </c>
      <c r="BG1324" s="53" t="str">
        <f t="shared" ca="1" si="12150"/>
        <v/>
      </c>
      <c r="BH1324" s="53" t="str">
        <f t="shared" ca="1" si="12150"/>
        <v/>
      </c>
      <c r="BI1324" s="53" t="str">
        <f t="shared" ca="1" si="12150"/>
        <v/>
      </c>
      <c r="BJ1324" s="53" t="str">
        <f t="shared" ca="1" si="12150"/>
        <v/>
      </c>
      <c r="BK1324" s="53" t="str">
        <f t="shared" ca="1" si="12150"/>
        <v/>
      </c>
      <c r="BL1324" s="53" t="str">
        <f t="shared" ca="1" si="12150"/>
        <v/>
      </c>
      <c r="BM1324" s="53" t="str">
        <f t="shared" ca="1" si="12150"/>
        <v/>
      </c>
      <c r="BN1324" s="53" t="str">
        <f t="shared" ca="1" si="12150"/>
        <v/>
      </c>
      <c r="BO1324" s="53" t="str">
        <f t="shared" ca="1" si="12150"/>
        <v/>
      </c>
      <c r="BP1324" s="53" t="str">
        <f t="shared" ca="1" si="12150"/>
        <v/>
      </c>
    </row>
    <row r="1325" spans="24:69" hidden="1" x14ac:dyDescent="0.3">
      <c r="X1325" s="51">
        <v>1325</v>
      </c>
      <c r="Y1325" s="8" t="s">
        <v>874</v>
      </c>
      <c r="Z1325" s="7">
        <v>12</v>
      </c>
      <c r="AE1325" s="7"/>
      <c r="AF1325" s="7" t="str">
        <f ca="1">IFERROR(HLOOKUP(AF$1313,INDIRECT($Y1325&amp;"$"&amp;1308):INDIRECT($Y1325&amp;"$"&amp;1312),3,FALSE)&amp;HLOOKUP(AF$1313,INDIRECT($Y1325&amp;"$"&amp;1308):INDIRECT($Y1325&amp;"$"&amp;1312),4,FALSE),"")</f>
        <v/>
      </c>
      <c r="AG1325" s="7" t="str">
        <f ca="1">IFERROR(HLOOKUP(AG$1313,INDIRECT($Y1325&amp;"$"&amp;1308):INDIRECT($Y1325&amp;"$"&amp;1312),3,FALSE)&amp;HLOOKUP(AG$1313,INDIRECT($Y1325&amp;"$"&amp;1308):INDIRECT($Y1325&amp;"$"&amp;1312),4,FALSE),"")</f>
        <v/>
      </c>
      <c r="AH1325" s="7" t="str">
        <f ca="1">IFERROR(HLOOKUP(AH$1313,INDIRECT($Y1325&amp;"$"&amp;1308):INDIRECT($Y1325&amp;"$"&amp;1312),3,FALSE)&amp;HLOOKUP(AH$1313,INDIRECT($Y1325&amp;"$"&amp;1308):INDIRECT($Y1325&amp;"$"&amp;1312),4,FALSE),"")</f>
        <v/>
      </c>
      <c r="AI1325" s="7" t="str">
        <f ca="1">IFERROR(HLOOKUP(AI$1313,INDIRECT($Y1325&amp;"$"&amp;1308):INDIRECT($Y1325&amp;"$"&amp;1312),3,FALSE)&amp;HLOOKUP(AI$1313,INDIRECT($Y1325&amp;"$"&amp;1308):INDIRECT($Y1325&amp;"$"&amp;1312),4,FALSE),"")</f>
        <v/>
      </c>
      <c r="AJ1325" s="7" t="str">
        <f ca="1">IFERROR(HLOOKUP(AJ$1313,INDIRECT($Y1325&amp;"$"&amp;1308):INDIRECT($Y1325&amp;"$"&amp;1312),3,FALSE)&amp;HLOOKUP(AJ$1313,INDIRECT($Y1325&amp;"$"&amp;1308):INDIRECT($Y1325&amp;"$"&amp;1312),4,FALSE),"")</f>
        <v/>
      </c>
      <c r="AK1325" s="7" t="str">
        <f ca="1">IFERROR(HLOOKUP(AK$1313,INDIRECT($Y1325&amp;"$"&amp;1308):INDIRECT($Y1325&amp;"$"&amp;1312),3,FALSE)&amp;HLOOKUP(AK$1313,INDIRECT($Y1325&amp;"$"&amp;1308):INDIRECT($Y1325&amp;"$"&amp;1312),4,FALSE),"")</f>
        <v/>
      </c>
      <c r="AL1325" s="7" t="str">
        <f ca="1">IFERROR(HLOOKUP(AL$1313,INDIRECT($Y1325&amp;"$"&amp;1308):INDIRECT($Y1325&amp;"$"&amp;1312),3,FALSE)&amp;HLOOKUP(AL$1313,INDIRECT($Y1325&amp;"$"&amp;1308):INDIRECT($Y1325&amp;"$"&amp;1312),4,FALSE),"")</f>
        <v/>
      </c>
      <c r="AM1325" s="7" t="str">
        <f ca="1">IFERROR(HLOOKUP(AM$1313,INDIRECT($Y1325&amp;"$"&amp;1308):INDIRECT($Y1325&amp;"$"&amp;1312),3,FALSE)&amp;HLOOKUP(AM$1313,INDIRECT($Y1325&amp;"$"&amp;1308):INDIRECT($Y1325&amp;"$"&amp;1312),4,FALSE),"")</f>
        <v/>
      </c>
      <c r="AN1325" s="7" t="str">
        <f ca="1">IFERROR(HLOOKUP(AN$1313,INDIRECT($Y1325&amp;"$"&amp;1308):INDIRECT($Y1325&amp;"$"&amp;1312),3,FALSE)&amp;HLOOKUP(AN$1313,INDIRECT($Y1325&amp;"$"&amp;1308):INDIRECT($Y1325&amp;"$"&amp;1312),4,FALSE),"")</f>
        <v/>
      </c>
      <c r="AO1325" s="7" t="str">
        <f ca="1">IFERROR(HLOOKUP(AO$1313,INDIRECT($Y1325&amp;"$"&amp;1308):INDIRECT($Y1325&amp;"$"&amp;1312),3,FALSE)&amp;HLOOKUP(AO$1313,INDIRECT($Y1325&amp;"$"&amp;1308):INDIRECT($Y1325&amp;"$"&amp;1312),4,FALSE),"")</f>
        <v/>
      </c>
      <c r="AP1325" s="7" t="str">
        <f ca="1">IFERROR(HLOOKUP(AP$1313,INDIRECT($Y1325&amp;"$"&amp;1308):INDIRECT($Y1325&amp;"$"&amp;1312),3,FALSE)&amp;HLOOKUP(AP$1313,INDIRECT($Y1325&amp;"$"&amp;1308):INDIRECT($Y1325&amp;"$"&amp;1312),4,FALSE),"")</f>
        <v/>
      </c>
      <c r="AQ1325" s="7" t="str">
        <f ca="1">IFERROR(HLOOKUP(AQ$1313,INDIRECT($Y1325&amp;"$"&amp;1308):INDIRECT($Y1325&amp;"$"&amp;1312),3,FALSE)&amp;HLOOKUP(AQ$1313,INDIRECT($Y1325&amp;"$"&amp;1308):INDIRECT($Y1325&amp;"$"&amp;1312),4,FALSE),"")</f>
        <v/>
      </c>
      <c r="AR1325" s="7" t="str">
        <f ca="1">IFERROR(HLOOKUP(AR$1313,INDIRECT($Y1325&amp;"$"&amp;1308):INDIRECT($Y1325&amp;"$"&amp;1312),3,FALSE)&amp;HLOOKUP(AR$1313,INDIRECT($Y1325&amp;"$"&amp;1308):INDIRECT($Y1325&amp;"$"&amp;1312),4,FALSE),"")</f>
        <v/>
      </c>
      <c r="AS1325" s="7" t="str">
        <f ca="1">IFERROR(HLOOKUP(AS$1313,INDIRECT($Y1325&amp;"$"&amp;1308):INDIRECT($Y1325&amp;"$"&amp;1312),3,FALSE)&amp;HLOOKUP(AS$1313,INDIRECT($Y1325&amp;"$"&amp;1308):INDIRECT($Y1325&amp;"$"&amp;1312),4,FALSE),"")</f>
        <v/>
      </c>
      <c r="AT1325" s="7" t="str">
        <f ca="1">IFERROR(HLOOKUP(AT$1313,INDIRECT($Y1325&amp;"$"&amp;1308):INDIRECT($Y1325&amp;"$"&amp;1312),3,FALSE)&amp;HLOOKUP(AT$1313,INDIRECT($Y1325&amp;"$"&amp;1308):INDIRECT($Y1325&amp;"$"&amp;1312),4,FALSE),"")</f>
        <v/>
      </c>
      <c r="AU1325" s="7" t="str">
        <f ca="1">IFERROR(HLOOKUP(AU$1313,INDIRECT($Y1325&amp;"$"&amp;1308):INDIRECT($Y1325&amp;"$"&amp;1312),3,FALSE)&amp;HLOOKUP(AU$1313,INDIRECT($Y1325&amp;"$"&amp;1308):INDIRECT($Y1325&amp;"$"&amp;1312),4,FALSE),"")</f>
        <v/>
      </c>
      <c r="AV1325" s="7" t="str">
        <f ca="1">IFERROR(HLOOKUP(AV$1313,INDIRECT($Y1325&amp;"$"&amp;1308):INDIRECT($Y1325&amp;"$"&amp;1312),3,FALSE)&amp;HLOOKUP(AV$1313,INDIRECT($Y1325&amp;"$"&amp;1308):INDIRECT($Y1325&amp;"$"&amp;1312),4,FALSE),"")</f>
        <v/>
      </c>
      <c r="AW1325" s="7" t="str">
        <f ca="1">IFERROR(HLOOKUP(AW$1313,INDIRECT($Y1325&amp;"$"&amp;1308):INDIRECT($Y1325&amp;"$"&amp;1312),3,FALSE)&amp;HLOOKUP(AW$1313,INDIRECT($Y1325&amp;"$"&amp;1308):INDIRECT($Y1325&amp;"$"&amp;1312),4,FALSE),"")</f>
        <v/>
      </c>
      <c r="AX1325" s="7" t="str">
        <f ca="1">IFERROR(HLOOKUP(AX$1313,INDIRECT(INDIRECT("$Y"&amp;1313+AX$852+($Z1325-1))&amp;1308):INDIRECT(INDIRECT("$Y"&amp;1313+AX$852+($Z1325-1))&amp;1312),3,FALSE)&amp;LEFT(HLOOKUP(AX$1313,INDIRECT(INDIRECT("$Y"&amp;1313+AX$852+($Z1325-1))&amp;1308):INDIRECT(INDIRECT("$Y"&amp;1313+AX$852+($Z1325-1))&amp;1312),4,FALSE),3),"")</f>
        <v/>
      </c>
      <c r="AY1325" s="53" t="str">
        <f t="shared" ca="1" si="12151"/>
        <v/>
      </c>
      <c r="AZ1325" s="53" t="str">
        <f t="shared" ca="1" si="12150"/>
        <v/>
      </c>
      <c r="BA1325" s="53" t="str">
        <f t="shared" ca="1" si="12150"/>
        <v/>
      </c>
      <c r="BB1325" s="53" t="str">
        <f t="shared" ca="1" si="12150"/>
        <v/>
      </c>
      <c r="BC1325" s="53" t="str">
        <f t="shared" ca="1" si="12150"/>
        <v/>
      </c>
      <c r="BD1325" s="53" t="str">
        <f t="shared" ca="1" si="12150"/>
        <v/>
      </c>
      <c r="BE1325" s="53" t="str">
        <f t="shared" ca="1" si="12150"/>
        <v/>
      </c>
      <c r="BF1325" s="53" t="str">
        <f t="shared" ca="1" si="12150"/>
        <v/>
      </c>
      <c r="BG1325" s="53" t="str">
        <f t="shared" ca="1" si="12150"/>
        <v/>
      </c>
      <c r="BH1325" s="53" t="str">
        <f t="shared" ca="1" si="12150"/>
        <v/>
      </c>
      <c r="BI1325" s="53" t="str">
        <f t="shared" ca="1" si="12150"/>
        <v/>
      </c>
      <c r="BJ1325" s="53" t="str">
        <f t="shared" ca="1" si="12150"/>
        <v/>
      </c>
      <c r="BK1325" s="53" t="str">
        <f t="shared" ca="1" si="12150"/>
        <v/>
      </c>
      <c r="BL1325" s="53" t="str">
        <f t="shared" ca="1" si="12150"/>
        <v/>
      </c>
      <c r="BM1325" s="53" t="str">
        <f t="shared" ca="1" si="12150"/>
        <v/>
      </c>
      <c r="BN1325" s="53" t="str">
        <f t="shared" ca="1" si="12150"/>
        <v/>
      </c>
      <c r="BO1325" s="53" t="str">
        <f t="shared" ca="1" si="12150"/>
        <v/>
      </c>
      <c r="BP1325" s="53" t="str">
        <f t="shared" ca="1" si="12150"/>
        <v/>
      </c>
    </row>
    <row r="1326" spans="24:69" hidden="1" x14ac:dyDescent="0.3">
      <c r="X1326" s="51">
        <v>1326</v>
      </c>
      <c r="Y1326" s="8" t="s">
        <v>859</v>
      </c>
      <c r="Z1326" s="7">
        <v>13</v>
      </c>
      <c r="AE1326" s="7"/>
      <c r="AF1326" s="7" t="str">
        <f ca="1">IFERROR(HLOOKUP(AF$1313,INDIRECT($Y1326&amp;"$"&amp;1308):INDIRECT($Y1326&amp;"$"&amp;1312),3,FALSE)&amp;HLOOKUP(AF$1313,INDIRECT($Y1326&amp;"$"&amp;1308):INDIRECT($Y1326&amp;"$"&amp;1312),4,FALSE),"")</f>
        <v/>
      </c>
      <c r="AG1326" s="7" t="str">
        <f ca="1">IFERROR(HLOOKUP(AG$1313,INDIRECT($Y1326&amp;"$"&amp;1308):INDIRECT($Y1326&amp;"$"&amp;1312),3,FALSE)&amp;HLOOKUP(AG$1313,INDIRECT($Y1326&amp;"$"&amp;1308):INDIRECT($Y1326&amp;"$"&amp;1312),4,FALSE),"")</f>
        <v/>
      </c>
      <c r="AH1326" s="7" t="str">
        <f ca="1">IFERROR(HLOOKUP(AH$1313,INDIRECT($Y1326&amp;"$"&amp;1308):INDIRECT($Y1326&amp;"$"&amp;1312),3,FALSE)&amp;HLOOKUP(AH$1313,INDIRECT($Y1326&amp;"$"&amp;1308):INDIRECT($Y1326&amp;"$"&amp;1312),4,FALSE),"")</f>
        <v/>
      </c>
      <c r="AI1326" s="7" t="str">
        <f ca="1">IFERROR(HLOOKUP(AI$1313,INDIRECT($Y1326&amp;"$"&amp;1308):INDIRECT($Y1326&amp;"$"&amp;1312),3,FALSE)&amp;HLOOKUP(AI$1313,INDIRECT($Y1326&amp;"$"&amp;1308):INDIRECT($Y1326&amp;"$"&amp;1312),4,FALSE),"")</f>
        <v/>
      </c>
      <c r="AJ1326" s="7" t="str">
        <f ca="1">IFERROR(HLOOKUP(AJ$1313,INDIRECT($Y1326&amp;"$"&amp;1308):INDIRECT($Y1326&amp;"$"&amp;1312),3,FALSE)&amp;HLOOKUP(AJ$1313,INDIRECT($Y1326&amp;"$"&amp;1308):INDIRECT($Y1326&amp;"$"&amp;1312),4,FALSE),"")</f>
        <v/>
      </c>
      <c r="AK1326" s="7" t="str">
        <f ca="1">IFERROR(HLOOKUP(AK$1313,INDIRECT($Y1326&amp;"$"&amp;1308):INDIRECT($Y1326&amp;"$"&amp;1312),3,FALSE)&amp;HLOOKUP(AK$1313,INDIRECT($Y1326&amp;"$"&amp;1308):INDIRECT($Y1326&amp;"$"&amp;1312),4,FALSE),"")</f>
        <v/>
      </c>
      <c r="AL1326" s="7" t="str">
        <f ca="1">IFERROR(HLOOKUP(AL$1313,INDIRECT($Y1326&amp;"$"&amp;1308):INDIRECT($Y1326&amp;"$"&amp;1312),3,FALSE)&amp;HLOOKUP(AL$1313,INDIRECT($Y1326&amp;"$"&amp;1308):INDIRECT($Y1326&amp;"$"&amp;1312),4,FALSE),"")</f>
        <v/>
      </c>
      <c r="AM1326" s="7" t="str">
        <f ca="1">IFERROR(HLOOKUP(AM$1313,INDIRECT($Y1326&amp;"$"&amp;1308):INDIRECT($Y1326&amp;"$"&amp;1312),3,FALSE)&amp;HLOOKUP(AM$1313,INDIRECT($Y1326&amp;"$"&amp;1308):INDIRECT($Y1326&amp;"$"&amp;1312),4,FALSE),"")</f>
        <v/>
      </c>
      <c r="AN1326" s="7" t="str">
        <f ca="1">IFERROR(HLOOKUP(AN$1313,INDIRECT($Y1326&amp;"$"&amp;1308):INDIRECT($Y1326&amp;"$"&amp;1312),3,FALSE)&amp;HLOOKUP(AN$1313,INDIRECT($Y1326&amp;"$"&amp;1308):INDIRECT($Y1326&amp;"$"&amp;1312),4,FALSE),"")</f>
        <v/>
      </c>
      <c r="AO1326" s="7" t="str">
        <f ca="1">IFERROR(HLOOKUP(AO$1313,INDIRECT($Y1326&amp;"$"&amp;1308):INDIRECT($Y1326&amp;"$"&amp;1312),3,FALSE)&amp;HLOOKUP(AO$1313,INDIRECT($Y1326&amp;"$"&amp;1308):INDIRECT($Y1326&amp;"$"&amp;1312),4,FALSE),"")</f>
        <v/>
      </c>
      <c r="AP1326" s="7" t="str">
        <f ca="1">IFERROR(HLOOKUP(AP$1313,INDIRECT($Y1326&amp;"$"&amp;1308):INDIRECT($Y1326&amp;"$"&amp;1312),3,FALSE)&amp;HLOOKUP(AP$1313,INDIRECT($Y1326&amp;"$"&amp;1308):INDIRECT($Y1326&amp;"$"&amp;1312),4,FALSE),"")</f>
        <v/>
      </c>
      <c r="AQ1326" s="7" t="str">
        <f ca="1">IFERROR(HLOOKUP(AQ$1313,INDIRECT($Y1326&amp;"$"&amp;1308):INDIRECT($Y1326&amp;"$"&amp;1312),3,FALSE)&amp;HLOOKUP(AQ$1313,INDIRECT($Y1326&amp;"$"&amp;1308):INDIRECT($Y1326&amp;"$"&amp;1312),4,FALSE),"")</f>
        <v/>
      </c>
      <c r="AR1326" s="7" t="str">
        <f ca="1">IFERROR(HLOOKUP(AR$1313,INDIRECT($Y1326&amp;"$"&amp;1308):INDIRECT($Y1326&amp;"$"&amp;1312),3,FALSE)&amp;HLOOKUP(AR$1313,INDIRECT($Y1326&amp;"$"&amp;1308):INDIRECT($Y1326&amp;"$"&amp;1312),4,FALSE),"")</f>
        <v/>
      </c>
      <c r="AS1326" s="7" t="str">
        <f ca="1">IFERROR(HLOOKUP(AS$1313,INDIRECT($Y1326&amp;"$"&amp;1308):INDIRECT($Y1326&amp;"$"&amp;1312),3,FALSE)&amp;HLOOKUP(AS$1313,INDIRECT($Y1326&amp;"$"&amp;1308):INDIRECT($Y1326&amp;"$"&amp;1312),4,FALSE),"")</f>
        <v/>
      </c>
      <c r="AT1326" s="7" t="str">
        <f ca="1">IFERROR(HLOOKUP(AT$1313,INDIRECT($Y1326&amp;"$"&amp;1308):INDIRECT($Y1326&amp;"$"&amp;1312),3,FALSE)&amp;HLOOKUP(AT$1313,INDIRECT($Y1326&amp;"$"&amp;1308):INDIRECT($Y1326&amp;"$"&amp;1312),4,FALSE),"")</f>
        <v/>
      </c>
      <c r="AU1326" s="7" t="str">
        <f ca="1">IFERROR(HLOOKUP(AU$1313,INDIRECT($Y1326&amp;"$"&amp;1308):INDIRECT($Y1326&amp;"$"&amp;1312),3,FALSE)&amp;HLOOKUP(AU$1313,INDIRECT($Y1326&amp;"$"&amp;1308):INDIRECT($Y1326&amp;"$"&amp;1312),4,FALSE),"")</f>
        <v/>
      </c>
      <c r="AV1326" s="7" t="str">
        <f ca="1">IFERROR(HLOOKUP(AV$1313,INDIRECT($Y1326&amp;"$"&amp;1308):INDIRECT($Y1326&amp;"$"&amp;1312),3,FALSE)&amp;HLOOKUP(AV$1313,INDIRECT($Y1326&amp;"$"&amp;1308):INDIRECT($Y1326&amp;"$"&amp;1312),4,FALSE),"")</f>
        <v/>
      </c>
      <c r="AW1326" s="7" t="str">
        <f ca="1">IFERROR(HLOOKUP(AW$1313,INDIRECT($Y1326&amp;"$"&amp;1308):INDIRECT($Y1326&amp;"$"&amp;1312),3,FALSE)&amp;HLOOKUP(AW$1313,INDIRECT($Y1326&amp;"$"&amp;1308):INDIRECT($Y1326&amp;"$"&amp;1312),4,FALSE),"")</f>
        <v/>
      </c>
      <c r="AX1326" s="7" t="str">
        <f ca="1">IFERROR(HLOOKUP(AX$1313,INDIRECT(INDIRECT("$Y"&amp;1313+AX$852+($Z1326-1))&amp;1308):INDIRECT(INDIRECT("$Y"&amp;1313+AX$852+($Z1326-1))&amp;1312),3,FALSE)&amp;LEFT(HLOOKUP(AX$1313,INDIRECT(INDIRECT("$Y"&amp;1313+AX$852+($Z1326-1))&amp;1308):INDIRECT(INDIRECT("$Y"&amp;1313+AX$852+($Z1326-1))&amp;1312),4,FALSE),3),"")</f>
        <v/>
      </c>
      <c r="AY1326" s="53" t="str">
        <f t="shared" ca="1" si="12151"/>
        <v/>
      </c>
      <c r="AZ1326" s="53" t="str">
        <f t="shared" ca="1" si="12150"/>
        <v/>
      </c>
      <c r="BA1326" s="53" t="str">
        <f t="shared" ca="1" si="12150"/>
        <v/>
      </c>
      <c r="BB1326" s="53" t="str">
        <f t="shared" ca="1" si="12150"/>
        <v/>
      </c>
      <c r="BC1326" s="53" t="str">
        <f t="shared" ca="1" si="12150"/>
        <v/>
      </c>
      <c r="BD1326" s="53" t="str">
        <f t="shared" ca="1" si="12150"/>
        <v/>
      </c>
      <c r="BE1326" s="53" t="str">
        <f t="shared" ca="1" si="12150"/>
        <v/>
      </c>
      <c r="BF1326" s="53" t="str">
        <f t="shared" ca="1" si="12150"/>
        <v/>
      </c>
      <c r="BG1326" s="53" t="str">
        <f t="shared" ca="1" si="12150"/>
        <v/>
      </c>
      <c r="BH1326" s="53" t="str">
        <f t="shared" ca="1" si="12150"/>
        <v/>
      </c>
      <c r="BI1326" s="53" t="str">
        <f t="shared" ca="1" si="12150"/>
        <v/>
      </c>
      <c r="BJ1326" s="53" t="str">
        <f t="shared" ca="1" si="12150"/>
        <v/>
      </c>
      <c r="BK1326" s="53" t="str">
        <f t="shared" ca="1" si="12150"/>
        <v/>
      </c>
      <c r="BL1326" s="53" t="str">
        <f t="shared" ca="1" si="12150"/>
        <v/>
      </c>
      <c r="BM1326" s="53" t="str">
        <f t="shared" ca="1" si="12150"/>
        <v/>
      </c>
      <c r="BN1326" s="53" t="str">
        <f t="shared" ca="1" si="12150"/>
        <v/>
      </c>
      <c r="BO1326" s="53" t="str">
        <f t="shared" ca="1" si="12150"/>
        <v/>
      </c>
      <c r="BP1326" s="53" t="str">
        <f t="shared" ca="1" si="12150"/>
        <v/>
      </c>
    </row>
    <row r="1327" spans="24:69" hidden="1" x14ac:dyDescent="0.3">
      <c r="X1327" s="51">
        <v>1327</v>
      </c>
      <c r="Y1327" s="8" t="s">
        <v>875</v>
      </c>
      <c r="Z1327" s="7">
        <v>14</v>
      </c>
      <c r="AE1327" s="7"/>
      <c r="AF1327" s="7" t="str">
        <f ca="1">IFERROR(HLOOKUP(AF$1313,INDIRECT($Y1327&amp;"$"&amp;1308):INDIRECT($Y1327&amp;"$"&amp;1312),3,FALSE)&amp;HLOOKUP(AF$1313,INDIRECT($Y1327&amp;"$"&amp;1308):INDIRECT($Y1327&amp;"$"&amp;1312),4,FALSE),"")</f>
        <v/>
      </c>
      <c r="AG1327" s="7" t="str">
        <f ca="1">IFERROR(HLOOKUP(AG$1313,INDIRECT($Y1327&amp;"$"&amp;1308):INDIRECT($Y1327&amp;"$"&amp;1312),3,FALSE)&amp;HLOOKUP(AG$1313,INDIRECT($Y1327&amp;"$"&amp;1308):INDIRECT($Y1327&amp;"$"&amp;1312),4,FALSE),"")</f>
        <v/>
      </c>
      <c r="AH1327" s="7" t="str">
        <f ca="1">IFERROR(HLOOKUP(AH$1313,INDIRECT($Y1327&amp;"$"&amp;1308):INDIRECT($Y1327&amp;"$"&amp;1312),3,FALSE)&amp;HLOOKUP(AH$1313,INDIRECT($Y1327&amp;"$"&amp;1308):INDIRECT($Y1327&amp;"$"&amp;1312),4,FALSE),"")</f>
        <v/>
      </c>
      <c r="AI1327" s="7" t="str">
        <f ca="1">IFERROR(HLOOKUP(AI$1313,INDIRECT($Y1327&amp;"$"&amp;1308):INDIRECT($Y1327&amp;"$"&amp;1312),3,FALSE)&amp;HLOOKUP(AI$1313,INDIRECT($Y1327&amp;"$"&amp;1308):INDIRECT($Y1327&amp;"$"&amp;1312),4,FALSE),"")</f>
        <v/>
      </c>
      <c r="AJ1327" s="7" t="str">
        <f ca="1">IFERROR(HLOOKUP(AJ$1313,INDIRECT($Y1327&amp;"$"&amp;1308):INDIRECT($Y1327&amp;"$"&amp;1312),3,FALSE)&amp;HLOOKUP(AJ$1313,INDIRECT($Y1327&amp;"$"&amp;1308):INDIRECT($Y1327&amp;"$"&amp;1312),4,FALSE),"")</f>
        <v/>
      </c>
      <c r="AK1327" s="7" t="str">
        <f ca="1">IFERROR(HLOOKUP(AK$1313,INDIRECT($Y1327&amp;"$"&amp;1308):INDIRECT($Y1327&amp;"$"&amp;1312),3,FALSE)&amp;HLOOKUP(AK$1313,INDIRECT($Y1327&amp;"$"&amp;1308):INDIRECT($Y1327&amp;"$"&amp;1312),4,FALSE),"")</f>
        <v/>
      </c>
      <c r="AL1327" s="7" t="str">
        <f ca="1">IFERROR(HLOOKUP(AL$1313,INDIRECT($Y1327&amp;"$"&amp;1308):INDIRECT($Y1327&amp;"$"&amp;1312),3,FALSE)&amp;HLOOKUP(AL$1313,INDIRECT($Y1327&amp;"$"&amp;1308):INDIRECT($Y1327&amp;"$"&amp;1312),4,FALSE),"")</f>
        <v/>
      </c>
      <c r="AM1327" s="7" t="str">
        <f ca="1">IFERROR(HLOOKUP(AM$1313,INDIRECT($Y1327&amp;"$"&amp;1308):INDIRECT($Y1327&amp;"$"&amp;1312),3,FALSE)&amp;HLOOKUP(AM$1313,INDIRECT($Y1327&amp;"$"&amp;1308):INDIRECT($Y1327&amp;"$"&amp;1312),4,FALSE),"")</f>
        <v/>
      </c>
      <c r="AN1327" s="7" t="str">
        <f ca="1">IFERROR(HLOOKUP(AN$1313,INDIRECT($Y1327&amp;"$"&amp;1308):INDIRECT($Y1327&amp;"$"&amp;1312),3,FALSE)&amp;HLOOKUP(AN$1313,INDIRECT($Y1327&amp;"$"&amp;1308):INDIRECT($Y1327&amp;"$"&amp;1312),4,FALSE),"")</f>
        <v/>
      </c>
      <c r="AO1327" s="7" t="str">
        <f ca="1">IFERROR(HLOOKUP(AO$1313,INDIRECT($Y1327&amp;"$"&amp;1308):INDIRECT($Y1327&amp;"$"&amp;1312),3,FALSE)&amp;HLOOKUP(AO$1313,INDIRECT($Y1327&amp;"$"&amp;1308):INDIRECT($Y1327&amp;"$"&amp;1312),4,FALSE),"")</f>
        <v/>
      </c>
      <c r="AP1327" s="7" t="str">
        <f ca="1">IFERROR(HLOOKUP(AP$1313,INDIRECT($Y1327&amp;"$"&amp;1308):INDIRECT($Y1327&amp;"$"&amp;1312),3,FALSE)&amp;HLOOKUP(AP$1313,INDIRECT($Y1327&amp;"$"&amp;1308):INDIRECT($Y1327&amp;"$"&amp;1312),4,FALSE),"")</f>
        <v/>
      </c>
      <c r="AQ1327" s="7" t="str">
        <f ca="1">IFERROR(HLOOKUP(AQ$1313,INDIRECT($Y1327&amp;"$"&amp;1308):INDIRECT($Y1327&amp;"$"&amp;1312),3,FALSE)&amp;HLOOKUP(AQ$1313,INDIRECT($Y1327&amp;"$"&amp;1308):INDIRECT($Y1327&amp;"$"&amp;1312),4,FALSE),"")</f>
        <v/>
      </c>
      <c r="AR1327" s="7" t="str">
        <f ca="1">IFERROR(HLOOKUP(AR$1313,INDIRECT($Y1327&amp;"$"&amp;1308):INDIRECT($Y1327&amp;"$"&amp;1312),3,FALSE)&amp;HLOOKUP(AR$1313,INDIRECT($Y1327&amp;"$"&amp;1308):INDIRECT($Y1327&amp;"$"&amp;1312),4,FALSE),"")</f>
        <v/>
      </c>
      <c r="AS1327" s="7" t="str">
        <f ca="1">IFERROR(HLOOKUP(AS$1313,INDIRECT($Y1327&amp;"$"&amp;1308):INDIRECT($Y1327&amp;"$"&amp;1312),3,FALSE)&amp;HLOOKUP(AS$1313,INDIRECT($Y1327&amp;"$"&amp;1308):INDIRECT($Y1327&amp;"$"&amp;1312),4,FALSE),"")</f>
        <v/>
      </c>
      <c r="AT1327" s="7" t="str">
        <f ca="1">IFERROR(HLOOKUP(AT$1313,INDIRECT($Y1327&amp;"$"&amp;1308):INDIRECT($Y1327&amp;"$"&amp;1312),3,FALSE)&amp;HLOOKUP(AT$1313,INDIRECT($Y1327&amp;"$"&amp;1308):INDIRECT($Y1327&amp;"$"&amp;1312),4,FALSE),"")</f>
        <v/>
      </c>
      <c r="AU1327" s="7" t="str">
        <f ca="1">IFERROR(HLOOKUP(AU$1313,INDIRECT($Y1327&amp;"$"&amp;1308):INDIRECT($Y1327&amp;"$"&amp;1312),3,FALSE)&amp;HLOOKUP(AU$1313,INDIRECT($Y1327&amp;"$"&amp;1308):INDIRECT($Y1327&amp;"$"&amp;1312),4,FALSE),"")</f>
        <v/>
      </c>
      <c r="AV1327" s="7" t="str">
        <f ca="1">IFERROR(HLOOKUP(AV$1313,INDIRECT($Y1327&amp;"$"&amp;1308):INDIRECT($Y1327&amp;"$"&amp;1312),3,FALSE)&amp;HLOOKUP(AV$1313,INDIRECT($Y1327&amp;"$"&amp;1308):INDIRECT($Y1327&amp;"$"&amp;1312),4,FALSE),"")</f>
        <v/>
      </c>
      <c r="AW1327" s="7" t="str">
        <f ca="1">IFERROR(HLOOKUP(AW$1313,INDIRECT($Y1327&amp;"$"&amp;1308):INDIRECT($Y1327&amp;"$"&amp;1312),3,FALSE)&amp;HLOOKUP(AW$1313,INDIRECT($Y1327&amp;"$"&amp;1308):INDIRECT($Y1327&amp;"$"&amp;1312),4,FALSE),"")</f>
        <v/>
      </c>
      <c r="AX1327" s="7" t="str">
        <f ca="1">IFERROR(HLOOKUP(AX$1313,INDIRECT(INDIRECT("$Y"&amp;1313+AX$852+($Z1327-1))&amp;1308):INDIRECT(INDIRECT("$Y"&amp;1313+AX$852+($Z1327-1))&amp;1312),3,FALSE)&amp;LEFT(HLOOKUP(AX$1313,INDIRECT(INDIRECT("$Y"&amp;1313+AX$852+($Z1327-1))&amp;1308):INDIRECT(INDIRECT("$Y"&amp;1313+AX$852+($Z1327-1))&amp;1312),4,FALSE),3),"")</f>
        <v/>
      </c>
      <c r="AY1327" s="53" t="str">
        <f t="shared" ca="1" si="12151"/>
        <v/>
      </c>
      <c r="AZ1327" s="53" t="str">
        <f t="shared" ca="1" si="12150"/>
        <v/>
      </c>
      <c r="BA1327" s="53" t="str">
        <f t="shared" ca="1" si="12150"/>
        <v/>
      </c>
      <c r="BB1327" s="53" t="str">
        <f t="shared" ca="1" si="12150"/>
        <v/>
      </c>
      <c r="BC1327" s="53" t="str">
        <f t="shared" ca="1" si="12150"/>
        <v/>
      </c>
      <c r="BD1327" s="53" t="str">
        <f t="shared" ca="1" si="12150"/>
        <v/>
      </c>
      <c r="BE1327" s="53" t="str">
        <f t="shared" ca="1" si="12150"/>
        <v/>
      </c>
      <c r="BF1327" s="53" t="str">
        <f t="shared" ca="1" si="12150"/>
        <v/>
      </c>
      <c r="BG1327" s="53" t="str">
        <f t="shared" ca="1" si="12150"/>
        <v/>
      </c>
      <c r="BH1327" s="53" t="str">
        <f t="shared" ca="1" si="12150"/>
        <v/>
      </c>
      <c r="BI1327" s="53" t="str">
        <f t="shared" ca="1" si="12150"/>
        <v/>
      </c>
      <c r="BJ1327" s="53" t="str">
        <f t="shared" ca="1" si="12150"/>
        <v/>
      </c>
      <c r="BK1327" s="53" t="str">
        <f t="shared" ca="1" si="12150"/>
        <v/>
      </c>
      <c r="BL1327" s="53" t="str">
        <f t="shared" ca="1" si="12150"/>
        <v/>
      </c>
      <c r="BM1327" s="53" t="str">
        <f t="shared" ca="1" si="12150"/>
        <v/>
      </c>
      <c r="BN1327" s="53" t="str">
        <f t="shared" ca="1" si="12150"/>
        <v/>
      </c>
      <c r="BO1327" s="53" t="str">
        <f t="shared" ca="1" si="12150"/>
        <v/>
      </c>
      <c r="BP1327" s="53" t="str">
        <f t="shared" ca="1" si="12150"/>
        <v/>
      </c>
    </row>
    <row r="1328" spans="24:69" hidden="1" x14ac:dyDescent="0.3">
      <c r="X1328" s="51">
        <v>1328</v>
      </c>
      <c r="Y1328" s="8" t="s">
        <v>876</v>
      </c>
      <c r="Z1328" s="7">
        <v>15</v>
      </c>
      <c r="AE1328" s="7"/>
      <c r="AF1328" s="7" t="str">
        <f ca="1">IFERROR(HLOOKUP(AF$1313,INDIRECT($Y1328&amp;"$"&amp;1308):INDIRECT($Y1328&amp;"$"&amp;1312),3,FALSE)&amp;HLOOKUP(AF$1313,INDIRECT($Y1328&amp;"$"&amp;1308):INDIRECT($Y1328&amp;"$"&amp;1312),4,FALSE),"")</f>
        <v/>
      </c>
      <c r="AG1328" s="7" t="str">
        <f ca="1">IFERROR(HLOOKUP(AG$1313,INDIRECT($Y1328&amp;"$"&amp;1308):INDIRECT($Y1328&amp;"$"&amp;1312),3,FALSE)&amp;HLOOKUP(AG$1313,INDIRECT($Y1328&amp;"$"&amp;1308):INDIRECT($Y1328&amp;"$"&amp;1312),4,FALSE),"")</f>
        <v/>
      </c>
      <c r="AH1328" s="7" t="str">
        <f ca="1">IFERROR(HLOOKUP(AH$1313,INDIRECT($Y1328&amp;"$"&amp;1308):INDIRECT($Y1328&amp;"$"&amp;1312),3,FALSE)&amp;HLOOKUP(AH$1313,INDIRECT($Y1328&amp;"$"&amp;1308):INDIRECT($Y1328&amp;"$"&amp;1312),4,FALSE),"")</f>
        <v/>
      </c>
      <c r="AI1328" s="7" t="str">
        <f ca="1">IFERROR(HLOOKUP(AI$1313,INDIRECT($Y1328&amp;"$"&amp;1308):INDIRECT($Y1328&amp;"$"&amp;1312),3,FALSE)&amp;HLOOKUP(AI$1313,INDIRECT($Y1328&amp;"$"&amp;1308):INDIRECT($Y1328&amp;"$"&amp;1312),4,FALSE),"")</f>
        <v/>
      </c>
      <c r="AJ1328" s="7" t="str">
        <f ca="1">IFERROR(HLOOKUP(AJ$1313,INDIRECT($Y1328&amp;"$"&amp;1308):INDIRECT($Y1328&amp;"$"&amp;1312),3,FALSE)&amp;HLOOKUP(AJ$1313,INDIRECT($Y1328&amp;"$"&amp;1308):INDIRECT($Y1328&amp;"$"&amp;1312),4,FALSE),"")</f>
        <v/>
      </c>
      <c r="AK1328" s="7" t="str">
        <f ca="1">IFERROR(HLOOKUP(AK$1313,INDIRECT($Y1328&amp;"$"&amp;1308):INDIRECT($Y1328&amp;"$"&amp;1312),3,FALSE)&amp;HLOOKUP(AK$1313,INDIRECT($Y1328&amp;"$"&amp;1308):INDIRECT($Y1328&amp;"$"&amp;1312),4,FALSE),"")</f>
        <v/>
      </c>
      <c r="AL1328" s="7" t="str">
        <f ca="1">IFERROR(HLOOKUP(AL$1313,INDIRECT($Y1328&amp;"$"&amp;1308):INDIRECT($Y1328&amp;"$"&amp;1312),3,FALSE)&amp;HLOOKUP(AL$1313,INDIRECT($Y1328&amp;"$"&amp;1308):INDIRECT($Y1328&amp;"$"&amp;1312),4,FALSE),"")</f>
        <v/>
      </c>
      <c r="AM1328" s="7" t="str">
        <f ca="1">IFERROR(HLOOKUP(AM$1313,INDIRECT($Y1328&amp;"$"&amp;1308):INDIRECT($Y1328&amp;"$"&amp;1312),3,FALSE)&amp;HLOOKUP(AM$1313,INDIRECT($Y1328&amp;"$"&amp;1308):INDIRECT($Y1328&amp;"$"&amp;1312),4,FALSE),"")</f>
        <v/>
      </c>
      <c r="AN1328" s="7" t="str">
        <f ca="1">IFERROR(HLOOKUP(AN$1313,INDIRECT($Y1328&amp;"$"&amp;1308):INDIRECT($Y1328&amp;"$"&amp;1312),3,FALSE)&amp;HLOOKUP(AN$1313,INDIRECT($Y1328&amp;"$"&amp;1308):INDIRECT($Y1328&amp;"$"&amp;1312),4,FALSE),"")</f>
        <v/>
      </c>
      <c r="AO1328" s="7" t="str">
        <f ca="1">IFERROR(HLOOKUP(AO$1313,INDIRECT($Y1328&amp;"$"&amp;1308):INDIRECT($Y1328&amp;"$"&amp;1312),3,FALSE)&amp;HLOOKUP(AO$1313,INDIRECT($Y1328&amp;"$"&amp;1308):INDIRECT($Y1328&amp;"$"&amp;1312),4,FALSE),"")</f>
        <v/>
      </c>
      <c r="AP1328" s="7" t="str">
        <f ca="1">IFERROR(HLOOKUP(AP$1313,INDIRECT($Y1328&amp;"$"&amp;1308):INDIRECT($Y1328&amp;"$"&amp;1312),3,FALSE)&amp;HLOOKUP(AP$1313,INDIRECT($Y1328&amp;"$"&amp;1308):INDIRECT($Y1328&amp;"$"&amp;1312),4,FALSE),"")</f>
        <v/>
      </c>
      <c r="AQ1328" s="7" t="str">
        <f ca="1">IFERROR(HLOOKUP(AQ$1313,INDIRECT($Y1328&amp;"$"&amp;1308):INDIRECT($Y1328&amp;"$"&amp;1312),3,FALSE)&amp;HLOOKUP(AQ$1313,INDIRECT($Y1328&amp;"$"&amp;1308):INDIRECT($Y1328&amp;"$"&amp;1312),4,FALSE),"")</f>
        <v/>
      </c>
      <c r="AR1328" s="7" t="str">
        <f ca="1">IFERROR(HLOOKUP(AR$1313,INDIRECT($Y1328&amp;"$"&amp;1308):INDIRECT($Y1328&amp;"$"&amp;1312),3,FALSE)&amp;HLOOKUP(AR$1313,INDIRECT($Y1328&amp;"$"&amp;1308):INDIRECT($Y1328&amp;"$"&amp;1312),4,FALSE),"")</f>
        <v/>
      </c>
      <c r="AS1328" s="7" t="str">
        <f ca="1">IFERROR(HLOOKUP(AS$1313,INDIRECT($Y1328&amp;"$"&amp;1308):INDIRECT($Y1328&amp;"$"&amp;1312),3,FALSE)&amp;HLOOKUP(AS$1313,INDIRECT($Y1328&amp;"$"&amp;1308):INDIRECT($Y1328&amp;"$"&amp;1312),4,FALSE),"")</f>
        <v/>
      </c>
      <c r="AT1328" s="7" t="str">
        <f ca="1">IFERROR(HLOOKUP(AT$1313,INDIRECT($Y1328&amp;"$"&amp;1308):INDIRECT($Y1328&amp;"$"&amp;1312),3,FALSE)&amp;HLOOKUP(AT$1313,INDIRECT($Y1328&amp;"$"&amp;1308):INDIRECT($Y1328&amp;"$"&amp;1312),4,FALSE),"")</f>
        <v/>
      </c>
      <c r="AU1328" s="7" t="str">
        <f ca="1">IFERROR(HLOOKUP(AU$1313,INDIRECT($Y1328&amp;"$"&amp;1308):INDIRECT($Y1328&amp;"$"&amp;1312),3,FALSE)&amp;HLOOKUP(AU$1313,INDIRECT($Y1328&amp;"$"&amp;1308):INDIRECT($Y1328&amp;"$"&amp;1312),4,FALSE),"")</f>
        <v/>
      </c>
      <c r="AV1328" s="7" t="str">
        <f ca="1">IFERROR(HLOOKUP(AV$1313,INDIRECT($Y1328&amp;"$"&amp;1308):INDIRECT($Y1328&amp;"$"&amp;1312),3,FALSE)&amp;HLOOKUP(AV$1313,INDIRECT($Y1328&amp;"$"&amp;1308):INDIRECT($Y1328&amp;"$"&amp;1312),4,FALSE),"")</f>
        <v/>
      </c>
      <c r="AW1328" s="7" t="str">
        <f ca="1">IFERROR(HLOOKUP(AW$1313,INDIRECT($Y1328&amp;"$"&amp;1308):INDIRECT($Y1328&amp;"$"&amp;1312),3,FALSE)&amp;HLOOKUP(AW$1313,INDIRECT($Y1328&amp;"$"&amp;1308):INDIRECT($Y1328&amp;"$"&amp;1312),4,FALSE),"")</f>
        <v/>
      </c>
      <c r="AX1328" s="7" t="str">
        <f ca="1">IFERROR(HLOOKUP(AX$1313,INDIRECT(INDIRECT("$Y"&amp;1313+AX$852+($Z1328-1))&amp;1308):INDIRECT(INDIRECT("$Y"&amp;1313+AX$852+($Z1328-1))&amp;1312),3,FALSE)&amp;LEFT(HLOOKUP(AX$1313,INDIRECT(INDIRECT("$Y"&amp;1313+AX$852+($Z1328-1))&amp;1308):INDIRECT(INDIRECT("$Y"&amp;1313+AX$852+($Z1328-1))&amp;1312),4,FALSE),3),"")</f>
        <v/>
      </c>
      <c r="AY1328" s="53" t="str">
        <f t="shared" ca="1" si="12151"/>
        <v/>
      </c>
      <c r="AZ1328" s="53" t="str">
        <f t="shared" ca="1" si="12150"/>
        <v/>
      </c>
      <c r="BA1328" s="53" t="str">
        <f t="shared" ca="1" si="12150"/>
        <v/>
      </c>
      <c r="BB1328" s="53" t="str">
        <f t="shared" ca="1" si="12150"/>
        <v/>
      </c>
      <c r="BC1328" s="53" t="str">
        <f t="shared" ca="1" si="12150"/>
        <v/>
      </c>
      <c r="BD1328" s="53" t="str">
        <f t="shared" ca="1" si="12150"/>
        <v/>
      </c>
      <c r="BE1328" s="53" t="str">
        <f t="shared" ca="1" si="12150"/>
        <v/>
      </c>
      <c r="BF1328" s="53" t="str">
        <f t="shared" ca="1" si="12150"/>
        <v/>
      </c>
      <c r="BG1328" s="53" t="str">
        <f t="shared" ca="1" si="12150"/>
        <v/>
      </c>
      <c r="BH1328" s="53" t="str">
        <f t="shared" ca="1" si="12150"/>
        <v/>
      </c>
      <c r="BI1328" s="53" t="str">
        <f t="shared" ca="1" si="12150"/>
        <v/>
      </c>
      <c r="BJ1328" s="53" t="str">
        <f t="shared" ca="1" si="12150"/>
        <v/>
      </c>
      <c r="BK1328" s="53" t="str">
        <f t="shared" ca="1" si="12150"/>
        <v/>
      </c>
      <c r="BL1328" s="53" t="str">
        <f t="shared" ca="1" si="12150"/>
        <v/>
      </c>
      <c r="BM1328" s="53" t="str">
        <f t="shared" ca="1" si="12150"/>
        <v/>
      </c>
      <c r="BN1328" s="53" t="str">
        <f t="shared" ca="1" si="12150"/>
        <v/>
      </c>
      <c r="BO1328" s="53" t="str">
        <f t="shared" ca="1" si="12150"/>
        <v/>
      </c>
      <c r="BP1328" s="53" t="str">
        <f t="shared" ca="1" si="12150"/>
        <v/>
      </c>
    </row>
    <row r="1329" spans="24:266" hidden="1" x14ac:dyDescent="0.3">
      <c r="X1329" s="51">
        <v>1329</v>
      </c>
      <c r="Y1329" s="8" t="s">
        <v>877</v>
      </c>
      <c r="Z1329" s="7">
        <v>16</v>
      </c>
      <c r="AE1329" s="7"/>
      <c r="AF1329" s="7" t="str">
        <f ca="1">IFERROR(HLOOKUP(AF$1313,INDIRECT($Y1329&amp;"$"&amp;1308):INDIRECT($Y1329&amp;"$"&amp;1312),3,FALSE)&amp;HLOOKUP(AF$1313,INDIRECT($Y1329&amp;"$"&amp;1308):INDIRECT($Y1329&amp;"$"&amp;1312),4,FALSE),"")</f>
        <v/>
      </c>
      <c r="AG1329" s="7" t="str">
        <f ca="1">IFERROR(HLOOKUP(AG$1313,INDIRECT($Y1329&amp;"$"&amp;1308):INDIRECT($Y1329&amp;"$"&amp;1312),3,FALSE)&amp;HLOOKUP(AG$1313,INDIRECT($Y1329&amp;"$"&amp;1308):INDIRECT($Y1329&amp;"$"&amp;1312),4,FALSE),"")</f>
        <v/>
      </c>
      <c r="AH1329" s="7" t="str">
        <f ca="1">IFERROR(HLOOKUP(AH$1313,INDIRECT($Y1329&amp;"$"&amp;1308):INDIRECT($Y1329&amp;"$"&amp;1312),3,FALSE)&amp;HLOOKUP(AH$1313,INDIRECT($Y1329&amp;"$"&amp;1308):INDIRECT($Y1329&amp;"$"&amp;1312),4,FALSE),"")</f>
        <v/>
      </c>
      <c r="AI1329" s="7" t="str">
        <f ca="1">IFERROR(HLOOKUP(AI$1313,INDIRECT($Y1329&amp;"$"&amp;1308):INDIRECT($Y1329&amp;"$"&amp;1312),3,FALSE)&amp;HLOOKUP(AI$1313,INDIRECT($Y1329&amp;"$"&amp;1308):INDIRECT($Y1329&amp;"$"&amp;1312),4,FALSE),"")</f>
        <v/>
      </c>
      <c r="AJ1329" s="7" t="str">
        <f ca="1">IFERROR(HLOOKUP(AJ$1313,INDIRECT($Y1329&amp;"$"&amp;1308):INDIRECT($Y1329&amp;"$"&amp;1312),3,FALSE)&amp;HLOOKUP(AJ$1313,INDIRECT($Y1329&amp;"$"&amp;1308):INDIRECT($Y1329&amp;"$"&amp;1312),4,FALSE),"")</f>
        <v/>
      </c>
      <c r="AK1329" s="7" t="str">
        <f ca="1">IFERROR(HLOOKUP(AK$1313,INDIRECT($Y1329&amp;"$"&amp;1308):INDIRECT($Y1329&amp;"$"&amp;1312),3,FALSE)&amp;HLOOKUP(AK$1313,INDIRECT($Y1329&amp;"$"&amp;1308):INDIRECT($Y1329&amp;"$"&amp;1312),4,FALSE),"")</f>
        <v/>
      </c>
      <c r="AL1329" s="7" t="str">
        <f ca="1">IFERROR(HLOOKUP(AL$1313,INDIRECT($Y1329&amp;"$"&amp;1308):INDIRECT($Y1329&amp;"$"&amp;1312),3,FALSE)&amp;HLOOKUP(AL$1313,INDIRECT($Y1329&amp;"$"&amp;1308):INDIRECT($Y1329&amp;"$"&amp;1312),4,FALSE),"")</f>
        <v/>
      </c>
      <c r="AM1329" s="7" t="str">
        <f ca="1">IFERROR(HLOOKUP(AM$1313,INDIRECT($Y1329&amp;"$"&amp;1308):INDIRECT($Y1329&amp;"$"&amp;1312),3,FALSE)&amp;HLOOKUP(AM$1313,INDIRECT($Y1329&amp;"$"&amp;1308):INDIRECT($Y1329&amp;"$"&amp;1312),4,FALSE),"")</f>
        <v/>
      </c>
      <c r="AN1329" s="7" t="str">
        <f ca="1">IFERROR(HLOOKUP(AN$1313,INDIRECT($Y1329&amp;"$"&amp;1308):INDIRECT($Y1329&amp;"$"&amp;1312),3,FALSE)&amp;HLOOKUP(AN$1313,INDIRECT($Y1329&amp;"$"&amp;1308):INDIRECT($Y1329&amp;"$"&amp;1312),4,FALSE),"")</f>
        <v/>
      </c>
      <c r="AO1329" s="7" t="str">
        <f ca="1">IFERROR(HLOOKUP(AO$1313,INDIRECT($Y1329&amp;"$"&amp;1308):INDIRECT($Y1329&amp;"$"&amp;1312),3,FALSE)&amp;HLOOKUP(AO$1313,INDIRECT($Y1329&amp;"$"&amp;1308):INDIRECT($Y1329&amp;"$"&amp;1312),4,FALSE),"")</f>
        <v/>
      </c>
      <c r="AP1329" s="7" t="str">
        <f ca="1">IFERROR(HLOOKUP(AP$1313,INDIRECT($Y1329&amp;"$"&amp;1308):INDIRECT($Y1329&amp;"$"&amp;1312),3,FALSE)&amp;HLOOKUP(AP$1313,INDIRECT($Y1329&amp;"$"&amp;1308):INDIRECT($Y1329&amp;"$"&amp;1312),4,FALSE),"")</f>
        <v/>
      </c>
      <c r="AQ1329" s="7" t="str">
        <f ca="1">IFERROR(HLOOKUP(AQ$1313,INDIRECT($Y1329&amp;"$"&amp;1308):INDIRECT($Y1329&amp;"$"&amp;1312),3,FALSE)&amp;HLOOKUP(AQ$1313,INDIRECT($Y1329&amp;"$"&amp;1308):INDIRECT($Y1329&amp;"$"&amp;1312),4,FALSE),"")</f>
        <v/>
      </c>
      <c r="AR1329" s="7" t="str">
        <f ca="1">IFERROR(HLOOKUP(AR$1313,INDIRECT($Y1329&amp;"$"&amp;1308):INDIRECT($Y1329&amp;"$"&amp;1312),3,FALSE)&amp;HLOOKUP(AR$1313,INDIRECT($Y1329&amp;"$"&amp;1308):INDIRECT($Y1329&amp;"$"&amp;1312),4,FALSE),"")</f>
        <v/>
      </c>
      <c r="AS1329" s="7" t="str">
        <f ca="1">IFERROR(HLOOKUP(AS$1313,INDIRECT($Y1329&amp;"$"&amp;1308):INDIRECT($Y1329&amp;"$"&amp;1312),3,FALSE)&amp;HLOOKUP(AS$1313,INDIRECT($Y1329&amp;"$"&amp;1308):INDIRECT($Y1329&amp;"$"&amp;1312),4,FALSE),"")</f>
        <v/>
      </c>
      <c r="AT1329" s="7" t="str">
        <f ca="1">IFERROR(HLOOKUP(AT$1313,INDIRECT($Y1329&amp;"$"&amp;1308):INDIRECT($Y1329&amp;"$"&amp;1312),3,FALSE)&amp;HLOOKUP(AT$1313,INDIRECT($Y1329&amp;"$"&amp;1308):INDIRECT($Y1329&amp;"$"&amp;1312),4,FALSE),"")</f>
        <v/>
      </c>
      <c r="AU1329" s="7" t="str">
        <f ca="1">IFERROR(HLOOKUP(AU$1313,INDIRECT($Y1329&amp;"$"&amp;1308):INDIRECT($Y1329&amp;"$"&amp;1312),3,FALSE)&amp;HLOOKUP(AU$1313,INDIRECT($Y1329&amp;"$"&amp;1308):INDIRECT($Y1329&amp;"$"&amp;1312),4,FALSE),"")</f>
        <v/>
      </c>
      <c r="AV1329" s="7" t="str">
        <f ca="1">IFERROR(HLOOKUP(AV$1313,INDIRECT($Y1329&amp;"$"&amp;1308):INDIRECT($Y1329&amp;"$"&amp;1312),3,FALSE)&amp;HLOOKUP(AV$1313,INDIRECT($Y1329&amp;"$"&amp;1308):INDIRECT($Y1329&amp;"$"&amp;1312),4,FALSE),"")</f>
        <v/>
      </c>
      <c r="AW1329" s="7" t="str">
        <f ca="1">IFERROR(HLOOKUP(AW$1313,INDIRECT($Y1329&amp;"$"&amp;1308):INDIRECT($Y1329&amp;"$"&amp;1312),3,FALSE)&amp;HLOOKUP(AW$1313,INDIRECT($Y1329&amp;"$"&amp;1308):INDIRECT($Y1329&amp;"$"&amp;1312),4,FALSE),"")</f>
        <v/>
      </c>
      <c r="AX1329" s="7" t="str">
        <f ca="1">IFERROR(HLOOKUP(AX$1313,INDIRECT(INDIRECT("$Y"&amp;1313+AX$852+($Z1329-1))&amp;1308):INDIRECT(INDIRECT("$Y"&amp;1313+AX$852+($Z1329-1))&amp;1312),3,FALSE)&amp;LEFT(HLOOKUP(AX$1313,INDIRECT(INDIRECT("$Y"&amp;1313+AX$852+($Z1329-1))&amp;1308):INDIRECT(INDIRECT("$Y"&amp;1313+AX$852+($Z1329-1))&amp;1312),4,FALSE),3),"")</f>
        <v/>
      </c>
      <c r="AY1329" s="53" t="str">
        <f t="shared" ca="1" si="12151"/>
        <v/>
      </c>
      <c r="AZ1329" s="53" t="str">
        <f t="shared" ca="1" si="12150"/>
        <v/>
      </c>
      <c r="BA1329" s="53" t="str">
        <f t="shared" ca="1" si="12150"/>
        <v/>
      </c>
      <c r="BB1329" s="53" t="str">
        <f t="shared" ca="1" si="12150"/>
        <v/>
      </c>
      <c r="BC1329" s="53" t="str">
        <f t="shared" ca="1" si="12150"/>
        <v/>
      </c>
      <c r="BD1329" s="53" t="str">
        <f t="shared" ca="1" si="12150"/>
        <v/>
      </c>
      <c r="BE1329" s="53" t="str">
        <f t="shared" ca="1" si="12150"/>
        <v/>
      </c>
      <c r="BF1329" s="53" t="str">
        <f t="shared" ca="1" si="12150"/>
        <v/>
      </c>
      <c r="BG1329" s="53" t="str">
        <f t="shared" ca="1" si="12150"/>
        <v/>
      </c>
      <c r="BH1329" s="53" t="str">
        <f t="shared" ca="1" si="12150"/>
        <v/>
      </c>
      <c r="BI1329" s="53" t="str">
        <f t="shared" ca="1" si="12150"/>
        <v/>
      </c>
      <c r="BJ1329" s="53" t="str">
        <f t="shared" ca="1" si="12150"/>
        <v/>
      </c>
      <c r="BK1329" s="53" t="str">
        <f t="shared" ca="1" si="12150"/>
        <v/>
      </c>
      <c r="BL1329" s="53" t="str">
        <f t="shared" ca="1" si="12150"/>
        <v/>
      </c>
      <c r="BM1329" s="53" t="str">
        <f t="shared" ca="1" si="12150"/>
        <v/>
      </c>
      <c r="BN1329" s="53" t="str">
        <f t="shared" ca="1" si="12150"/>
        <v/>
      </c>
      <c r="BO1329" s="53" t="str">
        <f t="shared" ca="1" si="12150"/>
        <v/>
      </c>
      <c r="BP1329" s="53" t="str">
        <f t="shared" ca="1" si="12150"/>
        <v/>
      </c>
    </row>
    <row r="1330" spans="24:266" hidden="1" x14ac:dyDescent="0.3">
      <c r="X1330" s="51">
        <v>1330</v>
      </c>
      <c r="Y1330" s="8" t="s">
        <v>878</v>
      </c>
      <c r="Z1330" s="7">
        <v>17</v>
      </c>
      <c r="AE1330" s="7"/>
      <c r="AF1330" s="7" t="str">
        <f ca="1">IFERROR(HLOOKUP(AF$1313,INDIRECT($Y1330&amp;"$"&amp;1308):INDIRECT($Y1330&amp;"$"&amp;1312),3,FALSE)&amp;HLOOKUP(AF$1313,INDIRECT($Y1330&amp;"$"&amp;1308):INDIRECT($Y1330&amp;"$"&amp;1312),4,FALSE),"")</f>
        <v/>
      </c>
      <c r="AG1330" s="7" t="str">
        <f ca="1">IFERROR(HLOOKUP(AG$1313,INDIRECT($Y1330&amp;"$"&amp;1308):INDIRECT($Y1330&amp;"$"&amp;1312),3,FALSE)&amp;HLOOKUP(AG$1313,INDIRECT($Y1330&amp;"$"&amp;1308):INDIRECT($Y1330&amp;"$"&amp;1312),4,FALSE),"")</f>
        <v/>
      </c>
      <c r="AH1330" s="7" t="str">
        <f ca="1">IFERROR(HLOOKUP(AH$1313,INDIRECT($Y1330&amp;"$"&amp;1308):INDIRECT($Y1330&amp;"$"&amp;1312),3,FALSE)&amp;HLOOKUP(AH$1313,INDIRECT($Y1330&amp;"$"&amp;1308):INDIRECT($Y1330&amp;"$"&amp;1312),4,FALSE),"")</f>
        <v/>
      </c>
      <c r="AI1330" s="7" t="str">
        <f ca="1">IFERROR(HLOOKUP(AI$1313,INDIRECT($Y1330&amp;"$"&amp;1308):INDIRECT($Y1330&amp;"$"&amp;1312),3,FALSE)&amp;HLOOKUP(AI$1313,INDIRECT($Y1330&amp;"$"&amp;1308):INDIRECT($Y1330&amp;"$"&amp;1312),4,FALSE),"")</f>
        <v/>
      </c>
      <c r="AJ1330" s="7" t="str">
        <f ca="1">IFERROR(HLOOKUP(AJ$1313,INDIRECT($Y1330&amp;"$"&amp;1308):INDIRECT($Y1330&amp;"$"&amp;1312),3,FALSE)&amp;HLOOKUP(AJ$1313,INDIRECT($Y1330&amp;"$"&amp;1308):INDIRECT($Y1330&amp;"$"&amp;1312),4,FALSE),"")</f>
        <v/>
      </c>
      <c r="AK1330" s="7" t="str">
        <f ca="1">IFERROR(HLOOKUP(AK$1313,INDIRECT($Y1330&amp;"$"&amp;1308):INDIRECT($Y1330&amp;"$"&amp;1312),3,FALSE)&amp;HLOOKUP(AK$1313,INDIRECT($Y1330&amp;"$"&amp;1308):INDIRECT($Y1330&amp;"$"&amp;1312),4,FALSE),"")</f>
        <v/>
      </c>
      <c r="AL1330" s="7" t="str">
        <f ca="1">IFERROR(HLOOKUP(AL$1313,INDIRECT($Y1330&amp;"$"&amp;1308):INDIRECT($Y1330&amp;"$"&amp;1312),3,FALSE)&amp;HLOOKUP(AL$1313,INDIRECT($Y1330&amp;"$"&amp;1308):INDIRECT($Y1330&amp;"$"&amp;1312),4,FALSE),"")</f>
        <v/>
      </c>
      <c r="AM1330" s="7" t="str">
        <f ca="1">IFERROR(HLOOKUP(AM$1313,INDIRECT($Y1330&amp;"$"&amp;1308):INDIRECT($Y1330&amp;"$"&amp;1312),3,FALSE)&amp;HLOOKUP(AM$1313,INDIRECT($Y1330&amp;"$"&amp;1308):INDIRECT($Y1330&amp;"$"&amp;1312),4,FALSE),"")</f>
        <v/>
      </c>
      <c r="AN1330" s="7" t="str">
        <f ca="1">IFERROR(HLOOKUP(AN$1313,INDIRECT($Y1330&amp;"$"&amp;1308):INDIRECT($Y1330&amp;"$"&amp;1312),3,FALSE)&amp;HLOOKUP(AN$1313,INDIRECT($Y1330&amp;"$"&amp;1308):INDIRECT($Y1330&amp;"$"&amp;1312),4,FALSE),"")</f>
        <v/>
      </c>
      <c r="AO1330" s="7" t="str">
        <f ca="1">IFERROR(HLOOKUP(AO$1313,INDIRECT($Y1330&amp;"$"&amp;1308):INDIRECT($Y1330&amp;"$"&amp;1312),3,FALSE)&amp;HLOOKUP(AO$1313,INDIRECT($Y1330&amp;"$"&amp;1308):INDIRECT($Y1330&amp;"$"&amp;1312),4,FALSE),"")</f>
        <v/>
      </c>
      <c r="AP1330" s="7" t="str">
        <f ca="1">IFERROR(HLOOKUP(AP$1313,INDIRECT($Y1330&amp;"$"&amp;1308):INDIRECT($Y1330&amp;"$"&amp;1312),3,FALSE)&amp;HLOOKUP(AP$1313,INDIRECT($Y1330&amp;"$"&amp;1308):INDIRECT($Y1330&amp;"$"&amp;1312),4,FALSE),"")</f>
        <v/>
      </c>
      <c r="AQ1330" s="7" t="str">
        <f ca="1">IFERROR(HLOOKUP(AQ$1313,INDIRECT($Y1330&amp;"$"&amp;1308):INDIRECT($Y1330&amp;"$"&amp;1312),3,FALSE)&amp;HLOOKUP(AQ$1313,INDIRECT($Y1330&amp;"$"&amp;1308):INDIRECT($Y1330&amp;"$"&amp;1312),4,FALSE),"")</f>
        <v/>
      </c>
      <c r="AR1330" s="7" t="str">
        <f ca="1">IFERROR(HLOOKUP(AR$1313,INDIRECT($Y1330&amp;"$"&amp;1308):INDIRECT($Y1330&amp;"$"&amp;1312),3,FALSE)&amp;HLOOKUP(AR$1313,INDIRECT($Y1330&amp;"$"&amp;1308):INDIRECT($Y1330&amp;"$"&amp;1312),4,FALSE),"")</f>
        <v/>
      </c>
      <c r="AS1330" s="7" t="str">
        <f ca="1">IFERROR(HLOOKUP(AS$1313,INDIRECT($Y1330&amp;"$"&amp;1308):INDIRECT($Y1330&amp;"$"&amp;1312),3,FALSE)&amp;HLOOKUP(AS$1313,INDIRECT($Y1330&amp;"$"&amp;1308):INDIRECT($Y1330&amp;"$"&amp;1312),4,FALSE),"")</f>
        <v/>
      </c>
      <c r="AT1330" s="7" t="str">
        <f ca="1">IFERROR(HLOOKUP(AT$1313,INDIRECT($Y1330&amp;"$"&amp;1308):INDIRECT($Y1330&amp;"$"&amp;1312),3,FALSE)&amp;HLOOKUP(AT$1313,INDIRECT($Y1330&amp;"$"&amp;1308):INDIRECT($Y1330&amp;"$"&amp;1312),4,FALSE),"")</f>
        <v/>
      </c>
      <c r="AU1330" s="7" t="str">
        <f ca="1">IFERROR(HLOOKUP(AU$1313,INDIRECT($Y1330&amp;"$"&amp;1308):INDIRECT($Y1330&amp;"$"&amp;1312),3,FALSE)&amp;HLOOKUP(AU$1313,INDIRECT($Y1330&amp;"$"&amp;1308):INDIRECT($Y1330&amp;"$"&amp;1312),4,FALSE),"")</f>
        <v/>
      </c>
      <c r="AV1330" s="7" t="str">
        <f ca="1">IFERROR(HLOOKUP(AV$1313,INDIRECT($Y1330&amp;"$"&amp;1308):INDIRECT($Y1330&amp;"$"&amp;1312),3,FALSE)&amp;HLOOKUP(AV$1313,INDIRECT($Y1330&amp;"$"&amp;1308):INDIRECT($Y1330&amp;"$"&amp;1312),4,FALSE),"")</f>
        <v/>
      </c>
      <c r="AW1330" s="7" t="str">
        <f ca="1">IFERROR(HLOOKUP(AW$1313,INDIRECT($Y1330&amp;"$"&amp;1308):INDIRECT($Y1330&amp;"$"&amp;1312),3,FALSE)&amp;HLOOKUP(AW$1313,INDIRECT($Y1330&amp;"$"&amp;1308):INDIRECT($Y1330&amp;"$"&amp;1312),4,FALSE),"")</f>
        <v/>
      </c>
      <c r="AX1330" s="7" t="str">
        <f ca="1">IFERROR(HLOOKUP(AX$1313,INDIRECT(INDIRECT("$Y"&amp;1313+AX$852+($Z1330-1))&amp;1308):INDIRECT(INDIRECT("$Y"&amp;1313+AX$852+($Z1330-1))&amp;1312),3,FALSE)&amp;LEFT(HLOOKUP(AX$1313,INDIRECT(INDIRECT("$Y"&amp;1313+AX$852+($Z1330-1))&amp;1308):INDIRECT(INDIRECT("$Y"&amp;1313+AX$852+($Z1330-1))&amp;1312),4,FALSE),3),"")</f>
        <v/>
      </c>
      <c r="AY1330" s="53" t="str">
        <f t="shared" ca="1" si="12151"/>
        <v/>
      </c>
      <c r="AZ1330" s="53" t="str">
        <f t="shared" ca="1" si="12150"/>
        <v/>
      </c>
      <c r="BA1330" s="53" t="str">
        <f t="shared" ca="1" si="12150"/>
        <v/>
      </c>
      <c r="BB1330" s="53" t="str">
        <f t="shared" ca="1" si="12150"/>
        <v/>
      </c>
      <c r="BC1330" s="53" t="str">
        <f t="shared" ca="1" si="12150"/>
        <v/>
      </c>
      <c r="BD1330" s="53" t="str">
        <f t="shared" ca="1" si="12150"/>
        <v/>
      </c>
      <c r="BE1330" s="53" t="str">
        <f t="shared" ca="1" si="12150"/>
        <v/>
      </c>
      <c r="BF1330" s="53" t="str">
        <f t="shared" ca="1" si="12150"/>
        <v/>
      </c>
      <c r="BG1330" s="53" t="str">
        <f t="shared" ca="1" si="12150"/>
        <v/>
      </c>
      <c r="BH1330" s="53" t="str">
        <f t="shared" ca="1" si="12150"/>
        <v/>
      </c>
      <c r="BI1330" s="53" t="str">
        <f t="shared" ca="1" si="12150"/>
        <v/>
      </c>
      <c r="BJ1330" s="53" t="str">
        <f t="shared" ca="1" si="12150"/>
        <v/>
      </c>
      <c r="BK1330" s="53" t="str">
        <f t="shared" ca="1" si="12150"/>
        <v/>
      </c>
      <c r="BL1330" s="53" t="str">
        <f t="shared" ca="1" si="12150"/>
        <v/>
      </c>
      <c r="BM1330" s="53" t="str">
        <f t="shared" ca="1" si="12150"/>
        <v/>
      </c>
      <c r="BN1330" s="53" t="str">
        <f t="shared" ca="1" si="12150"/>
        <v/>
      </c>
      <c r="BO1330" s="53" t="str">
        <f t="shared" ca="1" si="12150"/>
        <v/>
      </c>
      <c r="BP1330" s="53" t="str">
        <f t="shared" ref="BP1330:BP1331" ca="1" si="12152">LEFT(AW1329,1)</f>
        <v/>
      </c>
    </row>
    <row r="1331" spans="24:266" hidden="1" x14ac:dyDescent="0.3">
      <c r="X1331" s="51">
        <v>1331</v>
      </c>
      <c r="Y1331" s="8" t="s">
        <v>879</v>
      </c>
      <c r="Z1331" s="7">
        <v>18</v>
      </c>
      <c r="AE1331" s="7"/>
      <c r="AF1331" s="7" t="str">
        <f ca="1">IFERROR(HLOOKUP(AF$1313,INDIRECT($Y1331&amp;"$"&amp;1308):INDIRECT($Y1331&amp;"$"&amp;1312),3,FALSE)&amp;HLOOKUP(AF$1313,INDIRECT($Y1331&amp;"$"&amp;1308):INDIRECT($Y1331&amp;"$"&amp;1312),4,FALSE),"")</f>
        <v/>
      </c>
      <c r="AG1331" s="7" t="str">
        <f ca="1">IFERROR(HLOOKUP(AG$1313,INDIRECT($Y1331&amp;"$"&amp;1308):INDIRECT($Y1331&amp;"$"&amp;1312),3,FALSE)&amp;HLOOKUP(AG$1313,INDIRECT($Y1331&amp;"$"&amp;1308):INDIRECT($Y1331&amp;"$"&amp;1312),4,FALSE),"")</f>
        <v/>
      </c>
      <c r="AH1331" s="7" t="str">
        <f ca="1">IFERROR(HLOOKUP(AH$1313,INDIRECT($Y1331&amp;"$"&amp;1308):INDIRECT($Y1331&amp;"$"&amp;1312),3,FALSE)&amp;HLOOKUP(AH$1313,INDIRECT($Y1331&amp;"$"&amp;1308):INDIRECT($Y1331&amp;"$"&amp;1312),4,FALSE),"")</f>
        <v/>
      </c>
      <c r="AI1331" s="7" t="str">
        <f ca="1">IFERROR(HLOOKUP(AI$1313,INDIRECT($Y1331&amp;"$"&amp;1308):INDIRECT($Y1331&amp;"$"&amp;1312),3,FALSE)&amp;HLOOKUP(AI$1313,INDIRECT($Y1331&amp;"$"&amp;1308):INDIRECT($Y1331&amp;"$"&amp;1312),4,FALSE),"")</f>
        <v/>
      </c>
      <c r="AJ1331" s="7" t="str">
        <f ca="1">IFERROR(HLOOKUP(AJ$1313,INDIRECT($Y1331&amp;"$"&amp;1308):INDIRECT($Y1331&amp;"$"&amp;1312),3,FALSE)&amp;HLOOKUP(AJ$1313,INDIRECT($Y1331&amp;"$"&amp;1308):INDIRECT($Y1331&amp;"$"&amp;1312),4,FALSE),"")</f>
        <v/>
      </c>
      <c r="AK1331" s="7" t="str">
        <f ca="1">IFERROR(HLOOKUP(AK$1313,INDIRECT($Y1331&amp;"$"&amp;1308):INDIRECT($Y1331&amp;"$"&amp;1312),3,FALSE)&amp;HLOOKUP(AK$1313,INDIRECT($Y1331&amp;"$"&amp;1308):INDIRECT($Y1331&amp;"$"&amp;1312),4,FALSE),"")</f>
        <v/>
      </c>
      <c r="AL1331" s="7" t="str">
        <f ca="1">IFERROR(HLOOKUP(AL$1313,INDIRECT($Y1331&amp;"$"&amp;1308):INDIRECT($Y1331&amp;"$"&amp;1312),3,FALSE)&amp;HLOOKUP(AL$1313,INDIRECT($Y1331&amp;"$"&amp;1308):INDIRECT($Y1331&amp;"$"&amp;1312),4,FALSE),"")</f>
        <v/>
      </c>
      <c r="AM1331" s="7" t="str">
        <f ca="1">IFERROR(HLOOKUP(AM$1313,INDIRECT($Y1331&amp;"$"&amp;1308):INDIRECT($Y1331&amp;"$"&amp;1312),3,FALSE)&amp;HLOOKUP(AM$1313,INDIRECT($Y1331&amp;"$"&amp;1308):INDIRECT($Y1331&amp;"$"&amp;1312),4,FALSE),"")</f>
        <v/>
      </c>
      <c r="AN1331" s="7" t="str">
        <f ca="1">IFERROR(HLOOKUP(AN$1313,INDIRECT($Y1331&amp;"$"&amp;1308):INDIRECT($Y1331&amp;"$"&amp;1312),3,FALSE)&amp;HLOOKUP(AN$1313,INDIRECT($Y1331&amp;"$"&amp;1308):INDIRECT($Y1331&amp;"$"&amp;1312),4,FALSE),"")</f>
        <v/>
      </c>
      <c r="AO1331" s="7" t="str">
        <f ca="1">IFERROR(HLOOKUP(AO$1313,INDIRECT($Y1331&amp;"$"&amp;1308):INDIRECT($Y1331&amp;"$"&amp;1312),3,FALSE)&amp;HLOOKUP(AO$1313,INDIRECT($Y1331&amp;"$"&amp;1308):INDIRECT($Y1331&amp;"$"&amp;1312),4,FALSE),"")</f>
        <v/>
      </c>
      <c r="AP1331" s="7" t="str">
        <f ca="1">IFERROR(HLOOKUP(AP$1313,INDIRECT($Y1331&amp;"$"&amp;1308):INDIRECT($Y1331&amp;"$"&amp;1312),3,FALSE)&amp;HLOOKUP(AP$1313,INDIRECT($Y1331&amp;"$"&amp;1308):INDIRECT($Y1331&amp;"$"&amp;1312),4,FALSE),"")</f>
        <v/>
      </c>
      <c r="AQ1331" s="7" t="str">
        <f ca="1">IFERROR(HLOOKUP(AQ$1313,INDIRECT($Y1331&amp;"$"&amp;1308):INDIRECT($Y1331&amp;"$"&amp;1312),3,FALSE)&amp;HLOOKUP(AQ$1313,INDIRECT($Y1331&amp;"$"&amp;1308):INDIRECT($Y1331&amp;"$"&amp;1312),4,FALSE),"")</f>
        <v/>
      </c>
      <c r="AR1331" s="7" t="str">
        <f ca="1">IFERROR(HLOOKUP(AR$1313,INDIRECT($Y1331&amp;"$"&amp;1308):INDIRECT($Y1331&amp;"$"&amp;1312),3,FALSE)&amp;HLOOKUP(AR$1313,INDIRECT($Y1331&amp;"$"&amp;1308):INDIRECT($Y1331&amp;"$"&amp;1312),4,FALSE),"")</f>
        <v/>
      </c>
      <c r="AS1331" s="7" t="str">
        <f ca="1">IFERROR(HLOOKUP(AS$1313,INDIRECT($Y1331&amp;"$"&amp;1308):INDIRECT($Y1331&amp;"$"&amp;1312),3,FALSE)&amp;HLOOKUP(AS$1313,INDIRECT($Y1331&amp;"$"&amp;1308):INDIRECT($Y1331&amp;"$"&amp;1312),4,FALSE),"")</f>
        <v/>
      </c>
      <c r="AT1331" s="7" t="str">
        <f ca="1">IFERROR(HLOOKUP(AT$1313,INDIRECT($Y1331&amp;"$"&amp;1308):INDIRECT($Y1331&amp;"$"&amp;1312),3,FALSE)&amp;HLOOKUP(AT$1313,INDIRECT($Y1331&amp;"$"&amp;1308):INDIRECT($Y1331&amp;"$"&amp;1312),4,FALSE),"")</f>
        <v/>
      </c>
      <c r="AU1331" s="7" t="str">
        <f ca="1">IFERROR(HLOOKUP(AU$1313,INDIRECT($Y1331&amp;"$"&amp;1308):INDIRECT($Y1331&amp;"$"&amp;1312),3,FALSE)&amp;HLOOKUP(AU$1313,INDIRECT($Y1331&amp;"$"&amp;1308):INDIRECT($Y1331&amp;"$"&amp;1312),4,FALSE),"")</f>
        <v/>
      </c>
      <c r="AV1331" s="7" t="str">
        <f ca="1">IFERROR(HLOOKUP(AV$1313,INDIRECT($Y1331&amp;"$"&amp;1308):INDIRECT($Y1331&amp;"$"&amp;1312),3,FALSE)&amp;HLOOKUP(AV$1313,INDIRECT($Y1331&amp;"$"&amp;1308):INDIRECT($Y1331&amp;"$"&amp;1312),4,FALSE),"")</f>
        <v/>
      </c>
      <c r="AW1331" s="7" t="str">
        <f ca="1">IFERROR(HLOOKUP(AW$1313,INDIRECT($Y1331&amp;"$"&amp;1308):INDIRECT($Y1331&amp;"$"&amp;1312),3,FALSE)&amp;HLOOKUP(AW$1313,INDIRECT($Y1331&amp;"$"&amp;1308):INDIRECT($Y1331&amp;"$"&amp;1312),4,FALSE),"")</f>
        <v/>
      </c>
      <c r="AX1331" s="7" t="str">
        <f ca="1">IFERROR(HLOOKUP(AX$1313,INDIRECT(INDIRECT("$Y"&amp;1313+AX$852+($Z1331-1))&amp;1308):INDIRECT(INDIRECT("$Y"&amp;1313+AX$852+($Z1331-1))&amp;1312),3,FALSE)&amp;LEFT(HLOOKUP(AX$1313,INDIRECT(INDIRECT("$Y"&amp;1313+AX$852+($Z1331-1))&amp;1308):INDIRECT(INDIRECT("$Y"&amp;1313+AX$852+($Z1331-1))&amp;1312),4,FALSE),3),"")</f>
        <v/>
      </c>
      <c r="AY1331" s="53" t="str">
        <f t="shared" ca="1" si="12151"/>
        <v/>
      </c>
      <c r="AZ1331" s="53" t="str">
        <f t="shared" ref="AZ1331" ca="1" si="12153">LEFT(AG1330,1)</f>
        <v/>
      </c>
      <c r="BA1331" s="53" t="str">
        <f t="shared" ref="BA1331" ca="1" si="12154">LEFT(AH1330,1)</f>
        <v/>
      </c>
      <c r="BB1331" s="53" t="str">
        <f t="shared" ref="BB1331" ca="1" si="12155">LEFT(AI1330,1)</f>
        <v/>
      </c>
      <c r="BC1331" s="53" t="str">
        <f t="shared" ref="BC1331" ca="1" si="12156">LEFT(AJ1330,1)</f>
        <v/>
      </c>
      <c r="BD1331" s="53" t="str">
        <f t="shared" ref="BD1331" ca="1" si="12157">LEFT(AK1330,1)</f>
        <v/>
      </c>
      <c r="BE1331" s="53" t="str">
        <f t="shared" ref="BE1331" ca="1" si="12158">LEFT(AL1330,1)</f>
        <v/>
      </c>
      <c r="BF1331" s="53" t="str">
        <f t="shared" ref="BF1331" ca="1" si="12159">LEFT(AM1330,1)</f>
        <v/>
      </c>
      <c r="BG1331" s="53" t="str">
        <f t="shared" ref="BG1331" ca="1" si="12160">LEFT(AN1330,1)</f>
        <v/>
      </c>
      <c r="BH1331" s="53" t="str">
        <f t="shared" ref="BH1331" ca="1" si="12161">LEFT(AO1330,1)</f>
        <v/>
      </c>
      <c r="BI1331" s="53" t="str">
        <f t="shared" ref="BI1331" ca="1" si="12162">LEFT(AP1330,1)</f>
        <v/>
      </c>
      <c r="BJ1331" s="53" t="str">
        <f t="shared" ref="BJ1331" ca="1" si="12163">LEFT(AQ1330,1)</f>
        <v/>
      </c>
      <c r="BK1331" s="53" t="str">
        <f t="shared" ref="BK1331" ca="1" si="12164">LEFT(AR1330,1)</f>
        <v/>
      </c>
      <c r="BL1331" s="53" t="str">
        <f t="shared" ref="BL1331" ca="1" si="12165">LEFT(AS1330,1)</f>
        <v/>
      </c>
      <c r="BM1331" s="53" t="str">
        <f t="shared" ref="BM1331" ca="1" si="12166">LEFT(AT1330,1)</f>
        <v/>
      </c>
      <c r="BN1331" s="53" t="str">
        <f t="shared" ref="BN1331" ca="1" si="12167">LEFT(AU1330,1)</f>
        <v/>
      </c>
      <c r="BO1331" s="53" t="str">
        <f t="shared" ref="BO1331" ca="1" si="12168">LEFT(AV1330,1)</f>
        <v/>
      </c>
      <c r="BP1331" s="53" t="str">
        <f t="shared" ca="1" si="12152"/>
        <v/>
      </c>
      <c r="IK1331" s="7" t="str">
        <f t="shared" ref="IK1331:JD1331" si="12169">IF(IJ667="","",IJ667)</f>
        <v/>
      </c>
      <c r="IL1331" s="7" t="str">
        <f t="shared" si="12169"/>
        <v/>
      </c>
      <c r="IM1331" s="7" t="str">
        <f t="shared" si="12169"/>
        <v/>
      </c>
      <c r="IN1331" s="7" t="str">
        <f t="shared" si="12169"/>
        <v/>
      </c>
      <c r="IO1331" s="7" t="str">
        <f t="shared" si="12169"/>
        <v/>
      </c>
      <c r="IP1331" s="7" t="str">
        <f t="shared" si="12169"/>
        <v/>
      </c>
      <c r="IQ1331" s="7" t="str">
        <f t="shared" si="12169"/>
        <v/>
      </c>
      <c r="IR1331" s="7" t="str">
        <f t="shared" si="12169"/>
        <v/>
      </c>
      <c r="IS1331" s="7" t="str">
        <f t="shared" si="12169"/>
        <v/>
      </c>
      <c r="IT1331" s="7" t="str">
        <f t="shared" si="12169"/>
        <v/>
      </c>
      <c r="IU1331" s="7" t="str">
        <f t="shared" si="12169"/>
        <v/>
      </c>
      <c r="IV1331" s="7" t="str">
        <f t="shared" si="12169"/>
        <v/>
      </c>
      <c r="IW1331" s="7" t="str">
        <f t="shared" si="12169"/>
        <v/>
      </c>
      <c r="IX1331" s="7" t="str">
        <f t="shared" si="12169"/>
        <v/>
      </c>
      <c r="IY1331" s="7" t="str">
        <f t="shared" si="12169"/>
        <v/>
      </c>
      <c r="IZ1331" s="7" t="str">
        <f t="shared" si="12169"/>
        <v/>
      </c>
      <c r="JA1331" s="7" t="str">
        <f t="shared" si="12169"/>
        <v/>
      </c>
      <c r="JB1331" s="7" t="str">
        <f t="shared" si="12169"/>
        <v/>
      </c>
      <c r="JC1331" s="7" t="str">
        <f t="shared" si="12169"/>
        <v/>
      </c>
      <c r="JD1331" s="7" t="str">
        <f t="shared" si="12169"/>
        <v/>
      </c>
    </row>
    <row r="1332" spans="24:266" hidden="1" x14ac:dyDescent="0.3">
      <c r="X1332" s="51">
        <v>1332</v>
      </c>
      <c r="AE1332" s="7"/>
      <c r="AF1332" s="7" t="str">
        <f>IF(AF$1313="","",COUNTIF(AF$1314:AF$1331,"*Day*"))</f>
        <v/>
      </c>
      <c r="AG1332" s="7" t="str">
        <f t="shared" ref="AG1332:AX1332" si="12170">IF(AG$1313="","",COUNTIF(AG$1314:AG$1331,"*Day*"))</f>
        <v/>
      </c>
      <c r="AH1332" s="7" t="str">
        <f t="shared" si="12170"/>
        <v/>
      </c>
      <c r="AI1332" s="7" t="str">
        <f t="shared" si="12170"/>
        <v/>
      </c>
      <c r="AJ1332" s="7" t="str">
        <f t="shared" si="12170"/>
        <v/>
      </c>
      <c r="AK1332" s="7" t="str">
        <f t="shared" si="12170"/>
        <v/>
      </c>
      <c r="AL1332" s="7" t="str">
        <f t="shared" si="12170"/>
        <v/>
      </c>
      <c r="AM1332" s="7" t="str">
        <f t="shared" si="12170"/>
        <v/>
      </c>
      <c r="AN1332" s="7" t="str">
        <f t="shared" si="12170"/>
        <v/>
      </c>
      <c r="AO1332" s="7" t="str">
        <f t="shared" si="12170"/>
        <v/>
      </c>
      <c r="AP1332" s="7" t="str">
        <f t="shared" si="12170"/>
        <v/>
      </c>
      <c r="AQ1332" s="7" t="str">
        <f t="shared" si="12170"/>
        <v/>
      </c>
      <c r="AR1332" s="7" t="str">
        <f t="shared" si="12170"/>
        <v/>
      </c>
      <c r="AS1332" s="7" t="str">
        <f t="shared" si="12170"/>
        <v/>
      </c>
      <c r="AT1332" s="7" t="str">
        <f t="shared" si="12170"/>
        <v/>
      </c>
      <c r="AU1332" s="7" t="str">
        <f t="shared" si="12170"/>
        <v/>
      </c>
      <c r="AV1332" s="7" t="str">
        <f t="shared" si="12170"/>
        <v/>
      </c>
      <c r="AW1332" s="7" t="str">
        <f t="shared" si="12170"/>
        <v/>
      </c>
      <c r="AX1332" s="7" t="str">
        <f t="shared" si="12170"/>
        <v/>
      </c>
      <c r="AY1332" s="53" t="str">
        <f>IF(AY1314&lt;=AY1313,AY1314,"")</f>
        <v/>
      </c>
      <c r="AZ1332" s="53" t="str">
        <f t="shared" ref="AZ1332:BP1332" si="12171">IF(AZ1314&lt;=AZ1313,AZ1314,"")</f>
        <v/>
      </c>
      <c r="BA1332" s="53" t="str">
        <f t="shared" si="12171"/>
        <v/>
      </c>
      <c r="BB1332" s="53" t="str">
        <f t="shared" si="12171"/>
        <v/>
      </c>
      <c r="BC1332" s="53" t="str">
        <f t="shared" si="12171"/>
        <v/>
      </c>
      <c r="BD1332" s="53" t="str">
        <f t="shared" si="12171"/>
        <v/>
      </c>
      <c r="BE1332" s="53" t="str">
        <f t="shared" si="12171"/>
        <v/>
      </c>
      <c r="BF1332" s="53" t="str">
        <f t="shared" si="12171"/>
        <v/>
      </c>
      <c r="BG1332" s="53" t="str">
        <f t="shared" si="12171"/>
        <v/>
      </c>
      <c r="BH1332" s="53" t="str">
        <f t="shared" si="12171"/>
        <v/>
      </c>
      <c r="BI1332" s="53" t="str">
        <f t="shared" si="12171"/>
        <v/>
      </c>
      <c r="BJ1332" s="53" t="str">
        <f t="shared" si="12171"/>
        <v/>
      </c>
      <c r="BK1332" s="53" t="str">
        <f t="shared" si="12171"/>
        <v/>
      </c>
      <c r="BL1332" s="53" t="str">
        <f t="shared" si="12171"/>
        <v/>
      </c>
      <c r="BM1332" s="53" t="str">
        <f t="shared" si="12171"/>
        <v/>
      </c>
      <c r="BN1332" s="53" t="str">
        <f t="shared" si="12171"/>
        <v/>
      </c>
      <c r="BO1332" s="53" t="str">
        <f t="shared" si="12171"/>
        <v/>
      </c>
      <c r="BP1332" s="53" t="str">
        <f t="shared" si="12171"/>
        <v/>
      </c>
      <c r="IK1332" s="7" t="str">
        <f t="shared" ref="IK1332:JD1332" si="12172">IF(IJ668="","",IJ668)</f>
        <v/>
      </c>
      <c r="IL1332" s="7" t="str">
        <f t="shared" si="12172"/>
        <v/>
      </c>
      <c r="IM1332" s="7" t="str">
        <f t="shared" si="12172"/>
        <v/>
      </c>
      <c r="IN1332" s="7" t="str">
        <f t="shared" si="12172"/>
        <v/>
      </c>
      <c r="IO1332" s="7" t="str">
        <f t="shared" si="12172"/>
        <v/>
      </c>
      <c r="IP1332" s="7" t="str">
        <f t="shared" si="12172"/>
        <v/>
      </c>
      <c r="IQ1332" s="7" t="str">
        <f t="shared" si="12172"/>
        <v/>
      </c>
      <c r="IR1332" s="7" t="str">
        <f t="shared" si="12172"/>
        <v/>
      </c>
      <c r="IS1332" s="7" t="str">
        <f t="shared" si="12172"/>
        <v/>
      </c>
      <c r="IT1332" s="7" t="str">
        <f t="shared" si="12172"/>
        <v/>
      </c>
      <c r="IU1332" s="7" t="str">
        <f t="shared" si="12172"/>
        <v/>
      </c>
      <c r="IV1332" s="7" t="str">
        <f t="shared" si="12172"/>
        <v/>
      </c>
      <c r="IW1332" s="7" t="str">
        <f t="shared" si="12172"/>
        <v/>
      </c>
      <c r="IX1332" s="7" t="str">
        <f t="shared" si="12172"/>
        <v/>
      </c>
      <c r="IY1332" s="7" t="str">
        <f t="shared" si="12172"/>
        <v/>
      </c>
      <c r="IZ1332" s="7" t="str">
        <f t="shared" si="12172"/>
        <v/>
      </c>
      <c r="JA1332" s="7" t="str">
        <f t="shared" si="12172"/>
        <v/>
      </c>
      <c r="JB1332" s="7" t="str">
        <f t="shared" si="12172"/>
        <v/>
      </c>
      <c r="JC1332" s="7" t="str">
        <f t="shared" si="12172"/>
        <v/>
      </c>
      <c r="JD1332" s="7" t="str">
        <f t="shared" si="12172"/>
        <v/>
      </c>
    </row>
    <row r="1333" spans="24:266" hidden="1" x14ac:dyDescent="0.3">
      <c r="X1333" s="51">
        <v>1333</v>
      </c>
      <c r="AE1333" s="7"/>
      <c r="AF1333" s="7" t="str">
        <f>IF(AF$1313="","",COUNTIF(AF$1314:AF$1331,"*Nig*"))</f>
        <v/>
      </c>
      <c r="AG1333" s="7" t="str">
        <f t="shared" ref="AG1333:AX1333" si="12173">IF(AG$1313="","",COUNTIF(AG$1314:AG$1331,"*Nig*"))</f>
        <v/>
      </c>
      <c r="AH1333" s="7" t="str">
        <f t="shared" si="12173"/>
        <v/>
      </c>
      <c r="AI1333" s="7" t="str">
        <f t="shared" si="12173"/>
        <v/>
      </c>
      <c r="AJ1333" s="7" t="str">
        <f t="shared" si="12173"/>
        <v/>
      </c>
      <c r="AK1333" s="7" t="str">
        <f t="shared" si="12173"/>
        <v/>
      </c>
      <c r="AL1333" s="7" t="str">
        <f t="shared" si="12173"/>
        <v/>
      </c>
      <c r="AM1333" s="7" t="str">
        <f t="shared" si="12173"/>
        <v/>
      </c>
      <c r="AN1333" s="7" t="str">
        <f t="shared" si="12173"/>
        <v/>
      </c>
      <c r="AO1333" s="7" t="str">
        <f t="shared" si="12173"/>
        <v/>
      </c>
      <c r="AP1333" s="7" t="str">
        <f t="shared" si="12173"/>
        <v/>
      </c>
      <c r="AQ1333" s="7" t="str">
        <f t="shared" si="12173"/>
        <v/>
      </c>
      <c r="AR1333" s="7" t="str">
        <f t="shared" si="12173"/>
        <v/>
      </c>
      <c r="AS1333" s="7" t="str">
        <f t="shared" si="12173"/>
        <v/>
      </c>
      <c r="AT1333" s="7" t="str">
        <f t="shared" si="12173"/>
        <v/>
      </c>
      <c r="AU1333" s="7" t="str">
        <f t="shared" si="12173"/>
        <v/>
      </c>
      <c r="AV1333" s="7" t="str">
        <f t="shared" si="12173"/>
        <v/>
      </c>
      <c r="AW1333" s="7" t="str">
        <f t="shared" si="12173"/>
        <v/>
      </c>
      <c r="AX1333" s="7" t="str">
        <f t="shared" si="12173"/>
        <v/>
      </c>
      <c r="AY1333" s="53" t="str">
        <f>AF1332</f>
        <v/>
      </c>
      <c r="AZ1333" s="53" t="str">
        <f t="shared" ref="AZ1333" si="12174">AG1332</f>
        <v/>
      </c>
      <c r="BA1333" s="53" t="str">
        <f t="shared" ref="BA1333" si="12175">AH1332</f>
        <v/>
      </c>
      <c r="BB1333" s="53" t="str">
        <f t="shared" ref="BB1333" si="12176">AI1332</f>
        <v/>
      </c>
      <c r="BC1333" s="53" t="str">
        <f t="shared" ref="BC1333" si="12177">AJ1332</f>
        <v/>
      </c>
      <c r="BD1333" s="53" t="str">
        <f t="shared" ref="BD1333" si="12178">AK1332</f>
        <v/>
      </c>
      <c r="BE1333" s="53" t="str">
        <f t="shared" ref="BE1333" si="12179">AL1332</f>
        <v/>
      </c>
      <c r="BF1333" s="53" t="str">
        <f t="shared" ref="BF1333" si="12180">AM1332</f>
        <v/>
      </c>
      <c r="BG1333" s="53" t="str">
        <f t="shared" ref="BG1333" si="12181">AN1332</f>
        <v/>
      </c>
      <c r="BH1333" s="53" t="str">
        <f t="shared" ref="BH1333" si="12182">AO1332</f>
        <v/>
      </c>
      <c r="BI1333" s="53" t="str">
        <f t="shared" ref="BI1333" si="12183">AP1332</f>
        <v/>
      </c>
      <c r="BJ1333" s="53" t="str">
        <f t="shared" ref="BJ1333" si="12184">AQ1332</f>
        <v/>
      </c>
      <c r="BK1333" s="53" t="str">
        <f t="shared" ref="BK1333" si="12185">AR1332</f>
        <v/>
      </c>
      <c r="BL1333" s="53" t="str">
        <f t="shared" ref="BL1333" si="12186">AS1332</f>
        <v/>
      </c>
      <c r="BM1333" s="53" t="str">
        <f t="shared" ref="BM1333" si="12187">AT1332</f>
        <v/>
      </c>
      <c r="BN1333" s="53" t="str">
        <f t="shared" ref="BN1333" si="12188">AU1332</f>
        <v/>
      </c>
      <c r="BO1333" s="53" t="str">
        <f t="shared" ref="BO1333" si="12189">AV1332</f>
        <v/>
      </c>
      <c r="BP1333" s="53" t="str">
        <f t="shared" ref="BP1333" si="12190">AW1332</f>
        <v/>
      </c>
      <c r="IK1333" s="7" t="str">
        <f t="shared" ref="IK1333:JD1333" si="12191">IF(IJ669="","",IJ669)</f>
        <v/>
      </c>
      <c r="IL1333" s="7" t="str">
        <f t="shared" si="12191"/>
        <v/>
      </c>
      <c r="IM1333" s="7" t="str">
        <f t="shared" si="12191"/>
        <v/>
      </c>
      <c r="IN1333" s="7" t="str">
        <f t="shared" si="12191"/>
        <v/>
      </c>
      <c r="IO1333" s="7" t="str">
        <f t="shared" si="12191"/>
        <v/>
      </c>
      <c r="IP1333" s="7" t="str">
        <f t="shared" si="12191"/>
        <v/>
      </c>
      <c r="IQ1333" s="7" t="str">
        <f t="shared" si="12191"/>
        <v/>
      </c>
      <c r="IR1333" s="7" t="str">
        <f t="shared" si="12191"/>
        <v/>
      </c>
      <c r="IS1333" s="7" t="str">
        <f t="shared" si="12191"/>
        <v/>
      </c>
      <c r="IT1333" s="7" t="str">
        <f t="shared" si="12191"/>
        <v/>
      </c>
      <c r="IU1333" s="7" t="str">
        <f t="shared" si="12191"/>
        <v/>
      </c>
      <c r="IV1333" s="7" t="str">
        <f t="shared" si="12191"/>
        <v/>
      </c>
      <c r="IW1333" s="7" t="str">
        <f t="shared" si="12191"/>
        <v/>
      </c>
      <c r="IX1333" s="7" t="str">
        <f t="shared" si="12191"/>
        <v/>
      </c>
      <c r="IY1333" s="7" t="str">
        <f t="shared" si="12191"/>
        <v/>
      </c>
      <c r="IZ1333" s="7" t="str">
        <f t="shared" si="12191"/>
        <v/>
      </c>
      <c r="JA1333" s="7" t="str">
        <f t="shared" si="12191"/>
        <v/>
      </c>
      <c r="JB1333" s="7" t="str">
        <f t="shared" si="12191"/>
        <v/>
      </c>
      <c r="JC1333" s="7" t="str">
        <f t="shared" si="12191"/>
        <v/>
      </c>
      <c r="JD1333" s="7" t="str">
        <f t="shared" si="12191"/>
        <v/>
      </c>
    </row>
    <row r="1334" spans="24:266" hidden="1" x14ac:dyDescent="0.3">
      <c r="X1334" s="51">
        <v>1334</v>
      </c>
      <c r="AE1334" s="7"/>
      <c r="AF1334" s="7" t="str">
        <f>IFERROR(IF(AND(AF1332=0,AF1333=0),"",AY1332-AY1333),"")</f>
        <v/>
      </c>
      <c r="AG1334" s="7" t="str">
        <f t="shared" ref="AG1334:AX1334" si="12192">IFERROR(IF(AND(AG1332=0,AG1333=0),"",AZ1332-AZ1333),"")</f>
        <v/>
      </c>
      <c r="AH1334" s="7" t="str">
        <f t="shared" si="12192"/>
        <v/>
      </c>
      <c r="AI1334" s="7" t="str">
        <f t="shared" si="12192"/>
        <v/>
      </c>
      <c r="AJ1334" s="7" t="str">
        <f t="shared" si="12192"/>
        <v/>
      </c>
      <c r="AK1334" s="7" t="str">
        <f t="shared" si="12192"/>
        <v/>
      </c>
      <c r="AL1334" s="7" t="str">
        <f t="shared" si="12192"/>
        <v/>
      </c>
      <c r="AM1334" s="7" t="str">
        <f t="shared" si="12192"/>
        <v/>
      </c>
      <c r="AN1334" s="7" t="str">
        <f t="shared" si="12192"/>
        <v/>
      </c>
      <c r="AO1334" s="7" t="str">
        <f t="shared" si="12192"/>
        <v/>
      </c>
      <c r="AP1334" s="7" t="str">
        <f t="shared" si="12192"/>
        <v/>
      </c>
      <c r="AQ1334" s="7" t="str">
        <f t="shared" si="12192"/>
        <v/>
      </c>
      <c r="AR1334" s="7" t="str">
        <f t="shared" si="12192"/>
        <v/>
      </c>
      <c r="AS1334" s="7" t="str">
        <f t="shared" si="12192"/>
        <v/>
      </c>
      <c r="AT1334" s="7" t="str">
        <f t="shared" si="12192"/>
        <v/>
      </c>
      <c r="AU1334" s="7" t="str">
        <f t="shared" si="12192"/>
        <v/>
      </c>
      <c r="AV1334" s="7" t="str">
        <f t="shared" si="12192"/>
        <v/>
      </c>
      <c r="AW1334" s="7" t="str">
        <f t="shared" si="12192"/>
        <v/>
      </c>
      <c r="AX1334" s="7">
        <f t="shared" si="12192"/>
        <v>0</v>
      </c>
      <c r="AY1334" s="53" t="str">
        <f>IF(AY1332="","",AF1333)</f>
        <v/>
      </c>
      <c r="AZ1334" s="53" t="str">
        <f t="shared" ref="AZ1334" si="12193">IF(AZ1332="","",AG1333)</f>
        <v/>
      </c>
      <c r="BA1334" s="53" t="str">
        <f t="shared" ref="BA1334" si="12194">IF(BA1332="","",AH1333)</f>
        <v/>
      </c>
      <c r="BB1334" s="53" t="str">
        <f t="shared" ref="BB1334" si="12195">IF(BB1332="","",AI1333)</f>
        <v/>
      </c>
      <c r="BC1334" s="53" t="str">
        <f t="shared" ref="BC1334" si="12196">IF(BC1332="","",AJ1333)</f>
        <v/>
      </c>
      <c r="BD1334" s="53" t="str">
        <f t="shared" ref="BD1334" si="12197">IF(BD1332="","",AK1333)</f>
        <v/>
      </c>
      <c r="BE1334" s="53" t="str">
        <f t="shared" ref="BE1334" si="12198">IF(BE1332="","",AL1333)</f>
        <v/>
      </c>
      <c r="BF1334" s="53" t="str">
        <f t="shared" ref="BF1334" si="12199">IF(BF1332="","",AM1333)</f>
        <v/>
      </c>
      <c r="BG1334" s="53" t="str">
        <f t="shared" ref="BG1334" si="12200">IF(BG1332="","",AN1333)</f>
        <v/>
      </c>
      <c r="BH1334" s="53" t="str">
        <f t="shared" ref="BH1334" si="12201">IF(BH1332="","",AO1333)</f>
        <v/>
      </c>
      <c r="BI1334" s="53" t="str">
        <f t="shared" ref="BI1334" si="12202">IF(BI1332="","",AP1333)</f>
        <v/>
      </c>
      <c r="BJ1334" s="53" t="str">
        <f t="shared" ref="BJ1334" si="12203">IF(BJ1332="","",AQ1333)</f>
        <v/>
      </c>
      <c r="BK1334" s="53" t="str">
        <f t="shared" ref="BK1334" si="12204">IF(BK1332="","",AR1333)</f>
        <v/>
      </c>
      <c r="BL1334" s="53" t="str">
        <f t="shared" ref="BL1334" si="12205">IF(BL1332="","",AS1333)</f>
        <v/>
      </c>
      <c r="BM1334" s="53" t="str">
        <f t="shared" ref="BM1334" si="12206">IF(BM1332="","",AT1333)</f>
        <v/>
      </c>
      <c r="BN1334" s="53" t="str">
        <f t="shared" ref="BN1334" si="12207">IF(BN1332="","",AU1333)</f>
        <v/>
      </c>
      <c r="BO1334" s="53" t="str">
        <f t="shared" ref="BO1334" si="12208">IF(BO1332="","",AV1333)</f>
        <v/>
      </c>
      <c r="BP1334" s="53" t="str">
        <f t="shared" ref="BP1334" si="12209">IF(BP1332="","",AW1333)</f>
        <v/>
      </c>
      <c r="BR1334" s="7">
        <f>SUM(BT1334:CK1334)</f>
        <v>0</v>
      </c>
      <c r="BT1334" s="7" t="str">
        <f>IF(AF1334&lt;0,0,AF1334)</f>
        <v/>
      </c>
      <c r="BU1334" s="7" t="str">
        <f t="shared" ref="BU1334" si="12210">IF(AG1334&lt;0,0,AG1334)</f>
        <v/>
      </c>
      <c r="BV1334" s="7" t="str">
        <f t="shared" ref="BV1334" si="12211">IF(AH1334&lt;0,0,AH1334)</f>
        <v/>
      </c>
      <c r="BW1334" s="7" t="str">
        <f t="shared" ref="BW1334" si="12212">IF(AI1334&lt;0,0,AI1334)</f>
        <v/>
      </c>
      <c r="BX1334" s="7" t="str">
        <f t="shared" ref="BX1334" si="12213">IF(AJ1334&lt;0,0,AJ1334)</f>
        <v/>
      </c>
      <c r="BY1334" s="7" t="str">
        <f t="shared" ref="BY1334" si="12214">IF(AK1334&lt;0,0,AK1334)</f>
        <v/>
      </c>
      <c r="BZ1334" s="7" t="str">
        <f t="shared" ref="BZ1334" si="12215">IF(AL1334&lt;0,0,AL1334)</f>
        <v/>
      </c>
      <c r="CA1334" s="7" t="str">
        <f t="shared" ref="CA1334" si="12216">IF(AM1334&lt;0,0,AM1334)</f>
        <v/>
      </c>
      <c r="CB1334" s="7" t="str">
        <f t="shared" ref="CB1334" si="12217">IF(AN1334&lt;0,0,AN1334)</f>
        <v/>
      </c>
      <c r="CC1334" s="7" t="str">
        <f t="shared" ref="CC1334" si="12218">IF(AO1334&lt;0,0,AO1334)</f>
        <v/>
      </c>
      <c r="CD1334" s="7" t="str">
        <f t="shared" ref="CD1334" si="12219">IF(AP1334&lt;0,0,AP1334)</f>
        <v/>
      </c>
      <c r="CE1334" s="7" t="str">
        <f t="shared" ref="CE1334" si="12220">IF(AQ1334&lt;0,0,AQ1334)</f>
        <v/>
      </c>
      <c r="CF1334" s="7" t="str">
        <f t="shared" ref="CF1334" si="12221">IF(AR1334&lt;0,0,AR1334)</f>
        <v/>
      </c>
      <c r="CG1334" s="7" t="str">
        <f t="shared" ref="CG1334" si="12222">IF(AS1334&lt;0,0,AS1334)</f>
        <v/>
      </c>
      <c r="CH1334" s="7" t="str">
        <f t="shared" ref="CH1334" si="12223">IF(AT1334&lt;0,0,AT1334)</f>
        <v/>
      </c>
      <c r="CI1334" s="7" t="str">
        <f t="shared" ref="CI1334" si="12224">IF(AU1334&lt;0,0,AU1334)</f>
        <v/>
      </c>
      <c r="CJ1334" s="7" t="str">
        <f t="shared" ref="CJ1334" si="12225">IF(AV1334&lt;0,0,AV1334)</f>
        <v/>
      </c>
      <c r="CK1334" s="7" t="str">
        <f t="shared" ref="CK1334" si="12226">IF(AW1334&lt;0,0,AW1334)</f>
        <v/>
      </c>
      <c r="IK1334" s="7" t="str">
        <f t="shared" ref="IK1334:JD1334" si="12227">IF(IJ670="","",IJ670)</f>
        <v/>
      </c>
      <c r="IL1334" s="7" t="str">
        <f t="shared" si="12227"/>
        <v/>
      </c>
      <c r="IM1334" s="7" t="str">
        <f t="shared" si="12227"/>
        <v/>
      </c>
      <c r="IN1334" s="7" t="str">
        <f t="shared" si="12227"/>
        <v/>
      </c>
      <c r="IO1334" s="7" t="str">
        <f t="shared" si="12227"/>
        <v/>
      </c>
      <c r="IP1334" s="7" t="str">
        <f t="shared" si="12227"/>
        <v/>
      </c>
      <c r="IQ1334" s="7" t="str">
        <f t="shared" si="12227"/>
        <v/>
      </c>
      <c r="IR1334" s="7" t="str">
        <f t="shared" si="12227"/>
        <v/>
      </c>
      <c r="IS1334" s="7" t="str">
        <f t="shared" si="12227"/>
        <v/>
      </c>
      <c r="IT1334" s="7" t="str">
        <f t="shared" si="12227"/>
        <v/>
      </c>
      <c r="IU1334" s="7" t="str">
        <f t="shared" si="12227"/>
        <v/>
      </c>
      <c r="IV1334" s="7" t="str">
        <f t="shared" si="12227"/>
        <v/>
      </c>
      <c r="IW1334" s="7" t="str">
        <f t="shared" si="12227"/>
        <v/>
      </c>
      <c r="IX1334" s="7" t="str">
        <f t="shared" si="12227"/>
        <v/>
      </c>
      <c r="IY1334" s="7" t="str">
        <f t="shared" si="12227"/>
        <v/>
      </c>
      <c r="IZ1334" s="7" t="str">
        <f t="shared" si="12227"/>
        <v/>
      </c>
      <c r="JA1334" s="7" t="str">
        <f t="shared" si="12227"/>
        <v/>
      </c>
      <c r="JB1334" s="7" t="str">
        <f t="shared" si="12227"/>
        <v/>
      </c>
      <c r="JC1334" s="7" t="str">
        <f t="shared" si="12227"/>
        <v/>
      </c>
      <c r="JD1334" s="7" t="str">
        <f t="shared" si="12227"/>
        <v/>
      </c>
    </row>
    <row r="1335" spans="24:266" hidden="1" x14ac:dyDescent="0.3">
      <c r="X1335" s="51">
        <v>1335</v>
      </c>
      <c r="Z1335" s="7" t="s">
        <v>1366</v>
      </c>
      <c r="AA1335" s="7" t="str">
        <f t="shared" ref="AA1335:CL1335" si="12228">IF(Z337="","",Z337)</f>
        <v/>
      </c>
      <c r="AB1335" s="7">
        <f t="shared" si="12228"/>
        <v>17</v>
      </c>
      <c r="AC1335" s="7" t="str">
        <f t="shared" si="12228"/>
        <v/>
      </c>
      <c r="AD1335" s="7" t="str">
        <f t="shared" si="12228"/>
        <v/>
      </c>
      <c r="AE1335" s="7" t="str">
        <f t="shared" si="12228"/>
        <v/>
      </c>
      <c r="AF1335" s="7" t="str">
        <f t="shared" si="12228"/>
        <v/>
      </c>
      <c r="AG1335" s="7" t="str">
        <f t="shared" si="12228"/>
        <v/>
      </c>
      <c r="AH1335" s="7" t="str">
        <f t="shared" si="12228"/>
        <v/>
      </c>
      <c r="AI1335" s="7" t="str">
        <f t="shared" si="12228"/>
        <v/>
      </c>
      <c r="AJ1335" s="7" t="str">
        <f t="shared" si="12228"/>
        <v/>
      </c>
      <c r="AK1335" s="7" t="str">
        <f t="shared" si="12228"/>
        <v/>
      </c>
      <c r="AL1335" s="7" t="str">
        <f t="shared" si="12228"/>
        <v/>
      </c>
      <c r="AM1335" s="7" t="str">
        <f t="shared" si="12228"/>
        <v/>
      </c>
      <c r="AN1335" s="7" t="str">
        <f t="shared" si="12228"/>
        <v/>
      </c>
      <c r="AO1335" s="7" t="str">
        <f t="shared" si="12228"/>
        <v/>
      </c>
      <c r="AP1335" s="7" t="str">
        <f t="shared" si="12228"/>
        <v/>
      </c>
      <c r="AQ1335" s="7" t="str">
        <f t="shared" si="12228"/>
        <v/>
      </c>
      <c r="AR1335" s="7" t="str">
        <f t="shared" si="12228"/>
        <v/>
      </c>
      <c r="AS1335" s="7" t="str">
        <f t="shared" si="12228"/>
        <v/>
      </c>
      <c r="AT1335" s="7" t="str">
        <f t="shared" si="12228"/>
        <v/>
      </c>
      <c r="AU1335" s="7" t="str">
        <f t="shared" si="12228"/>
        <v/>
      </c>
      <c r="AV1335" s="7" t="str">
        <f t="shared" si="12228"/>
        <v/>
      </c>
      <c r="AW1335" s="7" t="str">
        <f t="shared" si="12228"/>
        <v/>
      </c>
      <c r="AX1335" s="7" t="str">
        <f t="shared" si="12228"/>
        <v/>
      </c>
      <c r="AY1335" s="7" t="str">
        <f t="shared" si="12228"/>
        <v/>
      </c>
      <c r="AZ1335" s="7" t="str">
        <f t="shared" si="12228"/>
        <v/>
      </c>
      <c r="BA1335" s="7" t="str">
        <f t="shared" si="12228"/>
        <v/>
      </c>
      <c r="BB1335" s="7" t="str">
        <f t="shared" si="12228"/>
        <v/>
      </c>
      <c r="BC1335" s="7" t="str">
        <f t="shared" si="12228"/>
        <v/>
      </c>
      <c r="BD1335" s="7" t="str">
        <f t="shared" si="12228"/>
        <v/>
      </c>
      <c r="BE1335" s="7" t="str">
        <f t="shared" si="12228"/>
        <v/>
      </c>
      <c r="BF1335" s="7" t="str">
        <f t="shared" si="12228"/>
        <v/>
      </c>
      <c r="BG1335" s="7" t="str">
        <f t="shared" si="12228"/>
        <v/>
      </c>
      <c r="BH1335" s="7" t="str">
        <f t="shared" si="12228"/>
        <v/>
      </c>
      <c r="BI1335" s="7" t="str">
        <f t="shared" si="12228"/>
        <v/>
      </c>
      <c r="BJ1335" s="7" t="str">
        <f t="shared" si="12228"/>
        <v/>
      </c>
      <c r="BK1335" s="7" t="str">
        <f t="shared" si="12228"/>
        <v/>
      </c>
      <c r="BL1335" s="7" t="str">
        <f t="shared" si="12228"/>
        <v/>
      </c>
      <c r="BM1335" s="7" t="str">
        <f t="shared" si="12228"/>
        <v/>
      </c>
      <c r="BN1335" s="7" t="str">
        <f t="shared" si="12228"/>
        <v/>
      </c>
      <c r="BO1335" s="7" t="str">
        <f t="shared" si="12228"/>
        <v/>
      </c>
      <c r="BP1335" s="7" t="str">
        <f t="shared" si="12228"/>
        <v/>
      </c>
      <c r="BQ1335" s="7" t="str">
        <f t="shared" si="12228"/>
        <v/>
      </c>
      <c r="BR1335" s="7" t="str">
        <f t="shared" si="12228"/>
        <v/>
      </c>
      <c r="BS1335" s="7" t="str">
        <f t="shared" si="12228"/>
        <v/>
      </c>
      <c r="BT1335" s="7" t="str">
        <f t="shared" si="12228"/>
        <v/>
      </c>
      <c r="BU1335" s="7" t="str">
        <f t="shared" si="12228"/>
        <v/>
      </c>
      <c r="BV1335" s="7" t="str">
        <f t="shared" si="12228"/>
        <v/>
      </c>
      <c r="BW1335" s="7" t="str">
        <f t="shared" si="12228"/>
        <v/>
      </c>
      <c r="BX1335" s="7" t="str">
        <f t="shared" si="12228"/>
        <v/>
      </c>
      <c r="BY1335" s="7" t="str">
        <f t="shared" si="12228"/>
        <v/>
      </c>
      <c r="BZ1335" s="7" t="str">
        <f t="shared" si="12228"/>
        <v/>
      </c>
      <c r="CA1335" s="7" t="str">
        <f t="shared" si="12228"/>
        <v/>
      </c>
      <c r="CB1335" s="7" t="str">
        <f t="shared" si="12228"/>
        <v/>
      </c>
      <c r="CC1335" s="7" t="str">
        <f t="shared" si="12228"/>
        <v/>
      </c>
      <c r="CD1335" s="7" t="str">
        <f t="shared" si="12228"/>
        <v/>
      </c>
      <c r="CE1335" s="7" t="str">
        <f t="shared" si="12228"/>
        <v/>
      </c>
      <c r="CF1335" s="7" t="str">
        <f t="shared" si="12228"/>
        <v/>
      </c>
      <c r="CG1335" s="7" t="str">
        <f t="shared" si="12228"/>
        <v/>
      </c>
      <c r="CH1335" s="7" t="str">
        <f t="shared" si="12228"/>
        <v/>
      </c>
      <c r="CI1335" s="7" t="str">
        <f t="shared" si="12228"/>
        <v/>
      </c>
      <c r="CJ1335" s="7" t="str">
        <f t="shared" si="12228"/>
        <v/>
      </c>
      <c r="CK1335" s="7" t="str">
        <f t="shared" si="12228"/>
        <v/>
      </c>
      <c r="CL1335" s="7" t="str">
        <f t="shared" si="12228"/>
        <v/>
      </c>
      <c r="CM1335" s="7" t="str">
        <f t="shared" ref="CM1335:EX1335" si="12229">IF(CL337="","",CL337)</f>
        <v/>
      </c>
      <c r="CN1335" s="7" t="str">
        <f t="shared" si="12229"/>
        <v/>
      </c>
      <c r="CO1335" s="7" t="str">
        <f t="shared" si="12229"/>
        <v/>
      </c>
      <c r="CP1335" s="7" t="str">
        <f t="shared" si="12229"/>
        <v/>
      </c>
      <c r="CQ1335" s="7" t="str">
        <f t="shared" si="12229"/>
        <v/>
      </c>
      <c r="CR1335" s="7" t="str">
        <f t="shared" si="12229"/>
        <v/>
      </c>
      <c r="CS1335" s="7" t="str">
        <f t="shared" si="12229"/>
        <v/>
      </c>
      <c r="CT1335" s="7" t="str">
        <f t="shared" si="12229"/>
        <v/>
      </c>
      <c r="CU1335" s="7" t="str">
        <f t="shared" si="12229"/>
        <v/>
      </c>
      <c r="CV1335" s="7" t="str">
        <f t="shared" si="12229"/>
        <v/>
      </c>
      <c r="CW1335" s="7" t="str">
        <f t="shared" si="12229"/>
        <v/>
      </c>
      <c r="CX1335" s="7" t="str">
        <f t="shared" si="12229"/>
        <v/>
      </c>
      <c r="CY1335" s="7" t="str">
        <f t="shared" si="12229"/>
        <v/>
      </c>
      <c r="CZ1335" s="7" t="str">
        <f t="shared" si="12229"/>
        <v/>
      </c>
      <c r="DA1335" s="7" t="str">
        <f t="shared" si="12229"/>
        <v/>
      </c>
      <c r="DB1335" s="7" t="str">
        <f t="shared" si="12229"/>
        <v/>
      </c>
      <c r="DC1335" s="7" t="str">
        <f t="shared" si="12229"/>
        <v/>
      </c>
      <c r="DD1335" s="7" t="str">
        <f t="shared" si="12229"/>
        <v/>
      </c>
      <c r="DE1335" s="7" t="str">
        <f t="shared" si="12229"/>
        <v/>
      </c>
      <c r="DF1335" s="7" t="str">
        <f t="shared" si="12229"/>
        <v/>
      </c>
      <c r="DG1335" s="7" t="str">
        <f t="shared" si="12229"/>
        <v/>
      </c>
      <c r="DH1335" s="7" t="str">
        <f t="shared" si="12229"/>
        <v/>
      </c>
      <c r="DI1335" s="7" t="str">
        <f t="shared" si="12229"/>
        <v/>
      </c>
      <c r="DJ1335" s="7" t="str">
        <f t="shared" si="12229"/>
        <v/>
      </c>
      <c r="DK1335" s="7" t="str">
        <f t="shared" si="12229"/>
        <v/>
      </c>
      <c r="DL1335" s="7" t="str">
        <f t="shared" si="12229"/>
        <v/>
      </c>
      <c r="DM1335" s="7" t="str">
        <f t="shared" si="12229"/>
        <v/>
      </c>
      <c r="DN1335" s="7" t="str">
        <f t="shared" si="12229"/>
        <v/>
      </c>
      <c r="DO1335" s="7" t="str">
        <f t="shared" si="12229"/>
        <v/>
      </c>
      <c r="DP1335" s="7" t="str">
        <f t="shared" si="12229"/>
        <v/>
      </c>
      <c r="DQ1335" s="7" t="str">
        <f t="shared" si="12229"/>
        <v/>
      </c>
      <c r="DR1335" s="7" t="str">
        <f t="shared" si="12229"/>
        <v/>
      </c>
      <c r="DS1335" s="7" t="str">
        <f t="shared" si="12229"/>
        <v/>
      </c>
      <c r="DT1335" s="7" t="str">
        <f t="shared" si="12229"/>
        <v/>
      </c>
      <c r="DU1335" s="7" t="str">
        <f t="shared" si="12229"/>
        <v/>
      </c>
      <c r="DV1335" s="7" t="str">
        <f t="shared" si="12229"/>
        <v/>
      </c>
      <c r="DW1335" s="7" t="str">
        <f t="shared" si="12229"/>
        <v/>
      </c>
      <c r="DX1335" s="7" t="str">
        <f t="shared" si="12229"/>
        <v/>
      </c>
      <c r="DY1335" s="7" t="str">
        <f t="shared" si="12229"/>
        <v/>
      </c>
      <c r="DZ1335" s="7" t="str">
        <f t="shared" si="12229"/>
        <v/>
      </c>
      <c r="EA1335" s="7" t="str">
        <f t="shared" si="12229"/>
        <v/>
      </c>
      <c r="EB1335" s="7" t="str">
        <f t="shared" si="12229"/>
        <v/>
      </c>
      <c r="EC1335" s="7" t="str">
        <f t="shared" si="12229"/>
        <v/>
      </c>
      <c r="ED1335" s="7" t="str">
        <f t="shared" si="12229"/>
        <v/>
      </c>
      <c r="EE1335" s="7" t="str">
        <f t="shared" si="12229"/>
        <v/>
      </c>
      <c r="EF1335" s="7" t="str">
        <f t="shared" si="12229"/>
        <v/>
      </c>
      <c r="EG1335" s="7" t="str">
        <f t="shared" si="12229"/>
        <v/>
      </c>
      <c r="EH1335" s="7" t="str">
        <f t="shared" si="12229"/>
        <v/>
      </c>
      <c r="EI1335" s="7" t="str">
        <f t="shared" si="12229"/>
        <v/>
      </c>
      <c r="EJ1335" s="7" t="str">
        <f t="shared" si="12229"/>
        <v/>
      </c>
      <c r="EK1335" s="7" t="str">
        <f t="shared" si="12229"/>
        <v/>
      </c>
      <c r="EL1335" s="7" t="str">
        <f t="shared" si="12229"/>
        <v/>
      </c>
      <c r="EM1335" s="7" t="str">
        <f t="shared" si="12229"/>
        <v/>
      </c>
      <c r="EN1335" s="7" t="str">
        <f t="shared" si="12229"/>
        <v/>
      </c>
      <c r="EO1335" s="7" t="str">
        <f t="shared" si="12229"/>
        <v/>
      </c>
      <c r="EP1335" s="7" t="str">
        <f t="shared" si="12229"/>
        <v/>
      </c>
      <c r="EQ1335" s="7" t="str">
        <f t="shared" si="12229"/>
        <v/>
      </c>
      <c r="ER1335" s="7" t="str">
        <f t="shared" si="12229"/>
        <v/>
      </c>
      <c r="ES1335" s="7" t="str">
        <f t="shared" si="12229"/>
        <v/>
      </c>
      <c r="ET1335" s="7" t="str">
        <f t="shared" si="12229"/>
        <v/>
      </c>
      <c r="EU1335" s="7" t="str">
        <f t="shared" si="12229"/>
        <v/>
      </c>
      <c r="EV1335" s="7" t="str">
        <f t="shared" si="12229"/>
        <v/>
      </c>
      <c r="EW1335" s="7" t="str">
        <f t="shared" si="12229"/>
        <v/>
      </c>
      <c r="EX1335" s="7" t="str">
        <f t="shared" si="12229"/>
        <v/>
      </c>
      <c r="EY1335" s="7" t="str">
        <f t="shared" ref="EY1335:HJ1335" si="12230">IF(EX337="","",EX337)</f>
        <v/>
      </c>
      <c r="EZ1335" s="7" t="str">
        <f t="shared" si="12230"/>
        <v/>
      </c>
      <c r="FA1335" s="7" t="str">
        <f t="shared" si="12230"/>
        <v/>
      </c>
      <c r="FB1335" s="7" t="str">
        <f t="shared" si="12230"/>
        <v/>
      </c>
      <c r="FC1335" s="7" t="str">
        <f t="shared" si="12230"/>
        <v/>
      </c>
      <c r="FD1335" s="7" t="str">
        <f t="shared" si="12230"/>
        <v/>
      </c>
      <c r="FE1335" s="7" t="str">
        <f t="shared" si="12230"/>
        <v/>
      </c>
      <c r="FF1335" s="7" t="str">
        <f t="shared" si="12230"/>
        <v/>
      </c>
      <c r="FG1335" s="7" t="str">
        <f t="shared" si="12230"/>
        <v/>
      </c>
      <c r="FH1335" s="7" t="str">
        <f t="shared" si="12230"/>
        <v/>
      </c>
      <c r="FI1335" s="7" t="str">
        <f t="shared" si="12230"/>
        <v/>
      </c>
      <c r="FJ1335" s="7" t="str">
        <f t="shared" si="12230"/>
        <v/>
      </c>
      <c r="FK1335" s="7" t="str">
        <f t="shared" si="12230"/>
        <v/>
      </c>
      <c r="FL1335" s="7" t="str">
        <f t="shared" si="12230"/>
        <v/>
      </c>
      <c r="FM1335" s="7" t="str">
        <f t="shared" si="12230"/>
        <v/>
      </c>
      <c r="FN1335" s="7" t="str">
        <f t="shared" si="12230"/>
        <v/>
      </c>
      <c r="FO1335" s="7" t="str">
        <f t="shared" si="12230"/>
        <v/>
      </c>
      <c r="FP1335" s="7" t="str">
        <f t="shared" si="12230"/>
        <v/>
      </c>
      <c r="FQ1335" s="7" t="str">
        <f t="shared" si="12230"/>
        <v/>
      </c>
      <c r="FR1335" s="7" t="str">
        <f t="shared" si="12230"/>
        <v/>
      </c>
      <c r="FS1335" s="7" t="str">
        <f t="shared" si="12230"/>
        <v/>
      </c>
      <c r="FT1335" s="7" t="str">
        <f t="shared" si="12230"/>
        <v/>
      </c>
      <c r="FU1335" s="7" t="str">
        <f t="shared" si="12230"/>
        <v/>
      </c>
      <c r="FV1335" s="7" t="str">
        <f t="shared" si="12230"/>
        <v/>
      </c>
      <c r="FW1335" s="7" t="str">
        <f t="shared" si="12230"/>
        <v/>
      </c>
      <c r="FX1335" s="7" t="str">
        <f t="shared" si="12230"/>
        <v/>
      </c>
      <c r="FY1335" s="7" t="str">
        <f t="shared" si="12230"/>
        <v/>
      </c>
      <c r="FZ1335" s="7" t="str">
        <f t="shared" si="12230"/>
        <v/>
      </c>
      <c r="GA1335" s="7" t="str">
        <f t="shared" si="12230"/>
        <v/>
      </c>
      <c r="GB1335" s="7" t="str">
        <f t="shared" si="12230"/>
        <v/>
      </c>
      <c r="GC1335" s="7" t="str">
        <f t="shared" si="12230"/>
        <v/>
      </c>
      <c r="GD1335" s="7" t="str">
        <f t="shared" si="12230"/>
        <v/>
      </c>
      <c r="GE1335" s="7" t="str">
        <f t="shared" si="12230"/>
        <v/>
      </c>
      <c r="GF1335" s="7" t="str">
        <f t="shared" si="12230"/>
        <v/>
      </c>
      <c r="GG1335" s="7" t="str">
        <f t="shared" si="12230"/>
        <v/>
      </c>
      <c r="GH1335" s="7" t="str">
        <f t="shared" si="12230"/>
        <v/>
      </c>
      <c r="GI1335" s="7" t="str">
        <f t="shared" si="12230"/>
        <v/>
      </c>
      <c r="GJ1335" s="7" t="str">
        <f t="shared" si="12230"/>
        <v/>
      </c>
      <c r="GK1335" s="7" t="str">
        <f t="shared" si="12230"/>
        <v/>
      </c>
      <c r="GL1335" s="7" t="str">
        <f t="shared" si="12230"/>
        <v/>
      </c>
      <c r="GM1335" s="7" t="str">
        <f t="shared" si="12230"/>
        <v/>
      </c>
      <c r="GN1335" s="7" t="str">
        <f t="shared" si="12230"/>
        <v/>
      </c>
      <c r="GO1335" s="7" t="str">
        <f t="shared" si="12230"/>
        <v/>
      </c>
      <c r="GP1335" s="7" t="str">
        <f t="shared" si="12230"/>
        <v/>
      </c>
      <c r="GQ1335" s="7" t="str">
        <f t="shared" si="12230"/>
        <v/>
      </c>
      <c r="GR1335" s="7" t="str">
        <f t="shared" si="12230"/>
        <v/>
      </c>
      <c r="GS1335" s="7" t="str">
        <f t="shared" si="12230"/>
        <v/>
      </c>
      <c r="GT1335" s="7" t="str">
        <f t="shared" si="12230"/>
        <v/>
      </c>
      <c r="GU1335" s="7" t="str">
        <f t="shared" si="12230"/>
        <v/>
      </c>
      <c r="GV1335" s="7" t="str">
        <f t="shared" si="12230"/>
        <v/>
      </c>
      <c r="GW1335" s="7" t="str">
        <f t="shared" si="12230"/>
        <v/>
      </c>
      <c r="GX1335" s="7" t="str">
        <f t="shared" si="12230"/>
        <v/>
      </c>
      <c r="GY1335" s="7" t="str">
        <f t="shared" si="12230"/>
        <v/>
      </c>
      <c r="GZ1335" s="7" t="str">
        <f t="shared" si="12230"/>
        <v/>
      </c>
      <c r="HA1335" s="7" t="str">
        <f t="shared" si="12230"/>
        <v/>
      </c>
      <c r="HB1335" s="7" t="str">
        <f t="shared" si="12230"/>
        <v/>
      </c>
      <c r="HC1335" s="7" t="str">
        <f t="shared" si="12230"/>
        <v/>
      </c>
      <c r="HD1335" s="7" t="str">
        <f t="shared" si="12230"/>
        <v/>
      </c>
      <c r="HE1335" s="7" t="str">
        <f t="shared" si="12230"/>
        <v/>
      </c>
      <c r="HF1335" s="7" t="str">
        <f t="shared" si="12230"/>
        <v/>
      </c>
      <c r="HG1335" s="7" t="str">
        <f t="shared" si="12230"/>
        <v/>
      </c>
      <c r="HH1335" s="7" t="str">
        <f t="shared" si="12230"/>
        <v/>
      </c>
      <c r="HI1335" s="7" t="str">
        <f t="shared" si="12230"/>
        <v/>
      </c>
      <c r="HJ1335" s="7" t="str">
        <f t="shared" si="12230"/>
        <v/>
      </c>
      <c r="HK1335" s="7" t="str">
        <f t="shared" ref="HK1335:IJ1335" si="12231">IF(HJ337="","",HJ337)</f>
        <v/>
      </c>
      <c r="HL1335" s="7" t="str">
        <f t="shared" si="12231"/>
        <v/>
      </c>
      <c r="HM1335" s="7" t="str">
        <f t="shared" si="12231"/>
        <v/>
      </c>
      <c r="HN1335" s="7" t="str">
        <f t="shared" si="12231"/>
        <v/>
      </c>
      <c r="HO1335" s="7" t="str">
        <f t="shared" si="12231"/>
        <v/>
      </c>
      <c r="HP1335" s="7" t="str">
        <f t="shared" si="12231"/>
        <v/>
      </c>
      <c r="HQ1335" s="7" t="str">
        <f t="shared" si="12231"/>
        <v/>
      </c>
      <c r="HR1335" s="7" t="str">
        <f t="shared" si="12231"/>
        <v/>
      </c>
      <c r="HS1335" s="7" t="str">
        <f t="shared" si="12231"/>
        <v/>
      </c>
      <c r="HT1335" s="7" t="str">
        <f t="shared" si="12231"/>
        <v/>
      </c>
      <c r="HU1335" s="7" t="str">
        <f t="shared" si="12231"/>
        <v/>
      </c>
      <c r="HV1335" s="7" t="str">
        <f t="shared" si="12231"/>
        <v/>
      </c>
      <c r="HW1335" s="7" t="str">
        <f t="shared" si="12231"/>
        <v/>
      </c>
      <c r="HX1335" s="7" t="str">
        <f t="shared" si="12231"/>
        <v/>
      </c>
      <c r="HY1335" s="7" t="str">
        <f t="shared" si="12231"/>
        <v/>
      </c>
      <c r="HZ1335" s="7" t="str">
        <f t="shared" si="12231"/>
        <v/>
      </c>
      <c r="IA1335" s="7" t="str">
        <f t="shared" si="12231"/>
        <v/>
      </c>
      <c r="IB1335" s="7" t="str">
        <f t="shared" si="12231"/>
        <v/>
      </c>
      <c r="IC1335" s="7" t="str">
        <f t="shared" si="12231"/>
        <v/>
      </c>
      <c r="ID1335" s="7" t="str">
        <f t="shared" si="12231"/>
        <v/>
      </c>
      <c r="IE1335" s="7" t="str">
        <f t="shared" si="12231"/>
        <v/>
      </c>
      <c r="IF1335" s="7" t="str">
        <f t="shared" si="12231"/>
        <v/>
      </c>
      <c r="IG1335" s="7" t="str">
        <f t="shared" si="12231"/>
        <v/>
      </c>
      <c r="IH1335" s="7" t="str">
        <f t="shared" si="12231"/>
        <v/>
      </c>
      <c r="II1335" s="7" t="str">
        <f t="shared" si="12231"/>
        <v/>
      </c>
      <c r="IJ1335" s="7" t="str">
        <f t="shared" si="12231"/>
        <v/>
      </c>
      <c r="IK1335" s="7" t="str">
        <f t="shared" ref="IK1335:JD1335" si="12232">IF(IJ341="","",IJ341)</f>
        <v/>
      </c>
      <c r="IL1335" s="7" t="str">
        <f t="shared" si="12232"/>
        <v/>
      </c>
      <c r="IM1335" s="7" t="str">
        <f t="shared" si="12232"/>
        <v/>
      </c>
      <c r="IN1335" s="7" t="str">
        <f t="shared" si="12232"/>
        <v/>
      </c>
      <c r="IO1335" s="7" t="str">
        <f t="shared" si="12232"/>
        <v/>
      </c>
      <c r="IP1335" s="7" t="str">
        <f t="shared" si="12232"/>
        <v/>
      </c>
      <c r="IQ1335" s="7" t="str">
        <f t="shared" si="12232"/>
        <v/>
      </c>
      <c r="IR1335" s="7" t="str">
        <f t="shared" si="12232"/>
        <v/>
      </c>
      <c r="IS1335" s="7" t="str">
        <f t="shared" si="12232"/>
        <v/>
      </c>
      <c r="IT1335" s="7" t="str">
        <f t="shared" si="12232"/>
        <v/>
      </c>
      <c r="IU1335" s="7" t="str">
        <f t="shared" si="12232"/>
        <v/>
      </c>
      <c r="IV1335" s="7" t="str">
        <f t="shared" si="12232"/>
        <v/>
      </c>
      <c r="IW1335" s="7" t="str">
        <f t="shared" si="12232"/>
        <v/>
      </c>
      <c r="IX1335" s="7" t="str">
        <f t="shared" si="12232"/>
        <v/>
      </c>
      <c r="IY1335" s="7" t="str">
        <f t="shared" si="12232"/>
        <v/>
      </c>
      <c r="IZ1335" s="7" t="str">
        <f t="shared" si="12232"/>
        <v/>
      </c>
      <c r="JA1335" s="7" t="str">
        <f t="shared" si="12232"/>
        <v/>
      </c>
      <c r="JB1335" s="7" t="str">
        <f t="shared" si="12232"/>
        <v/>
      </c>
      <c r="JC1335" s="7" t="str">
        <f t="shared" si="12232"/>
        <v/>
      </c>
      <c r="JD1335" s="7" t="str">
        <f t="shared" si="12232"/>
        <v/>
      </c>
    </row>
    <row r="1336" spans="24:266" hidden="1" x14ac:dyDescent="0.3">
      <c r="X1336" s="51">
        <v>1336</v>
      </c>
      <c r="Z1336" s="7" t="s">
        <v>1071</v>
      </c>
      <c r="AA1336" s="7" t="str">
        <f t="shared" ref="AA1336:CL1336" si="12233">IF(Z338="","",Z338)</f>
        <v/>
      </c>
      <c r="AB1336" s="7" t="str">
        <f t="shared" si="12233"/>
        <v/>
      </c>
      <c r="AC1336" s="7" t="str">
        <f t="shared" si="12233"/>
        <v/>
      </c>
      <c r="AD1336" s="7" t="str">
        <f t="shared" si="12233"/>
        <v/>
      </c>
      <c r="AE1336" s="7" t="str">
        <f t="shared" si="12233"/>
        <v/>
      </c>
      <c r="AF1336" s="7">
        <f t="shared" si="12233"/>
        <v>0</v>
      </c>
      <c r="AG1336" s="7">
        <f t="shared" si="12233"/>
        <v>0</v>
      </c>
      <c r="AH1336" s="7">
        <f t="shared" si="12233"/>
        <v>0</v>
      </c>
      <c r="AI1336" s="7">
        <f t="shared" si="12233"/>
        <v>0</v>
      </c>
      <c r="AJ1336" s="7">
        <f t="shared" si="12233"/>
        <v>0</v>
      </c>
      <c r="AK1336" s="7">
        <f t="shared" si="12233"/>
        <v>0</v>
      </c>
      <c r="AL1336" s="7">
        <f t="shared" si="12233"/>
        <v>0</v>
      </c>
      <c r="AM1336" s="7">
        <f t="shared" si="12233"/>
        <v>0</v>
      </c>
      <c r="AN1336" s="7">
        <f t="shared" si="12233"/>
        <v>0</v>
      </c>
      <c r="AO1336" s="7">
        <f t="shared" si="12233"/>
        <v>0</v>
      </c>
      <c r="AP1336" s="7">
        <f t="shared" si="12233"/>
        <v>0</v>
      </c>
      <c r="AQ1336" s="7">
        <f t="shared" si="12233"/>
        <v>0</v>
      </c>
      <c r="AR1336" s="7">
        <f t="shared" si="12233"/>
        <v>0</v>
      </c>
      <c r="AS1336" s="7">
        <f t="shared" si="12233"/>
        <v>0</v>
      </c>
      <c r="AT1336" s="7">
        <f t="shared" si="12233"/>
        <v>0</v>
      </c>
      <c r="AU1336" s="7">
        <f t="shared" si="12233"/>
        <v>0</v>
      </c>
      <c r="AV1336" s="7">
        <f t="shared" si="12233"/>
        <v>0</v>
      </c>
      <c r="AW1336" s="7">
        <f t="shared" si="12233"/>
        <v>0</v>
      </c>
      <c r="AX1336" s="7">
        <f t="shared" si="12233"/>
        <v>0</v>
      </c>
      <c r="AY1336" s="7">
        <f t="shared" si="12233"/>
        <v>0</v>
      </c>
      <c r="AZ1336" s="7">
        <f t="shared" si="12233"/>
        <v>0</v>
      </c>
      <c r="BA1336" s="7">
        <f t="shared" si="12233"/>
        <v>0</v>
      </c>
      <c r="BB1336" s="7" t="str">
        <f t="shared" si="12233"/>
        <v/>
      </c>
      <c r="BC1336" s="7" t="str">
        <f t="shared" si="12233"/>
        <v/>
      </c>
      <c r="BD1336" s="7" t="str">
        <f t="shared" si="12233"/>
        <v/>
      </c>
      <c r="BE1336" s="7" t="str">
        <f t="shared" si="12233"/>
        <v/>
      </c>
      <c r="BF1336" s="7" t="str">
        <f t="shared" si="12233"/>
        <v/>
      </c>
      <c r="BG1336" s="7" t="str">
        <f t="shared" si="12233"/>
        <v/>
      </c>
      <c r="BH1336" s="7" t="str">
        <f t="shared" si="12233"/>
        <v/>
      </c>
      <c r="BI1336" s="7" t="str">
        <f t="shared" si="12233"/>
        <v/>
      </c>
      <c r="BJ1336" s="7" t="str">
        <f t="shared" si="12233"/>
        <v/>
      </c>
      <c r="BK1336" s="7" t="str">
        <f t="shared" si="12233"/>
        <v/>
      </c>
      <c r="BL1336" s="7" t="str">
        <f t="shared" si="12233"/>
        <v/>
      </c>
      <c r="BM1336" s="7" t="str">
        <f t="shared" si="12233"/>
        <v/>
      </c>
      <c r="BN1336" s="7" t="str">
        <f t="shared" si="12233"/>
        <v/>
      </c>
      <c r="BO1336" s="7" t="str">
        <f t="shared" si="12233"/>
        <v/>
      </c>
      <c r="BP1336" s="7" t="str">
        <f t="shared" si="12233"/>
        <v/>
      </c>
      <c r="BQ1336" s="7" t="str">
        <f t="shared" si="12233"/>
        <v/>
      </c>
      <c r="BR1336" s="7" t="str">
        <f t="shared" si="12233"/>
        <v/>
      </c>
      <c r="BS1336" s="7" t="str">
        <f t="shared" si="12233"/>
        <v/>
      </c>
      <c r="BT1336" s="7" t="str">
        <f t="shared" si="12233"/>
        <v/>
      </c>
      <c r="BU1336" s="7" t="str">
        <f t="shared" si="12233"/>
        <v/>
      </c>
      <c r="BV1336" s="7" t="str">
        <f t="shared" si="12233"/>
        <v/>
      </c>
      <c r="BW1336" s="7" t="str">
        <f t="shared" si="12233"/>
        <v/>
      </c>
      <c r="BX1336" s="7" t="str">
        <f t="shared" si="12233"/>
        <v/>
      </c>
      <c r="BY1336" s="7" t="str">
        <f t="shared" si="12233"/>
        <v/>
      </c>
      <c r="BZ1336" s="7" t="str">
        <f t="shared" si="12233"/>
        <v/>
      </c>
      <c r="CA1336" s="7" t="str">
        <f t="shared" si="12233"/>
        <v/>
      </c>
      <c r="CB1336" s="7" t="str">
        <f t="shared" si="12233"/>
        <v/>
      </c>
      <c r="CC1336" s="7" t="str">
        <f t="shared" si="12233"/>
        <v/>
      </c>
      <c r="CD1336" s="7" t="str">
        <f t="shared" si="12233"/>
        <v/>
      </c>
      <c r="CE1336" s="7" t="str">
        <f t="shared" si="12233"/>
        <v/>
      </c>
      <c r="CF1336" s="7" t="str">
        <f t="shared" si="12233"/>
        <v/>
      </c>
      <c r="CG1336" s="7" t="str">
        <f t="shared" si="12233"/>
        <v/>
      </c>
      <c r="CH1336" s="7" t="str">
        <f t="shared" si="12233"/>
        <v/>
      </c>
      <c r="CI1336" s="7" t="str">
        <f t="shared" si="12233"/>
        <v/>
      </c>
      <c r="CJ1336" s="7" t="str">
        <f t="shared" si="12233"/>
        <v/>
      </c>
      <c r="CK1336" s="7" t="str">
        <f t="shared" si="12233"/>
        <v/>
      </c>
      <c r="CL1336" s="7" t="str">
        <f t="shared" si="12233"/>
        <v/>
      </c>
      <c r="CM1336" s="7" t="str">
        <f t="shared" ref="CM1336:EX1336" si="12234">IF(CL338="","",CL338)</f>
        <v/>
      </c>
      <c r="CN1336" s="7" t="str">
        <f t="shared" si="12234"/>
        <v/>
      </c>
      <c r="CO1336" s="7" t="str">
        <f t="shared" si="12234"/>
        <v/>
      </c>
      <c r="CP1336" s="7" t="str">
        <f t="shared" si="12234"/>
        <v/>
      </c>
      <c r="CQ1336" s="7" t="str">
        <f t="shared" si="12234"/>
        <v/>
      </c>
      <c r="CR1336" s="7" t="str">
        <f t="shared" si="12234"/>
        <v/>
      </c>
      <c r="CS1336" s="7" t="str">
        <f t="shared" si="12234"/>
        <v/>
      </c>
      <c r="CT1336" s="7" t="str">
        <f t="shared" si="12234"/>
        <v/>
      </c>
      <c r="CU1336" s="7" t="str">
        <f t="shared" si="12234"/>
        <v/>
      </c>
      <c r="CV1336" s="7" t="str">
        <f t="shared" si="12234"/>
        <v/>
      </c>
      <c r="CW1336" s="7" t="str">
        <f t="shared" si="12234"/>
        <v/>
      </c>
      <c r="CX1336" s="7" t="str">
        <f t="shared" si="12234"/>
        <v/>
      </c>
      <c r="CY1336" s="7" t="str">
        <f t="shared" si="12234"/>
        <v/>
      </c>
      <c r="CZ1336" s="7" t="str">
        <f t="shared" si="12234"/>
        <v/>
      </c>
      <c r="DA1336" s="7" t="str">
        <f t="shared" si="12234"/>
        <v/>
      </c>
      <c r="DB1336" s="7" t="str">
        <f t="shared" si="12234"/>
        <v/>
      </c>
      <c r="DC1336" s="7" t="str">
        <f t="shared" si="12234"/>
        <v/>
      </c>
      <c r="DD1336" s="7" t="str">
        <f t="shared" si="12234"/>
        <v/>
      </c>
      <c r="DE1336" s="7" t="str">
        <f t="shared" si="12234"/>
        <v/>
      </c>
      <c r="DF1336" s="7" t="str">
        <f t="shared" si="12234"/>
        <v/>
      </c>
      <c r="DG1336" s="7" t="str">
        <f t="shared" si="12234"/>
        <v/>
      </c>
      <c r="DH1336" s="7" t="str">
        <f t="shared" si="12234"/>
        <v/>
      </c>
      <c r="DI1336" s="7" t="str">
        <f t="shared" si="12234"/>
        <v/>
      </c>
      <c r="DJ1336" s="7" t="str">
        <f t="shared" si="12234"/>
        <v/>
      </c>
      <c r="DK1336" s="7" t="str">
        <f t="shared" si="12234"/>
        <v/>
      </c>
      <c r="DL1336" s="7" t="str">
        <f t="shared" si="12234"/>
        <v/>
      </c>
      <c r="DM1336" s="7" t="str">
        <f t="shared" si="12234"/>
        <v/>
      </c>
      <c r="DN1336" s="7" t="str">
        <f t="shared" si="12234"/>
        <v/>
      </c>
      <c r="DO1336" s="7" t="str">
        <f t="shared" si="12234"/>
        <v/>
      </c>
      <c r="DP1336" s="7" t="str">
        <f t="shared" si="12234"/>
        <v/>
      </c>
      <c r="DQ1336" s="7" t="str">
        <f t="shared" si="12234"/>
        <v/>
      </c>
      <c r="DR1336" s="7" t="str">
        <f t="shared" si="12234"/>
        <v/>
      </c>
      <c r="DS1336" s="7" t="str">
        <f t="shared" si="12234"/>
        <v/>
      </c>
      <c r="DT1336" s="7" t="str">
        <f t="shared" si="12234"/>
        <v/>
      </c>
      <c r="DU1336" s="7" t="str">
        <f t="shared" si="12234"/>
        <v/>
      </c>
      <c r="DV1336" s="7" t="str">
        <f t="shared" si="12234"/>
        <v/>
      </c>
      <c r="DW1336" s="7" t="str">
        <f t="shared" si="12234"/>
        <v/>
      </c>
      <c r="DX1336" s="7" t="str">
        <f t="shared" si="12234"/>
        <v/>
      </c>
      <c r="DY1336" s="7" t="str">
        <f t="shared" si="12234"/>
        <v/>
      </c>
      <c r="DZ1336" s="7" t="str">
        <f t="shared" si="12234"/>
        <v/>
      </c>
      <c r="EA1336" s="7" t="str">
        <f t="shared" si="12234"/>
        <v/>
      </c>
      <c r="EB1336" s="7" t="str">
        <f t="shared" si="12234"/>
        <v/>
      </c>
      <c r="EC1336" s="7" t="str">
        <f t="shared" si="12234"/>
        <v/>
      </c>
      <c r="ED1336" s="7" t="str">
        <f t="shared" si="12234"/>
        <v/>
      </c>
      <c r="EE1336" s="7" t="str">
        <f t="shared" si="12234"/>
        <v/>
      </c>
      <c r="EF1336" s="7" t="str">
        <f t="shared" si="12234"/>
        <v/>
      </c>
      <c r="EG1336" s="7" t="str">
        <f t="shared" si="12234"/>
        <v/>
      </c>
      <c r="EH1336" s="7" t="str">
        <f t="shared" si="12234"/>
        <v/>
      </c>
      <c r="EI1336" s="7" t="str">
        <f t="shared" si="12234"/>
        <v/>
      </c>
      <c r="EJ1336" s="7" t="str">
        <f t="shared" si="12234"/>
        <v/>
      </c>
      <c r="EK1336" s="7" t="str">
        <f t="shared" si="12234"/>
        <v/>
      </c>
      <c r="EL1336" s="7" t="str">
        <f t="shared" si="12234"/>
        <v/>
      </c>
      <c r="EM1336" s="7" t="str">
        <f t="shared" si="12234"/>
        <v/>
      </c>
      <c r="EN1336" s="7" t="str">
        <f t="shared" si="12234"/>
        <v/>
      </c>
      <c r="EO1336" s="7" t="str">
        <f t="shared" si="12234"/>
        <v/>
      </c>
      <c r="EP1336" s="7" t="str">
        <f t="shared" si="12234"/>
        <v/>
      </c>
      <c r="EQ1336" s="7" t="str">
        <f t="shared" si="12234"/>
        <v/>
      </c>
      <c r="ER1336" s="7" t="str">
        <f t="shared" si="12234"/>
        <v/>
      </c>
      <c r="ES1336" s="7" t="str">
        <f t="shared" si="12234"/>
        <v/>
      </c>
      <c r="ET1336" s="7" t="str">
        <f t="shared" si="12234"/>
        <v/>
      </c>
      <c r="EU1336" s="7" t="str">
        <f t="shared" si="12234"/>
        <v/>
      </c>
      <c r="EV1336" s="7" t="str">
        <f t="shared" si="12234"/>
        <v/>
      </c>
      <c r="EW1336" s="7" t="str">
        <f t="shared" si="12234"/>
        <v/>
      </c>
      <c r="EX1336" s="7" t="str">
        <f t="shared" si="12234"/>
        <v/>
      </c>
      <c r="EY1336" s="7" t="str">
        <f t="shared" ref="EY1336:HJ1336" si="12235">IF(EX338="","",EX338)</f>
        <v/>
      </c>
      <c r="EZ1336" s="7" t="str">
        <f t="shared" si="12235"/>
        <v/>
      </c>
      <c r="FA1336" s="7" t="str">
        <f t="shared" si="12235"/>
        <v/>
      </c>
      <c r="FB1336" s="7" t="str">
        <f t="shared" si="12235"/>
        <v/>
      </c>
      <c r="FC1336" s="7" t="str">
        <f t="shared" si="12235"/>
        <v/>
      </c>
      <c r="FD1336" s="7" t="str">
        <f t="shared" si="12235"/>
        <v/>
      </c>
      <c r="FE1336" s="7" t="str">
        <f t="shared" si="12235"/>
        <v/>
      </c>
      <c r="FF1336" s="7" t="str">
        <f t="shared" si="12235"/>
        <v/>
      </c>
      <c r="FG1336" s="7" t="str">
        <f t="shared" si="12235"/>
        <v/>
      </c>
      <c r="FH1336" s="7" t="str">
        <f t="shared" si="12235"/>
        <v/>
      </c>
      <c r="FI1336" s="7" t="str">
        <f t="shared" si="12235"/>
        <v/>
      </c>
      <c r="FJ1336" s="7" t="str">
        <f t="shared" si="12235"/>
        <v/>
      </c>
      <c r="FK1336" s="7" t="str">
        <f t="shared" si="12235"/>
        <v/>
      </c>
      <c r="FL1336" s="7" t="str">
        <f t="shared" si="12235"/>
        <v/>
      </c>
      <c r="FM1336" s="7" t="str">
        <f t="shared" si="12235"/>
        <v/>
      </c>
      <c r="FN1336" s="7" t="str">
        <f t="shared" si="12235"/>
        <v/>
      </c>
      <c r="FO1336" s="7" t="str">
        <f t="shared" si="12235"/>
        <v/>
      </c>
      <c r="FP1336" s="7" t="str">
        <f t="shared" si="12235"/>
        <v/>
      </c>
      <c r="FQ1336" s="7" t="str">
        <f t="shared" si="12235"/>
        <v/>
      </c>
      <c r="FR1336" s="7" t="str">
        <f t="shared" si="12235"/>
        <v/>
      </c>
      <c r="FS1336" s="7" t="str">
        <f t="shared" si="12235"/>
        <v/>
      </c>
      <c r="FT1336" s="7" t="str">
        <f t="shared" si="12235"/>
        <v/>
      </c>
      <c r="FU1336" s="7" t="str">
        <f t="shared" si="12235"/>
        <v/>
      </c>
      <c r="FV1336" s="7" t="str">
        <f t="shared" si="12235"/>
        <v/>
      </c>
      <c r="FW1336" s="7" t="str">
        <f t="shared" si="12235"/>
        <v/>
      </c>
      <c r="FX1336" s="7" t="str">
        <f t="shared" si="12235"/>
        <v/>
      </c>
      <c r="FY1336" s="7" t="str">
        <f t="shared" si="12235"/>
        <v/>
      </c>
      <c r="FZ1336" s="7" t="str">
        <f t="shared" si="12235"/>
        <v/>
      </c>
      <c r="GA1336" s="7" t="str">
        <f t="shared" si="12235"/>
        <v/>
      </c>
      <c r="GB1336" s="7" t="str">
        <f t="shared" si="12235"/>
        <v/>
      </c>
      <c r="GC1336" s="7" t="str">
        <f t="shared" si="12235"/>
        <v/>
      </c>
      <c r="GD1336" s="7" t="str">
        <f t="shared" si="12235"/>
        <v/>
      </c>
      <c r="GE1336" s="7" t="str">
        <f t="shared" si="12235"/>
        <v/>
      </c>
      <c r="GF1336" s="7" t="str">
        <f t="shared" si="12235"/>
        <v/>
      </c>
      <c r="GG1336" s="7" t="str">
        <f t="shared" si="12235"/>
        <v/>
      </c>
      <c r="GH1336" s="7" t="str">
        <f t="shared" si="12235"/>
        <v/>
      </c>
      <c r="GI1336" s="7" t="str">
        <f t="shared" si="12235"/>
        <v/>
      </c>
      <c r="GJ1336" s="7" t="str">
        <f t="shared" si="12235"/>
        <v/>
      </c>
      <c r="GK1336" s="7" t="str">
        <f t="shared" si="12235"/>
        <v/>
      </c>
      <c r="GL1336" s="7" t="str">
        <f t="shared" si="12235"/>
        <v/>
      </c>
      <c r="GM1336" s="7" t="str">
        <f t="shared" si="12235"/>
        <v/>
      </c>
      <c r="GN1336" s="7" t="str">
        <f t="shared" si="12235"/>
        <v/>
      </c>
      <c r="GO1336" s="7" t="str">
        <f t="shared" si="12235"/>
        <v/>
      </c>
      <c r="GP1336" s="7" t="str">
        <f t="shared" si="12235"/>
        <v/>
      </c>
      <c r="GQ1336" s="7" t="str">
        <f t="shared" si="12235"/>
        <v/>
      </c>
      <c r="GR1336" s="7" t="str">
        <f t="shared" si="12235"/>
        <v/>
      </c>
      <c r="GS1336" s="7" t="str">
        <f t="shared" si="12235"/>
        <v/>
      </c>
      <c r="GT1336" s="7" t="str">
        <f t="shared" si="12235"/>
        <v/>
      </c>
      <c r="GU1336" s="7" t="str">
        <f t="shared" si="12235"/>
        <v/>
      </c>
      <c r="GV1336" s="7" t="str">
        <f t="shared" si="12235"/>
        <v/>
      </c>
      <c r="GW1336" s="7" t="str">
        <f t="shared" si="12235"/>
        <v/>
      </c>
      <c r="GX1336" s="7" t="str">
        <f t="shared" si="12235"/>
        <v/>
      </c>
      <c r="GY1336" s="7" t="str">
        <f t="shared" si="12235"/>
        <v/>
      </c>
      <c r="GZ1336" s="7" t="str">
        <f t="shared" si="12235"/>
        <v/>
      </c>
      <c r="HA1336" s="7" t="str">
        <f t="shared" si="12235"/>
        <v/>
      </c>
      <c r="HB1336" s="7" t="str">
        <f t="shared" si="12235"/>
        <v/>
      </c>
      <c r="HC1336" s="7" t="str">
        <f t="shared" si="12235"/>
        <v/>
      </c>
      <c r="HD1336" s="7" t="str">
        <f t="shared" si="12235"/>
        <v/>
      </c>
      <c r="HE1336" s="7" t="str">
        <f t="shared" si="12235"/>
        <v/>
      </c>
      <c r="HF1336" s="7" t="str">
        <f t="shared" si="12235"/>
        <v/>
      </c>
      <c r="HG1336" s="7" t="str">
        <f t="shared" si="12235"/>
        <v/>
      </c>
      <c r="HH1336" s="7" t="str">
        <f t="shared" si="12235"/>
        <v/>
      </c>
      <c r="HI1336" s="7" t="str">
        <f t="shared" si="12235"/>
        <v/>
      </c>
      <c r="HJ1336" s="7" t="str">
        <f t="shared" si="12235"/>
        <v/>
      </c>
      <c r="HK1336" s="7" t="str">
        <f t="shared" ref="HK1336:IJ1336" si="12236">IF(HJ338="","",HJ338)</f>
        <v/>
      </c>
      <c r="HL1336" s="7" t="str">
        <f t="shared" si="12236"/>
        <v/>
      </c>
      <c r="HM1336" s="7" t="str">
        <f t="shared" si="12236"/>
        <v/>
      </c>
      <c r="HN1336" s="7" t="str">
        <f t="shared" si="12236"/>
        <v/>
      </c>
      <c r="HO1336" s="7" t="str">
        <f t="shared" si="12236"/>
        <v/>
      </c>
      <c r="HP1336" s="7" t="str">
        <f t="shared" si="12236"/>
        <v/>
      </c>
      <c r="HQ1336" s="7" t="str">
        <f t="shared" si="12236"/>
        <v/>
      </c>
      <c r="HR1336" s="7" t="str">
        <f t="shared" si="12236"/>
        <v/>
      </c>
      <c r="HS1336" s="7" t="str">
        <f t="shared" si="12236"/>
        <v/>
      </c>
      <c r="HT1336" s="7" t="str">
        <f t="shared" si="12236"/>
        <v/>
      </c>
      <c r="HU1336" s="7" t="str">
        <f t="shared" si="12236"/>
        <v/>
      </c>
      <c r="HV1336" s="7" t="str">
        <f t="shared" si="12236"/>
        <v/>
      </c>
      <c r="HW1336" s="7" t="str">
        <f t="shared" si="12236"/>
        <v/>
      </c>
      <c r="HX1336" s="7" t="str">
        <f t="shared" si="12236"/>
        <v/>
      </c>
      <c r="HY1336" s="7" t="str">
        <f t="shared" si="12236"/>
        <v/>
      </c>
      <c r="HZ1336" s="7" t="str">
        <f t="shared" si="12236"/>
        <v/>
      </c>
      <c r="IA1336" s="7" t="str">
        <f t="shared" si="12236"/>
        <v/>
      </c>
      <c r="IB1336" s="7" t="str">
        <f t="shared" si="12236"/>
        <v/>
      </c>
      <c r="IC1336" s="7" t="str">
        <f t="shared" si="12236"/>
        <v/>
      </c>
      <c r="ID1336" s="7" t="str">
        <f t="shared" si="12236"/>
        <v/>
      </c>
      <c r="IE1336" s="7" t="str">
        <f t="shared" si="12236"/>
        <v/>
      </c>
      <c r="IF1336" s="7" t="str">
        <f t="shared" si="12236"/>
        <v/>
      </c>
      <c r="IG1336" s="7" t="str">
        <f t="shared" si="12236"/>
        <v/>
      </c>
      <c r="IH1336" s="7" t="str">
        <f t="shared" si="12236"/>
        <v/>
      </c>
      <c r="II1336" s="7" t="str">
        <f t="shared" si="12236"/>
        <v/>
      </c>
      <c r="IJ1336" s="7" t="str">
        <f t="shared" si="12236"/>
        <v/>
      </c>
      <c r="IK1336" s="7" t="str">
        <f t="shared" ref="IK1336:JD1336" si="12237">IF(IJ342="","",IJ342)</f>
        <v/>
      </c>
      <c r="IL1336" s="7" t="str">
        <f t="shared" si="12237"/>
        <v/>
      </c>
      <c r="IM1336" s="7" t="str">
        <f t="shared" si="12237"/>
        <v/>
      </c>
      <c r="IN1336" s="7" t="str">
        <f t="shared" si="12237"/>
        <v/>
      </c>
      <c r="IO1336" s="7" t="str">
        <f t="shared" si="12237"/>
        <v/>
      </c>
      <c r="IP1336" s="7" t="str">
        <f t="shared" si="12237"/>
        <v/>
      </c>
      <c r="IQ1336" s="7" t="str">
        <f t="shared" si="12237"/>
        <v/>
      </c>
      <c r="IR1336" s="7" t="str">
        <f t="shared" si="12237"/>
        <v/>
      </c>
      <c r="IS1336" s="7" t="str">
        <f t="shared" si="12237"/>
        <v/>
      </c>
      <c r="IT1336" s="7" t="str">
        <f t="shared" si="12237"/>
        <v/>
      </c>
      <c r="IU1336" s="7" t="str">
        <f t="shared" si="12237"/>
        <v/>
      </c>
      <c r="IV1336" s="7" t="str">
        <f t="shared" si="12237"/>
        <v/>
      </c>
      <c r="IW1336" s="7" t="str">
        <f t="shared" si="12237"/>
        <v/>
      </c>
      <c r="IX1336" s="7" t="str">
        <f t="shared" si="12237"/>
        <v/>
      </c>
      <c r="IY1336" s="7" t="str">
        <f t="shared" si="12237"/>
        <v/>
      </c>
      <c r="IZ1336" s="7" t="str">
        <f t="shared" si="12237"/>
        <v/>
      </c>
      <c r="JA1336" s="7" t="str">
        <f t="shared" si="12237"/>
        <v/>
      </c>
      <c r="JB1336" s="7" t="str">
        <f t="shared" si="12237"/>
        <v/>
      </c>
      <c r="JC1336" s="7" t="str">
        <f t="shared" si="12237"/>
        <v/>
      </c>
      <c r="JD1336" s="7" t="str">
        <f t="shared" si="12237"/>
        <v/>
      </c>
    </row>
    <row r="1337" spans="24:266" hidden="1" x14ac:dyDescent="0.3">
      <c r="X1337" s="51">
        <v>1337</v>
      </c>
      <c r="Z1337" s="7" t="s">
        <v>1367</v>
      </c>
      <c r="AA1337" s="7" t="str">
        <f t="shared" ref="AA1337:CL1337" si="12238">IF(Z339="","",Z339)</f>
        <v/>
      </c>
      <c r="AB1337" s="7" t="str">
        <f t="shared" si="12238"/>
        <v/>
      </c>
      <c r="AC1337" s="7" t="str">
        <f t="shared" si="12238"/>
        <v/>
      </c>
      <c r="AD1337" s="7" t="str">
        <f t="shared" si="12238"/>
        <v/>
      </c>
      <c r="AE1337" s="7" t="str">
        <f t="shared" si="12238"/>
        <v/>
      </c>
      <c r="AF1337" s="7" t="str">
        <f t="shared" si="12238"/>
        <v/>
      </c>
      <c r="AG1337" s="7" t="str">
        <f t="shared" si="12238"/>
        <v/>
      </c>
      <c r="AH1337" s="7" t="str">
        <f t="shared" si="12238"/>
        <v/>
      </c>
      <c r="AI1337" s="7" t="str">
        <f t="shared" si="12238"/>
        <v/>
      </c>
      <c r="AJ1337" s="7" t="str">
        <f t="shared" si="12238"/>
        <v/>
      </c>
      <c r="AK1337" s="7" t="str">
        <f t="shared" si="12238"/>
        <v/>
      </c>
      <c r="AL1337" s="7" t="str">
        <f t="shared" si="12238"/>
        <v/>
      </c>
      <c r="AM1337" s="7" t="str">
        <f t="shared" si="12238"/>
        <v/>
      </c>
      <c r="AN1337" s="7" t="str">
        <f t="shared" si="12238"/>
        <v/>
      </c>
      <c r="AO1337" s="7" t="str">
        <f t="shared" si="12238"/>
        <v/>
      </c>
      <c r="AP1337" s="7" t="str">
        <f t="shared" si="12238"/>
        <v/>
      </c>
      <c r="AQ1337" s="7" t="str">
        <f t="shared" si="12238"/>
        <v/>
      </c>
      <c r="AR1337" s="7" t="str">
        <f t="shared" si="12238"/>
        <v/>
      </c>
      <c r="AS1337" s="7" t="str">
        <f t="shared" si="12238"/>
        <v/>
      </c>
      <c r="AT1337" s="7" t="str">
        <f t="shared" si="12238"/>
        <v/>
      </c>
      <c r="AU1337" s="7" t="str">
        <f t="shared" si="12238"/>
        <v/>
      </c>
      <c r="AV1337" s="7" t="str">
        <f t="shared" si="12238"/>
        <v/>
      </c>
      <c r="AW1337" s="7" t="str">
        <f t="shared" si="12238"/>
        <v/>
      </c>
      <c r="AX1337" s="7" t="str">
        <f t="shared" si="12238"/>
        <v/>
      </c>
      <c r="AY1337" s="7" t="str">
        <f t="shared" si="12238"/>
        <v/>
      </c>
      <c r="AZ1337" s="7" t="str">
        <f t="shared" si="12238"/>
        <v/>
      </c>
      <c r="BA1337" s="7" t="str">
        <f t="shared" si="12238"/>
        <v/>
      </c>
      <c r="BB1337" s="7" t="str">
        <f t="shared" si="12238"/>
        <v/>
      </c>
      <c r="BC1337" s="7" t="str">
        <f t="shared" si="12238"/>
        <v/>
      </c>
      <c r="BD1337" s="7" t="str">
        <f t="shared" si="12238"/>
        <v/>
      </c>
      <c r="BE1337" s="7" t="str">
        <f t="shared" si="12238"/>
        <v/>
      </c>
      <c r="BF1337" s="7" t="str">
        <f t="shared" si="12238"/>
        <v/>
      </c>
      <c r="BG1337" s="7" t="str">
        <f t="shared" si="12238"/>
        <v/>
      </c>
      <c r="BH1337" s="7" t="str">
        <f t="shared" si="12238"/>
        <v/>
      </c>
      <c r="BI1337" s="7" t="str">
        <f t="shared" si="12238"/>
        <v/>
      </c>
      <c r="BJ1337" s="7" t="str">
        <f t="shared" si="12238"/>
        <v/>
      </c>
      <c r="BK1337" s="7" t="str">
        <f t="shared" si="12238"/>
        <v/>
      </c>
      <c r="BL1337" s="7" t="str">
        <f t="shared" si="12238"/>
        <v/>
      </c>
      <c r="BM1337" s="7" t="str">
        <f t="shared" si="12238"/>
        <v/>
      </c>
      <c r="BN1337" s="7" t="str">
        <f t="shared" si="12238"/>
        <v/>
      </c>
      <c r="BO1337" s="7" t="str">
        <f t="shared" si="12238"/>
        <v/>
      </c>
      <c r="BP1337" s="7" t="str">
        <f t="shared" si="12238"/>
        <v/>
      </c>
      <c r="BQ1337" s="7" t="str">
        <f t="shared" si="12238"/>
        <v/>
      </c>
      <c r="BR1337" s="7" t="str">
        <f t="shared" si="12238"/>
        <v/>
      </c>
      <c r="BS1337" s="7" t="str">
        <f t="shared" si="12238"/>
        <v/>
      </c>
      <c r="BT1337" s="7" t="str">
        <f t="shared" si="12238"/>
        <v/>
      </c>
      <c r="BU1337" s="7" t="str">
        <f t="shared" si="12238"/>
        <v/>
      </c>
      <c r="BV1337" s="7" t="str">
        <f t="shared" si="12238"/>
        <v/>
      </c>
      <c r="BW1337" s="7" t="str">
        <f t="shared" si="12238"/>
        <v/>
      </c>
      <c r="BX1337" s="7" t="str">
        <f t="shared" si="12238"/>
        <v/>
      </c>
      <c r="BY1337" s="7" t="str">
        <f t="shared" si="12238"/>
        <v/>
      </c>
      <c r="BZ1337" s="7" t="str">
        <f t="shared" si="12238"/>
        <v/>
      </c>
      <c r="CA1337" s="7" t="str">
        <f t="shared" si="12238"/>
        <v/>
      </c>
      <c r="CB1337" s="7" t="str">
        <f t="shared" si="12238"/>
        <v/>
      </c>
      <c r="CC1337" s="7" t="str">
        <f t="shared" si="12238"/>
        <v/>
      </c>
      <c r="CD1337" s="7" t="str">
        <f t="shared" si="12238"/>
        <v/>
      </c>
      <c r="CE1337" s="7" t="str">
        <f t="shared" si="12238"/>
        <v/>
      </c>
      <c r="CF1337" s="7" t="str">
        <f t="shared" si="12238"/>
        <v/>
      </c>
      <c r="CG1337" s="7" t="str">
        <f t="shared" si="12238"/>
        <v/>
      </c>
      <c r="CH1337" s="7" t="str">
        <f t="shared" si="12238"/>
        <v/>
      </c>
      <c r="CI1337" s="7" t="str">
        <f t="shared" si="12238"/>
        <v/>
      </c>
      <c r="CJ1337" s="7" t="str">
        <f t="shared" si="12238"/>
        <v/>
      </c>
      <c r="CK1337" s="7" t="str">
        <f t="shared" si="12238"/>
        <v/>
      </c>
      <c r="CL1337" s="7" t="str">
        <f t="shared" si="12238"/>
        <v/>
      </c>
      <c r="CM1337" s="7" t="str">
        <f t="shared" ref="CM1337:EX1337" si="12239">IF(CL339="","",CL339)</f>
        <v/>
      </c>
      <c r="CN1337" s="7" t="str">
        <f t="shared" si="12239"/>
        <v/>
      </c>
      <c r="CO1337" s="7" t="str">
        <f t="shared" si="12239"/>
        <v/>
      </c>
      <c r="CP1337" s="7" t="str">
        <f t="shared" si="12239"/>
        <v/>
      </c>
      <c r="CQ1337" s="7" t="str">
        <f t="shared" si="12239"/>
        <v/>
      </c>
      <c r="CR1337" s="7" t="str">
        <f t="shared" si="12239"/>
        <v/>
      </c>
      <c r="CS1337" s="7" t="str">
        <f t="shared" si="12239"/>
        <v/>
      </c>
      <c r="CT1337" s="7" t="str">
        <f t="shared" si="12239"/>
        <v/>
      </c>
      <c r="CU1337" s="7" t="str">
        <f t="shared" si="12239"/>
        <v/>
      </c>
      <c r="CV1337" s="7" t="str">
        <f t="shared" si="12239"/>
        <v/>
      </c>
      <c r="CW1337" s="7" t="str">
        <f t="shared" si="12239"/>
        <v/>
      </c>
      <c r="CX1337" s="7" t="str">
        <f t="shared" si="12239"/>
        <v/>
      </c>
      <c r="CY1337" s="7" t="str">
        <f t="shared" si="12239"/>
        <v/>
      </c>
      <c r="CZ1337" s="7" t="str">
        <f t="shared" si="12239"/>
        <v/>
      </c>
      <c r="DA1337" s="7" t="str">
        <f t="shared" si="12239"/>
        <v/>
      </c>
      <c r="DB1337" s="7" t="str">
        <f t="shared" si="12239"/>
        <v/>
      </c>
      <c r="DC1337" s="7" t="str">
        <f t="shared" si="12239"/>
        <v/>
      </c>
      <c r="DD1337" s="7" t="str">
        <f t="shared" si="12239"/>
        <v/>
      </c>
      <c r="DE1337" s="7" t="str">
        <f t="shared" si="12239"/>
        <v/>
      </c>
      <c r="DF1337" s="7" t="str">
        <f t="shared" si="12239"/>
        <v/>
      </c>
      <c r="DG1337" s="7" t="str">
        <f t="shared" si="12239"/>
        <v/>
      </c>
      <c r="DH1337" s="7" t="str">
        <f t="shared" si="12239"/>
        <v/>
      </c>
      <c r="DI1337" s="7" t="str">
        <f t="shared" si="12239"/>
        <v/>
      </c>
      <c r="DJ1337" s="7" t="str">
        <f t="shared" si="12239"/>
        <v/>
      </c>
      <c r="DK1337" s="7" t="str">
        <f t="shared" si="12239"/>
        <v/>
      </c>
      <c r="DL1337" s="7" t="str">
        <f t="shared" si="12239"/>
        <v/>
      </c>
      <c r="DM1337" s="7" t="str">
        <f t="shared" si="12239"/>
        <v/>
      </c>
      <c r="DN1337" s="7" t="str">
        <f t="shared" si="12239"/>
        <v/>
      </c>
      <c r="DO1337" s="7" t="str">
        <f t="shared" si="12239"/>
        <v/>
      </c>
      <c r="DP1337" s="7" t="str">
        <f t="shared" si="12239"/>
        <v/>
      </c>
      <c r="DQ1337" s="7" t="str">
        <f t="shared" si="12239"/>
        <v/>
      </c>
      <c r="DR1337" s="7" t="str">
        <f t="shared" si="12239"/>
        <v/>
      </c>
      <c r="DS1337" s="7" t="str">
        <f t="shared" si="12239"/>
        <v/>
      </c>
      <c r="DT1337" s="7" t="str">
        <f t="shared" si="12239"/>
        <v/>
      </c>
      <c r="DU1337" s="7" t="str">
        <f t="shared" si="12239"/>
        <v/>
      </c>
      <c r="DV1337" s="7" t="str">
        <f t="shared" si="12239"/>
        <v/>
      </c>
      <c r="DW1337" s="7" t="str">
        <f t="shared" si="12239"/>
        <v/>
      </c>
      <c r="DX1337" s="7" t="str">
        <f t="shared" si="12239"/>
        <v/>
      </c>
      <c r="DY1337" s="7" t="str">
        <f t="shared" si="12239"/>
        <v/>
      </c>
      <c r="DZ1337" s="7" t="str">
        <f t="shared" si="12239"/>
        <v/>
      </c>
      <c r="EA1337" s="7" t="str">
        <f t="shared" si="12239"/>
        <v/>
      </c>
      <c r="EB1337" s="7" t="str">
        <f t="shared" si="12239"/>
        <v/>
      </c>
      <c r="EC1337" s="7" t="str">
        <f t="shared" si="12239"/>
        <v/>
      </c>
      <c r="ED1337" s="7" t="str">
        <f t="shared" si="12239"/>
        <v/>
      </c>
      <c r="EE1337" s="7" t="str">
        <f t="shared" si="12239"/>
        <v/>
      </c>
      <c r="EF1337" s="7" t="str">
        <f t="shared" si="12239"/>
        <v/>
      </c>
      <c r="EG1337" s="7" t="str">
        <f t="shared" si="12239"/>
        <v/>
      </c>
      <c r="EH1337" s="7" t="str">
        <f t="shared" si="12239"/>
        <v/>
      </c>
      <c r="EI1337" s="7" t="str">
        <f t="shared" si="12239"/>
        <v/>
      </c>
      <c r="EJ1337" s="7" t="str">
        <f t="shared" si="12239"/>
        <v/>
      </c>
      <c r="EK1337" s="7" t="str">
        <f t="shared" si="12239"/>
        <v/>
      </c>
      <c r="EL1337" s="7" t="str">
        <f t="shared" si="12239"/>
        <v/>
      </c>
      <c r="EM1337" s="7" t="str">
        <f t="shared" si="12239"/>
        <v/>
      </c>
      <c r="EN1337" s="7" t="str">
        <f t="shared" si="12239"/>
        <v/>
      </c>
      <c r="EO1337" s="7" t="str">
        <f t="shared" si="12239"/>
        <v/>
      </c>
      <c r="EP1337" s="7" t="str">
        <f t="shared" si="12239"/>
        <v/>
      </c>
      <c r="EQ1337" s="7" t="str">
        <f t="shared" si="12239"/>
        <v/>
      </c>
      <c r="ER1337" s="7" t="str">
        <f t="shared" si="12239"/>
        <v/>
      </c>
      <c r="ES1337" s="7" t="str">
        <f t="shared" si="12239"/>
        <v/>
      </c>
      <c r="ET1337" s="7" t="str">
        <f t="shared" si="12239"/>
        <v/>
      </c>
      <c r="EU1337" s="7" t="str">
        <f t="shared" si="12239"/>
        <v/>
      </c>
      <c r="EV1337" s="7" t="str">
        <f t="shared" si="12239"/>
        <v/>
      </c>
      <c r="EW1337" s="7" t="str">
        <f t="shared" si="12239"/>
        <v/>
      </c>
      <c r="EX1337" s="7" t="str">
        <f t="shared" si="12239"/>
        <v/>
      </c>
      <c r="EY1337" s="7" t="str">
        <f t="shared" ref="EY1337:HJ1337" si="12240">IF(EX339="","",EX339)</f>
        <v/>
      </c>
      <c r="EZ1337" s="7" t="str">
        <f t="shared" si="12240"/>
        <v/>
      </c>
      <c r="FA1337" s="7" t="str">
        <f t="shared" si="12240"/>
        <v/>
      </c>
      <c r="FB1337" s="7" t="str">
        <f t="shared" si="12240"/>
        <v/>
      </c>
      <c r="FC1337" s="7" t="str">
        <f t="shared" si="12240"/>
        <v/>
      </c>
      <c r="FD1337" s="7" t="str">
        <f t="shared" si="12240"/>
        <v/>
      </c>
      <c r="FE1337" s="7" t="str">
        <f t="shared" si="12240"/>
        <v/>
      </c>
      <c r="FF1337" s="7" t="str">
        <f t="shared" si="12240"/>
        <v/>
      </c>
      <c r="FG1337" s="7" t="str">
        <f t="shared" si="12240"/>
        <v/>
      </c>
      <c r="FH1337" s="7" t="str">
        <f t="shared" si="12240"/>
        <v/>
      </c>
      <c r="FI1337" s="7" t="str">
        <f t="shared" si="12240"/>
        <v/>
      </c>
      <c r="FJ1337" s="7" t="str">
        <f t="shared" si="12240"/>
        <v/>
      </c>
      <c r="FK1337" s="7" t="str">
        <f t="shared" si="12240"/>
        <v/>
      </c>
      <c r="FL1337" s="7" t="str">
        <f t="shared" si="12240"/>
        <v/>
      </c>
      <c r="FM1337" s="7" t="str">
        <f t="shared" si="12240"/>
        <v/>
      </c>
      <c r="FN1337" s="7" t="str">
        <f t="shared" si="12240"/>
        <v/>
      </c>
      <c r="FO1337" s="7" t="str">
        <f t="shared" si="12240"/>
        <v/>
      </c>
      <c r="FP1337" s="7" t="str">
        <f t="shared" si="12240"/>
        <v/>
      </c>
      <c r="FQ1337" s="7" t="str">
        <f t="shared" si="12240"/>
        <v/>
      </c>
      <c r="FR1337" s="7" t="str">
        <f t="shared" si="12240"/>
        <v/>
      </c>
      <c r="FS1337" s="7" t="str">
        <f t="shared" si="12240"/>
        <v/>
      </c>
      <c r="FT1337" s="7" t="str">
        <f t="shared" si="12240"/>
        <v/>
      </c>
      <c r="FU1337" s="7" t="str">
        <f t="shared" si="12240"/>
        <v/>
      </c>
      <c r="FV1337" s="7" t="str">
        <f t="shared" si="12240"/>
        <v/>
      </c>
      <c r="FW1337" s="7" t="str">
        <f t="shared" si="12240"/>
        <v/>
      </c>
      <c r="FX1337" s="7" t="str">
        <f t="shared" si="12240"/>
        <v/>
      </c>
      <c r="FY1337" s="7" t="str">
        <f t="shared" si="12240"/>
        <v/>
      </c>
      <c r="FZ1337" s="7" t="str">
        <f t="shared" si="12240"/>
        <v/>
      </c>
      <c r="GA1337" s="7" t="str">
        <f t="shared" si="12240"/>
        <v/>
      </c>
      <c r="GB1337" s="7" t="str">
        <f t="shared" si="12240"/>
        <v/>
      </c>
      <c r="GC1337" s="7" t="str">
        <f t="shared" si="12240"/>
        <v/>
      </c>
      <c r="GD1337" s="7" t="str">
        <f t="shared" si="12240"/>
        <v/>
      </c>
      <c r="GE1337" s="7" t="str">
        <f t="shared" si="12240"/>
        <v/>
      </c>
      <c r="GF1337" s="7" t="str">
        <f t="shared" si="12240"/>
        <v/>
      </c>
      <c r="GG1337" s="7" t="str">
        <f t="shared" si="12240"/>
        <v/>
      </c>
      <c r="GH1337" s="7" t="str">
        <f t="shared" si="12240"/>
        <v/>
      </c>
      <c r="GI1337" s="7" t="str">
        <f t="shared" si="12240"/>
        <v/>
      </c>
      <c r="GJ1337" s="7" t="str">
        <f t="shared" si="12240"/>
        <v/>
      </c>
      <c r="GK1337" s="7" t="str">
        <f t="shared" si="12240"/>
        <v/>
      </c>
      <c r="GL1337" s="7" t="str">
        <f t="shared" si="12240"/>
        <v/>
      </c>
      <c r="GM1337" s="7" t="str">
        <f t="shared" si="12240"/>
        <v/>
      </c>
      <c r="GN1337" s="7" t="str">
        <f t="shared" si="12240"/>
        <v/>
      </c>
      <c r="GO1337" s="7" t="str">
        <f t="shared" si="12240"/>
        <v/>
      </c>
      <c r="GP1337" s="7" t="str">
        <f t="shared" si="12240"/>
        <v/>
      </c>
      <c r="GQ1337" s="7" t="str">
        <f t="shared" si="12240"/>
        <v/>
      </c>
      <c r="GR1337" s="7" t="str">
        <f t="shared" si="12240"/>
        <v/>
      </c>
      <c r="GS1337" s="7" t="str">
        <f t="shared" si="12240"/>
        <v/>
      </c>
      <c r="GT1337" s="7" t="str">
        <f t="shared" si="12240"/>
        <v/>
      </c>
      <c r="GU1337" s="7" t="str">
        <f t="shared" si="12240"/>
        <v/>
      </c>
      <c r="GV1337" s="7" t="str">
        <f t="shared" si="12240"/>
        <v/>
      </c>
      <c r="GW1337" s="7" t="str">
        <f t="shared" si="12240"/>
        <v/>
      </c>
      <c r="GX1337" s="7" t="str">
        <f t="shared" si="12240"/>
        <v/>
      </c>
      <c r="GY1337" s="7" t="str">
        <f t="shared" si="12240"/>
        <v/>
      </c>
      <c r="GZ1337" s="7" t="str">
        <f t="shared" si="12240"/>
        <v/>
      </c>
      <c r="HA1337" s="7" t="str">
        <f t="shared" si="12240"/>
        <v/>
      </c>
      <c r="HB1337" s="7" t="str">
        <f t="shared" si="12240"/>
        <v/>
      </c>
      <c r="HC1337" s="7" t="str">
        <f t="shared" si="12240"/>
        <v/>
      </c>
      <c r="HD1337" s="7" t="str">
        <f t="shared" si="12240"/>
        <v/>
      </c>
      <c r="HE1337" s="7" t="str">
        <f t="shared" si="12240"/>
        <v/>
      </c>
      <c r="HF1337" s="7" t="str">
        <f t="shared" si="12240"/>
        <v/>
      </c>
      <c r="HG1337" s="7" t="str">
        <f t="shared" si="12240"/>
        <v/>
      </c>
      <c r="HH1337" s="7" t="str">
        <f t="shared" si="12240"/>
        <v/>
      </c>
      <c r="HI1337" s="7" t="str">
        <f t="shared" si="12240"/>
        <v/>
      </c>
      <c r="HJ1337" s="7" t="str">
        <f t="shared" si="12240"/>
        <v/>
      </c>
      <c r="HK1337" s="7" t="str">
        <f t="shared" ref="HK1337:IJ1337" si="12241">IF(HJ339="","",HJ339)</f>
        <v/>
      </c>
      <c r="HL1337" s="7" t="str">
        <f t="shared" si="12241"/>
        <v/>
      </c>
      <c r="HM1337" s="7" t="str">
        <f t="shared" si="12241"/>
        <v/>
      </c>
      <c r="HN1337" s="7" t="str">
        <f t="shared" si="12241"/>
        <v/>
      </c>
      <c r="HO1337" s="7" t="str">
        <f t="shared" si="12241"/>
        <v/>
      </c>
      <c r="HP1337" s="7" t="str">
        <f t="shared" si="12241"/>
        <v/>
      </c>
      <c r="HQ1337" s="7" t="str">
        <f t="shared" si="12241"/>
        <v/>
      </c>
      <c r="HR1337" s="7" t="str">
        <f t="shared" si="12241"/>
        <v/>
      </c>
      <c r="HS1337" s="7" t="str">
        <f t="shared" si="12241"/>
        <v/>
      </c>
      <c r="HT1337" s="7" t="str">
        <f t="shared" si="12241"/>
        <v/>
      </c>
      <c r="HU1337" s="7" t="str">
        <f t="shared" si="12241"/>
        <v/>
      </c>
      <c r="HV1337" s="7" t="str">
        <f t="shared" si="12241"/>
        <v/>
      </c>
      <c r="HW1337" s="7" t="str">
        <f t="shared" si="12241"/>
        <v/>
      </c>
      <c r="HX1337" s="7" t="str">
        <f t="shared" si="12241"/>
        <v/>
      </c>
      <c r="HY1337" s="7" t="str">
        <f t="shared" si="12241"/>
        <v/>
      </c>
      <c r="HZ1337" s="7" t="str">
        <f t="shared" si="12241"/>
        <v/>
      </c>
      <c r="IA1337" s="7" t="str">
        <f t="shared" si="12241"/>
        <v/>
      </c>
      <c r="IB1337" s="7" t="str">
        <f t="shared" si="12241"/>
        <v/>
      </c>
      <c r="IC1337" s="7" t="str">
        <f t="shared" si="12241"/>
        <v/>
      </c>
      <c r="ID1337" s="7" t="str">
        <f t="shared" si="12241"/>
        <v/>
      </c>
      <c r="IE1337" s="7" t="str">
        <f t="shared" si="12241"/>
        <v/>
      </c>
      <c r="IF1337" s="7" t="str">
        <f t="shared" si="12241"/>
        <v/>
      </c>
      <c r="IG1337" s="7" t="str">
        <f t="shared" si="12241"/>
        <v/>
      </c>
      <c r="IH1337" s="7" t="str">
        <f t="shared" si="12241"/>
        <v/>
      </c>
      <c r="II1337" s="7" t="str">
        <f t="shared" si="12241"/>
        <v/>
      </c>
      <c r="IJ1337" s="7" t="str">
        <f t="shared" si="12241"/>
        <v/>
      </c>
      <c r="IK1337" s="7" t="str">
        <f t="shared" ref="IK1337:JD1337" si="12242">IF(IJ343="","",IJ343)</f>
        <v/>
      </c>
      <c r="IL1337" s="7" t="str">
        <f t="shared" si="12242"/>
        <v/>
      </c>
      <c r="IM1337" s="7" t="str">
        <f t="shared" si="12242"/>
        <v/>
      </c>
      <c r="IN1337" s="7" t="str">
        <f t="shared" si="12242"/>
        <v/>
      </c>
      <c r="IO1337" s="7" t="str">
        <f t="shared" si="12242"/>
        <v/>
      </c>
      <c r="IP1337" s="7" t="str">
        <f t="shared" si="12242"/>
        <v/>
      </c>
      <c r="IQ1337" s="7" t="str">
        <f t="shared" si="12242"/>
        <v/>
      </c>
      <c r="IR1337" s="7" t="str">
        <f t="shared" si="12242"/>
        <v/>
      </c>
      <c r="IS1337" s="7" t="str">
        <f t="shared" si="12242"/>
        <v/>
      </c>
      <c r="IT1337" s="7" t="str">
        <f t="shared" si="12242"/>
        <v/>
      </c>
      <c r="IU1337" s="7" t="str">
        <f t="shared" si="12242"/>
        <v/>
      </c>
      <c r="IV1337" s="7" t="str">
        <f t="shared" si="12242"/>
        <v/>
      </c>
      <c r="IW1337" s="7" t="str">
        <f t="shared" si="12242"/>
        <v/>
      </c>
      <c r="IX1337" s="7" t="str">
        <f t="shared" si="12242"/>
        <v/>
      </c>
      <c r="IY1337" s="7" t="str">
        <f t="shared" si="12242"/>
        <v/>
      </c>
      <c r="IZ1337" s="7" t="str">
        <f t="shared" si="12242"/>
        <v/>
      </c>
      <c r="JA1337" s="7" t="str">
        <f t="shared" si="12242"/>
        <v/>
      </c>
      <c r="JB1337" s="7" t="str">
        <f t="shared" si="12242"/>
        <v/>
      </c>
      <c r="JC1337" s="7" t="str">
        <f t="shared" si="12242"/>
        <v/>
      </c>
      <c r="JD1337" s="7" t="str">
        <f t="shared" si="12242"/>
        <v/>
      </c>
    </row>
    <row r="1338" spans="24:266" hidden="1" x14ac:dyDescent="0.3">
      <c r="X1338" s="51">
        <v>1338</v>
      </c>
      <c r="Z1338" s="7" t="s">
        <v>1368</v>
      </c>
      <c r="AA1338" s="7" t="str">
        <f t="shared" ref="AA1338:CL1338" si="12243">IF(Z340="","",Z340)</f>
        <v/>
      </c>
      <c r="AB1338" s="7" t="str">
        <f t="shared" si="12243"/>
        <v/>
      </c>
      <c r="AC1338" s="7" t="str">
        <f t="shared" si="12243"/>
        <v/>
      </c>
      <c r="AD1338" s="7" t="str">
        <f t="shared" si="12243"/>
        <v/>
      </c>
      <c r="AE1338" s="7" t="str">
        <f t="shared" si="12243"/>
        <v/>
      </c>
      <c r="AF1338" s="7" t="str">
        <f t="shared" si="12243"/>
        <v/>
      </c>
      <c r="AG1338" s="7" t="str">
        <f t="shared" si="12243"/>
        <v/>
      </c>
      <c r="AH1338" s="7" t="str">
        <f t="shared" si="12243"/>
        <v/>
      </c>
      <c r="AI1338" s="7" t="str">
        <f t="shared" si="12243"/>
        <v/>
      </c>
      <c r="AJ1338" s="7" t="str">
        <f t="shared" si="12243"/>
        <v/>
      </c>
      <c r="AK1338" s="7" t="str">
        <f t="shared" si="12243"/>
        <v/>
      </c>
      <c r="AL1338" s="7" t="str">
        <f t="shared" si="12243"/>
        <v/>
      </c>
      <c r="AM1338" s="7" t="str">
        <f t="shared" si="12243"/>
        <v/>
      </c>
      <c r="AN1338" s="7" t="str">
        <f t="shared" si="12243"/>
        <v/>
      </c>
      <c r="AO1338" s="7" t="str">
        <f t="shared" si="12243"/>
        <v/>
      </c>
      <c r="AP1338" s="7" t="str">
        <f t="shared" si="12243"/>
        <v/>
      </c>
      <c r="AQ1338" s="7" t="str">
        <f t="shared" si="12243"/>
        <v/>
      </c>
      <c r="AR1338" s="7" t="str">
        <f t="shared" si="12243"/>
        <v/>
      </c>
      <c r="AS1338" s="7" t="str">
        <f t="shared" si="12243"/>
        <v/>
      </c>
      <c r="AT1338" s="7" t="str">
        <f t="shared" si="12243"/>
        <v/>
      </c>
      <c r="AU1338" s="7" t="str">
        <f t="shared" si="12243"/>
        <v/>
      </c>
      <c r="AV1338" s="7" t="str">
        <f t="shared" si="12243"/>
        <v/>
      </c>
      <c r="AW1338" s="7" t="str">
        <f t="shared" si="12243"/>
        <v/>
      </c>
      <c r="AX1338" s="7" t="str">
        <f t="shared" si="12243"/>
        <v/>
      </c>
      <c r="AY1338" s="7" t="str">
        <f t="shared" si="12243"/>
        <v/>
      </c>
      <c r="AZ1338" s="7" t="str">
        <f t="shared" si="12243"/>
        <v/>
      </c>
      <c r="BA1338" s="7" t="str">
        <f t="shared" si="12243"/>
        <v/>
      </c>
      <c r="BB1338" s="7" t="str">
        <f t="shared" si="12243"/>
        <v/>
      </c>
      <c r="BC1338" s="7" t="str">
        <f t="shared" si="12243"/>
        <v/>
      </c>
      <c r="BD1338" s="7" t="str">
        <f t="shared" si="12243"/>
        <v/>
      </c>
      <c r="BE1338" s="7" t="str">
        <f t="shared" si="12243"/>
        <v/>
      </c>
      <c r="BF1338" s="7" t="str">
        <f t="shared" si="12243"/>
        <v/>
      </c>
      <c r="BG1338" s="7" t="str">
        <f t="shared" si="12243"/>
        <v/>
      </c>
      <c r="BH1338" s="7" t="str">
        <f t="shared" si="12243"/>
        <v/>
      </c>
      <c r="BI1338" s="7" t="str">
        <f t="shared" si="12243"/>
        <v/>
      </c>
      <c r="BJ1338" s="7" t="str">
        <f t="shared" si="12243"/>
        <v/>
      </c>
      <c r="BK1338" s="7" t="str">
        <f t="shared" si="12243"/>
        <v/>
      </c>
      <c r="BL1338" s="7" t="str">
        <f t="shared" si="12243"/>
        <v/>
      </c>
      <c r="BM1338" s="7" t="str">
        <f t="shared" si="12243"/>
        <v/>
      </c>
      <c r="BN1338" s="7" t="str">
        <f t="shared" si="12243"/>
        <v/>
      </c>
      <c r="BO1338" s="7" t="str">
        <f t="shared" si="12243"/>
        <v/>
      </c>
      <c r="BP1338" s="7" t="str">
        <f t="shared" si="12243"/>
        <v/>
      </c>
      <c r="BQ1338" s="7" t="str">
        <f t="shared" si="12243"/>
        <v/>
      </c>
      <c r="BR1338" s="7" t="str">
        <f t="shared" si="12243"/>
        <v/>
      </c>
      <c r="BS1338" s="7" t="str">
        <f t="shared" si="12243"/>
        <v/>
      </c>
      <c r="BT1338" s="7" t="str">
        <f t="shared" si="12243"/>
        <v/>
      </c>
      <c r="BU1338" s="7" t="str">
        <f t="shared" si="12243"/>
        <v/>
      </c>
      <c r="BV1338" s="7" t="str">
        <f t="shared" si="12243"/>
        <v/>
      </c>
      <c r="BW1338" s="7" t="str">
        <f t="shared" si="12243"/>
        <v/>
      </c>
      <c r="BX1338" s="7" t="str">
        <f t="shared" si="12243"/>
        <v/>
      </c>
      <c r="BY1338" s="7" t="str">
        <f t="shared" si="12243"/>
        <v/>
      </c>
      <c r="BZ1338" s="7" t="str">
        <f t="shared" si="12243"/>
        <v/>
      </c>
      <c r="CA1338" s="7" t="str">
        <f t="shared" si="12243"/>
        <v/>
      </c>
      <c r="CB1338" s="7" t="str">
        <f t="shared" si="12243"/>
        <v/>
      </c>
      <c r="CC1338" s="7" t="str">
        <f t="shared" si="12243"/>
        <v/>
      </c>
      <c r="CD1338" s="7" t="str">
        <f t="shared" si="12243"/>
        <v/>
      </c>
      <c r="CE1338" s="7" t="str">
        <f t="shared" si="12243"/>
        <v/>
      </c>
      <c r="CF1338" s="7" t="str">
        <f t="shared" si="12243"/>
        <v/>
      </c>
      <c r="CG1338" s="7" t="str">
        <f t="shared" si="12243"/>
        <v/>
      </c>
      <c r="CH1338" s="7" t="str">
        <f t="shared" si="12243"/>
        <v/>
      </c>
      <c r="CI1338" s="7" t="str">
        <f t="shared" si="12243"/>
        <v/>
      </c>
      <c r="CJ1338" s="7" t="str">
        <f t="shared" si="12243"/>
        <v/>
      </c>
      <c r="CK1338" s="7" t="str">
        <f t="shared" si="12243"/>
        <v/>
      </c>
      <c r="CL1338" s="7" t="str">
        <f t="shared" si="12243"/>
        <v/>
      </c>
      <c r="CM1338" s="7" t="str">
        <f t="shared" ref="CM1338:EX1338" si="12244">IF(CL340="","",CL340)</f>
        <v/>
      </c>
      <c r="CN1338" s="7" t="str">
        <f t="shared" si="12244"/>
        <v/>
      </c>
      <c r="CO1338" s="7" t="str">
        <f t="shared" si="12244"/>
        <v/>
      </c>
      <c r="CP1338" s="7" t="str">
        <f t="shared" si="12244"/>
        <v/>
      </c>
      <c r="CQ1338" s="7" t="str">
        <f t="shared" si="12244"/>
        <v/>
      </c>
      <c r="CR1338" s="7" t="str">
        <f t="shared" si="12244"/>
        <v/>
      </c>
      <c r="CS1338" s="7" t="str">
        <f t="shared" si="12244"/>
        <v/>
      </c>
      <c r="CT1338" s="7" t="str">
        <f t="shared" si="12244"/>
        <v/>
      </c>
      <c r="CU1338" s="7" t="str">
        <f t="shared" si="12244"/>
        <v/>
      </c>
      <c r="CV1338" s="7" t="str">
        <f t="shared" si="12244"/>
        <v/>
      </c>
      <c r="CW1338" s="7" t="str">
        <f t="shared" si="12244"/>
        <v/>
      </c>
      <c r="CX1338" s="7" t="str">
        <f t="shared" si="12244"/>
        <v/>
      </c>
      <c r="CY1338" s="7" t="str">
        <f t="shared" si="12244"/>
        <v/>
      </c>
      <c r="CZ1338" s="7" t="str">
        <f t="shared" si="12244"/>
        <v/>
      </c>
      <c r="DA1338" s="7" t="str">
        <f t="shared" si="12244"/>
        <v/>
      </c>
      <c r="DB1338" s="7" t="str">
        <f t="shared" si="12244"/>
        <v/>
      </c>
      <c r="DC1338" s="7" t="str">
        <f t="shared" si="12244"/>
        <v/>
      </c>
      <c r="DD1338" s="7" t="str">
        <f t="shared" si="12244"/>
        <v/>
      </c>
      <c r="DE1338" s="7" t="str">
        <f t="shared" si="12244"/>
        <v/>
      </c>
      <c r="DF1338" s="7" t="str">
        <f t="shared" si="12244"/>
        <v/>
      </c>
      <c r="DG1338" s="7" t="str">
        <f t="shared" si="12244"/>
        <v/>
      </c>
      <c r="DH1338" s="7" t="str">
        <f t="shared" si="12244"/>
        <v/>
      </c>
      <c r="DI1338" s="7" t="str">
        <f t="shared" si="12244"/>
        <v/>
      </c>
      <c r="DJ1338" s="7" t="str">
        <f t="shared" si="12244"/>
        <v/>
      </c>
      <c r="DK1338" s="7" t="str">
        <f t="shared" si="12244"/>
        <v/>
      </c>
      <c r="DL1338" s="7" t="str">
        <f t="shared" si="12244"/>
        <v/>
      </c>
      <c r="DM1338" s="7" t="str">
        <f t="shared" si="12244"/>
        <v/>
      </c>
      <c r="DN1338" s="7" t="str">
        <f t="shared" si="12244"/>
        <v/>
      </c>
      <c r="DO1338" s="7" t="str">
        <f t="shared" si="12244"/>
        <v/>
      </c>
      <c r="DP1338" s="7" t="str">
        <f t="shared" si="12244"/>
        <v/>
      </c>
      <c r="DQ1338" s="7" t="str">
        <f t="shared" si="12244"/>
        <v/>
      </c>
      <c r="DR1338" s="7" t="str">
        <f t="shared" si="12244"/>
        <v/>
      </c>
      <c r="DS1338" s="7" t="str">
        <f t="shared" si="12244"/>
        <v/>
      </c>
      <c r="DT1338" s="7" t="str">
        <f t="shared" si="12244"/>
        <v/>
      </c>
      <c r="DU1338" s="7" t="str">
        <f t="shared" si="12244"/>
        <v/>
      </c>
      <c r="DV1338" s="7" t="str">
        <f t="shared" si="12244"/>
        <v/>
      </c>
      <c r="DW1338" s="7" t="str">
        <f t="shared" si="12244"/>
        <v/>
      </c>
      <c r="DX1338" s="7" t="str">
        <f t="shared" si="12244"/>
        <v/>
      </c>
      <c r="DY1338" s="7" t="str">
        <f t="shared" si="12244"/>
        <v/>
      </c>
      <c r="DZ1338" s="7" t="str">
        <f t="shared" si="12244"/>
        <v/>
      </c>
      <c r="EA1338" s="7" t="str">
        <f t="shared" si="12244"/>
        <v/>
      </c>
      <c r="EB1338" s="7" t="str">
        <f t="shared" si="12244"/>
        <v/>
      </c>
      <c r="EC1338" s="7" t="str">
        <f t="shared" si="12244"/>
        <v/>
      </c>
      <c r="ED1338" s="7" t="str">
        <f t="shared" si="12244"/>
        <v/>
      </c>
      <c r="EE1338" s="7" t="str">
        <f t="shared" si="12244"/>
        <v/>
      </c>
      <c r="EF1338" s="7" t="str">
        <f t="shared" si="12244"/>
        <v/>
      </c>
      <c r="EG1338" s="7" t="str">
        <f t="shared" si="12244"/>
        <v/>
      </c>
      <c r="EH1338" s="7" t="str">
        <f t="shared" si="12244"/>
        <v/>
      </c>
      <c r="EI1338" s="7" t="str">
        <f t="shared" si="12244"/>
        <v/>
      </c>
      <c r="EJ1338" s="7" t="str">
        <f t="shared" si="12244"/>
        <v/>
      </c>
      <c r="EK1338" s="7" t="str">
        <f t="shared" si="12244"/>
        <v/>
      </c>
      <c r="EL1338" s="7" t="str">
        <f t="shared" si="12244"/>
        <v/>
      </c>
      <c r="EM1338" s="7" t="str">
        <f t="shared" si="12244"/>
        <v/>
      </c>
      <c r="EN1338" s="7" t="str">
        <f t="shared" si="12244"/>
        <v/>
      </c>
      <c r="EO1338" s="7" t="str">
        <f t="shared" si="12244"/>
        <v/>
      </c>
      <c r="EP1338" s="7" t="str">
        <f t="shared" si="12244"/>
        <v/>
      </c>
      <c r="EQ1338" s="7" t="str">
        <f t="shared" si="12244"/>
        <v/>
      </c>
      <c r="ER1338" s="7" t="str">
        <f t="shared" si="12244"/>
        <v/>
      </c>
      <c r="ES1338" s="7" t="str">
        <f t="shared" si="12244"/>
        <v/>
      </c>
      <c r="ET1338" s="7" t="str">
        <f t="shared" si="12244"/>
        <v/>
      </c>
      <c r="EU1338" s="7" t="str">
        <f t="shared" si="12244"/>
        <v/>
      </c>
      <c r="EV1338" s="7" t="str">
        <f t="shared" si="12244"/>
        <v/>
      </c>
      <c r="EW1338" s="7" t="str">
        <f t="shared" si="12244"/>
        <v/>
      </c>
      <c r="EX1338" s="7" t="str">
        <f t="shared" si="12244"/>
        <v/>
      </c>
      <c r="EY1338" s="7" t="str">
        <f t="shared" ref="EY1338:HJ1338" si="12245">IF(EX340="","",EX340)</f>
        <v/>
      </c>
      <c r="EZ1338" s="7" t="str">
        <f t="shared" si="12245"/>
        <v/>
      </c>
      <c r="FA1338" s="7" t="str">
        <f t="shared" si="12245"/>
        <v/>
      </c>
      <c r="FB1338" s="7" t="str">
        <f t="shared" si="12245"/>
        <v/>
      </c>
      <c r="FC1338" s="7" t="str">
        <f t="shared" si="12245"/>
        <v/>
      </c>
      <c r="FD1338" s="7" t="str">
        <f t="shared" si="12245"/>
        <v/>
      </c>
      <c r="FE1338" s="7" t="str">
        <f t="shared" si="12245"/>
        <v/>
      </c>
      <c r="FF1338" s="7" t="str">
        <f t="shared" si="12245"/>
        <v/>
      </c>
      <c r="FG1338" s="7" t="str">
        <f t="shared" si="12245"/>
        <v/>
      </c>
      <c r="FH1338" s="7" t="str">
        <f t="shared" si="12245"/>
        <v/>
      </c>
      <c r="FI1338" s="7" t="str">
        <f t="shared" si="12245"/>
        <v/>
      </c>
      <c r="FJ1338" s="7" t="str">
        <f t="shared" si="12245"/>
        <v/>
      </c>
      <c r="FK1338" s="7" t="str">
        <f t="shared" si="12245"/>
        <v/>
      </c>
      <c r="FL1338" s="7" t="str">
        <f t="shared" si="12245"/>
        <v/>
      </c>
      <c r="FM1338" s="7" t="str">
        <f t="shared" si="12245"/>
        <v/>
      </c>
      <c r="FN1338" s="7" t="str">
        <f t="shared" si="12245"/>
        <v/>
      </c>
      <c r="FO1338" s="7" t="str">
        <f t="shared" si="12245"/>
        <v/>
      </c>
      <c r="FP1338" s="7" t="str">
        <f t="shared" si="12245"/>
        <v/>
      </c>
      <c r="FQ1338" s="7" t="str">
        <f t="shared" si="12245"/>
        <v/>
      </c>
      <c r="FR1338" s="7" t="str">
        <f t="shared" si="12245"/>
        <v/>
      </c>
      <c r="FS1338" s="7" t="str">
        <f t="shared" si="12245"/>
        <v/>
      </c>
      <c r="FT1338" s="7" t="str">
        <f t="shared" si="12245"/>
        <v/>
      </c>
      <c r="FU1338" s="7" t="str">
        <f t="shared" si="12245"/>
        <v/>
      </c>
      <c r="FV1338" s="7" t="str">
        <f t="shared" si="12245"/>
        <v/>
      </c>
      <c r="FW1338" s="7" t="str">
        <f t="shared" si="12245"/>
        <v/>
      </c>
      <c r="FX1338" s="7" t="str">
        <f t="shared" si="12245"/>
        <v/>
      </c>
      <c r="FY1338" s="7" t="str">
        <f t="shared" si="12245"/>
        <v/>
      </c>
      <c r="FZ1338" s="7" t="str">
        <f t="shared" si="12245"/>
        <v/>
      </c>
      <c r="GA1338" s="7" t="str">
        <f t="shared" si="12245"/>
        <v/>
      </c>
      <c r="GB1338" s="7" t="str">
        <f t="shared" si="12245"/>
        <v/>
      </c>
      <c r="GC1338" s="7" t="str">
        <f t="shared" si="12245"/>
        <v/>
      </c>
      <c r="GD1338" s="7" t="str">
        <f t="shared" si="12245"/>
        <v/>
      </c>
      <c r="GE1338" s="7" t="str">
        <f t="shared" si="12245"/>
        <v/>
      </c>
      <c r="GF1338" s="7" t="str">
        <f t="shared" si="12245"/>
        <v/>
      </c>
      <c r="GG1338" s="7" t="str">
        <f t="shared" si="12245"/>
        <v/>
      </c>
      <c r="GH1338" s="7" t="str">
        <f t="shared" si="12245"/>
        <v/>
      </c>
      <c r="GI1338" s="7" t="str">
        <f t="shared" si="12245"/>
        <v/>
      </c>
      <c r="GJ1338" s="7" t="str">
        <f t="shared" si="12245"/>
        <v/>
      </c>
      <c r="GK1338" s="7" t="str">
        <f t="shared" si="12245"/>
        <v/>
      </c>
      <c r="GL1338" s="7" t="str">
        <f t="shared" si="12245"/>
        <v/>
      </c>
      <c r="GM1338" s="7" t="str">
        <f t="shared" si="12245"/>
        <v/>
      </c>
      <c r="GN1338" s="7" t="str">
        <f t="shared" si="12245"/>
        <v/>
      </c>
      <c r="GO1338" s="7" t="str">
        <f t="shared" si="12245"/>
        <v/>
      </c>
      <c r="GP1338" s="7" t="str">
        <f t="shared" si="12245"/>
        <v/>
      </c>
      <c r="GQ1338" s="7" t="str">
        <f t="shared" si="12245"/>
        <v/>
      </c>
      <c r="GR1338" s="7" t="str">
        <f t="shared" si="12245"/>
        <v/>
      </c>
      <c r="GS1338" s="7" t="str">
        <f t="shared" si="12245"/>
        <v/>
      </c>
      <c r="GT1338" s="7" t="str">
        <f t="shared" si="12245"/>
        <v/>
      </c>
      <c r="GU1338" s="7" t="str">
        <f t="shared" si="12245"/>
        <v/>
      </c>
      <c r="GV1338" s="7" t="str">
        <f t="shared" si="12245"/>
        <v/>
      </c>
      <c r="GW1338" s="7" t="str">
        <f t="shared" si="12245"/>
        <v/>
      </c>
      <c r="GX1338" s="7" t="str">
        <f t="shared" si="12245"/>
        <v/>
      </c>
      <c r="GY1338" s="7" t="str">
        <f t="shared" si="12245"/>
        <v/>
      </c>
      <c r="GZ1338" s="7" t="str">
        <f t="shared" si="12245"/>
        <v/>
      </c>
      <c r="HA1338" s="7" t="str">
        <f t="shared" si="12245"/>
        <v/>
      </c>
      <c r="HB1338" s="7" t="str">
        <f t="shared" si="12245"/>
        <v/>
      </c>
      <c r="HC1338" s="7" t="str">
        <f t="shared" si="12245"/>
        <v/>
      </c>
      <c r="HD1338" s="7" t="str">
        <f t="shared" si="12245"/>
        <v/>
      </c>
      <c r="HE1338" s="7" t="str">
        <f t="shared" si="12245"/>
        <v/>
      </c>
      <c r="HF1338" s="7" t="str">
        <f t="shared" si="12245"/>
        <v/>
      </c>
      <c r="HG1338" s="7" t="str">
        <f t="shared" si="12245"/>
        <v/>
      </c>
      <c r="HH1338" s="7" t="str">
        <f t="shared" si="12245"/>
        <v/>
      </c>
      <c r="HI1338" s="7" t="str">
        <f t="shared" si="12245"/>
        <v/>
      </c>
      <c r="HJ1338" s="7" t="str">
        <f t="shared" si="12245"/>
        <v/>
      </c>
      <c r="HK1338" s="7" t="str">
        <f t="shared" ref="HK1338:IJ1338" si="12246">IF(HJ340="","",HJ340)</f>
        <v/>
      </c>
      <c r="HL1338" s="7" t="str">
        <f t="shared" si="12246"/>
        <v/>
      </c>
      <c r="HM1338" s="7" t="str">
        <f t="shared" si="12246"/>
        <v/>
      </c>
      <c r="HN1338" s="7" t="str">
        <f t="shared" si="12246"/>
        <v/>
      </c>
      <c r="HO1338" s="7" t="str">
        <f t="shared" si="12246"/>
        <v/>
      </c>
      <c r="HP1338" s="7" t="str">
        <f t="shared" si="12246"/>
        <v/>
      </c>
      <c r="HQ1338" s="7" t="str">
        <f t="shared" si="12246"/>
        <v/>
      </c>
      <c r="HR1338" s="7" t="str">
        <f t="shared" si="12246"/>
        <v/>
      </c>
      <c r="HS1338" s="7" t="str">
        <f t="shared" si="12246"/>
        <v/>
      </c>
      <c r="HT1338" s="7" t="str">
        <f t="shared" si="12246"/>
        <v/>
      </c>
      <c r="HU1338" s="7" t="str">
        <f t="shared" si="12246"/>
        <v/>
      </c>
      <c r="HV1338" s="7" t="str">
        <f t="shared" si="12246"/>
        <v/>
      </c>
      <c r="HW1338" s="7" t="str">
        <f t="shared" si="12246"/>
        <v/>
      </c>
      <c r="HX1338" s="7" t="str">
        <f t="shared" si="12246"/>
        <v/>
      </c>
      <c r="HY1338" s="7" t="str">
        <f t="shared" si="12246"/>
        <v/>
      </c>
      <c r="HZ1338" s="7" t="str">
        <f t="shared" si="12246"/>
        <v/>
      </c>
      <c r="IA1338" s="7" t="str">
        <f t="shared" si="12246"/>
        <v/>
      </c>
      <c r="IB1338" s="7" t="str">
        <f t="shared" si="12246"/>
        <v/>
      </c>
      <c r="IC1338" s="7" t="str">
        <f t="shared" si="12246"/>
        <v/>
      </c>
      <c r="ID1338" s="7" t="str">
        <f t="shared" si="12246"/>
        <v/>
      </c>
      <c r="IE1338" s="7" t="str">
        <f t="shared" si="12246"/>
        <v/>
      </c>
      <c r="IF1338" s="7" t="str">
        <f t="shared" si="12246"/>
        <v/>
      </c>
      <c r="IG1338" s="7" t="str">
        <f t="shared" si="12246"/>
        <v/>
      </c>
      <c r="IH1338" s="7" t="str">
        <f t="shared" si="12246"/>
        <v/>
      </c>
      <c r="II1338" s="7" t="str">
        <f t="shared" si="12246"/>
        <v/>
      </c>
      <c r="IJ1338" s="7" t="str">
        <f t="shared" si="12246"/>
        <v/>
      </c>
      <c r="IK1338" s="7" t="str">
        <f t="shared" ref="IK1338:JD1338" si="12247">IF(IJ344="","",IJ344)</f>
        <v/>
      </c>
      <c r="IL1338" s="7" t="str">
        <f t="shared" si="12247"/>
        <v/>
      </c>
      <c r="IM1338" s="7" t="str">
        <f t="shared" si="12247"/>
        <v/>
      </c>
      <c r="IN1338" s="7" t="str">
        <f t="shared" si="12247"/>
        <v/>
      </c>
      <c r="IO1338" s="7" t="str">
        <f t="shared" si="12247"/>
        <v/>
      </c>
      <c r="IP1338" s="7" t="str">
        <f t="shared" si="12247"/>
        <v/>
      </c>
      <c r="IQ1338" s="7" t="str">
        <f t="shared" si="12247"/>
        <v/>
      </c>
      <c r="IR1338" s="7" t="str">
        <f t="shared" si="12247"/>
        <v/>
      </c>
      <c r="IS1338" s="7" t="str">
        <f t="shared" si="12247"/>
        <v/>
      </c>
      <c r="IT1338" s="7" t="str">
        <f t="shared" si="12247"/>
        <v/>
      </c>
      <c r="IU1338" s="7" t="str">
        <f t="shared" si="12247"/>
        <v/>
      </c>
      <c r="IV1338" s="7" t="str">
        <f t="shared" si="12247"/>
        <v/>
      </c>
      <c r="IW1338" s="7" t="str">
        <f t="shared" si="12247"/>
        <v/>
      </c>
      <c r="IX1338" s="7" t="str">
        <f t="shared" si="12247"/>
        <v/>
      </c>
      <c r="IY1338" s="7" t="str">
        <f t="shared" si="12247"/>
        <v/>
      </c>
      <c r="IZ1338" s="7" t="str">
        <f t="shared" si="12247"/>
        <v/>
      </c>
      <c r="JA1338" s="7" t="str">
        <f t="shared" si="12247"/>
        <v/>
      </c>
      <c r="JB1338" s="7" t="str">
        <f t="shared" si="12247"/>
        <v/>
      </c>
      <c r="JC1338" s="7" t="str">
        <f t="shared" si="12247"/>
        <v/>
      </c>
      <c r="JD1338" s="7" t="str">
        <f t="shared" si="12247"/>
        <v/>
      </c>
    </row>
    <row r="1339" spans="24:266" hidden="1" x14ac:dyDescent="0.3">
      <c r="X1339" s="51">
        <v>1339</v>
      </c>
      <c r="Z1339" s="7" t="s">
        <v>1070</v>
      </c>
      <c r="AA1339" s="7" t="str">
        <f t="shared" ref="AA1339:CL1339" si="12248">IF(Z341="","",Z341)</f>
        <v/>
      </c>
      <c r="AB1339" s="7" t="str">
        <f t="shared" si="12248"/>
        <v/>
      </c>
      <c r="AC1339" s="7" t="str">
        <f t="shared" si="12248"/>
        <v/>
      </c>
      <c r="AD1339" s="7" t="str">
        <f t="shared" si="12248"/>
        <v/>
      </c>
      <c r="AE1339" s="7" t="str">
        <f t="shared" si="12248"/>
        <v/>
      </c>
      <c r="AF1339" s="7" t="str">
        <f t="shared" si="12248"/>
        <v/>
      </c>
      <c r="AG1339" s="7" t="str">
        <f t="shared" si="12248"/>
        <v/>
      </c>
      <c r="AH1339" s="7" t="str">
        <f t="shared" si="12248"/>
        <v/>
      </c>
      <c r="AI1339" s="7" t="str">
        <f t="shared" si="12248"/>
        <v/>
      </c>
      <c r="AJ1339" s="7" t="str">
        <f t="shared" si="12248"/>
        <v/>
      </c>
      <c r="AK1339" s="7" t="str">
        <f t="shared" si="12248"/>
        <v/>
      </c>
      <c r="AL1339" s="7" t="str">
        <f t="shared" si="12248"/>
        <v/>
      </c>
      <c r="AM1339" s="7" t="str">
        <f t="shared" si="12248"/>
        <v/>
      </c>
      <c r="AN1339" s="7" t="str">
        <f t="shared" si="12248"/>
        <v/>
      </c>
      <c r="AO1339" s="7" t="str">
        <f t="shared" si="12248"/>
        <v/>
      </c>
      <c r="AP1339" s="7" t="str">
        <f t="shared" si="12248"/>
        <v/>
      </c>
      <c r="AQ1339" s="7" t="str">
        <f t="shared" si="12248"/>
        <v/>
      </c>
      <c r="AR1339" s="7" t="str">
        <f t="shared" si="12248"/>
        <v/>
      </c>
      <c r="AS1339" s="7" t="str">
        <f t="shared" si="12248"/>
        <v/>
      </c>
      <c r="AT1339" s="7" t="str">
        <f t="shared" si="12248"/>
        <v/>
      </c>
      <c r="AU1339" s="7" t="str">
        <f t="shared" si="12248"/>
        <v/>
      </c>
      <c r="AV1339" s="7" t="str">
        <f t="shared" si="12248"/>
        <v/>
      </c>
      <c r="AW1339" s="7" t="str">
        <f t="shared" si="12248"/>
        <v/>
      </c>
      <c r="AX1339" s="7" t="str">
        <f t="shared" si="12248"/>
        <v/>
      </c>
      <c r="AY1339" s="7" t="str">
        <f t="shared" si="12248"/>
        <v/>
      </c>
      <c r="AZ1339" s="7" t="str">
        <f t="shared" si="12248"/>
        <v/>
      </c>
      <c r="BA1339" s="7" t="str">
        <f t="shared" si="12248"/>
        <v/>
      </c>
      <c r="BB1339" s="7" t="str">
        <f t="shared" si="12248"/>
        <v/>
      </c>
      <c r="BC1339" s="7" t="str">
        <f t="shared" si="12248"/>
        <v/>
      </c>
      <c r="BD1339" s="7" t="str">
        <f t="shared" si="12248"/>
        <v/>
      </c>
      <c r="BE1339" s="7" t="str">
        <f t="shared" si="12248"/>
        <v/>
      </c>
      <c r="BF1339" s="7" t="str">
        <f t="shared" si="12248"/>
        <v/>
      </c>
      <c r="BG1339" s="7" t="str">
        <f t="shared" si="12248"/>
        <v/>
      </c>
      <c r="BH1339" s="7" t="str">
        <f t="shared" si="12248"/>
        <v/>
      </c>
      <c r="BI1339" s="7" t="str">
        <f t="shared" si="12248"/>
        <v/>
      </c>
      <c r="BJ1339" s="7" t="str">
        <f t="shared" si="12248"/>
        <v/>
      </c>
      <c r="BK1339" s="7" t="str">
        <f t="shared" si="12248"/>
        <v/>
      </c>
      <c r="BL1339" s="7" t="str">
        <f t="shared" si="12248"/>
        <v/>
      </c>
      <c r="BM1339" s="7" t="str">
        <f t="shared" si="12248"/>
        <v/>
      </c>
      <c r="BN1339" s="7" t="str">
        <f t="shared" si="12248"/>
        <v/>
      </c>
      <c r="BO1339" s="7" t="str">
        <f t="shared" si="12248"/>
        <v/>
      </c>
      <c r="BP1339" s="7" t="str">
        <f t="shared" si="12248"/>
        <v/>
      </c>
      <c r="BQ1339" s="7" t="str">
        <f t="shared" si="12248"/>
        <v/>
      </c>
      <c r="BR1339" s="7" t="str">
        <f t="shared" si="12248"/>
        <v/>
      </c>
      <c r="BS1339" s="7" t="str">
        <f t="shared" si="12248"/>
        <v/>
      </c>
      <c r="BT1339" s="7" t="str">
        <f t="shared" si="12248"/>
        <v/>
      </c>
      <c r="BU1339" s="7" t="str">
        <f t="shared" si="12248"/>
        <v/>
      </c>
      <c r="BV1339" s="7" t="str">
        <f t="shared" si="12248"/>
        <v/>
      </c>
      <c r="BW1339" s="7" t="str">
        <f t="shared" si="12248"/>
        <v/>
      </c>
      <c r="BX1339" s="7" t="str">
        <f t="shared" si="12248"/>
        <v/>
      </c>
      <c r="BY1339" s="7" t="str">
        <f t="shared" si="12248"/>
        <v/>
      </c>
      <c r="BZ1339" s="7" t="str">
        <f t="shared" si="12248"/>
        <v/>
      </c>
      <c r="CA1339" s="7" t="str">
        <f t="shared" si="12248"/>
        <v/>
      </c>
      <c r="CB1339" s="7" t="str">
        <f t="shared" si="12248"/>
        <v/>
      </c>
      <c r="CC1339" s="7" t="str">
        <f t="shared" si="12248"/>
        <v/>
      </c>
      <c r="CD1339" s="7" t="str">
        <f t="shared" si="12248"/>
        <v/>
      </c>
      <c r="CE1339" s="7" t="str">
        <f t="shared" si="12248"/>
        <v/>
      </c>
      <c r="CF1339" s="7" t="str">
        <f t="shared" si="12248"/>
        <v/>
      </c>
      <c r="CG1339" s="7" t="str">
        <f t="shared" si="12248"/>
        <v/>
      </c>
      <c r="CH1339" s="7" t="str">
        <f t="shared" si="12248"/>
        <v/>
      </c>
      <c r="CI1339" s="7" t="str">
        <f t="shared" si="12248"/>
        <v/>
      </c>
      <c r="CJ1339" s="7" t="str">
        <f t="shared" si="12248"/>
        <v/>
      </c>
      <c r="CK1339" s="7" t="str">
        <f t="shared" si="12248"/>
        <v/>
      </c>
      <c r="CL1339" s="7" t="str">
        <f t="shared" si="12248"/>
        <v/>
      </c>
      <c r="CM1339" s="7" t="str">
        <f t="shared" ref="CM1339:EX1339" si="12249">IF(CL341="","",CL341)</f>
        <v/>
      </c>
      <c r="CN1339" s="7" t="str">
        <f t="shared" si="12249"/>
        <v/>
      </c>
      <c r="CO1339" s="7" t="str">
        <f t="shared" si="12249"/>
        <v/>
      </c>
      <c r="CP1339" s="7" t="str">
        <f t="shared" si="12249"/>
        <v/>
      </c>
      <c r="CQ1339" s="7" t="str">
        <f t="shared" si="12249"/>
        <v/>
      </c>
      <c r="CR1339" s="7" t="str">
        <f t="shared" si="12249"/>
        <v/>
      </c>
      <c r="CS1339" s="7" t="str">
        <f t="shared" si="12249"/>
        <v/>
      </c>
      <c r="CT1339" s="7" t="str">
        <f t="shared" si="12249"/>
        <v/>
      </c>
      <c r="CU1339" s="7" t="str">
        <f t="shared" si="12249"/>
        <v/>
      </c>
      <c r="CV1339" s="7" t="str">
        <f t="shared" si="12249"/>
        <v/>
      </c>
      <c r="CW1339" s="7" t="str">
        <f t="shared" si="12249"/>
        <v/>
      </c>
      <c r="CX1339" s="7" t="str">
        <f t="shared" si="12249"/>
        <v/>
      </c>
      <c r="CY1339" s="7" t="str">
        <f t="shared" si="12249"/>
        <v/>
      </c>
      <c r="CZ1339" s="7" t="str">
        <f t="shared" si="12249"/>
        <v/>
      </c>
      <c r="DA1339" s="7" t="str">
        <f t="shared" si="12249"/>
        <v/>
      </c>
      <c r="DB1339" s="7" t="str">
        <f t="shared" si="12249"/>
        <v/>
      </c>
      <c r="DC1339" s="7" t="str">
        <f t="shared" si="12249"/>
        <v/>
      </c>
      <c r="DD1339" s="7" t="str">
        <f t="shared" si="12249"/>
        <v/>
      </c>
      <c r="DE1339" s="7" t="str">
        <f t="shared" si="12249"/>
        <v/>
      </c>
      <c r="DF1339" s="7" t="str">
        <f t="shared" si="12249"/>
        <v/>
      </c>
      <c r="DG1339" s="7" t="str">
        <f t="shared" si="12249"/>
        <v/>
      </c>
      <c r="DH1339" s="7" t="str">
        <f t="shared" si="12249"/>
        <v/>
      </c>
      <c r="DI1339" s="7" t="str">
        <f t="shared" si="12249"/>
        <v/>
      </c>
      <c r="DJ1339" s="7" t="str">
        <f t="shared" si="12249"/>
        <v/>
      </c>
      <c r="DK1339" s="7" t="str">
        <f t="shared" si="12249"/>
        <v/>
      </c>
      <c r="DL1339" s="7" t="str">
        <f t="shared" si="12249"/>
        <v/>
      </c>
      <c r="DM1339" s="7" t="str">
        <f t="shared" si="12249"/>
        <v/>
      </c>
      <c r="DN1339" s="7" t="str">
        <f t="shared" si="12249"/>
        <v/>
      </c>
      <c r="DO1339" s="7" t="str">
        <f t="shared" si="12249"/>
        <v/>
      </c>
      <c r="DP1339" s="7" t="str">
        <f t="shared" si="12249"/>
        <v/>
      </c>
      <c r="DQ1339" s="7" t="str">
        <f t="shared" si="12249"/>
        <v/>
      </c>
      <c r="DR1339" s="7" t="str">
        <f t="shared" si="12249"/>
        <v/>
      </c>
      <c r="DS1339" s="7" t="str">
        <f t="shared" si="12249"/>
        <v/>
      </c>
      <c r="DT1339" s="7" t="str">
        <f t="shared" si="12249"/>
        <v/>
      </c>
      <c r="DU1339" s="7" t="str">
        <f t="shared" si="12249"/>
        <v/>
      </c>
      <c r="DV1339" s="7" t="str">
        <f t="shared" si="12249"/>
        <v/>
      </c>
      <c r="DW1339" s="7" t="str">
        <f t="shared" si="12249"/>
        <v/>
      </c>
      <c r="DX1339" s="7" t="str">
        <f t="shared" si="12249"/>
        <v/>
      </c>
      <c r="DY1339" s="7" t="str">
        <f t="shared" si="12249"/>
        <v/>
      </c>
      <c r="DZ1339" s="7" t="str">
        <f t="shared" si="12249"/>
        <v/>
      </c>
      <c r="EA1339" s="7" t="str">
        <f t="shared" si="12249"/>
        <v/>
      </c>
      <c r="EB1339" s="7" t="str">
        <f t="shared" si="12249"/>
        <v/>
      </c>
      <c r="EC1339" s="7" t="str">
        <f t="shared" si="12249"/>
        <v/>
      </c>
      <c r="ED1339" s="7" t="str">
        <f t="shared" si="12249"/>
        <v/>
      </c>
      <c r="EE1339" s="7" t="str">
        <f t="shared" si="12249"/>
        <v/>
      </c>
      <c r="EF1339" s="7" t="str">
        <f t="shared" si="12249"/>
        <v/>
      </c>
      <c r="EG1339" s="7" t="str">
        <f t="shared" si="12249"/>
        <v/>
      </c>
      <c r="EH1339" s="7" t="str">
        <f t="shared" si="12249"/>
        <v/>
      </c>
      <c r="EI1339" s="7" t="str">
        <f t="shared" si="12249"/>
        <v/>
      </c>
      <c r="EJ1339" s="7" t="str">
        <f t="shared" si="12249"/>
        <v/>
      </c>
      <c r="EK1339" s="7" t="str">
        <f t="shared" si="12249"/>
        <v/>
      </c>
      <c r="EL1339" s="7" t="str">
        <f t="shared" si="12249"/>
        <v/>
      </c>
      <c r="EM1339" s="7" t="str">
        <f t="shared" si="12249"/>
        <v/>
      </c>
      <c r="EN1339" s="7" t="str">
        <f t="shared" si="12249"/>
        <v/>
      </c>
      <c r="EO1339" s="7" t="str">
        <f t="shared" si="12249"/>
        <v/>
      </c>
      <c r="EP1339" s="7" t="str">
        <f t="shared" si="12249"/>
        <v/>
      </c>
      <c r="EQ1339" s="7" t="str">
        <f t="shared" si="12249"/>
        <v/>
      </c>
      <c r="ER1339" s="7" t="str">
        <f t="shared" si="12249"/>
        <v/>
      </c>
      <c r="ES1339" s="7" t="str">
        <f t="shared" si="12249"/>
        <v/>
      </c>
      <c r="ET1339" s="7" t="str">
        <f t="shared" si="12249"/>
        <v/>
      </c>
      <c r="EU1339" s="7" t="str">
        <f t="shared" si="12249"/>
        <v/>
      </c>
      <c r="EV1339" s="7" t="str">
        <f t="shared" si="12249"/>
        <v/>
      </c>
      <c r="EW1339" s="7" t="str">
        <f t="shared" si="12249"/>
        <v/>
      </c>
      <c r="EX1339" s="7" t="str">
        <f t="shared" si="12249"/>
        <v/>
      </c>
      <c r="EY1339" s="7" t="str">
        <f t="shared" ref="EY1339:HJ1339" si="12250">IF(EX341="","",EX341)</f>
        <v/>
      </c>
      <c r="EZ1339" s="7" t="str">
        <f t="shared" si="12250"/>
        <v/>
      </c>
      <c r="FA1339" s="7" t="str">
        <f t="shared" si="12250"/>
        <v/>
      </c>
      <c r="FB1339" s="7" t="str">
        <f t="shared" si="12250"/>
        <v/>
      </c>
      <c r="FC1339" s="7" t="str">
        <f t="shared" si="12250"/>
        <v/>
      </c>
      <c r="FD1339" s="7" t="str">
        <f t="shared" si="12250"/>
        <v/>
      </c>
      <c r="FE1339" s="7" t="str">
        <f t="shared" si="12250"/>
        <v/>
      </c>
      <c r="FF1339" s="7" t="str">
        <f t="shared" si="12250"/>
        <v/>
      </c>
      <c r="FG1339" s="7" t="str">
        <f t="shared" si="12250"/>
        <v/>
      </c>
      <c r="FH1339" s="7" t="str">
        <f t="shared" si="12250"/>
        <v/>
      </c>
      <c r="FI1339" s="7" t="str">
        <f t="shared" si="12250"/>
        <v/>
      </c>
      <c r="FJ1339" s="7" t="str">
        <f t="shared" si="12250"/>
        <v/>
      </c>
      <c r="FK1339" s="7" t="str">
        <f t="shared" si="12250"/>
        <v/>
      </c>
      <c r="FL1339" s="7" t="str">
        <f t="shared" si="12250"/>
        <v/>
      </c>
      <c r="FM1339" s="7" t="str">
        <f t="shared" si="12250"/>
        <v/>
      </c>
      <c r="FN1339" s="7" t="str">
        <f t="shared" si="12250"/>
        <v/>
      </c>
      <c r="FO1339" s="7" t="str">
        <f t="shared" si="12250"/>
        <v/>
      </c>
      <c r="FP1339" s="7" t="str">
        <f t="shared" si="12250"/>
        <v/>
      </c>
      <c r="FQ1339" s="7" t="str">
        <f t="shared" si="12250"/>
        <v/>
      </c>
      <c r="FR1339" s="7" t="str">
        <f t="shared" si="12250"/>
        <v/>
      </c>
      <c r="FS1339" s="7" t="str">
        <f t="shared" si="12250"/>
        <v/>
      </c>
      <c r="FT1339" s="7" t="str">
        <f t="shared" si="12250"/>
        <v/>
      </c>
      <c r="FU1339" s="7" t="str">
        <f t="shared" si="12250"/>
        <v/>
      </c>
      <c r="FV1339" s="7" t="str">
        <f t="shared" si="12250"/>
        <v/>
      </c>
      <c r="FW1339" s="7" t="str">
        <f t="shared" si="12250"/>
        <v/>
      </c>
      <c r="FX1339" s="7" t="str">
        <f t="shared" si="12250"/>
        <v/>
      </c>
      <c r="FY1339" s="7" t="str">
        <f t="shared" si="12250"/>
        <v/>
      </c>
      <c r="FZ1339" s="7" t="str">
        <f t="shared" si="12250"/>
        <v/>
      </c>
      <c r="GA1339" s="7" t="str">
        <f t="shared" si="12250"/>
        <v/>
      </c>
      <c r="GB1339" s="7" t="str">
        <f t="shared" si="12250"/>
        <v/>
      </c>
      <c r="GC1339" s="7" t="str">
        <f t="shared" si="12250"/>
        <v/>
      </c>
      <c r="GD1339" s="7" t="str">
        <f t="shared" si="12250"/>
        <v/>
      </c>
      <c r="GE1339" s="7" t="str">
        <f t="shared" si="12250"/>
        <v/>
      </c>
      <c r="GF1339" s="7" t="str">
        <f t="shared" si="12250"/>
        <v/>
      </c>
      <c r="GG1339" s="7" t="str">
        <f t="shared" si="12250"/>
        <v/>
      </c>
      <c r="GH1339" s="7" t="str">
        <f t="shared" si="12250"/>
        <v/>
      </c>
      <c r="GI1339" s="7" t="str">
        <f t="shared" si="12250"/>
        <v/>
      </c>
      <c r="GJ1339" s="7" t="str">
        <f t="shared" si="12250"/>
        <v/>
      </c>
      <c r="GK1339" s="7" t="str">
        <f t="shared" si="12250"/>
        <v/>
      </c>
      <c r="GL1339" s="7" t="str">
        <f t="shared" si="12250"/>
        <v/>
      </c>
      <c r="GM1339" s="7" t="str">
        <f t="shared" si="12250"/>
        <v/>
      </c>
      <c r="GN1339" s="7" t="str">
        <f t="shared" si="12250"/>
        <v/>
      </c>
      <c r="GO1339" s="7" t="str">
        <f t="shared" si="12250"/>
        <v/>
      </c>
      <c r="GP1339" s="7" t="str">
        <f t="shared" si="12250"/>
        <v/>
      </c>
      <c r="GQ1339" s="7" t="str">
        <f t="shared" si="12250"/>
        <v/>
      </c>
      <c r="GR1339" s="7" t="str">
        <f t="shared" si="12250"/>
        <v/>
      </c>
      <c r="GS1339" s="7" t="str">
        <f t="shared" si="12250"/>
        <v/>
      </c>
      <c r="GT1339" s="7" t="str">
        <f t="shared" si="12250"/>
        <v/>
      </c>
      <c r="GU1339" s="7" t="str">
        <f t="shared" si="12250"/>
        <v/>
      </c>
      <c r="GV1339" s="7" t="str">
        <f t="shared" si="12250"/>
        <v/>
      </c>
      <c r="GW1339" s="7" t="str">
        <f t="shared" si="12250"/>
        <v/>
      </c>
      <c r="GX1339" s="7" t="str">
        <f t="shared" si="12250"/>
        <v/>
      </c>
      <c r="GY1339" s="7" t="str">
        <f t="shared" si="12250"/>
        <v/>
      </c>
      <c r="GZ1339" s="7" t="str">
        <f t="shared" si="12250"/>
        <v/>
      </c>
      <c r="HA1339" s="7" t="str">
        <f t="shared" si="12250"/>
        <v/>
      </c>
      <c r="HB1339" s="7" t="str">
        <f t="shared" si="12250"/>
        <v/>
      </c>
      <c r="HC1339" s="7" t="str">
        <f t="shared" si="12250"/>
        <v/>
      </c>
      <c r="HD1339" s="7" t="str">
        <f t="shared" si="12250"/>
        <v/>
      </c>
      <c r="HE1339" s="7" t="str">
        <f t="shared" si="12250"/>
        <v/>
      </c>
      <c r="HF1339" s="7" t="str">
        <f t="shared" si="12250"/>
        <v/>
      </c>
      <c r="HG1339" s="7" t="str">
        <f t="shared" si="12250"/>
        <v/>
      </c>
      <c r="HH1339" s="7" t="str">
        <f t="shared" si="12250"/>
        <v/>
      </c>
      <c r="HI1339" s="7" t="str">
        <f t="shared" si="12250"/>
        <v/>
      </c>
      <c r="HJ1339" s="7" t="str">
        <f t="shared" si="12250"/>
        <v/>
      </c>
      <c r="HK1339" s="7" t="str">
        <f t="shared" ref="HK1339:IJ1339" si="12251">IF(HJ341="","",HJ341)</f>
        <v/>
      </c>
      <c r="HL1339" s="7" t="str">
        <f t="shared" si="12251"/>
        <v/>
      </c>
      <c r="HM1339" s="7" t="str">
        <f t="shared" si="12251"/>
        <v/>
      </c>
      <c r="HN1339" s="7" t="str">
        <f t="shared" si="12251"/>
        <v/>
      </c>
      <c r="HO1339" s="7" t="str">
        <f t="shared" si="12251"/>
        <v/>
      </c>
      <c r="HP1339" s="7" t="str">
        <f t="shared" si="12251"/>
        <v/>
      </c>
      <c r="HQ1339" s="7" t="str">
        <f t="shared" si="12251"/>
        <v/>
      </c>
      <c r="HR1339" s="7" t="str">
        <f t="shared" si="12251"/>
        <v/>
      </c>
      <c r="HS1339" s="7" t="str">
        <f t="shared" si="12251"/>
        <v/>
      </c>
      <c r="HT1339" s="7" t="str">
        <f t="shared" si="12251"/>
        <v/>
      </c>
      <c r="HU1339" s="7" t="str">
        <f t="shared" si="12251"/>
        <v/>
      </c>
      <c r="HV1339" s="7" t="str">
        <f t="shared" si="12251"/>
        <v/>
      </c>
      <c r="HW1339" s="7" t="str">
        <f t="shared" si="12251"/>
        <v/>
      </c>
      <c r="HX1339" s="7" t="str">
        <f t="shared" si="12251"/>
        <v/>
      </c>
      <c r="HY1339" s="7" t="str">
        <f t="shared" si="12251"/>
        <v/>
      </c>
      <c r="HZ1339" s="7" t="str">
        <f t="shared" si="12251"/>
        <v/>
      </c>
      <c r="IA1339" s="7" t="str">
        <f t="shared" si="12251"/>
        <v/>
      </c>
      <c r="IB1339" s="7" t="str">
        <f t="shared" si="12251"/>
        <v/>
      </c>
      <c r="IC1339" s="7" t="str">
        <f t="shared" si="12251"/>
        <v/>
      </c>
      <c r="ID1339" s="7" t="str">
        <f t="shared" si="12251"/>
        <v/>
      </c>
      <c r="IE1339" s="7" t="str">
        <f t="shared" si="12251"/>
        <v/>
      </c>
      <c r="IF1339" s="7" t="str">
        <f t="shared" si="12251"/>
        <v/>
      </c>
      <c r="IG1339" s="7" t="str">
        <f t="shared" si="12251"/>
        <v/>
      </c>
      <c r="IH1339" s="7" t="str">
        <f t="shared" si="12251"/>
        <v/>
      </c>
      <c r="II1339" s="7" t="str">
        <f t="shared" si="12251"/>
        <v/>
      </c>
      <c r="IJ1339" s="7" t="str">
        <f t="shared" si="12251"/>
        <v/>
      </c>
      <c r="IK1339" s="7" t="str">
        <f t="shared" ref="IK1339:JD1339" si="12252">IF(IJ345="","",IJ345)</f>
        <v/>
      </c>
      <c r="IL1339" s="7" t="str">
        <f t="shared" si="12252"/>
        <v/>
      </c>
      <c r="IM1339" s="7" t="str">
        <f t="shared" si="12252"/>
        <v/>
      </c>
      <c r="IN1339" s="7" t="str">
        <f t="shared" si="12252"/>
        <v/>
      </c>
      <c r="IO1339" s="7" t="str">
        <f t="shared" si="12252"/>
        <v/>
      </c>
      <c r="IP1339" s="7" t="str">
        <f t="shared" si="12252"/>
        <v/>
      </c>
      <c r="IQ1339" s="7" t="str">
        <f t="shared" si="12252"/>
        <v/>
      </c>
      <c r="IR1339" s="7" t="str">
        <f t="shared" si="12252"/>
        <v/>
      </c>
      <c r="IS1339" s="7" t="str">
        <f t="shared" si="12252"/>
        <v/>
      </c>
      <c r="IT1339" s="7" t="str">
        <f t="shared" si="12252"/>
        <v/>
      </c>
      <c r="IU1339" s="7" t="str">
        <f t="shared" si="12252"/>
        <v/>
      </c>
      <c r="IV1339" s="7" t="str">
        <f t="shared" si="12252"/>
        <v/>
      </c>
      <c r="IW1339" s="7" t="str">
        <f t="shared" si="12252"/>
        <v/>
      </c>
      <c r="IX1339" s="7" t="str">
        <f t="shared" si="12252"/>
        <v/>
      </c>
      <c r="IY1339" s="7" t="str">
        <f t="shared" si="12252"/>
        <v/>
      </c>
      <c r="IZ1339" s="7" t="str">
        <f t="shared" si="12252"/>
        <v/>
      </c>
      <c r="JA1339" s="7" t="str">
        <f t="shared" si="12252"/>
        <v/>
      </c>
      <c r="JB1339" s="7" t="str">
        <f t="shared" si="12252"/>
        <v/>
      </c>
      <c r="JC1339" s="7" t="str">
        <f t="shared" si="12252"/>
        <v/>
      </c>
      <c r="JD1339" s="7" t="str">
        <f t="shared" si="12252"/>
        <v/>
      </c>
    </row>
    <row r="1340" spans="24:266" hidden="1" x14ac:dyDescent="0.3">
      <c r="X1340" s="51">
        <v>1340</v>
      </c>
      <c r="Z1340" s="7" t="s">
        <v>1369</v>
      </c>
      <c r="AA1340" s="7" t="str">
        <f t="shared" ref="AA1340:AE1342" si="12253">IF(Z342="","",Z342)</f>
        <v/>
      </c>
      <c r="AB1340" s="7" t="str">
        <f t="shared" si="12253"/>
        <v/>
      </c>
      <c r="AC1340" s="7">
        <f t="shared" si="12253"/>
        <v>0</v>
      </c>
      <c r="AD1340" s="7" t="str">
        <f t="shared" si="12253"/>
        <v>Value</v>
      </c>
      <c r="AE1340" s="7" t="str">
        <f t="shared" si="12253"/>
        <v/>
      </c>
      <c r="AF1340" s="7" t="str">
        <f>IF(AF1337="","",AF1337)</f>
        <v/>
      </c>
      <c r="AG1340" s="7" t="str">
        <f t="shared" ref="AG1340:CR1340" si="12254">IF(AG1337="","",AG1337)</f>
        <v/>
      </c>
      <c r="AH1340" s="7" t="str">
        <f t="shared" si="12254"/>
        <v/>
      </c>
      <c r="AI1340" s="7" t="str">
        <f t="shared" si="12254"/>
        <v/>
      </c>
      <c r="AJ1340" s="7" t="str">
        <f t="shared" si="12254"/>
        <v/>
      </c>
      <c r="AK1340" s="7" t="str">
        <f t="shared" si="12254"/>
        <v/>
      </c>
      <c r="AL1340" s="7" t="str">
        <f t="shared" si="12254"/>
        <v/>
      </c>
      <c r="AM1340" s="7" t="str">
        <f t="shared" si="12254"/>
        <v/>
      </c>
      <c r="AN1340" s="7" t="str">
        <f t="shared" si="12254"/>
        <v/>
      </c>
      <c r="AO1340" s="7" t="str">
        <f t="shared" si="12254"/>
        <v/>
      </c>
      <c r="AP1340" s="7" t="str">
        <f t="shared" si="12254"/>
        <v/>
      </c>
      <c r="AQ1340" s="7" t="str">
        <f t="shared" si="12254"/>
        <v/>
      </c>
      <c r="AR1340" s="7" t="str">
        <f t="shared" si="12254"/>
        <v/>
      </c>
      <c r="AS1340" s="7" t="str">
        <f t="shared" si="12254"/>
        <v/>
      </c>
      <c r="AT1340" s="7" t="str">
        <f t="shared" si="12254"/>
        <v/>
      </c>
      <c r="AU1340" s="7" t="str">
        <f t="shared" si="12254"/>
        <v/>
      </c>
      <c r="AV1340" s="7" t="str">
        <f t="shared" si="12254"/>
        <v/>
      </c>
      <c r="AW1340" s="7" t="str">
        <f t="shared" si="12254"/>
        <v/>
      </c>
      <c r="AX1340" s="7" t="str">
        <f t="shared" si="12254"/>
        <v/>
      </c>
      <c r="AY1340" s="7" t="str">
        <f t="shared" si="12254"/>
        <v/>
      </c>
      <c r="AZ1340" s="7" t="str">
        <f t="shared" si="12254"/>
        <v/>
      </c>
      <c r="BA1340" s="7" t="str">
        <f t="shared" si="12254"/>
        <v/>
      </c>
      <c r="BB1340" s="7" t="str">
        <f t="shared" si="12254"/>
        <v/>
      </c>
      <c r="BC1340" s="7" t="str">
        <f t="shared" si="12254"/>
        <v/>
      </c>
      <c r="BD1340" s="7" t="str">
        <f t="shared" si="12254"/>
        <v/>
      </c>
      <c r="BE1340" s="7" t="str">
        <f t="shared" si="12254"/>
        <v/>
      </c>
      <c r="BF1340" s="7" t="str">
        <f t="shared" si="12254"/>
        <v/>
      </c>
      <c r="BG1340" s="7" t="str">
        <f t="shared" si="12254"/>
        <v/>
      </c>
      <c r="BH1340" s="7" t="str">
        <f t="shared" si="12254"/>
        <v/>
      </c>
      <c r="BI1340" s="7" t="str">
        <f t="shared" si="12254"/>
        <v/>
      </c>
      <c r="BJ1340" s="7" t="str">
        <f t="shared" si="12254"/>
        <v/>
      </c>
      <c r="BK1340" s="7" t="str">
        <f t="shared" si="12254"/>
        <v/>
      </c>
      <c r="BL1340" s="7" t="str">
        <f t="shared" si="12254"/>
        <v/>
      </c>
      <c r="BM1340" s="7" t="str">
        <f t="shared" si="12254"/>
        <v/>
      </c>
      <c r="BN1340" s="7" t="str">
        <f t="shared" si="12254"/>
        <v/>
      </c>
      <c r="BO1340" s="7" t="str">
        <f t="shared" si="12254"/>
        <v/>
      </c>
      <c r="BP1340" s="7" t="str">
        <f t="shared" si="12254"/>
        <v/>
      </c>
      <c r="BQ1340" s="7" t="str">
        <f t="shared" si="12254"/>
        <v/>
      </c>
      <c r="BR1340" s="7" t="str">
        <f t="shared" si="12254"/>
        <v/>
      </c>
      <c r="BS1340" s="7" t="str">
        <f t="shared" si="12254"/>
        <v/>
      </c>
      <c r="BT1340" s="7" t="str">
        <f t="shared" si="12254"/>
        <v/>
      </c>
      <c r="BU1340" s="7" t="str">
        <f t="shared" si="12254"/>
        <v/>
      </c>
      <c r="BV1340" s="7" t="str">
        <f t="shared" si="12254"/>
        <v/>
      </c>
      <c r="BW1340" s="7" t="str">
        <f t="shared" si="12254"/>
        <v/>
      </c>
      <c r="BX1340" s="7" t="str">
        <f t="shared" si="12254"/>
        <v/>
      </c>
      <c r="BY1340" s="7" t="str">
        <f t="shared" si="12254"/>
        <v/>
      </c>
      <c r="BZ1340" s="7" t="str">
        <f t="shared" si="12254"/>
        <v/>
      </c>
      <c r="CA1340" s="7" t="str">
        <f t="shared" si="12254"/>
        <v/>
      </c>
      <c r="CB1340" s="7" t="str">
        <f t="shared" si="12254"/>
        <v/>
      </c>
      <c r="CC1340" s="7" t="str">
        <f t="shared" si="12254"/>
        <v/>
      </c>
      <c r="CD1340" s="7" t="str">
        <f t="shared" si="12254"/>
        <v/>
      </c>
      <c r="CE1340" s="7" t="str">
        <f t="shared" si="12254"/>
        <v/>
      </c>
      <c r="CF1340" s="7" t="str">
        <f t="shared" si="12254"/>
        <v/>
      </c>
      <c r="CG1340" s="7" t="str">
        <f t="shared" si="12254"/>
        <v/>
      </c>
      <c r="CH1340" s="7" t="str">
        <f t="shared" si="12254"/>
        <v/>
      </c>
      <c r="CI1340" s="7" t="str">
        <f t="shared" si="12254"/>
        <v/>
      </c>
      <c r="CJ1340" s="7" t="str">
        <f t="shared" si="12254"/>
        <v/>
      </c>
      <c r="CK1340" s="7" t="str">
        <f t="shared" si="12254"/>
        <v/>
      </c>
      <c r="CL1340" s="7" t="str">
        <f t="shared" si="12254"/>
        <v/>
      </c>
      <c r="CM1340" s="7" t="str">
        <f t="shared" si="12254"/>
        <v/>
      </c>
      <c r="CN1340" s="7" t="str">
        <f t="shared" si="12254"/>
        <v/>
      </c>
      <c r="CO1340" s="7" t="str">
        <f t="shared" si="12254"/>
        <v/>
      </c>
      <c r="CP1340" s="7" t="str">
        <f t="shared" si="12254"/>
        <v/>
      </c>
      <c r="CQ1340" s="7" t="str">
        <f t="shared" si="12254"/>
        <v/>
      </c>
      <c r="CR1340" s="7" t="str">
        <f t="shared" si="12254"/>
        <v/>
      </c>
      <c r="CS1340" s="7" t="str">
        <f t="shared" ref="CS1340:FD1340" si="12255">IF(CS1337="","",CS1337)</f>
        <v/>
      </c>
      <c r="CT1340" s="7" t="str">
        <f t="shared" si="12255"/>
        <v/>
      </c>
      <c r="CU1340" s="7" t="str">
        <f t="shared" si="12255"/>
        <v/>
      </c>
      <c r="CV1340" s="7" t="str">
        <f t="shared" si="12255"/>
        <v/>
      </c>
      <c r="CW1340" s="7" t="str">
        <f t="shared" si="12255"/>
        <v/>
      </c>
      <c r="CX1340" s="7" t="str">
        <f t="shared" si="12255"/>
        <v/>
      </c>
      <c r="CY1340" s="7" t="str">
        <f t="shared" si="12255"/>
        <v/>
      </c>
      <c r="CZ1340" s="7" t="str">
        <f t="shared" si="12255"/>
        <v/>
      </c>
      <c r="DA1340" s="7" t="str">
        <f t="shared" si="12255"/>
        <v/>
      </c>
      <c r="DB1340" s="7" t="str">
        <f t="shared" si="12255"/>
        <v/>
      </c>
      <c r="DC1340" s="7" t="str">
        <f t="shared" si="12255"/>
        <v/>
      </c>
      <c r="DD1340" s="7" t="str">
        <f t="shared" si="12255"/>
        <v/>
      </c>
      <c r="DE1340" s="7" t="str">
        <f t="shared" si="12255"/>
        <v/>
      </c>
      <c r="DF1340" s="7" t="str">
        <f t="shared" si="12255"/>
        <v/>
      </c>
      <c r="DG1340" s="7" t="str">
        <f t="shared" si="12255"/>
        <v/>
      </c>
      <c r="DH1340" s="7" t="str">
        <f t="shared" si="12255"/>
        <v/>
      </c>
      <c r="DI1340" s="7" t="str">
        <f t="shared" si="12255"/>
        <v/>
      </c>
      <c r="DJ1340" s="7" t="str">
        <f t="shared" si="12255"/>
        <v/>
      </c>
      <c r="DK1340" s="7" t="str">
        <f t="shared" si="12255"/>
        <v/>
      </c>
      <c r="DL1340" s="7" t="str">
        <f t="shared" si="12255"/>
        <v/>
      </c>
      <c r="DM1340" s="7" t="str">
        <f t="shared" si="12255"/>
        <v/>
      </c>
      <c r="DN1340" s="7" t="str">
        <f t="shared" si="12255"/>
        <v/>
      </c>
      <c r="DO1340" s="7" t="str">
        <f t="shared" si="12255"/>
        <v/>
      </c>
      <c r="DP1340" s="7" t="str">
        <f t="shared" si="12255"/>
        <v/>
      </c>
      <c r="DQ1340" s="7" t="str">
        <f t="shared" si="12255"/>
        <v/>
      </c>
      <c r="DR1340" s="7" t="str">
        <f t="shared" si="12255"/>
        <v/>
      </c>
      <c r="DS1340" s="7" t="str">
        <f t="shared" si="12255"/>
        <v/>
      </c>
      <c r="DT1340" s="7" t="str">
        <f t="shared" si="12255"/>
        <v/>
      </c>
      <c r="DU1340" s="7" t="str">
        <f t="shared" si="12255"/>
        <v/>
      </c>
      <c r="DV1340" s="7" t="str">
        <f t="shared" si="12255"/>
        <v/>
      </c>
      <c r="DW1340" s="7" t="str">
        <f t="shared" si="12255"/>
        <v/>
      </c>
      <c r="DX1340" s="7" t="str">
        <f t="shared" si="12255"/>
        <v/>
      </c>
      <c r="DY1340" s="7" t="str">
        <f t="shared" si="12255"/>
        <v/>
      </c>
      <c r="DZ1340" s="7" t="str">
        <f t="shared" si="12255"/>
        <v/>
      </c>
      <c r="EA1340" s="7" t="str">
        <f t="shared" si="12255"/>
        <v/>
      </c>
      <c r="EB1340" s="7" t="str">
        <f t="shared" si="12255"/>
        <v/>
      </c>
      <c r="EC1340" s="7" t="str">
        <f t="shared" si="12255"/>
        <v/>
      </c>
      <c r="ED1340" s="7" t="str">
        <f t="shared" si="12255"/>
        <v/>
      </c>
      <c r="EE1340" s="7" t="str">
        <f t="shared" si="12255"/>
        <v/>
      </c>
      <c r="EF1340" s="7" t="str">
        <f t="shared" si="12255"/>
        <v/>
      </c>
      <c r="EG1340" s="7" t="str">
        <f t="shared" si="12255"/>
        <v/>
      </c>
      <c r="EH1340" s="7" t="str">
        <f t="shared" si="12255"/>
        <v/>
      </c>
      <c r="EI1340" s="7" t="str">
        <f t="shared" si="12255"/>
        <v/>
      </c>
      <c r="EJ1340" s="7" t="str">
        <f t="shared" si="12255"/>
        <v/>
      </c>
      <c r="EK1340" s="7" t="str">
        <f t="shared" si="12255"/>
        <v/>
      </c>
      <c r="EL1340" s="7" t="str">
        <f t="shared" si="12255"/>
        <v/>
      </c>
      <c r="EM1340" s="7" t="str">
        <f t="shared" si="12255"/>
        <v/>
      </c>
      <c r="EN1340" s="7" t="str">
        <f t="shared" si="12255"/>
        <v/>
      </c>
      <c r="EO1340" s="7" t="str">
        <f t="shared" si="12255"/>
        <v/>
      </c>
      <c r="EP1340" s="7" t="str">
        <f t="shared" si="12255"/>
        <v/>
      </c>
      <c r="EQ1340" s="7" t="str">
        <f t="shared" si="12255"/>
        <v/>
      </c>
      <c r="ER1340" s="7" t="str">
        <f t="shared" si="12255"/>
        <v/>
      </c>
      <c r="ES1340" s="7" t="str">
        <f t="shared" si="12255"/>
        <v/>
      </c>
      <c r="ET1340" s="7" t="str">
        <f t="shared" si="12255"/>
        <v/>
      </c>
      <c r="EU1340" s="7" t="str">
        <f t="shared" si="12255"/>
        <v/>
      </c>
      <c r="EV1340" s="7" t="str">
        <f t="shared" si="12255"/>
        <v/>
      </c>
      <c r="EW1340" s="7" t="str">
        <f t="shared" si="12255"/>
        <v/>
      </c>
      <c r="EX1340" s="7" t="str">
        <f t="shared" si="12255"/>
        <v/>
      </c>
      <c r="EY1340" s="7" t="str">
        <f t="shared" si="12255"/>
        <v/>
      </c>
      <c r="EZ1340" s="7" t="str">
        <f t="shared" si="12255"/>
        <v/>
      </c>
      <c r="FA1340" s="7" t="str">
        <f t="shared" si="12255"/>
        <v/>
      </c>
      <c r="FB1340" s="7" t="str">
        <f t="shared" si="12255"/>
        <v/>
      </c>
      <c r="FC1340" s="7" t="str">
        <f t="shared" si="12255"/>
        <v/>
      </c>
      <c r="FD1340" s="7" t="str">
        <f t="shared" si="12255"/>
        <v/>
      </c>
      <c r="FE1340" s="7" t="str">
        <f t="shared" ref="FE1340:HP1340" si="12256">IF(FE1337="","",FE1337)</f>
        <v/>
      </c>
      <c r="FF1340" s="7" t="str">
        <f t="shared" si="12256"/>
        <v/>
      </c>
      <c r="FG1340" s="7" t="str">
        <f t="shared" si="12256"/>
        <v/>
      </c>
      <c r="FH1340" s="7" t="str">
        <f t="shared" si="12256"/>
        <v/>
      </c>
      <c r="FI1340" s="7" t="str">
        <f t="shared" si="12256"/>
        <v/>
      </c>
      <c r="FJ1340" s="7" t="str">
        <f t="shared" si="12256"/>
        <v/>
      </c>
      <c r="FK1340" s="7" t="str">
        <f t="shared" si="12256"/>
        <v/>
      </c>
      <c r="FL1340" s="7" t="str">
        <f t="shared" si="12256"/>
        <v/>
      </c>
      <c r="FM1340" s="7" t="str">
        <f t="shared" si="12256"/>
        <v/>
      </c>
      <c r="FN1340" s="7" t="str">
        <f t="shared" si="12256"/>
        <v/>
      </c>
      <c r="FO1340" s="7" t="str">
        <f t="shared" si="12256"/>
        <v/>
      </c>
      <c r="FP1340" s="7" t="str">
        <f t="shared" si="12256"/>
        <v/>
      </c>
      <c r="FQ1340" s="7" t="str">
        <f t="shared" si="12256"/>
        <v/>
      </c>
      <c r="FR1340" s="7" t="str">
        <f t="shared" si="12256"/>
        <v/>
      </c>
      <c r="FS1340" s="7" t="str">
        <f t="shared" si="12256"/>
        <v/>
      </c>
      <c r="FT1340" s="7" t="str">
        <f t="shared" si="12256"/>
        <v/>
      </c>
      <c r="FU1340" s="7" t="str">
        <f t="shared" si="12256"/>
        <v/>
      </c>
      <c r="FV1340" s="7" t="str">
        <f t="shared" si="12256"/>
        <v/>
      </c>
      <c r="FW1340" s="7" t="str">
        <f t="shared" si="12256"/>
        <v/>
      </c>
      <c r="FX1340" s="7" t="str">
        <f t="shared" si="12256"/>
        <v/>
      </c>
      <c r="FY1340" s="7" t="str">
        <f t="shared" si="12256"/>
        <v/>
      </c>
      <c r="FZ1340" s="7" t="str">
        <f t="shared" si="12256"/>
        <v/>
      </c>
      <c r="GA1340" s="7" t="str">
        <f t="shared" si="12256"/>
        <v/>
      </c>
      <c r="GB1340" s="7" t="str">
        <f t="shared" si="12256"/>
        <v/>
      </c>
      <c r="GC1340" s="7" t="str">
        <f t="shared" si="12256"/>
        <v/>
      </c>
      <c r="GD1340" s="7" t="str">
        <f t="shared" si="12256"/>
        <v/>
      </c>
      <c r="GE1340" s="7" t="str">
        <f t="shared" si="12256"/>
        <v/>
      </c>
      <c r="GF1340" s="7" t="str">
        <f t="shared" si="12256"/>
        <v/>
      </c>
      <c r="GG1340" s="7" t="str">
        <f t="shared" si="12256"/>
        <v/>
      </c>
      <c r="GH1340" s="7" t="str">
        <f t="shared" si="12256"/>
        <v/>
      </c>
      <c r="GI1340" s="7" t="str">
        <f t="shared" si="12256"/>
        <v/>
      </c>
      <c r="GJ1340" s="7" t="str">
        <f t="shared" si="12256"/>
        <v/>
      </c>
      <c r="GK1340" s="7" t="str">
        <f t="shared" si="12256"/>
        <v/>
      </c>
      <c r="GL1340" s="7" t="str">
        <f t="shared" si="12256"/>
        <v/>
      </c>
      <c r="GM1340" s="7" t="str">
        <f t="shared" si="12256"/>
        <v/>
      </c>
      <c r="GN1340" s="7" t="str">
        <f t="shared" si="12256"/>
        <v/>
      </c>
      <c r="GO1340" s="7" t="str">
        <f t="shared" si="12256"/>
        <v/>
      </c>
      <c r="GP1340" s="7" t="str">
        <f t="shared" si="12256"/>
        <v/>
      </c>
      <c r="GQ1340" s="7" t="str">
        <f t="shared" si="12256"/>
        <v/>
      </c>
      <c r="GR1340" s="7" t="str">
        <f t="shared" si="12256"/>
        <v/>
      </c>
      <c r="GS1340" s="7" t="str">
        <f t="shared" si="12256"/>
        <v/>
      </c>
      <c r="GT1340" s="7" t="str">
        <f t="shared" si="12256"/>
        <v/>
      </c>
      <c r="GU1340" s="7" t="str">
        <f t="shared" si="12256"/>
        <v/>
      </c>
      <c r="GV1340" s="7" t="str">
        <f t="shared" si="12256"/>
        <v/>
      </c>
      <c r="GW1340" s="7" t="str">
        <f t="shared" si="12256"/>
        <v/>
      </c>
      <c r="GX1340" s="7" t="str">
        <f t="shared" si="12256"/>
        <v/>
      </c>
      <c r="GY1340" s="7" t="str">
        <f t="shared" si="12256"/>
        <v/>
      </c>
      <c r="GZ1340" s="7" t="str">
        <f t="shared" si="12256"/>
        <v/>
      </c>
      <c r="HA1340" s="7" t="str">
        <f t="shared" si="12256"/>
        <v/>
      </c>
      <c r="HB1340" s="7" t="str">
        <f t="shared" si="12256"/>
        <v/>
      </c>
      <c r="HC1340" s="7" t="str">
        <f t="shared" si="12256"/>
        <v/>
      </c>
      <c r="HD1340" s="7" t="str">
        <f t="shared" si="12256"/>
        <v/>
      </c>
      <c r="HE1340" s="7" t="str">
        <f t="shared" si="12256"/>
        <v/>
      </c>
      <c r="HF1340" s="7" t="str">
        <f t="shared" si="12256"/>
        <v/>
      </c>
      <c r="HG1340" s="7" t="str">
        <f t="shared" si="12256"/>
        <v/>
      </c>
      <c r="HH1340" s="7" t="str">
        <f t="shared" si="12256"/>
        <v/>
      </c>
      <c r="HI1340" s="7" t="str">
        <f t="shared" si="12256"/>
        <v/>
      </c>
      <c r="HJ1340" s="7" t="str">
        <f t="shared" si="12256"/>
        <v/>
      </c>
      <c r="HK1340" s="7" t="str">
        <f t="shared" si="12256"/>
        <v/>
      </c>
      <c r="HL1340" s="7" t="str">
        <f t="shared" si="12256"/>
        <v/>
      </c>
      <c r="HM1340" s="7" t="str">
        <f t="shared" si="12256"/>
        <v/>
      </c>
      <c r="HN1340" s="7" t="str">
        <f t="shared" si="12256"/>
        <v/>
      </c>
      <c r="HO1340" s="7" t="str">
        <f t="shared" si="12256"/>
        <v/>
      </c>
      <c r="HP1340" s="7" t="str">
        <f t="shared" si="12256"/>
        <v/>
      </c>
      <c r="HQ1340" s="7" t="str">
        <f t="shared" ref="HQ1340:JF1340" si="12257">IF(HQ1337="","",HQ1337)</f>
        <v/>
      </c>
      <c r="HR1340" s="7" t="str">
        <f t="shared" si="12257"/>
        <v/>
      </c>
      <c r="HS1340" s="7" t="str">
        <f t="shared" si="12257"/>
        <v/>
      </c>
      <c r="HT1340" s="7" t="str">
        <f t="shared" si="12257"/>
        <v/>
      </c>
      <c r="HU1340" s="7" t="str">
        <f t="shared" si="12257"/>
        <v/>
      </c>
      <c r="HV1340" s="7" t="str">
        <f t="shared" si="12257"/>
        <v/>
      </c>
      <c r="HW1340" s="7" t="str">
        <f t="shared" si="12257"/>
        <v/>
      </c>
      <c r="HX1340" s="7" t="str">
        <f t="shared" si="12257"/>
        <v/>
      </c>
      <c r="HY1340" s="7" t="str">
        <f t="shared" si="12257"/>
        <v/>
      </c>
      <c r="HZ1340" s="7" t="str">
        <f t="shared" si="12257"/>
        <v/>
      </c>
      <c r="IA1340" s="7" t="str">
        <f t="shared" si="12257"/>
        <v/>
      </c>
      <c r="IB1340" s="7" t="str">
        <f t="shared" si="12257"/>
        <v/>
      </c>
      <c r="IC1340" s="7" t="str">
        <f t="shared" si="12257"/>
        <v/>
      </c>
      <c r="ID1340" s="7" t="str">
        <f t="shared" si="12257"/>
        <v/>
      </c>
      <c r="IE1340" s="7" t="str">
        <f t="shared" si="12257"/>
        <v/>
      </c>
      <c r="IF1340" s="7" t="str">
        <f t="shared" si="12257"/>
        <v/>
      </c>
      <c r="IG1340" s="7" t="str">
        <f t="shared" si="12257"/>
        <v/>
      </c>
      <c r="IH1340" s="7" t="str">
        <f t="shared" si="12257"/>
        <v/>
      </c>
      <c r="II1340" s="7" t="str">
        <f t="shared" si="12257"/>
        <v/>
      </c>
      <c r="IJ1340" s="7" t="str">
        <f t="shared" si="12257"/>
        <v/>
      </c>
      <c r="IK1340" s="7" t="str">
        <f t="shared" si="12257"/>
        <v/>
      </c>
      <c r="IL1340" s="7" t="str">
        <f t="shared" si="12257"/>
        <v/>
      </c>
      <c r="IM1340" s="7" t="str">
        <f t="shared" si="12257"/>
        <v/>
      </c>
      <c r="IN1340" s="7" t="str">
        <f t="shared" si="12257"/>
        <v/>
      </c>
      <c r="IO1340" s="7" t="str">
        <f t="shared" si="12257"/>
        <v/>
      </c>
      <c r="IP1340" s="7" t="str">
        <f t="shared" si="12257"/>
        <v/>
      </c>
      <c r="IQ1340" s="7" t="str">
        <f t="shared" si="12257"/>
        <v/>
      </c>
      <c r="IR1340" s="7" t="str">
        <f t="shared" si="12257"/>
        <v/>
      </c>
      <c r="IS1340" s="7" t="str">
        <f t="shared" si="12257"/>
        <v/>
      </c>
      <c r="IT1340" s="7" t="str">
        <f t="shared" si="12257"/>
        <v/>
      </c>
      <c r="IU1340" s="7" t="str">
        <f t="shared" si="12257"/>
        <v/>
      </c>
      <c r="IV1340" s="7" t="str">
        <f t="shared" si="12257"/>
        <v/>
      </c>
      <c r="IW1340" s="7" t="str">
        <f t="shared" si="12257"/>
        <v/>
      </c>
      <c r="IX1340" s="7" t="str">
        <f t="shared" si="12257"/>
        <v/>
      </c>
      <c r="IY1340" s="7" t="str">
        <f t="shared" si="12257"/>
        <v/>
      </c>
      <c r="IZ1340" s="7" t="str">
        <f t="shared" si="12257"/>
        <v/>
      </c>
      <c r="JA1340" s="7" t="str">
        <f t="shared" si="12257"/>
        <v/>
      </c>
      <c r="JB1340" s="7" t="str">
        <f t="shared" si="12257"/>
        <v/>
      </c>
      <c r="JC1340" s="7" t="str">
        <f t="shared" si="12257"/>
        <v/>
      </c>
      <c r="JD1340" s="7" t="str">
        <f t="shared" si="12257"/>
        <v/>
      </c>
      <c r="JE1340" s="7" t="str">
        <f t="shared" si="12257"/>
        <v/>
      </c>
      <c r="JF1340" s="7" t="str">
        <f t="shared" si="12257"/>
        <v/>
      </c>
    </row>
    <row r="1341" spans="24:266" hidden="1" x14ac:dyDescent="0.3">
      <c r="X1341" s="51">
        <v>1341</v>
      </c>
      <c r="Z1341" s="7" t="s">
        <v>1370</v>
      </c>
      <c r="AA1341" s="7" t="str">
        <f t="shared" si="12253"/>
        <v/>
      </c>
      <c r="AB1341" s="7" t="str">
        <f t="shared" si="12253"/>
        <v/>
      </c>
      <c r="AC1341" s="7">
        <f t="shared" si="12253"/>
        <v>1</v>
      </c>
      <c r="AD1341" s="7" t="str">
        <f t="shared" si="12253"/>
        <v>Day/Night</v>
      </c>
      <c r="AE1341" s="7" t="str">
        <f t="shared" si="12253"/>
        <v/>
      </c>
      <c r="AF1341" s="7" t="str">
        <f t="shared" ref="AF1341:CQ1342" si="12258">IF(AE343="","",AE343)</f>
        <v/>
      </c>
      <c r="AG1341" s="7" t="str">
        <f t="shared" si="12258"/>
        <v/>
      </c>
      <c r="AH1341" s="7" t="str">
        <f t="shared" si="12258"/>
        <v/>
      </c>
      <c r="AI1341" s="7" t="str">
        <f t="shared" si="12258"/>
        <v/>
      </c>
      <c r="AJ1341" s="7" t="str">
        <f t="shared" si="12258"/>
        <v/>
      </c>
      <c r="AK1341" s="7" t="str">
        <f t="shared" si="12258"/>
        <v/>
      </c>
      <c r="AL1341" s="7" t="str">
        <f t="shared" si="12258"/>
        <v/>
      </c>
      <c r="AM1341" s="7" t="str">
        <f t="shared" si="12258"/>
        <v/>
      </c>
      <c r="AN1341" s="7" t="str">
        <f t="shared" si="12258"/>
        <v/>
      </c>
      <c r="AO1341" s="7" t="str">
        <f t="shared" si="12258"/>
        <v/>
      </c>
      <c r="AP1341" s="7" t="str">
        <f t="shared" si="12258"/>
        <v/>
      </c>
      <c r="AQ1341" s="7" t="str">
        <f t="shared" si="12258"/>
        <v/>
      </c>
      <c r="AR1341" s="7" t="str">
        <f t="shared" si="12258"/>
        <v/>
      </c>
      <c r="AS1341" s="7" t="str">
        <f t="shared" si="12258"/>
        <v/>
      </c>
      <c r="AT1341" s="7" t="str">
        <f t="shared" si="12258"/>
        <v/>
      </c>
      <c r="AU1341" s="7" t="str">
        <f t="shared" si="12258"/>
        <v/>
      </c>
      <c r="AV1341" s="7" t="str">
        <f t="shared" si="12258"/>
        <v/>
      </c>
      <c r="AW1341" s="7" t="str">
        <f t="shared" si="12258"/>
        <v/>
      </c>
      <c r="AX1341" s="7" t="str">
        <f t="shared" si="12258"/>
        <v/>
      </c>
      <c r="AY1341" s="7" t="str">
        <f t="shared" si="12258"/>
        <v/>
      </c>
      <c r="AZ1341" s="7" t="str">
        <f t="shared" si="12258"/>
        <v/>
      </c>
      <c r="BA1341" s="7" t="str">
        <f t="shared" si="12258"/>
        <v/>
      </c>
      <c r="BB1341" s="7" t="str">
        <f t="shared" si="12258"/>
        <v/>
      </c>
      <c r="BC1341" s="7" t="str">
        <f t="shared" si="12258"/>
        <v/>
      </c>
      <c r="BD1341" s="7" t="str">
        <f t="shared" si="12258"/>
        <v/>
      </c>
      <c r="BE1341" s="7" t="str">
        <f t="shared" si="12258"/>
        <v/>
      </c>
      <c r="BF1341" s="7" t="str">
        <f t="shared" si="12258"/>
        <v/>
      </c>
      <c r="BG1341" s="7" t="str">
        <f t="shared" si="12258"/>
        <v/>
      </c>
      <c r="BH1341" s="7" t="str">
        <f t="shared" si="12258"/>
        <v/>
      </c>
      <c r="BI1341" s="7" t="str">
        <f t="shared" si="12258"/>
        <v/>
      </c>
      <c r="BJ1341" s="7" t="str">
        <f t="shared" si="12258"/>
        <v/>
      </c>
      <c r="BK1341" s="7" t="str">
        <f t="shared" si="12258"/>
        <v/>
      </c>
      <c r="BL1341" s="7" t="str">
        <f t="shared" si="12258"/>
        <v/>
      </c>
      <c r="BM1341" s="7" t="str">
        <f t="shared" si="12258"/>
        <v/>
      </c>
      <c r="BN1341" s="7" t="str">
        <f t="shared" si="12258"/>
        <v/>
      </c>
      <c r="BO1341" s="7" t="str">
        <f t="shared" si="12258"/>
        <v/>
      </c>
      <c r="BP1341" s="7" t="str">
        <f t="shared" si="12258"/>
        <v/>
      </c>
      <c r="BQ1341" s="7" t="str">
        <f t="shared" si="12258"/>
        <v/>
      </c>
      <c r="BR1341" s="7" t="str">
        <f t="shared" si="12258"/>
        <v/>
      </c>
      <c r="BS1341" s="7" t="str">
        <f t="shared" si="12258"/>
        <v/>
      </c>
      <c r="BT1341" s="7" t="str">
        <f t="shared" si="12258"/>
        <v/>
      </c>
      <c r="BU1341" s="7" t="str">
        <f t="shared" si="12258"/>
        <v/>
      </c>
      <c r="BV1341" s="7" t="str">
        <f t="shared" si="12258"/>
        <v/>
      </c>
      <c r="BW1341" s="7" t="str">
        <f t="shared" si="12258"/>
        <v/>
      </c>
      <c r="BX1341" s="7" t="str">
        <f t="shared" si="12258"/>
        <v/>
      </c>
      <c r="BY1341" s="7" t="str">
        <f t="shared" si="12258"/>
        <v/>
      </c>
      <c r="BZ1341" s="7" t="str">
        <f t="shared" si="12258"/>
        <v/>
      </c>
      <c r="CA1341" s="7" t="str">
        <f t="shared" si="12258"/>
        <v/>
      </c>
      <c r="CB1341" s="7" t="str">
        <f t="shared" si="12258"/>
        <v/>
      </c>
      <c r="CC1341" s="7" t="str">
        <f t="shared" si="12258"/>
        <v/>
      </c>
      <c r="CD1341" s="7" t="str">
        <f t="shared" si="12258"/>
        <v/>
      </c>
      <c r="CE1341" s="7" t="str">
        <f t="shared" si="12258"/>
        <v/>
      </c>
      <c r="CF1341" s="7" t="str">
        <f t="shared" si="12258"/>
        <v/>
      </c>
      <c r="CG1341" s="7" t="str">
        <f t="shared" si="12258"/>
        <v/>
      </c>
      <c r="CH1341" s="7" t="str">
        <f t="shared" si="12258"/>
        <v/>
      </c>
      <c r="CI1341" s="7" t="str">
        <f t="shared" si="12258"/>
        <v/>
      </c>
      <c r="CJ1341" s="7" t="str">
        <f t="shared" si="12258"/>
        <v/>
      </c>
      <c r="CK1341" s="7" t="str">
        <f t="shared" si="12258"/>
        <v/>
      </c>
      <c r="CL1341" s="7" t="str">
        <f t="shared" si="12258"/>
        <v/>
      </c>
      <c r="CM1341" s="7" t="str">
        <f t="shared" si="12258"/>
        <v/>
      </c>
      <c r="CN1341" s="7" t="str">
        <f t="shared" si="12258"/>
        <v/>
      </c>
      <c r="CO1341" s="7" t="str">
        <f t="shared" si="12258"/>
        <v/>
      </c>
      <c r="CP1341" s="7" t="str">
        <f t="shared" si="12258"/>
        <v/>
      </c>
      <c r="CQ1341" s="7" t="str">
        <f t="shared" si="12258"/>
        <v/>
      </c>
      <c r="CR1341" s="7" t="str">
        <f t="shared" ref="CR1341:FC1341" si="12259">IF(CQ343="","",CQ343)</f>
        <v/>
      </c>
      <c r="CS1341" s="7" t="str">
        <f t="shared" si="12259"/>
        <v/>
      </c>
      <c r="CT1341" s="7" t="str">
        <f t="shared" si="12259"/>
        <v/>
      </c>
      <c r="CU1341" s="7" t="str">
        <f t="shared" si="12259"/>
        <v/>
      </c>
      <c r="CV1341" s="7" t="str">
        <f t="shared" si="12259"/>
        <v/>
      </c>
      <c r="CW1341" s="7" t="str">
        <f t="shared" si="12259"/>
        <v/>
      </c>
      <c r="CX1341" s="7" t="str">
        <f t="shared" si="12259"/>
        <v/>
      </c>
      <c r="CY1341" s="7" t="str">
        <f t="shared" si="12259"/>
        <v/>
      </c>
      <c r="CZ1341" s="7" t="str">
        <f t="shared" si="12259"/>
        <v/>
      </c>
      <c r="DA1341" s="7" t="str">
        <f t="shared" si="12259"/>
        <v/>
      </c>
      <c r="DB1341" s="7" t="str">
        <f t="shared" si="12259"/>
        <v/>
      </c>
      <c r="DC1341" s="7" t="str">
        <f t="shared" si="12259"/>
        <v/>
      </c>
      <c r="DD1341" s="7" t="str">
        <f t="shared" si="12259"/>
        <v/>
      </c>
      <c r="DE1341" s="7" t="str">
        <f t="shared" si="12259"/>
        <v/>
      </c>
      <c r="DF1341" s="7" t="str">
        <f t="shared" si="12259"/>
        <v/>
      </c>
      <c r="DG1341" s="7" t="str">
        <f t="shared" si="12259"/>
        <v/>
      </c>
      <c r="DH1341" s="7" t="str">
        <f t="shared" si="12259"/>
        <v/>
      </c>
      <c r="DI1341" s="7" t="str">
        <f t="shared" si="12259"/>
        <v/>
      </c>
      <c r="DJ1341" s="7" t="str">
        <f t="shared" si="12259"/>
        <v/>
      </c>
      <c r="DK1341" s="7" t="str">
        <f t="shared" si="12259"/>
        <v/>
      </c>
      <c r="DL1341" s="7" t="str">
        <f t="shared" si="12259"/>
        <v/>
      </c>
      <c r="DM1341" s="7" t="str">
        <f t="shared" si="12259"/>
        <v/>
      </c>
      <c r="DN1341" s="7" t="str">
        <f t="shared" si="12259"/>
        <v/>
      </c>
      <c r="DO1341" s="7" t="str">
        <f t="shared" si="12259"/>
        <v/>
      </c>
      <c r="DP1341" s="7" t="str">
        <f t="shared" si="12259"/>
        <v/>
      </c>
      <c r="DQ1341" s="7" t="str">
        <f t="shared" si="12259"/>
        <v/>
      </c>
      <c r="DR1341" s="7" t="str">
        <f t="shared" si="12259"/>
        <v/>
      </c>
      <c r="DS1341" s="7" t="str">
        <f t="shared" si="12259"/>
        <v/>
      </c>
      <c r="DT1341" s="7" t="str">
        <f t="shared" si="12259"/>
        <v/>
      </c>
      <c r="DU1341" s="7" t="str">
        <f t="shared" si="12259"/>
        <v/>
      </c>
      <c r="DV1341" s="7" t="str">
        <f t="shared" si="12259"/>
        <v/>
      </c>
      <c r="DW1341" s="7" t="str">
        <f t="shared" si="12259"/>
        <v/>
      </c>
      <c r="DX1341" s="7" t="str">
        <f t="shared" si="12259"/>
        <v/>
      </c>
      <c r="DY1341" s="7" t="str">
        <f t="shared" si="12259"/>
        <v/>
      </c>
      <c r="DZ1341" s="7" t="str">
        <f t="shared" si="12259"/>
        <v/>
      </c>
      <c r="EA1341" s="7" t="str">
        <f t="shared" si="12259"/>
        <v/>
      </c>
      <c r="EB1341" s="7" t="str">
        <f t="shared" si="12259"/>
        <v/>
      </c>
      <c r="EC1341" s="7" t="str">
        <f t="shared" si="12259"/>
        <v/>
      </c>
      <c r="ED1341" s="7" t="str">
        <f t="shared" si="12259"/>
        <v/>
      </c>
      <c r="EE1341" s="7" t="str">
        <f t="shared" si="12259"/>
        <v/>
      </c>
      <c r="EF1341" s="7" t="str">
        <f t="shared" si="12259"/>
        <v/>
      </c>
      <c r="EG1341" s="7" t="str">
        <f t="shared" si="12259"/>
        <v/>
      </c>
      <c r="EH1341" s="7" t="str">
        <f t="shared" si="12259"/>
        <v/>
      </c>
      <c r="EI1341" s="7" t="str">
        <f t="shared" si="12259"/>
        <v/>
      </c>
      <c r="EJ1341" s="7" t="str">
        <f t="shared" si="12259"/>
        <v/>
      </c>
      <c r="EK1341" s="7" t="str">
        <f t="shared" si="12259"/>
        <v/>
      </c>
      <c r="EL1341" s="7" t="str">
        <f t="shared" si="12259"/>
        <v/>
      </c>
      <c r="EM1341" s="7" t="str">
        <f t="shared" si="12259"/>
        <v/>
      </c>
      <c r="EN1341" s="7" t="str">
        <f t="shared" si="12259"/>
        <v/>
      </c>
      <c r="EO1341" s="7" t="str">
        <f t="shared" si="12259"/>
        <v/>
      </c>
      <c r="EP1341" s="7" t="str">
        <f t="shared" si="12259"/>
        <v/>
      </c>
      <c r="EQ1341" s="7" t="str">
        <f t="shared" si="12259"/>
        <v/>
      </c>
      <c r="ER1341" s="7" t="str">
        <f t="shared" si="12259"/>
        <v/>
      </c>
      <c r="ES1341" s="7" t="str">
        <f t="shared" si="12259"/>
        <v/>
      </c>
      <c r="ET1341" s="7" t="str">
        <f t="shared" si="12259"/>
        <v/>
      </c>
      <c r="EU1341" s="7" t="str">
        <f t="shared" si="12259"/>
        <v/>
      </c>
      <c r="EV1341" s="7" t="str">
        <f t="shared" si="12259"/>
        <v/>
      </c>
      <c r="EW1341" s="7" t="str">
        <f t="shared" si="12259"/>
        <v/>
      </c>
      <c r="EX1341" s="7" t="str">
        <f t="shared" si="12259"/>
        <v/>
      </c>
      <c r="EY1341" s="7" t="str">
        <f t="shared" si="12259"/>
        <v/>
      </c>
      <c r="EZ1341" s="7" t="str">
        <f t="shared" si="12259"/>
        <v/>
      </c>
      <c r="FA1341" s="7" t="str">
        <f t="shared" si="12259"/>
        <v/>
      </c>
      <c r="FB1341" s="7" t="str">
        <f t="shared" si="12259"/>
        <v/>
      </c>
      <c r="FC1341" s="7" t="str">
        <f t="shared" si="12259"/>
        <v/>
      </c>
      <c r="FD1341" s="7" t="str">
        <f t="shared" ref="FD1341:HO1341" si="12260">IF(FC343="","",FC343)</f>
        <v/>
      </c>
      <c r="FE1341" s="7" t="str">
        <f t="shared" si="12260"/>
        <v/>
      </c>
      <c r="FF1341" s="7" t="str">
        <f t="shared" si="12260"/>
        <v/>
      </c>
      <c r="FG1341" s="7" t="str">
        <f t="shared" si="12260"/>
        <v/>
      </c>
      <c r="FH1341" s="7" t="str">
        <f t="shared" si="12260"/>
        <v/>
      </c>
      <c r="FI1341" s="7" t="str">
        <f t="shared" si="12260"/>
        <v/>
      </c>
      <c r="FJ1341" s="7" t="str">
        <f t="shared" si="12260"/>
        <v/>
      </c>
      <c r="FK1341" s="7" t="str">
        <f t="shared" si="12260"/>
        <v/>
      </c>
      <c r="FL1341" s="7" t="str">
        <f t="shared" si="12260"/>
        <v/>
      </c>
      <c r="FM1341" s="7" t="str">
        <f t="shared" si="12260"/>
        <v/>
      </c>
      <c r="FN1341" s="7" t="str">
        <f t="shared" si="12260"/>
        <v/>
      </c>
      <c r="FO1341" s="7" t="str">
        <f t="shared" si="12260"/>
        <v/>
      </c>
      <c r="FP1341" s="7" t="str">
        <f t="shared" si="12260"/>
        <v/>
      </c>
      <c r="FQ1341" s="7" t="str">
        <f t="shared" si="12260"/>
        <v/>
      </c>
      <c r="FR1341" s="7" t="str">
        <f t="shared" si="12260"/>
        <v/>
      </c>
      <c r="FS1341" s="7" t="str">
        <f t="shared" si="12260"/>
        <v/>
      </c>
      <c r="FT1341" s="7" t="str">
        <f t="shared" si="12260"/>
        <v/>
      </c>
      <c r="FU1341" s="7" t="str">
        <f t="shared" si="12260"/>
        <v/>
      </c>
      <c r="FV1341" s="7" t="str">
        <f t="shared" si="12260"/>
        <v/>
      </c>
      <c r="FW1341" s="7" t="str">
        <f t="shared" si="12260"/>
        <v/>
      </c>
      <c r="FX1341" s="7" t="str">
        <f t="shared" si="12260"/>
        <v/>
      </c>
      <c r="FY1341" s="7" t="str">
        <f t="shared" si="12260"/>
        <v/>
      </c>
      <c r="FZ1341" s="7" t="str">
        <f t="shared" si="12260"/>
        <v/>
      </c>
      <c r="GA1341" s="7" t="str">
        <f t="shared" si="12260"/>
        <v/>
      </c>
      <c r="GB1341" s="7" t="str">
        <f t="shared" si="12260"/>
        <v/>
      </c>
      <c r="GC1341" s="7" t="str">
        <f t="shared" si="12260"/>
        <v/>
      </c>
      <c r="GD1341" s="7" t="str">
        <f t="shared" si="12260"/>
        <v/>
      </c>
      <c r="GE1341" s="7" t="str">
        <f t="shared" si="12260"/>
        <v/>
      </c>
      <c r="GF1341" s="7" t="str">
        <f t="shared" si="12260"/>
        <v/>
      </c>
      <c r="GG1341" s="7" t="str">
        <f t="shared" si="12260"/>
        <v/>
      </c>
      <c r="GH1341" s="7" t="str">
        <f t="shared" si="12260"/>
        <v/>
      </c>
      <c r="GI1341" s="7" t="str">
        <f t="shared" si="12260"/>
        <v/>
      </c>
      <c r="GJ1341" s="7" t="str">
        <f t="shared" si="12260"/>
        <v/>
      </c>
      <c r="GK1341" s="7" t="str">
        <f t="shared" si="12260"/>
        <v/>
      </c>
      <c r="GL1341" s="7" t="str">
        <f t="shared" si="12260"/>
        <v/>
      </c>
      <c r="GM1341" s="7" t="str">
        <f t="shared" si="12260"/>
        <v/>
      </c>
      <c r="GN1341" s="7" t="str">
        <f t="shared" si="12260"/>
        <v/>
      </c>
      <c r="GO1341" s="7" t="str">
        <f t="shared" si="12260"/>
        <v/>
      </c>
      <c r="GP1341" s="7" t="str">
        <f t="shared" si="12260"/>
        <v/>
      </c>
      <c r="GQ1341" s="7" t="str">
        <f t="shared" si="12260"/>
        <v/>
      </c>
      <c r="GR1341" s="7" t="str">
        <f t="shared" si="12260"/>
        <v/>
      </c>
      <c r="GS1341" s="7" t="str">
        <f t="shared" si="12260"/>
        <v/>
      </c>
      <c r="GT1341" s="7" t="str">
        <f t="shared" si="12260"/>
        <v/>
      </c>
      <c r="GU1341" s="7" t="str">
        <f t="shared" si="12260"/>
        <v/>
      </c>
      <c r="GV1341" s="7" t="str">
        <f t="shared" si="12260"/>
        <v/>
      </c>
      <c r="GW1341" s="7" t="str">
        <f t="shared" si="12260"/>
        <v/>
      </c>
      <c r="GX1341" s="7" t="str">
        <f t="shared" si="12260"/>
        <v/>
      </c>
      <c r="GY1341" s="7" t="str">
        <f t="shared" si="12260"/>
        <v/>
      </c>
      <c r="GZ1341" s="7" t="str">
        <f t="shared" si="12260"/>
        <v/>
      </c>
      <c r="HA1341" s="7" t="str">
        <f t="shared" si="12260"/>
        <v/>
      </c>
      <c r="HB1341" s="7" t="str">
        <f t="shared" si="12260"/>
        <v/>
      </c>
      <c r="HC1341" s="7" t="str">
        <f t="shared" si="12260"/>
        <v/>
      </c>
      <c r="HD1341" s="7" t="str">
        <f t="shared" si="12260"/>
        <v/>
      </c>
      <c r="HE1341" s="7" t="str">
        <f t="shared" si="12260"/>
        <v/>
      </c>
      <c r="HF1341" s="7" t="str">
        <f t="shared" si="12260"/>
        <v/>
      </c>
      <c r="HG1341" s="7" t="str">
        <f t="shared" si="12260"/>
        <v/>
      </c>
      <c r="HH1341" s="7" t="str">
        <f t="shared" si="12260"/>
        <v/>
      </c>
      <c r="HI1341" s="7" t="str">
        <f t="shared" si="12260"/>
        <v/>
      </c>
      <c r="HJ1341" s="7" t="str">
        <f t="shared" si="12260"/>
        <v/>
      </c>
      <c r="HK1341" s="7" t="str">
        <f t="shared" si="12260"/>
        <v/>
      </c>
      <c r="HL1341" s="7" t="str">
        <f t="shared" si="12260"/>
        <v/>
      </c>
      <c r="HM1341" s="7" t="str">
        <f t="shared" si="12260"/>
        <v/>
      </c>
      <c r="HN1341" s="7" t="str">
        <f t="shared" si="12260"/>
        <v/>
      </c>
      <c r="HO1341" s="7" t="str">
        <f t="shared" si="12260"/>
        <v/>
      </c>
      <c r="HP1341" s="7" t="str">
        <f t="shared" ref="HP1341:IJ1341" si="12261">IF(HO343="","",HO343)</f>
        <v/>
      </c>
      <c r="HQ1341" s="7" t="str">
        <f t="shared" si="12261"/>
        <v/>
      </c>
      <c r="HR1341" s="7" t="str">
        <f t="shared" si="12261"/>
        <v/>
      </c>
      <c r="HS1341" s="7" t="str">
        <f t="shared" si="12261"/>
        <v/>
      </c>
      <c r="HT1341" s="7" t="str">
        <f t="shared" si="12261"/>
        <v/>
      </c>
      <c r="HU1341" s="7" t="str">
        <f t="shared" si="12261"/>
        <v/>
      </c>
      <c r="HV1341" s="7" t="str">
        <f t="shared" si="12261"/>
        <v/>
      </c>
      <c r="HW1341" s="7" t="str">
        <f t="shared" si="12261"/>
        <v/>
      </c>
      <c r="HX1341" s="7" t="str">
        <f t="shared" si="12261"/>
        <v/>
      </c>
      <c r="HY1341" s="7" t="str">
        <f t="shared" si="12261"/>
        <v/>
      </c>
      <c r="HZ1341" s="7" t="str">
        <f t="shared" si="12261"/>
        <v/>
      </c>
      <c r="IA1341" s="7" t="str">
        <f t="shared" si="12261"/>
        <v/>
      </c>
      <c r="IB1341" s="7" t="str">
        <f t="shared" si="12261"/>
        <v/>
      </c>
      <c r="IC1341" s="7" t="str">
        <f t="shared" si="12261"/>
        <v/>
      </c>
      <c r="ID1341" s="7" t="str">
        <f t="shared" si="12261"/>
        <v/>
      </c>
      <c r="IE1341" s="7" t="str">
        <f t="shared" si="12261"/>
        <v/>
      </c>
      <c r="IF1341" s="7" t="str">
        <f t="shared" si="12261"/>
        <v/>
      </c>
      <c r="IG1341" s="7" t="str">
        <f t="shared" si="12261"/>
        <v/>
      </c>
      <c r="IH1341" s="7" t="str">
        <f t="shared" si="12261"/>
        <v/>
      </c>
      <c r="II1341" s="7" t="str">
        <f t="shared" si="12261"/>
        <v/>
      </c>
      <c r="IJ1341" s="7" t="str">
        <f t="shared" si="12261"/>
        <v/>
      </c>
      <c r="IK1341" s="7" t="str">
        <f t="shared" ref="IK1341:JD1341" si="12262">IF(IJ347="","",IJ347)</f>
        <v/>
      </c>
      <c r="IL1341" s="7" t="str">
        <f t="shared" si="12262"/>
        <v/>
      </c>
      <c r="IM1341" s="7" t="str">
        <f t="shared" si="12262"/>
        <v/>
      </c>
      <c r="IN1341" s="7" t="str">
        <f t="shared" si="12262"/>
        <v/>
      </c>
      <c r="IO1341" s="7" t="str">
        <f t="shared" si="12262"/>
        <v/>
      </c>
      <c r="IP1341" s="7" t="str">
        <f t="shared" si="12262"/>
        <v/>
      </c>
      <c r="IQ1341" s="7" t="str">
        <f t="shared" si="12262"/>
        <v/>
      </c>
      <c r="IR1341" s="7" t="str">
        <f t="shared" si="12262"/>
        <v/>
      </c>
      <c r="IS1341" s="7" t="str">
        <f t="shared" si="12262"/>
        <v/>
      </c>
      <c r="IT1341" s="7" t="str">
        <f t="shared" si="12262"/>
        <v/>
      </c>
      <c r="IU1341" s="7" t="str">
        <f t="shared" si="12262"/>
        <v/>
      </c>
      <c r="IV1341" s="7" t="str">
        <f t="shared" si="12262"/>
        <v/>
      </c>
      <c r="IW1341" s="7" t="str">
        <f t="shared" si="12262"/>
        <v/>
      </c>
      <c r="IX1341" s="7" t="str">
        <f t="shared" si="12262"/>
        <v/>
      </c>
      <c r="IY1341" s="7" t="str">
        <f t="shared" si="12262"/>
        <v/>
      </c>
      <c r="IZ1341" s="7" t="str">
        <f t="shared" si="12262"/>
        <v/>
      </c>
      <c r="JA1341" s="7" t="str">
        <f t="shared" si="12262"/>
        <v/>
      </c>
      <c r="JB1341" s="7" t="str">
        <f t="shared" si="12262"/>
        <v/>
      </c>
      <c r="JC1341" s="7" t="str">
        <f t="shared" si="12262"/>
        <v/>
      </c>
      <c r="JD1341" s="7" t="str">
        <f t="shared" si="12262"/>
        <v/>
      </c>
    </row>
    <row r="1342" spans="24:266" hidden="1" x14ac:dyDescent="0.3">
      <c r="X1342" s="51">
        <v>1342</v>
      </c>
      <c r="Z1342" s="7" t="s">
        <v>1069</v>
      </c>
      <c r="AA1342" s="7" t="str">
        <f t="shared" si="12253"/>
        <v/>
      </c>
      <c r="AB1342" s="7" t="str">
        <f t="shared" ref="AB1342" si="12263">IF(AA344="","",AA344)</f>
        <v xml:space="preserve"> </v>
      </c>
      <c r="AC1342" s="7" t="str">
        <f t="shared" ref="AC1342" si="12264">IF(AB344="","",AB344)</f>
        <v/>
      </c>
      <c r="AD1342" s="7" t="str">
        <f t="shared" ref="AD1342" si="12265">IF(AC344="","",AC344)</f>
        <v/>
      </c>
      <c r="AE1342" s="7" t="str">
        <f t="shared" ref="AE1342" si="12266">IF(AD344="","",AD344)</f>
        <v/>
      </c>
      <c r="AF1342" s="7" t="str">
        <f t="shared" si="12258"/>
        <v/>
      </c>
      <c r="AG1342" s="7" t="str">
        <f t="shared" si="12258"/>
        <v/>
      </c>
      <c r="AH1342" s="7" t="str">
        <f t="shared" si="12258"/>
        <v/>
      </c>
      <c r="AI1342" s="7" t="str">
        <f t="shared" si="12258"/>
        <v/>
      </c>
      <c r="AJ1342" s="7" t="str">
        <f t="shared" si="12258"/>
        <v/>
      </c>
      <c r="AK1342" s="7" t="str">
        <f t="shared" si="12258"/>
        <v/>
      </c>
      <c r="AL1342" s="7" t="str">
        <f t="shared" si="12258"/>
        <v/>
      </c>
      <c r="AM1342" s="7" t="str">
        <f t="shared" si="12258"/>
        <v/>
      </c>
      <c r="AN1342" s="7" t="str">
        <f t="shared" si="12258"/>
        <v/>
      </c>
      <c r="AO1342" s="7" t="str">
        <f t="shared" si="12258"/>
        <v/>
      </c>
      <c r="AP1342" s="7" t="str">
        <f t="shared" si="12258"/>
        <v/>
      </c>
      <c r="AQ1342" s="7" t="str">
        <f t="shared" si="12258"/>
        <v/>
      </c>
      <c r="AR1342" s="7" t="str">
        <f t="shared" si="12258"/>
        <v/>
      </c>
      <c r="AS1342" s="7" t="str">
        <f t="shared" si="12258"/>
        <v/>
      </c>
      <c r="AT1342" s="7" t="str">
        <f t="shared" si="12258"/>
        <v/>
      </c>
      <c r="AU1342" s="7" t="str">
        <f t="shared" si="12258"/>
        <v/>
      </c>
      <c r="AV1342" s="7" t="str">
        <f t="shared" si="12258"/>
        <v/>
      </c>
      <c r="AW1342" s="7" t="str">
        <f t="shared" si="12258"/>
        <v/>
      </c>
      <c r="AX1342" s="7" t="str">
        <f t="shared" si="12258"/>
        <v/>
      </c>
      <c r="AY1342" s="7" t="str">
        <f t="shared" ref="AY1342:BP1342" si="12267">AF1343</f>
        <v/>
      </c>
      <c r="AZ1342" s="7" t="str">
        <f t="shared" si="12267"/>
        <v/>
      </c>
      <c r="BA1342" s="7" t="str">
        <f t="shared" si="12267"/>
        <v/>
      </c>
      <c r="BB1342" s="7" t="str">
        <f t="shared" si="12267"/>
        <v/>
      </c>
      <c r="BC1342" s="7" t="str">
        <f t="shared" si="12267"/>
        <v/>
      </c>
      <c r="BD1342" s="7" t="str">
        <f t="shared" si="12267"/>
        <v/>
      </c>
      <c r="BE1342" s="7" t="str">
        <f t="shared" si="12267"/>
        <v/>
      </c>
      <c r="BF1342" s="7" t="str">
        <f t="shared" si="12267"/>
        <v/>
      </c>
      <c r="BG1342" s="7" t="str">
        <f t="shared" si="12267"/>
        <v/>
      </c>
      <c r="BH1342" s="7" t="str">
        <f t="shared" si="12267"/>
        <v/>
      </c>
      <c r="BI1342" s="7" t="str">
        <f t="shared" si="12267"/>
        <v/>
      </c>
      <c r="BJ1342" s="7" t="str">
        <f t="shared" si="12267"/>
        <v/>
      </c>
      <c r="BK1342" s="7" t="str">
        <f t="shared" si="12267"/>
        <v/>
      </c>
      <c r="BL1342" s="7" t="str">
        <f t="shared" si="12267"/>
        <v/>
      </c>
      <c r="BM1342" s="7" t="str">
        <f t="shared" si="12267"/>
        <v/>
      </c>
      <c r="BN1342" s="7" t="str">
        <f t="shared" si="12267"/>
        <v/>
      </c>
      <c r="BO1342" s="7" t="str">
        <f t="shared" si="12267"/>
        <v/>
      </c>
      <c r="BP1342" s="7" t="str">
        <f t="shared" si="12267"/>
        <v/>
      </c>
      <c r="BQ1342" s="7" t="str">
        <f>IF(BP674="","",BP674)</f>
        <v/>
      </c>
      <c r="BR1342" s="7" t="str">
        <f>IF(BQ674="","",BQ674)</f>
        <v/>
      </c>
      <c r="BS1342" s="7" t="str">
        <f t="shared" ref="BS1342:CX1342" si="12268">IF(BR344="","",BR344)</f>
        <v/>
      </c>
      <c r="BT1342" s="7" t="str">
        <f t="shared" si="12268"/>
        <v/>
      </c>
      <c r="BU1342" s="7" t="str">
        <f t="shared" si="12268"/>
        <v/>
      </c>
      <c r="BV1342" s="7" t="str">
        <f t="shared" si="12268"/>
        <v/>
      </c>
      <c r="BW1342" s="7" t="str">
        <f t="shared" si="12268"/>
        <v/>
      </c>
      <c r="BX1342" s="7" t="str">
        <f t="shared" si="12268"/>
        <v/>
      </c>
      <c r="BY1342" s="7" t="str">
        <f t="shared" si="12268"/>
        <v/>
      </c>
      <c r="BZ1342" s="7" t="str">
        <f t="shared" si="12268"/>
        <v/>
      </c>
      <c r="CA1342" s="7" t="str">
        <f t="shared" si="12268"/>
        <v/>
      </c>
      <c r="CB1342" s="7" t="str">
        <f t="shared" si="12268"/>
        <v/>
      </c>
      <c r="CC1342" s="7" t="str">
        <f t="shared" si="12268"/>
        <v/>
      </c>
      <c r="CD1342" s="7" t="str">
        <f t="shared" si="12268"/>
        <v/>
      </c>
      <c r="CE1342" s="7" t="str">
        <f t="shared" si="12268"/>
        <v/>
      </c>
      <c r="CF1342" s="7" t="str">
        <f t="shared" si="12268"/>
        <v/>
      </c>
      <c r="CG1342" s="7" t="str">
        <f t="shared" si="12268"/>
        <v/>
      </c>
      <c r="CH1342" s="7" t="str">
        <f t="shared" si="12268"/>
        <v/>
      </c>
      <c r="CI1342" s="7" t="str">
        <f t="shared" si="12268"/>
        <v/>
      </c>
      <c r="CJ1342" s="7" t="str">
        <f t="shared" si="12268"/>
        <v/>
      </c>
      <c r="CK1342" s="7" t="str">
        <f t="shared" si="12268"/>
        <v/>
      </c>
      <c r="CL1342" s="7" t="str">
        <f t="shared" si="12268"/>
        <v/>
      </c>
      <c r="CM1342" s="7" t="str">
        <f t="shared" si="12268"/>
        <v/>
      </c>
      <c r="CN1342" s="7" t="str">
        <f t="shared" si="12268"/>
        <v/>
      </c>
      <c r="CO1342" s="7" t="str">
        <f t="shared" si="12268"/>
        <v/>
      </c>
      <c r="CP1342" s="7" t="str">
        <f t="shared" si="12268"/>
        <v/>
      </c>
      <c r="CQ1342" s="7" t="str">
        <f t="shared" si="12268"/>
        <v/>
      </c>
      <c r="CR1342" s="7" t="str">
        <f t="shared" si="12268"/>
        <v/>
      </c>
      <c r="CS1342" s="7" t="str">
        <f t="shared" si="12268"/>
        <v/>
      </c>
      <c r="CT1342" s="7" t="str">
        <f t="shared" si="12268"/>
        <v/>
      </c>
      <c r="CU1342" s="7" t="str">
        <f t="shared" si="12268"/>
        <v/>
      </c>
      <c r="CV1342" s="7" t="str">
        <f t="shared" si="12268"/>
        <v/>
      </c>
      <c r="CW1342" s="7" t="str">
        <f t="shared" si="12268"/>
        <v/>
      </c>
      <c r="CX1342" s="7" t="str">
        <f t="shared" si="12268"/>
        <v/>
      </c>
      <c r="CY1342" s="7" t="str">
        <f t="shared" ref="CY1342:ED1342" si="12269">IF(CX344="","",CX344)</f>
        <v/>
      </c>
      <c r="CZ1342" s="7" t="str">
        <f t="shared" si="12269"/>
        <v/>
      </c>
      <c r="DA1342" s="7" t="str">
        <f t="shared" si="12269"/>
        <v/>
      </c>
      <c r="DB1342" s="7" t="str">
        <f t="shared" si="12269"/>
        <v/>
      </c>
      <c r="DC1342" s="7" t="str">
        <f t="shared" si="12269"/>
        <v/>
      </c>
      <c r="DD1342" s="7" t="str">
        <f t="shared" si="12269"/>
        <v/>
      </c>
      <c r="DE1342" s="7" t="str">
        <f t="shared" si="12269"/>
        <v/>
      </c>
      <c r="DF1342" s="7" t="str">
        <f t="shared" si="12269"/>
        <v/>
      </c>
      <c r="DG1342" s="7" t="str">
        <f t="shared" si="12269"/>
        <v/>
      </c>
      <c r="DH1342" s="7" t="str">
        <f t="shared" si="12269"/>
        <v/>
      </c>
      <c r="DI1342" s="7" t="str">
        <f t="shared" si="12269"/>
        <v/>
      </c>
      <c r="DJ1342" s="7" t="str">
        <f t="shared" si="12269"/>
        <v/>
      </c>
      <c r="DK1342" s="7" t="str">
        <f t="shared" si="12269"/>
        <v/>
      </c>
      <c r="DL1342" s="7" t="str">
        <f t="shared" si="12269"/>
        <v/>
      </c>
      <c r="DM1342" s="7" t="str">
        <f t="shared" si="12269"/>
        <v/>
      </c>
      <c r="DN1342" s="7" t="str">
        <f t="shared" si="12269"/>
        <v/>
      </c>
      <c r="DO1342" s="7" t="str">
        <f t="shared" si="12269"/>
        <v/>
      </c>
      <c r="DP1342" s="7" t="str">
        <f t="shared" si="12269"/>
        <v/>
      </c>
      <c r="DQ1342" s="7" t="str">
        <f t="shared" si="12269"/>
        <v/>
      </c>
      <c r="DR1342" s="7" t="str">
        <f t="shared" si="12269"/>
        <v/>
      </c>
      <c r="DS1342" s="7" t="str">
        <f t="shared" si="12269"/>
        <v/>
      </c>
      <c r="DT1342" s="7" t="str">
        <f t="shared" si="12269"/>
        <v/>
      </c>
      <c r="DU1342" s="7" t="str">
        <f t="shared" si="12269"/>
        <v/>
      </c>
      <c r="DV1342" s="7" t="str">
        <f t="shared" si="12269"/>
        <v/>
      </c>
      <c r="DW1342" s="7" t="str">
        <f t="shared" si="12269"/>
        <v/>
      </c>
      <c r="DX1342" s="7" t="str">
        <f t="shared" si="12269"/>
        <v/>
      </c>
      <c r="DY1342" s="7" t="str">
        <f t="shared" si="12269"/>
        <v/>
      </c>
      <c r="DZ1342" s="7" t="str">
        <f t="shared" si="12269"/>
        <v/>
      </c>
      <c r="EA1342" s="7" t="str">
        <f t="shared" si="12269"/>
        <v/>
      </c>
      <c r="EB1342" s="7" t="str">
        <f t="shared" si="12269"/>
        <v/>
      </c>
      <c r="EC1342" s="7" t="str">
        <f t="shared" si="12269"/>
        <v/>
      </c>
      <c r="ED1342" s="7" t="str">
        <f t="shared" si="12269"/>
        <v/>
      </c>
      <c r="EE1342" s="7" t="str">
        <f t="shared" ref="EE1342:FJ1342" si="12270">IF(ED344="","",ED344)</f>
        <v/>
      </c>
      <c r="EF1342" s="7" t="str">
        <f t="shared" si="12270"/>
        <v/>
      </c>
      <c r="EG1342" s="7" t="str">
        <f t="shared" si="12270"/>
        <v/>
      </c>
      <c r="EH1342" s="7" t="str">
        <f t="shared" si="12270"/>
        <v/>
      </c>
      <c r="EI1342" s="7" t="str">
        <f t="shared" si="12270"/>
        <v/>
      </c>
      <c r="EJ1342" s="7" t="str">
        <f t="shared" si="12270"/>
        <v/>
      </c>
      <c r="EK1342" s="7" t="str">
        <f t="shared" si="12270"/>
        <v/>
      </c>
      <c r="EL1342" s="7" t="str">
        <f t="shared" si="12270"/>
        <v/>
      </c>
      <c r="EM1342" s="7" t="str">
        <f t="shared" si="12270"/>
        <v/>
      </c>
      <c r="EN1342" s="7" t="str">
        <f t="shared" si="12270"/>
        <v/>
      </c>
      <c r="EO1342" s="7" t="str">
        <f t="shared" si="12270"/>
        <v/>
      </c>
      <c r="EP1342" s="7" t="str">
        <f t="shared" si="12270"/>
        <v/>
      </c>
      <c r="EQ1342" s="7" t="str">
        <f t="shared" si="12270"/>
        <v/>
      </c>
      <c r="ER1342" s="7" t="str">
        <f t="shared" si="12270"/>
        <v/>
      </c>
      <c r="ES1342" s="7" t="str">
        <f t="shared" si="12270"/>
        <v/>
      </c>
      <c r="ET1342" s="7" t="str">
        <f t="shared" si="12270"/>
        <v/>
      </c>
      <c r="EU1342" s="7" t="str">
        <f t="shared" si="12270"/>
        <v/>
      </c>
      <c r="EV1342" s="7" t="str">
        <f t="shared" si="12270"/>
        <v/>
      </c>
      <c r="EW1342" s="7" t="str">
        <f t="shared" si="12270"/>
        <v/>
      </c>
      <c r="EX1342" s="7" t="str">
        <f t="shared" si="12270"/>
        <v/>
      </c>
      <c r="EY1342" s="7" t="str">
        <f t="shared" si="12270"/>
        <v/>
      </c>
      <c r="EZ1342" s="7" t="str">
        <f t="shared" si="12270"/>
        <v/>
      </c>
      <c r="FA1342" s="7" t="str">
        <f t="shared" si="12270"/>
        <v/>
      </c>
      <c r="FB1342" s="7" t="str">
        <f t="shared" si="12270"/>
        <v/>
      </c>
      <c r="FC1342" s="7" t="str">
        <f t="shared" si="12270"/>
        <v/>
      </c>
      <c r="FD1342" s="7" t="str">
        <f t="shared" si="12270"/>
        <v/>
      </c>
      <c r="FE1342" s="7" t="str">
        <f t="shared" si="12270"/>
        <v/>
      </c>
      <c r="FF1342" s="7" t="str">
        <f t="shared" si="12270"/>
        <v/>
      </c>
      <c r="FG1342" s="7" t="str">
        <f t="shared" si="12270"/>
        <v/>
      </c>
      <c r="FH1342" s="7" t="str">
        <f t="shared" si="12270"/>
        <v/>
      </c>
      <c r="FI1342" s="7" t="str">
        <f t="shared" si="12270"/>
        <v/>
      </c>
      <c r="FJ1342" s="7" t="str">
        <f t="shared" si="12270"/>
        <v/>
      </c>
      <c r="FK1342" s="7" t="str">
        <f t="shared" ref="FK1342:GP1342" si="12271">IF(FJ344="","",FJ344)</f>
        <v/>
      </c>
      <c r="FL1342" s="7" t="str">
        <f t="shared" si="12271"/>
        <v/>
      </c>
      <c r="FM1342" s="7" t="str">
        <f t="shared" si="12271"/>
        <v/>
      </c>
      <c r="FN1342" s="7" t="str">
        <f t="shared" si="12271"/>
        <v/>
      </c>
      <c r="FO1342" s="7" t="str">
        <f t="shared" si="12271"/>
        <v/>
      </c>
      <c r="FP1342" s="7" t="str">
        <f t="shared" si="12271"/>
        <v/>
      </c>
      <c r="FQ1342" s="7" t="str">
        <f t="shared" si="12271"/>
        <v/>
      </c>
      <c r="FR1342" s="7" t="str">
        <f t="shared" si="12271"/>
        <v/>
      </c>
      <c r="FS1342" s="7" t="str">
        <f t="shared" si="12271"/>
        <v/>
      </c>
      <c r="FT1342" s="7" t="str">
        <f t="shared" si="12271"/>
        <v/>
      </c>
      <c r="FU1342" s="7" t="str">
        <f t="shared" si="12271"/>
        <v/>
      </c>
      <c r="FV1342" s="7" t="str">
        <f t="shared" si="12271"/>
        <v/>
      </c>
      <c r="FW1342" s="7" t="str">
        <f t="shared" si="12271"/>
        <v/>
      </c>
      <c r="FX1342" s="7" t="str">
        <f t="shared" si="12271"/>
        <v/>
      </c>
      <c r="FY1342" s="7" t="str">
        <f t="shared" si="12271"/>
        <v/>
      </c>
      <c r="FZ1342" s="7" t="str">
        <f t="shared" si="12271"/>
        <v/>
      </c>
      <c r="GA1342" s="7" t="str">
        <f t="shared" si="12271"/>
        <v/>
      </c>
      <c r="GB1342" s="7" t="str">
        <f t="shared" si="12271"/>
        <v/>
      </c>
      <c r="GC1342" s="7" t="str">
        <f t="shared" si="12271"/>
        <v/>
      </c>
      <c r="GD1342" s="7" t="str">
        <f t="shared" si="12271"/>
        <v/>
      </c>
      <c r="GE1342" s="7" t="str">
        <f t="shared" si="12271"/>
        <v/>
      </c>
      <c r="GF1342" s="7" t="str">
        <f t="shared" si="12271"/>
        <v/>
      </c>
      <c r="GG1342" s="7" t="str">
        <f t="shared" si="12271"/>
        <v/>
      </c>
      <c r="GH1342" s="7" t="str">
        <f t="shared" si="12271"/>
        <v/>
      </c>
      <c r="GI1342" s="7" t="str">
        <f t="shared" si="12271"/>
        <v/>
      </c>
      <c r="GJ1342" s="7" t="str">
        <f t="shared" si="12271"/>
        <v/>
      </c>
      <c r="GK1342" s="7" t="str">
        <f t="shared" si="12271"/>
        <v/>
      </c>
      <c r="GL1342" s="7" t="str">
        <f t="shared" si="12271"/>
        <v/>
      </c>
      <c r="GM1342" s="7" t="str">
        <f t="shared" si="12271"/>
        <v/>
      </c>
      <c r="GN1342" s="7" t="str">
        <f t="shared" si="12271"/>
        <v/>
      </c>
      <c r="GO1342" s="7" t="str">
        <f t="shared" si="12271"/>
        <v/>
      </c>
      <c r="GP1342" s="7" t="str">
        <f t="shared" si="12271"/>
        <v/>
      </c>
      <c r="GQ1342" s="7" t="str">
        <f t="shared" ref="GQ1342:HV1342" si="12272">IF(GP344="","",GP344)</f>
        <v/>
      </c>
      <c r="GR1342" s="7" t="str">
        <f t="shared" si="12272"/>
        <v/>
      </c>
      <c r="GS1342" s="7" t="str">
        <f t="shared" si="12272"/>
        <v/>
      </c>
      <c r="GT1342" s="7" t="str">
        <f t="shared" si="12272"/>
        <v/>
      </c>
      <c r="GU1342" s="7" t="str">
        <f t="shared" si="12272"/>
        <v/>
      </c>
      <c r="GV1342" s="7" t="str">
        <f t="shared" si="12272"/>
        <v/>
      </c>
      <c r="GW1342" s="7" t="str">
        <f t="shared" si="12272"/>
        <v/>
      </c>
      <c r="GX1342" s="7" t="str">
        <f t="shared" si="12272"/>
        <v/>
      </c>
      <c r="GY1342" s="7" t="str">
        <f t="shared" si="12272"/>
        <v/>
      </c>
      <c r="GZ1342" s="7" t="str">
        <f t="shared" si="12272"/>
        <v/>
      </c>
      <c r="HA1342" s="7" t="str">
        <f t="shared" si="12272"/>
        <v/>
      </c>
      <c r="HB1342" s="7" t="str">
        <f t="shared" si="12272"/>
        <v/>
      </c>
      <c r="HC1342" s="7" t="str">
        <f t="shared" si="12272"/>
        <v/>
      </c>
      <c r="HD1342" s="7" t="str">
        <f t="shared" si="12272"/>
        <v/>
      </c>
      <c r="HE1342" s="7" t="str">
        <f t="shared" si="12272"/>
        <v/>
      </c>
      <c r="HF1342" s="7" t="str">
        <f t="shared" si="12272"/>
        <v/>
      </c>
      <c r="HG1342" s="7" t="str">
        <f t="shared" si="12272"/>
        <v/>
      </c>
      <c r="HH1342" s="7" t="str">
        <f t="shared" si="12272"/>
        <v/>
      </c>
      <c r="HI1342" s="7" t="str">
        <f t="shared" si="12272"/>
        <v/>
      </c>
      <c r="HJ1342" s="7" t="str">
        <f t="shared" si="12272"/>
        <v/>
      </c>
      <c r="HK1342" s="7" t="str">
        <f t="shared" si="12272"/>
        <v/>
      </c>
      <c r="HL1342" s="7" t="str">
        <f t="shared" si="12272"/>
        <v/>
      </c>
      <c r="HM1342" s="7" t="str">
        <f t="shared" si="12272"/>
        <v/>
      </c>
      <c r="HN1342" s="7" t="str">
        <f t="shared" si="12272"/>
        <v/>
      </c>
      <c r="HO1342" s="7" t="str">
        <f t="shared" si="12272"/>
        <v/>
      </c>
      <c r="HP1342" s="7" t="str">
        <f t="shared" si="12272"/>
        <v/>
      </c>
      <c r="HQ1342" s="7" t="str">
        <f t="shared" si="12272"/>
        <v/>
      </c>
      <c r="HR1342" s="7" t="str">
        <f t="shared" si="12272"/>
        <v/>
      </c>
      <c r="HS1342" s="7" t="str">
        <f t="shared" si="12272"/>
        <v/>
      </c>
      <c r="HT1342" s="7" t="str">
        <f t="shared" si="12272"/>
        <v/>
      </c>
      <c r="HU1342" s="7" t="str">
        <f t="shared" si="12272"/>
        <v/>
      </c>
      <c r="HV1342" s="7" t="str">
        <f t="shared" si="12272"/>
        <v/>
      </c>
      <c r="HW1342" s="7" t="str">
        <f t="shared" ref="HW1342:IJ1342" si="12273">IF(HV344="","",HV344)</f>
        <v/>
      </c>
      <c r="HX1342" s="7" t="str">
        <f t="shared" si="12273"/>
        <v/>
      </c>
      <c r="HY1342" s="7" t="str">
        <f t="shared" si="12273"/>
        <v/>
      </c>
      <c r="HZ1342" s="7" t="str">
        <f t="shared" si="12273"/>
        <v/>
      </c>
      <c r="IA1342" s="7" t="str">
        <f t="shared" si="12273"/>
        <v/>
      </c>
      <c r="IB1342" s="7" t="str">
        <f t="shared" si="12273"/>
        <v/>
      </c>
      <c r="IC1342" s="7" t="str">
        <f t="shared" si="12273"/>
        <v/>
      </c>
      <c r="ID1342" s="7" t="str">
        <f t="shared" si="12273"/>
        <v/>
      </c>
      <c r="IE1342" s="7" t="str">
        <f t="shared" si="12273"/>
        <v/>
      </c>
      <c r="IF1342" s="7" t="str">
        <f t="shared" si="12273"/>
        <v/>
      </c>
      <c r="IG1342" s="7" t="str">
        <f t="shared" si="12273"/>
        <v/>
      </c>
      <c r="IH1342" s="7" t="str">
        <f t="shared" si="12273"/>
        <v/>
      </c>
      <c r="II1342" s="7" t="str">
        <f t="shared" si="12273"/>
        <v/>
      </c>
      <c r="IJ1342" s="7" t="str">
        <f t="shared" si="12273"/>
        <v/>
      </c>
      <c r="IK1342" s="7" t="str">
        <f t="shared" ref="IK1342:JD1342" si="12274">IF(IJ348="","",IJ348)</f>
        <v/>
      </c>
      <c r="IL1342" s="7" t="str">
        <f t="shared" si="12274"/>
        <v/>
      </c>
      <c r="IM1342" s="7" t="str">
        <f t="shared" si="12274"/>
        <v/>
      </c>
      <c r="IN1342" s="7" t="str">
        <f t="shared" si="12274"/>
        <v/>
      </c>
      <c r="IO1342" s="7" t="str">
        <f t="shared" si="12274"/>
        <v/>
      </c>
      <c r="IP1342" s="7" t="str">
        <f t="shared" si="12274"/>
        <v/>
      </c>
      <c r="IQ1342" s="7" t="str">
        <f t="shared" si="12274"/>
        <v/>
      </c>
      <c r="IR1342" s="7" t="str">
        <f t="shared" si="12274"/>
        <v/>
      </c>
      <c r="IS1342" s="7" t="str">
        <f t="shared" si="12274"/>
        <v/>
      </c>
      <c r="IT1342" s="7" t="str">
        <f t="shared" si="12274"/>
        <v/>
      </c>
      <c r="IU1342" s="7" t="str">
        <f t="shared" si="12274"/>
        <v/>
      </c>
      <c r="IV1342" s="7" t="str">
        <f t="shared" si="12274"/>
        <v/>
      </c>
      <c r="IW1342" s="7" t="str">
        <f t="shared" si="12274"/>
        <v/>
      </c>
      <c r="IX1342" s="7" t="str">
        <f t="shared" si="12274"/>
        <v/>
      </c>
      <c r="IY1342" s="7" t="str">
        <f t="shared" si="12274"/>
        <v/>
      </c>
      <c r="IZ1342" s="7" t="str">
        <f t="shared" si="12274"/>
        <v/>
      </c>
      <c r="JA1342" s="7" t="str">
        <f t="shared" si="12274"/>
        <v/>
      </c>
      <c r="JB1342" s="7" t="str">
        <f t="shared" si="12274"/>
        <v/>
      </c>
      <c r="JC1342" s="7" t="str">
        <f t="shared" si="12274"/>
        <v/>
      </c>
      <c r="JD1342" s="7" t="str">
        <f t="shared" si="12274"/>
        <v/>
      </c>
    </row>
    <row r="1343" spans="24:266" hidden="1" x14ac:dyDescent="0.3">
      <c r="X1343" s="51">
        <v>1343</v>
      </c>
      <c r="Z1343" s="7" t="s">
        <v>1371</v>
      </c>
      <c r="AE1343" s="7"/>
      <c r="AF1343" s="7" t="str">
        <f>IF(LEN($AC1335)&lt;AF$852,"",LEFT(RIGHT($AC1335,LEN($AC1335)-AF$852+1),1))</f>
        <v/>
      </c>
      <c r="AG1343" s="7" t="str">
        <f t="shared" ref="AG1343:AW1343" si="12275">IF(LEN($AC1335)&lt;AG$852,"",LEFT(RIGHT($AC1335,LEN($AC1335)-AG$852+1),1))</f>
        <v/>
      </c>
      <c r="AH1343" s="7" t="str">
        <f t="shared" si="12275"/>
        <v/>
      </c>
      <c r="AI1343" s="7" t="str">
        <f t="shared" si="12275"/>
        <v/>
      </c>
      <c r="AJ1343" s="7" t="str">
        <f t="shared" si="12275"/>
        <v/>
      </c>
      <c r="AK1343" s="7" t="str">
        <f t="shared" si="12275"/>
        <v/>
      </c>
      <c r="AL1343" s="7" t="str">
        <f t="shared" si="12275"/>
        <v/>
      </c>
      <c r="AM1343" s="7" t="str">
        <f t="shared" si="12275"/>
        <v/>
      </c>
      <c r="AN1343" s="7" t="str">
        <f t="shared" si="12275"/>
        <v/>
      </c>
      <c r="AO1343" s="7" t="str">
        <f t="shared" si="12275"/>
        <v/>
      </c>
      <c r="AP1343" s="7" t="str">
        <f t="shared" si="12275"/>
        <v/>
      </c>
      <c r="AQ1343" s="7" t="str">
        <f t="shared" si="12275"/>
        <v/>
      </c>
      <c r="AR1343" s="7" t="str">
        <f t="shared" si="12275"/>
        <v/>
      </c>
      <c r="AS1343" s="7" t="str">
        <f t="shared" si="12275"/>
        <v/>
      </c>
      <c r="AT1343" s="7" t="str">
        <f t="shared" si="12275"/>
        <v/>
      </c>
      <c r="AU1343" s="7" t="str">
        <f t="shared" si="12275"/>
        <v/>
      </c>
      <c r="AV1343" s="7" t="str">
        <f t="shared" si="12275"/>
        <v/>
      </c>
      <c r="AW1343" s="7" t="str">
        <f t="shared" si="12275"/>
        <v/>
      </c>
      <c r="AY1343" s="52" t="str">
        <f>IF(AY1342="","",COUNTIF(AY1342:$BP1342,AY1342))</f>
        <v/>
      </c>
      <c r="AZ1343" s="52" t="str">
        <f>IF(AZ1342="","",COUNTIF(AZ1342:$BP1342,AZ1342))</f>
        <v/>
      </c>
      <c r="BA1343" s="52" t="str">
        <f>IF(BA1342="","",COUNTIF(BA1342:$BP1342,BA1342))</f>
        <v/>
      </c>
      <c r="BB1343" s="52" t="str">
        <f>IF(BB1342="","",COUNTIF(BB1342:$BP1342,BB1342))</f>
        <v/>
      </c>
      <c r="BC1343" s="52" t="str">
        <f>IF(BC1342="","",COUNTIF(BC1342:$BP1342,BC1342))</f>
        <v/>
      </c>
      <c r="BD1343" s="52" t="str">
        <f>IF(BD1342="","",COUNTIF(BD1342:$BP1342,BD1342))</f>
        <v/>
      </c>
      <c r="BE1343" s="52" t="str">
        <f>IF(BE1342="","",COUNTIF(BE1342:$BP1342,BE1342))</f>
        <v/>
      </c>
      <c r="BF1343" s="52" t="str">
        <f>IF(BF1342="","",COUNTIF(BF1342:$BP1342,BF1342))</f>
        <v/>
      </c>
      <c r="BG1343" s="52" t="str">
        <f>IF(BG1342="","",COUNTIF(BG1342:$BP1342,BG1342))</f>
        <v/>
      </c>
      <c r="BH1343" s="52" t="str">
        <f>IF(BH1342="","",COUNTIF(BH1342:$BP1342,BH1342))</f>
        <v/>
      </c>
      <c r="BI1343" s="52" t="str">
        <f>IF(BI1342="","",COUNTIF(BI1342:$BP1342,BI1342))</f>
        <v/>
      </c>
      <c r="BJ1343" s="52" t="str">
        <f>IF(BJ1342="","",COUNTIF(BJ1342:$BP1342,BJ1342))</f>
        <v/>
      </c>
      <c r="BK1343" s="52" t="str">
        <f>IF(BK1342="","",COUNTIF(BK1342:$BP1342,BK1342))</f>
        <v/>
      </c>
      <c r="BL1343" s="52" t="str">
        <f>IF(BL1342="","",COUNTIF(BL1342:$BP1342,BL1342))</f>
        <v/>
      </c>
      <c r="BM1343" s="52" t="str">
        <f>IF(BM1342="","",COUNTIF(BM1342:$BP1342,BM1342))</f>
        <v/>
      </c>
      <c r="BN1343" s="52" t="str">
        <f>IF(BN1342="","",COUNTIF(BN1342:$BP1342,BN1342))</f>
        <v/>
      </c>
      <c r="BO1343" s="52" t="str">
        <f>IF(BO1342="","",COUNTIF(BO1342:$BP1342,BO1342))</f>
        <v/>
      </c>
      <c r="BP1343" s="52" t="str">
        <f>IF(BP1342="","",COUNTIF(BP1342:$BP1342,BP1342))</f>
        <v/>
      </c>
    </row>
    <row r="1344" spans="24:266" hidden="1" x14ac:dyDescent="0.3">
      <c r="X1344" s="51">
        <v>1344</v>
      </c>
      <c r="Y1344" s="8" t="s">
        <v>864</v>
      </c>
      <c r="Z1344" s="7">
        <v>1</v>
      </c>
      <c r="AE1344" s="7"/>
      <c r="AF1344" s="7" t="str">
        <f ca="1">IFERROR(HLOOKUP(AF$1343,INDIRECT($Y1344&amp;"$"&amp;1338):INDIRECT($Y1344&amp;"$"&amp;1342),3,FALSE)&amp;HLOOKUP(AF$1343,INDIRECT($Y1344&amp;"$"&amp;1338):INDIRECT($Y1344&amp;"$"&amp;1342),4,FALSE),"")</f>
        <v/>
      </c>
      <c r="AG1344" s="7" t="str">
        <f ca="1">IFERROR(HLOOKUP(AG$1343,INDIRECT($Y1344&amp;"$"&amp;1338):INDIRECT($Y1344&amp;"$"&amp;1342),3,FALSE)&amp;HLOOKUP(AG$1343,INDIRECT($Y1344&amp;"$"&amp;1338):INDIRECT($Y1344&amp;"$"&amp;1342),4,FALSE),"")</f>
        <v/>
      </c>
      <c r="AH1344" s="7" t="str">
        <f ca="1">IFERROR(HLOOKUP(AH$1343,INDIRECT($Y1344&amp;"$"&amp;1338):INDIRECT($Y1344&amp;"$"&amp;1342),3,FALSE)&amp;HLOOKUP(AH$1343,INDIRECT($Y1344&amp;"$"&amp;1338):INDIRECT($Y1344&amp;"$"&amp;1342),4,FALSE),"")</f>
        <v/>
      </c>
      <c r="AI1344" s="7" t="str">
        <f ca="1">IFERROR(HLOOKUP(AI$1343,INDIRECT($Y1344&amp;"$"&amp;1338):INDIRECT($Y1344&amp;"$"&amp;1342),3,FALSE)&amp;HLOOKUP(AI$1343,INDIRECT($Y1344&amp;"$"&amp;1338):INDIRECT($Y1344&amp;"$"&amp;1342),4,FALSE),"")</f>
        <v/>
      </c>
      <c r="AJ1344" s="7" t="str">
        <f ca="1">IFERROR(HLOOKUP(AJ$1343,INDIRECT($Y1344&amp;"$"&amp;1338):INDIRECT($Y1344&amp;"$"&amp;1342),3,FALSE)&amp;HLOOKUP(AJ$1343,INDIRECT($Y1344&amp;"$"&amp;1338):INDIRECT($Y1344&amp;"$"&amp;1342),4,FALSE),"")</f>
        <v/>
      </c>
      <c r="AK1344" s="7" t="str">
        <f ca="1">IFERROR(HLOOKUP(AK$1343,INDIRECT($Y1344&amp;"$"&amp;1338):INDIRECT($Y1344&amp;"$"&amp;1342),3,FALSE)&amp;HLOOKUP(AK$1343,INDIRECT($Y1344&amp;"$"&amp;1338):INDIRECT($Y1344&amp;"$"&amp;1342),4,FALSE),"")</f>
        <v/>
      </c>
      <c r="AL1344" s="7" t="str">
        <f ca="1">IFERROR(HLOOKUP(AL$1343,INDIRECT($Y1344&amp;"$"&amp;1338):INDIRECT($Y1344&amp;"$"&amp;1342),3,FALSE)&amp;HLOOKUP(AL$1343,INDIRECT($Y1344&amp;"$"&amp;1338):INDIRECT($Y1344&amp;"$"&amp;1342),4,FALSE),"")</f>
        <v/>
      </c>
      <c r="AM1344" s="7" t="str">
        <f ca="1">IFERROR(HLOOKUP(AM$1343,INDIRECT($Y1344&amp;"$"&amp;1338):INDIRECT($Y1344&amp;"$"&amp;1342),3,FALSE)&amp;HLOOKUP(AM$1343,INDIRECT($Y1344&amp;"$"&amp;1338):INDIRECT($Y1344&amp;"$"&amp;1342),4,FALSE),"")</f>
        <v/>
      </c>
      <c r="AN1344" s="7" t="str">
        <f ca="1">IFERROR(HLOOKUP(AN$1343,INDIRECT($Y1344&amp;"$"&amp;1338):INDIRECT($Y1344&amp;"$"&amp;1342),3,FALSE)&amp;HLOOKUP(AN$1343,INDIRECT($Y1344&amp;"$"&amp;1338):INDIRECT($Y1344&amp;"$"&amp;1342),4,FALSE),"")</f>
        <v/>
      </c>
      <c r="AO1344" s="7" t="str">
        <f ca="1">IFERROR(HLOOKUP(AO$1343,INDIRECT($Y1344&amp;"$"&amp;1338):INDIRECT($Y1344&amp;"$"&amp;1342),3,FALSE)&amp;HLOOKUP(AO$1343,INDIRECT($Y1344&amp;"$"&amp;1338):INDIRECT($Y1344&amp;"$"&amp;1342),4,FALSE),"")</f>
        <v/>
      </c>
      <c r="AP1344" s="7" t="str">
        <f ca="1">IFERROR(HLOOKUP(AP$1343,INDIRECT($Y1344&amp;"$"&amp;1338):INDIRECT($Y1344&amp;"$"&amp;1342),3,FALSE)&amp;HLOOKUP(AP$1343,INDIRECT($Y1344&amp;"$"&amp;1338):INDIRECT($Y1344&amp;"$"&amp;1342),4,FALSE),"")</f>
        <v/>
      </c>
      <c r="AQ1344" s="7" t="str">
        <f ca="1">IFERROR(HLOOKUP(AQ$1343,INDIRECT($Y1344&amp;"$"&amp;1338):INDIRECT($Y1344&amp;"$"&amp;1342),3,FALSE)&amp;HLOOKUP(AQ$1343,INDIRECT($Y1344&amp;"$"&amp;1338):INDIRECT($Y1344&amp;"$"&amp;1342),4,FALSE),"")</f>
        <v/>
      </c>
      <c r="AR1344" s="7" t="str">
        <f ca="1">IFERROR(HLOOKUP(AR$1343,INDIRECT($Y1344&amp;"$"&amp;1338):INDIRECT($Y1344&amp;"$"&amp;1342),3,FALSE)&amp;HLOOKUP(AR$1343,INDIRECT($Y1344&amp;"$"&amp;1338):INDIRECT($Y1344&amp;"$"&amp;1342),4,FALSE),"")</f>
        <v/>
      </c>
      <c r="AS1344" s="7" t="str">
        <f ca="1">IFERROR(HLOOKUP(AS$1343,INDIRECT($Y1344&amp;"$"&amp;1338):INDIRECT($Y1344&amp;"$"&amp;1342),3,FALSE)&amp;HLOOKUP(AS$1343,INDIRECT($Y1344&amp;"$"&amp;1338):INDIRECT($Y1344&amp;"$"&amp;1342),4,FALSE),"")</f>
        <v/>
      </c>
      <c r="AT1344" s="7" t="str">
        <f ca="1">IFERROR(HLOOKUP(AT$1343,INDIRECT($Y1344&amp;"$"&amp;1338):INDIRECT($Y1344&amp;"$"&amp;1342),3,FALSE)&amp;HLOOKUP(AT$1343,INDIRECT($Y1344&amp;"$"&amp;1338):INDIRECT($Y1344&amp;"$"&amp;1342),4,FALSE),"")</f>
        <v/>
      </c>
      <c r="AU1344" s="7" t="str">
        <f ca="1">IFERROR(HLOOKUP(AU$1343,INDIRECT($Y1344&amp;"$"&amp;1338):INDIRECT($Y1344&amp;"$"&amp;1342),3,FALSE)&amp;HLOOKUP(AU$1343,INDIRECT($Y1344&amp;"$"&amp;1338):INDIRECT($Y1344&amp;"$"&amp;1342),4,FALSE),"")</f>
        <v/>
      </c>
      <c r="AV1344" s="7" t="str">
        <f ca="1">IFERROR(HLOOKUP(AV$1343,INDIRECT($Y1344&amp;"$"&amp;1338):INDIRECT($Y1344&amp;"$"&amp;1342),3,FALSE)&amp;HLOOKUP(AV$1343,INDIRECT($Y1344&amp;"$"&amp;1338):INDIRECT($Y1344&amp;"$"&amp;1342),4,FALSE),"")</f>
        <v/>
      </c>
      <c r="AW1344" s="7" t="str">
        <f ca="1">IFERROR(HLOOKUP(AW$1343,INDIRECT($Y1344&amp;"$"&amp;1338):INDIRECT($Y1344&amp;"$"&amp;1342),3,FALSE)&amp;HLOOKUP(AW$1343,INDIRECT($Y1344&amp;"$"&amp;1338):INDIRECT($Y1344&amp;"$"&amp;1342),4,FALSE),"")</f>
        <v/>
      </c>
      <c r="AX1344" s="7" t="str">
        <f ca="1">IFERROR(HLOOKUP(AX$1343,INDIRECT(INDIRECT("$Y"&amp;1343+AX$852+($Z1344-1))&amp;1338):INDIRECT(INDIRECT("$Y"&amp;1343+AX$852+($Z1344-1))&amp;1342),3,FALSE)&amp;LEFT(HLOOKUP(AX$1343,INDIRECT(INDIRECT("$Y"&amp;1343+AX$852+($Z1344-1))&amp;1338):INDIRECT(INDIRECT("$Y"&amp;1343+AX$852+($Z1344-1))&amp;1342),4,FALSE),3),"")</f>
        <v/>
      </c>
      <c r="AY1344" s="53" t="str">
        <f>IF(AY1342="","",COUNTIF($AY1342:$BP1342,AY1342))</f>
        <v/>
      </c>
      <c r="AZ1344" s="53" t="str">
        <f t="shared" ref="AZ1344:BP1344" si="12276">IF(AZ1342="","",COUNTIF($AY1342:$BP1342,AZ1342))</f>
        <v/>
      </c>
      <c r="BA1344" s="53" t="str">
        <f t="shared" si="12276"/>
        <v/>
      </c>
      <c r="BB1344" s="53" t="str">
        <f t="shared" si="12276"/>
        <v/>
      </c>
      <c r="BC1344" s="53" t="str">
        <f t="shared" si="12276"/>
        <v/>
      </c>
      <c r="BD1344" s="53" t="str">
        <f t="shared" si="12276"/>
        <v/>
      </c>
      <c r="BE1344" s="53" t="str">
        <f t="shared" si="12276"/>
        <v/>
      </c>
      <c r="BF1344" s="53" t="str">
        <f t="shared" si="12276"/>
        <v/>
      </c>
      <c r="BG1344" s="53" t="str">
        <f t="shared" si="12276"/>
        <v/>
      </c>
      <c r="BH1344" s="53" t="str">
        <f t="shared" si="12276"/>
        <v/>
      </c>
      <c r="BI1344" s="53" t="str">
        <f t="shared" si="12276"/>
        <v/>
      </c>
      <c r="BJ1344" s="53" t="str">
        <f t="shared" si="12276"/>
        <v/>
      </c>
      <c r="BK1344" s="53" t="str">
        <f t="shared" si="12276"/>
        <v/>
      </c>
      <c r="BL1344" s="53" t="str">
        <f t="shared" si="12276"/>
        <v/>
      </c>
      <c r="BM1344" s="53" t="str">
        <f t="shared" si="12276"/>
        <v/>
      </c>
      <c r="BN1344" s="53" t="str">
        <f t="shared" si="12276"/>
        <v/>
      </c>
      <c r="BO1344" s="53" t="str">
        <f t="shared" si="12276"/>
        <v/>
      </c>
      <c r="BP1344" s="53" t="str">
        <f t="shared" si="12276"/>
        <v/>
      </c>
      <c r="BQ1344" s="53" t="str">
        <f>IF(BQ1342="","",IF(COUNTIF($BP1343:BQ1343,BQ1342)&gt;COUNTIF($BP1343:BR1343,BQ1342),COUNTIF($BP1343:BQ1343,BQ1342),""))</f>
        <v/>
      </c>
    </row>
    <row r="1345" spans="24:68" hidden="1" x14ac:dyDescent="0.3">
      <c r="X1345" s="51">
        <v>1345</v>
      </c>
      <c r="Y1345" s="8" t="s">
        <v>865</v>
      </c>
      <c r="Z1345" s="7">
        <v>2</v>
      </c>
      <c r="AE1345" s="7"/>
      <c r="AF1345" s="7" t="str">
        <f ca="1">IFERROR(HLOOKUP(AF$1343,INDIRECT($Y1345&amp;"$"&amp;1338):INDIRECT($Y1345&amp;"$"&amp;1342),3,FALSE)&amp;HLOOKUP(AF$1343,INDIRECT($Y1345&amp;"$"&amp;1338):INDIRECT($Y1345&amp;"$"&amp;1342),4,FALSE),"")</f>
        <v/>
      </c>
      <c r="AG1345" s="7" t="str">
        <f ca="1">IFERROR(HLOOKUP(AG$1343,INDIRECT($Y1345&amp;"$"&amp;1338):INDIRECT($Y1345&amp;"$"&amp;1342),3,FALSE)&amp;HLOOKUP(AG$1343,INDIRECT($Y1345&amp;"$"&amp;1338):INDIRECT($Y1345&amp;"$"&amp;1342),4,FALSE),"")</f>
        <v/>
      </c>
      <c r="AH1345" s="7" t="str">
        <f ca="1">IFERROR(HLOOKUP(AH$1343,INDIRECT($Y1345&amp;"$"&amp;1338):INDIRECT($Y1345&amp;"$"&amp;1342),3,FALSE)&amp;HLOOKUP(AH$1343,INDIRECT($Y1345&amp;"$"&amp;1338):INDIRECT($Y1345&amp;"$"&amp;1342),4,FALSE),"")</f>
        <v/>
      </c>
      <c r="AI1345" s="7" t="str">
        <f ca="1">IFERROR(HLOOKUP(AI$1343,INDIRECT($Y1345&amp;"$"&amp;1338):INDIRECT($Y1345&amp;"$"&amp;1342),3,FALSE)&amp;HLOOKUP(AI$1343,INDIRECT($Y1345&amp;"$"&amp;1338):INDIRECT($Y1345&amp;"$"&amp;1342),4,FALSE),"")</f>
        <v/>
      </c>
      <c r="AJ1345" s="7" t="str">
        <f ca="1">IFERROR(HLOOKUP(AJ$1343,INDIRECT($Y1345&amp;"$"&amp;1338):INDIRECT($Y1345&amp;"$"&amp;1342),3,FALSE)&amp;HLOOKUP(AJ$1343,INDIRECT($Y1345&amp;"$"&amp;1338):INDIRECT($Y1345&amp;"$"&amp;1342),4,FALSE),"")</f>
        <v/>
      </c>
      <c r="AK1345" s="7" t="str">
        <f ca="1">IFERROR(HLOOKUP(AK$1343,INDIRECT($Y1345&amp;"$"&amp;1338):INDIRECT($Y1345&amp;"$"&amp;1342),3,FALSE)&amp;HLOOKUP(AK$1343,INDIRECT($Y1345&amp;"$"&amp;1338):INDIRECT($Y1345&amp;"$"&amp;1342),4,FALSE),"")</f>
        <v/>
      </c>
      <c r="AL1345" s="7" t="str">
        <f ca="1">IFERROR(HLOOKUP(AL$1343,INDIRECT($Y1345&amp;"$"&amp;1338):INDIRECT($Y1345&amp;"$"&amp;1342),3,FALSE)&amp;HLOOKUP(AL$1343,INDIRECT($Y1345&amp;"$"&amp;1338):INDIRECT($Y1345&amp;"$"&amp;1342),4,FALSE),"")</f>
        <v/>
      </c>
      <c r="AM1345" s="7" t="str">
        <f ca="1">IFERROR(HLOOKUP(AM$1343,INDIRECT($Y1345&amp;"$"&amp;1338):INDIRECT($Y1345&amp;"$"&amp;1342),3,FALSE)&amp;HLOOKUP(AM$1343,INDIRECT($Y1345&amp;"$"&amp;1338):INDIRECT($Y1345&amp;"$"&amp;1342),4,FALSE),"")</f>
        <v/>
      </c>
      <c r="AN1345" s="7" t="str">
        <f ca="1">IFERROR(HLOOKUP(AN$1343,INDIRECT($Y1345&amp;"$"&amp;1338):INDIRECT($Y1345&amp;"$"&amp;1342),3,FALSE)&amp;HLOOKUP(AN$1343,INDIRECT($Y1345&amp;"$"&amp;1338):INDIRECT($Y1345&amp;"$"&amp;1342),4,FALSE),"")</f>
        <v/>
      </c>
      <c r="AO1345" s="7" t="str">
        <f ca="1">IFERROR(HLOOKUP(AO$1343,INDIRECT($Y1345&amp;"$"&amp;1338):INDIRECT($Y1345&amp;"$"&amp;1342),3,FALSE)&amp;HLOOKUP(AO$1343,INDIRECT($Y1345&amp;"$"&amp;1338):INDIRECT($Y1345&amp;"$"&amp;1342),4,FALSE),"")</f>
        <v/>
      </c>
      <c r="AP1345" s="7" t="str">
        <f ca="1">IFERROR(HLOOKUP(AP$1343,INDIRECT($Y1345&amp;"$"&amp;1338):INDIRECT($Y1345&amp;"$"&amp;1342),3,FALSE)&amp;HLOOKUP(AP$1343,INDIRECT($Y1345&amp;"$"&amp;1338):INDIRECT($Y1345&amp;"$"&amp;1342),4,FALSE),"")</f>
        <v/>
      </c>
      <c r="AQ1345" s="7" t="str">
        <f ca="1">IFERROR(HLOOKUP(AQ$1343,INDIRECT($Y1345&amp;"$"&amp;1338):INDIRECT($Y1345&amp;"$"&amp;1342),3,FALSE)&amp;HLOOKUP(AQ$1343,INDIRECT($Y1345&amp;"$"&amp;1338):INDIRECT($Y1345&amp;"$"&amp;1342),4,FALSE),"")</f>
        <v/>
      </c>
      <c r="AR1345" s="7" t="str">
        <f ca="1">IFERROR(HLOOKUP(AR$1343,INDIRECT($Y1345&amp;"$"&amp;1338):INDIRECT($Y1345&amp;"$"&amp;1342),3,FALSE)&amp;HLOOKUP(AR$1343,INDIRECT($Y1345&amp;"$"&amp;1338):INDIRECT($Y1345&amp;"$"&amp;1342),4,FALSE),"")</f>
        <v/>
      </c>
      <c r="AS1345" s="7" t="str">
        <f ca="1">IFERROR(HLOOKUP(AS$1343,INDIRECT($Y1345&amp;"$"&amp;1338):INDIRECT($Y1345&amp;"$"&amp;1342),3,FALSE)&amp;HLOOKUP(AS$1343,INDIRECT($Y1345&amp;"$"&amp;1338):INDIRECT($Y1345&amp;"$"&amp;1342),4,FALSE),"")</f>
        <v/>
      </c>
      <c r="AT1345" s="7" t="str">
        <f ca="1">IFERROR(HLOOKUP(AT$1343,INDIRECT($Y1345&amp;"$"&amp;1338):INDIRECT($Y1345&amp;"$"&amp;1342),3,FALSE)&amp;HLOOKUP(AT$1343,INDIRECT($Y1345&amp;"$"&amp;1338):INDIRECT($Y1345&amp;"$"&amp;1342),4,FALSE),"")</f>
        <v/>
      </c>
      <c r="AU1345" s="7" t="str">
        <f ca="1">IFERROR(HLOOKUP(AU$1343,INDIRECT($Y1345&amp;"$"&amp;1338):INDIRECT($Y1345&amp;"$"&amp;1342),3,FALSE)&amp;HLOOKUP(AU$1343,INDIRECT($Y1345&amp;"$"&amp;1338):INDIRECT($Y1345&amp;"$"&amp;1342),4,FALSE),"")</f>
        <v/>
      </c>
      <c r="AV1345" s="7" t="str">
        <f ca="1">IFERROR(HLOOKUP(AV$1343,INDIRECT($Y1345&amp;"$"&amp;1338):INDIRECT($Y1345&amp;"$"&amp;1342),3,FALSE)&amp;HLOOKUP(AV$1343,INDIRECT($Y1345&amp;"$"&amp;1338):INDIRECT($Y1345&amp;"$"&amp;1342),4,FALSE),"")</f>
        <v/>
      </c>
      <c r="AW1345" s="7" t="str">
        <f ca="1">IFERROR(HLOOKUP(AW$1343,INDIRECT($Y1345&amp;"$"&amp;1338):INDIRECT($Y1345&amp;"$"&amp;1342),3,FALSE)&amp;HLOOKUP(AW$1343,INDIRECT($Y1345&amp;"$"&amp;1338):INDIRECT($Y1345&amp;"$"&amp;1342),4,FALSE),"")</f>
        <v/>
      </c>
      <c r="AX1345" s="7" t="str">
        <f ca="1">IFERROR(HLOOKUP(AX$1343,INDIRECT(INDIRECT("$Y"&amp;1343+AX$852+($Z1345-1))&amp;1338):INDIRECT(INDIRECT("$Y"&amp;1343+AX$852+($Z1345-1))&amp;1342),3,FALSE)&amp;LEFT(HLOOKUP(AX$1343,INDIRECT(INDIRECT("$Y"&amp;1343+AX$852+($Z1345-1))&amp;1338):INDIRECT(INDIRECT("$Y"&amp;1343+AX$852+($Z1345-1))&amp;1342),4,FALSE),3),"")</f>
        <v/>
      </c>
      <c r="AY1345" s="53" t="str">
        <f ca="1">LEFT(AF1344,1)</f>
        <v/>
      </c>
      <c r="AZ1345" s="53" t="str">
        <f t="shared" ref="AZ1345:BO1345" ca="1" si="12277">LEFT(AG1344,1)</f>
        <v/>
      </c>
      <c r="BA1345" s="53" t="str">
        <f t="shared" ca="1" si="12277"/>
        <v/>
      </c>
      <c r="BB1345" s="53" t="str">
        <f t="shared" ca="1" si="12277"/>
        <v/>
      </c>
      <c r="BC1345" s="53" t="str">
        <f t="shared" ca="1" si="12277"/>
        <v/>
      </c>
      <c r="BD1345" s="53" t="str">
        <f t="shared" ca="1" si="12277"/>
        <v/>
      </c>
      <c r="BE1345" s="53" t="str">
        <f t="shared" ca="1" si="12277"/>
        <v/>
      </c>
      <c r="BF1345" s="53" t="str">
        <f t="shared" ca="1" si="12277"/>
        <v/>
      </c>
      <c r="BG1345" s="53" t="str">
        <f t="shared" ca="1" si="12277"/>
        <v/>
      </c>
      <c r="BH1345" s="53" t="str">
        <f t="shared" ca="1" si="12277"/>
        <v/>
      </c>
      <c r="BI1345" s="53" t="str">
        <f t="shared" ca="1" si="12277"/>
        <v/>
      </c>
      <c r="BJ1345" s="53" t="str">
        <f t="shared" ca="1" si="12277"/>
        <v/>
      </c>
      <c r="BK1345" s="53" t="str">
        <f t="shared" ca="1" si="12277"/>
        <v/>
      </c>
      <c r="BL1345" s="53" t="str">
        <f t="shared" ca="1" si="12277"/>
        <v/>
      </c>
      <c r="BM1345" s="53" t="str">
        <f t="shared" ca="1" si="12277"/>
        <v/>
      </c>
      <c r="BN1345" s="53" t="str">
        <f t="shared" ca="1" si="12277"/>
        <v/>
      </c>
      <c r="BO1345" s="53" t="str">
        <f t="shared" ca="1" si="12277"/>
        <v/>
      </c>
      <c r="BP1345" s="53" t="str">
        <f t="shared" ref="AZ1345:BP1360" ca="1" si="12278">LEFT(AW1344,1)</f>
        <v/>
      </c>
    </row>
    <row r="1346" spans="24:68" hidden="1" x14ac:dyDescent="0.3">
      <c r="X1346" s="51">
        <v>1346</v>
      </c>
      <c r="Y1346" s="8" t="s">
        <v>866</v>
      </c>
      <c r="Z1346" s="7">
        <v>3</v>
      </c>
      <c r="AE1346" s="7"/>
      <c r="AF1346" s="7" t="str">
        <f ca="1">IFERROR(HLOOKUP(AF$1343,INDIRECT($Y1346&amp;"$"&amp;1338):INDIRECT($Y1346&amp;"$"&amp;1342),3,FALSE)&amp;HLOOKUP(AF$1343,INDIRECT($Y1346&amp;"$"&amp;1338):INDIRECT($Y1346&amp;"$"&amp;1342),4,FALSE),"")</f>
        <v/>
      </c>
      <c r="AG1346" s="7" t="str">
        <f ca="1">IFERROR(HLOOKUP(AG$1343,INDIRECT($Y1346&amp;"$"&amp;1338):INDIRECT($Y1346&amp;"$"&amp;1342),3,FALSE)&amp;HLOOKUP(AG$1343,INDIRECT($Y1346&amp;"$"&amp;1338):INDIRECT($Y1346&amp;"$"&amp;1342),4,FALSE),"")</f>
        <v/>
      </c>
      <c r="AH1346" s="7" t="str">
        <f ca="1">IFERROR(HLOOKUP(AH$1343,INDIRECT($Y1346&amp;"$"&amp;1338):INDIRECT($Y1346&amp;"$"&amp;1342),3,FALSE)&amp;HLOOKUP(AH$1343,INDIRECT($Y1346&amp;"$"&amp;1338):INDIRECT($Y1346&amp;"$"&amp;1342),4,FALSE),"")</f>
        <v/>
      </c>
      <c r="AI1346" s="7" t="str">
        <f ca="1">IFERROR(HLOOKUP(AI$1343,INDIRECT($Y1346&amp;"$"&amp;1338):INDIRECT($Y1346&amp;"$"&amp;1342),3,FALSE)&amp;HLOOKUP(AI$1343,INDIRECT($Y1346&amp;"$"&amp;1338):INDIRECT($Y1346&amp;"$"&amp;1342),4,FALSE),"")</f>
        <v/>
      </c>
      <c r="AJ1346" s="7" t="str">
        <f ca="1">IFERROR(HLOOKUP(AJ$1343,INDIRECT($Y1346&amp;"$"&amp;1338):INDIRECT($Y1346&amp;"$"&amp;1342),3,FALSE)&amp;HLOOKUP(AJ$1343,INDIRECT($Y1346&amp;"$"&amp;1338):INDIRECT($Y1346&amp;"$"&amp;1342),4,FALSE),"")</f>
        <v/>
      </c>
      <c r="AK1346" s="7" t="str">
        <f ca="1">IFERROR(HLOOKUP(AK$1343,INDIRECT($Y1346&amp;"$"&amp;1338):INDIRECT($Y1346&amp;"$"&amp;1342),3,FALSE)&amp;HLOOKUP(AK$1343,INDIRECT($Y1346&amp;"$"&amp;1338):INDIRECT($Y1346&amp;"$"&amp;1342),4,FALSE),"")</f>
        <v/>
      </c>
      <c r="AL1346" s="7" t="str">
        <f ca="1">IFERROR(HLOOKUP(AL$1343,INDIRECT($Y1346&amp;"$"&amp;1338):INDIRECT($Y1346&amp;"$"&amp;1342),3,FALSE)&amp;HLOOKUP(AL$1343,INDIRECT($Y1346&amp;"$"&amp;1338):INDIRECT($Y1346&amp;"$"&amp;1342),4,FALSE),"")</f>
        <v/>
      </c>
      <c r="AM1346" s="7" t="str">
        <f ca="1">IFERROR(HLOOKUP(AM$1343,INDIRECT($Y1346&amp;"$"&amp;1338):INDIRECT($Y1346&amp;"$"&amp;1342),3,FALSE)&amp;HLOOKUP(AM$1343,INDIRECT($Y1346&amp;"$"&amp;1338):INDIRECT($Y1346&amp;"$"&amp;1342),4,FALSE),"")</f>
        <v/>
      </c>
      <c r="AN1346" s="7" t="str">
        <f ca="1">IFERROR(HLOOKUP(AN$1343,INDIRECT($Y1346&amp;"$"&amp;1338):INDIRECT($Y1346&amp;"$"&amp;1342),3,FALSE)&amp;HLOOKUP(AN$1343,INDIRECT($Y1346&amp;"$"&amp;1338):INDIRECT($Y1346&amp;"$"&amp;1342),4,FALSE),"")</f>
        <v/>
      </c>
      <c r="AO1346" s="7" t="str">
        <f ca="1">IFERROR(HLOOKUP(AO$1343,INDIRECT($Y1346&amp;"$"&amp;1338):INDIRECT($Y1346&amp;"$"&amp;1342),3,FALSE)&amp;HLOOKUP(AO$1343,INDIRECT($Y1346&amp;"$"&amp;1338):INDIRECT($Y1346&amp;"$"&amp;1342),4,FALSE),"")</f>
        <v/>
      </c>
      <c r="AP1346" s="7" t="str">
        <f ca="1">IFERROR(HLOOKUP(AP$1343,INDIRECT($Y1346&amp;"$"&amp;1338):INDIRECT($Y1346&amp;"$"&amp;1342),3,FALSE)&amp;HLOOKUP(AP$1343,INDIRECT($Y1346&amp;"$"&amp;1338):INDIRECT($Y1346&amp;"$"&amp;1342),4,FALSE),"")</f>
        <v/>
      </c>
      <c r="AQ1346" s="7" t="str">
        <f ca="1">IFERROR(HLOOKUP(AQ$1343,INDIRECT($Y1346&amp;"$"&amp;1338):INDIRECT($Y1346&amp;"$"&amp;1342),3,FALSE)&amp;HLOOKUP(AQ$1343,INDIRECT($Y1346&amp;"$"&amp;1338):INDIRECT($Y1346&amp;"$"&amp;1342),4,FALSE),"")</f>
        <v/>
      </c>
      <c r="AR1346" s="7" t="str">
        <f ca="1">IFERROR(HLOOKUP(AR$1343,INDIRECT($Y1346&amp;"$"&amp;1338):INDIRECT($Y1346&amp;"$"&amp;1342),3,FALSE)&amp;HLOOKUP(AR$1343,INDIRECT($Y1346&amp;"$"&amp;1338):INDIRECT($Y1346&amp;"$"&amp;1342),4,FALSE),"")</f>
        <v/>
      </c>
      <c r="AS1346" s="7" t="str">
        <f ca="1">IFERROR(HLOOKUP(AS$1343,INDIRECT($Y1346&amp;"$"&amp;1338):INDIRECT($Y1346&amp;"$"&amp;1342),3,FALSE)&amp;HLOOKUP(AS$1343,INDIRECT($Y1346&amp;"$"&amp;1338):INDIRECT($Y1346&amp;"$"&amp;1342),4,FALSE),"")</f>
        <v/>
      </c>
      <c r="AT1346" s="7" t="str">
        <f ca="1">IFERROR(HLOOKUP(AT$1343,INDIRECT($Y1346&amp;"$"&amp;1338):INDIRECT($Y1346&amp;"$"&amp;1342),3,FALSE)&amp;HLOOKUP(AT$1343,INDIRECT($Y1346&amp;"$"&amp;1338):INDIRECT($Y1346&amp;"$"&amp;1342),4,FALSE),"")</f>
        <v/>
      </c>
      <c r="AU1346" s="7" t="str">
        <f ca="1">IFERROR(HLOOKUP(AU$1343,INDIRECT($Y1346&amp;"$"&amp;1338):INDIRECT($Y1346&amp;"$"&amp;1342),3,FALSE)&amp;HLOOKUP(AU$1343,INDIRECT($Y1346&amp;"$"&amp;1338):INDIRECT($Y1346&amp;"$"&amp;1342),4,FALSE),"")</f>
        <v/>
      </c>
      <c r="AV1346" s="7" t="str">
        <f ca="1">IFERROR(HLOOKUP(AV$1343,INDIRECT($Y1346&amp;"$"&amp;1338):INDIRECT($Y1346&amp;"$"&amp;1342),3,FALSE)&amp;HLOOKUP(AV$1343,INDIRECT($Y1346&amp;"$"&amp;1338):INDIRECT($Y1346&amp;"$"&amp;1342),4,FALSE),"")</f>
        <v/>
      </c>
      <c r="AW1346" s="7" t="str">
        <f ca="1">IFERROR(HLOOKUP(AW$1343,INDIRECT($Y1346&amp;"$"&amp;1338):INDIRECT($Y1346&amp;"$"&amp;1342),3,FALSE)&amp;HLOOKUP(AW$1343,INDIRECT($Y1346&amp;"$"&amp;1338):INDIRECT($Y1346&amp;"$"&amp;1342),4,FALSE),"")</f>
        <v/>
      </c>
      <c r="AX1346" s="7" t="str">
        <f ca="1">IFERROR(HLOOKUP(AX$1343,INDIRECT(INDIRECT("$Y"&amp;1343+AX$852+($Z1346-1))&amp;1338):INDIRECT(INDIRECT("$Y"&amp;1343+AX$852+($Z1346-1))&amp;1342),3,FALSE)&amp;LEFT(HLOOKUP(AX$1343,INDIRECT(INDIRECT("$Y"&amp;1343+AX$852+($Z1346-1))&amp;1338):INDIRECT(INDIRECT("$Y"&amp;1343+AX$852+($Z1346-1))&amp;1342),4,FALSE),3),"")</f>
        <v/>
      </c>
      <c r="AY1346" s="53" t="str">
        <f t="shared" ref="AY1346:AY1361" ca="1" si="12279">LEFT(AF1345,1)</f>
        <v/>
      </c>
      <c r="AZ1346" s="53" t="str">
        <f t="shared" ca="1" si="12278"/>
        <v/>
      </c>
      <c r="BA1346" s="53" t="str">
        <f t="shared" ca="1" si="12278"/>
        <v/>
      </c>
      <c r="BB1346" s="53" t="str">
        <f t="shared" ca="1" si="12278"/>
        <v/>
      </c>
      <c r="BC1346" s="53" t="str">
        <f t="shared" ca="1" si="12278"/>
        <v/>
      </c>
      <c r="BD1346" s="53" t="str">
        <f t="shared" ca="1" si="12278"/>
        <v/>
      </c>
      <c r="BE1346" s="53" t="str">
        <f t="shared" ca="1" si="12278"/>
        <v/>
      </c>
      <c r="BF1346" s="53" t="str">
        <f t="shared" ca="1" si="12278"/>
        <v/>
      </c>
      <c r="BG1346" s="53" t="str">
        <f t="shared" ca="1" si="12278"/>
        <v/>
      </c>
      <c r="BH1346" s="53" t="str">
        <f t="shared" ca="1" si="12278"/>
        <v/>
      </c>
      <c r="BI1346" s="53" t="str">
        <f t="shared" ca="1" si="12278"/>
        <v/>
      </c>
      <c r="BJ1346" s="53" t="str">
        <f t="shared" ca="1" si="12278"/>
        <v/>
      </c>
      <c r="BK1346" s="53" t="str">
        <f t="shared" ca="1" si="12278"/>
        <v/>
      </c>
      <c r="BL1346" s="53" t="str">
        <f t="shared" ca="1" si="12278"/>
        <v/>
      </c>
      <c r="BM1346" s="53" t="str">
        <f t="shared" ca="1" si="12278"/>
        <v/>
      </c>
      <c r="BN1346" s="53" t="str">
        <f t="shared" ca="1" si="12278"/>
        <v/>
      </c>
      <c r="BO1346" s="53" t="str">
        <f t="shared" ca="1" si="12278"/>
        <v/>
      </c>
      <c r="BP1346" s="53" t="str">
        <f t="shared" ca="1" si="12278"/>
        <v/>
      </c>
    </row>
    <row r="1347" spans="24:68" hidden="1" x14ac:dyDescent="0.3">
      <c r="X1347" s="51">
        <v>1347</v>
      </c>
      <c r="Y1347" s="8" t="s">
        <v>867</v>
      </c>
      <c r="Z1347" s="7">
        <v>4</v>
      </c>
      <c r="AE1347" s="7"/>
      <c r="AF1347" s="7" t="str">
        <f ca="1">IFERROR(HLOOKUP(AF$1343,INDIRECT($Y1347&amp;"$"&amp;1338):INDIRECT($Y1347&amp;"$"&amp;1342),3,FALSE)&amp;HLOOKUP(AF$1343,INDIRECT($Y1347&amp;"$"&amp;1338):INDIRECT($Y1347&amp;"$"&amp;1342),4,FALSE),"")</f>
        <v/>
      </c>
      <c r="AG1347" s="7" t="str">
        <f ca="1">IFERROR(HLOOKUP(AG$1343,INDIRECT($Y1347&amp;"$"&amp;1338):INDIRECT($Y1347&amp;"$"&amp;1342),3,FALSE)&amp;HLOOKUP(AG$1343,INDIRECT($Y1347&amp;"$"&amp;1338):INDIRECT($Y1347&amp;"$"&amp;1342),4,FALSE),"")</f>
        <v/>
      </c>
      <c r="AH1347" s="7" t="str">
        <f ca="1">IFERROR(HLOOKUP(AH$1343,INDIRECT($Y1347&amp;"$"&amp;1338):INDIRECT($Y1347&amp;"$"&amp;1342),3,FALSE)&amp;HLOOKUP(AH$1343,INDIRECT($Y1347&amp;"$"&amp;1338):INDIRECT($Y1347&amp;"$"&amp;1342),4,FALSE),"")</f>
        <v/>
      </c>
      <c r="AI1347" s="7" t="str">
        <f ca="1">IFERROR(HLOOKUP(AI$1343,INDIRECT($Y1347&amp;"$"&amp;1338):INDIRECT($Y1347&amp;"$"&amp;1342),3,FALSE)&amp;HLOOKUP(AI$1343,INDIRECT($Y1347&amp;"$"&amp;1338):INDIRECT($Y1347&amp;"$"&amp;1342),4,FALSE),"")</f>
        <v/>
      </c>
      <c r="AJ1347" s="7" t="str">
        <f ca="1">IFERROR(HLOOKUP(AJ$1343,INDIRECT($Y1347&amp;"$"&amp;1338):INDIRECT($Y1347&amp;"$"&amp;1342),3,FALSE)&amp;HLOOKUP(AJ$1343,INDIRECT($Y1347&amp;"$"&amp;1338):INDIRECT($Y1347&amp;"$"&amp;1342),4,FALSE),"")</f>
        <v/>
      </c>
      <c r="AK1347" s="7" t="str">
        <f ca="1">IFERROR(HLOOKUP(AK$1343,INDIRECT($Y1347&amp;"$"&amp;1338):INDIRECT($Y1347&amp;"$"&amp;1342),3,FALSE)&amp;HLOOKUP(AK$1343,INDIRECT($Y1347&amp;"$"&amp;1338):INDIRECT($Y1347&amp;"$"&amp;1342),4,FALSE),"")</f>
        <v/>
      </c>
      <c r="AL1347" s="7" t="str">
        <f ca="1">IFERROR(HLOOKUP(AL$1343,INDIRECT($Y1347&amp;"$"&amp;1338):INDIRECT($Y1347&amp;"$"&amp;1342),3,FALSE)&amp;HLOOKUP(AL$1343,INDIRECT($Y1347&amp;"$"&amp;1338):INDIRECT($Y1347&amp;"$"&amp;1342),4,FALSE),"")</f>
        <v/>
      </c>
      <c r="AM1347" s="7" t="str">
        <f ca="1">IFERROR(HLOOKUP(AM$1343,INDIRECT($Y1347&amp;"$"&amp;1338):INDIRECT($Y1347&amp;"$"&amp;1342),3,FALSE)&amp;HLOOKUP(AM$1343,INDIRECT($Y1347&amp;"$"&amp;1338):INDIRECT($Y1347&amp;"$"&amp;1342),4,FALSE),"")</f>
        <v/>
      </c>
      <c r="AN1347" s="7" t="str">
        <f ca="1">IFERROR(HLOOKUP(AN$1343,INDIRECT($Y1347&amp;"$"&amp;1338):INDIRECT($Y1347&amp;"$"&amp;1342),3,FALSE)&amp;HLOOKUP(AN$1343,INDIRECT($Y1347&amp;"$"&amp;1338):INDIRECT($Y1347&amp;"$"&amp;1342),4,FALSE),"")</f>
        <v/>
      </c>
      <c r="AO1347" s="7" t="str">
        <f ca="1">IFERROR(HLOOKUP(AO$1343,INDIRECT($Y1347&amp;"$"&amp;1338):INDIRECT($Y1347&amp;"$"&amp;1342),3,FALSE)&amp;HLOOKUP(AO$1343,INDIRECT($Y1347&amp;"$"&amp;1338):INDIRECT($Y1347&amp;"$"&amp;1342),4,FALSE),"")</f>
        <v/>
      </c>
      <c r="AP1347" s="7" t="str">
        <f ca="1">IFERROR(HLOOKUP(AP$1343,INDIRECT($Y1347&amp;"$"&amp;1338):INDIRECT($Y1347&amp;"$"&amp;1342),3,FALSE)&amp;HLOOKUP(AP$1343,INDIRECT($Y1347&amp;"$"&amp;1338):INDIRECT($Y1347&amp;"$"&amp;1342),4,FALSE),"")</f>
        <v/>
      </c>
      <c r="AQ1347" s="7" t="str">
        <f ca="1">IFERROR(HLOOKUP(AQ$1343,INDIRECT($Y1347&amp;"$"&amp;1338):INDIRECT($Y1347&amp;"$"&amp;1342),3,FALSE)&amp;HLOOKUP(AQ$1343,INDIRECT($Y1347&amp;"$"&amp;1338):INDIRECT($Y1347&amp;"$"&amp;1342),4,FALSE),"")</f>
        <v/>
      </c>
      <c r="AR1347" s="7" t="str">
        <f ca="1">IFERROR(HLOOKUP(AR$1343,INDIRECT($Y1347&amp;"$"&amp;1338):INDIRECT($Y1347&amp;"$"&amp;1342),3,FALSE)&amp;HLOOKUP(AR$1343,INDIRECT($Y1347&amp;"$"&amp;1338):INDIRECT($Y1347&amp;"$"&amp;1342),4,FALSE),"")</f>
        <v/>
      </c>
      <c r="AS1347" s="7" t="str">
        <f ca="1">IFERROR(HLOOKUP(AS$1343,INDIRECT($Y1347&amp;"$"&amp;1338):INDIRECT($Y1347&amp;"$"&amp;1342),3,FALSE)&amp;HLOOKUP(AS$1343,INDIRECT($Y1347&amp;"$"&amp;1338):INDIRECT($Y1347&amp;"$"&amp;1342),4,FALSE),"")</f>
        <v/>
      </c>
      <c r="AT1347" s="7" t="str">
        <f ca="1">IFERROR(HLOOKUP(AT$1343,INDIRECT($Y1347&amp;"$"&amp;1338):INDIRECT($Y1347&amp;"$"&amp;1342),3,FALSE)&amp;HLOOKUP(AT$1343,INDIRECT($Y1347&amp;"$"&amp;1338):INDIRECT($Y1347&amp;"$"&amp;1342),4,FALSE),"")</f>
        <v/>
      </c>
      <c r="AU1347" s="7" t="str">
        <f ca="1">IFERROR(HLOOKUP(AU$1343,INDIRECT($Y1347&amp;"$"&amp;1338):INDIRECT($Y1347&amp;"$"&amp;1342),3,FALSE)&amp;HLOOKUP(AU$1343,INDIRECT($Y1347&amp;"$"&amp;1338):INDIRECT($Y1347&amp;"$"&amp;1342),4,FALSE),"")</f>
        <v/>
      </c>
      <c r="AV1347" s="7" t="str">
        <f ca="1">IFERROR(HLOOKUP(AV$1343,INDIRECT($Y1347&amp;"$"&amp;1338):INDIRECT($Y1347&amp;"$"&amp;1342),3,FALSE)&amp;HLOOKUP(AV$1343,INDIRECT($Y1347&amp;"$"&amp;1338):INDIRECT($Y1347&amp;"$"&amp;1342),4,FALSE),"")</f>
        <v/>
      </c>
      <c r="AW1347" s="7" t="str">
        <f ca="1">IFERROR(HLOOKUP(AW$1343,INDIRECT($Y1347&amp;"$"&amp;1338):INDIRECT($Y1347&amp;"$"&amp;1342),3,FALSE)&amp;HLOOKUP(AW$1343,INDIRECT($Y1347&amp;"$"&amp;1338):INDIRECT($Y1347&amp;"$"&amp;1342),4,FALSE),"")</f>
        <v/>
      </c>
      <c r="AX1347" s="7" t="str">
        <f ca="1">IFERROR(HLOOKUP(AX$1343,INDIRECT(INDIRECT("$Y"&amp;1343+AX$852+($Z1347-1))&amp;1338):INDIRECT(INDIRECT("$Y"&amp;1343+AX$852+($Z1347-1))&amp;1342),3,FALSE)&amp;LEFT(HLOOKUP(AX$1343,INDIRECT(INDIRECT("$Y"&amp;1343+AX$852+($Z1347-1))&amp;1338):INDIRECT(INDIRECT("$Y"&amp;1343+AX$852+($Z1347-1))&amp;1342),4,FALSE),3),"")</f>
        <v/>
      </c>
      <c r="AY1347" s="53" t="str">
        <f t="shared" ca="1" si="12279"/>
        <v/>
      </c>
      <c r="AZ1347" s="53" t="str">
        <f t="shared" ca="1" si="12278"/>
        <v/>
      </c>
      <c r="BA1347" s="53" t="str">
        <f t="shared" ca="1" si="12278"/>
        <v/>
      </c>
      <c r="BB1347" s="53" t="str">
        <f t="shared" ca="1" si="12278"/>
        <v/>
      </c>
      <c r="BC1347" s="53" t="str">
        <f t="shared" ca="1" si="12278"/>
        <v/>
      </c>
      <c r="BD1347" s="53" t="str">
        <f t="shared" ca="1" si="12278"/>
        <v/>
      </c>
      <c r="BE1347" s="53" t="str">
        <f t="shared" ca="1" si="12278"/>
        <v/>
      </c>
      <c r="BF1347" s="53" t="str">
        <f t="shared" ca="1" si="12278"/>
        <v/>
      </c>
      <c r="BG1347" s="53" t="str">
        <f t="shared" ca="1" si="12278"/>
        <v/>
      </c>
      <c r="BH1347" s="53" t="str">
        <f t="shared" ca="1" si="12278"/>
        <v/>
      </c>
      <c r="BI1347" s="53" t="str">
        <f t="shared" ca="1" si="12278"/>
        <v/>
      </c>
      <c r="BJ1347" s="53" t="str">
        <f t="shared" ca="1" si="12278"/>
        <v/>
      </c>
      <c r="BK1347" s="53" t="str">
        <f t="shared" ca="1" si="12278"/>
        <v/>
      </c>
      <c r="BL1347" s="53" t="str">
        <f t="shared" ca="1" si="12278"/>
        <v/>
      </c>
      <c r="BM1347" s="53" t="str">
        <f t="shared" ca="1" si="12278"/>
        <v/>
      </c>
      <c r="BN1347" s="53" t="str">
        <f t="shared" ca="1" si="12278"/>
        <v/>
      </c>
      <c r="BO1347" s="53" t="str">
        <f t="shared" ca="1" si="12278"/>
        <v/>
      </c>
      <c r="BP1347" s="53" t="str">
        <f t="shared" ca="1" si="12278"/>
        <v/>
      </c>
    </row>
    <row r="1348" spans="24:68" hidden="1" x14ac:dyDescent="0.3">
      <c r="X1348" s="51">
        <v>1348</v>
      </c>
      <c r="Y1348" s="8" t="s">
        <v>868</v>
      </c>
      <c r="Z1348" s="7">
        <v>5</v>
      </c>
      <c r="AE1348" s="7"/>
      <c r="AF1348" s="7" t="str">
        <f ca="1">IFERROR(HLOOKUP(AF$1343,INDIRECT($Y1348&amp;"$"&amp;1338):INDIRECT($Y1348&amp;"$"&amp;1342),3,FALSE)&amp;HLOOKUP(AF$1343,INDIRECT($Y1348&amp;"$"&amp;1338):INDIRECT($Y1348&amp;"$"&amp;1342),4,FALSE),"")</f>
        <v/>
      </c>
      <c r="AG1348" s="7" t="str">
        <f ca="1">IFERROR(HLOOKUP(AG$1343,INDIRECT($Y1348&amp;"$"&amp;1338):INDIRECT($Y1348&amp;"$"&amp;1342),3,FALSE)&amp;HLOOKUP(AG$1343,INDIRECT($Y1348&amp;"$"&amp;1338):INDIRECT($Y1348&amp;"$"&amp;1342),4,FALSE),"")</f>
        <v/>
      </c>
      <c r="AH1348" s="7" t="str">
        <f ca="1">IFERROR(HLOOKUP(AH$1343,INDIRECT($Y1348&amp;"$"&amp;1338):INDIRECT($Y1348&amp;"$"&amp;1342),3,FALSE)&amp;HLOOKUP(AH$1343,INDIRECT($Y1348&amp;"$"&amp;1338):INDIRECT($Y1348&amp;"$"&amp;1342),4,FALSE),"")</f>
        <v/>
      </c>
      <c r="AI1348" s="7" t="str">
        <f ca="1">IFERROR(HLOOKUP(AI$1343,INDIRECT($Y1348&amp;"$"&amp;1338):INDIRECT($Y1348&amp;"$"&amp;1342),3,FALSE)&amp;HLOOKUP(AI$1343,INDIRECT($Y1348&amp;"$"&amp;1338):INDIRECT($Y1348&amp;"$"&amp;1342),4,FALSE),"")</f>
        <v/>
      </c>
      <c r="AJ1348" s="7" t="str">
        <f ca="1">IFERROR(HLOOKUP(AJ$1343,INDIRECT($Y1348&amp;"$"&amp;1338):INDIRECT($Y1348&amp;"$"&amp;1342),3,FALSE)&amp;HLOOKUP(AJ$1343,INDIRECT($Y1348&amp;"$"&amp;1338):INDIRECT($Y1348&amp;"$"&amp;1342),4,FALSE),"")</f>
        <v/>
      </c>
      <c r="AK1348" s="7" t="str">
        <f ca="1">IFERROR(HLOOKUP(AK$1343,INDIRECT($Y1348&amp;"$"&amp;1338):INDIRECT($Y1348&amp;"$"&amp;1342),3,FALSE)&amp;HLOOKUP(AK$1343,INDIRECT($Y1348&amp;"$"&amp;1338):INDIRECT($Y1348&amp;"$"&amp;1342),4,FALSE),"")</f>
        <v/>
      </c>
      <c r="AL1348" s="7" t="str">
        <f ca="1">IFERROR(HLOOKUP(AL$1343,INDIRECT($Y1348&amp;"$"&amp;1338):INDIRECT($Y1348&amp;"$"&amp;1342),3,FALSE)&amp;HLOOKUP(AL$1343,INDIRECT($Y1348&amp;"$"&amp;1338):INDIRECT($Y1348&amp;"$"&amp;1342),4,FALSE),"")</f>
        <v/>
      </c>
      <c r="AM1348" s="7" t="str">
        <f ca="1">IFERROR(HLOOKUP(AM$1343,INDIRECT($Y1348&amp;"$"&amp;1338):INDIRECT($Y1348&amp;"$"&amp;1342),3,FALSE)&amp;HLOOKUP(AM$1343,INDIRECT($Y1348&amp;"$"&amp;1338):INDIRECT($Y1348&amp;"$"&amp;1342),4,FALSE),"")</f>
        <v/>
      </c>
      <c r="AN1348" s="7" t="str">
        <f ca="1">IFERROR(HLOOKUP(AN$1343,INDIRECT($Y1348&amp;"$"&amp;1338):INDIRECT($Y1348&amp;"$"&amp;1342),3,FALSE)&amp;HLOOKUP(AN$1343,INDIRECT($Y1348&amp;"$"&amp;1338):INDIRECT($Y1348&amp;"$"&amp;1342),4,FALSE),"")</f>
        <v/>
      </c>
      <c r="AO1348" s="7" t="str">
        <f ca="1">IFERROR(HLOOKUP(AO$1343,INDIRECT($Y1348&amp;"$"&amp;1338):INDIRECT($Y1348&amp;"$"&amp;1342),3,FALSE)&amp;HLOOKUP(AO$1343,INDIRECT($Y1348&amp;"$"&amp;1338):INDIRECT($Y1348&amp;"$"&amp;1342),4,FALSE),"")</f>
        <v/>
      </c>
      <c r="AP1348" s="7" t="str">
        <f ca="1">IFERROR(HLOOKUP(AP$1343,INDIRECT($Y1348&amp;"$"&amp;1338):INDIRECT($Y1348&amp;"$"&amp;1342),3,FALSE)&amp;HLOOKUP(AP$1343,INDIRECT($Y1348&amp;"$"&amp;1338):INDIRECT($Y1348&amp;"$"&amp;1342),4,FALSE),"")</f>
        <v/>
      </c>
      <c r="AQ1348" s="7" t="str">
        <f ca="1">IFERROR(HLOOKUP(AQ$1343,INDIRECT($Y1348&amp;"$"&amp;1338):INDIRECT($Y1348&amp;"$"&amp;1342),3,FALSE)&amp;HLOOKUP(AQ$1343,INDIRECT($Y1348&amp;"$"&amp;1338):INDIRECT($Y1348&amp;"$"&amp;1342),4,FALSE),"")</f>
        <v/>
      </c>
      <c r="AR1348" s="7" t="str">
        <f ca="1">IFERROR(HLOOKUP(AR$1343,INDIRECT($Y1348&amp;"$"&amp;1338):INDIRECT($Y1348&amp;"$"&amp;1342),3,FALSE)&amp;HLOOKUP(AR$1343,INDIRECT($Y1348&amp;"$"&amp;1338):INDIRECT($Y1348&amp;"$"&amp;1342),4,FALSE),"")</f>
        <v/>
      </c>
      <c r="AS1348" s="7" t="str">
        <f ca="1">IFERROR(HLOOKUP(AS$1343,INDIRECT($Y1348&amp;"$"&amp;1338):INDIRECT($Y1348&amp;"$"&amp;1342),3,FALSE)&amp;HLOOKUP(AS$1343,INDIRECT($Y1348&amp;"$"&amp;1338):INDIRECT($Y1348&amp;"$"&amp;1342),4,FALSE),"")</f>
        <v/>
      </c>
      <c r="AT1348" s="7" t="str">
        <f ca="1">IFERROR(HLOOKUP(AT$1343,INDIRECT($Y1348&amp;"$"&amp;1338):INDIRECT($Y1348&amp;"$"&amp;1342),3,FALSE)&amp;HLOOKUP(AT$1343,INDIRECT($Y1348&amp;"$"&amp;1338):INDIRECT($Y1348&amp;"$"&amp;1342),4,FALSE),"")</f>
        <v/>
      </c>
      <c r="AU1348" s="7" t="str">
        <f ca="1">IFERROR(HLOOKUP(AU$1343,INDIRECT($Y1348&amp;"$"&amp;1338):INDIRECT($Y1348&amp;"$"&amp;1342),3,FALSE)&amp;HLOOKUP(AU$1343,INDIRECT($Y1348&amp;"$"&amp;1338):INDIRECT($Y1348&amp;"$"&amp;1342),4,FALSE),"")</f>
        <v/>
      </c>
      <c r="AV1348" s="7" t="str">
        <f ca="1">IFERROR(HLOOKUP(AV$1343,INDIRECT($Y1348&amp;"$"&amp;1338):INDIRECT($Y1348&amp;"$"&amp;1342),3,FALSE)&amp;HLOOKUP(AV$1343,INDIRECT($Y1348&amp;"$"&amp;1338):INDIRECT($Y1348&amp;"$"&amp;1342),4,FALSE),"")</f>
        <v/>
      </c>
      <c r="AW1348" s="7" t="str">
        <f ca="1">IFERROR(HLOOKUP(AW$1343,INDIRECT($Y1348&amp;"$"&amp;1338):INDIRECT($Y1348&amp;"$"&amp;1342),3,FALSE)&amp;HLOOKUP(AW$1343,INDIRECT($Y1348&amp;"$"&amp;1338):INDIRECT($Y1348&amp;"$"&amp;1342),4,FALSE),"")</f>
        <v/>
      </c>
      <c r="AX1348" s="7" t="str">
        <f ca="1">IFERROR(HLOOKUP(AX$1343,INDIRECT(INDIRECT("$Y"&amp;1343+AX$852+($Z1348-1))&amp;1338):INDIRECT(INDIRECT("$Y"&amp;1343+AX$852+($Z1348-1))&amp;1342),3,FALSE)&amp;LEFT(HLOOKUP(AX$1343,INDIRECT(INDIRECT("$Y"&amp;1343+AX$852+($Z1348-1))&amp;1338):INDIRECT(INDIRECT("$Y"&amp;1343+AX$852+($Z1348-1))&amp;1342),4,FALSE),3),"")</f>
        <v/>
      </c>
      <c r="AY1348" s="53" t="str">
        <f t="shared" ca="1" si="12279"/>
        <v/>
      </c>
      <c r="AZ1348" s="53" t="str">
        <f t="shared" ca="1" si="12278"/>
        <v/>
      </c>
      <c r="BA1348" s="53" t="str">
        <f t="shared" ca="1" si="12278"/>
        <v/>
      </c>
      <c r="BB1348" s="53" t="str">
        <f t="shared" ca="1" si="12278"/>
        <v/>
      </c>
      <c r="BC1348" s="53" t="str">
        <f t="shared" ca="1" si="12278"/>
        <v/>
      </c>
      <c r="BD1348" s="53" t="str">
        <f t="shared" ca="1" si="12278"/>
        <v/>
      </c>
      <c r="BE1348" s="53" t="str">
        <f t="shared" ca="1" si="12278"/>
        <v/>
      </c>
      <c r="BF1348" s="53" t="str">
        <f t="shared" ca="1" si="12278"/>
        <v/>
      </c>
      <c r="BG1348" s="53" t="str">
        <f t="shared" ca="1" si="12278"/>
        <v/>
      </c>
      <c r="BH1348" s="53" t="str">
        <f t="shared" ca="1" si="12278"/>
        <v/>
      </c>
      <c r="BI1348" s="53" t="str">
        <f t="shared" ca="1" si="12278"/>
        <v/>
      </c>
      <c r="BJ1348" s="53" t="str">
        <f t="shared" ca="1" si="12278"/>
        <v/>
      </c>
      <c r="BK1348" s="53" t="str">
        <f t="shared" ca="1" si="12278"/>
        <v/>
      </c>
      <c r="BL1348" s="53" t="str">
        <f t="shared" ca="1" si="12278"/>
        <v/>
      </c>
      <c r="BM1348" s="53" t="str">
        <f t="shared" ca="1" si="12278"/>
        <v/>
      </c>
      <c r="BN1348" s="53" t="str">
        <f t="shared" ca="1" si="12278"/>
        <v/>
      </c>
      <c r="BO1348" s="53" t="str">
        <f t="shared" ca="1" si="12278"/>
        <v/>
      </c>
      <c r="BP1348" s="53" t="str">
        <f t="shared" ca="1" si="12278"/>
        <v/>
      </c>
    </row>
    <row r="1349" spans="24:68" hidden="1" x14ac:dyDescent="0.3">
      <c r="X1349" s="51">
        <v>1349</v>
      </c>
      <c r="Y1349" s="8" t="s">
        <v>869</v>
      </c>
      <c r="Z1349" s="7">
        <v>6</v>
      </c>
      <c r="AE1349" s="7"/>
      <c r="AF1349" s="7" t="str">
        <f ca="1">IFERROR(HLOOKUP(AF$1343,INDIRECT($Y1349&amp;"$"&amp;1338):INDIRECT($Y1349&amp;"$"&amp;1342),3,FALSE)&amp;HLOOKUP(AF$1343,INDIRECT($Y1349&amp;"$"&amp;1338):INDIRECT($Y1349&amp;"$"&amp;1342),4,FALSE),"")</f>
        <v/>
      </c>
      <c r="AG1349" s="7" t="str">
        <f ca="1">IFERROR(HLOOKUP(AG$1343,INDIRECT($Y1349&amp;"$"&amp;1338):INDIRECT($Y1349&amp;"$"&amp;1342),3,FALSE)&amp;HLOOKUP(AG$1343,INDIRECT($Y1349&amp;"$"&amp;1338):INDIRECT($Y1349&amp;"$"&amp;1342),4,FALSE),"")</f>
        <v/>
      </c>
      <c r="AH1349" s="7" t="str">
        <f ca="1">IFERROR(HLOOKUP(AH$1343,INDIRECT($Y1349&amp;"$"&amp;1338):INDIRECT($Y1349&amp;"$"&amp;1342),3,FALSE)&amp;HLOOKUP(AH$1343,INDIRECT($Y1349&amp;"$"&amp;1338):INDIRECT($Y1349&amp;"$"&amp;1342),4,FALSE),"")</f>
        <v/>
      </c>
      <c r="AI1349" s="7" t="str">
        <f ca="1">IFERROR(HLOOKUP(AI$1343,INDIRECT($Y1349&amp;"$"&amp;1338):INDIRECT($Y1349&amp;"$"&amp;1342),3,FALSE)&amp;HLOOKUP(AI$1343,INDIRECT($Y1349&amp;"$"&amp;1338):INDIRECT($Y1349&amp;"$"&amp;1342),4,FALSE),"")</f>
        <v/>
      </c>
      <c r="AJ1349" s="7" t="str">
        <f ca="1">IFERROR(HLOOKUP(AJ$1343,INDIRECT($Y1349&amp;"$"&amp;1338):INDIRECT($Y1349&amp;"$"&amp;1342),3,FALSE)&amp;HLOOKUP(AJ$1343,INDIRECT($Y1349&amp;"$"&amp;1338):INDIRECT($Y1349&amp;"$"&amp;1342),4,FALSE),"")</f>
        <v/>
      </c>
      <c r="AK1349" s="7" t="str">
        <f ca="1">IFERROR(HLOOKUP(AK$1343,INDIRECT($Y1349&amp;"$"&amp;1338):INDIRECT($Y1349&amp;"$"&amp;1342),3,FALSE)&amp;HLOOKUP(AK$1343,INDIRECT($Y1349&amp;"$"&amp;1338):INDIRECT($Y1349&amp;"$"&amp;1342),4,FALSE),"")</f>
        <v/>
      </c>
      <c r="AL1349" s="7" t="str">
        <f ca="1">IFERROR(HLOOKUP(AL$1343,INDIRECT($Y1349&amp;"$"&amp;1338):INDIRECT($Y1349&amp;"$"&amp;1342),3,FALSE)&amp;HLOOKUP(AL$1343,INDIRECT($Y1349&amp;"$"&amp;1338):INDIRECT($Y1349&amp;"$"&amp;1342),4,FALSE),"")</f>
        <v/>
      </c>
      <c r="AM1349" s="7" t="str">
        <f ca="1">IFERROR(HLOOKUP(AM$1343,INDIRECT($Y1349&amp;"$"&amp;1338):INDIRECT($Y1349&amp;"$"&amp;1342),3,FALSE)&amp;HLOOKUP(AM$1343,INDIRECT($Y1349&amp;"$"&amp;1338):INDIRECT($Y1349&amp;"$"&amp;1342),4,FALSE),"")</f>
        <v/>
      </c>
      <c r="AN1349" s="7" t="str">
        <f ca="1">IFERROR(HLOOKUP(AN$1343,INDIRECT($Y1349&amp;"$"&amp;1338):INDIRECT($Y1349&amp;"$"&amp;1342),3,FALSE)&amp;HLOOKUP(AN$1343,INDIRECT($Y1349&amp;"$"&amp;1338):INDIRECT($Y1349&amp;"$"&amp;1342),4,FALSE),"")</f>
        <v/>
      </c>
      <c r="AO1349" s="7" t="str">
        <f ca="1">IFERROR(HLOOKUP(AO$1343,INDIRECT($Y1349&amp;"$"&amp;1338):INDIRECT($Y1349&amp;"$"&amp;1342),3,FALSE)&amp;HLOOKUP(AO$1343,INDIRECT($Y1349&amp;"$"&amp;1338):INDIRECT($Y1349&amp;"$"&amp;1342),4,FALSE),"")</f>
        <v/>
      </c>
      <c r="AP1349" s="7" t="str">
        <f ca="1">IFERROR(HLOOKUP(AP$1343,INDIRECT($Y1349&amp;"$"&amp;1338):INDIRECT($Y1349&amp;"$"&amp;1342),3,FALSE)&amp;HLOOKUP(AP$1343,INDIRECT($Y1349&amp;"$"&amp;1338):INDIRECT($Y1349&amp;"$"&amp;1342),4,FALSE),"")</f>
        <v/>
      </c>
      <c r="AQ1349" s="7" t="str">
        <f ca="1">IFERROR(HLOOKUP(AQ$1343,INDIRECT($Y1349&amp;"$"&amp;1338):INDIRECT($Y1349&amp;"$"&amp;1342),3,FALSE)&amp;HLOOKUP(AQ$1343,INDIRECT($Y1349&amp;"$"&amp;1338):INDIRECT($Y1349&amp;"$"&amp;1342),4,FALSE),"")</f>
        <v/>
      </c>
      <c r="AR1349" s="7" t="str">
        <f ca="1">IFERROR(HLOOKUP(AR$1343,INDIRECT($Y1349&amp;"$"&amp;1338):INDIRECT($Y1349&amp;"$"&amp;1342),3,FALSE)&amp;HLOOKUP(AR$1343,INDIRECT($Y1349&amp;"$"&amp;1338):INDIRECT($Y1349&amp;"$"&amp;1342),4,FALSE),"")</f>
        <v/>
      </c>
      <c r="AS1349" s="7" t="str">
        <f ca="1">IFERROR(HLOOKUP(AS$1343,INDIRECT($Y1349&amp;"$"&amp;1338):INDIRECT($Y1349&amp;"$"&amp;1342),3,FALSE)&amp;HLOOKUP(AS$1343,INDIRECT($Y1349&amp;"$"&amp;1338):INDIRECT($Y1349&amp;"$"&amp;1342),4,FALSE),"")</f>
        <v/>
      </c>
      <c r="AT1349" s="7" t="str">
        <f ca="1">IFERROR(HLOOKUP(AT$1343,INDIRECT($Y1349&amp;"$"&amp;1338):INDIRECT($Y1349&amp;"$"&amp;1342),3,FALSE)&amp;HLOOKUP(AT$1343,INDIRECT($Y1349&amp;"$"&amp;1338):INDIRECT($Y1349&amp;"$"&amp;1342),4,FALSE),"")</f>
        <v/>
      </c>
      <c r="AU1349" s="7" t="str">
        <f ca="1">IFERROR(HLOOKUP(AU$1343,INDIRECT($Y1349&amp;"$"&amp;1338):INDIRECT($Y1349&amp;"$"&amp;1342),3,FALSE)&amp;HLOOKUP(AU$1343,INDIRECT($Y1349&amp;"$"&amp;1338):INDIRECT($Y1349&amp;"$"&amp;1342),4,FALSE),"")</f>
        <v/>
      </c>
      <c r="AV1349" s="7" t="str">
        <f ca="1">IFERROR(HLOOKUP(AV$1343,INDIRECT($Y1349&amp;"$"&amp;1338):INDIRECT($Y1349&amp;"$"&amp;1342),3,FALSE)&amp;HLOOKUP(AV$1343,INDIRECT($Y1349&amp;"$"&amp;1338):INDIRECT($Y1349&amp;"$"&amp;1342),4,FALSE),"")</f>
        <v/>
      </c>
      <c r="AW1349" s="7" t="str">
        <f ca="1">IFERROR(HLOOKUP(AW$1343,INDIRECT($Y1349&amp;"$"&amp;1338):INDIRECT($Y1349&amp;"$"&amp;1342),3,FALSE)&amp;HLOOKUP(AW$1343,INDIRECT($Y1349&amp;"$"&amp;1338):INDIRECT($Y1349&amp;"$"&amp;1342),4,FALSE),"")</f>
        <v/>
      </c>
      <c r="AX1349" s="7" t="str">
        <f ca="1">IFERROR(HLOOKUP(AX$1343,INDIRECT(INDIRECT("$Y"&amp;1343+AX$852+($Z1349-1))&amp;1338):INDIRECT(INDIRECT("$Y"&amp;1343+AX$852+($Z1349-1))&amp;1342),3,FALSE)&amp;LEFT(HLOOKUP(AX$1343,INDIRECT(INDIRECT("$Y"&amp;1343+AX$852+($Z1349-1))&amp;1338):INDIRECT(INDIRECT("$Y"&amp;1343+AX$852+($Z1349-1))&amp;1342),4,FALSE),3),"")</f>
        <v/>
      </c>
      <c r="AY1349" s="53" t="str">
        <f t="shared" ca="1" si="12279"/>
        <v/>
      </c>
      <c r="AZ1349" s="53" t="str">
        <f t="shared" ca="1" si="12278"/>
        <v/>
      </c>
      <c r="BA1349" s="53" t="str">
        <f t="shared" ca="1" si="12278"/>
        <v/>
      </c>
      <c r="BB1349" s="53" t="str">
        <f t="shared" ca="1" si="12278"/>
        <v/>
      </c>
      <c r="BC1349" s="53" t="str">
        <f t="shared" ca="1" si="12278"/>
        <v/>
      </c>
      <c r="BD1349" s="53" t="str">
        <f t="shared" ca="1" si="12278"/>
        <v/>
      </c>
      <c r="BE1349" s="53" t="str">
        <f t="shared" ca="1" si="12278"/>
        <v/>
      </c>
      <c r="BF1349" s="53" t="str">
        <f t="shared" ca="1" si="12278"/>
        <v/>
      </c>
      <c r="BG1349" s="53" t="str">
        <f t="shared" ca="1" si="12278"/>
        <v/>
      </c>
      <c r="BH1349" s="53" t="str">
        <f t="shared" ca="1" si="12278"/>
        <v/>
      </c>
      <c r="BI1349" s="53" t="str">
        <f t="shared" ca="1" si="12278"/>
        <v/>
      </c>
      <c r="BJ1349" s="53" t="str">
        <f t="shared" ca="1" si="12278"/>
        <v/>
      </c>
      <c r="BK1349" s="53" t="str">
        <f t="shared" ca="1" si="12278"/>
        <v/>
      </c>
      <c r="BL1349" s="53" t="str">
        <f t="shared" ca="1" si="12278"/>
        <v/>
      </c>
      <c r="BM1349" s="53" t="str">
        <f t="shared" ca="1" si="12278"/>
        <v/>
      </c>
      <c r="BN1349" s="53" t="str">
        <f t="shared" ca="1" si="12278"/>
        <v/>
      </c>
      <c r="BO1349" s="53" t="str">
        <f t="shared" ca="1" si="12278"/>
        <v/>
      </c>
      <c r="BP1349" s="53" t="str">
        <f t="shared" ca="1" si="12278"/>
        <v/>
      </c>
    </row>
    <row r="1350" spans="24:68" hidden="1" x14ac:dyDescent="0.3">
      <c r="X1350" s="51">
        <v>1350</v>
      </c>
      <c r="Y1350" s="8" t="s">
        <v>870</v>
      </c>
      <c r="Z1350" s="7">
        <v>7</v>
      </c>
      <c r="AE1350" s="7"/>
      <c r="AF1350" s="7" t="str">
        <f ca="1">IFERROR(HLOOKUP(AF$1343,INDIRECT($Y1350&amp;"$"&amp;1338):INDIRECT($Y1350&amp;"$"&amp;1342),3,FALSE)&amp;HLOOKUP(AF$1343,INDIRECT($Y1350&amp;"$"&amp;1338):INDIRECT($Y1350&amp;"$"&amp;1342),4,FALSE),"")</f>
        <v/>
      </c>
      <c r="AG1350" s="7" t="str">
        <f ca="1">IFERROR(HLOOKUP(AG$1343,INDIRECT($Y1350&amp;"$"&amp;1338):INDIRECT($Y1350&amp;"$"&amp;1342),3,FALSE)&amp;HLOOKUP(AG$1343,INDIRECT($Y1350&amp;"$"&amp;1338):INDIRECT($Y1350&amp;"$"&amp;1342),4,FALSE),"")</f>
        <v/>
      </c>
      <c r="AH1350" s="7" t="str">
        <f ca="1">IFERROR(HLOOKUP(AH$1343,INDIRECT($Y1350&amp;"$"&amp;1338):INDIRECT($Y1350&amp;"$"&amp;1342),3,FALSE)&amp;HLOOKUP(AH$1343,INDIRECT($Y1350&amp;"$"&amp;1338):INDIRECT($Y1350&amp;"$"&amp;1342),4,FALSE),"")</f>
        <v/>
      </c>
      <c r="AI1350" s="7" t="str">
        <f ca="1">IFERROR(HLOOKUP(AI$1343,INDIRECT($Y1350&amp;"$"&amp;1338):INDIRECT($Y1350&amp;"$"&amp;1342),3,FALSE)&amp;HLOOKUP(AI$1343,INDIRECT($Y1350&amp;"$"&amp;1338):INDIRECT($Y1350&amp;"$"&amp;1342),4,FALSE),"")</f>
        <v/>
      </c>
      <c r="AJ1350" s="7" t="str">
        <f ca="1">IFERROR(HLOOKUP(AJ$1343,INDIRECT($Y1350&amp;"$"&amp;1338):INDIRECT($Y1350&amp;"$"&amp;1342),3,FALSE)&amp;HLOOKUP(AJ$1343,INDIRECT($Y1350&amp;"$"&amp;1338):INDIRECT($Y1350&amp;"$"&amp;1342),4,FALSE),"")</f>
        <v/>
      </c>
      <c r="AK1350" s="7" t="str">
        <f ca="1">IFERROR(HLOOKUP(AK$1343,INDIRECT($Y1350&amp;"$"&amp;1338):INDIRECT($Y1350&amp;"$"&amp;1342),3,FALSE)&amp;HLOOKUP(AK$1343,INDIRECT($Y1350&amp;"$"&amp;1338):INDIRECT($Y1350&amp;"$"&amp;1342),4,FALSE),"")</f>
        <v/>
      </c>
      <c r="AL1350" s="7" t="str">
        <f ca="1">IFERROR(HLOOKUP(AL$1343,INDIRECT($Y1350&amp;"$"&amp;1338):INDIRECT($Y1350&amp;"$"&amp;1342),3,FALSE)&amp;HLOOKUP(AL$1343,INDIRECT($Y1350&amp;"$"&amp;1338):INDIRECT($Y1350&amp;"$"&amp;1342),4,FALSE),"")</f>
        <v/>
      </c>
      <c r="AM1350" s="7" t="str">
        <f ca="1">IFERROR(HLOOKUP(AM$1343,INDIRECT($Y1350&amp;"$"&amp;1338):INDIRECT($Y1350&amp;"$"&amp;1342),3,FALSE)&amp;HLOOKUP(AM$1343,INDIRECT($Y1350&amp;"$"&amp;1338):INDIRECT($Y1350&amp;"$"&amp;1342),4,FALSE),"")</f>
        <v/>
      </c>
      <c r="AN1350" s="7" t="str">
        <f ca="1">IFERROR(HLOOKUP(AN$1343,INDIRECT($Y1350&amp;"$"&amp;1338):INDIRECT($Y1350&amp;"$"&amp;1342),3,FALSE)&amp;HLOOKUP(AN$1343,INDIRECT($Y1350&amp;"$"&amp;1338):INDIRECT($Y1350&amp;"$"&amp;1342),4,FALSE),"")</f>
        <v/>
      </c>
      <c r="AO1350" s="7" t="str">
        <f ca="1">IFERROR(HLOOKUP(AO$1343,INDIRECT($Y1350&amp;"$"&amp;1338):INDIRECT($Y1350&amp;"$"&amp;1342),3,FALSE)&amp;HLOOKUP(AO$1343,INDIRECT($Y1350&amp;"$"&amp;1338):INDIRECT($Y1350&amp;"$"&amp;1342),4,FALSE),"")</f>
        <v/>
      </c>
      <c r="AP1350" s="7" t="str">
        <f ca="1">IFERROR(HLOOKUP(AP$1343,INDIRECT($Y1350&amp;"$"&amp;1338):INDIRECT($Y1350&amp;"$"&amp;1342),3,FALSE)&amp;HLOOKUP(AP$1343,INDIRECT($Y1350&amp;"$"&amp;1338):INDIRECT($Y1350&amp;"$"&amp;1342),4,FALSE),"")</f>
        <v/>
      </c>
      <c r="AQ1350" s="7" t="str">
        <f ca="1">IFERROR(HLOOKUP(AQ$1343,INDIRECT($Y1350&amp;"$"&amp;1338):INDIRECT($Y1350&amp;"$"&amp;1342),3,FALSE)&amp;HLOOKUP(AQ$1343,INDIRECT($Y1350&amp;"$"&amp;1338):INDIRECT($Y1350&amp;"$"&amp;1342),4,FALSE),"")</f>
        <v/>
      </c>
      <c r="AR1350" s="7" t="str">
        <f ca="1">IFERROR(HLOOKUP(AR$1343,INDIRECT($Y1350&amp;"$"&amp;1338):INDIRECT($Y1350&amp;"$"&amp;1342),3,FALSE)&amp;HLOOKUP(AR$1343,INDIRECT($Y1350&amp;"$"&amp;1338):INDIRECT($Y1350&amp;"$"&amp;1342),4,FALSE),"")</f>
        <v/>
      </c>
      <c r="AS1350" s="7" t="str">
        <f ca="1">IFERROR(HLOOKUP(AS$1343,INDIRECT($Y1350&amp;"$"&amp;1338):INDIRECT($Y1350&amp;"$"&amp;1342),3,FALSE)&amp;HLOOKUP(AS$1343,INDIRECT($Y1350&amp;"$"&amp;1338):INDIRECT($Y1350&amp;"$"&amp;1342),4,FALSE),"")</f>
        <v/>
      </c>
      <c r="AT1350" s="7" t="str">
        <f ca="1">IFERROR(HLOOKUP(AT$1343,INDIRECT($Y1350&amp;"$"&amp;1338):INDIRECT($Y1350&amp;"$"&amp;1342),3,FALSE)&amp;HLOOKUP(AT$1343,INDIRECT($Y1350&amp;"$"&amp;1338):INDIRECT($Y1350&amp;"$"&amp;1342),4,FALSE),"")</f>
        <v/>
      </c>
      <c r="AU1350" s="7" t="str">
        <f ca="1">IFERROR(HLOOKUP(AU$1343,INDIRECT($Y1350&amp;"$"&amp;1338):INDIRECT($Y1350&amp;"$"&amp;1342),3,FALSE)&amp;HLOOKUP(AU$1343,INDIRECT($Y1350&amp;"$"&amp;1338):INDIRECT($Y1350&amp;"$"&amp;1342),4,FALSE),"")</f>
        <v/>
      </c>
      <c r="AV1350" s="7" t="str">
        <f ca="1">IFERROR(HLOOKUP(AV$1343,INDIRECT($Y1350&amp;"$"&amp;1338):INDIRECT($Y1350&amp;"$"&amp;1342),3,FALSE)&amp;HLOOKUP(AV$1343,INDIRECT($Y1350&amp;"$"&amp;1338):INDIRECT($Y1350&amp;"$"&amp;1342),4,FALSE),"")</f>
        <v/>
      </c>
      <c r="AW1350" s="7" t="str">
        <f ca="1">IFERROR(HLOOKUP(AW$1343,INDIRECT($Y1350&amp;"$"&amp;1338):INDIRECT($Y1350&amp;"$"&amp;1342),3,FALSE)&amp;HLOOKUP(AW$1343,INDIRECT($Y1350&amp;"$"&amp;1338):INDIRECT($Y1350&amp;"$"&amp;1342),4,FALSE),"")</f>
        <v/>
      </c>
      <c r="AX1350" s="7" t="str">
        <f ca="1">IFERROR(HLOOKUP(AX$1343,INDIRECT(INDIRECT("$Y"&amp;1343+AX$852+($Z1350-1))&amp;1338):INDIRECT(INDIRECT("$Y"&amp;1343+AX$852+($Z1350-1))&amp;1342),3,FALSE)&amp;LEFT(HLOOKUP(AX$1343,INDIRECT(INDIRECT("$Y"&amp;1343+AX$852+($Z1350-1))&amp;1338):INDIRECT(INDIRECT("$Y"&amp;1343+AX$852+($Z1350-1))&amp;1342),4,FALSE),3),"")</f>
        <v/>
      </c>
      <c r="AY1350" s="53" t="str">
        <f t="shared" ca="1" si="12279"/>
        <v/>
      </c>
      <c r="AZ1350" s="53" t="str">
        <f t="shared" ca="1" si="12278"/>
        <v/>
      </c>
      <c r="BA1350" s="53" t="str">
        <f t="shared" ca="1" si="12278"/>
        <v/>
      </c>
      <c r="BB1350" s="53" t="str">
        <f t="shared" ca="1" si="12278"/>
        <v/>
      </c>
      <c r="BC1350" s="53" t="str">
        <f t="shared" ca="1" si="12278"/>
        <v/>
      </c>
      <c r="BD1350" s="53" t="str">
        <f t="shared" ca="1" si="12278"/>
        <v/>
      </c>
      <c r="BE1350" s="53" t="str">
        <f t="shared" ca="1" si="12278"/>
        <v/>
      </c>
      <c r="BF1350" s="53" t="str">
        <f t="shared" ca="1" si="12278"/>
        <v/>
      </c>
      <c r="BG1350" s="53" t="str">
        <f t="shared" ca="1" si="12278"/>
        <v/>
      </c>
      <c r="BH1350" s="53" t="str">
        <f t="shared" ca="1" si="12278"/>
        <v/>
      </c>
      <c r="BI1350" s="53" t="str">
        <f t="shared" ca="1" si="12278"/>
        <v/>
      </c>
      <c r="BJ1350" s="53" t="str">
        <f t="shared" ca="1" si="12278"/>
        <v/>
      </c>
      <c r="BK1350" s="53" t="str">
        <f t="shared" ca="1" si="12278"/>
        <v/>
      </c>
      <c r="BL1350" s="53" t="str">
        <f t="shared" ca="1" si="12278"/>
        <v/>
      </c>
      <c r="BM1350" s="53" t="str">
        <f t="shared" ca="1" si="12278"/>
        <v/>
      </c>
      <c r="BN1350" s="53" t="str">
        <f t="shared" ca="1" si="12278"/>
        <v/>
      </c>
      <c r="BO1350" s="53" t="str">
        <f t="shared" ca="1" si="12278"/>
        <v/>
      </c>
      <c r="BP1350" s="53" t="str">
        <f t="shared" ca="1" si="12278"/>
        <v/>
      </c>
    </row>
    <row r="1351" spans="24:68" hidden="1" x14ac:dyDescent="0.3">
      <c r="X1351" s="51">
        <v>1351</v>
      </c>
      <c r="Y1351" s="8" t="s">
        <v>871</v>
      </c>
      <c r="Z1351" s="7">
        <v>8</v>
      </c>
      <c r="AE1351" s="7"/>
      <c r="AF1351" s="7" t="str">
        <f ca="1">IFERROR(HLOOKUP(AF$1343,INDIRECT($Y1351&amp;"$"&amp;1338):INDIRECT($Y1351&amp;"$"&amp;1342),3,FALSE)&amp;HLOOKUP(AF$1343,INDIRECT($Y1351&amp;"$"&amp;1338):INDIRECT($Y1351&amp;"$"&amp;1342),4,FALSE),"")</f>
        <v/>
      </c>
      <c r="AG1351" s="7" t="str">
        <f ca="1">IFERROR(HLOOKUP(AG$1343,INDIRECT($Y1351&amp;"$"&amp;1338):INDIRECT($Y1351&amp;"$"&amp;1342),3,FALSE)&amp;HLOOKUP(AG$1343,INDIRECT($Y1351&amp;"$"&amp;1338):INDIRECT($Y1351&amp;"$"&amp;1342),4,FALSE),"")</f>
        <v/>
      </c>
      <c r="AH1351" s="7" t="str">
        <f ca="1">IFERROR(HLOOKUP(AH$1343,INDIRECT($Y1351&amp;"$"&amp;1338):INDIRECT($Y1351&amp;"$"&amp;1342),3,FALSE)&amp;HLOOKUP(AH$1343,INDIRECT($Y1351&amp;"$"&amp;1338):INDIRECT($Y1351&amp;"$"&amp;1342),4,FALSE),"")</f>
        <v/>
      </c>
      <c r="AI1351" s="7" t="str">
        <f ca="1">IFERROR(HLOOKUP(AI$1343,INDIRECT($Y1351&amp;"$"&amp;1338):INDIRECT($Y1351&amp;"$"&amp;1342),3,FALSE)&amp;HLOOKUP(AI$1343,INDIRECT($Y1351&amp;"$"&amp;1338):INDIRECT($Y1351&amp;"$"&amp;1342),4,FALSE),"")</f>
        <v/>
      </c>
      <c r="AJ1351" s="7" t="str">
        <f ca="1">IFERROR(HLOOKUP(AJ$1343,INDIRECT($Y1351&amp;"$"&amp;1338):INDIRECT($Y1351&amp;"$"&amp;1342),3,FALSE)&amp;HLOOKUP(AJ$1343,INDIRECT($Y1351&amp;"$"&amp;1338):INDIRECT($Y1351&amp;"$"&amp;1342),4,FALSE),"")</f>
        <v/>
      </c>
      <c r="AK1351" s="7" t="str">
        <f ca="1">IFERROR(HLOOKUP(AK$1343,INDIRECT($Y1351&amp;"$"&amp;1338):INDIRECT($Y1351&amp;"$"&amp;1342),3,FALSE)&amp;HLOOKUP(AK$1343,INDIRECT($Y1351&amp;"$"&amp;1338):INDIRECT($Y1351&amp;"$"&amp;1342),4,FALSE),"")</f>
        <v/>
      </c>
      <c r="AL1351" s="7" t="str">
        <f ca="1">IFERROR(HLOOKUP(AL$1343,INDIRECT($Y1351&amp;"$"&amp;1338):INDIRECT($Y1351&amp;"$"&amp;1342),3,FALSE)&amp;HLOOKUP(AL$1343,INDIRECT($Y1351&amp;"$"&amp;1338):INDIRECT($Y1351&amp;"$"&amp;1342),4,FALSE),"")</f>
        <v/>
      </c>
      <c r="AM1351" s="7" t="str">
        <f ca="1">IFERROR(HLOOKUP(AM$1343,INDIRECT($Y1351&amp;"$"&amp;1338):INDIRECT($Y1351&amp;"$"&amp;1342),3,FALSE)&amp;HLOOKUP(AM$1343,INDIRECT($Y1351&amp;"$"&amp;1338):INDIRECT($Y1351&amp;"$"&amp;1342),4,FALSE),"")</f>
        <v/>
      </c>
      <c r="AN1351" s="7" t="str">
        <f ca="1">IFERROR(HLOOKUP(AN$1343,INDIRECT($Y1351&amp;"$"&amp;1338):INDIRECT($Y1351&amp;"$"&amp;1342),3,FALSE)&amp;HLOOKUP(AN$1343,INDIRECT($Y1351&amp;"$"&amp;1338):INDIRECT($Y1351&amp;"$"&amp;1342),4,FALSE),"")</f>
        <v/>
      </c>
      <c r="AO1351" s="7" t="str">
        <f ca="1">IFERROR(HLOOKUP(AO$1343,INDIRECT($Y1351&amp;"$"&amp;1338):INDIRECT($Y1351&amp;"$"&amp;1342),3,FALSE)&amp;HLOOKUP(AO$1343,INDIRECT($Y1351&amp;"$"&amp;1338):INDIRECT($Y1351&amp;"$"&amp;1342),4,FALSE),"")</f>
        <v/>
      </c>
      <c r="AP1351" s="7" t="str">
        <f ca="1">IFERROR(HLOOKUP(AP$1343,INDIRECT($Y1351&amp;"$"&amp;1338):INDIRECT($Y1351&amp;"$"&amp;1342),3,FALSE)&amp;HLOOKUP(AP$1343,INDIRECT($Y1351&amp;"$"&amp;1338):INDIRECT($Y1351&amp;"$"&amp;1342),4,FALSE),"")</f>
        <v/>
      </c>
      <c r="AQ1351" s="7" t="str">
        <f ca="1">IFERROR(HLOOKUP(AQ$1343,INDIRECT($Y1351&amp;"$"&amp;1338):INDIRECT($Y1351&amp;"$"&amp;1342),3,FALSE)&amp;HLOOKUP(AQ$1343,INDIRECT($Y1351&amp;"$"&amp;1338):INDIRECT($Y1351&amp;"$"&amp;1342),4,FALSE),"")</f>
        <v/>
      </c>
      <c r="AR1351" s="7" t="str">
        <f ca="1">IFERROR(HLOOKUP(AR$1343,INDIRECT($Y1351&amp;"$"&amp;1338):INDIRECT($Y1351&amp;"$"&amp;1342),3,FALSE)&amp;HLOOKUP(AR$1343,INDIRECT($Y1351&amp;"$"&amp;1338):INDIRECT($Y1351&amp;"$"&amp;1342),4,FALSE),"")</f>
        <v/>
      </c>
      <c r="AS1351" s="7" t="str">
        <f ca="1">IFERROR(HLOOKUP(AS$1343,INDIRECT($Y1351&amp;"$"&amp;1338):INDIRECT($Y1351&amp;"$"&amp;1342),3,FALSE)&amp;HLOOKUP(AS$1343,INDIRECT($Y1351&amp;"$"&amp;1338):INDIRECT($Y1351&amp;"$"&amp;1342),4,FALSE),"")</f>
        <v/>
      </c>
      <c r="AT1351" s="7" t="str">
        <f ca="1">IFERROR(HLOOKUP(AT$1343,INDIRECT($Y1351&amp;"$"&amp;1338):INDIRECT($Y1351&amp;"$"&amp;1342),3,FALSE)&amp;HLOOKUP(AT$1343,INDIRECT($Y1351&amp;"$"&amp;1338):INDIRECT($Y1351&amp;"$"&amp;1342),4,FALSE),"")</f>
        <v/>
      </c>
      <c r="AU1351" s="7" t="str">
        <f ca="1">IFERROR(HLOOKUP(AU$1343,INDIRECT($Y1351&amp;"$"&amp;1338):INDIRECT($Y1351&amp;"$"&amp;1342),3,FALSE)&amp;HLOOKUP(AU$1343,INDIRECT($Y1351&amp;"$"&amp;1338):INDIRECT($Y1351&amp;"$"&amp;1342),4,FALSE),"")</f>
        <v/>
      </c>
      <c r="AV1351" s="7" t="str">
        <f ca="1">IFERROR(HLOOKUP(AV$1343,INDIRECT($Y1351&amp;"$"&amp;1338):INDIRECT($Y1351&amp;"$"&amp;1342),3,FALSE)&amp;HLOOKUP(AV$1343,INDIRECT($Y1351&amp;"$"&amp;1338):INDIRECT($Y1351&amp;"$"&amp;1342),4,FALSE),"")</f>
        <v/>
      </c>
      <c r="AW1351" s="7" t="str">
        <f ca="1">IFERROR(HLOOKUP(AW$1343,INDIRECT($Y1351&amp;"$"&amp;1338):INDIRECT($Y1351&amp;"$"&amp;1342),3,FALSE)&amp;HLOOKUP(AW$1343,INDIRECT($Y1351&amp;"$"&amp;1338):INDIRECT($Y1351&amp;"$"&amp;1342),4,FALSE),"")</f>
        <v/>
      </c>
      <c r="AX1351" s="7" t="str">
        <f ca="1">IFERROR(HLOOKUP(AX$1343,INDIRECT(INDIRECT("$Y"&amp;1343+AX$852+($Z1351-1))&amp;1338):INDIRECT(INDIRECT("$Y"&amp;1343+AX$852+($Z1351-1))&amp;1342),3,FALSE)&amp;LEFT(HLOOKUP(AX$1343,INDIRECT(INDIRECT("$Y"&amp;1343+AX$852+($Z1351-1))&amp;1338):INDIRECT(INDIRECT("$Y"&amp;1343+AX$852+($Z1351-1))&amp;1342),4,FALSE),3),"")</f>
        <v/>
      </c>
      <c r="AY1351" s="53" t="str">
        <f t="shared" ca="1" si="12279"/>
        <v/>
      </c>
      <c r="AZ1351" s="53" t="str">
        <f t="shared" ca="1" si="12278"/>
        <v/>
      </c>
      <c r="BA1351" s="53" t="str">
        <f t="shared" ca="1" si="12278"/>
        <v/>
      </c>
      <c r="BB1351" s="53" t="str">
        <f t="shared" ca="1" si="12278"/>
        <v/>
      </c>
      <c r="BC1351" s="53" t="str">
        <f t="shared" ca="1" si="12278"/>
        <v/>
      </c>
      <c r="BD1351" s="53" t="str">
        <f t="shared" ca="1" si="12278"/>
        <v/>
      </c>
      <c r="BE1351" s="53" t="str">
        <f t="shared" ca="1" si="12278"/>
        <v/>
      </c>
      <c r="BF1351" s="53" t="str">
        <f t="shared" ca="1" si="12278"/>
        <v/>
      </c>
      <c r="BG1351" s="53" t="str">
        <f t="shared" ca="1" si="12278"/>
        <v/>
      </c>
      <c r="BH1351" s="53" t="str">
        <f t="shared" ca="1" si="12278"/>
        <v/>
      </c>
      <c r="BI1351" s="53" t="str">
        <f t="shared" ca="1" si="12278"/>
        <v/>
      </c>
      <c r="BJ1351" s="53" t="str">
        <f t="shared" ca="1" si="12278"/>
        <v/>
      </c>
      <c r="BK1351" s="53" t="str">
        <f t="shared" ca="1" si="12278"/>
        <v/>
      </c>
      <c r="BL1351" s="53" t="str">
        <f t="shared" ca="1" si="12278"/>
        <v/>
      </c>
      <c r="BM1351" s="53" t="str">
        <f t="shared" ca="1" si="12278"/>
        <v/>
      </c>
      <c r="BN1351" s="53" t="str">
        <f t="shared" ca="1" si="12278"/>
        <v/>
      </c>
      <c r="BO1351" s="53" t="str">
        <f t="shared" ca="1" si="12278"/>
        <v/>
      </c>
      <c r="BP1351" s="53" t="str">
        <f t="shared" ca="1" si="12278"/>
        <v/>
      </c>
    </row>
    <row r="1352" spans="24:68" hidden="1" x14ac:dyDescent="0.3">
      <c r="X1352" s="51">
        <v>1352</v>
      </c>
      <c r="Y1352" s="8" t="s">
        <v>872</v>
      </c>
      <c r="Z1352" s="7">
        <v>9</v>
      </c>
      <c r="AE1352" s="7"/>
      <c r="AF1352" s="7" t="str">
        <f ca="1">IFERROR(HLOOKUP(AF$1343,INDIRECT($Y1352&amp;"$"&amp;1338):INDIRECT($Y1352&amp;"$"&amp;1342),3,FALSE)&amp;HLOOKUP(AF$1343,INDIRECT($Y1352&amp;"$"&amp;1338):INDIRECT($Y1352&amp;"$"&amp;1342),4,FALSE),"")</f>
        <v/>
      </c>
      <c r="AG1352" s="7" t="str">
        <f ca="1">IFERROR(HLOOKUP(AG$1343,INDIRECT($Y1352&amp;"$"&amp;1338):INDIRECT($Y1352&amp;"$"&amp;1342),3,FALSE)&amp;HLOOKUP(AG$1343,INDIRECT($Y1352&amp;"$"&amp;1338):INDIRECT($Y1352&amp;"$"&amp;1342),4,FALSE),"")</f>
        <v/>
      </c>
      <c r="AH1352" s="7" t="str">
        <f ca="1">IFERROR(HLOOKUP(AH$1343,INDIRECT($Y1352&amp;"$"&amp;1338):INDIRECT($Y1352&amp;"$"&amp;1342),3,FALSE)&amp;HLOOKUP(AH$1343,INDIRECT($Y1352&amp;"$"&amp;1338):INDIRECT($Y1352&amp;"$"&amp;1342),4,FALSE),"")</f>
        <v/>
      </c>
      <c r="AI1352" s="7" t="str">
        <f ca="1">IFERROR(HLOOKUP(AI$1343,INDIRECT($Y1352&amp;"$"&amp;1338):INDIRECT($Y1352&amp;"$"&amp;1342),3,FALSE)&amp;HLOOKUP(AI$1343,INDIRECT($Y1352&amp;"$"&amp;1338):INDIRECT($Y1352&amp;"$"&amp;1342),4,FALSE),"")</f>
        <v/>
      </c>
      <c r="AJ1352" s="7" t="str">
        <f ca="1">IFERROR(HLOOKUP(AJ$1343,INDIRECT($Y1352&amp;"$"&amp;1338):INDIRECT($Y1352&amp;"$"&amp;1342),3,FALSE)&amp;HLOOKUP(AJ$1343,INDIRECT($Y1352&amp;"$"&amp;1338):INDIRECT($Y1352&amp;"$"&amp;1342),4,FALSE),"")</f>
        <v/>
      </c>
      <c r="AK1352" s="7" t="str">
        <f ca="1">IFERROR(HLOOKUP(AK$1343,INDIRECT($Y1352&amp;"$"&amp;1338):INDIRECT($Y1352&amp;"$"&amp;1342),3,FALSE)&amp;HLOOKUP(AK$1343,INDIRECT($Y1352&amp;"$"&amp;1338):INDIRECT($Y1352&amp;"$"&amp;1342),4,FALSE),"")</f>
        <v/>
      </c>
      <c r="AL1352" s="7" t="str">
        <f ca="1">IFERROR(HLOOKUP(AL$1343,INDIRECT($Y1352&amp;"$"&amp;1338):INDIRECT($Y1352&amp;"$"&amp;1342),3,FALSE)&amp;HLOOKUP(AL$1343,INDIRECT($Y1352&amp;"$"&amp;1338):INDIRECT($Y1352&amp;"$"&amp;1342),4,FALSE),"")</f>
        <v/>
      </c>
      <c r="AM1352" s="7" t="str">
        <f ca="1">IFERROR(HLOOKUP(AM$1343,INDIRECT($Y1352&amp;"$"&amp;1338):INDIRECT($Y1352&amp;"$"&amp;1342),3,FALSE)&amp;HLOOKUP(AM$1343,INDIRECT($Y1352&amp;"$"&amp;1338):INDIRECT($Y1352&amp;"$"&amp;1342),4,FALSE),"")</f>
        <v/>
      </c>
      <c r="AN1352" s="7" t="str">
        <f ca="1">IFERROR(HLOOKUP(AN$1343,INDIRECT($Y1352&amp;"$"&amp;1338):INDIRECT($Y1352&amp;"$"&amp;1342),3,FALSE)&amp;HLOOKUP(AN$1343,INDIRECT($Y1352&amp;"$"&amp;1338):INDIRECT($Y1352&amp;"$"&amp;1342),4,FALSE),"")</f>
        <v/>
      </c>
      <c r="AO1352" s="7" t="str">
        <f ca="1">IFERROR(HLOOKUP(AO$1343,INDIRECT($Y1352&amp;"$"&amp;1338):INDIRECT($Y1352&amp;"$"&amp;1342),3,FALSE)&amp;HLOOKUP(AO$1343,INDIRECT($Y1352&amp;"$"&amp;1338):INDIRECT($Y1352&amp;"$"&amp;1342),4,FALSE),"")</f>
        <v/>
      </c>
      <c r="AP1352" s="7" t="str">
        <f ca="1">IFERROR(HLOOKUP(AP$1343,INDIRECT($Y1352&amp;"$"&amp;1338):INDIRECT($Y1352&amp;"$"&amp;1342),3,FALSE)&amp;HLOOKUP(AP$1343,INDIRECT($Y1352&amp;"$"&amp;1338):INDIRECT($Y1352&amp;"$"&amp;1342),4,FALSE),"")</f>
        <v/>
      </c>
      <c r="AQ1352" s="7" t="str">
        <f ca="1">IFERROR(HLOOKUP(AQ$1343,INDIRECT($Y1352&amp;"$"&amp;1338):INDIRECT($Y1352&amp;"$"&amp;1342),3,FALSE)&amp;HLOOKUP(AQ$1343,INDIRECT($Y1352&amp;"$"&amp;1338):INDIRECT($Y1352&amp;"$"&amp;1342),4,FALSE),"")</f>
        <v/>
      </c>
      <c r="AR1352" s="7" t="str">
        <f ca="1">IFERROR(HLOOKUP(AR$1343,INDIRECT($Y1352&amp;"$"&amp;1338):INDIRECT($Y1352&amp;"$"&amp;1342),3,FALSE)&amp;HLOOKUP(AR$1343,INDIRECT($Y1352&amp;"$"&amp;1338):INDIRECT($Y1352&amp;"$"&amp;1342),4,FALSE),"")</f>
        <v/>
      </c>
      <c r="AS1352" s="7" t="str">
        <f ca="1">IFERROR(HLOOKUP(AS$1343,INDIRECT($Y1352&amp;"$"&amp;1338):INDIRECT($Y1352&amp;"$"&amp;1342),3,FALSE)&amp;HLOOKUP(AS$1343,INDIRECT($Y1352&amp;"$"&amp;1338):INDIRECT($Y1352&amp;"$"&amp;1342),4,FALSE),"")</f>
        <v/>
      </c>
      <c r="AT1352" s="7" t="str">
        <f ca="1">IFERROR(HLOOKUP(AT$1343,INDIRECT($Y1352&amp;"$"&amp;1338):INDIRECT($Y1352&amp;"$"&amp;1342),3,FALSE)&amp;HLOOKUP(AT$1343,INDIRECT($Y1352&amp;"$"&amp;1338):INDIRECT($Y1352&amp;"$"&amp;1342),4,FALSE),"")</f>
        <v/>
      </c>
      <c r="AU1352" s="7" t="str">
        <f ca="1">IFERROR(HLOOKUP(AU$1343,INDIRECT($Y1352&amp;"$"&amp;1338):INDIRECT($Y1352&amp;"$"&amp;1342),3,FALSE)&amp;HLOOKUP(AU$1343,INDIRECT($Y1352&amp;"$"&amp;1338):INDIRECT($Y1352&amp;"$"&amp;1342),4,FALSE),"")</f>
        <v/>
      </c>
      <c r="AV1352" s="7" t="str">
        <f ca="1">IFERROR(HLOOKUP(AV$1343,INDIRECT($Y1352&amp;"$"&amp;1338):INDIRECT($Y1352&amp;"$"&amp;1342),3,FALSE)&amp;HLOOKUP(AV$1343,INDIRECT($Y1352&amp;"$"&amp;1338):INDIRECT($Y1352&amp;"$"&amp;1342),4,FALSE),"")</f>
        <v/>
      </c>
      <c r="AW1352" s="7" t="str">
        <f ca="1">IFERROR(HLOOKUP(AW$1343,INDIRECT($Y1352&amp;"$"&amp;1338):INDIRECT($Y1352&amp;"$"&amp;1342),3,FALSE)&amp;HLOOKUP(AW$1343,INDIRECT($Y1352&amp;"$"&amp;1338):INDIRECT($Y1352&amp;"$"&amp;1342),4,FALSE),"")</f>
        <v/>
      </c>
      <c r="AX1352" s="7" t="str">
        <f ca="1">IFERROR(HLOOKUP(AX$1343,INDIRECT(INDIRECT("$Y"&amp;1343+AX$852+($Z1352-1))&amp;1338):INDIRECT(INDIRECT("$Y"&amp;1343+AX$852+($Z1352-1))&amp;1342),3,FALSE)&amp;LEFT(HLOOKUP(AX$1343,INDIRECT(INDIRECT("$Y"&amp;1343+AX$852+($Z1352-1))&amp;1338):INDIRECT(INDIRECT("$Y"&amp;1343+AX$852+($Z1352-1))&amp;1342),4,FALSE),3),"")</f>
        <v/>
      </c>
      <c r="AY1352" s="53" t="str">
        <f t="shared" ca="1" si="12279"/>
        <v/>
      </c>
      <c r="AZ1352" s="53" t="str">
        <f t="shared" ca="1" si="12278"/>
        <v/>
      </c>
      <c r="BA1352" s="53" t="str">
        <f t="shared" ca="1" si="12278"/>
        <v/>
      </c>
      <c r="BB1352" s="53" t="str">
        <f t="shared" ca="1" si="12278"/>
        <v/>
      </c>
      <c r="BC1352" s="53" t="str">
        <f t="shared" ca="1" si="12278"/>
        <v/>
      </c>
      <c r="BD1352" s="53" t="str">
        <f t="shared" ca="1" si="12278"/>
        <v/>
      </c>
      <c r="BE1352" s="53" t="str">
        <f t="shared" ca="1" si="12278"/>
        <v/>
      </c>
      <c r="BF1352" s="53" t="str">
        <f t="shared" ca="1" si="12278"/>
        <v/>
      </c>
      <c r="BG1352" s="53" t="str">
        <f t="shared" ca="1" si="12278"/>
        <v/>
      </c>
      <c r="BH1352" s="53" t="str">
        <f t="shared" ca="1" si="12278"/>
        <v/>
      </c>
      <c r="BI1352" s="53" t="str">
        <f t="shared" ca="1" si="12278"/>
        <v/>
      </c>
      <c r="BJ1352" s="53" t="str">
        <f t="shared" ca="1" si="12278"/>
        <v/>
      </c>
      <c r="BK1352" s="53" t="str">
        <f t="shared" ca="1" si="12278"/>
        <v/>
      </c>
      <c r="BL1352" s="53" t="str">
        <f t="shared" ca="1" si="12278"/>
        <v/>
      </c>
      <c r="BM1352" s="53" t="str">
        <f t="shared" ca="1" si="12278"/>
        <v/>
      </c>
      <c r="BN1352" s="53" t="str">
        <f t="shared" ca="1" si="12278"/>
        <v/>
      </c>
      <c r="BO1352" s="53" t="str">
        <f t="shared" ca="1" si="12278"/>
        <v/>
      </c>
      <c r="BP1352" s="53" t="str">
        <f t="shared" ca="1" si="12278"/>
        <v/>
      </c>
    </row>
    <row r="1353" spans="24:68" hidden="1" x14ac:dyDescent="0.3">
      <c r="X1353" s="51">
        <v>1353</v>
      </c>
      <c r="Y1353" s="8" t="s">
        <v>856</v>
      </c>
      <c r="Z1353" s="7">
        <v>10</v>
      </c>
      <c r="AE1353" s="7"/>
      <c r="AF1353" s="7" t="str">
        <f ca="1">IFERROR(HLOOKUP(AF$1343,INDIRECT($Y1353&amp;"$"&amp;1338):INDIRECT($Y1353&amp;"$"&amp;1342),3,FALSE)&amp;HLOOKUP(AF$1343,INDIRECT($Y1353&amp;"$"&amp;1338):INDIRECT($Y1353&amp;"$"&amp;1342),4,FALSE),"")</f>
        <v/>
      </c>
      <c r="AG1353" s="7" t="str">
        <f ca="1">IFERROR(HLOOKUP(AG$1343,INDIRECT($Y1353&amp;"$"&amp;1338):INDIRECT($Y1353&amp;"$"&amp;1342),3,FALSE)&amp;HLOOKUP(AG$1343,INDIRECT($Y1353&amp;"$"&amp;1338):INDIRECT($Y1353&amp;"$"&amp;1342),4,FALSE),"")</f>
        <v/>
      </c>
      <c r="AH1353" s="7" t="str">
        <f ca="1">IFERROR(HLOOKUP(AH$1343,INDIRECT($Y1353&amp;"$"&amp;1338):INDIRECT($Y1353&amp;"$"&amp;1342),3,FALSE)&amp;HLOOKUP(AH$1343,INDIRECT($Y1353&amp;"$"&amp;1338):INDIRECT($Y1353&amp;"$"&amp;1342),4,FALSE),"")</f>
        <v/>
      </c>
      <c r="AI1353" s="7" t="str">
        <f ca="1">IFERROR(HLOOKUP(AI$1343,INDIRECT($Y1353&amp;"$"&amp;1338):INDIRECT($Y1353&amp;"$"&amp;1342),3,FALSE)&amp;HLOOKUP(AI$1343,INDIRECT($Y1353&amp;"$"&amp;1338):INDIRECT($Y1353&amp;"$"&amp;1342),4,FALSE),"")</f>
        <v/>
      </c>
      <c r="AJ1353" s="7" t="str">
        <f ca="1">IFERROR(HLOOKUP(AJ$1343,INDIRECT($Y1353&amp;"$"&amp;1338):INDIRECT($Y1353&amp;"$"&amp;1342),3,FALSE)&amp;HLOOKUP(AJ$1343,INDIRECT($Y1353&amp;"$"&amp;1338):INDIRECT($Y1353&amp;"$"&amp;1342),4,FALSE),"")</f>
        <v/>
      </c>
      <c r="AK1353" s="7" t="str">
        <f ca="1">IFERROR(HLOOKUP(AK$1343,INDIRECT($Y1353&amp;"$"&amp;1338):INDIRECT($Y1353&amp;"$"&amp;1342),3,FALSE)&amp;HLOOKUP(AK$1343,INDIRECT($Y1353&amp;"$"&amp;1338):INDIRECT($Y1353&amp;"$"&amp;1342),4,FALSE),"")</f>
        <v/>
      </c>
      <c r="AL1353" s="7" t="str">
        <f ca="1">IFERROR(HLOOKUP(AL$1343,INDIRECT($Y1353&amp;"$"&amp;1338):INDIRECT($Y1353&amp;"$"&amp;1342),3,FALSE)&amp;HLOOKUP(AL$1343,INDIRECT($Y1353&amp;"$"&amp;1338):INDIRECT($Y1353&amp;"$"&amp;1342),4,FALSE),"")</f>
        <v/>
      </c>
      <c r="AM1353" s="7" t="str">
        <f ca="1">IFERROR(HLOOKUP(AM$1343,INDIRECT($Y1353&amp;"$"&amp;1338):INDIRECT($Y1353&amp;"$"&amp;1342),3,FALSE)&amp;HLOOKUP(AM$1343,INDIRECT($Y1353&amp;"$"&amp;1338):INDIRECT($Y1353&amp;"$"&amp;1342),4,FALSE),"")</f>
        <v/>
      </c>
      <c r="AN1353" s="7" t="str">
        <f ca="1">IFERROR(HLOOKUP(AN$1343,INDIRECT($Y1353&amp;"$"&amp;1338):INDIRECT($Y1353&amp;"$"&amp;1342),3,FALSE)&amp;HLOOKUP(AN$1343,INDIRECT($Y1353&amp;"$"&amp;1338):INDIRECT($Y1353&amp;"$"&amp;1342),4,FALSE),"")</f>
        <v/>
      </c>
      <c r="AO1353" s="7" t="str">
        <f ca="1">IFERROR(HLOOKUP(AO$1343,INDIRECT($Y1353&amp;"$"&amp;1338):INDIRECT($Y1353&amp;"$"&amp;1342),3,FALSE)&amp;HLOOKUP(AO$1343,INDIRECT($Y1353&amp;"$"&amp;1338):INDIRECT($Y1353&amp;"$"&amp;1342),4,FALSE),"")</f>
        <v/>
      </c>
      <c r="AP1353" s="7" t="str">
        <f ca="1">IFERROR(HLOOKUP(AP$1343,INDIRECT($Y1353&amp;"$"&amp;1338):INDIRECT($Y1353&amp;"$"&amp;1342),3,FALSE)&amp;HLOOKUP(AP$1343,INDIRECT($Y1353&amp;"$"&amp;1338):INDIRECT($Y1353&amp;"$"&amp;1342),4,FALSE),"")</f>
        <v/>
      </c>
      <c r="AQ1353" s="7" t="str">
        <f ca="1">IFERROR(HLOOKUP(AQ$1343,INDIRECT($Y1353&amp;"$"&amp;1338):INDIRECT($Y1353&amp;"$"&amp;1342),3,FALSE)&amp;HLOOKUP(AQ$1343,INDIRECT($Y1353&amp;"$"&amp;1338):INDIRECT($Y1353&amp;"$"&amp;1342),4,FALSE),"")</f>
        <v/>
      </c>
      <c r="AR1353" s="7" t="str">
        <f ca="1">IFERROR(HLOOKUP(AR$1343,INDIRECT($Y1353&amp;"$"&amp;1338):INDIRECT($Y1353&amp;"$"&amp;1342),3,FALSE)&amp;HLOOKUP(AR$1343,INDIRECT($Y1353&amp;"$"&amp;1338):INDIRECT($Y1353&amp;"$"&amp;1342),4,FALSE),"")</f>
        <v/>
      </c>
      <c r="AS1353" s="7" t="str">
        <f ca="1">IFERROR(HLOOKUP(AS$1343,INDIRECT($Y1353&amp;"$"&amp;1338):INDIRECT($Y1353&amp;"$"&amp;1342),3,FALSE)&amp;HLOOKUP(AS$1343,INDIRECT($Y1353&amp;"$"&amp;1338):INDIRECT($Y1353&amp;"$"&amp;1342),4,FALSE),"")</f>
        <v/>
      </c>
      <c r="AT1353" s="7" t="str">
        <f ca="1">IFERROR(HLOOKUP(AT$1343,INDIRECT($Y1353&amp;"$"&amp;1338):INDIRECT($Y1353&amp;"$"&amp;1342),3,FALSE)&amp;HLOOKUP(AT$1343,INDIRECT($Y1353&amp;"$"&amp;1338):INDIRECT($Y1353&amp;"$"&amp;1342),4,FALSE),"")</f>
        <v/>
      </c>
      <c r="AU1353" s="7" t="str">
        <f ca="1">IFERROR(HLOOKUP(AU$1343,INDIRECT($Y1353&amp;"$"&amp;1338):INDIRECT($Y1353&amp;"$"&amp;1342),3,FALSE)&amp;HLOOKUP(AU$1343,INDIRECT($Y1353&amp;"$"&amp;1338):INDIRECT($Y1353&amp;"$"&amp;1342),4,FALSE),"")</f>
        <v/>
      </c>
      <c r="AV1353" s="7" t="str">
        <f ca="1">IFERROR(HLOOKUP(AV$1343,INDIRECT($Y1353&amp;"$"&amp;1338):INDIRECT($Y1353&amp;"$"&amp;1342),3,FALSE)&amp;HLOOKUP(AV$1343,INDIRECT($Y1353&amp;"$"&amp;1338):INDIRECT($Y1353&amp;"$"&amp;1342),4,FALSE),"")</f>
        <v/>
      </c>
      <c r="AW1353" s="7" t="str">
        <f ca="1">IFERROR(HLOOKUP(AW$1343,INDIRECT($Y1353&amp;"$"&amp;1338):INDIRECT($Y1353&amp;"$"&amp;1342),3,FALSE)&amp;HLOOKUP(AW$1343,INDIRECT($Y1353&amp;"$"&amp;1338):INDIRECT($Y1353&amp;"$"&amp;1342),4,FALSE),"")</f>
        <v/>
      </c>
      <c r="AX1353" s="7" t="str">
        <f ca="1">IFERROR(HLOOKUP(AX$1343,INDIRECT(INDIRECT("$Y"&amp;1343+AX$852+($Z1353-1))&amp;1338):INDIRECT(INDIRECT("$Y"&amp;1343+AX$852+($Z1353-1))&amp;1342),3,FALSE)&amp;LEFT(HLOOKUP(AX$1343,INDIRECT(INDIRECT("$Y"&amp;1343+AX$852+($Z1353-1))&amp;1338):INDIRECT(INDIRECT("$Y"&amp;1343+AX$852+($Z1353-1))&amp;1342),4,FALSE),3),"")</f>
        <v/>
      </c>
      <c r="AY1353" s="53" t="str">
        <f t="shared" ca="1" si="12279"/>
        <v/>
      </c>
      <c r="AZ1353" s="53" t="str">
        <f t="shared" ca="1" si="12278"/>
        <v/>
      </c>
      <c r="BA1353" s="53" t="str">
        <f t="shared" ca="1" si="12278"/>
        <v/>
      </c>
      <c r="BB1353" s="53" t="str">
        <f t="shared" ca="1" si="12278"/>
        <v/>
      </c>
      <c r="BC1353" s="53" t="str">
        <f t="shared" ca="1" si="12278"/>
        <v/>
      </c>
      <c r="BD1353" s="53" t="str">
        <f t="shared" ca="1" si="12278"/>
        <v/>
      </c>
      <c r="BE1353" s="53" t="str">
        <f t="shared" ca="1" si="12278"/>
        <v/>
      </c>
      <c r="BF1353" s="53" t="str">
        <f t="shared" ca="1" si="12278"/>
        <v/>
      </c>
      <c r="BG1353" s="53" t="str">
        <f t="shared" ca="1" si="12278"/>
        <v/>
      </c>
      <c r="BH1353" s="53" t="str">
        <f t="shared" ca="1" si="12278"/>
        <v/>
      </c>
      <c r="BI1353" s="53" t="str">
        <f t="shared" ca="1" si="12278"/>
        <v/>
      </c>
      <c r="BJ1353" s="53" t="str">
        <f t="shared" ca="1" si="12278"/>
        <v/>
      </c>
      <c r="BK1353" s="53" t="str">
        <f t="shared" ca="1" si="12278"/>
        <v/>
      </c>
      <c r="BL1353" s="53" t="str">
        <f t="shared" ca="1" si="12278"/>
        <v/>
      </c>
      <c r="BM1353" s="53" t="str">
        <f t="shared" ca="1" si="12278"/>
        <v/>
      </c>
      <c r="BN1353" s="53" t="str">
        <f t="shared" ca="1" si="12278"/>
        <v/>
      </c>
      <c r="BO1353" s="53" t="str">
        <f t="shared" ca="1" si="12278"/>
        <v/>
      </c>
      <c r="BP1353" s="53" t="str">
        <f t="shared" ca="1" si="12278"/>
        <v/>
      </c>
    </row>
    <row r="1354" spans="24:68" hidden="1" x14ac:dyDescent="0.3">
      <c r="X1354" s="51">
        <v>1354</v>
      </c>
      <c r="Y1354" s="8" t="s">
        <v>873</v>
      </c>
      <c r="Z1354" s="7">
        <v>11</v>
      </c>
      <c r="AE1354" s="7"/>
      <c r="AF1354" s="7" t="str">
        <f ca="1">IFERROR(HLOOKUP(AF$1343,INDIRECT($Y1354&amp;"$"&amp;1338):INDIRECT($Y1354&amp;"$"&amp;1342),3,FALSE)&amp;HLOOKUP(AF$1343,INDIRECT($Y1354&amp;"$"&amp;1338):INDIRECT($Y1354&amp;"$"&amp;1342),4,FALSE),"")</f>
        <v/>
      </c>
      <c r="AG1354" s="7" t="str">
        <f ca="1">IFERROR(HLOOKUP(AG$1343,INDIRECT($Y1354&amp;"$"&amp;1338):INDIRECT($Y1354&amp;"$"&amp;1342),3,FALSE)&amp;HLOOKUP(AG$1343,INDIRECT($Y1354&amp;"$"&amp;1338):INDIRECT($Y1354&amp;"$"&amp;1342),4,FALSE),"")</f>
        <v/>
      </c>
      <c r="AH1354" s="7" t="str">
        <f ca="1">IFERROR(HLOOKUP(AH$1343,INDIRECT($Y1354&amp;"$"&amp;1338):INDIRECT($Y1354&amp;"$"&amp;1342),3,FALSE)&amp;HLOOKUP(AH$1343,INDIRECT($Y1354&amp;"$"&amp;1338):INDIRECT($Y1354&amp;"$"&amp;1342),4,FALSE),"")</f>
        <v/>
      </c>
      <c r="AI1354" s="7" t="str">
        <f ca="1">IFERROR(HLOOKUP(AI$1343,INDIRECT($Y1354&amp;"$"&amp;1338):INDIRECT($Y1354&amp;"$"&amp;1342),3,FALSE)&amp;HLOOKUP(AI$1343,INDIRECT($Y1354&amp;"$"&amp;1338):INDIRECT($Y1354&amp;"$"&amp;1342),4,FALSE),"")</f>
        <v/>
      </c>
      <c r="AJ1354" s="7" t="str">
        <f ca="1">IFERROR(HLOOKUP(AJ$1343,INDIRECT($Y1354&amp;"$"&amp;1338):INDIRECT($Y1354&amp;"$"&amp;1342),3,FALSE)&amp;HLOOKUP(AJ$1343,INDIRECT($Y1354&amp;"$"&amp;1338):INDIRECT($Y1354&amp;"$"&amp;1342),4,FALSE),"")</f>
        <v/>
      </c>
      <c r="AK1354" s="7" t="str">
        <f ca="1">IFERROR(HLOOKUP(AK$1343,INDIRECT($Y1354&amp;"$"&amp;1338):INDIRECT($Y1354&amp;"$"&amp;1342),3,FALSE)&amp;HLOOKUP(AK$1343,INDIRECT($Y1354&amp;"$"&amp;1338):INDIRECT($Y1354&amp;"$"&amp;1342),4,FALSE),"")</f>
        <v/>
      </c>
      <c r="AL1354" s="7" t="str">
        <f ca="1">IFERROR(HLOOKUP(AL$1343,INDIRECT($Y1354&amp;"$"&amp;1338):INDIRECT($Y1354&amp;"$"&amp;1342),3,FALSE)&amp;HLOOKUP(AL$1343,INDIRECT($Y1354&amp;"$"&amp;1338):INDIRECT($Y1354&amp;"$"&amp;1342),4,FALSE),"")</f>
        <v/>
      </c>
      <c r="AM1354" s="7" t="str">
        <f ca="1">IFERROR(HLOOKUP(AM$1343,INDIRECT($Y1354&amp;"$"&amp;1338):INDIRECT($Y1354&amp;"$"&amp;1342),3,FALSE)&amp;HLOOKUP(AM$1343,INDIRECT($Y1354&amp;"$"&amp;1338):INDIRECT($Y1354&amp;"$"&amp;1342),4,FALSE),"")</f>
        <v/>
      </c>
      <c r="AN1354" s="7" t="str">
        <f ca="1">IFERROR(HLOOKUP(AN$1343,INDIRECT($Y1354&amp;"$"&amp;1338):INDIRECT($Y1354&amp;"$"&amp;1342),3,FALSE)&amp;HLOOKUP(AN$1343,INDIRECT($Y1354&amp;"$"&amp;1338):INDIRECT($Y1354&amp;"$"&amp;1342),4,FALSE),"")</f>
        <v/>
      </c>
      <c r="AO1354" s="7" t="str">
        <f ca="1">IFERROR(HLOOKUP(AO$1343,INDIRECT($Y1354&amp;"$"&amp;1338):INDIRECT($Y1354&amp;"$"&amp;1342),3,FALSE)&amp;HLOOKUP(AO$1343,INDIRECT($Y1354&amp;"$"&amp;1338):INDIRECT($Y1354&amp;"$"&amp;1342),4,FALSE),"")</f>
        <v/>
      </c>
      <c r="AP1354" s="7" t="str">
        <f ca="1">IFERROR(HLOOKUP(AP$1343,INDIRECT($Y1354&amp;"$"&amp;1338):INDIRECT($Y1354&amp;"$"&amp;1342),3,FALSE)&amp;HLOOKUP(AP$1343,INDIRECT($Y1354&amp;"$"&amp;1338):INDIRECT($Y1354&amp;"$"&amp;1342),4,FALSE),"")</f>
        <v/>
      </c>
      <c r="AQ1354" s="7" t="str">
        <f ca="1">IFERROR(HLOOKUP(AQ$1343,INDIRECT($Y1354&amp;"$"&amp;1338):INDIRECT($Y1354&amp;"$"&amp;1342),3,FALSE)&amp;HLOOKUP(AQ$1343,INDIRECT($Y1354&amp;"$"&amp;1338):INDIRECT($Y1354&amp;"$"&amp;1342),4,FALSE),"")</f>
        <v/>
      </c>
      <c r="AR1354" s="7" t="str">
        <f ca="1">IFERROR(HLOOKUP(AR$1343,INDIRECT($Y1354&amp;"$"&amp;1338):INDIRECT($Y1354&amp;"$"&amp;1342),3,FALSE)&amp;HLOOKUP(AR$1343,INDIRECT($Y1354&amp;"$"&amp;1338):INDIRECT($Y1354&amp;"$"&amp;1342),4,FALSE),"")</f>
        <v/>
      </c>
      <c r="AS1354" s="7" t="str">
        <f ca="1">IFERROR(HLOOKUP(AS$1343,INDIRECT($Y1354&amp;"$"&amp;1338):INDIRECT($Y1354&amp;"$"&amp;1342),3,FALSE)&amp;HLOOKUP(AS$1343,INDIRECT($Y1354&amp;"$"&amp;1338):INDIRECT($Y1354&amp;"$"&amp;1342),4,FALSE),"")</f>
        <v/>
      </c>
      <c r="AT1354" s="7" t="str">
        <f ca="1">IFERROR(HLOOKUP(AT$1343,INDIRECT($Y1354&amp;"$"&amp;1338):INDIRECT($Y1354&amp;"$"&amp;1342),3,FALSE)&amp;HLOOKUP(AT$1343,INDIRECT($Y1354&amp;"$"&amp;1338):INDIRECT($Y1354&amp;"$"&amp;1342),4,FALSE),"")</f>
        <v/>
      </c>
      <c r="AU1354" s="7" t="str">
        <f ca="1">IFERROR(HLOOKUP(AU$1343,INDIRECT($Y1354&amp;"$"&amp;1338):INDIRECT($Y1354&amp;"$"&amp;1342),3,FALSE)&amp;HLOOKUP(AU$1343,INDIRECT($Y1354&amp;"$"&amp;1338):INDIRECT($Y1354&amp;"$"&amp;1342),4,FALSE),"")</f>
        <v/>
      </c>
      <c r="AV1354" s="7" t="str">
        <f ca="1">IFERROR(HLOOKUP(AV$1343,INDIRECT($Y1354&amp;"$"&amp;1338):INDIRECT($Y1354&amp;"$"&amp;1342),3,FALSE)&amp;HLOOKUP(AV$1343,INDIRECT($Y1354&amp;"$"&amp;1338):INDIRECT($Y1354&amp;"$"&amp;1342),4,FALSE),"")</f>
        <v/>
      </c>
      <c r="AW1354" s="7" t="str">
        <f ca="1">IFERROR(HLOOKUP(AW$1343,INDIRECT($Y1354&amp;"$"&amp;1338):INDIRECT($Y1354&amp;"$"&amp;1342),3,FALSE)&amp;HLOOKUP(AW$1343,INDIRECT($Y1354&amp;"$"&amp;1338):INDIRECT($Y1354&amp;"$"&amp;1342),4,FALSE),"")</f>
        <v/>
      </c>
      <c r="AX1354" s="7" t="str">
        <f ca="1">IFERROR(HLOOKUP(AX$1343,INDIRECT(INDIRECT("$Y"&amp;1343+AX$852+($Z1354-1))&amp;1338):INDIRECT(INDIRECT("$Y"&amp;1343+AX$852+($Z1354-1))&amp;1342),3,FALSE)&amp;LEFT(HLOOKUP(AX$1343,INDIRECT(INDIRECT("$Y"&amp;1343+AX$852+($Z1354-1))&amp;1338):INDIRECT(INDIRECT("$Y"&amp;1343+AX$852+($Z1354-1))&amp;1342),4,FALSE),3),"")</f>
        <v/>
      </c>
      <c r="AY1354" s="53" t="str">
        <f t="shared" ca="1" si="12279"/>
        <v/>
      </c>
      <c r="AZ1354" s="53" t="str">
        <f t="shared" ca="1" si="12278"/>
        <v/>
      </c>
      <c r="BA1354" s="53" t="str">
        <f t="shared" ca="1" si="12278"/>
        <v/>
      </c>
      <c r="BB1354" s="53" t="str">
        <f t="shared" ca="1" si="12278"/>
        <v/>
      </c>
      <c r="BC1354" s="53" t="str">
        <f t="shared" ca="1" si="12278"/>
        <v/>
      </c>
      <c r="BD1354" s="53" t="str">
        <f t="shared" ca="1" si="12278"/>
        <v/>
      </c>
      <c r="BE1354" s="53" t="str">
        <f t="shared" ca="1" si="12278"/>
        <v/>
      </c>
      <c r="BF1354" s="53" t="str">
        <f t="shared" ca="1" si="12278"/>
        <v/>
      </c>
      <c r="BG1354" s="53" t="str">
        <f t="shared" ca="1" si="12278"/>
        <v/>
      </c>
      <c r="BH1354" s="53" t="str">
        <f t="shared" ca="1" si="12278"/>
        <v/>
      </c>
      <c r="BI1354" s="53" t="str">
        <f t="shared" ca="1" si="12278"/>
        <v/>
      </c>
      <c r="BJ1354" s="53" t="str">
        <f t="shared" ca="1" si="12278"/>
        <v/>
      </c>
      <c r="BK1354" s="53" t="str">
        <f t="shared" ca="1" si="12278"/>
        <v/>
      </c>
      <c r="BL1354" s="53" t="str">
        <f t="shared" ca="1" si="12278"/>
        <v/>
      </c>
      <c r="BM1354" s="53" t="str">
        <f t="shared" ca="1" si="12278"/>
        <v/>
      </c>
      <c r="BN1354" s="53" t="str">
        <f t="shared" ca="1" si="12278"/>
        <v/>
      </c>
      <c r="BO1354" s="53" t="str">
        <f t="shared" ca="1" si="12278"/>
        <v/>
      </c>
      <c r="BP1354" s="53" t="str">
        <f t="shared" ca="1" si="12278"/>
        <v/>
      </c>
    </row>
    <row r="1355" spans="24:68" hidden="1" x14ac:dyDescent="0.3">
      <c r="X1355" s="51">
        <v>1355</v>
      </c>
      <c r="Y1355" s="8" t="s">
        <v>874</v>
      </c>
      <c r="Z1355" s="7">
        <v>12</v>
      </c>
      <c r="AE1355" s="7"/>
      <c r="AF1355" s="7" t="str">
        <f ca="1">IFERROR(HLOOKUP(AF$1343,INDIRECT($Y1355&amp;"$"&amp;1338):INDIRECT($Y1355&amp;"$"&amp;1342),3,FALSE)&amp;HLOOKUP(AF$1343,INDIRECT($Y1355&amp;"$"&amp;1338):INDIRECT($Y1355&amp;"$"&amp;1342),4,FALSE),"")</f>
        <v/>
      </c>
      <c r="AG1355" s="7" t="str">
        <f ca="1">IFERROR(HLOOKUP(AG$1343,INDIRECT($Y1355&amp;"$"&amp;1338):INDIRECT($Y1355&amp;"$"&amp;1342),3,FALSE)&amp;HLOOKUP(AG$1343,INDIRECT($Y1355&amp;"$"&amp;1338):INDIRECT($Y1355&amp;"$"&amp;1342),4,FALSE),"")</f>
        <v/>
      </c>
      <c r="AH1355" s="7" t="str">
        <f ca="1">IFERROR(HLOOKUP(AH$1343,INDIRECT($Y1355&amp;"$"&amp;1338):INDIRECT($Y1355&amp;"$"&amp;1342),3,FALSE)&amp;HLOOKUP(AH$1343,INDIRECT($Y1355&amp;"$"&amp;1338):INDIRECT($Y1355&amp;"$"&amp;1342),4,FALSE),"")</f>
        <v/>
      </c>
      <c r="AI1355" s="7" t="str">
        <f ca="1">IFERROR(HLOOKUP(AI$1343,INDIRECT($Y1355&amp;"$"&amp;1338):INDIRECT($Y1355&amp;"$"&amp;1342),3,FALSE)&amp;HLOOKUP(AI$1343,INDIRECT($Y1355&amp;"$"&amp;1338):INDIRECT($Y1355&amp;"$"&amp;1342),4,FALSE),"")</f>
        <v/>
      </c>
      <c r="AJ1355" s="7" t="str">
        <f ca="1">IFERROR(HLOOKUP(AJ$1343,INDIRECT($Y1355&amp;"$"&amp;1338):INDIRECT($Y1355&amp;"$"&amp;1342),3,FALSE)&amp;HLOOKUP(AJ$1343,INDIRECT($Y1355&amp;"$"&amp;1338):INDIRECT($Y1355&amp;"$"&amp;1342),4,FALSE),"")</f>
        <v/>
      </c>
      <c r="AK1355" s="7" t="str">
        <f ca="1">IFERROR(HLOOKUP(AK$1343,INDIRECT($Y1355&amp;"$"&amp;1338):INDIRECT($Y1355&amp;"$"&amp;1342),3,FALSE)&amp;HLOOKUP(AK$1343,INDIRECT($Y1355&amp;"$"&amp;1338):INDIRECT($Y1355&amp;"$"&amp;1342),4,FALSE),"")</f>
        <v/>
      </c>
      <c r="AL1355" s="7" t="str">
        <f ca="1">IFERROR(HLOOKUP(AL$1343,INDIRECT($Y1355&amp;"$"&amp;1338):INDIRECT($Y1355&amp;"$"&amp;1342),3,FALSE)&amp;HLOOKUP(AL$1343,INDIRECT($Y1355&amp;"$"&amp;1338):INDIRECT($Y1355&amp;"$"&amp;1342),4,FALSE),"")</f>
        <v/>
      </c>
      <c r="AM1355" s="7" t="str">
        <f ca="1">IFERROR(HLOOKUP(AM$1343,INDIRECT($Y1355&amp;"$"&amp;1338):INDIRECT($Y1355&amp;"$"&amp;1342),3,FALSE)&amp;HLOOKUP(AM$1343,INDIRECT($Y1355&amp;"$"&amp;1338):INDIRECT($Y1355&amp;"$"&amp;1342),4,FALSE),"")</f>
        <v/>
      </c>
      <c r="AN1355" s="7" t="str">
        <f ca="1">IFERROR(HLOOKUP(AN$1343,INDIRECT($Y1355&amp;"$"&amp;1338):INDIRECT($Y1355&amp;"$"&amp;1342),3,FALSE)&amp;HLOOKUP(AN$1343,INDIRECT($Y1355&amp;"$"&amp;1338):INDIRECT($Y1355&amp;"$"&amp;1342),4,FALSE),"")</f>
        <v/>
      </c>
      <c r="AO1355" s="7" t="str">
        <f ca="1">IFERROR(HLOOKUP(AO$1343,INDIRECT($Y1355&amp;"$"&amp;1338):INDIRECT($Y1355&amp;"$"&amp;1342),3,FALSE)&amp;HLOOKUP(AO$1343,INDIRECT($Y1355&amp;"$"&amp;1338):INDIRECT($Y1355&amp;"$"&amp;1342),4,FALSE),"")</f>
        <v/>
      </c>
      <c r="AP1355" s="7" t="str">
        <f ca="1">IFERROR(HLOOKUP(AP$1343,INDIRECT($Y1355&amp;"$"&amp;1338):INDIRECT($Y1355&amp;"$"&amp;1342),3,FALSE)&amp;HLOOKUP(AP$1343,INDIRECT($Y1355&amp;"$"&amp;1338):INDIRECT($Y1355&amp;"$"&amp;1342),4,FALSE),"")</f>
        <v/>
      </c>
      <c r="AQ1355" s="7" t="str">
        <f ca="1">IFERROR(HLOOKUP(AQ$1343,INDIRECT($Y1355&amp;"$"&amp;1338):INDIRECT($Y1355&amp;"$"&amp;1342),3,FALSE)&amp;HLOOKUP(AQ$1343,INDIRECT($Y1355&amp;"$"&amp;1338):INDIRECT($Y1355&amp;"$"&amp;1342),4,FALSE),"")</f>
        <v/>
      </c>
      <c r="AR1355" s="7" t="str">
        <f ca="1">IFERROR(HLOOKUP(AR$1343,INDIRECT($Y1355&amp;"$"&amp;1338):INDIRECT($Y1355&amp;"$"&amp;1342),3,FALSE)&amp;HLOOKUP(AR$1343,INDIRECT($Y1355&amp;"$"&amp;1338):INDIRECT($Y1355&amp;"$"&amp;1342),4,FALSE),"")</f>
        <v/>
      </c>
      <c r="AS1355" s="7" t="str">
        <f ca="1">IFERROR(HLOOKUP(AS$1343,INDIRECT($Y1355&amp;"$"&amp;1338):INDIRECT($Y1355&amp;"$"&amp;1342),3,FALSE)&amp;HLOOKUP(AS$1343,INDIRECT($Y1355&amp;"$"&amp;1338):INDIRECT($Y1355&amp;"$"&amp;1342),4,FALSE),"")</f>
        <v/>
      </c>
      <c r="AT1355" s="7" t="str">
        <f ca="1">IFERROR(HLOOKUP(AT$1343,INDIRECT($Y1355&amp;"$"&amp;1338):INDIRECT($Y1355&amp;"$"&amp;1342),3,FALSE)&amp;HLOOKUP(AT$1343,INDIRECT($Y1355&amp;"$"&amp;1338):INDIRECT($Y1355&amp;"$"&amp;1342),4,FALSE),"")</f>
        <v/>
      </c>
      <c r="AU1355" s="7" t="str">
        <f ca="1">IFERROR(HLOOKUP(AU$1343,INDIRECT($Y1355&amp;"$"&amp;1338):INDIRECT($Y1355&amp;"$"&amp;1342),3,FALSE)&amp;HLOOKUP(AU$1343,INDIRECT($Y1355&amp;"$"&amp;1338):INDIRECT($Y1355&amp;"$"&amp;1342),4,FALSE),"")</f>
        <v/>
      </c>
      <c r="AV1355" s="7" t="str">
        <f ca="1">IFERROR(HLOOKUP(AV$1343,INDIRECT($Y1355&amp;"$"&amp;1338):INDIRECT($Y1355&amp;"$"&amp;1342),3,FALSE)&amp;HLOOKUP(AV$1343,INDIRECT($Y1355&amp;"$"&amp;1338):INDIRECT($Y1355&amp;"$"&amp;1342),4,FALSE),"")</f>
        <v/>
      </c>
      <c r="AW1355" s="7" t="str">
        <f ca="1">IFERROR(HLOOKUP(AW$1343,INDIRECT($Y1355&amp;"$"&amp;1338):INDIRECT($Y1355&amp;"$"&amp;1342),3,FALSE)&amp;HLOOKUP(AW$1343,INDIRECT($Y1355&amp;"$"&amp;1338):INDIRECT($Y1355&amp;"$"&amp;1342),4,FALSE),"")</f>
        <v/>
      </c>
      <c r="AX1355" s="7" t="str">
        <f ca="1">IFERROR(HLOOKUP(AX$1343,INDIRECT(INDIRECT("$Y"&amp;1343+AX$852+($Z1355-1))&amp;1338):INDIRECT(INDIRECT("$Y"&amp;1343+AX$852+($Z1355-1))&amp;1342),3,FALSE)&amp;LEFT(HLOOKUP(AX$1343,INDIRECT(INDIRECT("$Y"&amp;1343+AX$852+($Z1355-1))&amp;1338):INDIRECT(INDIRECT("$Y"&amp;1343+AX$852+($Z1355-1))&amp;1342),4,FALSE),3),"")</f>
        <v/>
      </c>
      <c r="AY1355" s="53" t="str">
        <f t="shared" ca="1" si="12279"/>
        <v/>
      </c>
      <c r="AZ1355" s="53" t="str">
        <f t="shared" ca="1" si="12278"/>
        <v/>
      </c>
      <c r="BA1355" s="53" t="str">
        <f t="shared" ca="1" si="12278"/>
        <v/>
      </c>
      <c r="BB1355" s="53" t="str">
        <f t="shared" ca="1" si="12278"/>
        <v/>
      </c>
      <c r="BC1355" s="53" t="str">
        <f t="shared" ca="1" si="12278"/>
        <v/>
      </c>
      <c r="BD1355" s="53" t="str">
        <f t="shared" ca="1" si="12278"/>
        <v/>
      </c>
      <c r="BE1355" s="53" t="str">
        <f t="shared" ca="1" si="12278"/>
        <v/>
      </c>
      <c r="BF1355" s="53" t="str">
        <f t="shared" ca="1" si="12278"/>
        <v/>
      </c>
      <c r="BG1355" s="53" t="str">
        <f t="shared" ca="1" si="12278"/>
        <v/>
      </c>
      <c r="BH1355" s="53" t="str">
        <f t="shared" ca="1" si="12278"/>
        <v/>
      </c>
      <c r="BI1355" s="53" t="str">
        <f t="shared" ca="1" si="12278"/>
        <v/>
      </c>
      <c r="BJ1355" s="53" t="str">
        <f t="shared" ca="1" si="12278"/>
        <v/>
      </c>
      <c r="BK1355" s="53" t="str">
        <f t="shared" ca="1" si="12278"/>
        <v/>
      </c>
      <c r="BL1355" s="53" t="str">
        <f t="shared" ca="1" si="12278"/>
        <v/>
      </c>
      <c r="BM1355" s="53" t="str">
        <f t="shared" ca="1" si="12278"/>
        <v/>
      </c>
      <c r="BN1355" s="53" t="str">
        <f t="shared" ca="1" si="12278"/>
        <v/>
      </c>
      <c r="BO1355" s="53" t="str">
        <f t="shared" ca="1" si="12278"/>
        <v/>
      </c>
      <c r="BP1355" s="53" t="str">
        <f t="shared" ca="1" si="12278"/>
        <v/>
      </c>
    </row>
    <row r="1356" spans="24:68" hidden="1" x14ac:dyDescent="0.3">
      <c r="X1356" s="51">
        <v>1356</v>
      </c>
      <c r="Y1356" s="8" t="s">
        <v>859</v>
      </c>
      <c r="Z1356" s="7">
        <v>13</v>
      </c>
      <c r="AE1356" s="7"/>
      <c r="AF1356" s="7" t="str">
        <f ca="1">IFERROR(HLOOKUP(AF$1343,INDIRECT($Y1356&amp;"$"&amp;1338):INDIRECT($Y1356&amp;"$"&amp;1342),3,FALSE)&amp;HLOOKUP(AF$1343,INDIRECT($Y1356&amp;"$"&amp;1338):INDIRECT($Y1356&amp;"$"&amp;1342),4,FALSE),"")</f>
        <v/>
      </c>
      <c r="AG1356" s="7" t="str">
        <f ca="1">IFERROR(HLOOKUP(AG$1343,INDIRECT($Y1356&amp;"$"&amp;1338):INDIRECT($Y1356&amp;"$"&amp;1342),3,FALSE)&amp;HLOOKUP(AG$1343,INDIRECT($Y1356&amp;"$"&amp;1338):INDIRECT($Y1356&amp;"$"&amp;1342),4,FALSE),"")</f>
        <v/>
      </c>
      <c r="AH1356" s="7" t="str">
        <f ca="1">IFERROR(HLOOKUP(AH$1343,INDIRECT($Y1356&amp;"$"&amp;1338):INDIRECT($Y1356&amp;"$"&amp;1342),3,FALSE)&amp;HLOOKUP(AH$1343,INDIRECT($Y1356&amp;"$"&amp;1338):INDIRECT($Y1356&amp;"$"&amp;1342),4,FALSE),"")</f>
        <v/>
      </c>
      <c r="AI1356" s="7" t="str">
        <f ca="1">IFERROR(HLOOKUP(AI$1343,INDIRECT($Y1356&amp;"$"&amp;1338):INDIRECT($Y1356&amp;"$"&amp;1342),3,FALSE)&amp;HLOOKUP(AI$1343,INDIRECT($Y1356&amp;"$"&amp;1338):INDIRECT($Y1356&amp;"$"&amp;1342),4,FALSE),"")</f>
        <v/>
      </c>
      <c r="AJ1356" s="7" t="str">
        <f ca="1">IFERROR(HLOOKUP(AJ$1343,INDIRECT($Y1356&amp;"$"&amp;1338):INDIRECT($Y1356&amp;"$"&amp;1342),3,FALSE)&amp;HLOOKUP(AJ$1343,INDIRECT($Y1356&amp;"$"&amp;1338):INDIRECT($Y1356&amp;"$"&amp;1342),4,FALSE),"")</f>
        <v/>
      </c>
      <c r="AK1356" s="7" t="str">
        <f ca="1">IFERROR(HLOOKUP(AK$1343,INDIRECT($Y1356&amp;"$"&amp;1338):INDIRECT($Y1356&amp;"$"&amp;1342),3,FALSE)&amp;HLOOKUP(AK$1343,INDIRECT($Y1356&amp;"$"&amp;1338):INDIRECT($Y1356&amp;"$"&amp;1342),4,FALSE),"")</f>
        <v/>
      </c>
      <c r="AL1356" s="7" t="str">
        <f ca="1">IFERROR(HLOOKUP(AL$1343,INDIRECT($Y1356&amp;"$"&amp;1338):INDIRECT($Y1356&amp;"$"&amp;1342),3,FALSE)&amp;HLOOKUP(AL$1343,INDIRECT($Y1356&amp;"$"&amp;1338):INDIRECT($Y1356&amp;"$"&amp;1342),4,FALSE),"")</f>
        <v/>
      </c>
      <c r="AM1356" s="7" t="str">
        <f ca="1">IFERROR(HLOOKUP(AM$1343,INDIRECT($Y1356&amp;"$"&amp;1338):INDIRECT($Y1356&amp;"$"&amp;1342),3,FALSE)&amp;HLOOKUP(AM$1343,INDIRECT($Y1356&amp;"$"&amp;1338):INDIRECT($Y1356&amp;"$"&amp;1342),4,FALSE),"")</f>
        <v/>
      </c>
      <c r="AN1356" s="7" t="str">
        <f ca="1">IFERROR(HLOOKUP(AN$1343,INDIRECT($Y1356&amp;"$"&amp;1338):INDIRECT($Y1356&amp;"$"&amp;1342),3,FALSE)&amp;HLOOKUP(AN$1343,INDIRECT($Y1356&amp;"$"&amp;1338):INDIRECT($Y1356&amp;"$"&amp;1342),4,FALSE),"")</f>
        <v/>
      </c>
      <c r="AO1356" s="7" t="str">
        <f ca="1">IFERROR(HLOOKUP(AO$1343,INDIRECT($Y1356&amp;"$"&amp;1338):INDIRECT($Y1356&amp;"$"&amp;1342),3,FALSE)&amp;HLOOKUP(AO$1343,INDIRECT($Y1356&amp;"$"&amp;1338):INDIRECT($Y1356&amp;"$"&amp;1342),4,FALSE),"")</f>
        <v/>
      </c>
      <c r="AP1356" s="7" t="str">
        <f ca="1">IFERROR(HLOOKUP(AP$1343,INDIRECT($Y1356&amp;"$"&amp;1338):INDIRECT($Y1356&amp;"$"&amp;1342),3,FALSE)&amp;HLOOKUP(AP$1343,INDIRECT($Y1356&amp;"$"&amp;1338):INDIRECT($Y1356&amp;"$"&amp;1342),4,FALSE),"")</f>
        <v/>
      </c>
      <c r="AQ1356" s="7" t="str">
        <f ca="1">IFERROR(HLOOKUP(AQ$1343,INDIRECT($Y1356&amp;"$"&amp;1338):INDIRECT($Y1356&amp;"$"&amp;1342),3,FALSE)&amp;HLOOKUP(AQ$1343,INDIRECT($Y1356&amp;"$"&amp;1338):INDIRECT($Y1356&amp;"$"&amp;1342),4,FALSE),"")</f>
        <v/>
      </c>
      <c r="AR1356" s="7" t="str">
        <f ca="1">IFERROR(HLOOKUP(AR$1343,INDIRECT($Y1356&amp;"$"&amp;1338):INDIRECT($Y1356&amp;"$"&amp;1342),3,FALSE)&amp;HLOOKUP(AR$1343,INDIRECT($Y1356&amp;"$"&amp;1338):INDIRECT($Y1356&amp;"$"&amp;1342),4,FALSE),"")</f>
        <v/>
      </c>
      <c r="AS1356" s="7" t="str">
        <f ca="1">IFERROR(HLOOKUP(AS$1343,INDIRECT($Y1356&amp;"$"&amp;1338):INDIRECT($Y1356&amp;"$"&amp;1342),3,FALSE)&amp;HLOOKUP(AS$1343,INDIRECT($Y1356&amp;"$"&amp;1338):INDIRECT($Y1356&amp;"$"&amp;1342),4,FALSE),"")</f>
        <v/>
      </c>
      <c r="AT1356" s="7" t="str">
        <f ca="1">IFERROR(HLOOKUP(AT$1343,INDIRECT($Y1356&amp;"$"&amp;1338):INDIRECT($Y1356&amp;"$"&amp;1342),3,FALSE)&amp;HLOOKUP(AT$1343,INDIRECT($Y1356&amp;"$"&amp;1338):INDIRECT($Y1356&amp;"$"&amp;1342),4,FALSE),"")</f>
        <v/>
      </c>
      <c r="AU1356" s="7" t="str">
        <f ca="1">IFERROR(HLOOKUP(AU$1343,INDIRECT($Y1356&amp;"$"&amp;1338):INDIRECT($Y1356&amp;"$"&amp;1342),3,FALSE)&amp;HLOOKUP(AU$1343,INDIRECT($Y1356&amp;"$"&amp;1338):INDIRECT($Y1356&amp;"$"&amp;1342),4,FALSE),"")</f>
        <v/>
      </c>
      <c r="AV1356" s="7" t="str">
        <f ca="1">IFERROR(HLOOKUP(AV$1343,INDIRECT($Y1356&amp;"$"&amp;1338):INDIRECT($Y1356&amp;"$"&amp;1342),3,FALSE)&amp;HLOOKUP(AV$1343,INDIRECT($Y1356&amp;"$"&amp;1338):INDIRECT($Y1356&amp;"$"&amp;1342),4,FALSE),"")</f>
        <v/>
      </c>
      <c r="AW1356" s="7" t="str">
        <f ca="1">IFERROR(HLOOKUP(AW$1343,INDIRECT($Y1356&amp;"$"&amp;1338):INDIRECT($Y1356&amp;"$"&amp;1342),3,FALSE)&amp;HLOOKUP(AW$1343,INDIRECT($Y1356&amp;"$"&amp;1338):INDIRECT($Y1356&amp;"$"&amp;1342),4,FALSE),"")</f>
        <v/>
      </c>
      <c r="AX1356" s="7" t="str">
        <f ca="1">IFERROR(HLOOKUP(AX$1343,INDIRECT(INDIRECT("$Y"&amp;1343+AX$852+($Z1356-1))&amp;1338):INDIRECT(INDIRECT("$Y"&amp;1343+AX$852+($Z1356-1))&amp;1342),3,FALSE)&amp;LEFT(HLOOKUP(AX$1343,INDIRECT(INDIRECT("$Y"&amp;1343+AX$852+($Z1356-1))&amp;1338):INDIRECT(INDIRECT("$Y"&amp;1343+AX$852+($Z1356-1))&amp;1342),4,FALSE),3),"")</f>
        <v/>
      </c>
      <c r="AY1356" s="53" t="str">
        <f t="shared" ca="1" si="12279"/>
        <v/>
      </c>
      <c r="AZ1356" s="53" t="str">
        <f t="shared" ca="1" si="12278"/>
        <v/>
      </c>
      <c r="BA1356" s="53" t="str">
        <f t="shared" ca="1" si="12278"/>
        <v/>
      </c>
      <c r="BB1356" s="53" t="str">
        <f t="shared" ca="1" si="12278"/>
        <v/>
      </c>
      <c r="BC1356" s="53" t="str">
        <f t="shared" ca="1" si="12278"/>
        <v/>
      </c>
      <c r="BD1356" s="53" t="str">
        <f t="shared" ca="1" si="12278"/>
        <v/>
      </c>
      <c r="BE1356" s="53" t="str">
        <f t="shared" ca="1" si="12278"/>
        <v/>
      </c>
      <c r="BF1356" s="53" t="str">
        <f t="shared" ca="1" si="12278"/>
        <v/>
      </c>
      <c r="BG1356" s="53" t="str">
        <f t="shared" ca="1" si="12278"/>
        <v/>
      </c>
      <c r="BH1356" s="53" t="str">
        <f t="shared" ca="1" si="12278"/>
        <v/>
      </c>
      <c r="BI1356" s="53" t="str">
        <f t="shared" ca="1" si="12278"/>
        <v/>
      </c>
      <c r="BJ1356" s="53" t="str">
        <f t="shared" ca="1" si="12278"/>
        <v/>
      </c>
      <c r="BK1356" s="53" t="str">
        <f t="shared" ca="1" si="12278"/>
        <v/>
      </c>
      <c r="BL1356" s="53" t="str">
        <f t="shared" ca="1" si="12278"/>
        <v/>
      </c>
      <c r="BM1356" s="53" t="str">
        <f t="shared" ca="1" si="12278"/>
        <v/>
      </c>
      <c r="BN1356" s="53" t="str">
        <f t="shared" ca="1" si="12278"/>
        <v/>
      </c>
      <c r="BO1356" s="53" t="str">
        <f t="shared" ca="1" si="12278"/>
        <v/>
      </c>
      <c r="BP1356" s="53" t="str">
        <f t="shared" ca="1" si="12278"/>
        <v/>
      </c>
    </row>
    <row r="1357" spans="24:68" hidden="1" x14ac:dyDescent="0.3">
      <c r="X1357" s="51">
        <v>1357</v>
      </c>
      <c r="Y1357" s="8" t="s">
        <v>875</v>
      </c>
      <c r="Z1357" s="7">
        <v>14</v>
      </c>
      <c r="AE1357" s="7"/>
      <c r="AF1357" s="7" t="str">
        <f ca="1">IFERROR(HLOOKUP(AF$1343,INDIRECT($Y1357&amp;"$"&amp;1338):INDIRECT($Y1357&amp;"$"&amp;1342),3,FALSE)&amp;HLOOKUP(AF$1343,INDIRECT($Y1357&amp;"$"&amp;1338):INDIRECT($Y1357&amp;"$"&amp;1342),4,FALSE),"")</f>
        <v/>
      </c>
      <c r="AG1357" s="7" t="str">
        <f ca="1">IFERROR(HLOOKUP(AG$1343,INDIRECT($Y1357&amp;"$"&amp;1338):INDIRECT($Y1357&amp;"$"&amp;1342),3,FALSE)&amp;HLOOKUP(AG$1343,INDIRECT($Y1357&amp;"$"&amp;1338):INDIRECT($Y1357&amp;"$"&amp;1342),4,FALSE),"")</f>
        <v/>
      </c>
      <c r="AH1357" s="7" t="str">
        <f ca="1">IFERROR(HLOOKUP(AH$1343,INDIRECT($Y1357&amp;"$"&amp;1338):INDIRECT($Y1357&amp;"$"&amp;1342),3,FALSE)&amp;HLOOKUP(AH$1343,INDIRECT($Y1357&amp;"$"&amp;1338):INDIRECT($Y1357&amp;"$"&amp;1342),4,FALSE),"")</f>
        <v/>
      </c>
      <c r="AI1357" s="7" t="str">
        <f ca="1">IFERROR(HLOOKUP(AI$1343,INDIRECT($Y1357&amp;"$"&amp;1338):INDIRECT($Y1357&amp;"$"&amp;1342),3,FALSE)&amp;HLOOKUP(AI$1343,INDIRECT($Y1357&amp;"$"&amp;1338):INDIRECT($Y1357&amp;"$"&amp;1342),4,FALSE),"")</f>
        <v/>
      </c>
      <c r="AJ1357" s="7" t="str">
        <f ca="1">IFERROR(HLOOKUP(AJ$1343,INDIRECT($Y1357&amp;"$"&amp;1338):INDIRECT($Y1357&amp;"$"&amp;1342),3,FALSE)&amp;HLOOKUP(AJ$1343,INDIRECT($Y1357&amp;"$"&amp;1338):INDIRECT($Y1357&amp;"$"&amp;1342),4,FALSE),"")</f>
        <v/>
      </c>
      <c r="AK1357" s="7" t="str">
        <f ca="1">IFERROR(HLOOKUP(AK$1343,INDIRECT($Y1357&amp;"$"&amp;1338):INDIRECT($Y1357&amp;"$"&amp;1342),3,FALSE)&amp;HLOOKUP(AK$1343,INDIRECT($Y1357&amp;"$"&amp;1338):INDIRECT($Y1357&amp;"$"&amp;1342),4,FALSE),"")</f>
        <v/>
      </c>
      <c r="AL1357" s="7" t="str">
        <f ca="1">IFERROR(HLOOKUP(AL$1343,INDIRECT($Y1357&amp;"$"&amp;1338):INDIRECT($Y1357&amp;"$"&amp;1342),3,FALSE)&amp;HLOOKUP(AL$1343,INDIRECT($Y1357&amp;"$"&amp;1338):INDIRECT($Y1357&amp;"$"&amp;1342),4,FALSE),"")</f>
        <v/>
      </c>
      <c r="AM1357" s="7" t="str">
        <f ca="1">IFERROR(HLOOKUP(AM$1343,INDIRECT($Y1357&amp;"$"&amp;1338):INDIRECT($Y1357&amp;"$"&amp;1342),3,FALSE)&amp;HLOOKUP(AM$1343,INDIRECT($Y1357&amp;"$"&amp;1338):INDIRECT($Y1357&amp;"$"&amp;1342),4,FALSE),"")</f>
        <v/>
      </c>
      <c r="AN1357" s="7" t="str">
        <f ca="1">IFERROR(HLOOKUP(AN$1343,INDIRECT($Y1357&amp;"$"&amp;1338):INDIRECT($Y1357&amp;"$"&amp;1342),3,FALSE)&amp;HLOOKUP(AN$1343,INDIRECT($Y1357&amp;"$"&amp;1338):INDIRECT($Y1357&amp;"$"&amp;1342),4,FALSE),"")</f>
        <v/>
      </c>
      <c r="AO1357" s="7" t="str">
        <f ca="1">IFERROR(HLOOKUP(AO$1343,INDIRECT($Y1357&amp;"$"&amp;1338):INDIRECT($Y1357&amp;"$"&amp;1342),3,FALSE)&amp;HLOOKUP(AO$1343,INDIRECT($Y1357&amp;"$"&amp;1338):INDIRECT($Y1357&amp;"$"&amp;1342),4,FALSE),"")</f>
        <v/>
      </c>
      <c r="AP1357" s="7" t="str">
        <f ca="1">IFERROR(HLOOKUP(AP$1343,INDIRECT($Y1357&amp;"$"&amp;1338):INDIRECT($Y1357&amp;"$"&amp;1342),3,FALSE)&amp;HLOOKUP(AP$1343,INDIRECT($Y1357&amp;"$"&amp;1338):INDIRECT($Y1357&amp;"$"&amp;1342),4,FALSE),"")</f>
        <v/>
      </c>
      <c r="AQ1357" s="7" t="str">
        <f ca="1">IFERROR(HLOOKUP(AQ$1343,INDIRECT($Y1357&amp;"$"&amp;1338):INDIRECT($Y1357&amp;"$"&amp;1342),3,FALSE)&amp;HLOOKUP(AQ$1343,INDIRECT($Y1357&amp;"$"&amp;1338):INDIRECT($Y1357&amp;"$"&amp;1342),4,FALSE),"")</f>
        <v/>
      </c>
      <c r="AR1357" s="7" t="str">
        <f ca="1">IFERROR(HLOOKUP(AR$1343,INDIRECT($Y1357&amp;"$"&amp;1338):INDIRECT($Y1357&amp;"$"&amp;1342),3,FALSE)&amp;HLOOKUP(AR$1343,INDIRECT($Y1357&amp;"$"&amp;1338):INDIRECT($Y1357&amp;"$"&amp;1342),4,FALSE),"")</f>
        <v/>
      </c>
      <c r="AS1357" s="7" t="str">
        <f ca="1">IFERROR(HLOOKUP(AS$1343,INDIRECT($Y1357&amp;"$"&amp;1338):INDIRECT($Y1357&amp;"$"&amp;1342),3,FALSE)&amp;HLOOKUP(AS$1343,INDIRECT($Y1357&amp;"$"&amp;1338):INDIRECT($Y1357&amp;"$"&amp;1342),4,FALSE),"")</f>
        <v/>
      </c>
      <c r="AT1357" s="7" t="str">
        <f ca="1">IFERROR(HLOOKUP(AT$1343,INDIRECT($Y1357&amp;"$"&amp;1338):INDIRECT($Y1357&amp;"$"&amp;1342),3,FALSE)&amp;HLOOKUP(AT$1343,INDIRECT($Y1357&amp;"$"&amp;1338):INDIRECT($Y1357&amp;"$"&amp;1342),4,FALSE),"")</f>
        <v/>
      </c>
      <c r="AU1357" s="7" t="str">
        <f ca="1">IFERROR(HLOOKUP(AU$1343,INDIRECT($Y1357&amp;"$"&amp;1338):INDIRECT($Y1357&amp;"$"&amp;1342),3,FALSE)&amp;HLOOKUP(AU$1343,INDIRECT($Y1357&amp;"$"&amp;1338):INDIRECT($Y1357&amp;"$"&amp;1342),4,FALSE),"")</f>
        <v/>
      </c>
      <c r="AV1357" s="7" t="str">
        <f ca="1">IFERROR(HLOOKUP(AV$1343,INDIRECT($Y1357&amp;"$"&amp;1338):INDIRECT($Y1357&amp;"$"&amp;1342),3,FALSE)&amp;HLOOKUP(AV$1343,INDIRECT($Y1357&amp;"$"&amp;1338):INDIRECT($Y1357&amp;"$"&amp;1342),4,FALSE),"")</f>
        <v/>
      </c>
      <c r="AW1357" s="7" t="str">
        <f ca="1">IFERROR(HLOOKUP(AW$1343,INDIRECT($Y1357&amp;"$"&amp;1338):INDIRECT($Y1357&amp;"$"&amp;1342),3,FALSE)&amp;HLOOKUP(AW$1343,INDIRECT($Y1357&amp;"$"&amp;1338):INDIRECT($Y1357&amp;"$"&amp;1342),4,FALSE),"")</f>
        <v/>
      </c>
      <c r="AX1357" s="7" t="str">
        <f ca="1">IFERROR(HLOOKUP(AX$1343,INDIRECT(INDIRECT("$Y"&amp;1343+AX$852+($Z1357-1))&amp;1338):INDIRECT(INDIRECT("$Y"&amp;1343+AX$852+($Z1357-1))&amp;1342),3,FALSE)&amp;LEFT(HLOOKUP(AX$1343,INDIRECT(INDIRECT("$Y"&amp;1343+AX$852+($Z1357-1))&amp;1338):INDIRECT(INDIRECT("$Y"&amp;1343+AX$852+($Z1357-1))&amp;1342),4,FALSE),3),"")</f>
        <v/>
      </c>
      <c r="AY1357" s="53" t="str">
        <f t="shared" ca="1" si="12279"/>
        <v/>
      </c>
      <c r="AZ1357" s="53" t="str">
        <f t="shared" ca="1" si="12278"/>
        <v/>
      </c>
      <c r="BA1357" s="53" t="str">
        <f t="shared" ca="1" si="12278"/>
        <v/>
      </c>
      <c r="BB1357" s="53" t="str">
        <f t="shared" ca="1" si="12278"/>
        <v/>
      </c>
      <c r="BC1357" s="53" t="str">
        <f t="shared" ca="1" si="12278"/>
        <v/>
      </c>
      <c r="BD1357" s="53" t="str">
        <f t="shared" ca="1" si="12278"/>
        <v/>
      </c>
      <c r="BE1357" s="53" t="str">
        <f t="shared" ca="1" si="12278"/>
        <v/>
      </c>
      <c r="BF1357" s="53" t="str">
        <f t="shared" ca="1" si="12278"/>
        <v/>
      </c>
      <c r="BG1357" s="53" t="str">
        <f t="shared" ca="1" si="12278"/>
        <v/>
      </c>
      <c r="BH1357" s="53" t="str">
        <f t="shared" ca="1" si="12278"/>
        <v/>
      </c>
      <c r="BI1357" s="53" t="str">
        <f t="shared" ca="1" si="12278"/>
        <v/>
      </c>
      <c r="BJ1357" s="53" t="str">
        <f t="shared" ca="1" si="12278"/>
        <v/>
      </c>
      <c r="BK1357" s="53" t="str">
        <f t="shared" ca="1" si="12278"/>
        <v/>
      </c>
      <c r="BL1357" s="53" t="str">
        <f t="shared" ca="1" si="12278"/>
        <v/>
      </c>
      <c r="BM1357" s="53" t="str">
        <f t="shared" ca="1" si="12278"/>
        <v/>
      </c>
      <c r="BN1357" s="53" t="str">
        <f t="shared" ca="1" si="12278"/>
        <v/>
      </c>
      <c r="BO1357" s="53" t="str">
        <f t="shared" ca="1" si="12278"/>
        <v/>
      </c>
      <c r="BP1357" s="53" t="str">
        <f t="shared" ca="1" si="12278"/>
        <v/>
      </c>
    </row>
    <row r="1358" spans="24:68" hidden="1" x14ac:dyDescent="0.3">
      <c r="X1358" s="51">
        <v>1358</v>
      </c>
      <c r="Y1358" s="8" t="s">
        <v>876</v>
      </c>
      <c r="Z1358" s="7">
        <v>15</v>
      </c>
      <c r="AE1358" s="7"/>
      <c r="AF1358" s="7" t="str">
        <f ca="1">IFERROR(HLOOKUP(AF$1343,INDIRECT($Y1358&amp;"$"&amp;1338):INDIRECT($Y1358&amp;"$"&amp;1342),3,FALSE)&amp;HLOOKUP(AF$1343,INDIRECT($Y1358&amp;"$"&amp;1338):INDIRECT($Y1358&amp;"$"&amp;1342),4,FALSE),"")</f>
        <v/>
      </c>
      <c r="AG1358" s="7" t="str">
        <f ca="1">IFERROR(HLOOKUP(AG$1343,INDIRECT($Y1358&amp;"$"&amp;1338):INDIRECT($Y1358&amp;"$"&amp;1342),3,FALSE)&amp;HLOOKUP(AG$1343,INDIRECT($Y1358&amp;"$"&amp;1338):INDIRECT($Y1358&amp;"$"&amp;1342),4,FALSE),"")</f>
        <v/>
      </c>
      <c r="AH1358" s="7" t="str">
        <f ca="1">IFERROR(HLOOKUP(AH$1343,INDIRECT($Y1358&amp;"$"&amp;1338):INDIRECT($Y1358&amp;"$"&amp;1342),3,FALSE)&amp;HLOOKUP(AH$1343,INDIRECT($Y1358&amp;"$"&amp;1338):INDIRECT($Y1358&amp;"$"&amp;1342),4,FALSE),"")</f>
        <v/>
      </c>
      <c r="AI1358" s="7" t="str">
        <f ca="1">IFERROR(HLOOKUP(AI$1343,INDIRECT($Y1358&amp;"$"&amp;1338):INDIRECT($Y1358&amp;"$"&amp;1342),3,FALSE)&amp;HLOOKUP(AI$1343,INDIRECT($Y1358&amp;"$"&amp;1338):INDIRECT($Y1358&amp;"$"&amp;1342),4,FALSE),"")</f>
        <v/>
      </c>
      <c r="AJ1358" s="7" t="str">
        <f ca="1">IFERROR(HLOOKUP(AJ$1343,INDIRECT($Y1358&amp;"$"&amp;1338):INDIRECT($Y1358&amp;"$"&amp;1342),3,FALSE)&amp;HLOOKUP(AJ$1343,INDIRECT($Y1358&amp;"$"&amp;1338):INDIRECT($Y1358&amp;"$"&amp;1342),4,FALSE),"")</f>
        <v/>
      </c>
      <c r="AK1358" s="7" t="str">
        <f ca="1">IFERROR(HLOOKUP(AK$1343,INDIRECT($Y1358&amp;"$"&amp;1338):INDIRECT($Y1358&amp;"$"&amp;1342),3,FALSE)&amp;HLOOKUP(AK$1343,INDIRECT($Y1358&amp;"$"&amp;1338):INDIRECT($Y1358&amp;"$"&amp;1342),4,FALSE),"")</f>
        <v/>
      </c>
      <c r="AL1358" s="7" t="str">
        <f ca="1">IFERROR(HLOOKUP(AL$1343,INDIRECT($Y1358&amp;"$"&amp;1338):INDIRECT($Y1358&amp;"$"&amp;1342),3,FALSE)&amp;HLOOKUP(AL$1343,INDIRECT($Y1358&amp;"$"&amp;1338):INDIRECT($Y1358&amp;"$"&amp;1342),4,FALSE),"")</f>
        <v/>
      </c>
      <c r="AM1358" s="7" t="str">
        <f ca="1">IFERROR(HLOOKUP(AM$1343,INDIRECT($Y1358&amp;"$"&amp;1338):INDIRECT($Y1358&amp;"$"&amp;1342),3,FALSE)&amp;HLOOKUP(AM$1343,INDIRECT($Y1358&amp;"$"&amp;1338):INDIRECT($Y1358&amp;"$"&amp;1342),4,FALSE),"")</f>
        <v/>
      </c>
      <c r="AN1358" s="7" t="str">
        <f ca="1">IFERROR(HLOOKUP(AN$1343,INDIRECT($Y1358&amp;"$"&amp;1338):INDIRECT($Y1358&amp;"$"&amp;1342),3,FALSE)&amp;HLOOKUP(AN$1343,INDIRECT($Y1358&amp;"$"&amp;1338):INDIRECT($Y1358&amp;"$"&amp;1342),4,FALSE),"")</f>
        <v/>
      </c>
      <c r="AO1358" s="7" t="str">
        <f ca="1">IFERROR(HLOOKUP(AO$1343,INDIRECT($Y1358&amp;"$"&amp;1338):INDIRECT($Y1358&amp;"$"&amp;1342),3,FALSE)&amp;HLOOKUP(AO$1343,INDIRECT($Y1358&amp;"$"&amp;1338):INDIRECT($Y1358&amp;"$"&amp;1342),4,FALSE),"")</f>
        <v/>
      </c>
      <c r="AP1358" s="7" t="str">
        <f ca="1">IFERROR(HLOOKUP(AP$1343,INDIRECT($Y1358&amp;"$"&amp;1338):INDIRECT($Y1358&amp;"$"&amp;1342),3,FALSE)&amp;HLOOKUP(AP$1343,INDIRECT($Y1358&amp;"$"&amp;1338):INDIRECT($Y1358&amp;"$"&amp;1342),4,FALSE),"")</f>
        <v/>
      </c>
      <c r="AQ1358" s="7" t="str">
        <f ca="1">IFERROR(HLOOKUP(AQ$1343,INDIRECT($Y1358&amp;"$"&amp;1338):INDIRECT($Y1358&amp;"$"&amp;1342),3,FALSE)&amp;HLOOKUP(AQ$1343,INDIRECT($Y1358&amp;"$"&amp;1338):INDIRECT($Y1358&amp;"$"&amp;1342),4,FALSE),"")</f>
        <v/>
      </c>
      <c r="AR1358" s="7" t="str">
        <f ca="1">IFERROR(HLOOKUP(AR$1343,INDIRECT($Y1358&amp;"$"&amp;1338):INDIRECT($Y1358&amp;"$"&amp;1342),3,FALSE)&amp;HLOOKUP(AR$1343,INDIRECT($Y1358&amp;"$"&amp;1338):INDIRECT($Y1358&amp;"$"&amp;1342),4,FALSE),"")</f>
        <v/>
      </c>
      <c r="AS1358" s="7" t="str">
        <f ca="1">IFERROR(HLOOKUP(AS$1343,INDIRECT($Y1358&amp;"$"&amp;1338):INDIRECT($Y1358&amp;"$"&amp;1342),3,FALSE)&amp;HLOOKUP(AS$1343,INDIRECT($Y1358&amp;"$"&amp;1338):INDIRECT($Y1358&amp;"$"&amp;1342),4,FALSE),"")</f>
        <v/>
      </c>
      <c r="AT1358" s="7" t="str">
        <f ca="1">IFERROR(HLOOKUP(AT$1343,INDIRECT($Y1358&amp;"$"&amp;1338):INDIRECT($Y1358&amp;"$"&amp;1342),3,FALSE)&amp;HLOOKUP(AT$1343,INDIRECT($Y1358&amp;"$"&amp;1338):INDIRECT($Y1358&amp;"$"&amp;1342),4,FALSE),"")</f>
        <v/>
      </c>
      <c r="AU1358" s="7" t="str">
        <f ca="1">IFERROR(HLOOKUP(AU$1343,INDIRECT($Y1358&amp;"$"&amp;1338):INDIRECT($Y1358&amp;"$"&amp;1342),3,FALSE)&amp;HLOOKUP(AU$1343,INDIRECT($Y1358&amp;"$"&amp;1338):INDIRECT($Y1358&amp;"$"&amp;1342),4,FALSE),"")</f>
        <v/>
      </c>
      <c r="AV1358" s="7" t="str">
        <f ca="1">IFERROR(HLOOKUP(AV$1343,INDIRECT($Y1358&amp;"$"&amp;1338):INDIRECT($Y1358&amp;"$"&amp;1342),3,FALSE)&amp;HLOOKUP(AV$1343,INDIRECT($Y1358&amp;"$"&amp;1338):INDIRECT($Y1358&amp;"$"&amp;1342),4,FALSE),"")</f>
        <v/>
      </c>
      <c r="AW1358" s="7" t="str">
        <f ca="1">IFERROR(HLOOKUP(AW$1343,INDIRECT($Y1358&amp;"$"&amp;1338):INDIRECT($Y1358&amp;"$"&amp;1342),3,FALSE)&amp;HLOOKUP(AW$1343,INDIRECT($Y1358&amp;"$"&amp;1338):INDIRECT($Y1358&amp;"$"&amp;1342),4,FALSE),"")</f>
        <v/>
      </c>
      <c r="AX1358" s="7" t="str">
        <f ca="1">IFERROR(HLOOKUP(AX$1343,INDIRECT(INDIRECT("$Y"&amp;1343+AX$852+($Z1358-1))&amp;1338):INDIRECT(INDIRECT("$Y"&amp;1343+AX$852+($Z1358-1))&amp;1342),3,FALSE)&amp;LEFT(HLOOKUP(AX$1343,INDIRECT(INDIRECT("$Y"&amp;1343+AX$852+($Z1358-1))&amp;1338):INDIRECT(INDIRECT("$Y"&amp;1343+AX$852+($Z1358-1))&amp;1342),4,FALSE),3),"")</f>
        <v/>
      </c>
      <c r="AY1358" s="53" t="str">
        <f t="shared" ca="1" si="12279"/>
        <v/>
      </c>
      <c r="AZ1358" s="53" t="str">
        <f t="shared" ca="1" si="12278"/>
        <v/>
      </c>
      <c r="BA1358" s="53" t="str">
        <f t="shared" ca="1" si="12278"/>
        <v/>
      </c>
      <c r="BB1358" s="53" t="str">
        <f t="shared" ca="1" si="12278"/>
        <v/>
      </c>
      <c r="BC1358" s="53" t="str">
        <f t="shared" ca="1" si="12278"/>
        <v/>
      </c>
      <c r="BD1358" s="53" t="str">
        <f t="shared" ca="1" si="12278"/>
        <v/>
      </c>
      <c r="BE1358" s="53" t="str">
        <f t="shared" ca="1" si="12278"/>
        <v/>
      </c>
      <c r="BF1358" s="53" t="str">
        <f t="shared" ca="1" si="12278"/>
        <v/>
      </c>
      <c r="BG1358" s="53" t="str">
        <f t="shared" ca="1" si="12278"/>
        <v/>
      </c>
      <c r="BH1358" s="53" t="str">
        <f t="shared" ca="1" si="12278"/>
        <v/>
      </c>
      <c r="BI1358" s="53" t="str">
        <f t="shared" ca="1" si="12278"/>
        <v/>
      </c>
      <c r="BJ1358" s="53" t="str">
        <f t="shared" ca="1" si="12278"/>
        <v/>
      </c>
      <c r="BK1358" s="53" t="str">
        <f t="shared" ca="1" si="12278"/>
        <v/>
      </c>
      <c r="BL1358" s="53" t="str">
        <f t="shared" ca="1" si="12278"/>
        <v/>
      </c>
      <c r="BM1358" s="53" t="str">
        <f t="shared" ca="1" si="12278"/>
        <v/>
      </c>
      <c r="BN1358" s="53" t="str">
        <f t="shared" ca="1" si="12278"/>
        <v/>
      </c>
      <c r="BO1358" s="53" t="str">
        <f t="shared" ca="1" si="12278"/>
        <v/>
      </c>
      <c r="BP1358" s="53" t="str">
        <f t="shared" ca="1" si="12278"/>
        <v/>
      </c>
    </row>
    <row r="1359" spans="24:68" hidden="1" x14ac:dyDescent="0.3">
      <c r="X1359" s="51">
        <v>1359</v>
      </c>
      <c r="Y1359" s="8" t="s">
        <v>877</v>
      </c>
      <c r="Z1359" s="7">
        <v>16</v>
      </c>
      <c r="AE1359" s="7"/>
      <c r="AF1359" s="7" t="str">
        <f ca="1">IFERROR(HLOOKUP(AF$1343,INDIRECT($Y1359&amp;"$"&amp;1338):INDIRECT($Y1359&amp;"$"&amp;1342),3,FALSE)&amp;HLOOKUP(AF$1343,INDIRECT($Y1359&amp;"$"&amp;1338):INDIRECT($Y1359&amp;"$"&amp;1342),4,FALSE),"")</f>
        <v/>
      </c>
      <c r="AG1359" s="7" t="str">
        <f ca="1">IFERROR(HLOOKUP(AG$1343,INDIRECT($Y1359&amp;"$"&amp;1338):INDIRECT($Y1359&amp;"$"&amp;1342),3,FALSE)&amp;HLOOKUP(AG$1343,INDIRECT($Y1359&amp;"$"&amp;1338):INDIRECT($Y1359&amp;"$"&amp;1342),4,FALSE),"")</f>
        <v/>
      </c>
      <c r="AH1359" s="7" t="str">
        <f ca="1">IFERROR(HLOOKUP(AH$1343,INDIRECT($Y1359&amp;"$"&amp;1338):INDIRECT($Y1359&amp;"$"&amp;1342),3,FALSE)&amp;HLOOKUP(AH$1343,INDIRECT($Y1359&amp;"$"&amp;1338):INDIRECT($Y1359&amp;"$"&amp;1342),4,FALSE),"")</f>
        <v/>
      </c>
      <c r="AI1359" s="7" t="str">
        <f ca="1">IFERROR(HLOOKUP(AI$1343,INDIRECT($Y1359&amp;"$"&amp;1338):INDIRECT($Y1359&amp;"$"&amp;1342),3,FALSE)&amp;HLOOKUP(AI$1343,INDIRECT($Y1359&amp;"$"&amp;1338):INDIRECT($Y1359&amp;"$"&amp;1342),4,FALSE),"")</f>
        <v/>
      </c>
      <c r="AJ1359" s="7" t="str">
        <f ca="1">IFERROR(HLOOKUP(AJ$1343,INDIRECT($Y1359&amp;"$"&amp;1338):INDIRECT($Y1359&amp;"$"&amp;1342),3,FALSE)&amp;HLOOKUP(AJ$1343,INDIRECT($Y1359&amp;"$"&amp;1338):INDIRECT($Y1359&amp;"$"&amp;1342),4,FALSE),"")</f>
        <v/>
      </c>
      <c r="AK1359" s="7" t="str">
        <f ca="1">IFERROR(HLOOKUP(AK$1343,INDIRECT($Y1359&amp;"$"&amp;1338):INDIRECT($Y1359&amp;"$"&amp;1342),3,FALSE)&amp;HLOOKUP(AK$1343,INDIRECT($Y1359&amp;"$"&amp;1338):INDIRECT($Y1359&amp;"$"&amp;1342),4,FALSE),"")</f>
        <v/>
      </c>
      <c r="AL1359" s="7" t="str">
        <f ca="1">IFERROR(HLOOKUP(AL$1343,INDIRECT($Y1359&amp;"$"&amp;1338):INDIRECT($Y1359&amp;"$"&amp;1342),3,FALSE)&amp;HLOOKUP(AL$1343,INDIRECT($Y1359&amp;"$"&amp;1338):INDIRECT($Y1359&amp;"$"&amp;1342),4,FALSE),"")</f>
        <v/>
      </c>
      <c r="AM1359" s="7" t="str">
        <f ca="1">IFERROR(HLOOKUP(AM$1343,INDIRECT($Y1359&amp;"$"&amp;1338):INDIRECT($Y1359&amp;"$"&amp;1342),3,FALSE)&amp;HLOOKUP(AM$1343,INDIRECT($Y1359&amp;"$"&amp;1338):INDIRECT($Y1359&amp;"$"&amp;1342),4,FALSE),"")</f>
        <v/>
      </c>
      <c r="AN1359" s="7" t="str">
        <f ca="1">IFERROR(HLOOKUP(AN$1343,INDIRECT($Y1359&amp;"$"&amp;1338):INDIRECT($Y1359&amp;"$"&amp;1342),3,FALSE)&amp;HLOOKUP(AN$1343,INDIRECT($Y1359&amp;"$"&amp;1338):INDIRECT($Y1359&amp;"$"&amp;1342),4,FALSE),"")</f>
        <v/>
      </c>
      <c r="AO1359" s="7" t="str">
        <f ca="1">IFERROR(HLOOKUP(AO$1343,INDIRECT($Y1359&amp;"$"&amp;1338):INDIRECT($Y1359&amp;"$"&amp;1342),3,FALSE)&amp;HLOOKUP(AO$1343,INDIRECT($Y1359&amp;"$"&amp;1338):INDIRECT($Y1359&amp;"$"&amp;1342),4,FALSE),"")</f>
        <v/>
      </c>
      <c r="AP1359" s="7" t="str">
        <f ca="1">IFERROR(HLOOKUP(AP$1343,INDIRECT($Y1359&amp;"$"&amp;1338):INDIRECT($Y1359&amp;"$"&amp;1342),3,FALSE)&amp;HLOOKUP(AP$1343,INDIRECT($Y1359&amp;"$"&amp;1338):INDIRECT($Y1359&amp;"$"&amp;1342),4,FALSE),"")</f>
        <v/>
      </c>
      <c r="AQ1359" s="7" t="str">
        <f ca="1">IFERROR(HLOOKUP(AQ$1343,INDIRECT($Y1359&amp;"$"&amp;1338):INDIRECT($Y1359&amp;"$"&amp;1342),3,FALSE)&amp;HLOOKUP(AQ$1343,INDIRECT($Y1359&amp;"$"&amp;1338):INDIRECT($Y1359&amp;"$"&amp;1342),4,FALSE),"")</f>
        <v/>
      </c>
      <c r="AR1359" s="7" t="str">
        <f ca="1">IFERROR(HLOOKUP(AR$1343,INDIRECT($Y1359&amp;"$"&amp;1338):INDIRECT($Y1359&amp;"$"&amp;1342),3,FALSE)&amp;HLOOKUP(AR$1343,INDIRECT($Y1359&amp;"$"&amp;1338):INDIRECT($Y1359&amp;"$"&amp;1342),4,FALSE),"")</f>
        <v/>
      </c>
      <c r="AS1359" s="7" t="str">
        <f ca="1">IFERROR(HLOOKUP(AS$1343,INDIRECT($Y1359&amp;"$"&amp;1338):INDIRECT($Y1359&amp;"$"&amp;1342),3,FALSE)&amp;HLOOKUP(AS$1343,INDIRECT($Y1359&amp;"$"&amp;1338):INDIRECT($Y1359&amp;"$"&amp;1342),4,FALSE),"")</f>
        <v/>
      </c>
      <c r="AT1359" s="7" t="str">
        <f ca="1">IFERROR(HLOOKUP(AT$1343,INDIRECT($Y1359&amp;"$"&amp;1338):INDIRECT($Y1359&amp;"$"&amp;1342),3,FALSE)&amp;HLOOKUP(AT$1343,INDIRECT($Y1359&amp;"$"&amp;1338):INDIRECT($Y1359&amp;"$"&amp;1342),4,FALSE),"")</f>
        <v/>
      </c>
      <c r="AU1359" s="7" t="str">
        <f ca="1">IFERROR(HLOOKUP(AU$1343,INDIRECT($Y1359&amp;"$"&amp;1338):INDIRECT($Y1359&amp;"$"&amp;1342),3,FALSE)&amp;HLOOKUP(AU$1343,INDIRECT($Y1359&amp;"$"&amp;1338):INDIRECT($Y1359&amp;"$"&amp;1342),4,FALSE),"")</f>
        <v/>
      </c>
      <c r="AV1359" s="7" t="str">
        <f ca="1">IFERROR(HLOOKUP(AV$1343,INDIRECT($Y1359&amp;"$"&amp;1338):INDIRECT($Y1359&amp;"$"&amp;1342),3,FALSE)&amp;HLOOKUP(AV$1343,INDIRECT($Y1359&amp;"$"&amp;1338):INDIRECT($Y1359&amp;"$"&amp;1342),4,FALSE),"")</f>
        <v/>
      </c>
      <c r="AW1359" s="7" t="str">
        <f ca="1">IFERROR(HLOOKUP(AW$1343,INDIRECT($Y1359&amp;"$"&amp;1338):INDIRECT($Y1359&amp;"$"&amp;1342),3,FALSE)&amp;HLOOKUP(AW$1343,INDIRECT($Y1359&amp;"$"&amp;1338):INDIRECT($Y1359&amp;"$"&amp;1342),4,FALSE),"")</f>
        <v/>
      </c>
      <c r="AX1359" s="7" t="str">
        <f ca="1">IFERROR(HLOOKUP(AX$1343,INDIRECT(INDIRECT("$Y"&amp;1343+AX$852+($Z1359-1))&amp;1338):INDIRECT(INDIRECT("$Y"&amp;1343+AX$852+($Z1359-1))&amp;1342),3,FALSE)&amp;LEFT(HLOOKUP(AX$1343,INDIRECT(INDIRECT("$Y"&amp;1343+AX$852+($Z1359-1))&amp;1338):INDIRECT(INDIRECT("$Y"&amp;1343+AX$852+($Z1359-1))&amp;1342),4,FALSE),3),"")</f>
        <v/>
      </c>
      <c r="AY1359" s="53" t="str">
        <f t="shared" ca="1" si="12279"/>
        <v/>
      </c>
      <c r="AZ1359" s="53" t="str">
        <f t="shared" ca="1" si="12278"/>
        <v/>
      </c>
      <c r="BA1359" s="53" t="str">
        <f t="shared" ca="1" si="12278"/>
        <v/>
      </c>
      <c r="BB1359" s="53" t="str">
        <f t="shared" ca="1" si="12278"/>
        <v/>
      </c>
      <c r="BC1359" s="53" t="str">
        <f t="shared" ca="1" si="12278"/>
        <v/>
      </c>
      <c r="BD1359" s="53" t="str">
        <f t="shared" ca="1" si="12278"/>
        <v/>
      </c>
      <c r="BE1359" s="53" t="str">
        <f t="shared" ca="1" si="12278"/>
        <v/>
      </c>
      <c r="BF1359" s="53" t="str">
        <f t="shared" ca="1" si="12278"/>
        <v/>
      </c>
      <c r="BG1359" s="53" t="str">
        <f t="shared" ca="1" si="12278"/>
        <v/>
      </c>
      <c r="BH1359" s="53" t="str">
        <f t="shared" ca="1" si="12278"/>
        <v/>
      </c>
      <c r="BI1359" s="53" t="str">
        <f t="shared" ca="1" si="12278"/>
        <v/>
      </c>
      <c r="BJ1359" s="53" t="str">
        <f t="shared" ca="1" si="12278"/>
        <v/>
      </c>
      <c r="BK1359" s="53" t="str">
        <f t="shared" ca="1" si="12278"/>
        <v/>
      </c>
      <c r="BL1359" s="53" t="str">
        <f t="shared" ca="1" si="12278"/>
        <v/>
      </c>
      <c r="BM1359" s="53" t="str">
        <f t="shared" ca="1" si="12278"/>
        <v/>
      </c>
      <c r="BN1359" s="53" t="str">
        <f t="shared" ca="1" si="12278"/>
        <v/>
      </c>
      <c r="BO1359" s="53" t="str">
        <f t="shared" ca="1" si="12278"/>
        <v/>
      </c>
      <c r="BP1359" s="53" t="str">
        <f t="shared" ca="1" si="12278"/>
        <v/>
      </c>
    </row>
    <row r="1360" spans="24:68" hidden="1" x14ac:dyDescent="0.3">
      <c r="X1360" s="51">
        <v>1360</v>
      </c>
      <c r="Y1360" s="8" t="s">
        <v>878</v>
      </c>
      <c r="Z1360" s="7">
        <v>17</v>
      </c>
      <c r="AE1360" s="7"/>
      <c r="AF1360" s="7" t="str">
        <f ca="1">IFERROR(HLOOKUP(AF$1343,INDIRECT($Y1360&amp;"$"&amp;1338):INDIRECT($Y1360&amp;"$"&amp;1342),3,FALSE)&amp;HLOOKUP(AF$1343,INDIRECT($Y1360&amp;"$"&amp;1338):INDIRECT($Y1360&amp;"$"&amp;1342),4,FALSE),"")</f>
        <v/>
      </c>
      <c r="AG1360" s="7" t="str">
        <f ca="1">IFERROR(HLOOKUP(AG$1343,INDIRECT($Y1360&amp;"$"&amp;1338):INDIRECT($Y1360&amp;"$"&amp;1342),3,FALSE)&amp;HLOOKUP(AG$1343,INDIRECT($Y1360&amp;"$"&amp;1338):INDIRECT($Y1360&amp;"$"&amp;1342),4,FALSE),"")</f>
        <v/>
      </c>
      <c r="AH1360" s="7" t="str">
        <f ca="1">IFERROR(HLOOKUP(AH$1343,INDIRECT($Y1360&amp;"$"&amp;1338):INDIRECT($Y1360&amp;"$"&amp;1342),3,FALSE)&amp;HLOOKUP(AH$1343,INDIRECT($Y1360&amp;"$"&amp;1338):INDIRECT($Y1360&amp;"$"&amp;1342),4,FALSE),"")</f>
        <v/>
      </c>
      <c r="AI1360" s="7" t="str">
        <f ca="1">IFERROR(HLOOKUP(AI$1343,INDIRECT($Y1360&amp;"$"&amp;1338):INDIRECT($Y1360&amp;"$"&amp;1342),3,FALSE)&amp;HLOOKUP(AI$1343,INDIRECT($Y1360&amp;"$"&amp;1338):INDIRECT($Y1360&amp;"$"&amp;1342),4,FALSE),"")</f>
        <v/>
      </c>
      <c r="AJ1360" s="7" t="str">
        <f ca="1">IFERROR(HLOOKUP(AJ$1343,INDIRECT($Y1360&amp;"$"&amp;1338):INDIRECT($Y1360&amp;"$"&amp;1342),3,FALSE)&amp;HLOOKUP(AJ$1343,INDIRECT($Y1360&amp;"$"&amp;1338):INDIRECT($Y1360&amp;"$"&amp;1342),4,FALSE),"")</f>
        <v/>
      </c>
      <c r="AK1360" s="7" t="str">
        <f ca="1">IFERROR(HLOOKUP(AK$1343,INDIRECT($Y1360&amp;"$"&amp;1338):INDIRECT($Y1360&amp;"$"&amp;1342),3,FALSE)&amp;HLOOKUP(AK$1343,INDIRECT($Y1360&amp;"$"&amp;1338):INDIRECT($Y1360&amp;"$"&amp;1342),4,FALSE),"")</f>
        <v/>
      </c>
      <c r="AL1360" s="7" t="str">
        <f ca="1">IFERROR(HLOOKUP(AL$1343,INDIRECT($Y1360&amp;"$"&amp;1338):INDIRECT($Y1360&amp;"$"&amp;1342),3,FALSE)&amp;HLOOKUP(AL$1343,INDIRECT($Y1360&amp;"$"&amp;1338):INDIRECT($Y1360&amp;"$"&amp;1342),4,FALSE),"")</f>
        <v/>
      </c>
      <c r="AM1360" s="7" t="str">
        <f ca="1">IFERROR(HLOOKUP(AM$1343,INDIRECT($Y1360&amp;"$"&amp;1338):INDIRECT($Y1360&amp;"$"&amp;1342),3,FALSE)&amp;HLOOKUP(AM$1343,INDIRECT($Y1360&amp;"$"&amp;1338):INDIRECT($Y1360&amp;"$"&amp;1342),4,FALSE),"")</f>
        <v/>
      </c>
      <c r="AN1360" s="7" t="str">
        <f ca="1">IFERROR(HLOOKUP(AN$1343,INDIRECT($Y1360&amp;"$"&amp;1338):INDIRECT($Y1360&amp;"$"&amp;1342),3,FALSE)&amp;HLOOKUP(AN$1343,INDIRECT($Y1360&amp;"$"&amp;1338):INDIRECT($Y1360&amp;"$"&amp;1342),4,FALSE),"")</f>
        <v/>
      </c>
      <c r="AO1360" s="7" t="str">
        <f ca="1">IFERROR(HLOOKUP(AO$1343,INDIRECT($Y1360&amp;"$"&amp;1338):INDIRECT($Y1360&amp;"$"&amp;1342),3,FALSE)&amp;HLOOKUP(AO$1343,INDIRECT($Y1360&amp;"$"&amp;1338):INDIRECT($Y1360&amp;"$"&amp;1342),4,FALSE),"")</f>
        <v/>
      </c>
      <c r="AP1360" s="7" t="str">
        <f ca="1">IFERROR(HLOOKUP(AP$1343,INDIRECT($Y1360&amp;"$"&amp;1338):INDIRECT($Y1360&amp;"$"&amp;1342),3,FALSE)&amp;HLOOKUP(AP$1343,INDIRECT($Y1360&amp;"$"&amp;1338):INDIRECT($Y1360&amp;"$"&amp;1342),4,FALSE),"")</f>
        <v/>
      </c>
      <c r="AQ1360" s="7" t="str">
        <f ca="1">IFERROR(HLOOKUP(AQ$1343,INDIRECT($Y1360&amp;"$"&amp;1338):INDIRECT($Y1360&amp;"$"&amp;1342),3,FALSE)&amp;HLOOKUP(AQ$1343,INDIRECT($Y1360&amp;"$"&amp;1338):INDIRECT($Y1360&amp;"$"&amp;1342),4,FALSE),"")</f>
        <v/>
      </c>
      <c r="AR1360" s="7" t="str">
        <f ca="1">IFERROR(HLOOKUP(AR$1343,INDIRECT($Y1360&amp;"$"&amp;1338):INDIRECT($Y1360&amp;"$"&amp;1342),3,FALSE)&amp;HLOOKUP(AR$1343,INDIRECT($Y1360&amp;"$"&amp;1338):INDIRECT($Y1360&amp;"$"&amp;1342),4,FALSE),"")</f>
        <v/>
      </c>
      <c r="AS1360" s="7" t="str">
        <f ca="1">IFERROR(HLOOKUP(AS$1343,INDIRECT($Y1360&amp;"$"&amp;1338):INDIRECT($Y1360&amp;"$"&amp;1342),3,FALSE)&amp;HLOOKUP(AS$1343,INDIRECT($Y1360&amp;"$"&amp;1338):INDIRECT($Y1360&amp;"$"&amp;1342),4,FALSE),"")</f>
        <v/>
      </c>
      <c r="AT1360" s="7" t="str">
        <f ca="1">IFERROR(HLOOKUP(AT$1343,INDIRECT($Y1360&amp;"$"&amp;1338):INDIRECT($Y1360&amp;"$"&amp;1342),3,FALSE)&amp;HLOOKUP(AT$1343,INDIRECT($Y1360&amp;"$"&amp;1338):INDIRECT($Y1360&amp;"$"&amp;1342),4,FALSE),"")</f>
        <v/>
      </c>
      <c r="AU1360" s="7" t="str">
        <f ca="1">IFERROR(HLOOKUP(AU$1343,INDIRECT($Y1360&amp;"$"&amp;1338):INDIRECT($Y1360&amp;"$"&amp;1342),3,FALSE)&amp;HLOOKUP(AU$1343,INDIRECT($Y1360&amp;"$"&amp;1338):INDIRECT($Y1360&amp;"$"&amp;1342),4,FALSE),"")</f>
        <v/>
      </c>
      <c r="AV1360" s="7" t="str">
        <f ca="1">IFERROR(HLOOKUP(AV$1343,INDIRECT($Y1360&amp;"$"&amp;1338):INDIRECT($Y1360&amp;"$"&amp;1342),3,FALSE)&amp;HLOOKUP(AV$1343,INDIRECT($Y1360&amp;"$"&amp;1338):INDIRECT($Y1360&amp;"$"&amp;1342),4,FALSE),"")</f>
        <v/>
      </c>
      <c r="AW1360" s="7" t="str">
        <f ca="1">IFERROR(HLOOKUP(AW$1343,INDIRECT($Y1360&amp;"$"&amp;1338):INDIRECT($Y1360&amp;"$"&amp;1342),3,FALSE)&amp;HLOOKUP(AW$1343,INDIRECT($Y1360&amp;"$"&amp;1338):INDIRECT($Y1360&amp;"$"&amp;1342),4,FALSE),"")</f>
        <v/>
      </c>
      <c r="AX1360" s="7" t="str">
        <f ca="1">IFERROR(HLOOKUP(AX$1343,INDIRECT(INDIRECT("$Y"&amp;1343+AX$852+($Z1360-1))&amp;1338):INDIRECT(INDIRECT("$Y"&amp;1343+AX$852+($Z1360-1))&amp;1342),3,FALSE)&amp;LEFT(HLOOKUP(AX$1343,INDIRECT(INDIRECT("$Y"&amp;1343+AX$852+($Z1360-1))&amp;1338):INDIRECT(INDIRECT("$Y"&amp;1343+AX$852+($Z1360-1))&amp;1342),4,FALSE),3),"")</f>
        <v/>
      </c>
      <c r="AY1360" s="53" t="str">
        <f t="shared" ca="1" si="12279"/>
        <v/>
      </c>
      <c r="AZ1360" s="53" t="str">
        <f t="shared" ca="1" si="12278"/>
        <v/>
      </c>
      <c r="BA1360" s="53" t="str">
        <f t="shared" ca="1" si="12278"/>
        <v/>
      </c>
      <c r="BB1360" s="53" t="str">
        <f t="shared" ca="1" si="12278"/>
        <v/>
      </c>
      <c r="BC1360" s="53" t="str">
        <f t="shared" ca="1" si="12278"/>
        <v/>
      </c>
      <c r="BD1360" s="53" t="str">
        <f t="shared" ca="1" si="12278"/>
        <v/>
      </c>
      <c r="BE1360" s="53" t="str">
        <f t="shared" ca="1" si="12278"/>
        <v/>
      </c>
      <c r="BF1360" s="53" t="str">
        <f t="shared" ca="1" si="12278"/>
        <v/>
      </c>
      <c r="BG1360" s="53" t="str">
        <f t="shared" ca="1" si="12278"/>
        <v/>
      </c>
      <c r="BH1360" s="53" t="str">
        <f t="shared" ca="1" si="12278"/>
        <v/>
      </c>
      <c r="BI1360" s="53" t="str">
        <f t="shared" ca="1" si="12278"/>
        <v/>
      </c>
      <c r="BJ1360" s="53" t="str">
        <f t="shared" ca="1" si="12278"/>
        <v/>
      </c>
      <c r="BK1360" s="53" t="str">
        <f t="shared" ca="1" si="12278"/>
        <v/>
      </c>
      <c r="BL1360" s="53" t="str">
        <f t="shared" ca="1" si="12278"/>
        <v/>
      </c>
      <c r="BM1360" s="53" t="str">
        <f t="shared" ca="1" si="12278"/>
        <v/>
      </c>
      <c r="BN1360" s="53" t="str">
        <f t="shared" ca="1" si="12278"/>
        <v/>
      </c>
      <c r="BO1360" s="53" t="str">
        <f t="shared" ca="1" si="12278"/>
        <v/>
      </c>
      <c r="BP1360" s="53" t="str">
        <f t="shared" ref="BP1360:BP1361" ca="1" si="12280">LEFT(AW1359,1)</f>
        <v/>
      </c>
    </row>
    <row r="1361" spans="24:264" hidden="1" x14ac:dyDescent="0.3">
      <c r="X1361" s="51">
        <v>1361</v>
      </c>
      <c r="Y1361" s="8" t="s">
        <v>879</v>
      </c>
      <c r="Z1361" s="7">
        <v>18</v>
      </c>
      <c r="AE1361" s="7"/>
      <c r="AF1361" s="7" t="str">
        <f ca="1">IFERROR(HLOOKUP(AF$1343,INDIRECT($Y1361&amp;"$"&amp;1338):INDIRECT($Y1361&amp;"$"&amp;1342),3,FALSE)&amp;HLOOKUP(AF$1343,INDIRECT($Y1361&amp;"$"&amp;1338):INDIRECT($Y1361&amp;"$"&amp;1342),4,FALSE),"")</f>
        <v/>
      </c>
      <c r="AG1361" s="7" t="str">
        <f ca="1">IFERROR(HLOOKUP(AG$1343,INDIRECT($Y1361&amp;"$"&amp;1338):INDIRECT($Y1361&amp;"$"&amp;1342),3,FALSE)&amp;HLOOKUP(AG$1343,INDIRECT($Y1361&amp;"$"&amp;1338):INDIRECT($Y1361&amp;"$"&amp;1342),4,FALSE),"")</f>
        <v/>
      </c>
      <c r="AH1361" s="7" t="str">
        <f ca="1">IFERROR(HLOOKUP(AH$1343,INDIRECT($Y1361&amp;"$"&amp;1338):INDIRECT($Y1361&amp;"$"&amp;1342),3,FALSE)&amp;HLOOKUP(AH$1343,INDIRECT($Y1361&amp;"$"&amp;1338):INDIRECT($Y1361&amp;"$"&amp;1342),4,FALSE),"")</f>
        <v/>
      </c>
      <c r="AI1361" s="7" t="str">
        <f ca="1">IFERROR(HLOOKUP(AI$1343,INDIRECT($Y1361&amp;"$"&amp;1338):INDIRECT($Y1361&amp;"$"&amp;1342),3,FALSE)&amp;HLOOKUP(AI$1343,INDIRECT($Y1361&amp;"$"&amp;1338):INDIRECT($Y1361&amp;"$"&amp;1342),4,FALSE),"")</f>
        <v/>
      </c>
      <c r="AJ1361" s="7" t="str">
        <f ca="1">IFERROR(HLOOKUP(AJ$1343,INDIRECT($Y1361&amp;"$"&amp;1338):INDIRECT($Y1361&amp;"$"&amp;1342),3,FALSE)&amp;HLOOKUP(AJ$1343,INDIRECT($Y1361&amp;"$"&amp;1338):INDIRECT($Y1361&amp;"$"&amp;1342),4,FALSE),"")</f>
        <v/>
      </c>
      <c r="AK1361" s="7" t="str">
        <f ca="1">IFERROR(HLOOKUP(AK$1343,INDIRECT($Y1361&amp;"$"&amp;1338):INDIRECT($Y1361&amp;"$"&amp;1342),3,FALSE)&amp;HLOOKUP(AK$1343,INDIRECT($Y1361&amp;"$"&amp;1338):INDIRECT($Y1361&amp;"$"&amp;1342),4,FALSE),"")</f>
        <v/>
      </c>
      <c r="AL1361" s="7" t="str">
        <f ca="1">IFERROR(HLOOKUP(AL$1343,INDIRECT($Y1361&amp;"$"&amp;1338):INDIRECT($Y1361&amp;"$"&amp;1342),3,FALSE)&amp;HLOOKUP(AL$1343,INDIRECT($Y1361&amp;"$"&amp;1338):INDIRECT($Y1361&amp;"$"&amp;1342),4,FALSE),"")</f>
        <v/>
      </c>
      <c r="AM1361" s="7" t="str">
        <f ca="1">IFERROR(HLOOKUP(AM$1343,INDIRECT($Y1361&amp;"$"&amp;1338):INDIRECT($Y1361&amp;"$"&amp;1342),3,FALSE)&amp;HLOOKUP(AM$1343,INDIRECT($Y1361&amp;"$"&amp;1338):INDIRECT($Y1361&amp;"$"&amp;1342),4,FALSE),"")</f>
        <v/>
      </c>
      <c r="AN1361" s="7" t="str">
        <f ca="1">IFERROR(HLOOKUP(AN$1343,INDIRECT($Y1361&amp;"$"&amp;1338):INDIRECT($Y1361&amp;"$"&amp;1342),3,FALSE)&amp;HLOOKUP(AN$1343,INDIRECT($Y1361&amp;"$"&amp;1338):INDIRECT($Y1361&amp;"$"&amp;1342),4,FALSE),"")</f>
        <v/>
      </c>
      <c r="AO1361" s="7" t="str">
        <f ca="1">IFERROR(HLOOKUP(AO$1343,INDIRECT($Y1361&amp;"$"&amp;1338):INDIRECT($Y1361&amp;"$"&amp;1342),3,FALSE)&amp;HLOOKUP(AO$1343,INDIRECT($Y1361&amp;"$"&amp;1338):INDIRECT($Y1361&amp;"$"&amp;1342),4,FALSE),"")</f>
        <v/>
      </c>
      <c r="AP1361" s="7" t="str">
        <f ca="1">IFERROR(HLOOKUP(AP$1343,INDIRECT($Y1361&amp;"$"&amp;1338):INDIRECT($Y1361&amp;"$"&amp;1342),3,FALSE)&amp;HLOOKUP(AP$1343,INDIRECT($Y1361&amp;"$"&amp;1338):INDIRECT($Y1361&amp;"$"&amp;1342),4,FALSE),"")</f>
        <v/>
      </c>
      <c r="AQ1361" s="7" t="str">
        <f ca="1">IFERROR(HLOOKUP(AQ$1343,INDIRECT($Y1361&amp;"$"&amp;1338):INDIRECT($Y1361&amp;"$"&amp;1342),3,FALSE)&amp;HLOOKUP(AQ$1343,INDIRECT($Y1361&amp;"$"&amp;1338):INDIRECT($Y1361&amp;"$"&amp;1342),4,FALSE),"")</f>
        <v/>
      </c>
      <c r="AR1361" s="7" t="str">
        <f ca="1">IFERROR(HLOOKUP(AR$1343,INDIRECT($Y1361&amp;"$"&amp;1338):INDIRECT($Y1361&amp;"$"&amp;1342),3,FALSE)&amp;HLOOKUP(AR$1343,INDIRECT($Y1361&amp;"$"&amp;1338):INDIRECT($Y1361&amp;"$"&amp;1342),4,FALSE),"")</f>
        <v/>
      </c>
      <c r="AS1361" s="7" t="str">
        <f ca="1">IFERROR(HLOOKUP(AS$1343,INDIRECT($Y1361&amp;"$"&amp;1338):INDIRECT($Y1361&amp;"$"&amp;1342),3,FALSE)&amp;HLOOKUP(AS$1343,INDIRECT($Y1361&amp;"$"&amp;1338):INDIRECT($Y1361&amp;"$"&amp;1342),4,FALSE),"")</f>
        <v/>
      </c>
      <c r="AT1361" s="7" t="str">
        <f ca="1">IFERROR(HLOOKUP(AT$1343,INDIRECT($Y1361&amp;"$"&amp;1338):INDIRECT($Y1361&amp;"$"&amp;1342),3,FALSE)&amp;HLOOKUP(AT$1343,INDIRECT($Y1361&amp;"$"&amp;1338):INDIRECT($Y1361&amp;"$"&amp;1342),4,FALSE),"")</f>
        <v/>
      </c>
      <c r="AU1361" s="7" t="str">
        <f ca="1">IFERROR(HLOOKUP(AU$1343,INDIRECT($Y1361&amp;"$"&amp;1338):INDIRECT($Y1361&amp;"$"&amp;1342),3,FALSE)&amp;HLOOKUP(AU$1343,INDIRECT($Y1361&amp;"$"&amp;1338):INDIRECT($Y1361&amp;"$"&amp;1342),4,FALSE),"")</f>
        <v/>
      </c>
      <c r="AV1361" s="7" t="str">
        <f ca="1">IFERROR(HLOOKUP(AV$1343,INDIRECT($Y1361&amp;"$"&amp;1338):INDIRECT($Y1361&amp;"$"&amp;1342),3,FALSE)&amp;HLOOKUP(AV$1343,INDIRECT($Y1361&amp;"$"&amp;1338):INDIRECT($Y1361&amp;"$"&amp;1342),4,FALSE),"")</f>
        <v/>
      </c>
      <c r="AW1361" s="7" t="str">
        <f ca="1">IFERROR(HLOOKUP(AW$1343,INDIRECT($Y1361&amp;"$"&amp;1338):INDIRECT($Y1361&amp;"$"&amp;1342),3,FALSE)&amp;HLOOKUP(AW$1343,INDIRECT($Y1361&amp;"$"&amp;1338):INDIRECT($Y1361&amp;"$"&amp;1342),4,FALSE),"")</f>
        <v/>
      </c>
      <c r="AX1361" s="7" t="str">
        <f ca="1">IFERROR(HLOOKUP(AX$1343,INDIRECT(INDIRECT("$Y"&amp;1343+AX$852+($Z1361-1))&amp;1338):INDIRECT(INDIRECT("$Y"&amp;1343+AX$852+($Z1361-1))&amp;1342),3,FALSE)&amp;LEFT(HLOOKUP(AX$1343,INDIRECT(INDIRECT("$Y"&amp;1343+AX$852+($Z1361-1))&amp;1338):INDIRECT(INDIRECT("$Y"&amp;1343+AX$852+($Z1361-1))&amp;1342),4,FALSE),3),"")</f>
        <v/>
      </c>
      <c r="AY1361" s="53" t="str">
        <f t="shared" ca="1" si="12279"/>
        <v/>
      </c>
      <c r="AZ1361" s="53" t="str">
        <f t="shared" ref="AZ1361" ca="1" si="12281">LEFT(AG1360,1)</f>
        <v/>
      </c>
      <c r="BA1361" s="53" t="str">
        <f t="shared" ref="BA1361" ca="1" si="12282">LEFT(AH1360,1)</f>
        <v/>
      </c>
      <c r="BB1361" s="53" t="str">
        <f t="shared" ref="BB1361" ca="1" si="12283">LEFT(AI1360,1)</f>
        <v/>
      </c>
      <c r="BC1361" s="53" t="str">
        <f t="shared" ref="BC1361" ca="1" si="12284">LEFT(AJ1360,1)</f>
        <v/>
      </c>
      <c r="BD1361" s="53" t="str">
        <f t="shared" ref="BD1361" ca="1" si="12285">LEFT(AK1360,1)</f>
        <v/>
      </c>
      <c r="BE1361" s="53" t="str">
        <f t="shared" ref="BE1361" ca="1" si="12286">LEFT(AL1360,1)</f>
        <v/>
      </c>
      <c r="BF1361" s="53" t="str">
        <f t="shared" ref="BF1361" ca="1" si="12287">LEFT(AM1360,1)</f>
        <v/>
      </c>
      <c r="BG1361" s="53" t="str">
        <f t="shared" ref="BG1361" ca="1" si="12288">LEFT(AN1360,1)</f>
        <v/>
      </c>
      <c r="BH1361" s="53" t="str">
        <f t="shared" ref="BH1361" ca="1" si="12289">LEFT(AO1360,1)</f>
        <v/>
      </c>
      <c r="BI1361" s="53" t="str">
        <f t="shared" ref="BI1361" ca="1" si="12290">LEFT(AP1360,1)</f>
        <v/>
      </c>
      <c r="BJ1361" s="53" t="str">
        <f t="shared" ref="BJ1361" ca="1" si="12291">LEFT(AQ1360,1)</f>
        <v/>
      </c>
      <c r="BK1361" s="53" t="str">
        <f t="shared" ref="BK1361" ca="1" si="12292">LEFT(AR1360,1)</f>
        <v/>
      </c>
      <c r="BL1361" s="53" t="str">
        <f t="shared" ref="BL1361" ca="1" si="12293">LEFT(AS1360,1)</f>
        <v/>
      </c>
      <c r="BM1361" s="53" t="str">
        <f t="shared" ref="BM1361" ca="1" si="12294">LEFT(AT1360,1)</f>
        <v/>
      </c>
      <c r="BN1361" s="53" t="str">
        <f t="shared" ref="BN1361" ca="1" si="12295">LEFT(AU1360,1)</f>
        <v/>
      </c>
      <c r="BO1361" s="53" t="str">
        <f t="shared" ref="BO1361" ca="1" si="12296">LEFT(AV1360,1)</f>
        <v/>
      </c>
      <c r="BP1361" s="53" t="str">
        <f t="shared" ca="1" si="12280"/>
        <v/>
      </c>
      <c r="IK1361" s="7" t="str">
        <f t="shared" ref="IK1361:JD1361" si="12297">IF(IJ697="","",IJ697)</f>
        <v/>
      </c>
      <c r="IL1361" s="7" t="str">
        <f t="shared" si="12297"/>
        <v/>
      </c>
      <c r="IM1361" s="7" t="str">
        <f t="shared" si="12297"/>
        <v/>
      </c>
      <c r="IN1361" s="7" t="str">
        <f t="shared" si="12297"/>
        <v/>
      </c>
      <c r="IO1361" s="7" t="str">
        <f t="shared" si="12297"/>
        <v/>
      </c>
      <c r="IP1361" s="7" t="str">
        <f t="shared" si="12297"/>
        <v/>
      </c>
      <c r="IQ1361" s="7" t="str">
        <f t="shared" si="12297"/>
        <v/>
      </c>
      <c r="IR1361" s="7" t="str">
        <f t="shared" si="12297"/>
        <v/>
      </c>
      <c r="IS1361" s="7" t="str">
        <f t="shared" si="12297"/>
        <v/>
      </c>
      <c r="IT1361" s="7" t="str">
        <f t="shared" si="12297"/>
        <v/>
      </c>
      <c r="IU1361" s="7" t="str">
        <f t="shared" si="12297"/>
        <v/>
      </c>
      <c r="IV1361" s="7" t="str">
        <f t="shared" si="12297"/>
        <v/>
      </c>
      <c r="IW1361" s="7" t="str">
        <f t="shared" si="12297"/>
        <v/>
      </c>
      <c r="IX1361" s="7" t="str">
        <f t="shared" si="12297"/>
        <v/>
      </c>
      <c r="IY1361" s="7" t="str">
        <f t="shared" si="12297"/>
        <v/>
      </c>
      <c r="IZ1361" s="7" t="str">
        <f t="shared" si="12297"/>
        <v/>
      </c>
      <c r="JA1361" s="7" t="str">
        <f t="shared" si="12297"/>
        <v/>
      </c>
      <c r="JB1361" s="7" t="str">
        <f t="shared" si="12297"/>
        <v/>
      </c>
      <c r="JC1361" s="7" t="str">
        <f t="shared" si="12297"/>
        <v/>
      </c>
      <c r="JD1361" s="7" t="str">
        <f t="shared" si="12297"/>
        <v/>
      </c>
    </row>
    <row r="1362" spans="24:264" hidden="1" x14ac:dyDescent="0.3">
      <c r="X1362" s="51">
        <v>1362</v>
      </c>
      <c r="AE1362" s="7"/>
      <c r="AF1362" s="7" t="str">
        <f>IF(AF$1343="","",COUNTIF(AF$1344:AF$1361,"*Day*"))</f>
        <v/>
      </c>
      <c r="AG1362" s="7" t="str">
        <f t="shared" ref="AG1362:AX1362" si="12298">IF(AG$1343="","",COUNTIF(AG$1344:AG$1361,"*Day*"))</f>
        <v/>
      </c>
      <c r="AH1362" s="7" t="str">
        <f t="shared" si="12298"/>
        <v/>
      </c>
      <c r="AI1362" s="7" t="str">
        <f t="shared" si="12298"/>
        <v/>
      </c>
      <c r="AJ1362" s="7" t="str">
        <f t="shared" si="12298"/>
        <v/>
      </c>
      <c r="AK1362" s="7" t="str">
        <f t="shared" si="12298"/>
        <v/>
      </c>
      <c r="AL1362" s="7" t="str">
        <f t="shared" si="12298"/>
        <v/>
      </c>
      <c r="AM1362" s="7" t="str">
        <f t="shared" si="12298"/>
        <v/>
      </c>
      <c r="AN1362" s="7" t="str">
        <f t="shared" si="12298"/>
        <v/>
      </c>
      <c r="AO1362" s="7" t="str">
        <f t="shared" si="12298"/>
        <v/>
      </c>
      <c r="AP1362" s="7" t="str">
        <f t="shared" si="12298"/>
        <v/>
      </c>
      <c r="AQ1362" s="7" t="str">
        <f t="shared" si="12298"/>
        <v/>
      </c>
      <c r="AR1362" s="7" t="str">
        <f t="shared" si="12298"/>
        <v/>
      </c>
      <c r="AS1362" s="7" t="str">
        <f t="shared" si="12298"/>
        <v/>
      </c>
      <c r="AT1362" s="7" t="str">
        <f t="shared" si="12298"/>
        <v/>
      </c>
      <c r="AU1362" s="7" t="str">
        <f t="shared" si="12298"/>
        <v/>
      </c>
      <c r="AV1362" s="7" t="str">
        <f t="shared" si="12298"/>
        <v/>
      </c>
      <c r="AW1362" s="7" t="str">
        <f t="shared" si="12298"/>
        <v/>
      </c>
      <c r="AX1362" s="7" t="str">
        <f t="shared" si="12298"/>
        <v/>
      </c>
      <c r="AY1362" s="53" t="str">
        <f>IF(AY1344&lt;=AY1343,AY1344,"")</f>
        <v/>
      </c>
      <c r="AZ1362" s="53" t="str">
        <f t="shared" ref="AZ1362:BP1362" si="12299">IF(AZ1344&lt;=AZ1343,AZ1344,"")</f>
        <v/>
      </c>
      <c r="BA1362" s="53" t="str">
        <f t="shared" si="12299"/>
        <v/>
      </c>
      <c r="BB1362" s="53" t="str">
        <f t="shared" si="12299"/>
        <v/>
      </c>
      <c r="BC1362" s="53" t="str">
        <f t="shared" si="12299"/>
        <v/>
      </c>
      <c r="BD1362" s="53" t="str">
        <f t="shared" si="12299"/>
        <v/>
      </c>
      <c r="BE1362" s="53" t="str">
        <f t="shared" si="12299"/>
        <v/>
      </c>
      <c r="BF1362" s="53" t="str">
        <f t="shared" si="12299"/>
        <v/>
      </c>
      <c r="BG1362" s="53" t="str">
        <f t="shared" si="12299"/>
        <v/>
      </c>
      <c r="BH1362" s="53" t="str">
        <f t="shared" si="12299"/>
        <v/>
      </c>
      <c r="BI1362" s="53" t="str">
        <f t="shared" si="12299"/>
        <v/>
      </c>
      <c r="BJ1362" s="53" t="str">
        <f t="shared" si="12299"/>
        <v/>
      </c>
      <c r="BK1362" s="53" t="str">
        <f t="shared" si="12299"/>
        <v/>
      </c>
      <c r="BL1362" s="53" t="str">
        <f t="shared" si="12299"/>
        <v/>
      </c>
      <c r="BM1362" s="53" t="str">
        <f t="shared" si="12299"/>
        <v/>
      </c>
      <c r="BN1362" s="53" t="str">
        <f t="shared" si="12299"/>
        <v/>
      </c>
      <c r="BO1362" s="53" t="str">
        <f t="shared" si="12299"/>
        <v/>
      </c>
      <c r="BP1362" s="53" t="str">
        <f t="shared" si="12299"/>
        <v/>
      </c>
      <c r="IK1362" s="7" t="str">
        <f t="shared" ref="IK1362:JD1362" si="12300">IF(IJ698="","",IJ698)</f>
        <v/>
      </c>
      <c r="IL1362" s="7" t="str">
        <f t="shared" si="12300"/>
        <v/>
      </c>
      <c r="IM1362" s="7" t="str">
        <f t="shared" si="12300"/>
        <v/>
      </c>
      <c r="IN1362" s="7" t="str">
        <f t="shared" si="12300"/>
        <v/>
      </c>
      <c r="IO1362" s="7" t="str">
        <f t="shared" si="12300"/>
        <v/>
      </c>
      <c r="IP1362" s="7" t="str">
        <f t="shared" si="12300"/>
        <v/>
      </c>
      <c r="IQ1362" s="7" t="str">
        <f t="shared" si="12300"/>
        <v/>
      </c>
      <c r="IR1362" s="7" t="str">
        <f t="shared" si="12300"/>
        <v/>
      </c>
      <c r="IS1362" s="7" t="str">
        <f t="shared" si="12300"/>
        <v/>
      </c>
      <c r="IT1362" s="7" t="str">
        <f t="shared" si="12300"/>
        <v/>
      </c>
      <c r="IU1362" s="7" t="str">
        <f t="shared" si="12300"/>
        <v/>
      </c>
      <c r="IV1362" s="7" t="str">
        <f t="shared" si="12300"/>
        <v/>
      </c>
      <c r="IW1362" s="7" t="str">
        <f t="shared" si="12300"/>
        <v/>
      </c>
      <c r="IX1362" s="7" t="str">
        <f t="shared" si="12300"/>
        <v/>
      </c>
      <c r="IY1362" s="7" t="str">
        <f t="shared" si="12300"/>
        <v/>
      </c>
      <c r="IZ1362" s="7" t="str">
        <f t="shared" si="12300"/>
        <v/>
      </c>
      <c r="JA1362" s="7" t="str">
        <f t="shared" si="12300"/>
        <v/>
      </c>
      <c r="JB1362" s="7" t="str">
        <f t="shared" si="12300"/>
        <v/>
      </c>
      <c r="JC1362" s="7" t="str">
        <f t="shared" si="12300"/>
        <v/>
      </c>
      <c r="JD1362" s="7" t="str">
        <f t="shared" si="12300"/>
        <v/>
      </c>
    </row>
    <row r="1363" spans="24:264" hidden="1" x14ac:dyDescent="0.3">
      <c r="X1363" s="51">
        <v>1363</v>
      </c>
      <c r="AE1363" s="7"/>
      <c r="AF1363" s="7" t="str">
        <f>IF(AF$1343="","",COUNTIF(AF$1344:AF$1361,"*Nig*"))</f>
        <v/>
      </c>
      <c r="AG1363" s="7" t="str">
        <f t="shared" ref="AG1363:AX1363" si="12301">IF(AG$1343="","",COUNTIF(AG$1344:AG$1361,"*Nig*"))</f>
        <v/>
      </c>
      <c r="AH1363" s="7" t="str">
        <f t="shared" si="12301"/>
        <v/>
      </c>
      <c r="AI1363" s="7" t="str">
        <f t="shared" si="12301"/>
        <v/>
      </c>
      <c r="AJ1363" s="7" t="str">
        <f t="shared" si="12301"/>
        <v/>
      </c>
      <c r="AK1363" s="7" t="str">
        <f t="shared" si="12301"/>
        <v/>
      </c>
      <c r="AL1363" s="7" t="str">
        <f t="shared" si="12301"/>
        <v/>
      </c>
      <c r="AM1363" s="7" t="str">
        <f t="shared" si="12301"/>
        <v/>
      </c>
      <c r="AN1363" s="7" t="str">
        <f t="shared" si="12301"/>
        <v/>
      </c>
      <c r="AO1363" s="7" t="str">
        <f t="shared" si="12301"/>
        <v/>
      </c>
      <c r="AP1363" s="7" t="str">
        <f t="shared" si="12301"/>
        <v/>
      </c>
      <c r="AQ1363" s="7" t="str">
        <f t="shared" si="12301"/>
        <v/>
      </c>
      <c r="AR1363" s="7" t="str">
        <f t="shared" si="12301"/>
        <v/>
      </c>
      <c r="AS1363" s="7" t="str">
        <f t="shared" si="12301"/>
        <v/>
      </c>
      <c r="AT1363" s="7" t="str">
        <f t="shared" si="12301"/>
        <v/>
      </c>
      <c r="AU1363" s="7" t="str">
        <f t="shared" si="12301"/>
        <v/>
      </c>
      <c r="AV1363" s="7" t="str">
        <f t="shared" si="12301"/>
        <v/>
      </c>
      <c r="AW1363" s="7" t="str">
        <f t="shared" si="12301"/>
        <v/>
      </c>
      <c r="AX1363" s="7" t="str">
        <f t="shared" si="12301"/>
        <v/>
      </c>
      <c r="AY1363" s="53" t="str">
        <f>AF1362</f>
        <v/>
      </c>
      <c r="AZ1363" s="53" t="str">
        <f t="shared" ref="AZ1363" si="12302">AG1362</f>
        <v/>
      </c>
      <c r="BA1363" s="53" t="str">
        <f t="shared" ref="BA1363" si="12303">AH1362</f>
        <v/>
      </c>
      <c r="BB1363" s="53" t="str">
        <f t="shared" ref="BB1363" si="12304">AI1362</f>
        <v/>
      </c>
      <c r="BC1363" s="53" t="str">
        <f t="shared" ref="BC1363" si="12305">AJ1362</f>
        <v/>
      </c>
      <c r="BD1363" s="53" t="str">
        <f t="shared" ref="BD1363" si="12306">AK1362</f>
        <v/>
      </c>
      <c r="BE1363" s="53" t="str">
        <f t="shared" ref="BE1363" si="12307">AL1362</f>
        <v/>
      </c>
      <c r="BF1363" s="53" t="str">
        <f t="shared" ref="BF1363" si="12308">AM1362</f>
        <v/>
      </c>
      <c r="BG1363" s="53" t="str">
        <f t="shared" ref="BG1363" si="12309">AN1362</f>
        <v/>
      </c>
      <c r="BH1363" s="53" t="str">
        <f t="shared" ref="BH1363" si="12310">AO1362</f>
        <v/>
      </c>
      <c r="BI1363" s="53" t="str">
        <f t="shared" ref="BI1363" si="12311">AP1362</f>
        <v/>
      </c>
      <c r="BJ1363" s="53" t="str">
        <f t="shared" ref="BJ1363" si="12312">AQ1362</f>
        <v/>
      </c>
      <c r="BK1363" s="53" t="str">
        <f t="shared" ref="BK1363" si="12313">AR1362</f>
        <v/>
      </c>
      <c r="BL1363" s="53" t="str">
        <f t="shared" ref="BL1363" si="12314">AS1362</f>
        <v/>
      </c>
      <c r="BM1363" s="53" t="str">
        <f t="shared" ref="BM1363" si="12315">AT1362</f>
        <v/>
      </c>
      <c r="BN1363" s="53" t="str">
        <f t="shared" ref="BN1363" si="12316">AU1362</f>
        <v/>
      </c>
      <c r="BO1363" s="53" t="str">
        <f t="shared" ref="BO1363" si="12317">AV1362</f>
        <v/>
      </c>
      <c r="BP1363" s="53" t="str">
        <f t="shared" ref="BP1363" si="12318">AW1362</f>
        <v/>
      </c>
      <c r="IK1363" s="7" t="str">
        <f t="shared" ref="IK1363:JD1363" si="12319">IF(IJ699="","",IJ699)</f>
        <v/>
      </c>
      <c r="IL1363" s="7" t="str">
        <f t="shared" si="12319"/>
        <v/>
      </c>
      <c r="IM1363" s="7" t="str">
        <f t="shared" si="12319"/>
        <v/>
      </c>
      <c r="IN1363" s="7" t="str">
        <f t="shared" si="12319"/>
        <v/>
      </c>
      <c r="IO1363" s="7" t="str">
        <f t="shared" si="12319"/>
        <v/>
      </c>
      <c r="IP1363" s="7" t="str">
        <f t="shared" si="12319"/>
        <v/>
      </c>
      <c r="IQ1363" s="7" t="str">
        <f t="shared" si="12319"/>
        <v/>
      </c>
      <c r="IR1363" s="7" t="str">
        <f t="shared" si="12319"/>
        <v/>
      </c>
      <c r="IS1363" s="7" t="str">
        <f t="shared" si="12319"/>
        <v/>
      </c>
      <c r="IT1363" s="7" t="str">
        <f t="shared" si="12319"/>
        <v/>
      </c>
      <c r="IU1363" s="7" t="str">
        <f t="shared" si="12319"/>
        <v/>
      </c>
      <c r="IV1363" s="7" t="str">
        <f t="shared" si="12319"/>
        <v/>
      </c>
      <c r="IW1363" s="7" t="str">
        <f t="shared" si="12319"/>
        <v/>
      </c>
      <c r="IX1363" s="7" t="str">
        <f t="shared" si="12319"/>
        <v/>
      </c>
      <c r="IY1363" s="7" t="str">
        <f t="shared" si="12319"/>
        <v/>
      </c>
      <c r="IZ1363" s="7" t="str">
        <f t="shared" si="12319"/>
        <v/>
      </c>
      <c r="JA1363" s="7" t="str">
        <f t="shared" si="12319"/>
        <v/>
      </c>
      <c r="JB1363" s="7" t="str">
        <f t="shared" si="12319"/>
        <v/>
      </c>
      <c r="JC1363" s="7" t="str">
        <f t="shared" si="12319"/>
        <v/>
      </c>
      <c r="JD1363" s="7" t="str">
        <f t="shared" si="12319"/>
        <v/>
      </c>
    </row>
    <row r="1364" spans="24:264" hidden="1" x14ac:dyDescent="0.3">
      <c r="X1364" s="51">
        <v>1364</v>
      </c>
      <c r="AE1364" s="7"/>
      <c r="AF1364" s="7" t="str">
        <f>IFERROR(IF(AND(AF1362=0,AF1363=0),"",AY1362-AY1363),"")</f>
        <v/>
      </c>
      <c r="AG1364" s="7" t="str">
        <f t="shared" ref="AG1364:AX1364" si="12320">IFERROR(IF(AND(AG1362=0,AG1363=0),"",AZ1362-AZ1363),"")</f>
        <v/>
      </c>
      <c r="AH1364" s="7" t="str">
        <f t="shared" si="12320"/>
        <v/>
      </c>
      <c r="AI1364" s="7" t="str">
        <f t="shared" si="12320"/>
        <v/>
      </c>
      <c r="AJ1364" s="7" t="str">
        <f t="shared" si="12320"/>
        <v/>
      </c>
      <c r="AK1364" s="7" t="str">
        <f t="shared" si="12320"/>
        <v/>
      </c>
      <c r="AL1364" s="7" t="str">
        <f t="shared" si="12320"/>
        <v/>
      </c>
      <c r="AM1364" s="7" t="str">
        <f t="shared" si="12320"/>
        <v/>
      </c>
      <c r="AN1364" s="7" t="str">
        <f t="shared" si="12320"/>
        <v/>
      </c>
      <c r="AO1364" s="7" t="str">
        <f t="shared" si="12320"/>
        <v/>
      </c>
      <c r="AP1364" s="7" t="str">
        <f t="shared" si="12320"/>
        <v/>
      </c>
      <c r="AQ1364" s="7" t="str">
        <f t="shared" si="12320"/>
        <v/>
      </c>
      <c r="AR1364" s="7" t="str">
        <f t="shared" si="12320"/>
        <v/>
      </c>
      <c r="AS1364" s="7" t="str">
        <f t="shared" si="12320"/>
        <v/>
      </c>
      <c r="AT1364" s="7" t="str">
        <f t="shared" si="12320"/>
        <v/>
      </c>
      <c r="AU1364" s="7" t="str">
        <f t="shared" si="12320"/>
        <v/>
      </c>
      <c r="AV1364" s="7" t="str">
        <f t="shared" si="12320"/>
        <v/>
      </c>
      <c r="AW1364" s="7" t="str">
        <f t="shared" si="12320"/>
        <v/>
      </c>
      <c r="AX1364" s="7">
        <f t="shared" si="12320"/>
        <v>0</v>
      </c>
      <c r="AY1364" s="53" t="str">
        <f>IF(AY1362="","",AF1363)</f>
        <v/>
      </c>
      <c r="AZ1364" s="53" t="str">
        <f t="shared" ref="AZ1364" si="12321">IF(AZ1362="","",AG1363)</f>
        <v/>
      </c>
      <c r="BA1364" s="53" t="str">
        <f t="shared" ref="BA1364" si="12322">IF(BA1362="","",AH1363)</f>
        <v/>
      </c>
      <c r="BB1364" s="53" t="str">
        <f t="shared" ref="BB1364" si="12323">IF(BB1362="","",AI1363)</f>
        <v/>
      </c>
      <c r="BC1364" s="53" t="str">
        <f t="shared" ref="BC1364" si="12324">IF(BC1362="","",AJ1363)</f>
        <v/>
      </c>
      <c r="BD1364" s="53" t="str">
        <f t="shared" ref="BD1364" si="12325">IF(BD1362="","",AK1363)</f>
        <v/>
      </c>
      <c r="BE1364" s="53" t="str">
        <f t="shared" ref="BE1364" si="12326">IF(BE1362="","",AL1363)</f>
        <v/>
      </c>
      <c r="BF1364" s="53" t="str">
        <f t="shared" ref="BF1364" si="12327">IF(BF1362="","",AM1363)</f>
        <v/>
      </c>
      <c r="BG1364" s="53" t="str">
        <f t="shared" ref="BG1364" si="12328">IF(BG1362="","",AN1363)</f>
        <v/>
      </c>
      <c r="BH1364" s="53" t="str">
        <f t="shared" ref="BH1364" si="12329">IF(BH1362="","",AO1363)</f>
        <v/>
      </c>
      <c r="BI1364" s="53" t="str">
        <f t="shared" ref="BI1364" si="12330">IF(BI1362="","",AP1363)</f>
        <v/>
      </c>
      <c r="BJ1364" s="53" t="str">
        <f t="shared" ref="BJ1364" si="12331">IF(BJ1362="","",AQ1363)</f>
        <v/>
      </c>
      <c r="BK1364" s="53" t="str">
        <f t="shared" ref="BK1364" si="12332">IF(BK1362="","",AR1363)</f>
        <v/>
      </c>
      <c r="BL1364" s="53" t="str">
        <f t="shared" ref="BL1364" si="12333">IF(BL1362="","",AS1363)</f>
        <v/>
      </c>
      <c r="BM1364" s="53" t="str">
        <f t="shared" ref="BM1364" si="12334">IF(BM1362="","",AT1363)</f>
        <v/>
      </c>
      <c r="BN1364" s="53" t="str">
        <f t="shared" ref="BN1364" si="12335">IF(BN1362="","",AU1363)</f>
        <v/>
      </c>
      <c r="BO1364" s="53" t="str">
        <f t="shared" ref="BO1364" si="12336">IF(BO1362="","",AV1363)</f>
        <v/>
      </c>
      <c r="BP1364" s="53" t="str">
        <f t="shared" ref="BP1364" si="12337">IF(BP1362="","",AW1363)</f>
        <v/>
      </c>
      <c r="BR1364" s="7">
        <f>SUM(BT1364:CK1364)</f>
        <v>0</v>
      </c>
      <c r="BT1364" s="7" t="str">
        <f>IF(AF1364&lt;0,0,AF1364)</f>
        <v/>
      </c>
      <c r="BU1364" s="7" t="str">
        <f t="shared" ref="BU1364" si="12338">IF(AG1364&lt;0,0,AG1364)</f>
        <v/>
      </c>
      <c r="BV1364" s="7" t="str">
        <f t="shared" ref="BV1364" si="12339">IF(AH1364&lt;0,0,AH1364)</f>
        <v/>
      </c>
      <c r="BW1364" s="7" t="str">
        <f t="shared" ref="BW1364" si="12340">IF(AI1364&lt;0,0,AI1364)</f>
        <v/>
      </c>
      <c r="BX1364" s="7" t="str">
        <f t="shared" ref="BX1364" si="12341">IF(AJ1364&lt;0,0,AJ1364)</f>
        <v/>
      </c>
      <c r="BY1364" s="7" t="str">
        <f t="shared" ref="BY1364" si="12342">IF(AK1364&lt;0,0,AK1364)</f>
        <v/>
      </c>
      <c r="BZ1364" s="7" t="str">
        <f t="shared" ref="BZ1364" si="12343">IF(AL1364&lt;0,0,AL1364)</f>
        <v/>
      </c>
      <c r="CA1364" s="7" t="str">
        <f t="shared" ref="CA1364" si="12344">IF(AM1364&lt;0,0,AM1364)</f>
        <v/>
      </c>
      <c r="CB1364" s="7" t="str">
        <f t="shared" ref="CB1364" si="12345">IF(AN1364&lt;0,0,AN1364)</f>
        <v/>
      </c>
      <c r="CC1364" s="7" t="str">
        <f t="shared" ref="CC1364" si="12346">IF(AO1364&lt;0,0,AO1364)</f>
        <v/>
      </c>
      <c r="CD1364" s="7" t="str">
        <f t="shared" ref="CD1364" si="12347">IF(AP1364&lt;0,0,AP1364)</f>
        <v/>
      </c>
      <c r="CE1364" s="7" t="str">
        <f t="shared" ref="CE1364" si="12348">IF(AQ1364&lt;0,0,AQ1364)</f>
        <v/>
      </c>
      <c r="CF1364" s="7" t="str">
        <f t="shared" ref="CF1364" si="12349">IF(AR1364&lt;0,0,AR1364)</f>
        <v/>
      </c>
      <c r="CG1364" s="7" t="str">
        <f t="shared" ref="CG1364" si="12350">IF(AS1364&lt;0,0,AS1364)</f>
        <v/>
      </c>
      <c r="CH1364" s="7" t="str">
        <f t="shared" ref="CH1364" si="12351">IF(AT1364&lt;0,0,AT1364)</f>
        <v/>
      </c>
      <c r="CI1364" s="7" t="str">
        <f t="shared" ref="CI1364" si="12352">IF(AU1364&lt;0,0,AU1364)</f>
        <v/>
      </c>
      <c r="CJ1364" s="7" t="str">
        <f t="shared" ref="CJ1364" si="12353">IF(AV1364&lt;0,0,AV1364)</f>
        <v/>
      </c>
      <c r="CK1364" s="7" t="str">
        <f t="shared" ref="CK1364" si="12354">IF(AW1364&lt;0,0,AW1364)</f>
        <v/>
      </c>
      <c r="IK1364" s="7" t="str">
        <f t="shared" ref="IK1364:JD1364" si="12355">IF(IJ700="","",IJ700)</f>
        <v/>
      </c>
      <c r="IL1364" s="7" t="str">
        <f t="shared" si="12355"/>
        <v/>
      </c>
      <c r="IM1364" s="7" t="str">
        <f t="shared" si="12355"/>
        <v/>
      </c>
      <c r="IN1364" s="7" t="str">
        <f t="shared" si="12355"/>
        <v/>
      </c>
      <c r="IO1364" s="7" t="str">
        <f t="shared" si="12355"/>
        <v/>
      </c>
      <c r="IP1364" s="7" t="str">
        <f t="shared" si="12355"/>
        <v/>
      </c>
      <c r="IQ1364" s="7" t="str">
        <f t="shared" si="12355"/>
        <v/>
      </c>
      <c r="IR1364" s="7" t="str">
        <f t="shared" si="12355"/>
        <v/>
      </c>
      <c r="IS1364" s="7" t="str">
        <f t="shared" si="12355"/>
        <v/>
      </c>
      <c r="IT1364" s="7" t="str">
        <f t="shared" si="12355"/>
        <v/>
      </c>
      <c r="IU1364" s="7" t="str">
        <f t="shared" si="12355"/>
        <v/>
      </c>
      <c r="IV1364" s="7" t="str">
        <f t="shared" si="12355"/>
        <v/>
      </c>
      <c r="IW1364" s="7" t="str">
        <f t="shared" si="12355"/>
        <v/>
      </c>
      <c r="IX1364" s="7" t="str">
        <f t="shared" si="12355"/>
        <v/>
      </c>
      <c r="IY1364" s="7" t="str">
        <f t="shared" si="12355"/>
        <v/>
      </c>
      <c r="IZ1364" s="7" t="str">
        <f t="shared" si="12355"/>
        <v/>
      </c>
      <c r="JA1364" s="7" t="str">
        <f t="shared" si="12355"/>
        <v/>
      </c>
      <c r="JB1364" s="7" t="str">
        <f t="shared" si="12355"/>
        <v/>
      </c>
      <c r="JC1364" s="7" t="str">
        <f t="shared" si="12355"/>
        <v/>
      </c>
      <c r="JD1364" s="7" t="str">
        <f t="shared" si="12355"/>
        <v/>
      </c>
    </row>
    <row r="1365" spans="24:264" hidden="1" x14ac:dyDescent="0.3">
      <c r="X1365" s="51">
        <v>1365</v>
      </c>
      <c r="Z1365" s="7" t="s">
        <v>1366</v>
      </c>
      <c r="AA1365" s="7" t="str">
        <f t="shared" ref="AA1365:CL1365" si="12356">IF(Z345="","",Z345)</f>
        <v/>
      </c>
      <c r="AB1365" s="7">
        <f t="shared" si="12356"/>
        <v>18</v>
      </c>
      <c r="AC1365" s="7" t="str">
        <f t="shared" si="12356"/>
        <v/>
      </c>
      <c r="AD1365" s="7" t="str">
        <f t="shared" si="12356"/>
        <v/>
      </c>
      <c r="AE1365" s="7" t="str">
        <f t="shared" si="12356"/>
        <v/>
      </c>
      <c r="AF1365" s="7" t="str">
        <f t="shared" si="12356"/>
        <v/>
      </c>
      <c r="AG1365" s="7" t="str">
        <f t="shared" si="12356"/>
        <v/>
      </c>
      <c r="AH1365" s="7" t="str">
        <f t="shared" si="12356"/>
        <v/>
      </c>
      <c r="AI1365" s="7" t="str">
        <f t="shared" si="12356"/>
        <v/>
      </c>
      <c r="AJ1365" s="7" t="str">
        <f t="shared" si="12356"/>
        <v/>
      </c>
      <c r="AK1365" s="7" t="str">
        <f t="shared" si="12356"/>
        <v/>
      </c>
      <c r="AL1365" s="7" t="str">
        <f t="shared" si="12356"/>
        <v/>
      </c>
      <c r="AM1365" s="7" t="str">
        <f t="shared" si="12356"/>
        <v/>
      </c>
      <c r="AN1365" s="7" t="str">
        <f t="shared" si="12356"/>
        <v/>
      </c>
      <c r="AO1365" s="7" t="str">
        <f t="shared" si="12356"/>
        <v/>
      </c>
      <c r="AP1365" s="7" t="str">
        <f t="shared" si="12356"/>
        <v/>
      </c>
      <c r="AQ1365" s="7" t="str">
        <f t="shared" si="12356"/>
        <v/>
      </c>
      <c r="AR1365" s="7" t="str">
        <f t="shared" si="12356"/>
        <v/>
      </c>
      <c r="AS1365" s="7" t="str">
        <f t="shared" si="12356"/>
        <v/>
      </c>
      <c r="AT1365" s="7" t="str">
        <f t="shared" si="12356"/>
        <v/>
      </c>
      <c r="AU1365" s="7" t="str">
        <f t="shared" si="12356"/>
        <v/>
      </c>
      <c r="AV1365" s="7" t="str">
        <f t="shared" si="12356"/>
        <v/>
      </c>
      <c r="AW1365" s="7" t="str">
        <f t="shared" si="12356"/>
        <v/>
      </c>
      <c r="AX1365" s="7" t="str">
        <f t="shared" si="12356"/>
        <v/>
      </c>
      <c r="AY1365" s="7" t="str">
        <f t="shared" si="12356"/>
        <v/>
      </c>
      <c r="AZ1365" s="7" t="str">
        <f t="shared" si="12356"/>
        <v/>
      </c>
      <c r="BA1365" s="7" t="str">
        <f t="shared" si="12356"/>
        <v/>
      </c>
      <c r="BB1365" s="7" t="str">
        <f t="shared" si="12356"/>
        <v/>
      </c>
      <c r="BC1365" s="7" t="str">
        <f t="shared" si="12356"/>
        <v/>
      </c>
      <c r="BD1365" s="7" t="str">
        <f t="shared" si="12356"/>
        <v/>
      </c>
      <c r="BE1365" s="7" t="str">
        <f t="shared" si="12356"/>
        <v/>
      </c>
      <c r="BF1365" s="7" t="str">
        <f t="shared" si="12356"/>
        <v/>
      </c>
      <c r="BG1365" s="7" t="str">
        <f t="shared" si="12356"/>
        <v/>
      </c>
      <c r="BH1365" s="7" t="str">
        <f t="shared" si="12356"/>
        <v/>
      </c>
      <c r="BI1365" s="7" t="str">
        <f t="shared" si="12356"/>
        <v/>
      </c>
      <c r="BJ1365" s="7" t="str">
        <f t="shared" si="12356"/>
        <v/>
      </c>
      <c r="BK1365" s="7" t="str">
        <f t="shared" si="12356"/>
        <v/>
      </c>
      <c r="BL1365" s="7" t="str">
        <f t="shared" si="12356"/>
        <v/>
      </c>
      <c r="BM1365" s="7" t="str">
        <f t="shared" si="12356"/>
        <v/>
      </c>
      <c r="BN1365" s="7" t="str">
        <f t="shared" si="12356"/>
        <v/>
      </c>
      <c r="BO1365" s="7" t="str">
        <f t="shared" si="12356"/>
        <v/>
      </c>
      <c r="BP1365" s="7" t="str">
        <f t="shared" si="12356"/>
        <v/>
      </c>
      <c r="BQ1365" s="7" t="str">
        <f t="shared" si="12356"/>
        <v/>
      </c>
      <c r="BR1365" s="7" t="str">
        <f t="shared" si="12356"/>
        <v/>
      </c>
      <c r="BS1365" s="7" t="str">
        <f t="shared" si="12356"/>
        <v/>
      </c>
      <c r="BT1365" s="7" t="str">
        <f t="shared" si="12356"/>
        <v/>
      </c>
      <c r="BU1365" s="7" t="str">
        <f t="shared" si="12356"/>
        <v/>
      </c>
      <c r="BV1365" s="7" t="str">
        <f t="shared" si="12356"/>
        <v/>
      </c>
      <c r="BW1365" s="7" t="str">
        <f t="shared" si="12356"/>
        <v/>
      </c>
      <c r="BX1365" s="7" t="str">
        <f t="shared" si="12356"/>
        <v/>
      </c>
      <c r="BY1365" s="7" t="str">
        <f t="shared" si="12356"/>
        <v/>
      </c>
      <c r="BZ1365" s="7" t="str">
        <f t="shared" si="12356"/>
        <v/>
      </c>
      <c r="CA1365" s="7" t="str">
        <f t="shared" si="12356"/>
        <v/>
      </c>
      <c r="CB1365" s="7" t="str">
        <f t="shared" si="12356"/>
        <v/>
      </c>
      <c r="CC1365" s="7" t="str">
        <f t="shared" si="12356"/>
        <v/>
      </c>
      <c r="CD1365" s="7" t="str">
        <f t="shared" si="12356"/>
        <v/>
      </c>
      <c r="CE1365" s="7" t="str">
        <f t="shared" si="12356"/>
        <v/>
      </c>
      <c r="CF1365" s="7" t="str">
        <f t="shared" si="12356"/>
        <v/>
      </c>
      <c r="CG1365" s="7" t="str">
        <f t="shared" si="12356"/>
        <v/>
      </c>
      <c r="CH1365" s="7" t="str">
        <f t="shared" si="12356"/>
        <v/>
      </c>
      <c r="CI1365" s="7" t="str">
        <f t="shared" si="12356"/>
        <v/>
      </c>
      <c r="CJ1365" s="7" t="str">
        <f t="shared" si="12356"/>
        <v/>
      </c>
      <c r="CK1365" s="7" t="str">
        <f t="shared" si="12356"/>
        <v/>
      </c>
      <c r="CL1365" s="7" t="str">
        <f t="shared" si="12356"/>
        <v/>
      </c>
      <c r="CM1365" s="7" t="str">
        <f t="shared" ref="CM1365:EX1365" si="12357">IF(CL345="","",CL345)</f>
        <v/>
      </c>
      <c r="CN1365" s="7" t="str">
        <f t="shared" si="12357"/>
        <v/>
      </c>
      <c r="CO1365" s="7" t="str">
        <f t="shared" si="12357"/>
        <v/>
      </c>
      <c r="CP1365" s="7" t="str">
        <f t="shared" si="12357"/>
        <v/>
      </c>
      <c r="CQ1365" s="7" t="str">
        <f t="shared" si="12357"/>
        <v/>
      </c>
      <c r="CR1365" s="7" t="str">
        <f t="shared" si="12357"/>
        <v/>
      </c>
      <c r="CS1365" s="7" t="str">
        <f t="shared" si="12357"/>
        <v/>
      </c>
      <c r="CT1365" s="7" t="str">
        <f t="shared" si="12357"/>
        <v/>
      </c>
      <c r="CU1365" s="7" t="str">
        <f t="shared" si="12357"/>
        <v/>
      </c>
      <c r="CV1365" s="7" t="str">
        <f t="shared" si="12357"/>
        <v/>
      </c>
      <c r="CW1365" s="7" t="str">
        <f t="shared" si="12357"/>
        <v/>
      </c>
      <c r="CX1365" s="7" t="str">
        <f t="shared" si="12357"/>
        <v/>
      </c>
      <c r="CY1365" s="7" t="str">
        <f t="shared" si="12357"/>
        <v/>
      </c>
      <c r="CZ1365" s="7" t="str">
        <f t="shared" si="12357"/>
        <v/>
      </c>
      <c r="DA1365" s="7" t="str">
        <f t="shared" si="12357"/>
        <v/>
      </c>
      <c r="DB1365" s="7" t="str">
        <f t="shared" si="12357"/>
        <v/>
      </c>
      <c r="DC1365" s="7" t="str">
        <f t="shared" si="12357"/>
        <v/>
      </c>
      <c r="DD1365" s="7" t="str">
        <f t="shared" si="12357"/>
        <v/>
      </c>
      <c r="DE1365" s="7" t="str">
        <f t="shared" si="12357"/>
        <v/>
      </c>
      <c r="DF1365" s="7" t="str">
        <f t="shared" si="12357"/>
        <v/>
      </c>
      <c r="DG1365" s="7" t="str">
        <f t="shared" si="12357"/>
        <v/>
      </c>
      <c r="DH1365" s="7" t="str">
        <f t="shared" si="12357"/>
        <v/>
      </c>
      <c r="DI1365" s="7" t="str">
        <f t="shared" si="12357"/>
        <v/>
      </c>
      <c r="DJ1365" s="7" t="str">
        <f t="shared" si="12357"/>
        <v/>
      </c>
      <c r="DK1365" s="7" t="str">
        <f t="shared" si="12357"/>
        <v/>
      </c>
      <c r="DL1365" s="7" t="str">
        <f t="shared" si="12357"/>
        <v/>
      </c>
      <c r="DM1365" s="7" t="str">
        <f t="shared" si="12357"/>
        <v/>
      </c>
      <c r="DN1365" s="7" t="str">
        <f t="shared" si="12357"/>
        <v/>
      </c>
      <c r="DO1365" s="7" t="str">
        <f t="shared" si="12357"/>
        <v/>
      </c>
      <c r="DP1365" s="7" t="str">
        <f t="shared" si="12357"/>
        <v/>
      </c>
      <c r="DQ1365" s="7" t="str">
        <f t="shared" si="12357"/>
        <v/>
      </c>
      <c r="DR1365" s="7" t="str">
        <f t="shared" si="12357"/>
        <v/>
      </c>
      <c r="DS1365" s="7" t="str">
        <f t="shared" si="12357"/>
        <v/>
      </c>
      <c r="DT1365" s="7" t="str">
        <f t="shared" si="12357"/>
        <v/>
      </c>
      <c r="DU1365" s="7" t="str">
        <f t="shared" si="12357"/>
        <v/>
      </c>
      <c r="DV1365" s="7" t="str">
        <f t="shared" si="12357"/>
        <v/>
      </c>
      <c r="DW1365" s="7" t="str">
        <f t="shared" si="12357"/>
        <v/>
      </c>
      <c r="DX1365" s="7" t="str">
        <f t="shared" si="12357"/>
        <v/>
      </c>
      <c r="DY1365" s="7" t="str">
        <f t="shared" si="12357"/>
        <v/>
      </c>
      <c r="DZ1365" s="7" t="str">
        <f t="shared" si="12357"/>
        <v/>
      </c>
      <c r="EA1365" s="7" t="str">
        <f t="shared" si="12357"/>
        <v/>
      </c>
      <c r="EB1365" s="7" t="str">
        <f t="shared" si="12357"/>
        <v/>
      </c>
      <c r="EC1365" s="7" t="str">
        <f t="shared" si="12357"/>
        <v/>
      </c>
      <c r="ED1365" s="7" t="str">
        <f t="shared" si="12357"/>
        <v/>
      </c>
      <c r="EE1365" s="7" t="str">
        <f t="shared" si="12357"/>
        <v/>
      </c>
      <c r="EF1365" s="7" t="str">
        <f t="shared" si="12357"/>
        <v/>
      </c>
      <c r="EG1365" s="7" t="str">
        <f t="shared" si="12357"/>
        <v/>
      </c>
      <c r="EH1365" s="7" t="str">
        <f t="shared" si="12357"/>
        <v/>
      </c>
      <c r="EI1365" s="7" t="str">
        <f t="shared" si="12357"/>
        <v/>
      </c>
      <c r="EJ1365" s="7" t="str">
        <f t="shared" si="12357"/>
        <v/>
      </c>
      <c r="EK1365" s="7" t="str">
        <f t="shared" si="12357"/>
        <v/>
      </c>
      <c r="EL1365" s="7" t="str">
        <f t="shared" si="12357"/>
        <v/>
      </c>
      <c r="EM1365" s="7" t="str">
        <f t="shared" si="12357"/>
        <v/>
      </c>
      <c r="EN1365" s="7" t="str">
        <f t="shared" si="12357"/>
        <v/>
      </c>
      <c r="EO1365" s="7" t="str">
        <f t="shared" si="12357"/>
        <v/>
      </c>
      <c r="EP1365" s="7" t="str">
        <f t="shared" si="12357"/>
        <v/>
      </c>
      <c r="EQ1365" s="7" t="str">
        <f t="shared" si="12357"/>
        <v/>
      </c>
      <c r="ER1365" s="7" t="str">
        <f t="shared" si="12357"/>
        <v/>
      </c>
      <c r="ES1365" s="7" t="str">
        <f t="shared" si="12357"/>
        <v/>
      </c>
      <c r="ET1365" s="7" t="str">
        <f t="shared" si="12357"/>
        <v/>
      </c>
      <c r="EU1365" s="7" t="str">
        <f t="shared" si="12357"/>
        <v/>
      </c>
      <c r="EV1365" s="7" t="str">
        <f t="shared" si="12357"/>
        <v/>
      </c>
      <c r="EW1365" s="7" t="str">
        <f t="shared" si="12357"/>
        <v/>
      </c>
      <c r="EX1365" s="7" t="str">
        <f t="shared" si="12357"/>
        <v/>
      </c>
      <c r="EY1365" s="7" t="str">
        <f t="shared" ref="EY1365:HJ1365" si="12358">IF(EX345="","",EX345)</f>
        <v/>
      </c>
      <c r="EZ1365" s="7" t="str">
        <f t="shared" si="12358"/>
        <v/>
      </c>
      <c r="FA1365" s="7" t="str">
        <f t="shared" si="12358"/>
        <v/>
      </c>
      <c r="FB1365" s="7" t="str">
        <f t="shared" si="12358"/>
        <v/>
      </c>
      <c r="FC1365" s="7" t="str">
        <f t="shared" si="12358"/>
        <v/>
      </c>
      <c r="FD1365" s="7" t="str">
        <f t="shared" si="12358"/>
        <v/>
      </c>
      <c r="FE1365" s="7" t="str">
        <f t="shared" si="12358"/>
        <v/>
      </c>
      <c r="FF1365" s="7" t="str">
        <f t="shared" si="12358"/>
        <v/>
      </c>
      <c r="FG1365" s="7" t="str">
        <f t="shared" si="12358"/>
        <v/>
      </c>
      <c r="FH1365" s="7" t="str">
        <f t="shared" si="12358"/>
        <v/>
      </c>
      <c r="FI1365" s="7" t="str">
        <f t="shared" si="12358"/>
        <v/>
      </c>
      <c r="FJ1365" s="7" t="str">
        <f t="shared" si="12358"/>
        <v/>
      </c>
      <c r="FK1365" s="7" t="str">
        <f t="shared" si="12358"/>
        <v/>
      </c>
      <c r="FL1365" s="7" t="str">
        <f t="shared" si="12358"/>
        <v/>
      </c>
      <c r="FM1365" s="7" t="str">
        <f t="shared" si="12358"/>
        <v/>
      </c>
      <c r="FN1365" s="7" t="str">
        <f t="shared" si="12358"/>
        <v/>
      </c>
      <c r="FO1365" s="7" t="str">
        <f t="shared" si="12358"/>
        <v/>
      </c>
      <c r="FP1365" s="7" t="str">
        <f t="shared" si="12358"/>
        <v/>
      </c>
      <c r="FQ1365" s="7" t="str">
        <f t="shared" si="12358"/>
        <v/>
      </c>
      <c r="FR1365" s="7" t="str">
        <f t="shared" si="12358"/>
        <v/>
      </c>
      <c r="FS1365" s="7" t="str">
        <f t="shared" si="12358"/>
        <v/>
      </c>
      <c r="FT1365" s="7" t="str">
        <f t="shared" si="12358"/>
        <v/>
      </c>
      <c r="FU1365" s="7" t="str">
        <f t="shared" si="12358"/>
        <v/>
      </c>
      <c r="FV1365" s="7" t="str">
        <f t="shared" si="12358"/>
        <v/>
      </c>
      <c r="FW1365" s="7" t="str">
        <f t="shared" si="12358"/>
        <v/>
      </c>
      <c r="FX1365" s="7" t="str">
        <f t="shared" si="12358"/>
        <v/>
      </c>
      <c r="FY1365" s="7" t="str">
        <f t="shared" si="12358"/>
        <v/>
      </c>
      <c r="FZ1365" s="7" t="str">
        <f t="shared" si="12358"/>
        <v/>
      </c>
      <c r="GA1365" s="7" t="str">
        <f t="shared" si="12358"/>
        <v/>
      </c>
      <c r="GB1365" s="7" t="str">
        <f t="shared" si="12358"/>
        <v/>
      </c>
      <c r="GC1365" s="7" t="str">
        <f t="shared" si="12358"/>
        <v/>
      </c>
      <c r="GD1365" s="7" t="str">
        <f t="shared" si="12358"/>
        <v/>
      </c>
      <c r="GE1365" s="7" t="str">
        <f t="shared" si="12358"/>
        <v/>
      </c>
      <c r="GF1365" s="7" t="str">
        <f t="shared" si="12358"/>
        <v/>
      </c>
      <c r="GG1365" s="7" t="str">
        <f t="shared" si="12358"/>
        <v/>
      </c>
      <c r="GH1365" s="7" t="str">
        <f t="shared" si="12358"/>
        <v/>
      </c>
      <c r="GI1365" s="7" t="str">
        <f t="shared" si="12358"/>
        <v/>
      </c>
      <c r="GJ1365" s="7" t="str">
        <f t="shared" si="12358"/>
        <v/>
      </c>
      <c r="GK1365" s="7" t="str">
        <f t="shared" si="12358"/>
        <v/>
      </c>
      <c r="GL1365" s="7" t="str">
        <f t="shared" si="12358"/>
        <v/>
      </c>
      <c r="GM1365" s="7" t="str">
        <f t="shared" si="12358"/>
        <v/>
      </c>
      <c r="GN1365" s="7" t="str">
        <f t="shared" si="12358"/>
        <v/>
      </c>
      <c r="GO1365" s="7" t="str">
        <f t="shared" si="12358"/>
        <v/>
      </c>
      <c r="GP1365" s="7" t="str">
        <f t="shared" si="12358"/>
        <v/>
      </c>
      <c r="GQ1365" s="7" t="str">
        <f t="shared" si="12358"/>
        <v/>
      </c>
      <c r="GR1365" s="7" t="str">
        <f t="shared" si="12358"/>
        <v/>
      </c>
      <c r="GS1365" s="7" t="str">
        <f t="shared" si="12358"/>
        <v/>
      </c>
      <c r="GT1365" s="7" t="str">
        <f t="shared" si="12358"/>
        <v/>
      </c>
      <c r="GU1365" s="7" t="str">
        <f t="shared" si="12358"/>
        <v/>
      </c>
      <c r="GV1365" s="7" t="str">
        <f t="shared" si="12358"/>
        <v/>
      </c>
      <c r="GW1365" s="7" t="str">
        <f t="shared" si="12358"/>
        <v/>
      </c>
      <c r="GX1365" s="7" t="str">
        <f t="shared" si="12358"/>
        <v/>
      </c>
      <c r="GY1365" s="7" t="str">
        <f t="shared" si="12358"/>
        <v/>
      </c>
      <c r="GZ1365" s="7" t="str">
        <f t="shared" si="12358"/>
        <v/>
      </c>
      <c r="HA1365" s="7" t="str">
        <f t="shared" si="12358"/>
        <v/>
      </c>
      <c r="HB1365" s="7" t="str">
        <f t="shared" si="12358"/>
        <v/>
      </c>
      <c r="HC1365" s="7" t="str">
        <f t="shared" si="12358"/>
        <v/>
      </c>
      <c r="HD1365" s="7" t="str">
        <f t="shared" si="12358"/>
        <v/>
      </c>
      <c r="HE1365" s="7" t="str">
        <f t="shared" si="12358"/>
        <v/>
      </c>
      <c r="HF1365" s="7" t="str">
        <f t="shared" si="12358"/>
        <v/>
      </c>
      <c r="HG1365" s="7" t="str">
        <f t="shared" si="12358"/>
        <v/>
      </c>
      <c r="HH1365" s="7" t="str">
        <f t="shared" si="12358"/>
        <v/>
      </c>
      <c r="HI1365" s="7" t="str">
        <f t="shared" si="12358"/>
        <v/>
      </c>
      <c r="HJ1365" s="7" t="str">
        <f t="shared" si="12358"/>
        <v/>
      </c>
      <c r="HK1365" s="7" t="str">
        <f t="shared" ref="HK1365:IJ1365" si="12359">IF(HJ345="","",HJ345)</f>
        <v/>
      </c>
      <c r="HL1365" s="7" t="str">
        <f t="shared" si="12359"/>
        <v/>
      </c>
      <c r="HM1365" s="7" t="str">
        <f t="shared" si="12359"/>
        <v/>
      </c>
      <c r="HN1365" s="7" t="str">
        <f t="shared" si="12359"/>
        <v/>
      </c>
      <c r="HO1365" s="7" t="str">
        <f t="shared" si="12359"/>
        <v/>
      </c>
      <c r="HP1365" s="7" t="str">
        <f t="shared" si="12359"/>
        <v/>
      </c>
      <c r="HQ1365" s="7" t="str">
        <f t="shared" si="12359"/>
        <v/>
      </c>
      <c r="HR1365" s="7" t="str">
        <f t="shared" si="12359"/>
        <v/>
      </c>
      <c r="HS1365" s="7" t="str">
        <f t="shared" si="12359"/>
        <v/>
      </c>
      <c r="HT1365" s="7" t="str">
        <f t="shared" si="12359"/>
        <v/>
      </c>
      <c r="HU1365" s="7" t="str">
        <f t="shared" si="12359"/>
        <v/>
      </c>
      <c r="HV1365" s="7" t="str">
        <f t="shared" si="12359"/>
        <v/>
      </c>
      <c r="HW1365" s="7" t="str">
        <f t="shared" si="12359"/>
        <v/>
      </c>
      <c r="HX1365" s="7" t="str">
        <f t="shared" si="12359"/>
        <v/>
      </c>
      <c r="HY1365" s="7" t="str">
        <f t="shared" si="12359"/>
        <v/>
      </c>
      <c r="HZ1365" s="7" t="str">
        <f t="shared" si="12359"/>
        <v/>
      </c>
      <c r="IA1365" s="7" t="str">
        <f t="shared" si="12359"/>
        <v/>
      </c>
      <c r="IB1365" s="7" t="str">
        <f t="shared" si="12359"/>
        <v/>
      </c>
      <c r="IC1365" s="7" t="str">
        <f t="shared" si="12359"/>
        <v/>
      </c>
      <c r="ID1365" s="7" t="str">
        <f t="shared" si="12359"/>
        <v/>
      </c>
      <c r="IE1365" s="7" t="str">
        <f t="shared" si="12359"/>
        <v/>
      </c>
      <c r="IF1365" s="7" t="str">
        <f t="shared" si="12359"/>
        <v/>
      </c>
      <c r="IG1365" s="7" t="str">
        <f t="shared" si="12359"/>
        <v/>
      </c>
      <c r="IH1365" s="7" t="str">
        <f t="shared" si="12359"/>
        <v/>
      </c>
      <c r="II1365" s="7" t="str">
        <f t="shared" si="12359"/>
        <v/>
      </c>
      <c r="IJ1365" s="7" t="str">
        <f t="shared" si="12359"/>
        <v/>
      </c>
      <c r="IK1365" s="7" t="str">
        <f t="shared" ref="IK1365:JD1365" si="12360">IF(IJ349="","",IJ349)</f>
        <v/>
      </c>
      <c r="IL1365" s="7" t="str">
        <f t="shared" si="12360"/>
        <v/>
      </c>
      <c r="IM1365" s="7" t="str">
        <f t="shared" si="12360"/>
        <v/>
      </c>
      <c r="IN1365" s="7" t="str">
        <f t="shared" si="12360"/>
        <v/>
      </c>
      <c r="IO1365" s="7" t="str">
        <f t="shared" si="12360"/>
        <v/>
      </c>
      <c r="IP1365" s="7" t="str">
        <f t="shared" si="12360"/>
        <v/>
      </c>
      <c r="IQ1365" s="7" t="str">
        <f t="shared" si="12360"/>
        <v/>
      </c>
      <c r="IR1365" s="7" t="str">
        <f t="shared" si="12360"/>
        <v/>
      </c>
      <c r="IS1365" s="7" t="str">
        <f t="shared" si="12360"/>
        <v/>
      </c>
      <c r="IT1365" s="7" t="str">
        <f t="shared" si="12360"/>
        <v/>
      </c>
      <c r="IU1365" s="7" t="str">
        <f t="shared" si="12360"/>
        <v/>
      </c>
      <c r="IV1365" s="7" t="str">
        <f t="shared" si="12360"/>
        <v/>
      </c>
      <c r="IW1365" s="7" t="str">
        <f t="shared" si="12360"/>
        <v/>
      </c>
      <c r="IX1365" s="7" t="str">
        <f t="shared" si="12360"/>
        <v/>
      </c>
      <c r="IY1365" s="7" t="str">
        <f t="shared" si="12360"/>
        <v/>
      </c>
      <c r="IZ1365" s="7" t="str">
        <f t="shared" si="12360"/>
        <v/>
      </c>
      <c r="JA1365" s="7" t="str">
        <f t="shared" si="12360"/>
        <v/>
      </c>
      <c r="JB1365" s="7" t="str">
        <f t="shared" si="12360"/>
        <v/>
      </c>
      <c r="JC1365" s="7" t="str">
        <f t="shared" si="12360"/>
        <v/>
      </c>
      <c r="JD1365" s="7" t="str">
        <f t="shared" si="12360"/>
        <v/>
      </c>
    </row>
    <row r="1366" spans="24:264" hidden="1" x14ac:dyDescent="0.3">
      <c r="X1366" s="51">
        <v>1366</v>
      </c>
      <c r="Z1366" s="7" t="s">
        <v>1071</v>
      </c>
      <c r="AA1366" s="7" t="str">
        <f t="shared" ref="AA1366:CL1366" si="12361">IF(Z346="","",Z346)</f>
        <v/>
      </c>
      <c r="AB1366" s="7" t="str">
        <f t="shared" si="12361"/>
        <v/>
      </c>
      <c r="AC1366" s="7" t="str">
        <f t="shared" si="12361"/>
        <v/>
      </c>
      <c r="AD1366" s="7" t="str">
        <f t="shared" si="12361"/>
        <v/>
      </c>
      <c r="AE1366" s="7" t="str">
        <f t="shared" si="12361"/>
        <v/>
      </c>
      <c r="AF1366" s="7">
        <f t="shared" si="12361"/>
        <v>0</v>
      </c>
      <c r="AG1366" s="7">
        <f t="shared" si="12361"/>
        <v>0</v>
      </c>
      <c r="AH1366" s="7">
        <f t="shared" si="12361"/>
        <v>0</v>
      </c>
      <c r="AI1366" s="7">
        <f t="shared" si="12361"/>
        <v>0</v>
      </c>
      <c r="AJ1366" s="7">
        <f t="shared" si="12361"/>
        <v>0</v>
      </c>
      <c r="AK1366" s="7">
        <f t="shared" si="12361"/>
        <v>0</v>
      </c>
      <c r="AL1366" s="7">
        <f t="shared" si="12361"/>
        <v>0</v>
      </c>
      <c r="AM1366" s="7">
        <f t="shared" si="12361"/>
        <v>0</v>
      </c>
      <c r="AN1366" s="7">
        <f t="shared" si="12361"/>
        <v>0</v>
      </c>
      <c r="AO1366" s="7">
        <f t="shared" si="12361"/>
        <v>0</v>
      </c>
      <c r="AP1366" s="7">
        <f t="shared" si="12361"/>
        <v>0</v>
      </c>
      <c r="AQ1366" s="7">
        <f t="shared" si="12361"/>
        <v>0</v>
      </c>
      <c r="AR1366" s="7">
        <f t="shared" si="12361"/>
        <v>0</v>
      </c>
      <c r="AS1366" s="7">
        <f t="shared" si="12361"/>
        <v>0</v>
      </c>
      <c r="AT1366" s="7">
        <f t="shared" si="12361"/>
        <v>0</v>
      </c>
      <c r="AU1366" s="7">
        <f t="shared" si="12361"/>
        <v>0</v>
      </c>
      <c r="AV1366" s="7">
        <f t="shared" si="12361"/>
        <v>0</v>
      </c>
      <c r="AW1366" s="7">
        <f t="shared" si="12361"/>
        <v>0</v>
      </c>
      <c r="AX1366" s="7">
        <f t="shared" si="12361"/>
        <v>0</v>
      </c>
      <c r="AY1366" s="7">
        <f t="shared" si="12361"/>
        <v>0</v>
      </c>
      <c r="AZ1366" s="7">
        <f t="shared" si="12361"/>
        <v>0</v>
      </c>
      <c r="BA1366" s="7">
        <f t="shared" si="12361"/>
        <v>0</v>
      </c>
      <c r="BB1366" s="7" t="str">
        <f t="shared" si="12361"/>
        <v/>
      </c>
      <c r="BC1366" s="7" t="str">
        <f t="shared" si="12361"/>
        <v/>
      </c>
      <c r="BD1366" s="7" t="str">
        <f t="shared" si="12361"/>
        <v/>
      </c>
      <c r="BE1366" s="7" t="str">
        <f t="shared" si="12361"/>
        <v/>
      </c>
      <c r="BF1366" s="7" t="str">
        <f t="shared" si="12361"/>
        <v/>
      </c>
      <c r="BG1366" s="7" t="str">
        <f t="shared" si="12361"/>
        <v/>
      </c>
      <c r="BH1366" s="7" t="str">
        <f t="shared" si="12361"/>
        <v/>
      </c>
      <c r="BI1366" s="7" t="str">
        <f t="shared" si="12361"/>
        <v/>
      </c>
      <c r="BJ1366" s="7" t="str">
        <f t="shared" si="12361"/>
        <v/>
      </c>
      <c r="BK1366" s="7" t="str">
        <f t="shared" si="12361"/>
        <v/>
      </c>
      <c r="BL1366" s="7" t="str">
        <f t="shared" si="12361"/>
        <v/>
      </c>
      <c r="BM1366" s="7" t="str">
        <f t="shared" si="12361"/>
        <v/>
      </c>
      <c r="BN1366" s="7" t="str">
        <f t="shared" si="12361"/>
        <v/>
      </c>
      <c r="BO1366" s="7" t="str">
        <f t="shared" si="12361"/>
        <v/>
      </c>
      <c r="BP1366" s="7" t="str">
        <f t="shared" si="12361"/>
        <v/>
      </c>
      <c r="BQ1366" s="7" t="str">
        <f t="shared" si="12361"/>
        <v/>
      </c>
      <c r="BR1366" s="7" t="str">
        <f t="shared" si="12361"/>
        <v/>
      </c>
      <c r="BS1366" s="7" t="str">
        <f t="shared" si="12361"/>
        <v/>
      </c>
      <c r="BT1366" s="7" t="str">
        <f t="shared" si="12361"/>
        <v/>
      </c>
      <c r="BU1366" s="7" t="str">
        <f t="shared" si="12361"/>
        <v/>
      </c>
      <c r="BV1366" s="7" t="str">
        <f t="shared" si="12361"/>
        <v/>
      </c>
      <c r="BW1366" s="7" t="str">
        <f t="shared" si="12361"/>
        <v/>
      </c>
      <c r="BX1366" s="7" t="str">
        <f t="shared" si="12361"/>
        <v/>
      </c>
      <c r="BY1366" s="7" t="str">
        <f t="shared" si="12361"/>
        <v/>
      </c>
      <c r="BZ1366" s="7" t="str">
        <f t="shared" si="12361"/>
        <v/>
      </c>
      <c r="CA1366" s="7" t="str">
        <f t="shared" si="12361"/>
        <v/>
      </c>
      <c r="CB1366" s="7" t="str">
        <f t="shared" si="12361"/>
        <v/>
      </c>
      <c r="CC1366" s="7" t="str">
        <f t="shared" si="12361"/>
        <v/>
      </c>
      <c r="CD1366" s="7" t="str">
        <f t="shared" si="12361"/>
        <v/>
      </c>
      <c r="CE1366" s="7" t="str">
        <f t="shared" si="12361"/>
        <v/>
      </c>
      <c r="CF1366" s="7" t="str">
        <f t="shared" si="12361"/>
        <v/>
      </c>
      <c r="CG1366" s="7" t="str">
        <f t="shared" si="12361"/>
        <v/>
      </c>
      <c r="CH1366" s="7" t="str">
        <f t="shared" si="12361"/>
        <v/>
      </c>
      <c r="CI1366" s="7" t="str">
        <f t="shared" si="12361"/>
        <v/>
      </c>
      <c r="CJ1366" s="7" t="str">
        <f t="shared" si="12361"/>
        <v/>
      </c>
      <c r="CK1366" s="7" t="str">
        <f t="shared" si="12361"/>
        <v/>
      </c>
      <c r="CL1366" s="7" t="str">
        <f t="shared" si="12361"/>
        <v/>
      </c>
      <c r="CM1366" s="7" t="str">
        <f t="shared" ref="CM1366:EX1366" si="12362">IF(CL346="","",CL346)</f>
        <v/>
      </c>
      <c r="CN1366" s="7" t="str">
        <f t="shared" si="12362"/>
        <v/>
      </c>
      <c r="CO1366" s="7" t="str">
        <f t="shared" si="12362"/>
        <v/>
      </c>
      <c r="CP1366" s="7" t="str">
        <f t="shared" si="12362"/>
        <v/>
      </c>
      <c r="CQ1366" s="7" t="str">
        <f t="shared" si="12362"/>
        <v/>
      </c>
      <c r="CR1366" s="7" t="str">
        <f t="shared" si="12362"/>
        <v/>
      </c>
      <c r="CS1366" s="7" t="str">
        <f t="shared" si="12362"/>
        <v/>
      </c>
      <c r="CT1366" s="7" t="str">
        <f t="shared" si="12362"/>
        <v/>
      </c>
      <c r="CU1366" s="7" t="str">
        <f t="shared" si="12362"/>
        <v/>
      </c>
      <c r="CV1366" s="7" t="str">
        <f t="shared" si="12362"/>
        <v/>
      </c>
      <c r="CW1366" s="7" t="str">
        <f t="shared" si="12362"/>
        <v/>
      </c>
      <c r="CX1366" s="7" t="str">
        <f t="shared" si="12362"/>
        <v/>
      </c>
      <c r="CY1366" s="7" t="str">
        <f t="shared" si="12362"/>
        <v/>
      </c>
      <c r="CZ1366" s="7" t="str">
        <f t="shared" si="12362"/>
        <v/>
      </c>
      <c r="DA1366" s="7" t="str">
        <f t="shared" si="12362"/>
        <v/>
      </c>
      <c r="DB1366" s="7" t="str">
        <f t="shared" si="12362"/>
        <v/>
      </c>
      <c r="DC1366" s="7" t="str">
        <f t="shared" si="12362"/>
        <v/>
      </c>
      <c r="DD1366" s="7" t="str">
        <f t="shared" si="12362"/>
        <v/>
      </c>
      <c r="DE1366" s="7" t="str">
        <f t="shared" si="12362"/>
        <v/>
      </c>
      <c r="DF1366" s="7" t="str">
        <f t="shared" si="12362"/>
        <v/>
      </c>
      <c r="DG1366" s="7" t="str">
        <f t="shared" si="12362"/>
        <v/>
      </c>
      <c r="DH1366" s="7" t="str">
        <f t="shared" si="12362"/>
        <v/>
      </c>
      <c r="DI1366" s="7" t="str">
        <f t="shared" si="12362"/>
        <v/>
      </c>
      <c r="DJ1366" s="7" t="str">
        <f t="shared" si="12362"/>
        <v/>
      </c>
      <c r="DK1366" s="7" t="str">
        <f t="shared" si="12362"/>
        <v/>
      </c>
      <c r="DL1366" s="7" t="str">
        <f t="shared" si="12362"/>
        <v/>
      </c>
      <c r="DM1366" s="7" t="str">
        <f t="shared" si="12362"/>
        <v/>
      </c>
      <c r="DN1366" s="7" t="str">
        <f t="shared" si="12362"/>
        <v/>
      </c>
      <c r="DO1366" s="7" t="str">
        <f t="shared" si="12362"/>
        <v/>
      </c>
      <c r="DP1366" s="7" t="str">
        <f t="shared" si="12362"/>
        <v/>
      </c>
      <c r="DQ1366" s="7" t="str">
        <f t="shared" si="12362"/>
        <v/>
      </c>
      <c r="DR1366" s="7" t="str">
        <f t="shared" si="12362"/>
        <v/>
      </c>
      <c r="DS1366" s="7" t="str">
        <f t="shared" si="12362"/>
        <v/>
      </c>
      <c r="DT1366" s="7" t="str">
        <f t="shared" si="12362"/>
        <v/>
      </c>
      <c r="DU1366" s="7" t="str">
        <f t="shared" si="12362"/>
        <v/>
      </c>
      <c r="DV1366" s="7" t="str">
        <f t="shared" si="12362"/>
        <v/>
      </c>
      <c r="DW1366" s="7" t="str">
        <f t="shared" si="12362"/>
        <v/>
      </c>
      <c r="DX1366" s="7" t="str">
        <f t="shared" si="12362"/>
        <v/>
      </c>
      <c r="DY1366" s="7" t="str">
        <f t="shared" si="12362"/>
        <v/>
      </c>
      <c r="DZ1366" s="7" t="str">
        <f t="shared" si="12362"/>
        <v/>
      </c>
      <c r="EA1366" s="7" t="str">
        <f t="shared" si="12362"/>
        <v/>
      </c>
      <c r="EB1366" s="7" t="str">
        <f t="shared" si="12362"/>
        <v/>
      </c>
      <c r="EC1366" s="7" t="str">
        <f t="shared" si="12362"/>
        <v/>
      </c>
      <c r="ED1366" s="7" t="str">
        <f t="shared" si="12362"/>
        <v/>
      </c>
      <c r="EE1366" s="7" t="str">
        <f t="shared" si="12362"/>
        <v/>
      </c>
      <c r="EF1366" s="7" t="str">
        <f t="shared" si="12362"/>
        <v/>
      </c>
      <c r="EG1366" s="7" t="str">
        <f t="shared" si="12362"/>
        <v/>
      </c>
      <c r="EH1366" s="7" t="str">
        <f t="shared" si="12362"/>
        <v/>
      </c>
      <c r="EI1366" s="7" t="str">
        <f t="shared" si="12362"/>
        <v/>
      </c>
      <c r="EJ1366" s="7" t="str">
        <f t="shared" si="12362"/>
        <v/>
      </c>
      <c r="EK1366" s="7" t="str">
        <f t="shared" si="12362"/>
        <v/>
      </c>
      <c r="EL1366" s="7" t="str">
        <f t="shared" si="12362"/>
        <v/>
      </c>
      <c r="EM1366" s="7" t="str">
        <f t="shared" si="12362"/>
        <v/>
      </c>
      <c r="EN1366" s="7" t="str">
        <f t="shared" si="12362"/>
        <v/>
      </c>
      <c r="EO1366" s="7" t="str">
        <f t="shared" si="12362"/>
        <v/>
      </c>
      <c r="EP1366" s="7" t="str">
        <f t="shared" si="12362"/>
        <v/>
      </c>
      <c r="EQ1366" s="7" t="str">
        <f t="shared" si="12362"/>
        <v/>
      </c>
      <c r="ER1366" s="7" t="str">
        <f t="shared" si="12362"/>
        <v/>
      </c>
      <c r="ES1366" s="7" t="str">
        <f t="shared" si="12362"/>
        <v/>
      </c>
      <c r="ET1366" s="7" t="str">
        <f t="shared" si="12362"/>
        <v/>
      </c>
      <c r="EU1366" s="7" t="str">
        <f t="shared" si="12362"/>
        <v/>
      </c>
      <c r="EV1366" s="7" t="str">
        <f t="shared" si="12362"/>
        <v/>
      </c>
      <c r="EW1366" s="7" t="str">
        <f t="shared" si="12362"/>
        <v/>
      </c>
      <c r="EX1366" s="7" t="str">
        <f t="shared" si="12362"/>
        <v/>
      </c>
      <c r="EY1366" s="7" t="str">
        <f t="shared" ref="EY1366:HJ1366" si="12363">IF(EX346="","",EX346)</f>
        <v/>
      </c>
      <c r="EZ1366" s="7" t="str">
        <f t="shared" si="12363"/>
        <v/>
      </c>
      <c r="FA1366" s="7" t="str">
        <f t="shared" si="12363"/>
        <v/>
      </c>
      <c r="FB1366" s="7" t="str">
        <f t="shared" si="12363"/>
        <v/>
      </c>
      <c r="FC1366" s="7" t="str">
        <f t="shared" si="12363"/>
        <v/>
      </c>
      <c r="FD1366" s="7" t="str">
        <f t="shared" si="12363"/>
        <v/>
      </c>
      <c r="FE1366" s="7" t="str">
        <f t="shared" si="12363"/>
        <v/>
      </c>
      <c r="FF1366" s="7" t="str">
        <f t="shared" si="12363"/>
        <v/>
      </c>
      <c r="FG1366" s="7" t="str">
        <f t="shared" si="12363"/>
        <v/>
      </c>
      <c r="FH1366" s="7" t="str">
        <f t="shared" si="12363"/>
        <v/>
      </c>
      <c r="FI1366" s="7" t="str">
        <f t="shared" si="12363"/>
        <v/>
      </c>
      <c r="FJ1366" s="7" t="str">
        <f t="shared" si="12363"/>
        <v/>
      </c>
      <c r="FK1366" s="7" t="str">
        <f t="shared" si="12363"/>
        <v/>
      </c>
      <c r="FL1366" s="7" t="str">
        <f t="shared" si="12363"/>
        <v/>
      </c>
      <c r="FM1366" s="7" t="str">
        <f t="shared" si="12363"/>
        <v/>
      </c>
      <c r="FN1366" s="7" t="str">
        <f t="shared" si="12363"/>
        <v/>
      </c>
      <c r="FO1366" s="7" t="str">
        <f t="shared" si="12363"/>
        <v/>
      </c>
      <c r="FP1366" s="7" t="str">
        <f t="shared" si="12363"/>
        <v/>
      </c>
      <c r="FQ1366" s="7" t="str">
        <f t="shared" si="12363"/>
        <v/>
      </c>
      <c r="FR1366" s="7" t="str">
        <f t="shared" si="12363"/>
        <v/>
      </c>
      <c r="FS1366" s="7" t="str">
        <f t="shared" si="12363"/>
        <v/>
      </c>
      <c r="FT1366" s="7" t="str">
        <f t="shared" si="12363"/>
        <v/>
      </c>
      <c r="FU1366" s="7" t="str">
        <f t="shared" si="12363"/>
        <v/>
      </c>
      <c r="FV1366" s="7" t="str">
        <f t="shared" si="12363"/>
        <v/>
      </c>
      <c r="FW1366" s="7" t="str">
        <f t="shared" si="12363"/>
        <v/>
      </c>
      <c r="FX1366" s="7" t="str">
        <f t="shared" si="12363"/>
        <v/>
      </c>
      <c r="FY1366" s="7" t="str">
        <f t="shared" si="12363"/>
        <v/>
      </c>
      <c r="FZ1366" s="7" t="str">
        <f t="shared" si="12363"/>
        <v/>
      </c>
      <c r="GA1366" s="7" t="str">
        <f t="shared" si="12363"/>
        <v/>
      </c>
      <c r="GB1366" s="7" t="str">
        <f t="shared" si="12363"/>
        <v/>
      </c>
      <c r="GC1366" s="7" t="str">
        <f t="shared" si="12363"/>
        <v/>
      </c>
      <c r="GD1366" s="7" t="str">
        <f t="shared" si="12363"/>
        <v/>
      </c>
      <c r="GE1366" s="7" t="str">
        <f t="shared" si="12363"/>
        <v/>
      </c>
      <c r="GF1366" s="7" t="str">
        <f t="shared" si="12363"/>
        <v/>
      </c>
      <c r="GG1366" s="7" t="str">
        <f t="shared" si="12363"/>
        <v/>
      </c>
      <c r="GH1366" s="7" t="str">
        <f t="shared" si="12363"/>
        <v/>
      </c>
      <c r="GI1366" s="7" t="str">
        <f t="shared" si="12363"/>
        <v/>
      </c>
      <c r="GJ1366" s="7" t="str">
        <f t="shared" si="12363"/>
        <v/>
      </c>
      <c r="GK1366" s="7" t="str">
        <f t="shared" si="12363"/>
        <v/>
      </c>
      <c r="GL1366" s="7" t="str">
        <f t="shared" si="12363"/>
        <v/>
      </c>
      <c r="GM1366" s="7" t="str">
        <f t="shared" si="12363"/>
        <v/>
      </c>
      <c r="GN1366" s="7" t="str">
        <f t="shared" si="12363"/>
        <v/>
      </c>
      <c r="GO1366" s="7" t="str">
        <f t="shared" si="12363"/>
        <v/>
      </c>
      <c r="GP1366" s="7" t="str">
        <f t="shared" si="12363"/>
        <v/>
      </c>
      <c r="GQ1366" s="7" t="str">
        <f t="shared" si="12363"/>
        <v/>
      </c>
      <c r="GR1366" s="7" t="str">
        <f t="shared" si="12363"/>
        <v/>
      </c>
      <c r="GS1366" s="7" t="str">
        <f t="shared" si="12363"/>
        <v/>
      </c>
      <c r="GT1366" s="7" t="str">
        <f t="shared" si="12363"/>
        <v/>
      </c>
      <c r="GU1366" s="7" t="str">
        <f t="shared" si="12363"/>
        <v/>
      </c>
      <c r="GV1366" s="7" t="str">
        <f t="shared" si="12363"/>
        <v/>
      </c>
      <c r="GW1366" s="7" t="str">
        <f t="shared" si="12363"/>
        <v/>
      </c>
      <c r="GX1366" s="7" t="str">
        <f t="shared" si="12363"/>
        <v/>
      </c>
      <c r="GY1366" s="7" t="str">
        <f t="shared" si="12363"/>
        <v/>
      </c>
      <c r="GZ1366" s="7" t="str">
        <f t="shared" si="12363"/>
        <v/>
      </c>
      <c r="HA1366" s="7" t="str">
        <f t="shared" si="12363"/>
        <v/>
      </c>
      <c r="HB1366" s="7" t="str">
        <f t="shared" si="12363"/>
        <v/>
      </c>
      <c r="HC1366" s="7" t="str">
        <f t="shared" si="12363"/>
        <v/>
      </c>
      <c r="HD1366" s="7" t="str">
        <f t="shared" si="12363"/>
        <v/>
      </c>
      <c r="HE1366" s="7" t="str">
        <f t="shared" si="12363"/>
        <v/>
      </c>
      <c r="HF1366" s="7" t="str">
        <f t="shared" si="12363"/>
        <v/>
      </c>
      <c r="HG1366" s="7" t="str">
        <f t="shared" si="12363"/>
        <v/>
      </c>
      <c r="HH1366" s="7" t="str">
        <f t="shared" si="12363"/>
        <v/>
      </c>
      <c r="HI1366" s="7" t="str">
        <f t="shared" si="12363"/>
        <v/>
      </c>
      <c r="HJ1366" s="7" t="str">
        <f t="shared" si="12363"/>
        <v/>
      </c>
      <c r="HK1366" s="7" t="str">
        <f t="shared" ref="HK1366:IJ1366" si="12364">IF(HJ346="","",HJ346)</f>
        <v/>
      </c>
      <c r="HL1366" s="7" t="str">
        <f t="shared" si="12364"/>
        <v/>
      </c>
      <c r="HM1366" s="7" t="str">
        <f t="shared" si="12364"/>
        <v/>
      </c>
      <c r="HN1366" s="7" t="str">
        <f t="shared" si="12364"/>
        <v/>
      </c>
      <c r="HO1366" s="7" t="str">
        <f t="shared" si="12364"/>
        <v/>
      </c>
      <c r="HP1366" s="7" t="str">
        <f t="shared" si="12364"/>
        <v/>
      </c>
      <c r="HQ1366" s="7" t="str">
        <f t="shared" si="12364"/>
        <v/>
      </c>
      <c r="HR1366" s="7" t="str">
        <f t="shared" si="12364"/>
        <v/>
      </c>
      <c r="HS1366" s="7" t="str">
        <f t="shared" si="12364"/>
        <v/>
      </c>
      <c r="HT1366" s="7" t="str">
        <f t="shared" si="12364"/>
        <v/>
      </c>
      <c r="HU1366" s="7" t="str">
        <f t="shared" si="12364"/>
        <v/>
      </c>
      <c r="HV1366" s="7" t="str">
        <f t="shared" si="12364"/>
        <v/>
      </c>
      <c r="HW1366" s="7" t="str">
        <f t="shared" si="12364"/>
        <v/>
      </c>
      <c r="HX1366" s="7" t="str">
        <f t="shared" si="12364"/>
        <v/>
      </c>
      <c r="HY1366" s="7" t="str">
        <f t="shared" si="12364"/>
        <v/>
      </c>
      <c r="HZ1366" s="7" t="str">
        <f t="shared" si="12364"/>
        <v/>
      </c>
      <c r="IA1366" s="7" t="str">
        <f t="shared" si="12364"/>
        <v/>
      </c>
      <c r="IB1366" s="7" t="str">
        <f t="shared" si="12364"/>
        <v/>
      </c>
      <c r="IC1366" s="7" t="str">
        <f t="shared" si="12364"/>
        <v/>
      </c>
      <c r="ID1366" s="7" t="str">
        <f t="shared" si="12364"/>
        <v/>
      </c>
      <c r="IE1366" s="7" t="str">
        <f t="shared" si="12364"/>
        <v/>
      </c>
      <c r="IF1366" s="7" t="str">
        <f t="shared" si="12364"/>
        <v/>
      </c>
      <c r="IG1366" s="7" t="str">
        <f t="shared" si="12364"/>
        <v/>
      </c>
      <c r="IH1366" s="7" t="str">
        <f t="shared" si="12364"/>
        <v/>
      </c>
      <c r="II1366" s="7" t="str">
        <f t="shared" si="12364"/>
        <v/>
      </c>
      <c r="IJ1366" s="7" t="str">
        <f t="shared" si="12364"/>
        <v/>
      </c>
      <c r="IK1366" s="7" t="str">
        <f t="shared" ref="IK1366:JD1366" si="12365">IF(IJ350="","",IJ350)</f>
        <v/>
      </c>
      <c r="IL1366" s="7" t="str">
        <f t="shared" si="12365"/>
        <v/>
      </c>
      <c r="IM1366" s="7" t="str">
        <f t="shared" si="12365"/>
        <v/>
      </c>
      <c r="IN1366" s="7" t="str">
        <f t="shared" si="12365"/>
        <v/>
      </c>
      <c r="IO1366" s="7" t="str">
        <f t="shared" si="12365"/>
        <v/>
      </c>
      <c r="IP1366" s="7" t="str">
        <f t="shared" si="12365"/>
        <v/>
      </c>
      <c r="IQ1366" s="7" t="str">
        <f t="shared" si="12365"/>
        <v/>
      </c>
      <c r="IR1366" s="7" t="str">
        <f t="shared" si="12365"/>
        <v/>
      </c>
      <c r="IS1366" s="7" t="str">
        <f t="shared" si="12365"/>
        <v/>
      </c>
      <c r="IT1366" s="7" t="str">
        <f t="shared" si="12365"/>
        <v/>
      </c>
      <c r="IU1366" s="7" t="str">
        <f t="shared" si="12365"/>
        <v/>
      </c>
      <c r="IV1366" s="7" t="str">
        <f t="shared" si="12365"/>
        <v/>
      </c>
      <c r="IW1366" s="7" t="str">
        <f t="shared" si="12365"/>
        <v/>
      </c>
      <c r="IX1366" s="7" t="str">
        <f t="shared" si="12365"/>
        <v/>
      </c>
      <c r="IY1366" s="7" t="str">
        <f t="shared" si="12365"/>
        <v/>
      </c>
      <c r="IZ1366" s="7" t="str">
        <f t="shared" si="12365"/>
        <v/>
      </c>
      <c r="JA1366" s="7" t="str">
        <f t="shared" si="12365"/>
        <v/>
      </c>
      <c r="JB1366" s="7" t="str">
        <f t="shared" si="12365"/>
        <v/>
      </c>
      <c r="JC1366" s="7" t="str">
        <f t="shared" si="12365"/>
        <v/>
      </c>
      <c r="JD1366" s="7" t="str">
        <f t="shared" si="12365"/>
        <v/>
      </c>
    </row>
    <row r="1367" spans="24:264" hidden="1" x14ac:dyDescent="0.3">
      <c r="X1367" s="51">
        <v>1367</v>
      </c>
      <c r="Z1367" s="7" t="s">
        <v>1367</v>
      </c>
      <c r="AA1367" s="7" t="str">
        <f t="shared" ref="AA1367:CL1367" si="12366">IF(Z347="","",Z347)</f>
        <v/>
      </c>
      <c r="AB1367" s="7" t="str">
        <f t="shared" si="12366"/>
        <v/>
      </c>
      <c r="AC1367" s="7" t="str">
        <f t="shared" si="12366"/>
        <v/>
      </c>
      <c r="AD1367" s="7" t="str">
        <f t="shared" si="12366"/>
        <v/>
      </c>
      <c r="AE1367" s="7" t="str">
        <f t="shared" si="12366"/>
        <v/>
      </c>
      <c r="AF1367" s="7" t="str">
        <f t="shared" si="12366"/>
        <v/>
      </c>
      <c r="AG1367" s="7" t="str">
        <f t="shared" si="12366"/>
        <v/>
      </c>
      <c r="AH1367" s="7" t="str">
        <f t="shared" si="12366"/>
        <v/>
      </c>
      <c r="AI1367" s="7" t="str">
        <f t="shared" si="12366"/>
        <v/>
      </c>
      <c r="AJ1367" s="7" t="str">
        <f t="shared" si="12366"/>
        <v/>
      </c>
      <c r="AK1367" s="7" t="str">
        <f t="shared" si="12366"/>
        <v/>
      </c>
      <c r="AL1367" s="7" t="str">
        <f t="shared" si="12366"/>
        <v/>
      </c>
      <c r="AM1367" s="7" t="str">
        <f t="shared" si="12366"/>
        <v/>
      </c>
      <c r="AN1367" s="7" t="str">
        <f t="shared" si="12366"/>
        <v/>
      </c>
      <c r="AO1367" s="7" t="str">
        <f t="shared" si="12366"/>
        <v/>
      </c>
      <c r="AP1367" s="7" t="str">
        <f t="shared" si="12366"/>
        <v/>
      </c>
      <c r="AQ1367" s="7" t="str">
        <f t="shared" si="12366"/>
        <v/>
      </c>
      <c r="AR1367" s="7" t="str">
        <f t="shared" si="12366"/>
        <v/>
      </c>
      <c r="AS1367" s="7" t="str">
        <f t="shared" si="12366"/>
        <v/>
      </c>
      <c r="AT1367" s="7" t="str">
        <f t="shared" si="12366"/>
        <v/>
      </c>
      <c r="AU1367" s="7" t="str">
        <f t="shared" si="12366"/>
        <v/>
      </c>
      <c r="AV1367" s="7" t="str">
        <f t="shared" si="12366"/>
        <v/>
      </c>
      <c r="AW1367" s="7" t="str">
        <f t="shared" si="12366"/>
        <v/>
      </c>
      <c r="AX1367" s="7" t="str">
        <f t="shared" si="12366"/>
        <v/>
      </c>
      <c r="AY1367" s="7" t="str">
        <f t="shared" si="12366"/>
        <v/>
      </c>
      <c r="AZ1367" s="7" t="str">
        <f t="shared" si="12366"/>
        <v/>
      </c>
      <c r="BA1367" s="7" t="str">
        <f t="shared" si="12366"/>
        <v/>
      </c>
      <c r="BB1367" s="7" t="str">
        <f t="shared" si="12366"/>
        <v/>
      </c>
      <c r="BC1367" s="7" t="str">
        <f t="shared" si="12366"/>
        <v/>
      </c>
      <c r="BD1367" s="7" t="str">
        <f t="shared" si="12366"/>
        <v/>
      </c>
      <c r="BE1367" s="7" t="str">
        <f t="shared" si="12366"/>
        <v/>
      </c>
      <c r="BF1367" s="7" t="str">
        <f t="shared" si="12366"/>
        <v/>
      </c>
      <c r="BG1367" s="7" t="str">
        <f t="shared" si="12366"/>
        <v/>
      </c>
      <c r="BH1367" s="7" t="str">
        <f t="shared" si="12366"/>
        <v/>
      </c>
      <c r="BI1367" s="7" t="str">
        <f t="shared" si="12366"/>
        <v/>
      </c>
      <c r="BJ1367" s="7" t="str">
        <f t="shared" si="12366"/>
        <v/>
      </c>
      <c r="BK1367" s="7" t="str">
        <f t="shared" si="12366"/>
        <v/>
      </c>
      <c r="BL1367" s="7" t="str">
        <f t="shared" si="12366"/>
        <v/>
      </c>
      <c r="BM1367" s="7" t="str">
        <f t="shared" si="12366"/>
        <v/>
      </c>
      <c r="BN1367" s="7" t="str">
        <f t="shared" si="12366"/>
        <v/>
      </c>
      <c r="BO1367" s="7" t="str">
        <f t="shared" si="12366"/>
        <v/>
      </c>
      <c r="BP1367" s="7" t="str">
        <f t="shared" si="12366"/>
        <v/>
      </c>
      <c r="BQ1367" s="7" t="str">
        <f t="shared" si="12366"/>
        <v/>
      </c>
      <c r="BR1367" s="7" t="str">
        <f t="shared" si="12366"/>
        <v/>
      </c>
      <c r="BS1367" s="7" t="str">
        <f t="shared" si="12366"/>
        <v/>
      </c>
      <c r="BT1367" s="7" t="str">
        <f t="shared" si="12366"/>
        <v/>
      </c>
      <c r="BU1367" s="7" t="str">
        <f t="shared" si="12366"/>
        <v/>
      </c>
      <c r="BV1367" s="7" t="str">
        <f t="shared" si="12366"/>
        <v/>
      </c>
      <c r="BW1367" s="7" t="str">
        <f t="shared" si="12366"/>
        <v/>
      </c>
      <c r="BX1367" s="7" t="str">
        <f t="shared" si="12366"/>
        <v/>
      </c>
      <c r="BY1367" s="7" t="str">
        <f t="shared" si="12366"/>
        <v/>
      </c>
      <c r="BZ1367" s="7" t="str">
        <f t="shared" si="12366"/>
        <v/>
      </c>
      <c r="CA1367" s="7" t="str">
        <f t="shared" si="12366"/>
        <v/>
      </c>
      <c r="CB1367" s="7" t="str">
        <f t="shared" si="12366"/>
        <v/>
      </c>
      <c r="CC1367" s="7" t="str">
        <f t="shared" si="12366"/>
        <v/>
      </c>
      <c r="CD1367" s="7" t="str">
        <f t="shared" si="12366"/>
        <v/>
      </c>
      <c r="CE1367" s="7" t="str">
        <f t="shared" si="12366"/>
        <v/>
      </c>
      <c r="CF1367" s="7" t="str">
        <f t="shared" si="12366"/>
        <v/>
      </c>
      <c r="CG1367" s="7" t="str">
        <f t="shared" si="12366"/>
        <v/>
      </c>
      <c r="CH1367" s="7" t="str">
        <f t="shared" si="12366"/>
        <v/>
      </c>
      <c r="CI1367" s="7" t="str">
        <f t="shared" si="12366"/>
        <v/>
      </c>
      <c r="CJ1367" s="7" t="str">
        <f t="shared" si="12366"/>
        <v/>
      </c>
      <c r="CK1367" s="7" t="str">
        <f t="shared" si="12366"/>
        <v/>
      </c>
      <c r="CL1367" s="7" t="str">
        <f t="shared" si="12366"/>
        <v/>
      </c>
      <c r="CM1367" s="7" t="str">
        <f t="shared" ref="CM1367:EX1367" si="12367">IF(CL347="","",CL347)</f>
        <v/>
      </c>
      <c r="CN1367" s="7" t="str">
        <f t="shared" si="12367"/>
        <v/>
      </c>
      <c r="CO1367" s="7" t="str">
        <f t="shared" si="12367"/>
        <v/>
      </c>
      <c r="CP1367" s="7" t="str">
        <f t="shared" si="12367"/>
        <v/>
      </c>
      <c r="CQ1367" s="7" t="str">
        <f t="shared" si="12367"/>
        <v/>
      </c>
      <c r="CR1367" s="7" t="str">
        <f t="shared" si="12367"/>
        <v/>
      </c>
      <c r="CS1367" s="7" t="str">
        <f t="shared" si="12367"/>
        <v/>
      </c>
      <c r="CT1367" s="7" t="str">
        <f t="shared" si="12367"/>
        <v/>
      </c>
      <c r="CU1367" s="7" t="str">
        <f t="shared" si="12367"/>
        <v/>
      </c>
      <c r="CV1367" s="7" t="str">
        <f t="shared" si="12367"/>
        <v/>
      </c>
      <c r="CW1367" s="7" t="str">
        <f t="shared" si="12367"/>
        <v/>
      </c>
      <c r="CX1367" s="7" t="str">
        <f t="shared" si="12367"/>
        <v/>
      </c>
      <c r="CY1367" s="7" t="str">
        <f t="shared" si="12367"/>
        <v/>
      </c>
      <c r="CZ1367" s="7" t="str">
        <f t="shared" si="12367"/>
        <v/>
      </c>
      <c r="DA1367" s="7" t="str">
        <f t="shared" si="12367"/>
        <v/>
      </c>
      <c r="DB1367" s="7" t="str">
        <f t="shared" si="12367"/>
        <v/>
      </c>
      <c r="DC1367" s="7" t="str">
        <f t="shared" si="12367"/>
        <v/>
      </c>
      <c r="DD1367" s="7" t="str">
        <f t="shared" si="12367"/>
        <v/>
      </c>
      <c r="DE1367" s="7" t="str">
        <f t="shared" si="12367"/>
        <v/>
      </c>
      <c r="DF1367" s="7" t="str">
        <f t="shared" si="12367"/>
        <v/>
      </c>
      <c r="DG1367" s="7" t="str">
        <f t="shared" si="12367"/>
        <v/>
      </c>
      <c r="DH1367" s="7" t="str">
        <f t="shared" si="12367"/>
        <v/>
      </c>
      <c r="DI1367" s="7" t="str">
        <f t="shared" si="12367"/>
        <v/>
      </c>
      <c r="DJ1367" s="7" t="str">
        <f t="shared" si="12367"/>
        <v/>
      </c>
      <c r="DK1367" s="7" t="str">
        <f t="shared" si="12367"/>
        <v/>
      </c>
      <c r="DL1367" s="7" t="str">
        <f t="shared" si="12367"/>
        <v/>
      </c>
      <c r="DM1367" s="7" t="str">
        <f t="shared" si="12367"/>
        <v/>
      </c>
      <c r="DN1367" s="7" t="str">
        <f t="shared" si="12367"/>
        <v/>
      </c>
      <c r="DO1367" s="7" t="str">
        <f t="shared" si="12367"/>
        <v/>
      </c>
      <c r="DP1367" s="7" t="str">
        <f t="shared" si="12367"/>
        <v/>
      </c>
      <c r="DQ1367" s="7" t="str">
        <f t="shared" si="12367"/>
        <v/>
      </c>
      <c r="DR1367" s="7" t="str">
        <f t="shared" si="12367"/>
        <v/>
      </c>
      <c r="DS1367" s="7" t="str">
        <f t="shared" si="12367"/>
        <v/>
      </c>
      <c r="DT1367" s="7" t="str">
        <f t="shared" si="12367"/>
        <v/>
      </c>
      <c r="DU1367" s="7" t="str">
        <f t="shared" si="12367"/>
        <v/>
      </c>
      <c r="DV1367" s="7" t="str">
        <f t="shared" si="12367"/>
        <v/>
      </c>
      <c r="DW1367" s="7" t="str">
        <f t="shared" si="12367"/>
        <v/>
      </c>
      <c r="DX1367" s="7" t="str">
        <f t="shared" si="12367"/>
        <v/>
      </c>
      <c r="DY1367" s="7" t="str">
        <f t="shared" si="12367"/>
        <v/>
      </c>
      <c r="DZ1367" s="7" t="str">
        <f t="shared" si="12367"/>
        <v/>
      </c>
      <c r="EA1367" s="7" t="str">
        <f t="shared" si="12367"/>
        <v/>
      </c>
      <c r="EB1367" s="7" t="str">
        <f t="shared" si="12367"/>
        <v/>
      </c>
      <c r="EC1367" s="7" t="str">
        <f t="shared" si="12367"/>
        <v/>
      </c>
      <c r="ED1367" s="7" t="str">
        <f t="shared" si="12367"/>
        <v/>
      </c>
      <c r="EE1367" s="7" t="str">
        <f t="shared" si="12367"/>
        <v/>
      </c>
      <c r="EF1367" s="7" t="str">
        <f t="shared" si="12367"/>
        <v/>
      </c>
      <c r="EG1367" s="7" t="str">
        <f t="shared" si="12367"/>
        <v/>
      </c>
      <c r="EH1367" s="7" t="str">
        <f t="shared" si="12367"/>
        <v/>
      </c>
      <c r="EI1367" s="7" t="str">
        <f t="shared" si="12367"/>
        <v/>
      </c>
      <c r="EJ1367" s="7" t="str">
        <f t="shared" si="12367"/>
        <v/>
      </c>
      <c r="EK1367" s="7" t="str">
        <f t="shared" si="12367"/>
        <v/>
      </c>
      <c r="EL1367" s="7" t="str">
        <f t="shared" si="12367"/>
        <v/>
      </c>
      <c r="EM1367" s="7" t="str">
        <f t="shared" si="12367"/>
        <v/>
      </c>
      <c r="EN1367" s="7" t="str">
        <f t="shared" si="12367"/>
        <v/>
      </c>
      <c r="EO1367" s="7" t="str">
        <f t="shared" si="12367"/>
        <v/>
      </c>
      <c r="EP1367" s="7" t="str">
        <f t="shared" si="12367"/>
        <v/>
      </c>
      <c r="EQ1367" s="7" t="str">
        <f t="shared" si="12367"/>
        <v/>
      </c>
      <c r="ER1367" s="7" t="str">
        <f t="shared" si="12367"/>
        <v/>
      </c>
      <c r="ES1367" s="7" t="str">
        <f t="shared" si="12367"/>
        <v/>
      </c>
      <c r="ET1367" s="7" t="str">
        <f t="shared" si="12367"/>
        <v/>
      </c>
      <c r="EU1367" s="7" t="str">
        <f t="shared" si="12367"/>
        <v/>
      </c>
      <c r="EV1367" s="7" t="str">
        <f t="shared" si="12367"/>
        <v/>
      </c>
      <c r="EW1367" s="7" t="str">
        <f t="shared" si="12367"/>
        <v/>
      </c>
      <c r="EX1367" s="7" t="str">
        <f t="shared" si="12367"/>
        <v/>
      </c>
      <c r="EY1367" s="7" t="str">
        <f t="shared" ref="EY1367:HJ1367" si="12368">IF(EX347="","",EX347)</f>
        <v/>
      </c>
      <c r="EZ1367" s="7" t="str">
        <f t="shared" si="12368"/>
        <v/>
      </c>
      <c r="FA1367" s="7" t="str">
        <f t="shared" si="12368"/>
        <v/>
      </c>
      <c r="FB1367" s="7" t="str">
        <f t="shared" si="12368"/>
        <v/>
      </c>
      <c r="FC1367" s="7" t="str">
        <f t="shared" si="12368"/>
        <v/>
      </c>
      <c r="FD1367" s="7" t="str">
        <f t="shared" si="12368"/>
        <v/>
      </c>
      <c r="FE1367" s="7" t="str">
        <f t="shared" si="12368"/>
        <v/>
      </c>
      <c r="FF1367" s="7" t="str">
        <f t="shared" si="12368"/>
        <v/>
      </c>
      <c r="FG1367" s="7" t="str">
        <f t="shared" si="12368"/>
        <v/>
      </c>
      <c r="FH1367" s="7" t="str">
        <f t="shared" si="12368"/>
        <v/>
      </c>
      <c r="FI1367" s="7" t="str">
        <f t="shared" si="12368"/>
        <v/>
      </c>
      <c r="FJ1367" s="7" t="str">
        <f t="shared" si="12368"/>
        <v/>
      </c>
      <c r="FK1367" s="7" t="str">
        <f t="shared" si="12368"/>
        <v/>
      </c>
      <c r="FL1367" s="7" t="str">
        <f t="shared" si="12368"/>
        <v/>
      </c>
      <c r="FM1367" s="7" t="str">
        <f t="shared" si="12368"/>
        <v/>
      </c>
      <c r="FN1367" s="7" t="str">
        <f t="shared" si="12368"/>
        <v/>
      </c>
      <c r="FO1367" s="7" t="str">
        <f t="shared" si="12368"/>
        <v/>
      </c>
      <c r="FP1367" s="7" t="str">
        <f t="shared" si="12368"/>
        <v/>
      </c>
      <c r="FQ1367" s="7" t="str">
        <f t="shared" si="12368"/>
        <v/>
      </c>
      <c r="FR1367" s="7" t="str">
        <f t="shared" si="12368"/>
        <v/>
      </c>
      <c r="FS1367" s="7" t="str">
        <f t="shared" si="12368"/>
        <v/>
      </c>
      <c r="FT1367" s="7" t="str">
        <f t="shared" si="12368"/>
        <v/>
      </c>
      <c r="FU1367" s="7" t="str">
        <f t="shared" si="12368"/>
        <v/>
      </c>
      <c r="FV1367" s="7" t="str">
        <f t="shared" si="12368"/>
        <v/>
      </c>
      <c r="FW1367" s="7" t="str">
        <f t="shared" si="12368"/>
        <v/>
      </c>
      <c r="FX1367" s="7" t="str">
        <f t="shared" si="12368"/>
        <v/>
      </c>
      <c r="FY1367" s="7" t="str">
        <f t="shared" si="12368"/>
        <v/>
      </c>
      <c r="FZ1367" s="7" t="str">
        <f t="shared" si="12368"/>
        <v/>
      </c>
      <c r="GA1367" s="7" t="str">
        <f t="shared" si="12368"/>
        <v/>
      </c>
      <c r="GB1367" s="7" t="str">
        <f t="shared" si="12368"/>
        <v/>
      </c>
      <c r="GC1367" s="7" t="str">
        <f t="shared" si="12368"/>
        <v/>
      </c>
      <c r="GD1367" s="7" t="str">
        <f t="shared" si="12368"/>
        <v/>
      </c>
      <c r="GE1367" s="7" t="str">
        <f t="shared" si="12368"/>
        <v/>
      </c>
      <c r="GF1367" s="7" t="str">
        <f t="shared" si="12368"/>
        <v/>
      </c>
      <c r="GG1367" s="7" t="str">
        <f t="shared" si="12368"/>
        <v/>
      </c>
      <c r="GH1367" s="7" t="str">
        <f t="shared" si="12368"/>
        <v/>
      </c>
      <c r="GI1367" s="7" t="str">
        <f t="shared" si="12368"/>
        <v/>
      </c>
      <c r="GJ1367" s="7" t="str">
        <f t="shared" si="12368"/>
        <v/>
      </c>
      <c r="GK1367" s="7" t="str">
        <f t="shared" si="12368"/>
        <v/>
      </c>
      <c r="GL1367" s="7" t="str">
        <f t="shared" si="12368"/>
        <v/>
      </c>
      <c r="GM1367" s="7" t="str">
        <f t="shared" si="12368"/>
        <v/>
      </c>
      <c r="GN1367" s="7" t="str">
        <f t="shared" si="12368"/>
        <v/>
      </c>
      <c r="GO1367" s="7" t="str">
        <f t="shared" si="12368"/>
        <v/>
      </c>
      <c r="GP1367" s="7" t="str">
        <f t="shared" si="12368"/>
        <v/>
      </c>
      <c r="GQ1367" s="7" t="str">
        <f t="shared" si="12368"/>
        <v/>
      </c>
      <c r="GR1367" s="7" t="str">
        <f t="shared" si="12368"/>
        <v/>
      </c>
      <c r="GS1367" s="7" t="str">
        <f t="shared" si="12368"/>
        <v/>
      </c>
      <c r="GT1367" s="7" t="str">
        <f t="shared" si="12368"/>
        <v/>
      </c>
      <c r="GU1367" s="7" t="str">
        <f t="shared" si="12368"/>
        <v/>
      </c>
      <c r="GV1367" s="7" t="str">
        <f t="shared" si="12368"/>
        <v/>
      </c>
      <c r="GW1367" s="7" t="str">
        <f t="shared" si="12368"/>
        <v/>
      </c>
      <c r="GX1367" s="7" t="str">
        <f t="shared" si="12368"/>
        <v/>
      </c>
      <c r="GY1367" s="7" t="str">
        <f t="shared" si="12368"/>
        <v/>
      </c>
      <c r="GZ1367" s="7" t="str">
        <f t="shared" si="12368"/>
        <v/>
      </c>
      <c r="HA1367" s="7" t="str">
        <f t="shared" si="12368"/>
        <v/>
      </c>
      <c r="HB1367" s="7" t="str">
        <f t="shared" si="12368"/>
        <v/>
      </c>
      <c r="HC1367" s="7" t="str">
        <f t="shared" si="12368"/>
        <v/>
      </c>
      <c r="HD1367" s="7" t="str">
        <f t="shared" si="12368"/>
        <v/>
      </c>
      <c r="HE1367" s="7" t="str">
        <f t="shared" si="12368"/>
        <v/>
      </c>
      <c r="HF1367" s="7" t="str">
        <f t="shared" si="12368"/>
        <v/>
      </c>
      <c r="HG1367" s="7" t="str">
        <f t="shared" si="12368"/>
        <v/>
      </c>
      <c r="HH1367" s="7" t="str">
        <f t="shared" si="12368"/>
        <v/>
      </c>
      <c r="HI1367" s="7" t="str">
        <f t="shared" si="12368"/>
        <v/>
      </c>
      <c r="HJ1367" s="7" t="str">
        <f t="shared" si="12368"/>
        <v/>
      </c>
      <c r="HK1367" s="7" t="str">
        <f t="shared" ref="HK1367:IJ1367" si="12369">IF(HJ347="","",HJ347)</f>
        <v/>
      </c>
      <c r="HL1367" s="7" t="str">
        <f t="shared" si="12369"/>
        <v/>
      </c>
      <c r="HM1367" s="7" t="str">
        <f t="shared" si="12369"/>
        <v/>
      </c>
      <c r="HN1367" s="7" t="str">
        <f t="shared" si="12369"/>
        <v/>
      </c>
      <c r="HO1367" s="7" t="str">
        <f t="shared" si="12369"/>
        <v/>
      </c>
      <c r="HP1367" s="7" t="str">
        <f t="shared" si="12369"/>
        <v/>
      </c>
      <c r="HQ1367" s="7" t="str">
        <f t="shared" si="12369"/>
        <v/>
      </c>
      <c r="HR1367" s="7" t="str">
        <f t="shared" si="12369"/>
        <v/>
      </c>
      <c r="HS1367" s="7" t="str">
        <f t="shared" si="12369"/>
        <v/>
      </c>
      <c r="HT1367" s="7" t="str">
        <f t="shared" si="12369"/>
        <v/>
      </c>
      <c r="HU1367" s="7" t="str">
        <f t="shared" si="12369"/>
        <v/>
      </c>
      <c r="HV1367" s="7" t="str">
        <f t="shared" si="12369"/>
        <v/>
      </c>
      <c r="HW1367" s="7" t="str">
        <f t="shared" si="12369"/>
        <v/>
      </c>
      <c r="HX1367" s="7" t="str">
        <f t="shared" si="12369"/>
        <v/>
      </c>
      <c r="HY1367" s="7" t="str">
        <f t="shared" si="12369"/>
        <v/>
      </c>
      <c r="HZ1367" s="7" t="str">
        <f t="shared" si="12369"/>
        <v/>
      </c>
      <c r="IA1367" s="7" t="str">
        <f t="shared" si="12369"/>
        <v/>
      </c>
      <c r="IB1367" s="7" t="str">
        <f t="shared" si="12369"/>
        <v/>
      </c>
      <c r="IC1367" s="7" t="str">
        <f t="shared" si="12369"/>
        <v/>
      </c>
      <c r="ID1367" s="7" t="str">
        <f t="shared" si="12369"/>
        <v/>
      </c>
      <c r="IE1367" s="7" t="str">
        <f t="shared" si="12369"/>
        <v/>
      </c>
      <c r="IF1367" s="7" t="str">
        <f t="shared" si="12369"/>
        <v/>
      </c>
      <c r="IG1367" s="7" t="str">
        <f t="shared" si="12369"/>
        <v/>
      </c>
      <c r="IH1367" s="7" t="str">
        <f t="shared" si="12369"/>
        <v/>
      </c>
      <c r="II1367" s="7" t="str">
        <f t="shared" si="12369"/>
        <v/>
      </c>
      <c r="IJ1367" s="7" t="str">
        <f t="shared" si="12369"/>
        <v/>
      </c>
      <c r="IK1367" s="7" t="str">
        <f t="shared" ref="IK1367:JD1367" si="12370">IF(IJ351="","",IJ351)</f>
        <v/>
      </c>
      <c r="IL1367" s="7" t="str">
        <f t="shared" si="12370"/>
        <v/>
      </c>
      <c r="IM1367" s="7" t="str">
        <f t="shared" si="12370"/>
        <v/>
      </c>
      <c r="IN1367" s="7" t="str">
        <f t="shared" si="12370"/>
        <v/>
      </c>
      <c r="IO1367" s="7" t="str">
        <f t="shared" si="12370"/>
        <v/>
      </c>
      <c r="IP1367" s="7" t="str">
        <f t="shared" si="12370"/>
        <v/>
      </c>
      <c r="IQ1367" s="7" t="str">
        <f t="shared" si="12370"/>
        <v/>
      </c>
      <c r="IR1367" s="7" t="str">
        <f t="shared" si="12370"/>
        <v/>
      </c>
      <c r="IS1367" s="7" t="str">
        <f t="shared" si="12370"/>
        <v/>
      </c>
      <c r="IT1367" s="7" t="str">
        <f t="shared" si="12370"/>
        <v/>
      </c>
      <c r="IU1367" s="7" t="str">
        <f t="shared" si="12370"/>
        <v/>
      </c>
      <c r="IV1367" s="7" t="str">
        <f t="shared" si="12370"/>
        <v/>
      </c>
      <c r="IW1367" s="7" t="str">
        <f t="shared" si="12370"/>
        <v/>
      </c>
      <c r="IX1367" s="7" t="str">
        <f t="shared" si="12370"/>
        <v/>
      </c>
      <c r="IY1367" s="7" t="str">
        <f t="shared" si="12370"/>
        <v/>
      </c>
      <c r="IZ1367" s="7" t="str">
        <f t="shared" si="12370"/>
        <v/>
      </c>
      <c r="JA1367" s="7" t="str">
        <f t="shared" si="12370"/>
        <v/>
      </c>
      <c r="JB1367" s="7" t="str">
        <f t="shared" si="12370"/>
        <v/>
      </c>
      <c r="JC1367" s="7" t="str">
        <f t="shared" si="12370"/>
        <v/>
      </c>
      <c r="JD1367" s="7" t="str">
        <f t="shared" si="12370"/>
        <v/>
      </c>
    </row>
    <row r="1368" spans="24:264" hidden="1" x14ac:dyDescent="0.3">
      <c r="X1368" s="51">
        <v>1368</v>
      </c>
      <c r="Z1368" s="7" t="s">
        <v>1368</v>
      </c>
      <c r="AA1368" s="7" t="str">
        <f t="shared" ref="AA1368:CL1368" si="12371">IF(Z348="","",Z348)</f>
        <v/>
      </c>
      <c r="AB1368" s="7" t="str">
        <f t="shared" si="12371"/>
        <v/>
      </c>
      <c r="AC1368" s="7" t="str">
        <f t="shared" si="12371"/>
        <v/>
      </c>
      <c r="AD1368" s="7" t="str">
        <f t="shared" si="12371"/>
        <v/>
      </c>
      <c r="AE1368" s="7" t="str">
        <f t="shared" si="12371"/>
        <v/>
      </c>
      <c r="AF1368" s="7" t="str">
        <f t="shared" si="12371"/>
        <v/>
      </c>
      <c r="AG1368" s="7" t="str">
        <f t="shared" si="12371"/>
        <v/>
      </c>
      <c r="AH1368" s="7" t="str">
        <f t="shared" si="12371"/>
        <v/>
      </c>
      <c r="AI1368" s="7" t="str">
        <f t="shared" si="12371"/>
        <v/>
      </c>
      <c r="AJ1368" s="7" t="str">
        <f t="shared" si="12371"/>
        <v/>
      </c>
      <c r="AK1368" s="7" t="str">
        <f t="shared" si="12371"/>
        <v/>
      </c>
      <c r="AL1368" s="7" t="str">
        <f t="shared" si="12371"/>
        <v/>
      </c>
      <c r="AM1368" s="7" t="str">
        <f t="shared" si="12371"/>
        <v/>
      </c>
      <c r="AN1368" s="7" t="str">
        <f t="shared" si="12371"/>
        <v/>
      </c>
      <c r="AO1368" s="7" t="str">
        <f t="shared" si="12371"/>
        <v/>
      </c>
      <c r="AP1368" s="7" t="str">
        <f t="shared" si="12371"/>
        <v/>
      </c>
      <c r="AQ1368" s="7" t="str">
        <f t="shared" si="12371"/>
        <v/>
      </c>
      <c r="AR1368" s="7" t="str">
        <f t="shared" si="12371"/>
        <v/>
      </c>
      <c r="AS1368" s="7" t="str">
        <f t="shared" si="12371"/>
        <v/>
      </c>
      <c r="AT1368" s="7" t="str">
        <f t="shared" si="12371"/>
        <v/>
      </c>
      <c r="AU1368" s="7" t="str">
        <f t="shared" si="12371"/>
        <v/>
      </c>
      <c r="AV1368" s="7" t="str">
        <f t="shared" si="12371"/>
        <v/>
      </c>
      <c r="AW1368" s="7" t="str">
        <f t="shared" si="12371"/>
        <v/>
      </c>
      <c r="AX1368" s="7" t="str">
        <f t="shared" si="12371"/>
        <v/>
      </c>
      <c r="AY1368" s="7" t="str">
        <f t="shared" si="12371"/>
        <v/>
      </c>
      <c r="AZ1368" s="7" t="str">
        <f t="shared" si="12371"/>
        <v/>
      </c>
      <c r="BA1368" s="7" t="str">
        <f t="shared" si="12371"/>
        <v/>
      </c>
      <c r="BB1368" s="7" t="str">
        <f t="shared" si="12371"/>
        <v/>
      </c>
      <c r="BC1368" s="7" t="str">
        <f t="shared" si="12371"/>
        <v/>
      </c>
      <c r="BD1368" s="7" t="str">
        <f t="shared" si="12371"/>
        <v/>
      </c>
      <c r="BE1368" s="7" t="str">
        <f t="shared" si="12371"/>
        <v/>
      </c>
      <c r="BF1368" s="7" t="str">
        <f t="shared" si="12371"/>
        <v/>
      </c>
      <c r="BG1368" s="7" t="str">
        <f t="shared" si="12371"/>
        <v/>
      </c>
      <c r="BH1368" s="7" t="str">
        <f t="shared" si="12371"/>
        <v/>
      </c>
      <c r="BI1368" s="7" t="str">
        <f t="shared" si="12371"/>
        <v/>
      </c>
      <c r="BJ1368" s="7" t="str">
        <f t="shared" si="12371"/>
        <v/>
      </c>
      <c r="BK1368" s="7" t="str">
        <f t="shared" si="12371"/>
        <v/>
      </c>
      <c r="BL1368" s="7" t="str">
        <f t="shared" si="12371"/>
        <v/>
      </c>
      <c r="BM1368" s="7" t="str">
        <f t="shared" si="12371"/>
        <v/>
      </c>
      <c r="BN1368" s="7" t="str">
        <f t="shared" si="12371"/>
        <v/>
      </c>
      <c r="BO1368" s="7" t="str">
        <f t="shared" si="12371"/>
        <v/>
      </c>
      <c r="BP1368" s="7" t="str">
        <f t="shared" si="12371"/>
        <v/>
      </c>
      <c r="BQ1368" s="7" t="str">
        <f t="shared" si="12371"/>
        <v/>
      </c>
      <c r="BR1368" s="7" t="str">
        <f t="shared" si="12371"/>
        <v/>
      </c>
      <c r="BS1368" s="7" t="str">
        <f t="shared" si="12371"/>
        <v/>
      </c>
      <c r="BT1368" s="7" t="str">
        <f t="shared" si="12371"/>
        <v/>
      </c>
      <c r="BU1368" s="7" t="str">
        <f t="shared" si="12371"/>
        <v/>
      </c>
      <c r="BV1368" s="7" t="str">
        <f t="shared" si="12371"/>
        <v/>
      </c>
      <c r="BW1368" s="7" t="str">
        <f t="shared" si="12371"/>
        <v/>
      </c>
      <c r="BX1368" s="7" t="str">
        <f t="shared" si="12371"/>
        <v/>
      </c>
      <c r="BY1368" s="7" t="str">
        <f t="shared" si="12371"/>
        <v/>
      </c>
      <c r="BZ1368" s="7" t="str">
        <f t="shared" si="12371"/>
        <v/>
      </c>
      <c r="CA1368" s="7" t="str">
        <f t="shared" si="12371"/>
        <v/>
      </c>
      <c r="CB1368" s="7" t="str">
        <f t="shared" si="12371"/>
        <v/>
      </c>
      <c r="CC1368" s="7" t="str">
        <f t="shared" si="12371"/>
        <v/>
      </c>
      <c r="CD1368" s="7" t="str">
        <f t="shared" si="12371"/>
        <v/>
      </c>
      <c r="CE1368" s="7" t="str">
        <f t="shared" si="12371"/>
        <v/>
      </c>
      <c r="CF1368" s="7" t="str">
        <f t="shared" si="12371"/>
        <v/>
      </c>
      <c r="CG1368" s="7" t="str">
        <f t="shared" si="12371"/>
        <v/>
      </c>
      <c r="CH1368" s="7" t="str">
        <f t="shared" si="12371"/>
        <v/>
      </c>
      <c r="CI1368" s="7" t="str">
        <f t="shared" si="12371"/>
        <v/>
      </c>
      <c r="CJ1368" s="7" t="str">
        <f t="shared" si="12371"/>
        <v/>
      </c>
      <c r="CK1368" s="7" t="str">
        <f t="shared" si="12371"/>
        <v/>
      </c>
      <c r="CL1368" s="7" t="str">
        <f t="shared" si="12371"/>
        <v/>
      </c>
      <c r="CM1368" s="7" t="str">
        <f t="shared" ref="CM1368:EX1368" si="12372">IF(CL348="","",CL348)</f>
        <v/>
      </c>
      <c r="CN1368" s="7" t="str">
        <f t="shared" si="12372"/>
        <v/>
      </c>
      <c r="CO1368" s="7" t="str">
        <f t="shared" si="12372"/>
        <v/>
      </c>
      <c r="CP1368" s="7" t="str">
        <f t="shared" si="12372"/>
        <v/>
      </c>
      <c r="CQ1368" s="7" t="str">
        <f t="shared" si="12372"/>
        <v/>
      </c>
      <c r="CR1368" s="7" t="str">
        <f t="shared" si="12372"/>
        <v/>
      </c>
      <c r="CS1368" s="7" t="str">
        <f t="shared" si="12372"/>
        <v/>
      </c>
      <c r="CT1368" s="7" t="str">
        <f t="shared" si="12372"/>
        <v/>
      </c>
      <c r="CU1368" s="7" t="str">
        <f t="shared" si="12372"/>
        <v/>
      </c>
      <c r="CV1368" s="7" t="str">
        <f t="shared" si="12372"/>
        <v/>
      </c>
      <c r="CW1368" s="7" t="str">
        <f t="shared" si="12372"/>
        <v/>
      </c>
      <c r="CX1368" s="7" t="str">
        <f t="shared" si="12372"/>
        <v/>
      </c>
      <c r="CY1368" s="7" t="str">
        <f t="shared" si="12372"/>
        <v/>
      </c>
      <c r="CZ1368" s="7" t="str">
        <f t="shared" si="12372"/>
        <v/>
      </c>
      <c r="DA1368" s="7" t="str">
        <f t="shared" si="12372"/>
        <v/>
      </c>
      <c r="DB1368" s="7" t="str">
        <f t="shared" si="12372"/>
        <v/>
      </c>
      <c r="DC1368" s="7" t="str">
        <f t="shared" si="12372"/>
        <v/>
      </c>
      <c r="DD1368" s="7" t="str">
        <f t="shared" si="12372"/>
        <v/>
      </c>
      <c r="DE1368" s="7" t="str">
        <f t="shared" si="12372"/>
        <v/>
      </c>
      <c r="DF1368" s="7" t="str">
        <f t="shared" si="12372"/>
        <v/>
      </c>
      <c r="DG1368" s="7" t="str">
        <f t="shared" si="12372"/>
        <v/>
      </c>
      <c r="DH1368" s="7" t="str">
        <f t="shared" si="12372"/>
        <v/>
      </c>
      <c r="DI1368" s="7" t="str">
        <f t="shared" si="12372"/>
        <v/>
      </c>
      <c r="DJ1368" s="7" t="str">
        <f t="shared" si="12372"/>
        <v/>
      </c>
      <c r="DK1368" s="7" t="str">
        <f t="shared" si="12372"/>
        <v/>
      </c>
      <c r="DL1368" s="7" t="str">
        <f t="shared" si="12372"/>
        <v/>
      </c>
      <c r="DM1368" s="7" t="str">
        <f t="shared" si="12372"/>
        <v/>
      </c>
      <c r="DN1368" s="7" t="str">
        <f t="shared" si="12372"/>
        <v/>
      </c>
      <c r="DO1368" s="7" t="str">
        <f t="shared" si="12372"/>
        <v/>
      </c>
      <c r="DP1368" s="7" t="str">
        <f t="shared" si="12372"/>
        <v/>
      </c>
      <c r="DQ1368" s="7" t="str">
        <f t="shared" si="12372"/>
        <v/>
      </c>
      <c r="DR1368" s="7" t="str">
        <f t="shared" si="12372"/>
        <v/>
      </c>
      <c r="DS1368" s="7" t="str">
        <f t="shared" si="12372"/>
        <v/>
      </c>
      <c r="DT1368" s="7" t="str">
        <f t="shared" si="12372"/>
        <v/>
      </c>
      <c r="DU1368" s="7" t="str">
        <f t="shared" si="12372"/>
        <v/>
      </c>
      <c r="DV1368" s="7" t="str">
        <f t="shared" si="12372"/>
        <v/>
      </c>
      <c r="DW1368" s="7" t="str">
        <f t="shared" si="12372"/>
        <v/>
      </c>
      <c r="DX1368" s="7" t="str">
        <f t="shared" si="12372"/>
        <v/>
      </c>
      <c r="DY1368" s="7" t="str">
        <f t="shared" si="12372"/>
        <v/>
      </c>
      <c r="DZ1368" s="7" t="str">
        <f t="shared" si="12372"/>
        <v/>
      </c>
      <c r="EA1368" s="7" t="str">
        <f t="shared" si="12372"/>
        <v/>
      </c>
      <c r="EB1368" s="7" t="str">
        <f t="shared" si="12372"/>
        <v/>
      </c>
      <c r="EC1368" s="7" t="str">
        <f t="shared" si="12372"/>
        <v/>
      </c>
      <c r="ED1368" s="7" t="str">
        <f t="shared" si="12372"/>
        <v/>
      </c>
      <c r="EE1368" s="7" t="str">
        <f t="shared" si="12372"/>
        <v/>
      </c>
      <c r="EF1368" s="7" t="str">
        <f t="shared" si="12372"/>
        <v/>
      </c>
      <c r="EG1368" s="7" t="str">
        <f t="shared" si="12372"/>
        <v/>
      </c>
      <c r="EH1368" s="7" t="str">
        <f t="shared" si="12372"/>
        <v/>
      </c>
      <c r="EI1368" s="7" t="str">
        <f t="shared" si="12372"/>
        <v/>
      </c>
      <c r="EJ1368" s="7" t="str">
        <f t="shared" si="12372"/>
        <v/>
      </c>
      <c r="EK1368" s="7" t="str">
        <f t="shared" si="12372"/>
        <v/>
      </c>
      <c r="EL1368" s="7" t="str">
        <f t="shared" si="12372"/>
        <v/>
      </c>
      <c r="EM1368" s="7" t="str">
        <f t="shared" si="12372"/>
        <v/>
      </c>
      <c r="EN1368" s="7" t="str">
        <f t="shared" si="12372"/>
        <v/>
      </c>
      <c r="EO1368" s="7" t="str">
        <f t="shared" si="12372"/>
        <v/>
      </c>
      <c r="EP1368" s="7" t="str">
        <f t="shared" si="12372"/>
        <v/>
      </c>
      <c r="EQ1368" s="7" t="str">
        <f t="shared" si="12372"/>
        <v/>
      </c>
      <c r="ER1368" s="7" t="str">
        <f t="shared" si="12372"/>
        <v/>
      </c>
      <c r="ES1368" s="7" t="str">
        <f t="shared" si="12372"/>
        <v/>
      </c>
      <c r="ET1368" s="7" t="str">
        <f t="shared" si="12372"/>
        <v/>
      </c>
      <c r="EU1368" s="7" t="str">
        <f t="shared" si="12372"/>
        <v/>
      </c>
      <c r="EV1368" s="7" t="str">
        <f t="shared" si="12372"/>
        <v/>
      </c>
      <c r="EW1368" s="7" t="str">
        <f t="shared" si="12372"/>
        <v/>
      </c>
      <c r="EX1368" s="7" t="str">
        <f t="shared" si="12372"/>
        <v/>
      </c>
      <c r="EY1368" s="7" t="str">
        <f t="shared" ref="EY1368:HJ1368" si="12373">IF(EX348="","",EX348)</f>
        <v/>
      </c>
      <c r="EZ1368" s="7" t="str">
        <f t="shared" si="12373"/>
        <v/>
      </c>
      <c r="FA1368" s="7" t="str">
        <f t="shared" si="12373"/>
        <v/>
      </c>
      <c r="FB1368" s="7" t="str">
        <f t="shared" si="12373"/>
        <v/>
      </c>
      <c r="FC1368" s="7" t="str">
        <f t="shared" si="12373"/>
        <v/>
      </c>
      <c r="FD1368" s="7" t="str">
        <f t="shared" si="12373"/>
        <v/>
      </c>
      <c r="FE1368" s="7" t="str">
        <f t="shared" si="12373"/>
        <v/>
      </c>
      <c r="FF1368" s="7" t="str">
        <f t="shared" si="12373"/>
        <v/>
      </c>
      <c r="FG1368" s="7" t="str">
        <f t="shared" si="12373"/>
        <v/>
      </c>
      <c r="FH1368" s="7" t="str">
        <f t="shared" si="12373"/>
        <v/>
      </c>
      <c r="FI1368" s="7" t="str">
        <f t="shared" si="12373"/>
        <v/>
      </c>
      <c r="FJ1368" s="7" t="str">
        <f t="shared" si="12373"/>
        <v/>
      </c>
      <c r="FK1368" s="7" t="str">
        <f t="shared" si="12373"/>
        <v/>
      </c>
      <c r="FL1368" s="7" t="str">
        <f t="shared" si="12373"/>
        <v/>
      </c>
      <c r="FM1368" s="7" t="str">
        <f t="shared" si="12373"/>
        <v/>
      </c>
      <c r="FN1368" s="7" t="str">
        <f t="shared" si="12373"/>
        <v/>
      </c>
      <c r="FO1368" s="7" t="str">
        <f t="shared" si="12373"/>
        <v/>
      </c>
      <c r="FP1368" s="7" t="str">
        <f t="shared" si="12373"/>
        <v/>
      </c>
      <c r="FQ1368" s="7" t="str">
        <f t="shared" si="12373"/>
        <v/>
      </c>
      <c r="FR1368" s="7" t="str">
        <f t="shared" si="12373"/>
        <v/>
      </c>
      <c r="FS1368" s="7" t="str">
        <f t="shared" si="12373"/>
        <v/>
      </c>
      <c r="FT1368" s="7" t="str">
        <f t="shared" si="12373"/>
        <v/>
      </c>
      <c r="FU1368" s="7" t="str">
        <f t="shared" si="12373"/>
        <v/>
      </c>
      <c r="FV1368" s="7" t="str">
        <f t="shared" si="12373"/>
        <v/>
      </c>
      <c r="FW1368" s="7" t="str">
        <f t="shared" si="12373"/>
        <v/>
      </c>
      <c r="FX1368" s="7" t="str">
        <f t="shared" si="12373"/>
        <v/>
      </c>
      <c r="FY1368" s="7" t="str">
        <f t="shared" si="12373"/>
        <v/>
      </c>
      <c r="FZ1368" s="7" t="str">
        <f t="shared" si="12373"/>
        <v/>
      </c>
      <c r="GA1368" s="7" t="str">
        <f t="shared" si="12373"/>
        <v/>
      </c>
      <c r="GB1368" s="7" t="str">
        <f t="shared" si="12373"/>
        <v/>
      </c>
      <c r="GC1368" s="7" t="str">
        <f t="shared" si="12373"/>
        <v/>
      </c>
      <c r="GD1368" s="7" t="str">
        <f t="shared" si="12373"/>
        <v/>
      </c>
      <c r="GE1368" s="7" t="str">
        <f t="shared" si="12373"/>
        <v/>
      </c>
      <c r="GF1368" s="7" t="str">
        <f t="shared" si="12373"/>
        <v/>
      </c>
      <c r="GG1368" s="7" t="str">
        <f t="shared" si="12373"/>
        <v/>
      </c>
      <c r="GH1368" s="7" t="str">
        <f t="shared" si="12373"/>
        <v/>
      </c>
      <c r="GI1368" s="7" t="str">
        <f t="shared" si="12373"/>
        <v/>
      </c>
      <c r="GJ1368" s="7" t="str">
        <f t="shared" si="12373"/>
        <v/>
      </c>
      <c r="GK1368" s="7" t="str">
        <f t="shared" si="12373"/>
        <v/>
      </c>
      <c r="GL1368" s="7" t="str">
        <f t="shared" si="12373"/>
        <v/>
      </c>
      <c r="GM1368" s="7" t="str">
        <f t="shared" si="12373"/>
        <v/>
      </c>
      <c r="GN1368" s="7" t="str">
        <f t="shared" si="12373"/>
        <v/>
      </c>
      <c r="GO1368" s="7" t="str">
        <f t="shared" si="12373"/>
        <v/>
      </c>
      <c r="GP1368" s="7" t="str">
        <f t="shared" si="12373"/>
        <v/>
      </c>
      <c r="GQ1368" s="7" t="str">
        <f t="shared" si="12373"/>
        <v/>
      </c>
      <c r="GR1368" s="7" t="str">
        <f t="shared" si="12373"/>
        <v/>
      </c>
      <c r="GS1368" s="7" t="str">
        <f t="shared" si="12373"/>
        <v/>
      </c>
      <c r="GT1368" s="7" t="str">
        <f t="shared" si="12373"/>
        <v/>
      </c>
      <c r="GU1368" s="7" t="str">
        <f t="shared" si="12373"/>
        <v/>
      </c>
      <c r="GV1368" s="7" t="str">
        <f t="shared" si="12373"/>
        <v/>
      </c>
      <c r="GW1368" s="7" t="str">
        <f t="shared" si="12373"/>
        <v/>
      </c>
      <c r="GX1368" s="7" t="str">
        <f t="shared" si="12373"/>
        <v/>
      </c>
      <c r="GY1368" s="7" t="str">
        <f t="shared" si="12373"/>
        <v/>
      </c>
      <c r="GZ1368" s="7" t="str">
        <f t="shared" si="12373"/>
        <v/>
      </c>
      <c r="HA1368" s="7" t="str">
        <f t="shared" si="12373"/>
        <v/>
      </c>
      <c r="HB1368" s="7" t="str">
        <f t="shared" si="12373"/>
        <v/>
      </c>
      <c r="HC1368" s="7" t="str">
        <f t="shared" si="12373"/>
        <v/>
      </c>
      <c r="HD1368" s="7" t="str">
        <f t="shared" si="12373"/>
        <v/>
      </c>
      <c r="HE1368" s="7" t="str">
        <f t="shared" si="12373"/>
        <v/>
      </c>
      <c r="HF1368" s="7" t="str">
        <f t="shared" si="12373"/>
        <v/>
      </c>
      <c r="HG1368" s="7" t="str">
        <f t="shared" si="12373"/>
        <v/>
      </c>
      <c r="HH1368" s="7" t="str">
        <f t="shared" si="12373"/>
        <v/>
      </c>
      <c r="HI1368" s="7" t="str">
        <f t="shared" si="12373"/>
        <v/>
      </c>
      <c r="HJ1368" s="7" t="str">
        <f t="shared" si="12373"/>
        <v/>
      </c>
      <c r="HK1368" s="7" t="str">
        <f t="shared" ref="HK1368:IJ1368" si="12374">IF(HJ348="","",HJ348)</f>
        <v/>
      </c>
      <c r="HL1368" s="7" t="str">
        <f t="shared" si="12374"/>
        <v/>
      </c>
      <c r="HM1368" s="7" t="str">
        <f t="shared" si="12374"/>
        <v/>
      </c>
      <c r="HN1368" s="7" t="str">
        <f t="shared" si="12374"/>
        <v/>
      </c>
      <c r="HO1368" s="7" t="str">
        <f t="shared" si="12374"/>
        <v/>
      </c>
      <c r="HP1368" s="7" t="str">
        <f t="shared" si="12374"/>
        <v/>
      </c>
      <c r="HQ1368" s="7" t="str">
        <f t="shared" si="12374"/>
        <v/>
      </c>
      <c r="HR1368" s="7" t="str">
        <f t="shared" si="12374"/>
        <v/>
      </c>
      <c r="HS1368" s="7" t="str">
        <f t="shared" si="12374"/>
        <v/>
      </c>
      <c r="HT1368" s="7" t="str">
        <f t="shared" si="12374"/>
        <v/>
      </c>
      <c r="HU1368" s="7" t="str">
        <f t="shared" si="12374"/>
        <v/>
      </c>
      <c r="HV1368" s="7" t="str">
        <f t="shared" si="12374"/>
        <v/>
      </c>
      <c r="HW1368" s="7" t="str">
        <f t="shared" si="12374"/>
        <v/>
      </c>
      <c r="HX1368" s="7" t="str">
        <f t="shared" si="12374"/>
        <v/>
      </c>
      <c r="HY1368" s="7" t="str">
        <f t="shared" si="12374"/>
        <v/>
      </c>
      <c r="HZ1368" s="7" t="str">
        <f t="shared" si="12374"/>
        <v/>
      </c>
      <c r="IA1368" s="7" t="str">
        <f t="shared" si="12374"/>
        <v/>
      </c>
      <c r="IB1368" s="7" t="str">
        <f t="shared" si="12374"/>
        <v/>
      </c>
      <c r="IC1368" s="7" t="str">
        <f t="shared" si="12374"/>
        <v/>
      </c>
      <c r="ID1368" s="7" t="str">
        <f t="shared" si="12374"/>
        <v/>
      </c>
      <c r="IE1368" s="7" t="str">
        <f t="shared" si="12374"/>
        <v/>
      </c>
      <c r="IF1368" s="7" t="str">
        <f t="shared" si="12374"/>
        <v/>
      </c>
      <c r="IG1368" s="7" t="str">
        <f t="shared" si="12374"/>
        <v/>
      </c>
      <c r="IH1368" s="7" t="str">
        <f t="shared" si="12374"/>
        <v/>
      </c>
      <c r="II1368" s="7" t="str">
        <f t="shared" si="12374"/>
        <v/>
      </c>
      <c r="IJ1368" s="7" t="str">
        <f t="shared" si="12374"/>
        <v/>
      </c>
      <c r="IK1368" s="7" t="str">
        <f t="shared" ref="IK1368:JD1368" si="12375">IF(IJ352="","",IJ352)</f>
        <v/>
      </c>
      <c r="IL1368" s="7" t="str">
        <f t="shared" si="12375"/>
        <v/>
      </c>
      <c r="IM1368" s="7" t="str">
        <f t="shared" si="12375"/>
        <v/>
      </c>
      <c r="IN1368" s="7" t="str">
        <f t="shared" si="12375"/>
        <v/>
      </c>
      <c r="IO1368" s="7" t="str">
        <f t="shared" si="12375"/>
        <v/>
      </c>
      <c r="IP1368" s="7" t="str">
        <f t="shared" si="12375"/>
        <v/>
      </c>
      <c r="IQ1368" s="7" t="str">
        <f t="shared" si="12375"/>
        <v/>
      </c>
      <c r="IR1368" s="7" t="str">
        <f t="shared" si="12375"/>
        <v/>
      </c>
      <c r="IS1368" s="7" t="str">
        <f t="shared" si="12375"/>
        <v/>
      </c>
      <c r="IT1368" s="7" t="str">
        <f t="shared" si="12375"/>
        <v/>
      </c>
      <c r="IU1368" s="7" t="str">
        <f t="shared" si="12375"/>
        <v/>
      </c>
      <c r="IV1368" s="7" t="str">
        <f t="shared" si="12375"/>
        <v/>
      </c>
      <c r="IW1368" s="7" t="str">
        <f t="shared" si="12375"/>
        <v/>
      </c>
      <c r="IX1368" s="7" t="str">
        <f t="shared" si="12375"/>
        <v/>
      </c>
      <c r="IY1368" s="7" t="str">
        <f t="shared" si="12375"/>
        <v/>
      </c>
      <c r="IZ1368" s="7" t="str">
        <f t="shared" si="12375"/>
        <v/>
      </c>
      <c r="JA1368" s="7" t="str">
        <f t="shared" si="12375"/>
        <v/>
      </c>
      <c r="JB1368" s="7" t="str">
        <f t="shared" si="12375"/>
        <v/>
      </c>
      <c r="JC1368" s="7" t="str">
        <f t="shared" si="12375"/>
        <v/>
      </c>
      <c r="JD1368" s="7" t="str">
        <f t="shared" si="12375"/>
        <v/>
      </c>
    </row>
    <row r="1369" spans="24:264" hidden="1" x14ac:dyDescent="0.3">
      <c r="X1369" s="51">
        <v>1369</v>
      </c>
      <c r="Z1369" s="7" t="s">
        <v>1070</v>
      </c>
      <c r="AA1369" s="7" t="str">
        <f t="shared" ref="AA1369:CL1369" si="12376">IF(Z349="","",Z349)</f>
        <v/>
      </c>
      <c r="AB1369" s="7" t="str">
        <f t="shared" si="12376"/>
        <v/>
      </c>
      <c r="AC1369" s="7" t="str">
        <f t="shared" si="12376"/>
        <v/>
      </c>
      <c r="AD1369" s="7" t="str">
        <f t="shared" si="12376"/>
        <v/>
      </c>
      <c r="AE1369" s="7" t="str">
        <f t="shared" si="12376"/>
        <v/>
      </c>
      <c r="AF1369" s="7" t="str">
        <f t="shared" si="12376"/>
        <v/>
      </c>
      <c r="AG1369" s="7" t="str">
        <f t="shared" si="12376"/>
        <v/>
      </c>
      <c r="AH1369" s="7" t="str">
        <f t="shared" si="12376"/>
        <v/>
      </c>
      <c r="AI1369" s="7" t="str">
        <f t="shared" si="12376"/>
        <v/>
      </c>
      <c r="AJ1369" s="7" t="str">
        <f t="shared" si="12376"/>
        <v/>
      </c>
      <c r="AK1369" s="7" t="str">
        <f t="shared" si="12376"/>
        <v/>
      </c>
      <c r="AL1369" s="7" t="str">
        <f t="shared" si="12376"/>
        <v/>
      </c>
      <c r="AM1369" s="7" t="str">
        <f t="shared" si="12376"/>
        <v/>
      </c>
      <c r="AN1369" s="7" t="str">
        <f t="shared" si="12376"/>
        <v/>
      </c>
      <c r="AO1369" s="7" t="str">
        <f t="shared" si="12376"/>
        <v/>
      </c>
      <c r="AP1369" s="7" t="str">
        <f t="shared" si="12376"/>
        <v/>
      </c>
      <c r="AQ1369" s="7" t="str">
        <f t="shared" si="12376"/>
        <v/>
      </c>
      <c r="AR1369" s="7" t="str">
        <f t="shared" si="12376"/>
        <v/>
      </c>
      <c r="AS1369" s="7" t="str">
        <f t="shared" si="12376"/>
        <v/>
      </c>
      <c r="AT1369" s="7" t="str">
        <f t="shared" si="12376"/>
        <v/>
      </c>
      <c r="AU1369" s="7" t="str">
        <f t="shared" si="12376"/>
        <v/>
      </c>
      <c r="AV1369" s="7" t="str">
        <f t="shared" si="12376"/>
        <v/>
      </c>
      <c r="AW1369" s="7" t="str">
        <f t="shared" si="12376"/>
        <v/>
      </c>
      <c r="AX1369" s="7" t="str">
        <f t="shared" si="12376"/>
        <v/>
      </c>
      <c r="AY1369" s="7" t="str">
        <f t="shared" si="12376"/>
        <v/>
      </c>
      <c r="AZ1369" s="7" t="str">
        <f t="shared" si="12376"/>
        <v/>
      </c>
      <c r="BA1369" s="7" t="str">
        <f t="shared" si="12376"/>
        <v/>
      </c>
      <c r="BB1369" s="7" t="str">
        <f t="shared" si="12376"/>
        <v/>
      </c>
      <c r="BC1369" s="7" t="str">
        <f t="shared" si="12376"/>
        <v/>
      </c>
      <c r="BD1369" s="7" t="str">
        <f t="shared" si="12376"/>
        <v/>
      </c>
      <c r="BE1369" s="7" t="str">
        <f t="shared" si="12376"/>
        <v/>
      </c>
      <c r="BF1369" s="7" t="str">
        <f t="shared" si="12376"/>
        <v/>
      </c>
      <c r="BG1369" s="7" t="str">
        <f t="shared" si="12376"/>
        <v/>
      </c>
      <c r="BH1369" s="7" t="str">
        <f t="shared" si="12376"/>
        <v/>
      </c>
      <c r="BI1369" s="7" t="str">
        <f t="shared" si="12376"/>
        <v/>
      </c>
      <c r="BJ1369" s="7" t="str">
        <f t="shared" si="12376"/>
        <v/>
      </c>
      <c r="BK1369" s="7" t="str">
        <f t="shared" si="12376"/>
        <v/>
      </c>
      <c r="BL1369" s="7" t="str">
        <f t="shared" si="12376"/>
        <v/>
      </c>
      <c r="BM1369" s="7" t="str">
        <f t="shared" si="12376"/>
        <v/>
      </c>
      <c r="BN1369" s="7" t="str">
        <f t="shared" si="12376"/>
        <v/>
      </c>
      <c r="BO1369" s="7" t="str">
        <f t="shared" si="12376"/>
        <v/>
      </c>
      <c r="BP1369" s="7" t="str">
        <f t="shared" si="12376"/>
        <v/>
      </c>
      <c r="BQ1369" s="7" t="str">
        <f t="shared" si="12376"/>
        <v/>
      </c>
      <c r="BR1369" s="7" t="str">
        <f t="shared" si="12376"/>
        <v/>
      </c>
      <c r="BS1369" s="7" t="str">
        <f t="shared" si="12376"/>
        <v/>
      </c>
      <c r="BT1369" s="7" t="str">
        <f t="shared" si="12376"/>
        <v/>
      </c>
      <c r="BU1369" s="7" t="str">
        <f t="shared" si="12376"/>
        <v/>
      </c>
      <c r="BV1369" s="7" t="str">
        <f t="shared" si="12376"/>
        <v/>
      </c>
      <c r="BW1369" s="7" t="str">
        <f t="shared" si="12376"/>
        <v/>
      </c>
      <c r="BX1369" s="7" t="str">
        <f t="shared" si="12376"/>
        <v/>
      </c>
      <c r="BY1369" s="7" t="str">
        <f t="shared" si="12376"/>
        <v/>
      </c>
      <c r="BZ1369" s="7" t="str">
        <f t="shared" si="12376"/>
        <v/>
      </c>
      <c r="CA1369" s="7" t="str">
        <f t="shared" si="12376"/>
        <v/>
      </c>
      <c r="CB1369" s="7" t="str">
        <f t="shared" si="12376"/>
        <v/>
      </c>
      <c r="CC1369" s="7" t="str">
        <f t="shared" si="12376"/>
        <v/>
      </c>
      <c r="CD1369" s="7" t="str">
        <f t="shared" si="12376"/>
        <v/>
      </c>
      <c r="CE1369" s="7" t="str">
        <f t="shared" si="12376"/>
        <v/>
      </c>
      <c r="CF1369" s="7" t="str">
        <f t="shared" si="12376"/>
        <v/>
      </c>
      <c r="CG1369" s="7" t="str">
        <f t="shared" si="12376"/>
        <v/>
      </c>
      <c r="CH1369" s="7" t="str">
        <f t="shared" si="12376"/>
        <v/>
      </c>
      <c r="CI1369" s="7" t="str">
        <f t="shared" si="12376"/>
        <v/>
      </c>
      <c r="CJ1369" s="7" t="str">
        <f t="shared" si="12376"/>
        <v/>
      </c>
      <c r="CK1369" s="7" t="str">
        <f t="shared" si="12376"/>
        <v/>
      </c>
      <c r="CL1369" s="7" t="str">
        <f t="shared" si="12376"/>
        <v/>
      </c>
      <c r="CM1369" s="7" t="str">
        <f t="shared" ref="CM1369:EX1369" si="12377">IF(CL349="","",CL349)</f>
        <v/>
      </c>
      <c r="CN1369" s="7" t="str">
        <f t="shared" si="12377"/>
        <v/>
      </c>
      <c r="CO1369" s="7" t="str">
        <f t="shared" si="12377"/>
        <v/>
      </c>
      <c r="CP1369" s="7" t="str">
        <f t="shared" si="12377"/>
        <v/>
      </c>
      <c r="CQ1369" s="7" t="str">
        <f t="shared" si="12377"/>
        <v/>
      </c>
      <c r="CR1369" s="7" t="str">
        <f t="shared" si="12377"/>
        <v/>
      </c>
      <c r="CS1369" s="7" t="str">
        <f t="shared" si="12377"/>
        <v/>
      </c>
      <c r="CT1369" s="7" t="str">
        <f t="shared" si="12377"/>
        <v/>
      </c>
      <c r="CU1369" s="7" t="str">
        <f t="shared" si="12377"/>
        <v/>
      </c>
      <c r="CV1369" s="7" t="str">
        <f t="shared" si="12377"/>
        <v/>
      </c>
      <c r="CW1369" s="7" t="str">
        <f t="shared" si="12377"/>
        <v/>
      </c>
      <c r="CX1369" s="7" t="str">
        <f t="shared" si="12377"/>
        <v/>
      </c>
      <c r="CY1369" s="7" t="str">
        <f t="shared" si="12377"/>
        <v/>
      </c>
      <c r="CZ1369" s="7" t="str">
        <f t="shared" si="12377"/>
        <v/>
      </c>
      <c r="DA1369" s="7" t="str">
        <f t="shared" si="12377"/>
        <v/>
      </c>
      <c r="DB1369" s="7" t="str">
        <f t="shared" si="12377"/>
        <v/>
      </c>
      <c r="DC1369" s="7" t="str">
        <f t="shared" si="12377"/>
        <v/>
      </c>
      <c r="DD1369" s="7" t="str">
        <f t="shared" si="12377"/>
        <v/>
      </c>
      <c r="DE1369" s="7" t="str">
        <f t="shared" si="12377"/>
        <v/>
      </c>
      <c r="DF1369" s="7" t="str">
        <f t="shared" si="12377"/>
        <v/>
      </c>
      <c r="DG1369" s="7" t="str">
        <f t="shared" si="12377"/>
        <v/>
      </c>
      <c r="DH1369" s="7" t="str">
        <f t="shared" si="12377"/>
        <v/>
      </c>
      <c r="DI1369" s="7" t="str">
        <f t="shared" si="12377"/>
        <v/>
      </c>
      <c r="DJ1369" s="7" t="str">
        <f t="shared" si="12377"/>
        <v/>
      </c>
      <c r="DK1369" s="7" t="str">
        <f t="shared" si="12377"/>
        <v/>
      </c>
      <c r="DL1369" s="7" t="str">
        <f t="shared" si="12377"/>
        <v/>
      </c>
      <c r="DM1369" s="7" t="str">
        <f t="shared" si="12377"/>
        <v/>
      </c>
      <c r="DN1369" s="7" t="str">
        <f t="shared" si="12377"/>
        <v/>
      </c>
      <c r="DO1369" s="7" t="str">
        <f t="shared" si="12377"/>
        <v/>
      </c>
      <c r="DP1369" s="7" t="str">
        <f t="shared" si="12377"/>
        <v/>
      </c>
      <c r="DQ1369" s="7" t="str">
        <f t="shared" si="12377"/>
        <v/>
      </c>
      <c r="DR1369" s="7" t="str">
        <f t="shared" si="12377"/>
        <v/>
      </c>
      <c r="DS1369" s="7" t="str">
        <f t="shared" si="12377"/>
        <v/>
      </c>
      <c r="DT1369" s="7" t="str">
        <f t="shared" si="12377"/>
        <v/>
      </c>
      <c r="DU1369" s="7" t="str">
        <f t="shared" si="12377"/>
        <v/>
      </c>
      <c r="DV1369" s="7" t="str">
        <f t="shared" si="12377"/>
        <v/>
      </c>
      <c r="DW1369" s="7" t="str">
        <f t="shared" si="12377"/>
        <v/>
      </c>
      <c r="DX1369" s="7" t="str">
        <f t="shared" si="12377"/>
        <v/>
      </c>
      <c r="DY1369" s="7" t="str">
        <f t="shared" si="12377"/>
        <v/>
      </c>
      <c r="DZ1369" s="7" t="str">
        <f t="shared" si="12377"/>
        <v/>
      </c>
      <c r="EA1369" s="7" t="str">
        <f t="shared" si="12377"/>
        <v/>
      </c>
      <c r="EB1369" s="7" t="str">
        <f t="shared" si="12377"/>
        <v/>
      </c>
      <c r="EC1369" s="7" t="str">
        <f t="shared" si="12377"/>
        <v/>
      </c>
      <c r="ED1369" s="7" t="str">
        <f t="shared" si="12377"/>
        <v/>
      </c>
      <c r="EE1369" s="7" t="str">
        <f t="shared" si="12377"/>
        <v/>
      </c>
      <c r="EF1369" s="7" t="str">
        <f t="shared" si="12377"/>
        <v/>
      </c>
      <c r="EG1369" s="7" t="str">
        <f t="shared" si="12377"/>
        <v/>
      </c>
      <c r="EH1369" s="7" t="str">
        <f t="shared" si="12377"/>
        <v/>
      </c>
      <c r="EI1369" s="7" t="str">
        <f t="shared" si="12377"/>
        <v/>
      </c>
      <c r="EJ1369" s="7" t="str">
        <f t="shared" si="12377"/>
        <v/>
      </c>
      <c r="EK1369" s="7" t="str">
        <f t="shared" si="12377"/>
        <v/>
      </c>
      <c r="EL1369" s="7" t="str">
        <f t="shared" si="12377"/>
        <v/>
      </c>
      <c r="EM1369" s="7" t="str">
        <f t="shared" si="12377"/>
        <v/>
      </c>
      <c r="EN1369" s="7" t="str">
        <f t="shared" si="12377"/>
        <v/>
      </c>
      <c r="EO1369" s="7" t="str">
        <f t="shared" si="12377"/>
        <v/>
      </c>
      <c r="EP1369" s="7" t="str">
        <f t="shared" si="12377"/>
        <v/>
      </c>
      <c r="EQ1369" s="7" t="str">
        <f t="shared" si="12377"/>
        <v/>
      </c>
      <c r="ER1369" s="7" t="str">
        <f t="shared" si="12377"/>
        <v/>
      </c>
      <c r="ES1369" s="7" t="str">
        <f t="shared" si="12377"/>
        <v/>
      </c>
      <c r="ET1369" s="7" t="str">
        <f t="shared" si="12377"/>
        <v/>
      </c>
      <c r="EU1369" s="7" t="str">
        <f t="shared" si="12377"/>
        <v/>
      </c>
      <c r="EV1369" s="7" t="str">
        <f t="shared" si="12377"/>
        <v/>
      </c>
      <c r="EW1369" s="7" t="str">
        <f t="shared" si="12377"/>
        <v/>
      </c>
      <c r="EX1369" s="7" t="str">
        <f t="shared" si="12377"/>
        <v/>
      </c>
      <c r="EY1369" s="7" t="str">
        <f t="shared" ref="EY1369:HJ1369" si="12378">IF(EX349="","",EX349)</f>
        <v/>
      </c>
      <c r="EZ1369" s="7" t="str">
        <f t="shared" si="12378"/>
        <v/>
      </c>
      <c r="FA1369" s="7" t="str">
        <f t="shared" si="12378"/>
        <v/>
      </c>
      <c r="FB1369" s="7" t="str">
        <f t="shared" si="12378"/>
        <v/>
      </c>
      <c r="FC1369" s="7" t="str">
        <f t="shared" si="12378"/>
        <v/>
      </c>
      <c r="FD1369" s="7" t="str">
        <f t="shared" si="12378"/>
        <v/>
      </c>
      <c r="FE1369" s="7" t="str">
        <f t="shared" si="12378"/>
        <v/>
      </c>
      <c r="FF1369" s="7" t="str">
        <f t="shared" si="12378"/>
        <v/>
      </c>
      <c r="FG1369" s="7" t="str">
        <f t="shared" si="12378"/>
        <v/>
      </c>
      <c r="FH1369" s="7" t="str">
        <f t="shared" si="12378"/>
        <v/>
      </c>
      <c r="FI1369" s="7" t="str">
        <f t="shared" si="12378"/>
        <v/>
      </c>
      <c r="FJ1369" s="7" t="str">
        <f t="shared" si="12378"/>
        <v/>
      </c>
      <c r="FK1369" s="7" t="str">
        <f t="shared" si="12378"/>
        <v/>
      </c>
      <c r="FL1369" s="7" t="str">
        <f t="shared" si="12378"/>
        <v/>
      </c>
      <c r="FM1369" s="7" t="str">
        <f t="shared" si="12378"/>
        <v/>
      </c>
      <c r="FN1369" s="7" t="str">
        <f t="shared" si="12378"/>
        <v/>
      </c>
      <c r="FO1369" s="7" t="str">
        <f t="shared" si="12378"/>
        <v/>
      </c>
      <c r="FP1369" s="7" t="str">
        <f t="shared" si="12378"/>
        <v/>
      </c>
      <c r="FQ1369" s="7" t="str">
        <f t="shared" si="12378"/>
        <v/>
      </c>
      <c r="FR1369" s="7" t="str">
        <f t="shared" si="12378"/>
        <v/>
      </c>
      <c r="FS1369" s="7" t="str">
        <f t="shared" si="12378"/>
        <v/>
      </c>
      <c r="FT1369" s="7" t="str">
        <f t="shared" si="12378"/>
        <v/>
      </c>
      <c r="FU1369" s="7" t="str">
        <f t="shared" si="12378"/>
        <v/>
      </c>
      <c r="FV1369" s="7" t="str">
        <f t="shared" si="12378"/>
        <v/>
      </c>
      <c r="FW1369" s="7" t="str">
        <f t="shared" si="12378"/>
        <v/>
      </c>
      <c r="FX1369" s="7" t="str">
        <f t="shared" si="12378"/>
        <v/>
      </c>
      <c r="FY1369" s="7" t="str">
        <f t="shared" si="12378"/>
        <v/>
      </c>
      <c r="FZ1369" s="7" t="str">
        <f t="shared" si="12378"/>
        <v/>
      </c>
      <c r="GA1369" s="7" t="str">
        <f t="shared" si="12378"/>
        <v/>
      </c>
      <c r="GB1369" s="7" t="str">
        <f t="shared" si="12378"/>
        <v/>
      </c>
      <c r="GC1369" s="7" t="str">
        <f t="shared" si="12378"/>
        <v/>
      </c>
      <c r="GD1369" s="7" t="str">
        <f t="shared" si="12378"/>
        <v/>
      </c>
      <c r="GE1369" s="7" t="str">
        <f t="shared" si="12378"/>
        <v/>
      </c>
      <c r="GF1369" s="7" t="str">
        <f t="shared" si="12378"/>
        <v/>
      </c>
      <c r="GG1369" s="7" t="str">
        <f t="shared" si="12378"/>
        <v/>
      </c>
      <c r="GH1369" s="7" t="str">
        <f t="shared" si="12378"/>
        <v/>
      </c>
      <c r="GI1369" s="7" t="str">
        <f t="shared" si="12378"/>
        <v/>
      </c>
      <c r="GJ1369" s="7" t="str">
        <f t="shared" si="12378"/>
        <v/>
      </c>
      <c r="GK1369" s="7" t="str">
        <f t="shared" si="12378"/>
        <v/>
      </c>
      <c r="GL1369" s="7" t="str">
        <f t="shared" si="12378"/>
        <v/>
      </c>
      <c r="GM1369" s="7" t="str">
        <f t="shared" si="12378"/>
        <v/>
      </c>
      <c r="GN1369" s="7" t="str">
        <f t="shared" si="12378"/>
        <v/>
      </c>
      <c r="GO1369" s="7" t="str">
        <f t="shared" si="12378"/>
        <v/>
      </c>
      <c r="GP1369" s="7" t="str">
        <f t="shared" si="12378"/>
        <v/>
      </c>
      <c r="GQ1369" s="7" t="str">
        <f t="shared" si="12378"/>
        <v/>
      </c>
      <c r="GR1369" s="7" t="str">
        <f t="shared" si="12378"/>
        <v/>
      </c>
      <c r="GS1369" s="7" t="str">
        <f t="shared" si="12378"/>
        <v/>
      </c>
      <c r="GT1369" s="7" t="str">
        <f t="shared" si="12378"/>
        <v/>
      </c>
      <c r="GU1369" s="7" t="str">
        <f t="shared" si="12378"/>
        <v/>
      </c>
      <c r="GV1369" s="7" t="str">
        <f t="shared" si="12378"/>
        <v/>
      </c>
      <c r="GW1369" s="7" t="str">
        <f t="shared" si="12378"/>
        <v/>
      </c>
      <c r="GX1369" s="7" t="str">
        <f t="shared" si="12378"/>
        <v/>
      </c>
      <c r="GY1369" s="7" t="str">
        <f t="shared" si="12378"/>
        <v/>
      </c>
      <c r="GZ1369" s="7" t="str">
        <f t="shared" si="12378"/>
        <v/>
      </c>
      <c r="HA1369" s="7" t="str">
        <f t="shared" si="12378"/>
        <v/>
      </c>
      <c r="HB1369" s="7" t="str">
        <f t="shared" si="12378"/>
        <v/>
      </c>
      <c r="HC1369" s="7" t="str">
        <f t="shared" si="12378"/>
        <v/>
      </c>
      <c r="HD1369" s="7" t="str">
        <f t="shared" si="12378"/>
        <v/>
      </c>
      <c r="HE1369" s="7" t="str">
        <f t="shared" si="12378"/>
        <v/>
      </c>
      <c r="HF1369" s="7" t="str">
        <f t="shared" si="12378"/>
        <v/>
      </c>
      <c r="HG1369" s="7" t="str">
        <f t="shared" si="12378"/>
        <v/>
      </c>
      <c r="HH1369" s="7" t="str">
        <f t="shared" si="12378"/>
        <v/>
      </c>
      <c r="HI1369" s="7" t="str">
        <f t="shared" si="12378"/>
        <v/>
      </c>
      <c r="HJ1369" s="7" t="str">
        <f t="shared" si="12378"/>
        <v/>
      </c>
      <c r="HK1369" s="7" t="str">
        <f t="shared" ref="HK1369:IJ1369" si="12379">IF(HJ349="","",HJ349)</f>
        <v/>
      </c>
      <c r="HL1369" s="7" t="str">
        <f t="shared" si="12379"/>
        <v/>
      </c>
      <c r="HM1369" s="7" t="str">
        <f t="shared" si="12379"/>
        <v/>
      </c>
      <c r="HN1369" s="7" t="str">
        <f t="shared" si="12379"/>
        <v/>
      </c>
      <c r="HO1369" s="7" t="str">
        <f t="shared" si="12379"/>
        <v/>
      </c>
      <c r="HP1369" s="7" t="str">
        <f t="shared" si="12379"/>
        <v/>
      </c>
      <c r="HQ1369" s="7" t="str">
        <f t="shared" si="12379"/>
        <v/>
      </c>
      <c r="HR1369" s="7" t="str">
        <f t="shared" si="12379"/>
        <v/>
      </c>
      <c r="HS1369" s="7" t="str">
        <f t="shared" si="12379"/>
        <v/>
      </c>
      <c r="HT1369" s="7" t="str">
        <f t="shared" si="12379"/>
        <v/>
      </c>
      <c r="HU1369" s="7" t="str">
        <f t="shared" si="12379"/>
        <v/>
      </c>
      <c r="HV1369" s="7" t="str">
        <f t="shared" si="12379"/>
        <v/>
      </c>
      <c r="HW1369" s="7" t="str">
        <f t="shared" si="12379"/>
        <v/>
      </c>
      <c r="HX1369" s="7" t="str">
        <f t="shared" si="12379"/>
        <v/>
      </c>
      <c r="HY1369" s="7" t="str">
        <f t="shared" si="12379"/>
        <v/>
      </c>
      <c r="HZ1369" s="7" t="str">
        <f t="shared" si="12379"/>
        <v/>
      </c>
      <c r="IA1369" s="7" t="str">
        <f t="shared" si="12379"/>
        <v/>
      </c>
      <c r="IB1369" s="7" t="str">
        <f t="shared" si="12379"/>
        <v/>
      </c>
      <c r="IC1369" s="7" t="str">
        <f t="shared" si="12379"/>
        <v/>
      </c>
      <c r="ID1369" s="7" t="str">
        <f t="shared" si="12379"/>
        <v/>
      </c>
      <c r="IE1369" s="7" t="str">
        <f t="shared" si="12379"/>
        <v/>
      </c>
      <c r="IF1369" s="7" t="str">
        <f t="shared" si="12379"/>
        <v/>
      </c>
      <c r="IG1369" s="7" t="str">
        <f t="shared" si="12379"/>
        <v/>
      </c>
      <c r="IH1369" s="7" t="str">
        <f t="shared" si="12379"/>
        <v/>
      </c>
      <c r="II1369" s="7" t="str">
        <f t="shared" si="12379"/>
        <v/>
      </c>
      <c r="IJ1369" s="7" t="str">
        <f t="shared" si="12379"/>
        <v/>
      </c>
      <c r="IK1369" s="7" t="str">
        <f t="shared" ref="IK1369:JD1369" si="12380">IF(IJ353="","",IJ353)</f>
        <v/>
      </c>
      <c r="IL1369" s="7" t="str">
        <f t="shared" si="12380"/>
        <v/>
      </c>
      <c r="IM1369" s="7" t="str">
        <f t="shared" si="12380"/>
        <v/>
      </c>
      <c r="IN1369" s="7" t="str">
        <f t="shared" si="12380"/>
        <v/>
      </c>
      <c r="IO1369" s="7" t="str">
        <f t="shared" si="12380"/>
        <v/>
      </c>
      <c r="IP1369" s="7" t="str">
        <f t="shared" si="12380"/>
        <v/>
      </c>
      <c r="IQ1369" s="7" t="str">
        <f t="shared" si="12380"/>
        <v/>
      </c>
      <c r="IR1369" s="7" t="str">
        <f t="shared" si="12380"/>
        <v/>
      </c>
      <c r="IS1369" s="7" t="str">
        <f t="shared" si="12380"/>
        <v/>
      </c>
      <c r="IT1369" s="7" t="str">
        <f t="shared" si="12380"/>
        <v/>
      </c>
      <c r="IU1369" s="7" t="str">
        <f t="shared" si="12380"/>
        <v/>
      </c>
      <c r="IV1369" s="7" t="str">
        <f t="shared" si="12380"/>
        <v/>
      </c>
      <c r="IW1369" s="7" t="str">
        <f t="shared" si="12380"/>
        <v/>
      </c>
      <c r="IX1369" s="7" t="str">
        <f t="shared" si="12380"/>
        <v/>
      </c>
      <c r="IY1369" s="7" t="str">
        <f t="shared" si="12380"/>
        <v/>
      </c>
      <c r="IZ1369" s="7" t="str">
        <f t="shared" si="12380"/>
        <v/>
      </c>
      <c r="JA1369" s="7" t="str">
        <f t="shared" si="12380"/>
        <v/>
      </c>
      <c r="JB1369" s="7" t="str">
        <f t="shared" si="12380"/>
        <v/>
      </c>
      <c r="JC1369" s="7" t="str">
        <f t="shared" si="12380"/>
        <v/>
      </c>
      <c r="JD1369" s="7" t="str">
        <f t="shared" si="12380"/>
        <v/>
      </c>
    </row>
    <row r="1370" spans="24:264" hidden="1" x14ac:dyDescent="0.3">
      <c r="X1370" s="51">
        <v>1370</v>
      </c>
      <c r="Z1370" s="7" t="s">
        <v>1369</v>
      </c>
      <c r="AA1370" s="7" t="str">
        <f t="shared" ref="AA1370:AE1372" si="12381">IF(Z350="","",Z350)</f>
        <v/>
      </c>
      <c r="AB1370" s="7" t="str">
        <f t="shared" si="12381"/>
        <v/>
      </c>
      <c r="AC1370" s="7">
        <f t="shared" si="12381"/>
        <v>0</v>
      </c>
      <c r="AD1370" s="7" t="str">
        <f t="shared" si="12381"/>
        <v>Value</v>
      </c>
      <c r="AE1370" s="7" t="str">
        <f t="shared" si="12381"/>
        <v/>
      </c>
      <c r="AF1370" s="7" t="str">
        <f>IF(AF1367="","",AF1367)</f>
        <v/>
      </c>
      <c r="AG1370" s="7" t="str">
        <f t="shared" ref="AG1370:CR1370" si="12382">IF(AG1367="","",AG1367)</f>
        <v/>
      </c>
      <c r="AH1370" s="7" t="str">
        <f t="shared" si="12382"/>
        <v/>
      </c>
      <c r="AI1370" s="7" t="str">
        <f t="shared" si="12382"/>
        <v/>
      </c>
      <c r="AJ1370" s="7" t="str">
        <f t="shared" si="12382"/>
        <v/>
      </c>
      <c r="AK1370" s="7" t="str">
        <f t="shared" si="12382"/>
        <v/>
      </c>
      <c r="AL1370" s="7" t="str">
        <f t="shared" si="12382"/>
        <v/>
      </c>
      <c r="AM1370" s="7" t="str">
        <f t="shared" si="12382"/>
        <v/>
      </c>
      <c r="AN1370" s="7" t="str">
        <f t="shared" si="12382"/>
        <v/>
      </c>
      <c r="AO1370" s="7" t="str">
        <f t="shared" si="12382"/>
        <v/>
      </c>
      <c r="AP1370" s="7" t="str">
        <f t="shared" si="12382"/>
        <v/>
      </c>
      <c r="AQ1370" s="7" t="str">
        <f t="shared" si="12382"/>
        <v/>
      </c>
      <c r="AR1370" s="7" t="str">
        <f t="shared" si="12382"/>
        <v/>
      </c>
      <c r="AS1370" s="7" t="str">
        <f t="shared" si="12382"/>
        <v/>
      </c>
      <c r="AT1370" s="7" t="str">
        <f t="shared" si="12382"/>
        <v/>
      </c>
      <c r="AU1370" s="7" t="str">
        <f t="shared" si="12382"/>
        <v/>
      </c>
      <c r="AV1370" s="7" t="str">
        <f t="shared" si="12382"/>
        <v/>
      </c>
      <c r="AW1370" s="7" t="str">
        <f t="shared" si="12382"/>
        <v/>
      </c>
      <c r="AX1370" s="7" t="str">
        <f t="shared" si="12382"/>
        <v/>
      </c>
      <c r="AY1370" s="7" t="str">
        <f t="shared" si="12382"/>
        <v/>
      </c>
      <c r="AZ1370" s="7" t="str">
        <f t="shared" si="12382"/>
        <v/>
      </c>
      <c r="BA1370" s="7" t="str">
        <f t="shared" si="12382"/>
        <v/>
      </c>
      <c r="BB1370" s="7" t="str">
        <f t="shared" si="12382"/>
        <v/>
      </c>
      <c r="BC1370" s="7" t="str">
        <f t="shared" si="12382"/>
        <v/>
      </c>
      <c r="BD1370" s="7" t="str">
        <f t="shared" si="12382"/>
        <v/>
      </c>
      <c r="BE1370" s="7" t="str">
        <f t="shared" si="12382"/>
        <v/>
      </c>
      <c r="BF1370" s="7" t="str">
        <f t="shared" si="12382"/>
        <v/>
      </c>
      <c r="BG1370" s="7" t="str">
        <f t="shared" si="12382"/>
        <v/>
      </c>
      <c r="BH1370" s="7" t="str">
        <f t="shared" si="12382"/>
        <v/>
      </c>
      <c r="BI1370" s="7" t="str">
        <f t="shared" si="12382"/>
        <v/>
      </c>
      <c r="BJ1370" s="7" t="str">
        <f t="shared" si="12382"/>
        <v/>
      </c>
      <c r="BK1370" s="7" t="str">
        <f t="shared" si="12382"/>
        <v/>
      </c>
      <c r="BL1370" s="7" t="str">
        <f t="shared" si="12382"/>
        <v/>
      </c>
      <c r="BM1370" s="7" t="str">
        <f t="shared" si="12382"/>
        <v/>
      </c>
      <c r="BN1370" s="7" t="str">
        <f t="shared" si="12382"/>
        <v/>
      </c>
      <c r="BO1370" s="7" t="str">
        <f t="shared" si="12382"/>
        <v/>
      </c>
      <c r="BP1370" s="7" t="str">
        <f t="shared" si="12382"/>
        <v/>
      </c>
      <c r="BQ1370" s="7" t="str">
        <f t="shared" si="12382"/>
        <v/>
      </c>
      <c r="BR1370" s="7" t="str">
        <f t="shared" si="12382"/>
        <v/>
      </c>
      <c r="BS1370" s="7" t="str">
        <f t="shared" si="12382"/>
        <v/>
      </c>
      <c r="BT1370" s="7" t="str">
        <f t="shared" si="12382"/>
        <v/>
      </c>
      <c r="BU1370" s="7" t="str">
        <f t="shared" si="12382"/>
        <v/>
      </c>
      <c r="BV1370" s="7" t="str">
        <f t="shared" si="12382"/>
        <v/>
      </c>
      <c r="BW1370" s="7" t="str">
        <f t="shared" si="12382"/>
        <v/>
      </c>
      <c r="BX1370" s="7" t="str">
        <f t="shared" si="12382"/>
        <v/>
      </c>
      <c r="BY1370" s="7" t="str">
        <f t="shared" si="12382"/>
        <v/>
      </c>
      <c r="BZ1370" s="7" t="str">
        <f t="shared" si="12382"/>
        <v/>
      </c>
      <c r="CA1370" s="7" t="str">
        <f t="shared" si="12382"/>
        <v/>
      </c>
      <c r="CB1370" s="7" t="str">
        <f t="shared" si="12382"/>
        <v/>
      </c>
      <c r="CC1370" s="7" t="str">
        <f t="shared" si="12382"/>
        <v/>
      </c>
      <c r="CD1370" s="7" t="str">
        <f t="shared" si="12382"/>
        <v/>
      </c>
      <c r="CE1370" s="7" t="str">
        <f t="shared" si="12382"/>
        <v/>
      </c>
      <c r="CF1370" s="7" t="str">
        <f t="shared" si="12382"/>
        <v/>
      </c>
      <c r="CG1370" s="7" t="str">
        <f t="shared" si="12382"/>
        <v/>
      </c>
      <c r="CH1370" s="7" t="str">
        <f t="shared" si="12382"/>
        <v/>
      </c>
      <c r="CI1370" s="7" t="str">
        <f t="shared" si="12382"/>
        <v/>
      </c>
      <c r="CJ1370" s="7" t="str">
        <f t="shared" si="12382"/>
        <v/>
      </c>
      <c r="CK1370" s="7" t="str">
        <f t="shared" si="12382"/>
        <v/>
      </c>
      <c r="CL1370" s="7" t="str">
        <f t="shared" si="12382"/>
        <v/>
      </c>
      <c r="CM1370" s="7" t="str">
        <f t="shared" si="12382"/>
        <v/>
      </c>
      <c r="CN1370" s="7" t="str">
        <f t="shared" si="12382"/>
        <v/>
      </c>
      <c r="CO1370" s="7" t="str">
        <f t="shared" si="12382"/>
        <v/>
      </c>
      <c r="CP1370" s="7" t="str">
        <f t="shared" si="12382"/>
        <v/>
      </c>
      <c r="CQ1370" s="7" t="str">
        <f t="shared" si="12382"/>
        <v/>
      </c>
      <c r="CR1370" s="7" t="str">
        <f t="shared" si="12382"/>
        <v/>
      </c>
      <c r="CS1370" s="7" t="str">
        <f t="shared" ref="CS1370:FD1370" si="12383">IF(CS1367="","",CS1367)</f>
        <v/>
      </c>
      <c r="CT1370" s="7" t="str">
        <f t="shared" si="12383"/>
        <v/>
      </c>
      <c r="CU1370" s="7" t="str">
        <f t="shared" si="12383"/>
        <v/>
      </c>
      <c r="CV1370" s="7" t="str">
        <f t="shared" si="12383"/>
        <v/>
      </c>
      <c r="CW1370" s="7" t="str">
        <f t="shared" si="12383"/>
        <v/>
      </c>
      <c r="CX1370" s="7" t="str">
        <f t="shared" si="12383"/>
        <v/>
      </c>
      <c r="CY1370" s="7" t="str">
        <f t="shared" si="12383"/>
        <v/>
      </c>
      <c r="CZ1370" s="7" t="str">
        <f t="shared" si="12383"/>
        <v/>
      </c>
      <c r="DA1370" s="7" t="str">
        <f t="shared" si="12383"/>
        <v/>
      </c>
      <c r="DB1370" s="7" t="str">
        <f t="shared" si="12383"/>
        <v/>
      </c>
      <c r="DC1370" s="7" t="str">
        <f t="shared" si="12383"/>
        <v/>
      </c>
      <c r="DD1370" s="7" t="str">
        <f t="shared" si="12383"/>
        <v/>
      </c>
      <c r="DE1370" s="7" t="str">
        <f t="shared" si="12383"/>
        <v/>
      </c>
      <c r="DF1370" s="7" t="str">
        <f t="shared" si="12383"/>
        <v/>
      </c>
      <c r="DG1370" s="7" t="str">
        <f t="shared" si="12383"/>
        <v/>
      </c>
      <c r="DH1370" s="7" t="str">
        <f t="shared" si="12383"/>
        <v/>
      </c>
      <c r="DI1370" s="7" t="str">
        <f t="shared" si="12383"/>
        <v/>
      </c>
      <c r="DJ1370" s="7" t="str">
        <f t="shared" si="12383"/>
        <v/>
      </c>
      <c r="DK1370" s="7" t="str">
        <f t="shared" si="12383"/>
        <v/>
      </c>
      <c r="DL1370" s="7" t="str">
        <f t="shared" si="12383"/>
        <v/>
      </c>
      <c r="DM1370" s="7" t="str">
        <f t="shared" si="12383"/>
        <v/>
      </c>
      <c r="DN1370" s="7" t="str">
        <f t="shared" si="12383"/>
        <v/>
      </c>
      <c r="DO1370" s="7" t="str">
        <f t="shared" si="12383"/>
        <v/>
      </c>
      <c r="DP1370" s="7" t="str">
        <f t="shared" si="12383"/>
        <v/>
      </c>
      <c r="DQ1370" s="7" t="str">
        <f t="shared" si="12383"/>
        <v/>
      </c>
      <c r="DR1370" s="7" t="str">
        <f t="shared" si="12383"/>
        <v/>
      </c>
      <c r="DS1370" s="7" t="str">
        <f t="shared" si="12383"/>
        <v/>
      </c>
      <c r="DT1370" s="7" t="str">
        <f t="shared" si="12383"/>
        <v/>
      </c>
      <c r="DU1370" s="7" t="str">
        <f t="shared" si="12383"/>
        <v/>
      </c>
      <c r="DV1370" s="7" t="str">
        <f t="shared" si="12383"/>
        <v/>
      </c>
      <c r="DW1370" s="7" t="str">
        <f t="shared" si="12383"/>
        <v/>
      </c>
      <c r="DX1370" s="7" t="str">
        <f t="shared" si="12383"/>
        <v/>
      </c>
      <c r="DY1370" s="7" t="str">
        <f t="shared" si="12383"/>
        <v/>
      </c>
      <c r="DZ1370" s="7" t="str">
        <f t="shared" si="12383"/>
        <v/>
      </c>
      <c r="EA1370" s="7" t="str">
        <f t="shared" si="12383"/>
        <v/>
      </c>
      <c r="EB1370" s="7" t="str">
        <f t="shared" si="12383"/>
        <v/>
      </c>
      <c r="EC1370" s="7" t="str">
        <f t="shared" si="12383"/>
        <v/>
      </c>
      <c r="ED1370" s="7" t="str">
        <f t="shared" si="12383"/>
        <v/>
      </c>
      <c r="EE1370" s="7" t="str">
        <f t="shared" si="12383"/>
        <v/>
      </c>
      <c r="EF1370" s="7" t="str">
        <f t="shared" si="12383"/>
        <v/>
      </c>
      <c r="EG1370" s="7" t="str">
        <f t="shared" si="12383"/>
        <v/>
      </c>
      <c r="EH1370" s="7" t="str">
        <f t="shared" si="12383"/>
        <v/>
      </c>
      <c r="EI1370" s="7" t="str">
        <f t="shared" si="12383"/>
        <v/>
      </c>
      <c r="EJ1370" s="7" t="str">
        <f t="shared" si="12383"/>
        <v/>
      </c>
      <c r="EK1370" s="7" t="str">
        <f t="shared" si="12383"/>
        <v/>
      </c>
      <c r="EL1370" s="7" t="str">
        <f t="shared" si="12383"/>
        <v/>
      </c>
      <c r="EM1370" s="7" t="str">
        <f t="shared" si="12383"/>
        <v/>
      </c>
      <c r="EN1370" s="7" t="str">
        <f t="shared" si="12383"/>
        <v/>
      </c>
      <c r="EO1370" s="7" t="str">
        <f t="shared" si="12383"/>
        <v/>
      </c>
      <c r="EP1370" s="7" t="str">
        <f t="shared" si="12383"/>
        <v/>
      </c>
      <c r="EQ1370" s="7" t="str">
        <f t="shared" si="12383"/>
        <v/>
      </c>
      <c r="ER1370" s="7" t="str">
        <f t="shared" si="12383"/>
        <v/>
      </c>
      <c r="ES1370" s="7" t="str">
        <f t="shared" si="12383"/>
        <v/>
      </c>
      <c r="ET1370" s="7" t="str">
        <f t="shared" si="12383"/>
        <v/>
      </c>
      <c r="EU1370" s="7" t="str">
        <f t="shared" si="12383"/>
        <v/>
      </c>
      <c r="EV1370" s="7" t="str">
        <f t="shared" si="12383"/>
        <v/>
      </c>
      <c r="EW1370" s="7" t="str">
        <f t="shared" si="12383"/>
        <v/>
      </c>
      <c r="EX1370" s="7" t="str">
        <f t="shared" si="12383"/>
        <v/>
      </c>
      <c r="EY1370" s="7" t="str">
        <f t="shared" si="12383"/>
        <v/>
      </c>
      <c r="EZ1370" s="7" t="str">
        <f t="shared" si="12383"/>
        <v/>
      </c>
      <c r="FA1370" s="7" t="str">
        <f t="shared" si="12383"/>
        <v/>
      </c>
      <c r="FB1370" s="7" t="str">
        <f t="shared" si="12383"/>
        <v/>
      </c>
      <c r="FC1370" s="7" t="str">
        <f t="shared" si="12383"/>
        <v/>
      </c>
      <c r="FD1370" s="7" t="str">
        <f t="shared" si="12383"/>
        <v/>
      </c>
      <c r="FE1370" s="7" t="str">
        <f t="shared" ref="FE1370:HP1370" si="12384">IF(FE1367="","",FE1367)</f>
        <v/>
      </c>
      <c r="FF1370" s="7" t="str">
        <f t="shared" si="12384"/>
        <v/>
      </c>
      <c r="FG1370" s="7" t="str">
        <f t="shared" si="12384"/>
        <v/>
      </c>
      <c r="FH1370" s="7" t="str">
        <f t="shared" si="12384"/>
        <v/>
      </c>
      <c r="FI1370" s="7" t="str">
        <f t="shared" si="12384"/>
        <v/>
      </c>
      <c r="FJ1370" s="7" t="str">
        <f t="shared" si="12384"/>
        <v/>
      </c>
      <c r="FK1370" s="7" t="str">
        <f t="shared" si="12384"/>
        <v/>
      </c>
      <c r="FL1370" s="7" t="str">
        <f t="shared" si="12384"/>
        <v/>
      </c>
      <c r="FM1370" s="7" t="str">
        <f t="shared" si="12384"/>
        <v/>
      </c>
      <c r="FN1370" s="7" t="str">
        <f t="shared" si="12384"/>
        <v/>
      </c>
      <c r="FO1370" s="7" t="str">
        <f t="shared" si="12384"/>
        <v/>
      </c>
      <c r="FP1370" s="7" t="str">
        <f t="shared" si="12384"/>
        <v/>
      </c>
      <c r="FQ1370" s="7" t="str">
        <f t="shared" si="12384"/>
        <v/>
      </c>
      <c r="FR1370" s="7" t="str">
        <f t="shared" si="12384"/>
        <v/>
      </c>
      <c r="FS1370" s="7" t="str">
        <f t="shared" si="12384"/>
        <v/>
      </c>
      <c r="FT1370" s="7" t="str">
        <f t="shared" si="12384"/>
        <v/>
      </c>
      <c r="FU1370" s="7" t="str">
        <f t="shared" si="12384"/>
        <v/>
      </c>
      <c r="FV1370" s="7" t="str">
        <f t="shared" si="12384"/>
        <v/>
      </c>
      <c r="FW1370" s="7" t="str">
        <f t="shared" si="12384"/>
        <v/>
      </c>
      <c r="FX1370" s="7" t="str">
        <f t="shared" si="12384"/>
        <v/>
      </c>
      <c r="FY1370" s="7" t="str">
        <f t="shared" si="12384"/>
        <v/>
      </c>
      <c r="FZ1370" s="7" t="str">
        <f t="shared" si="12384"/>
        <v/>
      </c>
      <c r="GA1370" s="7" t="str">
        <f t="shared" si="12384"/>
        <v/>
      </c>
      <c r="GB1370" s="7" t="str">
        <f t="shared" si="12384"/>
        <v/>
      </c>
      <c r="GC1370" s="7" t="str">
        <f t="shared" si="12384"/>
        <v/>
      </c>
      <c r="GD1370" s="7" t="str">
        <f t="shared" si="12384"/>
        <v/>
      </c>
      <c r="GE1370" s="7" t="str">
        <f t="shared" si="12384"/>
        <v/>
      </c>
      <c r="GF1370" s="7" t="str">
        <f t="shared" si="12384"/>
        <v/>
      </c>
      <c r="GG1370" s="7" t="str">
        <f t="shared" si="12384"/>
        <v/>
      </c>
      <c r="GH1370" s="7" t="str">
        <f t="shared" si="12384"/>
        <v/>
      </c>
      <c r="GI1370" s="7" t="str">
        <f t="shared" si="12384"/>
        <v/>
      </c>
      <c r="GJ1370" s="7" t="str">
        <f t="shared" si="12384"/>
        <v/>
      </c>
      <c r="GK1370" s="7" t="str">
        <f t="shared" si="12384"/>
        <v/>
      </c>
      <c r="GL1370" s="7" t="str">
        <f t="shared" si="12384"/>
        <v/>
      </c>
      <c r="GM1370" s="7" t="str">
        <f t="shared" si="12384"/>
        <v/>
      </c>
      <c r="GN1370" s="7" t="str">
        <f t="shared" si="12384"/>
        <v/>
      </c>
      <c r="GO1370" s="7" t="str">
        <f t="shared" si="12384"/>
        <v/>
      </c>
      <c r="GP1370" s="7" t="str">
        <f t="shared" si="12384"/>
        <v/>
      </c>
      <c r="GQ1370" s="7" t="str">
        <f t="shared" si="12384"/>
        <v/>
      </c>
      <c r="GR1370" s="7" t="str">
        <f t="shared" si="12384"/>
        <v/>
      </c>
      <c r="GS1370" s="7" t="str">
        <f t="shared" si="12384"/>
        <v/>
      </c>
      <c r="GT1370" s="7" t="str">
        <f t="shared" si="12384"/>
        <v/>
      </c>
      <c r="GU1370" s="7" t="str">
        <f t="shared" si="12384"/>
        <v/>
      </c>
      <c r="GV1370" s="7" t="str">
        <f t="shared" si="12384"/>
        <v/>
      </c>
      <c r="GW1370" s="7" t="str">
        <f t="shared" si="12384"/>
        <v/>
      </c>
      <c r="GX1370" s="7" t="str">
        <f t="shared" si="12384"/>
        <v/>
      </c>
      <c r="GY1370" s="7" t="str">
        <f t="shared" si="12384"/>
        <v/>
      </c>
      <c r="GZ1370" s="7" t="str">
        <f t="shared" si="12384"/>
        <v/>
      </c>
      <c r="HA1370" s="7" t="str">
        <f t="shared" si="12384"/>
        <v/>
      </c>
      <c r="HB1370" s="7" t="str">
        <f t="shared" si="12384"/>
        <v/>
      </c>
      <c r="HC1370" s="7" t="str">
        <f t="shared" si="12384"/>
        <v/>
      </c>
      <c r="HD1370" s="7" t="str">
        <f t="shared" si="12384"/>
        <v/>
      </c>
      <c r="HE1370" s="7" t="str">
        <f t="shared" si="12384"/>
        <v/>
      </c>
      <c r="HF1370" s="7" t="str">
        <f t="shared" si="12384"/>
        <v/>
      </c>
      <c r="HG1370" s="7" t="str">
        <f t="shared" si="12384"/>
        <v/>
      </c>
      <c r="HH1370" s="7" t="str">
        <f t="shared" si="12384"/>
        <v/>
      </c>
      <c r="HI1370" s="7" t="str">
        <f t="shared" si="12384"/>
        <v/>
      </c>
      <c r="HJ1370" s="7" t="str">
        <f t="shared" si="12384"/>
        <v/>
      </c>
      <c r="HK1370" s="7" t="str">
        <f t="shared" si="12384"/>
        <v/>
      </c>
      <c r="HL1370" s="7" t="str">
        <f t="shared" si="12384"/>
        <v/>
      </c>
      <c r="HM1370" s="7" t="str">
        <f t="shared" si="12384"/>
        <v/>
      </c>
      <c r="HN1370" s="7" t="str">
        <f t="shared" si="12384"/>
        <v/>
      </c>
      <c r="HO1370" s="7" t="str">
        <f t="shared" si="12384"/>
        <v/>
      </c>
      <c r="HP1370" s="7" t="str">
        <f t="shared" si="12384"/>
        <v/>
      </c>
      <c r="HQ1370" s="7" t="str">
        <f t="shared" ref="HQ1370:JD1370" si="12385">IF(HQ1367="","",HQ1367)</f>
        <v/>
      </c>
      <c r="HR1370" s="7" t="str">
        <f t="shared" si="12385"/>
        <v/>
      </c>
      <c r="HS1370" s="7" t="str">
        <f t="shared" si="12385"/>
        <v/>
      </c>
      <c r="HT1370" s="7" t="str">
        <f t="shared" si="12385"/>
        <v/>
      </c>
      <c r="HU1370" s="7" t="str">
        <f t="shared" si="12385"/>
        <v/>
      </c>
      <c r="HV1370" s="7" t="str">
        <f t="shared" si="12385"/>
        <v/>
      </c>
      <c r="HW1370" s="7" t="str">
        <f t="shared" si="12385"/>
        <v/>
      </c>
      <c r="HX1370" s="7" t="str">
        <f t="shared" si="12385"/>
        <v/>
      </c>
      <c r="HY1370" s="7" t="str">
        <f t="shared" si="12385"/>
        <v/>
      </c>
      <c r="HZ1370" s="7" t="str">
        <f t="shared" si="12385"/>
        <v/>
      </c>
      <c r="IA1370" s="7" t="str">
        <f t="shared" si="12385"/>
        <v/>
      </c>
      <c r="IB1370" s="7" t="str">
        <f t="shared" si="12385"/>
        <v/>
      </c>
      <c r="IC1370" s="7" t="str">
        <f t="shared" si="12385"/>
        <v/>
      </c>
      <c r="ID1370" s="7" t="str">
        <f t="shared" si="12385"/>
        <v/>
      </c>
      <c r="IE1370" s="7" t="str">
        <f t="shared" si="12385"/>
        <v/>
      </c>
      <c r="IF1370" s="7" t="str">
        <f t="shared" si="12385"/>
        <v/>
      </c>
      <c r="IG1370" s="7" t="str">
        <f t="shared" si="12385"/>
        <v/>
      </c>
      <c r="IH1370" s="7" t="str">
        <f t="shared" si="12385"/>
        <v/>
      </c>
      <c r="II1370" s="7" t="str">
        <f t="shared" si="12385"/>
        <v/>
      </c>
      <c r="IJ1370" s="7" t="str">
        <f t="shared" si="12385"/>
        <v/>
      </c>
      <c r="IK1370" s="7" t="str">
        <f t="shared" si="12385"/>
        <v/>
      </c>
      <c r="IL1370" s="7" t="str">
        <f t="shared" si="12385"/>
        <v/>
      </c>
      <c r="IM1370" s="7" t="str">
        <f t="shared" si="12385"/>
        <v/>
      </c>
      <c r="IN1370" s="7" t="str">
        <f t="shared" si="12385"/>
        <v/>
      </c>
      <c r="IO1370" s="7" t="str">
        <f t="shared" si="12385"/>
        <v/>
      </c>
      <c r="IP1370" s="7" t="str">
        <f t="shared" si="12385"/>
        <v/>
      </c>
      <c r="IQ1370" s="7" t="str">
        <f t="shared" si="12385"/>
        <v/>
      </c>
      <c r="IR1370" s="7" t="str">
        <f t="shared" si="12385"/>
        <v/>
      </c>
      <c r="IS1370" s="7" t="str">
        <f t="shared" si="12385"/>
        <v/>
      </c>
      <c r="IT1370" s="7" t="str">
        <f t="shared" si="12385"/>
        <v/>
      </c>
      <c r="IU1370" s="7" t="str">
        <f t="shared" si="12385"/>
        <v/>
      </c>
      <c r="IV1370" s="7" t="str">
        <f t="shared" si="12385"/>
        <v/>
      </c>
      <c r="IW1370" s="7" t="str">
        <f t="shared" si="12385"/>
        <v/>
      </c>
      <c r="IX1370" s="7" t="str">
        <f t="shared" si="12385"/>
        <v/>
      </c>
      <c r="IY1370" s="7" t="str">
        <f t="shared" si="12385"/>
        <v/>
      </c>
      <c r="IZ1370" s="7" t="str">
        <f t="shared" si="12385"/>
        <v/>
      </c>
      <c r="JA1370" s="7" t="str">
        <f t="shared" si="12385"/>
        <v/>
      </c>
      <c r="JB1370" s="7" t="str">
        <f t="shared" si="12385"/>
        <v/>
      </c>
      <c r="JC1370" s="7" t="str">
        <f t="shared" si="12385"/>
        <v/>
      </c>
      <c r="JD1370" s="7" t="str">
        <f t="shared" si="12385"/>
        <v/>
      </c>
    </row>
    <row r="1371" spans="24:264" hidden="1" x14ac:dyDescent="0.3">
      <c r="X1371" s="51">
        <v>1371</v>
      </c>
      <c r="Z1371" s="7" t="s">
        <v>1370</v>
      </c>
      <c r="AA1371" s="7" t="str">
        <f t="shared" si="12381"/>
        <v/>
      </c>
      <c r="AB1371" s="7" t="str">
        <f t="shared" si="12381"/>
        <v/>
      </c>
      <c r="AC1371" s="7">
        <f t="shared" si="12381"/>
        <v>1</v>
      </c>
      <c r="AD1371" s="7" t="str">
        <f t="shared" si="12381"/>
        <v>Day/Night</v>
      </c>
      <c r="AE1371" s="7" t="str">
        <f t="shared" si="12381"/>
        <v/>
      </c>
      <c r="AF1371" s="7" t="str">
        <f t="shared" ref="AF1371:CQ1372" si="12386">IF(AE351="","",AE351)</f>
        <v/>
      </c>
      <c r="AG1371" s="7" t="str">
        <f t="shared" si="12386"/>
        <v/>
      </c>
      <c r="AH1371" s="7" t="str">
        <f t="shared" si="12386"/>
        <v/>
      </c>
      <c r="AI1371" s="7" t="str">
        <f t="shared" si="12386"/>
        <v/>
      </c>
      <c r="AJ1371" s="7" t="str">
        <f t="shared" si="12386"/>
        <v/>
      </c>
      <c r="AK1371" s="7" t="str">
        <f t="shared" si="12386"/>
        <v/>
      </c>
      <c r="AL1371" s="7" t="str">
        <f t="shared" si="12386"/>
        <v/>
      </c>
      <c r="AM1371" s="7" t="str">
        <f t="shared" si="12386"/>
        <v/>
      </c>
      <c r="AN1371" s="7" t="str">
        <f t="shared" si="12386"/>
        <v/>
      </c>
      <c r="AO1371" s="7" t="str">
        <f t="shared" si="12386"/>
        <v/>
      </c>
      <c r="AP1371" s="7" t="str">
        <f t="shared" si="12386"/>
        <v/>
      </c>
      <c r="AQ1371" s="7" t="str">
        <f t="shared" si="12386"/>
        <v/>
      </c>
      <c r="AR1371" s="7" t="str">
        <f t="shared" si="12386"/>
        <v/>
      </c>
      <c r="AS1371" s="7" t="str">
        <f t="shared" si="12386"/>
        <v/>
      </c>
      <c r="AT1371" s="7" t="str">
        <f t="shared" si="12386"/>
        <v/>
      </c>
      <c r="AU1371" s="7" t="str">
        <f t="shared" si="12386"/>
        <v/>
      </c>
      <c r="AV1371" s="7" t="str">
        <f t="shared" si="12386"/>
        <v/>
      </c>
      <c r="AW1371" s="7" t="str">
        <f t="shared" si="12386"/>
        <v/>
      </c>
      <c r="AX1371" s="7" t="str">
        <f t="shared" si="12386"/>
        <v/>
      </c>
      <c r="AY1371" s="7" t="str">
        <f t="shared" si="12386"/>
        <v/>
      </c>
      <c r="AZ1371" s="7" t="str">
        <f t="shared" si="12386"/>
        <v/>
      </c>
      <c r="BA1371" s="7" t="str">
        <f t="shared" si="12386"/>
        <v/>
      </c>
      <c r="BB1371" s="7" t="str">
        <f t="shared" si="12386"/>
        <v/>
      </c>
      <c r="BC1371" s="7" t="str">
        <f t="shared" si="12386"/>
        <v/>
      </c>
      <c r="BD1371" s="7" t="str">
        <f t="shared" si="12386"/>
        <v/>
      </c>
      <c r="BE1371" s="7" t="str">
        <f t="shared" si="12386"/>
        <v/>
      </c>
      <c r="BF1371" s="7" t="str">
        <f t="shared" si="12386"/>
        <v/>
      </c>
      <c r="BG1371" s="7" t="str">
        <f t="shared" si="12386"/>
        <v/>
      </c>
      <c r="BH1371" s="7" t="str">
        <f t="shared" si="12386"/>
        <v/>
      </c>
      <c r="BI1371" s="7" t="str">
        <f t="shared" si="12386"/>
        <v/>
      </c>
      <c r="BJ1371" s="7" t="str">
        <f t="shared" si="12386"/>
        <v/>
      </c>
      <c r="BK1371" s="7" t="str">
        <f t="shared" si="12386"/>
        <v/>
      </c>
      <c r="BL1371" s="7" t="str">
        <f t="shared" si="12386"/>
        <v/>
      </c>
      <c r="BM1371" s="7" t="str">
        <f t="shared" si="12386"/>
        <v/>
      </c>
      <c r="BN1371" s="7" t="str">
        <f t="shared" si="12386"/>
        <v/>
      </c>
      <c r="BO1371" s="7" t="str">
        <f t="shared" si="12386"/>
        <v/>
      </c>
      <c r="BP1371" s="7" t="str">
        <f t="shared" si="12386"/>
        <v/>
      </c>
      <c r="BQ1371" s="7" t="str">
        <f t="shared" si="12386"/>
        <v/>
      </c>
      <c r="BR1371" s="7" t="str">
        <f t="shared" si="12386"/>
        <v/>
      </c>
      <c r="BS1371" s="7" t="str">
        <f t="shared" si="12386"/>
        <v/>
      </c>
      <c r="BT1371" s="7" t="str">
        <f t="shared" si="12386"/>
        <v/>
      </c>
      <c r="BU1371" s="7" t="str">
        <f t="shared" si="12386"/>
        <v/>
      </c>
      <c r="BV1371" s="7" t="str">
        <f t="shared" si="12386"/>
        <v/>
      </c>
      <c r="BW1371" s="7" t="str">
        <f t="shared" si="12386"/>
        <v/>
      </c>
      <c r="BX1371" s="7" t="str">
        <f t="shared" si="12386"/>
        <v/>
      </c>
      <c r="BY1371" s="7" t="str">
        <f t="shared" si="12386"/>
        <v/>
      </c>
      <c r="BZ1371" s="7" t="str">
        <f t="shared" si="12386"/>
        <v/>
      </c>
      <c r="CA1371" s="7" t="str">
        <f t="shared" si="12386"/>
        <v/>
      </c>
      <c r="CB1371" s="7" t="str">
        <f t="shared" si="12386"/>
        <v/>
      </c>
      <c r="CC1371" s="7" t="str">
        <f t="shared" si="12386"/>
        <v/>
      </c>
      <c r="CD1371" s="7" t="str">
        <f t="shared" si="12386"/>
        <v/>
      </c>
      <c r="CE1371" s="7" t="str">
        <f t="shared" si="12386"/>
        <v/>
      </c>
      <c r="CF1371" s="7" t="str">
        <f t="shared" si="12386"/>
        <v/>
      </c>
      <c r="CG1371" s="7" t="str">
        <f t="shared" si="12386"/>
        <v/>
      </c>
      <c r="CH1371" s="7" t="str">
        <f t="shared" si="12386"/>
        <v/>
      </c>
      <c r="CI1371" s="7" t="str">
        <f t="shared" si="12386"/>
        <v/>
      </c>
      <c r="CJ1371" s="7" t="str">
        <f t="shared" si="12386"/>
        <v/>
      </c>
      <c r="CK1371" s="7" t="str">
        <f t="shared" si="12386"/>
        <v/>
      </c>
      <c r="CL1371" s="7" t="str">
        <f t="shared" si="12386"/>
        <v/>
      </c>
      <c r="CM1371" s="7" t="str">
        <f t="shared" si="12386"/>
        <v/>
      </c>
      <c r="CN1371" s="7" t="str">
        <f t="shared" si="12386"/>
        <v/>
      </c>
      <c r="CO1371" s="7" t="str">
        <f t="shared" si="12386"/>
        <v/>
      </c>
      <c r="CP1371" s="7" t="str">
        <f t="shared" si="12386"/>
        <v/>
      </c>
      <c r="CQ1371" s="7" t="str">
        <f t="shared" si="12386"/>
        <v/>
      </c>
      <c r="CR1371" s="7" t="str">
        <f t="shared" ref="CR1371:FC1371" si="12387">IF(CQ351="","",CQ351)</f>
        <v/>
      </c>
      <c r="CS1371" s="7" t="str">
        <f t="shared" si="12387"/>
        <v/>
      </c>
      <c r="CT1371" s="7" t="str">
        <f t="shared" si="12387"/>
        <v/>
      </c>
      <c r="CU1371" s="7" t="str">
        <f t="shared" si="12387"/>
        <v/>
      </c>
      <c r="CV1371" s="7" t="str">
        <f t="shared" si="12387"/>
        <v/>
      </c>
      <c r="CW1371" s="7" t="str">
        <f t="shared" si="12387"/>
        <v/>
      </c>
      <c r="CX1371" s="7" t="str">
        <f t="shared" si="12387"/>
        <v/>
      </c>
      <c r="CY1371" s="7" t="str">
        <f t="shared" si="12387"/>
        <v/>
      </c>
      <c r="CZ1371" s="7" t="str">
        <f t="shared" si="12387"/>
        <v/>
      </c>
      <c r="DA1371" s="7" t="str">
        <f t="shared" si="12387"/>
        <v/>
      </c>
      <c r="DB1371" s="7" t="str">
        <f t="shared" si="12387"/>
        <v/>
      </c>
      <c r="DC1371" s="7" t="str">
        <f t="shared" si="12387"/>
        <v/>
      </c>
      <c r="DD1371" s="7" t="str">
        <f t="shared" si="12387"/>
        <v/>
      </c>
      <c r="DE1371" s="7" t="str">
        <f t="shared" si="12387"/>
        <v/>
      </c>
      <c r="DF1371" s="7" t="str">
        <f t="shared" si="12387"/>
        <v/>
      </c>
      <c r="DG1371" s="7" t="str">
        <f t="shared" si="12387"/>
        <v/>
      </c>
      <c r="DH1371" s="7" t="str">
        <f t="shared" si="12387"/>
        <v/>
      </c>
      <c r="DI1371" s="7" t="str">
        <f t="shared" si="12387"/>
        <v/>
      </c>
      <c r="DJ1371" s="7" t="str">
        <f t="shared" si="12387"/>
        <v/>
      </c>
      <c r="DK1371" s="7" t="str">
        <f t="shared" si="12387"/>
        <v/>
      </c>
      <c r="DL1371" s="7" t="str">
        <f t="shared" si="12387"/>
        <v/>
      </c>
      <c r="DM1371" s="7" t="str">
        <f t="shared" si="12387"/>
        <v/>
      </c>
      <c r="DN1371" s="7" t="str">
        <f t="shared" si="12387"/>
        <v/>
      </c>
      <c r="DO1371" s="7" t="str">
        <f t="shared" si="12387"/>
        <v/>
      </c>
      <c r="DP1371" s="7" t="str">
        <f t="shared" si="12387"/>
        <v/>
      </c>
      <c r="DQ1371" s="7" t="str">
        <f t="shared" si="12387"/>
        <v/>
      </c>
      <c r="DR1371" s="7" t="str">
        <f t="shared" si="12387"/>
        <v/>
      </c>
      <c r="DS1371" s="7" t="str">
        <f t="shared" si="12387"/>
        <v/>
      </c>
      <c r="DT1371" s="7" t="str">
        <f t="shared" si="12387"/>
        <v/>
      </c>
      <c r="DU1371" s="7" t="str">
        <f t="shared" si="12387"/>
        <v/>
      </c>
      <c r="DV1371" s="7" t="str">
        <f t="shared" si="12387"/>
        <v/>
      </c>
      <c r="DW1371" s="7" t="str">
        <f t="shared" si="12387"/>
        <v/>
      </c>
      <c r="DX1371" s="7" t="str">
        <f t="shared" si="12387"/>
        <v/>
      </c>
      <c r="DY1371" s="7" t="str">
        <f t="shared" si="12387"/>
        <v/>
      </c>
      <c r="DZ1371" s="7" t="str">
        <f t="shared" si="12387"/>
        <v/>
      </c>
      <c r="EA1371" s="7" t="str">
        <f t="shared" si="12387"/>
        <v/>
      </c>
      <c r="EB1371" s="7" t="str">
        <f t="shared" si="12387"/>
        <v/>
      </c>
      <c r="EC1371" s="7" t="str">
        <f t="shared" si="12387"/>
        <v/>
      </c>
      <c r="ED1371" s="7" t="str">
        <f t="shared" si="12387"/>
        <v/>
      </c>
      <c r="EE1371" s="7" t="str">
        <f t="shared" si="12387"/>
        <v/>
      </c>
      <c r="EF1371" s="7" t="str">
        <f t="shared" si="12387"/>
        <v/>
      </c>
      <c r="EG1371" s="7" t="str">
        <f t="shared" si="12387"/>
        <v/>
      </c>
      <c r="EH1371" s="7" t="str">
        <f t="shared" si="12387"/>
        <v/>
      </c>
      <c r="EI1371" s="7" t="str">
        <f t="shared" si="12387"/>
        <v/>
      </c>
      <c r="EJ1371" s="7" t="str">
        <f t="shared" si="12387"/>
        <v/>
      </c>
      <c r="EK1371" s="7" t="str">
        <f t="shared" si="12387"/>
        <v/>
      </c>
      <c r="EL1371" s="7" t="str">
        <f t="shared" si="12387"/>
        <v/>
      </c>
      <c r="EM1371" s="7" t="str">
        <f t="shared" si="12387"/>
        <v/>
      </c>
      <c r="EN1371" s="7" t="str">
        <f t="shared" si="12387"/>
        <v/>
      </c>
      <c r="EO1371" s="7" t="str">
        <f t="shared" si="12387"/>
        <v/>
      </c>
      <c r="EP1371" s="7" t="str">
        <f t="shared" si="12387"/>
        <v/>
      </c>
      <c r="EQ1371" s="7" t="str">
        <f t="shared" si="12387"/>
        <v/>
      </c>
      <c r="ER1371" s="7" t="str">
        <f t="shared" si="12387"/>
        <v/>
      </c>
      <c r="ES1371" s="7" t="str">
        <f t="shared" si="12387"/>
        <v/>
      </c>
      <c r="ET1371" s="7" t="str">
        <f t="shared" si="12387"/>
        <v/>
      </c>
      <c r="EU1371" s="7" t="str">
        <f t="shared" si="12387"/>
        <v/>
      </c>
      <c r="EV1371" s="7" t="str">
        <f t="shared" si="12387"/>
        <v/>
      </c>
      <c r="EW1371" s="7" t="str">
        <f t="shared" si="12387"/>
        <v/>
      </c>
      <c r="EX1371" s="7" t="str">
        <f t="shared" si="12387"/>
        <v/>
      </c>
      <c r="EY1371" s="7" t="str">
        <f t="shared" si="12387"/>
        <v/>
      </c>
      <c r="EZ1371" s="7" t="str">
        <f t="shared" si="12387"/>
        <v/>
      </c>
      <c r="FA1371" s="7" t="str">
        <f t="shared" si="12387"/>
        <v/>
      </c>
      <c r="FB1371" s="7" t="str">
        <f t="shared" si="12387"/>
        <v/>
      </c>
      <c r="FC1371" s="7" t="str">
        <f t="shared" si="12387"/>
        <v/>
      </c>
      <c r="FD1371" s="7" t="str">
        <f t="shared" ref="FD1371:HO1371" si="12388">IF(FC351="","",FC351)</f>
        <v/>
      </c>
      <c r="FE1371" s="7" t="str">
        <f t="shared" si="12388"/>
        <v/>
      </c>
      <c r="FF1371" s="7" t="str">
        <f t="shared" si="12388"/>
        <v/>
      </c>
      <c r="FG1371" s="7" t="str">
        <f t="shared" si="12388"/>
        <v/>
      </c>
      <c r="FH1371" s="7" t="str">
        <f t="shared" si="12388"/>
        <v/>
      </c>
      <c r="FI1371" s="7" t="str">
        <f t="shared" si="12388"/>
        <v/>
      </c>
      <c r="FJ1371" s="7" t="str">
        <f t="shared" si="12388"/>
        <v/>
      </c>
      <c r="FK1371" s="7" t="str">
        <f t="shared" si="12388"/>
        <v/>
      </c>
      <c r="FL1371" s="7" t="str">
        <f t="shared" si="12388"/>
        <v/>
      </c>
      <c r="FM1371" s="7" t="str">
        <f t="shared" si="12388"/>
        <v/>
      </c>
      <c r="FN1371" s="7" t="str">
        <f t="shared" si="12388"/>
        <v/>
      </c>
      <c r="FO1371" s="7" t="str">
        <f t="shared" si="12388"/>
        <v/>
      </c>
      <c r="FP1371" s="7" t="str">
        <f t="shared" si="12388"/>
        <v/>
      </c>
      <c r="FQ1371" s="7" t="str">
        <f t="shared" si="12388"/>
        <v/>
      </c>
      <c r="FR1371" s="7" t="str">
        <f t="shared" si="12388"/>
        <v/>
      </c>
      <c r="FS1371" s="7" t="str">
        <f t="shared" si="12388"/>
        <v/>
      </c>
      <c r="FT1371" s="7" t="str">
        <f t="shared" si="12388"/>
        <v/>
      </c>
      <c r="FU1371" s="7" t="str">
        <f t="shared" si="12388"/>
        <v/>
      </c>
      <c r="FV1371" s="7" t="str">
        <f t="shared" si="12388"/>
        <v/>
      </c>
      <c r="FW1371" s="7" t="str">
        <f t="shared" si="12388"/>
        <v/>
      </c>
      <c r="FX1371" s="7" t="str">
        <f t="shared" si="12388"/>
        <v/>
      </c>
      <c r="FY1371" s="7" t="str">
        <f t="shared" si="12388"/>
        <v/>
      </c>
      <c r="FZ1371" s="7" t="str">
        <f t="shared" si="12388"/>
        <v/>
      </c>
      <c r="GA1371" s="7" t="str">
        <f t="shared" si="12388"/>
        <v/>
      </c>
      <c r="GB1371" s="7" t="str">
        <f t="shared" si="12388"/>
        <v/>
      </c>
      <c r="GC1371" s="7" t="str">
        <f t="shared" si="12388"/>
        <v/>
      </c>
      <c r="GD1371" s="7" t="str">
        <f t="shared" si="12388"/>
        <v/>
      </c>
      <c r="GE1371" s="7" t="str">
        <f t="shared" si="12388"/>
        <v/>
      </c>
      <c r="GF1371" s="7" t="str">
        <f t="shared" si="12388"/>
        <v/>
      </c>
      <c r="GG1371" s="7" t="str">
        <f t="shared" si="12388"/>
        <v/>
      </c>
      <c r="GH1371" s="7" t="str">
        <f t="shared" si="12388"/>
        <v/>
      </c>
      <c r="GI1371" s="7" t="str">
        <f t="shared" si="12388"/>
        <v/>
      </c>
      <c r="GJ1371" s="7" t="str">
        <f t="shared" si="12388"/>
        <v/>
      </c>
      <c r="GK1371" s="7" t="str">
        <f t="shared" si="12388"/>
        <v/>
      </c>
      <c r="GL1371" s="7" t="str">
        <f t="shared" si="12388"/>
        <v/>
      </c>
      <c r="GM1371" s="7" t="str">
        <f t="shared" si="12388"/>
        <v/>
      </c>
      <c r="GN1371" s="7" t="str">
        <f t="shared" si="12388"/>
        <v/>
      </c>
      <c r="GO1371" s="7" t="str">
        <f t="shared" si="12388"/>
        <v/>
      </c>
      <c r="GP1371" s="7" t="str">
        <f t="shared" si="12388"/>
        <v/>
      </c>
      <c r="GQ1371" s="7" t="str">
        <f t="shared" si="12388"/>
        <v/>
      </c>
      <c r="GR1371" s="7" t="str">
        <f t="shared" si="12388"/>
        <v/>
      </c>
      <c r="GS1371" s="7" t="str">
        <f t="shared" si="12388"/>
        <v/>
      </c>
      <c r="GT1371" s="7" t="str">
        <f t="shared" si="12388"/>
        <v/>
      </c>
      <c r="GU1371" s="7" t="str">
        <f t="shared" si="12388"/>
        <v/>
      </c>
      <c r="GV1371" s="7" t="str">
        <f t="shared" si="12388"/>
        <v/>
      </c>
      <c r="GW1371" s="7" t="str">
        <f t="shared" si="12388"/>
        <v/>
      </c>
      <c r="GX1371" s="7" t="str">
        <f t="shared" si="12388"/>
        <v/>
      </c>
      <c r="GY1371" s="7" t="str">
        <f t="shared" si="12388"/>
        <v/>
      </c>
      <c r="GZ1371" s="7" t="str">
        <f t="shared" si="12388"/>
        <v/>
      </c>
      <c r="HA1371" s="7" t="str">
        <f t="shared" si="12388"/>
        <v/>
      </c>
      <c r="HB1371" s="7" t="str">
        <f t="shared" si="12388"/>
        <v/>
      </c>
      <c r="HC1371" s="7" t="str">
        <f t="shared" si="12388"/>
        <v/>
      </c>
      <c r="HD1371" s="7" t="str">
        <f t="shared" si="12388"/>
        <v/>
      </c>
      <c r="HE1371" s="7" t="str">
        <f t="shared" si="12388"/>
        <v/>
      </c>
      <c r="HF1371" s="7" t="str">
        <f t="shared" si="12388"/>
        <v/>
      </c>
      <c r="HG1371" s="7" t="str">
        <f t="shared" si="12388"/>
        <v/>
      </c>
      <c r="HH1371" s="7" t="str">
        <f t="shared" si="12388"/>
        <v/>
      </c>
      <c r="HI1371" s="7" t="str">
        <f t="shared" si="12388"/>
        <v/>
      </c>
      <c r="HJ1371" s="7" t="str">
        <f t="shared" si="12388"/>
        <v/>
      </c>
      <c r="HK1371" s="7" t="str">
        <f t="shared" si="12388"/>
        <v/>
      </c>
      <c r="HL1371" s="7" t="str">
        <f t="shared" si="12388"/>
        <v/>
      </c>
      <c r="HM1371" s="7" t="str">
        <f t="shared" si="12388"/>
        <v/>
      </c>
      <c r="HN1371" s="7" t="str">
        <f t="shared" si="12388"/>
        <v/>
      </c>
      <c r="HO1371" s="7" t="str">
        <f t="shared" si="12388"/>
        <v/>
      </c>
      <c r="HP1371" s="7" t="str">
        <f t="shared" ref="HP1371:IJ1371" si="12389">IF(HO351="","",HO351)</f>
        <v/>
      </c>
      <c r="HQ1371" s="7" t="str">
        <f t="shared" si="12389"/>
        <v/>
      </c>
      <c r="HR1371" s="7" t="str">
        <f t="shared" si="12389"/>
        <v/>
      </c>
      <c r="HS1371" s="7" t="str">
        <f t="shared" si="12389"/>
        <v/>
      </c>
      <c r="HT1371" s="7" t="str">
        <f t="shared" si="12389"/>
        <v/>
      </c>
      <c r="HU1371" s="7" t="str">
        <f t="shared" si="12389"/>
        <v/>
      </c>
      <c r="HV1371" s="7" t="str">
        <f t="shared" si="12389"/>
        <v/>
      </c>
      <c r="HW1371" s="7" t="str">
        <f t="shared" si="12389"/>
        <v/>
      </c>
      <c r="HX1371" s="7" t="str">
        <f t="shared" si="12389"/>
        <v/>
      </c>
      <c r="HY1371" s="7" t="str">
        <f t="shared" si="12389"/>
        <v/>
      </c>
      <c r="HZ1371" s="7" t="str">
        <f t="shared" si="12389"/>
        <v/>
      </c>
      <c r="IA1371" s="7" t="str">
        <f t="shared" si="12389"/>
        <v/>
      </c>
      <c r="IB1371" s="7" t="str">
        <f t="shared" si="12389"/>
        <v/>
      </c>
      <c r="IC1371" s="7" t="str">
        <f t="shared" si="12389"/>
        <v/>
      </c>
      <c r="ID1371" s="7" t="str">
        <f t="shared" si="12389"/>
        <v/>
      </c>
      <c r="IE1371" s="7" t="str">
        <f t="shared" si="12389"/>
        <v/>
      </c>
      <c r="IF1371" s="7" t="str">
        <f t="shared" si="12389"/>
        <v/>
      </c>
      <c r="IG1371" s="7" t="str">
        <f t="shared" si="12389"/>
        <v/>
      </c>
      <c r="IH1371" s="7" t="str">
        <f t="shared" si="12389"/>
        <v/>
      </c>
      <c r="II1371" s="7" t="str">
        <f t="shared" si="12389"/>
        <v/>
      </c>
      <c r="IJ1371" s="7" t="str">
        <f t="shared" si="12389"/>
        <v/>
      </c>
      <c r="IK1371" s="7" t="str">
        <f t="shared" ref="IK1371:JD1371" si="12390">IF(IJ355="","",IJ355)</f>
        <v/>
      </c>
      <c r="IL1371" s="7" t="str">
        <f t="shared" si="12390"/>
        <v/>
      </c>
      <c r="IM1371" s="7" t="str">
        <f t="shared" si="12390"/>
        <v/>
      </c>
      <c r="IN1371" s="7" t="str">
        <f t="shared" si="12390"/>
        <v/>
      </c>
      <c r="IO1371" s="7" t="str">
        <f t="shared" si="12390"/>
        <v/>
      </c>
      <c r="IP1371" s="7" t="str">
        <f t="shared" si="12390"/>
        <v/>
      </c>
      <c r="IQ1371" s="7" t="str">
        <f t="shared" si="12390"/>
        <v/>
      </c>
      <c r="IR1371" s="7" t="str">
        <f t="shared" si="12390"/>
        <v/>
      </c>
      <c r="IS1371" s="7" t="str">
        <f t="shared" si="12390"/>
        <v/>
      </c>
      <c r="IT1371" s="7" t="str">
        <f t="shared" si="12390"/>
        <v/>
      </c>
      <c r="IU1371" s="7" t="str">
        <f t="shared" si="12390"/>
        <v/>
      </c>
      <c r="IV1371" s="7" t="str">
        <f t="shared" si="12390"/>
        <v/>
      </c>
      <c r="IW1371" s="7" t="str">
        <f t="shared" si="12390"/>
        <v/>
      </c>
      <c r="IX1371" s="7" t="str">
        <f t="shared" si="12390"/>
        <v/>
      </c>
      <c r="IY1371" s="7" t="str">
        <f t="shared" si="12390"/>
        <v/>
      </c>
      <c r="IZ1371" s="7" t="str">
        <f t="shared" si="12390"/>
        <v/>
      </c>
      <c r="JA1371" s="7" t="str">
        <f t="shared" si="12390"/>
        <v/>
      </c>
      <c r="JB1371" s="7" t="str">
        <f t="shared" si="12390"/>
        <v/>
      </c>
      <c r="JC1371" s="7" t="str">
        <f t="shared" si="12390"/>
        <v/>
      </c>
      <c r="JD1371" s="7" t="str">
        <f t="shared" si="12390"/>
        <v/>
      </c>
    </row>
    <row r="1372" spans="24:264" hidden="1" x14ac:dyDescent="0.3">
      <c r="X1372" s="51">
        <v>1372</v>
      </c>
      <c r="Z1372" s="7" t="s">
        <v>1069</v>
      </c>
      <c r="AA1372" s="7" t="str">
        <f t="shared" si="12381"/>
        <v/>
      </c>
      <c r="AB1372" s="7" t="str">
        <f t="shared" ref="AB1372" si="12391">IF(AA352="","",AA352)</f>
        <v xml:space="preserve"> </v>
      </c>
      <c r="AC1372" s="7" t="str">
        <f t="shared" ref="AC1372" si="12392">IF(AB352="","",AB352)</f>
        <v/>
      </c>
      <c r="AD1372" s="7" t="str">
        <f t="shared" ref="AD1372" si="12393">IF(AC352="","",AC352)</f>
        <v/>
      </c>
      <c r="AE1372" s="7" t="str">
        <f t="shared" ref="AE1372" si="12394">IF(AD352="","",AD352)</f>
        <v/>
      </c>
      <c r="AF1372" s="7" t="str">
        <f t="shared" si="12386"/>
        <v/>
      </c>
      <c r="AG1372" s="7" t="str">
        <f t="shared" si="12386"/>
        <v/>
      </c>
      <c r="AH1372" s="7" t="str">
        <f t="shared" si="12386"/>
        <v/>
      </c>
      <c r="AI1372" s="7" t="str">
        <f t="shared" si="12386"/>
        <v/>
      </c>
      <c r="AJ1372" s="7" t="str">
        <f t="shared" si="12386"/>
        <v/>
      </c>
      <c r="AK1372" s="7" t="str">
        <f t="shared" si="12386"/>
        <v/>
      </c>
      <c r="AL1372" s="7" t="str">
        <f t="shared" si="12386"/>
        <v/>
      </c>
      <c r="AM1372" s="7" t="str">
        <f t="shared" si="12386"/>
        <v/>
      </c>
      <c r="AN1372" s="7" t="str">
        <f t="shared" si="12386"/>
        <v/>
      </c>
      <c r="AO1372" s="7" t="str">
        <f t="shared" si="12386"/>
        <v/>
      </c>
      <c r="AP1372" s="7" t="str">
        <f t="shared" si="12386"/>
        <v/>
      </c>
      <c r="AQ1372" s="7" t="str">
        <f t="shared" si="12386"/>
        <v/>
      </c>
      <c r="AR1372" s="7" t="str">
        <f t="shared" si="12386"/>
        <v/>
      </c>
      <c r="AS1372" s="7" t="str">
        <f t="shared" si="12386"/>
        <v/>
      </c>
      <c r="AT1372" s="7" t="str">
        <f t="shared" si="12386"/>
        <v/>
      </c>
      <c r="AU1372" s="7" t="str">
        <f t="shared" si="12386"/>
        <v/>
      </c>
      <c r="AV1372" s="7" t="str">
        <f t="shared" si="12386"/>
        <v/>
      </c>
      <c r="AW1372" s="7" t="str">
        <f t="shared" si="12386"/>
        <v/>
      </c>
      <c r="AX1372" s="7" t="str">
        <f t="shared" si="12386"/>
        <v/>
      </c>
      <c r="AY1372" s="7" t="str">
        <f t="shared" ref="AY1372:BP1372" si="12395">AF1373</f>
        <v/>
      </c>
      <c r="AZ1372" s="7" t="str">
        <f t="shared" si="12395"/>
        <v/>
      </c>
      <c r="BA1372" s="7" t="str">
        <f t="shared" si="12395"/>
        <v/>
      </c>
      <c r="BB1372" s="7" t="str">
        <f t="shared" si="12395"/>
        <v/>
      </c>
      <c r="BC1372" s="7" t="str">
        <f t="shared" si="12395"/>
        <v/>
      </c>
      <c r="BD1372" s="7" t="str">
        <f t="shared" si="12395"/>
        <v/>
      </c>
      <c r="BE1372" s="7" t="str">
        <f t="shared" si="12395"/>
        <v/>
      </c>
      <c r="BF1372" s="7" t="str">
        <f t="shared" si="12395"/>
        <v/>
      </c>
      <c r="BG1372" s="7" t="str">
        <f t="shared" si="12395"/>
        <v/>
      </c>
      <c r="BH1372" s="7" t="str">
        <f t="shared" si="12395"/>
        <v/>
      </c>
      <c r="BI1372" s="7" t="str">
        <f t="shared" si="12395"/>
        <v/>
      </c>
      <c r="BJ1372" s="7" t="str">
        <f t="shared" si="12395"/>
        <v/>
      </c>
      <c r="BK1372" s="7" t="str">
        <f t="shared" si="12395"/>
        <v/>
      </c>
      <c r="BL1372" s="7" t="str">
        <f t="shared" si="12395"/>
        <v/>
      </c>
      <c r="BM1372" s="7" t="str">
        <f t="shared" si="12395"/>
        <v/>
      </c>
      <c r="BN1372" s="7" t="str">
        <f t="shared" si="12395"/>
        <v/>
      </c>
      <c r="BO1372" s="7" t="str">
        <f t="shared" si="12395"/>
        <v/>
      </c>
      <c r="BP1372" s="7" t="str">
        <f t="shared" si="12395"/>
        <v/>
      </c>
      <c r="BQ1372" s="7" t="str">
        <f>IF(BP704="","",BP704)</f>
        <v/>
      </c>
      <c r="BR1372" s="7" t="str">
        <f>IF(BQ704="","",BQ704)</f>
        <v/>
      </c>
      <c r="BS1372" s="7" t="str">
        <f t="shared" ref="BS1372:CX1372" si="12396">IF(BR352="","",BR352)</f>
        <v/>
      </c>
      <c r="BT1372" s="7" t="str">
        <f t="shared" si="12396"/>
        <v/>
      </c>
      <c r="BU1372" s="7" t="str">
        <f t="shared" si="12396"/>
        <v/>
      </c>
      <c r="BV1372" s="7" t="str">
        <f t="shared" si="12396"/>
        <v/>
      </c>
      <c r="BW1372" s="7" t="str">
        <f t="shared" si="12396"/>
        <v/>
      </c>
      <c r="BX1372" s="7" t="str">
        <f t="shared" si="12396"/>
        <v/>
      </c>
      <c r="BY1372" s="7" t="str">
        <f t="shared" si="12396"/>
        <v/>
      </c>
      <c r="BZ1372" s="7" t="str">
        <f t="shared" si="12396"/>
        <v/>
      </c>
      <c r="CA1372" s="7" t="str">
        <f t="shared" si="12396"/>
        <v/>
      </c>
      <c r="CB1372" s="7" t="str">
        <f t="shared" si="12396"/>
        <v/>
      </c>
      <c r="CC1372" s="7" t="str">
        <f t="shared" si="12396"/>
        <v/>
      </c>
      <c r="CD1372" s="7" t="str">
        <f t="shared" si="12396"/>
        <v/>
      </c>
      <c r="CE1372" s="7" t="str">
        <f t="shared" si="12396"/>
        <v/>
      </c>
      <c r="CF1372" s="7" t="str">
        <f t="shared" si="12396"/>
        <v/>
      </c>
      <c r="CG1372" s="7" t="str">
        <f t="shared" si="12396"/>
        <v/>
      </c>
      <c r="CH1372" s="7" t="str">
        <f t="shared" si="12396"/>
        <v/>
      </c>
      <c r="CI1372" s="7" t="str">
        <f t="shared" si="12396"/>
        <v/>
      </c>
      <c r="CJ1372" s="7" t="str">
        <f t="shared" si="12396"/>
        <v/>
      </c>
      <c r="CK1372" s="7" t="str">
        <f t="shared" si="12396"/>
        <v/>
      </c>
      <c r="CL1372" s="7" t="str">
        <f t="shared" si="12396"/>
        <v/>
      </c>
      <c r="CM1372" s="7" t="str">
        <f t="shared" si="12396"/>
        <v/>
      </c>
      <c r="CN1372" s="7" t="str">
        <f t="shared" si="12396"/>
        <v/>
      </c>
      <c r="CO1372" s="7" t="str">
        <f t="shared" si="12396"/>
        <v/>
      </c>
      <c r="CP1372" s="7" t="str">
        <f t="shared" si="12396"/>
        <v/>
      </c>
      <c r="CQ1372" s="7" t="str">
        <f t="shared" si="12396"/>
        <v/>
      </c>
      <c r="CR1372" s="7" t="str">
        <f t="shared" si="12396"/>
        <v/>
      </c>
      <c r="CS1372" s="7" t="str">
        <f t="shared" si="12396"/>
        <v/>
      </c>
      <c r="CT1372" s="7" t="str">
        <f t="shared" si="12396"/>
        <v/>
      </c>
      <c r="CU1372" s="7" t="str">
        <f t="shared" si="12396"/>
        <v/>
      </c>
      <c r="CV1372" s="7" t="str">
        <f t="shared" si="12396"/>
        <v/>
      </c>
      <c r="CW1372" s="7" t="str">
        <f t="shared" si="12396"/>
        <v/>
      </c>
      <c r="CX1372" s="7" t="str">
        <f t="shared" si="12396"/>
        <v/>
      </c>
      <c r="CY1372" s="7" t="str">
        <f t="shared" ref="CY1372:ED1372" si="12397">IF(CX352="","",CX352)</f>
        <v/>
      </c>
      <c r="CZ1372" s="7" t="str">
        <f t="shared" si="12397"/>
        <v/>
      </c>
      <c r="DA1372" s="7" t="str">
        <f t="shared" si="12397"/>
        <v/>
      </c>
      <c r="DB1372" s="7" t="str">
        <f t="shared" si="12397"/>
        <v/>
      </c>
      <c r="DC1372" s="7" t="str">
        <f t="shared" si="12397"/>
        <v/>
      </c>
      <c r="DD1372" s="7" t="str">
        <f t="shared" si="12397"/>
        <v/>
      </c>
      <c r="DE1372" s="7" t="str">
        <f t="shared" si="12397"/>
        <v/>
      </c>
      <c r="DF1372" s="7" t="str">
        <f t="shared" si="12397"/>
        <v/>
      </c>
      <c r="DG1372" s="7" t="str">
        <f t="shared" si="12397"/>
        <v/>
      </c>
      <c r="DH1372" s="7" t="str">
        <f t="shared" si="12397"/>
        <v/>
      </c>
      <c r="DI1372" s="7" t="str">
        <f t="shared" si="12397"/>
        <v/>
      </c>
      <c r="DJ1372" s="7" t="str">
        <f t="shared" si="12397"/>
        <v/>
      </c>
      <c r="DK1372" s="7" t="str">
        <f t="shared" si="12397"/>
        <v/>
      </c>
      <c r="DL1372" s="7" t="str">
        <f t="shared" si="12397"/>
        <v/>
      </c>
      <c r="DM1372" s="7" t="str">
        <f t="shared" si="12397"/>
        <v/>
      </c>
      <c r="DN1372" s="7" t="str">
        <f t="shared" si="12397"/>
        <v/>
      </c>
      <c r="DO1372" s="7" t="str">
        <f t="shared" si="12397"/>
        <v/>
      </c>
      <c r="DP1372" s="7" t="str">
        <f t="shared" si="12397"/>
        <v/>
      </c>
      <c r="DQ1372" s="7" t="str">
        <f t="shared" si="12397"/>
        <v/>
      </c>
      <c r="DR1372" s="7" t="str">
        <f t="shared" si="12397"/>
        <v/>
      </c>
      <c r="DS1372" s="7" t="str">
        <f t="shared" si="12397"/>
        <v/>
      </c>
      <c r="DT1372" s="7" t="str">
        <f t="shared" si="12397"/>
        <v/>
      </c>
      <c r="DU1372" s="7" t="str">
        <f t="shared" si="12397"/>
        <v/>
      </c>
      <c r="DV1372" s="7" t="str">
        <f t="shared" si="12397"/>
        <v/>
      </c>
      <c r="DW1372" s="7" t="str">
        <f t="shared" si="12397"/>
        <v/>
      </c>
      <c r="DX1372" s="7" t="str">
        <f t="shared" si="12397"/>
        <v/>
      </c>
      <c r="DY1372" s="7" t="str">
        <f t="shared" si="12397"/>
        <v/>
      </c>
      <c r="DZ1372" s="7" t="str">
        <f t="shared" si="12397"/>
        <v/>
      </c>
      <c r="EA1372" s="7" t="str">
        <f t="shared" si="12397"/>
        <v/>
      </c>
      <c r="EB1372" s="7" t="str">
        <f t="shared" si="12397"/>
        <v/>
      </c>
      <c r="EC1372" s="7" t="str">
        <f t="shared" si="12397"/>
        <v/>
      </c>
      <c r="ED1372" s="7" t="str">
        <f t="shared" si="12397"/>
        <v/>
      </c>
      <c r="EE1372" s="7" t="str">
        <f t="shared" ref="EE1372:FJ1372" si="12398">IF(ED352="","",ED352)</f>
        <v/>
      </c>
      <c r="EF1372" s="7" t="str">
        <f t="shared" si="12398"/>
        <v/>
      </c>
      <c r="EG1372" s="7" t="str">
        <f t="shared" si="12398"/>
        <v/>
      </c>
      <c r="EH1372" s="7" t="str">
        <f t="shared" si="12398"/>
        <v/>
      </c>
      <c r="EI1372" s="7" t="str">
        <f t="shared" si="12398"/>
        <v/>
      </c>
      <c r="EJ1372" s="7" t="str">
        <f t="shared" si="12398"/>
        <v/>
      </c>
      <c r="EK1372" s="7" t="str">
        <f t="shared" si="12398"/>
        <v/>
      </c>
      <c r="EL1372" s="7" t="str">
        <f t="shared" si="12398"/>
        <v/>
      </c>
      <c r="EM1372" s="7" t="str">
        <f t="shared" si="12398"/>
        <v/>
      </c>
      <c r="EN1372" s="7" t="str">
        <f t="shared" si="12398"/>
        <v/>
      </c>
      <c r="EO1372" s="7" t="str">
        <f t="shared" si="12398"/>
        <v/>
      </c>
      <c r="EP1372" s="7" t="str">
        <f t="shared" si="12398"/>
        <v/>
      </c>
      <c r="EQ1372" s="7" t="str">
        <f t="shared" si="12398"/>
        <v/>
      </c>
      <c r="ER1372" s="7" t="str">
        <f t="shared" si="12398"/>
        <v/>
      </c>
      <c r="ES1372" s="7" t="str">
        <f t="shared" si="12398"/>
        <v/>
      </c>
      <c r="ET1372" s="7" t="str">
        <f t="shared" si="12398"/>
        <v/>
      </c>
      <c r="EU1372" s="7" t="str">
        <f t="shared" si="12398"/>
        <v/>
      </c>
      <c r="EV1372" s="7" t="str">
        <f t="shared" si="12398"/>
        <v/>
      </c>
      <c r="EW1372" s="7" t="str">
        <f t="shared" si="12398"/>
        <v/>
      </c>
      <c r="EX1372" s="7" t="str">
        <f t="shared" si="12398"/>
        <v/>
      </c>
      <c r="EY1372" s="7" t="str">
        <f t="shared" si="12398"/>
        <v/>
      </c>
      <c r="EZ1372" s="7" t="str">
        <f t="shared" si="12398"/>
        <v/>
      </c>
      <c r="FA1372" s="7" t="str">
        <f t="shared" si="12398"/>
        <v/>
      </c>
      <c r="FB1372" s="7" t="str">
        <f t="shared" si="12398"/>
        <v/>
      </c>
      <c r="FC1372" s="7" t="str">
        <f t="shared" si="12398"/>
        <v/>
      </c>
      <c r="FD1372" s="7" t="str">
        <f t="shared" si="12398"/>
        <v/>
      </c>
      <c r="FE1372" s="7" t="str">
        <f t="shared" si="12398"/>
        <v/>
      </c>
      <c r="FF1372" s="7" t="str">
        <f t="shared" si="12398"/>
        <v/>
      </c>
      <c r="FG1372" s="7" t="str">
        <f t="shared" si="12398"/>
        <v/>
      </c>
      <c r="FH1372" s="7" t="str">
        <f t="shared" si="12398"/>
        <v/>
      </c>
      <c r="FI1372" s="7" t="str">
        <f t="shared" si="12398"/>
        <v/>
      </c>
      <c r="FJ1372" s="7" t="str">
        <f t="shared" si="12398"/>
        <v/>
      </c>
      <c r="FK1372" s="7" t="str">
        <f t="shared" ref="FK1372:GP1372" si="12399">IF(FJ352="","",FJ352)</f>
        <v/>
      </c>
      <c r="FL1372" s="7" t="str">
        <f t="shared" si="12399"/>
        <v/>
      </c>
      <c r="FM1372" s="7" t="str">
        <f t="shared" si="12399"/>
        <v/>
      </c>
      <c r="FN1372" s="7" t="str">
        <f t="shared" si="12399"/>
        <v/>
      </c>
      <c r="FO1372" s="7" t="str">
        <f t="shared" si="12399"/>
        <v/>
      </c>
      <c r="FP1372" s="7" t="str">
        <f t="shared" si="12399"/>
        <v/>
      </c>
      <c r="FQ1372" s="7" t="str">
        <f t="shared" si="12399"/>
        <v/>
      </c>
      <c r="FR1372" s="7" t="str">
        <f t="shared" si="12399"/>
        <v/>
      </c>
      <c r="FS1372" s="7" t="str">
        <f t="shared" si="12399"/>
        <v/>
      </c>
      <c r="FT1372" s="7" t="str">
        <f t="shared" si="12399"/>
        <v/>
      </c>
      <c r="FU1372" s="7" t="str">
        <f t="shared" si="12399"/>
        <v/>
      </c>
      <c r="FV1372" s="7" t="str">
        <f t="shared" si="12399"/>
        <v/>
      </c>
      <c r="FW1372" s="7" t="str">
        <f t="shared" si="12399"/>
        <v/>
      </c>
      <c r="FX1372" s="7" t="str">
        <f t="shared" si="12399"/>
        <v/>
      </c>
      <c r="FY1372" s="7" t="str">
        <f t="shared" si="12399"/>
        <v/>
      </c>
      <c r="FZ1372" s="7" t="str">
        <f t="shared" si="12399"/>
        <v/>
      </c>
      <c r="GA1372" s="7" t="str">
        <f t="shared" si="12399"/>
        <v/>
      </c>
      <c r="GB1372" s="7" t="str">
        <f t="shared" si="12399"/>
        <v/>
      </c>
      <c r="GC1372" s="7" t="str">
        <f t="shared" si="12399"/>
        <v/>
      </c>
      <c r="GD1372" s="7" t="str">
        <f t="shared" si="12399"/>
        <v/>
      </c>
      <c r="GE1372" s="7" t="str">
        <f t="shared" si="12399"/>
        <v/>
      </c>
      <c r="GF1372" s="7" t="str">
        <f t="shared" si="12399"/>
        <v/>
      </c>
      <c r="GG1372" s="7" t="str">
        <f t="shared" si="12399"/>
        <v/>
      </c>
      <c r="GH1372" s="7" t="str">
        <f t="shared" si="12399"/>
        <v/>
      </c>
      <c r="GI1372" s="7" t="str">
        <f t="shared" si="12399"/>
        <v/>
      </c>
      <c r="GJ1372" s="7" t="str">
        <f t="shared" si="12399"/>
        <v/>
      </c>
      <c r="GK1372" s="7" t="str">
        <f t="shared" si="12399"/>
        <v/>
      </c>
      <c r="GL1372" s="7" t="str">
        <f t="shared" si="12399"/>
        <v/>
      </c>
      <c r="GM1372" s="7" t="str">
        <f t="shared" si="12399"/>
        <v/>
      </c>
      <c r="GN1372" s="7" t="str">
        <f t="shared" si="12399"/>
        <v/>
      </c>
      <c r="GO1372" s="7" t="str">
        <f t="shared" si="12399"/>
        <v/>
      </c>
      <c r="GP1372" s="7" t="str">
        <f t="shared" si="12399"/>
        <v/>
      </c>
      <c r="GQ1372" s="7" t="str">
        <f t="shared" ref="GQ1372:HV1372" si="12400">IF(GP352="","",GP352)</f>
        <v/>
      </c>
      <c r="GR1372" s="7" t="str">
        <f t="shared" si="12400"/>
        <v/>
      </c>
      <c r="GS1372" s="7" t="str">
        <f t="shared" si="12400"/>
        <v/>
      </c>
      <c r="GT1372" s="7" t="str">
        <f t="shared" si="12400"/>
        <v/>
      </c>
      <c r="GU1372" s="7" t="str">
        <f t="shared" si="12400"/>
        <v/>
      </c>
      <c r="GV1372" s="7" t="str">
        <f t="shared" si="12400"/>
        <v/>
      </c>
      <c r="GW1372" s="7" t="str">
        <f t="shared" si="12400"/>
        <v/>
      </c>
      <c r="GX1372" s="7" t="str">
        <f t="shared" si="12400"/>
        <v/>
      </c>
      <c r="GY1372" s="7" t="str">
        <f t="shared" si="12400"/>
        <v/>
      </c>
      <c r="GZ1372" s="7" t="str">
        <f t="shared" si="12400"/>
        <v/>
      </c>
      <c r="HA1372" s="7" t="str">
        <f t="shared" si="12400"/>
        <v/>
      </c>
      <c r="HB1372" s="7" t="str">
        <f t="shared" si="12400"/>
        <v/>
      </c>
      <c r="HC1372" s="7" t="str">
        <f t="shared" si="12400"/>
        <v/>
      </c>
      <c r="HD1372" s="7" t="str">
        <f t="shared" si="12400"/>
        <v/>
      </c>
      <c r="HE1372" s="7" t="str">
        <f t="shared" si="12400"/>
        <v/>
      </c>
      <c r="HF1372" s="7" t="str">
        <f t="shared" si="12400"/>
        <v/>
      </c>
      <c r="HG1372" s="7" t="str">
        <f t="shared" si="12400"/>
        <v/>
      </c>
      <c r="HH1372" s="7" t="str">
        <f t="shared" si="12400"/>
        <v/>
      </c>
      <c r="HI1372" s="7" t="str">
        <f t="shared" si="12400"/>
        <v/>
      </c>
      <c r="HJ1372" s="7" t="str">
        <f t="shared" si="12400"/>
        <v/>
      </c>
      <c r="HK1372" s="7" t="str">
        <f t="shared" si="12400"/>
        <v/>
      </c>
      <c r="HL1372" s="7" t="str">
        <f t="shared" si="12400"/>
        <v/>
      </c>
      <c r="HM1372" s="7" t="str">
        <f t="shared" si="12400"/>
        <v/>
      </c>
      <c r="HN1372" s="7" t="str">
        <f t="shared" si="12400"/>
        <v/>
      </c>
      <c r="HO1372" s="7" t="str">
        <f t="shared" si="12400"/>
        <v/>
      </c>
      <c r="HP1372" s="7" t="str">
        <f t="shared" si="12400"/>
        <v/>
      </c>
      <c r="HQ1372" s="7" t="str">
        <f t="shared" si="12400"/>
        <v/>
      </c>
      <c r="HR1372" s="7" t="str">
        <f t="shared" si="12400"/>
        <v/>
      </c>
      <c r="HS1372" s="7" t="str">
        <f t="shared" si="12400"/>
        <v/>
      </c>
      <c r="HT1372" s="7" t="str">
        <f t="shared" si="12400"/>
        <v/>
      </c>
      <c r="HU1372" s="7" t="str">
        <f t="shared" si="12400"/>
        <v/>
      </c>
      <c r="HV1372" s="7" t="str">
        <f t="shared" si="12400"/>
        <v/>
      </c>
      <c r="HW1372" s="7" t="str">
        <f t="shared" ref="HW1372:IJ1372" si="12401">IF(HV352="","",HV352)</f>
        <v/>
      </c>
      <c r="HX1372" s="7" t="str">
        <f t="shared" si="12401"/>
        <v/>
      </c>
      <c r="HY1372" s="7" t="str">
        <f t="shared" si="12401"/>
        <v/>
      </c>
      <c r="HZ1372" s="7" t="str">
        <f t="shared" si="12401"/>
        <v/>
      </c>
      <c r="IA1372" s="7" t="str">
        <f t="shared" si="12401"/>
        <v/>
      </c>
      <c r="IB1372" s="7" t="str">
        <f t="shared" si="12401"/>
        <v/>
      </c>
      <c r="IC1372" s="7" t="str">
        <f t="shared" si="12401"/>
        <v/>
      </c>
      <c r="ID1372" s="7" t="str">
        <f t="shared" si="12401"/>
        <v/>
      </c>
      <c r="IE1372" s="7" t="str">
        <f t="shared" si="12401"/>
        <v/>
      </c>
      <c r="IF1372" s="7" t="str">
        <f t="shared" si="12401"/>
        <v/>
      </c>
      <c r="IG1372" s="7" t="str">
        <f t="shared" si="12401"/>
        <v/>
      </c>
      <c r="IH1372" s="7" t="str">
        <f t="shared" si="12401"/>
        <v/>
      </c>
      <c r="II1372" s="7" t="str">
        <f t="shared" si="12401"/>
        <v/>
      </c>
      <c r="IJ1372" s="7" t="str">
        <f t="shared" si="12401"/>
        <v/>
      </c>
      <c r="IK1372" s="7" t="str">
        <f t="shared" ref="IK1372:JD1372" si="12402">IF(IJ356="","",IJ356)</f>
        <v/>
      </c>
      <c r="IL1372" s="7" t="str">
        <f t="shared" si="12402"/>
        <v/>
      </c>
      <c r="IM1372" s="7" t="str">
        <f t="shared" si="12402"/>
        <v/>
      </c>
      <c r="IN1372" s="7" t="str">
        <f t="shared" si="12402"/>
        <v/>
      </c>
      <c r="IO1372" s="7" t="str">
        <f t="shared" si="12402"/>
        <v/>
      </c>
      <c r="IP1372" s="7" t="str">
        <f t="shared" si="12402"/>
        <v/>
      </c>
      <c r="IQ1372" s="7" t="str">
        <f t="shared" si="12402"/>
        <v/>
      </c>
      <c r="IR1372" s="7" t="str">
        <f t="shared" si="12402"/>
        <v/>
      </c>
      <c r="IS1372" s="7" t="str">
        <f t="shared" si="12402"/>
        <v/>
      </c>
      <c r="IT1372" s="7" t="str">
        <f t="shared" si="12402"/>
        <v/>
      </c>
      <c r="IU1372" s="7" t="str">
        <f t="shared" si="12402"/>
        <v/>
      </c>
      <c r="IV1372" s="7" t="str">
        <f t="shared" si="12402"/>
        <v/>
      </c>
      <c r="IW1372" s="7" t="str">
        <f t="shared" si="12402"/>
        <v/>
      </c>
      <c r="IX1372" s="7" t="str">
        <f t="shared" si="12402"/>
        <v/>
      </c>
      <c r="IY1372" s="7" t="str">
        <f t="shared" si="12402"/>
        <v/>
      </c>
      <c r="IZ1372" s="7" t="str">
        <f t="shared" si="12402"/>
        <v/>
      </c>
      <c r="JA1372" s="7" t="str">
        <f t="shared" si="12402"/>
        <v/>
      </c>
      <c r="JB1372" s="7" t="str">
        <f t="shared" si="12402"/>
        <v/>
      </c>
      <c r="JC1372" s="7" t="str">
        <f t="shared" si="12402"/>
        <v/>
      </c>
      <c r="JD1372" s="7" t="str">
        <f t="shared" si="12402"/>
        <v/>
      </c>
    </row>
    <row r="1373" spans="24:264" hidden="1" x14ac:dyDescent="0.3">
      <c r="X1373" s="51">
        <v>1373</v>
      </c>
      <c r="Z1373" s="7" t="s">
        <v>1371</v>
      </c>
      <c r="AE1373" s="7"/>
      <c r="AF1373" s="7" t="str">
        <f>IF(LEN($AC1365)&lt;AF$852,"",LEFT(RIGHT($AC1365,LEN($AC1365)-AF$852+1),1))</f>
        <v/>
      </c>
      <c r="AG1373" s="7" t="str">
        <f t="shared" ref="AG1373:AW1373" si="12403">IF(LEN($AC1365)&lt;AG$852,"",LEFT(RIGHT($AC1365,LEN($AC1365)-AG$852+1),1))</f>
        <v/>
      </c>
      <c r="AH1373" s="7" t="str">
        <f t="shared" si="12403"/>
        <v/>
      </c>
      <c r="AI1373" s="7" t="str">
        <f t="shared" si="12403"/>
        <v/>
      </c>
      <c r="AJ1373" s="7" t="str">
        <f t="shared" si="12403"/>
        <v/>
      </c>
      <c r="AK1373" s="7" t="str">
        <f t="shared" si="12403"/>
        <v/>
      </c>
      <c r="AL1373" s="7" t="str">
        <f t="shared" si="12403"/>
        <v/>
      </c>
      <c r="AM1373" s="7" t="str">
        <f t="shared" si="12403"/>
        <v/>
      </c>
      <c r="AN1373" s="7" t="str">
        <f t="shared" si="12403"/>
        <v/>
      </c>
      <c r="AO1373" s="7" t="str">
        <f t="shared" si="12403"/>
        <v/>
      </c>
      <c r="AP1373" s="7" t="str">
        <f t="shared" si="12403"/>
        <v/>
      </c>
      <c r="AQ1373" s="7" t="str">
        <f t="shared" si="12403"/>
        <v/>
      </c>
      <c r="AR1373" s="7" t="str">
        <f t="shared" si="12403"/>
        <v/>
      </c>
      <c r="AS1373" s="7" t="str">
        <f t="shared" si="12403"/>
        <v/>
      </c>
      <c r="AT1373" s="7" t="str">
        <f t="shared" si="12403"/>
        <v/>
      </c>
      <c r="AU1373" s="7" t="str">
        <f t="shared" si="12403"/>
        <v/>
      </c>
      <c r="AV1373" s="7" t="str">
        <f t="shared" si="12403"/>
        <v/>
      </c>
      <c r="AW1373" s="7" t="str">
        <f t="shared" si="12403"/>
        <v/>
      </c>
      <c r="AY1373" s="52" t="str">
        <f>IF(AY1372="","",COUNTIF(AY1372:$BP1372,AY1372))</f>
        <v/>
      </c>
      <c r="AZ1373" s="52" t="str">
        <f>IF(AZ1372="","",COUNTIF(AZ1372:$BP1372,AZ1372))</f>
        <v/>
      </c>
      <c r="BA1373" s="52" t="str">
        <f>IF(BA1372="","",COUNTIF(BA1372:$BP1372,BA1372))</f>
        <v/>
      </c>
      <c r="BB1373" s="52" t="str">
        <f>IF(BB1372="","",COUNTIF(BB1372:$BP1372,BB1372))</f>
        <v/>
      </c>
      <c r="BC1373" s="52" t="str">
        <f>IF(BC1372="","",COUNTIF(BC1372:$BP1372,BC1372))</f>
        <v/>
      </c>
      <c r="BD1373" s="52" t="str">
        <f>IF(BD1372="","",COUNTIF(BD1372:$BP1372,BD1372))</f>
        <v/>
      </c>
      <c r="BE1373" s="52" t="str">
        <f>IF(BE1372="","",COUNTIF(BE1372:$BP1372,BE1372))</f>
        <v/>
      </c>
      <c r="BF1373" s="52" t="str">
        <f>IF(BF1372="","",COUNTIF(BF1372:$BP1372,BF1372))</f>
        <v/>
      </c>
      <c r="BG1373" s="52" t="str">
        <f>IF(BG1372="","",COUNTIF(BG1372:$BP1372,BG1372))</f>
        <v/>
      </c>
      <c r="BH1373" s="52" t="str">
        <f>IF(BH1372="","",COUNTIF(BH1372:$BP1372,BH1372))</f>
        <v/>
      </c>
      <c r="BI1373" s="52" t="str">
        <f>IF(BI1372="","",COUNTIF(BI1372:$BP1372,BI1372))</f>
        <v/>
      </c>
      <c r="BJ1373" s="52" t="str">
        <f>IF(BJ1372="","",COUNTIF(BJ1372:$BP1372,BJ1372))</f>
        <v/>
      </c>
      <c r="BK1373" s="52" t="str">
        <f>IF(BK1372="","",COUNTIF(BK1372:$BP1372,BK1372))</f>
        <v/>
      </c>
      <c r="BL1373" s="52" t="str">
        <f>IF(BL1372="","",COUNTIF(BL1372:$BP1372,BL1372))</f>
        <v/>
      </c>
      <c r="BM1373" s="52" t="str">
        <f>IF(BM1372="","",COUNTIF(BM1372:$BP1372,BM1372))</f>
        <v/>
      </c>
      <c r="BN1373" s="52" t="str">
        <f>IF(BN1372="","",COUNTIF(BN1372:$BP1372,BN1372))</f>
        <v/>
      </c>
      <c r="BO1373" s="52" t="str">
        <f>IF(BO1372="","",COUNTIF(BO1372:$BP1372,BO1372))</f>
        <v/>
      </c>
      <c r="BP1373" s="52" t="str">
        <f>IF(BP1372="","",COUNTIF(BP1372:$BP1372,BP1372))</f>
        <v/>
      </c>
    </row>
    <row r="1374" spans="24:264" hidden="1" x14ac:dyDescent="0.3">
      <c r="X1374" s="51">
        <v>1374</v>
      </c>
      <c r="Y1374" s="8" t="s">
        <v>864</v>
      </c>
      <c r="Z1374" s="7">
        <v>1</v>
      </c>
      <c r="AE1374" s="7"/>
      <c r="AF1374" s="7" t="str">
        <f ca="1">IFERROR(HLOOKUP(AF$1373,INDIRECT($Y1374&amp;"$"&amp;1368):INDIRECT($Y1374&amp;"$"&amp;1372),3,FALSE)&amp;HLOOKUP(AF$1373,INDIRECT($Y1374&amp;"$"&amp;1368):INDIRECT($Y1374&amp;"$"&amp;1372),4,FALSE),"")</f>
        <v/>
      </c>
      <c r="AG1374" s="7" t="str">
        <f ca="1">IFERROR(HLOOKUP(AG$1373,INDIRECT($Y1374&amp;"$"&amp;1368):INDIRECT($Y1374&amp;"$"&amp;1372),3,FALSE)&amp;HLOOKUP(AG$1373,INDIRECT($Y1374&amp;"$"&amp;1368):INDIRECT($Y1374&amp;"$"&amp;1372),4,FALSE),"")</f>
        <v/>
      </c>
      <c r="AH1374" s="7" t="str">
        <f ca="1">IFERROR(HLOOKUP(AH$1373,INDIRECT($Y1374&amp;"$"&amp;1368):INDIRECT($Y1374&amp;"$"&amp;1372),3,FALSE)&amp;HLOOKUP(AH$1373,INDIRECT($Y1374&amp;"$"&amp;1368):INDIRECT($Y1374&amp;"$"&amp;1372),4,FALSE),"")</f>
        <v/>
      </c>
      <c r="AI1374" s="7" t="str">
        <f ca="1">IFERROR(HLOOKUP(AI$1373,INDIRECT($Y1374&amp;"$"&amp;1368):INDIRECT($Y1374&amp;"$"&amp;1372),3,FALSE)&amp;HLOOKUP(AI$1373,INDIRECT($Y1374&amp;"$"&amp;1368):INDIRECT($Y1374&amp;"$"&amp;1372),4,FALSE),"")</f>
        <v/>
      </c>
      <c r="AJ1374" s="7" t="str">
        <f ca="1">IFERROR(HLOOKUP(AJ$1373,INDIRECT($Y1374&amp;"$"&amp;1368):INDIRECT($Y1374&amp;"$"&amp;1372),3,FALSE)&amp;HLOOKUP(AJ$1373,INDIRECT($Y1374&amp;"$"&amp;1368):INDIRECT($Y1374&amp;"$"&amp;1372),4,FALSE),"")</f>
        <v/>
      </c>
      <c r="AK1374" s="7" t="str">
        <f ca="1">IFERROR(HLOOKUP(AK$1373,INDIRECT($Y1374&amp;"$"&amp;1368):INDIRECT($Y1374&amp;"$"&amp;1372),3,FALSE)&amp;HLOOKUP(AK$1373,INDIRECT($Y1374&amp;"$"&amp;1368):INDIRECT($Y1374&amp;"$"&amp;1372),4,FALSE),"")</f>
        <v/>
      </c>
      <c r="AL1374" s="7" t="str">
        <f ca="1">IFERROR(HLOOKUP(AL$1373,INDIRECT($Y1374&amp;"$"&amp;1368):INDIRECT($Y1374&amp;"$"&amp;1372),3,FALSE)&amp;HLOOKUP(AL$1373,INDIRECT($Y1374&amp;"$"&amp;1368):INDIRECT($Y1374&amp;"$"&amp;1372),4,FALSE),"")</f>
        <v/>
      </c>
      <c r="AM1374" s="7" t="str">
        <f ca="1">IFERROR(HLOOKUP(AM$1373,INDIRECT($Y1374&amp;"$"&amp;1368):INDIRECT($Y1374&amp;"$"&amp;1372),3,FALSE)&amp;HLOOKUP(AM$1373,INDIRECT($Y1374&amp;"$"&amp;1368):INDIRECT($Y1374&amp;"$"&amp;1372),4,FALSE),"")</f>
        <v/>
      </c>
      <c r="AN1374" s="7" t="str">
        <f ca="1">IFERROR(HLOOKUP(AN$1373,INDIRECT($Y1374&amp;"$"&amp;1368):INDIRECT($Y1374&amp;"$"&amp;1372),3,FALSE)&amp;HLOOKUP(AN$1373,INDIRECT($Y1374&amp;"$"&amp;1368):INDIRECT($Y1374&amp;"$"&amp;1372),4,FALSE),"")</f>
        <v/>
      </c>
      <c r="AO1374" s="7" t="str">
        <f ca="1">IFERROR(HLOOKUP(AO$1373,INDIRECT($Y1374&amp;"$"&amp;1368):INDIRECT($Y1374&amp;"$"&amp;1372),3,FALSE)&amp;HLOOKUP(AO$1373,INDIRECT($Y1374&amp;"$"&amp;1368):INDIRECT($Y1374&amp;"$"&amp;1372),4,FALSE),"")</f>
        <v/>
      </c>
      <c r="AP1374" s="7" t="str">
        <f ca="1">IFERROR(HLOOKUP(AP$1373,INDIRECT($Y1374&amp;"$"&amp;1368):INDIRECT($Y1374&amp;"$"&amp;1372),3,FALSE)&amp;HLOOKUP(AP$1373,INDIRECT($Y1374&amp;"$"&amp;1368):INDIRECT($Y1374&amp;"$"&amp;1372),4,FALSE),"")</f>
        <v/>
      </c>
      <c r="AQ1374" s="7" t="str">
        <f ca="1">IFERROR(HLOOKUP(AQ$1373,INDIRECT($Y1374&amp;"$"&amp;1368):INDIRECT($Y1374&amp;"$"&amp;1372),3,FALSE)&amp;HLOOKUP(AQ$1373,INDIRECT($Y1374&amp;"$"&amp;1368):INDIRECT($Y1374&amp;"$"&amp;1372),4,FALSE),"")</f>
        <v/>
      </c>
      <c r="AR1374" s="7" t="str">
        <f ca="1">IFERROR(HLOOKUP(AR$1373,INDIRECT($Y1374&amp;"$"&amp;1368):INDIRECT($Y1374&amp;"$"&amp;1372),3,FALSE)&amp;HLOOKUP(AR$1373,INDIRECT($Y1374&amp;"$"&amp;1368):INDIRECT($Y1374&amp;"$"&amp;1372),4,FALSE),"")</f>
        <v/>
      </c>
      <c r="AS1374" s="7" t="str">
        <f ca="1">IFERROR(HLOOKUP(AS$1373,INDIRECT($Y1374&amp;"$"&amp;1368):INDIRECT($Y1374&amp;"$"&amp;1372),3,FALSE)&amp;HLOOKUP(AS$1373,INDIRECT($Y1374&amp;"$"&amp;1368):INDIRECT($Y1374&amp;"$"&amp;1372),4,FALSE),"")</f>
        <v/>
      </c>
      <c r="AT1374" s="7" t="str">
        <f ca="1">IFERROR(HLOOKUP(AT$1373,INDIRECT($Y1374&amp;"$"&amp;1368):INDIRECT($Y1374&amp;"$"&amp;1372),3,FALSE)&amp;HLOOKUP(AT$1373,INDIRECT($Y1374&amp;"$"&amp;1368):INDIRECT($Y1374&amp;"$"&amp;1372),4,FALSE),"")</f>
        <v/>
      </c>
      <c r="AU1374" s="7" t="str">
        <f ca="1">IFERROR(HLOOKUP(AU$1373,INDIRECT($Y1374&amp;"$"&amp;1368):INDIRECT($Y1374&amp;"$"&amp;1372),3,FALSE)&amp;HLOOKUP(AU$1373,INDIRECT($Y1374&amp;"$"&amp;1368):INDIRECT($Y1374&amp;"$"&amp;1372),4,FALSE),"")</f>
        <v/>
      </c>
      <c r="AV1374" s="7" t="str">
        <f ca="1">IFERROR(HLOOKUP(AV$1373,INDIRECT($Y1374&amp;"$"&amp;1368):INDIRECT($Y1374&amp;"$"&amp;1372),3,FALSE)&amp;HLOOKUP(AV$1373,INDIRECT($Y1374&amp;"$"&amp;1368):INDIRECT($Y1374&amp;"$"&amp;1372),4,FALSE),"")</f>
        <v/>
      </c>
      <c r="AW1374" s="7" t="str">
        <f ca="1">IFERROR(HLOOKUP(AW$1373,INDIRECT($Y1374&amp;"$"&amp;1368):INDIRECT($Y1374&amp;"$"&amp;1372),3,FALSE)&amp;HLOOKUP(AW$1373,INDIRECT($Y1374&amp;"$"&amp;1368):INDIRECT($Y1374&amp;"$"&amp;1372),4,FALSE),"")</f>
        <v/>
      </c>
      <c r="AX1374" s="7" t="str">
        <f ca="1">IFERROR(HLOOKUP(AX$1373,INDIRECT(INDIRECT("$Y"&amp;1373+AX$852+($Z1374-1))&amp;1368):INDIRECT(INDIRECT("$Y"&amp;1373+AX$852+($Z1374-1))&amp;1372),3,FALSE)&amp;LEFT(HLOOKUP(AX$1373,INDIRECT(INDIRECT("$Y"&amp;1373+AX$852+($Z1374-1))&amp;1368):INDIRECT(INDIRECT("$Y"&amp;1373+AX$852+($Z1374-1))&amp;1372),4,FALSE),3),"")</f>
        <v/>
      </c>
      <c r="AY1374" s="53" t="str">
        <f>IF(AY1372="","",COUNTIF($AY1372:$BP1372,AY1372))</f>
        <v/>
      </c>
      <c r="AZ1374" s="53" t="str">
        <f t="shared" ref="AZ1374:BP1374" si="12404">IF(AZ1372="","",COUNTIF($AY1372:$BP1372,AZ1372))</f>
        <v/>
      </c>
      <c r="BA1374" s="53" t="str">
        <f t="shared" si="12404"/>
        <v/>
      </c>
      <c r="BB1374" s="53" t="str">
        <f t="shared" si="12404"/>
        <v/>
      </c>
      <c r="BC1374" s="53" t="str">
        <f t="shared" si="12404"/>
        <v/>
      </c>
      <c r="BD1374" s="53" t="str">
        <f t="shared" si="12404"/>
        <v/>
      </c>
      <c r="BE1374" s="53" t="str">
        <f t="shared" si="12404"/>
        <v/>
      </c>
      <c r="BF1374" s="53" t="str">
        <f t="shared" si="12404"/>
        <v/>
      </c>
      <c r="BG1374" s="53" t="str">
        <f t="shared" si="12404"/>
        <v/>
      </c>
      <c r="BH1374" s="53" t="str">
        <f t="shared" si="12404"/>
        <v/>
      </c>
      <c r="BI1374" s="53" t="str">
        <f t="shared" si="12404"/>
        <v/>
      </c>
      <c r="BJ1374" s="53" t="str">
        <f t="shared" si="12404"/>
        <v/>
      </c>
      <c r="BK1374" s="53" t="str">
        <f t="shared" si="12404"/>
        <v/>
      </c>
      <c r="BL1374" s="53" t="str">
        <f t="shared" si="12404"/>
        <v/>
      </c>
      <c r="BM1374" s="53" t="str">
        <f t="shared" si="12404"/>
        <v/>
      </c>
      <c r="BN1374" s="53" t="str">
        <f t="shared" si="12404"/>
        <v/>
      </c>
      <c r="BO1374" s="53" t="str">
        <f t="shared" si="12404"/>
        <v/>
      </c>
      <c r="BP1374" s="53" t="str">
        <f t="shared" si="12404"/>
        <v/>
      </c>
      <c r="BQ1374" s="53" t="str">
        <f>IF(BQ1372="","",IF(COUNTIF($BP1373:BQ1373,BQ1372)&gt;COUNTIF($BP1373:BR1373,BQ1372),COUNTIF($BP1373:BQ1373,BQ1372),""))</f>
        <v/>
      </c>
    </row>
    <row r="1375" spans="24:264" hidden="1" x14ac:dyDescent="0.3">
      <c r="X1375" s="51">
        <v>1375</v>
      </c>
      <c r="Y1375" s="8" t="s">
        <v>865</v>
      </c>
      <c r="Z1375" s="7">
        <v>2</v>
      </c>
      <c r="AE1375" s="7"/>
      <c r="AF1375" s="7" t="str">
        <f ca="1">IFERROR(HLOOKUP(AF$1373,INDIRECT($Y1375&amp;"$"&amp;1368):INDIRECT($Y1375&amp;"$"&amp;1372),3,FALSE)&amp;HLOOKUP(AF$1373,INDIRECT($Y1375&amp;"$"&amp;1368):INDIRECT($Y1375&amp;"$"&amp;1372),4,FALSE),"")</f>
        <v/>
      </c>
      <c r="AG1375" s="7" t="str">
        <f ca="1">IFERROR(HLOOKUP(AG$1373,INDIRECT($Y1375&amp;"$"&amp;1368):INDIRECT($Y1375&amp;"$"&amp;1372),3,FALSE)&amp;HLOOKUP(AG$1373,INDIRECT($Y1375&amp;"$"&amp;1368):INDIRECT($Y1375&amp;"$"&amp;1372),4,FALSE),"")</f>
        <v/>
      </c>
      <c r="AH1375" s="7" t="str">
        <f ca="1">IFERROR(HLOOKUP(AH$1373,INDIRECT($Y1375&amp;"$"&amp;1368):INDIRECT($Y1375&amp;"$"&amp;1372),3,FALSE)&amp;HLOOKUP(AH$1373,INDIRECT($Y1375&amp;"$"&amp;1368):INDIRECT($Y1375&amp;"$"&amp;1372),4,FALSE),"")</f>
        <v/>
      </c>
      <c r="AI1375" s="7" t="str">
        <f ca="1">IFERROR(HLOOKUP(AI$1373,INDIRECT($Y1375&amp;"$"&amp;1368):INDIRECT($Y1375&amp;"$"&amp;1372),3,FALSE)&amp;HLOOKUP(AI$1373,INDIRECT($Y1375&amp;"$"&amp;1368):INDIRECT($Y1375&amp;"$"&amp;1372),4,FALSE),"")</f>
        <v/>
      </c>
      <c r="AJ1375" s="7" t="str">
        <f ca="1">IFERROR(HLOOKUP(AJ$1373,INDIRECT($Y1375&amp;"$"&amp;1368):INDIRECT($Y1375&amp;"$"&amp;1372),3,FALSE)&amp;HLOOKUP(AJ$1373,INDIRECT($Y1375&amp;"$"&amp;1368):INDIRECT($Y1375&amp;"$"&amp;1372),4,FALSE),"")</f>
        <v/>
      </c>
      <c r="AK1375" s="7" t="str">
        <f ca="1">IFERROR(HLOOKUP(AK$1373,INDIRECT($Y1375&amp;"$"&amp;1368):INDIRECT($Y1375&amp;"$"&amp;1372),3,FALSE)&amp;HLOOKUP(AK$1373,INDIRECT($Y1375&amp;"$"&amp;1368):INDIRECT($Y1375&amp;"$"&amp;1372),4,FALSE),"")</f>
        <v/>
      </c>
      <c r="AL1375" s="7" t="str">
        <f ca="1">IFERROR(HLOOKUP(AL$1373,INDIRECT($Y1375&amp;"$"&amp;1368):INDIRECT($Y1375&amp;"$"&amp;1372),3,FALSE)&amp;HLOOKUP(AL$1373,INDIRECT($Y1375&amp;"$"&amp;1368):INDIRECT($Y1375&amp;"$"&amp;1372),4,FALSE),"")</f>
        <v/>
      </c>
      <c r="AM1375" s="7" t="str">
        <f ca="1">IFERROR(HLOOKUP(AM$1373,INDIRECT($Y1375&amp;"$"&amp;1368):INDIRECT($Y1375&amp;"$"&amp;1372),3,FALSE)&amp;HLOOKUP(AM$1373,INDIRECT($Y1375&amp;"$"&amp;1368):INDIRECT($Y1375&amp;"$"&amp;1372),4,FALSE),"")</f>
        <v/>
      </c>
      <c r="AN1375" s="7" t="str">
        <f ca="1">IFERROR(HLOOKUP(AN$1373,INDIRECT($Y1375&amp;"$"&amp;1368):INDIRECT($Y1375&amp;"$"&amp;1372),3,FALSE)&amp;HLOOKUP(AN$1373,INDIRECT($Y1375&amp;"$"&amp;1368):INDIRECT($Y1375&amp;"$"&amp;1372),4,FALSE),"")</f>
        <v/>
      </c>
      <c r="AO1375" s="7" t="str">
        <f ca="1">IFERROR(HLOOKUP(AO$1373,INDIRECT($Y1375&amp;"$"&amp;1368):INDIRECT($Y1375&amp;"$"&amp;1372),3,FALSE)&amp;HLOOKUP(AO$1373,INDIRECT($Y1375&amp;"$"&amp;1368):INDIRECT($Y1375&amp;"$"&amp;1372),4,FALSE),"")</f>
        <v/>
      </c>
      <c r="AP1375" s="7" t="str">
        <f ca="1">IFERROR(HLOOKUP(AP$1373,INDIRECT($Y1375&amp;"$"&amp;1368):INDIRECT($Y1375&amp;"$"&amp;1372),3,FALSE)&amp;HLOOKUP(AP$1373,INDIRECT($Y1375&amp;"$"&amp;1368):INDIRECT($Y1375&amp;"$"&amp;1372),4,FALSE),"")</f>
        <v/>
      </c>
      <c r="AQ1375" s="7" t="str">
        <f ca="1">IFERROR(HLOOKUP(AQ$1373,INDIRECT($Y1375&amp;"$"&amp;1368):INDIRECT($Y1375&amp;"$"&amp;1372),3,FALSE)&amp;HLOOKUP(AQ$1373,INDIRECT($Y1375&amp;"$"&amp;1368):INDIRECT($Y1375&amp;"$"&amp;1372),4,FALSE),"")</f>
        <v/>
      </c>
      <c r="AR1375" s="7" t="str">
        <f ca="1">IFERROR(HLOOKUP(AR$1373,INDIRECT($Y1375&amp;"$"&amp;1368):INDIRECT($Y1375&amp;"$"&amp;1372),3,FALSE)&amp;HLOOKUP(AR$1373,INDIRECT($Y1375&amp;"$"&amp;1368):INDIRECT($Y1375&amp;"$"&amp;1372),4,FALSE),"")</f>
        <v/>
      </c>
      <c r="AS1375" s="7" t="str">
        <f ca="1">IFERROR(HLOOKUP(AS$1373,INDIRECT($Y1375&amp;"$"&amp;1368):INDIRECT($Y1375&amp;"$"&amp;1372),3,FALSE)&amp;HLOOKUP(AS$1373,INDIRECT($Y1375&amp;"$"&amp;1368):INDIRECT($Y1375&amp;"$"&amp;1372),4,FALSE),"")</f>
        <v/>
      </c>
      <c r="AT1375" s="7" t="str">
        <f ca="1">IFERROR(HLOOKUP(AT$1373,INDIRECT($Y1375&amp;"$"&amp;1368):INDIRECT($Y1375&amp;"$"&amp;1372),3,FALSE)&amp;HLOOKUP(AT$1373,INDIRECT($Y1375&amp;"$"&amp;1368):INDIRECT($Y1375&amp;"$"&amp;1372),4,FALSE),"")</f>
        <v/>
      </c>
      <c r="AU1375" s="7" t="str">
        <f ca="1">IFERROR(HLOOKUP(AU$1373,INDIRECT($Y1375&amp;"$"&amp;1368):INDIRECT($Y1375&amp;"$"&amp;1372),3,FALSE)&amp;HLOOKUP(AU$1373,INDIRECT($Y1375&amp;"$"&amp;1368):INDIRECT($Y1375&amp;"$"&amp;1372),4,FALSE),"")</f>
        <v/>
      </c>
      <c r="AV1375" s="7" t="str">
        <f ca="1">IFERROR(HLOOKUP(AV$1373,INDIRECT($Y1375&amp;"$"&amp;1368):INDIRECT($Y1375&amp;"$"&amp;1372),3,FALSE)&amp;HLOOKUP(AV$1373,INDIRECT($Y1375&amp;"$"&amp;1368):INDIRECT($Y1375&amp;"$"&amp;1372),4,FALSE),"")</f>
        <v/>
      </c>
      <c r="AW1375" s="7" t="str">
        <f ca="1">IFERROR(HLOOKUP(AW$1373,INDIRECT($Y1375&amp;"$"&amp;1368):INDIRECT($Y1375&amp;"$"&amp;1372),3,FALSE)&amp;HLOOKUP(AW$1373,INDIRECT($Y1375&amp;"$"&amp;1368):INDIRECT($Y1375&amp;"$"&amp;1372),4,FALSE),"")</f>
        <v/>
      </c>
      <c r="AX1375" s="7" t="str">
        <f ca="1">IFERROR(HLOOKUP(AX$1373,INDIRECT(INDIRECT("$Y"&amp;1373+AX$852+($Z1375-1))&amp;1368):INDIRECT(INDIRECT("$Y"&amp;1373+AX$852+($Z1375-1))&amp;1372),3,FALSE)&amp;LEFT(HLOOKUP(AX$1373,INDIRECT(INDIRECT("$Y"&amp;1373+AX$852+($Z1375-1))&amp;1368):INDIRECT(INDIRECT("$Y"&amp;1373+AX$852+($Z1375-1))&amp;1372),4,FALSE),3),"")</f>
        <v/>
      </c>
      <c r="AY1375" s="53" t="str">
        <f ca="1">LEFT(AF1374,1)</f>
        <v/>
      </c>
      <c r="AZ1375" s="53" t="str">
        <f t="shared" ref="AZ1375:BO1375" ca="1" si="12405">LEFT(AG1374,1)</f>
        <v/>
      </c>
      <c r="BA1375" s="53" t="str">
        <f t="shared" ca="1" si="12405"/>
        <v/>
      </c>
      <c r="BB1375" s="53" t="str">
        <f t="shared" ca="1" si="12405"/>
        <v/>
      </c>
      <c r="BC1375" s="53" t="str">
        <f t="shared" ca="1" si="12405"/>
        <v/>
      </c>
      <c r="BD1375" s="53" t="str">
        <f t="shared" ca="1" si="12405"/>
        <v/>
      </c>
      <c r="BE1375" s="53" t="str">
        <f t="shared" ca="1" si="12405"/>
        <v/>
      </c>
      <c r="BF1375" s="53" t="str">
        <f t="shared" ca="1" si="12405"/>
        <v/>
      </c>
      <c r="BG1375" s="53" t="str">
        <f t="shared" ca="1" si="12405"/>
        <v/>
      </c>
      <c r="BH1375" s="53" t="str">
        <f t="shared" ca="1" si="12405"/>
        <v/>
      </c>
      <c r="BI1375" s="53" t="str">
        <f t="shared" ca="1" si="12405"/>
        <v/>
      </c>
      <c r="BJ1375" s="53" t="str">
        <f t="shared" ca="1" si="12405"/>
        <v/>
      </c>
      <c r="BK1375" s="53" t="str">
        <f t="shared" ca="1" si="12405"/>
        <v/>
      </c>
      <c r="BL1375" s="53" t="str">
        <f t="shared" ca="1" si="12405"/>
        <v/>
      </c>
      <c r="BM1375" s="53" t="str">
        <f t="shared" ca="1" si="12405"/>
        <v/>
      </c>
      <c r="BN1375" s="53" t="str">
        <f t="shared" ca="1" si="12405"/>
        <v/>
      </c>
      <c r="BO1375" s="53" t="str">
        <f t="shared" ca="1" si="12405"/>
        <v/>
      </c>
      <c r="BP1375" s="53" t="str">
        <f t="shared" ref="AZ1375:BP1390" ca="1" si="12406">LEFT(AW1374,1)</f>
        <v/>
      </c>
    </row>
    <row r="1376" spans="24:264" hidden="1" x14ac:dyDescent="0.3">
      <c r="X1376" s="51">
        <v>1376</v>
      </c>
      <c r="Y1376" s="8" t="s">
        <v>866</v>
      </c>
      <c r="Z1376" s="7">
        <v>3</v>
      </c>
      <c r="AE1376" s="7"/>
      <c r="AF1376" s="7" t="str">
        <f ca="1">IFERROR(HLOOKUP(AF$1373,INDIRECT($Y1376&amp;"$"&amp;1368):INDIRECT($Y1376&amp;"$"&amp;1372),3,FALSE)&amp;HLOOKUP(AF$1373,INDIRECT($Y1376&amp;"$"&amp;1368):INDIRECT($Y1376&amp;"$"&amp;1372),4,FALSE),"")</f>
        <v/>
      </c>
      <c r="AG1376" s="7" t="str">
        <f ca="1">IFERROR(HLOOKUP(AG$1373,INDIRECT($Y1376&amp;"$"&amp;1368):INDIRECT($Y1376&amp;"$"&amp;1372),3,FALSE)&amp;HLOOKUP(AG$1373,INDIRECT($Y1376&amp;"$"&amp;1368):INDIRECT($Y1376&amp;"$"&amp;1372),4,FALSE),"")</f>
        <v/>
      </c>
      <c r="AH1376" s="7" t="str">
        <f ca="1">IFERROR(HLOOKUP(AH$1373,INDIRECT($Y1376&amp;"$"&amp;1368):INDIRECT($Y1376&amp;"$"&amp;1372),3,FALSE)&amp;HLOOKUP(AH$1373,INDIRECT($Y1376&amp;"$"&amp;1368):INDIRECT($Y1376&amp;"$"&amp;1372),4,FALSE),"")</f>
        <v/>
      </c>
      <c r="AI1376" s="7" t="str">
        <f ca="1">IFERROR(HLOOKUP(AI$1373,INDIRECT($Y1376&amp;"$"&amp;1368):INDIRECT($Y1376&amp;"$"&amp;1372),3,FALSE)&amp;HLOOKUP(AI$1373,INDIRECT($Y1376&amp;"$"&amp;1368):INDIRECT($Y1376&amp;"$"&amp;1372),4,FALSE),"")</f>
        <v/>
      </c>
      <c r="AJ1376" s="7" t="str">
        <f ca="1">IFERROR(HLOOKUP(AJ$1373,INDIRECT($Y1376&amp;"$"&amp;1368):INDIRECT($Y1376&amp;"$"&amp;1372),3,FALSE)&amp;HLOOKUP(AJ$1373,INDIRECT($Y1376&amp;"$"&amp;1368):INDIRECT($Y1376&amp;"$"&amp;1372),4,FALSE),"")</f>
        <v/>
      </c>
      <c r="AK1376" s="7" t="str">
        <f ca="1">IFERROR(HLOOKUP(AK$1373,INDIRECT($Y1376&amp;"$"&amp;1368):INDIRECT($Y1376&amp;"$"&amp;1372),3,FALSE)&amp;HLOOKUP(AK$1373,INDIRECT($Y1376&amp;"$"&amp;1368):INDIRECT($Y1376&amp;"$"&amp;1372),4,FALSE),"")</f>
        <v/>
      </c>
      <c r="AL1376" s="7" t="str">
        <f ca="1">IFERROR(HLOOKUP(AL$1373,INDIRECT($Y1376&amp;"$"&amp;1368):INDIRECT($Y1376&amp;"$"&amp;1372),3,FALSE)&amp;HLOOKUP(AL$1373,INDIRECT($Y1376&amp;"$"&amp;1368):INDIRECT($Y1376&amp;"$"&amp;1372),4,FALSE),"")</f>
        <v/>
      </c>
      <c r="AM1376" s="7" t="str">
        <f ca="1">IFERROR(HLOOKUP(AM$1373,INDIRECT($Y1376&amp;"$"&amp;1368):INDIRECT($Y1376&amp;"$"&amp;1372),3,FALSE)&amp;HLOOKUP(AM$1373,INDIRECT($Y1376&amp;"$"&amp;1368):INDIRECT($Y1376&amp;"$"&amp;1372),4,FALSE),"")</f>
        <v/>
      </c>
      <c r="AN1376" s="7" t="str">
        <f ca="1">IFERROR(HLOOKUP(AN$1373,INDIRECT($Y1376&amp;"$"&amp;1368):INDIRECT($Y1376&amp;"$"&amp;1372),3,FALSE)&amp;HLOOKUP(AN$1373,INDIRECT($Y1376&amp;"$"&amp;1368):INDIRECT($Y1376&amp;"$"&amp;1372),4,FALSE),"")</f>
        <v/>
      </c>
      <c r="AO1376" s="7" t="str">
        <f ca="1">IFERROR(HLOOKUP(AO$1373,INDIRECT($Y1376&amp;"$"&amp;1368):INDIRECT($Y1376&amp;"$"&amp;1372),3,FALSE)&amp;HLOOKUP(AO$1373,INDIRECT($Y1376&amp;"$"&amp;1368):INDIRECT($Y1376&amp;"$"&amp;1372),4,FALSE),"")</f>
        <v/>
      </c>
      <c r="AP1376" s="7" t="str">
        <f ca="1">IFERROR(HLOOKUP(AP$1373,INDIRECT($Y1376&amp;"$"&amp;1368):INDIRECT($Y1376&amp;"$"&amp;1372),3,FALSE)&amp;HLOOKUP(AP$1373,INDIRECT($Y1376&amp;"$"&amp;1368):INDIRECT($Y1376&amp;"$"&amp;1372),4,FALSE),"")</f>
        <v/>
      </c>
      <c r="AQ1376" s="7" t="str">
        <f ca="1">IFERROR(HLOOKUP(AQ$1373,INDIRECT($Y1376&amp;"$"&amp;1368):INDIRECT($Y1376&amp;"$"&amp;1372),3,FALSE)&amp;HLOOKUP(AQ$1373,INDIRECT($Y1376&amp;"$"&amp;1368):INDIRECT($Y1376&amp;"$"&amp;1372),4,FALSE),"")</f>
        <v/>
      </c>
      <c r="AR1376" s="7" t="str">
        <f ca="1">IFERROR(HLOOKUP(AR$1373,INDIRECT($Y1376&amp;"$"&amp;1368):INDIRECT($Y1376&amp;"$"&amp;1372),3,FALSE)&amp;HLOOKUP(AR$1373,INDIRECT($Y1376&amp;"$"&amp;1368):INDIRECT($Y1376&amp;"$"&amp;1372),4,FALSE),"")</f>
        <v/>
      </c>
      <c r="AS1376" s="7" t="str">
        <f ca="1">IFERROR(HLOOKUP(AS$1373,INDIRECT($Y1376&amp;"$"&amp;1368):INDIRECT($Y1376&amp;"$"&amp;1372),3,FALSE)&amp;HLOOKUP(AS$1373,INDIRECT($Y1376&amp;"$"&amp;1368):INDIRECT($Y1376&amp;"$"&amp;1372),4,FALSE),"")</f>
        <v/>
      </c>
      <c r="AT1376" s="7" t="str">
        <f ca="1">IFERROR(HLOOKUP(AT$1373,INDIRECT($Y1376&amp;"$"&amp;1368):INDIRECT($Y1376&amp;"$"&amp;1372),3,FALSE)&amp;HLOOKUP(AT$1373,INDIRECT($Y1376&amp;"$"&amp;1368):INDIRECT($Y1376&amp;"$"&amp;1372),4,FALSE),"")</f>
        <v/>
      </c>
      <c r="AU1376" s="7" t="str">
        <f ca="1">IFERROR(HLOOKUP(AU$1373,INDIRECT($Y1376&amp;"$"&amp;1368):INDIRECT($Y1376&amp;"$"&amp;1372),3,FALSE)&amp;HLOOKUP(AU$1373,INDIRECT($Y1376&amp;"$"&amp;1368):INDIRECT($Y1376&amp;"$"&amp;1372),4,FALSE),"")</f>
        <v/>
      </c>
      <c r="AV1376" s="7" t="str">
        <f ca="1">IFERROR(HLOOKUP(AV$1373,INDIRECT($Y1376&amp;"$"&amp;1368):INDIRECT($Y1376&amp;"$"&amp;1372),3,FALSE)&amp;HLOOKUP(AV$1373,INDIRECT($Y1376&amp;"$"&amp;1368):INDIRECT($Y1376&amp;"$"&amp;1372),4,FALSE),"")</f>
        <v/>
      </c>
      <c r="AW1376" s="7" t="str">
        <f ca="1">IFERROR(HLOOKUP(AW$1373,INDIRECT($Y1376&amp;"$"&amp;1368):INDIRECT($Y1376&amp;"$"&amp;1372),3,FALSE)&amp;HLOOKUP(AW$1373,INDIRECT($Y1376&amp;"$"&amp;1368):INDIRECT($Y1376&amp;"$"&amp;1372),4,FALSE),"")</f>
        <v/>
      </c>
      <c r="AX1376" s="7" t="str">
        <f ca="1">IFERROR(HLOOKUP(AX$1373,INDIRECT(INDIRECT("$Y"&amp;1373+AX$852+($Z1376-1))&amp;1368):INDIRECT(INDIRECT("$Y"&amp;1373+AX$852+($Z1376-1))&amp;1372),3,FALSE)&amp;LEFT(HLOOKUP(AX$1373,INDIRECT(INDIRECT("$Y"&amp;1373+AX$852+($Z1376-1))&amp;1368):INDIRECT(INDIRECT("$Y"&amp;1373+AX$852+($Z1376-1))&amp;1372),4,FALSE),3),"")</f>
        <v/>
      </c>
      <c r="AY1376" s="53" t="str">
        <f t="shared" ref="AY1376:AY1391" ca="1" si="12407">LEFT(AF1375,1)</f>
        <v/>
      </c>
      <c r="AZ1376" s="53" t="str">
        <f t="shared" ca="1" si="12406"/>
        <v/>
      </c>
      <c r="BA1376" s="53" t="str">
        <f t="shared" ca="1" si="12406"/>
        <v/>
      </c>
      <c r="BB1376" s="53" t="str">
        <f t="shared" ca="1" si="12406"/>
        <v/>
      </c>
      <c r="BC1376" s="53" t="str">
        <f t="shared" ca="1" si="12406"/>
        <v/>
      </c>
      <c r="BD1376" s="53" t="str">
        <f t="shared" ca="1" si="12406"/>
        <v/>
      </c>
      <c r="BE1376" s="53" t="str">
        <f t="shared" ca="1" si="12406"/>
        <v/>
      </c>
      <c r="BF1376" s="53" t="str">
        <f t="shared" ca="1" si="12406"/>
        <v/>
      </c>
      <c r="BG1376" s="53" t="str">
        <f t="shared" ca="1" si="12406"/>
        <v/>
      </c>
      <c r="BH1376" s="53" t="str">
        <f t="shared" ca="1" si="12406"/>
        <v/>
      </c>
      <c r="BI1376" s="53" t="str">
        <f t="shared" ca="1" si="12406"/>
        <v/>
      </c>
      <c r="BJ1376" s="53" t="str">
        <f t="shared" ca="1" si="12406"/>
        <v/>
      </c>
      <c r="BK1376" s="53" t="str">
        <f t="shared" ca="1" si="12406"/>
        <v/>
      </c>
      <c r="BL1376" s="53" t="str">
        <f t="shared" ca="1" si="12406"/>
        <v/>
      </c>
      <c r="BM1376" s="53" t="str">
        <f t="shared" ca="1" si="12406"/>
        <v/>
      </c>
      <c r="BN1376" s="53" t="str">
        <f t="shared" ca="1" si="12406"/>
        <v/>
      </c>
      <c r="BO1376" s="53" t="str">
        <f t="shared" ca="1" si="12406"/>
        <v/>
      </c>
      <c r="BP1376" s="53" t="str">
        <f t="shared" ca="1" si="12406"/>
        <v/>
      </c>
    </row>
    <row r="1377" spans="24:264" hidden="1" x14ac:dyDescent="0.3">
      <c r="X1377" s="51">
        <v>1377</v>
      </c>
      <c r="Y1377" s="8" t="s">
        <v>867</v>
      </c>
      <c r="Z1377" s="7">
        <v>4</v>
      </c>
      <c r="AE1377" s="7"/>
      <c r="AF1377" s="7" t="str">
        <f ca="1">IFERROR(HLOOKUP(AF$1373,INDIRECT($Y1377&amp;"$"&amp;1368):INDIRECT($Y1377&amp;"$"&amp;1372),3,FALSE)&amp;HLOOKUP(AF$1373,INDIRECT($Y1377&amp;"$"&amp;1368):INDIRECT($Y1377&amp;"$"&amp;1372),4,FALSE),"")</f>
        <v/>
      </c>
      <c r="AG1377" s="7" t="str">
        <f ca="1">IFERROR(HLOOKUP(AG$1373,INDIRECT($Y1377&amp;"$"&amp;1368):INDIRECT($Y1377&amp;"$"&amp;1372),3,FALSE)&amp;HLOOKUP(AG$1373,INDIRECT($Y1377&amp;"$"&amp;1368):INDIRECT($Y1377&amp;"$"&amp;1372),4,FALSE),"")</f>
        <v/>
      </c>
      <c r="AH1377" s="7" t="str">
        <f ca="1">IFERROR(HLOOKUP(AH$1373,INDIRECT($Y1377&amp;"$"&amp;1368):INDIRECT($Y1377&amp;"$"&amp;1372),3,FALSE)&amp;HLOOKUP(AH$1373,INDIRECT($Y1377&amp;"$"&amp;1368):INDIRECT($Y1377&amp;"$"&amp;1372),4,FALSE),"")</f>
        <v/>
      </c>
      <c r="AI1377" s="7" t="str">
        <f ca="1">IFERROR(HLOOKUP(AI$1373,INDIRECT($Y1377&amp;"$"&amp;1368):INDIRECT($Y1377&amp;"$"&amp;1372),3,FALSE)&amp;HLOOKUP(AI$1373,INDIRECT($Y1377&amp;"$"&amp;1368):INDIRECT($Y1377&amp;"$"&amp;1372),4,FALSE),"")</f>
        <v/>
      </c>
      <c r="AJ1377" s="7" t="str">
        <f ca="1">IFERROR(HLOOKUP(AJ$1373,INDIRECT($Y1377&amp;"$"&amp;1368):INDIRECT($Y1377&amp;"$"&amp;1372),3,FALSE)&amp;HLOOKUP(AJ$1373,INDIRECT($Y1377&amp;"$"&amp;1368):INDIRECT($Y1377&amp;"$"&amp;1372),4,FALSE),"")</f>
        <v/>
      </c>
      <c r="AK1377" s="7" t="str">
        <f ca="1">IFERROR(HLOOKUP(AK$1373,INDIRECT($Y1377&amp;"$"&amp;1368):INDIRECT($Y1377&amp;"$"&amp;1372),3,FALSE)&amp;HLOOKUP(AK$1373,INDIRECT($Y1377&amp;"$"&amp;1368):INDIRECT($Y1377&amp;"$"&amp;1372),4,FALSE),"")</f>
        <v/>
      </c>
      <c r="AL1377" s="7" t="str">
        <f ca="1">IFERROR(HLOOKUP(AL$1373,INDIRECT($Y1377&amp;"$"&amp;1368):INDIRECT($Y1377&amp;"$"&amp;1372),3,FALSE)&amp;HLOOKUP(AL$1373,INDIRECT($Y1377&amp;"$"&amp;1368):INDIRECT($Y1377&amp;"$"&amp;1372),4,FALSE),"")</f>
        <v/>
      </c>
      <c r="AM1377" s="7" t="str">
        <f ca="1">IFERROR(HLOOKUP(AM$1373,INDIRECT($Y1377&amp;"$"&amp;1368):INDIRECT($Y1377&amp;"$"&amp;1372),3,FALSE)&amp;HLOOKUP(AM$1373,INDIRECT($Y1377&amp;"$"&amp;1368):INDIRECT($Y1377&amp;"$"&amp;1372),4,FALSE),"")</f>
        <v/>
      </c>
      <c r="AN1377" s="7" t="str">
        <f ca="1">IFERROR(HLOOKUP(AN$1373,INDIRECT($Y1377&amp;"$"&amp;1368):INDIRECT($Y1377&amp;"$"&amp;1372),3,FALSE)&amp;HLOOKUP(AN$1373,INDIRECT($Y1377&amp;"$"&amp;1368):INDIRECT($Y1377&amp;"$"&amp;1372),4,FALSE),"")</f>
        <v/>
      </c>
      <c r="AO1377" s="7" t="str">
        <f ca="1">IFERROR(HLOOKUP(AO$1373,INDIRECT($Y1377&amp;"$"&amp;1368):INDIRECT($Y1377&amp;"$"&amp;1372),3,FALSE)&amp;HLOOKUP(AO$1373,INDIRECT($Y1377&amp;"$"&amp;1368):INDIRECT($Y1377&amp;"$"&amp;1372),4,FALSE),"")</f>
        <v/>
      </c>
      <c r="AP1377" s="7" t="str">
        <f ca="1">IFERROR(HLOOKUP(AP$1373,INDIRECT($Y1377&amp;"$"&amp;1368):INDIRECT($Y1377&amp;"$"&amp;1372),3,FALSE)&amp;HLOOKUP(AP$1373,INDIRECT($Y1377&amp;"$"&amp;1368):INDIRECT($Y1377&amp;"$"&amp;1372),4,FALSE),"")</f>
        <v/>
      </c>
      <c r="AQ1377" s="7" t="str">
        <f ca="1">IFERROR(HLOOKUP(AQ$1373,INDIRECT($Y1377&amp;"$"&amp;1368):INDIRECT($Y1377&amp;"$"&amp;1372),3,FALSE)&amp;HLOOKUP(AQ$1373,INDIRECT($Y1377&amp;"$"&amp;1368):INDIRECT($Y1377&amp;"$"&amp;1372),4,FALSE),"")</f>
        <v/>
      </c>
      <c r="AR1377" s="7" t="str">
        <f ca="1">IFERROR(HLOOKUP(AR$1373,INDIRECT($Y1377&amp;"$"&amp;1368):INDIRECT($Y1377&amp;"$"&amp;1372),3,FALSE)&amp;HLOOKUP(AR$1373,INDIRECT($Y1377&amp;"$"&amp;1368):INDIRECT($Y1377&amp;"$"&amp;1372),4,FALSE),"")</f>
        <v/>
      </c>
      <c r="AS1377" s="7" t="str">
        <f ca="1">IFERROR(HLOOKUP(AS$1373,INDIRECT($Y1377&amp;"$"&amp;1368):INDIRECT($Y1377&amp;"$"&amp;1372),3,FALSE)&amp;HLOOKUP(AS$1373,INDIRECT($Y1377&amp;"$"&amp;1368):INDIRECT($Y1377&amp;"$"&amp;1372),4,FALSE),"")</f>
        <v/>
      </c>
      <c r="AT1377" s="7" t="str">
        <f ca="1">IFERROR(HLOOKUP(AT$1373,INDIRECT($Y1377&amp;"$"&amp;1368):INDIRECT($Y1377&amp;"$"&amp;1372),3,FALSE)&amp;HLOOKUP(AT$1373,INDIRECT($Y1377&amp;"$"&amp;1368):INDIRECT($Y1377&amp;"$"&amp;1372),4,FALSE),"")</f>
        <v/>
      </c>
      <c r="AU1377" s="7" t="str">
        <f ca="1">IFERROR(HLOOKUP(AU$1373,INDIRECT($Y1377&amp;"$"&amp;1368):INDIRECT($Y1377&amp;"$"&amp;1372),3,FALSE)&amp;HLOOKUP(AU$1373,INDIRECT($Y1377&amp;"$"&amp;1368):INDIRECT($Y1377&amp;"$"&amp;1372),4,FALSE),"")</f>
        <v/>
      </c>
      <c r="AV1377" s="7" t="str">
        <f ca="1">IFERROR(HLOOKUP(AV$1373,INDIRECT($Y1377&amp;"$"&amp;1368):INDIRECT($Y1377&amp;"$"&amp;1372),3,FALSE)&amp;HLOOKUP(AV$1373,INDIRECT($Y1377&amp;"$"&amp;1368):INDIRECT($Y1377&amp;"$"&amp;1372),4,FALSE),"")</f>
        <v/>
      </c>
      <c r="AW1377" s="7" t="str">
        <f ca="1">IFERROR(HLOOKUP(AW$1373,INDIRECT($Y1377&amp;"$"&amp;1368):INDIRECT($Y1377&amp;"$"&amp;1372),3,FALSE)&amp;HLOOKUP(AW$1373,INDIRECT($Y1377&amp;"$"&amp;1368):INDIRECT($Y1377&amp;"$"&amp;1372),4,FALSE),"")</f>
        <v/>
      </c>
      <c r="AX1377" s="7" t="str">
        <f ca="1">IFERROR(HLOOKUP(AX$1373,INDIRECT(INDIRECT("$Y"&amp;1373+AX$852+($Z1377-1))&amp;1368):INDIRECT(INDIRECT("$Y"&amp;1373+AX$852+($Z1377-1))&amp;1372),3,FALSE)&amp;LEFT(HLOOKUP(AX$1373,INDIRECT(INDIRECT("$Y"&amp;1373+AX$852+($Z1377-1))&amp;1368):INDIRECT(INDIRECT("$Y"&amp;1373+AX$852+($Z1377-1))&amp;1372),4,FALSE),3),"")</f>
        <v/>
      </c>
      <c r="AY1377" s="53" t="str">
        <f t="shared" ca="1" si="12407"/>
        <v/>
      </c>
      <c r="AZ1377" s="53" t="str">
        <f t="shared" ca="1" si="12406"/>
        <v/>
      </c>
      <c r="BA1377" s="53" t="str">
        <f t="shared" ca="1" si="12406"/>
        <v/>
      </c>
      <c r="BB1377" s="53" t="str">
        <f t="shared" ca="1" si="12406"/>
        <v/>
      </c>
      <c r="BC1377" s="53" t="str">
        <f t="shared" ca="1" si="12406"/>
        <v/>
      </c>
      <c r="BD1377" s="53" t="str">
        <f t="shared" ca="1" si="12406"/>
        <v/>
      </c>
      <c r="BE1377" s="53" t="str">
        <f t="shared" ca="1" si="12406"/>
        <v/>
      </c>
      <c r="BF1377" s="53" t="str">
        <f t="shared" ca="1" si="12406"/>
        <v/>
      </c>
      <c r="BG1377" s="53" t="str">
        <f t="shared" ca="1" si="12406"/>
        <v/>
      </c>
      <c r="BH1377" s="53" t="str">
        <f t="shared" ca="1" si="12406"/>
        <v/>
      </c>
      <c r="BI1377" s="53" t="str">
        <f t="shared" ca="1" si="12406"/>
        <v/>
      </c>
      <c r="BJ1377" s="53" t="str">
        <f t="shared" ca="1" si="12406"/>
        <v/>
      </c>
      <c r="BK1377" s="53" t="str">
        <f t="shared" ca="1" si="12406"/>
        <v/>
      </c>
      <c r="BL1377" s="53" t="str">
        <f t="shared" ca="1" si="12406"/>
        <v/>
      </c>
      <c r="BM1377" s="53" t="str">
        <f t="shared" ca="1" si="12406"/>
        <v/>
      </c>
      <c r="BN1377" s="53" t="str">
        <f t="shared" ca="1" si="12406"/>
        <v/>
      </c>
      <c r="BO1377" s="53" t="str">
        <f t="shared" ca="1" si="12406"/>
        <v/>
      </c>
      <c r="BP1377" s="53" t="str">
        <f t="shared" ca="1" si="12406"/>
        <v/>
      </c>
    </row>
    <row r="1378" spans="24:264" hidden="1" x14ac:dyDescent="0.3">
      <c r="X1378" s="51">
        <v>1378</v>
      </c>
      <c r="Y1378" s="8" t="s">
        <v>868</v>
      </c>
      <c r="Z1378" s="7">
        <v>5</v>
      </c>
      <c r="AE1378" s="7"/>
      <c r="AF1378" s="7" t="str">
        <f ca="1">IFERROR(HLOOKUP(AF$1373,INDIRECT($Y1378&amp;"$"&amp;1368):INDIRECT($Y1378&amp;"$"&amp;1372),3,FALSE)&amp;HLOOKUP(AF$1373,INDIRECT($Y1378&amp;"$"&amp;1368):INDIRECT($Y1378&amp;"$"&amp;1372),4,FALSE),"")</f>
        <v/>
      </c>
      <c r="AG1378" s="7" t="str">
        <f ca="1">IFERROR(HLOOKUP(AG$1373,INDIRECT($Y1378&amp;"$"&amp;1368):INDIRECT($Y1378&amp;"$"&amp;1372),3,FALSE)&amp;HLOOKUP(AG$1373,INDIRECT($Y1378&amp;"$"&amp;1368):INDIRECT($Y1378&amp;"$"&amp;1372),4,FALSE),"")</f>
        <v/>
      </c>
      <c r="AH1378" s="7" t="str">
        <f ca="1">IFERROR(HLOOKUP(AH$1373,INDIRECT($Y1378&amp;"$"&amp;1368):INDIRECT($Y1378&amp;"$"&amp;1372),3,FALSE)&amp;HLOOKUP(AH$1373,INDIRECT($Y1378&amp;"$"&amp;1368):INDIRECT($Y1378&amp;"$"&amp;1372),4,FALSE),"")</f>
        <v/>
      </c>
      <c r="AI1378" s="7" t="str">
        <f ca="1">IFERROR(HLOOKUP(AI$1373,INDIRECT($Y1378&amp;"$"&amp;1368):INDIRECT($Y1378&amp;"$"&amp;1372),3,FALSE)&amp;HLOOKUP(AI$1373,INDIRECT($Y1378&amp;"$"&amp;1368):INDIRECT($Y1378&amp;"$"&amp;1372),4,FALSE),"")</f>
        <v/>
      </c>
      <c r="AJ1378" s="7" t="str">
        <f ca="1">IFERROR(HLOOKUP(AJ$1373,INDIRECT($Y1378&amp;"$"&amp;1368):INDIRECT($Y1378&amp;"$"&amp;1372),3,FALSE)&amp;HLOOKUP(AJ$1373,INDIRECT($Y1378&amp;"$"&amp;1368):INDIRECT($Y1378&amp;"$"&amp;1372),4,FALSE),"")</f>
        <v/>
      </c>
      <c r="AK1378" s="7" t="str">
        <f ca="1">IFERROR(HLOOKUP(AK$1373,INDIRECT($Y1378&amp;"$"&amp;1368):INDIRECT($Y1378&amp;"$"&amp;1372),3,FALSE)&amp;HLOOKUP(AK$1373,INDIRECT($Y1378&amp;"$"&amp;1368):INDIRECT($Y1378&amp;"$"&amp;1372),4,FALSE),"")</f>
        <v/>
      </c>
      <c r="AL1378" s="7" t="str">
        <f ca="1">IFERROR(HLOOKUP(AL$1373,INDIRECT($Y1378&amp;"$"&amp;1368):INDIRECT($Y1378&amp;"$"&amp;1372),3,FALSE)&amp;HLOOKUP(AL$1373,INDIRECT($Y1378&amp;"$"&amp;1368):INDIRECT($Y1378&amp;"$"&amp;1372),4,FALSE),"")</f>
        <v/>
      </c>
      <c r="AM1378" s="7" t="str">
        <f ca="1">IFERROR(HLOOKUP(AM$1373,INDIRECT($Y1378&amp;"$"&amp;1368):INDIRECT($Y1378&amp;"$"&amp;1372),3,FALSE)&amp;HLOOKUP(AM$1373,INDIRECT($Y1378&amp;"$"&amp;1368):INDIRECT($Y1378&amp;"$"&amp;1372),4,FALSE),"")</f>
        <v/>
      </c>
      <c r="AN1378" s="7" t="str">
        <f ca="1">IFERROR(HLOOKUP(AN$1373,INDIRECT($Y1378&amp;"$"&amp;1368):INDIRECT($Y1378&amp;"$"&amp;1372),3,FALSE)&amp;HLOOKUP(AN$1373,INDIRECT($Y1378&amp;"$"&amp;1368):INDIRECT($Y1378&amp;"$"&amp;1372),4,FALSE),"")</f>
        <v/>
      </c>
      <c r="AO1378" s="7" t="str">
        <f ca="1">IFERROR(HLOOKUP(AO$1373,INDIRECT($Y1378&amp;"$"&amp;1368):INDIRECT($Y1378&amp;"$"&amp;1372),3,FALSE)&amp;HLOOKUP(AO$1373,INDIRECT($Y1378&amp;"$"&amp;1368):INDIRECT($Y1378&amp;"$"&amp;1372),4,FALSE),"")</f>
        <v/>
      </c>
      <c r="AP1378" s="7" t="str">
        <f ca="1">IFERROR(HLOOKUP(AP$1373,INDIRECT($Y1378&amp;"$"&amp;1368):INDIRECT($Y1378&amp;"$"&amp;1372),3,FALSE)&amp;HLOOKUP(AP$1373,INDIRECT($Y1378&amp;"$"&amp;1368):INDIRECT($Y1378&amp;"$"&amp;1372),4,FALSE),"")</f>
        <v/>
      </c>
      <c r="AQ1378" s="7" t="str">
        <f ca="1">IFERROR(HLOOKUP(AQ$1373,INDIRECT($Y1378&amp;"$"&amp;1368):INDIRECT($Y1378&amp;"$"&amp;1372),3,FALSE)&amp;HLOOKUP(AQ$1373,INDIRECT($Y1378&amp;"$"&amp;1368):INDIRECT($Y1378&amp;"$"&amp;1372),4,FALSE),"")</f>
        <v/>
      </c>
      <c r="AR1378" s="7" t="str">
        <f ca="1">IFERROR(HLOOKUP(AR$1373,INDIRECT($Y1378&amp;"$"&amp;1368):INDIRECT($Y1378&amp;"$"&amp;1372),3,FALSE)&amp;HLOOKUP(AR$1373,INDIRECT($Y1378&amp;"$"&amp;1368):INDIRECT($Y1378&amp;"$"&amp;1372),4,FALSE),"")</f>
        <v/>
      </c>
      <c r="AS1378" s="7" t="str">
        <f ca="1">IFERROR(HLOOKUP(AS$1373,INDIRECT($Y1378&amp;"$"&amp;1368):INDIRECT($Y1378&amp;"$"&amp;1372),3,FALSE)&amp;HLOOKUP(AS$1373,INDIRECT($Y1378&amp;"$"&amp;1368):INDIRECT($Y1378&amp;"$"&amp;1372),4,FALSE),"")</f>
        <v/>
      </c>
      <c r="AT1378" s="7" t="str">
        <f ca="1">IFERROR(HLOOKUP(AT$1373,INDIRECT($Y1378&amp;"$"&amp;1368):INDIRECT($Y1378&amp;"$"&amp;1372),3,FALSE)&amp;HLOOKUP(AT$1373,INDIRECT($Y1378&amp;"$"&amp;1368):INDIRECT($Y1378&amp;"$"&amp;1372),4,FALSE),"")</f>
        <v/>
      </c>
      <c r="AU1378" s="7" t="str">
        <f ca="1">IFERROR(HLOOKUP(AU$1373,INDIRECT($Y1378&amp;"$"&amp;1368):INDIRECT($Y1378&amp;"$"&amp;1372),3,FALSE)&amp;HLOOKUP(AU$1373,INDIRECT($Y1378&amp;"$"&amp;1368):INDIRECT($Y1378&amp;"$"&amp;1372),4,FALSE),"")</f>
        <v/>
      </c>
      <c r="AV1378" s="7" t="str">
        <f ca="1">IFERROR(HLOOKUP(AV$1373,INDIRECT($Y1378&amp;"$"&amp;1368):INDIRECT($Y1378&amp;"$"&amp;1372),3,FALSE)&amp;HLOOKUP(AV$1373,INDIRECT($Y1378&amp;"$"&amp;1368):INDIRECT($Y1378&amp;"$"&amp;1372),4,FALSE),"")</f>
        <v/>
      </c>
      <c r="AW1378" s="7" t="str">
        <f ca="1">IFERROR(HLOOKUP(AW$1373,INDIRECT($Y1378&amp;"$"&amp;1368):INDIRECT($Y1378&amp;"$"&amp;1372),3,FALSE)&amp;HLOOKUP(AW$1373,INDIRECT($Y1378&amp;"$"&amp;1368):INDIRECT($Y1378&amp;"$"&amp;1372),4,FALSE),"")</f>
        <v/>
      </c>
      <c r="AX1378" s="7" t="str">
        <f ca="1">IFERROR(HLOOKUP(AX$1373,INDIRECT(INDIRECT("$Y"&amp;1373+AX$852+($Z1378-1))&amp;1368):INDIRECT(INDIRECT("$Y"&amp;1373+AX$852+($Z1378-1))&amp;1372),3,FALSE)&amp;LEFT(HLOOKUP(AX$1373,INDIRECT(INDIRECT("$Y"&amp;1373+AX$852+($Z1378-1))&amp;1368):INDIRECT(INDIRECT("$Y"&amp;1373+AX$852+($Z1378-1))&amp;1372),4,FALSE),3),"")</f>
        <v/>
      </c>
      <c r="AY1378" s="53" t="str">
        <f t="shared" ca="1" si="12407"/>
        <v/>
      </c>
      <c r="AZ1378" s="53" t="str">
        <f t="shared" ca="1" si="12406"/>
        <v/>
      </c>
      <c r="BA1378" s="53" t="str">
        <f t="shared" ca="1" si="12406"/>
        <v/>
      </c>
      <c r="BB1378" s="53" t="str">
        <f t="shared" ca="1" si="12406"/>
        <v/>
      </c>
      <c r="BC1378" s="53" t="str">
        <f t="shared" ca="1" si="12406"/>
        <v/>
      </c>
      <c r="BD1378" s="53" t="str">
        <f t="shared" ca="1" si="12406"/>
        <v/>
      </c>
      <c r="BE1378" s="53" t="str">
        <f t="shared" ca="1" si="12406"/>
        <v/>
      </c>
      <c r="BF1378" s="53" t="str">
        <f t="shared" ca="1" si="12406"/>
        <v/>
      </c>
      <c r="BG1378" s="53" t="str">
        <f t="shared" ca="1" si="12406"/>
        <v/>
      </c>
      <c r="BH1378" s="53" t="str">
        <f t="shared" ca="1" si="12406"/>
        <v/>
      </c>
      <c r="BI1378" s="53" t="str">
        <f t="shared" ca="1" si="12406"/>
        <v/>
      </c>
      <c r="BJ1378" s="53" t="str">
        <f t="shared" ca="1" si="12406"/>
        <v/>
      </c>
      <c r="BK1378" s="53" t="str">
        <f t="shared" ca="1" si="12406"/>
        <v/>
      </c>
      <c r="BL1378" s="53" t="str">
        <f t="shared" ca="1" si="12406"/>
        <v/>
      </c>
      <c r="BM1378" s="53" t="str">
        <f t="shared" ca="1" si="12406"/>
        <v/>
      </c>
      <c r="BN1378" s="53" t="str">
        <f t="shared" ca="1" si="12406"/>
        <v/>
      </c>
      <c r="BO1378" s="53" t="str">
        <f t="shared" ca="1" si="12406"/>
        <v/>
      </c>
      <c r="BP1378" s="53" t="str">
        <f t="shared" ca="1" si="12406"/>
        <v/>
      </c>
    </row>
    <row r="1379" spans="24:264" hidden="1" x14ac:dyDescent="0.3">
      <c r="X1379" s="51">
        <v>1379</v>
      </c>
      <c r="Y1379" s="8" t="s">
        <v>869</v>
      </c>
      <c r="Z1379" s="7">
        <v>6</v>
      </c>
      <c r="AE1379" s="7"/>
      <c r="AF1379" s="7" t="str">
        <f ca="1">IFERROR(HLOOKUP(AF$1373,INDIRECT($Y1379&amp;"$"&amp;1368):INDIRECT($Y1379&amp;"$"&amp;1372),3,FALSE)&amp;HLOOKUP(AF$1373,INDIRECT($Y1379&amp;"$"&amp;1368):INDIRECT($Y1379&amp;"$"&amp;1372),4,FALSE),"")</f>
        <v/>
      </c>
      <c r="AG1379" s="7" t="str">
        <f ca="1">IFERROR(HLOOKUP(AG$1373,INDIRECT($Y1379&amp;"$"&amp;1368):INDIRECT($Y1379&amp;"$"&amp;1372),3,FALSE)&amp;HLOOKUP(AG$1373,INDIRECT($Y1379&amp;"$"&amp;1368):INDIRECT($Y1379&amp;"$"&amp;1372),4,FALSE),"")</f>
        <v/>
      </c>
      <c r="AH1379" s="7" t="str">
        <f ca="1">IFERROR(HLOOKUP(AH$1373,INDIRECT($Y1379&amp;"$"&amp;1368):INDIRECT($Y1379&amp;"$"&amp;1372),3,FALSE)&amp;HLOOKUP(AH$1373,INDIRECT($Y1379&amp;"$"&amp;1368):INDIRECT($Y1379&amp;"$"&amp;1372),4,FALSE),"")</f>
        <v/>
      </c>
      <c r="AI1379" s="7" t="str">
        <f ca="1">IFERROR(HLOOKUP(AI$1373,INDIRECT($Y1379&amp;"$"&amp;1368):INDIRECT($Y1379&amp;"$"&amp;1372),3,FALSE)&amp;HLOOKUP(AI$1373,INDIRECT($Y1379&amp;"$"&amp;1368):INDIRECT($Y1379&amp;"$"&amp;1372),4,FALSE),"")</f>
        <v/>
      </c>
      <c r="AJ1379" s="7" t="str">
        <f ca="1">IFERROR(HLOOKUP(AJ$1373,INDIRECT($Y1379&amp;"$"&amp;1368):INDIRECT($Y1379&amp;"$"&amp;1372),3,FALSE)&amp;HLOOKUP(AJ$1373,INDIRECT($Y1379&amp;"$"&amp;1368):INDIRECT($Y1379&amp;"$"&amp;1372),4,FALSE),"")</f>
        <v/>
      </c>
      <c r="AK1379" s="7" t="str">
        <f ca="1">IFERROR(HLOOKUP(AK$1373,INDIRECT($Y1379&amp;"$"&amp;1368):INDIRECT($Y1379&amp;"$"&amp;1372),3,FALSE)&amp;HLOOKUP(AK$1373,INDIRECT($Y1379&amp;"$"&amp;1368):INDIRECT($Y1379&amp;"$"&amp;1372),4,FALSE),"")</f>
        <v/>
      </c>
      <c r="AL1379" s="7" t="str">
        <f ca="1">IFERROR(HLOOKUP(AL$1373,INDIRECT($Y1379&amp;"$"&amp;1368):INDIRECT($Y1379&amp;"$"&amp;1372),3,FALSE)&amp;HLOOKUP(AL$1373,INDIRECT($Y1379&amp;"$"&amp;1368):INDIRECT($Y1379&amp;"$"&amp;1372),4,FALSE),"")</f>
        <v/>
      </c>
      <c r="AM1379" s="7" t="str">
        <f ca="1">IFERROR(HLOOKUP(AM$1373,INDIRECT($Y1379&amp;"$"&amp;1368):INDIRECT($Y1379&amp;"$"&amp;1372),3,FALSE)&amp;HLOOKUP(AM$1373,INDIRECT($Y1379&amp;"$"&amp;1368):INDIRECT($Y1379&amp;"$"&amp;1372),4,FALSE),"")</f>
        <v/>
      </c>
      <c r="AN1379" s="7" t="str">
        <f ca="1">IFERROR(HLOOKUP(AN$1373,INDIRECT($Y1379&amp;"$"&amp;1368):INDIRECT($Y1379&amp;"$"&amp;1372),3,FALSE)&amp;HLOOKUP(AN$1373,INDIRECT($Y1379&amp;"$"&amp;1368):INDIRECT($Y1379&amp;"$"&amp;1372),4,FALSE),"")</f>
        <v/>
      </c>
      <c r="AO1379" s="7" t="str">
        <f ca="1">IFERROR(HLOOKUP(AO$1373,INDIRECT($Y1379&amp;"$"&amp;1368):INDIRECT($Y1379&amp;"$"&amp;1372),3,FALSE)&amp;HLOOKUP(AO$1373,INDIRECT($Y1379&amp;"$"&amp;1368):INDIRECT($Y1379&amp;"$"&amp;1372),4,FALSE),"")</f>
        <v/>
      </c>
      <c r="AP1379" s="7" t="str">
        <f ca="1">IFERROR(HLOOKUP(AP$1373,INDIRECT($Y1379&amp;"$"&amp;1368):INDIRECT($Y1379&amp;"$"&amp;1372),3,FALSE)&amp;HLOOKUP(AP$1373,INDIRECT($Y1379&amp;"$"&amp;1368):INDIRECT($Y1379&amp;"$"&amp;1372),4,FALSE),"")</f>
        <v/>
      </c>
      <c r="AQ1379" s="7" t="str">
        <f ca="1">IFERROR(HLOOKUP(AQ$1373,INDIRECT($Y1379&amp;"$"&amp;1368):INDIRECT($Y1379&amp;"$"&amp;1372),3,FALSE)&amp;HLOOKUP(AQ$1373,INDIRECT($Y1379&amp;"$"&amp;1368):INDIRECT($Y1379&amp;"$"&amp;1372),4,FALSE),"")</f>
        <v/>
      </c>
      <c r="AR1379" s="7" t="str">
        <f ca="1">IFERROR(HLOOKUP(AR$1373,INDIRECT($Y1379&amp;"$"&amp;1368):INDIRECT($Y1379&amp;"$"&amp;1372),3,FALSE)&amp;HLOOKUP(AR$1373,INDIRECT($Y1379&amp;"$"&amp;1368):INDIRECT($Y1379&amp;"$"&amp;1372),4,FALSE),"")</f>
        <v/>
      </c>
      <c r="AS1379" s="7" t="str">
        <f ca="1">IFERROR(HLOOKUP(AS$1373,INDIRECT($Y1379&amp;"$"&amp;1368):INDIRECT($Y1379&amp;"$"&amp;1372),3,FALSE)&amp;HLOOKUP(AS$1373,INDIRECT($Y1379&amp;"$"&amp;1368):INDIRECT($Y1379&amp;"$"&amp;1372),4,FALSE),"")</f>
        <v/>
      </c>
      <c r="AT1379" s="7" t="str">
        <f ca="1">IFERROR(HLOOKUP(AT$1373,INDIRECT($Y1379&amp;"$"&amp;1368):INDIRECT($Y1379&amp;"$"&amp;1372),3,FALSE)&amp;HLOOKUP(AT$1373,INDIRECT($Y1379&amp;"$"&amp;1368):INDIRECT($Y1379&amp;"$"&amp;1372),4,FALSE),"")</f>
        <v/>
      </c>
      <c r="AU1379" s="7" t="str">
        <f ca="1">IFERROR(HLOOKUP(AU$1373,INDIRECT($Y1379&amp;"$"&amp;1368):INDIRECT($Y1379&amp;"$"&amp;1372),3,FALSE)&amp;HLOOKUP(AU$1373,INDIRECT($Y1379&amp;"$"&amp;1368):INDIRECT($Y1379&amp;"$"&amp;1372),4,FALSE),"")</f>
        <v/>
      </c>
      <c r="AV1379" s="7" t="str">
        <f ca="1">IFERROR(HLOOKUP(AV$1373,INDIRECT($Y1379&amp;"$"&amp;1368):INDIRECT($Y1379&amp;"$"&amp;1372),3,FALSE)&amp;HLOOKUP(AV$1373,INDIRECT($Y1379&amp;"$"&amp;1368):INDIRECT($Y1379&amp;"$"&amp;1372),4,FALSE),"")</f>
        <v/>
      </c>
      <c r="AW1379" s="7" t="str">
        <f ca="1">IFERROR(HLOOKUP(AW$1373,INDIRECT($Y1379&amp;"$"&amp;1368):INDIRECT($Y1379&amp;"$"&amp;1372),3,FALSE)&amp;HLOOKUP(AW$1373,INDIRECT($Y1379&amp;"$"&amp;1368):INDIRECT($Y1379&amp;"$"&amp;1372),4,FALSE),"")</f>
        <v/>
      </c>
      <c r="AX1379" s="7" t="str">
        <f ca="1">IFERROR(HLOOKUP(AX$1373,INDIRECT(INDIRECT("$Y"&amp;1373+AX$852+($Z1379-1))&amp;1368):INDIRECT(INDIRECT("$Y"&amp;1373+AX$852+($Z1379-1))&amp;1372),3,FALSE)&amp;LEFT(HLOOKUP(AX$1373,INDIRECT(INDIRECT("$Y"&amp;1373+AX$852+($Z1379-1))&amp;1368):INDIRECT(INDIRECT("$Y"&amp;1373+AX$852+($Z1379-1))&amp;1372),4,FALSE),3),"")</f>
        <v/>
      </c>
      <c r="AY1379" s="53" t="str">
        <f t="shared" ca="1" si="12407"/>
        <v/>
      </c>
      <c r="AZ1379" s="53" t="str">
        <f t="shared" ca="1" si="12406"/>
        <v/>
      </c>
      <c r="BA1379" s="53" t="str">
        <f t="shared" ca="1" si="12406"/>
        <v/>
      </c>
      <c r="BB1379" s="53" t="str">
        <f t="shared" ca="1" si="12406"/>
        <v/>
      </c>
      <c r="BC1379" s="53" t="str">
        <f t="shared" ca="1" si="12406"/>
        <v/>
      </c>
      <c r="BD1379" s="53" t="str">
        <f t="shared" ca="1" si="12406"/>
        <v/>
      </c>
      <c r="BE1379" s="53" t="str">
        <f t="shared" ca="1" si="12406"/>
        <v/>
      </c>
      <c r="BF1379" s="53" t="str">
        <f t="shared" ca="1" si="12406"/>
        <v/>
      </c>
      <c r="BG1379" s="53" t="str">
        <f t="shared" ca="1" si="12406"/>
        <v/>
      </c>
      <c r="BH1379" s="53" t="str">
        <f t="shared" ca="1" si="12406"/>
        <v/>
      </c>
      <c r="BI1379" s="53" t="str">
        <f t="shared" ca="1" si="12406"/>
        <v/>
      </c>
      <c r="BJ1379" s="53" t="str">
        <f t="shared" ca="1" si="12406"/>
        <v/>
      </c>
      <c r="BK1379" s="53" t="str">
        <f t="shared" ca="1" si="12406"/>
        <v/>
      </c>
      <c r="BL1379" s="53" t="str">
        <f t="shared" ca="1" si="12406"/>
        <v/>
      </c>
      <c r="BM1379" s="53" t="str">
        <f t="shared" ca="1" si="12406"/>
        <v/>
      </c>
      <c r="BN1379" s="53" t="str">
        <f t="shared" ca="1" si="12406"/>
        <v/>
      </c>
      <c r="BO1379" s="53" t="str">
        <f t="shared" ca="1" si="12406"/>
        <v/>
      </c>
      <c r="BP1379" s="53" t="str">
        <f t="shared" ca="1" si="12406"/>
        <v/>
      </c>
    </row>
    <row r="1380" spans="24:264" hidden="1" x14ac:dyDescent="0.3">
      <c r="X1380" s="51">
        <v>1380</v>
      </c>
      <c r="Y1380" s="8" t="s">
        <v>870</v>
      </c>
      <c r="Z1380" s="7">
        <v>7</v>
      </c>
      <c r="AE1380" s="7"/>
      <c r="AF1380" s="7" t="str">
        <f ca="1">IFERROR(HLOOKUP(AF$1373,INDIRECT($Y1380&amp;"$"&amp;1368):INDIRECT($Y1380&amp;"$"&amp;1372),3,FALSE)&amp;HLOOKUP(AF$1373,INDIRECT($Y1380&amp;"$"&amp;1368):INDIRECT($Y1380&amp;"$"&amp;1372),4,FALSE),"")</f>
        <v/>
      </c>
      <c r="AG1380" s="7" t="str">
        <f ca="1">IFERROR(HLOOKUP(AG$1373,INDIRECT($Y1380&amp;"$"&amp;1368):INDIRECT($Y1380&amp;"$"&amp;1372),3,FALSE)&amp;HLOOKUP(AG$1373,INDIRECT($Y1380&amp;"$"&amp;1368):INDIRECT($Y1380&amp;"$"&amp;1372),4,FALSE),"")</f>
        <v/>
      </c>
      <c r="AH1380" s="7" t="str">
        <f ca="1">IFERROR(HLOOKUP(AH$1373,INDIRECT($Y1380&amp;"$"&amp;1368):INDIRECT($Y1380&amp;"$"&amp;1372),3,FALSE)&amp;HLOOKUP(AH$1373,INDIRECT($Y1380&amp;"$"&amp;1368):INDIRECT($Y1380&amp;"$"&amp;1372),4,FALSE),"")</f>
        <v/>
      </c>
      <c r="AI1380" s="7" t="str">
        <f ca="1">IFERROR(HLOOKUP(AI$1373,INDIRECT($Y1380&amp;"$"&amp;1368):INDIRECT($Y1380&amp;"$"&amp;1372),3,FALSE)&amp;HLOOKUP(AI$1373,INDIRECT($Y1380&amp;"$"&amp;1368):INDIRECT($Y1380&amp;"$"&amp;1372),4,FALSE),"")</f>
        <v/>
      </c>
      <c r="AJ1380" s="7" t="str">
        <f ca="1">IFERROR(HLOOKUP(AJ$1373,INDIRECT($Y1380&amp;"$"&amp;1368):INDIRECT($Y1380&amp;"$"&amp;1372),3,FALSE)&amp;HLOOKUP(AJ$1373,INDIRECT($Y1380&amp;"$"&amp;1368):INDIRECT($Y1380&amp;"$"&amp;1372),4,FALSE),"")</f>
        <v/>
      </c>
      <c r="AK1380" s="7" t="str">
        <f ca="1">IFERROR(HLOOKUP(AK$1373,INDIRECT($Y1380&amp;"$"&amp;1368):INDIRECT($Y1380&amp;"$"&amp;1372),3,FALSE)&amp;HLOOKUP(AK$1373,INDIRECT($Y1380&amp;"$"&amp;1368):INDIRECT($Y1380&amp;"$"&amp;1372),4,FALSE),"")</f>
        <v/>
      </c>
      <c r="AL1380" s="7" t="str">
        <f ca="1">IFERROR(HLOOKUP(AL$1373,INDIRECT($Y1380&amp;"$"&amp;1368):INDIRECT($Y1380&amp;"$"&amp;1372),3,FALSE)&amp;HLOOKUP(AL$1373,INDIRECT($Y1380&amp;"$"&amp;1368):INDIRECT($Y1380&amp;"$"&amp;1372),4,FALSE),"")</f>
        <v/>
      </c>
      <c r="AM1380" s="7" t="str">
        <f ca="1">IFERROR(HLOOKUP(AM$1373,INDIRECT($Y1380&amp;"$"&amp;1368):INDIRECT($Y1380&amp;"$"&amp;1372),3,FALSE)&amp;HLOOKUP(AM$1373,INDIRECT($Y1380&amp;"$"&amp;1368):INDIRECT($Y1380&amp;"$"&amp;1372),4,FALSE),"")</f>
        <v/>
      </c>
      <c r="AN1380" s="7" t="str">
        <f ca="1">IFERROR(HLOOKUP(AN$1373,INDIRECT($Y1380&amp;"$"&amp;1368):INDIRECT($Y1380&amp;"$"&amp;1372),3,FALSE)&amp;HLOOKUP(AN$1373,INDIRECT($Y1380&amp;"$"&amp;1368):INDIRECT($Y1380&amp;"$"&amp;1372),4,FALSE),"")</f>
        <v/>
      </c>
      <c r="AO1380" s="7" t="str">
        <f ca="1">IFERROR(HLOOKUP(AO$1373,INDIRECT($Y1380&amp;"$"&amp;1368):INDIRECT($Y1380&amp;"$"&amp;1372),3,FALSE)&amp;HLOOKUP(AO$1373,INDIRECT($Y1380&amp;"$"&amp;1368):INDIRECT($Y1380&amp;"$"&amp;1372),4,FALSE),"")</f>
        <v/>
      </c>
      <c r="AP1380" s="7" t="str">
        <f ca="1">IFERROR(HLOOKUP(AP$1373,INDIRECT($Y1380&amp;"$"&amp;1368):INDIRECT($Y1380&amp;"$"&amp;1372),3,FALSE)&amp;HLOOKUP(AP$1373,INDIRECT($Y1380&amp;"$"&amp;1368):INDIRECT($Y1380&amp;"$"&amp;1372),4,FALSE),"")</f>
        <v/>
      </c>
      <c r="AQ1380" s="7" t="str">
        <f ca="1">IFERROR(HLOOKUP(AQ$1373,INDIRECT($Y1380&amp;"$"&amp;1368):INDIRECT($Y1380&amp;"$"&amp;1372),3,FALSE)&amp;HLOOKUP(AQ$1373,INDIRECT($Y1380&amp;"$"&amp;1368):INDIRECT($Y1380&amp;"$"&amp;1372),4,FALSE),"")</f>
        <v/>
      </c>
      <c r="AR1380" s="7" t="str">
        <f ca="1">IFERROR(HLOOKUP(AR$1373,INDIRECT($Y1380&amp;"$"&amp;1368):INDIRECT($Y1380&amp;"$"&amp;1372),3,FALSE)&amp;HLOOKUP(AR$1373,INDIRECT($Y1380&amp;"$"&amp;1368):INDIRECT($Y1380&amp;"$"&amp;1372),4,FALSE),"")</f>
        <v/>
      </c>
      <c r="AS1380" s="7" t="str">
        <f ca="1">IFERROR(HLOOKUP(AS$1373,INDIRECT($Y1380&amp;"$"&amp;1368):INDIRECT($Y1380&amp;"$"&amp;1372),3,FALSE)&amp;HLOOKUP(AS$1373,INDIRECT($Y1380&amp;"$"&amp;1368):INDIRECT($Y1380&amp;"$"&amp;1372),4,FALSE),"")</f>
        <v/>
      </c>
      <c r="AT1380" s="7" t="str">
        <f ca="1">IFERROR(HLOOKUP(AT$1373,INDIRECT($Y1380&amp;"$"&amp;1368):INDIRECT($Y1380&amp;"$"&amp;1372),3,FALSE)&amp;HLOOKUP(AT$1373,INDIRECT($Y1380&amp;"$"&amp;1368):INDIRECT($Y1380&amp;"$"&amp;1372),4,FALSE),"")</f>
        <v/>
      </c>
      <c r="AU1380" s="7" t="str">
        <f ca="1">IFERROR(HLOOKUP(AU$1373,INDIRECT($Y1380&amp;"$"&amp;1368):INDIRECT($Y1380&amp;"$"&amp;1372),3,FALSE)&amp;HLOOKUP(AU$1373,INDIRECT($Y1380&amp;"$"&amp;1368):INDIRECT($Y1380&amp;"$"&amp;1372),4,FALSE),"")</f>
        <v/>
      </c>
      <c r="AV1380" s="7" t="str">
        <f ca="1">IFERROR(HLOOKUP(AV$1373,INDIRECT($Y1380&amp;"$"&amp;1368):INDIRECT($Y1380&amp;"$"&amp;1372),3,FALSE)&amp;HLOOKUP(AV$1373,INDIRECT($Y1380&amp;"$"&amp;1368):INDIRECT($Y1380&amp;"$"&amp;1372),4,FALSE),"")</f>
        <v/>
      </c>
      <c r="AW1380" s="7" t="str">
        <f ca="1">IFERROR(HLOOKUP(AW$1373,INDIRECT($Y1380&amp;"$"&amp;1368):INDIRECT($Y1380&amp;"$"&amp;1372),3,FALSE)&amp;HLOOKUP(AW$1373,INDIRECT($Y1380&amp;"$"&amp;1368):INDIRECT($Y1380&amp;"$"&amp;1372),4,FALSE),"")</f>
        <v/>
      </c>
      <c r="AX1380" s="7" t="str">
        <f ca="1">IFERROR(HLOOKUP(AX$1373,INDIRECT(INDIRECT("$Y"&amp;1373+AX$852+($Z1380-1))&amp;1368):INDIRECT(INDIRECT("$Y"&amp;1373+AX$852+($Z1380-1))&amp;1372),3,FALSE)&amp;LEFT(HLOOKUP(AX$1373,INDIRECT(INDIRECT("$Y"&amp;1373+AX$852+($Z1380-1))&amp;1368):INDIRECT(INDIRECT("$Y"&amp;1373+AX$852+($Z1380-1))&amp;1372),4,FALSE),3),"")</f>
        <v/>
      </c>
      <c r="AY1380" s="53" t="str">
        <f t="shared" ca="1" si="12407"/>
        <v/>
      </c>
      <c r="AZ1380" s="53" t="str">
        <f t="shared" ca="1" si="12406"/>
        <v/>
      </c>
      <c r="BA1380" s="53" t="str">
        <f t="shared" ca="1" si="12406"/>
        <v/>
      </c>
      <c r="BB1380" s="53" t="str">
        <f t="shared" ca="1" si="12406"/>
        <v/>
      </c>
      <c r="BC1380" s="53" t="str">
        <f t="shared" ca="1" si="12406"/>
        <v/>
      </c>
      <c r="BD1380" s="53" t="str">
        <f t="shared" ca="1" si="12406"/>
        <v/>
      </c>
      <c r="BE1380" s="53" t="str">
        <f t="shared" ca="1" si="12406"/>
        <v/>
      </c>
      <c r="BF1380" s="53" t="str">
        <f t="shared" ca="1" si="12406"/>
        <v/>
      </c>
      <c r="BG1380" s="53" t="str">
        <f t="shared" ca="1" si="12406"/>
        <v/>
      </c>
      <c r="BH1380" s="53" t="str">
        <f t="shared" ca="1" si="12406"/>
        <v/>
      </c>
      <c r="BI1380" s="53" t="str">
        <f t="shared" ca="1" si="12406"/>
        <v/>
      </c>
      <c r="BJ1380" s="53" t="str">
        <f t="shared" ca="1" si="12406"/>
        <v/>
      </c>
      <c r="BK1380" s="53" t="str">
        <f t="shared" ca="1" si="12406"/>
        <v/>
      </c>
      <c r="BL1380" s="53" t="str">
        <f t="shared" ca="1" si="12406"/>
        <v/>
      </c>
      <c r="BM1380" s="53" t="str">
        <f t="shared" ca="1" si="12406"/>
        <v/>
      </c>
      <c r="BN1380" s="53" t="str">
        <f t="shared" ca="1" si="12406"/>
        <v/>
      </c>
      <c r="BO1380" s="53" t="str">
        <f t="shared" ca="1" si="12406"/>
        <v/>
      </c>
      <c r="BP1380" s="53" t="str">
        <f t="shared" ca="1" si="12406"/>
        <v/>
      </c>
    </row>
    <row r="1381" spans="24:264" hidden="1" x14ac:dyDescent="0.3">
      <c r="X1381" s="51">
        <v>1381</v>
      </c>
      <c r="Y1381" s="8" t="s">
        <v>871</v>
      </c>
      <c r="Z1381" s="7">
        <v>8</v>
      </c>
      <c r="AE1381" s="7"/>
      <c r="AF1381" s="7" t="str">
        <f ca="1">IFERROR(HLOOKUP(AF$1373,INDIRECT($Y1381&amp;"$"&amp;1368):INDIRECT($Y1381&amp;"$"&amp;1372),3,FALSE)&amp;HLOOKUP(AF$1373,INDIRECT($Y1381&amp;"$"&amp;1368):INDIRECT($Y1381&amp;"$"&amp;1372),4,FALSE),"")</f>
        <v/>
      </c>
      <c r="AG1381" s="7" t="str">
        <f ca="1">IFERROR(HLOOKUP(AG$1373,INDIRECT($Y1381&amp;"$"&amp;1368):INDIRECT($Y1381&amp;"$"&amp;1372),3,FALSE)&amp;HLOOKUP(AG$1373,INDIRECT($Y1381&amp;"$"&amp;1368):INDIRECT($Y1381&amp;"$"&amp;1372),4,FALSE),"")</f>
        <v/>
      </c>
      <c r="AH1381" s="7" t="str">
        <f ca="1">IFERROR(HLOOKUP(AH$1373,INDIRECT($Y1381&amp;"$"&amp;1368):INDIRECT($Y1381&amp;"$"&amp;1372),3,FALSE)&amp;HLOOKUP(AH$1373,INDIRECT($Y1381&amp;"$"&amp;1368):INDIRECT($Y1381&amp;"$"&amp;1372),4,FALSE),"")</f>
        <v/>
      </c>
      <c r="AI1381" s="7" t="str">
        <f ca="1">IFERROR(HLOOKUP(AI$1373,INDIRECT($Y1381&amp;"$"&amp;1368):INDIRECT($Y1381&amp;"$"&amp;1372),3,FALSE)&amp;HLOOKUP(AI$1373,INDIRECT($Y1381&amp;"$"&amp;1368):INDIRECT($Y1381&amp;"$"&amp;1372),4,FALSE),"")</f>
        <v/>
      </c>
      <c r="AJ1381" s="7" t="str">
        <f ca="1">IFERROR(HLOOKUP(AJ$1373,INDIRECT($Y1381&amp;"$"&amp;1368):INDIRECT($Y1381&amp;"$"&amp;1372),3,FALSE)&amp;HLOOKUP(AJ$1373,INDIRECT($Y1381&amp;"$"&amp;1368):INDIRECT($Y1381&amp;"$"&amp;1372),4,FALSE),"")</f>
        <v/>
      </c>
      <c r="AK1381" s="7" t="str">
        <f ca="1">IFERROR(HLOOKUP(AK$1373,INDIRECT($Y1381&amp;"$"&amp;1368):INDIRECT($Y1381&amp;"$"&amp;1372),3,FALSE)&amp;HLOOKUP(AK$1373,INDIRECT($Y1381&amp;"$"&amp;1368):INDIRECT($Y1381&amp;"$"&amp;1372),4,FALSE),"")</f>
        <v/>
      </c>
      <c r="AL1381" s="7" t="str">
        <f ca="1">IFERROR(HLOOKUP(AL$1373,INDIRECT($Y1381&amp;"$"&amp;1368):INDIRECT($Y1381&amp;"$"&amp;1372),3,FALSE)&amp;HLOOKUP(AL$1373,INDIRECT($Y1381&amp;"$"&amp;1368):INDIRECT($Y1381&amp;"$"&amp;1372),4,FALSE),"")</f>
        <v/>
      </c>
      <c r="AM1381" s="7" t="str">
        <f ca="1">IFERROR(HLOOKUP(AM$1373,INDIRECT($Y1381&amp;"$"&amp;1368):INDIRECT($Y1381&amp;"$"&amp;1372),3,FALSE)&amp;HLOOKUP(AM$1373,INDIRECT($Y1381&amp;"$"&amp;1368):INDIRECT($Y1381&amp;"$"&amp;1372),4,FALSE),"")</f>
        <v/>
      </c>
      <c r="AN1381" s="7" t="str">
        <f ca="1">IFERROR(HLOOKUP(AN$1373,INDIRECT($Y1381&amp;"$"&amp;1368):INDIRECT($Y1381&amp;"$"&amp;1372),3,FALSE)&amp;HLOOKUP(AN$1373,INDIRECT($Y1381&amp;"$"&amp;1368):INDIRECT($Y1381&amp;"$"&amp;1372),4,FALSE),"")</f>
        <v/>
      </c>
      <c r="AO1381" s="7" t="str">
        <f ca="1">IFERROR(HLOOKUP(AO$1373,INDIRECT($Y1381&amp;"$"&amp;1368):INDIRECT($Y1381&amp;"$"&amp;1372),3,FALSE)&amp;HLOOKUP(AO$1373,INDIRECT($Y1381&amp;"$"&amp;1368):INDIRECT($Y1381&amp;"$"&amp;1372),4,FALSE),"")</f>
        <v/>
      </c>
      <c r="AP1381" s="7" t="str">
        <f ca="1">IFERROR(HLOOKUP(AP$1373,INDIRECT($Y1381&amp;"$"&amp;1368):INDIRECT($Y1381&amp;"$"&amp;1372),3,FALSE)&amp;HLOOKUP(AP$1373,INDIRECT($Y1381&amp;"$"&amp;1368):INDIRECT($Y1381&amp;"$"&amp;1372),4,FALSE),"")</f>
        <v/>
      </c>
      <c r="AQ1381" s="7" t="str">
        <f ca="1">IFERROR(HLOOKUP(AQ$1373,INDIRECT($Y1381&amp;"$"&amp;1368):INDIRECT($Y1381&amp;"$"&amp;1372),3,FALSE)&amp;HLOOKUP(AQ$1373,INDIRECT($Y1381&amp;"$"&amp;1368):INDIRECT($Y1381&amp;"$"&amp;1372),4,FALSE),"")</f>
        <v/>
      </c>
      <c r="AR1381" s="7" t="str">
        <f ca="1">IFERROR(HLOOKUP(AR$1373,INDIRECT($Y1381&amp;"$"&amp;1368):INDIRECT($Y1381&amp;"$"&amp;1372),3,FALSE)&amp;HLOOKUP(AR$1373,INDIRECT($Y1381&amp;"$"&amp;1368):INDIRECT($Y1381&amp;"$"&amp;1372),4,FALSE),"")</f>
        <v/>
      </c>
      <c r="AS1381" s="7" t="str">
        <f ca="1">IFERROR(HLOOKUP(AS$1373,INDIRECT($Y1381&amp;"$"&amp;1368):INDIRECT($Y1381&amp;"$"&amp;1372),3,FALSE)&amp;HLOOKUP(AS$1373,INDIRECT($Y1381&amp;"$"&amp;1368):INDIRECT($Y1381&amp;"$"&amp;1372),4,FALSE),"")</f>
        <v/>
      </c>
      <c r="AT1381" s="7" t="str">
        <f ca="1">IFERROR(HLOOKUP(AT$1373,INDIRECT($Y1381&amp;"$"&amp;1368):INDIRECT($Y1381&amp;"$"&amp;1372),3,FALSE)&amp;HLOOKUP(AT$1373,INDIRECT($Y1381&amp;"$"&amp;1368):INDIRECT($Y1381&amp;"$"&amp;1372),4,FALSE),"")</f>
        <v/>
      </c>
      <c r="AU1381" s="7" t="str">
        <f ca="1">IFERROR(HLOOKUP(AU$1373,INDIRECT($Y1381&amp;"$"&amp;1368):INDIRECT($Y1381&amp;"$"&amp;1372),3,FALSE)&amp;HLOOKUP(AU$1373,INDIRECT($Y1381&amp;"$"&amp;1368):INDIRECT($Y1381&amp;"$"&amp;1372),4,FALSE),"")</f>
        <v/>
      </c>
      <c r="AV1381" s="7" t="str">
        <f ca="1">IFERROR(HLOOKUP(AV$1373,INDIRECT($Y1381&amp;"$"&amp;1368):INDIRECT($Y1381&amp;"$"&amp;1372),3,FALSE)&amp;HLOOKUP(AV$1373,INDIRECT($Y1381&amp;"$"&amp;1368):INDIRECT($Y1381&amp;"$"&amp;1372),4,FALSE),"")</f>
        <v/>
      </c>
      <c r="AW1381" s="7" t="str">
        <f ca="1">IFERROR(HLOOKUP(AW$1373,INDIRECT($Y1381&amp;"$"&amp;1368):INDIRECT($Y1381&amp;"$"&amp;1372),3,FALSE)&amp;HLOOKUP(AW$1373,INDIRECT($Y1381&amp;"$"&amp;1368):INDIRECT($Y1381&amp;"$"&amp;1372),4,FALSE),"")</f>
        <v/>
      </c>
      <c r="AX1381" s="7" t="str">
        <f ca="1">IFERROR(HLOOKUP(AX$1373,INDIRECT(INDIRECT("$Y"&amp;1373+AX$852+($Z1381-1))&amp;1368):INDIRECT(INDIRECT("$Y"&amp;1373+AX$852+($Z1381-1))&amp;1372),3,FALSE)&amp;LEFT(HLOOKUP(AX$1373,INDIRECT(INDIRECT("$Y"&amp;1373+AX$852+($Z1381-1))&amp;1368):INDIRECT(INDIRECT("$Y"&amp;1373+AX$852+($Z1381-1))&amp;1372),4,FALSE),3),"")</f>
        <v/>
      </c>
      <c r="AY1381" s="53" t="str">
        <f t="shared" ca="1" si="12407"/>
        <v/>
      </c>
      <c r="AZ1381" s="53" t="str">
        <f t="shared" ca="1" si="12406"/>
        <v/>
      </c>
      <c r="BA1381" s="53" t="str">
        <f t="shared" ca="1" si="12406"/>
        <v/>
      </c>
      <c r="BB1381" s="53" t="str">
        <f t="shared" ca="1" si="12406"/>
        <v/>
      </c>
      <c r="BC1381" s="53" t="str">
        <f t="shared" ca="1" si="12406"/>
        <v/>
      </c>
      <c r="BD1381" s="53" t="str">
        <f t="shared" ca="1" si="12406"/>
        <v/>
      </c>
      <c r="BE1381" s="53" t="str">
        <f t="shared" ca="1" si="12406"/>
        <v/>
      </c>
      <c r="BF1381" s="53" t="str">
        <f t="shared" ca="1" si="12406"/>
        <v/>
      </c>
      <c r="BG1381" s="53" t="str">
        <f t="shared" ca="1" si="12406"/>
        <v/>
      </c>
      <c r="BH1381" s="53" t="str">
        <f t="shared" ca="1" si="12406"/>
        <v/>
      </c>
      <c r="BI1381" s="53" t="str">
        <f t="shared" ca="1" si="12406"/>
        <v/>
      </c>
      <c r="BJ1381" s="53" t="str">
        <f t="shared" ca="1" si="12406"/>
        <v/>
      </c>
      <c r="BK1381" s="53" t="str">
        <f t="shared" ca="1" si="12406"/>
        <v/>
      </c>
      <c r="BL1381" s="53" t="str">
        <f t="shared" ca="1" si="12406"/>
        <v/>
      </c>
      <c r="BM1381" s="53" t="str">
        <f t="shared" ca="1" si="12406"/>
        <v/>
      </c>
      <c r="BN1381" s="53" t="str">
        <f t="shared" ca="1" si="12406"/>
        <v/>
      </c>
      <c r="BO1381" s="53" t="str">
        <f t="shared" ca="1" si="12406"/>
        <v/>
      </c>
      <c r="BP1381" s="53" t="str">
        <f t="shared" ca="1" si="12406"/>
        <v/>
      </c>
    </row>
    <row r="1382" spans="24:264" hidden="1" x14ac:dyDescent="0.3">
      <c r="X1382" s="51">
        <v>1382</v>
      </c>
      <c r="Y1382" s="8" t="s">
        <v>872</v>
      </c>
      <c r="Z1382" s="7">
        <v>9</v>
      </c>
      <c r="AE1382" s="7"/>
      <c r="AF1382" s="7" t="str">
        <f ca="1">IFERROR(HLOOKUP(AF$1373,INDIRECT($Y1382&amp;"$"&amp;1368):INDIRECT($Y1382&amp;"$"&amp;1372),3,FALSE)&amp;HLOOKUP(AF$1373,INDIRECT($Y1382&amp;"$"&amp;1368):INDIRECT($Y1382&amp;"$"&amp;1372),4,FALSE),"")</f>
        <v/>
      </c>
      <c r="AG1382" s="7" t="str">
        <f ca="1">IFERROR(HLOOKUP(AG$1373,INDIRECT($Y1382&amp;"$"&amp;1368):INDIRECT($Y1382&amp;"$"&amp;1372),3,FALSE)&amp;HLOOKUP(AG$1373,INDIRECT($Y1382&amp;"$"&amp;1368):INDIRECT($Y1382&amp;"$"&amp;1372),4,FALSE),"")</f>
        <v/>
      </c>
      <c r="AH1382" s="7" t="str">
        <f ca="1">IFERROR(HLOOKUP(AH$1373,INDIRECT($Y1382&amp;"$"&amp;1368):INDIRECT($Y1382&amp;"$"&amp;1372),3,FALSE)&amp;HLOOKUP(AH$1373,INDIRECT($Y1382&amp;"$"&amp;1368):INDIRECT($Y1382&amp;"$"&amp;1372),4,FALSE),"")</f>
        <v/>
      </c>
      <c r="AI1382" s="7" t="str">
        <f ca="1">IFERROR(HLOOKUP(AI$1373,INDIRECT($Y1382&amp;"$"&amp;1368):INDIRECT($Y1382&amp;"$"&amp;1372),3,FALSE)&amp;HLOOKUP(AI$1373,INDIRECT($Y1382&amp;"$"&amp;1368):INDIRECT($Y1382&amp;"$"&amp;1372),4,FALSE),"")</f>
        <v/>
      </c>
      <c r="AJ1382" s="7" t="str">
        <f ca="1">IFERROR(HLOOKUP(AJ$1373,INDIRECT($Y1382&amp;"$"&amp;1368):INDIRECT($Y1382&amp;"$"&amp;1372),3,FALSE)&amp;HLOOKUP(AJ$1373,INDIRECT($Y1382&amp;"$"&amp;1368):INDIRECT($Y1382&amp;"$"&amp;1372),4,FALSE),"")</f>
        <v/>
      </c>
      <c r="AK1382" s="7" t="str">
        <f ca="1">IFERROR(HLOOKUP(AK$1373,INDIRECT($Y1382&amp;"$"&amp;1368):INDIRECT($Y1382&amp;"$"&amp;1372),3,FALSE)&amp;HLOOKUP(AK$1373,INDIRECT($Y1382&amp;"$"&amp;1368):INDIRECT($Y1382&amp;"$"&amp;1372),4,FALSE),"")</f>
        <v/>
      </c>
      <c r="AL1382" s="7" t="str">
        <f ca="1">IFERROR(HLOOKUP(AL$1373,INDIRECT($Y1382&amp;"$"&amp;1368):INDIRECT($Y1382&amp;"$"&amp;1372),3,FALSE)&amp;HLOOKUP(AL$1373,INDIRECT($Y1382&amp;"$"&amp;1368):INDIRECT($Y1382&amp;"$"&amp;1372),4,FALSE),"")</f>
        <v/>
      </c>
      <c r="AM1382" s="7" t="str">
        <f ca="1">IFERROR(HLOOKUP(AM$1373,INDIRECT($Y1382&amp;"$"&amp;1368):INDIRECT($Y1382&amp;"$"&amp;1372),3,FALSE)&amp;HLOOKUP(AM$1373,INDIRECT($Y1382&amp;"$"&amp;1368):INDIRECT($Y1382&amp;"$"&amp;1372),4,FALSE),"")</f>
        <v/>
      </c>
      <c r="AN1382" s="7" t="str">
        <f ca="1">IFERROR(HLOOKUP(AN$1373,INDIRECT($Y1382&amp;"$"&amp;1368):INDIRECT($Y1382&amp;"$"&amp;1372),3,FALSE)&amp;HLOOKUP(AN$1373,INDIRECT($Y1382&amp;"$"&amp;1368):INDIRECT($Y1382&amp;"$"&amp;1372),4,FALSE),"")</f>
        <v/>
      </c>
      <c r="AO1382" s="7" t="str">
        <f ca="1">IFERROR(HLOOKUP(AO$1373,INDIRECT($Y1382&amp;"$"&amp;1368):INDIRECT($Y1382&amp;"$"&amp;1372),3,FALSE)&amp;HLOOKUP(AO$1373,INDIRECT($Y1382&amp;"$"&amp;1368):INDIRECT($Y1382&amp;"$"&amp;1372),4,FALSE),"")</f>
        <v/>
      </c>
      <c r="AP1382" s="7" t="str">
        <f ca="1">IFERROR(HLOOKUP(AP$1373,INDIRECT($Y1382&amp;"$"&amp;1368):INDIRECT($Y1382&amp;"$"&amp;1372),3,FALSE)&amp;HLOOKUP(AP$1373,INDIRECT($Y1382&amp;"$"&amp;1368):INDIRECT($Y1382&amp;"$"&amp;1372),4,FALSE),"")</f>
        <v/>
      </c>
      <c r="AQ1382" s="7" t="str">
        <f ca="1">IFERROR(HLOOKUP(AQ$1373,INDIRECT($Y1382&amp;"$"&amp;1368):INDIRECT($Y1382&amp;"$"&amp;1372),3,FALSE)&amp;HLOOKUP(AQ$1373,INDIRECT($Y1382&amp;"$"&amp;1368):INDIRECT($Y1382&amp;"$"&amp;1372),4,FALSE),"")</f>
        <v/>
      </c>
      <c r="AR1382" s="7" t="str">
        <f ca="1">IFERROR(HLOOKUP(AR$1373,INDIRECT($Y1382&amp;"$"&amp;1368):INDIRECT($Y1382&amp;"$"&amp;1372),3,FALSE)&amp;HLOOKUP(AR$1373,INDIRECT($Y1382&amp;"$"&amp;1368):INDIRECT($Y1382&amp;"$"&amp;1372),4,FALSE),"")</f>
        <v/>
      </c>
      <c r="AS1382" s="7" t="str">
        <f ca="1">IFERROR(HLOOKUP(AS$1373,INDIRECT($Y1382&amp;"$"&amp;1368):INDIRECT($Y1382&amp;"$"&amp;1372),3,FALSE)&amp;HLOOKUP(AS$1373,INDIRECT($Y1382&amp;"$"&amp;1368):INDIRECT($Y1382&amp;"$"&amp;1372),4,FALSE),"")</f>
        <v/>
      </c>
      <c r="AT1382" s="7" t="str">
        <f ca="1">IFERROR(HLOOKUP(AT$1373,INDIRECT($Y1382&amp;"$"&amp;1368):INDIRECT($Y1382&amp;"$"&amp;1372),3,FALSE)&amp;HLOOKUP(AT$1373,INDIRECT($Y1382&amp;"$"&amp;1368):INDIRECT($Y1382&amp;"$"&amp;1372),4,FALSE),"")</f>
        <v/>
      </c>
      <c r="AU1382" s="7" t="str">
        <f ca="1">IFERROR(HLOOKUP(AU$1373,INDIRECT($Y1382&amp;"$"&amp;1368):INDIRECT($Y1382&amp;"$"&amp;1372),3,FALSE)&amp;HLOOKUP(AU$1373,INDIRECT($Y1382&amp;"$"&amp;1368):INDIRECT($Y1382&amp;"$"&amp;1372),4,FALSE),"")</f>
        <v/>
      </c>
      <c r="AV1382" s="7" t="str">
        <f ca="1">IFERROR(HLOOKUP(AV$1373,INDIRECT($Y1382&amp;"$"&amp;1368):INDIRECT($Y1382&amp;"$"&amp;1372),3,FALSE)&amp;HLOOKUP(AV$1373,INDIRECT($Y1382&amp;"$"&amp;1368):INDIRECT($Y1382&amp;"$"&amp;1372),4,FALSE),"")</f>
        <v/>
      </c>
      <c r="AW1382" s="7" t="str">
        <f ca="1">IFERROR(HLOOKUP(AW$1373,INDIRECT($Y1382&amp;"$"&amp;1368):INDIRECT($Y1382&amp;"$"&amp;1372),3,FALSE)&amp;HLOOKUP(AW$1373,INDIRECT($Y1382&amp;"$"&amp;1368):INDIRECT($Y1382&amp;"$"&amp;1372),4,FALSE),"")</f>
        <v/>
      </c>
      <c r="AX1382" s="7" t="str">
        <f ca="1">IFERROR(HLOOKUP(AX$1373,INDIRECT(INDIRECT("$Y"&amp;1373+AX$852+($Z1382-1))&amp;1368):INDIRECT(INDIRECT("$Y"&amp;1373+AX$852+($Z1382-1))&amp;1372),3,FALSE)&amp;LEFT(HLOOKUP(AX$1373,INDIRECT(INDIRECT("$Y"&amp;1373+AX$852+($Z1382-1))&amp;1368):INDIRECT(INDIRECT("$Y"&amp;1373+AX$852+($Z1382-1))&amp;1372),4,FALSE),3),"")</f>
        <v/>
      </c>
      <c r="AY1382" s="53" t="str">
        <f t="shared" ca="1" si="12407"/>
        <v/>
      </c>
      <c r="AZ1382" s="53" t="str">
        <f t="shared" ca="1" si="12406"/>
        <v/>
      </c>
      <c r="BA1382" s="53" t="str">
        <f t="shared" ca="1" si="12406"/>
        <v/>
      </c>
      <c r="BB1382" s="53" t="str">
        <f t="shared" ca="1" si="12406"/>
        <v/>
      </c>
      <c r="BC1382" s="53" t="str">
        <f t="shared" ca="1" si="12406"/>
        <v/>
      </c>
      <c r="BD1382" s="53" t="str">
        <f t="shared" ca="1" si="12406"/>
        <v/>
      </c>
      <c r="BE1382" s="53" t="str">
        <f t="shared" ca="1" si="12406"/>
        <v/>
      </c>
      <c r="BF1382" s="53" t="str">
        <f t="shared" ca="1" si="12406"/>
        <v/>
      </c>
      <c r="BG1382" s="53" t="str">
        <f t="shared" ca="1" si="12406"/>
        <v/>
      </c>
      <c r="BH1382" s="53" t="str">
        <f t="shared" ca="1" si="12406"/>
        <v/>
      </c>
      <c r="BI1382" s="53" t="str">
        <f t="shared" ca="1" si="12406"/>
        <v/>
      </c>
      <c r="BJ1382" s="53" t="str">
        <f t="shared" ca="1" si="12406"/>
        <v/>
      </c>
      <c r="BK1382" s="53" t="str">
        <f t="shared" ca="1" si="12406"/>
        <v/>
      </c>
      <c r="BL1382" s="53" t="str">
        <f t="shared" ca="1" si="12406"/>
        <v/>
      </c>
      <c r="BM1382" s="53" t="str">
        <f t="shared" ca="1" si="12406"/>
        <v/>
      </c>
      <c r="BN1382" s="53" t="str">
        <f t="shared" ca="1" si="12406"/>
        <v/>
      </c>
      <c r="BO1382" s="53" t="str">
        <f t="shared" ca="1" si="12406"/>
        <v/>
      </c>
      <c r="BP1382" s="53" t="str">
        <f t="shared" ca="1" si="12406"/>
        <v/>
      </c>
    </row>
    <row r="1383" spans="24:264" hidden="1" x14ac:dyDescent="0.3">
      <c r="X1383" s="51">
        <v>1383</v>
      </c>
      <c r="Y1383" s="8" t="s">
        <v>856</v>
      </c>
      <c r="Z1383" s="7">
        <v>10</v>
      </c>
      <c r="AE1383" s="7"/>
      <c r="AF1383" s="7" t="str">
        <f ca="1">IFERROR(HLOOKUP(AF$1373,INDIRECT($Y1383&amp;"$"&amp;1368):INDIRECT($Y1383&amp;"$"&amp;1372),3,FALSE)&amp;HLOOKUP(AF$1373,INDIRECT($Y1383&amp;"$"&amp;1368):INDIRECT($Y1383&amp;"$"&amp;1372),4,FALSE),"")</f>
        <v/>
      </c>
      <c r="AG1383" s="7" t="str">
        <f ca="1">IFERROR(HLOOKUP(AG$1373,INDIRECT($Y1383&amp;"$"&amp;1368):INDIRECT($Y1383&amp;"$"&amp;1372),3,FALSE)&amp;HLOOKUP(AG$1373,INDIRECT($Y1383&amp;"$"&amp;1368):INDIRECT($Y1383&amp;"$"&amp;1372),4,FALSE),"")</f>
        <v/>
      </c>
      <c r="AH1383" s="7" t="str">
        <f ca="1">IFERROR(HLOOKUP(AH$1373,INDIRECT($Y1383&amp;"$"&amp;1368):INDIRECT($Y1383&amp;"$"&amp;1372),3,FALSE)&amp;HLOOKUP(AH$1373,INDIRECT($Y1383&amp;"$"&amp;1368):INDIRECT($Y1383&amp;"$"&amp;1372),4,FALSE),"")</f>
        <v/>
      </c>
      <c r="AI1383" s="7" t="str">
        <f ca="1">IFERROR(HLOOKUP(AI$1373,INDIRECT($Y1383&amp;"$"&amp;1368):INDIRECT($Y1383&amp;"$"&amp;1372),3,FALSE)&amp;HLOOKUP(AI$1373,INDIRECT($Y1383&amp;"$"&amp;1368):INDIRECT($Y1383&amp;"$"&amp;1372),4,FALSE),"")</f>
        <v/>
      </c>
      <c r="AJ1383" s="7" t="str">
        <f ca="1">IFERROR(HLOOKUP(AJ$1373,INDIRECT($Y1383&amp;"$"&amp;1368):INDIRECT($Y1383&amp;"$"&amp;1372),3,FALSE)&amp;HLOOKUP(AJ$1373,INDIRECT($Y1383&amp;"$"&amp;1368):INDIRECT($Y1383&amp;"$"&amp;1372),4,FALSE),"")</f>
        <v/>
      </c>
      <c r="AK1383" s="7" t="str">
        <f ca="1">IFERROR(HLOOKUP(AK$1373,INDIRECT($Y1383&amp;"$"&amp;1368):INDIRECT($Y1383&amp;"$"&amp;1372),3,FALSE)&amp;HLOOKUP(AK$1373,INDIRECT($Y1383&amp;"$"&amp;1368):INDIRECT($Y1383&amp;"$"&amp;1372),4,FALSE),"")</f>
        <v/>
      </c>
      <c r="AL1383" s="7" t="str">
        <f ca="1">IFERROR(HLOOKUP(AL$1373,INDIRECT($Y1383&amp;"$"&amp;1368):INDIRECT($Y1383&amp;"$"&amp;1372),3,FALSE)&amp;HLOOKUP(AL$1373,INDIRECT($Y1383&amp;"$"&amp;1368):INDIRECT($Y1383&amp;"$"&amp;1372),4,FALSE),"")</f>
        <v/>
      </c>
      <c r="AM1383" s="7" t="str">
        <f ca="1">IFERROR(HLOOKUP(AM$1373,INDIRECT($Y1383&amp;"$"&amp;1368):INDIRECT($Y1383&amp;"$"&amp;1372),3,FALSE)&amp;HLOOKUP(AM$1373,INDIRECT($Y1383&amp;"$"&amp;1368):INDIRECT($Y1383&amp;"$"&amp;1372),4,FALSE),"")</f>
        <v/>
      </c>
      <c r="AN1383" s="7" t="str">
        <f ca="1">IFERROR(HLOOKUP(AN$1373,INDIRECT($Y1383&amp;"$"&amp;1368):INDIRECT($Y1383&amp;"$"&amp;1372),3,FALSE)&amp;HLOOKUP(AN$1373,INDIRECT($Y1383&amp;"$"&amp;1368):INDIRECT($Y1383&amp;"$"&amp;1372),4,FALSE),"")</f>
        <v/>
      </c>
      <c r="AO1383" s="7" t="str">
        <f ca="1">IFERROR(HLOOKUP(AO$1373,INDIRECT($Y1383&amp;"$"&amp;1368):INDIRECT($Y1383&amp;"$"&amp;1372),3,FALSE)&amp;HLOOKUP(AO$1373,INDIRECT($Y1383&amp;"$"&amp;1368):INDIRECT($Y1383&amp;"$"&amp;1372),4,FALSE),"")</f>
        <v/>
      </c>
      <c r="AP1383" s="7" t="str">
        <f ca="1">IFERROR(HLOOKUP(AP$1373,INDIRECT($Y1383&amp;"$"&amp;1368):INDIRECT($Y1383&amp;"$"&amp;1372),3,FALSE)&amp;HLOOKUP(AP$1373,INDIRECT($Y1383&amp;"$"&amp;1368):INDIRECT($Y1383&amp;"$"&amp;1372),4,FALSE),"")</f>
        <v/>
      </c>
      <c r="AQ1383" s="7" t="str">
        <f ca="1">IFERROR(HLOOKUP(AQ$1373,INDIRECT($Y1383&amp;"$"&amp;1368):INDIRECT($Y1383&amp;"$"&amp;1372),3,FALSE)&amp;HLOOKUP(AQ$1373,INDIRECT($Y1383&amp;"$"&amp;1368):INDIRECT($Y1383&amp;"$"&amp;1372),4,FALSE),"")</f>
        <v/>
      </c>
      <c r="AR1383" s="7" t="str">
        <f ca="1">IFERROR(HLOOKUP(AR$1373,INDIRECT($Y1383&amp;"$"&amp;1368):INDIRECT($Y1383&amp;"$"&amp;1372),3,FALSE)&amp;HLOOKUP(AR$1373,INDIRECT($Y1383&amp;"$"&amp;1368):INDIRECT($Y1383&amp;"$"&amp;1372),4,FALSE),"")</f>
        <v/>
      </c>
      <c r="AS1383" s="7" t="str">
        <f ca="1">IFERROR(HLOOKUP(AS$1373,INDIRECT($Y1383&amp;"$"&amp;1368):INDIRECT($Y1383&amp;"$"&amp;1372),3,FALSE)&amp;HLOOKUP(AS$1373,INDIRECT($Y1383&amp;"$"&amp;1368):INDIRECT($Y1383&amp;"$"&amp;1372),4,FALSE),"")</f>
        <v/>
      </c>
      <c r="AT1383" s="7" t="str">
        <f ca="1">IFERROR(HLOOKUP(AT$1373,INDIRECT($Y1383&amp;"$"&amp;1368):INDIRECT($Y1383&amp;"$"&amp;1372),3,FALSE)&amp;HLOOKUP(AT$1373,INDIRECT($Y1383&amp;"$"&amp;1368):INDIRECT($Y1383&amp;"$"&amp;1372),4,FALSE),"")</f>
        <v/>
      </c>
      <c r="AU1383" s="7" t="str">
        <f ca="1">IFERROR(HLOOKUP(AU$1373,INDIRECT($Y1383&amp;"$"&amp;1368):INDIRECT($Y1383&amp;"$"&amp;1372),3,FALSE)&amp;HLOOKUP(AU$1373,INDIRECT($Y1383&amp;"$"&amp;1368):INDIRECT($Y1383&amp;"$"&amp;1372),4,FALSE),"")</f>
        <v/>
      </c>
      <c r="AV1383" s="7" t="str">
        <f ca="1">IFERROR(HLOOKUP(AV$1373,INDIRECT($Y1383&amp;"$"&amp;1368):INDIRECT($Y1383&amp;"$"&amp;1372),3,FALSE)&amp;HLOOKUP(AV$1373,INDIRECT($Y1383&amp;"$"&amp;1368):INDIRECT($Y1383&amp;"$"&amp;1372),4,FALSE),"")</f>
        <v/>
      </c>
      <c r="AW1383" s="7" t="str">
        <f ca="1">IFERROR(HLOOKUP(AW$1373,INDIRECT($Y1383&amp;"$"&amp;1368):INDIRECT($Y1383&amp;"$"&amp;1372),3,FALSE)&amp;HLOOKUP(AW$1373,INDIRECT($Y1383&amp;"$"&amp;1368):INDIRECT($Y1383&amp;"$"&amp;1372),4,FALSE),"")</f>
        <v/>
      </c>
      <c r="AX1383" s="7" t="str">
        <f ca="1">IFERROR(HLOOKUP(AX$1373,INDIRECT(INDIRECT("$Y"&amp;1373+AX$852+($Z1383-1))&amp;1368):INDIRECT(INDIRECT("$Y"&amp;1373+AX$852+($Z1383-1))&amp;1372),3,FALSE)&amp;LEFT(HLOOKUP(AX$1373,INDIRECT(INDIRECT("$Y"&amp;1373+AX$852+($Z1383-1))&amp;1368):INDIRECT(INDIRECT("$Y"&amp;1373+AX$852+($Z1383-1))&amp;1372),4,FALSE),3),"")</f>
        <v/>
      </c>
      <c r="AY1383" s="53" t="str">
        <f t="shared" ca="1" si="12407"/>
        <v/>
      </c>
      <c r="AZ1383" s="53" t="str">
        <f t="shared" ca="1" si="12406"/>
        <v/>
      </c>
      <c r="BA1383" s="53" t="str">
        <f t="shared" ca="1" si="12406"/>
        <v/>
      </c>
      <c r="BB1383" s="53" t="str">
        <f t="shared" ca="1" si="12406"/>
        <v/>
      </c>
      <c r="BC1383" s="53" t="str">
        <f t="shared" ca="1" si="12406"/>
        <v/>
      </c>
      <c r="BD1383" s="53" t="str">
        <f t="shared" ca="1" si="12406"/>
        <v/>
      </c>
      <c r="BE1383" s="53" t="str">
        <f t="shared" ca="1" si="12406"/>
        <v/>
      </c>
      <c r="BF1383" s="53" t="str">
        <f t="shared" ca="1" si="12406"/>
        <v/>
      </c>
      <c r="BG1383" s="53" t="str">
        <f t="shared" ca="1" si="12406"/>
        <v/>
      </c>
      <c r="BH1383" s="53" t="str">
        <f t="shared" ca="1" si="12406"/>
        <v/>
      </c>
      <c r="BI1383" s="53" t="str">
        <f t="shared" ca="1" si="12406"/>
        <v/>
      </c>
      <c r="BJ1383" s="53" t="str">
        <f t="shared" ca="1" si="12406"/>
        <v/>
      </c>
      <c r="BK1383" s="53" t="str">
        <f t="shared" ca="1" si="12406"/>
        <v/>
      </c>
      <c r="BL1383" s="53" t="str">
        <f t="shared" ca="1" si="12406"/>
        <v/>
      </c>
      <c r="BM1383" s="53" t="str">
        <f t="shared" ca="1" si="12406"/>
        <v/>
      </c>
      <c r="BN1383" s="53" t="str">
        <f t="shared" ca="1" si="12406"/>
        <v/>
      </c>
      <c r="BO1383" s="53" t="str">
        <f t="shared" ca="1" si="12406"/>
        <v/>
      </c>
      <c r="BP1383" s="53" t="str">
        <f t="shared" ca="1" si="12406"/>
        <v/>
      </c>
    </row>
    <row r="1384" spans="24:264" hidden="1" x14ac:dyDescent="0.3">
      <c r="X1384" s="51">
        <v>1384</v>
      </c>
      <c r="Y1384" s="8" t="s">
        <v>873</v>
      </c>
      <c r="Z1384" s="7">
        <v>11</v>
      </c>
      <c r="AE1384" s="7"/>
      <c r="AF1384" s="7" t="str">
        <f ca="1">IFERROR(HLOOKUP(AF$1373,INDIRECT($Y1384&amp;"$"&amp;1368):INDIRECT($Y1384&amp;"$"&amp;1372),3,FALSE)&amp;HLOOKUP(AF$1373,INDIRECT($Y1384&amp;"$"&amp;1368):INDIRECT($Y1384&amp;"$"&amp;1372),4,FALSE),"")</f>
        <v/>
      </c>
      <c r="AG1384" s="7" t="str">
        <f ca="1">IFERROR(HLOOKUP(AG$1373,INDIRECT($Y1384&amp;"$"&amp;1368):INDIRECT($Y1384&amp;"$"&amp;1372),3,FALSE)&amp;HLOOKUP(AG$1373,INDIRECT($Y1384&amp;"$"&amp;1368):INDIRECT($Y1384&amp;"$"&amp;1372),4,FALSE),"")</f>
        <v/>
      </c>
      <c r="AH1384" s="7" t="str">
        <f ca="1">IFERROR(HLOOKUP(AH$1373,INDIRECT($Y1384&amp;"$"&amp;1368):INDIRECT($Y1384&amp;"$"&amp;1372),3,FALSE)&amp;HLOOKUP(AH$1373,INDIRECT($Y1384&amp;"$"&amp;1368):INDIRECT($Y1384&amp;"$"&amp;1372),4,FALSE),"")</f>
        <v/>
      </c>
      <c r="AI1384" s="7" t="str">
        <f ca="1">IFERROR(HLOOKUP(AI$1373,INDIRECT($Y1384&amp;"$"&amp;1368):INDIRECT($Y1384&amp;"$"&amp;1372),3,FALSE)&amp;HLOOKUP(AI$1373,INDIRECT($Y1384&amp;"$"&amp;1368):INDIRECT($Y1384&amp;"$"&amp;1372),4,FALSE),"")</f>
        <v/>
      </c>
      <c r="AJ1384" s="7" t="str">
        <f ca="1">IFERROR(HLOOKUP(AJ$1373,INDIRECT($Y1384&amp;"$"&amp;1368):INDIRECT($Y1384&amp;"$"&amp;1372),3,FALSE)&amp;HLOOKUP(AJ$1373,INDIRECT($Y1384&amp;"$"&amp;1368):INDIRECT($Y1384&amp;"$"&amp;1372),4,FALSE),"")</f>
        <v/>
      </c>
      <c r="AK1384" s="7" t="str">
        <f ca="1">IFERROR(HLOOKUP(AK$1373,INDIRECT($Y1384&amp;"$"&amp;1368):INDIRECT($Y1384&amp;"$"&amp;1372),3,FALSE)&amp;HLOOKUP(AK$1373,INDIRECT($Y1384&amp;"$"&amp;1368):INDIRECT($Y1384&amp;"$"&amp;1372),4,FALSE),"")</f>
        <v/>
      </c>
      <c r="AL1384" s="7" t="str">
        <f ca="1">IFERROR(HLOOKUP(AL$1373,INDIRECT($Y1384&amp;"$"&amp;1368):INDIRECT($Y1384&amp;"$"&amp;1372),3,FALSE)&amp;HLOOKUP(AL$1373,INDIRECT($Y1384&amp;"$"&amp;1368):INDIRECT($Y1384&amp;"$"&amp;1372),4,FALSE),"")</f>
        <v/>
      </c>
      <c r="AM1384" s="7" t="str">
        <f ca="1">IFERROR(HLOOKUP(AM$1373,INDIRECT($Y1384&amp;"$"&amp;1368):INDIRECT($Y1384&amp;"$"&amp;1372),3,FALSE)&amp;HLOOKUP(AM$1373,INDIRECT($Y1384&amp;"$"&amp;1368):INDIRECT($Y1384&amp;"$"&amp;1372),4,FALSE),"")</f>
        <v/>
      </c>
      <c r="AN1384" s="7" t="str">
        <f ca="1">IFERROR(HLOOKUP(AN$1373,INDIRECT($Y1384&amp;"$"&amp;1368):INDIRECT($Y1384&amp;"$"&amp;1372),3,FALSE)&amp;HLOOKUP(AN$1373,INDIRECT($Y1384&amp;"$"&amp;1368):INDIRECT($Y1384&amp;"$"&amp;1372),4,FALSE),"")</f>
        <v/>
      </c>
      <c r="AO1384" s="7" t="str">
        <f ca="1">IFERROR(HLOOKUP(AO$1373,INDIRECT($Y1384&amp;"$"&amp;1368):INDIRECT($Y1384&amp;"$"&amp;1372),3,FALSE)&amp;HLOOKUP(AO$1373,INDIRECT($Y1384&amp;"$"&amp;1368):INDIRECT($Y1384&amp;"$"&amp;1372),4,FALSE),"")</f>
        <v/>
      </c>
      <c r="AP1384" s="7" t="str">
        <f ca="1">IFERROR(HLOOKUP(AP$1373,INDIRECT($Y1384&amp;"$"&amp;1368):INDIRECT($Y1384&amp;"$"&amp;1372),3,FALSE)&amp;HLOOKUP(AP$1373,INDIRECT($Y1384&amp;"$"&amp;1368):INDIRECT($Y1384&amp;"$"&amp;1372),4,FALSE),"")</f>
        <v/>
      </c>
      <c r="AQ1384" s="7" t="str">
        <f ca="1">IFERROR(HLOOKUP(AQ$1373,INDIRECT($Y1384&amp;"$"&amp;1368):INDIRECT($Y1384&amp;"$"&amp;1372),3,FALSE)&amp;HLOOKUP(AQ$1373,INDIRECT($Y1384&amp;"$"&amp;1368):INDIRECT($Y1384&amp;"$"&amp;1372),4,FALSE),"")</f>
        <v/>
      </c>
      <c r="AR1384" s="7" t="str">
        <f ca="1">IFERROR(HLOOKUP(AR$1373,INDIRECT($Y1384&amp;"$"&amp;1368):INDIRECT($Y1384&amp;"$"&amp;1372),3,FALSE)&amp;HLOOKUP(AR$1373,INDIRECT($Y1384&amp;"$"&amp;1368):INDIRECT($Y1384&amp;"$"&amp;1372),4,FALSE),"")</f>
        <v/>
      </c>
      <c r="AS1384" s="7" t="str">
        <f ca="1">IFERROR(HLOOKUP(AS$1373,INDIRECT($Y1384&amp;"$"&amp;1368):INDIRECT($Y1384&amp;"$"&amp;1372),3,FALSE)&amp;HLOOKUP(AS$1373,INDIRECT($Y1384&amp;"$"&amp;1368):INDIRECT($Y1384&amp;"$"&amp;1372),4,FALSE),"")</f>
        <v/>
      </c>
      <c r="AT1384" s="7" t="str">
        <f ca="1">IFERROR(HLOOKUP(AT$1373,INDIRECT($Y1384&amp;"$"&amp;1368):INDIRECT($Y1384&amp;"$"&amp;1372),3,FALSE)&amp;HLOOKUP(AT$1373,INDIRECT($Y1384&amp;"$"&amp;1368):INDIRECT($Y1384&amp;"$"&amp;1372),4,FALSE),"")</f>
        <v/>
      </c>
      <c r="AU1384" s="7" t="str">
        <f ca="1">IFERROR(HLOOKUP(AU$1373,INDIRECT($Y1384&amp;"$"&amp;1368):INDIRECT($Y1384&amp;"$"&amp;1372),3,FALSE)&amp;HLOOKUP(AU$1373,INDIRECT($Y1384&amp;"$"&amp;1368):INDIRECT($Y1384&amp;"$"&amp;1372),4,FALSE),"")</f>
        <v/>
      </c>
      <c r="AV1384" s="7" t="str">
        <f ca="1">IFERROR(HLOOKUP(AV$1373,INDIRECT($Y1384&amp;"$"&amp;1368):INDIRECT($Y1384&amp;"$"&amp;1372),3,FALSE)&amp;HLOOKUP(AV$1373,INDIRECT($Y1384&amp;"$"&amp;1368):INDIRECT($Y1384&amp;"$"&amp;1372),4,FALSE),"")</f>
        <v/>
      </c>
      <c r="AW1384" s="7" t="str">
        <f ca="1">IFERROR(HLOOKUP(AW$1373,INDIRECT($Y1384&amp;"$"&amp;1368):INDIRECT($Y1384&amp;"$"&amp;1372),3,FALSE)&amp;HLOOKUP(AW$1373,INDIRECT($Y1384&amp;"$"&amp;1368):INDIRECT($Y1384&amp;"$"&amp;1372),4,FALSE),"")</f>
        <v/>
      </c>
      <c r="AX1384" s="7" t="str">
        <f ca="1">IFERROR(HLOOKUP(AX$1373,INDIRECT(INDIRECT("$Y"&amp;1373+AX$852+($Z1384-1))&amp;1368):INDIRECT(INDIRECT("$Y"&amp;1373+AX$852+($Z1384-1))&amp;1372),3,FALSE)&amp;LEFT(HLOOKUP(AX$1373,INDIRECT(INDIRECT("$Y"&amp;1373+AX$852+($Z1384-1))&amp;1368):INDIRECT(INDIRECT("$Y"&amp;1373+AX$852+($Z1384-1))&amp;1372),4,FALSE),3),"")</f>
        <v/>
      </c>
      <c r="AY1384" s="53" t="str">
        <f t="shared" ca="1" si="12407"/>
        <v/>
      </c>
      <c r="AZ1384" s="53" t="str">
        <f t="shared" ca="1" si="12406"/>
        <v/>
      </c>
      <c r="BA1384" s="53" t="str">
        <f t="shared" ca="1" si="12406"/>
        <v/>
      </c>
      <c r="BB1384" s="53" t="str">
        <f t="shared" ca="1" si="12406"/>
        <v/>
      </c>
      <c r="BC1384" s="53" t="str">
        <f t="shared" ca="1" si="12406"/>
        <v/>
      </c>
      <c r="BD1384" s="53" t="str">
        <f t="shared" ca="1" si="12406"/>
        <v/>
      </c>
      <c r="BE1384" s="53" t="str">
        <f t="shared" ca="1" si="12406"/>
        <v/>
      </c>
      <c r="BF1384" s="53" t="str">
        <f t="shared" ca="1" si="12406"/>
        <v/>
      </c>
      <c r="BG1384" s="53" t="str">
        <f t="shared" ca="1" si="12406"/>
        <v/>
      </c>
      <c r="BH1384" s="53" t="str">
        <f t="shared" ca="1" si="12406"/>
        <v/>
      </c>
      <c r="BI1384" s="53" t="str">
        <f t="shared" ca="1" si="12406"/>
        <v/>
      </c>
      <c r="BJ1384" s="53" t="str">
        <f t="shared" ca="1" si="12406"/>
        <v/>
      </c>
      <c r="BK1384" s="53" t="str">
        <f t="shared" ca="1" si="12406"/>
        <v/>
      </c>
      <c r="BL1384" s="53" t="str">
        <f t="shared" ca="1" si="12406"/>
        <v/>
      </c>
      <c r="BM1384" s="53" t="str">
        <f t="shared" ca="1" si="12406"/>
        <v/>
      </c>
      <c r="BN1384" s="53" t="str">
        <f t="shared" ca="1" si="12406"/>
        <v/>
      </c>
      <c r="BO1384" s="53" t="str">
        <f t="shared" ca="1" si="12406"/>
        <v/>
      </c>
      <c r="BP1384" s="53" t="str">
        <f t="shared" ca="1" si="12406"/>
        <v/>
      </c>
    </row>
    <row r="1385" spans="24:264" hidden="1" x14ac:dyDescent="0.3">
      <c r="X1385" s="51">
        <v>1385</v>
      </c>
      <c r="Y1385" s="8" t="s">
        <v>874</v>
      </c>
      <c r="Z1385" s="7">
        <v>12</v>
      </c>
      <c r="AE1385" s="7"/>
      <c r="AF1385" s="7" t="str">
        <f ca="1">IFERROR(HLOOKUP(AF$1373,INDIRECT($Y1385&amp;"$"&amp;1368):INDIRECT($Y1385&amp;"$"&amp;1372),3,FALSE)&amp;HLOOKUP(AF$1373,INDIRECT($Y1385&amp;"$"&amp;1368):INDIRECT($Y1385&amp;"$"&amp;1372),4,FALSE),"")</f>
        <v/>
      </c>
      <c r="AG1385" s="7" t="str">
        <f ca="1">IFERROR(HLOOKUP(AG$1373,INDIRECT($Y1385&amp;"$"&amp;1368):INDIRECT($Y1385&amp;"$"&amp;1372),3,FALSE)&amp;HLOOKUP(AG$1373,INDIRECT($Y1385&amp;"$"&amp;1368):INDIRECT($Y1385&amp;"$"&amp;1372),4,FALSE),"")</f>
        <v/>
      </c>
      <c r="AH1385" s="7" t="str">
        <f ca="1">IFERROR(HLOOKUP(AH$1373,INDIRECT($Y1385&amp;"$"&amp;1368):INDIRECT($Y1385&amp;"$"&amp;1372),3,FALSE)&amp;HLOOKUP(AH$1373,INDIRECT($Y1385&amp;"$"&amp;1368):INDIRECT($Y1385&amp;"$"&amp;1372),4,FALSE),"")</f>
        <v/>
      </c>
      <c r="AI1385" s="7" t="str">
        <f ca="1">IFERROR(HLOOKUP(AI$1373,INDIRECT($Y1385&amp;"$"&amp;1368):INDIRECT($Y1385&amp;"$"&amp;1372),3,FALSE)&amp;HLOOKUP(AI$1373,INDIRECT($Y1385&amp;"$"&amp;1368):INDIRECT($Y1385&amp;"$"&amp;1372),4,FALSE),"")</f>
        <v/>
      </c>
      <c r="AJ1385" s="7" t="str">
        <f ca="1">IFERROR(HLOOKUP(AJ$1373,INDIRECT($Y1385&amp;"$"&amp;1368):INDIRECT($Y1385&amp;"$"&amp;1372),3,FALSE)&amp;HLOOKUP(AJ$1373,INDIRECT($Y1385&amp;"$"&amp;1368):INDIRECT($Y1385&amp;"$"&amp;1372),4,FALSE),"")</f>
        <v/>
      </c>
      <c r="AK1385" s="7" t="str">
        <f ca="1">IFERROR(HLOOKUP(AK$1373,INDIRECT($Y1385&amp;"$"&amp;1368):INDIRECT($Y1385&amp;"$"&amp;1372),3,FALSE)&amp;HLOOKUP(AK$1373,INDIRECT($Y1385&amp;"$"&amp;1368):INDIRECT($Y1385&amp;"$"&amp;1372),4,FALSE),"")</f>
        <v/>
      </c>
      <c r="AL1385" s="7" t="str">
        <f ca="1">IFERROR(HLOOKUP(AL$1373,INDIRECT($Y1385&amp;"$"&amp;1368):INDIRECT($Y1385&amp;"$"&amp;1372),3,FALSE)&amp;HLOOKUP(AL$1373,INDIRECT($Y1385&amp;"$"&amp;1368):INDIRECT($Y1385&amp;"$"&amp;1372),4,FALSE),"")</f>
        <v/>
      </c>
      <c r="AM1385" s="7" t="str">
        <f ca="1">IFERROR(HLOOKUP(AM$1373,INDIRECT($Y1385&amp;"$"&amp;1368):INDIRECT($Y1385&amp;"$"&amp;1372),3,FALSE)&amp;HLOOKUP(AM$1373,INDIRECT($Y1385&amp;"$"&amp;1368):INDIRECT($Y1385&amp;"$"&amp;1372),4,FALSE),"")</f>
        <v/>
      </c>
      <c r="AN1385" s="7" t="str">
        <f ca="1">IFERROR(HLOOKUP(AN$1373,INDIRECT($Y1385&amp;"$"&amp;1368):INDIRECT($Y1385&amp;"$"&amp;1372),3,FALSE)&amp;HLOOKUP(AN$1373,INDIRECT($Y1385&amp;"$"&amp;1368):INDIRECT($Y1385&amp;"$"&amp;1372),4,FALSE),"")</f>
        <v/>
      </c>
      <c r="AO1385" s="7" t="str">
        <f ca="1">IFERROR(HLOOKUP(AO$1373,INDIRECT($Y1385&amp;"$"&amp;1368):INDIRECT($Y1385&amp;"$"&amp;1372),3,FALSE)&amp;HLOOKUP(AO$1373,INDIRECT($Y1385&amp;"$"&amp;1368):INDIRECT($Y1385&amp;"$"&amp;1372),4,FALSE),"")</f>
        <v/>
      </c>
      <c r="AP1385" s="7" t="str">
        <f ca="1">IFERROR(HLOOKUP(AP$1373,INDIRECT($Y1385&amp;"$"&amp;1368):INDIRECT($Y1385&amp;"$"&amp;1372),3,FALSE)&amp;HLOOKUP(AP$1373,INDIRECT($Y1385&amp;"$"&amp;1368):INDIRECT($Y1385&amp;"$"&amp;1372),4,FALSE),"")</f>
        <v/>
      </c>
      <c r="AQ1385" s="7" t="str">
        <f ca="1">IFERROR(HLOOKUP(AQ$1373,INDIRECT($Y1385&amp;"$"&amp;1368):INDIRECT($Y1385&amp;"$"&amp;1372),3,FALSE)&amp;HLOOKUP(AQ$1373,INDIRECT($Y1385&amp;"$"&amp;1368):INDIRECT($Y1385&amp;"$"&amp;1372),4,FALSE),"")</f>
        <v/>
      </c>
      <c r="AR1385" s="7" t="str">
        <f ca="1">IFERROR(HLOOKUP(AR$1373,INDIRECT($Y1385&amp;"$"&amp;1368):INDIRECT($Y1385&amp;"$"&amp;1372),3,FALSE)&amp;HLOOKUP(AR$1373,INDIRECT($Y1385&amp;"$"&amp;1368):INDIRECT($Y1385&amp;"$"&amp;1372),4,FALSE),"")</f>
        <v/>
      </c>
      <c r="AS1385" s="7" t="str">
        <f ca="1">IFERROR(HLOOKUP(AS$1373,INDIRECT($Y1385&amp;"$"&amp;1368):INDIRECT($Y1385&amp;"$"&amp;1372),3,FALSE)&amp;HLOOKUP(AS$1373,INDIRECT($Y1385&amp;"$"&amp;1368):INDIRECT($Y1385&amp;"$"&amp;1372),4,FALSE),"")</f>
        <v/>
      </c>
      <c r="AT1385" s="7" t="str">
        <f ca="1">IFERROR(HLOOKUP(AT$1373,INDIRECT($Y1385&amp;"$"&amp;1368):INDIRECT($Y1385&amp;"$"&amp;1372),3,FALSE)&amp;HLOOKUP(AT$1373,INDIRECT($Y1385&amp;"$"&amp;1368):INDIRECT($Y1385&amp;"$"&amp;1372),4,FALSE),"")</f>
        <v/>
      </c>
      <c r="AU1385" s="7" t="str">
        <f ca="1">IFERROR(HLOOKUP(AU$1373,INDIRECT($Y1385&amp;"$"&amp;1368):INDIRECT($Y1385&amp;"$"&amp;1372),3,FALSE)&amp;HLOOKUP(AU$1373,INDIRECT($Y1385&amp;"$"&amp;1368):INDIRECT($Y1385&amp;"$"&amp;1372),4,FALSE),"")</f>
        <v/>
      </c>
      <c r="AV1385" s="7" t="str">
        <f ca="1">IFERROR(HLOOKUP(AV$1373,INDIRECT($Y1385&amp;"$"&amp;1368):INDIRECT($Y1385&amp;"$"&amp;1372),3,FALSE)&amp;HLOOKUP(AV$1373,INDIRECT($Y1385&amp;"$"&amp;1368):INDIRECT($Y1385&amp;"$"&amp;1372),4,FALSE),"")</f>
        <v/>
      </c>
      <c r="AW1385" s="7" t="str">
        <f ca="1">IFERROR(HLOOKUP(AW$1373,INDIRECT($Y1385&amp;"$"&amp;1368):INDIRECT($Y1385&amp;"$"&amp;1372),3,FALSE)&amp;HLOOKUP(AW$1373,INDIRECT($Y1385&amp;"$"&amp;1368):INDIRECT($Y1385&amp;"$"&amp;1372),4,FALSE),"")</f>
        <v/>
      </c>
      <c r="AX1385" s="7" t="str">
        <f ca="1">IFERROR(HLOOKUP(AX$1373,INDIRECT(INDIRECT("$Y"&amp;1373+AX$852+($Z1385-1))&amp;1368):INDIRECT(INDIRECT("$Y"&amp;1373+AX$852+($Z1385-1))&amp;1372),3,FALSE)&amp;LEFT(HLOOKUP(AX$1373,INDIRECT(INDIRECT("$Y"&amp;1373+AX$852+($Z1385-1))&amp;1368):INDIRECT(INDIRECT("$Y"&amp;1373+AX$852+($Z1385-1))&amp;1372),4,FALSE),3),"")</f>
        <v/>
      </c>
      <c r="AY1385" s="53" t="str">
        <f t="shared" ca="1" si="12407"/>
        <v/>
      </c>
      <c r="AZ1385" s="53" t="str">
        <f t="shared" ca="1" si="12406"/>
        <v/>
      </c>
      <c r="BA1385" s="53" t="str">
        <f t="shared" ca="1" si="12406"/>
        <v/>
      </c>
      <c r="BB1385" s="53" t="str">
        <f t="shared" ca="1" si="12406"/>
        <v/>
      </c>
      <c r="BC1385" s="53" t="str">
        <f t="shared" ca="1" si="12406"/>
        <v/>
      </c>
      <c r="BD1385" s="53" t="str">
        <f t="shared" ca="1" si="12406"/>
        <v/>
      </c>
      <c r="BE1385" s="53" t="str">
        <f t="shared" ca="1" si="12406"/>
        <v/>
      </c>
      <c r="BF1385" s="53" t="str">
        <f t="shared" ca="1" si="12406"/>
        <v/>
      </c>
      <c r="BG1385" s="53" t="str">
        <f t="shared" ca="1" si="12406"/>
        <v/>
      </c>
      <c r="BH1385" s="53" t="str">
        <f t="shared" ca="1" si="12406"/>
        <v/>
      </c>
      <c r="BI1385" s="53" t="str">
        <f t="shared" ca="1" si="12406"/>
        <v/>
      </c>
      <c r="BJ1385" s="53" t="str">
        <f t="shared" ca="1" si="12406"/>
        <v/>
      </c>
      <c r="BK1385" s="53" t="str">
        <f t="shared" ca="1" si="12406"/>
        <v/>
      </c>
      <c r="BL1385" s="53" t="str">
        <f t="shared" ca="1" si="12406"/>
        <v/>
      </c>
      <c r="BM1385" s="53" t="str">
        <f t="shared" ca="1" si="12406"/>
        <v/>
      </c>
      <c r="BN1385" s="53" t="str">
        <f t="shared" ca="1" si="12406"/>
        <v/>
      </c>
      <c r="BO1385" s="53" t="str">
        <f t="shared" ca="1" si="12406"/>
        <v/>
      </c>
      <c r="BP1385" s="53" t="str">
        <f t="shared" ca="1" si="12406"/>
        <v/>
      </c>
    </row>
    <row r="1386" spans="24:264" hidden="1" x14ac:dyDescent="0.3">
      <c r="X1386" s="51">
        <v>1386</v>
      </c>
      <c r="Y1386" s="8" t="s">
        <v>859</v>
      </c>
      <c r="Z1386" s="7">
        <v>13</v>
      </c>
      <c r="AE1386" s="7"/>
      <c r="AF1386" s="7" t="str">
        <f ca="1">IFERROR(HLOOKUP(AF$1373,INDIRECT($Y1386&amp;"$"&amp;1368):INDIRECT($Y1386&amp;"$"&amp;1372),3,FALSE)&amp;HLOOKUP(AF$1373,INDIRECT($Y1386&amp;"$"&amp;1368):INDIRECT($Y1386&amp;"$"&amp;1372),4,FALSE),"")</f>
        <v/>
      </c>
      <c r="AG1386" s="7" t="str">
        <f ca="1">IFERROR(HLOOKUP(AG$1373,INDIRECT($Y1386&amp;"$"&amp;1368):INDIRECT($Y1386&amp;"$"&amp;1372),3,FALSE)&amp;HLOOKUP(AG$1373,INDIRECT($Y1386&amp;"$"&amp;1368):INDIRECT($Y1386&amp;"$"&amp;1372),4,FALSE),"")</f>
        <v/>
      </c>
      <c r="AH1386" s="7" t="str">
        <f ca="1">IFERROR(HLOOKUP(AH$1373,INDIRECT($Y1386&amp;"$"&amp;1368):INDIRECT($Y1386&amp;"$"&amp;1372),3,FALSE)&amp;HLOOKUP(AH$1373,INDIRECT($Y1386&amp;"$"&amp;1368):INDIRECT($Y1386&amp;"$"&amp;1372),4,FALSE),"")</f>
        <v/>
      </c>
      <c r="AI1386" s="7" t="str">
        <f ca="1">IFERROR(HLOOKUP(AI$1373,INDIRECT($Y1386&amp;"$"&amp;1368):INDIRECT($Y1386&amp;"$"&amp;1372),3,FALSE)&amp;HLOOKUP(AI$1373,INDIRECT($Y1386&amp;"$"&amp;1368):INDIRECT($Y1386&amp;"$"&amp;1372),4,FALSE),"")</f>
        <v/>
      </c>
      <c r="AJ1386" s="7" t="str">
        <f ca="1">IFERROR(HLOOKUP(AJ$1373,INDIRECT($Y1386&amp;"$"&amp;1368):INDIRECT($Y1386&amp;"$"&amp;1372),3,FALSE)&amp;HLOOKUP(AJ$1373,INDIRECT($Y1386&amp;"$"&amp;1368):INDIRECT($Y1386&amp;"$"&amp;1372),4,FALSE),"")</f>
        <v/>
      </c>
      <c r="AK1386" s="7" t="str">
        <f ca="1">IFERROR(HLOOKUP(AK$1373,INDIRECT($Y1386&amp;"$"&amp;1368):INDIRECT($Y1386&amp;"$"&amp;1372),3,FALSE)&amp;HLOOKUP(AK$1373,INDIRECT($Y1386&amp;"$"&amp;1368):INDIRECT($Y1386&amp;"$"&amp;1372),4,FALSE),"")</f>
        <v/>
      </c>
      <c r="AL1386" s="7" t="str">
        <f ca="1">IFERROR(HLOOKUP(AL$1373,INDIRECT($Y1386&amp;"$"&amp;1368):INDIRECT($Y1386&amp;"$"&amp;1372),3,FALSE)&amp;HLOOKUP(AL$1373,INDIRECT($Y1386&amp;"$"&amp;1368):INDIRECT($Y1386&amp;"$"&amp;1372),4,FALSE),"")</f>
        <v/>
      </c>
      <c r="AM1386" s="7" t="str">
        <f ca="1">IFERROR(HLOOKUP(AM$1373,INDIRECT($Y1386&amp;"$"&amp;1368):INDIRECT($Y1386&amp;"$"&amp;1372),3,FALSE)&amp;HLOOKUP(AM$1373,INDIRECT($Y1386&amp;"$"&amp;1368):INDIRECT($Y1386&amp;"$"&amp;1372),4,FALSE),"")</f>
        <v/>
      </c>
      <c r="AN1386" s="7" t="str">
        <f ca="1">IFERROR(HLOOKUP(AN$1373,INDIRECT($Y1386&amp;"$"&amp;1368):INDIRECT($Y1386&amp;"$"&amp;1372),3,FALSE)&amp;HLOOKUP(AN$1373,INDIRECT($Y1386&amp;"$"&amp;1368):INDIRECT($Y1386&amp;"$"&amp;1372),4,FALSE),"")</f>
        <v/>
      </c>
      <c r="AO1386" s="7" t="str">
        <f ca="1">IFERROR(HLOOKUP(AO$1373,INDIRECT($Y1386&amp;"$"&amp;1368):INDIRECT($Y1386&amp;"$"&amp;1372),3,FALSE)&amp;HLOOKUP(AO$1373,INDIRECT($Y1386&amp;"$"&amp;1368):INDIRECT($Y1386&amp;"$"&amp;1372),4,FALSE),"")</f>
        <v/>
      </c>
      <c r="AP1386" s="7" t="str">
        <f ca="1">IFERROR(HLOOKUP(AP$1373,INDIRECT($Y1386&amp;"$"&amp;1368):INDIRECT($Y1386&amp;"$"&amp;1372),3,FALSE)&amp;HLOOKUP(AP$1373,INDIRECT($Y1386&amp;"$"&amp;1368):INDIRECT($Y1386&amp;"$"&amp;1372),4,FALSE),"")</f>
        <v/>
      </c>
      <c r="AQ1386" s="7" t="str">
        <f ca="1">IFERROR(HLOOKUP(AQ$1373,INDIRECT($Y1386&amp;"$"&amp;1368):INDIRECT($Y1386&amp;"$"&amp;1372),3,FALSE)&amp;HLOOKUP(AQ$1373,INDIRECT($Y1386&amp;"$"&amp;1368):INDIRECT($Y1386&amp;"$"&amp;1372),4,FALSE),"")</f>
        <v/>
      </c>
      <c r="AR1386" s="7" t="str">
        <f ca="1">IFERROR(HLOOKUP(AR$1373,INDIRECT($Y1386&amp;"$"&amp;1368):INDIRECT($Y1386&amp;"$"&amp;1372),3,FALSE)&amp;HLOOKUP(AR$1373,INDIRECT($Y1386&amp;"$"&amp;1368):INDIRECT($Y1386&amp;"$"&amp;1372),4,FALSE),"")</f>
        <v/>
      </c>
      <c r="AS1386" s="7" t="str">
        <f ca="1">IFERROR(HLOOKUP(AS$1373,INDIRECT($Y1386&amp;"$"&amp;1368):INDIRECT($Y1386&amp;"$"&amp;1372),3,FALSE)&amp;HLOOKUP(AS$1373,INDIRECT($Y1386&amp;"$"&amp;1368):INDIRECT($Y1386&amp;"$"&amp;1372),4,FALSE),"")</f>
        <v/>
      </c>
      <c r="AT1386" s="7" t="str">
        <f ca="1">IFERROR(HLOOKUP(AT$1373,INDIRECT($Y1386&amp;"$"&amp;1368):INDIRECT($Y1386&amp;"$"&amp;1372),3,FALSE)&amp;HLOOKUP(AT$1373,INDIRECT($Y1386&amp;"$"&amp;1368):INDIRECT($Y1386&amp;"$"&amp;1372),4,FALSE),"")</f>
        <v/>
      </c>
      <c r="AU1386" s="7" t="str">
        <f ca="1">IFERROR(HLOOKUP(AU$1373,INDIRECT($Y1386&amp;"$"&amp;1368):INDIRECT($Y1386&amp;"$"&amp;1372),3,FALSE)&amp;HLOOKUP(AU$1373,INDIRECT($Y1386&amp;"$"&amp;1368):INDIRECT($Y1386&amp;"$"&amp;1372),4,FALSE),"")</f>
        <v/>
      </c>
      <c r="AV1386" s="7" t="str">
        <f ca="1">IFERROR(HLOOKUP(AV$1373,INDIRECT($Y1386&amp;"$"&amp;1368):INDIRECT($Y1386&amp;"$"&amp;1372),3,FALSE)&amp;HLOOKUP(AV$1373,INDIRECT($Y1386&amp;"$"&amp;1368):INDIRECT($Y1386&amp;"$"&amp;1372),4,FALSE),"")</f>
        <v/>
      </c>
      <c r="AW1386" s="7" t="str">
        <f ca="1">IFERROR(HLOOKUP(AW$1373,INDIRECT($Y1386&amp;"$"&amp;1368):INDIRECT($Y1386&amp;"$"&amp;1372),3,FALSE)&amp;HLOOKUP(AW$1373,INDIRECT($Y1386&amp;"$"&amp;1368):INDIRECT($Y1386&amp;"$"&amp;1372),4,FALSE),"")</f>
        <v/>
      </c>
      <c r="AX1386" s="7" t="str">
        <f ca="1">IFERROR(HLOOKUP(AX$1373,INDIRECT(INDIRECT("$Y"&amp;1373+AX$852+($Z1386-1))&amp;1368):INDIRECT(INDIRECT("$Y"&amp;1373+AX$852+($Z1386-1))&amp;1372),3,FALSE)&amp;LEFT(HLOOKUP(AX$1373,INDIRECT(INDIRECT("$Y"&amp;1373+AX$852+($Z1386-1))&amp;1368):INDIRECT(INDIRECT("$Y"&amp;1373+AX$852+($Z1386-1))&amp;1372),4,FALSE),3),"")</f>
        <v/>
      </c>
      <c r="AY1386" s="53" t="str">
        <f t="shared" ca="1" si="12407"/>
        <v/>
      </c>
      <c r="AZ1386" s="53" t="str">
        <f t="shared" ca="1" si="12406"/>
        <v/>
      </c>
      <c r="BA1386" s="53" t="str">
        <f t="shared" ca="1" si="12406"/>
        <v/>
      </c>
      <c r="BB1386" s="53" t="str">
        <f t="shared" ca="1" si="12406"/>
        <v/>
      </c>
      <c r="BC1386" s="53" t="str">
        <f t="shared" ca="1" si="12406"/>
        <v/>
      </c>
      <c r="BD1386" s="53" t="str">
        <f t="shared" ca="1" si="12406"/>
        <v/>
      </c>
      <c r="BE1386" s="53" t="str">
        <f t="shared" ca="1" si="12406"/>
        <v/>
      </c>
      <c r="BF1386" s="53" t="str">
        <f t="shared" ca="1" si="12406"/>
        <v/>
      </c>
      <c r="BG1386" s="53" t="str">
        <f t="shared" ca="1" si="12406"/>
        <v/>
      </c>
      <c r="BH1386" s="53" t="str">
        <f t="shared" ca="1" si="12406"/>
        <v/>
      </c>
      <c r="BI1386" s="53" t="str">
        <f t="shared" ca="1" si="12406"/>
        <v/>
      </c>
      <c r="BJ1386" s="53" t="str">
        <f t="shared" ca="1" si="12406"/>
        <v/>
      </c>
      <c r="BK1386" s="53" t="str">
        <f t="shared" ca="1" si="12406"/>
        <v/>
      </c>
      <c r="BL1386" s="53" t="str">
        <f t="shared" ca="1" si="12406"/>
        <v/>
      </c>
      <c r="BM1386" s="53" t="str">
        <f t="shared" ca="1" si="12406"/>
        <v/>
      </c>
      <c r="BN1386" s="53" t="str">
        <f t="shared" ca="1" si="12406"/>
        <v/>
      </c>
      <c r="BO1386" s="53" t="str">
        <f t="shared" ca="1" si="12406"/>
        <v/>
      </c>
      <c r="BP1386" s="53" t="str">
        <f t="shared" ca="1" si="12406"/>
        <v/>
      </c>
    </row>
    <row r="1387" spans="24:264" hidden="1" x14ac:dyDescent="0.3">
      <c r="X1387" s="51">
        <v>1387</v>
      </c>
      <c r="Y1387" s="8" t="s">
        <v>875</v>
      </c>
      <c r="Z1387" s="7">
        <v>14</v>
      </c>
      <c r="AE1387" s="7"/>
      <c r="AF1387" s="7" t="str">
        <f ca="1">IFERROR(HLOOKUP(AF$1373,INDIRECT($Y1387&amp;"$"&amp;1368):INDIRECT($Y1387&amp;"$"&amp;1372),3,FALSE)&amp;HLOOKUP(AF$1373,INDIRECT($Y1387&amp;"$"&amp;1368):INDIRECT($Y1387&amp;"$"&amp;1372),4,FALSE),"")</f>
        <v/>
      </c>
      <c r="AG1387" s="7" t="str">
        <f ca="1">IFERROR(HLOOKUP(AG$1373,INDIRECT($Y1387&amp;"$"&amp;1368):INDIRECT($Y1387&amp;"$"&amp;1372),3,FALSE)&amp;HLOOKUP(AG$1373,INDIRECT($Y1387&amp;"$"&amp;1368):INDIRECT($Y1387&amp;"$"&amp;1372),4,FALSE),"")</f>
        <v/>
      </c>
      <c r="AH1387" s="7" t="str">
        <f ca="1">IFERROR(HLOOKUP(AH$1373,INDIRECT($Y1387&amp;"$"&amp;1368):INDIRECT($Y1387&amp;"$"&amp;1372),3,FALSE)&amp;HLOOKUP(AH$1373,INDIRECT($Y1387&amp;"$"&amp;1368):INDIRECT($Y1387&amp;"$"&amp;1372),4,FALSE),"")</f>
        <v/>
      </c>
      <c r="AI1387" s="7" t="str">
        <f ca="1">IFERROR(HLOOKUP(AI$1373,INDIRECT($Y1387&amp;"$"&amp;1368):INDIRECT($Y1387&amp;"$"&amp;1372),3,FALSE)&amp;HLOOKUP(AI$1373,INDIRECT($Y1387&amp;"$"&amp;1368):INDIRECT($Y1387&amp;"$"&amp;1372),4,FALSE),"")</f>
        <v/>
      </c>
      <c r="AJ1387" s="7" t="str">
        <f ca="1">IFERROR(HLOOKUP(AJ$1373,INDIRECT($Y1387&amp;"$"&amp;1368):INDIRECT($Y1387&amp;"$"&amp;1372),3,FALSE)&amp;HLOOKUP(AJ$1373,INDIRECT($Y1387&amp;"$"&amp;1368):INDIRECT($Y1387&amp;"$"&amp;1372),4,FALSE),"")</f>
        <v/>
      </c>
      <c r="AK1387" s="7" t="str">
        <f ca="1">IFERROR(HLOOKUP(AK$1373,INDIRECT($Y1387&amp;"$"&amp;1368):INDIRECT($Y1387&amp;"$"&amp;1372),3,FALSE)&amp;HLOOKUP(AK$1373,INDIRECT($Y1387&amp;"$"&amp;1368):INDIRECT($Y1387&amp;"$"&amp;1372),4,FALSE),"")</f>
        <v/>
      </c>
      <c r="AL1387" s="7" t="str">
        <f ca="1">IFERROR(HLOOKUP(AL$1373,INDIRECT($Y1387&amp;"$"&amp;1368):INDIRECT($Y1387&amp;"$"&amp;1372),3,FALSE)&amp;HLOOKUP(AL$1373,INDIRECT($Y1387&amp;"$"&amp;1368):INDIRECT($Y1387&amp;"$"&amp;1372),4,FALSE),"")</f>
        <v/>
      </c>
      <c r="AM1387" s="7" t="str">
        <f ca="1">IFERROR(HLOOKUP(AM$1373,INDIRECT($Y1387&amp;"$"&amp;1368):INDIRECT($Y1387&amp;"$"&amp;1372),3,FALSE)&amp;HLOOKUP(AM$1373,INDIRECT($Y1387&amp;"$"&amp;1368):INDIRECT($Y1387&amp;"$"&amp;1372),4,FALSE),"")</f>
        <v/>
      </c>
      <c r="AN1387" s="7" t="str">
        <f ca="1">IFERROR(HLOOKUP(AN$1373,INDIRECT($Y1387&amp;"$"&amp;1368):INDIRECT($Y1387&amp;"$"&amp;1372),3,FALSE)&amp;HLOOKUP(AN$1373,INDIRECT($Y1387&amp;"$"&amp;1368):INDIRECT($Y1387&amp;"$"&amp;1372),4,FALSE),"")</f>
        <v/>
      </c>
      <c r="AO1387" s="7" t="str">
        <f ca="1">IFERROR(HLOOKUP(AO$1373,INDIRECT($Y1387&amp;"$"&amp;1368):INDIRECT($Y1387&amp;"$"&amp;1372),3,FALSE)&amp;HLOOKUP(AO$1373,INDIRECT($Y1387&amp;"$"&amp;1368):INDIRECT($Y1387&amp;"$"&amp;1372),4,FALSE),"")</f>
        <v/>
      </c>
      <c r="AP1387" s="7" t="str">
        <f ca="1">IFERROR(HLOOKUP(AP$1373,INDIRECT($Y1387&amp;"$"&amp;1368):INDIRECT($Y1387&amp;"$"&amp;1372),3,FALSE)&amp;HLOOKUP(AP$1373,INDIRECT($Y1387&amp;"$"&amp;1368):INDIRECT($Y1387&amp;"$"&amp;1372),4,FALSE),"")</f>
        <v/>
      </c>
      <c r="AQ1387" s="7" t="str">
        <f ca="1">IFERROR(HLOOKUP(AQ$1373,INDIRECT($Y1387&amp;"$"&amp;1368):INDIRECT($Y1387&amp;"$"&amp;1372),3,FALSE)&amp;HLOOKUP(AQ$1373,INDIRECT($Y1387&amp;"$"&amp;1368):INDIRECT($Y1387&amp;"$"&amp;1372),4,FALSE),"")</f>
        <v/>
      </c>
      <c r="AR1387" s="7" t="str">
        <f ca="1">IFERROR(HLOOKUP(AR$1373,INDIRECT($Y1387&amp;"$"&amp;1368):INDIRECT($Y1387&amp;"$"&amp;1372),3,FALSE)&amp;HLOOKUP(AR$1373,INDIRECT($Y1387&amp;"$"&amp;1368):INDIRECT($Y1387&amp;"$"&amp;1372),4,FALSE),"")</f>
        <v/>
      </c>
      <c r="AS1387" s="7" t="str">
        <f ca="1">IFERROR(HLOOKUP(AS$1373,INDIRECT($Y1387&amp;"$"&amp;1368):INDIRECT($Y1387&amp;"$"&amp;1372),3,FALSE)&amp;HLOOKUP(AS$1373,INDIRECT($Y1387&amp;"$"&amp;1368):INDIRECT($Y1387&amp;"$"&amp;1372),4,FALSE),"")</f>
        <v/>
      </c>
      <c r="AT1387" s="7" t="str">
        <f ca="1">IFERROR(HLOOKUP(AT$1373,INDIRECT($Y1387&amp;"$"&amp;1368):INDIRECT($Y1387&amp;"$"&amp;1372),3,FALSE)&amp;HLOOKUP(AT$1373,INDIRECT($Y1387&amp;"$"&amp;1368):INDIRECT($Y1387&amp;"$"&amp;1372),4,FALSE),"")</f>
        <v/>
      </c>
      <c r="AU1387" s="7" t="str">
        <f ca="1">IFERROR(HLOOKUP(AU$1373,INDIRECT($Y1387&amp;"$"&amp;1368):INDIRECT($Y1387&amp;"$"&amp;1372),3,FALSE)&amp;HLOOKUP(AU$1373,INDIRECT($Y1387&amp;"$"&amp;1368):INDIRECT($Y1387&amp;"$"&amp;1372),4,FALSE),"")</f>
        <v/>
      </c>
      <c r="AV1387" s="7" t="str">
        <f ca="1">IFERROR(HLOOKUP(AV$1373,INDIRECT($Y1387&amp;"$"&amp;1368):INDIRECT($Y1387&amp;"$"&amp;1372),3,FALSE)&amp;HLOOKUP(AV$1373,INDIRECT($Y1387&amp;"$"&amp;1368):INDIRECT($Y1387&amp;"$"&amp;1372),4,FALSE),"")</f>
        <v/>
      </c>
      <c r="AW1387" s="7" t="str">
        <f ca="1">IFERROR(HLOOKUP(AW$1373,INDIRECT($Y1387&amp;"$"&amp;1368):INDIRECT($Y1387&amp;"$"&amp;1372),3,FALSE)&amp;HLOOKUP(AW$1373,INDIRECT($Y1387&amp;"$"&amp;1368):INDIRECT($Y1387&amp;"$"&amp;1372),4,FALSE),"")</f>
        <v/>
      </c>
      <c r="AX1387" s="7" t="str">
        <f ca="1">IFERROR(HLOOKUP(AX$1373,INDIRECT(INDIRECT("$Y"&amp;1373+AX$852+($Z1387-1))&amp;1368):INDIRECT(INDIRECT("$Y"&amp;1373+AX$852+($Z1387-1))&amp;1372),3,FALSE)&amp;LEFT(HLOOKUP(AX$1373,INDIRECT(INDIRECT("$Y"&amp;1373+AX$852+($Z1387-1))&amp;1368):INDIRECT(INDIRECT("$Y"&amp;1373+AX$852+($Z1387-1))&amp;1372),4,FALSE),3),"")</f>
        <v/>
      </c>
      <c r="AY1387" s="53" t="str">
        <f t="shared" ca="1" si="12407"/>
        <v/>
      </c>
      <c r="AZ1387" s="53" t="str">
        <f t="shared" ca="1" si="12406"/>
        <v/>
      </c>
      <c r="BA1387" s="53" t="str">
        <f t="shared" ca="1" si="12406"/>
        <v/>
      </c>
      <c r="BB1387" s="53" t="str">
        <f t="shared" ca="1" si="12406"/>
        <v/>
      </c>
      <c r="BC1387" s="53" t="str">
        <f t="shared" ca="1" si="12406"/>
        <v/>
      </c>
      <c r="BD1387" s="53" t="str">
        <f t="shared" ca="1" si="12406"/>
        <v/>
      </c>
      <c r="BE1387" s="53" t="str">
        <f t="shared" ca="1" si="12406"/>
        <v/>
      </c>
      <c r="BF1387" s="53" t="str">
        <f t="shared" ca="1" si="12406"/>
        <v/>
      </c>
      <c r="BG1387" s="53" t="str">
        <f t="shared" ca="1" si="12406"/>
        <v/>
      </c>
      <c r="BH1387" s="53" t="str">
        <f t="shared" ca="1" si="12406"/>
        <v/>
      </c>
      <c r="BI1387" s="53" t="str">
        <f t="shared" ca="1" si="12406"/>
        <v/>
      </c>
      <c r="BJ1387" s="53" t="str">
        <f t="shared" ca="1" si="12406"/>
        <v/>
      </c>
      <c r="BK1387" s="53" t="str">
        <f t="shared" ca="1" si="12406"/>
        <v/>
      </c>
      <c r="BL1387" s="53" t="str">
        <f t="shared" ca="1" si="12406"/>
        <v/>
      </c>
      <c r="BM1387" s="53" t="str">
        <f t="shared" ca="1" si="12406"/>
        <v/>
      </c>
      <c r="BN1387" s="53" t="str">
        <f t="shared" ca="1" si="12406"/>
        <v/>
      </c>
      <c r="BO1387" s="53" t="str">
        <f t="shared" ca="1" si="12406"/>
        <v/>
      </c>
      <c r="BP1387" s="53" t="str">
        <f t="shared" ca="1" si="12406"/>
        <v/>
      </c>
    </row>
    <row r="1388" spans="24:264" hidden="1" x14ac:dyDescent="0.3">
      <c r="X1388" s="51">
        <v>1388</v>
      </c>
      <c r="Y1388" s="8" t="s">
        <v>876</v>
      </c>
      <c r="Z1388" s="7">
        <v>15</v>
      </c>
      <c r="AE1388" s="7"/>
      <c r="AF1388" s="7" t="str">
        <f ca="1">IFERROR(HLOOKUP(AF$1373,INDIRECT($Y1388&amp;"$"&amp;1368):INDIRECT($Y1388&amp;"$"&amp;1372),3,FALSE)&amp;HLOOKUP(AF$1373,INDIRECT($Y1388&amp;"$"&amp;1368):INDIRECT($Y1388&amp;"$"&amp;1372),4,FALSE),"")</f>
        <v/>
      </c>
      <c r="AG1388" s="7" t="str">
        <f ca="1">IFERROR(HLOOKUP(AG$1373,INDIRECT($Y1388&amp;"$"&amp;1368):INDIRECT($Y1388&amp;"$"&amp;1372),3,FALSE)&amp;HLOOKUP(AG$1373,INDIRECT($Y1388&amp;"$"&amp;1368):INDIRECT($Y1388&amp;"$"&amp;1372),4,FALSE),"")</f>
        <v/>
      </c>
      <c r="AH1388" s="7" t="str">
        <f ca="1">IFERROR(HLOOKUP(AH$1373,INDIRECT($Y1388&amp;"$"&amp;1368):INDIRECT($Y1388&amp;"$"&amp;1372),3,FALSE)&amp;HLOOKUP(AH$1373,INDIRECT($Y1388&amp;"$"&amp;1368):INDIRECT($Y1388&amp;"$"&amp;1372),4,FALSE),"")</f>
        <v/>
      </c>
      <c r="AI1388" s="7" t="str">
        <f ca="1">IFERROR(HLOOKUP(AI$1373,INDIRECT($Y1388&amp;"$"&amp;1368):INDIRECT($Y1388&amp;"$"&amp;1372),3,FALSE)&amp;HLOOKUP(AI$1373,INDIRECT($Y1388&amp;"$"&amp;1368):INDIRECT($Y1388&amp;"$"&amp;1372),4,FALSE),"")</f>
        <v/>
      </c>
      <c r="AJ1388" s="7" t="str">
        <f ca="1">IFERROR(HLOOKUP(AJ$1373,INDIRECT($Y1388&amp;"$"&amp;1368):INDIRECT($Y1388&amp;"$"&amp;1372),3,FALSE)&amp;HLOOKUP(AJ$1373,INDIRECT($Y1388&amp;"$"&amp;1368):INDIRECT($Y1388&amp;"$"&amp;1372),4,FALSE),"")</f>
        <v/>
      </c>
      <c r="AK1388" s="7" t="str">
        <f ca="1">IFERROR(HLOOKUP(AK$1373,INDIRECT($Y1388&amp;"$"&amp;1368):INDIRECT($Y1388&amp;"$"&amp;1372),3,FALSE)&amp;HLOOKUP(AK$1373,INDIRECT($Y1388&amp;"$"&amp;1368):INDIRECT($Y1388&amp;"$"&amp;1372),4,FALSE),"")</f>
        <v/>
      </c>
      <c r="AL1388" s="7" t="str">
        <f ca="1">IFERROR(HLOOKUP(AL$1373,INDIRECT($Y1388&amp;"$"&amp;1368):INDIRECT($Y1388&amp;"$"&amp;1372),3,FALSE)&amp;HLOOKUP(AL$1373,INDIRECT($Y1388&amp;"$"&amp;1368):INDIRECT($Y1388&amp;"$"&amp;1372),4,FALSE),"")</f>
        <v/>
      </c>
      <c r="AM1388" s="7" t="str">
        <f ca="1">IFERROR(HLOOKUP(AM$1373,INDIRECT($Y1388&amp;"$"&amp;1368):INDIRECT($Y1388&amp;"$"&amp;1372),3,FALSE)&amp;HLOOKUP(AM$1373,INDIRECT($Y1388&amp;"$"&amp;1368):INDIRECT($Y1388&amp;"$"&amp;1372),4,FALSE),"")</f>
        <v/>
      </c>
      <c r="AN1388" s="7" t="str">
        <f ca="1">IFERROR(HLOOKUP(AN$1373,INDIRECT($Y1388&amp;"$"&amp;1368):INDIRECT($Y1388&amp;"$"&amp;1372),3,FALSE)&amp;HLOOKUP(AN$1373,INDIRECT($Y1388&amp;"$"&amp;1368):INDIRECT($Y1388&amp;"$"&amp;1372),4,FALSE),"")</f>
        <v/>
      </c>
      <c r="AO1388" s="7" t="str">
        <f ca="1">IFERROR(HLOOKUP(AO$1373,INDIRECT($Y1388&amp;"$"&amp;1368):INDIRECT($Y1388&amp;"$"&amp;1372),3,FALSE)&amp;HLOOKUP(AO$1373,INDIRECT($Y1388&amp;"$"&amp;1368):INDIRECT($Y1388&amp;"$"&amp;1372),4,FALSE),"")</f>
        <v/>
      </c>
      <c r="AP1388" s="7" t="str">
        <f ca="1">IFERROR(HLOOKUP(AP$1373,INDIRECT($Y1388&amp;"$"&amp;1368):INDIRECT($Y1388&amp;"$"&amp;1372),3,FALSE)&amp;HLOOKUP(AP$1373,INDIRECT($Y1388&amp;"$"&amp;1368):INDIRECT($Y1388&amp;"$"&amp;1372),4,FALSE),"")</f>
        <v/>
      </c>
      <c r="AQ1388" s="7" t="str">
        <f ca="1">IFERROR(HLOOKUP(AQ$1373,INDIRECT($Y1388&amp;"$"&amp;1368):INDIRECT($Y1388&amp;"$"&amp;1372),3,FALSE)&amp;HLOOKUP(AQ$1373,INDIRECT($Y1388&amp;"$"&amp;1368):INDIRECT($Y1388&amp;"$"&amp;1372),4,FALSE),"")</f>
        <v/>
      </c>
      <c r="AR1388" s="7" t="str">
        <f ca="1">IFERROR(HLOOKUP(AR$1373,INDIRECT($Y1388&amp;"$"&amp;1368):INDIRECT($Y1388&amp;"$"&amp;1372),3,FALSE)&amp;HLOOKUP(AR$1373,INDIRECT($Y1388&amp;"$"&amp;1368):INDIRECT($Y1388&amp;"$"&amp;1372),4,FALSE),"")</f>
        <v/>
      </c>
      <c r="AS1388" s="7" t="str">
        <f ca="1">IFERROR(HLOOKUP(AS$1373,INDIRECT($Y1388&amp;"$"&amp;1368):INDIRECT($Y1388&amp;"$"&amp;1372),3,FALSE)&amp;HLOOKUP(AS$1373,INDIRECT($Y1388&amp;"$"&amp;1368):INDIRECT($Y1388&amp;"$"&amp;1372),4,FALSE),"")</f>
        <v/>
      </c>
      <c r="AT1388" s="7" t="str">
        <f ca="1">IFERROR(HLOOKUP(AT$1373,INDIRECT($Y1388&amp;"$"&amp;1368):INDIRECT($Y1388&amp;"$"&amp;1372),3,FALSE)&amp;HLOOKUP(AT$1373,INDIRECT($Y1388&amp;"$"&amp;1368):INDIRECT($Y1388&amp;"$"&amp;1372),4,FALSE),"")</f>
        <v/>
      </c>
      <c r="AU1388" s="7" t="str">
        <f ca="1">IFERROR(HLOOKUP(AU$1373,INDIRECT($Y1388&amp;"$"&amp;1368):INDIRECT($Y1388&amp;"$"&amp;1372),3,FALSE)&amp;HLOOKUP(AU$1373,INDIRECT($Y1388&amp;"$"&amp;1368):INDIRECT($Y1388&amp;"$"&amp;1372),4,FALSE),"")</f>
        <v/>
      </c>
      <c r="AV1388" s="7" t="str">
        <f ca="1">IFERROR(HLOOKUP(AV$1373,INDIRECT($Y1388&amp;"$"&amp;1368):INDIRECT($Y1388&amp;"$"&amp;1372),3,FALSE)&amp;HLOOKUP(AV$1373,INDIRECT($Y1388&amp;"$"&amp;1368):INDIRECT($Y1388&amp;"$"&amp;1372),4,FALSE),"")</f>
        <v/>
      </c>
      <c r="AW1388" s="7" t="str">
        <f ca="1">IFERROR(HLOOKUP(AW$1373,INDIRECT($Y1388&amp;"$"&amp;1368):INDIRECT($Y1388&amp;"$"&amp;1372),3,FALSE)&amp;HLOOKUP(AW$1373,INDIRECT($Y1388&amp;"$"&amp;1368):INDIRECT($Y1388&amp;"$"&amp;1372),4,FALSE),"")</f>
        <v/>
      </c>
      <c r="AX1388" s="7" t="str">
        <f ca="1">IFERROR(HLOOKUP(AX$1373,INDIRECT(INDIRECT("$Y"&amp;1373+AX$852+($Z1388-1))&amp;1368):INDIRECT(INDIRECT("$Y"&amp;1373+AX$852+($Z1388-1))&amp;1372),3,FALSE)&amp;LEFT(HLOOKUP(AX$1373,INDIRECT(INDIRECT("$Y"&amp;1373+AX$852+($Z1388-1))&amp;1368):INDIRECT(INDIRECT("$Y"&amp;1373+AX$852+($Z1388-1))&amp;1372),4,FALSE),3),"")</f>
        <v/>
      </c>
      <c r="AY1388" s="53" t="str">
        <f t="shared" ca="1" si="12407"/>
        <v/>
      </c>
      <c r="AZ1388" s="53" t="str">
        <f t="shared" ca="1" si="12406"/>
        <v/>
      </c>
      <c r="BA1388" s="53" t="str">
        <f t="shared" ca="1" si="12406"/>
        <v/>
      </c>
      <c r="BB1388" s="53" t="str">
        <f t="shared" ca="1" si="12406"/>
        <v/>
      </c>
      <c r="BC1388" s="53" t="str">
        <f t="shared" ca="1" si="12406"/>
        <v/>
      </c>
      <c r="BD1388" s="53" t="str">
        <f t="shared" ca="1" si="12406"/>
        <v/>
      </c>
      <c r="BE1388" s="53" t="str">
        <f t="shared" ca="1" si="12406"/>
        <v/>
      </c>
      <c r="BF1388" s="53" t="str">
        <f t="shared" ca="1" si="12406"/>
        <v/>
      </c>
      <c r="BG1388" s="53" t="str">
        <f t="shared" ca="1" si="12406"/>
        <v/>
      </c>
      <c r="BH1388" s="53" t="str">
        <f t="shared" ca="1" si="12406"/>
        <v/>
      </c>
      <c r="BI1388" s="53" t="str">
        <f t="shared" ca="1" si="12406"/>
        <v/>
      </c>
      <c r="BJ1388" s="53" t="str">
        <f t="shared" ca="1" si="12406"/>
        <v/>
      </c>
      <c r="BK1388" s="53" t="str">
        <f t="shared" ca="1" si="12406"/>
        <v/>
      </c>
      <c r="BL1388" s="53" t="str">
        <f t="shared" ca="1" si="12406"/>
        <v/>
      </c>
      <c r="BM1388" s="53" t="str">
        <f t="shared" ca="1" si="12406"/>
        <v/>
      </c>
      <c r="BN1388" s="53" t="str">
        <f t="shared" ca="1" si="12406"/>
        <v/>
      </c>
      <c r="BO1388" s="53" t="str">
        <f t="shared" ca="1" si="12406"/>
        <v/>
      </c>
      <c r="BP1388" s="53" t="str">
        <f t="shared" ca="1" si="12406"/>
        <v/>
      </c>
    </row>
    <row r="1389" spans="24:264" hidden="1" x14ac:dyDescent="0.3">
      <c r="X1389" s="51">
        <v>1389</v>
      </c>
      <c r="Y1389" s="8" t="s">
        <v>877</v>
      </c>
      <c r="Z1389" s="7">
        <v>16</v>
      </c>
      <c r="AE1389" s="7"/>
      <c r="AF1389" s="7" t="str">
        <f ca="1">IFERROR(HLOOKUP(AF$1373,INDIRECT($Y1389&amp;"$"&amp;1368):INDIRECT($Y1389&amp;"$"&amp;1372),3,FALSE)&amp;HLOOKUP(AF$1373,INDIRECT($Y1389&amp;"$"&amp;1368):INDIRECT($Y1389&amp;"$"&amp;1372),4,FALSE),"")</f>
        <v/>
      </c>
      <c r="AG1389" s="7" t="str">
        <f ca="1">IFERROR(HLOOKUP(AG$1373,INDIRECT($Y1389&amp;"$"&amp;1368):INDIRECT($Y1389&amp;"$"&amp;1372),3,FALSE)&amp;HLOOKUP(AG$1373,INDIRECT($Y1389&amp;"$"&amp;1368):INDIRECT($Y1389&amp;"$"&amp;1372),4,FALSE),"")</f>
        <v/>
      </c>
      <c r="AH1389" s="7" t="str">
        <f ca="1">IFERROR(HLOOKUP(AH$1373,INDIRECT($Y1389&amp;"$"&amp;1368):INDIRECT($Y1389&amp;"$"&amp;1372),3,FALSE)&amp;HLOOKUP(AH$1373,INDIRECT($Y1389&amp;"$"&amp;1368):INDIRECT($Y1389&amp;"$"&amp;1372),4,FALSE),"")</f>
        <v/>
      </c>
      <c r="AI1389" s="7" t="str">
        <f ca="1">IFERROR(HLOOKUP(AI$1373,INDIRECT($Y1389&amp;"$"&amp;1368):INDIRECT($Y1389&amp;"$"&amp;1372),3,FALSE)&amp;HLOOKUP(AI$1373,INDIRECT($Y1389&amp;"$"&amp;1368):INDIRECT($Y1389&amp;"$"&amp;1372),4,FALSE),"")</f>
        <v/>
      </c>
      <c r="AJ1389" s="7" t="str">
        <f ca="1">IFERROR(HLOOKUP(AJ$1373,INDIRECT($Y1389&amp;"$"&amp;1368):INDIRECT($Y1389&amp;"$"&amp;1372),3,FALSE)&amp;HLOOKUP(AJ$1373,INDIRECT($Y1389&amp;"$"&amp;1368):INDIRECT($Y1389&amp;"$"&amp;1372),4,FALSE),"")</f>
        <v/>
      </c>
      <c r="AK1389" s="7" t="str">
        <f ca="1">IFERROR(HLOOKUP(AK$1373,INDIRECT($Y1389&amp;"$"&amp;1368):INDIRECT($Y1389&amp;"$"&amp;1372),3,FALSE)&amp;HLOOKUP(AK$1373,INDIRECT($Y1389&amp;"$"&amp;1368):INDIRECT($Y1389&amp;"$"&amp;1372),4,FALSE),"")</f>
        <v/>
      </c>
      <c r="AL1389" s="7" t="str">
        <f ca="1">IFERROR(HLOOKUP(AL$1373,INDIRECT($Y1389&amp;"$"&amp;1368):INDIRECT($Y1389&amp;"$"&amp;1372),3,FALSE)&amp;HLOOKUP(AL$1373,INDIRECT($Y1389&amp;"$"&amp;1368):INDIRECT($Y1389&amp;"$"&amp;1372),4,FALSE),"")</f>
        <v/>
      </c>
      <c r="AM1389" s="7" t="str">
        <f ca="1">IFERROR(HLOOKUP(AM$1373,INDIRECT($Y1389&amp;"$"&amp;1368):INDIRECT($Y1389&amp;"$"&amp;1372),3,FALSE)&amp;HLOOKUP(AM$1373,INDIRECT($Y1389&amp;"$"&amp;1368):INDIRECT($Y1389&amp;"$"&amp;1372),4,FALSE),"")</f>
        <v/>
      </c>
      <c r="AN1389" s="7" t="str">
        <f ca="1">IFERROR(HLOOKUP(AN$1373,INDIRECT($Y1389&amp;"$"&amp;1368):INDIRECT($Y1389&amp;"$"&amp;1372),3,FALSE)&amp;HLOOKUP(AN$1373,INDIRECT($Y1389&amp;"$"&amp;1368):INDIRECT($Y1389&amp;"$"&amp;1372),4,FALSE),"")</f>
        <v/>
      </c>
      <c r="AO1389" s="7" t="str">
        <f ca="1">IFERROR(HLOOKUP(AO$1373,INDIRECT($Y1389&amp;"$"&amp;1368):INDIRECT($Y1389&amp;"$"&amp;1372),3,FALSE)&amp;HLOOKUP(AO$1373,INDIRECT($Y1389&amp;"$"&amp;1368):INDIRECT($Y1389&amp;"$"&amp;1372),4,FALSE),"")</f>
        <v/>
      </c>
      <c r="AP1389" s="7" t="str">
        <f ca="1">IFERROR(HLOOKUP(AP$1373,INDIRECT($Y1389&amp;"$"&amp;1368):INDIRECT($Y1389&amp;"$"&amp;1372),3,FALSE)&amp;HLOOKUP(AP$1373,INDIRECT($Y1389&amp;"$"&amp;1368):INDIRECT($Y1389&amp;"$"&amp;1372),4,FALSE),"")</f>
        <v/>
      </c>
      <c r="AQ1389" s="7" t="str">
        <f ca="1">IFERROR(HLOOKUP(AQ$1373,INDIRECT($Y1389&amp;"$"&amp;1368):INDIRECT($Y1389&amp;"$"&amp;1372),3,FALSE)&amp;HLOOKUP(AQ$1373,INDIRECT($Y1389&amp;"$"&amp;1368):INDIRECT($Y1389&amp;"$"&amp;1372),4,FALSE),"")</f>
        <v/>
      </c>
      <c r="AR1389" s="7" t="str">
        <f ca="1">IFERROR(HLOOKUP(AR$1373,INDIRECT($Y1389&amp;"$"&amp;1368):INDIRECT($Y1389&amp;"$"&amp;1372),3,FALSE)&amp;HLOOKUP(AR$1373,INDIRECT($Y1389&amp;"$"&amp;1368):INDIRECT($Y1389&amp;"$"&amp;1372),4,FALSE),"")</f>
        <v/>
      </c>
      <c r="AS1389" s="7" t="str">
        <f ca="1">IFERROR(HLOOKUP(AS$1373,INDIRECT($Y1389&amp;"$"&amp;1368):INDIRECT($Y1389&amp;"$"&amp;1372),3,FALSE)&amp;HLOOKUP(AS$1373,INDIRECT($Y1389&amp;"$"&amp;1368):INDIRECT($Y1389&amp;"$"&amp;1372),4,FALSE),"")</f>
        <v/>
      </c>
      <c r="AT1389" s="7" t="str">
        <f ca="1">IFERROR(HLOOKUP(AT$1373,INDIRECT($Y1389&amp;"$"&amp;1368):INDIRECT($Y1389&amp;"$"&amp;1372),3,FALSE)&amp;HLOOKUP(AT$1373,INDIRECT($Y1389&amp;"$"&amp;1368):INDIRECT($Y1389&amp;"$"&amp;1372),4,FALSE),"")</f>
        <v/>
      </c>
      <c r="AU1389" s="7" t="str">
        <f ca="1">IFERROR(HLOOKUP(AU$1373,INDIRECT($Y1389&amp;"$"&amp;1368):INDIRECT($Y1389&amp;"$"&amp;1372),3,FALSE)&amp;HLOOKUP(AU$1373,INDIRECT($Y1389&amp;"$"&amp;1368):INDIRECT($Y1389&amp;"$"&amp;1372),4,FALSE),"")</f>
        <v/>
      </c>
      <c r="AV1389" s="7" t="str">
        <f ca="1">IFERROR(HLOOKUP(AV$1373,INDIRECT($Y1389&amp;"$"&amp;1368):INDIRECT($Y1389&amp;"$"&amp;1372),3,FALSE)&amp;HLOOKUP(AV$1373,INDIRECT($Y1389&amp;"$"&amp;1368):INDIRECT($Y1389&amp;"$"&amp;1372),4,FALSE),"")</f>
        <v/>
      </c>
      <c r="AW1389" s="7" t="str">
        <f ca="1">IFERROR(HLOOKUP(AW$1373,INDIRECT($Y1389&amp;"$"&amp;1368):INDIRECT($Y1389&amp;"$"&amp;1372),3,FALSE)&amp;HLOOKUP(AW$1373,INDIRECT($Y1389&amp;"$"&amp;1368):INDIRECT($Y1389&amp;"$"&amp;1372),4,FALSE),"")</f>
        <v/>
      </c>
      <c r="AX1389" s="7" t="str">
        <f ca="1">IFERROR(HLOOKUP(AX$1373,INDIRECT(INDIRECT("$Y"&amp;1373+AX$852+($Z1389-1))&amp;1368):INDIRECT(INDIRECT("$Y"&amp;1373+AX$852+($Z1389-1))&amp;1372),3,FALSE)&amp;LEFT(HLOOKUP(AX$1373,INDIRECT(INDIRECT("$Y"&amp;1373+AX$852+($Z1389-1))&amp;1368):INDIRECT(INDIRECT("$Y"&amp;1373+AX$852+($Z1389-1))&amp;1372),4,FALSE),3),"")</f>
        <v/>
      </c>
      <c r="AY1389" s="53" t="str">
        <f t="shared" ca="1" si="12407"/>
        <v/>
      </c>
      <c r="AZ1389" s="53" t="str">
        <f t="shared" ca="1" si="12406"/>
        <v/>
      </c>
      <c r="BA1389" s="53" t="str">
        <f t="shared" ca="1" si="12406"/>
        <v/>
      </c>
      <c r="BB1389" s="53" t="str">
        <f t="shared" ca="1" si="12406"/>
        <v/>
      </c>
      <c r="BC1389" s="53" t="str">
        <f t="shared" ca="1" si="12406"/>
        <v/>
      </c>
      <c r="BD1389" s="53" t="str">
        <f t="shared" ca="1" si="12406"/>
        <v/>
      </c>
      <c r="BE1389" s="53" t="str">
        <f t="shared" ca="1" si="12406"/>
        <v/>
      </c>
      <c r="BF1389" s="53" t="str">
        <f t="shared" ca="1" si="12406"/>
        <v/>
      </c>
      <c r="BG1389" s="53" t="str">
        <f t="shared" ca="1" si="12406"/>
        <v/>
      </c>
      <c r="BH1389" s="53" t="str">
        <f t="shared" ca="1" si="12406"/>
        <v/>
      </c>
      <c r="BI1389" s="53" t="str">
        <f t="shared" ca="1" si="12406"/>
        <v/>
      </c>
      <c r="BJ1389" s="53" t="str">
        <f t="shared" ca="1" si="12406"/>
        <v/>
      </c>
      <c r="BK1389" s="53" t="str">
        <f t="shared" ca="1" si="12406"/>
        <v/>
      </c>
      <c r="BL1389" s="53" t="str">
        <f t="shared" ca="1" si="12406"/>
        <v/>
      </c>
      <c r="BM1389" s="53" t="str">
        <f t="shared" ca="1" si="12406"/>
        <v/>
      </c>
      <c r="BN1389" s="53" t="str">
        <f t="shared" ca="1" si="12406"/>
        <v/>
      </c>
      <c r="BO1389" s="53" t="str">
        <f t="shared" ca="1" si="12406"/>
        <v/>
      </c>
      <c r="BP1389" s="53" t="str">
        <f t="shared" ca="1" si="12406"/>
        <v/>
      </c>
    </row>
    <row r="1390" spans="24:264" hidden="1" x14ac:dyDescent="0.3">
      <c r="X1390" s="51">
        <v>1390</v>
      </c>
      <c r="Y1390" s="8" t="s">
        <v>878</v>
      </c>
      <c r="Z1390" s="7">
        <v>17</v>
      </c>
      <c r="AE1390" s="7"/>
      <c r="AF1390" s="7" t="str">
        <f ca="1">IFERROR(HLOOKUP(AF$1373,INDIRECT($Y1390&amp;"$"&amp;1368):INDIRECT($Y1390&amp;"$"&amp;1372),3,FALSE)&amp;HLOOKUP(AF$1373,INDIRECT($Y1390&amp;"$"&amp;1368):INDIRECT($Y1390&amp;"$"&amp;1372),4,FALSE),"")</f>
        <v/>
      </c>
      <c r="AG1390" s="7" t="str">
        <f ca="1">IFERROR(HLOOKUP(AG$1373,INDIRECT($Y1390&amp;"$"&amp;1368):INDIRECT($Y1390&amp;"$"&amp;1372),3,FALSE)&amp;HLOOKUP(AG$1373,INDIRECT($Y1390&amp;"$"&amp;1368):INDIRECT($Y1390&amp;"$"&amp;1372),4,FALSE),"")</f>
        <v/>
      </c>
      <c r="AH1390" s="7" t="str">
        <f ca="1">IFERROR(HLOOKUP(AH$1373,INDIRECT($Y1390&amp;"$"&amp;1368):INDIRECT($Y1390&amp;"$"&amp;1372),3,FALSE)&amp;HLOOKUP(AH$1373,INDIRECT($Y1390&amp;"$"&amp;1368):INDIRECT($Y1390&amp;"$"&amp;1372),4,FALSE),"")</f>
        <v/>
      </c>
      <c r="AI1390" s="7" t="str">
        <f ca="1">IFERROR(HLOOKUP(AI$1373,INDIRECT($Y1390&amp;"$"&amp;1368):INDIRECT($Y1390&amp;"$"&amp;1372),3,FALSE)&amp;HLOOKUP(AI$1373,INDIRECT($Y1390&amp;"$"&amp;1368):INDIRECT($Y1390&amp;"$"&amp;1372),4,FALSE),"")</f>
        <v/>
      </c>
      <c r="AJ1390" s="7" t="str">
        <f ca="1">IFERROR(HLOOKUP(AJ$1373,INDIRECT($Y1390&amp;"$"&amp;1368):INDIRECT($Y1390&amp;"$"&amp;1372),3,FALSE)&amp;HLOOKUP(AJ$1373,INDIRECT($Y1390&amp;"$"&amp;1368):INDIRECT($Y1390&amp;"$"&amp;1372),4,FALSE),"")</f>
        <v/>
      </c>
      <c r="AK1390" s="7" t="str">
        <f ca="1">IFERROR(HLOOKUP(AK$1373,INDIRECT($Y1390&amp;"$"&amp;1368):INDIRECT($Y1390&amp;"$"&amp;1372),3,FALSE)&amp;HLOOKUP(AK$1373,INDIRECT($Y1390&amp;"$"&amp;1368):INDIRECT($Y1390&amp;"$"&amp;1372),4,FALSE),"")</f>
        <v/>
      </c>
      <c r="AL1390" s="7" t="str">
        <f ca="1">IFERROR(HLOOKUP(AL$1373,INDIRECT($Y1390&amp;"$"&amp;1368):INDIRECT($Y1390&amp;"$"&amp;1372),3,FALSE)&amp;HLOOKUP(AL$1373,INDIRECT($Y1390&amp;"$"&amp;1368):INDIRECT($Y1390&amp;"$"&amp;1372),4,FALSE),"")</f>
        <v/>
      </c>
      <c r="AM1390" s="7" t="str">
        <f ca="1">IFERROR(HLOOKUP(AM$1373,INDIRECT($Y1390&amp;"$"&amp;1368):INDIRECT($Y1390&amp;"$"&amp;1372),3,FALSE)&amp;HLOOKUP(AM$1373,INDIRECT($Y1390&amp;"$"&amp;1368):INDIRECT($Y1390&amp;"$"&amp;1372),4,FALSE),"")</f>
        <v/>
      </c>
      <c r="AN1390" s="7" t="str">
        <f ca="1">IFERROR(HLOOKUP(AN$1373,INDIRECT($Y1390&amp;"$"&amp;1368):INDIRECT($Y1390&amp;"$"&amp;1372),3,FALSE)&amp;HLOOKUP(AN$1373,INDIRECT($Y1390&amp;"$"&amp;1368):INDIRECT($Y1390&amp;"$"&amp;1372),4,FALSE),"")</f>
        <v/>
      </c>
      <c r="AO1390" s="7" t="str">
        <f ca="1">IFERROR(HLOOKUP(AO$1373,INDIRECT($Y1390&amp;"$"&amp;1368):INDIRECT($Y1390&amp;"$"&amp;1372),3,FALSE)&amp;HLOOKUP(AO$1373,INDIRECT($Y1390&amp;"$"&amp;1368):INDIRECT($Y1390&amp;"$"&amp;1372),4,FALSE),"")</f>
        <v/>
      </c>
      <c r="AP1390" s="7" t="str">
        <f ca="1">IFERROR(HLOOKUP(AP$1373,INDIRECT($Y1390&amp;"$"&amp;1368):INDIRECT($Y1390&amp;"$"&amp;1372),3,FALSE)&amp;HLOOKUP(AP$1373,INDIRECT($Y1390&amp;"$"&amp;1368):INDIRECT($Y1390&amp;"$"&amp;1372),4,FALSE),"")</f>
        <v/>
      </c>
      <c r="AQ1390" s="7" t="str">
        <f ca="1">IFERROR(HLOOKUP(AQ$1373,INDIRECT($Y1390&amp;"$"&amp;1368):INDIRECT($Y1390&amp;"$"&amp;1372),3,FALSE)&amp;HLOOKUP(AQ$1373,INDIRECT($Y1390&amp;"$"&amp;1368):INDIRECT($Y1390&amp;"$"&amp;1372),4,FALSE),"")</f>
        <v/>
      </c>
      <c r="AR1390" s="7" t="str">
        <f ca="1">IFERROR(HLOOKUP(AR$1373,INDIRECT($Y1390&amp;"$"&amp;1368):INDIRECT($Y1390&amp;"$"&amp;1372),3,FALSE)&amp;HLOOKUP(AR$1373,INDIRECT($Y1390&amp;"$"&amp;1368):INDIRECT($Y1390&amp;"$"&amp;1372),4,FALSE),"")</f>
        <v/>
      </c>
      <c r="AS1390" s="7" t="str">
        <f ca="1">IFERROR(HLOOKUP(AS$1373,INDIRECT($Y1390&amp;"$"&amp;1368):INDIRECT($Y1390&amp;"$"&amp;1372),3,FALSE)&amp;HLOOKUP(AS$1373,INDIRECT($Y1390&amp;"$"&amp;1368):INDIRECT($Y1390&amp;"$"&amp;1372),4,FALSE),"")</f>
        <v/>
      </c>
      <c r="AT1390" s="7" t="str">
        <f ca="1">IFERROR(HLOOKUP(AT$1373,INDIRECT($Y1390&amp;"$"&amp;1368):INDIRECT($Y1390&amp;"$"&amp;1372),3,FALSE)&amp;HLOOKUP(AT$1373,INDIRECT($Y1390&amp;"$"&amp;1368):INDIRECT($Y1390&amp;"$"&amp;1372),4,FALSE),"")</f>
        <v/>
      </c>
      <c r="AU1390" s="7" t="str">
        <f ca="1">IFERROR(HLOOKUP(AU$1373,INDIRECT($Y1390&amp;"$"&amp;1368):INDIRECT($Y1390&amp;"$"&amp;1372),3,FALSE)&amp;HLOOKUP(AU$1373,INDIRECT($Y1390&amp;"$"&amp;1368):INDIRECT($Y1390&amp;"$"&amp;1372),4,FALSE),"")</f>
        <v/>
      </c>
      <c r="AV1390" s="7" t="str">
        <f ca="1">IFERROR(HLOOKUP(AV$1373,INDIRECT($Y1390&amp;"$"&amp;1368):INDIRECT($Y1390&amp;"$"&amp;1372),3,FALSE)&amp;HLOOKUP(AV$1373,INDIRECT($Y1390&amp;"$"&amp;1368):INDIRECT($Y1390&amp;"$"&amp;1372),4,FALSE),"")</f>
        <v/>
      </c>
      <c r="AW1390" s="7" t="str">
        <f ca="1">IFERROR(HLOOKUP(AW$1373,INDIRECT($Y1390&amp;"$"&amp;1368):INDIRECT($Y1390&amp;"$"&amp;1372),3,FALSE)&amp;HLOOKUP(AW$1373,INDIRECT($Y1390&amp;"$"&amp;1368):INDIRECT($Y1390&amp;"$"&amp;1372),4,FALSE),"")</f>
        <v/>
      </c>
      <c r="AX1390" s="7" t="str">
        <f ca="1">IFERROR(HLOOKUP(AX$1373,INDIRECT(INDIRECT("$Y"&amp;1373+AX$852+($Z1390-1))&amp;1368):INDIRECT(INDIRECT("$Y"&amp;1373+AX$852+($Z1390-1))&amp;1372),3,FALSE)&amp;LEFT(HLOOKUP(AX$1373,INDIRECT(INDIRECT("$Y"&amp;1373+AX$852+($Z1390-1))&amp;1368):INDIRECT(INDIRECT("$Y"&amp;1373+AX$852+($Z1390-1))&amp;1372),4,FALSE),3),"")</f>
        <v/>
      </c>
      <c r="AY1390" s="53" t="str">
        <f t="shared" ca="1" si="12407"/>
        <v/>
      </c>
      <c r="AZ1390" s="53" t="str">
        <f t="shared" ca="1" si="12406"/>
        <v/>
      </c>
      <c r="BA1390" s="53" t="str">
        <f t="shared" ca="1" si="12406"/>
        <v/>
      </c>
      <c r="BB1390" s="53" t="str">
        <f t="shared" ca="1" si="12406"/>
        <v/>
      </c>
      <c r="BC1390" s="53" t="str">
        <f t="shared" ca="1" si="12406"/>
        <v/>
      </c>
      <c r="BD1390" s="53" t="str">
        <f t="shared" ca="1" si="12406"/>
        <v/>
      </c>
      <c r="BE1390" s="53" t="str">
        <f t="shared" ca="1" si="12406"/>
        <v/>
      </c>
      <c r="BF1390" s="53" t="str">
        <f t="shared" ca="1" si="12406"/>
        <v/>
      </c>
      <c r="BG1390" s="53" t="str">
        <f t="shared" ca="1" si="12406"/>
        <v/>
      </c>
      <c r="BH1390" s="53" t="str">
        <f t="shared" ca="1" si="12406"/>
        <v/>
      </c>
      <c r="BI1390" s="53" t="str">
        <f t="shared" ca="1" si="12406"/>
        <v/>
      </c>
      <c r="BJ1390" s="53" t="str">
        <f t="shared" ca="1" si="12406"/>
        <v/>
      </c>
      <c r="BK1390" s="53" t="str">
        <f t="shared" ca="1" si="12406"/>
        <v/>
      </c>
      <c r="BL1390" s="53" t="str">
        <f t="shared" ca="1" si="12406"/>
        <v/>
      </c>
      <c r="BM1390" s="53" t="str">
        <f t="shared" ca="1" si="12406"/>
        <v/>
      </c>
      <c r="BN1390" s="53" t="str">
        <f t="shared" ca="1" si="12406"/>
        <v/>
      </c>
      <c r="BO1390" s="53" t="str">
        <f t="shared" ca="1" si="12406"/>
        <v/>
      </c>
      <c r="BP1390" s="53" t="str">
        <f t="shared" ref="BP1390:BP1391" ca="1" si="12408">LEFT(AW1389,1)</f>
        <v/>
      </c>
    </row>
    <row r="1391" spans="24:264" hidden="1" x14ac:dyDescent="0.3">
      <c r="X1391" s="51">
        <v>1391</v>
      </c>
      <c r="Y1391" s="8" t="s">
        <v>879</v>
      </c>
      <c r="Z1391" s="7">
        <v>18</v>
      </c>
      <c r="AE1391" s="7"/>
      <c r="AF1391" s="7" t="str">
        <f ca="1">IFERROR(HLOOKUP(AF$1373,INDIRECT($Y1391&amp;"$"&amp;1368):INDIRECT($Y1391&amp;"$"&amp;1372),3,FALSE)&amp;HLOOKUP(AF$1373,INDIRECT($Y1391&amp;"$"&amp;1368):INDIRECT($Y1391&amp;"$"&amp;1372),4,FALSE),"")</f>
        <v/>
      </c>
      <c r="AG1391" s="7" t="str">
        <f ca="1">IFERROR(HLOOKUP(AG$1373,INDIRECT($Y1391&amp;"$"&amp;1368):INDIRECT($Y1391&amp;"$"&amp;1372),3,FALSE)&amp;HLOOKUP(AG$1373,INDIRECT($Y1391&amp;"$"&amp;1368):INDIRECT($Y1391&amp;"$"&amp;1372),4,FALSE),"")</f>
        <v/>
      </c>
      <c r="AH1391" s="7" t="str">
        <f ca="1">IFERROR(HLOOKUP(AH$1373,INDIRECT($Y1391&amp;"$"&amp;1368):INDIRECT($Y1391&amp;"$"&amp;1372),3,FALSE)&amp;HLOOKUP(AH$1373,INDIRECT($Y1391&amp;"$"&amp;1368):INDIRECT($Y1391&amp;"$"&amp;1372),4,FALSE),"")</f>
        <v/>
      </c>
      <c r="AI1391" s="7" t="str">
        <f ca="1">IFERROR(HLOOKUP(AI$1373,INDIRECT($Y1391&amp;"$"&amp;1368):INDIRECT($Y1391&amp;"$"&amp;1372),3,FALSE)&amp;HLOOKUP(AI$1373,INDIRECT($Y1391&amp;"$"&amp;1368):INDIRECT($Y1391&amp;"$"&amp;1372),4,FALSE),"")</f>
        <v/>
      </c>
      <c r="AJ1391" s="7" t="str">
        <f ca="1">IFERROR(HLOOKUP(AJ$1373,INDIRECT($Y1391&amp;"$"&amp;1368):INDIRECT($Y1391&amp;"$"&amp;1372),3,FALSE)&amp;HLOOKUP(AJ$1373,INDIRECT($Y1391&amp;"$"&amp;1368):INDIRECT($Y1391&amp;"$"&amp;1372),4,FALSE),"")</f>
        <v/>
      </c>
      <c r="AK1391" s="7" t="str">
        <f ca="1">IFERROR(HLOOKUP(AK$1373,INDIRECT($Y1391&amp;"$"&amp;1368):INDIRECT($Y1391&amp;"$"&amp;1372),3,FALSE)&amp;HLOOKUP(AK$1373,INDIRECT($Y1391&amp;"$"&amp;1368):INDIRECT($Y1391&amp;"$"&amp;1372),4,FALSE),"")</f>
        <v/>
      </c>
      <c r="AL1391" s="7" t="str">
        <f ca="1">IFERROR(HLOOKUP(AL$1373,INDIRECT($Y1391&amp;"$"&amp;1368):INDIRECT($Y1391&amp;"$"&amp;1372),3,FALSE)&amp;HLOOKUP(AL$1373,INDIRECT($Y1391&amp;"$"&amp;1368):INDIRECT($Y1391&amp;"$"&amp;1372),4,FALSE),"")</f>
        <v/>
      </c>
      <c r="AM1391" s="7" t="str">
        <f ca="1">IFERROR(HLOOKUP(AM$1373,INDIRECT($Y1391&amp;"$"&amp;1368):INDIRECT($Y1391&amp;"$"&amp;1372),3,FALSE)&amp;HLOOKUP(AM$1373,INDIRECT($Y1391&amp;"$"&amp;1368):INDIRECT($Y1391&amp;"$"&amp;1372),4,FALSE),"")</f>
        <v/>
      </c>
      <c r="AN1391" s="7" t="str">
        <f ca="1">IFERROR(HLOOKUP(AN$1373,INDIRECT($Y1391&amp;"$"&amp;1368):INDIRECT($Y1391&amp;"$"&amp;1372),3,FALSE)&amp;HLOOKUP(AN$1373,INDIRECT($Y1391&amp;"$"&amp;1368):INDIRECT($Y1391&amp;"$"&amp;1372),4,FALSE),"")</f>
        <v/>
      </c>
      <c r="AO1391" s="7" t="str">
        <f ca="1">IFERROR(HLOOKUP(AO$1373,INDIRECT($Y1391&amp;"$"&amp;1368):INDIRECT($Y1391&amp;"$"&amp;1372),3,FALSE)&amp;HLOOKUP(AO$1373,INDIRECT($Y1391&amp;"$"&amp;1368):INDIRECT($Y1391&amp;"$"&amp;1372),4,FALSE),"")</f>
        <v/>
      </c>
      <c r="AP1391" s="7" t="str">
        <f ca="1">IFERROR(HLOOKUP(AP$1373,INDIRECT($Y1391&amp;"$"&amp;1368):INDIRECT($Y1391&amp;"$"&amp;1372),3,FALSE)&amp;HLOOKUP(AP$1373,INDIRECT($Y1391&amp;"$"&amp;1368):INDIRECT($Y1391&amp;"$"&amp;1372),4,FALSE),"")</f>
        <v/>
      </c>
      <c r="AQ1391" s="7" t="str">
        <f ca="1">IFERROR(HLOOKUP(AQ$1373,INDIRECT($Y1391&amp;"$"&amp;1368):INDIRECT($Y1391&amp;"$"&amp;1372),3,FALSE)&amp;HLOOKUP(AQ$1373,INDIRECT($Y1391&amp;"$"&amp;1368):INDIRECT($Y1391&amp;"$"&amp;1372),4,FALSE),"")</f>
        <v/>
      </c>
      <c r="AR1391" s="7" t="str">
        <f ca="1">IFERROR(HLOOKUP(AR$1373,INDIRECT($Y1391&amp;"$"&amp;1368):INDIRECT($Y1391&amp;"$"&amp;1372),3,FALSE)&amp;HLOOKUP(AR$1373,INDIRECT($Y1391&amp;"$"&amp;1368):INDIRECT($Y1391&amp;"$"&amp;1372),4,FALSE),"")</f>
        <v/>
      </c>
      <c r="AS1391" s="7" t="str">
        <f ca="1">IFERROR(HLOOKUP(AS$1373,INDIRECT($Y1391&amp;"$"&amp;1368):INDIRECT($Y1391&amp;"$"&amp;1372),3,FALSE)&amp;HLOOKUP(AS$1373,INDIRECT($Y1391&amp;"$"&amp;1368):INDIRECT($Y1391&amp;"$"&amp;1372),4,FALSE),"")</f>
        <v/>
      </c>
      <c r="AT1391" s="7" t="str">
        <f ca="1">IFERROR(HLOOKUP(AT$1373,INDIRECT($Y1391&amp;"$"&amp;1368):INDIRECT($Y1391&amp;"$"&amp;1372),3,FALSE)&amp;HLOOKUP(AT$1373,INDIRECT($Y1391&amp;"$"&amp;1368):INDIRECT($Y1391&amp;"$"&amp;1372),4,FALSE),"")</f>
        <v/>
      </c>
      <c r="AU1391" s="7" t="str">
        <f ca="1">IFERROR(HLOOKUP(AU$1373,INDIRECT($Y1391&amp;"$"&amp;1368):INDIRECT($Y1391&amp;"$"&amp;1372),3,FALSE)&amp;HLOOKUP(AU$1373,INDIRECT($Y1391&amp;"$"&amp;1368):INDIRECT($Y1391&amp;"$"&amp;1372),4,FALSE),"")</f>
        <v/>
      </c>
      <c r="AV1391" s="7" t="str">
        <f ca="1">IFERROR(HLOOKUP(AV$1373,INDIRECT($Y1391&amp;"$"&amp;1368):INDIRECT($Y1391&amp;"$"&amp;1372),3,FALSE)&amp;HLOOKUP(AV$1373,INDIRECT($Y1391&amp;"$"&amp;1368):INDIRECT($Y1391&amp;"$"&amp;1372),4,FALSE),"")</f>
        <v/>
      </c>
      <c r="AW1391" s="7" t="str">
        <f ca="1">IFERROR(HLOOKUP(AW$1373,INDIRECT($Y1391&amp;"$"&amp;1368):INDIRECT($Y1391&amp;"$"&amp;1372),3,FALSE)&amp;HLOOKUP(AW$1373,INDIRECT($Y1391&amp;"$"&amp;1368):INDIRECT($Y1391&amp;"$"&amp;1372),4,FALSE),"")</f>
        <v/>
      </c>
      <c r="AX1391" s="7" t="str">
        <f ca="1">IFERROR(HLOOKUP(AX$1373,INDIRECT(INDIRECT("$Y"&amp;1373+AX$852+($Z1391-1))&amp;1368):INDIRECT(INDIRECT("$Y"&amp;1373+AX$852+($Z1391-1))&amp;1372),3,FALSE)&amp;LEFT(HLOOKUP(AX$1373,INDIRECT(INDIRECT("$Y"&amp;1373+AX$852+($Z1391-1))&amp;1368):INDIRECT(INDIRECT("$Y"&amp;1373+AX$852+($Z1391-1))&amp;1372),4,FALSE),3),"")</f>
        <v/>
      </c>
      <c r="AY1391" s="53" t="str">
        <f t="shared" ca="1" si="12407"/>
        <v/>
      </c>
      <c r="AZ1391" s="53" t="str">
        <f t="shared" ref="AZ1391" ca="1" si="12409">LEFT(AG1390,1)</f>
        <v/>
      </c>
      <c r="BA1391" s="53" t="str">
        <f t="shared" ref="BA1391" ca="1" si="12410">LEFT(AH1390,1)</f>
        <v/>
      </c>
      <c r="BB1391" s="53" t="str">
        <f t="shared" ref="BB1391" ca="1" si="12411">LEFT(AI1390,1)</f>
        <v/>
      </c>
      <c r="BC1391" s="53" t="str">
        <f t="shared" ref="BC1391" ca="1" si="12412">LEFT(AJ1390,1)</f>
        <v/>
      </c>
      <c r="BD1391" s="53" t="str">
        <f t="shared" ref="BD1391" ca="1" si="12413">LEFT(AK1390,1)</f>
        <v/>
      </c>
      <c r="BE1391" s="53" t="str">
        <f t="shared" ref="BE1391" ca="1" si="12414">LEFT(AL1390,1)</f>
        <v/>
      </c>
      <c r="BF1391" s="53" t="str">
        <f t="shared" ref="BF1391" ca="1" si="12415">LEFT(AM1390,1)</f>
        <v/>
      </c>
      <c r="BG1391" s="53" t="str">
        <f t="shared" ref="BG1391" ca="1" si="12416">LEFT(AN1390,1)</f>
        <v/>
      </c>
      <c r="BH1391" s="53" t="str">
        <f t="shared" ref="BH1391" ca="1" si="12417">LEFT(AO1390,1)</f>
        <v/>
      </c>
      <c r="BI1391" s="53" t="str">
        <f t="shared" ref="BI1391" ca="1" si="12418">LEFT(AP1390,1)</f>
        <v/>
      </c>
      <c r="BJ1391" s="53" t="str">
        <f t="shared" ref="BJ1391" ca="1" si="12419">LEFT(AQ1390,1)</f>
        <v/>
      </c>
      <c r="BK1391" s="53" t="str">
        <f t="shared" ref="BK1391" ca="1" si="12420">LEFT(AR1390,1)</f>
        <v/>
      </c>
      <c r="BL1391" s="53" t="str">
        <f t="shared" ref="BL1391" ca="1" si="12421">LEFT(AS1390,1)</f>
        <v/>
      </c>
      <c r="BM1391" s="53" t="str">
        <f t="shared" ref="BM1391" ca="1" si="12422">LEFT(AT1390,1)</f>
        <v/>
      </c>
      <c r="BN1391" s="53" t="str">
        <f t="shared" ref="BN1391" ca="1" si="12423">LEFT(AU1390,1)</f>
        <v/>
      </c>
      <c r="BO1391" s="53" t="str">
        <f t="shared" ref="BO1391" ca="1" si="12424">LEFT(AV1390,1)</f>
        <v/>
      </c>
      <c r="BP1391" s="53" t="str">
        <f t="shared" ca="1" si="12408"/>
        <v/>
      </c>
      <c r="IK1391" s="7" t="str">
        <f t="shared" ref="IK1391:JD1391" si="12425">IF(IJ727="","",IJ727)</f>
        <v/>
      </c>
      <c r="IL1391" s="7" t="str">
        <f t="shared" si="12425"/>
        <v/>
      </c>
      <c r="IM1391" s="7" t="str">
        <f t="shared" si="12425"/>
        <v/>
      </c>
      <c r="IN1391" s="7" t="str">
        <f t="shared" si="12425"/>
        <v/>
      </c>
      <c r="IO1391" s="7" t="str">
        <f t="shared" si="12425"/>
        <v/>
      </c>
      <c r="IP1391" s="7" t="str">
        <f t="shared" si="12425"/>
        <v/>
      </c>
      <c r="IQ1391" s="7" t="str">
        <f t="shared" si="12425"/>
        <v/>
      </c>
      <c r="IR1391" s="7" t="str">
        <f t="shared" si="12425"/>
        <v/>
      </c>
      <c r="IS1391" s="7" t="str">
        <f t="shared" si="12425"/>
        <v/>
      </c>
      <c r="IT1391" s="7" t="str">
        <f t="shared" si="12425"/>
        <v/>
      </c>
      <c r="IU1391" s="7" t="str">
        <f t="shared" si="12425"/>
        <v/>
      </c>
      <c r="IV1391" s="7" t="str">
        <f t="shared" si="12425"/>
        <v/>
      </c>
      <c r="IW1391" s="7" t="str">
        <f t="shared" si="12425"/>
        <v/>
      </c>
      <c r="IX1391" s="7" t="str">
        <f t="shared" si="12425"/>
        <v/>
      </c>
      <c r="IY1391" s="7" t="str">
        <f t="shared" si="12425"/>
        <v/>
      </c>
      <c r="IZ1391" s="7" t="str">
        <f t="shared" si="12425"/>
        <v/>
      </c>
      <c r="JA1391" s="7" t="str">
        <f t="shared" si="12425"/>
        <v/>
      </c>
      <c r="JB1391" s="7" t="str">
        <f t="shared" si="12425"/>
        <v/>
      </c>
      <c r="JC1391" s="7" t="str">
        <f t="shared" si="12425"/>
        <v/>
      </c>
      <c r="JD1391" s="7" t="str">
        <f t="shared" si="12425"/>
        <v/>
      </c>
    </row>
    <row r="1392" spans="24:264" hidden="1" x14ac:dyDescent="0.3">
      <c r="X1392" s="51">
        <v>1392</v>
      </c>
      <c r="AE1392" s="7"/>
      <c r="AF1392" s="7" t="str">
        <f>IF(AF$1373="","",COUNTIF(AF$1374:AF$1391,"*Day*"))</f>
        <v/>
      </c>
      <c r="AG1392" s="7" t="str">
        <f t="shared" ref="AG1392:AX1392" si="12426">IF(AG$1373="","",COUNTIF(AG$1374:AG$1391,"*Day*"))</f>
        <v/>
      </c>
      <c r="AH1392" s="7" t="str">
        <f t="shared" si="12426"/>
        <v/>
      </c>
      <c r="AI1392" s="7" t="str">
        <f t="shared" si="12426"/>
        <v/>
      </c>
      <c r="AJ1392" s="7" t="str">
        <f t="shared" si="12426"/>
        <v/>
      </c>
      <c r="AK1392" s="7" t="str">
        <f t="shared" si="12426"/>
        <v/>
      </c>
      <c r="AL1392" s="7" t="str">
        <f t="shared" si="12426"/>
        <v/>
      </c>
      <c r="AM1392" s="7" t="str">
        <f t="shared" si="12426"/>
        <v/>
      </c>
      <c r="AN1392" s="7" t="str">
        <f t="shared" si="12426"/>
        <v/>
      </c>
      <c r="AO1392" s="7" t="str">
        <f t="shared" si="12426"/>
        <v/>
      </c>
      <c r="AP1392" s="7" t="str">
        <f t="shared" si="12426"/>
        <v/>
      </c>
      <c r="AQ1392" s="7" t="str">
        <f t="shared" si="12426"/>
        <v/>
      </c>
      <c r="AR1392" s="7" t="str">
        <f t="shared" si="12426"/>
        <v/>
      </c>
      <c r="AS1392" s="7" t="str">
        <f t="shared" si="12426"/>
        <v/>
      </c>
      <c r="AT1392" s="7" t="str">
        <f t="shared" si="12426"/>
        <v/>
      </c>
      <c r="AU1392" s="7" t="str">
        <f t="shared" si="12426"/>
        <v/>
      </c>
      <c r="AV1392" s="7" t="str">
        <f t="shared" si="12426"/>
        <v/>
      </c>
      <c r="AW1392" s="7" t="str">
        <f t="shared" si="12426"/>
        <v/>
      </c>
      <c r="AX1392" s="7" t="str">
        <f t="shared" si="12426"/>
        <v/>
      </c>
      <c r="AY1392" s="53" t="str">
        <f>IF(AY1374&lt;=AY1373,AY1374,"")</f>
        <v/>
      </c>
      <c r="AZ1392" s="53" t="str">
        <f t="shared" ref="AZ1392:BP1392" si="12427">IF(AZ1374&lt;=AZ1373,AZ1374,"")</f>
        <v/>
      </c>
      <c r="BA1392" s="53" t="str">
        <f t="shared" si="12427"/>
        <v/>
      </c>
      <c r="BB1392" s="53" t="str">
        <f t="shared" si="12427"/>
        <v/>
      </c>
      <c r="BC1392" s="53" t="str">
        <f t="shared" si="12427"/>
        <v/>
      </c>
      <c r="BD1392" s="53" t="str">
        <f t="shared" si="12427"/>
        <v/>
      </c>
      <c r="BE1392" s="53" t="str">
        <f t="shared" si="12427"/>
        <v/>
      </c>
      <c r="BF1392" s="53" t="str">
        <f t="shared" si="12427"/>
        <v/>
      </c>
      <c r="BG1392" s="53" t="str">
        <f t="shared" si="12427"/>
        <v/>
      </c>
      <c r="BH1392" s="53" t="str">
        <f t="shared" si="12427"/>
        <v/>
      </c>
      <c r="BI1392" s="53" t="str">
        <f t="shared" si="12427"/>
        <v/>
      </c>
      <c r="BJ1392" s="53" t="str">
        <f t="shared" si="12427"/>
        <v/>
      </c>
      <c r="BK1392" s="53" t="str">
        <f t="shared" si="12427"/>
        <v/>
      </c>
      <c r="BL1392" s="53" t="str">
        <f t="shared" si="12427"/>
        <v/>
      </c>
      <c r="BM1392" s="53" t="str">
        <f t="shared" si="12427"/>
        <v/>
      </c>
      <c r="BN1392" s="53" t="str">
        <f t="shared" si="12427"/>
        <v/>
      </c>
      <c r="BO1392" s="53" t="str">
        <f t="shared" si="12427"/>
        <v/>
      </c>
      <c r="BP1392" s="53" t="str">
        <f t="shared" si="12427"/>
        <v/>
      </c>
      <c r="IK1392" s="7" t="str">
        <f t="shared" ref="IK1392:JD1392" si="12428">IF(IJ728="","",IJ728)</f>
        <v/>
      </c>
      <c r="IL1392" s="7" t="str">
        <f t="shared" si="12428"/>
        <v/>
      </c>
      <c r="IM1392" s="7" t="str">
        <f t="shared" si="12428"/>
        <v/>
      </c>
      <c r="IN1392" s="7" t="str">
        <f t="shared" si="12428"/>
        <v/>
      </c>
      <c r="IO1392" s="7" t="str">
        <f t="shared" si="12428"/>
        <v/>
      </c>
      <c r="IP1392" s="7" t="str">
        <f t="shared" si="12428"/>
        <v/>
      </c>
      <c r="IQ1392" s="7" t="str">
        <f t="shared" si="12428"/>
        <v/>
      </c>
      <c r="IR1392" s="7" t="str">
        <f t="shared" si="12428"/>
        <v/>
      </c>
      <c r="IS1392" s="7" t="str">
        <f t="shared" si="12428"/>
        <v/>
      </c>
      <c r="IT1392" s="7" t="str">
        <f t="shared" si="12428"/>
        <v/>
      </c>
      <c r="IU1392" s="7" t="str">
        <f t="shared" si="12428"/>
        <v/>
      </c>
      <c r="IV1392" s="7" t="str">
        <f t="shared" si="12428"/>
        <v/>
      </c>
      <c r="IW1392" s="7" t="str">
        <f t="shared" si="12428"/>
        <v/>
      </c>
      <c r="IX1392" s="7" t="str">
        <f t="shared" si="12428"/>
        <v/>
      </c>
      <c r="IY1392" s="7" t="str">
        <f t="shared" si="12428"/>
        <v/>
      </c>
      <c r="IZ1392" s="7" t="str">
        <f t="shared" si="12428"/>
        <v/>
      </c>
      <c r="JA1392" s="7" t="str">
        <f t="shared" si="12428"/>
        <v/>
      </c>
      <c r="JB1392" s="7" t="str">
        <f t="shared" si="12428"/>
        <v/>
      </c>
      <c r="JC1392" s="7" t="str">
        <f t="shared" si="12428"/>
        <v/>
      </c>
      <c r="JD1392" s="7" t="str">
        <f t="shared" si="12428"/>
        <v/>
      </c>
    </row>
    <row r="1393" spans="24:264" hidden="1" x14ac:dyDescent="0.3">
      <c r="X1393" s="51">
        <v>1393</v>
      </c>
      <c r="AE1393" s="7"/>
      <c r="AF1393" s="7" t="str">
        <f>IF(AF$1373="","",COUNTIF(AF$1374:AF$1391,"*Nig*"))</f>
        <v/>
      </c>
      <c r="AG1393" s="7" t="str">
        <f t="shared" ref="AG1393:AX1393" si="12429">IF(AG$1373="","",COUNTIF(AG$1374:AG$1391,"*Nig*"))</f>
        <v/>
      </c>
      <c r="AH1393" s="7" t="str">
        <f t="shared" si="12429"/>
        <v/>
      </c>
      <c r="AI1393" s="7" t="str">
        <f t="shared" si="12429"/>
        <v/>
      </c>
      <c r="AJ1393" s="7" t="str">
        <f t="shared" si="12429"/>
        <v/>
      </c>
      <c r="AK1393" s="7" t="str">
        <f t="shared" si="12429"/>
        <v/>
      </c>
      <c r="AL1393" s="7" t="str">
        <f t="shared" si="12429"/>
        <v/>
      </c>
      <c r="AM1393" s="7" t="str">
        <f t="shared" si="12429"/>
        <v/>
      </c>
      <c r="AN1393" s="7" t="str">
        <f t="shared" si="12429"/>
        <v/>
      </c>
      <c r="AO1393" s="7" t="str">
        <f t="shared" si="12429"/>
        <v/>
      </c>
      <c r="AP1393" s="7" t="str">
        <f t="shared" si="12429"/>
        <v/>
      </c>
      <c r="AQ1393" s="7" t="str">
        <f t="shared" si="12429"/>
        <v/>
      </c>
      <c r="AR1393" s="7" t="str">
        <f t="shared" si="12429"/>
        <v/>
      </c>
      <c r="AS1393" s="7" t="str">
        <f t="shared" si="12429"/>
        <v/>
      </c>
      <c r="AT1393" s="7" t="str">
        <f t="shared" si="12429"/>
        <v/>
      </c>
      <c r="AU1393" s="7" t="str">
        <f t="shared" si="12429"/>
        <v/>
      </c>
      <c r="AV1393" s="7" t="str">
        <f t="shared" si="12429"/>
        <v/>
      </c>
      <c r="AW1393" s="7" t="str">
        <f t="shared" si="12429"/>
        <v/>
      </c>
      <c r="AX1393" s="7" t="str">
        <f t="shared" si="12429"/>
        <v/>
      </c>
      <c r="AY1393" s="53" t="str">
        <f>AF1392</f>
        <v/>
      </c>
      <c r="AZ1393" s="53" t="str">
        <f t="shared" ref="AZ1393" si="12430">AG1392</f>
        <v/>
      </c>
      <c r="BA1393" s="53" t="str">
        <f t="shared" ref="BA1393" si="12431">AH1392</f>
        <v/>
      </c>
      <c r="BB1393" s="53" t="str">
        <f t="shared" ref="BB1393" si="12432">AI1392</f>
        <v/>
      </c>
      <c r="BC1393" s="53" t="str">
        <f t="shared" ref="BC1393" si="12433">AJ1392</f>
        <v/>
      </c>
      <c r="BD1393" s="53" t="str">
        <f t="shared" ref="BD1393" si="12434">AK1392</f>
        <v/>
      </c>
      <c r="BE1393" s="53" t="str">
        <f t="shared" ref="BE1393" si="12435">AL1392</f>
        <v/>
      </c>
      <c r="BF1393" s="53" t="str">
        <f t="shared" ref="BF1393" si="12436">AM1392</f>
        <v/>
      </c>
      <c r="BG1393" s="53" t="str">
        <f t="shared" ref="BG1393" si="12437">AN1392</f>
        <v/>
      </c>
      <c r="BH1393" s="53" t="str">
        <f t="shared" ref="BH1393" si="12438">AO1392</f>
        <v/>
      </c>
      <c r="BI1393" s="53" t="str">
        <f t="shared" ref="BI1393" si="12439">AP1392</f>
        <v/>
      </c>
      <c r="BJ1393" s="53" t="str">
        <f t="shared" ref="BJ1393" si="12440">AQ1392</f>
        <v/>
      </c>
      <c r="BK1393" s="53" t="str">
        <f t="shared" ref="BK1393" si="12441">AR1392</f>
        <v/>
      </c>
      <c r="BL1393" s="53" t="str">
        <f t="shared" ref="BL1393" si="12442">AS1392</f>
        <v/>
      </c>
      <c r="BM1393" s="53" t="str">
        <f t="shared" ref="BM1393" si="12443">AT1392</f>
        <v/>
      </c>
      <c r="BN1393" s="53" t="str">
        <f t="shared" ref="BN1393" si="12444">AU1392</f>
        <v/>
      </c>
      <c r="BO1393" s="53" t="str">
        <f t="shared" ref="BO1393" si="12445">AV1392</f>
        <v/>
      </c>
      <c r="BP1393" s="53" t="str">
        <f t="shared" ref="BP1393" si="12446">AW1392</f>
        <v/>
      </c>
      <c r="IK1393" s="7" t="str">
        <f t="shared" ref="IK1393:JD1393" si="12447">IF(IJ729="","",IJ729)</f>
        <v/>
      </c>
      <c r="IL1393" s="7" t="str">
        <f t="shared" si="12447"/>
        <v/>
      </c>
      <c r="IM1393" s="7" t="str">
        <f t="shared" si="12447"/>
        <v/>
      </c>
      <c r="IN1393" s="7" t="str">
        <f t="shared" si="12447"/>
        <v/>
      </c>
      <c r="IO1393" s="7" t="str">
        <f t="shared" si="12447"/>
        <v/>
      </c>
      <c r="IP1393" s="7" t="str">
        <f t="shared" si="12447"/>
        <v/>
      </c>
      <c r="IQ1393" s="7" t="str">
        <f t="shared" si="12447"/>
        <v/>
      </c>
      <c r="IR1393" s="7" t="str">
        <f t="shared" si="12447"/>
        <v/>
      </c>
      <c r="IS1393" s="7" t="str">
        <f t="shared" si="12447"/>
        <v/>
      </c>
      <c r="IT1393" s="7" t="str">
        <f t="shared" si="12447"/>
        <v/>
      </c>
      <c r="IU1393" s="7" t="str">
        <f t="shared" si="12447"/>
        <v/>
      </c>
      <c r="IV1393" s="7" t="str">
        <f t="shared" si="12447"/>
        <v/>
      </c>
      <c r="IW1393" s="7" t="str">
        <f t="shared" si="12447"/>
        <v/>
      </c>
      <c r="IX1393" s="7" t="str">
        <f t="shared" si="12447"/>
        <v/>
      </c>
      <c r="IY1393" s="7" t="str">
        <f t="shared" si="12447"/>
        <v/>
      </c>
      <c r="IZ1393" s="7" t="str">
        <f t="shared" si="12447"/>
        <v/>
      </c>
      <c r="JA1393" s="7" t="str">
        <f t="shared" si="12447"/>
        <v/>
      </c>
      <c r="JB1393" s="7" t="str">
        <f t="shared" si="12447"/>
        <v/>
      </c>
      <c r="JC1393" s="7" t="str">
        <f t="shared" si="12447"/>
        <v/>
      </c>
      <c r="JD1393" s="7" t="str">
        <f t="shared" si="12447"/>
        <v/>
      </c>
    </row>
    <row r="1394" spans="24:264" hidden="1" x14ac:dyDescent="0.3">
      <c r="X1394" s="51">
        <v>1394</v>
      </c>
      <c r="AE1394" s="7"/>
      <c r="AF1394" s="7" t="str">
        <f>IFERROR(IF(AND(AF1392=0,AF1393=0),"",AY1392-AY1393),"")</f>
        <v/>
      </c>
      <c r="AG1394" s="7" t="str">
        <f t="shared" ref="AG1394:AX1394" si="12448">IFERROR(IF(AND(AG1392=0,AG1393=0),"",AZ1392-AZ1393),"")</f>
        <v/>
      </c>
      <c r="AH1394" s="7" t="str">
        <f t="shared" si="12448"/>
        <v/>
      </c>
      <c r="AI1394" s="7" t="str">
        <f t="shared" si="12448"/>
        <v/>
      </c>
      <c r="AJ1394" s="7" t="str">
        <f t="shared" si="12448"/>
        <v/>
      </c>
      <c r="AK1394" s="7" t="str">
        <f t="shared" si="12448"/>
        <v/>
      </c>
      <c r="AL1394" s="7" t="str">
        <f t="shared" si="12448"/>
        <v/>
      </c>
      <c r="AM1394" s="7" t="str">
        <f t="shared" si="12448"/>
        <v/>
      </c>
      <c r="AN1394" s="7" t="str">
        <f t="shared" si="12448"/>
        <v/>
      </c>
      <c r="AO1394" s="7" t="str">
        <f t="shared" si="12448"/>
        <v/>
      </c>
      <c r="AP1394" s="7" t="str">
        <f t="shared" si="12448"/>
        <v/>
      </c>
      <c r="AQ1394" s="7" t="str">
        <f t="shared" si="12448"/>
        <v/>
      </c>
      <c r="AR1394" s="7" t="str">
        <f t="shared" si="12448"/>
        <v/>
      </c>
      <c r="AS1394" s="7" t="str">
        <f t="shared" si="12448"/>
        <v/>
      </c>
      <c r="AT1394" s="7" t="str">
        <f t="shared" si="12448"/>
        <v/>
      </c>
      <c r="AU1394" s="7" t="str">
        <f t="shared" si="12448"/>
        <v/>
      </c>
      <c r="AV1394" s="7" t="str">
        <f t="shared" si="12448"/>
        <v/>
      </c>
      <c r="AW1394" s="7" t="str">
        <f t="shared" si="12448"/>
        <v/>
      </c>
      <c r="AX1394" s="7">
        <f t="shared" si="12448"/>
        <v>0</v>
      </c>
      <c r="AY1394" s="53" t="str">
        <f>IF(AY1392="","",AF1393)</f>
        <v/>
      </c>
      <c r="AZ1394" s="53" t="str">
        <f t="shared" ref="AZ1394" si="12449">IF(AZ1392="","",AG1393)</f>
        <v/>
      </c>
      <c r="BA1394" s="53" t="str">
        <f t="shared" ref="BA1394" si="12450">IF(BA1392="","",AH1393)</f>
        <v/>
      </c>
      <c r="BB1394" s="53" t="str">
        <f t="shared" ref="BB1394" si="12451">IF(BB1392="","",AI1393)</f>
        <v/>
      </c>
      <c r="BC1394" s="53" t="str">
        <f t="shared" ref="BC1394" si="12452">IF(BC1392="","",AJ1393)</f>
        <v/>
      </c>
      <c r="BD1394" s="53" t="str">
        <f t="shared" ref="BD1394" si="12453">IF(BD1392="","",AK1393)</f>
        <v/>
      </c>
      <c r="BE1394" s="53" t="str">
        <f t="shared" ref="BE1394" si="12454">IF(BE1392="","",AL1393)</f>
        <v/>
      </c>
      <c r="BF1394" s="53" t="str">
        <f t="shared" ref="BF1394" si="12455">IF(BF1392="","",AM1393)</f>
        <v/>
      </c>
      <c r="BG1394" s="53" t="str">
        <f t="shared" ref="BG1394" si="12456">IF(BG1392="","",AN1393)</f>
        <v/>
      </c>
      <c r="BH1394" s="53" t="str">
        <f t="shared" ref="BH1394" si="12457">IF(BH1392="","",AO1393)</f>
        <v/>
      </c>
      <c r="BI1394" s="53" t="str">
        <f t="shared" ref="BI1394" si="12458">IF(BI1392="","",AP1393)</f>
        <v/>
      </c>
      <c r="BJ1394" s="53" t="str">
        <f t="shared" ref="BJ1394" si="12459">IF(BJ1392="","",AQ1393)</f>
        <v/>
      </c>
      <c r="BK1394" s="53" t="str">
        <f t="shared" ref="BK1394" si="12460">IF(BK1392="","",AR1393)</f>
        <v/>
      </c>
      <c r="BL1394" s="53" t="str">
        <f t="shared" ref="BL1394" si="12461">IF(BL1392="","",AS1393)</f>
        <v/>
      </c>
      <c r="BM1394" s="53" t="str">
        <f t="shared" ref="BM1394" si="12462">IF(BM1392="","",AT1393)</f>
        <v/>
      </c>
      <c r="BN1394" s="53" t="str">
        <f t="shared" ref="BN1394" si="12463">IF(BN1392="","",AU1393)</f>
        <v/>
      </c>
      <c r="BO1394" s="53" t="str">
        <f t="shared" ref="BO1394" si="12464">IF(BO1392="","",AV1393)</f>
        <v/>
      </c>
      <c r="BP1394" s="53" t="str">
        <f t="shared" ref="BP1394" si="12465">IF(BP1392="","",AW1393)</f>
        <v/>
      </c>
      <c r="BR1394" s="7">
        <f>SUM(BT1394:CK1394)</f>
        <v>0</v>
      </c>
      <c r="BT1394" s="7" t="str">
        <f>IF(AF1394&lt;0,0,AF1394)</f>
        <v/>
      </c>
      <c r="BU1394" s="7" t="str">
        <f t="shared" ref="BU1394" si="12466">IF(AG1394&lt;0,0,AG1394)</f>
        <v/>
      </c>
      <c r="BV1394" s="7" t="str">
        <f t="shared" ref="BV1394" si="12467">IF(AH1394&lt;0,0,AH1394)</f>
        <v/>
      </c>
      <c r="BW1394" s="7" t="str">
        <f t="shared" ref="BW1394" si="12468">IF(AI1394&lt;0,0,AI1394)</f>
        <v/>
      </c>
      <c r="BX1394" s="7" t="str">
        <f t="shared" ref="BX1394" si="12469">IF(AJ1394&lt;0,0,AJ1394)</f>
        <v/>
      </c>
      <c r="BY1394" s="7" t="str">
        <f t="shared" ref="BY1394" si="12470">IF(AK1394&lt;0,0,AK1394)</f>
        <v/>
      </c>
      <c r="BZ1394" s="7" t="str">
        <f t="shared" ref="BZ1394" si="12471">IF(AL1394&lt;0,0,AL1394)</f>
        <v/>
      </c>
      <c r="CA1394" s="7" t="str">
        <f t="shared" ref="CA1394" si="12472">IF(AM1394&lt;0,0,AM1394)</f>
        <v/>
      </c>
      <c r="CB1394" s="7" t="str">
        <f t="shared" ref="CB1394" si="12473">IF(AN1394&lt;0,0,AN1394)</f>
        <v/>
      </c>
      <c r="CC1394" s="7" t="str">
        <f t="shared" ref="CC1394" si="12474">IF(AO1394&lt;0,0,AO1394)</f>
        <v/>
      </c>
      <c r="CD1394" s="7" t="str">
        <f t="shared" ref="CD1394" si="12475">IF(AP1394&lt;0,0,AP1394)</f>
        <v/>
      </c>
      <c r="CE1394" s="7" t="str">
        <f t="shared" ref="CE1394" si="12476">IF(AQ1394&lt;0,0,AQ1394)</f>
        <v/>
      </c>
      <c r="CF1394" s="7" t="str">
        <f t="shared" ref="CF1394" si="12477">IF(AR1394&lt;0,0,AR1394)</f>
        <v/>
      </c>
      <c r="CG1394" s="7" t="str">
        <f t="shared" ref="CG1394" si="12478">IF(AS1394&lt;0,0,AS1394)</f>
        <v/>
      </c>
      <c r="CH1394" s="7" t="str">
        <f t="shared" ref="CH1394" si="12479">IF(AT1394&lt;0,0,AT1394)</f>
        <v/>
      </c>
      <c r="CI1394" s="7" t="str">
        <f t="shared" ref="CI1394" si="12480">IF(AU1394&lt;0,0,AU1394)</f>
        <v/>
      </c>
      <c r="CJ1394" s="7" t="str">
        <f t="shared" ref="CJ1394" si="12481">IF(AV1394&lt;0,0,AV1394)</f>
        <v/>
      </c>
      <c r="CK1394" s="7" t="str">
        <f t="shared" ref="CK1394" si="12482">IF(AW1394&lt;0,0,AW1394)</f>
        <v/>
      </c>
      <c r="IK1394" s="7" t="str">
        <f t="shared" ref="IK1394:JD1394" si="12483">IF(IJ730="","",IJ730)</f>
        <v/>
      </c>
      <c r="IL1394" s="7" t="str">
        <f t="shared" si="12483"/>
        <v/>
      </c>
      <c r="IM1394" s="7" t="str">
        <f t="shared" si="12483"/>
        <v/>
      </c>
      <c r="IN1394" s="7" t="str">
        <f t="shared" si="12483"/>
        <v/>
      </c>
      <c r="IO1394" s="7" t="str">
        <f t="shared" si="12483"/>
        <v/>
      </c>
      <c r="IP1394" s="7" t="str">
        <f t="shared" si="12483"/>
        <v/>
      </c>
      <c r="IQ1394" s="7" t="str">
        <f t="shared" si="12483"/>
        <v/>
      </c>
      <c r="IR1394" s="7" t="str">
        <f t="shared" si="12483"/>
        <v/>
      </c>
      <c r="IS1394" s="7" t="str">
        <f t="shared" si="12483"/>
        <v/>
      </c>
      <c r="IT1394" s="7" t="str">
        <f t="shared" si="12483"/>
        <v/>
      </c>
      <c r="IU1394" s="7" t="str">
        <f t="shared" si="12483"/>
        <v/>
      </c>
      <c r="IV1394" s="7" t="str">
        <f t="shared" si="12483"/>
        <v/>
      </c>
      <c r="IW1394" s="7" t="str">
        <f t="shared" si="12483"/>
        <v/>
      </c>
      <c r="IX1394" s="7" t="str">
        <f t="shared" si="12483"/>
        <v/>
      </c>
      <c r="IY1394" s="7" t="str">
        <f t="shared" si="12483"/>
        <v/>
      </c>
      <c r="IZ1394" s="7" t="str">
        <f t="shared" si="12483"/>
        <v/>
      </c>
      <c r="JA1394" s="7" t="str">
        <f t="shared" si="12483"/>
        <v/>
      </c>
      <c r="JB1394" s="7" t="str">
        <f t="shared" si="12483"/>
        <v/>
      </c>
      <c r="JC1394" s="7" t="str">
        <f t="shared" si="12483"/>
        <v/>
      </c>
      <c r="JD1394" s="7" t="str">
        <f t="shared" si="12483"/>
        <v/>
      </c>
    </row>
    <row r="1395" spans="24:264" hidden="1" x14ac:dyDescent="0.3">
      <c r="X1395" s="51">
        <v>1395</v>
      </c>
      <c r="Z1395" s="7" t="s">
        <v>1366</v>
      </c>
      <c r="AA1395" s="7" t="str">
        <f t="shared" ref="AA1395:CL1395" si="12484">IF(Z353="","",Z353)</f>
        <v/>
      </c>
      <c r="AB1395" s="7">
        <f t="shared" si="12484"/>
        <v>19</v>
      </c>
      <c r="AC1395" s="7" t="str">
        <f t="shared" si="12484"/>
        <v/>
      </c>
      <c r="AD1395" s="7" t="str">
        <f t="shared" si="12484"/>
        <v/>
      </c>
      <c r="AE1395" s="7" t="str">
        <f t="shared" si="12484"/>
        <v/>
      </c>
      <c r="AF1395" s="7" t="str">
        <f t="shared" si="12484"/>
        <v/>
      </c>
      <c r="AG1395" s="7" t="str">
        <f t="shared" si="12484"/>
        <v/>
      </c>
      <c r="AH1395" s="7" t="str">
        <f t="shared" si="12484"/>
        <v/>
      </c>
      <c r="AI1395" s="7" t="str">
        <f t="shared" si="12484"/>
        <v/>
      </c>
      <c r="AJ1395" s="7" t="str">
        <f t="shared" si="12484"/>
        <v/>
      </c>
      <c r="AK1395" s="7" t="str">
        <f t="shared" si="12484"/>
        <v/>
      </c>
      <c r="AL1395" s="7" t="str">
        <f t="shared" si="12484"/>
        <v/>
      </c>
      <c r="AM1395" s="7" t="str">
        <f t="shared" si="12484"/>
        <v/>
      </c>
      <c r="AN1395" s="7" t="str">
        <f t="shared" si="12484"/>
        <v/>
      </c>
      <c r="AO1395" s="7" t="str">
        <f t="shared" si="12484"/>
        <v/>
      </c>
      <c r="AP1395" s="7" t="str">
        <f t="shared" si="12484"/>
        <v/>
      </c>
      <c r="AQ1395" s="7" t="str">
        <f t="shared" si="12484"/>
        <v/>
      </c>
      <c r="AR1395" s="7" t="str">
        <f t="shared" si="12484"/>
        <v/>
      </c>
      <c r="AS1395" s="7" t="str">
        <f t="shared" si="12484"/>
        <v/>
      </c>
      <c r="AT1395" s="7" t="str">
        <f t="shared" si="12484"/>
        <v/>
      </c>
      <c r="AU1395" s="7" t="str">
        <f t="shared" si="12484"/>
        <v/>
      </c>
      <c r="AV1395" s="7" t="str">
        <f t="shared" si="12484"/>
        <v/>
      </c>
      <c r="AW1395" s="7" t="str">
        <f t="shared" si="12484"/>
        <v/>
      </c>
      <c r="AX1395" s="7" t="str">
        <f t="shared" si="12484"/>
        <v/>
      </c>
      <c r="AY1395" s="7" t="str">
        <f t="shared" si="12484"/>
        <v/>
      </c>
      <c r="AZ1395" s="7" t="str">
        <f t="shared" si="12484"/>
        <v/>
      </c>
      <c r="BA1395" s="7" t="str">
        <f t="shared" si="12484"/>
        <v/>
      </c>
      <c r="BB1395" s="7" t="str">
        <f t="shared" si="12484"/>
        <v/>
      </c>
      <c r="BC1395" s="7" t="str">
        <f t="shared" si="12484"/>
        <v/>
      </c>
      <c r="BD1395" s="7" t="str">
        <f t="shared" si="12484"/>
        <v/>
      </c>
      <c r="BE1395" s="7" t="str">
        <f t="shared" si="12484"/>
        <v/>
      </c>
      <c r="BF1395" s="7" t="str">
        <f t="shared" si="12484"/>
        <v/>
      </c>
      <c r="BG1395" s="7" t="str">
        <f t="shared" si="12484"/>
        <v/>
      </c>
      <c r="BH1395" s="7" t="str">
        <f t="shared" si="12484"/>
        <v/>
      </c>
      <c r="BI1395" s="7" t="str">
        <f t="shared" si="12484"/>
        <v/>
      </c>
      <c r="BJ1395" s="7" t="str">
        <f t="shared" si="12484"/>
        <v/>
      </c>
      <c r="BK1395" s="7" t="str">
        <f t="shared" si="12484"/>
        <v/>
      </c>
      <c r="BL1395" s="7" t="str">
        <f t="shared" si="12484"/>
        <v/>
      </c>
      <c r="BM1395" s="7" t="str">
        <f t="shared" si="12484"/>
        <v/>
      </c>
      <c r="BN1395" s="7" t="str">
        <f t="shared" si="12484"/>
        <v/>
      </c>
      <c r="BO1395" s="7" t="str">
        <f t="shared" si="12484"/>
        <v/>
      </c>
      <c r="BP1395" s="7" t="str">
        <f t="shared" si="12484"/>
        <v/>
      </c>
      <c r="BQ1395" s="7" t="str">
        <f t="shared" si="12484"/>
        <v/>
      </c>
      <c r="BR1395" s="7" t="str">
        <f t="shared" si="12484"/>
        <v/>
      </c>
      <c r="BS1395" s="7" t="str">
        <f t="shared" si="12484"/>
        <v/>
      </c>
      <c r="BT1395" s="7" t="str">
        <f t="shared" si="12484"/>
        <v/>
      </c>
      <c r="BU1395" s="7" t="str">
        <f t="shared" si="12484"/>
        <v/>
      </c>
      <c r="BV1395" s="7" t="str">
        <f t="shared" si="12484"/>
        <v/>
      </c>
      <c r="BW1395" s="7" t="str">
        <f t="shared" si="12484"/>
        <v/>
      </c>
      <c r="BX1395" s="7" t="str">
        <f t="shared" si="12484"/>
        <v/>
      </c>
      <c r="BY1395" s="7" t="str">
        <f t="shared" si="12484"/>
        <v/>
      </c>
      <c r="BZ1395" s="7" t="str">
        <f t="shared" si="12484"/>
        <v/>
      </c>
      <c r="CA1395" s="7" t="str">
        <f t="shared" si="12484"/>
        <v/>
      </c>
      <c r="CB1395" s="7" t="str">
        <f t="shared" si="12484"/>
        <v/>
      </c>
      <c r="CC1395" s="7" t="str">
        <f t="shared" si="12484"/>
        <v/>
      </c>
      <c r="CD1395" s="7" t="str">
        <f t="shared" si="12484"/>
        <v/>
      </c>
      <c r="CE1395" s="7" t="str">
        <f t="shared" si="12484"/>
        <v/>
      </c>
      <c r="CF1395" s="7" t="str">
        <f t="shared" si="12484"/>
        <v/>
      </c>
      <c r="CG1395" s="7" t="str">
        <f t="shared" si="12484"/>
        <v/>
      </c>
      <c r="CH1395" s="7" t="str">
        <f t="shared" si="12484"/>
        <v/>
      </c>
      <c r="CI1395" s="7" t="str">
        <f t="shared" si="12484"/>
        <v/>
      </c>
      <c r="CJ1395" s="7" t="str">
        <f t="shared" si="12484"/>
        <v/>
      </c>
      <c r="CK1395" s="7" t="str">
        <f t="shared" si="12484"/>
        <v/>
      </c>
      <c r="CL1395" s="7" t="str">
        <f t="shared" si="12484"/>
        <v/>
      </c>
      <c r="CM1395" s="7" t="str">
        <f t="shared" ref="CM1395:EX1395" si="12485">IF(CL353="","",CL353)</f>
        <v/>
      </c>
      <c r="CN1395" s="7" t="str">
        <f t="shared" si="12485"/>
        <v/>
      </c>
      <c r="CO1395" s="7" t="str">
        <f t="shared" si="12485"/>
        <v/>
      </c>
      <c r="CP1395" s="7" t="str">
        <f t="shared" si="12485"/>
        <v/>
      </c>
      <c r="CQ1395" s="7" t="str">
        <f t="shared" si="12485"/>
        <v/>
      </c>
      <c r="CR1395" s="7" t="str">
        <f t="shared" si="12485"/>
        <v/>
      </c>
      <c r="CS1395" s="7" t="str">
        <f t="shared" si="12485"/>
        <v/>
      </c>
      <c r="CT1395" s="7" t="str">
        <f t="shared" si="12485"/>
        <v/>
      </c>
      <c r="CU1395" s="7" t="str">
        <f t="shared" si="12485"/>
        <v/>
      </c>
      <c r="CV1395" s="7" t="str">
        <f t="shared" si="12485"/>
        <v/>
      </c>
      <c r="CW1395" s="7" t="str">
        <f t="shared" si="12485"/>
        <v/>
      </c>
      <c r="CX1395" s="7" t="str">
        <f t="shared" si="12485"/>
        <v/>
      </c>
      <c r="CY1395" s="7" t="str">
        <f t="shared" si="12485"/>
        <v/>
      </c>
      <c r="CZ1395" s="7" t="str">
        <f t="shared" si="12485"/>
        <v/>
      </c>
      <c r="DA1395" s="7" t="str">
        <f t="shared" si="12485"/>
        <v/>
      </c>
      <c r="DB1395" s="7" t="str">
        <f t="shared" si="12485"/>
        <v/>
      </c>
      <c r="DC1395" s="7" t="str">
        <f t="shared" si="12485"/>
        <v/>
      </c>
      <c r="DD1395" s="7" t="str">
        <f t="shared" si="12485"/>
        <v/>
      </c>
      <c r="DE1395" s="7" t="str">
        <f t="shared" si="12485"/>
        <v/>
      </c>
      <c r="DF1395" s="7" t="str">
        <f t="shared" si="12485"/>
        <v/>
      </c>
      <c r="DG1395" s="7" t="str">
        <f t="shared" si="12485"/>
        <v/>
      </c>
      <c r="DH1395" s="7" t="str">
        <f t="shared" si="12485"/>
        <v/>
      </c>
      <c r="DI1395" s="7" t="str">
        <f t="shared" si="12485"/>
        <v/>
      </c>
      <c r="DJ1395" s="7" t="str">
        <f t="shared" si="12485"/>
        <v/>
      </c>
      <c r="DK1395" s="7" t="str">
        <f t="shared" si="12485"/>
        <v/>
      </c>
      <c r="DL1395" s="7" t="str">
        <f t="shared" si="12485"/>
        <v/>
      </c>
      <c r="DM1395" s="7" t="str">
        <f t="shared" si="12485"/>
        <v/>
      </c>
      <c r="DN1395" s="7" t="str">
        <f t="shared" si="12485"/>
        <v/>
      </c>
      <c r="DO1395" s="7" t="str">
        <f t="shared" si="12485"/>
        <v/>
      </c>
      <c r="DP1395" s="7" t="str">
        <f t="shared" si="12485"/>
        <v/>
      </c>
      <c r="DQ1395" s="7" t="str">
        <f t="shared" si="12485"/>
        <v/>
      </c>
      <c r="DR1395" s="7" t="str">
        <f t="shared" si="12485"/>
        <v/>
      </c>
      <c r="DS1395" s="7" t="str">
        <f t="shared" si="12485"/>
        <v/>
      </c>
      <c r="DT1395" s="7" t="str">
        <f t="shared" si="12485"/>
        <v/>
      </c>
      <c r="DU1395" s="7" t="str">
        <f t="shared" si="12485"/>
        <v/>
      </c>
      <c r="DV1395" s="7" t="str">
        <f t="shared" si="12485"/>
        <v/>
      </c>
      <c r="DW1395" s="7" t="str">
        <f t="shared" si="12485"/>
        <v/>
      </c>
      <c r="DX1395" s="7" t="str">
        <f t="shared" si="12485"/>
        <v/>
      </c>
      <c r="DY1395" s="7" t="str">
        <f t="shared" si="12485"/>
        <v/>
      </c>
      <c r="DZ1395" s="7" t="str">
        <f t="shared" si="12485"/>
        <v/>
      </c>
      <c r="EA1395" s="7" t="str">
        <f t="shared" si="12485"/>
        <v/>
      </c>
      <c r="EB1395" s="7" t="str">
        <f t="shared" si="12485"/>
        <v/>
      </c>
      <c r="EC1395" s="7" t="str">
        <f t="shared" si="12485"/>
        <v/>
      </c>
      <c r="ED1395" s="7" t="str">
        <f t="shared" si="12485"/>
        <v/>
      </c>
      <c r="EE1395" s="7" t="str">
        <f t="shared" si="12485"/>
        <v/>
      </c>
      <c r="EF1395" s="7" t="str">
        <f t="shared" si="12485"/>
        <v/>
      </c>
      <c r="EG1395" s="7" t="str">
        <f t="shared" si="12485"/>
        <v/>
      </c>
      <c r="EH1395" s="7" t="str">
        <f t="shared" si="12485"/>
        <v/>
      </c>
      <c r="EI1395" s="7" t="str">
        <f t="shared" si="12485"/>
        <v/>
      </c>
      <c r="EJ1395" s="7" t="str">
        <f t="shared" si="12485"/>
        <v/>
      </c>
      <c r="EK1395" s="7" t="str">
        <f t="shared" si="12485"/>
        <v/>
      </c>
      <c r="EL1395" s="7" t="str">
        <f t="shared" si="12485"/>
        <v/>
      </c>
      <c r="EM1395" s="7" t="str">
        <f t="shared" si="12485"/>
        <v/>
      </c>
      <c r="EN1395" s="7" t="str">
        <f t="shared" si="12485"/>
        <v/>
      </c>
      <c r="EO1395" s="7" t="str">
        <f t="shared" si="12485"/>
        <v/>
      </c>
      <c r="EP1395" s="7" t="str">
        <f t="shared" si="12485"/>
        <v/>
      </c>
      <c r="EQ1395" s="7" t="str">
        <f t="shared" si="12485"/>
        <v/>
      </c>
      <c r="ER1395" s="7" t="str">
        <f t="shared" si="12485"/>
        <v/>
      </c>
      <c r="ES1395" s="7" t="str">
        <f t="shared" si="12485"/>
        <v/>
      </c>
      <c r="ET1395" s="7" t="str">
        <f t="shared" si="12485"/>
        <v/>
      </c>
      <c r="EU1395" s="7" t="str">
        <f t="shared" si="12485"/>
        <v/>
      </c>
      <c r="EV1395" s="7" t="str">
        <f t="shared" si="12485"/>
        <v/>
      </c>
      <c r="EW1395" s="7" t="str">
        <f t="shared" si="12485"/>
        <v/>
      </c>
      <c r="EX1395" s="7" t="str">
        <f t="shared" si="12485"/>
        <v/>
      </c>
      <c r="EY1395" s="7" t="str">
        <f t="shared" ref="EY1395:HJ1395" si="12486">IF(EX353="","",EX353)</f>
        <v/>
      </c>
      <c r="EZ1395" s="7" t="str">
        <f t="shared" si="12486"/>
        <v/>
      </c>
      <c r="FA1395" s="7" t="str">
        <f t="shared" si="12486"/>
        <v/>
      </c>
      <c r="FB1395" s="7" t="str">
        <f t="shared" si="12486"/>
        <v/>
      </c>
      <c r="FC1395" s="7" t="str">
        <f t="shared" si="12486"/>
        <v/>
      </c>
      <c r="FD1395" s="7" t="str">
        <f t="shared" si="12486"/>
        <v/>
      </c>
      <c r="FE1395" s="7" t="str">
        <f t="shared" si="12486"/>
        <v/>
      </c>
      <c r="FF1395" s="7" t="str">
        <f t="shared" si="12486"/>
        <v/>
      </c>
      <c r="FG1395" s="7" t="str">
        <f t="shared" si="12486"/>
        <v/>
      </c>
      <c r="FH1395" s="7" t="str">
        <f t="shared" si="12486"/>
        <v/>
      </c>
      <c r="FI1395" s="7" t="str">
        <f t="shared" si="12486"/>
        <v/>
      </c>
      <c r="FJ1395" s="7" t="str">
        <f t="shared" si="12486"/>
        <v/>
      </c>
      <c r="FK1395" s="7" t="str">
        <f t="shared" si="12486"/>
        <v/>
      </c>
      <c r="FL1395" s="7" t="str">
        <f t="shared" si="12486"/>
        <v/>
      </c>
      <c r="FM1395" s="7" t="str">
        <f t="shared" si="12486"/>
        <v/>
      </c>
      <c r="FN1395" s="7" t="str">
        <f t="shared" si="12486"/>
        <v/>
      </c>
      <c r="FO1395" s="7" t="str">
        <f t="shared" si="12486"/>
        <v/>
      </c>
      <c r="FP1395" s="7" t="str">
        <f t="shared" si="12486"/>
        <v/>
      </c>
      <c r="FQ1395" s="7" t="str">
        <f t="shared" si="12486"/>
        <v/>
      </c>
      <c r="FR1395" s="7" t="str">
        <f t="shared" si="12486"/>
        <v/>
      </c>
      <c r="FS1395" s="7" t="str">
        <f t="shared" si="12486"/>
        <v/>
      </c>
      <c r="FT1395" s="7" t="str">
        <f t="shared" si="12486"/>
        <v/>
      </c>
      <c r="FU1395" s="7" t="str">
        <f t="shared" si="12486"/>
        <v/>
      </c>
      <c r="FV1395" s="7" t="str">
        <f t="shared" si="12486"/>
        <v/>
      </c>
      <c r="FW1395" s="7" t="str">
        <f t="shared" si="12486"/>
        <v/>
      </c>
      <c r="FX1395" s="7" t="str">
        <f t="shared" si="12486"/>
        <v/>
      </c>
      <c r="FY1395" s="7" t="str">
        <f t="shared" si="12486"/>
        <v/>
      </c>
      <c r="FZ1395" s="7" t="str">
        <f t="shared" si="12486"/>
        <v/>
      </c>
      <c r="GA1395" s="7" t="str">
        <f t="shared" si="12486"/>
        <v/>
      </c>
      <c r="GB1395" s="7" t="str">
        <f t="shared" si="12486"/>
        <v/>
      </c>
      <c r="GC1395" s="7" t="str">
        <f t="shared" si="12486"/>
        <v/>
      </c>
      <c r="GD1395" s="7" t="str">
        <f t="shared" si="12486"/>
        <v/>
      </c>
      <c r="GE1395" s="7" t="str">
        <f t="shared" si="12486"/>
        <v/>
      </c>
      <c r="GF1395" s="7" t="str">
        <f t="shared" si="12486"/>
        <v/>
      </c>
      <c r="GG1395" s="7" t="str">
        <f t="shared" si="12486"/>
        <v/>
      </c>
      <c r="GH1395" s="7" t="str">
        <f t="shared" si="12486"/>
        <v/>
      </c>
      <c r="GI1395" s="7" t="str">
        <f t="shared" si="12486"/>
        <v/>
      </c>
      <c r="GJ1395" s="7" t="str">
        <f t="shared" si="12486"/>
        <v/>
      </c>
      <c r="GK1395" s="7" t="str">
        <f t="shared" si="12486"/>
        <v/>
      </c>
      <c r="GL1395" s="7" t="str">
        <f t="shared" si="12486"/>
        <v/>
      </c>
      <c r="GM1395" s="7" t="str">
        <f t="shared" si="12486"/>
        <v/>
      </c>
      <c r="GN1395" s="7" t="str">
        <f t="shared" si="12486"/>
        <v/>
      </c>
      <c r="GO1395" s="7" t="str">
        <f t="shared" si="12486"/>
        <v/>
      </c>
      <c r="GP1395" s="7" t="str">
        <f t="shared" si="12486"/>
        <v/>
      </c>
      <c r="GQ1395" s="7" t="str">
        <f t="shared" si="12486"/>
        <v/>
      </c>
      <c r="GR1395" s="7" t="str">
        <f t="shared" si="12486"/>
        <v/>
      </c>
      <c r="GS1395" s="7" t="str">
        <f t="shared" si="12486"/>
        <v/>
      </c>
      <c r="GT1395" s="7" t="str">
        <f t="shared" si="12486"/>
        <v/>
      </c>
      <c r="GU1395" s="7" t="str">
        <f t="shared" si="12486"/>
        <v/>
      </c>
      <c r="GV1395" s="7" t="str">
        <f t="shared" si="12486"/>
        <v/>
      </c>
      <c r="GW1395" s="7" t="str">
        <f t="shared" si="12486"/>
        <v/>
      </c>
      <c r="GX1395" s="7" t="str">
        <f t="shared" si="12486"/>
        <v/>
      </c>
      <c r="GY1395" s="7" t="str">
        <f t="shared" si="12486"/>
        <v/>
      </c>
      <c r="GZ1395" s="7" t="str">
        <f t="shared" si="12486"/>
        <v/>
      </c>
      <c r="HA1395" s="7" t="str">
        <f t="shared" si="12486"/>
        <v/>
      </c>
      <c r="HB1395" s="7" t="str">
        <f t="shared" si="12486"/>
        <v/>
      </c>
      <c r="HC1395" s="7" t="str">
        <f t="shared" si="12486"/>
        <v/>
      </c>
      <c r="HD1395" s="7" t="str">
        <f t="shared" si="12486"/>
        <v/>
      </c>
      <c r="HE1395" s="7" t="str">
        <f t="shared" si="12486"/>
        <v/>
      </c>
      <c r="HF1395" s="7" t="str">
        <f t="shared" si="12486"/>
        <v/>
      </c>
      <c r="HG1395" s="7" t="str">
        <f t="shared" si="12486"/>
        <v/>
      </c>
      <c r="HH1395" s="7" t="str">
        <f t="shared" si="12486"/>
        <v/>
      </c>
      <c r="HI1395" s="7" t="str">
        <f t="shared" si="12486"/>
        <v/>
      </c>
      <c r="HJ1395" s="7" t="str">
        <f t="shared" si="12486"/>
        <v/>
      </c>
      <c r="HK1395" s="7" t="str">
        <f t="shared" ref="HK1395:IJ1395" si="12487">IF(HJ353="","",HJ353)</f>
        <v/>
      </c>
      <c r="HL1395" s="7" t="str">
        <f t="shared" si="12487"/>
        <v/>
      </c>
      <c r="HM1395" s="7" t="str">
        <f t="shared" si="12487"/>
        <v/>
      </c>
      <c r="HN1395" s="7" t="str">
        <f t="shared" si="12487"/>
        <v/>
      </c>
      <c r="HO1395" s="7" t="str">
        <f t="shared" si="12487"/>
        <v/>
      </c>
      <c r="HP1395" s="7" t="str">
        <f t="shared" si="12487"/>
        <v/>
      </c>
      <c r="HQ1395" s="7" t="str">
        <f t="shared" si="12487"/>
        <v/>
      </c>
      <c r="HR1395" s="7" t="str">
        <f t="shared" si="12487"/>
        <v/>
      </c>
      <c r="HS1395" s="7" t="str">
        <f t="shared" si="12487"/>
        <v/>
      </c>
      <c r="HT1395" s="7" t="str">
        <f t="shared" si="12487"/>
        <v/>
      </c>
      <c r="HU1395" s="7" t="str">
        <f t="shared" si="12487"/>
        <v/>
      </c>
      <c r="HV1395" s="7" t="str">
        <f t="shared" si="12487"/>
        <v/>
      </c>
      <c r="HW1395" s="7" t="str">
        <f t="shared" si="12487"/>
        <v/>
      </c>
      <c r="HX1395" s="7" t="str">
        <f t="shared" si="12487"/>
        <v/>
      </c>
      <c r="HY1395" s="7" t="str">
        <f t="shared" si="12487"/>
        <v/>
      </c>
      <c r="HZ1395" s="7" t="str">
        <f t="shared" si="12487"/>
        <v/>
      </c>
      <c r="IA1395" s="7" t="str">
        <f t="shared" si="12487"/>
        <v/>
      </c>
      <c r="IB1395" s="7" t="str">
        <f t="shared" si="12487"/>
        <v/>
      </c>
      <c r="IC1395" s="7" t="str">
        <f t="shared" si="12487"/>
        <v/>
      </c>
      <c r="ID1395" s="7" t="str">
        <f t="shared" si="12487"/>
        <v/>
      </c>
      <c r="IE1395" s="7" t="str">
        <f t="shared" si="12487"/>
        <v/>
      </c>
      <c r="IF1395" s="7" t="str">
        <f t="shared" si="12487"/>
        <v/>
      </c>
      <c r="IG1395" s="7" t="str">
        <f t="shared" si="12487"/>
        <v/>
      </c>
      <c r="IH1395" s="7" t="str">
        <f t="shared" si="12487"/>
        <v/>
      </c>
      <c r="II1395" s="7" t="str">
        <f t="shared" si="12487"/>
        <v/>
      </c>
      <c r="IJ1395" s="7" t="str">
        <f t="shared" si="12487"/>
        <v/>
      </c>
      <c r="IK1395" s="7" t="str">
        <f t="shared" ref="IK1395:JD1395" si="12488">IF(IJ357="","",IJ357)</f>
        <v/>
      </c>
      <c r="IL1395" s="7" t="str">
        <f t="shared" si="12488"/>
        <v/>
      </c>
      <c r="IM1395" s="7" t="str">
        <f t="shared" si="12488"/>
        <v/>
      </c>
      <c r="IN1395" s="7" t="str">
        <f t="shared" si="12488"/>
        <v/>
      </c>
      <c r="IO1395" s="7" t="str">
        <f t="shared" si="12488"/>
        <v/>
      </c>
      <c r="IP1395" s="7" t="str">
        <f t="shared" si="12488"/>
        <v/>
      </c>
      <c r="IQ1395" s="7" t="str">
        <f t="shared" si="12488"/>
        <v/>
      </c>
      <c r="IR1395" s="7" t="str">
        <f t="shared" si="12488"/>
        <v/>
      </c>
      <c r="IS1395" s="7" t="str">
        <f t="shared" si="12488"/>
        <v/>
      </c>
      <c r="IT1395" s="7" t="str">
        <f t="shared" si="12488"/>
        <v/>
      </c>
      <c r="IU1395" s="7" t="str">
        <f t="shared" si="12488"/>
        <v/>
      </c>
      <c r="IV1395" s="7" t="str">
        <f t="shared" si="12488"/>
        <v/>
      </c>
      <c r="IW1395" s="7" t="str">
        <f t="shared" si="12488"/>
        <v/>
      </c>
      <c r="IX1395" s="7" t="str">
        <f t="shared" si="12488"/>
        <v/>
      </c>
      <c r="IY1395" s="7" t="str">
        <f t="shared" si="12488"/>
        <v/>
      </c>
      <c r="IZ1395" s="7" t="str">
        <f t="shared" si="12488"/>
        <v/>
      </c>
      <c r="JA1395" s="7" t="str">
        <f t="shared" si="12488"/>
        <v/>
      </c>
      <c r="JB1395" s="7" t="str">
        <f t="shared" si="12488"/>
        <v/>
      </c>
      <c r="JC1395" s="7" t="str">
        <f t="shared" si="12488"/>
        <v/>
      </c>
      <c r="JD1395" s="7" t="str">
        <f t="shared" si="12488"/>
        <v/>
      </c>
    </row>
    <row r="1396" spans="24:264" hidden="1" x14ac:dyDescent="0.3">
      <c r="X1396" s="51">
        <v>1396</v>
      </c>
      <c r="Z1396" s="7" t="s">
        <v>1071</v>
      </c>
      <c r="AA1396" s="7" t="str">
        <f t="shared" ref="AA1396:CL1396" si="12489">IF(Z354="","",Z354)</f>
        <v/>
      </c>
      <c r="AB1396" s="7" t="str">
        <f t="shared" si="12489"/>
        <v/>
      </c>
      <c r="AC1396" s="7" t="str">
        <f t="shared" si="12489"/>
        <v/>
      </c>
      <c r="AD1396" s="7" t="str">
        <f t="shared" si="12489"/>
        <v/>
      </c>
      <c r="AE1396" s="7" t="str">
        <f t="shared" si="12489"/>
        <v/>
      </c>
      <c r="AF1396" s="7">
        <f t="shared" si="12489"/>
        <v>0</v>
      </c>
      <c r="AG1396" s="7">
        <f t="shared" si="12489"/>
        <v>0</v>
      </c>
      <c r="AH1396" s="7">
        <f t="shared" si="12489"/>
        <v>0</v>
      </c>
      <c r="AI1396" s="7">
        <f t="shared" si="12489"/>
        <v>0</v>
      </c>
      <c r="AJ1396" s="7">
        <f t="shared" si="12489"/>
        <v>0</v>
      </c>
      <c r="AK1396" s="7">
        <f t="shared" si="12489"/>
        <v>0</v>
      </c>
      <c r="AL1396" s="7">
        <f t="shared" si="12489"/>
        <v>0</v>
      </c>
      <c r="AM1396" s="7">
        <f t="shared" si="12489"/>
        <v>0</v>
      </c>
      <c r="AN1396" s="7">
        <f t="shared" si="12489"/>
        <v>0</v>
      </c>
      <c r="AO1396" s="7">
        <f t="shared" si="12489"/>
        <v>0</v>
      </c>
      <c r="AP1396" s="7">
        <f t="shared" si="12489"/>
        <v>0</v>
      </c>
      <c r="AQ1396" s="7">
        <f t="shared" si="12489"/>
        <v>0</v>
      </c>
      <c r="AR1396" s="7">
        <f t="shared" si="12489"/>
        <v>0</v>
      </c>
      <c r="AS1396" s="7">
        <f t="shared" si="12489"/>
        <v>0</v>
      </c>
      <c r="AT1396" s="7">
        <f t="shared" si="12489"/>
        <v>0</v>
      </c>
      <c r="AU1396" s="7">
        <f t="shared" si="12489"/>
        <v>0</v>
      </c>
      <c r="AV1396" s="7">
        <f t="shared" si="12489"/>
        <v>0</v>
      </c>
      <c r="AW1396" s="7">
        <f t="shared" si="12489"/>
        <v>0</v>
      </c>
      <c r="AX1396" s="7">
        <f t="shared" si="12489"/>
        <v>0</v>
      </c>
      <c r="AY1396" s="7">
        <f t="shared" si="12489"/>
        <v>0</v>
      </c>
      <c r="AZ1396" s="7">
        <f t="shared" si="12489"/>
        <v>0</v>
      </c>
      <c r="BA1396" s="7">
        <f t="shared" si="12489"/>
        <v>0</v>
      </c>
      <c r="BB1396" s="7" t="str">
        <f t="shared" si="12489"/>
        <v/>
      </c>
      <c r="BC1396" s="7" t="str">
        <f t="shared" si="12489"/>
        <v/>
      </c>
      <c r="BD1396" s="7" t="str">
        <f t="shared" si="12489"/>
        <v/>
      </c>
      <c r="BE1396" s="7" t="str">
        <f t="shared" si="12489"/>
        <v/>
      </c>
      <c r="BF1396" s="7" t="str">
        <f t="shared" si="12489"/>
        <v/>
      </c>
      <c r="BG1396" s="7" t="str">
        <f t="shared" si="12489"/>
        <v/>
      </c>
      <c r="BH1396" s="7" t="str">
        <f t="shared" si="12489"/>
        <v/>
      </c>
      <c r="BI1396" s="7" t="str">
        <f t="shared" si="12489"/>
        <v/>
      </c>
      <c r="BJ1396" s="7" t="str">
        <f t="shared" si="12489"/>
        <v/>
      </c>
      <c r="BK1396" s="7" t="str">
        <f t="shared" si="12489"/>
        <v/>
      </c>
      <c r="BL1396" s="7" t="str">
        <f t="shared" si="12489"/>
        <v/>
      </c>
      <c r="BM1396" s="7" t="str">
        <f t="shared" si="12489"/>
        <v/>
      </c>
      <c r="BN1396" s="7" t="str">
        <f t="shared" si="12489"/>
        <v/>
      </c>
      <c r="BO1396" s="7" t="str">
        <f t="shared" si="12489"/>
        <v/>
      </c>
      <c r="BP1396" s="7" t="str">
        <f t="shared" si="12489"/>
        <v/>
      </c>
      <c r="BQ1396" s="7" t="str">
        <f t="shared" si="12489"/>
        <v/>
      </c>
      <c r="BR1396" s="7" t="str">
        <f t="shared" si="12489"/>
        <v/>
      </c>
      <c r="BS1396" s="7" t="str">
        <f t="shared" si="12489"/>
        <v/>
      </c>
      <c r="BT1396" s="7" t="str">
        <f t="shared" si="12489"/>
        <v/>
      </c>
      <c r="BU1396" s="7" t="str">
        <f t="shared" si="12489"/>
        <v/>
      </c>
      <c r="BV1396" s="7" t="str">
        <f t="shared" si="12489"/>
        <v/>
      </c>
      <c r="BW1396" s="7" t="str">
        <f t="shared" si="12489"/>
        <v/>
      </c>
      <c r="BX1396" s="7" t="str">
        <f t="shared" si="12489"/>
        <v/>
      </c>
      <c r="BY1396" s="7" t="str">
        <f t="shared" si="12489"/>
        <v/>
      </c>
      <c r="BZ1396" s="7" t="str">
        <f t="shared" si="12489"/>
        <v/>
      </c>
      <c r="CA1396" s="7" t="str">
        <f t="shared" si="12489"/>
        <v/>
      </c>
      <c r="CB1396" s="7" t="str">
        <f t="shared" si="12489"/>
        <v/>
      </c>
      <c r="CC1396" s="7" t="str">
        <f t="shared" si="12489"/>
        <v/>
      </c>
      <c r="CD1396" s="7" t="str">
        <f t="shared" si="12489"/>
        <v/>
      </c>
      <c r="CE1396" s="7" t="str">
        <f t="shared" si="12489"/>
        <v/>
      </c>
      <c r="CF1396" s="7" t="str">
        <f t="shared" si="12489"/>
        <v/>
      </c>
      <c r="CG1396" s="7" t="str">
        <f t="shared" si="12489"/>
        <v/>
      </c>
      <c r="CH1396" s="7" t="str">
        <f t="shared" si="12489"/>
        <v/>
      </c>
      <c r="CI1396" s="7" t="str">
        <f t="shared" si="12489"/>
        <v/>
      </c>
      <c r="CJ1396" s="7" t="str">
        <f t="shared" si="12489"/>
        <v/>
      </c>
      <c r="CK1396" s="7" t="str">
        <f t="shared" si="12489"/>
        <v/>
      </c>
      <c r="CL1396" s="7" t="str">
        <f t="shared" si="12489"/>
        <v/>
      </c>
      <c r="CM1396" s="7" t="str">
        <f t="shared" ref="CM1396:EX1396" si="12490">IF(CL354="","",CL354)</f>
        <v/>
      </c>
      <c r="CN1396" s="7" t="str">
        <f t="shared" si="12490"/>
        <v/>
      </c>
      <c r="CO1396" s="7" t="str">
        <f t="shared" si="12490"/>
        <v/>
      </c>
      <c r="CP1396" s="7" t="str">
        <f t="shared" si="12490"/>
        <v/>
      </c>
      <c r="CQ1396" s="7" t="str">
        <f t="shared" si="12490"/>
        <v/>
      </c>
      <c r="CR1396" s="7" t="str">
        <f t="shared" si="12490"/>
        <v/>
      </c>
      <c r="CS1396" s="7" t="str">
        <f t="shared" si="12490"/>
        <v/>
      </c>
      <c r="CT1396" s="7" t="str">
        <f t="shared" si="12490"/>
        <v/>
      </c>
      <c r="CU1396" s="7" t="str">
        <f t="shared" si="12490"/>
        <v/>
      </c>
      <c r="CV1396" s="7" t="str">
        <f t="shared" si="12490"/>
        <v/>
      </c>
      <c r="CW1396" s="7" t="str">
        <f t="shared" si="12490"/>
        <v/>
      </c>
      <c r="CX1396" s="7" t="str">
        <f t="shared" si="12490"/>
        <v/>
      </c>
      <c r="CY1396" s="7" t="str">
        <f t="shared" si="12490"/>
        <v/>
      </c>
      <c r="CZ1396" s="7" t="str">
        <f t="shared" si="12490"/>
        <v/>
      </c>
      <c r="DA1396" s="7" t="str">
        <f t="shared" si="12490"/>
        <v/>
      </c>
      <c r="DB1396" s="7" t="str">
        <f t="shared" si="12490"/>
        <v/>
      </c>
      <c r="DC1396" s="7" t="str">
        <f t="shared" si="12490"/>
        <v/>
      </c>
      <c r="DD1396" s="7" t="str">
        <f t="shared" si="12490"/>
        <v/>
      </c>
      <c r="DE1396" s="7" t="str">
        <f t="shared" si="12490"/>
        <v/>
      </c>
      <c r="DF1396" s="7" t="str">
        <f t="shared" si="12490"/>
        <v/>
      </c>
      <c r="DG1396" s="7" t="str">
        <f t="shared" si="12490"/>
        <v/>
      </c>
      <c r="DH1396" s="7" t="str">
        <f t="shared" si="12490"/>
        <v/>
      </c>
      <c r="DI1396" s="7" t="str">
        <f t="shared" si="12490"/>
        <v/>
      </c>
      <c r="DJ1396" s="7" t="str">
        <f t="shared" si="12490"/>
        <v/>
      </c>
      <c r="DK1396" s="7" t="str">
        <f t="shared" si="12490"/>
        <v/>
      </c>
      <c r="DL1396" s="7" t="str">
        <f t="shared" si="12490"/>
        <v/>
      </c>
      <c r="DM1396" s="7" t="str">
        <f t="shared" si="12490"/>
        <v/>
      </c>
      <c r="DN1396" s="7" t="str">
        <f t="shared" si="12490"/>
        <v/>
      </c>
      <c r="DO1396" s="7" t="str">
        <f t="shared" si="12490"/>
        <v/>
      </c>
      <c r="DP1396" s="7" t="str">
        <f t="shared" si="12490"/>
        <v/>
      </c>
      <c r="DQ1396" s="7" t="str">
        <f t="shared" si="12490"/>
        <v/>
      </c>
      <c r="DR1396" s="7" t="str">
        <f t="shared" si="12490"/>
        <v/>
      </c>
      <c r="DS1396" s="7" t="str">
        <f t="shared" si="12490"/>
        <v/>
      </c>
      <c r="DT1396" s="7" t="str">
        <f t="shared" si="12490"/>
        <v/>
      </c>
      <c r="DU1396" s="7" t="str">
        <f t="shared" si="12490"/>
        <v/>
      </c>
      <c r="DV1396" s="7" t="str">
        <f t="shared" si="12490"/>
        <v/>
      </c>
      <c r="DW1396" s="7" t="str">
        <f t="shared" si="12490"/>
        <v/>
      </c>
      <c r="DX1396" s="7" t="str">
        <f t="shared" si="12490"/>
        <v/>
      </c>
      <c r="DY1396" s="7" t="str">
        <f t="shared" si="12490"/>
        <v/>
      </c>
      <c r="DZ1396" s="7" t="str">
        <f t="shared" si="12490"/>
        <v/>
      </c>
      <c r="EA1396" s="7" t="str">
        <f t="shared" si="12490"/>
        <v/>
      </c>
      <c r="EB1396" s="7" t="str">
        <f t="shared" si="12490"/>
        <v/>
      </c>
      <c r="EC1396" s="7" t="str">
        <f t="shared" si="12490"/>
        <v/>
      </c>
      <c r="ED1396" s="7" t="str">
        <f t="shared" si="12490"/>
        <v/>
      </c>
      <c r="EE1396" s="7" t="str">
        <f t="shared" si="12490"/>
        <v/>
      </c>
      <c r="EF1396" s="7" t="str">
        <f t="shared" si="12490"/>
        <v/>
      </c>
      <c r="EG1396" s="7" t="str">
        <f t="shared" si="12490"/>
        <v/>
      </c>
      <c r="EH1396" s="7" t="str">
        <f t="shared" si="12490"/>
        <v/>
      </c>
      <c r="EI1396" s="7" t="str">
        <f t="shared" si="12490"/>
        <v/>
      </c>
      <c r="EJ1396" s="7" t="str">
        <f t="shared" si="12490"/>
        <v/>
      </c>
      <c r="EK1396" s="7" t="str">
        <f t="shared" si="12490"/>
        <v/>
      </c>
      <c r="EL1396" s="7" t="str">
        <f t="shared" si="12490"/>
        <v/>
      </c>
      <c r="EM1396" s="7" t="str">
        <f t="shared" si="12490"/>
        <v/>
      </c>
      <c r="EN1396" s="7" t="str">
        <f t="shared" si="12490"/>
        <v/>
      </c>
      <c r="EO1396" s="7" t="str">
        <f t="shared" si="12490"/>
        <v/>
      </c>
      <c r="EP1396" s="7" t="str">
        <f t="shared" si="12490"/>
        <v/>
      </c>
      <c r="EQ1396" s="7" t="str">
        <f t="shared" si="12490"/>
        <v/>
      </c>
      <c r="ER1396" s="7" t="str">
        <f t="shared" si="12490"/>
        <v/>
      </c>
      <c r="ES1396" s="7" t="str">
        <f t="shared" si="12490"/>
        <v/>
      </c>
      <c r="ET1396" s="7" t="str">
        <f t="shared" si="12490"/>
        <v/>
      </c>
      <c r="EU1396" s="7" t="str">
        <f t="shared" si="12490"/>
        <v/>
      </c>
      <c r="EV1396" s="7" t="str">
        <f t="shared" si="12490"/>
        <v/>
      </c>
      <c r="EW1396" s="7" t="str">
        <f t="shared" si="12490"/>
        <v/>
      </c>
      <c r="EX1396" s="7" t="str">
        <f t="shared" si="12490"/>
        <v/>
      </c>
      <c r="EY1396" s="7" t="str">
        <f t="shared" ref="EY1396:HJ1396" si="12491">IF(EX354="","",EX354)</f>
        <v/>
      </c>
      <c r="EZ1396" s="7" t="str">
        <f t="shared" si="12491"/>
        <v/>
      </c>
      <c r="FA1396" s="7" t="str">
        <f t="shared" si="12491"/>
        <v/>
      </c>
      <c r="FB1396" s="7" t="str">
        <f t="shared" si="12491"/>
        <v/>
      </c>
      <c r="FC1396" s="7" t="str">
        <f t="shared" si="12491"/>
        <v/>
      </c>
      <c r="FD1396" s="7" t="str">
        <f t="shared" si="12491"/>
        <v/>
      </c>
      <c r="FE1396" s="7" t="str">
        <f t="shared" si="12491"/>
        <v/>
      </c>
      <c r="FF1396" s="7" t="str">
        <f t="shared" si="12491"/>
        <v/>
      </c>
      <c r="FG1396" s="7" t="str">
        <f t="shared" si="12491"/>
        <v/>
      </c>
      <c r="FH1396" s="7" t="str">
        <f t="shared" si="12491"/>
        <v/>
      </c>
      <c r="FI1396" s="7" t="str">
        <f t="shared" si="12491"/>
        <v/>
      </c>
      <c r="FJ1396" s="7" t="str">
        <f t="shared" si="12491"/>
        <v/>
      </c>
      <c r="FK1396" s="7" t="str">
        <f t="shared" si="12491"/>
        <v/>
      </c>
      <c r="FL1396" s="7" t="str">
        <f t="shared" si="12491"/>
        <v/>
      </c>
      <c r="FM1396" s="7" t="str">
        <f t="shared" si="12491"/>
        <v/>
      </c>
      <c r="FN1396" s="7" t="str">
        <f t="shared" si="12491"/>
        <v/>
      </c>
      <c r="FO1396" s="7" t="str">
        <f t="shared" si="12491"/>
        <v/>
      </c>
      <c r="FP1396" s="7" t="str">
        <f t="shared" si="12491"/>
        <v/>
      </c>
      <c r="FQ1396" s="7" t="str">
        <f t="shared" si="12491"/>
        <v/>
      </c>
      <c r="FR1396" s="7" t="str">
        <f t="shared" si="12491"/>
        <v/>
      </c>
      <c r="FS1396" s="7" t="str">
        <f t="shared" si="12491"/>
        <v/>
      </c>
      <c r="FT1396" s="7" t="str">
        <f t="shared" si="12491"/>
        <v/>
      </c>
      <c r="FU1396" s="7" t="str">
        <f t="shared" si="12491"/>
        <v/>
      </c>
      <c r="FV1396" s="7" t="str">
        <f t="shared" si="12491"/>
        <v/>
      </c>
      <c r="FW1396" s="7" t="str">
        <f t="shared" si="12491"/>
        <v/>
      </c>
      <c r="FX1396" s="7" t="str">
        <f t="shared" si="12491"/>
        <v/>
      </c>
      <c r="FY1396" s="7" t="str">
        <f t="shared" si="12491"/>
        <v/>
      </c>
      <c r="FZ1396" s="7" t="str">
        <f t="shared" si="12491"/>
        <v/>
      </c>
      <c r="GA1396" s="7" t="str">
        <f t="shared" si="12491"/>
        <v/>
      </c>
      <c r="GB1396" s="7" t="str">
        <f t="shared" si="12491"/>
        <v/>
      </c>
      <c r="GC1396" s="7" t="str">
        <f t="shared" si="12491"/>
        <v/>
      </c>
      <c r="GD1396" s="7" t="str">
        <f t="shared" si="12491"/>
        <v/>
      </c>
      <c r="GE1396" s="7" t="str">
        <f t="shared" si="12491"/>
        <v/>
      </c>
      <c r="GF1396" s="7" t="str">
        <f t="shared" si="12491"/>
        <v/>
      </c>
      <c r="GG1396" s="7" t="str">
        <f t="shared" si="12491"/>
        <v/>
      </c>
      <c r="GH1396" s="7" t="str">
        <f t="shared" si="12491"/>
        <v/>
      </c>
      <c r="GI1396" s="7" t="str">
        <f t="shared" si="12491"/>
        <v/>
      </c>
      <c r="GJ1396" s="7" t="str">
        <f t="shared" si="12491"/>
        <v/>
      </c>
      <c r="GK1396" s="7" t="str">
        <f t="shared" si="12491"/>
        <v/>
      </c>
      <c r="GL1396" s="7" t="str">
        <f t="shared" si="12491"/>
        <v/>
      </c>
      <c r="GM1396" s="7" t="str">
        <f t="shared" si="12491"/>
        <v/>
      </c>
      <c r="GN1396" s="7" t="str">
        <f t="shared" si="12491"/>
        <v/>
      </c>
      <c r="GO1396" s="7" t="str">
        <f t="shared" si="12491"/>
        <v/>
      </c>
      <c r="GP1396" s="7" t="str">
        <f t="shared" si="12491"/>
        <v/>
      </c>
      <c r="GQ1396" s="7" t="str">
        <f t="shared" si="12491"/>
        <v/>
      </c>
      <c r="GR1396" s="7" t="str">
        <f t="shared" si="12491"/>
        <v/>
      </c>
      <c r="GS1396" s="7" t="str">
        <f t="shared" si="12491"/>
        <v/>
      </c>
      <c r="GT1396" s="7" t="str">
        <f t="shared" si="12491"/>
        <v/>
      </c>
      <c r="GU1396" s="7" t="str">
        <f t="shared" si="12491"/>
        <v/>
      </c>
      <c r="GV1396" s="7" t="str">
        <f t="shared" si="12491"/>
        <v/>
      </c>
      <c r="GW1396" s="7" t="str">
        <f t="shared" si="12491"/>
        <v/>
      </c>
      <c r="GX1396" s="7" t="str">
        <f t="shared" si="12491"/>
        <v/>
      </c>
      <c r="GY1396" s="7" t="str">
        <f t="shared" si="12491"/>
        <v/>
      </c>
      <c r="GZ1396" s="7" t="str">
        <f t="shared" si="12491"/>
        <v/>
      </c>
      <c r="HA1396" s="7" t="str">
        <f t="shared" si="12491"/>
        <v/>
      </c>
      <c r="HB1396" s="7" t="str">
        <f t="shared" si="12491"/>
        <v/>
      </c>
      <c r="HC1396" s="7" t="str">
        <f t="shared" si="12491"/>
        <v/>
      </c>
      <c r="HD1396" s="7" t="str">
        <f t="shared" si="12491"/>
        <v/>
      </c>
      <c r="HE1396" s="7" t="str">
        <f t="shared" si="12491"/>
        <v/>
      </c>
      <c r="HF1396" s="7" t="str">
        <f t="shared" si="12491"/>
        <v/>
      </c>
      <c r="HG1396" s="7" t="str">
        <f t="shared" si="12491"/>
        <v/>
      </c>
      <c r="HH1396" s="7" t="str">
        <f t="shared" si="12491"/>
        <v/>
      </c>
      <c r="HI1396" s="7" t="str">
        <f t="shared" si="12491"/>
        <v/>
      </c>
      <c r="HJ1396" s="7" t="str">
        <f t="shared" si="12491"/>
        <v/>
      </c>
      <c r="HK1396" s="7" t="str">
        <f t="shared" ref="HK1396:IJ1396" si="12492">IF(HJ354="","",HJ354)</f>
        <v/>
      </c>
      <c r="HL1396" s="7" t="str">
        <f t="shared" si="12492"/>
        <v/>
      </c>
      <c r="HM1396" s="7" t="str">
        <f t="shared" si="12492"/>
        <v/>
      </c>
      <c r="HN1396" s="7" t="str">
        <f t="shared" si="12492"/>
        <v/>
      </c>
      <c r="HO1396" s="7" t="str">
        <f t="shared" si="12492"/>
        <v/>
      </c>
      <c r="HP1396" s="7" t="str">
        <f t="shared" si="12492"/>
        <v/>
      </c>
      <c r="HQ1396" s="7" t="str">
        <f t="shared" si="12492"/>
        <v/>
      </c>
      <c r="HR1396" s="7" t="str">
        <f t="shared" si="12492"/>
        <v/>
      </c>
      <c r="HS1396" s="7" t="str">
        <f t="shared" si="12492"/>
        <v/>
      </c>
      <c r="HT1396" s="7" t="str">
        <f t="shared" si="12492"/>
        <v/>
      </c>
      <c r="HU1396" s="7" t="str">
        <f t="shared" si="12492"/>
        <v/>
      </c>
      <c r="HV1396" s="7" t="str">
        <f t="shared" si="12492"/>
        <v/>
      </c>
      <c r="HW1396" s="7" t="str">
        <f t="shared" si="12492"/>
        <v/>
      </c>
      <c r="HX1396" s="7" t="str">
        <f t="shared" si="12492"/>
        <v/>
      </c>
      <c r="HY1396" s="7" t="str">
        <f t="shared" si="12492"/>
        <v/>
      </c>
      <c r="HZ1396" s="7" t="str">
        <f t="shared" si="12492"/>
        <v/>
      </c>
      <c r="IA1396" s="7" t="str">
        <f t="shared" si="12492"/>
        <v/>
      </c>
      <c r="IB1396" s="7" t="str">
        <f t="shared" si="12492"/>
        <v/>
      </c>
      <c r="IC1396" s="7" t="str">
        <f t="shared" si="12492"/>
        <v/>
      </c>
      <c r="ID1396" s="7" t="str">
        <f t="shared" si="12492"/>
        <v/>
      </c>
      <c r="IE1396" s="7" t="str">
        <f t="shared" si="12492"/>
        <v/>
      </c>
      <c r="IF1396" s="7" t="str">
        <f t="shared" si="12492"/>
        <v/>
      </c>
      <c r="IG1396" s="7" t="str">
        <f t="shared" si="12492"/>
        <v/>
      </c>
      <c r="IH1396" s="7" t="str">
        <f t="shared" si="12492"/>
        <v/>
      </c>
      <c r="II1396" s="7" t="str">
        <f t="shared" si="12492"/>
        <v/>
      </c>
      <c r="IJ1396" s="7" t="str">
        <f t="shared" si="12492"/>
        <v/>
      </c>
      <c r="IK1396" s="7" t="str">
        <f t="shared" ref="IK1396:JD1396" si="12493">IF(IJ358="","",IJ358)</f>
        <v/>
      </c>
      <c r="IL1396" s="7" t="str">
        <f t="shared" si="12493"/>
        <v/>
      </c>
      <c r="IM1396" s="7" t="str">
        <f t="shared" si="12493"/>
        <v/>
      </c>
      <c r="IN1396" s="7" t="str">
        <f t="shared" si="12493"/>
        <v/>
      </c>
      <c r="IO1396" s="7" t="str">
        <f t="shared" si="12493"/>
        <v/>
      </c>
      <c r="IP1396" s="7" t="str">
        <f t="shared" si="12493"/>
        <v/>
      </c>
      <c r="IQ1396" s="7" t="str">
        <f t="shared" si="12493"/>
        <v/>
      </c>
      <c r="IR1396" s="7" t="str">
        <f t="shared" si="12493"/>
        <v/>
      </c>
      <c r="IS1396" s="7" t="str">
        <f t="shared" si="12493"/>
        <v/>
      </c>
      <c r="IT1396" s="7" t="str">
        <f t="shared" si="12493"/>
        <v/>
      </c>
      <c r="IU1396" s="7" t="str">
        <f t="shared" si="12493"/>
        <v/>
      </c>
      <c r="IV1396" s="7" t="str">
        <f t="shared" si="12493"/>
        <v/>
      </c>
      <c r="IW1396" s="7" t="str">
        <f t="shared" si="12493"/>
        <v/>
      </c>
      <c r="IX1396" s="7" t="str">
        <f t="shared" si="12493"/>
        <v/>
      </c>
      <c r="IY1396" s="7" t="str">
        <f t="shared" si="12493"/>
        <v/>
      </c>
      <c r="IZ1396" s="7" t="str">
        <f t="shared" si="12493"/>
        <v/>
      </c>
      <c r="JA1396" s="7" t="str">
        <f t="shared" si="12493"/>
        <v/>
      </c>
      <c r="JB1396" s="7" t="str">
        <f t="shared" si="12493"/>
        <v/>
      </c>
      <c r="JC1396" s="7" t="str">
        <f t="shared" si="12493"/>
        <v/>
      </c>
      <c r="JD1396" s="7" t="str">
        <f t="shared" si="12493"/>
        <v/>
      </c>
    </row>
    <row r="1397" spans="24:264" hidden="1" x14ac:dyDescent="0.3">
      <c r="X1397" s="51">
        <v>1397</v>
      </c>
      <c r="Z1397" s="7" t="s">
        <v>1367</v>
      </c>
      <c r="AA1397" s="7" t="str">
        <f t="shared" ref="AA1397:CL1397" si="12494">IF(Z355="","",Z355)</f>
        <v/>
      </c>
      <c r="AB1397" s="7" t="str">
        <f t="shared" si="12494"/>
        <v/>
      </c>
      <c r="AC1397" s="7" t="str">
        <f t="shared" si="12494"/>
        <v/>
      </c>
      <c r="AD1397" s="7" t="str">
        <f t="shared" si="12494"/>
        <v/>
      </c>
      <c r="AE1397" s="7" t="str">
        <f t="shared" si="12494"/>
        <v/>
      </c>
      <c r="AF1397" s="7" t="str">
        <f t="shared" si="12494"/>
        <v/>
      </c>
      <c r="AG1397" s="7" t="str">
        <f t="shared" si="12494"/>
        <v/>
      </c>
      <c r="AH1397" s="7" t="str">
        <f t="shared" si="12494"/>
        <v/>
      </c>
      <c r="AI1397" s="7" t="str">
        <f t="shared" si="12494"/>
        <v/>
      </c>
      <c r="AJ1397" s="7" t="str">
        <f t="shared" si="12494"/>
        <v/>
      </c>
      <c r="AK1397" s="7" t="str">
        <f t="shared" si="12494"/>
        <v/>
      </c>
      <c r="AL1397" s="7" t="str">
        <f t="shared" si="12494"/>
        <v/>
      </c>
      <c r="AM1397" s="7" t="str">
        <f t="shared" si="12494"/>
        <v/>
      </c>
      <c r="AN1397" s="7" t="str">
        <f t="shared" si="12494"/>
        <v/>
      </c>
      <c r="AO1397" s="7" t="str">
        <f t="shared" si="12494"/>
        <v/>
      </c>
      <c r="AP1397" s="7" t="str">
        <f t="shared" si="12494"/>
        <v/>
      </c>
      <c r="AQ1397" s="7" t="str">
        <f t="shared" si="12494"/>
        <v/>
      </c>
      <c r="AR1397" s="7" t="str">
        <f t="shared" si="12494"/>
        <v/>
      </c>
      <c r="AS1397" s="7" t="str">
        <f t="shared" si="12494"/>
        <v/>
      </c>
      <c r="AT1397" s="7" t="str">
        <f t="shared" si="12494"/>
        <v/>
      </c>
      <c r="AU1397" s="7" t="str">
        <f t="shared" si="12494"/>
        <v/>
      </c>
      <c r="AV1397" s="7" t="str">
        <f t="shared" si="12494"/>
        <v/>
      </c>
      <c r="AW1397" s="7" t="str">
        <f t="shared" si="12494"/>
        <v/>
      </c>
      <c r="AX1397" s="7" t="str">
        <f t="shared" si="12494"/>
        <v/>
      </c>
      <c r="AY1397" s="7" t="str">
        <f t="shared" si="12494"/>
        <v/>
      </c>
      <c r="AZ1397" s="7" t="str">
        <f t="shared" si="12494"/>
        <v/>
      </c>
      <c r="BA1397" s="7" t="str">
        <f t="shared" si="12494"/>
        <v/>
      </c>
      <c r="BB1397" s="7" t="str">
        <f t="shared" si="12494"/>
        <v/>
      </c>
      <c r="BC1397" s="7" t="str">
        <f t="shared" si="12494"/>
        <v/>
      </c>
      <c r="BD1397" s="7" t="str">
        <f t="shared" si="12494"/>
        <v/>
      </c>
      <c r="BE1397" s="7" t="str">
        <f t="shared" si="12494"/>
        <v/>
      </c>
      <c r="BF1397" s="7" t="str">
        <f t="shared" si="12494"/>
        <v/>
      </c>
      <c r="BG1397" s="7" t="str">
        <f t="shared" si="12494"/>
        <v/>
      </c>
      <c r="BH1397" s="7" t="str">
        <f t="shared" si="12494"/>
        <v/>
      </c>
      <c r="BI1397" s="7" t="str">
        <f t="shared" si="12494"/>
        <v/>
      </c>
      <c r="BJ1397" s="7" t="str">
        <f t="shared" si="12494"/>
        <v/>
      </c>
      <c r="BK1397" s="7" t="str">
        <f t="shared" si="12494"/>
        <v/>
      </c>
      <c r="BL1397" s="7" t="str">
        <f t="shared" si="12494"/>
        <v/>
      </c>
      <c r="BM1397" s="7" t="str">
        <f t="shared" si="12494"/>
        <v/>
      </c>
      <c r="BN1397" s="7" t="str">
        <f t="shared" si="12494"/>
        <v/>
      </c>
      <c r="BO1397" s="7" t="str">
        <f t="shared" si="12494"/>
        <v/>
      </c>
      <c r="BP1397" s="7" t="str">
        <f t="shared" si="12494"/>
        <v/>
      </c>
      <c r="BQ1397" s="7" t="str">
        <f t="shared" si="12494"/>
        <v/>
      </c>
      <c r="BR1397" s="7" t="str">
        <f t="shared" si="12494"/>
        <v/>
      </c>
      <c r="BS1397" s="7" t="str">
        <f t="shared" si="12494"/>
        <v/>
      </c>
      <c r="BT1397" s="7" t="str">
        <f t="shared" si="12494"/>
        <v/>
      </c>
      <c r="BU1397" s="7" t="str">
        <f t="shared" si="12494"/>
        <v/>
      </c>
      <c r="BV1397" s="7" t="str">
        <f t="shared" si="12494"/>
        <v/>
      </c>
      <c r="BW1397" s="7" t="str">
        <f t="shared" si="12494"/>
        <v/>
      </c>
      <c r="BX1397" s="7" t="str">
        <f t="shared" si="12494"/>
        <v/>
      </c>
      <c r="BY1397" s="7" t="str">
        <f t="shared" si="12494"/>
        <v/>
      </c>
      <c r="BZ1397" s="7" t="str">
        <f t="shared" si="12494"/>
        <v/>
      </c>
      <c r="CA1397" s="7" t="str">
        <f t="shared" si="12494"/>
        <v/>
      </c>
      <c r="CB1397" s="7" t="str">
        <f t="shared" si="12494"/>
        <v/>
      </c>
      <c r="CC1397" s="7" t="str">
        <f t="shared" si="12494"/>
        <v/>
      </c>
      <c r="CD1397" s="7" t="str">
        <f t="shared" si="12494"/>
        <v/>
      </c>
      <c r="CE1397" s="7" t="str">
        <f t="shared" si="12494"/>
        <v/>
      </c>
      <c r="CF1397" s="7" t="str">
        <f t="shared" si="12494"/>
        <v/>
      </c>
      <c r="CG1397" s="7" t="str">
        <f t="shared" si="12494"/>
        <v/>
      </c>
      <c r="CH1397" s="7" t="str">
        <f t="shared" si="12494"/>
        <v/>
      </c>
      <c r="CI1397" s="7" t="str">
        <f t="shared" si="12494"/>
        <v/>
      </c>
      <c r="CJ1397" s="7" t="str">
        <f t="shared" si="12494"/>
        <v/>
      </c>
      <c r="CK1397" s="7" t="str">
        <f t="shared" si="12494"/>
        <v/>
      </c>
      <c r="CL1397" s="7" t="str">
        <f t="shared" si="12494"/>
        <v/>
      </c>
      <c r="CM1397" s="7" t="str">
        <f t="shared" ref="CM1397:EX1397" si="12495">IF(CL355="","",CL355)</f>
        <v/>
      </c>
      <c r="CN1397" s="7" t="str">
        <f t="shared" si="12495"/>
        <v/>
      </c>
      <c r="CO1397" s="7" t="str">
        <f t="shared" si="12495"/>
        <v/>
      </c>
      <c r="CP1397" s="7" t="str">
        <f t="shared" si="12495"/>
        <v/>
      </c>
      <c r="CQ1397" s="7" t="str">
        <f t="shared" si="12495"/>
        <v/>
      </c>
      <c r="CR1397" s="7" t="str">
        <f t="shared" si="12495"/>
        <v/>
      </c>
      <c r="CS1397" s="7" t="str">
        <f t="shared" si="12495"/>
        <v/>
      </c>
      <c r="CT1397" s="7" t="str">
        <f t="shared" si="12495"/>
        <v/>
      </c>
      <c r="CU1397" s="7" t="str">
        <f t="shared" si="12495"/>
        <v/>
      </c>
      <c r="CV1397" s="7" t="str">
        <f t="shared" si="12495"/>
        <v/>
      </c>
      <c r="CW1397" s="7" t="str">
        <f t="shared" si="12495"/>
        <v/>
      </c>
      <c r="CX1397" s="7" t="str">
        <f t="shared" si="12495"/>
        <v/>
      </c>
      <c r="CY1397" s="7" t="str">
        <f t="shared" si="12495"/>
        <v/>
      </c>
      <c r="CZ1397" s="7" t="str">
        <f t="shared" si="12495"/>
        <v/>
      </c>
      <c r="DA1397" s="7" t="str">
        <f t="shared" si="12495"/>
        <v/>
      </c>
      <c r="DB1397" s="7" t="str">
        <f t="shared" si="12495"/>
        <v/>
      </c>
      <c r="DC1397" s="7" t="str">
        <f t="shared" si="12495"/>
        <v/>
      </c>
      <c r="DD1397" s="7" t="str">
        <f t="shared" si="12495"/>
        <v/>
      </c>
      <c r="DE1397" s="7" t="str">
        <f t="shared" si="12495"/>
        <v/>
      </c>
      <c r="DF1397" s="7" t="str">
        <f t="shared" si="12495"/>
        <v/>
      </c>
      <c r="DG1397" s="7" t="str">
        <f t="shared" si="12495"/>
        <v/>
      </c>
      <c r="DH1397" s="7" t="str">
        <f t="shared" si="12495"/>
        <v/>
      </c>
      <c r="DI1397" s="7" t="str">
        <f t="shared" si="12495"/>
        <v/>
      </c>
      <c r="DJ1397" s="7" t="str">
        <f t="shared" si="12495"/>
        <v/>
      </c>
      <c r="DK1397" s="7" t="str">
        <f t="shared" si="12495"/>
        <v/>
      </c>
      <c r="DL1397" s="7" t="str">
        <f t="shared" si="12495"/>
        <v/>
      </c>
      <c r="DM1397" s="7" t="str">
        <f t="shared" si="12495"/>
        <v/>
      </c>
      <c r="DN1397" s="7" t="str">
        <f t="shared" si="12495"/>
        <v/>
      </c>
      <c r="DO1397" s="7" t="str">
        <f t="shared" si="12495"/>
        <v/>
      </c>
      <c r="DP1397" s="7" t="str">
        <f t="shared" si="12495"/>
        <v/>
      </c>
      <c r="DQ1397" s="7" t="str">
        <f t="shared" si="12495"/>
        <v/>
      </c>
      <c r="DR1397" s="7" t="str">
        <f t="shared" si="12495"/>
        <v/>
      </c>
      <c r="DS1397" s="7" t="str">
        <f t="shared" si="12495"/>
        <v/>
      </c>
      <c r="DT1397" s="7" t="str">
        <f t="shared" si="12495"/>
        <v/>
      </c>
      <c r="DU1397" s="7" t="str">
        <f t="shared" si="12495"/>
        <v/>
      </c>
      <c r="DV1397" s="7" t="str">
        <f t="shared" si="12495"/>
        <v/>
      </c>
      <c r="DW1397" s="7" t="str">
        <f t="shared" si="12495"/>
        <v/>
      </c>
      <c r="DX1397" s="7" t="str">
        <f t="shared" si="12495"/>
        <v/>
      </c>
      <c r="DY1397" s="7" t="str">
        <f t="shared" si="12495"/>
        <v/>
      </c>
      <c r="DZ1397" s="7" t="str">
        <f t="shared" si="12495"/>
        <v/>
      </c>
      <c r="EA1397" s="7" t="str">
        <f t="shared" si="12495"/>
        <v/>
      </c>
      <c r="EB1397" s="7" t="str">
        <f t="shared" si="12495"/>
        <v/>
      </c>
      <c r="EC1397" s="7" t="str">
        <f t="shared" si="12495"/>
        <v/>
      </c>
      <c r="ED1397" s="7" t="str">
        <f t="shared" si="12495"/>
        <v/>
      </c>
      <c r="EE1397" s="7" t="str">
        <f t="shared" si="12495"/>
        <v/>
      </c>
      <c r="EF1397" s="7" t="str">
        <f t="shared" si="12495"/>
        <v/>
      </c>
      <c r="EG1397" s="7" t="str">
        <f t="shared" si="12495"/>
        <v/>
      </c>
      <c r="EH1397" s="7" t="str">
        <f t="shared" si="12495"/>
        <v/>
      </c>
      <c r="EI1397" s="7" t="str">
        <f t="shared" si="12495"/>
        <v/>
      </c>
      <c r="EJ1397" s="7" t="str">
        <f t="shared" si="12495"/>
        <v/>
      </c>
      <c r="EK1397" s="7" t="str">
        <f t="shared" si="12495"/>
        <v/>
      </c>
      <c r="EL1397" s="7" t="str">
        <f t="shared" si="12495"/>
        <v/>
      </c>
      <c r="EM1397" s="7" t="str">
        <f t="shared" si="12495"/>
        <v/>
      </c>
      <c r="EN1397" s="7" t="str">
        <f t="shared" si="12495"/>
        <v/>
      </c>
      <c r="EO1397" s="7" t="str">
        <f t="shared" si="12495"/>
        <v/>
      </c>
      <c r="EP1397" s="7" t="str">
        <f t="shared" si="12495"/>
        <v/>
      </c>
      <c r="EQ1397" s="7" t="str">
        <f t="shared" si="12495"/>
        <v/>
      </c>
      <c r="ER1397" s="7" t="str">
        <f t="shared" si="12495"/>
        <v/>
      </c>
      <c r="ES1397" s="7" t="str">
        <f t="shared" si="12495"/>
        <v/>
      </c>
      <c r="ET1397" s="7" t="str">
        <f t="shared" si="12495"/>
        <v/>
      </c>
      <c r="EU1397" s="7" t="str">
        <f t="shared" si="12495"/>
        <v/>
      </c>
      <c r="EV1397" s="7" t="str">
        <f t="shared" si="12495"/>
        <v/>
      </c>
      <c r="EW1397" s="7" t="str">
        <f t="shared" si="12495"/>
        <v/>
      </c>
      <c r="EX1397" s="7" t="str">
        <f t="shared" si="12495"/>
        <v/>
      </c>
      <c r="EY1397" s="7" t="str">
        <f t="shared" ref="EY1397:HJ1397" si="12496">IF(EX355="","",EX355)</f>
        <v/>
      </c>
      <c r="EZ1397" s="7" t="str">
        <f t="shared" si="12496"/>
        <v/>
      </c>
      <c r="FA1397" s="7" t="str">
        <f t="shared" si="12496"/>
        <v/>
      </c>
      <c r="FB1397" s="7" t="str">
        <f t="shared" si="12496"/>
        <v/>
      </c>
      <c r="FC1397" s="7" t="str">
        <f t="shared" si="12496"/>
        <v/>
      </c>
      <c r="FD1397" s="7" t="str">
        <f t="shared" si="12496"/>
        <v/>
      </c>
      <c r="FE1397" s="7" t="str">
        <f t="shared" si="12496"/>
        <v/>
      </c>
      <c r="FF1397" s="7" t="str">
        <f t="shared" si="12496"/>
        <v/>
      </c>
      <c r="FG1397" s="7" t="str">
        <f t="shared" si="12496"/>
        <v/>
      </c>
      <c r="FH1397" s="7" t="str">
        <f t="shared" si="12496"/>
        <v/>
      </c>
      <c r="FI1397" s="7" t="str">
        <f t="shared" si="12496"/>
        <v/>
      </c>
      <c r="FJ1397" s="7" t="str">
        <f t="shared" si="12496"/>
        <v/>
      </c>
      <c r="FK1397" s="7" t="str">
        <f t="shared" si="12496"/>
        <v/>
      </c>
      <c r="FL1397" s="7" t="str">
        <f t="shared" si="12496"/>
        <v/>
      </c>
      <c r="FM1397" s="7" t="str">
        <f t="shared" si="12496"/>
        <v/>
      </c>
      <c r="FN1397" s="7" t="str">
        <f t="shared" si="12496"/>
        <v/>
      </c>
      <c r="FO1397" s="7" t="str">
        <f t="shared" si="12496"/>
        <v/>
      </c>
      <c r="FP1397" s="7" t="str">
        <f t="shared" si="12496"/>
        <v/>
      </c>
      <c r="FQ1397" s="7" t="str">
        <f t="shared" si="12496"/>
        <v/>
      </c>
      <c r="FR1397" s="7" t="str">
        <f t="shared" si="12496"/>
        <v/>
      </c>
      <c r="FS1397" s="7" t="str">
        <f t="shared" si="12496"/>
        <v/>
      </c>
      <c r="FT1397" s="7" t="str">
        <f t="shared" si="12496"/>
        <v/>
      </c>
      <c r="FU1397" s="7" t="str">
        <f t="shared" si="12496"/>
        <v/>
      </c>
      <c r="FV1397" s="7" t="str">
        <f t="shared" si="12496"/>
        <v/>
      </c>
      <c r="FW1397" s="7" t="str">
        <f t="shared" si="12496"/>
        <v/>
      </c>
      <c r="FX1397" s="7" t="str">
        <f t="shared" si="12496"/>
        <v/>
      </c>
      <c r="FY1397" s="7" t="str">
        <f t="shared" si="12496"/>
        <v/>
      </c>
      <c r="FZ1397" s="7" t="str">
        <f t="shared" si="12496"/>
        <v/>
      </c>
      <c r="GA1397" s="7" t="str">
        <f t="shared" si="12496"/>
        <v/>
      </c>
      <c r="GB1397" s="7" t="str">
        <f t="shared" si="12496"/>
        <v/>
      </c>
      <c r="GC1397" s="7" t="str">
        <f t="shared" si="12496"/>
        <v/>
      </c>
      <c r="GD1397" s="7" t="str">
        <f t="shared" si="12496"/>
        <v/>
      </c>
      <c r="GE1397" s="7" t="str">
        <f t="shared" si="12496"/>
        <v/>
      </c>
      <c r="GF1397" s="7" t="str">
        <f t="shared" si="12496"/>
        <v/>
      </c>
      <c r="GG1397" s="7" t="str">
        <f t="shared" si="12496"/>
        <v/>
      </c>
      <c r="GH1397" s="7" t="str">
        <f t="shared" si="12496"/>
        <v/>
      </c>
      <c r="GI1397" s="7" t="str">
        <f t="shared" si="12496"/>
        <v/>
      </c>
      <c r="GJ1397" s="7" t="str">
        <f t="shared" si="12496"/>
        <v/>
      </c>
      <c r="GK1397" s="7" t="str">
        <f t="shared" si="12496"/>
        <v/>
      </c>
      <c r="GL1397" s="7" t="str">
        <f t="shared" si="12496"/>
        <v/>
      </c>
      <c r="GM1397" s="7" t="str">
        <f t="shared" si="12496"/>
        <v/>
      </c>
      <c r="GN1397" s="7" t="str">
        <f t="shared" si="12496"/>
        <v/>
      </c>
      <c r="GO1397" s="7" t="str">
        <f t="shared" si="12496"/>
        <v/>
      </c>
      <c r="GP1397" s="7" t="str">
        <f t="shared" si="12496"/>
        <v/>
      </c>
      <c r="GQ1397" s="7" t="str">
        <f t="shared" si="12496"/>
        <v/>
      </c>
      <c r="GR1397" s="7" t="str">
        <f t="shared" si="12496"/>
        <v/>
      </c>
      <c r="GS1397" s="7" t="str">
        <f t="shared" si="12496"/>
        <v/>
      </c>
      <c r="GT1397" s="7" t="str">
        <f t="shared" si="12496"/>
        <v/>
      </c>
      <c r="GU1397" s="7" t="str">
        <f t="shared" si="12496"/>
        <v/>
      </c>
      <c r="GV1397" s="7" t="str">
        <f t="shared" si="12496"/>
        <v/>
      </c>
      <c r="GW1397" s="7" t="str">
        <f t="shared" si="12496"/>
        <v/>
      </c>
      <c r="GX1397" s="7" t="str">
        <f t="shared" si="12496"/>
        <v/>
      </c>
      <c r="GY1397" s="7" t="str">
        <f t="shared" si="12496"/>
        <v/>
      </c>
      <c r="GZ1397" s="7" t="str">
        <f t="shared" si="12496"/>
        <v/>
      </c>
      <c r="HA1397" s="7" t="str">
        <f t="shared" si="12496"/>
        <v/>
      </c>
      <c r="HB1397" s="7" t="str">
        <f t="shared" si="12496"/>
        <v/>
      </c>
      <c r="HC1397" s="7" t="str">
        <f t="shared" si="12496"/>
        <v/>
      </c>
      <c r="HD1397" s="7" t="str">
        <f t="shared" si="12496"/>
        <v/>
      </c>
      <c r="HE1397" s="7" t="str">
        <f t="shared" si="12496"/>
        <v/>
      </c>
      <c r="HF1397" s="7" t="str">
        <f t="shared" si="12496"/>
        <v/>
      </c>
      <c r="HG1397" s="7" t="str">
        <f t="shared" si="12496"/>
        <v/>
      </c>
      <c r="HH1397" s="7" t="str">
        <f t="shared" si="12496"/>
        <v/>
      </c>
      <c r="HI1397" s="7" t="str">
        <f t="shared" si="12496"/>
        <v/>
      </c>
      <c r="HJ1397" s="7" t="str">
        <f t="shared" si="12496"/>
        <v/>
      </c>
      <c r="HK1397" s="7" t="str">
        <f t="shared" ref="HK1397:IJ1397" si="12497">IF(HJ355="","",HJ355)</f>
        <v/>
      </c>
      <c r="HL1397" s="7" t="str">
        <f t="shared" si="12497"/>
        <v/>
      </c>
      <c r="HM1397" s="7" t="str">
        <f t="shared" si="12497"/>
        <v/>
      </c>
      <c r="HN1397" s="7" t="str">
        <f t="shared" si="12497"/>
        <v/>
      </c>
      <c r="HO1397" s="7" t="str">
        <f t="shared" si="12497"/>
        <v/>
      </c>
      <c r="HP1397" s="7" t="str">
        <f t="shared" si="12497"/>
        <v/>
      </c>
      <c r="HQ1397" s="7" t="str">
        <f t="shared" si="12497"/>
        <v/>
      </c>
      <c r="HR1397" s="7" t="str">
        <f t="shared" si="12497"/>
        <v/>
      </c>
      <c r="HS1397" s="7" t="str">
        <f t="shared" si="12497"/>
        <v/>
      </c>
      <c r="HT1397" s="7" t="str">
        <f t="shared" si="12497"/>
        <v/>
      </c>
      <c r="HU1397" s="7" t="str">
        <f t="shared" si="12497"/>
        <v/>
      </c>
      <c r="HV1397" s="7" t="str">
        <f t="shared" si="12497"/>
        <v/>
      </c>
      <c r="HW1397" s="7" t="str">
        <f t="shared" si="12497"/>
        <v/>
      </c>
      <c r="HX1397" s="7" t="str">
        <f t="shared" si="12497"/>
        <v/>
      </c>
      <c r="HY1397" s="7" t="str">
        <f t="shared" si="12497"/>
        <v/>
      </c>
      <c r="HZ1397" s="7" t="str">
        <f t="shared" si="12497"/>
        <v/>
      </c>
      <c r="IA1397" s="7" t="str">
        <f t="shared" si="12497"/>
        <v/>
      </c>
      <c r="IB1397" s="7" t="str">
        <f t="shared" si="12497"/>
        <v/>
      </c>
      <c r="IC1397" s="7" t="str">
        <f t="shared" si="12497"/>
        <v/>
      </c>
      <c r="ID1397" s="7" t="str">
        <f t="shared" si="12497"/>
        <v/>
      </c>
      <c r="IE1397" s="7" t="str">
        <f t="shared" si="12497"/>
        <v/>
      </c>
      <c r="IF1397" s="7" t="str">
        <f t="shared" si="12497"/>
        <v/>
      </c>
      <c r="IG1397" s="7" t="str">
        <f t="shared" si="12497"/>
        <v/>
      </c>
      <c r="IH1397" s="7" t="str">
        <f t="shared" si="12497"/>
        <v/>
      </c>
      <c r="II1397" s="7" t="str">
        <f t="shared" si="12497"/>
        <v/>
      </c>
      <c r="IJ1397" s="7" t="str">
        <f t="shared" si="12497"/>
        <v/>
      </c>
      <c r="IK1397" s="7" t="str">
        <f t="shared" ref="IK1397:JD1397" si="12498">IF(IJ359="","",IJ359)</f>
        <v/>
      </c>
      <c r="IL1397" s="7" t="str">
        <f t="shared" si="12498"/>
        <v/>
      </c>
      <c r="IM1397" s="7" t="str">
        <f t="shared" si="12498"/>
        <v/>
      </c>
      <c r="IN1397" s="7" t="str">
        <f t="shared" si="12498"/>
        <v/>
      </c>
      <c r="IO1397" s="7" t="str">
        <f t="shared" si="12498"/>
        <v/>
      </c>
      <c r="IP1397" s="7" t="str">
        <f t="shared" si="12498"/>
        <v/>
      </c>
      <c r="IQ1397" s="7" t="str">
        <f t="shared" si="12498"/>
        <v/>
      </c>
      <c r="IR1397" s="7" t="str">
        <f t="shared" si="12498"/>
        <v/>
      </c>
      <c r="IS1397" s="7" t="str">
        <f t="shared" si="12498"/>
        <v/>
      </c>
      <c r="IT1397" s="7" t="str">
        <f t="shared" si="12498"/>
        <v/>
      </c>
      <c r="IU1397" s="7" t="str">
        <f t="shared" si="12498"/>
        <v/>
      </c>
      <c r="IV1397" s="7" t="str">
        <f t="shared" si="12498"/>
        <v/>
      </c>
      <c r="IW1397" s="7" t="str">
        <f t="shared" si="12498"/>
        <v/>
      </c>
      <c r="IX1397" s="7" t="str">
        <f t="shared" si="12498"/>
        <v/>
      </c>
      <c r="IY1397" s="7" t="str">
        <f t="shared" si="12498"/>
        <v/>
      </c>
      <c r="IZ1397" s="7" t="str">
        <f t="shared" si="12498"/>
        <v/>
      </c>
      <c r="JA1397" s="7" t="str">
        <f t="shared" si="12498"/>
        <v/>
      </c>
      <c r="JB1397" s="7" t="str">
        <f t="shared" si="12498"/>
        <v/>
      </c>
      <c r="JC1397" s="7" t="str">
        <f t="shared" si="12498"/>
        <v/>
      </c>
      <c r="JD1397" s="7" t="str">
        <f t="shared" si="12498"/>
        <v/>
      </c>
    </row>
    <row r="1398" spans="24:264" hidden="1" x14ac:dyDescent="0.3">
      <c r="X1398" s="51">
        <v>1398</v>
      </c>
      <c r="Z1398" s="7" t="s">
        <v>1368</v>
      </c>
      <c r="AA1398" s="7" t="str">
        <f t="shared" ref="AA1398:CL1398" si="12499">IF(Z356="","",Z356)</f>
        <v/>
      </c>
      <c r="AB1398" s="7" t="str">
        <f t="shared" si="12499"/>
        <v/>
      </c>
      <c r="AC1398" s="7" t="str">
        <f t="shared" si="12499"/>
        <v/>
      </c>
      <c r="AD1398" s="7" t="str">
        <f t="shared" si="12499"/>
        <v/>
      </c>
      <c r="AE1398" s="7" t="str">
        <f t="shared" si="12499"/>
        <v/>
      </c>
      <c r="AF1398" s="7" t="str">
        <f t="shared" si="12499"/>
        <v/>
      </c>
      <c r="AG1398" s="7" t="str">
        <f t="shared" si="12499"/>
        <v/>
      </c>
      <c r="AH1398" s="7" t="str">
        <f t="shared" si="12499"/>
        <v/>
      </c>
      <c r="AI1398" s="7" t="str">
        <f t="shared" si="12499"/>
        <v/>
      </c>
      <c r="AJ1398" s="7" t="str">
        <f t="shared" si="12499"/>
        <v/>
      </c>
      <c r="AK1398" s="7" t="str">
        <f t="shared" si="12499"/>
        <v/>
      </c>
      <c r="AL1398" s="7" t="str">
        <f t="shared" si="12499"/>
        <v/>
      </c>
      <c r="AM1398" s="7" t="str">
        <f t="shared" si="12499"/>
        <v/>
      </c>
      <c r="AN1398" s="7" t="str">
        <f t="shared" si="12499"/>
        <v/>
      </c>
      <c r="AO1398" s="7" t="str">
        <f t="shared" si="12499"/>
        <v/>
      </c>
      <c r="AP1398" s="7" t="str">
        <f t="shared" si="12499"/>
        <v/>
      </c>
      <c r="AQ1398" s="7" t="str">
        <f t="shared" si="12499"/>
        <v/>
      </c>
      <c r="AR1398" s="7" t="str">
        <f t="shared" si="12499"/>
        <v/>
      </c>
      <c r="AS1398" s="7" t="str">
        <f t="shared" si="12499"/>
        <v/>
      </c>
      <c r="AT1398" s="7" t="str">
        <f t="shared" si="12499"/>
        <v/>
      </c>
      <c r="AU1398" s="7" t="str">
        <f t="shared" si="12499"/>
        <v/>
      </c>
      <c r="AV1398" s="7" t="str">
        <f t="shared" si="12499"/>
        <v/>
      </c>
      <c r="AW1398" s="7" t="str">
        <f t="shared" si="12499"/>
        <v/>
      </c>
      <c r="AX1398" s="7" t="str">
        <f t="shared" si="12499"/>
        <v/>
      </c>
      <c r="AY1398" s="7" t="str">
        <f t="shared" si="12499"/>
        <v/>
      </c>
      <c r="AZ1398" s="7" t="str">
        <f t="shared" si="12499"/>
        <v/>
      </c>
      <c r="BA1398" s="7" t="str">
        <f t="shared" si="12499"/>
        <v/>
      </c>
      <c r="BB1398" s="7" t="str">
        <f t="shared" si="12499"/>
        <v/>
      </c>
      <c r="BC1398" s="7" t="str">
        <f t="shared" si="12499"/>
        <v/>
      </c>
      <c r="BD1398" s="7" t="str">
        <f t="shared" si="12499"/>
        <v/>
      </c>
      <c r="BE1398" s="7" t="str">
        <f t="shared" si="12499"/>
        <v/>
      </c>
      <c r="BF1398" s="7" t="str">
        <f t="shared" si="12499"/>
        <v/>
      </c>
      <c r="BG1398" s="7" t="str">
        <f t="shared" si="12499"/>
        <v/>
      </c>
      <c r="BH1398" s="7" t="str">
        <f t="shared" si="12499"/>
        <v/>
      </c>
      <c r="BI1398" s="7" t="str">
        <f t="shared" si="12499"/>
        <v/>
      </c>
      <c r="BJ1398" s="7" t="str">
        <f t="shared" si="12499"/>
        <v/>
      </c>
      <c r="BK1398" s="7" t="str">
        <f t="shared" si="12499"/>
        <v/>
      </c>
      <c r="BL1398" s="7" t="str">
        <f t="shared" si="12499"/>
        <v/>
      </c>
      <c r="BM1398" s="7" t="str">
        <f t="shared" si="12499"/>
        <v/>
      </c>
      <c r="BN1398" s="7" t="str">
        <f t="shared" si="12499"/>
        <v/>
      </c>
      <c r="BO1398" s="7" t="str">
        <f t="shared" si="12499"/>
        <v/>
      </c>
      <c r="BP1398" s="7" t="str">
        <f t="shared" si="12499"/>
        <v/>
      </c>
      <c r="BQ1398" s="7" t="str">
        <f t="shared" si="12499"/>
        <v/>
      </c>
      <c r="BR1398" s="7" t="str">
        <f t="shared" si="12499"/>
        <v/>
      </c>
      <c r="BS1398" s="7" t="str">
        <f t="shared" si="12499"/>
        <v/>
      </c>
      <c r="BT1398" s="7" t="str">
        <f t="shared" si="12499"/>
        <v/>
      </c>
      <c r="BU1398" s="7" t="str">
        <f t="shared" si="12499"/>
        <v/>
      </c>
      <c r="BV1398" s="7" t="str">
        <f t="shared" si="12499"/>
        <v/>
      </c>
      <c r="BW1398" s="7" t="str">
        <f t="shared" si="12499"/>
        <v/>
      </c>
      <c r="BX1398" s="7" t="str">
        <f t="shared" si="12499"/>
        <v/>
      </c>
      <c r="BY1398" s="7" t="str">
        <f t="shared" si="12499"/>
        <v/>
      </c>
      <c r="BZ1398" s="7" t="str">
        <f t="shared" si="12499"/>
        <v/>
      </c>
      <c r="CA1398" s="7" t="str">
        <f t="shared" si="12499"/>
        <v/>
      </c>
      <c r="CB1398" s="7" t="str">
        <f t="shared" si="12499"/>
        <v/>
      </c>
      <c r="CC1398" s="7" t="str">
        <f t="shared" si="12499"/>
        <v/>
      </c>
      <c r="CD1398" s="7" t="str">
        <f t="shared" si="12499"/>
        <v/>
      </c>
      <c r="CE1398" s="7" t="str">
        <f t="shared" si="12499"/>
        <v/>
      </c>
      <c r="CF1398" s="7" t="str">
        <f t="shared" si="12499"/>
        <v/>
      </c>
      <c r="CG1398" s="7" t="str">
        <f t="shared" si="12499"/>
        <v/>
      </c>
      <c r="CH1398" s="7" t="str">
        <f t="shared" si="12499"/>
        <v/>
      </c>
      <c r="CI1398" s="7" t="str">
        <f t="shared" si="12499"/>
        <v/>
      </c>
      <c r="CJ1398" s="7" t="str">
        <f t="shared" si="12499"/>
        <v/>
      </c>
      <c r="CK1398" s="7" t="str">
        <f t="shared" si="12499"/>
        <v/>
      </c>
      <c r="CL1398" s="7" t="str">
        <f t="shared" si="12499"/>
        <v/>
      </c>
      <c r="CM1398" s="7" t="str">
        <f t="shared" ref="CM1398:EX1398" si="12500">IF(CL356="","",CL356)</f>
        <v/>
      </c>
      <c r="CN1398" s="7" t="str">
        <f t="shared" si="12500"/>
        <v/>
      </c>
      <c r="CO1398" s="7" t="str">
        <f t="shared" si="12500"/>
        <v/>
      </c>
      <c r="CP1398" s="7" t="str">
        <f t="shared" si="12500"/>
        <v/>
      </c>
      <c r="CQ1398" s="7" t="str">
        <f t="shared" si="12500"/>
        <v/>
      </c>
      <c r="CR1398" s="7" t="str">
        <f t="shared" si="12500"/>
        <v/>
      </c>
      <c r="CS1398" s="7" t="str">
        <f t="shared" si="12500"/>
        <v/>
      </c>
      <c r="CT1398" s="7" t="str">
        <f t="shared" si="12500"/>
        <v/>
      </c>
      <c r="CU1398" s="7" t="str">
        <f t="shared" si="12500"/>
        <v/>
      </c>
      <c r="CV1398" s="7" t="str">
        <f t="shared" si="12500"/>
        <v/>
      </c>
      <c r="CW1398" s="7" t="str">
        <f t="shared" si="12500"/>
        <v/>
      </c>
      <c r="CX1398" s="7" t="str">
        <f t="shared" si="12500"/>
        <v/>
      </c>
      <c r="CY1398" s="7" t="str">
        <f t="shared" si="12500"/>
        <v/>
      </c>
      <c r="CZ1398" s="7" t="str">
        <f t="shared" si="12500"/>
        <v/>
      </c>
      <c r="DA1398" s="7" t="str">
        <f t="shared" si="12500"/>
        <v/>
      </c>
      <c r="DB1398" s="7" t="str">
        <f t="shared" si="12500"/>
        <v/>
      </c>
      <c r="DC1398" s="7" t="str">
        <f t="shared" si="12500"/>
        <v/>
      </c>
      <c r="DD1398" s="7" t="str">
        <f t="shared" si="12500"/>
        <v/>
      </c>
      <c r="DE1398" s="7" t="str">
        <f t="shared" si="12500"/>
        <v/>
      </c>
      <c r="DF1398" s="7" t="str">
        <f t="shared" si="12500"/>
        <v/>
      </c>
      <c r="DG1398" s="7" t="str">
        <f t="shared" si="12500"/>
        <v/>
      </c>
      <c r="DH1398" s="7" t="str">
        <f t="shared" si="12500"/>
        <v/>
      </c>
      <c r="DI1398" s="7" t="str">
        <f t="shared" si="12500"/>
        <v/>
      </c>
      <c r="DJ1398" s="7" t="str">
        <f t="shared" si="12500"/>
        <v/>
      </c>
      <c r="DK1398" s="7" t="str">
        <f t="shared" si="12500"/>
        <v/>
      </c>
      <c r="DL1398" s="7" t="str">
        <f t="shared" si="12500"/>
        <v/>
      </c>
      <c r="DM1398" s="7" t="str">
        <f t="shared" si="12500"/>
        <v/>
      </c>
      <c r="DN1398" s="7" t="str">
        <f t="shared" si="12500"/>
        <v/>
      </c>
      <c r="DO1398" s="7" t="str">
        <f t="shared" si="12500"/>
        <v/>
      </c>
      <c r="DP1398" s="7" t="str">
        <f t="shared" si="12500"/>
        <v/>
      </c>
      <c r="DQ1398" s="7" t="str">
        <f t="shared" si="12500"/>
        <v/>
      </c>
      <c r="DR1398" s="7" t="str">
        <f t="shared" si="12500"/>
        <v/>
      </c>
      <c r="DS1398" s="7" t="str">
        <f t="shared" si="12500"/>
        <v/>
      </c>
      <c r="DT1398" s="7" t="str">
        <f t="shared" si="12500"/>
        <v/>
      </c>
      <c r="DU1398" s="7" t="str">
        <f t="shared" si="12500"/>
        <v/>
      </c>
      <c r="DV1398" s="7" t="str">
        <f t="shared" si="12500"/>
        <v/>
      </c>
      <c r="DW1398" s="7" t="str">
        <f t="shared" si="12500"/>
        <v/>
      </c>
      <c r="DX1398" s="7" t="str">
        <f t="shared" si="12500"/>
        <v/>
      </c>
      <c r="DY1398" s="7" t="str">
        <f t="shared" si="12500"/>
        <v/>
      </c>
      <c r="DZ1398" s="7" t="str">
        <f t="shared" si="12500"/>
        <v/>
      </c>
      <c r="EA1398" s="7" t="str">
        <f t="shared" si="12500"/>
        <v/>
      </c>
      <c r="EB1398" s="7" t="str">
        <f t="shared" si="12500"/>
        <v/>
      </c>
      <c r="EC1398" s="7" t="str">
        <f t="shared" si="12500"/>
        <v/>
      </c>
      <c r="ED1398" s="7" t="str">
        <f t="shared" si="12500"/>
        <v/>
      </c>
      <c r="EE1398" s="7" t="str">
        <f t="shared" si="12500"/>
        <v/>
      </c>
      <c r="EF1398" s="7" t="str">
        <f t="shared" si="12500"/>
        <v/>
      </c>
      <c r="EG1398" s="7" t="str">
        <f t="shared" si="12500"/>
        <v/>
      </c>
      <c r="EH1398" s="7" t="str">
        <f t="shared" si="12500"/>
        <v/>
      </c>
      <c r="EI1398" s="7" t="str">
        <f t="shared" si="12500"/>
        <v/>
      </c>
      <c r="EJ1398" s="7" t="str">
        <f t="shared" si="12500"/>
        <v/>
      </c>
      <c r="EK1398" s="7" t="str">
        <f t="shared" si="12500"/>
        <v/>
      </c>
      <c r="EL1398" s="7" t="str">
        <f t="shared" si="12500"/>
        <v/>
      </c>
      <c r="EM1398" s="7" t="str">
        <f t="shared" si="12500"/>
        <v/>
      </c>
      <c r="EN1398" s="7" t="str">
        <f t="shared" si="12500"/>
        <v/>
      </c>
      <c r="EO1398" s="7" t="str">
        <f t="shared" si="12500"/>
        <v/>
      </c>
      <c r="EP1398" s="7" t="str">
        <f t="shared" si="12500"/>
        <v/>
      </c>
      <c r="EQ1398" s="7" t="str">
        <f t="shared" si="12500"/>
        <v/>
      </c>
      <c r="ER1398" s="7" t="str">
        <f t="shared" si="12500"/>
        <v/>
      </c>
      <c r="ES1398" s="7" t="str">
        <f t="shared" si="12500"/>
        <v/>
      </c>
      <c r="ET1398" s="7" t="str">
        <f t="shared" si="12500"/>
        <v/>
      </c>
      <c r="EU1398" s="7" t="str">
        <f t="shared" si="12500"/>
        <v/>
      </c>
      <c r="EV1398" s="7" t="str">
        <f t="shared" si="12500"/>
        <v/>
      </c>
      <c r="EW1398" s="7" t="str">
        <f t="shared" si="12500"/>
        <v/>
      </c>
      <c r="EX1398" s="7" t="str">
        <f t="shared" si="12500"/>
        <v/>
      </c>
      <c r="EY1398" s="7" t="str">
        <f t="shared" ref="EY1398:HJ1398" si="12501">IF(EX356="","",EX356)</f>
        <v/>
      </c>
      <c r="EZ1398" s="7" t="str">
        <f t="shared" si="12501"/>
        <v/>
      </c>
      <c r="FA1398" s="7" t="str">
        <f t="shared" si="12501"/>
        <v/>
      </c>
      <c r="FB1398" s="7" t="str">
        <f t="shared" si="12501"/>
        <v/>
      </c>
      <c r="FC1398" s="7" t="str">
        <f t="shared" si="12501"/>
        <v/>
      </c>
      <c r="FD1398" s="7" t="str">
        <f t="shared" si="12501"/>
        <v/>
      </c>
      <c r="FE1398" s="7" t="str">
        <f t="shared" si="12501"/>
        <v/>
      </c>
      <c r="FF1398" s="7" t="str">
        <f t="shared" si="12501"/>
        <v/>
      </c>
      <c r="FG1398" s="7" t="str">
        <f t="shared" si="12501"/>
        <v/>
      </c>
      <c r="FH1398" s="7" t="str">
        <f t="shared" si="12501"/>
        <v/>
      </c>
      <c r="FI1398" s="7" t="str">
        <f t="shared" si="12501"/>
        <v/>
      </c>
      <c r="FJ1398" s="7" t="str">
        <f t="shared" si="12501"/>
        <v/>
      </c>
      <c r="FK1398" s="7" t="str">
        <f t="shared" si="12501"/>
        <v/>
      </c>
      <c r="FL1398" s="7" t="str">
        <f t="shared" si="12501"/>
        <v/>
      </c>
      <c r="FM1398" s="7" t="str">
        <f t="shared" si="12501"/>
        <v/>
      </c>
      <c r="FN1398" s="7" t="str">
        <f t="shared" si="12501"/>
        <v/>
      </c>
      <c r="FO1398" s="7" t="str">
        <f t="shared" si="12501"/>
        <v/>
      </c>
      <c r="FP1398" s="7" t="str">
        <f t="shared" si="12501"/>
        <v/>
      </c>
      <c r="FQ1398" s="7" t="str">
        <f t="shared" si="12501"/>
        <v/>
      </c>
      <c r="FR1398" s="7" t="str">
        <f t="shared" si="12501"/>
        <v/>
      </c>
      <c r="FS1398" s="7" t="str">
        <f t="shared" si="12501"/>
        <v/>
      </c>
      <c r="FT1398" s="7" t="str">
        <f t="shared" si="12501"/>
        <v/>
      </c>
      <c r="FU1398" s="7" t="str">
        <f t="shared" si="12501"/>
        <v/>
      </c>
      <c r="FV1398" s="7" t="str">
        <f t="shared" si="12501"/>
        <v/>
      </c>
      <c r="FW1398" s="7" t="str">
        <f t="shared" si="12501"/>
        <v/>
      </c>
      <c r="FX1398" s="7" t="str">
        <f t="shared" si="12501"/>
        <v/>
      </c>
      <c r="FY1398" s="7" t="str">
        <f t="shared" si="12501"/>
        <v/>
      </c>
      <c r="FZ1398" s="7" t="str">
        <f t="shared" si="12501"/>
        <v/>
      </c>
      <c r="GA1398" s="7" t="str">
        <f t="shared" si="12501"/>
        <v/>
      </c>
      <c r="GB1398" s="7" t="str">
        <f t="shared" si="12501"/>
        <v/>
      </c>
      <c r="GC1398" s="7" t="str">
        <f t="shared" si="12501"/>
        <v/>
      </c>
      <c r="GD1398" s="7" t="str">
        <f t="shared" si="12501"/>
        <v/>
      </c>
      <c r="GE1398" s="7" t="str">
        <f t="shared" si="12501"/>
        <v/>
      </c>
      <c r="GF1398" s="7" t="str">
        <f t="shared" si="12501"/>
        <v/>
      </c>
      <c r="GG1398" s="7" t="str">
        <f t="shared" si="12501"/>
        <v/>
      </c>
      <c r="GH1398" s="7" t="str">
        <f t="shared" si="12501"/>
        <v/>
      </c>
      <c r="GI1398" s="7" t="str">
        <f t="shared" si="12501"/>
        <v/>
      </c>
      <c r="GJ1398" s="7" t="str">
        <f t="shared" si="12501"/>
        <v/>
      </c>
      <c r="GK1398" s="7" t="str">
        <f t="shared" si="12501"/>
        <v/>
      </c>
      <c r="GL1398" s="7" t="str">
        <f t="shared" si="12501"/>
        <v/>
      </c>
      <c r="GM1398" s="7" t="str">
        <f t="shared" si="12501"/>
        <v/>
      </c>
      <c r="GN1398" s="7" t="str">
        <f t="shared" si="12501"/>
        <v/>
      </c>
      <c r="GO1398" s="7" t="str">
        <f t="shared" si="12501"/>
        <v/>
      </c>
      <c r="GP1398" s="7" t="str">
        <f t="shared" si="12501"/>
        <v/>
      </c>
      <c r="GQ1398" s="7" t="str">
        <f t="shared" si="12501"/>
        <v/>
      </c>
      <c r="GR1398" s="7" t="str">
        <f t="shared" si="12501"/>
        <v/>
      </c>
      <c r="GS1398" s="7" t="str">
        <f t="shared" si="12501"/>
        <v/>
      </c>
      <c r="GT1398" s="7" t="str">
        <f t="shared" si="12501"/>
        <v/>
      </c>
      <c r="GU1398" s="7" t="str">
        <f t="shared" si="12501"/>
        <v/>
      </c>
      <c r="GV1398" s="7" t="str">
        <f t="shared" si="12501"/>
        <v/>
      </c>
      <c r="GW1398" s="7" t="str">
        <f t="shared" si="12501"/>
        <v/>
      </c>
      <c r="GX1398" s="7" t="str">
        <f t="shared" si="12501"/>
        <v/>
      </c>
      <c r="GY1398" s="7" t="str">
        <f t="shared" si="12501"/>
        <v/>
      </c>
      <c r="GZ1398" s="7" t="str">
        <f t="shared" si="12501"/>
        <v/>
      </c>
      <c r="HA1398" s="7" t="str">
        <f t="shared" si="12501"/>
        <v/>
      </c>
      <c r="HB1398" s="7" t="str">
        <f t="shared" si="12501"/>
        <v/>
      </c>
      <c r="HC1398" s="7" t="str">
        <f t="shared" si="12501"/>
        <v/>
      </c>
      <c r="HD1398" s="7" t="str">
        <f t="shared" si="12501"/>
        <v/>
      </c>
      <c r="HE1398" s="7" t="str">
        <f t="shared" si="12501"/>
        <v/>
      </c>
      <c r="HF1398" s="7" t="str">
        <f t="shared" si="12501"/>
        <v/>
      </c>
      <c r="HG1398" s="7" t="str">
        <f t="shared" si="12501"/>
        <v/>
      </c>
      <c r="HH1398" s="7" t="str">
        <f t="shared" si="12501"/>
        <v/>
      </c>
      <c r="HI1398" s="7" t="str">
        <f t="shared" si="12501"/>
        <v/>
      </c>
      <c r="HJ1398" s="7" t="str">
        <f t="shared" si="12501"/>
        <v/>
      </c>
      <c r="HK1398" s="7" t="str">
        <f t="shared" ref="HK1398:IJ1398" si="12502">IF(HJ356="","",HJ356)</f>
        <v/>
      </c>
      <c r="HL1398" s="7" t="str">
        <f t="shared" si="12502"/>
        <v/>
      </c>
      <c r="HM1398" s="7" t="str">
        <f t="shared" si="12502"/>
        <v/>
      </c>
      <c r="HN1398" s="7" t="str">
        <f t="shared" si="12502"/>
        <v/>
      </c>
      <c r="HO1398" s="7" t="str">
        <f t="shared" si="12502"/>
        <v/>
      </c>
      <c r="HP1398" s="7" t="str">
        <f t="shared" si="12502"/>
        <v/>
      </c>
      <c r="HQ1398" s="7" t="str">
        <f t="shared" si="12502"/>
        <v/>
      </c>
      <c r="HR1398" s="7" t="str">
        <f t="shared" si="12502"/>
        <v/>
      </c>
      <c r="HS1398" s="7" t="str">
        <f t="shared" si="12502"/>
        <v/>
      </c>
      <c r="HT1398" s="7" t="str">
        <f t="shared" si="12502"/>
        <v/>
      </c>
      <c r="HU1398" s="7" t="str">
        <f t="shared" si="12502"/>
        <v/>
      </c>
      <c r="HV1398" s="7" t="str">
        <f t="shared" si="12502"/>
        <v/>
      </c>
      <c r="HW1398" s="7" t="str">
        <f t="shared" si="12502"/>
        <v/>
      </c>
      <c r="HX1398" s="7" t="str">
        <f t="shared" si="12502"/>
        <v/>
      </c>
      <c r="HY1398" s="7" t="str">
        <f t="shared" si="12502"/>
        <v/>
      </c>
      <c r="HZ1398" s="7" t="str">
        <f t="shared" si="12502"/>
        <v/>
      </c>
      <c r="IA1398" s="7" t="str">
        <f t="shared" si="12502"/>
        <v/>
      </c>
      <c r="IB1398" s="7" t="str">
        <f t="shared" si="12502"/>
        <v/>
      </c>
      <c r="IC1398" s="7" t="str">
        <f t="shared" si="12502"/>
        <v/>
      </c>
      <c r="ID1398" s="7" t="str">
        <f t="shared" si="12502"/>
        <v/>
      </c>
      <c r="IE1398" s="7" t="str">
        <f t="shared" si="12502"/>
        <v/>
      </c>
      <c r="IF1398" s="7" t="str">
        <f t="shared" si="12502"/>
        <v/>
      </c>
      <c r="IG1398" s="7" t="str">
        <f t="shared" si="12502"/>
        <v/>
      </c>
      <c r="IH1398" s="7" t="str">
        <f t="shared" si="12502"/>
        <v/>
      </c>
      <c r="II1398" s="7" t="str">
        <f t="shared" si="12502"/>
        <v/>
      </c>
      <c r="IJ1398" s="7" t="str">
        <f t="shared" si="12502"/>
        <v/>
      </c>
      <c r="IK1398" s="7" t="str">
        <f t="shared" ref="IK1398:JD1398" si="12503">IF(IJ360="","",IJ360)</f>
        <v/>
      </c>
      <c r="IL1398" s="7" t="str">
        <f t="shared" si="12503"/>
        <v/>
      </c>
      <c r="IM1398" s="7" t="str">
        <f t="shared" si="12503"/>
        <v/>
      </c>
      <c r="IN1398" s="7" t="str">
        <f t="shared" si="12503"/>
        <v/>
      </c>
      <c r="IO1398" s="7" t="str">
        <f t="shared" si="12503"/>
        <v/>
      </c>
      <c r="IP1398" s="7" t="str">
        <f t="shared" si="12503"/>
        <v/>
      </c>
      <c r="IQ1398" s="7" t="str">
        <f t="shared" si="12503"/>
        <v/>
      </c>
      <c r="IR1398" s="7" t="str">
        <f t="shared" si="12503"/>
        <v/>
      </c>
      <c r="IS1398" s="7" t="str">
        <f t="shared" si="12503"/>
        <v/>
      </c>
      <c r="IT1398" s="7" t="str">
        <f t="shared" si="12503"/>
        <v/>
      </c>
      <c r="IU1398" s="7" t="str">
        <f t="shared" si="12503"/>
        <v/>
      </c>
      <c r="IV1398" s="7" t="str">
        <f t="shared" si="12503"/>
        <v/>
      </c>
      <c r="IW1398" s="7" t="str">
        <f t="shared" si="12503"/>
        <v/>
      </c>
      <c r="IX1398" s="7" t="str">
        <f t="shared" si="12503"/>
        <v/>
      </c>
      <c r="IY1398" s="7" t="str">
        <f t="shared" si="12503"/>
        <v/>
      </c>
      <c r="IZ1398" s="7" t="str">
        <f t="shared" si="12503"/>
        <v/>
      </c>
      <c r="JA1398" s="7" t="str">
        <f t="shared" si="12503"/>
        <v/>
      </c>
      <c r="JB1398" s="7" t="str">
        <f t="shared" si="12503"/>
        <v/>
      </c>
      <c r="JC1398" s="7" t="str">
        <f t="shared" si="12503"/>
        <v/>
      </c>
      <c r="JD1398" s="7" t="str">
        <f t="shared" si="12503"/>
        <v/>
      </c>
    </row>
    <row r="1399" spans="24:264" hidden="1" x14ac:dyDescent="0.3">
      <c r="X1399" s="51">
        <v>1399</v>
      </c>
      <c r="Z1399" s="7" t="s">
        <v>1070</v>
      </c>
      <c r="AA1399" s="7" t="str">
        <f t="shared" ref="AA1399:CL1399" si="12504">IF(Z357="","",Z357)</f>
        <v/>
      </c>
      <c r="AB1399" s="7" t="str">
        <f t="shared" si="12504"/>
        <v/>
      </c>
      <c r="AC1399" s="7" t="str">
        <f t="shared" si="12504"/>
        <v/>
      </c>
      <c r="AD1399" s="7" t="str">
        <f t="shared" si="12504"/>
        <v/>
      </c>
      <c r="AE1399" s="7" t="str">
        <f t="shared" si="12504"/>
        <v/>
      </c>
      <c r="AF1399" s="7" t="str">
        <f t="shared" si="12504"/>
        <v/>
      </c>
      <c r="AG1399" s="7" t="str">
        <f t="shared" si="12504"/>
        <v/>
      </c>
      <c r="AH1399" s="7" t="str">
        <f t="shared" si="12504"/>
        <v/>
      </c>
      <c r="AI1399" s="7" t="str">
        <f t="shared" si="12504"/>
        <v/>
      </c>
      <c r="AJ1399" s="7" t="str">
        <f t="shared" si="12504"/>
        <v/>
      </c>
      <c r="AK1399" s="7" t="str">
        <f t="shared" si="12504"/>
        <v/>
      </c>
      <c r="AL1399" s="7" t="str">
        <f t="shared" si="12504"/>
        <v/>
      </c>
      <c r="AM1399" s="7" t="str">
        <f t="shared" si="12504"/>
        <v/>
      </c>
      <c r="AN1399" s="7" t="str">
        <f t="shared" si="12504"/>
        <v/>
      </c>
      <c r="AO1399" s="7" t="str">
        <f t="shared" si="12504"/>
        <v/>
      </c>
      <c r="AP1399" s="7" t="str">
        <f t="shared" si="12504"/>
        <v/>
      </c>
      <c r="AQ1399" s="7" t="str">
        <f t="shared" si="12504"/>
        <v/>
      </c>
      <c r="AR1399" s="7" t="str">
        <f t="shared" si="12504"/>
        <v/>
      </c>
      <c r="AS1399" s="7" t="str">
        <f t="shared" si="12504"/>
        <v/>
      </c>
      <c r="AT1399" s="7" t="str">
        <f t="shared" si="12504"/>
        <v/>
      </c>
      <c r="AU1399" s="7" t="str">
        <f t="shared" si="12504"/>
        <v/>
      </c>
      <c r="AV1399" s="7" t="str">
        <f t="shared" si="12504"/>
        <v/>
      </c>
      <c r="AW1399" s="7" t="str">
        <f t="shared" si="12504"/>
        <v/>
      </c>
      <c r="AX1399" s="7" t="str">
        <f t="shared" si="12504"/>
        <v/>
      </c>
      <c r="AY1399" s="7" t="str">
        <f t="shared" si="12504"/>
        <v/>
      </c>
      <c r="AZ1399" s="7" t="str">
        <f t="shared" si="12504"/>
        <v/>
      </c>
      <c r="BA1399" s="7" t="str">
        <f t="shared" si="12504"/>
        <v/>
      </c>
      <c r="BB1399" s="7" t="str">
        <f t="shared" si="12504"/>
        <v/>
      </c>
      <c r="BC1399" s="7" t="str">
        <f t="shared" si="12504"/>
        <v/>
      </c>
      <c r="BD1399" s="7" t="str">
        <f t="shared" si="12504"/>
        <v/>
      </c>
      <c r="BE1399" s="7" t="str">
        <f t="shared" si="12504"/>
        <v/>
      </c>
      <c r="BF1399" s="7" t="str">
        <f t="shared" si="12504"/>
        <v/>
      </c>
      <c r="BG1399" s="7" t="str">
        <f t="shared" si="12504"/>
        <v/>
      </c>
      <c r="BH1399" s="7" t="str">
        <f t="shared" si="12504"/>
        <v/>
      </c>
      <c r="BI1399" s="7" t="str">
        <f t="shared" si="12504"/>
        <v/>
      </c>
      <c r="BJ1399" s="7" t="str">
        <f t="shared" si="12504"/>
        <v/>
      </c>
      <c r="BK1399" s="7" t="str">
        <f t="shared" si="12504"/>
        <v/>
      </c>
      <c r="BL1399" s="7" t="str">
        <f t="shared" si="12504"/>
        <v/>
      </c>
      <c r="BM1399" s="7" t="str">
        <f t="shared" si="12504"/>
        <v/>
      </c>
      <c r="BN1399" s="7" t="str">
        <f t="shared" si="12504"/>
        <v/>
      </c>
      <c r="BO1399" s="7" t="str">
        <f t="shared" si="12504"/>
        <v/>
      </c>
      <c r="BP1399" s="7" t="str">
        <f t="shared" si="12504"/>
        <v/>
      </c>
      <c r="BQ1399" s="7" t="str">
        <f t="shared" si="12504"/>
        <v/>
      </c>
      <c r="BR1399" s="7" t="str">
        <f t="shared" si="12504"/>
        <v/>
      </c>
      <c r="BS1399" s="7" t="str">
        <f t="shared" si="12504"/>
        <v/>
      </c>
      <c r="BT1399" s="7" t="str">
        <f t="shared" si="12504"/>
        <v/>
      </c>
      <c r="BU1399" s="7" t="str">
        <f t="shared" si="12504"/>
        <v/>
      </c>
      <c r="BV1399" s="7" t="str">
        <f t="shared" si="12504"/>
        <v/>
      </c>
      <c r="BW1399" s="7" t="str">
        <f t="shared" si="12504"/>
        <v/>
      </c>
      <c r="BX1399" s="7" t="str">
        <f t="shared" si="12504"/>
        <v/>
      </c>
      <c r="BY1399" s="7" t="str">
        <f t="shared" si="12504"/>
        <v/>
      </c>
      <c r="BZ1399" s="7" t="str">
        <f t="shared" si="12504"/>
        <v/>
      </c>
      <c r="CA1399" s="7" t="str">
        <f t="shared" si="12504"/>
        <v/>
      </c>
      <c r="CB1399" s="7" t="str">
        <f t="shared" si="12504"/>
        <v/>
      </c>
      <c r="CC1399" s="7" t="str">
        <f t="shared" si="12504"/>
        <v/>
      </c>
      <c r="CD1399" s="7" t="str">
        <f t="shared" si="12504"/>
        <v/>
      </c>
      <c r="CE1399" s="7" t="str">
        <f t="shared" si="12504"/>
        <v/>
      </c>
      <c r="CF1399" s="7" t="str">
        <f t="shared" si="12504"/>
        <v/>
      </c>
      <c r="CG1399" s="7" t="str">
        <f t="shared" si="12504"/>
        <v/>
      </c>
      <c r="CH1399" s="7" t="str">
        <f t="shared" si="12504"/>
        <v/>
      </c>
      <c r="CI1399" s="7" t="str">
        <f t="shared" si="12504"/>
        <v/>
      </c>
      <c r="CJ1399" s="7" t="str">
        <f t="shared" si="12504"/>
        <v/>
      </c>
      <c r="CK1399" s="7" t="str">
        <f t="shared" si="12504"/>
        <v/>
      </c>
      <c r="CL1399" s="7" t="str">
        <f t="shared" si="12504"/>
        <v/>
      </c>
      <c r="CM1399" s="7" t="str">
        <f t="shared" ref="CM1399:EX1399" si="12505">IF(CL357="","",CL357)</f>
        <v/>
      </c>
      <c r="CN1399" s="7" t="str">
        <f t="shared" si="12505"/>
        <v/>
      </c>
      <c r="CO1399" s="7" t="str">
        <f t="shared" si="12505"/>
        <v/>
      </c>
      <c r="CP1399" s="7" t="str">
        <f t="shared" si="12505"/>
        <v/>
      </c>
      <c r="CQ1399" s="7" t="str">
        <f t="shared" si="12505"/>
        <v/>
      </c>
      <c r="CR1399" s="7" t="str">
        <f t="shared" si="12505"/>
        <v/>
      </c>
      <c r="CS1399" s="7" t="str">
        <f t="shared" si="12505"/>
        <v/>
      </c>
      <c r="CT1399" s="7" t="str">
        <f t="shared" si="12505"/>
        <v/>
      </c>
      <c r="CU1399" s="7" t="str">
        <f t="shared" si="12505"/>
        <v/>
      </c>
      <c r="CV1399" s="7" t="str">
        <f t="shared" si="12505"/>
        <v/>
      </c>
      <c r="CW1399" s="7" t="str">
        <f t="shared" si="12505"/>
        <v/>
      </c>
      <c r="CX1399" s="7" t="str">
        <f t="shared" si="12505"/>
        <v/>
      </c>
      <c r="CY1399" s="7" t="str">
        <f t="shared" si="12505"/>
        <v/>
      </c>
      <c r="CZ1399" s="7" t="str">
        <f t="shared" si="12505"/>
        <v/>
      </c>
      <c r="DA1399" s="7" t="str">
        <f t="shared" si="12505"/>
        <v/>
      </c>
      <c r="DB1399" s="7" t="str">
        <f t="shared" si="12505"/>
        <v/>
      </c>
      <c r="DC1399" s="7" t="str">
        <f t="shared" si="12505"/>
        <v/>
      </c>
      <c r="DD1399" s="7" t="str">
        <f t="shared" si="12505"/>
        <v/>
      </c>
      <c r="DE1399" s="7" t="str">
        <f t="shared" si="12505"/>
        <v/>
      </c>
      <c r="DF1399" s="7" t="str">
        <f t="shared" si="12505"/>
        <v/>
      </c>
      <c r="DG1399" s="7" t="str">
        <f t="shared" si="12505"/>
        <v/>
      </c>
      <c r="DH1399" s="7" t="str">
        <f t="shared" si="12505"/>
        <v/>
      </c>
      <c r="DI1399" s="7" t="str">
        <f t="shared" si="12505"/>
        <v/>
      </c>
      <c r="DJ1399" s="7" t="str">
        <f t="shared" si="12505"/>
        <v/>
      </c>
      <c r="DK1399" s="7" t="str">
        <f t="shared" si="12505"/>
        <v/>
      </c>
      <c r="DL1399" s="7" t="str">
        <f t="shared" si="12505"/>
        <v/>
      </c>
      <c r="DM1399" s="7" t="str">
        <f t="shared" si="12505"/>
        <v/>
      </c>
      <c r="DN1399" s="7" t="str">
        <f t="shared" si="12505"/>
        <v/>
      </c>
      <c r="DO1399" s="7" t="str">
        <f t="shared" si="12505"/>
        <v/>
      </c>
      <c r="DP1399" s="7" t="str">
        <f t="shared" si="12505"/>
        <v/>
      </c>
      <c r="DQ1399" s="7" t="str">
        <f t="shared" si="12505"/>
        <v/>
      </c>
      <c r="DR1399" s="7" t="str">
        <f t="shared" si="12505"/>
        <v/>
      </c>
      <c r="DS1399" s="7" t="str">
        <f t="shared" si="12505"/>
        <v/>
      </c>
      <c r="DT1399" s="7" t="str">
        <f t="shared" si="12505"/>
        <v/>
      </c>
      <c r="DU1399" s="7" t="str">
        <f t="shared" si="12505"/>
        <v/>
      </c>
      <c r="DV1399" s="7" t="str">
        <f t="shared" si="12505"/>
        <v/>
      </c>
      <c r="DW1399" s="7" t="str">
        <f t="shared" si="12505"/>
        <v/>
      </c>
      <c r="DX1399" s="7" t="str">
        <f t="shared" si="12505"/>
        <v/>
      </c>
      <c r="DY1399" s="7" t="str">
        <f t="shared" si="12505"/>
        <v/>
      </c>
      <c r="DZ1399" s="7" t="str">
        <f t="shared" si="12505"/>
        <v/>
      </c>
      <c r="EA1399" s="7" t="str">
        <f t="shared" si="12505"/>
        <v/>
      </c>
      <c r="EB1399" s="7" t="str">
        <f t="shared" si="12505"/>
        <v/>
      </c>
      <c r="EC1399" s="7" t="str">
        <f t="shared" si="12505"/>
        <v/>
      </c>
      <c r="ED1399" s="7" t="str">
        <f t="shared" si="12505"/>
        <v/>
      </c>
      <c r="EE1399" s="7" t="str">
        <f t="shared" si="12505"/>
        <v/>
      </c>
      <c r="EF1399" s="7" t="str">
        <f t="shared" si="12505"/>
        <v/>
      </c>
      <c r="EG1399" s="7" t="str">
        <f t="shared" si="12505"/>
        <v/>
      </c>
      <c r="EH1399" s="7" t="str">
        <f t="shared" si="12505"/>
        <v/>
      </c>
      <c r="EI1399" s="7" t="str">
        <f t="shared" si="12505"/>
        <v/>
      </c>
      <c r="EJ1399" s="7" t="str">
        <f t="shared" si="12505"/>
        <v/>
      </c>
      <c r="EK1399" s="7" t="str">
        <f t="shared" si="12505"/>
        <v/>
      </c>
      <c r="EL1399" s="7" t="str">
        <f t="shared" si="12505"/>
        <v/>
      </c>
      <c r="EM1399" s="7" t="str">
        <f t="shared" si="12505"/>
        <v/>
      </c>
      <c r="EN1399" s="7" t="str">
        <f t="shared" si="12505"/>
        <v/>
      </c>
      <c r="EO1399" s="7" t="str">
        <f t="shared" si="12505"/>
        <v/>
      </c>
      <c r="EP1399" s="7" t="str">
        <f t="shared" si="12505"/>
        <v/>
      </c>
      <c r="EQ1399" s="7" t="str">
        <f t="shared" si="12505"/>
        <v/>
      </c>
      <c r="ER1399" s="7" t="str">
        <f t="shared" si="12505"/>
        <v/>
      </c>
      <c r="ES1399" s="7" t="str">
        <f t="shared" si="12505"/>
        <v/>
      </c>
      <c r="ET1399" s="7" t="str">
        <f t="shared" si="12505"/>
        <v/>
      </c>
      <c r="EU1399" s="7" t="str">
        <f t="shared" si="12505"/>
        <v/>
      </c>
      <c r="EV1399" s="7" t="str">
        <f t="shared" si="12505"/>
        <v/>
      </c>
      <c r="EW1399" s="7" t="str">
        <f t="shared" si="12505"/>
        <v/>
      </c>
      <c r="EX1399" s="7" t="str">
        <f t="shared" si="12505"/>
        <v/>
      </c>
      <c r="EY1399" s="7" t="str">
        <f t="shared" ref="EY1399:HJ1399" si="12506">IF(EX357="","",EX357)</f>
        <v/>
      </c>
      <c r="EZ1399" s="7" t="str">
        <f t="shared" si="12506"/>
        <v/>
      </c>
      <c r="FA1399" s="7" t="str">
        <f t="shared" si="12506"/>
        <v/>
      </c>
      <c r="FB1399" s="7" t="str">
        <f t="shared" si="12506"/>
        <v/>
      </c>
      <c r="FC1399" s="7" t="str">
        <f t="shared" si="12506"/>
        <v/>
      </c>
      <c r="FD1399" s="7" t="str">
        <f t="shared" si="12506"/>
        <v/>
      </c>
      <c r="FE1399" s="7" t="str">
        <f t="shared" si="12506"/>
        <v/>
      </c>
      <c r="FF1399" s="7" t="str">
        <f t="shared" si="12506"/>
        <v/>
      </c>
      <c r="FG1399" s="7" t="str">
        <f t="shared" si="12506"/>
        <v/>
      </c>
      <c r="FH1399" s="7" t="str">
        <f t="shared" si="12506"/>
        <v/>
      </c>
      <c r="FI1399" s="7" t="str">
        <f t="shared" si="12506"/>
        <v/>
      </c>
      <c r="FJ1399" s="7" t="str">
        <f t="shared" si="12506"/>
        <v/>
      </c>
      <c r="FK1399" s="7" t="str">
        <f t="shared" si="12506"/>
        <v/>
      </c>
      <c r="FL1399" s="7" t="str">
        <f t="shared" si="12506"/>
        <v/>
      </c>
      <c r="FM1399" s="7" t="str">
        <f t="shared" si="12506"/>
        <v/>
      </c>
      <c r="FN1399" s="7" t="str">
        <f t="shared" si="12506"/>
        <v/>
      </c>
      <c r="FO1399" s="7" t="str">
        <f t="shared" si="12506"/>
        <v/>
      </c>
      <c r="FP1399" s="7" t="str">
        <f t="shared" si="12506"/>
        <v/>
      </c>
      <c r="FQ1399" s="7" t="str">
        <f t="shared" si="12506"/>
        <v/>
      </c>
      <c r="FR1399" s="7" t="str">
        <f t="shared" si="12506"/>
        <v/>
      </c>
      <c r="FS1399" s="7" t="str">
        <f t="shared" si="12506"/>
        <v/>
      </c>
      <c r="FT1399" s="7" t="str">
        <f t="shared" si="12506"/>
        <v/>
      </c>
      <c r="FU1399" s="7" t="str">
        <f t="shared" si="12506"/>
        <v/>
      </c>
      <c r="FV1399" s="7" t="str">
        <f t="shared" si="12506"/>
        <v/>
      </c>
      <c r="FW1399" s="7" t="str">
        <f t="shared" si="12506"/>
        <v/>
      </c>
      <c r="FX1399" s="7" t="str">
        <f t="shared" si="12506"/>
        <v/>
      </c>
      <c r="FY1399" s="7" t="str">
        <f t="shared" si="12506"/>
        <v/>
      </c>
      <c r="FZ1399" s="7" t="str">
        <f t="shared" si="12506"/>
        <v/>
      </c>
      <c r="GA1399" s="7" t="str">
        <f t="shared" si="12506"/>
        <v/>
      </c>
      <c r="GB1399" s="7" t="str">
        <f t="shared" si="12506"/>
        <v/>
      </c>
      <c r="GC1399" s="7" t="str">
        <f t="shared" si="12506"/>
        <v/>
      </c>
      <c r="GD1399" s="7" t="str">
        <f t="shared" si="12506"/>
        <v/>
      </c>
      <c r="GE1399" s="7" t="str">
        <f t="shared" si="12506"/>
        <v/>
      </c>
      <c r="GF1399" s="7" t="str">
        <f t="shared" si="12506"/>
        <v/>
      </c>
      <c r="GG1399" s="7" t="str">
        <f t="shared" si="12506"/>
        <v/>
      </c>
      <c r="GH1399" s="7" t="str">
        <f t="shared" si="12506"/>
        <v/>
      </c>
      <c r="GI1399" s="7" t="str">
        <f t="shared" si="12506"/>
        <v/>
      </c>
      <c r="GJ1399" s="7" t="str">
        <f t="shared" si="12506"/>
        <v/>
      </c>
      <c r="GK1399" s="7" t="str">
        <f t="shared" si="12506"/>
        <v/>
      </c>
      <c r="GL1399" s="7" t="str">
        <f t="shared" si="12506"/>
        <v/>
      </c>
      <c r="GM1399" s="7" t="str">
        <f t="shared" si="12506"/>
        <v/>
      </c>
      <c r="GN1399" s="7" t="str">
        <f t="shared" si="12506"/>
        <v/>
      </c>
      <c r="GO1399" s="7" t="str">
        <f t="shared" si="12506"/>
        <v/>
      </c>
      <c r="GP1399" s="7" t="str">
        <f t="shared" si="12506"/>
        <v/>
      </c>
      <c r="GQ1399" s="7" t="str">
        <f t="shared" si="12506"/>
        <v/>
      </c>
      <c r="GR1399" s="7" t="str">
        <f t="shared" si="12506"/>
        <v/>
      </c>
      <c r="GS1399" s="7" t="str">
        <f t="shared" si="12506"/>
        <v/>
      </c>
      <c r="GT1399" s="7" t="str">
        <f t="shared" si="12506"/>
        <v/>
      </c>
      <c r="GU1399" s="7" t="str">
        <f t="shared" si="12506"/>
        <v/>
      </c>
      <c r="GV1399" s="7" t="str">
        <f t="shared" si="12506"/>
        <v/>
      </c>
      <c r="GW1399" s="7" t="str">
        <f t="shared" si="12506"/>
        <v/>
      </c>
      <c r="GX1399" s="7" t="str">
        <f t="shared" si="12506"/>
        <v/>
      </c>
      <c r="GY1399" s="7" t="str">
        <f t="shared" si="12506"/>
        <v/>
      </c>
      <c r="GZ1399" s="7" t="str">
        <f t="shared" si="12506"/>
        <v/>
      </c>
      <c r="HA1399" s="7" t="str">
        <f t="shared" si="12506"/>
        <v/>
      </c>
      <c r="HB1399" s="7" t="str">
        <f t="shared" si="12506"/>
        <v/>
      </c>
      <c r="HC1399" s="7" t="str">
        <f t="shared" si="12506"/>
        <v/>
      </c>
      <c r="HD1399" s="7" t="str">
        <f t="shared" si="12506"/>
        <v/>
      </c>
      <c r="HE1399" s="7" t="str">
        <f t="shared" si="12506"/>
        <v/>
      </c>
      <c r="HF1399" s="7" t="str">
        <f t="shared" si="12506"/>
        <v/>
      </c>
      <c r="HG1399" s="7" t="str">
        <f t="shared" si="12506"/>
        <v/>
      </c>
      <c r="HH1399" s="7" t="str">
        <f t="shared" si="12506"/>
        <v/>
      </c>
      <c r="HI1399" s="7" t="str">
        <f t="shared" si="12506"/>
        <v/>
      </c>
      <c r="HJ1399" s="7" t="str">
        <f t="shared" si="12506"/>
        <v/>
      </c>
      <c r="HK1399" s="7" t="str">
        <f t="shared" ref="HK1399:IJ1399" si="12507">IF(HJ357="","",HJ357)</f>
        <v/>
      </c>
      <c r="HL1399" s="7" t="str">
        <f t="shared" si="12507"/>
        <v/>
      </c>
      <c r="HM1399" s="7" t="str">
        <f t="shared" si="12507"/>
        <v/>
      </c>
      <c r="HN1399" s="7" t="str">
        <f t="shared" si="12507"/>
        <v/>
      </c>
      <c r="HO1399" s="7" t="str">
        <f t="shared" si="12507"/>
        <v/>
      </c>
      <c r="HP1399" s="7" t="str">
        <f t="shared" si="12507"/>
        <v/>
      </c>
      <c r="HQ1399" s="7" t="str">
        <f t="shared" si="12507"/>
        <v/>
      </c>
      <c r="HR1399" s="7" t="str">
        <f t="shared" si="12507"/>
        <v/>
      </c>
      <c r="HS1399" s="7" t="str">
        <f t="shared" si="12507"/>
        <v/>
      </c>
      <c r="HT1399" s="7" t="str">
        <f t="shared" si="12507"/>
        <v/>
      </c>
      <c r="HU1399" s="7" t="str">
        <f t="shared" si="12507"/>
        <v/>
      </c>
      <c r="HV1399" s="7" t="str">
        <f t="shared" si="12507"/>
        <v/>
      </c>
      <c r="HW1399" s="7" t="str">
        <f t="shared" si="12507"/>
        <v/>
      </c>
      <c r="HX1399" s="7" t="str">
        <f t="shared" si="12507"/>
        <v/>
      </c>
      <c r="HY1399" s="7" t="str">
        <f t="shared" si="12507"/>
        <v/>
      </c>
      <c r="HZ1399" s="7" t="str">
        <f t="shared" si="12507"/>
        <v/>
      </c>
      <c r="IA1399" s="7" t="str">
        <f t="shared" si="12507"/>
        <v/>
      </c>
      <c r="IB1399" s="7" t="str">
        <f t="shared" si="12507"/>
        <v/>
      </c>
      <c r="IC1399" s="7" t="str">
        <f t="shared" si="12507"/>
        <v/>
      </c>
      <c r="ID1399" s="7" t="str">
        <f t="shared" si="12507"/>
        <v/>
      </c>
      <c r="IE1399" s="7" t="str">
        <f t="shared" si="12507"/>
        <v/>
      </c>
      <c r="IF1399" s="7" t="str">
        <f t="shared" si="12507"/>
        <v/>
      </c>
      <c r="IG1399" s="7" t="str">
        <f t="shared" si="12507"/>
        <v/>
      </c>
      <c r="IH1399" s="7" t="str">
        <f t="shared" si="12507"/>
        <v/>
      </c>
      <c r="II1399" s="7" t="str">
        <f t="shared" si="12507"/>
        <v/>
      </c>
      <c r="IJ1399" s="7" t="str">
        <f t="shared" si="12507"/>
        <v/>
      </c>
      <c r="IK1399" s="7" t="str">
        <f t="shared" ref="IK1399:JD1399" si="12508">IF(IJ361="","",IJ361)</f>
        <v/>
      </c>
      <c r="IL1399" s="7" t="str">
        <f t="shared" si="12508"/>
        <v/>
      </c>
      <c r="IM1399" s="7" t="str">
        <f t="shared" si="12508"/>
        <v/>
      </c>
      <c r="IN1399" s="7" t="str">
        <f t="shared" si="12508"/>
        <v/>
      </c>
      <c r="IO1399" s="7" t="str">
        <f t="shared" si="12508"/>
        <v/>
      </c>
      <c r="IP1399" s="7" t="str">
        <f t="shared" si="12508"/>
        <v/>
      </c>
      <c r="IQ1399" s="7" t="str">
        <f t="shared" si="12508"/>
        <v/>
      </c>
      <c r="IR1399" s="7" t="str">
        <f t="shared" si="12508"/>
        <v/>
      </c>
      <c r="IS1399" s="7" t="str">
        <f t="shared" si="12508"/>
        <v/>
      </c>
      <c r="IT1399" s="7" t="str">
        <f t="shared" si="12508"/>
        <v/>
      </c>
      <c r="IU1399" s="7" t="str">
        <f t="shared" si="12508"/>
        <v/>
      </c>
      <c r="IV1399" s="7" t="str">
        <f t="shared" si="12508"/>
        <v/>
      </c>
      <c r="IW1399" s="7" t="str">
        <f t="shared" si="12508"/>
        <v/>
      </c>
      <c r="IX1399" s="7" t="str">
        <f t="shared" si="12508"/>
        <v/>
      </c>
      <c r="IY1399" s="7" t="str">
        <f t="shared" si="12508"/>
        <v/>
      </c>
      <c r="IZ1399" s="7" t="str">
        <f t="shared" si="12508"/>
        <v/>
      </c>
      <c r="JA1399" s="7" t="str">
        <f t="shared" si="12508"/>
        <v/>
      </c>
      <c r="JB1399" s="7" t="str">
        <f t="shared" si="12508"/>
        <v/>
      </c>
      <c r="JC1399" s="7" t="str">
        <f t="shared" si="12508"/>
        <v/>
      </c>
      <c r="JD1399" s="7" t="str">
        <f t="shared" si="12508"/>
        <v/>
      </c>
    </row>
    <row r="1400" spans="24:264" hidden="1" x14ac:dyDescent="0.3">
      <c r="X1400" s="51">
        <v>1400</v>
      </c>
      <c r="Z1400" s="7" t="s">
        <v>1369</v>
      </c>
      <c r="AA1400" s="7" t="str">
        <f t="shared" ref="AA1400:AE1402" si="12509">IF(Z358="","",Z358)</f>
        <v/>
      </c>
      <c r="AB1400" s="7" t="str">
        <f t="shared" si="12509"/>
        <v/>
      </c>
      <c r="AC1400" s="7">
        <f t="shared" si="12509"/>
        <v>0</v>
      </c>
      <c r="AD1400" s="7" t="str">
        <f t="shared" si="12509"/>
        <v>Value</v>
      </c>
      <c r="AE1400" s="7" t="str">
        <f t="shared" si="12509"/>
        <v/>
      </c>
      <c r="AF1400" s="7" t="str">
        <f>IF(AF1397="","",AF1397)</f>
        <v/>
      </c>
      <c r="AG1400" s="7" t="str">
        <f t="shared" ref="AG1400:CR1400" si="12510">IF(AG1397="","",AG1397)</f>
        <v/>
      </c>
      <c r="AH1400" s="7" t="str">
        <f t="shared" si="12510"/>
        <v/>
      </c>
      <c r="AI1400" s="7" t="str">
        <f t="shared" si="12510"/>
        <v/>
      </c>
      <c r="AJ1400" s="7" t="str">
        <f t="shared" si="12510"/>
        <v/>
      </c>
      <c r="AK1400" s="7" t="str">
        <f t="shared" si="12510"/>
        <v/>
      </c>
      <c r="AL1400" s="7" t="str">
        <f t="shared" si="12510"/>
        <v/>
      </c>
      <c r="AM1400" s="7" t="str">
        <f t="shared" si="12510"/>
        <v/>
      </c>
      <c r="AN1400" s="7" t="str">
        <f t="shared" si="12510"/>
        <v/>
      </c>
      <c r="AO1400" s="7" t="str">
        <f t="shared" si="12510"/>
        <v/>
      </c>
      <c r="AP1400" s="7" t="str">
        <f t="shared" si="12510"/>
        <v/>
      </c>
      <c r="AQ1400" s="7" t="str">
        <f t="shared" si="12510"/>
        <v/>
      </c>
      <c r="AR1400" s="7" t="str">
        <f t="shared" si="12510"/>
        <v/>
      </c>
      <c r="AS1400" s="7" t="str">
        <f t="shared" si="12510"/>
        <v/>
      </c>
      <c r="AT1400" s="7" t="str">
        <f t="shared" si="12510"/>
        <v/>
      </c>
      <c r="AU1400" s="7" t="str">
        <f t="shared" si="12510"/>
        <v/>
      </c>
      <c r="AV1400" s="7" t="str">
        <f t="shared" si="12510"/>
        <v/>
      </c>
      <c r="AW1400" s="7" t="str">
        <f t="shared" si="12510"/>
        <v/>
      </c>
      <c r="AX1400" s="7" t="str">
        <f t="shared" si="12510"/>
        <v/>
      </c>
      <c r="AY1400" s="7" t="str">
        <f t="shared" si="12510"/>
        <v/>
      </c>
      <c r="AZ1400" s="7" t="str">
        <f t="shared" si="12510"/>
        <v/>
      </c>
      <c r="BA1400" s="7" t="str">
        <f t="shared" si="12510"/>
        <v/>
      </c>
      <c r="BB1400" s="7" t="str">
        <f t="shared" si="12510"/>
        <v/>
      </c>
      <c r="BC1400" s="7" t="str">
        <f t="shared" si="12510"/>
        <v/>
      </c>
      <c r="BD1400" s="7" t="str">
        <f t="shared" si="12510"/>
        <v/>
      </c>
      <c r="BE1400" s="7" t="str">
        <f t="shared" si="12510"/>
        <v/>
      </c>
      <c r="BF1400" s="7" t="str">
        <f t="shared" si="12510"/>
        <v/>
      </c>
      <c r="BG1400" s="7" t="str">
        <f t="shared" si="12510"/>
        <v/>
      </c>
      <c r="BH1400" s="7" t="str">
        <f t="shared" si="12510"/>
        <v/>
      </c>
      <c r="BI1400" s="7" t="str">
        <f t="shared" si="12510"/>
        <v/>
      </c>
      <c r="BJ1400" s="7" t="str">
        <f t="shared" si="12510"/>
        <v/>
      </c>
      <c r="BK1400" s="7" t="str">
        <f t="shared" si="12510"/>
        <v/>
      </c>
      <c r="BL1400" s="7" t="str">
        <f t="shared" si="12510"/>
        <v/>
      </c>
      <c r="BM1400" s="7" t="str">
        <f t="shared" si="12510"/>
        <v/>
      </c>
      <c r="BN1400" s="7" t="str">
        <f t="shared" si="12510"/>
        <v/>
      </c>
      <c r="BO1400" s="7" t="str">
        <f t="shared" si="12510"/>
        <v/>
      </c>
      <c r="BP1400" s="7" t="str">
        <f t="shared" si="12510"/>
        <v/>
      </c>
      <c r="BQ1400" s="7" t="str">
        <f t="shared" si="12510"/>
        <v/>
      </c>
      <c r="BR1400" s="7" t="str">
        <f t="shared" si="12510"/>
        <v/>
      </c>
      <c r="BS1400" s="7" t="str">
        <f t="shared" si="12510"/>
        <v/>
      </c>
      <c r="BT1400" s="7" t="str">
        <f t="shared" si="12510"/>
        <v/>
      </c>
      <c r="BU1400" s="7" t="str">
        <f t="shared" si="12510"/>
        <v/>
      </c>
      <c r="BV1400" s="7" t="str">
        <f t="shared" si="12510"/>
        <v/>
      </c>
      <c r="BW1400" s="7" t="str">
        <f t="shared" si="12510"/>
        <v/>
      </c>
      <c r="BX1400" s="7" t="str">
        <f t="shared" si="12510"/>
        <v/>
      </c>
      <c r="BY1400" s="7" t="str">
        <f t="shared" si="12510"/>
        <v/>
      </c>
      <c r="BZ1400" s="7" t="str">
        <f t="shared" si="12510"/>
        <v/>
      </c>
      <c r="CA1400" s="7" t="str">
        <f t="shared" si="12510"/>
        <v/>
      </c>
      <c r="CB1400" s="7" t="str">
        <f t="shared" si="12510"/>
        <v/>
      </c>
      <c r="CC1400" s="7" t="str">
        <f t="shared" si="12510"/>
        <v/>
      </c>
      <c r="CD1400" s="7" t="str">
        <f t="shared" si="12510"/>
        <v/>
      </c>
      <c r="CE1400" s="7" t="str">
        <f t="shared" si="12510"/>
        <v/>
      </c>
      <c r="CF1400" s="7" t="str">
        <f t="shared" si="12510"/>
        <v/>
      </c>
      <c r="CG1400" s="7" t="str">
        <f t="shared" si="12510"/>
        <v/>
      </c>
      <c r="CH1400" s="7" t="str">
        <f t="shared" si="12510"/>
        <v/>
      </c>
      <c r="CI1400" s="7" t="str">
        <f t="shared" si="12510"/>
        <v/>
      </c>
      <c r="CJ1400" s="7" t="str">
        <f t="shared" si="12510"/>
        <v/>
      </c>
      <c r="CK1400" s="7" t="str">
        <f t="shared" si="12510"/>
        <v/>
      </c>
      <c r="CL1400" s="7" t="str">
        <f t="shared" si="12510"/>
        <v/>
      </c>
      <c r="CM1400" s="7" t="str">
        <f t="shared" si="12510"/>
        <v/>
      </c>
      <c r="CN1400" s="7" t="str">
        <f t="shared" si="12510"/>
        <v/>
      </c>
      <c r="CO1400" s="7" t="str">
        <f t="shared" si="12510"/>
        <v/>
      </c>
      <c r="CP1400" s="7" t="str">
        <f t="shared" si="12510"/>
        <v/>
      </c>
      <c r="CQ1400" s="7" t="str">
        <f t="shared" si="12510"/>
        <v/>
      </c>
      <c r="CR1400" s="7" t="str">
        <f t="shared" si="12510"/>
        <v/>
      </c>
      <c r="CS1400" s="7" t="str">
        <f t="shared" ref="CS1400:FD1400" si="12511">IF(CS1397="","",CS1397)</f>
        <v/>
      </c>
      <c r="CT1400" s="7" t="str">
        <f t="shared" si="12511"/>
        <v/>
      </c>
      <c r="CU1400" s="7" t="str">
        <f t="shared" si="12511"/>
        <v/>
      </c>
      <c r="CV1400" s="7" t="str">
        <f t="shared" si="12511"/>
        <v/>
      </c>
      <c r="CW1400" s="7" t="str">
        <f t="shared" si="12511"/>
        <v/>
      </c>
      <c r="CX1400" s="7" t="str">
        <f t="shared" si="12511"/>
        <v/>
      </c>
      <c r="CY1400" s="7" t="str">
        <f t="shared" si="12511"/>
        <v/>
      </c>
      <c r="CZ1400" s="7" t="str">
        <f t="shared" si="12511"/>
        <v/>
      </c>
      <c r="DA1400" s="7" t="str">
        <f t="shared" si="12511"/>
        <v/>
      </c>
      <c r="DB1400" s="7" t="str">
        <f t="shared" si="12511"/>
        <v/>
      </c>
      <c r="DC1400" s="7" t="str">
        <f t="shared" si="12511"/>
        <v/>
      </c>
      <c r="DD1400" s="7" t="str">
        <f t="shared" si="12511"/>
        <v/>
      </c>
      <c r="DE1400" s="7" t="str">
        <f t="shared" si="12511"/>
        <v/>
      </c>
      <c r="DF1400" s="7" t="str">
        <f t="shared" si="12511"/>
        <v/>
      </c>
      <c r="DG1400" s="7" t="str">
        <f t="shared" si="12511"/>
        <v/>
      </c>
      <c r="DH1400" s="7" t="str">
        <f t="shared" si="12511"/>
        <v/>
      </c>
      <c r="DI1400" s="7" t="str">
        <f t="shared" si="12511"/>
        <v/>
      </c>
      <c r="DJ1400" s="7" t="str">
        <f t="shared" si="12511"/>
        <v/>
      </c>
      <c r="DK1400" s="7" t="str">
        <f t="shared" si="12511"/>
        <v/>
      </c>
      <c r="DL1400" s="7" t="str">
        <f t="shared" si="12511"/>
        <v/>
      </c>
      <c r="DM1400" s="7" t="str">
        <f t="shared" si="12511"/>
        <v/>
      </c>
      <c r="DN1400" s="7" t="str">
        <f t="shared" si="12511"/>
        <v/>
      </c>
      <c r="DO1400" s="7" t="str">
        <f t="shared" si="12511"/>
        <v/>
      </c>
      <c r="DP1400" s="7" t="str">
        <f t="shared" si="12511"/>
        <v/>
      </c>
      <c r="DQ1400" s="7" t="str">
        <f t="shared" si="12511"/>
        <v/>
      </c>
      <c r="DR1400" s="7" t="str">
        <f t="shared" si="12511"/>
        <v/>
      </c>
      <c r="DS1400" s="7" t="str">
        <f t="shared" si="12511"/>
        <v/>
      </c>
      <c r="DT1400" s="7" t="str">
        <f t="shared" si="12511"/>
        <v/>
      </c>
      <c r="DU1400" s="7" t="str">
        <f t="shared" si="12511"/>
        <v/>
      </c>
      <c r="DV1400" s="7" t="str">
        <f t="shared" si="12511"/>
        <v/>
      </c>
      <c r="DW1400" s="7" t="str">
        <f t="shared" si="12511"/>
        <v/>
      </c>
      <c r="DX1400" s="7" t="str">
        <f t="shared" si="12511"/>
        <v/>
      </c>
      <c r="DY1400" s="7" t="str">
        <f t="shared" si="12511"/>
        <v/>
      </c>
      <c r="DZ1400" s="7" t="str">
        <f t="shared" si="12511"/>
        <v/>
      </c>
      <c r="EA1400" s="7" t="str">
        <f t="shared" si="12511"/>
        <v/>
      </c>
      <c r="EB1400" s="7" t="str">
        <f t="shared" si="12511"/>
        <v/>
      </c>
      <c r="EC1400" s="7" t="str">
        <f t="shared" si="12511"/>
        <v/>
      </c>
      <c r="ED1400" s="7" t="str">
        <f t="shared" si="12511"/>
        <v/>
      </c>
      <c r="EE1400" s="7" t="str">
        <f t="shared" si="12511"/>
        <v/>
      </c>
      <c r="EF1400" s="7" t="str">
        <f t="shared" si="12511"/>
        <v/>
      </c>
      <c r="EG1400" s="7" t="str">
        <f t="shared" si="12511"/>
        <v/>
      </c>
      <c r="EH1400" s="7" t="str">
        <f t="shared" si="12511"/>
        <v/>
      </c>
      <c r="EI1400" s="7" t="str">
        <f t="shared" si="12511"/>
        <v/>
      </c>
      <c r="EJ1400" s="7" t="str">
        <f t="shared" si="12511"/>
        <v/>
      </c>
      <c r="EK1400" s="7" t="str">
        <f t="shared" si="12511"/>
        <v/>
      </c>
      <c r="EL1400" s="7" t="str">
        <f t="shared" si="12511"/>
        <v/>
      </c>
      <c r="EM1400" s="7" t="str">
        <f t="shared" si="12511"/>
        <v/>
      </c>
      <c r="EN1400" s="7" t="str">
        <f t="shared" si="12511"/>
        <v/>
      </c>
      <c r="EO1400" s="7" t="str">
        <f t="shared" si="12511"/>
        <v/>
      </c>
      <c r="EP1400" s="7" t="str">
        <f t="shared" si="12511"/>
        <v/>
      </c>
      <c r="EQ1400" s="7" t="str">
        <f t="shared" si="12511"/>
        <v/>
      </c>
      <c r="ER1400" s="7" t="str">
        <f t="shared" si="12511"/>
        <v/>
      </c>
      <c r="ES1400" s="7" t="str">
        <f t="shared" si="12511"/>
        <v/>
      </c>
      <c r="ET1400" s="7" t="str">
        <f t="shared" si="12511"/>
        <v/>
      </c>
      <c r="EU1400" s="7" t="str">
        <f t="shared" si="12511"/>
        <v/>
      </c>
      <c r="EV1400" s="7" t="str">
        <f t="shared" si="12511"/>
        <v/>
      </c>
      <c r="EW1400" s="7" t="str">
        <f t="shared" si="12511"/>
        <v/>
      </c>
      <c r="EX1400" s="7" t="str">
        <f t="shared" si="12511"/>
        <v/>
      </c>
      <c r="EY1400" s="7" t="str">
        <f t="shared" si="12511"/>
        <v/>
      </c>
      <c r="EZ1400" s="7" t="str">
        <f t="shared" si="12511"/>
        <v/>
      </c>
      <c r="FA1400" s="7" t="str">
        <f t="shared" si="12511"/>
        <v/>
      </c>
      <c r="FB1400" s="7" t="str">
        <f t="shared" si="12511"/>
        <v/>
      </c>
      <c r="FC1400" s="7" t="str">
        <f t="shared" si="12511"/>
        <v/>
      </c>
      <c r="FD1400" s="7" t="str">
        <f t="shared" si="12511"/>
        <v/>
      </c>
      <c r="FE1400" s="7" t="str">
        <f t="shared" ref="FE1400:HP1400" si="12512">IF(FE1397="","",FE1397)</f>
        <v/>
      </c>
      <c r="FF1400" s="7" t="str">
        <f t="shared" si="12512"/>
        <v/>
      </c>
      <c r="FG1400" s="7" t="str">
        <f t="shared" si="12512"/>
        <v/>
      </c>
      <c r="FH1400" s="7" t="str">
        <f t="shared" si="12512"/>
        <v/>
      </c>
      <c r="FI1400" s="7" t="str">
        <f t="shared" si="12512"/>
        <v/>
      </c>
      <c r="FJ1400" s="7" t="str">
        <f t="shared" si="12512"/>
        <v/>
      </c>
      <c r="FK1400" s="7" t="str">
        <f t="shared" si="12512"/>
        <v/>
      </c>
      <c r="FL1400" s="7" t="str">
        <f t="shared" si="12512"/>
        <v/>
      </c>
      <c r="FM1400" s="7" t="str">
        <f t="shared" si="12512"/>
        <v/>
      </c>
      <c r="FN1400" s="7" t="str">
        <f t="shared" si="12512"/>
        <v/>
      </c>
      <c r="FO1400" s="7" t="str">
        <f t="shared" si="12512"/>
        <v/>
      </c>
      <c r="FP1400" s="7" t="str">
        <f t="shared" si="12512"/>
        <v/>
      </c>
      <c r="FQ1400" s="7" t="str">
        <f t="shared" si="12512"/>
        <v/>
      </c>
      <c r="FR1400" s="7" t="str">
        <f t="shared" si="12512"/>
        <v/>
      </c>
      <c r="FS1400" s="7" t="str">
        <f t="shared" si="12512"/>
        <v/>
      </c>
      <c r="FT1400" s="7" t="str">
        <f t="shared" si="12512"/>
        <v/>
      </c>
      <c r="FU1400" s="7" t="str">
        <f t="shared" si="12512"/>
        <v/>
      </c>
      <c r="FV1400" s="7" t="str">
        <f t="shared" si="12512"/>
        <v/>
      </c>
      <c r="FW1400" s="7" t="str">
        <f t="shared" si="12512"/>
        <v/>
      </c>
      <c r="FX1400" s="7" t="str">
        <f t="shared" si="12512"/>
        <v/>
      </c>
      <c r="FY1400" s="7" t="str">
        <f t="shared" si="12512"/>
        <v/>
      </c>
      <c r="FZ1400" s="7" t="str">
        <f t="shared" si="12512"/>
        <v/>
      </c>
      <c r="GA1400" s="7" t="str">
        <f t="shared" si="12512"/>
        <v/>
      </c>
      <c r="GB1400" s="7" t="str">
        <f t="shared" si="12512"/>
        <v/>
      </c>
      <c r="GC1400" s="7" t="str">
        <f t="shared" si="12512"/>
        <v/>
      </c>
      <c r="GD1400" s="7" t="str">
        <f t="shared" si="12512"/>
        <v/>
      </c>
      <c r="GE1400" s="7" t="str">
        <f t="shared" si="12512"/>
        <v/>
      </c>
      <c r="GF1400" s="7" t="str">
        <f t="shared" si="12512"/>
        <v/>
      </c>
      <c r="GG1400" s="7" t="str">
        <f t="shared" si="12512"/>
        <v/>
      </c>
      <c r="GH1400" s="7" t="str">
        <f t="shared" si="12512"/>
        <v/>
      </c>
      <c r="GI1400" s="7" t="str">
        <f t="shared" si="12512"/>
        <v/>
      </c>
      <c r="GJ1400" s="7" t="str">
        <f t="shared" si="12512"/>
        <v/>
      </c>
      <c r="GK1400" s="7" t="str">
        <f t="shared" si="12512"/>
        <v/>
      </c>
      <c r="GL1400" s="7" t="str">
        <f t="shared" si="12512"/>
        <v/>
      </c>
      <c r="GM1400" s="7" t="str">
        <f t="shared" si="12512"/>
        <v/>
      </c>
      <c r="GN1400" s="7" t="str">
        <f t="shared" si="12512"/>
        <v/>
      </c>
      <c r="GO1400" s="7" t="str">
        <f t="shared" si="12512"/>
        <v/>
      </c>
      <c r="GP1400" s="7" t="str">
        <f t="shared" si="12512"/>
        <v/>
      </c>
      <c r="GQ1400" s="7" t="str">
        <f t="shared" si="12512"/>
        <v/>
      </c>
      <c r="GR1400" s="7" t="str">
        <f t="shared" si="12512"/>
        <v/>
      </c>
      <c r="GS1400" s="7" t="str">
        <f t="shared" si="12512"/>
        <v/>
      </c>
      <c r="GT1400" s="7" t="str">
        <f t="shared" si="12512"/>
        <v/>
      </c>
      <c r="GU1400" s="7" t="str">
        <f t="shared" si="12512"/>
        <v/>
      </c>
      <c r="GV1400" s="7" t="str">
        <f t="shared" si="12512"/>
        <v/>
      </c>
      <c r="GW1400" s="7" t="str">
        <f t="shared" si="12512"/>
        <v/>
      </c>
      <c r="GX1400" s="7" t="str">
        <f t="shared" si="12512"/>
        <v/>
      </c>
      <c r="GY1400" s="7" t="str">
        <f t="shared" si="12512"/>
        <v/>
      </c>
      <c r="GZ1400" s="7" t="str">
        <f t="shared" si="12512"/>
        <v/>
      </c>
      <c r="HA1400" s="7" t="str">
        <f t="shared" si="12512"/>
        <v/>
      </c>
      <c r="HB1400" s="7" t="str">
        <f t="shared" si="12512"/>
        <v/>
      </c>
      <c r="HC1400" s="7" t="str">
        <f t="shared" si="12512"/>
        <v/>
      </c>
      <c r="HD1400" s="7" t="str">
        <f t="shared" si="12512"/>
        <v/>
      </c>
      <c r="HE1400" s="7" t="str">
        <f t="shared" si="12512"/>
        <v/>
      </c>
      <c r="HF1400" s="7" t="str">
        <f t="shared" si="12512"/>
        <v/>
      </c>
      <c r="HG1400" s="7" t="str">
        <f t="shared" si="12512"/>
        <v/>
      </c>
      <c r="HH1400" s="7" t="str">
        <f t="shared" si="12512"/>
        <v/>
      </c>
      <c r="HI1400" s="7" t="str">
        <f t="shared" si="12512"/>
        <v/>
      </c>
      <c r="HJ1400" s="7" t="str">
        <f t="shared" si="12512"/>
        <v/>
      </c>
      <c r="HK1400" s="7" t="str">
        <f t="shared" si="12512"/>
        <v/>
      </c>
      <c r="HL1400" s="7" t="str">
        <f t="shared" si="12512"/>
        <v/>
      </c>
      <c r="HM1400" s="7" t="str">
        <f t="shared" si="12512"/>
        <v/>
      </c>
      <c r="HN1400" s="7" t="str">
        <f t="shared" si="12512"/>
        <v/>
      </c>
      <c r="HO1400" s="7" t="str">
        <f t="shared" si="12512"/>
        <v/>
      </c>
      <c r="HP1400" s="7" t="str">
        <f t="shared" si="12512"/>
        <v/>
      </c>
      <c r="HQ1400" s="7" t="str">
        <f t="shared" ref="HQ1400:JD1400" si="12513">IF(HQ1397="","",HQ1397)</f>
        <v/>
      </c>
      <c r="HR1400" s="7" t="str">
        <f t="shared" si="12513"/>
        <v/>
      </c>
      <c r="HS1400" s="7" t="str">
        <f t="shared" si="12513"/>
        <v/>
      </c>
      <c r="HT1400" s="7" t="str">
        <f t="shared" si="12513"/>
        <v/>
      </c>
      <c r="HU1400" s="7" t="str">
        <f t="shared" si="12513"/>
        <v/>
      </c>
      <c r="HV1400" s="7" t="str">
        <f t="shared" si="12513"/>
        <v/>
      </c>
      <c r="HW1400" s="7" t="str">
        <f t="shared" si="12513"/>
        <v/>
      </c>
      <c r="HX1400" s="7" t="str">
        <f t="shared" si="12513"/>
        <v/>
      </c>
      <c r="HY1400" s="7" t="str">
        <f t="shared" si="12513"/>
        <v/>
      </c>
      <c r="HZ1400" s="7" t="str">
        <f t="shared" si="12513"/>
        <v/>
      </c>
      <c r="IA1400" s="7" t="str">
        <f t="shared" si="12513"/>
        <v/>
      </c>
      <c r="IB1400" s="7" t="str">
        <f t="shared" si="12513"/>
        <v/>
      </c>
      <c r="IC1400" s="7" t="str">
        <f t="shared" si="12513"/>
        <v/>
      </c>
      <c r="ID1400" s="7" t="str">
        <f t="shared" si="12513"/>
        <v/>
      </c>
      <c r="IE1400" s="7" t="str">
        <f t="shared" si="12513"/>
        <v/>
      </c>
      <c r="IF1400" s="7" t="str">
        <f t="shared" si="12513"/>
        <v/>
      </c>
      <c r="IG1400" s="7" t="str">
        <f t="shared" si="12513"/>
        <v/>
      </c>
      <c r="IH1400" s="7" t="str">
        <f t="shared" si="12513"/>
        <v/>
      </c>
      <c r="II1400" s="7" t="str">
        <f t="shared" si="12513"/>
        <v/>
      </c>
      <c r="IJ1400" s="7" t="str">
        <f t="shared" si="12513"/>
        <v/>
      </c>
      <c r="IK1400" s="7" t="str">
        <f t="shared" si="12513"/>
        <v/>
      </c>
      <c r="IL1400" s="7" t="str">
        <f t="shared" si="12513"/>
        <v/>
      </c>
      <c r="IM1400" s="7" t="str">
        <f t="shared" si="12513"/>
        <v/>
      </c>
      <c r="IN1400" s="7" t="str">
        <f t="shared" si="12513"/>
        <v/>
      </c>
      <c r="IO1400" s="7" t="str">
        <f t="shared" si="12513"/>
        <v/>
      </c>
      <c r="IP1400" s="7" t="str">
        <f t="shared" si="12513"/>
        <v/>
      </c>
      <c r="IQ1400" s="7" t="str">
        <f t="shared" si="12513"/>
        <v/>
      </c>
      <c r="IR1400" s="7" t="str">
        <f t="shared" si="12513"/>
        <v/>
      </c>
      <c r="IS1400" s="7" t="str">
        <f t="shared" si="12513"/>
        <v/>
      </c>
      <c r="IT1400" s="7" t="str">
        <f t="shared" si="12513"/>
        <v/>
      </c>
      <c r="IU1400" s="7" t="str">
        <f t="shared" si="12513"/>
        <v/>
      </c>
      <c r="IV1400" s="7" t="str">
        <f t="shared" si="12513"/>
        <v/>
      </c>
      <c r="IW1400" s="7" t="str">
        <f t="shared" si="12513"/>
        <v/>
      </c>
      <c r="IX1400" s="7" t="str">
        <f t="shared" si="12513"/>
        <v/>
      </c>
      <c r="IY1400" s="7" t="str">
        <f t="shared" si="12513"/>
        <v/>
      </c>
      <c r="IZ1400" s="7" t="str">
        <f t="shared" si="12513"/>
        <v/>
      </c>
      <c r="JA1400" s="7" t="str">
        <f t="shared" si="12513"/>
        <v/>
      </c>
      <c r="JB1400" s="7" t="str">
        <f t="shared" si="12513"/>
        <v/>
      </c>
      <c r="JC1400" s="7" t="str">
        <f t="shared" si="12513"/>
        <v/>
      </c>
      <c r="JD1400" s="7" t="str">
        <f t="shared" si="12513"/>
        <v/>
      </c>
    </row>
    <row r="1401" spans="24:264" hidden="1" x14ac:dyDescent="0.3">
      <c r="X1401" s="51">
        <v>1401</v>
      </c>
      <c r="Z1401" s="7" t="s">
        <v>1370</v>
      </c>
      <c r="AA1401" s="7" t="str">
        <f t="shared" si="12509"/>
        <v/>
      </c>
      <c r="AB1401" s="7" t="str">
        <f t="shared" si="12509"/>
        <v/>
      </c>
      <c r="AC1401" s="7">
        <f t="shared" si="12509"/>
        <v>1</v>
      </c>
      <c r="AD1401" s="7" t="str">
        <f t="shared" si="12509"/>
        <v>Day/Night</v>
      </c>
      <c r="AE1401" s="7" t="str">
        <f t="shared" si="12509"/>
        <v/>
      </c>
      <c r="AF1401" s="7" t="str">
        <f t="shared" ref="AF1401:CQ1401" si="12514">IF(AE359="","",AE359)</f>
        <v/>
      </c>
      <c r="AG1401" s="7" t="str">
        <f t="shared" si="12514"/>
        <v/>
      </c>
      <c r="AH1401" s="7" t="str">
        <f t="shared" si="12514"/>
        <v/>
      </c>
      <c r="AI1401" s="7" t="str">
        <f t="shared" si="12514"/>
        <v/>
      </c>
      <c r="AJ1401" s="7" t="str">
        <f t="shared" si="12514"/>
        <v/>
      </c>
      <c r="AK1401" s="7" t="str">
        <f t="shared" si="12514"/>
        <v/>
      </c>
      <c r="AL1401" s="7" t="str">
        <f t="shared" si="12514"/>
        <v/>
      </c>
      <c r="AM1401" s="7" t="str">
        <f t="shared" si="12514"/>
        <v/>
      </c>
      <c r="AN1401" s="7" t="str">
        <f t="shared" si="12514"/>
        <v/>
      </c>
      <c r="AO1401" s="7" t="str">
        <f t="shared" si="12514"/>
        <v/>
      </c>
      <c r="AP1401" s="7" t="str">
        <f t="shared" si="12514"/>
        <v/>
      </c>
      <c r="AQ1401" s="7" t="str">
        <f t="shared" si="12514"/>
        <v/>
      </c>
      <c r="AR1401" s="7" t="str">
        <f t="shared" si="12514"/>
        <v/>
      </c>
      <c r="AS1401" s="7" t="str">
        <f t="shared" si="12514"/>
        <v/>
      </c>
      <c r="AT1401" s="7" t="str">
        <f t="shared" si="12514"/>
        <v/>
      </c>
      <c r="AU1401" s="7" t="str">
        <f t="shared" si="12514"/>
        <v/>
      </c>
      <c r="AV1401" s="7" t="str">
        <f t="shared" si="12514"/>
        <v/>
      </c>
      <c r="AW1401" s="7" t="str">
        <f t="shared" si="12514"/>
        <v/>
      </c>
      <c r="AX1401" s="7" t="str">
        <f t="shared" si="12514"/>
        <v/>
      </c>
      <c r="AY1401" s="7" t="str">
        <f t="shared" si="12514"/>
        <v/>
      </c>
      <c r="AZ1401" s="7" t="str">
        <f t="shared" si="12514"/>
        <v/>
      </c>
      <c r="BA1401" s="7" t="str">
        <f t="shared" si="12514"/>
        <v/>
      </c>
      <c r="BB1401" s="7" t="str">
        <f t="shared" si="12514"/>
        <v/>
      </c>
      <c r="BC1401" s="7" t="str">
        <f t="shared" si="12514"/>
        <v/>
      </c>
      <c r="BD1401" s="7" t="str">
        <f t="shared" si="12514"/>
        <v/>
      </c>
      <c r="BE1401" s="7" t="str">
        <f t="shared" si="12514"/>
        <v/>
      </c>
      <c r="BF1401" s="7" t="str">
        <f t="shared" si="12514"/>
        <v/>
      </c>
      <c r="BG1401" s="7" t="str">
        <f t="shared" si="12514"/>
        <v/>
      </c>
      <c r="BH1401" s="7" t="str">
        <f t="shared" si="12514"/>
        <v/>
      </c>
      <c r="BI1401" s="7" t="str">
        <f t="shared" si="12514"/>
        <v/>
      </c>
      <c r="BJ1401" s="7" t="str">
        <f t="shared" si="12514"/>
        <v/>
      </c>
      <c r="BK1401" s="7" t="str">
        <f t="shared" si="12514"/>
        <v/>
      </c>
      <c r="BL1401" s="7" t="str">
        <f t="shared" si="12514"/>
        <v/>
      </c>
      <c r="BM1401" s="7" t="str">
        <f t="shared" si="12514"/>
        <v/>
      </c>
      <c r="BN1401" s="7" t="str">
        <f t="shared" si="12514"/>
        <v/>
      </c>
      <c r="BO1401" s="7" t="str">
        <f t="shared" si="12514"/>
        <v/>
      </c>
      <c r="BP1401" s="7" t="str">
        <f t="shared" si="12514"/>
        <v/>
      </c>
      <c r="BQ1401" s="7" t="str">
        <f t="shared" si="12514"/>
        <v/>
      </c>
      <c r="BR1401" s="7" t="str">
        <f t="shared" si="12514"/>
        <v/>
      </c>
      <c r="BS1401" s="7" t="str">
        <f t="shared" si="12514"/>
        <v/>
      </c>
      <c r="BT1401" s="7" t="str">
        <f t="shared" si="12514"/>
        <v/>
      </c>
      <c r="BU1401" s="7" t="str">
        <f t="shared" si="12514"/>
        <v/>
      </c>
      <c r="BV1401" s="7" t="str">
        <f t="shared" si="12514"/>
        <v/>
      </c>
      <c r="BW1401" s="7" t="str">
        <f t="shared" si="12514"/>
        <v/>
      </c>
      <c r="BX1401" s="7" t="str">
        <f t="shared" si="12514"/>
        <v/>
      </c>
      <c r="BY1401" s="7" t="str">
        <f t="shared" si="12514"/>
        <v/>
      </c>
      <c r="BZ1401" s="7" t="str">
        <f t="shared" si="12514"/>
        <v/>
      </c>
      <c r="CA1401" s="7" t="str">
        <f t="shared" si="12514"/>
        <v/>
      </c>
      <c r="CB1401" s="7" t="str">
        <f t="shared" si="12514"/>
        <v/>
      </c>
      <c r="CC1401" s="7" t="str">
        <f t="shared" si="12514"/>
        <v/>
      </c>
      <c r="CD1401" s="7" t="str">
        <f t="shared" si="12514"/>
        <v/>
      </c>
      <c r="CE1401" s="7" t="str">
        <f t="shared" si="12514"/>
        <v/>
      </c>
      <c r="CF1401" s="7" t="str">
        <f t="shared" si="12514"/>
        <v/>
      </c>
      <c r="CG1401" s="7" t="str">
        <f t="shared" si="12514"/>
        <v/>
      </c>
      <c r="CH1401" s="7" t="str">
        <f t="shared" si="12514"/>
        <v/>
      </c>
      <c r="CI1401" s="7" t="str">
        <f t="shared" si="12514"/>
        <v/>
      </c>
      <c r="CJ1401" s="7" t="str">
        <f t="shared" si="12514"/>
        <v/>
      </c>
      <c r="CK1401" s="7" t="str">
        <f t="shared" si="12514"/>
        <v/>
      </c>
      <c r="CL1401" s="7" t="str">
        <f t="shared" si="12514"/>
        <v/>
      </c>
      <c r="CM1401" s="7" t="str">
        <f t="shared" si="12514"/>
        <v/>
      </c>
      <c r="CN1401" s="7" t="str">
        <f t="shared" si="12514"/>
        <v/>
      </c>
      <c r="CO1401" s="7" t="str">
        <f t="shared" si="12514"/>
        <v/>
      </c>
      <c r="CP1401" s="7" t="str">
        <f t="shared" si="12514"/>
        <v/>
      </c>
      <c r="CQ1401" s="7" t="str">
        <f t="shared" si="12514"/>
        <v/>
      </c>
      <c r="CR1401" s="7" t="str">
        <f t="shared" ref="CR1401:FC1401" si="12515">IF(CQ359="","",CQ359)</f>
        <v/>
      </c>
      <c r="CS1401" s="7" t="str">
        <f t="shared" si="12515"/>
        <v/>
      </c>
      <c r="CT1401" s="7" t="str">
        <f t="shared" si="12515"/>
        <v/>
      </c>
      <c r="CU1401" s="7" t="str">
        <f t="shared" si="12515"/>
        <v/>
      </c>
      <c r="CV1401" s="7" t="str">
        <f t="shared" si="12515"/>
        <v/>
      </c>
      <c r="CW1401" s="7" t="str">
        <f t="shared" si="12515"/>
        <v/>
      </c>
      <c r="CX1401" s="7" t="str">
        <f t="shared" si="12515"/>
        <v/>
      </c>
      <c r="CY1401" s="7" t="str">
        <f t="shared" si="12515"/>
        <v/>
      </c>
      <c r="CZ1401" s="7" t="str">
        <f t="shared" si="12515"/>
        <v/>
      </c>
      <c r="DA1401" s="7" t="str">
        <f t="shared" si="12515"/>
        <v/>
      </c>
      <c r="DB1401" s="7" t="str">
        <f t="shared" si="12515"/>
        <v/>
      </c>
      <c r="DC1401" s="7" t="str">
        <f t="shared" si="12515"/>
        <v/>
      </c>
      <c r="DD1401" s="7" t="str">
        <f t="shared" si="12515"/>
        <v/>
      </c>
      <c r="DE1401" s="7" t="str">
        <f t="shared" si="12515"/>
        <v/>
      </c>
      <c r="DF1401" s="7" t="str">
        <f t="shared" si="12515"/>
        <v/>
      </c>
      <c r="DG1401" s="7" t="str">
        <f t="shared" si="12515"/>
        <v/>
      </c>
      <c r="DH1401" s="7" t="str">
        <f t="shared" si="12515"/>
        <v/>
      </c>
      <c r="DI1401" s="7" t="str">
        <f t="shared" si="12515"/>
        <v/>
      </c>
      <c r="DJ1401" s="7" t="str">
        <f t="shared" si="12515"/>
        <v/>
      </c>
      <c r="DK1401" s="7" t="str">
        <f t="shared" si="12515"/>
        <v/>
      </c>
      <c r="DL1401" s="7" t="str">
        <f t="shared" si="12515"/>
        <v/>
      </c>
      <c r="DM1401" s="7" t="str">
        <f t="shared" si="12515"/>
        <v/>
      </c>
      <c r="DN1401" s="7" t="str">
        <f t="shared" si="12515"/>
        <v/>
      </c>
      <c r="DO1401" s="7" t="str">
        <f t="shared" si="12515"/>
        <v/>
      </c>
      <c r="DP1401" s="7" t="str">
        <f t="shared" si="12515"/>
        <v/>
      </c>
      <c r="DQ1401" s="7" t="str">
        <f t="shared" si="12515"/>
        <v/>
      </c>
      <c r="DR1401" s="7" t="str">
        <f t="shared" si="12515"/>
        <v/>
      </c>
      <c r="DS1401" s="7" t="str">
        <f t="shared" si="12515"/>
        <v/>
      </c>
      <c r="DT1401" s="7" t="str">
        <f t="shared" si="12515"/>
        <v/>
      </c>
      <c r="DU1401" s="7" t="str">
        <f t="shared" si="12515"/>
        <v/>
      </c>
      <c r="DV1401" s="7" t="str">
        <f t="shared" si="12515"/>
        <v/>
      </c>
      <c r="DW1401" s="7" t="str">
        <f t="shared" si="12515"/>
        <v/>
      </c>
      <c r="DX1401" s="7" t="str">
        <f t="shared" si="12515"/>
        <v/>
      </c>
      <c r="DY1401" s="7" t="str">
        <f t="shared" si="12515"/>
        <v/>
      </c>
      <c r="DZ1401" s="7" t="str">
        <f t="shared" si="12515"/>
        <v/>
      </c>
      <c r="EA1401" s="7" t="str">
        <f t="shared" si="12515"/>
        <v/>
      </c>
      <c r="EB1401" s="7" t="str">
        <f t="shared" si="12515"/>
        <v/>
      </c>
      <c r="EC1401" s="7" t="str">
        <f t="shared" si="12515"/>
        <v/>
      </c>
      <c r="ED1401" s="7" t="str">
        <f t="shared" si="12515"/>
        <v/>
      </c>
      <c r="EE1401" s="7" t="str">
        <f t="shared" si="12515"/>
        <v/>
      </c>
      <c r="EF1401" s="7" t="str">
        <f t="shared" si="12515"/>
        <v/>
      </c>
      <c r="EG1401" s="7" t="str">
        <f t="shared" si="12515"/>
        <v/>
      </c>
      <c r="EH1401" s="7" t="str">
        <f t="shared" si="12515"/>
        <v/>
      </c>
      <c r="EI1401" s="7" t="str">
        <f t="shared" si="12515"/>
        <v/>
      </c>
      <c r="EJ1401" s="7" t="str">
        <f t="shared" si="12515"/>
        <v/>
      </c>
      <c r="EK1401" s="7" t="str">
        <f t="shared" si="12515"/>
        <v/>
      </c>
      <c r="EL1401" s="7" t="str">
        <f t="shared" si="12515"/>
        <v/>
      </c>
      <c r="EM1401" s="7" t="str">
        <f t="shared" si="12515"/>
        <v/>
      </c>
      <c r="EN1401" s="7" t="str">
        <f t="shared" si="12515"/>
        <v/>
      </c>
      <c r="EO1401" s="7" t="str">
        <f t="shared" si="12515"/>
        <v/>
      </c>
      <c r="EP1401" s="7" t="str">
        <f t="shared" si="12515"/>
        <v/>
      </c>
      <c r="EQ1401" s="7" t="str">
        <f t="shared" si="12515"/>
        <v/>
      </c>
      <c r="ER1401" s="7" t="str">
        <f t="shared" si="12515"/>
        <v/>
      </c>
      <c r="ES1401" s="7" t="str">
        <f t="shared" si="12515"/>
        <v/>
      </c>
      <c r="ET1401" s="7" t="str">
        <f t="shared" si="12515"/>
        <v/>
      </c>
      <c r="EU1401" s="7" t="str">
        <f t="shared" si="12515"/>
        <v/>
      </c>
      <c r="EV1401" s="7" t="str">
        <f t="shared" si="12515"/>
        <v/>
      </c>
      <c r="EW1401" s="7" t="str">
        <f t="shared" si="12515"/>
        <v/>
      </c>
      <c r="EX1401" s="7" t="str">
        <f t="shared" si="12515"/>
        <v/>
      </c>
      <c r="EY1401" s="7" t="str">
        <f t="shared" si="12515"/>
        <v/>
      </c>
      <c r="EZ1401" s="7" t="str">
        <f t="shared" si="12515"/>
        <v/>
      </c>
      <c r="FA1401" s="7" t="str">
        <f t="shared" si="12515"/>
        <v/>
      </c>
      <c r="FB1401" s="7" t="str">
        <f t="shared" si="12515"/>
        <v/>
      </c>
      <c r="FC1401" s="7" t="str">
        <f t="shared" si="12515"/>
        <v/>
      </c>
      <c r="FD1401" s="7" t="str">
        <f t="shared" ref="FD1401:HO1401" si="12516">IF(FC359="","",FC359)</f>
        <v/>
      </c>
      <c r="FE1401" s="7" t="str">
        <f t="shared" si="12516"/>
        <v/>
      </c>
      <c r="FF1401" s="7" t="str">
        <f t="shared" si="12516"/>
        <v/>
      </c>
      <c r="FG1401" s="7" t="str">
        <f t="shared" si="12516"/>
        <v/>
      </c>
      <c r="FH1401" s="7" t="str">
        <f t="shared" si="12516"/>
        <v/>
      </c>
      <c r="FI1401" s="7" t="str">
        <f t="shared" si="12516"/>
        <v/>
      </c>
      <c r="FJ1401" s="7" t="str">
        <f t="shared" si="12516"/>
        <v/>
      </c>
      <c r="FK1401" s="7" t="str">
        <f t="shared" si="12516"/>
        <v/>
      </c>
      <c r="FL1401" s="7" t="str">
        <f t="shared" si="12516"/>
        <v/>
      </c>
      <c r="FM1401" s="7" t="str">
        <f t="shared" si="12516"/>
        <v/>
      </c>
      <c r="FN1401" s="7" t="str">
        <f t="shared" si="12516"/>
        <v/>
      </c>
      <c r="FO1401" s="7" t="str">
        <f t="shared" si="12516"/>
        <v/>
      </c>
      <c r="FP1401" s="7" t="str">
        <f t="shared" si="12516"/>
        <v/>
      </c>
      <c r="FQ1401" s="7" t="str">
        <f t="shared" si="12516"/>
        <v/>
      </c>
      <c r="FR1401" s="7" t="str">
        <f t="shared" si="12516"/>
        <v/>
      </c>
      <c r="FS1401" s="7" t="str">
        <f t="shared" si="12516"/>
        <v/>
      </c>
      <c r="FT1401" s="7" t="str">
        <f t="shared" si="12516"/>
        <v/>
      </c>
      <c r="FU1401" s="7" t="str">
        <f t="shared" si="12516"/>
        <v/>
      </c>
      <c r="FV1401" s="7" t="str">
        <f t="shared" si="12516"/>
        <v/>
      </c>
      <c r="FW1401" s="7" t="str">
        <f t="shared" si="12516"/>
        <v/>
      </c>
      <c r="FX1401" s="7" t="str">
        <f t="shared" si="12516"/>
        <v/>
      </c>
      <c r="FY1401" s="7" t="str">
        <f t="shared" si="12516"/>
        <v/>
      </c>
      <c r="FZ1401" s="7" t="str">
        <f t="shared" si="12516"/>
        <v/>
      </c>
      <c r="GA1401" s="7" t="str">
        <f t="shared" si="12516"/>
        <v/>
      </c>
      <c r="GB1401" s="7" t="str">
        <f t="shared" si="12516"/>
        <v/>
      </c>
      <c r="GC1401" s="7" t="str">
        <f t="shared" si="12516"/>
        <v/>
      </c>
      <c r="GD1401" s="7" t="str">
        <f t="shared" si="12516"/>
        <v/>
      </c>
      <c r="GE1401" s="7" t="str">
        <f t="shared" si="12516"/>
        <v/>
      </c>
      <c r="GF1401" s="7" t="str">
        <f t="shared" si="12516"/>
        <v/>
      </c>
      <c r="GG1401" s="7" t="str">
        <f t="shared" si="12516"/>
        <v/>
      </c>
      <c r="GH1401" s="7" t="str">
        <f t="shared" si="12516"/>
        <v/>
      </c>
      <c r="GI1401" s="7" t="str">
        <f t="shared" si="12516"/>
        <v/>
      </c>
      <c r="GJ1401" s="7" t="str">
        <f t="shared" si="12516"/>
        <v/>
      </c>
      <c r="GK1401" s="7" t="str">
        <f t="shared" si="12516"/>
        <v/>
      </c>
      <c r="GL1401" s="7" t="str">
        <f t="shared" si="12516"/>
        <v/>
      </c>
      <c r="GM1401" s="7" t="str">
        <f t="shared" si="12516"/>
        <v/>
      </c>
      <c r="GN1401" s="7" t="str">
        <f t="shared" si="12516"/>
        <v/>
      </c>
      <c r="GO1401" s="7" t="str">
        <f t="shared" si="12516"/>
        <v/>
      </c>
      <c r="GP1401" s="7" t="str">
        <f t="shared" si="12516"/>
        <v/>
      </c>
      <c r="GQ1401" s="7" t="str">
        <f t="shared" si="12516"/>
        <v/>
      </c>
      <c r="GR1401" s="7" t="str">
        <f t="shared" si="12516"/>
        <v/>
      </c>
      <c r="GS1401" s="7" t="str">
        <f t="shared" si="12516"/>
        <v/>
      </c>
      <c r="GT1401" s="7" t="str">
        <f t="shared" si="12516"/>
        <v/>
      </c>
      <c r="GU1401" s="7" t="str">
        <f t="shared" si="12516"/>
        <v/>
      </c>
      <c r="GV1401" s="7" t="str">
        <f t="shared" si="12516"/>
        <v/>
      </c>
      <c r="GW1401" s="7" t="str">
        <f t="shared" si="12516"/>
        <v/>
      </c>
      <c r="GX1401" s="7" t="str">
        <f t="shared" si="12516"/>
        <v/>
      </c>
      <c r="GY1401" s="7" t="str">
        <f t="shared" si="12516"/>
        <v/>
      </c>
      <c r="GZ1401" s="7" t="str">
        <f t="shared" si="12516"/>
        <v/>
      </c>
      <c r="HA1401" s="7" t="str">
        <f t="shared" si="12516"/>
        <v/>
      </c>
      <c r="HB1401" s="7" t="str">
        <f t="shared" si="12516"/>
        <v/>
      </c>
      <c r="HC1401" s="7" t="str">
        <f t="shared" si="12516"/>
        <v/>
      </c>
      <c r="HD1401" s="7" t="str">
        <f t="shared" si="12516"/>
        <v/>
      </c>
      <c r="HE1401" s="7" t="str">
        <f t="shared" si="12516"/>
        <v/>
      </c>
      <c r="HF1401" s="7" t="str">
        <f t="shared" si="12516"/>
        <v/>
      </c>
      <c r="HG1401" s="7" t="str">
        <f t="shared" si="12516"/>
        <v/>
      </c>
      <c r="HH1401" s="7" t="str">
        <f t="shared" si="12516"/>
        <v/>
      </c>
      <c r="HI1401" s="7" t="str">
        <f t="shared" si="12516"/>
        <v/>
      </c>
      <c r="HJ1401" s="7" t="str">
        <f t="shared" si="12516"/>
        <v/>
      </c>
      <c r="HK1401" s="7" t="str">
        <f t="shared" si="12516"/>
        <v/>
      </c>
      <c r="HL1401" s="7" t="str">
        <f t="shared" si="12516"/>
        <v/>
      </c>
      <c r="HM1401" s="7" t="str">
        <f t="shared" si="12516"/>
        <v/>
      </c>
      <c r="HN1401" s="7" t="str">
        <f t="shared" si="12516"/>
        <v/>
      </c>
      <c r="HO1401" s="7" t="str">
        <f t="shared" si="12516"/>
        <v/>
      </c>
      <c r="HP1401" s="7" t="str">
        <f t="shared" ref="HP1401:IJ1401" si="12517">IF(HO359="","",HO359)</f>
        <v/>
      </c>
      <c r="HQ1401" s="7" t="str">
        <f t="shared" si="12517"/>
        <v/>
      </c>
      <c r="HR1401" s="7" t="str">
        <f t="shared" si="12517"/>
        <v/>
      </c>
      <c r="HS1401" s="7" t="str">
        <f t="shared" si="12517"/>
        <v/>
      </c>
      <c r="HT1401" s="7" t="str">
        <f t="shared" si="12517"/>
        <v/>
      </c>
      <c r="HU1401" s="7" t="str">
        <f t="shared" si="12517"/>
        <v/>
      </c>
      <c r="HV1401" s="7" t="str">
        <f t="shared" si="12517"/>
        <v/>
      </c>
      <c r="HW1401" s="7" t="str">
        <f t="shared" si="12517"/>
        <v/>
      </c>
      <c r="HX1401" s="7" t="str">
        <f t="shared" si="12517"/>
        <v/>
      </c>
      <c r="HY1401" s="7" t="str">
        <f t="shared" si="12517"/>
        <v/>
      </c>
      <c r="HZ1401" s="7" t="str">
        <f t="shared" si="12517"/>
        <v/>
      </c>
      <c r="IA1401" s="7" t="str">
        <f t="shared" si="12517"/>
        <v/>
      </c>
      <c r="IB1401" s="7" t="str">
        <f t="shared" si="12517"/>
        <v/>
      </c>
      <c r="IC1401" s="7" t="str">
        <f t="shared" si="12517"/>
        <v/>
      </c>
      <c r="ID1401" s="7" t="str">
        <f t="shared" si="12517"/>
        <v/>
      </c>
      <c r="IE1401" s="7" t="str">
        <f t="shared" si="12517"/>
        <v/>
      </c>
      <c r="IF1401" s="7" t="str">
        <f t="shared" si="12517"/>
        <v/>
      </c>
      <c r="IG1401" s="7" t="str">
        <f t="shared" si="12517"/>
        <v/>
      </c>
      <c r="IH1401" s="7" t="str">
        <f t="shared" si="12517"/>
        <v/>
      </c>
      <c r="II1401" s="7" t="str">
        <f t="shared" si="12517"/>
        <v/>
      </c>
      <c r="IJ1401" s="7" t="str">
        <f t="shared" si="12517"/>
        <v/>
      </c>
      <c r="IK1401" s="7" t="str">
        <f t="shared" ref="IK1401:JD1401" si="12518">IF(IJ363="","",IJ363)</f>
        <v/>
      </c>
      <c r="IL1401" s="7" t="str">
        <f t="shared" si="12518"/>
        <v/>
      </c>
      <c r="IM1401" s="7" t="str">
        <f t="shared" si="12518"/>
        <v/>
      </c>
      <c r="IN1401" s="7" t="str">
        <f t="shared" si="12518"/>
        <v/>
      </c>
      <c r="IO1401" s="7" t="str">
        <f t="shared" si="12518"/>
        <v/>
      </c>
      <c r="IP1401" s="7" t="str">
        <f t="shared" si="12518"/>
        <v/>
      </c>
      <c r="IQ1401" s="7" t="str">
        <f t="shared" si="12518"/>
        <v/>
      </c>
      <c r="IR1401" s="7" t="str">
        <f t="shared" si="12518"/>
        <v/>
      </c>
      <c r="IS1401" s="7" t="str">
        <f t="shared" si="12518"/>
        <v/>
      </c>
      <c r="IT1401" s="7" t="str">
        <f t="shared" si="12518"/>
        <v/>
      </c>
      <c r="IU1401" s="7" t="str">
        <f t="shared" si="12518"/>
        <v/>
      </c>
      <c r="IV1401" s="7" t="str">
        <f t="shared" si="12518"/>
        <v/>
      </c>
      <c r="IW1401" s="7" t="str">
        <f t="shared" si="12518"/>
        <v/>
      </c>
      <c r="IX1401" s="7" t="str">
        <f t="shared" si="12518"/>
        <v/>
      </c>
      <c r="IY1401" s="7" t="str">
        <f t="shared" si="12518"/>
        <v/>
      </c>
      <c r="IZ1401" s="7" t="str">
        <f t="shared" si="12518"/>
        <v/>
      </c>
      <c r="JA1401" s="7" t="str">
        <f t="shared" si="12518"/>
        <v/>
      </c>
      <c r="JB1401" s="7" t="str">
        <f t="shared" si="12518"/>
        <v/>
      </c>
      <c r="JC1401" s="7" t="str">
        <f t="shared" si="12518"/>
        <v/>
      </c>
      <c r="JD1401" s="7" t="str">
        <f t="shared" si="12518"/>
        <v/>
      </c>
    </row>
    <row r="1402" spans="24:264" hidden="1" x14ac:dyDescent="0.3">
      <c r="X1402" s="51">
        <v>1402</v>
      </c>
      <c r="Z1402" s="7" t="s">
        <v>1069</v>
      </c>
      <c r="AA1402" s="7" t="str">
        <f t="shared" si="12509"/>
        <v/>
      </c>
      <c r="AB1402" s="7" t="str">
        <f t="shared" si="12509"/>
        <v xml:space="preserve"> </v>
      </c>
      <c r="AC1402" s="7" t="str">
        <f t="shared" si="12509"/>
        <v/>
      </c>
      <c r="AD1402" s="7" t="str">
        <f t="shared" si="12509"/>
        <v/>
      </c>
      <c r="AE1402" s="7" t="str">
        <f t="shared" si="12509"/>
        <v/>
      </c>
      <c r="AF1402" s="7" t="str">
        <f t="shared" ref="AF1402:AX1402" si="12519">IF(AE734="","",AE734)</f>
        <v/>
      </c>
      <c r="AG1402" s="7" t="str">
        <f t="shared" si="12519"/>
        <v/>
      </c>
      <c r="AH1402" s="7" t="str">
        <f t="shared" si="12519"/>
        <v/>
      </c>
      <c r="AI1402" s="7" t="str">
        <f t="shared" si="12519"/>
        <v/>
      </c>
      <c r="AJ1402" s="7" t="str">
        <f t="shared" si="12519"/>
        <v/>
      </c>
      <c r="AK1402" s="7" t="str">
        <f t="shared" si="12519"/>
        <v/>
      </c>
      <c r="AL1402" s="7" t="str">
        <f t="shared" si="12519"/>
        <v/>
      </c>
      <c r="AM1402" s="7" t="str">
        <f t="shared" si="12519"/>
        <v/>
      </c>
      <c r="AN1402" s="7" t="str">
        <f t="shared" si="12519"/>
        <v/>
      </c>
      <c r="AO1402" s="7" t="str">
        <f t="shared" si="12519"/>
        <v/>
      </c>
      <c r="AP1402" s="7" t="str">
        <f t="shared" si="12519"/>
        <v/>
      </c>
      <c r="AQ1402" s="7" t="str">
        <f t="shared" si="12519"/>
        <v/>
      </c>
      <c r="AR1402" s="7" t="str">
        <f t="shared" si="12519"/>
        <v/>
      </c>
      <c r="AS1402" s="7" t="str">
        <f t="shared" si="12519"/>
        <v/>
      </c>
      <c r="AT1402" s="7" t="str">
        <f t="shared" si="12519"/>
        <v/>
      </c>
      <c r="AU1402" s="7" t="str">
        <f t="shared" si="12519"/>
        <v/>
      </c>
      <c r="AV1402" s="7" t="str">
        <f t="shared" si="12519"/>
        <v/>
      </c>
      <c r="AW1402" s="7" t="str">
        <f t="shared" si="12519"/>
        <v/>
      </c>
      <c r="AX1402" s="7" t="str">
        <f t="shared" si="12519"/>
        <v/>
      </c>
      <c r="AY1402" s="7" t="str">
        <f t="shared" ref="AY1402:BP1402" si="12520">AF1403</f>
        <v/>
      </c>
      <c r="AZ1402" s="7" t="str">
        <f t="shared" si="12520"/>
        <v/>
      </c>
      <c r="BA1402" s="7" t="str">
        <f t="shared" si="12520"/>
        <v/>
      </c>
      <c r="BB1402" s="7" t="str">
        <f t="shared" si="12520"/>
        <v/>
      </c>
      <c r="BC1402" s="7" t="str">
        <f t="shared" si="12520"/>
        <v/>
      </c>
      <c r="BD1402" s="7" t="str">
        <f t="shared" si="12520"/>
        <v/>
      </c>
      <c r="BE1402" s="7" t="str">
        <f t="shared" si="12520"/>
        <v/>
      </c>
      <c r="BF1402" s="7" t="str">
        <f t="shared" si="12520"/>
        <v/>
      </c>
      <c r="BG1402" s="7" t="str">
        <f t="shared" si="12520"/>
        <v/>
      </c>
      <c r="BH1402" s="7" t="str">
        <f t="shared" si="12520"/>
        <v/>
      </c>
      <c r="BI1402" s="7" t="str">
        <f t="shared" si="12520"/>
        <v/>
      </c>
      <c r="BJ1402" s="7" t="str">
        <f t="shared" si="12520"/>
        <v/>
      </c>
      <c r="BK1402" s="7" t="str">
        <f t="shared" si="12520"/>
        <v/>
      </c>
      <c r="BL1402" s="7" t="str">
        <f t="shared" si="12520"/>
        <v/>
      </c>
      <c r="BM1402" s="7" t="str">
        <f t="shared" si="12520"/>
        <v/>
      </c>
      <c r="BN1402" s="7" t="str">
        <f t="shared" si="12520"/>
        <v/>
      </c>
      <c r="BO1402" s="7" t="str">
        <f t="shared" si="12520"/>
        <v/>
      </c>
      <c r="BP1402" s="7" t="str">
        <f t="shared" si="12520"/>
        <v/>
      </c>
      <c r="BQ1402" s="7" t="str">
        <f>IF(BP734="","",BP734)</f>
        <v/>
      </c>
      <c r="BR1402" s="7" t="str">
        <f>IF(BQ734="","",BQ734)</f>
        <v/>
      </c>
      <c r="BS1402" s="7" t="str">
        <f t="shared" ref="BS1402:CX1402" si="12521">IF(BR360="","",BR360)</f>
        <v/>
      </c>
      <c r="BT1402" s="7" t="str">
        <f t="shared" si="12521"/>
        <v/>
      </c>
      <c r="BU1402" s="7" t="str">
        <f t="shared" si="12521"/>
        <v/>
      </c>
      <c r="BV1402" s="7" t="str">
        <f t="shared" si="12521"/>
        <v/>
      </c>
      <c r="BW1402" s="7" t="str">
        <f t="shared" si="12521"/>
        <v/>
      </c>
      <c r="BX1402" s="7" t="str">
        <f t="shared" si="12521"/>
        <v/>
      </c>
      <c r="BY1402" s="7" t="str">
        <f t="shared" si="12521"/>
        <v/>
      </c>
      <c r="BZ1402" s="7" t="str">
        <f t="shared" si="12521"/>
        <v/>
      </c>
      <c r="CA1402" s="7" t="str">
        <f t="shared" si="12521"/>
        <v/>
      </c>
      <c r="CB1402" s="7" t="str">
        <f t="shared" si="12521"/>
        <v/>
      </c>
      <c r="CC1402" s="7" t="str">
        <f t="shared" si="12521"/>
        <v/>
      </c>
      <c r="CD1402" s="7" t="str">
        <f t="shared" si="12521"/>
        <v/>
      </c>
      <c r="CE1402" s="7" t="str">
        <f t="shared" si="12521"/>
        <v/>
      </c>
      <c r="CF1402" s="7" t="str">
        <f t="shared" si="12521"/>
        <v/>
      </c>
      <c r="CG1402" s="7" t="str">
        <f t="shared" si="12521"/>
        <v/>
      </c>
      <c r="CH1402" s="7" t="str">
        <f t="shared" si="12521"/>
        <v/>
      </c>
      <c r="CI1402" s="7" t="str">
        <f t="shared" si="12521"/>
        <v/>
      </c>
      <c r="CJ1402" s="7" t="str">
        <f t="shared" si="12521"/>
        <v/>
      </c>
      <c r="CK1402" s="7" t="str">
        <f t="shared" si="12521"/>
        <v/>
      </c>
      <c r="CL1402" s="7" t="str">
        <f t="shared" si="12521"/>
        <v/>
      </c>
      <c r="CM1402" s="7" t="str">
        <f t="shared" si="12521"/>
        <v/>
      </c>
      <c r="CN1402" s="7" t="str">
        <f t="shared" si="12521"/>
        <v/>
      </c>
      <c r="CO1402" s="7" t="str">
        <f t="shared" si="12521"/>
        <v/>
      </c>
      <c r="CP1402" s="7" t="str">
        <f t="shared" si="12521"/>
        <v/>
      </c>
      <c r="CQ1402" s="7" t="str">
        <f t="shared" si="12521"/>
        <v/>
      </c>
      <c r="CR1402" s="7" t="str">
        <f t="shared" si="12521"/>
        <v/>
      </c>
      <c r="CS1402" s="7" t="str">
        <f t="shared" si="12521"/>
        <v/>
      </c>
      <c r="CT1402" s="7" t="str">
        <f t="shared" si="12521"/>
        <v/>
      </c>
      <c r="CU1402" s="7" t="str">
        <f t="shared" si="12521"/>
        <v/>
      </c>
      <c r="CV1402" s="7" t="str">
        <f t="shared" si="12521"/>
        <v/>
      </c>
      <c r="CW1402" s="7" t="str">
        <f t="shared" si="12521"/>
        <v/>
      </c>
      <c r="CX1402" s="7" t="str">
        <f t="shared" si="12521"/>
        <v/>
      </c>
      <c r="CY1402" s="7" t="str">
        <f t="shared" ref="CY1402:ED1402" si="12522">IF(CX360="","",CX360)</f>
        <v/>
      </c>
      <c r="CZ1402" s="7" t="str">
        <f t="shared" si="12522"/>
        <v/>
      </c>
      <c r="DA1402" s="7" t="str">
        <f t="shared" si="12522"/>
        <v/>
      </c>
      <c r="DB1402" s="7" t="str">
        <f t="shared" si="12522"/>
        <v/>
      </c>
      <c r="DC1402" s="7" t="str">
        <f t="shared" si="12522"/>
        <v/>
      </c>
      <c r="DD1402" s="7" t="str">
        <f t="shared" si="12522"/>
        <v/>
      </c>
      <c r="DE1402" s="7" t="str">
        <f t="shared" si="12522"/>
        <v/>
      </c>
      <c r="DF1402" s="7" t="str">
        <f t="shared" si="12522"/>
        <v/>
      </c>
      <c r="DG1402" s="7" t="str">
        <f t="shared" si="12522"/>
        <v/>
      </c>
      <c r="DH1402" s="7" t="str">
        <f t="shared" si="12522"/>
        <v/>
      </c>
      <c r="DI1402" s="7" t="str">
        <f t="shared" si="12522"/>
        <v/>
      </c>
      <c r="DJ1402" s="7" t="str">
        <f t="shared" si="12522"/>
        <v/>
      </c>
      <c r="DK1402" s="7" t="str">
        <f t="shared" si="12522"/>
        <v/>
      </c>
      <c r="DL1402" s="7" t="str">
        <f t="shared" si="12522"/>
        <v/>
      </c>
      <c r="DM1402" s="7" t="str">
        <f t="shared" si="12522"/>
        <v/>
      </c>
      <c r="DN1402" s="7" t="str">
        <f t="shared" si="12522"/>
        <v/>
      </c>
      <c r="DO1402" s="7" t="str">
        <f t="shared" si="12522"/>
        <v/>
      </c>
      <c r="DP1402" s="7" t="str">
        <f t="shared" si="12522"/>
        <v/>
      </c>
      <c r="DQ1402" s="7" t="str">
        <f t="shared" si="12522"/>
        <v/>
      </c>
      <c r="DR1402" s="7" t="str">
        <f t="shared" si="12522"/>
        <v/>
      </c>
      <c r="DS1402" s="7" t="str">
        <f t="shared" si="12522"/>
        <v/>
      </c>
      <c r="DT1402" s="7" t="str">
        <f t="shared" si="12522"/>
        <v/>
      </c>
      <c r="DU1402" s="7" t="str">
        <f t="shared" si="12522"/>
        <v/>
      </c>
      <c r="DV1402" s="7" t="str">
        <f t="shared" si="12522"/>
        <v/>
      </c>
      <c r="DW1402" s="7" t="str">
        <f t="shared" si="12522"/>
        <v/>
      </c>
      <c r="DX1402" s="7" t="str">
        <f t="shared" si="12522"/>
        <v/>
      </c>
      <c r="DY1402" s="7" t="str">
        <f t="shared" si="12522"/>
        <v/>
      </c>
      <c r="DZ1402" s="7" t="str">
        <f t="shared" si="12522"/>
        <v/>
      </c>
      <c r="EA1402" s="7" t="str">
        <f t="shared" si="12522"/>
        <v/>
      </c>
      <c r="EB1402" s="7" t="str">
        <f t="shared" si="12522"/>
        <v/>
      </c>
      <c r="EC1402" s="7" t="str">
        <f t="shared" si="12522"/>
        <v/>
      </c>
      <c r="ED1402" s="7" t="str">
        <f t="shared" si="12522"/>
        <v/>
      </c>
      <c r="EE1402" s="7" t="str">
        <f t="shared" ref="EE1402:FJ1402" si="12523">IF(ED360="","",ED360)</f>
        <v/>
      </c>
      <c r="EF1402" s="7" t="str">
        <f t="shared" si="12523"/>
        <v/>
      </c>
      <c r="EG1402" s="7" t="str">
        <f t="shared" si="12523"/>
        <v/>
      </c>
      <c r="EH1402" s="7" t="str">
        <f t="shared" si="12523"/>
        <v/>
      </c>
      <c r="EI1402" s="7" t="str">
        <f t="shared" si="12523"/>
        <v/>
      </c>
      <c r="EJ1402" s="7" t="str">
        <f t="shared" si="12523"/>
        <v/>
      </c>
      <c r="EK1402" s="7" t="str">
        <f t="shared" si="12523"/>
        <v/>
      </c>
      <c r="EL1402" s="7" t="str">
        <f t="shared" si="12523"/>
        <v/>
      </c>
      <c r="EM1402" s="7" t="str">
        <f t="shared" si="12523"/>
        <v/>
      </c>
      <c r="EN1402" s="7" t="str">
        <f t="shared" si="12523"/>
        <v/>
      </c>
      <c r="EO1402" s="7" t="str">
        <f t="shared" si="12523"/>
        <v/>
      </c>
      <c r="EP1402" s="7" t="str">
        <f t="shared" si="12523"/>
        <v/>
      </c>
      <c r="EQ1402" s="7" t="str">
        <f t="shared" si="12523"/>
        <v/>
      </c>
      <c r="ER1402" s="7" t="str">
        <f t="shared" si="12523"/>
        <v/>
      </c>
      <c r="ES1402" s="7" t="str">
        <f t="shared" si="12523"/>
        <v/>
      </c>
      <c r="ET1402" s="7" t="str">
        <f t="shared" si="12523"/>
        <v/>
      </c>
      <c r="EU1402" s="7" t="str">
        <f t="shared" si="12523"/>
        <v/>
      </c>
      <c r="EV1402" s="7" t="str">
        <f t="shared" si="12523"/>
        <v/>
      </c>
      <c r="EW1402" s="7" t="str">
        <f t="shared" si="12523"/>
        <v/>
      </c>
      <c r="EX1402" s="7" t="str">
        <f t="shared" si="12523"/>
        <v/>
      </c>
      <c r="EY1402" s="7" t="str">
        <f t="shared" si="12523"/>
        <v/>
      </c>
      <c r="EZ1402" s="7" t="str">
        <f t="shared" si="12523"/>
        <v/>
      </c>
      <c r="FA1402" s="7" t="str">
        <f t="shared" si="12523"/>
        <v/>
      </c>
      <c r="FB1402" s="7" t="str">
        <f t="shared" si="12523"/>
        <v/>
      </c>
      <c r="FC1402" s="7" t="str">
        <f t="shared" si="12523"/>
        <v/>
      </c>
      <c r="FD1402" s="7" t="str">
        <f t="shared" si="12523"/>
        <v/>
      </c>
      <c r="FE1402" s="7" t="str">
        <f t="shared" si="12523"/>
        <v/>
      </c>
      <c r="FF1402" s="7" t="str">
        <f t="shared" si="12523"/>
        <v/>
      </c>
      <c r="FG1402" s="7" t="str">
        <f t="shared" si="12523"/>
        <v/>
      </c>
      <c r="FH1402" s="7" t="str">
        <f t="shared" si="12523"/>
        <v/>
      </c>
      <c r="FI1402" s="7" t="str">
        <f t="shared" si="12523"/>
        <v/>
      </c>
      <c r="FJ1402" s="7" t="str">
        <f t="shared" si="12523"/>
        <v/>
      </c>
      <c r="FK1402" s="7" t="str">
        <f t="shared" ref="FK1402:GP1402" si="12524">IF(FJ360="","",FJ360)</f>
        <v/>
      </c>
      <c r="FL1402" s="7" t="str">
        <f t="shared" si="12524"/>
        <v/>
      </c>
      <c r="FM1402" s="7" t="str">
        <f t="shared" si="12524"/>
        <v/>
      </c>
      <c r="FN1402" s="7" t="str">
        <f t="shared" si="12524"/>
        <v/>
      </c>
      <c r="FO1402" s="7" t="str">
        <f t="shared" si="12524"/>
        <v/>
      </c>
      <c r="FP1402" s="7" t="str">
        <f t="shared" si="12524"/>
        <v/>
      </c>
      <c r="FQ1402" s="7" t="str">
        <f t="shared" si="12524"/>
        <v/>
      </c>
      <c r="FR1402" s="7" t="str">
        <f t="shared" si="12524"/>
        <v/>
      </c>
      <c r="FS1402" s="7" t="str">
        <f t="shared" si="12524"/>
        <v/>
      </c>
      <c r="FT1402" s="7" t="str">
        <f t="shared" si="12524"/>
        <v/>
      </c>
      <c r="FU1402" s="7" t="str">
        <f t="shared" si="12524"/>
        <v/>
      </c>
      <c r="FV1402" s="7" t="str">
        <f t="shared" si="12524"/>
        <v/>
      </c>
      <c r="FW1402" s="7" t="str">
        <f t="shared" si="12524"/>
        <v/>
      </c>
      <c r="FX1402" s="7" t="str">
        <f t="shared" si="12524"/>
        <v/>
      </c>
      <c r="FY1402" s="7" t="str">
        <f t="shared" si="12524"/>
        <v/>
      </c>
      <c r="FZ1402" s="7" t="str">
        <f t="shared" si="12524"/>
        <v/>
      </c>
      <c r="GA1402" s="7" t="str">
        <f t="shared" si="12524"/>
        <v/>
      </c>
      <c r="GB1402" s="7" t="str">
        <f t="shared" si="12524"/>
        <v/>
      </c>
      <c r="GC1402" s="7" t="str">
        <f t="shared" si="12524"/>
        <v/>
      </c>
      <c r="GD1402" s="7" t="str">
        <f t="shared" si="12524"/>
        <v/>
      </c>
      <c r="GE1402" s="7" t="str">
        <f t="shared" si="12524"/>
        <v/>
      </c>
      <c r="GF1402" s="7" t="str">
        <f t="shared" si="12524"/>
        <v/>
      </c>
      <c r="GG1402" s="7" t="str">
        <f t="shared" si="12524"/>
        <v/>
      </c>
      <c r="GH1402" s="7" t="str">
        <f t="shared" si="12524"/>
        <v/>
      </c>
      <c r="GI1402" s="7" t="str">
        <f t="shared" si="12524"/>
        <v/>
      </c>
      <c r="GJ1402" s="7" t="str">
        <f t="shared" si="12524"/>
        <v/>
      </c>
      <c r="GK1402" s="7" t="str">
        <f t="shared" si="12524"/>
        <v/>
      </c>
      <c r="GL1402" s="7" t="str">
        <f t="shared" si="12524"/>
        <v/>
      </c>
      <c r="GM1402" s="7" t="str">
        <f t="shared" si="12524"/>
        <v/>
      </c>
      <c r="GN1402" s="7" t="str">
        <f t="shared" si="12524"/>
        <v/>
      </c>
      <c r="GO1402" s="7" t="str">
        <f t="shared" si="12524"/>
        <v/>
      </c>
      <c r="GP1402" s="7" t="str">
        <f t="shared" si="12524"/>
        <v/>
      </c>
      <c r="GQ1402" s="7" t="str">
        <f t="shared" ref="GQ1402:HV1402" si="12525">IF(GP360="","",GP360)</f>
        <v/>
      </c>
      <c r="GR1402" s="7" t="str">
        <f t="shared" si="12525"/>
        <v/>
      </c>
      <c r="GS1402" s="7" t="str">
        <f t="shared" si="12525"/>
        <v/>
      </c>
      <c r="GT1402" s="7" t="str">
        <f t="shared" si="12525"/>
        <v/>
      </c>
      <c r="GU1402" s="7" t="str">
        <f t="shared" si="12525"/>
        <v/>
      </c>
      <c r="GV1402" s="7" t="str">
        <f t="shared" si="12525"/>
        <v/>
      </c>
      <c r="GW1402" s="7" t="str">
        <f t="shared" si="12525"/>
        <v/>
      </c>
      <c r="GX1402" s="7" t="str">
        <f t="shared" si="12525"/>
        <v/>
      </c>
      <c r="GY1402" s="7" t="str">
        <f t="shared" si="12525"/>
        <v/>
      </c>
      <c r="GZ1402" s="7" t="str">
        <f t="shared" si="12525"/>
        <v/>
      </c>
      <c r="HA1402" s="7" t="str">
        <f t="shared" si="12525"/>
        <v/>
      </c>
      <c r="HB1402" s="7" t="str">
        <f t="shared" si="12525"/>
        <v/>
      </c>
      <c r="HC1402" s="7" t="str">
        <f t="shared" si="12525"/>
        <v/>
      </c>
      <c r="HD1402" s="7" t="str">
        <f t="shared" si="12525"/>
        <v/>
      </c>
      <c r="HE1402" s="7" t="str">
        <f t="shared" si="12525"/>
        <v/>
      </c>
      <c r="HF1402" s="7" t="str">
        <f t="shared" si="12525"/>
        <v/>
      </c>
      <c r="HG1402" s="7" t="str">
        <f t="shared" si="12525"/>
        <v/>
      </c>
      <c r="HH1402" s="7" t="str">
        <f t="shared" si="12525"/>
        <v/>
      </c>
      <c r="HI1402" s="7" t="str">
        <f t="shared" si="12525"/>
        <v/>
      </c>
      <c r="HJ1402" s="7" t="str">
        <f t="shared" si="12525"/>
        <v/>
      </c>
      <c r="HK1402" s="7" t="str">
        <f t="shared" si="12525"/>
        <v/>
      </c>
      <c r="HL1402" s="7" t="str">
        <f t="shared" si="12525"/>
        <v/>
      </c>
      <c r="HM1402" s="7" t="str">
        <f t="shared" si="12525"/>
        <v/>
      </c>
      <c r="HN1402" s="7" t="str">
        <f t="shared" si="12525"/>
        <v/>
      </c>
      <c r="HO1402" s="7" t="str">
        <f t="shared" si="12525"/>
        <v/>
      </c>
      <c r="HP1402" s="7" t="str">
        <f t="shared" si="12525"/>
        <v/>
      </c>
      <c r="HQ1402" s="7" t="str">
        <f t="shared" si="12525"/>
        <v/>
      </c>
      <c r="HR1402" s="7" t="str">
        <f t="shared" si="12525"/>
        <v/>
      </c>
      <c r="HS1402" s="7" t="str">
        <f t="shared" si="12525"/>
        <v/>
      </c>
      <c r="HT1402" s="7" t="str">
        <f t="shared" si="12525"/>
        <v/>
      </c>
      <c r="HU1402" s="7" t="str">
        <f t="shared" si="12525"/>
        <v/>
      </c>
      <c r="HV1402" s="7" t="str">
        <f t="shared" si="12525"/>
        <v/>
      </c>
      <c r="HW1402" s="7" t="str">
        <f t="shared" ref="HW1402:IJ1402" si="12526">IF(HV360="","",HV360)</f>
        <v/>
      </c>
      <c r="HX1402" s="7" t="str">
        <f t="shared" si="12526"/>
        <v/>
      </c>
      <c r="HY1402" s="7" t="str">
        <f t="shared" si="12526"/>
        <v/>
      </c>
      <c r="HZ1402" s="7" t="str">
        <f t="shared" si="12526"/>
        <v/>
      </c>
      <c r="IA1402" s="7" t="str">
        <f t="shared" si="12526"/>
        <v/>
      </c>
      <c r="IB1402" s="7" t="str">
        <f t="shared" si="12526"/>
        <v/>
      </c>
      <c r="IC1402" s="7" t="str">
        <f t="shared" si="12526"/>
        <v/>
      </c>
      <c r="ID1402" s="7" t="str">
        <f t="shared" si="12526"/>
        <v/>
      </c>
      <c r="IE1402" s="7" t="str">
        <f t="shared" si="12526"/>
        <v/>
      </c>
      <c r="IF1402" s="7" t="str">
        <f t="shared" si="12526"/>
        <v/>
      </c>
      <c r="IG1402" s="7" t="str">
        <f t="shared" si="12526"/>
        <v/>
      </c>
      <c r="IH1402" s="7" t="str">
        <f t="shared" si="12526"/>
        <v/>
      </c>
      <c r="II1402" s="7" t="str">
        <f t="shared" si="12526"/>
        <v/>
      </c>
      <c r="IJ1402" s="7" t="str">
        <f t="shared" si="12526"/>
        <v/>
      </c>
      <c r="IK1402" s="7" t="str">
        <f t="shared" ref="IK1402:JD1402" si="12527">IF(IJ364="","",IJ364)</f>
        <v/>
      </c>
      <c r="IL1402" s="7" t="str">
        <f t="shared" si="12527"/>
        <v/>
      </c>
      <c r="IM1402" s="7" t="str">
        <f t="shared" si="12527"/>
        <v/>
      </c>
      <c r="IN1402" s="7" t="str">
        <f t="shared" si="12527"/>
        <v/>
      </c>
      <c r="IO1402" s="7" t="str">
        <f t="shared" si="12527"/>
        <v/>
      </c>
      <c r="IP1402" s="7" t="str">
        <f t="shared" si="12527"/>
        <v/>
      </c>
      <c r="IQ1402" s="7" t="str">
        <f t="shared" si="12527"/>
        <v/>
      </c>
      <c r="IR1402" s="7" t="str">
        <f t="shared" si="12527"/>
        <v/>
      </c>
      <c r="IS1402" s="7" t="str">
        <f t="shared" si="12527"/>
        <v/>
      </c>
      <c r="IT1402" s="7" t="str">
        <f t="shared" si="12527"/>
        <v/>
      </c>
      <c r="IU1402" s="7" t="str">
        <f t="shared" si="12527"/>
        <v/>
      </c>
      <c r="IV1402" s="7" t="str">
        <f t="shared" si="12527"/>
        <v/>
      </c>
      <c r="IW1402" s="7" t="str">
        <f t="shared" si="12527"/>
        <v/>
      </c>
      <c r="IX1402" s="7" t="str">
        <f t="shared" si="12527"/>
        <v/>
      </c>
      <c r="IY1402" s="7" t="str">
        <f t="shared" si="12527"/>
        <v/>
      </c>
      <c r="IZ1402" s="7" t="str">
        <f t="shared" si="12527"/>
        <v/>
      </c>
      <c r="JA1402" s="7" t="str">
        <f t="shared" si="12527"/>
        <v/>
      </c>
      <c r="JB1402" s="7" t="str">
        <f t="shared" si="12527"/>
        <v/>
      </c>
      <c r="JC1402" s="7" t="str">
        <f t="shared" si="12527"/>
        <v/>
      </c>
      <c r="JD1402" s="7" t="str">
        <f t="shared" si="12527"/>
        <v/>
      </c>
    </row>
    <row r="1403" spans="24:264" hidden="1" x14ac:dyDescent="0.3">
      <c r="X1403" s="51">
        <v>1403</v>
      </c>
      <c r="Z1403" s="7" t="s">
        <v>1371</v>
      </c>
      <c r="AE1403" s="7"/>
      <c r="AF1403" s="7" t="str">
        <f>IF(LEN($AC1395)&lt;AF$852,"",LEFT(RIGHT($AC1395,LEN($AC1395)-AF$852+1),1))</f>
        <v/>
      </c>
      <c r="AG1403" s="7" t="str">
        <f t="shared" ref="AG1403:AW1403" si="12528">IF(LEN($AC1395)&lt;AG$852,"",LEFT(RIGHT($AC1395,LEN($AC1395)-AG$852+1),1))</f>
        <v/>
      </c>
      <c r="AH1403" s="7" t="str">
        <f t="shared" si="12528"/>
        <v/>
      </c>
      <c r="AI1403" s="7" t="str">
        <f t="shared" si="12528"/>
        <v/>
      </c>
      <c r="AJ1403" s="7" t="str">
        <f t="shared" si="12528"/>
        <v/>
      </c>
      <c r="AK1403" s="7" t="str">
        <f t="shared" si="12528"/>
        <v/>
      </c>
      <c r="AL1403" s="7" t="str">
        <f t="shared" si="12528"/>
        <v/>
      </c>
      <c r="AM1403" s="7" t="str">
        <f t="shared" si="12528"/>
        <v/>
      </c>
      <c r="AN1403" s="7" t="str">
        <f t="shared" si="12528"/>
        <v/>
      </c>
      <c r="AO1403" s="7" t="str">
        <f t="shared" si="12528"/>
        <v/>
      </c>
      <c r="AP1403" s="7" t="str">
        <f t="shared" si="12528"/>
        <v/>
      </c>
      <c r="AQ1403" s="7" t="str">
        <f t="shared" si="12528"/>
        <v/>
      </c>
      <c r="AR1403" s="7" t="str">
        <f t="shared" si="12528"/>
        <v/>
      </c>
      <c r="AS1403" s="7" t="str">
        <f t="shared" si="12528"/>
        <v/>
      </c>
      <c r="AT1403" s="7" t="str">
        <f t="shared" si="12528"/>
        <v/>
      </c>
      <c r="AU1403" s="7" t="str">
        <f t="shared" si="12528"/>
        <v/>
      </c>
      <c r="AV1403" s="7" t="str">
        <f t="shared" si="12528"/>
        <v/>
      </c>
      <c r="AW1403" s="7" t="str">
        <f t="shared" si="12528"/>
        <v/>
      </c>
      <c r="AY1403" s="52" t="str">
        <f>IF(AY1402="","",COUNTIF(AY1402:$BP1402,AY1402))</f>
        <v/>
      </c>
      <c r="AZ1403" s="52" t="str">
        <f>IF(AZ1402="","",COUNTIF(AZ1402:$BP1402,AZ1402))</f>
        <v/>
      </c>
      <c r="BA1403" s="52" t="str">
        <f>IF(BA1402="","",COUNTIF(BA1402:$BP1402,BA1402))</f>
        <v/>
      </c>
      <c r="BB1403" s="52" t="str">
        <f>IF(BB1402="","",COUNTIF(BB1402:$BP1402,BB1402))</f>
        <v/>
      </c>
      <c r="BC1403" s="52" t="str">
        <f>IF(BC1402="","",COUNTIF(BC1402:$BP1402,BC1402))</f>
        <v/>
      </c>
      <c r="BD1403" s="52" t="str">
        <f>IF(BD1402="","",COUNTIF(BD1402:$BP1402,BD1402))</f>
        <v/>
      </c>
      <c r="BE1403" s="52" t="str">
        <f>IF(BE1402="","",COUNTIF(BE1402:$BP1402,BE1402))</f>
        <v/>
      </c>
      <c r="BF1403" s="52" t="str">
        <f>IF(BF1402="","",COUNTIF(BF1402:$BP1402,BF1402))</f>
        <v/>
      </c>
      <c r="BG1403" s="52" t="str">
        <f>IF(BG1402="","",COUNTIF(BG1402:$BP1402,BG1402))</f>
        <v/>
      </c>
      <c r="BH1403" s="52" t="str">
        <f>IF(BH1402="","",COUNTIF(BH1402:$BP1402,BH1402))</f>
        <v/>
      </c>
      <c r="BI1403" s="52" t="str">
        <f>IF(BI1402="","",COUNTIF(BI1402:$BP1402,BI1402))</f>
        <v/>
      </c>
      <c r="BJ1403" s="52" t="str">
        <f>IF(BJ1402="","",COUNTIF(BJ1402:$BP1402,BJ1402))</f>
        <v/>
      </c>
      <c r="BK1403" s="52" t="str">
        <f>IF(BK1402="","",COUNTIF(BK1402:$BP1402,BK1402))</f>
        <v/>
      </c>
      <c r="BL1403" s="52" t="str">
        <f>IF(BL1402="","",COUNTIF(BL1402:$BP1402,BL1402))</f>
        <v/>
      </c>
      <c r="BM1403" s="52" t="str">
        <f>IF(BM1402="","",COUNTIF(BM1402:$BP1402,BM1402))</f>
        <v/>
      </c>
      <c r="BN1403" s="52" t="str">
        <f>IF(BN1402="","",COUNTIF(BN1402:$BP1402,BN1402))</f>
        <v/>
      </c>
      <c r="BO1403" s="52" t="str">
        <f>IF(BO1402="","",COUNTIF(BO1402:$BP1402,BO1402))</f>
        <v/>
      </c>
      <c r="BP1403" s="52" t="str">
        <f>IF(BP1402="","",COUNTIF(BP1402:$BP1402,BP1402))</f>
        <v/>
      </c>
    </row>
    <row r="1404" spans="24:264" hidden="1" x14ac:dyDescent="0.3">
      <c r="X1404" s="51">
        <v>1404</v>
      </c>
      <c r="Y1404" s="8" t="s">
        <v>864</v>
      </c>
      <c r="Z1404" s="7">
        <v>1</v>
      </c>
      <c r="AE1404" s="7"/>
      <c r="AF1404" s="7" t="str">
        <f ca="1">IFERROR(HLOOKUP(AF$1403,INDIRECT($Y1404&amp;"$"&amp;1398):INDIRECT($Y1404&amp;"$"&amp;1402),3,FALSE)&amp;HLOOKUP(AF$1403,INDIRECT($Y1404&amp;"$"&amp;1398):INDIRECT($Y1404&amp;"$"&amp;1402),4,FALSE),"")</f>
        <v/>
      </c>
      <c r="AG1404" s="7" t="str">
        <f ca="1">IFERROR(HLOOKUP(AG$1403,INDIRECT($Y1404&amp;"$"&amp;1398):INDIRECT($Y1404&amp;"$"&amp;1402),3,FALSE)&amp;HLOOKUP(AG$1403,INDIRECT($Y1404&amp;"$"&amp;1398):INDIRECT($Y1404&amp;"$"&amp;1402),4,FALSE),"")</f>
        <v/>
      </c>
      <c r="AH1404" s="7" t="str">
        <f ca="1">IFERROR(HLOOKUP(AH$1403,INDIRECT($Y1404&amp;"$"&amp;1398):INDIRECT($Y1404&amp;"$"&amp;1402),3,FALSE)&amp;HLOOKUP(AH$1403,INDIRECT($Y1404&amp;"$"&amp;1398):INDIRECT($Y1404&amp;"$"&amp;1402),4,FALSE),"")</f>
        <v/>
      </c>
      <c r="AI1404" s="7" t="str">
        <f ca="1">IFERROR(HLOOKUP(AI$1403,INDIRECT($Y1404&amp;"$"&amp;1398):INDIRECT($Y1404&amp;"$"&amp;1402),3,FALSE)&amp;HLOOKUP(AI$1403,INDIRECT($Y1404&amp;"$"&amp;1398):INDIRECT($Y1404&amp;"$"&amp;1402),4,FALSE),"")</f>
        <v/>
      </c>
      <c r="AJ1404" s="7" t="str">
        <f ca="1">IFERROR(HLOOKUP(AJ$1403,INDIRECT($Y1404&amp;"$"&amp;1398):INDIRECT($Y1404&amp;"$"&amp;1402),3,FALSE)&amp;HLOOKUP(AJ$1403,INDIRECT($Y1404&amp;"$"&amp;1398):INDIRECT($Y1404&amp;"$"&amp;1402),4,FALSE),"")</f>
        <v/>
      </c>
      <c r="AK1404" s="7" t="str">
        <f ca="1">IFERROR(HLOOKUP(AK$1403,INDIRECT($Y1404&amp;"$"&amp;1398):INDIRECT($Y1404&amp;"$"&amp;1402),3,FALSE)&amp;HLOOKUP(AK$1403,INDIRECT($Y1404&amp;"$"&amp;1398):INDIRECT($Y1404&amp;"$"&amp;1402),4,FALSE),"")</f>
        <v/>
      </c>
      <c r="AL1404" s="7" t="str">
        <f ca="1">IFERROR(HLOOKUP(AL$1403,INDIRECT($Y1404&amp;"$"&amp;1398):INDIRECT($Y1404&amp;"$"&amp;1402),3,FALSE)&amp;HLOOKUP(AL$1403,INDIRECT($Y1404&amp;"$"&amp;1398):INDIRECT($Y1404&amp;"$"&amp;1402),4,FALSE),"")</f>
        <v/>
      </c>
      <c r="AM1404" s="7" t="str">
        <f ca="1">IFERROR(HLOOKUP(AM$1403,INDIRECT($Y1404&amp;"$"&amp;1398):INDIRECT($Y1404&amp;"$"&amp;1402),3,FALSE)&amp;HLOOKUP(AM$1403,INDIRECT($Y1404&amp;"$"&amp;1398):INDIRECT($Y1404&amp;"$"&amp;1402),4,FALSE),"")</f>
        <v/>
      </c>
      <c r="AN1404" s="7" t="str">
        <f ca="1">IFERROR(HLOOKUP(AN$1403,INDIRECT($Y1404&amp;"$"&amp;1398):INDIRECT($Y1404&amp;"$"&amp;1402),3,FALSE)&amp;HLOOKUP(AN$1403,INDIRECT($Y1404&amp;"$"&amp;1398):INDIRECT($Y1404&amp;"$"&amp;1402),4,FALSE),"")</f>
        <v/>
      </c>
      <c r="AO1404" s="7" t="str">
        <f ca="1">IFERROR(HLOOKUP(AO$1403,INDIRECT($Y1404&amp;"$"&amp;1398):INDIRECT($Y1404&amp;"$"&amp;1402),3,FALSE)&amp;HLOOKUP(AO$1403,INDIRECT($Y1404&amp;"$"&amp;1398):INDIRECT($Y1404&amp;"$"&amp;1402),4,FALSE),"")</f>
        <v/>
      </c>
      <c r="AP1404" s="7" t="str">
        <f ca="1">IFERROR(HLOOKUP(AP$1403,INDIRECT($Y1404&amp;"$"&amp;1398):INDIRECT($Y1404&amp;"$"&amp;1402),3,FALSE)&amp;HLOOKUP(AP$1403,INDIRECT($Y1404&amp;"$"&amp;1398):INDIRECT($Y1404&amp;"$"&amp;1402),4,FALSE),"")</f>
        <v/>
      </c>
      <c r="AQ1404" s="7" t="str">
        <f ca="1">IFERROR(HLOOKUP(AQ$1403,INDIRECT($Y1404&amp;"$"&amp;1398):INDIRECT($Y1404&amp;"$"&amp;1402),3,FALSE)&amp;HLOOKUP(AQ$1403,INDIRECT($Y1404&amp;"$"&amp;1398):INDIRECT($Y1404&amp;"$"&amp;1402),4,FALSE),"")</f>
        <v/>
      </c>
      <c r="AR1404" s="7" t="str">
        <f ca="1">IFERROR(HLOOKUP(AR$1403,INDIRECT($Y1404&amp;"$"&amp;1398):INDIRECT($Y1404&amp;"$"&amp;1402),3,FALSE)&amp;HLOOKUP(AR$1403,INDIRECT($Y1404&amp;"$"&amp;1398):INDIRECT($Y1404&amp;"$"&amp;1402),4,FALSE),"")</f>
        <v/>
      </c>
      <c r="AS1404" s="7" t="str">
        <f ca="1">IFERROR(HLOOKUP(AS$1403,INDIRECT($Y1404&amp;"$"&amp;1398):INDIRECT($Y1404&amp;"$"&amp;1402),3,FALSE)&amp;HLOOKUP(AS$1403,INDIRECT($Y1404&amp;"$"&amp;1398):INDIRECT($Y1404&amp;"$"&amp;1402),4,FALSE),"")</f>
        <v/>
      </c>
      <c r="AT1404" s="7" t="str">
        <f ca="1">IFERROR(HLOOKUP(AT$1403,INDIRECT($Y1404&amp;"$"&amp;1398):INDIRECT($Y1404&amp;"$"&amp;1402),3,FALSE)&amp;HLOOKUP(AT$1403,INDIRECT($Y1404&amp;"$"&amp;1398):INDIRECT($Y1404&amp;"$"&amp;1402),4,FALSE),"")</f>
        <v/>
      </c>
      <c r="AU1404" s="7" t="str">
        <f ca="1">IFERROR(HLOOKUP(AU$1403,INDIRECT($Y1404&amp;"$"&amp;1398):INDIRECT($Y1404&amp;"$"&amp;1402),3,FALSE)&amp;HLOOKUP(AU$1403,INDIRECT($Y1404&amp;"$"&amp;1398):INDIRECT($Y1404&amp;"$"&amp;1402),4,FALSE),"")</f>
        <v/>
      </c>
      <c r="AV1404" s="7" t="str">
        <f ca="1">IFERROR(HLOOKUP(AV$1403,INDIRECT($Y1404&amp;"$"&amp;1398):INDIRECT($Y1404&amp;"$"&amp;1402),3,FALSE)&amp;HLOOKUP(AV$1403,INDIRECT($Y1404&amp;"$"&amp;1398):INDIRECT($Y1404&amp;"$"&amp;1402),4,FALSE),"")</f>
        <v/>
      </c>
      <c r="AW1404" s="7" t="str">
        <f ca="1">IFERROR(HLOOKUP(AW$1403,INDIRECT($Y1404&amp;"$"&amp;1398):INDIRECT($Y1404&amp;"$"&amp;1402),3,FALSE)&amp;HLOOKUP(AW$1403,INDIRECT($Y1404&amp;"$"&amp;1398):INDIRECT($Y1404&amp;"$"&amp;1402),4,FALSE),"")</f>
        <v/>
      </c>
      <c r="AX1404" s="7" t="str">
        <f ca="1">IFERROR(HLOOKUP(AX$1403,INDIRECT(INDIRECT("$Y"&amp;1403+AX$852+($Z1404-1))&amp;1398):INDIRECT(INDIRECT("$Y"&amp;1403+AX$852+($Z1404-1))&amp;1402),3,FALSE)&amp;LEFT(HLOOKUP(AX$1403,INDIRECT(INDIRECT("$Y"&amp;1403+AX$852+($Z1404-1))&amp;1398):INDIRECT(INDIRECT("$Y"&amp;1403+AX$852+($Z1404-1))&amp;1402),4,FALSE),3),"")</f>
        <v/>
      </c>
      <c r="AY1404" s="53" t="str">
        <f>IF(AY1402="","",COUNTIF($AY1402:$BP1402,AY1402))</f>
        <v/>
      </c>
      <c r="AZ1404" s="53" t="str">
        <f t="shared" ref="AZ1404:BP1404" si="12529">IF(AZ1402="","",COUNTIF($AY1402:$BP1402,AZ1402))</f>
        <v/>
      </c>
      <c r="BA1404" s="53" t="str">
        <f t="shared" si="12529"/>
        <v/>
      </c>
      <c r="BB1404" s="53" t="str">
        <f t="shared" si="12529"/>
        <v/>
      </c>
      <c r="BC1404" s="53" t="str">
        <f t="shared" si="12529"/>
        <v/>
      </c>
      <c r="BD1404" s="53" t="str">
        <f t="shared" si="12529"/>
        <v/>
      </c>
      <c r="BE1404" s="53" t="str">
        <f t="shared" si="12529"/>
        <v/>
      </c>
      <c r="BF1404" s="53" t="str">
        <f t="shared" si="12529"/>
        <v/>
      </c>
      <c r="BG1404" s="53" t="str">
        <f t="shared" si="12529"/>
        <v/>
      </c>
      <c r="BH1404" s="53" t="str">
        <f t="shared" si="12529"/>
        <v/>
      </c>
      <c r="BI1404" s="53" t="str">
        <f t="shared" si="12529"/>
        <v/>
      </c>
      <c r="BJ1404" s="53" t="str">
        <f t="shared" si="12529"/>
        <v/>
      </c>
      <c r="BK1404" s="53" t="str">
        <f t="shared" si="12529"/>
        <v/>
      </c>
      <c r="BL1404" s="53" t="str">
        <f t="shared" si="12529"/>
        <v/>
      </c>
      <c r="BM1404" s="53" t="str">
        <f t="shared" si="12529"/>
        <v/>
      </c>
      <c r="BN1404" s="53" t="str">
        <f t="shared" si="12529"/>
        <v/>
      </c>
      <c r="BO1404" s="53" t="str">
        <f t="shared" si="12529"/>
        <v/>
      </c>
      <c r="BP1404" s="53" t="str">
        <f t="shared" si="12529"/>
        <v/>
      </c>
      <c r="BQ1404" s="53" t="str">
        <f>IF(BQ1402="","",IF(COUNTIF($BP1403:BQ1403,BQ1402)&gt;COUNTIF($BP1403:BR1403,BQ1402),COUNTIF($BP1403:BQ1403,BQ1402),""))</f>
        <v/>
      </c>
    </row>
    <row r="1405" spans="24:264" hidden="1" x14ac:dyDescent="0.3">
      <c r="X1405" s="51">
        <v>1405</v>
      </c>
      <c r="Y1405" s="8" t="s">
        <v>865</v>
      </c>
      <c r="Z1405" s="7">
        <v>2</v>
      </c>
      <c r="AE1405" s="7"/>
      <c r="AF1405" s="7" t="str">
        <f ca="1">IFERROR(HLOOKUP(AF$1403,INDIRECT($Y1405&amp;"$"&amp;1398):INDIRECT($Y1405&amp;"$"&amp;1402),3,FALSE)&amp;HLOOKUP(AF$1403,INDIRECT($Y1405&amp;"$"&amp;1398):INDIRECT($Y1405&amp;"$"&amp;1402),4,FALSE),"")</f>
        <v/>
      </c>
      <c r="AG1405" s="7" t="str">
        <f ca="1">IFERROR(HLOOKUP(AG$1403,INDIRECT($Y1405&amp;"$"&amp;1398):INDIRECT($Y1405&amp;"$"&amp;1402),3,FALSE)&amp;HLOOKUP(AG$1403,INDIRECT($Y1405&amp;"$"&amp;1398):INDIRECT($Y1405&amp;"$"&amp;1402),4,FALSE),"")</f>
        <v/>
      </c>
      <c r="AH1405" s="7" t="str">
        <f ca="1">IFERROR(HLOOKUP(AH$1403,INDIRECT($Y1405&amp;"$"&amp;1398):INDIRECT($Y1405&amp;"$"&amp;1402),3,FALSE)&amp;HLOOKUP(AH$1403,INDIRECT($Y1405&amp;"$"&amp;1398):INDIRECT($Y1405&amp;"$"&amp;1402),4,FALSE),"")</f>
        <v/>
      </c>
      <c r="AI1405" s="7" t="str">
        <f ca="1">IFERROR(HLOOKUP(AI$1403,INDIRECT($Y1405&amp;"$"&amp;1398):INDIRECT($Y1405&amp;"$"&amp;1402),3,FALSE)&amp;HLOOKUP(AI$1403,INDIRECT($Y1405&amp;"$"&amp;1398):INDIRECT($Y1405&amp;"$"&amp;1402),4,FALSE),"")</f>
        <v/>
      </c>
      <c r="AJ1405" s="7" t="str">
        <f ca="1">IFERROR(HLOOKUP(AJ$1403,INDIRECT($Y1405&amp;"$"&amp;1398):INDIRECT($Y1405&amp;"$"&amp;1402),3,FALSE)&amp;HLOOKUP(AJ$1403,INDIRECT($Y1405&amp;"$"&amp;1398):INDIRECT($Y1405&amp;"$"&amp;1402),4,FALSE),"")</f>
        <v/>
      </c>
      <c r="AK1405" s="7" t="str">
        <f ca="1">IFERROR(HLOOKUP(AK$1403,INDIRECT($Y1405&amp;"$"&amp;1398):INDIRECT($Y1405&amp;"$"&amp;1402),3,FALSE)&amp;HLOOKUP(AK$1403,INDIRECT($Y1405&amp;"$"&amp;1398):INDIRECT($Y1405&amp;"$"&amp;1402),4,FALSE),"")</f>
        <v/>
      </c>
      <c r="AL1405" s="7" t="str">
        <f ca="1">IFERROR(HLOOKUP(AL$1403,INDIRECT($Y1405&amp;"$"&amp;1398):INDIRECT($Y1405&amp;"$"&amp;1402),3,FALSE)&amp;HLOOKUP(AL$1403,INDIRECT($Y1405&amp;"$"&amp;1398):INDIRECT($Y1405&amp;"$"&amp;1402),4,FALSE),"")</f>
        <v/>
      </c>
      <c r="AM1405" s="7" t="str">
        <f ca="1">IFERROR(HLOOKUP(AM$1403,INDIRECT($Y1405&amp;"$"&amp;1398):INDIRECT($Y1405&amp;"$"&amp;1402),3,FALSE)&amp;HLOOKUP(AM$1403,INDIRECT($Y1405&amp;"$"&amp;1398):INDIRECT($Y1405&amp;"$"&amp;1402),4,FALSE),"")</f>
        <v/>
      </c>
      <c r="AN1405" s="7" t="str">
        <f ca="1">IFERROR(HLOOKUP(AN$1403,INDIRECT($Y1405&amp;"$"&amp;1398):INDIRECT($Y1405&amp;"$"&amp;1402),3,FALSE)&amp;HLOOKUP(AN$1403,INDIRECT($Y1405&amp;"$"&amp;1398):INDIRECT($Y1405&amp;"$"&amp;1402),4,FALSE),"")</f>
        <v/>
      </c>
      <c r="AO1405" s="7" t="str">
        <f ca="1">IFERROR(HLOOKUP(AO$1403,INDIRECT($Y1405&amp;"$"&amp;1398):INDIRECT($Y1405&amp;"$"&amp;1402),3,FALSE)&amp;HLOOKUP(AO$1403,INDIRECT($Y1405&amp;"$"&amp;1398):INDIRECT($Y1405&amp;"$"&amp;1402),4,FALSE),"")</f>
        <v/>
      </c>
      <c r="AP1405" s="7" t="str">
        <f ca="1">IFERROR(HLOOKUP(AP$1403,INDIRECT($Y1405&amp;"$"&amp;1398):INDIRECT($Y1405&amp;"$"&amp;1402),3,FALSE)&amp;HLOOKUP(AP$1403,INDIRECT($Y1405&amp;"$"&amp;1398):INDIRECT($Y1405&amp;"$"&amp;1402),4,FALSE),"")</f>
        <v/>
      </c>
      <c r="AQ1405" s="7" t="str">
        <f ca="1">IFERROR(HLOOKUP(AQ$1403,INDIRECT($Y1405&amp;"$"&amp;1398):INDIRECT($Y1405&amp;"$"&amp;1402),3,FALSE)&amp;HLOOKUP(AQ$1403,INDIRECT($Y1405&amp;"$"&amp;1398):INDIRECT($Y1405&amp;"$"&amp;1402),4,FALSE),"")</f>
        <v/>
      </c>
      <c r="AR1405" s="7" t="str">
        <f ca="1">IFERROR(HLOOKUP(AR$1403,INDIRECT($Y1405&amp;"$"&amp;1398):INDIRECT($Y1405&amp;"$"&amp;1402),3,FALSE)&amp;HLOOKUP(AR$1403,INDIRECT($Y1405&amp;"$"&amp;1398):INDIRECT($Y1405&amp;"$"&amp;1402),4,FALSE),"")</f>
        <v/>
      </c>
      <c r="AS1405" s="7" t="str">
        <f ca="1">IFERROR(HLOOKUP(AS$1403,INDIRECT($Y1405&amp;"$"&amp;1398):INDIRECT($Y1405&amp;"$"&amp;1402),3,FALSE)&amp;HLOOKUP(AS$1403,INDIRECT($Y1405&amp;"$"&amp;1398):INDIRECT($Y1405&amp;"$"&amp;1402),4,FALSE),"")</f>
        <v/>
      </c>
      <c r="AT1405" s="7" t="str">
        <f ca="1">IFERROR(HLOOKUP(AT$1403,INDIRECT($Y1405&amp;"$"&amp;1398):INDIRECT($Y1405&amp;"$"&amp;1402),3,FALSE)&amp;HLOOKUP(AT$1403,INDIRECT($Y1405&amp;"$"&amp;1398):INDIRECT($Y1405&amp;"$"&amp;1402),4,FALSE),"")</f>
        <v/>
      </c>
      <c r="AU1405" s="7" t="str">
        <f ca="1">IFERROR(HLOOKUP(AU$1403,INDIRECT($Y1405&amp;"$"&amp;1398):INDIRECT($Y1405&amp;"$"&amp;1402),3,FALSE)&amp;HLOOKUP(AU$1403,INDIRECT($Y1405&amp;"$"&amp;1398):INDIRECT($Y1405&amp;"$"&amp;1402),4,FALSE),"")</f>
        <v/>
      </c>
      <c r="AV1405" s="7" t="str">
        <f ca="1">IFERROR(HLOOKUP(AV$1403,INDIRECT($Y1405&amp;"$"&amp;1398):INDIRECT($Y1405&amp;"$"&amp;1402),3,FALSE)&amp;HLOOKUP(AV$1403,INDIRECT($Y1405&amp;"$"&amp;1398):INDIRECT($Y1405&amp;"$"&amp;1402),4,FALSE),"")</f>
        <v/>
      </c>
      <c r="AW1405" s="7" t="str">
        <f ca="1">IFERROR(HLOOKUP(AW$1403,INDIRECT($Y1405&amp;"$"&amp;1398):INDIRECT($Y1405&amp;"$"&amp;1402),3,FALSE)&amp;HLOOKUP(AW$1403,INDIRECT($Y1405&amp;"$"&amp;1398):INDIRECT($Y1405&amp;"$"&amp;1402),4,FALSE),"")</f>
        <v/>
      </c>
      <c r="AX1405" s="7" t="str">
        <f ca="1">IFERROR(HLOOKUP(AX$1403,INDIRECT(INDIRECT("$Y"&amp;1403+AX$852+($Z1405-1))&amp;1398):INDIRECT(INDIRECT("$Y"&amp;1403+AX$852+($Z1405-1))&amp;1402),3,FALSE)&amp;LEFT(HLOOKUP(AX$1403,INDIRECT(INDIRECT("$Y"&amp;1403+AX$852+($Z1405-1))&amp;1398):INDIRECT(INDIRECT("$Y"&amp;1403+AX$852+($Z1405-1))&amp;1402),4,FALSE),3),"")</f>
        <v/>
      </c>
      <c r="AY1405" s="53" t="str">
        <f ca="1">LEFT(AF1404,1)</f>
        <v/>
      </c>
      <c r="AZ1405" s="53" t="str">
        <f t="shared" ref="AZ1405:BO1405" ca="1" si="12530">LEFT(AG1404,1)</f>
        <v/>
      </c>
      <c r="BA1405" s="53" t="str">
        <f t="shared" ca="1" si="12530"/>
        <v/>
      </c>
      <c r="BB1405" s="53" t="str">
        <f t="shared" ca="1" si="12530"/>
        <v/>
      </c>
      <c r="BC1405" s="53" t="str">
        <f t="shared" ca="1" si="12530"/>
        <v/>
      </c>
      <c r="BD1405" s="53" t="str">
        <f t="shared" ca="1" si="12530"/>
        <v/>
      </c>
      <c r="BE1405" s="53" t="str">
        <f t="shared" ca="1" si="12530"/>
        <v/>
      </c>
      <c r="BF1405" s="53" t="str">
        <f t="shared" ca="1" si="12530"/>
        <v/>
      </c>
      <c r="BG1405" s="53" t="str">
        <f t="shared" ca="1" si="12530"/>
        <v/>
      </c>
      <c r="BH1405" s="53" t="str">
        <f t="shared" ca="1" si="12530"/>
        <v/>
      </c>
      <c r="BI1405" s="53" t="str">
        <f t="shared" ca="1" si="12530"/>
        <v/>
      </c>
      <c r="BJ1405" s="53" t="str">
        <f t="shared" ca="1" si="12530"/>
        <v/>
      </c>
      <c r="BK1405" s="53" t="str">
        <f t="shared" ca="1" si="12530"/>
        <v/>
      </c>
      <c r="BL1405" s="53" t="str">
        <f t="shared" ca="1" si="12530"/>
        <v/>
      </c>
      <c r="BM1405" s="53" t="str">
        <f t="shared" ca="1" si="12530"/>
        <v/>
      </c>
      <c r="BN1405" s="53" t="str">
        <f t="shared" ca="1" si="12530"/>
        <v/>
      </c>
      <c r="BO1405" s="53" t="str">
        <f t="shared" ca="1" si="12530"/>
        <v/>
      </c>
      <c r="BP1405" s="53" t="str">
        <f t="shared" ref="AZ1405:BP1420" ca="1" si="12531">LEFT(AW1404,1)</f>
        <v/>
      </c>
    </row>
    <row r="1406" spans="24:264" hidden="1" x14ac:dyDescent="0.3">
      <c r="X1406" s="51">
        <v>1406</v>
      </c>
      <c r="Y1406" s="8" t="s">
        <v>866</v>
      </c>
      <c r="Z1406" s="7">
        <v>3</v>
      </c>
      <c r="AE1406" s="7"/>
      <c r="AF1406" s="7" t="str">
        <f ca="1">IFERROR(HLOOKUP(AF$1403,INDIRECT($Y1406&amp;"$"&amp;1398):INDIRECT($Y1406&amp;"$"&amp;1402),3,FALSE)&amp;HLOOKUP(AF$1403,INDIRECT($Y1406&amp;"$"&amp;1398):INDIRECT($Y1406&amp;"$"&amp;1402),4,FALSE),"")</f>
        <v/>
      </c>
      <c r="AG1406" s="7" t="str">
        <f ca="1">IFERROR(HLOOKUP(AG$1403,INDIRECT($Y1406&amp;"$"&amp;1398):INDIRECT($Y1406&amp;"$"&amp;1402),3,FALSE)&amp;HLOOKUP(AG$1403,INDIRECT($Y1406&amp;"$"&amp;1398):INDIRECT($Y1406&amp;"$"&amp;1402),4,FALSE),"")</f>
        <v/>
      </c>
      <c r="AH1406" s="7" t="str">
        <f ca="1">IFERROR(HLOOKUP(AH$1403,INDIRECT($Y1406&amp;"$"&amp;1398):INDIRECT($Y1406&amp;"$"&amp;1402),3,FALSE)&amp;HLOOKUP(AH$1403,INDIRECT($Y1406&amp;"$"&amp;1398):INDIRECT($Y1406&amp;"$"&amp;1402),4,FALSE),"")</f>
        <v/>
      </c>
      <c r="AI1406" s="7" t="str">
        <f ca="1">IFERROR(HLOOKUP(AI$1403,INDIRECT($Y1406&amp;"$"&amp;1398):INDIRECT($Y1406&amp;"$"&amp;1402),3,FALSE)&amp;HLOOKUP(AI$1403,INDIRECT($Y1406&amp;"$"&amp;1398):INDIRECT($Y1406&amp;"$"&amp;1402),4,FALSE),"")</f>
        <v/>
      </c>
      <c r="AJ1406" s="7" t="str">
        <f ca="1">IFERROR(HLOOKUP(AJ$1403,INDIRECT($Y1406&amp;"$"&amp;1398):INDIRECT($Y1406&amp;"$"&amp;1402),3,FALSE)&amp;HLOOKUP(AJ$1403,INDIRECT($Y1406&amp;"$"&amp;1398):INDIRECT($Y1406&amp;"$"&amp;1402),4,FALSE),"")</f>
        <v/>
      </c>
      <c r="AK1406" s="7" t="str">
        <f ca="1">IFERROR(HLOOKUP(AK$1403,INDIRECT($Y1406&amp;"$"&amp;1398):INDIRECT($Y1406&amp;"$"&amp;1402),3,FALSE)&amp;HLOOKUP(AK$1403,INDIRECT($Y1406&amp;"$"&amp;1398):INDIRECT($Y1406&amp;"$"&amp;1402),4,FALSE),"")</f>
        <v/>
      </c>
      <c r="AL1406" s="7" t="str">
        <f ca="1">IFERROR(HLOOKUP(AL$1403,INDIRECT($Y1406&amp;"$"&amp;1398):INDIRECT($Y1406&amp;"$"&amp;1402),3,FALSE)&amp;HLOOKUP(AL$1403,INDIRECT($Y1406&amp;"$"&amp;1398):INDIRECT($Y1406&amp;"$"&amp;1402),4,FALSE),"")</f>
        <v/>
      </c>
      <c r="AM1406" s="7" t="str">
        <f ca="1">IFERROR(HLOOKUP(AM$1403,INDIRECT($Y1406&amp;"$"&amp;1398):INDIRECT($Y1406&amp;"$"&amp;1402),3,FALSE)&amp;HLOOKUP(AM$1403,INDIRECT($Y1406&amp;"$"&amp;1398):INDIRECT($Y1406&amp;"$"&amp;1402),4,FALSE),"")</f>
        <v/>
      </c>
      <c r="AN1406" s="7" t="str">
        <f ca="1">IFERROR(HLOOKUP(AN$1403,INDIRECT($Y1406&amp;"$"&amp;1398):INDIRECT($Y1406&amp;"$"&amp;1402),3,FALSE)&amp;HLOOKUP(AN$1403,INDIRECT($Y1406&amp;"$"&amp;1398):INDIRECT($Y1406&amp;"$"&amp;1402),4,FALSE),"")</f>
        <v/>
      </c>
      <c r="AO1406" s="7" t="str">
        <f ca="1">IFERROR(HLOOKUP(AO$1403,INDIRECT($Y1406&amp;"$"&amp;1398):INDIRECT($Y1406&amp;"$"&amp;1402),3,FALSE)&amp;HLOOKUP(AO$1403,INDIRECT($Y1406&amp;"$"&amp;1398):INDIRECT($Y1406&amp;"$"&amp;1402),4,FALSE),"")</f>
        <v/>
      </c>
      <c r="AP1406" s="7" t="str">
        <f ca="1">IFERROR(HLOOKUP(AP$1403,INDIRECT($Y1406&amp;"$"&amp;1398):INDIRECT($Y1406&amp;"$"&amp;1402),3,FALSE)&amp;HLOOKUP(AP$1403,INDIRECT($Y1406&amp;"$"&amp;1398):INDIRECT($Y1406&amp;"$"&amp;1402),4,FALSE),"")</f>
        <v/>
      </c>
      <c r="AQ1406" s="7" t="str">
        <f ca="1">IFERROR(HLOOKUP(AQ$1403,INDIRECT($Y1406&amp;"$"&amp;1398):INDIRECT($Y1406&amp;"$"&amp;1402),3,FALSE)&amp;HLOOKUP(AQ$1403,INDIRECT($Y1406&amp;"$"&amp;1398):INDIRECT($Y1406&amp;"$"&amp;1402),4,FALSE),"")</f>
        <v/>
      </c>
      <c r="AR1406" s="7" t="str">
        <f ca="1">IFERROR(HLOOKUP(AR$1403,INDIRECT($Y1406&amp;"$"&amp;1398):INDIRECT($Y1406&amp;"$"&amp;1402),3,FALSE)&amp;HLOOKUP(AR$1403,INDIRECT($Y1406&amp;"$"&amp;1398):INDIRECT($Y1406&amp;"$"&amp;1402),4,FALSE),"")</f>
        <v/>
      </c>
      <c r="AS1406" s="7" t="str">
        <f ca="1">IFERROR(HLOOKUP(AS$1403,INDIRECT($Y1406&amp;"$"&amp;1398):INDIRECT($Y1406&amp;"$"&amp;1402),3,FALSE)&amp;HLOOKUP(AS$1403,INDIRECT($Y1406&amp;"$"&amp;1398):INDIRECT($Y1406&amp;"$"&amp;1402),4,FALSE),"")</f>
        <v/>
      </c>
      <c r="AT1406" s="7" t="str">
        <f ca="1">IFERROR(HLOOKUP(AT$1403,INDIRECT($Y1406&amp;"$"&amp;1398):INDIRECT($Y1406&amp;"$"&amp;1402),3,FALSE)&amp;HLOOKUP(AT$1403,INDIRECT($Y1406&amp;"$"&amp;1398):INDIRECT($Y1406&amp;"$"&amp;1402),4,FALSE),"")</f>
        <v/>
      </c>
      <c r="AU1406" s="7" t="str">
        <f ca="1">IFERROR(HLOOKUP(AU$1403,INDIRECT($Y1406&amp;"$"&amp;1398):INDIRECT($Y1406&amp;"$"&amp;1402),3,FALSE)&amp;HLOOKUP(AU$1403,INDIRECT($Y1406&amp;"$"&amp;1398):INDIRECT($Y1406&amp;"$"&amp;1402),4,FALSE),"")</f>
        <v/>
      </c>
      <c r="AV1406" s="7" t="str">
        <f ca="1">IFERROR(HLOOKUP(AV$1403,INDIRECT($Y1406&amp;"$"&amp;1398):INDIRECT($Y1406&amp;"$"&amp;1402),3,FALSE)&amp;HLOOKUP(AV$1403,INDIRECT($Y1406&amp;"$"&amp;1398):INDIRECT($Y1406&amp;"$"&amp;1402),4,FALSE),"")</f>
        <v/>
      </c>
      <c r="AW1406" s="7" t="str">
        <f ca="1">IFERROR(HLOOKUP(AW$1403,INDIRECT($Y1406&amp;"$"&amp;1398):INDIRECT($Y1406&amp;"$"&amp;1402),3,FALSE)&amp;HLOOKUP(AW$1403,INDIRECT($Y1406&amp;"$"&amp;1398):INDIRECT($Y1406&amp;"$"&amp;1402),4,FALSE),"")</f>
        <v/>
      </c>
      <c r="AX1406" s="7" t="str">
        <f ca="1">IFERROR(HLOOKUP(AX$1403,INDIRECT(INDIRECT("$Y"&amp;1403+AX$852+($Z1406-1))&amp;1398):INDIRECT(INDIRECT("$Y"&amp;1403+AX$852+($Z1406-1))&amp;1402),3,FALSE)&amp;LEFT(HLOOKUP(AX$1403,INDIRECT(INDIRECT("$Y"&amp;1403+AX$852+($Z1406-1))&amp;1398):INDIRECT(INDIRECT("$Y"&amp;1403+AX$852+($Z1406-1))&amp;1402),4,FALSE),3),"")</f>
        <v/>
      </c>
      <c r="AY1406" s="53" t="str">
        <f t="shared" ref="AY1406:AY1421" ca="1" si="12532">LEFT(AF1405,1)</f>
        <v/>
      </c>
      <c r="AZ1406" s="53" t="str">
        <f t="shared" ca="1" si="12531"/>
        <v/>
      </c>
      <c r="BA1406" s="53" t="str">
        <f t="shared" ca="1" si="12531"/>
        <v/>
      </c>
      <c r="BB1406" s="53" t="str">
        <f t="shared" ca="1" si="12531"/>
        <v/>
      </c>
      <c r="BC1406" s="53" t="str">
        <f t="shared" ca="1" si="12531"/>
        <v/>
      </c>
      <c r="BD1406" s="53" t="str">
        <f t="shared" ca="1" si="12531"/>
        <v/>
      </c>
      <c r="BE1406" s="53" t="str">
        <f t="shared" ca="1" si="12531"/>
        <v/>
      </c>
      <c r="BF1406" s="53" t="str">
        <f t="shared" ca="1" si="12531"/>
        <v/>
      </c>
      <c r="BG1406" s="53" t="str">
        <f t="shared" ca="1" si="12531"/>
        <v/>
      </c>
      <c r="BH1406" s="53" t="str">
        <f t="shared" ca="1" si="12531"/>
        <v/>
      </c>
      <c r="BI1406" s="53" t="str">
        <f t="shared" ca="1" si="12531"/>
        <v/>
      </c>
      <c r="BJ1406" s="53" t="str">
        <f t="shared" ca="1" si="12531"/>
        <v/>
      </c>
      <c r="BK1406" s="53" t="str">
        <f t="shared" ca="1" si="12531"/>
        <v/>
      </c>
      <c r="BL1406" s="53" t="str">
        <f t="shared" ca="1" si="12531"/>
        <v/>
      </c>
      <c r="BM1406" s="53" t="str">
        <f t="shared" ca="1" si="12531"/>
        <v/>
      </c>
      <c r="BN1406" s="53" t="str">
        <f t="shared" ca="1" si="12531"/>
        <v/>
      </c>
      <c r="BO1406" s="53" t="str">
        <f t="shared" ca="1" si="12531"/>
        <v/>
      </c>
      <c r="BP1406" s="53" t="str">
        <f t="shared" ca="1" si="12531"/>
        <v/>
      </c>
    </row>
    <row r="1407" spans="24:264" hidden="1" x14ac:dyDescent="0.3">
      <c r="X1407" s="51">
        <v>1407</v>
      </c>
      <c r="Y1407" s="8" t="s">
        <v>867</v>
      </c>
      <c r="Z1407" s="7">
        <v>4</v>
      </c>
      <c r="AE1407" s="7"/>
      <c r="AF1407" s="7" t="str">
        <f ca="1">IFERROR(HLOOKUP(AF$1403,INDIRECT($Y1407&amp;"$"&amp;1398):INDIRECT($Y1407&amp;"$"&amp;1402),3,FALSE)&amp;HLOOKUP(AF$1403,INDIRECT($Y1407&amp;"$"&amp;1398):INDIRECT($Y1407&amp;"$"&amp;1402),4,FALSE),"")</f>
        <v/>
      </c>
      <c r="AG1407" s="7" t="str">
        <f ca="1">IFERROR(HLOOKUP(AG$1403,INDIRECT($Y1407&amp;"$"&amp;1398):INDIRECT($Y1407&amp;"$"&amp;1402),3,FALSE)&amp;HLOOKUP(AG$1403,INDIRECT($Y1407&amp;"$"&amp;1398):INDIRECT($Y1407&amp;"$"&amp;1402),4,FALSE),"")</f>
        <v/>
      </c>
      <c r="AH1407" s="7" t="str">
        <f ca="1">IFERROR(HLOOKUP(AH$1403,INDIRECT($Y1407&amp;"$"&amp;1398):INDIRECT($Y1407&amp;"$"&amp;1402),3,FALSE)&amp;HLOOKUP(AH$1403,INDIRECT($Y1407&amp;"$"&amp;1398):INDIRECT($Y1407&amp;"$"&amp;1402),4,FALSE),"")</f>
        <v/>
      </c>
      <c r="AI1407" s="7" t="str">
        <f ca="1">IFERROR(HLOOKUP(AI$1403,INDIRECT($Y1407&amp;"$"&amp;1398):INDIRECT($Y1407&amp;"$"&amp;1402),3,FALSE)&amp;HLOOKUP(AI$1403,INDIRECT($Y1407&amp;"$"&amp;1398):INDIRECT($Y1407&amp;"$"&amp;1402),4,FALSE),"")</f>
        <v/>
      </c>
      <c r="AJ1407" s="7" t="str">
        <f ca="1">IFERROR(HLOOKUP(AJ$1403,INDIRECT($Y1407&amp;"$"&amp;1398):INDIRECT($Y1407&amp;"$"&amp;1402),3,FALSE)&amp;HLOOKUP(AJ$1403,INDIRECT($Y1407&amp;"$"&amp;1398):INDIRECT($Y1407&amp;"$"&amp;1402),4,FALSE),"")</f>
        <v/>
      </c>
      <c r="AK1407" s="7" t="str">
        <f ca="1">IFERROR(HLOOKUP(AK$1403,INDIRECT($Y1407&amp;"$"&amp;1398):INDIRECT($Y1407&amp;"$"&amp;1402),3,FALSE)&amp;HLOOKUP(AK$1403,INDIRECT($Y1407&amp;"$"&amp;1398):INDIRECT($Y1407&amp;"$"&amp;1402),4,FALSE),"")</f>
        <v/>
      </c>
      <c r="AL1407" s="7" t="str">
        <f ca="1">IFERROR(HLOOKUP(AL$1403,INDIRECT($Y1407&amp;"$"&amp;1398):INDIRECT($Y1407&amp;"$"&amp;1402),3,FALSE)&amp;HLOOKUP(AL$1403,INDIRECT($Y1407&amp;"$"&amp;1398):INDIRECT($Y1407&amp;"$"&amp;1402),4,FALSE),"")</f>
        <v/>
      </c>
      <c r="AM1407" s="7" t="str">
        <f ca="1">IFERROR(HLOOKUP(AM$1403,INDIRECT($Y1407&amp;"$"&amp;1398):INDIRECT($Y1407&amp;"$"&amp;1402),3,FALSE)&amp;HLOOKUP(AM$1403,INDIRECT($Y1407&amp;"$"&amp;1398):INDIRECT($Y1407&amp;"$"&amp;1402),4,FALSE),"")</f>
        <v/>
      </c>
      <c r="AN1407" s="7" t="str">
        <f ca="1">IFERROR(HLOOKUP(AN$1403,INDIRECT($Y1407&amp;"$"&amp;1398):INDIRECT($Y1407&amp;"$"&amp;1402),3,FALSE)&amp;HLOOKUP(AN$1403,INDIRECT($Y1407&amp;"$"&amp;1398):INDIRECT($Y1407&amp;"$"&amp;1402),4,FALSE),"")</f>
        <v/>
      </c>
      <c r="AO1407" s="7" t="str">
        <f ca="1">IFERROR(HLOOKUP(AO$1403,INDIRECT($Y1407&amp;"$"&amp;1398):INDIRECT($Y1407&amp;"$"&amp;1402),3,FALSE)&amp;HLOOKUP(AO$1403,INDIRECT($Y1407&amp;"$"&amp;1398):INDIRECT($Y1407&amp;"$"&amp;1402),4,FALSE),"")</f>
        <v/>
      </c>
      <c r="AP1407" s="7" t="str">
        <f ca="1">IFERROR(HLOOKUP(AP$1403,INDIRECT($Y1407&amp;"$"&amp;1398):INDIRECT($Y1407&amp;"$"&amp;1402),3,FALSE)&amp;HLOOKUP(AP$1403,INDIRECT($Y1407&amp;"$"&amp;1398):INDIRECT($Y1407&amp;"$"&amp;1402),4,FALSE),"")</f>
        <v/>
      </c>
      <c r="AQ1407" s="7" t="str">
        <f ca="1">IFERROR(HLOOKUP(AQ$1403,INDIRECT($Y1407&amp;"$"&amp;1398):INDIRECT($Y1407&amp;"$"&amp;1402),3,FALSE)&amp;HLOOKUP(AQ$1403,INDIRECT($Y1407&amp;"$"&amp;1398):INDIRECT($Y1407&amp;"$"&amp;1402),4,FALSE),"")</f>
        <v/>
      </c>
      <c r="AR1407" s="7" t="str">
        <f ca="1">IFERROR(HLOOKUP(AR$1403,INDIRECT($Y1407&amp;"$"&amp;1398):INDIRECT($Y1407&amp;"$"&amp;1402),3,FALSE)&amp;HLOOKUP(AR$1403,INDIRECT($Y1407&amp;"$"&amp;1398):INDIRECT($Y1407&amp;"$"&amp;1402),4,FALSE),"")</f>
        <v/>
      </c>
      <c r="AS1407" s="7" t="str">
        <f ca="1">IFERROR(HLOOKUP(AS$1403,INDIRECT($Y1407&amp;"$"&amp;1398):INDIRECT($Y1407&amp;"$"&amp;1402),3,FALSE)&amp;HLOOKUP(AS$1403,INDIRECT($Y1407&amp;"$"&amp;1398):INDIRECT($Y1407&amp;"$"&amp;1402),4,FALSE),"")</f>
        <v/>
      </c>
      <c r="AT1407" s="7" t="str">
        <f ca="1">IFERROR(HLOOKUP(AT$1403,INDIRECT($Y1407&amp;"$"&amp;1398):INDIRECT($Y1407&amp;"$"&amp;1402),3,FALSE)&amp;HLOOKUP(AT$1403,INDIRECT($Y1407&amp;"$"&amp;1398):INDIRECT($Y1407&amp;"$"&amp;1402),4,FALSE),"")</f>
        <v/>
      </c>
      <c r="AU1407" s="7" t="str">
        <f ca="1">IFERROR(HLOOKUP(AU$1403,INDIRECT($Y1407&amp;"$"&amp;1398):INDIRECT($Y1407&amp;"$"&amp;1402),3,FALSE)&amp;HLOOKUP(AU$1403,INDIRECT($Y1407&amp;"$"&amp;1398):INDIRECT($Y1407&amp;"$"&amp;1402),4,FALSE),"")</f>
        <v/>
      </c>
      <c r="AV1407" s="7" t="str">
        <f ca="1">IFERROR(HLOOKUP(AV$1403,INDIRECT($Y1407&amp;"$"&amp;1398):INDIRECT($Y1407&amp;"$"&amp;1402),3,FALSE)&amp;HLOOKUP(AV$1403,INDIRECT($Y1407&amp;"$"&amp;1398):INDIRECT($Y1407&amp;"$"&amp;1402),4,FALSE),"")</f>
        <v/>
      </c>
      <c r="AW1407" s="7" t="str">
        <f ca="1">IFERROR(HLOOKUP(AW$1403,INDIRECT($Y1407&amp;"$"&amp;1398):INDIRECT($Y1407&amp;"$"&amp;1402),3,FALSE)&amp;HLOOKUP(AW$1403,INDIRECT($Y1407&amp;"$"&amp;1398):INDIRECT($Y1407&amp;"$"&amp;1402),4,FALSE),"")</f>
        <v/>
      </c>
      <c r="AX1407" s="7" t="str">
        <f ca="1">IFERROR(HLOOKUP(AX$1403,INDIRECT(INDIRECT("$Y"&amp;1403+AX$852+($Z1407-1))&amp;1398):INDIRECT(INDIRECT("$Y"&amp;1403+AX$852+($Z1407-1))&amp;1402),3,FALSE)&amp;LEFT(HLOOKUP(AX$1403,INDIRECT(INDIRECT("$Y"&amp;1403+AX$852+($Z1407-1))&amp;1398):INDIRECT(INDIRECT("$Y"&amp;1403+AX$852+($Z1407-1))&amp;1402),4,FALSE),3),"")</f>
        <v/>
      </c>
      <c r="AY1407" s="53" t="str">
        <f t="shared" ca="1" si="12532"/>
        <v/>
      </c>
      <c r="AZ1407" s="53" t="str">
        <f t="shared" ca="1" si="12531"/>
        <v/>
      </c>
      <c r="BA1407" s="53" t="str">
        <f t="shared" ca="1" si="12531"/>
        <v/>
      </c>
      <c r="BB1407" s="53" t="str">
        <f t="shared" ca="1" si="12531"/>
        <v/>
      </c>
      <c r="BC1407" s="53" t="str">
        <f t="shared" ca="1" si="12531"/>
        <v/>
      </c>
      <c r="BD1407" s="53" t="str">
        <f t="shared" ca="1" si="12531"/>
        <v/>
      </c>
      <c r="BE1407" s="53" t="str">
        <f t="shared" ca="1" si="12531"/>
        <v/>
      </c>
      <c r="BF1407" s="53" t="str">
        <f t="shared" ca="1" si="12531"/>
        <v/>
      </c>
      <c r="BG1407" s="53" t="str">
        <f t="shared" ca="1" si="12531"/>
        <v/>
      </c>
      <c r="BH1407" s="53" t="str">
        <f t="shared" ca="1" si="12531"/>
        <v/>
      </c>
      <c r="BI1407" s="53" t="str">
        <f t="shared" ca="1" si="12531"/>
        <v/>
      </c>
      <c r="BJ1407" s="53" t="str">
        <f t="shared" ca="1" si="12531"/>
        <v/>
      </c>
      <c r="BK1407" s="53" t="str">
        <f t="shared" ca="1" si="12531"/>
        <v/>
      </c>
      <c r="BL1407" s="53" t="str">
        <f t="shared" ca="1" si="12531"/>
        <v/>
      </c>
      <c r="BM1407" s="53" t="str">
        <f t="shared" ca="1" si="12531"/>
        <v/>
      </c>
      <c r="BN1407" s="53" t="str">
        <f t="shared" ca="1" si="12531"/>
        <v/>
      </c>
      <c r="BO1407" s="53" t="str">
        <f t="shared" ca="1" si="12531"/>
        <v/>
      </c>
      <c r="BP1407" s="53" t="str">
        <f t="shared" ca="1" si="12531"/>
        <v/>
      </c>
    </row>
    <row r="1408" spans="24:264" hidden="1" x14ac:dyDescent="0.3">
      <c r="X1408" s="51">
        <v>1408</v>
      </c>
      <c r="Y1408" s="8" t="s">
        <v>868</v>
      </c>
      <c r="Z1408" s="7">
        <v>5</v>
      </c>
      <c r="AE1408" s="7"/>
      <c r="AF1408" s="7" t="str">
        <f ca="1">IFERROR(HLOOKUP(AF$1403,INDIRECT($Y1408&amp;"$"&amp;1398):INDIRECT($Y1408&amp;"$"&amp;1402),3,FALSE)&amp;HLOOKUP(AF$1403,INDIRECT($Y1408&amp;"$"&amp;1398):INDIRECT($Y1408&amp;"$"&amp;1402),4,FALSE),"")</f>
        <v/>
      </c>
      <c r="AG1408" s="7" t="str">
        <f ca="1">IFERROR(HLOOKUP(AG$1403,INDIRECT($Y1408&amp;"$"&amp;1398):INDIRECT($Y1408&amp;"$"&amp;1402),3,FALSE)&amp;HLOOKUP(AG$1403,INDIRECT($Y1408&amp;"$"&amp;1398):INDIRECT($Y1408&amp;"$"&amp;1402),4,FALSE),"")</f>
        <v/>
      </c>
      <c r="AH1408" s="7" t="str">
        <f ca="1">IFERROR(HLOOKUP(AH$1403,INDIRECT($Y1408&amp;"$"&amp;1398):INDIRECT($Y1408&amp;"$"&amp;1402),3,FALSE)&amp;HLOOKUP(AH$1403,INDIRECT($Y1408&amp;"$"&amp;1398):INDIRECT($Y1408&amp;"$"&amp;1402),4,FALSE),"")</f>
        <v/>
      </c>
      <c r="AI1408" s="7" t="str">
        <f ca="1">IFERROR(HLOOKUP(AI$1403,INDIRECT($Y1408&amp;"$"&amp;1398):INDIRECT($Y1408&amp;"$"&amp;1402),3,FALSE)&amp;HLOOKUP(AI$1403,INDIRECT($Y1408&amp;"$"&amp;1398):INDIRECT($Y1408&amp;"$"&amp;1402),4,FALSE),"")</f>
        <v/>
      </c>
      <c r="AJ1408" s="7" t="str">
        <f ca="1">IFERROR(HLOOKUP(AJ$1403,INDIRECT($Y1408&amp;"$"&amp;1398):INDIRECT($Y1408&amp;"$"&amp;1402),3,FALSE)&amp;HLOOKUP(AJ$1403,INDIRECT($Y1408&amp;"$"&amp;1398):INDIRECT($Y1408&amp;"$"&amp;1402),4,FALSE),"")</f>
        <v/>
      </c>
      <c r="AK1408" s="7" t="str">
        <f ca="1">IFERROR(HLOOKUP(AK$1403,INDIRECT($Y1408&amp;"$"&amp;1398):INDIRECT($Y1408&amp;"$"&amp;1402),3,FALSE)&amp;HLOOKUP(AK$1403,INDIRECT($Y1408&amp;"$"&amp;1398):INDIRECT($Y1408&amp;"$"&amp;1402),4,FALSE),"")</f>
        <v/>
      </c>
      <c r="AL1408" s="7" t="str">
        <f ca="1">IFERROR(HLOOKUP(AL$1403,INDIRECT($Y1408&amp;"$"&amp;1398):INDIRECT($Y1408&amp;"$"&amp;1402),3,FALSE)&amp;HLOOKUP(AL$1403,INDIRECT($Y1408&amp;"$"&amp;1398):INDIRECT($Y1408&amp;"$"&amp;1402),4,FALSE),"")</f>
        <v/>
      </c>
      <c r="AM1408" s="7" t="str">
        <f ca="1">IFERROR(HLOOKUP(AM$1403,INDIRECT($Y1408&amp;"$"&amp;1398):INDIRECT($Y1408&amp;"$"&amp;1402),3,FALSE)&amp;HLOOKUP(AM$1403,INDIRECT($Y1408&amp;"$"&amp;1398):INDIRECT($Y1408&amp;"$"&amp;1402),4,FALSE),"")</f>
        <v/>
      </c>
      <c r="AN1408" s="7" t="str">
        <f ca="1">IFERROR(HLOOKUP(AN$1403,INDIRECT($Y1408&amp;"$"&amp;1398):INDIRECT($Y1408&amp;"$"&amp;1402),3,FALSE)&amp;HLOOKUP(AN$1403,INDIRECT($Y1408&amp;"$"&amp;1398):INDIRECT($Y1408&amp;"$"&amp;1402),4,FALSE),"")</f>
        <v/>
      </c>
      <c r="AO1408" s="7" t="str">
        <f ca="1">IFERROR(HLOOKUP(AO$1403,INDIRECT($Y1408&amp;"$"&amp;1398):INDIRECT($Y1408&amp;"$"&amp;1402),3,FALSE)&amp;HLOOKUP(AO$1403,INDIRECT($Y1408&amp;"$"&amp;1398):INDIRECT($Y1408&amp;"$"&amp;1402),4,FALSE),"")</f>
        <v/>
      </c>
      <c r="AP1408" s="7" t="str">
        <f ca="1">IFERROR(HLOOKUP(AP$1403,INDIRECT($Y1408&amp;"$"&amp;1398):INDIRECT($Y1408&amp;"$"&amp;1402),3,FALSE)&amp;HLOOKUP(AP$1403,INDIRECT($Y1408&amp;"$"&amp;1398):INDIRECT($Y1408&amp;"$"&amp;1402),4,FALSE),"")</f>
        <v/>
      </c>
      <c r="AQ1408" s="7" t="str">
        <f ca="1">IFERROR(HLOOKUP(AQ$1403,INDIRECT($Y1408&amp;"$"&amp;1398):INDIRECT($Y1408&amp;"$"&amp;1402),3,FALSE)&amp;HLOOKUP(AQ$1403,INDIRECT($Y1408&amp;"$"&amp;1398):INDIRECT($Y1408&amp;"$"&amp;1402),4,FALSE),"")</f>
        <v/>
      </c>
      <c r="AR1408" s="7" t="str">
        <f ca="1">IFERROR(HLOOKUP(AR$1403,INDIRECT($Y1408&amp;"$"&amp;1398):INDIRECT($Y1408&amp;"$"&amp;1402),3,FALSE)&amp;HLOOKUP(AR$1403,INDIRECT($Y1408&amp;"$"&amp;1398):INDIRECT($Y1408&amp;"$"&amp;1402),4,FALSE),"")</f>
        <v/>
      </c>
      <c r="AS1408" s="7" t="str">
        <f ca="1">IFERROR(HLOOKUP(AS$1403,INDIRECT($Y1408&amp;"$"&amp;1398):INDIRECT($Y1408&amp;"$"&amp;1402),3,FALSE)&amp;HLOOKUP(AS$1403,INDIRECT($Y1408&amp;"$"&amp;1398):INDIRECT($Y1408&amp;"$"&amp;1402),4,FALSE),"")</f>
        <v/>
      </c>
      <c r="AT1408" s="7" t="str">
        <f ca="1">IFERROR(HLOOKUP(AT$1403,INDIRECT($Y1408&amp;"$"&amp;1398):INDIRECT($Y1408&amp;"$"&amp;1402),3,FALSE)&amp;HLOOKUP(AT$1403,INDIRECT($Y1408&amp;"$"&amp;1398):INDIRECT($Y1408&amp;"$"&amp;1402),4,FALSE),"")</f>
        <v/>
      </c>
      <c r="AU1408" s="7" t="str">
        <f ca="1">IFERROR(HLOOKUP(AU$1403,INDIRECT($Y1408&amp;"$"&amp;1398):INDIRECT($Y1408&amp;"$"&amp;1402),3,FALSE)&amp;HLOOKUP(AU$1403,INDIRECT($Y1408&amp;"$"&amp;1398):INDIRECT($Y1408&amp;"$"&amp;1402),4,FALSE),"")</f>
        <v/>
      </c>
      <c r="AV1408" s="7" t="str">
        <f ca="1">IFERROR(HLOOKUP(AV$1403,INDIRECT($Y1408&amp;"$"&amp;1398):INDIRECT($Y1408&amp;"$"&amp;1402),3,FALSE)&amp;HLOOKUP(AV$1403,INDIRECT($Y1408&amp;"$"&amp;1398):INDIRECT($Y1408&amp;"$"&amp;1402),4,FALSE),"")</f>
        <v/>
      </c>
      <c r="AW1408" s="7" t="str">
        <f ca="1">IFERROR(HLOOKUP(AW$1403,INDIRECT($Y1408&amp;"$"&amp;1398):INDIRECT($Y1408&amp;"$"&amp;1402),3,FALSE)&amp;HLOOKUP(AW$1403,INDIRECT($Y1408&amp;"$"&amp;1398):INDIRECT($Y1408&amp;"$"&amp;1402),4,FALSE),"")</f>
        <v/>
      </c>
      <c r="AX1408" s="7" t="str">
        <f ca="1">IFERROR(HLOOKUP(AX$1403,INDIRECT(INDIRECT("$Y"&amp;1403+AX$852+($Z1408-1))&amp;1398):INDIRECT(INDIRECT("$Y"&amp;1403+AX$852+($Z1408-1))&amp;1402),3,FALSE)&amp;LEFT(HLOOKUP(AX$1403,INDIRECT(INDIRECT("$Y"&amp;1403+AX$852+($Z1408-1))&amp;1398):INDIRECT(INDIRECT("$Y"&amp;1403+AX$852+($Z1408-1))&amp;1402),4,FALSE),3),"")</f>
        <v/>
      </c>
      <c r="AY1408" s="53" t="str">
        <f t="shared" ca="1" si="12532"/>
        <v/>
      </c>
      <c r="AZ1408" s="53" t="str">
        <f t="shared" ca="1" si="12531"/>
        <v/>
      </c>
      <c r="BA1408" s="53" t="str">
        <f t="shared" ca="1" si="12531"/>
        <v/>
      </c>
      <c r="BB1408" s="53" t="str">
        <f t="shared" ca="1" si="12531"/>
        <v/>
      </c>
      <c r="BC1408" s="53" t="str">
        <f t="shared" ca="1" si="12531"/>
        <v/>
      </c>
      <c r="BD1408" s="53" t="str">
        <f t="shared" ca="1" si="12531"/>
        <v/>
      </c>
      <c r="BE1408" s="53" t="str">
        <f t="shared" ca="1" si="12531"/>
        <v/>
      </c>
      <c r="BF1408" s="53" t="str">
        <f t="shared" ca="1" si="12531"/>
        <v/>
      </c>
      <c r="BG1408" s="53" t="str">
        <f t="shared" ca="1" si="12531"/>
        <v/>
      </c>
      <c r="BH1408" s="53" t="str">
        <f t="shared" ca="1" si="12531"/>
        <v/>
      </c>
      <c r="BI1408" s="53" t="str">
        <f t="shared" ca="1" si="12531"/>
        <v/>
      </c>
      <c r="BJ1408" s="53" t="str">
        <f t="shared" ca="1" si="12531"/>
        <v/>
      </c>
      <c r="BK1408" s="53" t="str">
        <f t="shared" ca="1" si="12531"/>
        <v/>
      </c>
      <c r="BL1408" s="53" t="str">
        <f t="shared" ca="1" si="12531"/>
        <v/>
      </c>
      <c r="BM1408" s="53" t="str">
        <f t="shared" ca="1" si="12531"/>
        <v/>
      </c>
      <c r="BN1408" s="53" t="str">
        <f t="shared" ca="1" si="12531"/>
        <v/>
      </c>
      <c r="BO1408" s="53" t="str">
        <f t="shared" ca="1" si="12531"/>
        <v/>
      </c>
      <c r="BP1408" s="53" t="str">
        <f t="shared" ca="1" si="12531"/>
        <v/>
      </c>
    </row>
    <row r="1409" spans="24:264" hidden="1" x14ac:dyDescent="0.3">
      <c r="X1409" s="51">
        <v>1409</v>
      </c>
      <c r="Y1409" s="8" t="s">
        <v>869</v>
      </c>
      <c r="Z1409" s="7">
        <v>6</v>
      </c>
      <c r="AE1409" s="7"/>
      <c r="AF1409" s="7" t="str">
        <f ca="1">IFERROR(HLOOKUP(AF$1403,INDIRECT($Y1409&amp;"$"&amp;1398):INDIRECT($Y1409&amp;"$"&amp;1402),3,FALSE)&amp;HLOOKUP(AF$1403,INDIRECT($Y1409&amp;"$"&amp;1398):INDIRECT($Y1409&amp;"$"&amp;1402),4,FALSE),"")</f>
        <v/>
      </c>
      <c r="AG1409" s="7" t="str">
        <f ca="1">IFERROR(HLOOKUP(AG$1403,INDIRECT($Y1409&amp;"$"&amp;1398):INDIRECT($Y1409&amp;"$"&amp;1402),3,FALSE)&amp;HLOOKUP(AG$1403,INDIRECT($Y1409&amp;"$"&amp;1398):INDIRECT($Y1409&amp;"$"&amp;1402),4,FALSE),"")</f>
        <v/>
      </c>
      <c r="AH1409" s="7" t="str">
        <f ca="1">IFERROR(HLOOKUP(AH$1403,INDIRECT($Y1409&amp;"$"&amp;1398):INDIRECT($Y1409&amp;"$"&amp;1402),3,FALSE)&amp;HLOOKUP(AH$1403,INDIRECT($Y1409&amp;"$"&amp;1398):INDIRECT($Y1409&amp;"$"&amp;1402),4,FALSE),"")</f>
        <v/>
      </c>
      <c r="AI1409" s="7" t="str">
        <f ca="1">IFERROR(HLOOKUP(AI$1403,INDIRECT($Y1409&amp;"$"&amp;1398):INDIRECT($Y1409&amp;"$"&amp;1402),3,FALSE)&amp;HLOOKUP(AI$1403,INDIRECT($Y1409&amp;"$"&amp;1398):INDIRECT($Y1409&amp;"$"&amp;1402),4,FALSE),"")</f>
        <v/>
      </c>
      <c r="AJ1409" s="7" t="str">
        <f ca="1">IFERROR(HLOOKUP(AJ$1403,INDIRECT($Y1409&amp;"$"&amp;1398):INDIRECT($Y1409&amp;"$"&amp;1402),3,FALSE)&amp;HLOOKUP(AJ$1403,INDIRECT($Y1409&amp;"$"&amp;1398):INDIRECT($Y1409&amp;"$"&amp;1402),4,FALSE),"")</f>
        <v/>
      </c>
      <c r="AK1409" s="7" t="str">
        <f ca="1">IFERROR(HLOOKUP(AK$1403,INDIRECT($Y1409&amp;"$"&amp;1398):INDIRECT($Y1409&amp;"$"&amp;1402),3,FALSE)&amp;HLOOKUP(AK$1403,INDIRECT($Y1409&amp;"$"&amp;1398):INDIRECT($Y1409&amp;"$"&amp;1402),4,FALSE),"")</f>
        <v/>
      </c>
      <c r="AL1409" s="7" t="str">
        <f ca="1">IFERROR(HLOOKUP(AL$1403,INDIRECT($Y1409&amp;"$"&amp;1398):INDIRECT($Y1409&amp;"$"&amp;1402),3,FALSE)&amp;HLOOKUP(AL$1403,INDIRECT($Y1409&amp;"$"&amp;1398):INDIRECT($Y1409&amp;"$"&amp;1402),4,FALSE),"")</f>
        <v/>
      </c>
      <c r="AM1409" s="7" t="str">
        <f ca="1">IFERROR(HLOOKUP(AM$1403,INDIRECT($Y1409&amp;"$"&amp;1398):INDIRECT($Y1409&amp;"$"&amp;1402),3,FALSE)&amp;HLOOKUP(AM$1403,INDIRECT($Y1409&amp;"$"&amp;1398):INDIRECT($Y1409&amp;"$"&amp;1402),4,FALSE),"")</f>
        <v/>
      </c>
      <c r="AN1409" s="7" t="str">
        <f ca="1">IFERROR(HLOOKUP(AN$1403,INDIRECT($Y1409&amp;"$"&amp;1398):INDIRECT($Y1409&amp;"$"&amp;1402),3,FALSE)&amp;HLOOKUP(AN$1403,INDIRECT($Y1409&amp;"$"&amp;1398):INDIRECT($Y1409&amp;"$"&amp;1402),4,FALSE),"")</f>
        <v/>
      </c>
      <c r="AO1409" s="7" t="str">
        <f ca="1">IFERROR(HLOOKUP(AO$1403,INDIRECT($Y1409&amp;"$"&amp;1398):INDIRECT($Y1409&amp;"$"&amp;1402),3,FALSE)&amp;HLOOKUP(AO$1403,INDIRECT($Y1409&amp;"$"&amp;1398):INDIRECT($Y1409&amp;"$"&amp;1402),4,FALSE),"")</f>
        <v/>
      </c>
      <c r="AP1409" s="7" t="str">
        <f ca="1">IFERROR(HLOOKUP(AP$1403,INDIRECT($Y1409&amp;"$"&amp;1398):INDIRECT($Y1409&amp;"$"&amp;1402),3,FALSE)&amp;HLOOKUP(AP$1403,INDIRECT($Y1409&amp;"$"&amp;1398):INDIRECT($Y1409&amp;"$"&amp;1402),4,FALSE),"")</f>
        <v/>
      </c>
      <c r="AQ1409" s="7" t="str">
        <f ca="1">IFERROR(HLOOKUP(AQ$1403,INDIRECT($Y1409&amp;"$"&amp;1398):INDIRECT($Y1409&amp;"$"&amp;1402),3,FALSE)&amp;HLOOKUP(AQ$1403,INDIRECT($Y1409&amp;"$"&amp;1398):INDIRECT($Y1409&amp;"$"&amp;1402),4,FALSE),"")</f>
        <v/>
      </c>
      <c r="AR1409" s="7" t="str">
        <f ca="1">IFERROR(HLOOKUP(AR$1403,INDIRECT($Y1409&amp;"$"&amp;1398):INDIRECT($Y1409&amp;"$"&amp;1402),3,FALSE)&amp;HLOOKUP(AR$1403,INDIRECT($Y1409&amp;"$"&amp;1398):INDIRECT($Y1409&amp;"$"&amp;1402),4,FALSE),"")</f>
        <v/>
      </c>
      <c r="AS1409" s="7" t="str">
        <f ca="1">IFERROR(HLOOKUP(AS$1403,INDIRECT($Y1409&amp;"$"&amp;1398):INDIRECT($Y1409&amp;"$"&amp;1402),3,FALSE)&amp;HLOOKUP(AS$1403,INDIRECT($Y1409&amp;"$"&amp;1398):INDIRECT($Y1409&amp;"$"&amp;1402),4,FALSE),"")</f>
        <v/>
      </c>
      <c r="AT1409" s="7" t="str">
        <f ca="1">IFERROR(HLOOKUP(AT$1403,INDIRECT($Y1409&amp;"$"&amp;1398):INDIRECT($Y1409&amp;"$"&amp;1402),3,FALSE)&amp;HLOOKUP(AT$1403,INDIRECT($Y1409&amp;"$"&amp;1398):INDIRECT($Y1409&amp;"$"&amp;1402),4,FALSE),"")</f>
        <v/>
      </c>
      <c r="AU1409" s="7" t="str">
        <f ca="1">IFERROR(HLOOKUP(AU$1403,INDIRECT($Y1409&amp;"$"&amp;1398):INDIRECT($Y1409&amp;"$"&amp;1402),3,FALSE)&amp;HLOOKUP(AU$1403,INDIRECT($Y1409&amp;"$"&amp;1398):INDIRECT($Y1409&amp;"$"&amp;1402),4,FALSE),"")</f>
        <v/>
      </c>
      <c r="AV1409" s="7" t="str">
        <f ca="1">IFERROR(HLOOKUP(AV$1403,INDIRECT($Y1409&amp;"$"&amp;1398):INDIRECT($Y1409&amp;"$"&amp;1402),3,FALSE)&amp;HLOOKUP(AV$1403,INDIRECT($Y1409&amp;"$"&amp;1398):INDIRECT($Y1409&amp;"$"&amp;1402),4,FALSE),"")</f>
        <v/>
      </c>
      <c r="AW1409" s="7" t="str">
        <f ca="1">IFERROR(HLOOKUP(AW$1403,INDIRECT($Y1409&amp;"$"&amp;1398):INDIRECT($Y1409&amp;"$"&amp;1402),3,FALSE)&amp;HLOOKUP(AW$1403,INDIRECT($Y1409&amp;"$"&amp;1398):INDIRECT($Y1409&amp;"$"&amp;1402),4,FALSE),"")</f>
        <v/>
      </c>
      <c r="AX1409" s="7" t="str">
        <f ca="1">IFERROR(HLOOKUP(AX$1403,INDIRECT(INDIRECT("$Y"&amp;1403+AX$852+($Z1409-1))&amp;1398):INDIRECT(INDIRECT("$Y"&amp;1403+AX$852+($Z1409-1))&amp;1402),3,FALSE)&amp;LEFT(HLOOKUP(AX$1403,INDIRECT(INDIRECT("$Y"&amp;1403+AX$852+($Z1409-1))&amp;1398):INDIRECT(INDIRECT("$Y"&amp;1403+AX$852+($Z1409-1))&amp;1402),4,FALSE),3),"")</f>
        <v/>
      </c>
      <c r="AY1409" s="53" t="str">
        <f t="shared" ca="1" si="12532"/>
        <v/>
      </c>
      <c r="AZ1409" s="53" t="str">
        <f t="shared" ca="1" si="12531"/>
        <v/>
      </c>
      <c r="BA1409" s="53" t="str">
        <f t="shared" ca="1" si="12531"/>
        <v/>
      </c>
      <c r="BB1409" s="53" t="str">
        <f t="shared" ca="1" si="12531"/>
        <v/>
      </c>
      <c r="BC1409" s="53" t="str">
        <f t="shared" ca="1" si="12531"/>
        <v/>
      </c>
      <c r="BD1409" s="53" t="str">
        <f t="shared" ca="1" si="12531"/>
        <v/>
      </c>
      <c r="BE1409" s="53" t="str">
        <f t="shared" ca="1" si="12531"/>
        <v/>
      </c>
      <c r="BF1409" s="53" t="str">
        <f t="shared" ca="1" si="12531"/>
        <v/>
      </c>
      <c r="BG1409" s="53" t="str">
        <f t="shared" ca="1" si="12531"/>
        <v/>
      </c>
      <c r="BH1409" s="53" t="str">
        <f t="shared" ca="1" si="12531"/>
        <v/>
      </c>
      <c r="BI1409" s="53" t="str">
        <f t="shared" ca="1" si="12531"/>
        <v/>
      </c>
      <c r="BJ1409" s="53" t="str">
        <f t="shared" ca="1" si="12531"/>
        <v/>
      </c>
      <c r="BK1409" s="53" t="str">
        <f t="shared" ca="1" si="12531"/>
        <v/>
      </c>
      <c r="BL1409" s="53" t="str">
        <f t="shared" ca="1" si="12531"/>
        <v/>
      </c>
      <c r="BM1409" s="53" t="str">
        <f t="shared" ca="1" si="12531"/>
        <v/>
      </c>
      <c r="BN1409" s="53" t="str">
        <f t="shared" ca="1" si="12531"/>
        <v/>
      </c>
      <c r="BO1409" s="53" t="str">
        <f t="shared" ca="1" si="12531"/>
        <v/>
      </c>
      <c r="BP1409" s="53" t="str">
        <f t="shared" ca="1" si="12531"/>
        <v/>
      </c>
    </row>
    <row r="1410" spans="24:264" hidden="1" x14ac:dyDescent="0.3">
      <c r="X1410" s="51">
        <v>1410</v>
      </c>
      <c r="Y1410" s="8" t="s">
        <v>870</v>
      </c>
      <c r="Z1410" s="7">
        <v>7</v>
      </c>
      <c r="AE1410" s="7"/>
      <c r="AF1410" s="7" t="str">
        <f ca="1">IFERROR(HLOOKUP(AF$1403,INDIRECT($Y1410&amp;"$"&amp;1398):INDIRECT($Y1410&amp;"$"&amp;1402),3,FALSE)&amp;HLOOKUP(AF$1403,INDIRECT($Y1410&amp;"$"&amp;1398):INDIRECT($Y1410&amp;"$"&amp;1402),4,FALSE),"")</f>
        <v/>
      </c>
      <c r="AG1410" s="7" t="str">
        <f ca="1">IFERROR(HLOOKUP(AG$1403,INDIRECT($Y1410&amp;"$"&amp;1398):INDIRECT($Y1410&amp;"$"&amp;1402),3,FALSE)&amp;HLOOKUP(AG$1403,INDIRECT($Y1410&amp;"$"&amp;1398):INDIRECT($Y1410&amp;"$"&amp;1402),4,FALSE),"")</f>
        <v/>
      </c>
      <c r="AH1410" s="7" t="str">
        <f ca="1">IFERROR(HLOOKUP(AH$1403,INDIRECT($Y1410&amp;"$"&amp;1398):INDIRECT($Y1410&amp;"$"&amp;1402),3,FALSE)&amp;HLOOKUP(AH$1403,INDIRECT($Y1410&amp;"$"&amp;1398):INDIRECT($Y1410&amp;"$"&amp;1402),4,FALSE),"")</f>
        <v/>
      </c>
      <c r="AI1410" s="7" t="str">
        <f ca="1">IFERROR(HLOOKUP(AI$1403,INDIRECT($Y1410&amp;"$"&amp;1398):INDIRECT($Y1410&amp;"$"&amp;1402),3,FALSE)&amp;HLOOKUP(AI$1403,INDIRECT($Y1410&amp;"$"&amp;1398):INDIRECT($Y1410&amp;"$"&amp;1402),4,FALSE),"")</f>
        <v/>
      </c>
      <c r="AJ1410" s="7" t="str">
        <f ca="1">IFERROR(HLOOKUP(AJ$1403,INDIRECT($Y1410&amp;"$"&amp;1398):INDIRECT($Y1410&amp;"$"&amp;1402),3,FALSE)&amp;HLOOKUP(AJ$1403,INDIRECT($Y1410&amp;"$"&amp;1398):INDIRECT($Y1410&amp;"$"&amp;1402),4,FALSE),"")</f>
        <v/>
      </c>
      <c r="AK1410" s="7" t="str">
        <f ca="1">IFERROR(HLOOKUP(AK$1403,INDIRECT($Y1410&amp;"$"&amp;1398):INDIRECT($Y1410&amp;"$"&amp;1402),3,FALSE)&amp;HLOOKUP(AK$1403,INDIRECT($Y1410&amp;"$"&amp;1398):INDIRECT($Y1410&amp;"$"&amp;1402),4,FALSE),"")</f>
        <v/>
      </c>
      <c r="AL1410" s="7" t="str">
        <f ca="1">IFERROR(HLOOKUP(AL$1403,INDIRECT($Y1410&amp;"$"&amp;1398):INDIRECT($Y1410&amp;"$"&amp;1402),3,FALSE)&amp;HLOOKUP(AL$1403,INDIRECT($Y1410&amp;"$"&amp;1398):INDIRECT($Y1410&amp;"$"&amp;1402),4,FALSE),"")</f>
        <v/>
      </c>
      <c r="AM1410" s="7" t="str">
        <f ca="1">IFERROR(HLOOKUP(AM$1403,INDIRECT($Y1410&amp;"$"&amp;1398):INDIRECT($Y1410&amp;"$"&amp;1402),3,FALSE)&amp;HLOOKUP(AM$1403,INDIRECT($Y1410&amp;"$"&amp;1398):INDIRECT($Y1410&amp;"$"&amp;1402),4,FALSE),"")</f>
        <v/>
      </c>
      <c r="AN1410" s="7" t="str">
        <f ca="1">IFERROR(HLOOKUP(AN$1403,INDIRECT($Y1410&amp;"$"&amp;1398):INDIRECT($Y1410&amp;"$"&amp;1402),3,FALSE)&amp;HLOOKUP(AN$1403,INDIRECT($Y1410&amp;"$"&amp;1398):INDIRECT($Y1410&amp;"$"&amp;1402),4,FALSE),"")</f>
        <v/>
      </c>
      <c r="AO1410" s="7" t="str">
        <f ca="1">IFERROR(HLOOKUP(AO$1403,INDIRECT($Y1410&amp;"$"&amp;1398):INDIRECT($Y1410&amp;"$"&amp;1402),3,FALSE)&amp;HLOOKUP(AO$1403,INDIRECT($Y1410&amp;"$"&amp;1398):INDIRECT($Y1410&amp;"$"&amp;1402),4,FALSE),"")</f>
        <v/>
      </c>
      <c r="AP1410" s="7" t="str">
        <f ca="1">IFERROR(HLOOKUP(AP$1403,INDIRECT($Y1410&amp;"$"&amp;1398):INDIRECT($Y1410&amp;"$"&amp;1402),3,FALSE)&amp;HLOOKUP(AP$1403,INDIRECT($Y1410&amp;"$"&amp;1398):INDIRECT($Y1410&amp;"$"&amp;1402),4,FALSE),"")</f>
        <v/>
      </c>
      <c r="AQ1410" s="7" t="str">
        <f ca="1">IFERROR(HLOOKUP(AQ$1403,INDIRECT($Y1410&amp;"$"&amp;1398):INDIRECT($Y1410&amp;"$"&amp;1402),3,FALSE)&amp;HLOOKUP(AQ$1403,INDIRECT($Y1410&amp;"$"&amp;1398):INDIRECT($Y1410&amp;"$"&amp;1402),4,FALSE),"")</f>
        <v/>
      </c>
      <c r="AR1410" s="7" t="str">
        <f ca="1">IFERROR(HLOOKUP(AR$1403,INDIRECT($Y1410&amp;"$"&amp;1398):INDIRECT($Y1410&amp;"$"&amp;1402),3,FALSE)&amp;HLOOKUP(AR$1403,INDIRECT($Y1410&amp;"$"&amp;1398):INDIRECT($Y1410&amp;"$"&amp;1402),4,FALSE),"")</f>
        <v/>
      </c>
      <c r="AS1410" s="7" t="str">
        <f ca="1">IFERROR(HLOOKUP(AS$1403,INDIRECT($Y1410&amp;"$"&amp;1398):INDIRECT($Y1410&amp;"$"&amp;1402),3,FALSE)&amp;HLOOKUP(AS$1403,INDIRECT($Y1410&amp;"$"&amp;1398):INDIRECT($Y1410&amp;"$"&amp;1402),4,FALSE),"")</f>
        <v/>
      </c>
      <c r="AT1410" s="7" t="str">
        <f ca="1">IFERROR(HLOOKUP(AT$1403,INDIRECT($Y1410&amp;"$"&amp;1398):INDIRECT($Y1410&amp;"$"&amp;1402),3,FALSE)&amp;HLOOKUP(AT$1403,INDIRECT($Y1410&amp;"$"&amp;1398):INDIRECT($Y1410&amp;"$"&amp;1402),4,FALSE),"")</f>
        <v/>
      </c>
      <c r="AU1410" s="7" t="str">
        <f ca="1">IFERROR(HLOOKUP(AU$1403,INDIRECT($Y1410&amp;"$"&amp;1398):INDIRECT($Y1410&amp;"$"&amp;1402),3,FALSE)&amp;HLOOKUP(AU$1403,INDIRECT($Y1410&amp;"$"&amp;1398):INDIRECT($Y1410&amp;"$"&amp;1402),4,FALSE),"")</f>
        <v/>
      </c>
      <c r="AV1410" s="7" t="str">
        <f ca="1">IFERROR(HLOOKUP(AV$1403,INDIRECT($Y1410&amp;"$"&amp;1398):INDIRECT($Y1410&amp;"$"&amp;1402),3,FALSE)&amp;HLOOKUP(AV$1403,INDIRECT($Y1410&amp;"$"&amp;1398):INDIRECT($Y1410&amp;"$"&amp;1402),4,FALSE),"")</f>
        <v/>
      </c>
      <c r="AW1410" s="7" t="str">
        <f ca="1">IFERROR(HLOOKUP(AW$1403,INDIRECT($Y1410&amp;"$"&amp;1398):INDIRECT($Y1410&amp;"$"&amp;1402),3,FALSE)&amp;HLOOKUP(AW$1403,INDIRECT($Y1410&amp;"$"&amp;1398):INDIRECT($Y1410&amp;"$"&amp;1402),4,FALSE),"")</f>
        <v/>
      </c>
      <c r="AX1410" s="7" t="str">
        <f ca="1">IFERROR(HLOOKUP(AX$1403,INDIRECT(INDIRECT("$Y"&amp;1403+AX$852+($Z1410-1))&amp;1398):INDIRECT(INDIRECT("$Y"&amp;1403+AX$852+($Z1410-1))&amp;1402),3,FALSE)&amp;LEFT(HLOOKUP(AX$1403,INDIRECT(INDIRECT("$Y"&amp;1403+AX$852+($Z1410-1))&amp;1398):INDIRECT(INDIRECT("$Y"&amp;1403+AX$852+($Z1410-1))&amp;1402),4,FALSE),3),"")</f>
        <v/>
      </c>
      <c r="AY1410" s="53" t="str">
        <f t="shared" ca="1" si="12532"/>
        <v/>
      </c>
      <c r="AZ1410" s="53" t="str">
        <f t="shared" ca="1" si="12531"/>
        <v/>
      </c>
      <c r="BA1410" s="53" t="str">
        <f t="shared" ca="1" si="12531"/>
        <v/>
      </c>
      <c r="BB1410" s="53" t="str">
        <f t="shared" ca="1" si="12531"/>
        <v/>
      </c>
      <c r="BC1410" s="53" t="str">
        <f t="shared" ca="1" si="12531"/>
        <v/>
      </c>
      <c r="BD1410" s="53" t="str">
        <f t="shared" ca="1" si="12531"/>
        <v/>
      </c>
      <c r="BE1410" s="53" t="str">
        <f t="shared" ca="1" si="12531"/>
        <v/>
      </c>
      <c r="BF1410" s="53" t="str">
        <f t="shared" ca="1" si="12531"/>
        <v/>
      </c>
      <c r="BG1410" s="53" t="str">
        <f t="shared" ca="1" si="12531"/>
        <v/>
      </c>
      <c r="BH1410" s="53" t="str">
        <f t="shared" ca="1" si="12531"/>
        <v/>
      </c>
      <c r="BI1410" s="53" t="str">
        <f t="shared" ca="1" si="12531"/>
        <v/>
      </c>
      <c r="BJ1410" s="53" t="str">
        <f t="shared" ca="1" si="12531"/>
        <v/>
      </c>
      <c r="BK1410" s="53" t="str">
        <f t="shared" ca="1" si="12531"/>
        <v/>
      </c>
      <c r="BL1410" s="53" t="str">
        <f t="shared" ca="1" si="12531"/>
        <v/>
      </c>
      <c r="BM1410" s="53" t="str">
        <f t="shared" ca="1" si="12531"/>
        <v/>
      </c>
      <c r="BN1410" s="53" t="str">
        <f t="shared" ca="1" si="12531"/>
        <v/>
      </c>
      <c r="BO1410" s="53" t="str">
        <f t="shared" ca="1" si="12531"/>
        <v/>
      </c>
      <c r="BP1410" s="53" t="str">
        <f t="shared" ca="1" si="12531"/>
        <v/>
      </c>
    </row>
    <row r="1411" spans="24:264" hidden="1" x14ac:dyDescent="0.3">
      <c r="X1411" s="51">
        <v>1411</v>
      </c>
      <c r="Y1411" s="8" t="s">
        <v>871</v>
      </c>
      <c r="Z1411" s="7">
        <v>8</v>
      </c>
      <c r="AE1411" s="7"/>
      <c r="AF1411" s="7" t="str">
        <f ca="1">IFERROR(HLOOKUP(AF$1403,INDIRECT($Y1411&amp;"$"&amp;1398):INDIRECT($Y1411&amp;"$"&amp;1402),3,FALSE)&amp;HLOOKUP(AF$1403,INDIRECT($Y1411&amp;"$"&amp;1398):INDIRECT($Y1411&amp;"$"&amp;1402),4,FALSE),"")</f>
        <v/>
      </c>
      <c r="AG1411" s="7" t="str">
        <f ca="1">IFERROR(HLOOKUP(AG$1403,INDIRECT($Y1411&amp;"$"&amp;1398):INDIRECT($Y1411&amp;"$"&amp;1402),3,FALSE)&amp;HLOOKUP(AG$1403,INDIRECT($Y1411&amp;"$"&amp;1398):INDIRECT($Y1411&amp;"$"&amp;1402),4,FALSE),"")</f>
        <v/>
      </c>
      <c r="AH1411" s="7" t="str">
        <f ca="1">IFERROR(HLOOKUP(AH$1403,INDIRECT($Y1411&amp;"$"&amp;1398):INDIRECT($Y1411&amp;"$"&amp;1402),3,FALSE)&amp;HLOOKUP(AH$1403,INDIRECT($Y1411&amp;"$"&amp;1398):INDIRECT($Y1411&amp;"$"&amp;1402),4,FALSE),"")</f>
        <v/>
      </c>
      <c r="AI1411" s="7" t="str">
        <f ca="1">IFERROR(HLOOKUP(AI$1403,INDIRECT($Y1411&amp;"$"&amp;1398):INDIRECT($Y1411&amp;"$"&amp;1402),3,FALSE)&amp;HLOOKUP(AI$1403,INDIRECT($Y1411&amp;"$"&amp;1398):INDIRECT($Y1411&amp;"$"&amp;1402),4,FALSE),"")</f>
        <v/>
      </c>
      <c r="AJ1411" s="7" t="str">
        <f ca="1">IFERROR(HLOOKUP(AJ$1403,INDIRECT($Y1411&amp;"$"&amp;1398):INDIRECT($Y1411&amp;"$"&amp;1402),3,FALSE)&amp;HLOOKUP(AJ$1403,INDIRECT($Y1411&amp;"$"&amp;1398):INDIRECT($Y1411&amp;"$"&amp;1402),4,FALSE),"")</f>
        <v/>
      </c>
      <c r="AK1411" s="7" t="str">
        <f ca="1">IFERROR(HLOOKUP(AK$1403,INDIRECT($Y1411&amp;"$"&amp;1398):INDIRECT($Y1411&amp;"$"&amp;1402),3,FALSE)&amp;HLOOKUP(AK$1403,INDIRECT($Y1411&amp;"$"&amp;1398):INDIRECT($Y1411&amp;"$"&amp;1402),4,FALSE),"")</f>
        <v/>
      </c>
      <c r="AL1411" s="7" t="str">
        <f ca="1">IFERROR(HLOOKUP(AL$1403,INDIRECT($Y1411&amp;"$"&amp;1398):INDIRECT($Y1411&amp;"$"&amp;1402),3,FALSE)&amp;HLOOKUP(AL$1403,INDIRECT($Y1411&amp;"$"&amp;1398):INDIRECT($Y1411&amp;"$"&amp;1402),4,FALSE),"")</f>
        <v/>
      </c>
      <c r="AM1411" s="7" t="str">
        <f ca="1">IFERROR(HLOOKUP(AM$1403,INDIRECT($Y1411&amp;"$"&amp;1398):INDIRECT($Y1411&amp;"$"&amp;1402),3,FALSE)&amp;HLOOKUP(AM$1403,INDIRECT($Y1411&amp;"$"&amp;1398):INDIRECT($Y1411&amp;"$"&amp;1402),4,FALSE),"")</f>
        <v/>
      </c>
      <c r="AN1411" s="7" t="str">
        <f ca="1">IFERROR(HLOOKUP(AN$1403,INDIRECT($Y1411&amp;"$"&amp;1398):INDIRECT($Y1411&amp;"$"&amp;1402),3,FALSE)&amp;HLOOKUP(AN$1403,INDIRECT($Y1411&amp;"$"&amp;1398):INDIRECT($Y1411&amp;"$"&amp;1402),4,FALSE),"")</f>
        <v/>
      </c>
      <c r="AO1411" s="7" t="str">
        <f ca="1">IFERROR(HLOOKUP(AO$1403,INDIRECT($Y1411&amp;"$"&amp;1398):INDIRECT($Y1411&amp;"$"&amp;1402),3,FALSE)&amp;HLOOKUP(AO$1403,INDIRECT($Y1411&amp;"$"&amp;1398):INDIRECT($Y1411&amp;"$"&amp;1402),4,FALSE),"")</f>
        <v/>
      </c>
      <c r="AP1411" s="7" t="str">
        <f ca="1">IFERROR(HLOOKUP(AP$1403,INDIRECT($Y1411&amp;"$"&amp;1398):INDIRECT($Y1411&amp;"$"&amp;1402),3,FALSE)&amp;HLOOKUP(AP$1403,INDIRECT($Y1411&amp;"$"&amp;1398):INDIRECT($Y1411&amp;"$"&amp;1402),4,FALSE),"")</f>
        <v/>
      </c>
      <c r="AQ1411" s="7" t="str">
        <f ca="1">IFERROR(HLOOKUP(AQ$1403,INDIRECT($Y1411&amp;"$"&amp;1398):INDIRECT($Y1411&amp;"$"&amp;1402),3,FALSE)&amp;HLOOKUP(AQ$1403,INDIRECT($Y1411&amp;"$"&amp;1398):INDIRECT($Y1411&amp;"$"&amp;1402),4,FALSE),"")</f>
        <v/>
      </c>
      <c r="AR1411" s="7" t="str">
        <f ca="1">IFERROR(HLOOKUP(AR$1403,INDIRECT($Y1411&amp;"$"&amp;1398):INDIRECT($Y1411&amp;"$"&amp;1402),3,FALSE)&amp;HLOOKUP(AR$1403,INDIRECT($Y1411&amp;"$"&amp;1398):INDIRECT($Y1411&amp;"$"&amp;1402),4,FALSE),"")</f>
        <v/>
      </c>
      <c r="AS1411" s="7" t="str">
        <f ca="1">IFERROR(HLOOKUP(AS$1403,INDIRECT($Y1411&amp;"$"&amp;1398):INDIRECT($Y1411&amp;"$"&amp;1402),3,FALSE)&amp;HLOOKUP(AS$1403,INDIRECT($Y1411&amp;"$"&amp;1398):INDIRECT($Y1411&amp;"$"&amp;1402),4,FALSE),"")</f>
        <v/>
      </c>
      <c r="AT1411" s="7" t="str">
        <f ca="1">IFERROR(HLOOKUP(AT$1403,INDIRECT($Y1411&amp;"$"&amp;1398):INDIRECT($Y1411&amp;"$"&amp;1402),3,FALSE)&amp;HLOOKUP(AT$1403,INDIRECT($Y1411&amp;"$"&amp;1398):INDIRECT($Y1411&amp;"$"&amp;1402),4,FALSE),"")</f>
        <v/>
      </c>
      <c r="AU1411" s="7" t="str">
        <f ca="1">IFERROR(HLOOKUP(AU$1403,INDIRECT($Y1411&amp;"$"&amp;1398):INDIRECT($Y1411&amp;"$"&amp;1402),3,FALSE)&amp;HLOOKUP(AU$1403,INDIRECT($Y1411&amp;"$"&amp;1398):INDIRECT($Y1411&amp;"$"&amp;1402),4,FALSE),"")</f>
        <v/>
      </c>
      <c r="AV1411" s="7" t="str">
        <f ca="1">IFERROR(HLOOKUP(AV$1403,INDIRECT($Y1411&amp;"$"&amp;1398):INDIRECT($Y1411&amp;"$"&amp;1402),3,FALSE)&amp;HLOOKUP(AV$1403,INDIRECT($Y1411&amp;"$"&amp;1398):INDIRECT($Y1411&amp;"$"&amp;1402),4,FALSE),"")</f>
        <v/>
      </c>
      <c r="AW1411" s="7" t="str">
        <f ca="1">IFERROR(HLOOKUP(AW$1403,INDIRECT($Y1411&amp;"$"&amp;1398):INDIRECT($Y1411&amp;"$"&amp;1402),3,FALSE)&amp;HLOOKUP(AW$1403,INDIRECT($Y1411&amp;"$"&amp;1398):INDIRECT($Y1411&amp;"$"&amp;1402),4,FALSE),"")</f>
        <v/>
      </c>
      <c r="AX1411" s="7" t="str">
        <f ca="1">IFERROR(HLOOKUP(AX$1403,INDIRECT(INDIRECT("$Y"&amp;1403+AX$852+($Z1411-1))&amp;1398):INDIRECT(INDIRECT("$Y"&amp;1403+AX$852+($Z1411-1))&amp;1402),3,FALSE)&amp;LEFT(HLOOKUP(AX$1403,INDIRECT(INDIRECT("$Y"&amp;1403+AX$852+($Z1411-1))&amp;1398):INDIRECT(INDIRECT("$Y"&amp;1403+AX$852+($Z1411-1))&amp;1402),4,FALSE),3),"")</f>
        <v/>
      </c>
      <c r="AY1411" s="53" t="str">
        <f t="shared" ca="1" si="12532"/>
        <v/>
      </c>
      <c r="AZ1411" s="53" t="str">
        <f t="shared" ca="1" si="12531"/>
        <v/>
      </c>
      <c r="BA1411" s="53" t="str">
        <f t="shared" ca="1" si="12531"/>
        <v/>
      </c>
      <c r="BB1411" s="53" t="str">
        <f t="shared" ca="1" si="12531"/>
        <v/>
      </c>
      <c r="BC1411" s="53" t="str">
        <f t="shared" ca="1" si="12531"/>
        <v/>
      </c>
      <c r="BD1411" s="53" t="str">
        <f t="shared" ca="1" si="12531"/>
        <v/>
      </c>
      <c r="BE1411" s="53" t="str">
        <f t="shared" ca="1" si="12531"/>
        <v/>
      </c>
      <c r="BF1411" s="53" t="str">
        <f t="shared" ca="1" si="12531"/>
        <v/>
      </c>
      <c r="BG1411" s="53" t="str">
        <f t="shared" ca="1" si="12531"/>
        <v/>
      </c>
      <c r="BH1411" s="53" t="str">
        <f t="shared" ca="1" si="12531"/>
        <v/>
      </c>
      <c r="BI1411" s="53" t="str">
        <f t="shared" ca="1" si="12531"/>
        <v/>
      </c>
      <c r="BJ1411" s="53" t="str">
        <f t="shared" ca="1" si="12531"/>
        <v/>
      </c>
      <c r="BK1411" s="53" t="str">
        <f t="shared" ca="1" si="12531"/>
        <v/>
      </c>
      <c r="BL1411" s="53" t="str">
        <f t="shared" ca="1" si="12531"/>
        <v/>
      </c>
      <c r="BM1411" s="53" t="str">
        <f t="shared" ca="1" si="12531"/>
        <v/>
      </c>
      <c r="BN1411" s="53" t="str">
        <f t="shared" ca="1" si="12531"/>
        <v/>
      </c>
      <c r="BO1411" s="53" t="str">
        <f t="shared" ca="1" si="12531"/>
        <v/>
      </c>
      <c r="BP1411" s="53" t="str">
        <f t="shared" ca="1" si="12531"/>
        <v/>
      </c>
    </row>
    <row r="1412" spans="24:264" hidden="1" x14ac:dyDescent="0.3">
      <c r="X1412" s="51">
        <v>1412</v>
      </c>
      <c r="Y1412" s="8" t="s">
        <v>872</v>
      </c>
      <c r="Z1412" s="7">
        <v>9</v>
      </c>
      <c r="AE1412" s="7"/>
      <c r="AF1412" s="7" t="str">
        <f ca="1">IFERROR(HLOOKUP(AF$1403,INDIRECT($Y1412&amp;"$"&amp;1398):INDIRECT($Y1412&amp;"$"&amp;1402),3,FALSE)&amp;HLOOKUP(AF$1403,INDIRECT($Y1412&amp;"$"&amp;1398):INDIRECT($Y1412&amp;"$"&amp;1402),4,FALSE),"")</f>
        <v/>
      </c>
      <c r="AG1412" s="7" t="str">
        <f ca="1">IFERROR(HLOOKUP(AG$1403,INDIRECT($Y1412&amp;"$"&amp;1398):INDIRECT($Y1412&amp;"$"&amp;1402),3,FALSE)&amp;HLOOKUP(AG$1403,INDIRECT($Y1412&amp;"$"&amp;1398):INDIRECT($Y1412&amp;"$"&amp;1402),4,FALSE),"")</f>
        <v/>
      </c>
      <c r="AH1412" s="7" t="str">
        <f ca="1">IFERROR(HLOOKUP(AH$1403,INDIRECT($Y1412&amp;"$"&amp;1398):INDIRECT($Y1412&amp;"$"&amp;1402),3,FALSE)&amp;HLOOKUP(AH$1403,INDIRECT($Y1412&amp;"$"&amp;1398):INDIRECT($Y1412&amp;"$"&amp;1402),4,FALSE),"")</f>
        <v/>
      </c>
      <c r="AI1412" s="7" t="str">
        <f ca="1">IFERROR(HLOOKUP(AI$1403,INDIRECT($Y1412&amp;"$"&amp;1398):INDIRECT($Y1412&amp;"$"&amp;1402),3,FALSE)&amp;HLOOKUP(AI$1403,INDIRECT($Y1412&amp;"$"&amp;1398):INDIRECT($Y1412&amp;"$"&amp;1402),4,FALSE),"")</f>
        <v/>
      </c>
      <c r="AJ1412" s="7" t="str">
        <f ca="1">IFERROR(HLOOKUP(AJ$1403,INDIRECT($Y1412&amp;"$"&amp;1398):INDIRECT($Y1412&amp;"$"&amp;1402),3,FALSE)&amp;HLOOKUP(AJ$1403,INDIRECT($Y1412&amp;"$"&amp;1398):INDIRECT($Y1412&amp;"$"&amp;1402),4,FALSE),"")</f>
        <v/>
      </c>
      <c r="AK1412" s="7" t="str">
        <f ca="1">IFERROR(HLOOKUP(AK$1403,INDIRECT($Y1412&amp;"$"&amp;1398):INDIRECT($Y1412&amp;"$"&amp;1402),3,FALSE)&amp;HLOOKUP(AK$1403,INDIRECT($Y1412&amp;"$"&amp;1398):INDIRECT($Y1412&amp;"$"&amp;1402),4,FALSE),"")</f>
        <v/>
      </c>
      <c r="AL1412" s="7" t="str">
        <f ca="1">IFERROR(HLOOKUP(AL$1403,INDIRECT($Y1412&amp;"$"&amp;1398):INDIRECT($Y1412&amp;"$"&amp;1402),3,FALSE)&amp;HLOOKUP(AL$1403,INDIRECT($Y1412&amp;"$"&amp;1398):INDIRECT($Y1412&amp;"$"&amp;1402),4,FALSE),"")</f>
        <v/>
      </c>
      <c r="AM1412" s="7" t="str">
        <f ca="1">IFERROR(HLOOKUP(AM$1403,INDIRECT($Y1412&amp;"$"&amp;1398):INDIRECT($Y1412&amp;"$"&amp;1402),3,FALSE)&amp;HLOOKUP(AM$1403,INDIRECT($Y1412&amp;"$"&amp;1398):INDIRECT($Y1412&amp;"$"&amp;1402),4,FALSE),"")</f>
        <v/>
      </c>
      <c r="AN1412" s="7" t="str">
        <f ca="1">IFERROR(HLOOKUP(AN$1403,INDIRECT($Y1412&amp;"$"&amp;1398):INDIRECT($Y1412&amp;"$"&amp;1402),3,FALSE)&amp;HLOOKUP(AN$1403,INDIRECT($Y1412&amp;"$"&amp;1398):INDIRECT($Y1412&amp;"$"&amp;1402),4,FALSE),"")</f>
        <v/>
      </c>
      <c r="AO1412" s="7" t="str">
        <f ca="1">IFERROR(HLOOKUP(AO$1403,INDIRECT($Y1412&amp;"$"&amp;1398):INDIRECT($Y1412&amp;"$"&amp;1402),3,FALSE)&amp;HLOOKUP(AO$1403,INDIRECT($Y1412&amp;"$"&amp;1398):INDIRECT($Y1412&amp;"$"&amp;1402),4,FALSE),"")</f>
        <v/>
      </c>
      <c r="AP1412" s="7" t="str">
        <f ca="1">IFERROR(HLOOKUP(AP$1403,INDIRECT($Y1412&amp;"$"&amp;1398):INDIRECT($Y1412&amp;"$"&amp;1402),3,FALSE)&amp;HLOOKUP(AP$1403,INDIRECT($Y1412&amp;"$"&amp;1398):INDIRECT($Y1412&amp;"$"&amp;1402),4,FALSE),"")</f>
        <v/>
      </c>
      <c r="AQ1412" s="7" t="str">
        <f ca="1">IFERROR(HLOOKUP(AQ$1403,INDIRECT($Y1412&amp;"$"&amp;1398):INDIRECT($Y1412&amp;"$"&amp;1402),3,FALSE)&amp;HLOOKUP(AQ$1403,INDIRECT($Y1412&amp;"$"&amp;1398):INDIRECT($Y1412&amp;"$"&amp;1402),4,FALSE),"")</f>
        <v/>
      </c>
      <c r="AR1412" s="7" t="str">
        <f ca="1">IFERROR(HLOOKUP(AR$1403,INDIRECT($Y1412&amp;"$"&amp;1398):INDIRECT($Y1412&amp;"$"&amp;1402),3,FALSE)&amp;HLOOKUP(AR$1403,INDIRECT($Y1412&amp;"$"&amp;1398):INDIRECT($Y1412&amp;"$"&amp;1402),4,FALSE),"")</f>
        <v/>
      </c>
      <c r="AS1412" s="7" t="str">
        <f ca="1">IFERROR(HLOOKUP(AS$1403,INDIRECT($Y1412&amp;"$"&amp;1398):INDIRECT($Y1412&amp;"$"&amp;1402),3,FALSE)&amp;HLOOKUP(AS$1403,INDIRECT($Y1412&amp;"$"&amp;1398):INDIRECT($Y1412&amp;"$"&amp;1402),4,FALSE),"")</f>
        <v/>
      </c>
      <c r="AT1412" s="7" t="str">
        <f ca="1">IFERROR(HLOOKUP(AT$1403,INDIRECT($Y1412&amp;"$"&amp;1398):INDIRECT($Y1412&amp;"$"&amp;1402),3,FALSE)&amp;HLOOKUP(AT$1403,INDIRECT($Y1412&amp;"$"&amp;1398):INDIRECT($Y1412&amp;"$"&amp;1402),4,FALSE),"")</f>
        <v/>
      </c>
      <c r="AU1412" s="7" t="str">
        <f ca="1">IFERROR(HLOOKUP(AU$1403,INDIRECT($Y1412&amp;"$"&amp;1398):INDIRECT($Y1412&amp;"$"&amp;1402),3,FALSE)&amp;HLOOKUP(AU$1403,INDIRECT($Y1412&amp;"$"&amp;1398):INDIRECT($Y1412&amp;"$"&amp;1402),4,FALSE),"")</f>
        <v/>
      </c>
      <c r="AV1412" s="7" t="str">
        <f ca="1">IFERROR(HLOOKUP(AV$1403,INDIRECT($Y1412&amp;"$"&amp;1398):INDIRECT($Y1412&amp;"$"&amp;1402),3,FALSE)&amp;HLOOKUP(AV$1403,INDIRECT($Y1412&amp;"$"&amp;1398):INDIRECT($Y1412&amp;"$"&amp;1402),4,FALSE),"")</f>
        <v/>
      </c>
      <c r="AW1412" s="7" t="str">
        <f ca="1">IFERROR(HLOOKUP(AW$1403,INDIRECT($Y1412&amp;"$"&amp;1398):INDIRECT($Y1412&amp;"$"&amp;1402),3,FALSE)&amp;HLOOKUP(AW$1403,INDIRECT($Y1412&amp;"$"&amp;1398):INDIRECT($Y1412&amp;"$"&amp;1402),4,FALSE),"")</f>
        <v/>
      </c>
      <c r="AX1412" s="7" t="str">
        <f ca="1">IFERROR(HLOOKUP(AX$1403,INDIRECT(INDIRECT("$Y"&amp;1403+AX$852+($Z1412-1))&amp;1398):INDIRECT(INDIRECT("$Y"&amp;1403+AX$852+($Z1412-1))&amp;1402),3,FALSE)&amp;LEFT(HLOOKUP(AX$1403,INDIRECT(INDIRECT("$Y"&amp;1403+AX$852+($Z1412-1))&amp;1398):INDIRECT(INDIRECT("$Y"&amp;1403+AX$852+($Z1412-1))&amp;1402),4,FALSE),3),"")</f>
        <v/>
      </c>
      <c r="AY1412" s="53" t="str">
        <f t="shared" ca="1" si="12532"/>
        <v/>
      </c>
      <c r="AZ1412" s="53" t="str">
        <f t="shared" ca="1" si="12531"/>
        <v/>
      </c>
      <c r="BA1412" s="53" t="str">
        <f t="shared" ca="1" si="12531"/>
        <v/>
      </c>
      <c r="BB1412" s="53" t="str">
        <f t="shared" ca="1" si="12531"/>
        <v/>
      </c>
      <c r="BC1412" s="53" t="str">
        <f t="shared" ca="1" si="12531"/>
        <v/>
      </c>
      <c r="BD1412" s="53" t="str">
        <f t="shared" ca="1" si="12531"/>
        <v/>
      </c>
      <c r="BE1412" s="53" t="str">
        <f t="shared" ca="1" si="12531"/>
        <v/>
      </c>
      <c r="BF1412" s="53" t="str">
        <f t="shared" ca="1" si="12531"/>
        <v/>
      </c>
      <c r="BG1412" s="53" t="str">
        <f t="shared" ca="1" si="12531"/>
        <v/>
      </c>
      <c r="BH1412" s="53" t="str">
        <f t="shared" ca="1" si="12531"/>
        <v/>
      </c>
      <c r="BI1412" s="53" t="str">
        <f t="shared" ca="1" si="12531"/>
        <v/>
      </c>
      <c r="BJ1412" s="53" t="str">
        <f t="shared" ca="1" si="12531"/>
        <v/>
      </c>
      <c r="BK1412" s="53" t="str">
        <f t="shared" ca="1" si="12531"/>
        <v/>
      </c>
      <c r="BL1412" s="53" t="str">
        <f t="shared" ca="1" si="12531"/>
        <v/>
      </c>
      <c r="BM1412" s="53" t="str">
        <f t="shared" ca="1" si="12531"/>
        <v/>
      </c>
      <c r="BN1412" s="53" t="str">
        <f t="shared" ca="1" si="12531"/>
        <v/>
      </c>
      <c r="BO1412" s="53" t="str">
        <f t="shared" ca="1" si="12531"/>
        <v/>
      </c>
      <c r="BP1412" s="53" t="str">
        <f t="shared" ca="1" si="12531"/>
        <v/>
      </c>
    </row>
    <row r="1413" spans="24:264" hidden="1" x14ac:dyDescent="0.3">
      <c r="X1413" s="51">
        <v>1413</v>
      </c>
      <c r="Y1413" s="8" t="s">
        <v>856</v>
      </c>
      <c r="Z1413" s="7">
        <v>10</v>
      </c>
      <c r="AE1413" s="7"/>
      <c r="AF1413" s="7" t="str">
        <f ca="1">IFERROR(HLOOKUP(AF$1403,INDIRECT($Y1413&amp;"$"&amp;1398):INDIRECT($Y1413&amp;"$"&amp;1402),3,FALSE)&amp;HLOOKUP(AF$1403,INDIRECT($Y1413&amp;"$"&amp;1398):INDIRECT($Y1413&amp;"$"&amp;1402),4,FALSE),"")</f>
        <v/>
      </c>
      <c r="AG1413" s="7" t="str">
        <f ca="1">IFERROR(HLOOKUP(AG$1403,INDIRECT($Y1413&amp;"$"&amp;1398):INDIRECT($Y1413&amp;"$"&amp;1402),3,FALSE)&amp;HLOOKUP(AG$1403,INDIRECT($Y1413&amp;"$"&amp;1398):INDIRECT($Y1413&amp;"$"&amp;1402),4,FALSE),"")</f>
        <v/>
      </c>
      <c r="AH1413" s="7" t="str">
        <f ca="1">IFERROR(HLOOKUP(AH$1403,INDIRECT($Y1413&amp;"$"&amp;1398):INDIRECT($Y1413&amp;"$"&amp;1402),3,FALSE)&amp;HLOOKUP(AH$1403,INDIRECT($Y1413&amp;"$"&amp;1398):INDIRECT($Y1413&amp;"$"&amp;1402),4,FALSE),"")</f>
        <v/>
      </c>
      <c r="AI1413" s="7" t="str">
        <f ca="1">IFERROR(HLOOKUP(AI$1403,INDIRECT($Y1413&amp;"$"&amp;1398):INDIRECT($Y1413&amp;"$"&amp;1402),3,FALSE)&amp;HLOOKUP(AI$1403,INDIRECT($Y1413&amp;"$"&amp;1398):INDIRECT($Y1413&amp;"$"&amp;1402),4,FALSE),"")</f>
        <v/>
      </c>
      <c r="AJ1413" s="7" t="str">
        <f ca="1">IFERROR(HLOOKUP(AJ$1403,INDIRECT($Y1413&amp;"$"&amp;1398):INDIRECT($Y1413&amp;"$"&amp;1402),3,FALSE)&amp;HLOOKUP(AJ$1403,INDIRECT($Y1413&amp;"$"&amp;1398):INDIRECT($Y1413&amp;"$"&amp;1402),4,FALSE),"")</f>
        <v/>
      </c>
      <c r="AK1413" s="7" t="str">
        <f ca="1">IFERROR(HLOOKUP(AK$1403,INDIRECT($Y1413&amp;"$"&amp;1398):INDIRECT($Y1413&amp;"$"&amp;1402),3,FALSE)&amp;HLOOKUP(AK$1403,INDIRECT($Y1413&amp;"$"&amp;1398):INDIRECT($Y1413&amp;"$"&amp;1402),4,FALSE),"")</f>
        <v/>
      </c>
      <c r="AL1413" s="7" t="str">
        <f ca="1">IFERROR(HLOOKUP(AL$1403,INDIRECT($Y1413&amp;"$"&amp;1398):INDIRECT($Y1413&amp;"$"&amp;1402),3,FALSE)&amp;HLOOKUP(AL$1403,INDIRECT($Y1413&amp;"$"&amp;1398):INDIRECT($Y1413&amp;"$"&amp;1402),4,FALSE),"")</f>
        <v/>
      </c>
      <c r="AM1413" s="7" t="str">
        <f ca="1">IFERROR(HLOOKUP(AM$1403,INDIRECT($Y1413&amp;"$"&amp;1398):INDIRECT($Y1413&amp;"$"&amp;1402),3,FALSE)&amp;HLOOKUP(AM$1403,INDIRECT($Y1413&amp;"$"&amp;1398):INDIRECT($Y1413&amp;"$"&amp;1402),4,FALSE),"")</f>
        <v/>
      </c>
      <c r="AN1413" s="7" t="str">
        <f ca="1">IFERROR(HLOOKUP(AN$1403,INDIRECT($Y1413&amp;"$"&amp;1398):INDIRECT($Y1413&amp;"$"&amp;1402),3,FALSE)&amp;HLOOKUP(AN$1403,INDIRECT($Y1413&amp;"$"&amp;1398):INDIRECT($Y1413&amp;"$"&amp;1402),4,FALSE),"")</f>
        <v/>
      </c>
      <c r="AO1413" s="7" t="str">
        <f ca="1">IFERROR(HLOOKUP(AO$1403,INDIRECT($Y1413&amp;"$"&amp;1398):INDIRECT($Y1413&amp;"$"&amp;1402),3,FALSE)&amp;HLOOKUP(AO$1403,INDIRECT($Y1413&amp;"$"&amp;1398):INDIRECT($Y1413&amp;"$"&amp;1402),4,FALSE),"")</f>
        <v/>
      </c>
      <c r="AP1413" s="7" t="str">
        <f ca="1">IFERROR(HLOOKUP(AP$1403,INDIRECT($Y1413&amp;"$"&amp;1398):INDIRECT($Y1413&amp;"$"&amp;1402),3,FALSE)&amp;HLOOKUP(AP$1403,INDIRECT($Y1413&amp;"$"&amp;1398):INDIRECT($Y1413&amp;"$"&amp;1402),4,FALSE),"")</f>
        <v/>
      </c>
      <c r="AQ1413" s="7" t="str">
        <f ca="1">IFERROR(HLOOKUP(AQ$1403,INDIRECT($Y1413&amp;"$"&amp;1398):INDIRECT($Y1413&amp;"$"&amp;1402),3,FALSE)&amp;HLOOKUP(AQ$1403,INDIRECT($Y1413&amp;"$"&amp;1398):INDIRECT($Y1413&amp;"$"&amp;1402),4,FALSE),"")</f>
        <v/>
      </c>
      <c r="AR1413" s="7" t="str">
        <f ca="1">IFERROR(HLOOKUP(AR$1403,INDIRECT($Y1413&amp;"$"&amp;1398):INDIRECT($Y1413&amp;"$"&amp;1402),3,FALSE)&amp;HLOOKUP(AR$1403,INDIRECT($Y1413&amp;"$"&amp;1398):INDIRECT($Y1413&amp;"$"&amp;1402),4,FALSE),"")</f>
        <v/>
      </c>
      <c r="AS1413" s="7" t="str">
        <f ca="1">IFERROR(HLOOKUP(AS$1403,INDIRECT($Y1413&amp;"$"&amp;1398):INDIRECT($Y1413&amp;"$"&amp;1402),3,FALSE)&amp;HLOOKUP(AS$1403,INDIRECT($Y1413&amp;"$"&amp;1398):INDIRECT($Y1413&amp;"$"&amp;1402),4,FALSE),"")</f>
        <v/>
      </c>
      <c r="AT1413" s="7" t="str">
        <f ca="1">IFERROR(HLOOKUP(AT$1403,INDIRECT($Y1413&amp;"$"&amp;1398):INDIRECT($Y1413&amp;"$"&amp;1402),3,FALSE)&amp;HLOOKUP(AT$1403,INDIRECT($Y1413&amp;"$"&amp;1398):INDIRECT($Y1413&amp;"$"&amp;1402),4,FALSE),"")</f>
        <v/>
      </c>
      <c r="AU1413" s="7" t="str">
        <f ca="1">IFERROR(HLOOKUP(AU$1403,INDIRECT($Y1413&amp;"$"&amp;1398):INDIRECT($Y1413&amp;"$"&amp;1402),3,FALSE)&amp;HLOOKUP(AU$1403,INDIRECT($Y1413&amp;"$"&amp;1398):INDIRECT($Y1413&amp;"$"&amp;1402),4,FALSE),"")</f>
        <v/>
      </c>
      <c r="AV1413" s="7" t="str">
        <f ca="1">IFERROR(HLOOKUP(AV$1403,INDIRECT($Y1413&amp;"$"&amp;1398):INDIRECT($Y1413&amp;"$"&amp;1402),3,FALSE)&amp;HLOOKUP(AV$1403,INDIRECT($Y1413&amp;"$"&amp;1398):INDIRECT($Y1413&amp;"$"&amp;1402),4,FALSE),"")</f>
        <v/>
      </c>
      <c r="AW1413" s="7" t="str">
        <f ca="1">IFERROR(HLOOKUP(AW$1403,INDIRECT($Y1413&amp;"$"&amp;1398):INDIRECT($Y1413&amp;"$"&amp;1402),3,FALSE)&amp;HLOOKUP(AW$1403,INDIRECT($Y1413&amp;"$"&amp;1398):INDIRECT($Y1413&amp;"$"&amp;1402),4,FALSE),"")</f>
        <v/>
      </c>
      <c r="AX1413" s="7" t="str">
        <f ca="1">IFERROR(HLOOKUP(AX$1403,INDIRECT(INDIRECT("$Y"&amp;1403+AX$852+($Z1413-1))&amp;1398):INDIRECT(INDIRECT("$Y"&amp;1403+AX$852+($Z1413-1))&amp;1402),3,FALSE)&amp;LEFT(HLOOKUP(AX$1403,INDIRECT(INDIRECT("$Y"&amp;1403+AX$852+($Z1413-1))&amp;1398):INDIRECT(INDIRECT("$Y"&amp;1403+AX$852+($Z1413-1))&amp;1402),4,FALSE),3),"")</f>
        <v/>
      </c>
      <c r="AY1413" s="53" t="str">
        <f t="shared" ca="1" si="12532"/>
        <v/>
      </c>
      <c r="AZ1413" s="53" t="str">
        <f t="shared" ca="1" si="12531"/>
        <v/>
      </c>
      <c r="BA1413" s="53" t="str">
        <f t="shared" ca="1" si="12531"/>
        <v/>
      </c>
      <c r="BB1413" s="53" t="str">
        <f t="shared" ca="1" si="12531"/>
        <v/>
      </c>
      <c r="BC1413" s="53" t="str">
        <f t="shared" ca="1" si="12531"/>
        <v/>
      </c>
      <c r="BD1413" s="53" t="str">
        <f t="shared" ca="1" si="12531"/>
        <v/>
      </c>
      <c r="BE1413" s="53" t="str">
        <f t="shared" ca="1" si="12531"/>
        <v/>
      </c>
      <c r="BF1413" s="53" t="str">
        <f t="shared" ca="1" si="12531"/>
        <v/>
      </c>
      <c r="BG1413" s="53" t="str">
        <f t="shared" ca="1" si="12531"/>
        <v/>
      </c>
      <c r="BH1413" s="53" t="str">
        <f t="shared" ca="1" si="12531"/>
        <v/>
      </c>
      <c r="BI1413" s="53" t="str">
        <f t="shared" ca="1" si="12531"/>
        <v/>
      </c>
      <c r="BJ1413" s="53" t="str">
        <f t="shared" ca="1" si="12531"/>
        <v/>
      </c>
      <c r="BK1413" s="53" t="str">
        <f t="shared" ca="1" si="12531"/>
        <v/>
      </c>
      <c r="BL1413" s="53" t="str">
        <f t="shared" ca="1" si="12531"/>
        <v/>
      </c>
      <c r="BM1413" s="53" t="str">
        <f t="shared" ca="1" si="12531"/>
        <v/>
      </c>
      <c r="BN1413" s="53" t="str">
        <f t="shared" ca="1" si="12531"/>
        <v/>
      </c>
      <c r="BO1413" s="53" t="str">
        <f t="shared" ca="1" si="12531"/>
        <v/>
      </c>
      <c r="BP1413" s="53" t="str">
        <f t="shared" ca="1" si="12531"/>
        <v/>
      </c>
    </row>
    <row r="1414" spans="24:264" hidden="1" x14ac:dyDescent="0.3">
      <c r="X1414" s="51">
        <v>1414</v>
      </c>
      <c r="Y1414" s="8" t="s">
        <v>873</v>
      </c>
      <c r="Z1414" s="7">
        <v>11</v>
      </c>
      <c r="AE1414" s="7"/>
      <c r="AF1414" s="7" t="str">
        <f ca="1">IFERROR(HLOOKUP(AF$1403,INDIRECT($Y1414&amp;"$"&amp;1398):INDIRECT($Y1414&amp;"$"&amp;1402),3,FALSE)&amp;HLOOKUP(AF$1403,INDIRECT($Y1414&amp;"$"&amp;1398):INDIRECT($Y1414&amp;"$"&amp;1402),4,FALSE),"")</f>
        <v/>
      </c>
      <c r="AG1414" s="7" t="str">
        <f ca="1">IFERROR(HLOOKUP(AG$1403,INDIRECT($Y1414&amp;"$"&amp;1398):INDIRECT($Y1414&amp;"$"&amp;1402),3,FALSE)&amp;HLOOKUP(AG$1403,INDIRECT($Y1414&amp;"$"&amp;1398):INDIRECT($Y1414&amp;"$"&amp;1402),4,FALSE),"")</f>
        <v/>
      </c>
      <c r="AH1414" s="7" t="str">
        <f ca="1">IFERROR(HLOOKUP(AH$1403,INDIRECT($Y1414&amp;"$"&amp;1398):INDIRECT($Y1414&amp;"$"&amp;1402),3,FALSE)&amp;HLOOKUP(AH$1403,INDIRECT($Y1414&amp;"$"&amp;1398):INDIRECT($Y1414&amp;"$"&amp;1402),4,FALSE),"")</f>
        <v/>
      </c>
      <c r="AI1414" s="7" t="str">
        <f ca="1">IFERROR(HLOOKUP(AI$1403,INDIRECT($Y1414&amp;"$"&amp;1398):INDIRECT($Y1414&amp;"$"&amp;1402),3,FALSE)&amp;HLOOKUP(AI$1403,INDIRECT($Y1414&amp;"$"&amp;1398):INDIRECT($Y1414&amp;"$"&amp;1402),4,FALSE),"")</f>
        <v/>
      </c>
      <c r="AJ1414" s="7" t="str">
        <f ca="1">IFERROR(HLOOKUP(AJ$1403,INDIRECT($Y1414&amp;"$"&amp;1398):INDIRECT($Y1414&amp;"$"&amp;1402),3,FALSE)&amp;HLOOKUP(AJ$1403,INDIRECT($Y1414&amp;"$"&amp;1398):INDIRECT($Y1414&amp;"$"&amp;1402),4,FALSE),"")</f>
        <v/>
      </c>
      <c r="AK1414" s="7" t="str">
        <f ca="1">IFERROR(HLOOKUP(AK$1403,INDIRECT($Y1414&amp;"$"&amp;1398):INDIRECT($Y1414&amp;"$"&amp;1402),3,FALSE)&amp;HLOOKUP(AK$1403,INDIRECT($Y1414&amp;"$"&amp;1398):INDIRECT($Y1414&amp;"$"&amp;1402),4,FALSE),"")</f>
        <v/>
      </c>
      <c r="AL1414" s="7" t="str">
        <f ca="1">IFERROR(HLOOKUP(AL$1403,INDIRECT($Y1414&amp;"$"&amp;1398):INDIRECT($Y1414&amp;"$"&amp;1402),3,FALSE)&amp;HLOOKUP(AL$1403,INDIRECT($Y1414&amp;"$"&amp;1398):INDIRECT($Y1414&amp;"$"&amp;1402),4,FALSE),"")</f>
        <v/>
      </c>
      <c r="AM1414" s="7" t="str">
        <f ca="1">IFERROR(HLOOKUP(AM$1403,INDIRECT($Y1414&amp;"$"&amp;1398):INDIRECT($Y1414&amp;"$"&amp;1402),3,FALSE)&amp;HLOOKUP(AM$1403,INDIRECT($Y1414&amp;"$"&amp;1398):INDIRECT($Y1414&amp;"$"&amp;1402),4,FALSE),"")</f>
        <v/>
      </c>
      <c r="AN1414" s="7" t="str">
        <f ca="1">IFERROR(HLOOKUP(AN$1403,INDIRECT($Y1414&amp;"$"&amp;1398):INDIRECT($Y1414&amp;"$"&amp;1402),3,FALSE)&amp;HLOOKUP(AN$1403,INDIRECT($Y1414&amp;"$"&amp;1398):INDIRECT($Y1414&amp;"$"&amp;1402),4,FALSE),"")</f>
        <v/>
      </c>
      <c r="AO1414" s="7" t="str">
        <f ca="1">IFERROR(HLOOKUP(AO$1403,INDIRECT($Y1414&amp;"$"&amp;1398):INDIRECT($Y1414&amp;"$"&amp;1402),3,FALSE)&amp;HLOOKUP(AO$1403,INDIRECT($Y1414&amp;"$"&amp;1398):INDIRECT($Y1414&amp;"$"&amp;1402),4,FALSE),"")</f>
        <v/>
      </c>
      <c r="AP1414" s="7" t="str">
        <f ca="1">IFERROR(HLOOKUP(AP$1403,INDIRECT($Y1414&amp;"$"&amp;1398):INDIRECT($Y1414&amp;"$"&amp;1402),3,FALSE)&amp;HLOOKUP(AP$1403,INDIRECT($Y1414&amp;"$"&amp;1398):INDIRECT($Y1414&amp;"$"&amp;1402),4,FALSE),"")</f>
        <v/>
      </c>
      <c r="AQ1414" s="7" t="str">
        <f ca="1">IFERROR(HLOOKUP(AQ$1403,INDIRECT($Y1414&amp;"$"&amp;1398):INDIRECT($Y1414&amp;"$"&amp;1402),3,FALSE)&amp;HLOOKUP(AQ$1403,INDIRECT($Y1414&amp;"$"&amp;1398):INDIRECT($Y1414&amp;"$"&amp;1402),4,FALSE),"")</f>
        <v/>
      </c>
      <c r="AR1414" s="7" t="str">
        <f ca="1">IFERROR(HLOOKUP(AR$1403,INDIRECT($Y1414&amp;"$"&amp;1398):INDIRECT($Y1414&amp;"$"&amp;1402),3,FALSE)&amp;HLOOKUP(AR$1403,INDIRECT($Y1414&amp;"$"&amp;1398):INDIRECT($Y1414&amp;"$"&amp;1402),4,FALSE),"")</f>
        <v/>
      </c>
      <c r="AS1414" s="7" t="str">
        <f ca="1">IFERROR(HLOOKUP(AS$1403,INDIRECT($Y1414&amp;"$"&amp;1398):INDIRECT($Y1414&amp;"$"&amp;1402),3,FALSE)&amp;HLOOKUP(AS$1403,INDIRECT($Y1414&amp;"$"&amp;1398):INDIRECT($Y1414&amp;"$"&amp;1402),4,FALSE),"")</f>
        <v/>
      </c>
      <c r="AT1414" s="7" t="str">
        <f ca="1">IFERROR(HLOOKUP(AT$1403,INDIRECT($Y1414&amp;"$"&amp;1398):INDIRECT($Y1414&amp;"$"&amp;1402),3,FALSE)&amp;HLOOKUP(AT$1403,INDIRECT($Y1414&amp;"$"&amp;1398):INDIRECT($Y1414&amp;"$"&amp;1402),4,FALSE),"")</f>
        <v/>
      </c>
      <c r="AU1414" s="7" t="str">
        <f ca="1">IFERROR(HLOOKUP(AU$1403,INDIRECT($Y1414&amp;"$"&amp;1398):INDIRECT($Y1414&amp;"$"&amp;1402),3,FALSE)&amp;HLOOKUP(AU$1403,INDIRECT($Y1414&amp;"$"&amp;1398):INDIRECT($Y1414&amp;"$"&amp;1402),4,FALSE),"")</f>
        <v/>
      </c>
      <c r="AV1414" s="7" t="str">
        <f ca="1">IFERROR(HLOOKUP(AV$1403,INDIRECT($Y1414&amp;"$"&amp;1398):INDIRECT($Y1414&amp;"$"&amp;1402),3,FALSE)&amp;HLOOKUP(AV$1403,INDIRECT($Y1414&amp;"$"&amp;1398):INDIRECT($Y1414&amp;"$"&amp;1402),4,FALSE),"")</f>
        <v/>
      </c>
      <c r="AW1414" s="7" t="str">
        <f ca="1">IFERROR(HLOOKUP(AW$1403,INDIRECT($Y1414&amp;"$"&amp;1398):INDIRECT($Y1414&amp;"$"&amp;1402),3,FALSE)&amp;HLOOKUP(AW$1403,INDIRECT($Y1414&amp;"$"&amp;1398):INDIRECT($Y1414&amp;"$"&amp;1402),4,FALSE),"")</f>
        <v/>
      </c>
      <c r="AX1414" s="7" t="str">
        <f ca="1">IFERROR(HLOOKUP(AX$1403,INDIRECT(INDIRECT("$Y"&amp;1403+AX$852+($Z1414-1))&amp;1398):INDIRECT(INDIRECT("$Y"&amp;1403+AX$852+($Z1414-1))&amp;1402),3,FALSE)&amp;LEFT(HLOOKUP(AX$1403,INDIRECT(INDIRECT("$Y"&amp;1403+AX$852+($Z1414-1))&amp;1398):INDIRECT(INDIRECT("$Y"&amp;1403+AX$852+($Z1414-1))&amp;1402),4,FALSE),3),"")</f>
        <v/>
      </c>
      <c r="AY1414" s="53" t="str">
        <f t="shared" ca="1" si="12532"/>
        <v/>
      </c>
      <c r="AZ1414" s="53" t="str">
        <f t="shared" ca="1" si="12531"/>
        <v/>
      </c>
      <c r="BA1414" s="53" t="str">
        <f t="shared" ca="1" si="12531"/>
        <v/>
      </c>
      <c r="BB1414" s="53" t="str">
        <f t="shared" ca="1" si="12531"/>
        <v/>
      </c>
      <c r="BC1414" s="53" t="str">
        <f t="shared" ca="1" si="12531"/>
        <v/>
      </c>
      <c r="BD1414" s="53" t="str">
        <f t="shared" ca="1" si="12531"/>
        <v/>
      </c>
      <c r="BE1414" s="53" t="str">
        <f t="shared" ca="1" si="12531"/>
        <v/>
      </c>
      <c r="BF1414" s="53" t="str">
        <f t="shared" ca="1" si="12531"/>
        <v/>
      </c>
      <c r="BG1414" s="53" t="str">
        <f t="shared" ca="1" si="12531"/>
        <v/>
      </c>
      <c r="BH1414" s="53" t="str">
        <f t="shared" ca="1" si="12531"/>
        <v/>
      </c>
      <c r="BI1414" s="53" t="str">
        <f t="shared" ca="1" si="12531"/>
        <v/>
      </c>
      <c r="BJ1414" s="53" t="str">
        <f t="shared" ca="1" si="12531"/>
        <v/>
      </c>
      <c r="BK1414" s="53" t="str">
        <f t="shared" ca="1" si="12531"/>
        <v/>
      </c>
      <c r="BL1414" s="53" t="str">
        <f t="shared" ca="1" si="12531"/>
        <v/>
      </c>
      <c r="BM1414" s="53" t="str">
        <f t="shared" ca="1" si="12531"/>
        <v/>
      </c>
      <c r="BN1414" s="53" t="str">
        <f t="shared" ca="1" si="12531"/>
        <v/>
      </c>
      <c r="BO1414" s="53" t="str">
        <f t="shared" ca="1" si="12531"/>
        <v/>
      </c>
      <c r="BP1414" s="53" t="str">
        <f t="shared" ca="1" si="12531"/>
        <v/>
      </c>
    </row>
    <row r="1415" spans="24:264" hidden="1" x14ac:dyDescent="0.3">
      <c r="X1415" s="51">
        <v>1415</v>
      </c>
      <c r="Y1415" s="8" t="s">
        <v>874</v>
      </c>
      <c r="Z1415" s="7">
        <v>12</v>
      </c>
      <c r="AE1415" s="7"/>
      <c r="AF1415" s="7" t="str">
        <f ca="1">IFERROR(HLOOKUP(AF$1403,INDIRECT($Y1415&amp;"$"&amp;1398):INDIRECT($Y1415&amp;"$"&amp;1402),3,FALSE)&amp;HLOOKUP(AF$1403,INDIRECT($Y1415&amp;"$"&amp;1398):INDIRECT($Y1415&amp;"$"&amp;1402),4,FALSE),"")</f>
        <v/>
      </c>
      <c r="AG1415" s="7" t="str">
        <f ca="1">IFERROR(HLOOKUP(AG$1403,INDIRECT($Y1415&amp;"$"&amp;1398):INDIRECT($Y1415&amp;"$"&amp;1402),3,FALSE)&amp;HLOOKUP(AG$1403,INDIRECT($Y1415&amp;"$"&amp;1398):INDIRECT($Y1415&amp;"$"&amp;1402),4,FALSE),"")</f>
        <v/>
      </c>
      <c r="AH1415" s="7" t="str">
        <f ca="1">IFERROR(HLOOKUP(AH$1403,INDIRECT($Y1415&amp;"$"&amp;1398):INDIRECT($Y1415&amp;"$"&amp;1402),3,FALSE)&amp;HLOOKUP(AH$1403,INDIRECT($Y1415&amp;"$"&amp;1398):INDIRECT($Y1415&amp;"$"&amp;1402),4,FALSE),"")</f>
        <v/>
      </c>
      <c r="AI1415" s="7" t="str">
        <f ca="1">IFERROR(HLOOKUP(AI$1403,INDIRECT($Y1415&amp;"$"&amp;1398):INDIRECT($Y1415&amp;"$"&amp;1402),3,FALSE)&amp;HLOOKUP(AI$1403,INDIRECT($Y1415&amp;"$"&amp;1398):INDIRECT($Y1415&amp;"$"&amp;1402),4,FALSE),"")</f>
        <v/>
      </c>
      <c r="AJ1415" s="7" t="str">
        <f ca="1">IFERROR(HLOOKUP(AJ$1403,INDIRECT($Y1415&amp;"$"&amp;1398):INDIRECT($Y1415&amp;"$"&amp;1402),3,FALSE)&amp;HLOOKUP(AJ$1403,INDIRECT($Y1415&amp;"$"&amp;1398):INDIRECT($Y1415&amp;"$"&amp;1402),4,FALSE),"")</f>
        <v/>
      </c>
      <c r="AK1415" s="7" t="str">
        <f ca="1">IFERROR(HLOOKUP(AK$1403,INDIRECT($Y1415&amp;"$"&amp;1398):INDIRECT($Y1415&amp;"$"&amp;1402),3,FALSE)&amp;HLOOKUP(AK$1403,INDIRECT($Y1415&amp;"$"&amp;1398):INDIRECT($Y1415&amp;"$"&amp;1402),4,FALSE),"")</f>
        <v/>
      </c>
      <c r="AL1415" s="7" t="str">
        <f ca="1">IFERROR(HLOOKUP(AL$1403,INDIRECT($Y1415&amp;"$"&amp;1398):INDIRECT($Y1415&amp;"$"&amp;1402),3,FALSE)&amp;HLOOKUP(AL$1403,INDIRECT($Y1415&amp;"$"&amp;1398):INDIRECT($Y1415&amp;"$"&amp;1402),4,FALSE),"")</f>
        <v/>
      </c>
      <c r="AM1415" s="7" t="str">
        <f ca="1">IFERROR(HLOOKUP(AM$1403,INDIRECT($Y1415&amp;"$"&amp;1398):INDIRECT($Y1415&amp;"$"&amp;1402),3,FALSE)&amp;HLOOKUP(AM$1403,INDIRECT($Y1415&amp;"$"&amp;1398):INDIRECT($Y1415&amp;"$"&amp;1402),4,FALSE),"")</f>
        <v/>
      </c>
      <c r="AN1415" s="7" t="str">
        <f ca="1">IFERROR(HLOOKUP(AN$1403,INDIRECT($Y1415&amp;"$"&amp;1398):INDIRECT($Y1415&amp;"$"&amp;1402),3,FALSE)&amp;HLOOKUP(AN$1403,INDIRECT($Y1415&amp;"$"&amp;1398):INDIRECT($Y1415&amp;"$"&amp;1402),4,FALSE),"")</f>
        <v/>
      </c>
      <c r="AO1415" s="7" t="str">
        <f ca="1">IFERROR(HLOOKUP(AO$1403,INDIRECT($Y1415&amp;"$"&amp;1398):INDIRECT($Y1415&amp;"$"&amp;1402),3,FALSE)&amp;HLOOKUP(AO$1403,INDIRECT($Y1415&amp;"$"&amp;1398):INDIRECT($Y1415&amp;"$"&amp;1402),4,FALSE),"")</f>
        <v/>
      </c>
      <c r="AP1415" s="7" t="str">
        <f ca="1">IFERROR(HLOOKUP(AP$1403,INDIRECT($Y1415&amp;"$"&amp;1398):INDIRECT($Y1415&amp;"$"&amp;1402),3,FALSE)&amp;HLOOKUP(AP$1403,INDIRECT($Y1415&amp;"$"&amp;1398):INDIRECT($Y1415&amp;"$"&amp;1402),4,FALSE),"")</f>
        <v/>
      </c>
      <c r="AQ1415" s="7" t="str">
        <f ca="1">IFERROR(HLOOKUP(AQ$1403,INDIRECT($Y1415&amp;"$"&amp;1398):INDIRECT($Y1415&amp;"$"&amp;1402),3,FALSE)&amp;HLOOKUP(AQ$1403,INDIRECT($Y1415&amp;"$"&amp;1398):INDIRECT($Y1415&amp;"$"&amp;1402),4,FALSE),"")</f>
        <v/>
      </c>
      <c r="AR1415" s="7" t="str">
        <f ca="1">IFERROR(HLOOKUP(AR$1403,INDIRECT($Y1415&amp;"$"&amp;1398):INDIRECT($Y1415&amp;"$"&amp;1402),3,FALSE)&amp;HLOOKUP(AR$1403,INDIRECT($Y1415&amp;"$"&amp;1398):INDIRECT($Y1415&amp;"$"&amp;1402),4,FALSE),"")</f>
        <v/>
      </c>
      <c r="AS1415" s="7" t="str">
        <f ca="1">IFERROR(HLOOKUP(AS$1403,INDIRECT($Y1415&amp;"$"&amp;1398):INDIRECT($Y1415&amp;"$"&amp;1402),3,FALSE)&amp;HLOOKUP(AS$1403,INDIRECT($Y1415&amp;"$"&amp;1398):INDIRECT($Y1415&amp;"$"&amp;1402),4,FALSE),"")</f>
        <v/>
      </c>
      <c r="AT1415" s="7" t="str">
        <f ca="1">IFERROR(HLOOKUP(AT$1403,INDIRECT($Y1415&amp;"$"&amp;1398):INDIRECT($Y1415&amp;"$"&amp;1402),3,FALSE)&amp;HLOOKUP(AT$1403,INDIRECT($Y1415&amp;"$"&amp;1398):INDIRECT($Y1415&amp;"$"&amp;1402),4,FALSE),"")</f>
        <v/>
      </c>
      <c r="AU1415" s="7" t="str">
        <f ca="1">IFERROR(HLOOKUP(AU$1403,INDIRECT($Y1415&amp;"$"&amp;1398):INDIRECT($Y1415&amp;"$"&amp;1402),3,FALSE)&amp;HLOOKUP(AU$1403,INDIRECT($Y1415&amp;"$"&amp;1398):INDIRECT($Y1415&amp;"$"&amp;1402),4,FALSE),"")</f>
        <v/>
      </c>
      <c r="AV1415" s="7" t="str">
        <f ca="1">IFERROR(HLOOKUP(AV$1403,INDIRECT($Y1415&amp;"$"&amp;1398):INDIRECT($Y1415&amp;"$"&amp;1402),3,FALSE)&amp;HLOOKUP(AV$1403,INDIRECT($Y1415&amp;"$"&amp;1398):INDIRECT($Y1415&amp;"$"&amp;1402),4,FALSE),"")</f>
        <v/>
      </c>
      <c r="AW1415" s="7" t="str">
        <f ca="1">IFERROR(HLOOKUP(AW$1403,INDIRECT($Y1415&amp;"$"&amp;1398):INDIRECT($Y1415&amp;"$"&amp;1402),3,FALSE)&amp;HLOOKUP(AW$1403,INDIRECT($Y1415&amp;"$"&amp;1398):INDIRECT($Y1415&amp;"$"&amp;1402),4,FALSE),"")</f>
        <v/>
      </c>
      <c r="AX1415" s="7" t="str">
        <f ca="1">IFERROR(HLOOKUP(AX$1403,INDIRECT(INDIRECT("$Y"&amp;1403+AX$852+($Z1415-1))&amp;1398):INDIRECT(INDIRECT("$Y"&amp;1403+AX$852+($Z1415-1))&amp;1402),3,FALSE)&amp;LEFT(HLOOKUP(AX$1403,INDIRECT(INDIRECT("$Y"&amp;1403+AX$852+($Z1415-1))&amp;1398):INDIRECT(INDIRECT("$Y"&amp;1403+AX$852+($Z1415-1))&amp;1402),4,FALSE),3),"")</f>
        <v/>
      </c>
      <c r="AY1415" s="53" t="str">
        <f t="shared" ca="1" si="12532"/>
        <v/>
      </c>
      <c r="AZ1415" s="53" t="str">
        <f t="shared" ca="1" si="12531"/>
        <v/>
      </c>
      <c r="BA1415" s="53" t="str">
        <f t="shared" ca="1" si="12531"/>
        <v/>
      </c>
      <c r="BB1415" s="53" t="str">
        <f t="shared" ca="1" si="12531"/>
        <v/>
      </c>
      <c r="BC1415" s="53" t="str">
        <f t="shared" ca="1" si="12531"/>
        <v/>
      </c>
      <c r="BD1415" s="53" t="str">
        <f t="shared" ca="1" si="12531"/>
        <v/>
      </c>
      <c r="BE1415" s="53" t="str">
        <f t="shared" ca="1" si="12531"/>
        <v/>
      </c>
      <c r="BF1415" s="53" t="str">
        <f t="shared" ca="1" si="12531"/>
        <v/>
      </c>
      <c r="BG1415" s="53" t="str">
        <f t="shared" ca="1" si="12531"/>
        <v/>
      </c>
      <c r="BH1415" s="53" t="str">
        <f t="shared" ca="1" si="12531"/>
        <v/>
      </c>
      <c r="BI1415" s="53" t="str">
        <f t="shared" ca="1" si="12531"/>
        <v/>
      </c>
      <c r="BJ1415" s="53" t="str">
        <f t="shared" ca="1" si="12531"/>
        <v/>
      </c>
      <c r="BK1415" s="53" t="str">
        <f t="shared" ca="1" si="12531"/>
        <v/>
      </c>
      <c r="BL1415" s="53" t="str">
        <f t="shared" ca="1" si="12531"/>
        <v/>
      </c>
      <c r="BM1415" s="53" t="str">
        <f t="shared" ca="1" si="12531"/>
        <v/>
      </c>
      <c r="BN1415" s="53" t="str">
        <f t="shared" ca="1" si="12531"/>
        <v/>
      </c>
      <c r="BO1415" s="53" t="str">
        <f t="shared" ca="1" si="12531"/>
        <v/>
      </c>
      <c r="BP1415" s="53" t="str">
        <f t="shared" ca="1" si="12531"/>
        <v/>
      </c>
    </row>
    <row r="1416" spans="24:264" hidden="1" x14ac:dyDescent="0.3">
      <c r="X1416" s="51">
        <v>1416</v>
      </c>
      <c r="Y1416" s="8" t="s">
        <v>859</v>
      </c>
      <c r="Z1416" s="7">
        <v>13</v>
      </c>
      <c r="AE1416" s="7"/>
      <c r="AF1416" s="7" t="str">
        <f ca="1">IFERROR(HLOOKUP(AF$1403,INDIRECT($Y1416&amp;"$"&amp;1398):INDIRECT($Y1416&amp;"$"&amp;1402),3,FALSE)&amp;HLOOKUP(AF$1403,INDIRECT($Y1416&amp;"$"&amp;1398):INDIRECT($Y1416&amp;"$"&amp;1402),4,FALSE),"")</f>
        <v/>
      </c>
      <c r="AG1416" s="7" t="str">
        <f ca="1">IFERROR(HLOOKUP(AG$1403,INDIRECT($Y1416&amp;"$"&amp;1398):INDIRECT($Y1416&amp;"$"&amp;1402),3,FALSE)&amp;HLOOKUP(AG$1403,INDIRECT($Y1416&amp;"$"&amp;1398):INDIRECT($Y1416&amp;"$"&amp;1402),4,FALSE),"")</f>
        <v/>
      </c>
      <c r="AH1416" s="7" t="str">
        <f ca="1">IFERROR(HLOOKUP(AH$1403,INDIRECT($Y1416&amp;"$"&amp;1398):INDIRECT($Y1416&amp;"$"&amp;1402),3,FALSE)&amp;HLOOKUP(AH$1403,INDIRECT($Y1416&amp;"$"&amp;1398):INDIRECT($Y1416&amp;"$"&amp;1402),4,FALSE),"")</f>
        <v/>
      </c>
      <c r="AI1416" s="7" t="str">
        <f ca="1">IFERROR(HLOOKUP(AI$1403,INDIRECT($Y1416&amp;"$"&amp;1398):INDIRECT($Y1416&amp;"$"&amp;1402),3,FALSE)&amp;HLOOKUP(AI$1403,INDIRECT($Y1416&amp;"$"&amp;1398):INDIRECT($Y1416&amp;"$"&amp;1402),4,FALSE),"")</f>
        <v/>
      </c>
      <c r="AJ1416" s="7" t="str">
        <f ca="1">IFERROR(HLOOKUP(AJ$1403,INDIRECT($Y1416&amp;"$"&amp;1398):INDIRECT($Y1416&amp;"$"&amp;1402),3,FALSE)&amp;HLOOKUP(AJ$1403,INDIRECT($Y1416&amp;"$"&amp;1398):INDIRECT($Y1416&amp;"$"&amp;1402),4,FALSE),"")</f>
        <v/>
      </c>
      <c r="AK1416" s="7" t="str">
        <f ca="1">IFERROR(HLOOKUP(AK$1403,INDIRECT($Y1416&amp;"$"&amp;1398):INDIRECT($Y1416&amp;"$"&amp;1402),3,FALSE)&amp;HLOOKUP(AK$1403,INDIRECT($Y1416&amp;"$"&amp;1398):INDIRECT($Y1416&amp;"$"&amp;1402),4,FALSE),"")</f>
        <v/>
      </c>
      <c r="AL1416" s="7" t="str">
        <f ca="1">IFERROR(HLOOKUP(AL$1403,INDIRECT($Y1416&amp;"$"&amp;1398):INDIRECT($Y1416&amp;"$"&amp;1402),3,FALSE)&amp;HLOOKUP(AL$1403,INDIRECT($Y1416&amp;"$"&amp;1398):INDIRECT($Y1416&amp;"$"&amp;1402),4,FALSE),"")</f>
        <v/>
      </c>
      <c r="AM1416" s="7" t="str">
        <f ca="1">IFERROR(HLOOKUP(AM$1403,INDIRECT($Y1416&amp;"$"&amp;1398):INDIRECT($Y1416&amp;"$"&amp;1402),3,FALSE)&amp;HLOOKUP(AM$1403,INDIRECT($Y1416&amp;"$"&amp;1398):INDIRECT($Y1416&amp;"$"&amp;1402),4,FALSE),"")</f>
        <v/>
      </c>
      <c r="AN1416" s="7" t="str">
        <f ca="1">IFERROR(HLOOKUP(AN$1403,INDIRECT($Y1416&amp;"$"&amp;1398):INDIRECT($Y1416&amp;"$"&amp;1402),3,FALSE)&amp;HLOOKUP(AN$1403,INDIRECT($Y1416&amp;"$"&amp;1398):INDIRECT($Y1416&amp;"$"&amp;1402),4,FALSE),"")</f>
        <v/>
      </c>
      <c r="AO1416" s="7" t="str">
        <f ca="1">IFERROR(HLOOKUP(AO$1403,INDIRECT($Y1416&amp;"$"&amp;1398):INDIRECT($Y1416&amp;"$"&amp;1402),3,FALSE)&amp;HLOOKUP(AO$1403,INDIRECT($Y1416&amp;"$"&amp;1398):INDIRECT($Y1416&amp;"$"&amp;1402),4,FALSE),"")</f>
        <v/>
      </c>
      <c r="AP1416" s="7" t="str">
        <f ca="1">IFERROR(HLOOKUP(AP$1403,INDIRECT($Y1416&amp;"$"&amp;1398):INDIRECT($Y1416&amp;"$"&amp;1402),3,FALSE)&amp;HLOOKUP(AP$1403,INDIRECT($Y1416&amp;"$"&amp;1398):INDIRECT($Y1416&amp;"$"&amp;1402),4,FALSE),"")</f>
        <v/>
      </c>
      <c r="AQ1416" s="7" t="str">
        <f ca="1">IFERROR(HLOOKUP(AQ$1403,INDIRECT($Y1416&amp;"$"&amp;1398):INDIRECT($Y1416&amp;"$"&amp;1402),3,FALSE)&amp;HLOOKUP(AQ$1403,INDIRECT($Y1416&amp;"$"&amp;1398):INDIRECT($Y1416&amp;"$"&amp;1402),4,FALSE),"")</f>
        <v/>
      </c>
      <c r="AR1416" s="7" t="str">
        <f ca="1">IFERROR(HLOOKUP(AR$1403,INDIRECT($Y1416&amp;"$"&amp;1398):INDIRECT($Y1416&amp;"$"&amp;1402),3,FALSE)&amp;HLOOKUP(AR$1403,INDIRECT($Y1416&amp;"$"&amp;1398):INDIRECT($Y1416&amp;"$"&amp;1402),4,FALSE),"")</f>
        <v/>
      </c>
      <c r="AS1416" s="7" t="str">
        <f ca="1">IFERROR(HLOOKUP(AS$1403,INDIRECT($Y1416&amp;"$"&amp;1398):INDIRECT($Y1416&amp;"$"&amp;1402),3,FALSE)&amp;HLOOKUP(AS$1403,INDIRECT($Y1416&amp;"$"&amp;1398):INDIRECT($Y1416&amp;"$"&amp;1402),4,FALSE),"")</f>
        <v/>
      </c>
      <c r="AT1416" s="7" t="str">
        <f ca="1">IFERROR(HLOOKUP(AT$1403,INDIRECT($Y1416&amp;"$"&amp;1398):INDIRECT($Y1416&amp;"$"&amp;1402),3,FALSE)&amp;HLOOKUP(AT$1403,INDIRECT($Y1416&amp;"$"&amp;1398):INDIRECT($Y1416&amp;"$"&amp;1402),4,FALSE),"")</f>
        <v/>
      </c>
      <c r="AU1416" s="7" t="str">
        <f ca="1">IFERROR(HLOOKUP(AU$1403,INDIRECT($Y1416&amp;"$"&amp;1398):INDIRECT($Y1416&amp;"$"&amp;1402),3,FALSE)&amp;HLOOKUP(AU$1403,INDIRECT($Y1416&amp;"$"&amp;1398):INDIRECT($Y1416&amp;"$"&amp;1402),4,FALSE),"")</f>
        <v/>
      </c>
      <c r="AV1416" s="7" t="str">
        <f ca="1">IFERROR(HLOOKUP(AV$1403,INDIRECT($Y1416&amp;"$"&amp;1398):INDIRECT($Y1416&amp;"$"&amp;1402),3,FALSE)&amp;HLOOKUP(AV$1403,INDIRECT($Y1416&amp;"$"&amp;1398):INDIRECT($Y1416&amp;"$"&amp;1402),4,FALSE),"")</f>
        <v/>
      </c>
      <c r="AW1416" s="7" t="str">
        <f ca="1">IFERROR(HLOOKUP(AW$1403,INDIRECT($Y1416&amp;"$"&amp;1398):INDIRECT($Y1416&amp;"$"&amp;1402),3,FALSE)&amp;HLOOKUP(AW$1403,INDIRECT($Y1416&amp;"$"&amp;1398):INDIRECT($Y1416&amp;"$"&amp;1402),4,FALSE),"")</f>
        <v/>
      </c>
      <c r="AX1416" s="7" t="str">
        <f ca="1">IFERROR(HLOOKUP(AX$1403,INDIRECT(INDIRECT("$Y"&amp;1403+AX$852+($Z1416-1))&amp;1398):INDIRECT(INDIRECT("$Y"&amp;1403+AX$852+($Z1416-1))&amp;1402),3,FALSE)&amp;LEFT(HLOOKUP(AX$1403,INDIRECT(INDIRECT("$Y"&amp;1403+AX$852+($Z1416-1))&amp;1398):INDIRECT(INDIRECT("$Y"&amp;1403+AX$852+($Z1416-1))&amp;1402),4,FALSE),3),"")</f>
        <v/>
      </c>
      <c r="AY1416" s="53" t="str">
        <f t="shared" ca="1" si="12532"/>
        <v/>
      </c>
      <c r="AZ1416" s="53" t="str">
        <f t="shared" ca="1" si="12531"/>
        <v/>
      </c>
      <c r="BA1416" s="53" t="str">
        <f t="shared" ca="1" si="12531"/>
        <v/>
      </c>
      <c r="BB1416" s="53" t="str">
        <f t="shared" ca="1" si="12531"/>
        <v/>
      </c>
      <c r="BC1416" s="53" t="str">
        <f t="shared" ca="1" si="12531"/>
        <v/>
      </c>
      <c r="BD1416" s="53" t="str">
        <f t="shared" ca="1" si="12531"/>
        <v/>
      </c>
      <c r="BE1416" s="53" t="str">
        <f t="shared" ca="1" si="12531"/>
        <v/>
      </c>
      <c r="BF1416" s="53" t="str">
        <f t="shared" ca="1" si="12531"/>
        <v/>
      </c>
      <c r="BG1416" s="53" t="str">
        <f t="shared" ca="1" si="12531"/>
        <v/>
      </c>
      <c r="BH1416" s="53" t="str">
        <f t="shared" ca="1" si="12531"/>
        <v/>
      </c>
      <c r="BI1416" s="53" t="str">
        <f t="shared" ca="1" si="12531"/>
        <v/>
      </c>
      <c r="BJ1416" s="53" t="str">
        <f t="shared" ca="1" si="12531"/>
        <v/>
      </c>
      <c r="BK1416" s="53" t="str">
        <f t="shared" ca="1" si="12531"/>
        <v/>
      </c>
      <c r="BL1416" s="53" t="str">
        <f t="shared" ca="1" si="12531"/>
        <v/>
      </c>
      <c r="BM1416" s="53" t="str">
        <f t="shared" ca="1" si="12531"/>
        <v/>
      </c>
      <c r="BN1416" s="53" t="str">
        <f t="shared" ca="1" si="12531"/>
        <v/>
      </c>
      <c r="BO1416" s="53" t="str">
        <f t="shared" ca="1" si="12531"/>
        <v/>
      </c>
      <c r="BP1416" s="53" t="str">
        <f t="shared" ca="1" si="12531"/>
        <v/>
      </c>
    </row>
    <row r="1417" spans="24:264" hidden="1" x14ac:dyDescent="0.3">
      <c r="X1417" s="51">
        <v>1417</v>
      </c>
      <c r="Y1417" s="8" t="s">
        <v>875</v>
      </c>
      <c r="Z1417" s="7">
        <v>14</v>
      </c>
      <c r="AE1417" s="7"/>
      <c r="AF1417" s="7" t="str">
        <f ca="1">IFERROR(HLOOKUP(AF$1403,INDIRECT($Y1417&amp;"$"&amp;1398):INDIRECT($Y1417&amp;"$"&amp;1402),3,FALSE)&amp;HLOOKUP(AF$1403,INDIRECT($Y1417&amp;"$"&amp;1398):INDIRECT($Y1417&amp;"$"&amp;1402),4,FALSE),"")</f>
        <v/>
      </c>
      <c r="AG1417" s="7" t="str">
        <f ca="1">IFERROR(HLOOKUP(AG$1403,INDIRECT($Y1417&amp;"$"&amp;1398):INDIRECT($Y1417&amp;"$"&amp;1402),3,FALSE)&amp;HLOOKUP(AG$1403,INDIRECT($Y1417&amp;"$"&amp;1398):INDIRECT($Y1417&amp;"$"&amp;1402),4,FALSE),"")</f>
        <v/>
      </c>
      <c r="AH1417" s="7" t="str">
        <f ca="1">IFERROR(HLOOKUP(AH$1403,INDIRECT($Y1417&amp;"$"&amp;1398):INDIRECT($Y1417&amp;"$"&amp;1402),3,FALSE)&amp;HLOOKUP(AH$1403,INDIRECT($Y1417&amp;"$"&amp;1398):INDIRECT($Y1417&amp;"$"&amp;1402),4,FALSE),"")</f>
        <v/>
      </c>
      <c r="AI1417" s="7" t="str">
        <f ca="1">IFERROR(HLOOKUP(AI$1403,INDIRECT($Y1417&amp;"$"&amp;1398):INDIRECT($Y1417&amp;"$"&amp;1402),3,FALSE)&amp;HLOOKUP(AI$1403,INDIRECT($Y1417&amp;"$"&amp;1398):INDIRECT($Y1417&amp;"$"&amp;1402),4,FALSE),"")</f>
        <v/>
      </c>
      <c r="AJ1417" s="7" t="str">
        <f ca="1">IFERROR(HLOOKUP(AJ$1403,INDIRECT($Y1417&amp;"$"&amp;1398):INDIRECT($Y1417&amp;"$"&amp;1402),3,FALSE)&amp;HLOOKUP(AJ$1403,INDIRECT($Y1417&amp;"$"&amp;1398):INDIRECT($Y1417&amp;"$"&amp;1402),4,FALSE),"")</f>
        <v/>
      </c>
      <c r="AK1417" s="7" t="str">
        <f ca="1">IFERROR(HLOOKUP(AK$1403,INDIRECT($Y1417&amp;"$"&amp;1398):INDIRECT($Y1417&amp;"$"&amp;1402),3,FALSE)&amp;HLOOKUP(AK$1403,INDIRECT($Y1417&amp;"$"&amp;1398):INDIRECT($Y1417&amp;"$"&amp;1402),4,FALSE),"")</f>
        <v/>
      </c>
      <c r="AL1417" s="7" t="str">
        <f ca="1">IFERROR(HLOOKUP(AL$1403,INDIRECT($Y1417&amp;"$"&amp;1398):INDIRECT($Y1417&amp;"$"&amp;1402),3,FALSE)&amp;HLOOKUP(AL$1403,INDIRECT($Y1417&amp;"$"&amp;1398):INDIRECT($Y1417&amp;"$"&amp;1402),4,FALSE),"")</f>
        <v/>
      </c>
      <c r="AM1417" s="7" t="str">
        <f ca="1">IFERROR(HLOOKUP(AM$1403,INDIRECT($Y1417&amp;"$"&amp;1398):INDIRECT($Y1417&amp;"$"&amp;1402),3,FALSE)&amp;HLOOKUP(AM$1403,INDIRECT($Y1417&amp;"$"&amp;1398):INDIRECT($Y1417&amp;"$"&amp;1402),4,FALSE),"")</f>
        <v/>
      </c>
      <c r="AN1417" s="7" t="str">
        <f ca="1">IFERROR(HLOOKUP(AN$1403,INDIRECT($Y1417&amp;"$"&amp;1398):INDIRECT($Y1417&amp;"$"&amp;1402),3,FALSE)&amp;HLOOKUP(AN$1403,INDIRECT($Y1417&amp;"$"&amp;1398):INDIRECT($Y1417&amp;"$"&amp;1402),4,FALSE),"")</f>
        <v/>
      </c>
      <c r="AO1417" s="7" t="str">
        <f ca="1">IFERROR(HLOOKUP(AO$1403,INDIRECT($Y1417&amp;"$"&amp;1398):INDIRECT($Y1417&amp;"$"&amp;1402),3,FALSE)&amp;HLOOKUP(AO$1403,INDIRECT($Y1417&amp;"$"&amp;1398):INDIRECT($Y1417&amp;"$"&amp;1402),4,FALSE),"")</f>
        <v/>
      </c>
      <c r="AP1417" s="7" t="str">
        <f ca="1">IFERROR(HLOOKUP(AP$1403,INDIRECT($Y1417&amp;"$"&amp;1398):INDIRECT($Y1417&amp;"$"&amp;1402),3,FALSE)&amp;HLOOKUP(AP$1403,INDIRECT($Y1417&amp;"$"&amp;1398):INDIRECT($Y1417&amp;"$"&amp;1402),4,FALSE),"")</f>
        <v/>
      </c>
      <c r="AQ1417" s="7" t="str">
        <f ca="1">IFERROR(HLOOKUP(AQ$1403,INDIRECT($Y1417&amp;"$"&amp;1398):INDIRECT($Y1417&amp;"$"&amp;1402),3,FALSE)&amp;HLOOKUP(AQ$1403,INDIRECT($Y1417&amp;"$"&amp;1398):INDIRECT($Y1417&amp;"$"&amp;1402),4,FALSE),"")</f>
        <v/>
      </c>
      <c r="AR1417" s="7" t="str">
        <f ca="1">IFERROR(HLOOKUP(AR$1403,INDIRECT($Y1417&amp;"$"&amp;1398):INDIRECT($Y1417&amp;"$"&amp;1402),3,FALSE)&amp;HLOOKUP(AR$1403,INDIRECT($Y1417&amp;"$"&amp;1398):INDIRECT($Y1417&amp;"$"&amp;1402),4,FALSE),"")</f>
        <v/>
      </c>
      <c r="AS1417" s="7" t="str">
        <f ca="1">IFERROR(HLOOKUP(AS$1403,INDIRECT($Y1417&amp;"$"&amp;1398):INDIRECT($Y1417&amp;"$"&amp;1402),3,FALSE)&amp;HLOOKUP(AS$1403,INDIRECT($Y1417&amp;"$"&amp;1398):INDIRECT($Y1417&amp;"$"&amp;1402),4,FALSE),"")</f>
        <v/>
      </c>
      <c r="AT1417" s="7" t="str">
        <f ca="1">IFERROR(HLOOKUP(AT$1403,INDIRECT($Y1417&amp;"$"&amp;1398):INDIRECT($Y1417&amp;"$"&amp;1402),3,FALSE)&amp;HLOOKUP(AT$1403,INDIRECT($Y1417&amp;"$"&amp;1398):INDIRECT($Y1417&amp;"$"&amp;1402),4,FALSE),"")</f>
        <v/>
      </c>
      <c r="AU1417" s="7" t="str">
        <f ca="1">IFERROR(HLOOKUP(AU$1403,INDIRECT($Y1417&amp;"$"&amp;1398):INDIRECT($Y1417&amp;"$"&amp;1402),3,FALSE)&amp;HLOOKUP(AU$1403,INDIRECT($Y1417&amp;"$"&amp;1398):INDIRECT($Y1417&amp;"$"&amp;1402),4,FALSE),"")</f>
        <v/>
      </c>
      <c r="AV1417" s="7" t="str">
        <f ca="1">IFERROR(HLOOKUP(AV$1403,INDIRECT($Y1417&amp;"$"&amp;1398):INDIRECT($Y1417&amp;"$"&amp;1402),3,FALSE)&amp;HLOOKUP(AV$1403,INDIRECT($Y1417&amp;"$"&amp;1398):INDIRECT($Y1417&amp;"$"&amp;1402),4,FALSE),"")</f>
        <v/>
      </c>
      <c r="AW1417" s="7" t="str">
        <f ca="1">IFERROR(HLOOKUP(AW$1403,INDIRECT($Y1417&amp;"$"&amp;1398):INDIRECT($Y1417&amp;"$"&amp;1402),3,FALSE)&amp;HLOOKUP(AW$1403,INDIRECT($Y1417&amp;"$"&amp;1398):INDIRECT($Y1417&amp;"$"&amp;1402),4,FALSE),"")</f>
        <v/>
      </c>
      <c r="AX1417" s="7" t="str">
        <f ca="1">IFERROR(HLOOKUP(AX$1403,INDIRECT(INDIRECT("$Y"&amp;1403+AX$852+($Z1417-1))&amp;1398):INDIRECT(INDIRECT("$Y"&amp;1403+AX$852+($Z1417-1))&amp;1402),3,FALSE)&amp;LEFT(HLOOKUP(AX$1403,INDIRECT(INDIRECT("$Y"&amp;1403+AX$852+($Z1417-1))&amp;1398):INDIRECT(INDIRECT("$Y"&amp;1403+AX$852+($Z1417-1))&amp;1402),4,FALSE),3),"")</f>
        <v/>
      </c>
      <c r="AY1417" s="53" t="str">
        <f t="shared" ca="1" si="12532"/>
        <v/>
      </c>
      <c r="AZ1417" s="53" t="str">
        <f t="shared" ca="1" si="12531"/>
        <v/>
      </c>
      <c r="BA1417" s="53" t="str">
        <f t="shared" ca="1" si="12531"/>
        <v/>
      </c>
      <c r="BB1417" s="53" t="str">
        <f t="shared" ca="1" si="12531"/>
        <v/>
      </c>
      <c r="BC1417" s="53" t="str">
        <f t="shared" ca="1" si="12531"/>
        <v/>
      </c>
      <c r="BD1417" s="53" t="str">
        <f t="shared" ca="1" si="12531"/>
        <v/>
      </c>
      <c r="BE1417" s="53" t="str">
        <f t="shared" ca="1" si="12531"/>
        <v/>
      </c>
      <c r="BF1417" s="53" t="str">
        <f t="shared" ca="1" si="12531"/>
        <v/>
      </c>
      <c r="BG1417" s="53" t="str">
        <f t="shared" ca="1" si="12531"/>
        <v/>
      </c>
      <c r="BH1417" s="53" t="str">
        <f t="shared" ca="1" si="12531"/>
        <v/>
      </c>
      <c r="BI1417" s="53" t="str">
        <f t="shared" ca="1" si="12531"/>
        <v/>
      </c>
      <c r="BJ1417" s="53" t="str">
        <f t="shared" ca="1" si="12531"/>
        <v/>
      </c>
      <c r="BK1417" s="53" t="str">
        <f t="shared" ca="1" si="12531"/>
        <v/>
      </c>
      <c r="BL1417" s="53" t="str">
        <f t="shared" ca="1" si="12531"/>
        <v/>
      </c>
      <c r="BM1417" s="53" t="str">
        <f t="shared" ca="1" si="12531"/>
        <v/>
      </c>
      <c r="BN1417" s="53" t="str">
        <f t="shared" ca="1" si="12531"/>
        <v/>
      </c>
      <c r="BO1417" s="53" t="str">
        <f t="shared" ca="1" si="12531"/>
        <v/>
      </c>
      <c r="BP1417" s="53" t="str">
        <f t="shared" ca="1" si="12531"/>
        <v/>
      </c>
    </row>
    <row r="1418" spans="24:264" hidden="1" x14ac:dyDescent="0.3">
      <c r="X1418" s="51">
        <v>1418</v>
      </c>
      <c r="Y1418" s="8" t="s">
        <v>876</v>
      </c>
      <c r="Z1418" s="7">
        <v>15</v>
      </c>
      <c r="AE1418" s="7"/>
      <c r="AF1418" s="7" t="str">
        <f ca="1">IFERROR(HLOOKUP(AF$1403,INDIRECT($Y1418&amp;"$"&amp;1398):INDIRECT($Y1418&amp;"$"&amp;1402),3,FALSE)&amp;HLOOKUP(AF$1403,INDIRECT($Y1418&amp;"$"&amp;1398):INDIRECT($Y1418&amp;"$"&amp;1402),4,FALSE),"")</f>
        <v/>
      </c>
      <c r="AG1418" s="7" t="str">
        <f ca="1">IFERROR(HLOOKUP(AG$1403,INDIRECT($Y1418&amp;"$"&amp;1398):INDIRECT($Y1418&amp;"$"&amp;1402),3,FALSE)&amp;HLOOKUP(AG$1403,INDIRECT($Y1418&amp;"$"&amp;1398):INDIRECT($Y1418&amp;"$"&amp;1402),4,FALSE),"")</f>
        <v/>
      </c>
      <c r="AH1418" s="7" t="str">
        <f ca="1">IFERROR(HLOOKUP(AH$1403,INDIRECT($Y1418&amp;"$"&amp;1398):INDIRECT($Y1418&amp;"$"&amp;1402),3,FALSE)&amp;HLOOKUP(AH$1403,INDIRECT($Y1418&amp;"$"&amp;1398):INDIRECT($Y1418&amp;"$"&amp;1402),4,FALSE),"")</f>
        <v/>
      </c>
      <c r="AI1418" s="7" t="str">
        <f ca="1">IFERROR(HLOOKUP(AI$1403,INDIRECT($Y1418&amp;"$"&amp;1398):INDIRECT($Y1418&amp;"$"&amp;1402),3,FALSE)&amp;HLOOKUP(AI$1403,INDIRECT($Y1418&amp;"$"&amp;1398):INDIRECT($Y1418&amp;"$"&amp;1402),4,FALSE),"")</f>
        <v/>
      </c>
      <c r="AJ1418" s="7" t="str">
        <f ca="1">IFERROR(HLOOKUP(AJ$1403,INDIRECT($Y1418&amp;"$"&amp;1398):INDIRECT($Y1418&amp;"$"&amp;1402),3,FALSE)&amp;HLOOKUP(AJ$1403,INDIRECT($Y1418&amp;"$"&amp;1398):INDIRECT($Y1418&amp;"$"&amp;1402),4,FALSE),"")</f>
        <v/>
      </c>
      <c r="AK1418" s="7" t="str">
        <f ca="1">IFERROR(HLOOKUP(AK$1403,INDIRECT($Y1418&amp;"$"&amp;1398):INDIRECT($Y1418&amp;"$"&amp;1402),3,FALSE)&amp;HLOOKUP(AK$1403,INDIRECT($Y1418&amp;"$"&amp;1398):INDIRECT($Y1418&amp;"$"&amp;1402),4,FALSE),"")</f>
        <v/>
      </c>
      <c r="AL1418" s="7" t="str">
        <f ca="1">IFERROR(HLOOKUP(AL$1403,INDIRECT($Y1418&amp;"$"&amp;1398):INDIRECT($Y1418&amp;"$"&amp;1402),3,FALSE)&amp;HLOOKUP(AL$1403,INDIRECT($Y1418&amp;"$"&amp;1398):INDIRECT($Y1418&amp;"$"&amp;1402),4,FALSE),"")</f>
        <v/>
      </c>
      <c r="AM1418" s="7" t="str">
        <f ca="1">IFERROR(HLOOKUP(AM$1403,INDIRECT($Y1418&amp;"$"&amp;1398):INDIRECT($Y1418&amp;"$"&amp;1402),3,FALSE)&amp;HLOOKUP(AM$1403,INDIRECT($Y1418&amp;"$"&amp;1398):INDIRECT($Y1418&amp;"$"&amp;1402),4,FALSE),"")</f>
        <v/>
      </c>
      <c r="AN1418" s="7" t="str">
        <f ca="1">IFERROR(HLOOKUP(AN$1403,INDIRECT($Y1418&amp;"$"&amp;1398):INDIRECT($Y1418&amp;"$"&amp;1402),3,FALSE)&amp;HLOOKUP(AN$1403,INDIRECT($Y1418&amp;"$"&amp;1398):INDIRECT($Y1418&amp;"$"&amp;1402),4,FALSE),"")</f>
        <v/>
      </c>
      <c r="AO1418" s="7" t="str">
        <f ca="1">IFERROR(HLOOKUP(AO$1403,INDIRECT($Y1418&amp;"$"&amp;1398):INDIRECT($Y1418&amp;"$"&amp;1402),3,FALSE)&amp;HLOOKUP(AO$1403,INDIRECT($Y1418&amp;"$"&amp;1398):INDIRECT($Y1418&amp;"$"&amp;1402),4,FALSE),"")</f>
        <v/>
      </c>
      <c r="AP1418" s="7" t="str">
        <f ca="1">IFERROR(HLOOKUP(AP$1403,INDIRECT($Y1418&amp;"$"&amp;1398):INDIRECT($Y1418&amp;"$"&amp;1402),3,FALSE)&amp;HLOOKUP(AP$1403,INDIRECT($Y1418&amp;"$"&amp;1398):INDIRECT($Y1418&amp;"$"&amp;1402),4,FALSE),"")</f>
        <v/>
      </c>
      <c r="AQ1418" s="7" t="str">
        <f ca="1">IFERROR(HLOOKUP(AQ$1403,INDIRECT($Y1418&amp;"$"&amp;1398):INDIRECT($Y1418&amp;"$"&amp;1402),3,FALSE)&amp;HLOOKUP(AQ$1403,INDIRECT($Y1418&amp;"$"&amp;1398):INDIRECT($Y1418&amp;"$"&amp;1402),4,FALSE),"")</f>
        <v/>
      </c>
      <c r="AR1418" s="7" t="str">
        <f ca="1">IFERROR(HLOOKUP(AR$1403,INDIRECT($Y1418&amp;"$"&amp;1398):INDIRECT($Y1418&amp;"$"&amp;1402),3,FALSE)&amp;HLOOKUP(AR$1403,INDIRECT($Y1418&amp;"$"&amp;1398):INDIRECT($Y1418&amp;"$"&amp;1402),4,FALSE),"")</f>
        <v/>
      </c>
      <c r="AS1418" s="7" t="str">
        <f ca="1">IFERROR(HLOOKUP(AS$1403,INDIRECT($Y1418&amp;"$"&amp;1398):INDIRECT($Y1418&amp;"$"&amp;1402),3,FALSE)&amp;HLOOKUP(AS$1403,INDIRECT($Y1418&amp;"$"&amp;1398):INDIRECT($Y1418&amp;"$"&amp;1402),4,FALSE),"")</f>
        <v/>
      </c>
      <c r="AT1418" s="7" t="str">
        <f ca="1">IFERROR(HLOOKUP(AT$1403,INDIRECT($Y1418&amp;"$"&amp;1398):INDIRECT($Y1418&amp;"$"&amp;1402),3,FALSE)&amp;HLOOKUP(AT$1403,INDIRECT($Y1418&amp;"$"&amp;1398):INDIRECT($Y1418&amp;"$"&amp;1402),4,FALSE),"")</f>
        <v/>
      </c>
      <c r="AU1418" s="7" t="str">
        <f ca="1">IFERROR(HLOOKUP(AU$1403,INDIRECT($Y1418&amp;"$"&amp;1398):INDIRECT($Y1418&amp;"$"&amp;1402),3,FALSE)&amp;HLOOKUP(AU$1403,INDIRECT($Y1418&amp;"$"&amp;1398):INDIRECT($Y1418&amp;"$"&amp;1402),4,FALSE),"")</f>
        <v/>
      </c>
      <c r="AV1418" s="7" t="str">
        <f ca="1">IFERROR(HLOOKUP(AV$1403,INDIRECT($Y1418&amp;"$"&amp;1398):INDIRECT($Y1418&amp;"$"&amp;1402),3,FALSE)&amp;HLOOKUP(AV$1403,INDIRECT($Y1418&amp;"$"&amp;1398):INDIRECT($Y1418&amp;"$"&amp;1402),4,FALSE),"")</f>
        <v/>
      </c>
      <c r="AW1418" s="7" t="str">
        <f ca="1">IFERROR(HLOOKUP(AW$1403,INDIRECT($Y1418&amp;"$"&amp;1398):INDIRECT($Y1418&amp;"$"&amp;1402),3,FALSE)&amp;HLOOKUP(AW$1403,INDIRECT($Y1418&amp;"$"&amp;1398):INDIRECT($Y1418&amp;"$"&amp;1402),4,FALSE),"")</f>
        <v/>
      </c>
      <c r="AX1418" s="7" t="str">
        <f ca="1">IFERROR(HLOOKUP(AX$1403,INDIRECT(INDIRECT("$Y"&amp;1403+AX$852+($Z1418-1))&amp;1398):INDIRECT(INDIRECT("$Y"&amp;1403+AX$852+($Z1418-1))&amp;1402),3,FALSE)&amp;LEFT(HLOOKUP(AX$1403,INDIRECT(INDIRECT("$Y"&amp;1403+AX$852+($Z1418-1))&amp;1398):INDIRECT(INDIRECT("$Y"&amp;1403+AX$852+($Z1418-1))&amp;1402),4,FALSE),3),"")</f>
        <v/>
      </c>
      <c r="AY1418" s="53" t="str">
        <f t="shared" ca="1" si="12532"/>
        <v/>
      </c>
      <c r="AZ1418" s="53" t="str">
        <f t="shared" ca="1" si="12531"/>
        <v/>
      </c>
      <c r="BA1418" s="53" t="str">
        <f t="shared" ca="1" si="12531"/>
        <v/>
      </c>
      <c r="BB1418" s="53" t="str">
        <f t="shared" ca="1" si="12531"/>
        <v/>
      </c>
      <c r="BC1418" s="53" t="str">
        <f t="shared" ca="1" si="12531"/>
        <v/>
      </c>
      <c r="BD1418" s="53" t="str">
        <f t="shared" ca="1" si="12531"/>
        <v/>
      </c>
      <c r="BE1418" s="53" t="str">
        <f t="shared" ca="1" si="12531"/>
        <v/>
      </c>
      <c r="BF1418" s="53" t="str">
        <f t="shared" ca="1" si="12531"/>
        <v/>
      </c>
      <c r="BG1418" s="53" t="str">
        <f t="shared" ca="1" si="12531"/>
        <v/>
      </c>
      <c r="BH1418" s="53" t="str">
        <f t="shared" ca="1" si="12531"/>
        <v/>
      </c>
      <c r="BI1418" s="53" t="str">
        <f t="shared" ca="1" si="12531"/>
        <v/>
      </c>
      <c r="BJ1418" s="53" t="str">
        <f t="shared" ca="1" si="12531"/>
        <v/>
      </c>
      <c r="BK1418" s="53" t="str">
        <f t="shared" ca="1" si="12531"/>
        <v/>
      </c>
      <c r="BL1418" s="53" t="str">
        <f t="shared" ca="1" si="12531"/>
        <v/>
      </c>
      <c r="BM1418" s="53" t="str">
        <f t="shared" ca="1" si="12531"/>
        <v/>
      </c>
      <c r="BN1418" s="53" t="str">
        <f t="shared" ca="1" si="12531"/>
        <v/>
      </c>
      <c r="BO1418" s="53" t="str">
        <f t="shared" ca="1" si="12531"/>
        <v/>
      </c>
      <c r="BP1418" s="53" t="str">
        <f t="shared" ca="1" si="12531"/>
        <v/>
      </c>
    </row>
    <row r="1419" spans="24:264" hidden="1" x14ac:dyDescent="0.3">
      <c r="X1419" s="51">
        <v>1419</v>
      </c>
      <c r="Y1419" s="8" t="s">
        <v>877</v>
      </c>
      <c r="Z1419" s="7">
        <v>16</v>
      </c>
      <c r="AE1419" s="7"/>
      <c r="AF1419" s="7" t="str">
        <f ca="1">IFERROR(HLOOKUP(AF$1403,INDIRECT($Y1419&amp;"$"&amp;1398):INDIRECT($Y1419&amp;"$"&amp;1402),3,FALSE)&amp;HLOOKUP(AF$1403,INDIRECT($Y1419&amp;"$"&amp;1398):INDIRECT($Y1419&amp;"$"&amp;1402),4,FALSE),"")</f>
        <v/>
      </c>
      <c r="AG1419" s="7" t="str">
        <f ca="1">IFERROR(HLOOKUP(AG$1403,INDIRECT($Y1419&amp;"$"&amp;1398):INDIRECT($Y1419&amp;"$"&amp;1402),3,FALSE)&amp;HLOOKUP(AG$1403,INDIRECT($Y1419&amp;"$"&amp;1398):INDIRECT($Y1419&amp;"$"&amp;1402),4,FALSE),"")</f>
        <v/>
      </c>
      <c r="AH1419" s="7" t="str">
        <f ca="1">IFERROR(HLOOKUP(AH$1403,INDIRECT($Y1419&amp;"$"&amp;1398):INDIRECT($Y1419&amp;"$"&amp;1402),3,FALSE)&amp;HLOOKUP(AH$1403,INDIRECT($Y1419&amp;"$"&amp;1398):INDIRECT($Y1419&amp;"$"&amp;1402),4,FALSE),"")</f>
        <v/>
      </c>
      <c r="AI1419" s="7" t="str">
        <f ca="1">IFERROR(HLOOKUP(AI$1403,INDIRECT($Y1419&amp;"$"&amp;1398):INDIRECT($Y1419&amp;"$"&amp;1402),3,FALSE)&amp;HLOOKUP(AI$1403,INDIRECT($Y1419&amp;"$"&amp;1398):INDIRECT($Y1419&amp;"$"&amp;1402),4,FALSE),"")</f>
        <v/>
      </c>
      <c r="AJ1419" s="7" t="str">
        <f ca="1">IFERROR(HLOOKUP(AJ$1403,INDIRECT($Y1419&amp;"$"&amp;1398):INDIRECT($Y1419&amp;"$"&amp;1402),3,FALSE)&amp;HLOOKUP(AJ$1403,INDIRECT($Y1419&amp;"$"&amp;1398):INDIRECT($Y1419&amp;"$"&amp;1402),4,FALSE),"")</f>
        <v/>
      </c>
      <c r="AK1419" s="7" t="str">
        <f ca="1">IFERROR(HLOOKUP(AK$1403,INDIRECT($Y1419&amp;"$"&amp;1398):INDIRECT($Y1419&amp;"$"&amp;1402),3,FALSE)&amp;HLOOKUP(AK$1403,INDIRECT($Y1419&amp;"$"&amp;1398):INDIRECT($Y1419&amp;"$"&amp;1402),4,FALSE),"")</f>
        <v/>
      </c>
      <c r="AL1419" s="7" t="str">
        <f ca="1">IFERROR(HLOOKUP(AL$1403,INDIRECT($Y1419&amp;"$"&amp;1398):INDIRECT($Y1419&amp;"$"&amp;1402),3,FALSE)&amp;HLOOKUP(AL$1403,INDIRECT($Y1419&amp;"$"&amp;1398):INDIRECT($Y1419&amp;"$"&amp;1402),4,FALSE),"")</f>
        <v/>
      </c>
      <c r="AM1419" s="7" t="str">
        <f ca="1">IFERROR(HLOOKUP(AM$1403,INDIRECT($Y1419&amp;"$"&amp;1398):INDIRECT($Y1419&amp;"$"&amp;1402),3,FALSE)&amp;HLOOKUP(AM$1403,INDIRECT($Y1419&amp;"$"&amp;1398):INDIRECT($Y1419&amp;"$"&amp;1402),4,FALSE),"")</f>
        <v/>
      </c>
      <c r="AN1419" s="7" t="str">
        <f ca="1">IFERROR(HLOOKUP(AN$1403,INDIRECT($Y1419&amp;"$"&amp;1398):INDIRECT($Y1419&amp;"$"&amp;1402),3,FALSE)&amp;HLOOKUP(AN$1403,INDIRECT($Y1419&amp;"$"&amp;1398):INDIRECT($Y1419&amp;"$"&amp;1402),4,FALSE),"")</f>
        <v/>
      </c>
      <c r="AO1419" s="7" t="str">
        <f ca="1">IFERROR(HLOOKUP(AO$1403,INDIRECT($Y1419&amp;"$"&amp;1398):INDIRECT($Y1419&amp;"$"&amp;1402),3,FALSE)&amp;HLOOKUP(AO$1403,INDIRECT($Y1419&amp;"$"&amp;1398):INDIRECT($Y1419&amp;"$"&amp;1402),4,FALSE),"")</f>
        <v/>
      </c>
      <c r="AP1419" s="7" t="str">
        <f ca="1">IFERROR(HLOOKUP(AP$1403,INDIRECT($Y1419&amp;"$"&amp;1398):INDIRECT($Y1419&amp;"$"&amp;1402),3,FALSE)&amp;HLOOKUP(AP$1403,INDIRECT($Y1419&amp;"$"&amp;1398):INDIRECT($Y1419&amp;"$"&amp;1402),4,FALSE),"")</f>
        <v/>
      </c>
      <c r="AQ1419" s="7" t="str">
        <f ca="1">IFERROR(HLOOKUP(AQ$1403,INDIRECT($Y1419&amp;"$"&amp;1398):INDIRECT($Y1419&amp;"$"&amp;1402),3,FALSE)&amp;HLOOKUP(AQ$1403,INDIRECT($Y1419&amp;"$"&amp;1398):INDIRECT($Y1419&amp;"$"&amp;1402),4,FALSE),"")</f>
        <v/>
      </c>
      <c r="AR1419" s="7" t="str">
        <f ca="1">IFERROR(HLOOKUP(AR$1403,INDIRECT($Y1419&amp;"$"&amp;1398):INDIRECT($Y1419&amp;"$"&amp;1402),3,FALSE)&amp;HLOOKUP(AR$1403,INDIRECT($Y1419&amp;"$"&amp;1398):INDIRECT($Y1419&amp;"$"&amp;1402),4,FALSE),"")</f>
        <v/>
      </c>
      <c r="AS1419" s="7" t="str">
        <f ca="1">IFERROR(HLOOKUP(AS$1403,INDIRECT($Y1419&amp;"$"&amp;1398):INDIRECT($Y1419&amp;"$"&amp;1402),3,FALSE)&amp;HLOOKUP(AS$1403,INDIRECT($Y1419&amp;"$"&amp;1398):INDIRECT($Y1419&amp;"$"&amp;1402),4,FALSE),"")</f>
        <v/>
      </c>
      <c r="AT1419" s="7" t="str">
        <f ca="1">IFERROR(HLOOKUP(AT$1403,INDIRECT($Y1419&amp;"$"&amp;1398):INDIRECT($Y1419&amp;"$"&amp;1402),3,FALSE)&amp;HLOOKUP(AT$1403,INDIRECT($Y1419&amp;"$"&amp;1398):INDIRECT($Y1419&amp;"$"&amp;1402),4,FALSE),"")</f>
        <v/>
      </c>
      <c r="AU1419" s="7" t="str">
        <f ca="1">IFERROR(HLOOKUP(AU$1403,INDIRECT($Y1419&amp;"$"&amp;1398):INDIRECT($Y1419&amp;"$"&amp;1402),3,FALSE)&amp;HLOOKUP(AU$1403,INDIRECT($Y1419&amp;"$"&amp;1398):INDIRECT($Y1419&amp;"$"&amp;1402),4,FALSE),"")</f>
        <v/>
      </c>
      <c r="AV1419" s="7" t="str">
        <f ca="1">IFERROR(HLOOKUP(AV$1403,INDIRECT($Y1419&amp;"$"&amp;1398):INDIRECT($Y1419&amp;"$"&amp;1402),3,FALSE)&amp;HLOOKUP(AV$1403,INDIRECT($Y1419&amp;"$"&amp;1398):INDIRECT($Y1419&amp;"$"&amp;1402),4,FALSE),"")</f>
        <v/>
      </c>
      <c r="AW1419" s="7" t="str">
        <f ca="1">IFERROR(HLOOKUP(AW$1403,INDIRECT($Y1419&amp;"$"&amp;1398):INDIRECT($Y1419&amp;"$"&amp;1402),3,FALSE)&amp;HLOOKUP(AW$1403,INDIRECT($Y1419&amp;"$"&amp;1398):INDIRECT($Y1419&amp;"$"&amp;1402),4,FALSE),"")</f>
        <v/>
      </c>
      <c r="AX1419" s="7" t="str">
        <f ca="1">IFERROR(HLOOKUP(AX$1403,INDIRECT(INDIRECT("$Y"&amp;1403+AX$852+($Z1419-1))&amp;1398):INDIRECT(INDIRECT("$Y"&amp;1403+AX$852+($Z1419-1))&amp;1402),3,FALSE)&amp;LEFT(HLOOKUP(AX$1403,INDIRECT(INDIRECT("$Y"&amp;1403+AX$852+($Z1419-1))&amp;1398):INDIRECT(INDIRECT("$Y"&amp;1403+AX$852+($Z1419-1))&amp;1402),4,FALSE),3),"")</f>
        <v/>
      </c>
      <c r="AY1419" s="53" t="str">
        <f t="shared" ca="1" si="12532"/>
        <v/>
      </c>
      <c r="AZ1419" s="53" t="str">
        <f t="shared" ca="1" si="12531"/>
        <v/>
      </c>
      <c r="BA1419" s="53" t="str">
        <f t="shared" ca="1" si="12531"/>
        <v/>
      </c>
      <c r="BB1419" s="53" t="str">
        <f t="shared" ca="1" si="12531"/>
        <v/>
      </c>
      <c r="BC1419" s="53" t="str">
        <f t="shared" ca="1" si="12531"/>
        <v/>
      </c>
      <c r="BD1419" s="53" t="str">
        <f t="shared" ca="1" si="12531"/>
        <v/>
      </c>
      <c r="BE1419" s="53" t="str">
        <f t="shared" ca="1" si="12531"/>
        <v/>
      </c>
      <c r="BF1419" s="53" t="str">
        <f t="shared" ca="1" si="12531"/>
        <v/>
      </c>
      <c r="BG1419" s="53" t="str">
        <f t="shared" ca="1" si="12531"/>
        <v/>
      </c>
      <c r="BH1419" s="53" t="str">
        <f t="shared" ca="1" si="12531"/>
        <v/>
      </c>
      <c r="BI1419" s="53" t="str">
        <f t="shared" ca="1" si="12531"/>
        <v/>
      </c>
      <c r="BJ1419" s="53" t="str">
        <f t="shared" ca="1" si="12531"/>
        <v/>
      </c>
      <c r="BK1419" s="53" t="str">
        <f t="shared" ca="1" si="12531"/>
        <v/>
      </c>
      <c r="BL1419" s="53" t="str">
        <f t="shared" ca="1" si="12531"/>
        <v/>
      </c>
      <c r="BM1419" s="53" t="str">
        <f t="shared" ca="1" si="12531"/>
        <v/>
      </c>
      <c r="BN1419" s="53" t="str">
        <f t="shared" ca="1" si="12531"/>
        <v/>
      </c>
      <c r="BO1419" s="53" t="str">
        <f t="shared" ca="1" si="12531"/>
        <v/>
      </c>
      <c r="BP1419" s="53" t="str">
        <f t="shared" ca="1" si="12531"/>
        <v/>
      </c>
    </row>
    <row r="1420" spans="24:264" hidden="1" x14ac:dyDescent="0.3">
      <c r="X1420" s="51">
        <v>1420</v>
      </c>
      <c r="Y1420" s="8" t="s">
        <v>878</v>
      </c>
      <c r="Z1420" s="7">
        <v>17</v>
      </c>
      <c r="AE1420" s="7"/>
      <c r="AF1420" s="7" t="str">
        <f ca="1">IFERROR(HLOOKUP(AF$1403,INDIRECT($Y1420&amp;"$"&amp;1398):INDIRECT($Y1420&amp;"$"&amp;1402),3,FALSE)&amp;HLOOKUP(AF$1403,INDIRECT($Y1420&amp;"$"&amp;1398):INDIRECT($Y1420&amp;"$"&amp;1402),4,FALSE),"")</f>
        <v/>
      </c>
      <c r="AG1420" s="7" t="str">
        <f ca="1">IFERROR(HLOOKUP(AG$1403,INDIRECT($Y1420&amp;"$"&amp;1398):INDIRECT($Y1420&amp;"$"&amp;1402),3,FALSE)&amp;HLOOKUP(AG$1403,INDIRECT($Y1420&amp;"$"&amp;1398):INDIRECT($Y1420&amp;"$"&amp;1402),4,FALSE),"")</f>
        <v/>
      </c>
      <c r="AH1420" s="7" t="str">
        <f ca="1">IFERROR(HLOOKUP(AH$1403,INDIRECT($Y1420&amp;"$"&amp;1398):INDIRECT($Y1420&amp;"$"&amp;1402),3,FALSE)&amp;HLOOKUP(AH$1403,INDIRECT($Y1420&amp;"$"&amp;1398):INDIRECT($Y1420&amp;"$"&amp;1402),4,FALSE),"")</f>
        <v/>
      </c>
      <c r="AI1420" s="7" t="str">
        <f ca="1">IFERROR(HLOOKUP(AI$1403,INDIRECT($Y1420&amp;"$"&amp;1398):INDIRECT($Y1420&amp;"$"&amp;1402),3,FALSE)&amp;HLOOKUP(AI$1403,INDIRECT($Y1420&amp;"$"&amp;1398):INDIRECT($Y1420&amp;"$"&amp;1402),4,FALSE),"")</f>
        <v/>
      </c>
      <c r="AJ1420" s="7" t="str">
        <f ca="1">IFERROR(HLOOKUP(AJ$1403,INDIRECT($Y1420&amp;"$"&amp;1398):INDIRECT($Y1420&amp;"$"&amp;1402),3,FALSE)&amp;HLOOKUP(AJ$1403,INDIRECT($Y1420&amp;"$"&amp;1398):INDIRECT($Y1420&amp;"$"&amp;1402),4,FALSE),"")</f>
        <v/>
      </c>
      <c r="AK1420" s="7" t="str">
        <f ca="1">IFERROR(HLOOKUP(AK$1403,INDIRECT($Y1420&amp;"$"&amp;1398):INDIRECT($Y1420&amp;"$"&amp;1402),3,FALSE)&amp;HLOOKUP(AK$1403,INDIRECT($Y1420&amp;"$"&amp;1398):INDIRECT($Y1420&amp;"$"&amp;1402),4,FALSE),"")</f>
        <v/>
      </c>
      <c r="AL1420" s="7" t="str">
        <f ca="1">IFERROR(HLOOKUP(AL$1403,INDIRECT($Y1420&amp;"$"&amp;1398):INDIRECT($Y1420&amp;"$"&amp;1402),3,FALSE)&amp;HLOOKUP(AL$1403,INDIRECT($Y1420&amp;"$"&amp;1398):INDIRECT($Y1420&amp;"$"&amp;1402),4,FALSE),"")</f>
        <v/>
      </c>
      <c r="AM1420" s="7" t="str">
        <f ca="1">IFERROR(HLOOKUP(AM$1403,INDIRECT($Y1420&amp;"$"&amp;1398):INDIRECT($Y1420&amp;"$"&amp;1402),3,FALSE)&amp;HLOOKUP(AM$1403,INDIRECT($Y1420&amp;"$"&amp;1398):INDIRECT($Y1420&amp;"$"&amp;1402),4,FALSE),"")</f>
        <v/>
      </c>
      <c r="AN1420" s="7" t="str">
        <f ca="1">IFERROR(HLOOKUP(AN$1403,INDIRECT($Y1420&amp;"$"&amp;1398):INDIRECT($Y1420&amp;"$"&amp;1402),3,FALSE)&amp;HLOOKUP(AN$1403,INDIRECT($Y1420&amp;"$"&amp;1398):INDIRECT($Y1420&amp;"$"&amp;1402),4,FALSE),"")</f>
        <v/>
      </c>
      <c r="AO1420" s="7" t="str">
        <f ca="1">IFERROR(HLOOKUP(AO$1403,INDIRECT($Y1420&amp;"$"&amp;1398):INDIRECT($Y1420&amp;"$"&amp;1402),3,FALSE)&amp;HLOOKUP(AO$1403,INDIRECT($Y1420&amp;"$"&amp;1398):INDIRECT($Y1420&amp;"$"&amp;1402),4,FALSE),"")</f>
        <v/>
      </c>
      <c r="AP1420" s="7" t="str">
        <f ca="1">IFERROR(HLOOKUP(AP$1403,INDIRECT($Y1420&amp;"$"&amp;1398):INDIRECT($Y1420&amp;"$"&amp;1402),3,FALSE)&amp;HLOOKUP(AP$1403,INDIRECT($Y1420&amp;"$"&amp;1398):INDIRECT($Y1420&amp;"$"&amp;1402),4,FALSE),"")</f>
        <v/>
      </c>
      <c r="AQ1420" s="7" t="str">
        <f ca="1">IFERROR(HLOOKUP(AQ$1403,INDIRECT($Y1420&amp;"$"&amp;1398):INDIRECT($Y1420&amp;"$"&amp;1402),3,FALSE)&amp;HLOOKUP(AQ$1403,INDIRECT($Y1420&amp;"$"&amp;1398):INDIRECT($Y1420&amp;"$"&amp;1402),4,FALSE),"")</f>
        <v/>
      </c>
      <c r="AR1420" s="7" t="str">
        <f ca="1">IFERROR(HLOOKUP(AR$1403,INDIRECT($Y1420&amp;"$"&amp;1398):INDIRECT($Y1420&amp;"$"&amp;1402),3,FALSE)&amp;HLOOKUP(AR$1403,INDIRECT($Y1420&amp;"$"&amp;1398):INDIRECT($Y1420&amp;"$"&amp;1402),4,FALSE),"")</f>
        <v/>
      </c>
      <c r="AS1420" s="7" t="str">
        <f ca="1">IFERROR(HLOOKUP(AS$1403,INDIRECT($Y1420&amp;"$"&amp;1398):INDIRECT($Y1420&amp;"$"&amp;1402),3,FALSE)&amp;HLOOKUP(AS$1403,INDIRECT($Y1420&amp;"$"&amp;1398):INDIRECT($Y1420&amp;"$"&amp;1402),4,FALSE),"")</f>
        <v/>
      </c>
      <c r="AT1420" s="7" t="str">
        <f ca="1">IFERROR(HLOOKUP(AT$1403,INDIRECT($Y1420&amp;"$"&amp;1398):INDIRECT($Y1420&amp;"$"&amp;1402),3,FALSE)&amp;HLOOKUP(AT$1403,INDIRECT($Y1420&amp;"$"&amp;1398):INDIRECT($Y1420&amp;"$"&amp;1402),4,FALSE),"")</f>
        <v/>
      </c>
      <c r="AU1420" s="7" t="str">
        <f ca="1">IFERROR(HLOOKUP(AU$1403,INDIRECT($Y1420&amp;"$"&amp;1398):INDIRECT($Y1420&amp;"$"&amp;1402),3,FALSE)&amp;HLOOKUP(AU$1403,INDIRECT($Y1420&amp;"$"&amp;1398):INDIRECT($Y1420&amp;"$"&amp;1402),4,FALSE),"")</f>
        <v/>
      </c>
      <c r="AV1420" s="7" t="str">
        <f ca="1">IFERROR(HLOOKUP(AV$1403,INDIRECT($Y1420&amp;"$"&amp;1398):INDIRECT($Y1420&amp;"$"&amp;1402),3,FALSE)&amp;HLOOKUP(AV$1403,INDIRECT($Y1420&amp;"$"&amp;1398):INDIRECT($Y1420&amp;"$"&amp;1402),4,FALSE),"")</f>
        <v/>
      </c>
      <c r="AW1420" s="7" t="str">
        <f ca="1">IFERROR(HLOOKUP(AW$1403,INDIRECT($Y1420&amp;"$"&amp;1398):INDIRECT($Y1420&amp;"$"&amp;1402),3,FALSE)&amp;HLOOKUP(AW$1403,INDIRECT($Y1420&amp;"$"&amp;1398):INDIRECT($Y1420&amp;"$"&amp;1402),4,FALSE),"")</f>
        <v/>
      </c>
      <c r="AX1420" s="7" t="str">
        <f ca="1">IFERROR(HLOOKUP(AX$1403,INDIRECT(INDIRECT("$Y"&amp;1403+AX$852+($Z1420-1))&amp;1398):INDIRECT(INDIRECT("$Y"&amp;1403+AX$852+($Z1420-1))&amp;1402),3,FALSE)&amp;LEFT(HLOOKUP(AX$1403,INDIRECT(INDIRECT("$Y"&amp;1403+AX$852+($Z1420-1))&amp;1398):INDIRECT(INDIRECT("$Y"&amp;1403+AX$852+($Z1420-1))&amp;1402),4,FALSE),3),"")</f>
        <v/>
      </c>
      <c r="AY1420" s="53" t="str">
        <f t="shared" ca="1" si="12532"/>
        <v/>
      </c>
      <c r="AZ1420" s="53" t="str">
        <f t="shared" ca="1" si="12531"/>
        <v/>
      </c>
      <c r="BA1420" s="53" t="str">
        <f t="shared" ca="1" si="12531"/>
        <v/>
      </c>
      <c r="BB1420" s="53" t="str">
        <f t="shared" ca="1" si="12531"/>
        <v/>
      </c>
      <c r="BC1420" s="53" t="str">
        <f t="shared" ca="1" si="12531"/>
        <v/>
      </c>
      <c r="BD1420" s="53" t="str">
        <f t="shared" ca="1" si="12531"/>
        <v/>
      </c>
      <c r="BE1420" s="53" t="str">
        <f t="shared" ca="1" si="12531"/>
        <v/>
      </c>
      <c r="BF1420" s="53" t="str">
        <f t="shared" ca="1" si="12531"/>
        <v/>
      </c>
      <c r="BG1420" s="53" t="str">
        <f t="shared" ca="1" si="12531"/>
        <v/>
      </c>
      <c r="BH1420" s="53" t="str">
        <f t="shared" ca="1" si="12531"/>
        <v/>
      </c>
      <c r="BI1420" s="53" t="str">
        <f t="shared" ca="1" si="12531"/>
        <v/>
      </c>
      <c r="BJ1420" s="53" t="str">
        <f t="shared" ca="1" si="12531"/>
        <v/>
      </c>
      <c r="BK1420" s="53" t="str">
        <f t="shared" ca="1" si="12531"/>
        <v/>
      </c>
      <c r="BL1420" s="53" t="str">
        <f t="shared" ca="1" si="12531"/>
        <v/>
      </c>
      <c r="BM1420" s="53" t="str">
        <f t="shared" ca="1" si="12531"/>
        <v/>
      </c>
      <c r="BN1420" s="53" t="str">
        <f t="shared" ca="1" si="12531"/>
        <v/>
      </c>
      <c r="BO1420" s="53" t="str">
        <f t="shared" ca="1" si="12531"/>
        <v/>
      </c>
      <c r="BP1420" s="53" t="str">
        <f t="shared" ref="BP1420:BP1421" ca="1" si="12533">LEFT(AW1419,1)</f>
        <v/>
      </c>
    </row>
    <row r="1421" spans="24:264" hidden="1" x14ac:dyDescent="0.3">
      <c r="X1421" s="51">
        <v>1421</v>
      </c>
      <c r="Y1421" s="8" t="s">
        <v>879</v>
      </c>
      <c r="Z1421" s="7">
        <v>18</v>
      </c>
      <c r="AE1421" s="7"/>
      <c r="AF1421" s="7" t="str">
        <f ca="1">IFERROR(HLOOKUP(AF$1403,INDIRECT($Y1421&amp;"$"&amp;1398):INDIRECT($Y1421&amp;"$"&amp;1402),3,FALSE)&amp;HLOOKUP(AF$1403,INDIRECT($Y1421&amp;"$"&amp;1398):INDIRECT($Y1421&amp;"$"&amp;1402),4,FALSE),"")</f>
        <v/>
      </c>
      <c r="AG1421" s="7" t="str">
        <f ca="1">IFERROR(HLOOKUP(AG$1403,INDIRECT($Y1421&amp;"$"&amp;1398):INDIRECT($Y1421&amp;"$"&amp;1402),3,FALSE)&amp;HLOOKUP(AG$1403,INDIRECT($Y1421&amp;"$"&amp;1398):INDIRECT($Y1421&amp;"$"&amp;1402),4,FALSE),"")</f>
        <v/>
      </c>
      <c r="AH1421" s="7" t="str">
        <f ca="1">IFERROR(HLOOKUP(AH$1403,INDIRECT($Y1421&amp;"$"&amp;1398):INDIRECT($Y1421&amp;"$"&amp;1402),3,FALSE)&amp;HLOOKUP(AH$1403,INDIRECT($Y1421&amp;"$"&amp;1398):INDIRECT($Y1421&amp;"$"&amp;1402),4,FALSE),"")</f>
        <v/>
      </c>
      <c r="AI1421" s="7" t="str">
        <f ca="1">IFERROR(HLOOKUP(AI$1403,INDIRECT($Y1421&amp;"$"&amp;1398):INDIRECT($Y1421&amp;"$"&amp;1402),3,FALSE)&amp;HLOOKUP(AI$1403,INDIRECT($Y1421&amp;"$"&amp;1398):INDIRECT($Y1421&amp;"$"&amp;1402),4,FALSE),"")</f>
        <v/>
      </c>
      <c r="AJ1421" s="7" t="str">
        <f ca="1">IFERROR(HLOOKUP(AJ$1403,INDIRECT($Y1421&amp;"$"&amp;1398):INDIRECT($Y1421&amp;"$"&amp;1402),3,FALSE)&amp;HLOOKUP(AJ$1403,INDIRECT($Y1421&amp;"$"&amp;1398):INDIRECT($Y1421&amp;"$"&amp;1402),4,FALSE),"")</f>
        <v/>
      </c>
      <c r="AK1421" s="7" t="str">
        <f ca="1">IFERROR(HLOOKUP(AK$1403,INDIRECT($Y1421&amp;"$"&amp;1398):INDIRECT($Y1421&amp;"$"&amp;1402),3,FALSE)&amp;HLOOKUP(AK$1403,INDIRECT($Y1421&amp;"$"&amp;1398):INDIRECT($Y1421&amp;"$"&amp;1402),4,FALSE),"")</f>
        <v/>
      </c>
      <c r="AL1421" s="7" t="str">
        <f ca="1">IFERROR(HLOOKUP(AL$1403,INDIRECT($Y1421&amp;"$"&amp;1398):INDIRECT($Y1421&amp;"$"&amp;1402),3,FALSE)&amp;HLOOKUP(AL$1403,INDIRECT($Y1421&amp;"$"&amp;1398):INDIRECT($Y1421&amp;"$"&amp;1402),4,FALSE),"")</f>
        <v/>
      </c>
      <c r="AM1421" s="7" t="str">
        <f ca="1">IFERROR(HLOOKUP(AM$1403,INDIRECT($Y1421&amp;"$"&amp;1398):INDIRECT($Y1421&amp;"$"&amp;1402),3,FALSE)&amp;HLOOKUP(AM$1403,INDIRECT($Y1421&amp;"$"&amp;1398):INDIRECT($Y1421&amp;"$"&amp;1402),4,FALSE),"")</f>
        <v/>
      </c>
      <c r="AN1421" s="7" t="str">
        <f ca="1">IFERROR(HLOOKUP(AN$1403,INDIRECT($Y1421&amp;"$"&amp;1398):INDIRECT($Y1421&amp;"$"&amp;1402),3,FALSE)&amp;HLOOKUP(AN$1403,INDIRECT($Y1421&amp;"$"&amp;1398):INDIRECT($Y1421&amp;"$"&amp;1402),4,FALSE),"")</f>
        <v/>
      </c>
      <c r="AO1421" s="7" t="str">
        <f ca="1">IFERROR(HLOOKUP(AO$1403,INDIRECT($Y1421&amp;"$"&amp;1398):INDIRECT($Y1421&amp;"$"&amp;1402),3,FALSE)&amp;HLOOKUP(AO$1403,INDIRECT($Y1421&amp;"$"&amp;1398):INDIRECT($Y1421&amp;"$"&amp;1402),4,FALSE),"")</f>
        <v/>
      </c>
      <c r="AP1421" s="7" t="str">
        <f ca="1">IFERROR(HLOOKUP(AP$1403,INDIRECT($Y1421&amp;"$"&amp;1398):INDIRECT($Y1421&amp;"$"&amp;1402),3,FALSE)&amp;HLOOKUP(AP$1403,INDIRECT($Y1421&amp;"$"&amp;1398):INDIRECT($Y1421&amp;"$"&amp;1402),4,FALSE),"")</f>
        <v/>
      </c>
      <c r="AQ1421" s="7" t="str">
        <f ca="1">IFERROR(HLOOKUP(AQ$1403,INDIRECT($Y1421&amp;"$"&amp;1398):INDIRECT($Y1421&amp;"$"&amp;1402),3,FALSE)&amp;HLOOKUP(AQ$1403,INDIRECT($Y1421&amp;"$"&amp;1398):INDIRECT($Y1421&amp;"$"&amp;1402),4,FALSE),"")</f>
        <v/>
      </c>
      <c r="AR1421" s="7" t="str">
        <f ca="1">IFERROR(HLOOKUP(AR$1403,INDIRECT($Y1421&amp;"$"&amp;1398):INDIRECT($Y1421&amp;"$"&amp;1402),3,FALSE)&amp;HLOOKUP(AR$1403,INDIRECT($Y1421&amp;"$"&amp;1398):INDIRECT($Y1421&amp;"$"&amp;1402),4,FALSE),"")</f>
        <v/>
      </c>
      <c r="AS1421" s="7" t="str">
        <f ca="1">IFERROR(HLOOKUP(AS$1403,INDIRECT($Y1421&amp;"$"&amp;1398):INDIRECT($Y1421&amp;"$"&amp;1402),3,FALSE)&amp;HLOOKUP(AS$1403,INDIRECT($Y1421&amp;"$"&amp;1398):INDIRECT($Y1421&amp;"$"&amp;1402),4,FALSE),"")</f>
        <v/>
      </c>
      <c r="AT1421" s="7" t="str">
        <f ca="1">IFERROR(HLOOKUP(AT$1403,INDIRECT($Y1421&amp;"$"&amp;1398):INDIRECT($Y1421&amp;"$"&amp;1402),3,FALSE)&amp;HLOOKUP(AT$1403,INDIRECT($Y1421&amp;"$"&amp;1398):INDIRECT($Y1421&amp;"$"&amp;1402),4,FALSE),"")</f>
        <v/>
      </c>
      <c r="AU1421" s="7" t="str">
        <f ca="1">IFERROR(HLOOKUP(AU$1403,INDIRECT($Y1421&amp;"$"&amp;1398):INDIRECT($Y1421&amp;"$"&amp;1402),3,FALSE)&amp;HLOOKUP(AU$1403,INDIRECT($Y1421&amp;"$"&amp;1398):INDIRECT($Y1421&amp;"$"&amp;1402),4,FALSE),"")</f>
        <v/>
      </c>
      <c r="AV1421" s="7" t="str">
        <f ca="1">IFERROR(HLOOKUP(AV$1403,INDIRECT($Y1421&amp;"$"&amp;1398):INDIRECT($Y1421&amp;"$"&amp;1402),3,FALSE)&amp;HLOOKUP(AV$1403,INDIRECT($Y1421&amp;"$"&amp;1398):INDIRECT($Y1421&amp;"$"&amp;1402),4,FALSE),"")</f>
        <v/>
      </c>
      <c r="AW1421" s="7" t="str">
        <f ca="1">IFERROR(HLOOKUP(AW$1403,INDIRECT($Y1421&amp;"$"&amp;1398):INDIRECT($Y1421&amp;"$"&amp;1402),3,FALSE)&amp;HLOOKUP(AW$1403,INDIRECT($Y1421&amp;"$"&amp;1398):INDIRECT($Y1421&amp;"$"&amp;1402),4,FALSE),"")</f>
        <v/>
      </c>
      <c r="AX1421" s="7" t="str">
        <f ca="1">IFERROR(HLOOKUP(AX$1403,INDIRECT(INDIRECT("$Y"&amp;1403+AX$852+($Z1421-1))&amp;1398):INDIRECT(INDIRECT("$Y"&amp;1403+AX$852+($Z1421-1))&amp;1402),3,FALSE)&amp;LEFT(HLOOKUP(AX$1403,INDIRECT(INDIRECT("$Y"&amp;1403+AX$852+($Z1421-1))&amp;1398):INDIRECT(INDIRECT("$Y"&amp;1403+AX$852+($Z1421-1))&amp;1402),4,FALSE),3),"")</f>
        <v/>
      </c>
      <c r="AY1421" s="53" t="str">
        <f t="shared" ca="1" si="12532"/>
        <v/>
      </c>
      <c r="AZ1421" s="53" t="str">
        <f t="shared" ref="AZ1421" ca="1" si="12534">LEFT(AG1420,1)</f>
        <v/>
      </c>
      <c r="BA1421" s="53" t="str">
        <f t="shared" ref="BA1421" ca="1" si="12535">LEFT(AH1420,1)</f>
        <v/>
      </c>
      <c r="BB1421" s="53" t="str">
        <f t="shared" ref="BB1421" ca="1" si="12536">LEFT(AI1420,1)</f>
        <v/>
      </c>
      <c r="BC1421" s="53" t="str">
        <f t="shared" ref="BC1421" ca="1" si="12537">LEFT(AJ1420,1)</f>
        <v/>
      </c>
      <c r="BD1421" s="53" t="str">
        <f t="shared" ref="BD1421" ca="1" si="12538">LEFT(AK1420,1)</f>
        <v/>
      </c>
      <c r="BE1421" s="53" t="str">
        <f t="shared" ref="BE1421" ca="1" si="12539">LEFT(AL1420,1)</f>
        <v/>
      </c>
      <c r="BF1421" s="53" t="str">
        <f t="shared" ref="BF1421" ca="1" si="12540">LEFT(AM1420,1)</f>
        <v/>
      </c>
      <c r="BG1421" s="53" t="str">
        <f t="shared" ref="BG1421" ca="1" si="12541">LEFT(AN1420,1)</f>
        <v/>
      </c>
      <c r="BH1421" s="53" t="str">
        <f t="shared" ref="BH1421" ca="1" si="12542">LEFT(AO1420,1)</f>
        <v/>
      </c>
      <c r="BI1421" s="53" t="str">
        <f t="shared" ref="BI1421" ca="1" si="12543">LEFT(AP1420,1)</f>
        <v/>
      </c>
      <c r="BJ1421" s="53" t="str">
        <f t="shared" ref="BJ1421" ca="1" si="12544">LEFT(AQ1420,1)</f>
        <v/>
      </c>
      <c r="BK1421" s="53" t="str">
        <f t="shared" ref="BK1421" ca="1" si="12545">LEFT(AR1420,1)</f>
        <v/>
      </c>
      <c r="BL1421" s="53" t="str">
        <f t="shared" ref="BL1421" ca="1" si="12546">LEFT(AS1420,1)</f>
        <v/>
      </c>
      <c r="BM1421" s="53" t="str">
        <f t="shared" ref="BM1421" ca="1" si="12547">LEFT(AT1420,1)</f>
        <v/>
      </c>
      <c r="BN1421" s="53" t="str">
        <f t="shared" ref="BN1421" ca="1" si="12548">LEFT(AU1420,1)</f>
        <v/>
      </c>
      <c r="BO1421" s="53" t="str">
        <f t="shared" ref="BO1421" ca="1" si="12549">LEFT(AV1420,1)</f>
        <v/>
      </c>
      <c r="BP1421" s="53" t="str">
        <f t="shared" ca="1" si="12533"/>
        <v/>
      </c>
      <c r="IK1421" s="7" t="str">
        <f t="shared" ref="IK1421:JD1421" si="12550">IF(IJ757="","",IJ757)</f>
        <v/>
      </c>
      <c r="IL1421" s="7" t="str">
        <f t="shared" si="12550"/>
        <v/>
      </c>
      <c r="IM1421" s="7" t="str">
        <f t="shared" si="12550"/>
        <v/>
      </c>
      <c r="IN1421" s="7" t="str">
        <f t="shared" si="12550"/>
        <v/>
      </c>
      <c r="IO1421" s="7" t="str">
        <f t="shared" si="12550"/>
        <v/>
      </c>
      <c r="IP1421" s="7" t="str">
        <f t="shared" si="12550"/>
        <v/>
      </c>
      <c r="IQ1421" s="7" t="str">
        <f t="shared" si="12550"/>
        <v/>
      </c>
      <c r="IR1421" s="7" t="str">
        <f t="shared" si="12550"/>
        <v/>
      </c>
      <c r="IS1421" s="7" t="str">
        <f t="shared" si="12550"/>
        <v/>
      </c>
      <c r="IT1421" s="7" t="str">
        <f t="shared" si="12550"/>
        <v/>
      </c>
      <c r="IU1421" s="7" t="str">
        <f t="shared" si="12550"/>
        <v/>
      </c>
      <c r="IV1421" s="7" t="str">
        <f t="shared" si="12550"/>
        <v/>
      </c>
      <c r="IW1421" s="7" t="str">
        <f t="shared" si="12550"/>
        <v/>
      </c>
      <c r="IX1421" s="7" t="str">
        <f t="shared" si="12550"/>
        <v/>
      </c>
      <c r="IY1421" s="7" t="str">
        <f t="shared" si="12550"/>
        <v/>
      </c>
      <c r="IZ1421" s="7" t="str">
        <f t="shared" si="12550"/>
        <v/>
      </c>
      <c r="JA1421" s="7" t="str">
        <f t="shared" si="12550"/>
        <v/>
      </c>
      <c r="JB1421" s="7" t="str">
        <f t="shared" si="12550"/>
        <v/>
      </c>
      <c r="JC1421" s="7" t="str">
        <f t="shared" si="12550"/>
        <v/>
      </c>
      <c r="JD1421" s="7" t="str">
        <f t="shared" si="12550"/>
        <v/>
      </c>
    </row>
    <row r="1422" spans="24:264" hidden="1" x14ac:dyDescent="0.3">
      <c r="X1422" s="51">
        <v>1422</v>
      </c>
      <c r="AE1422" s="7"/>
      <c r="AF1422" s="7" t="str">
        <f>IF(AF$1403="","",COUNTIF(AF$1404:AF$1421,"*Day*"))</f>
        <v/>
      </c>
      <c r="AG1422" s="7" t="str">
        <f t="shared" ref="AG1422:AX1422" si="12551">IF(AG$1403="","",COUNTIF(AG$1404:AG$1421,"*Day*"))</f>
        <v/>
      </c>
      <c r="AH1422" s="7" t="str">
        <f t="shared" si="12551"/>
        <v/>
      </c>
      <c r="AI1422" s="7" t="str">
        <f t="shared" si="12551"/>
        <v/>
      </c>
      <c r="AJ1422" s="7" t="str">
        <f t="shared" si="12551"/>
        <v/>
      </c>
      <c r="AK1422" s="7" t="str">
        <f t="shared" si="12551"/>
        <v/>
      </c>
      <c r="AL1422" s="7" t="str">
        <f t="shared" si="12551"/>
        <v/>
      </c>
      <c r="AM1422" s="7" t="str">
        <f t="shared" si="12551"/>
        <v/>
      </c>
      <c r="AN1422" s="7" t="str">
        <f t="shared" si="12551"/>
        <v/>
      </c>
      <c r="AO1422" s="7" t="str">
        <f t="shared" si="12551"/>
        <v/>
      </c>
      <c r="AP1422" s="7" t="str">
        <f t="shared" si="12551"/>
        <v/>
      </c>
      <c r="AQ1422" s="7" t="str">
        <f t="shared" si="12551"/>
        <v/>
      </c>
      <c r="AR1422" s="7" t="str">
        <f t="shared" si="12551"/>
        <v/>
      </c>
      <c r="AS1422" s="7" t="str">
        <f t="shared" si="12551"/>
        <v/>
      </c>
      <c r="AT1422" s="7" t="str">
        <f t="shared" si="12551"/>
        <v/>
      </c>
      <c r="AU1422" s="7" t="str">
        <f t="shared" si="12551"/>
        <v/>
      </c>
      <c r="AV1422" s="7" t="str">
        <f t="shared" si="12551"/>
        <v/>
      </c>
      <c r="AW1422" s="7" t="str">
        <f t="shared" si="12551"/>
        <v/>
      </c>
      <c r="AX1422" s="7" t="str">
        <f t="shared" si="12551"/>
        <v/>
      </c>
      <c r="AY1422" s="53" t="str">
        <f>IF(AY1404&lt;=AY1403,AY1404,"")</f>
        <v/>
      </c>
      <c r="AZ1422" s="53" t="str">
        <f t="shared" ref="AZ1422:BP1422" si="12552">IF(AZ1404&lt;=AZ1403,AZ1404,"")</f>
        <v/>
      </c>
      <c r="BA1422" s="53" t="str">
        <f t="shared" si="12552"/>
        <v/>
      </c>
      <c r="BB1422" s="53" t="str">
        <f t="shared" si="12552"/>
        <v/>
      </c>
      <c r="BC1422" s="53" t="str">
        <f t="shared" si="12552"/>
        <v/>
      </c>
      <c r="BD1422" s="53" t="str">
        <f t="shared" si="12552"/>
        <v/>
      </c>
      <c r="BE1422" s="53" t="str">
        <f t="shared" si="12552"/>
        <v/>
      </c>
      <c r="BF1422" s="53" t="str">
        <f t="shared" si="12552"/>
        <v/>
      </c>
      <c r="BG1422" s="53" t="str">
        <f t="shared" si="12552"/>
        <v/>
      </c>
      <c r="BH1422" s="53" t="str">
        <f t="shared" si="12552"/>
        <v/>
      </c>
      <c r="BI1422" s="53" t="str">
        <f t="shared" si="12552"/>
        <v/>
      </c>
      <c r="BJ1422" s="53" t="str">
        <f t="shared" si="12552"/>
        <v/>
      </c>
      <c r="BK1422" s="53" t="str">
        <f t="shared" si="12552"/>
        <v/>
      </c>
      <c r="BL1422" s="53" t="str">
        <f t="shared" si="12552"/>
        <v/>
      </c>
      <c r="BM1422" s="53" t="str">
        <f t="shared" si="12552"/>
        <v/>
      </c>
      <c r="BN1422" s="53" t="str">
        <f t="shared" si="12552"/>
        <v/>
      </c>
      <c r="BO1422" s="53" t="str">
        <f t="shared" si="12552"/>
        <v/>
      </c>
      <c r="BP1422" s="53" t="str">
        <f t="shared" si="12552"/>
        <v/>
      </c>
      <c r="IK1422" s="7" t="str">
        <f t="shared" ref="IK1422:JD1422" si="12553">IF(IJ758="","",IJ758)</f>
        <v/>
      </c>
      <c r="IL1422" s="7" t="str">
        <f t="shared" si="12553"/>
        <v/>
      </c>
      <c r="IM1422" s="7" t="str">
        <f t="shared" si="12553"/>
        <v/>
      </c>
      <c r="IN1422" s="7" t="str">
        <f t="shared" si="12553"/>
        <v/>
      </c>
      <c r="IO1422" s="7" t="str">
        <f t="shared" si="12553"/>
        <v/>
      </c>
      <c r="IP1422" s="7" t="str">
        <f t="shared" si="12553"/>
        <v/>
      </c>
      <c r="IQ1422" s="7" t="str">
        <f t="shared" si="12553"/>
        <v/>
      </c>
      <c r="IR1422" s="7" t="str">
        <f t="shared" si="12553"/>
        <v/>
      </c>
      <c r="IS1422" s="7" t="str">
        <f t="shared" si="12553"/>
        <v/>
      </c>
      <c r="IT1422" s="7" t="str">
        <f t="shared" si="12553"/>
        <v/>
      </c>
      <c r="IU1422" s="7" t="str">
        <f t="shared" si="12553"/>
        <v/>
      </c>
      <c r="IV1422" s="7" t="str">
        <f t="shared" si="12553"/>
        <v/>
      </c>
      <c r="IW1422" s="7" t="str">
        <f t="shared" si="12553"/>
        <v/>
      </c>
      <c r="IX1422" s="7" t="str">
        <f t="shared" si="12553"/>
        <v/>
      </c>
      <c r="IY1422" s="7" t="str">
        <f t="shared" si="12553"/>
        <v/>
      </c>
      <c r="IZ1422" s="7" t="str">
        <f t="shared" si="12553"/>
        <v/>
      </c>
      <c r="JA1422" s="7" t="str">
        <f t="shared" si="12553"/>
        <v/>
      </c>
      <c r="JB1422" s="7" t="str">
        <f t="shared" si="12553"/>
        <v/>
      </c>
      <c r="JC1422" s="7" t="str">
        <f t="shared" si="12553"/>
        <v/>
      </c>
      <c r="JD1422" s="7" t="str">
        <f t="shared" si="12553"/>
        <v/>
      </c>
    </row>
    <row r="1423" spans="24:264" hidden="1" x14ac:dyDescent="0.3">
      <c r="X1423" s="51">
        <v>1423</v>
      </c>
      <c r="AE1423" s="7"/>
      <c r="AF1423" s="7" t="str">
        <f>IF(AF$1403="","",COUNTIF(AF$1404:AF$1421,"*Nig*"))</f>
        <v/>
      </c>
      <c r="AG1423" s="7" t="str">
        <f t="shared" ref="AG1423:AX1423" si="12554">IF(AG$1403="","",COUNTIF(AG$1404:AG$1421,"*Nig*"))</f>
        <v/>
      </c>
      <c r="AH1423" s="7" t="str">
        <f t="shared" si="12554"/>
        <v/>
      </c>
      <c r="AI1423" s="7" t="str">
        <f t="shared" si="12554"/>
        <v/>
      </c>
      <c r="AJ1423" s="7" t="str">
        <f t="shared" si="12554"/>
        <v/>
      </c>
      <c r="AK1423" s="7" t="str">
        <f t="shared" si="12554"/>
        <v/>
      </c>
      <c r="AL1423" s="7" t="str">
        <f t="shared" si="12554"/>
        <v/>
      </c>
      <c r="AM1423" s="7" t="str">
        <f t="shared" si="12554"/>
        <v/>
      </c>
      <c r="AN1423" s="7" t="str">
        <f t="shared" si="12554"/>
        <v/>
      </c>
      <c r="AO1423" s="7" t="str">
        <f t="shared" si="12554"/>
        <v/>
      </c>
      <c r="AP1423" s="7" t="str">
        <f t="shared" si="12554"/>
        <v/>
      </c>
      <c r="AQ1423" s="7" t="str">
        <f t="shared" si="12554"/>
        <v/>
      </c>
      <c r="AR1423" s="7" t="str">
        <f t="shared" si="12554"/>
        <v/>
      </c>
      <c r="AS1423" s="7" t="str">
        <f t="shared" si="12554"/>
        <v/>
      </c>
      <c r="AT1423" s="7" t="str">
        <f t="shared" si="12554"/>
        <v/>
      </c>
      <c r="AU1423" s="7" t="str">
        <f t="shared" si="12554"/>
        <v/>
      </c>
      <c r="AV1423" s="7" t="str">
        <f t="shared" si="12554"/>
        <v/>
      </c>
      <c r="AW1423" s="7" t="str">
        <f t="shared" si="12554"/>
        <v/>
      </c>
      <c r="AX1423" s="7" t="str">
        <f t="shared" si="12554"/>
        <v/>
      </c>
      <c r="AY1423" s="53" t="str">
        <f>AF1422</f>
        <v/>
      </c>
      <c r="AZ1423" s="53" t="str">
        <f t="shared" ref="AZ1423" si="12555">AG1422</f>
        <v/>
      </c>
      <c r="BA1423" s="53" t="str">
        <f t="shared" ref="BA1423" si="12556">AH1422</f>
        <v/>
      </c>
      <c r="BB1423" s="53" t="str">
        <f t="shared" ref="BB1423" si="12557">AI1422</f>
        <v/>
      </c>
      <c r="BC1423" s="53" t="str">
        <f t="shared" ref="BC1423" si="12558">AJ1422</f>
        <v/>
      </c>
      <c r="BD1423" s="53" t="str">
        <f t="shared" ref="BD1423" si="12559">AK1422</f>
        <v/>
      </c>
      <c r="BE1423" s="53" t="str">
        <f t="shared" ref="BE1423" si="12560">AL1422</f>
        <v/>
      </c>
      <c r="BF1423" s="53" t="str">
        <f t="shared" ref="BF1423" si="12561">AM1422</f>
        <v/>
      </c>
      <c r="BG1423" s="53" t="str">
        <f t="shared" ref="BG1423" si="12562">AN1422</f>
        <v/>
      </c>
      <c r="BH1423" s="53" t="str">
        <f t="shared" ref="BH1423" si="12563">AO1422</f>
        <v/>
      </c>
      <c r="BI1423" s="53" t="str">
        <f t="shared" ref="BI1423" si="12564">AP1422</f>
        <v/>
      </c>
      <c r="BJ1423" s="53" t="str">
        <f t="shared" ref="BJ1423" si="12565">AQ1422</f>
        <v/>
      </c>
      <c r="BK1423" s="53" t="str">
        <f t="shared" ref="BK1423" si="12566">AR1422</f>
        <v/>
      </c>
      <c r="BL1423" s="53" t="str">
        <f t="shared" ref="BL1423" si="12567">AS1422</f>
        <v/>
      </c>
      <c r="BM1423" s="53" t="str">
        <f t="shared" ref="BM1423" si="12568">AT1422</f>
        <v/>
      </c>
      <c r="BN1423" s="53" t="str">
        <f t="shared" ref="BN1423" si="12569">AU1422</f>
        <v/>
      </c>
      <c r="BO1423" s="53" t="str">
        <f t="shared" ref="BO1423" si="12570">AV1422</f>
        <v/>
      </c>
      <c r="BP1423" s="53" t="str">
        <f t="shared" ref="BP1423" si="12571">AW1422</f>
        <v/>
      </c>
      <c r="IK1423" s="7" t="str">
        <f t="shared" ref="IK1423:JD1423" si="12572">IF(IJ759="","",IJ759)</f>
        <v/>
      </c>
      <c r="IL1423" s="7" t="str">
        <f t="shared" si="12572"/>
        <v/>
      </c>
      <c r="IM1423" s="7" t="str">
        <f t="shared" si="12572"/>
        <v/>
      </c>
      <c r="IN1423" s="7" t="str">
        <f t="shared" si="12572"/>
        <v/>
      </c>
      <c r="IO1423" s="7" t="str">
        <f t="shared" si="12572"/>
        <v/>
      </c>
      <c r="IP1423" s="7" t="str">
        <f t="shared" si="12572"/>
        <v/>
      </c>
      <c r="IQ1423" s="7" t="str">
        <f t="shared" si="12572"/>
        <v/>
      </c>
      <c r="IR1423" s="7" t="str">
        <f t="shared" si="12572"/>
        <v/>
      </c>
      <c r="IS1423" s="7" t="str">
        <f t="shared" si="12572"/>
        <v/>
      </c>
      <c r="IT1423" s="7" t="str">
        <f t="shared" si="12572"/>
        <v/>
      </c>
      <c r="IU1423" s="7" t="str">
        <f t="shared" si="12572"/>
        <v/>
      </c>
      <c r="IV1423" s="7" t="str">
        <f t="shared" si="12572"/>
        <v/>
      </c>
      <c r="IW1423" s="7" t="str">
        <f t="shared" si="12572"/>
        <v/>
      </c>
      <c r="IX1423" s="7" t="str">
        <f t="shared" si="12572"/>
        <v/>
      </c>
      <c r="IY1423" s="7" t="str">
        <f t="shared" si="12572"/>
        <v/>
      </c>
      <c r="IZ1423" s="7" t="str">
        <f t="shared" si="12572"/>
        <v/>
      </c>
      <c r="JA1423" s="7" t="str">
        <f t="shared" si="12572"/>
        <v/>
      </c>
      <c r="JB1423" s="7" t="str">
        <f t="shared" si="12572"/>
        <v/>
      </c>
      <c r="JC1423" s="7" t="str">
        <f t="shared" si="12572"/>
        <v/>
      </c>
      <c r="JD1423" s="7" t="str">
        <f t="shared" si="12572"/>
        <v/>
      </c>
    </row>
    <row r="1424" spans="24:264" hidden="1" x14ac:dyDescent="0.3">
      <c r="X1424" s="51">
        <v>1424</v>
      </c>
      <c r="AE1424" s="7"/>
      <c r="AF1424" s="7" t="str">
        <f>IFERROR(IF(AND(AF1422=0,AF1423=0),"",AY1422-AY1423),"")</f>
        <v/>
      </c>
      <c r="AG1424" s="7" t="str">
        <f t="shared" ref="AG1424:AX1424" si="12573">IFERROR(IF(AND(AG1422=0,AG1423=0),"",AZ1422-AZ1423),"")</f>
        <v/>
      </c>
      <c r="AH1424" s="7" t="str">
        <f t="shared" si="12573"/>
        <v/>
      </c>
      <c r="AI1424" s="7" t="str">
        <f t="shared" si="12573"/>
        <v/>
      </c>
      <c r="AJ1424" s="7" t="str">
        <f t="shared" si="12573"/>
        <v/>
      </c>
      <c r="AK1424" s="7" t="str">
        <f t="shared" si="12573"/>
        <v/>
      </c>
      <c r="AL1424" s="7" t="str">
        <f t="shared" si="12573"/>
        <v/>
      </c>
      <c r="AM1424" s="7" t="str">
        <f t="shared" si="12573"/>
        <v/>
      </c>
      <c r="AN1424" s="7" t="str">
        <f t="shared" si="12573"/>
        <v/>
      </c>
      <c r="AO1424" s="7" t="str">
        <f t="shared" si="12573"/>
        <v/>
      </c>
      <c r="AP1424" s="7" t="str">
        <f t="shared" si="12573"/>
        <v/>
      </c>
      <c r="AQ1424" s="7" t="str">
        <f t="shared" si="12573"/>
        <v/>
      </c>
      <c r="AR1424" s="7" t="str">
        <f t="shared" si="12573"/>
        <v/>
      </c>
      <c r="AS1424" s="7" t="str">
        <f t="shared" si="12573"/>
        <v/>
      </c>
      <c r="AT1424" s="7" t="str">
        <f t="shared" si="12573"/>
        <v/>
      </c>
      <c r="AU1424" s="7" t="str">
        <f t="shared" si="12573"/>
        <v/>
      </c>
      <c r="AV1424" s="7" t="str">
        <f t="shared" si="12573"/>
        <v/>
      </c>
      <c r="AW1424" s="7" t="str">
        <f t="shared" si="12573"/>
        <v/>
      </c>
      <c r="AX1424" s="7">
        <f t="shared" si="12573"/>
        <v>0</v>
      </c>
      <c r="AY1424" s="53" t="str">
        <f>IF(AY1422="","",AF1423)</f>
        <v/>
      </c>
      <c r="AZ1424" s="53" t="str">
        <f t="shared" ref="AZ1424" si="12574">IF(AZ1422="","",AG1423)</f>
        <v/>
      </c>
      <c r="BA1424" s="53" t="str">
        <f t="shared" ref="BA1424" si="12575">IF(BA1422="","",AH1423)</f>
        <v/>
      </c>
      <c r="BB1424" s="53" t="str">
        <f t="shared" ref="BB1424" si="12576">IF(BB1422="","",AI1423)</f>
        <v/>
      </c>
      <c r="BC1424" s="53" t="str">
        <f t="shared" ref="BC1424" si="12577">IF(BC1422="","",AJ1423)</f>
        <v/>
      </c>
      <c r="BD1424" s="53" t="str">
        <f t="shared" ref="BD1424" si="12578">IF(BD1422="","",AK1423)</f>
        <v/>
      </c>
      <c r="BE1424" s="53" t="str">
        <f t="shared" ref="BE1424" si="12579">IF(BE1422="","",AL1423)</f>
        <v/>
      </c>
      <c r="BF1424" s="53" t="str">
        <f t="shared" ref="BF1424" si="12580">IF(BF1422="","",AM1423)</f>
        <v/>
      </c>
      <c r="BG1424" s="53" t="str">
        <f t="shared" ref="BG1424" si="12581">IF(BG1422="","",AN1423)</f>
        <v/>
      </c>
      <c r="BH1424" s="53" t="str">
        <f t="shared" ref="BH1424" si="12582">IF(BH1422="","",AO1423)</f>
        <v/>
      </c>
      <c r="BI1424" s="53" t="str">
        <f t="shared" ref="BI1424" si="12583">IF(BI1422="","",AP1423)</f>
        <v/>
      </c>
      <c r="BJ1424" s="53" t="str">
        <f t="shared" ref="BJ1424" si="12584">IF(BJ1422="","",AQ1423)</f>
        <v/>
      </c>
      <c r="BK1424" s="53" t="str">
        <f t="shared" ref="BK1424" si="12585">IF(BK1422="","",AR1423)</f>
        <v/>
      </c>
      <c r="BL1424" s="53" t="str">
        <f t="shared" ref="BL1424" si="12586">IF(BL1422="","",AS1423)</f>
        <v/>
      </c>
      <c r="BM1424" s="53" t="str">
        <f t="shared" ref="BM1424" si="12587">IF(BM1422="","",AT1423)</f>
        <v/>
      </c>
      <c r="BN1424" s="53" t="str">
        <f t="shared" ref="BN1424" si="12588">IF(BN1422="","",AU1423)</f>
        <v/>
      </c>
      <c r="BO1424" s="53" t="str">
        <f t="shared" ref="BO1424" si="12589">IF(BO1422="","",AV1423)</f>
        <v/>
      </c>
      <c r="BP1424" s="53" t="str">
        <f t="shared" ref="BP1424" si="12590">IF(BP1422="","",AW1423)</f>
        <v/>
      </c>
      <c r="BR1424" s="7">
        <f>SUM(BT1424:CK1424)</f>
        <v>0</v>
      </c>
      <c r="BT1424" s="7" t="str">
        <f>IF(AF1424&lt;0,0,AF1424)</f>
        <v/>
      </c>
      <c r="BU1424" s="7" t="str">
        <f t="shared" ref="BU1424" si="12591">IF(AG1424&lt;0,0,AG1424)</f>
        <v/>
      </c>
      <c r="BV1424" s="7" t="str">
        <f t="shared" ref="BV1424" si="12592">IF(AH1424&lt;0,0,AH1424)</f>
        <v/>
      </c>
      <c r="BW1424" s="7" t="str">
        <f t="shared" ref="BW1424" si="12593">IF(AI1424&lt;0,0,AI1424)</f>
        <v/>
      </c>
      <c r="BX1424" s="7" t="str">
        <f t="shared" ref="BX1424" si="12594">IF(AJ1424&lt;0,0,AJ1424)</f>
        <v/>
      </c>
      <c r="BY1424" s="7" t="str">
        <f t="shared" ref="BY1424" si="12595">IF(AK1424&lt;0,0,AK1424)</f>
        <v/>
      </c>
      <c r="BZ1424" s="7" t="str">
        <f t="shared" ref="BZ1424" si="12596">IF(AL1424&lt;0,0,AL1424)</f>
        <v/>
      </c>
      <c r="CA1424" s="7" t="str">
        <f t="shared" ref="CA1424" si="12597">IF(AM1424&lt;0,0,AM1424)</f>
        <v/>
      </c>
      <c r="CB1424" s="7" t="str">
        <f t="shared" ref="CB1424" si="12598">IF(AN1424&lt;0,0,AN1424)</f>
        <v/>
      </c>
      <c r="CC1424" s="7" t="str">
        <f t="shared" ref="CC1424" si="12599">IF(AO1424&lt;0,0,AO1424)</f>
        <v/>
      </c>
      <c r="CD1424" s="7" t="str">
        <f t="shared" ref="CD1424" si="12600">IF(AP1424&lt;0,0,AP1424)</f>
        <v/>
      </c>
      <c r="CE1424" s="7" t="str">
        <f t="shared" ref="CE1424" si="12601">IF(AQ1424&lt;0,0,AQ1424)</f>
        <v/>
      </c>
      <c r="CF1424" s="7" t="str">
        <f t="shared" ref="CF1424" si="12602">IF(AR1424&lt;0,0,AR1424)</f>
        <v/>
      </c>
      <c r="CG1424" s="7" t="str">
        <f t="shared" ref="CG1424" si="12603">IF(AS1424&lt;0,0,AS1424)</f>
        <v/>
      </c>
      <c r="CH1424" s="7" t="str">
        <f t="shared" ref="CH1424" si="12604">IF(AT1424&lt;0,0,AT1424)</f>
        <v/>
      </c>
      <c r="CI1424" s="7" t="str">
        <f t="shared" ref="CI1424" si="12605">IF(AU1424&lt;0,0,AU1424)</f>
        <v/>
      </c>
      <c r="CJ1424" s="7" t="str">
        <f t="shared" ref="CJ1424" si="12606">IF(AV1424&lt;0,0,AV1424)</f>
        <v/>
      </c>
      <c r="CK1424" s="7" t="str">
        <f t="shared" ref="CK1424" si="12607">IF(AW1424&lt;0,0,AW1424)</f>
        <v/>
      </c>
      <c r="IK1424" s="7" t="str">
        <f t="shared" ref="IK1424:JD1424" si="12608">IF(IJ760="","",IJ760)</f>
        <v/>
      </c>
      <c r="IL1424" s="7" t="str">
        <f t="shared" si="12608"/>
        <v/>
      </c>
      <c r="IM1424" s="7" t="str">
        <f t="shared" si="12608"/>
        <v/>
      </c>
      <c r="IN1424" s="7" t="str">
        <f t="shared" si="12608"/>
        <v/>
      </c>
      <c r="IO1424" s="7" t="str">
        <f t="shared" si="12608"/>
        <v/>
      </c>
      <c r="IP1424" s="7" t="str">
        <f t="shared" si="12608"/>
        <v/>
      </c>
      <c r="IQ1424" s="7" t="str">
        <f t="shared" si="12608"/>
        <v/>
      </c>
      <c r="IR1424" s="7" t="str">
        <f t="shared" si="12608"/>
        <v/>
      </c>
      <c r="IS1424" s="7" t="str">
        <f t="shared" si="12608"/>
        <v/>
      </c>
      <c r="IT1424" s="7" t="str">
        <f t="shared" si="12608"/>
        <v/>
      </c>
      <c r="IU1424" s="7" t="str">
        <f t="shared" si="12608"/>
        <v/>
      </c>
      <c r="IV1424" s="7" t="str">
        <f t="shared" si="12608"/>
        <v/>
      </c>
      <c r="IW1424" s="7" t="str">
        <f t="shared" si="12608"/>
        <v/>
      </c>
      <c r="IX1424" s="7" t="str">
        <f t="shared" si="12608"/>
        <v/>
      </c>
      <c r="IY1424" s="7" t="str">
        <f t="shared" si="12608"/>
        <v/>
      </c>
      <c r="IZ1424" s="7" t="str">
        <f t="shared" si="12608"/>
        <v/>
      </c>
      <c r="JA1424" s="7" t="str">
        <f t="shared" si="12608"/>
        <v/>
      </c>
      <c r="JB1424" s="7" t="str">
        <f t="shared" si="12608"/>
        <v/>
      </c>
      <c r="JC1424" s="7" t="str">
        <f t="shared" si="12608"/>
        <v/>
      </c>
      <c r="JD1424" s="7" t="str">
        <f t="shared" si="12608"/>
        <v/>
      </c>
    </row>
    <row r="1425" spans="24:264" hidden="1" x14ac:dyDescent="0.3">
      <c r="X1425" s="51">
        <v>1425</v>
      </c>
      <c r="Z1425" s="7" t="s">
        <v>1366</v>
      </c>
      <c r="AA1425" s="7" t="str">
        <f t="shared" ref="AA1425:CL1425" si="12609">IF(Z361="","",Z361)</f>
        <v/>
      </c>
      <c r="AB1425" s="7">
        <f t="shared" si="12609"/>
        <v>20</v>
      </c>
      <c r="AC1425" s="7" t="str">
        <f t="shared" si="12609"/>
        <v/>
      </c>
      <c r="AD1425" s="7" t="str">
        <f t="shared" si="12609"/>
        <v/>
      </c>
      <c r="AE1425" s="7" t="str">
        <f t="shared" si="12609"/>
        <v/>
      </c>
      <c r="AF1425" s="7" t="str">
        <f t="shared" si="12609"/>
        <v/>
      </c>
      <c r="AG1425" s="7" t="str">
        <f t="shared" si="12609"/>
        <v/>
      </c>
      <c r="AH1425" s="7" t="str">
        <f t="shared" si="12609"/>
        <v/>
      </c>
      <c r="AI1425" s="7" t="str">
        <f t="shared" si="12609"/>
        <v/>
      </c>
      <c r="AJ1425" s="7" t="str">
        <f t="shared" si="12609"/>
        <v/>
      </c>
      <c r="AK1425" s="7" t="str">
        <f t="shared" si="12609"/>
        <v/>
      </c>
      <c r="AL1425" s="7" t="str">
        <f t="shared" si="12609"/>
        <v/>
      </c>
      <c r="AM1425" s="7" t="str">
        <f t="shared" si="12609"/>
        <v/>
      </c>
      <c r="AN1425" s="7" t="str">
        <f t="shared" si="12609"/>
        <v/>
      </c>
      <c r="AO1425" s="7" t="str">
        <f t="shared" si="12609"/>
        <v/>
      </c>
      <c r="AP1425" s="7" t="str">
        <f t="shared" si="12609"/>
        <v/>
      </c>
      <c r="AQ1425" s="7" t="str">
        <f t="shared" si="12609"/>
        <v/>
      </c>
      <c r="AR1425" s="7" t="str">
        <f t="shared" si="12609"/>
        <v/>
      </c>
      <c r="AS1425" s="7" t="str">
        <f t="shared" si="12609"/>
        <v/>
      </c>
      <c r="AT1425" s="7" t="str">
        <f t="shared" si="12609"/>
        <v/>
      </c>
      <c r="AU1425" s="7" t="str">
        <f t="shared" si="12609"/>
        <v/>
      </c>
      <c r="AV1425" s="7" t="str">
        <f t="shared" si="12609"/>
        <v/>
      </c>
      <c r="AW1425" s="7" t="str">
        <f t="shared" si="12609"/>
        <v/>
      </c>
      <c r="AX1425" s="7" t="str">
        <f t="shared" si="12609"/>
        <v/>
      </c>
      <c r="AY1425" s="7" t="str">
        <f t="shared" si="12609"/>
        <v/>
      </c>
      <c r="AZ1425" s="7" t="str">
        <f t="shared" si="12609"/>
        <v/>
      </c>
      <c r="BA1425" s="7" t="str">
        <f t="shared" si="12609"/>
        <v/>
      </c>
      <c r="BB1425" s="7" t="str">
        <f t="shared" si="12609"/>
        <v/>
      </c>
      <c r="BC1425" s="7" t="str">
        <f t="shared" si="12609"/>
        <v/>
      </c>
      <c r="BD1425" s="7" t="str">
        <f t="shared" si="12609"/>
        <v/>
      </c>
      <c r="BE1425" s="7" t="str">
        <f t="shared" si="12609"/>
        <v/>
      </c>
      <c r="BF1425" s="7" t="str">
        <f t="shared" si="12609"/>
        <v/>
      </c>
      <c r="BG1425" s="7" t="str">
        <f t="shared" si="12609"/>
        <v/>
      </c>
      <c r="BH1425" s="7" t="str">
        <f t="shared" si="12609"/>
        <v/>
      </c>
      <c r="BI1425" s="7" t="str">
        <f t="shared" si="12609"/>
        <v/>
      </c>
      <c r="BJ1425" s="7" t="str">
        <f t="shared" si="12609"/>
        <v/>
      </c>
      <c r="BK1425" s="7" t="str">
        <f t="shared" si="12609"/>
        <v/>
      </c>
      <c r="BL1425" s="7" t="str">
        <f t="shared" si="12609"/>
        <v/>
      </c>
      <c r="BM1425" s="7" t="str">
        <f t="shared" si="12609"/>
        <v/>
      </c>
      <c r="BN1425" s="7" t="str">
        <f t="shared" si="12609"/>
        <v/>
      </c>
      <c r="BO1425" s="7" t="str">
        <f t="shared" si="12609"/>
        <v/>
      </c>
      <c r="BP1425" s="7" t="str">
        <f t="shared" si="12609"/>
        <v/>
      </c>
      <c r="BQ1425" s="7" t="str">
        <f t="shared" si="12609"/>
        <v/>
      </c>
      <c r="BR1425" s="7" t="str">
        <f t="shared" si="12609"/>
        <v/>
      </c>
      <c r="BS1425" s="7" t="str">
        <f t="shared" si="12609"/>
        <v/>
      </c>
      <c r="BT1425" s="7" t="str">
        <f t="shared" si="12609"/>
        <v/>
      </c>
      <c r="BU1425" s="7" t="str">
        <f t="shared" si="12609"/>
        <v/>
      </c>
      <c r="BV1425" s="7" t="str">
        <f t="shared" si="12609"/>
        <v/>
      </c>
      <c r="BW1425" s="7" t="str">
        <f t="shared" si="12609"/>
        <v/>
      </c>
      <c r="BX1425" s="7" t="str">
        <f t="shared" si="12609"/>
        <v/>
      </c>
      <c r="BY1425" s="7" t="str">
        <f t="shared" si="12609"/>
        <v/>
      </c>
      <c r="BZ1425" s="7" t="str">
        <f t="shared" si="12609"/>
        <v/>
      </c>
      <c r="CA1425" s="7" t="str">
        <f t="shared" si="12609"/>
        <v/>
      </c>
      <c r="CB1425" s="7" t="str">
        <f t="shared" si="12609"/>
        <v/>
      </c>
      <c r="CC1425" s="7" t="str">
        <f t="shared" si="12609"/>
        <v/>
      </c>
      <c r="CD1425" s="7" t="str">
        <f t="shared" si="12609"/>
        <v/>
      </c>
      <c r="CE1425" s="7" t="str">
        <f t="shared" si="12609"/>
        <v/>
      </c>
      <c r="CF1425" s="7" t="str">
        <f t="shared" si="12609"/>
        <v/>
      </c>
      <c r="CG1425" s="7" t="str">
        <f t="shared" si="12609"/>
        <v/>
      </c>
      <c r="CH1425" s="7" t="str">
        <f t="shared" si="12609"/>
        <v/>
      </c>
      <c r="CI1425" s="7" t="str">
        <f t="shared" si="12609"/>
        <v/>
      </c>
      <c r="CJ1425" s="7" t="str">
        <f t="shared" si="12609"/>
        <v/>
      </c>
      <c r="CK1425" s="7" t="str">
        <f t="shared" si="12609"/>
        <v/>
      </c>
      <c r="CL1425" s="7" t="str">
        <f t="shared" si="12609"/>
        <v/>
      </c>
      <c r="CM1425" s="7" t="str">
        <f t="shared" ref="CM1425:EX1425" si="12610">IF(CL361="","",CL361)</f>
        <v/>
      </c>
      <c r="CN1425" s="7" t="str">
        <f t="shared" si="12610"/>
        <v/>
      </c>
      <c r="CO1425" s="7" t="str">
        <f t="shared" si="12610"/>
        <v/>
      </c>
      <c r="CP1425" s="7" t="str">
        <f t="shared" si="12610"/>
        <v/>
      </c>
      <c r="CQ1425" s="7" t="str">
        <f t="shared" si="12610"/>
        <v/>
      </c>
      <c r="CR1425" s="7" t="str">
        <f t="shared" si="12610"/>
        <v/>
      </c>
      <c r="CS1425" s="7" t="str">
        <f t="shared" si="12610"/>
        <v/>
      </c>
      <c r="CT1425" s="7" t="str">
        <f t="shared" si="12610"/>
        <v/>
      </c>
      <c r="CU1425" s="7" t="str">
        <f t="shared" si="12610"/>
        <v/>
      </c>
      <c r="CV1425" s="7" t="str">
        <f t="shared" si="12610"/>
        <v/>
      </c>
      <c r="CW1425" s="7" t="str">
        <f t="shared" si="12610"/>
        <v/>
      </c>
      <c r="CX1425" s="7" t="str">
        <f t="shared" si="12610"/>
        <v/>
      </c>
      <c r="CY1425" s="7" t="str">
        <f t="shared" si="12610"/>
        <v/>
      </c>
      <c r="CZ1425" s="7" t="str">
        <f t="shared" si="12610"/>
        <v/>
      </c>
      <c r="DA1425" s="7" t="str">
        <f t="shared" si="12610"/>
        <v/>
      </c>
      <c r="DB1425" s="7" t="str">
        <f t="shared" si="12610"/>
        <v/>
      </c>
      <c r="DC1425" s="7" t="str">
        <f t="shared" si="12610"/>
        <v/>
      </c>
      <c r="DD1425" s="7" t="str">
        <f t="shared" si="12610"/>
        <v/>
      </c>
      <c r="DE1425" s="7" t="str">
        <f t="shared" si="12610"/>
        <v/>
      </c>
      <c r="DF1425" s="7" t="str">
        <f t="shared" si="12610"/>
        <v/>
      </c>
      <c r="DG1425" s="7" t="str">
        <f t="shared" si="12610"/>
        <v/>
      </c>
      <c r="DH1425" s="7" t="str">
        <f t="shared" si="12610"/>
        <v/>
      </c>
      <c r="DI1425" s="7" t="str">
        <f t="shared" si="12610"/>
        <v/>
      </c>
      <c r="DJ1425" s="7" t="str">
        <f t="shared" si="12610"/>
        <v/>
      </c>
      <c r="DK1425" s="7" t="str">
        <f t="shared" si="12610"/>
        <v/>
      </c>
      <c r="DL1425" s="7" t="str">
        <f t="shared" si="12610"/>
        <v/>
      </c>
      <c r="DM1425" s="7" t="str">
        <f t="shared" si="12610"/>
        <v/>
      </c>
      <c r="DN1425" s="7" t="str">
        <f t="shared" si="12610"/>
        <v/>
      </c>
      <c r="DO1425" s="7" t="str">
        <f t="shared" si="12610"/>
        <v/>
      </c>
      <c r="DP1425" s="7" t="str">
        <f t="shared" si="12610"/>
        <v/>
      </c>
      <c r="DQ1425" s="7" t="str">
        <f t="shared" si="12610"/>
        <v/>
      </c>
      <c r="DR1425" s="7" t="str">
        <f t="shared" si="12610"/>
        <v/>
      </c>
      <c r="DS1425" s="7" t="str">
        <f t="shared" si="12610"/>
        <v/>
      </c>
      <c r="DT1425" s="7" t="str">
        <f t="shared" si="12610"/>
        <v/>
      </c>
      <c r="DU1425" s="7" t="str">
        <f t="shared" si="12610"/>
        <v/>
      </c>
      <c r="DV1425" s="7" t="str">
        <f t="shared" si="12610"/>
        <v/>
      </c>
      <c r="DW1425" s="7" t="str">
        <f t="shared" si="12610"/>
        <v/>
      </c>
      <c r="DX1425" s="7" t="str">
        <f t="shared" si="12610"/>
        <v/>
      </c>
      <c r="DY1425" s="7" t="str">
        <f t="shared" si="12610"/>
        <v/>
      </c>
      <c r="DZ1425" s="7" t="str">
        <f t="shared" si="12610"/>
        <v/>
      </c>
      <c r="EA1425" s="7" t="str">
        <f t="shared" si="12610"/>
        <v/>
      </c>
      <c r="EB1425" s="7" t="str">
        <f t="shared" si="12610"/>
        <v/>
      </c>
      <c r="EC1425" s="7" t="str">
        <f t="shared" si="12610"/>
        <v/>
      </c>
      <c r="ED1425" s="7" t="str">
        <f t="shared" si="12610"/>
        <v/>
      </c>
      <c r="EE1425" s="7" t="str">
        <f t="shared" si="12610"/>
        <v/>
      </c>
      <c r="EF1425" s="7" t="str">
        <f t="shared" si="12610"/>
        <v/>
      </c>
      <c r="EG1425" s="7" t="str">
        <f t="shared" si="12610"/>
        <v/>
      </c>
      <c r="EH1425" s="7" t="str">
        <f t="shared" si="12610"/>
        <v/>
      </c>
      <c r="EI1425" s="7" t="str">
        <f t="shared" si="12610"/>
        <v/>
      </c>
      <c r="EJ1425" s="7" t="str">
        <f t="shared" si="12610"/>
        <v/>
      </c>
      <c r="EK1425" s="7" t="str">
        <f t="shared" si="12610"/>
        <v/>
      </c>
      <c r="EL1425" s="7" t="str">
        <f t="shared" si="12610"/>
        <v/>
      </c>
      <c r="EM1425" s="7" t="str">
        <f t="shared" si="12610"/>
        <v/>
      </c>
      <c r="EN1425" s="7" t="str">
        <f t="shared" si="12610"/>
        <v/>
      </c>
      <c r="EO1425" s="7" t="str">
        <f t="shared" si="12610"/>
        <v/>
      </c>
      <c r="EP1425" s="7" t="str">
        <f t="shared" si="12610"/>
        <v/>
      </c>
      <c r="EQ1425" s="7" t="str">
        <f t="shared" si="12610"/>
        <v/>
      </c>
      <c r="ER1425" s="7" t="str">
        <f t="shared" si="12610"/>
        <v/>
      </c>
      <c r="ES1425" s="7" t="str">
        <f t="shared" si="12610"/>
        <v/>
      </c>
      <c r="ET1425" s="7" t="str">
        <f t="shared" si="12610"/>
        <v/>
      </c>
      <c r="EU1425" s="7" t="str">
        <f t="shared" si="12610"/>
        <v/>
      </c>
      <c r="EV1425" s="7" t="str">
        <f t="shared" si="12610"/>
        <v/>
      </c>
      <c r="EW1425" s="7" t="str">
        <f t="shared" si="12610"/>
        <v/>
      </c>
      <c r="EX1425" s="7" t="str">
        <f t="shared" si="12610"/>
        <v/>
      </c>
      <c r="EY1425" s="7" t="str">
        <f t="shared" ref="EY1425:HJ1425" si="12611">IF(EX361="","",EX361)</f>
        <v/>
      </c>
      <c r="EZ1425" s="7" t="str">
        <f t="shared" si="12611"/>
        <v/>
      </c>
      <c r="FA1425" s="7" t="str">
        <f t="shared" si="12611"/>
        <v/>
      </c>
      <c r="FB1425" s="7" t="str">
        <f t="shared" si="12611"/>
        <v/>
      </c>
      <c r="FC1425" s="7" t="str">
        <f t="shared" si="12611"/>
        <v/>
      </c>
      <c r="FD1425" s="7" t="str">
        <f t="shared" si="12611"/>
        <v/>
      </c>
      <c r="FE1425" s="7" t="str">
        <f t="shared" si="12611"/>
        <v/>
      </c>
      <c r="FF1425" s="7" t="str">
        <f t="shared" si="12611"/>
        <v/>
      </c>
      <c r="FG1425" s="7" t="str">
        <f t="shared" si="12611"/>
        <v/>
      </c>
      <c r="FH1425" s="7" t="str">
        <f t="shared" si="12611"/>
        <v/>
      </c>
      <c r="FI1425" s="7" t="str">
        <f t="shared" si="12611"/>
        <v/>
      </c>
      <c r="FJ1425" s="7" t="str">
        <f t="shared" si="12611"/>
        <v/>
      </c>
      <c r="FK1425" s="7" t="str">
        <f t="shared" si="12611"/>
        <v/>
      </c>
      <c r="FL1425" s="7" t="str">
        <f t="shared" si="12611"/>
        <v/>
      </c>
      <c r="FM1425" s="7" t="str">
        <f t="shared" si="12611"/>
        <v/>
      </c>
      <c r="FN1425" s="7" t="str">
        <f t="shared" si="12611"/>
        <v/>
      </c>
      <c r="FO1425" s="7" t="str">
        <f t="shared" si="12611"/>
        <v/>
      </c>
      <c r="FP1425" s="7" t="str">
        <f t="shared" si="12611"/>
        <v/>
      </c>
      <c r="FQ1425" s="7" t="str">
        <f t="shared" si="12611"/>
        <v/>
      </c>
      <c r="FR1425" s="7" t="str">
        <f t="shared" si="12611"/>
        <v/>
      </c>
      <c r="FS1425" s="7" t="str">
        <f t="shared" si="12611"/>
        <v/>
      </c>
      <c r="FT1425" s="7" t="str">
        <f t="shared" si="12611"/>
        <v/>
      </c>
      <c r="FU1425" s="7" t="str">
        <f t="shared" si="12611"/>
        <v/>
      </c>
      <c r="FV1425" s="7" t="str">
        <f t="shared" si="12611"/>
        <v/>
      </c>
      <c r="FW1425" s="7" t="str">
        <f t="shared" si="12611"/>
        <v/>
      </c>
      <c r="FX1425" s="7" t="str">
        <f t="shared" si="12611"/>
        <v/>
      </c>
      <c r="FY1425" s="7" t="str">
        <f t="shared" si="12611"/>
        <v/>
      </c>
      <c r="FZ1425" s="7" t="str">
        <f t="shared" si="12611"/>
        <v/>
      </c>
      <c r="GA1425" s="7" t="str">
        <f t="shared" si="12611"/>
        <v/>
      </c>
      <c r="GB1425" s="7" t="str">
        <f t="shared" si="12611"/>
        <v/>
      </c>
      <c r="GC1425" s="7" t="str">
        <f t="shared" si="12611"/>
        <v/>
      </c>
      <c r="GD1425" s="7" t="str">
        <f t="shared" si="12611"/>
        <v/>
      </c>
      <c r="GE1425" s="7" t="str">
        <f t="shared" si="12611"/>
        <v/>
      </c>
      <c r="GF1425" s="7" t="str">
        <f t="shared" si="12611"/>
        <v/>
      </c>
      <c r="GG1425" s="7" t="str">
        <f t="shared" si="12611"/>
        <v/>
      </c>
      <c r="GH1425" s="7" t="str">
        <f t="shared" si="12611"/>
        <v/>
      </c>
      <c r="GI1425" s="7" t="str">
        <f t="shared" si="12611"/>
        <v/>
      </c>
      <c r="GJ1425" s="7" t="str">
        <f t="shared" si="12611"/>
        <v/>
      </c>
      <c r="GK1425" s="7" t="str">
        <f t="shared" si="12611"/>
        <v/>
      </c>
      <c r="GL1425" s="7" t="str">
        <f t="shared" si="12611"/>
        <v/>
      </c>
      <c r="GM1425" s="7" t="str">
        <f t="shared" si="12611"/>
        <v/>
      </c>
      <c r="GN1425" s="7" t="str">
        <f t="shared" si="12611"/>
        <v/>
      </c>
      <c r="GO1425" s="7" t="str">
        <f t="shared" si="12611"/>
        <v/>
      </c>
      <c r="GP1425" s="7" t="str">
        <f t="shared" si="12611"/>
        <v/>
      </c>
      <c r="GQ1425" s="7" t="str">
        <f t="shared" si="12611"/>
        <v/>
      </c>
      <c r="GR1425" s="7" t="str">
        <f t="shared" si="12611"/>
        <v/>
      </c>
      <c r="GS1425" s="7" t="str">
        <f t="shared" si="12611"/>
        <v/>
      </c>
      <c r="GT1425" s="7" t="str">
        <f t="shared" si="12611"/>
        <v/>
      </c>
      <c r="GU1425" s="7" t="str">
        <f t="shared" si="12611"/>
        <v/>
      </c>
      <c r="GV1425" s="7" t="str">
        <f t="shared" si="12611"/>
        <v/>
      </c>
      <c r="GW1425" s="7" t="str">
        <f t="shared" si="12611"/>
        <v/>
      </c>
      <c r="GX1425" s="7" t="str">
        <f t="shared" si="12611"/>
        <v/>
      </c>
      <c r="GY1425" s="7" t="str">
        <f t="shared" si="12611"/>
        <v/>
      </c>
      <c r="GZ1425" s="7" t="str">
        <f t="shared" si="12611"/>
        <v/>
      </c>
      <c r="HA1425" s="7" t="str">
        <f t="shared" si="12611"/>
        <v/>
      </c>
      <c r="HB1425" s="7" t="str">
        <f t="shared" si="12611"/>
        <v/>
      </c>
      <c r="HC1425" s="7" t="str">
        <f t="shared" si="12611"/>
        <v/>
      </c>
      <c r="HD1425" s="7" t="str">
        <f t="shared" si="12611"/>
        <v/>
      </c>
      <c r="HE1425" s="7" t="str">
        <f t="shared" si="12611"/>
        <v/>
      </c>
      <c r="HF1425" s="7" t="str">
        <f t="shared" si="12611"/>
        <v/>
      </c>
      <c r="HG1425" s="7" t="str">
        <f t="shared" si="12611"/>
        <v/>
      </c>
      <c r="HH1425" s="7" t="str">
        <f t="shared" si="12611"/>
        <v/>
      </c>
      <c r="HI1425" s="7" t="str">
        <f t="shared" si="12611"/>
        <v/>
      </c>
      <c r="HJ1425" s="7" t="str">
        <f t="shared" si="12611"/>
        <v/>
      </c>
      <c r="HK1425" s="7" t="str">
        <f t="shared" ref="HK1425:IJ1425" si="12612">IF(HJ361="","",HJ361)</f>
        <v/>
      </c>
      <c r="HL1425" s="7" t="str">
        <f t="shared" si="12612"/>
        <v/>
      </c>
      <c r="HM1425" s="7" t="str">
        <f t="shared" si="12612"/>
        <v/>
      </c>
      <c r="HN1425" s="7" t="str">
        <f t="shared" si="12612"/>
        <v/>
      </c>
      <c r="HO1425" s="7" t="str">
        <f t="shared" si="12612"/>
        <v/>
      </c>
      <c r="HP1425" s="7" t="str">
        <f t="shared" si="12612"/>
        <v/>
      </c>
      <c r="HQ1425" s="7" t="str">
        <f t="shared" si="12612"/>
        <v/>
      </c>
      <c r="HR1425" s="7" t="str">
        <f t="shared" si="12612"/>
        <v/>
      </c>
      <c r="HS1425" s="7" t="str">
        <f t="shared" si="12612"/>
        <v/>
      </c>
      <c r="HT1425" s="7" t="str">
        <f t="shared" si="12612"/>
        <v/>
      </c>
      <c r="HU1425" s="7" t="str">
        <f t="shared" si="12612"/>
        <v/>
      </c>
      <c r="HV1425" s="7" t="str">
        <f t="shared" si="12612"/>
        <v/>
      </c>
      <c r="HW1425" s="7" t="str">
        <f t="shared" si="12612"/>
        <v/>
      </c>
      <c r="HX1425" s="7" t="str">
        <f t="shared" si="12612"/>
        <v/>
      </c>
      <c r="HY1425" s="7" t="str">
        <f t="shared" si="12612"/>
        <v/>
      </c>
      <c r="HZ1425" s="7" t="str">
        <f t="shared" si="12612"/>
        <v/>
      </c>
      <c r="IA1425" s="7" t="str">
        <f t="shared" si="12612"/>
        <v/>
      </c>
      <c r="IB1425" s="7" t="str">
        <f t="shared" si="12612"/>
        <v/>
      </c>
      <c r="IC1425" s="7" t="str">
        <f t="shared" si="12612"/>
        <v/>
      </c>
      <c r="ID1425" s="7" t="str">
        <f t="shared" si="12612"/>
        <v/>
      </c>
      <c r="IE1425" s="7" t="str">
        <f t="shared" si="12612"/>
        <v/>
      </c>
      <c r="IF1425" s="7" t="str">
        <f t="shared" si="12612"/>
        <v/>
      </c>
      <c r="IG1425" s="7" t="str">
        <f t="shared" si="12612"/>
        <v/>
      </c>
      <c r="IH1425" s="7" t="str">
        <f t="shared" si="12612"/>
        <v/>
      </c>
      <c r="II1425" s="7" t="str">
        <f t="shared" si="12612"/>
        <v/>
      </c>
      <c r="IJ1425" s="7" t="str">
        <f t="shared" si="12612"/>
        <v/>
      </c>
      <c r="IK1425" s="7" t="str">
        <f t="shared" ref="IK1425:JD1425" si="12613">IF(IJ365="","",IJ365)</f>
        <v/>
      </c>
      <c r="IL1425" s="7" t="str">
        <f t="shared" si="12613"/>
        <v/>
      </c>
      <c r="IM1425" s="7" t="str">
        <f t="shared" si="12613"/>
        <v/>
      </c>
      <c r="IN1425" s="7" t="str">
        <f t="shared" si="12613"/>
        <v/>
      </c>
      <c r="IO1425" s="7" t="str">
        <f t="shared" si="12613"/>
        <v/>
      </c>
      <c r="IP1425" s="7" t="str">
        <f t="shared" si="12613"/>
        <v/>
      </c>
      <c r="IQ1425" s="7" t="str">
        <f t="shared" si="12613"/>
        <v/>
      </c>
      <c r="IR1425" s="7" t="str">
        <f t="shared" si="12613"/>
        <v/>
      </c>
      <c r="IS1425" s="7" t="str">
        <f t="shared" si="12613"/>
        <v/>
      </c>
      <c r="IT1425" s="7" t="str">
        <f t="shared" si="12613"/>
        <v/>
      </c>
      <c r="IU1425" s="7" t="str">
        <f t="shared" si="12613"/>
        <v/>
      </c>
      <c r="IV1425" s="7" t="str">
        <f t="shared" si="12613"/>
        <v/>
      </c>
      <c r="IW1425" s="7" t="str">
        <f t="shared" si="12613"/>
        <v/>
      </c>
      <c r="IX1425" s="7" t="str">
        <f t="shared" si="12613"/>
        <v/>
      </c>
      <c r="IY1425" s="7" t="str">
        <f t="shared" si="12613"/>
        <v/>
      </c>
      <c r="IZ1425" s="7" t="str">
        <f t="shared" si="12613"/>
        <v/>
      </c>
      <c r="JA1425" s="7" t="str">
        <f t="shared" si="12613"/>
        <v/>
      </c>
      <c r="JB1425" s="7" t="str">
        <f t="shared" si="12613"/>
        <v/>
      </c>
      <c r="JC1425" s="7" t="str">
        <f t="shared" si="12613"/>
        <v/>
      </c>
      <c r="JD1425" s="7" t="str">
        <f t="shared" si="12613"/>
        <v/>
      </c>
    </row>
    <row r="1426" spans="24:264" hidden="1" x14ac:dyDescent="0.3">
      <c r="X1426" s="51">
        <v>1426</v>
      </c>
      <c r="Z1426" s="7" t="s">
        <v>1071</v>
      </c>
      <c r="AA1426" s="7" t="str">
        <f t="shared" ref="AA1426:CL1426" si="12614">IF(Z362="","",Z362)</f>
        <v/>
      </c>
      <c r="AB1426" s="7" t="str">
        <f t="shared" si="12614"/>
        <v/>
      </c>
      <c r="AC1426" s="7" t="str">
        <f t="shared" si="12614"/>
        <v/>
      </c>
      <c r="AD1426" s="7" t="str">
        <f t="shared" si="12614"/>
        <v/>
      </c>
      <c r="AE1426" s="7" t="str">
        <f t="shared" si="12614"/>
        <v/>
      </c>
      <c r="AF1426" s="7">
        <f t="shared" si="12614"/>
        <v>0</v>
      </c>
      <c r="AG1426" s="7">
        <f t="shared" si="12614"/>
        <v>0</v>
      </c>
      <c r="AH1426" s="7">
        <f t="shared" si="12614"/>
        <v>0</v>
      </c>
      <c r="AI1426" s="7">
        <f t="shared" si="12614"/>
        <v>0</v>
      </c>
      <c r="AJ1426" s="7">
        <f t="shared" si="12614"/>
        <v>0</v>
      </c>
      <c r="AK1426" s="7">
        <f t="shared" si="12614"/>
        <v>0</v>
      </c>
      <c r="AL1426" s="7">
        <f t="shared" si="12614"/>
        <v>0</v>
      </c>
      <c r="AM1426" s="7">
        <f t="shared" si="12614"/>
        <v>0</v>
      </c>
      <c r="AN1426" s="7">
        <f t="shared" si="12614"/>
        <v>0</v>
      </c>
      <c r="AO1426" s="7">
        <f t="shared" si="12614"/>
        <v>0</v>
      </c>
      <c r="AP1426" s="7">
        <f t="shared" si="12614"/>
        <v>0</v>
      </c>
      <c r="AQ1426" s="7">
        <f t="shared" si="12614"/>
        <v>0</v>
      </c>
      <c r="AR1426" s="7">
        <f t="shared" si="12614"/>
        <v>0</v>
      </c>
      <c r="AS1426" s="7">
        <f t="shared" si="12614"/>
        <v>0</v>
      </c>
      <c r="AT1426" s="7">
        <f t="shared" si="12614"/>
        <v>0</v>
      </c>
      <c r="AU1426" s="7">
        <f t="shared" si="12614"/>
        <v>0</v>
      </c>
      <c r="AV1426" s="7">
        <f t="shared" si="12614"/>
        <v>0</v>
      </c>
      <c r="AW1426" s="7">
        <f t="shared" si="12614"/>
        <v>0</v>
      </c>
      <c r="AX1426" s="7">
        <f t="shared" si="12614"/>
        <v>0</v>
      </c>
      <c r="AY1426" s="7">
        <f t="shared" si="12614"/>
        <v>0</v>
      </c>
      <c r="AZ1426" s="7">
        <f t="shared" si="12614"/>
        <v>0</v>
      </c>
      <c r="BA1426" s="7">
        <f t="shared" si="12614"/>
        <v>0</v>
      </c>
      <c r="BB1426" s="7" t="str">
        <f t="shared" si="12614"/>
        <v/>
      </c>
      <c r="BC1426" s="7" t="str">
        <f t="shared" si="12614"/>
        <v/>
      </c>
      <c r="BD1426" s="7" t="str">
        <f t="shared" si="12614"/>
        <v/>
      </c>
      <c r="BE1426" s="7" t="str">
        <f t="shared" si="12614"/>
        <v/>
      </c>
      <c r="BF1426" s="7" t="str">
        <f t="shared" si="12614"/>
        <v/>
      </c>
      <c r="BG1426" s="7" t="str">
        <f t="shared" si="12614"/>
        <v/>
      </c>
      <c r="BH1426" s="7" t="str">
        <f t="shared" si="12614"/>
        <v/>
      </c>
      <c r="BI1426" s="7" t="str">
        <f t="shared" si="12614"/>
        <v/>
      </c>
      <c r="BJ1426" s="7" t="str">
        <f t="shared" si="12614"/>
        <v/>
      </c>
      <c r="BK1426" s="7" t="str">
        <f t="shared" si="12614"/>
        <v/>
      </c>
      <c r="BL1426" s="7" t="str">
        <f t="shared" si="12614"/>
        <v/>
      </c>
      <c r="BM1426" s="7" t="str">
        <f t="shared" si="12614"/>
        <v/>
      </c>
      <c r="BN1426" s="7" t="str">
        <f t="shared" si="12614"/>
        <v/>
      </c>
      <c r="BO1426" s="7" t="str">
        <f t="shared" si="12614"/>
        <v/>
      </c>
      <c r="BP1426" s="7" t="str">
        <f t="shared" si="12614"/>
        <v/>
      </c>
      <c r="BQ1426" s="7" t="str">
        <f t="shared" si="12614"/>
        <v/>
      </c>
      <c r="BR1426" s="7" t="str">
        <f t="shared" si="12614"/>
        <v/>
      </c>
      <c r="BS1426" s="7" t="str">
        <f t="shared" si="12614"/>
        <v/>
      </c>
      <c r="BT1426" s="7" t="str">
        <f t="shared" si="12614"/>
        <v/>
      </c>
      <c r="BU1426" s="7" t="str">
        <f t="shared" si="12614"/>
        <v/>
      </c>
      <c r="BV1426" s="7" t="str">
        <f t="shared" si="12614"/>
        <v/>
      </c>
      <c r="BW1426" s="7" t="str">
        <f t="shared" si="12614"/>
        <v/>
      </c>
      <c r="BX1426" s="7" t="str">
        <f t="shared" si="12614"/>
        <v/>
      </c>
      <c r="BY1426" s="7" t="str">
        <f t="shared" si="12614"/>
        <v/>
      </c>
      <c r="BZ1426" s="7" t="str">
        <f t="shared" si="12614"/>
        <v/>
      </c>
      <c r="CA1426" s="7" t="str">
        <f t="shared" si="12614"/>
        <v/>
      </c>
      <c r="CB1426" s="7" t="str">
        <f t="shared" si="12614"/>
        <v/>
      </c>
      <c r="CC1426" s="7" t="str">
        <f t="shared" si="12614"/>
        <v/>
      </c>
      <c r="CD1426" s="7" t="str">
        <f t="shared" si="12614"/>
        <v/>
      </c>
      <c r="CE1426" s="7" t="str">
        <f t="shared" si="12614"/>
        <v/>
      </c>
      <c r="CF1426" s="7" t="str">
        <f t="shared" si="12614"/>
        <v/>
      </c>
      <c r="CG1426" s="7" t="str">
        <f t="shared" si="12614"/>
        <v/>
      </c>
      <c r="CH1426" s="7" t="str">
        <f t="shared" si="12614"/>
        <v/>
      </c>
      <c r="CI1426" s="7" t="str">
        <f t="shared" si="12614"/>
        <v/>
      </c>
      <c r="CJ1426" s="7" t="str">
        <f t="shared" si="12614"/>
        <v/>
      </c>
      <c r="CK1426" s="7" t="str">
        <f t="shared" si="12614"/>
        <v/>
      </c>
      <c r="CL1426" s="7" t="str">
        <f t="shared" si="12614"/>
        <v/>
      </c>
      <c r="CM1426" s="7" t="str">
        <f t="shared" ref="CM1426:EX1426" si="12615">IF(CL362="","",CL362)</f>
        <v/>
      </c>
      <c r="CN1426" s="7" t="str">
        <f t="shared" si="12615"/>
        <v/>
      </c>
      <c r="CO1426" s="7" t="str">
        <f t="shared" si="12615"/>
        <v/>
      </c>
      <c r="CP1426" s="7" t="str">
        <f t="shared" si="12615"/>
        <v/>
      </c>
      <c r="CQ1426" s="7" t="str">
        <f t="shared" si="12615"/>
        <v/>
      </c>
      <c r="CR1426" s="7" t="str">
        <f t="shared" si="12615"/>
        <v/>
      </c>
      <c r="CS1426" s="7" t="str">
        <f t="shared" si="12615"/>
        <v/>
      </c>
      <c r="CT1426" s="7" t="str">
        <f t="shared" si="12615"/>
        <v/>
      </c>
      <c r="CU1426" s="7" t="str">
        <f t="shared" si="12615"/>
        <v/>
      </c>
      <c r="CV1426" s="7" t="str">
        <f t="shared" si="12615"/>
        <v/>
      </c>
      <c r="CW1426" s="7" t="str">
        <f t="shared" si="12615"/>
        <v/>
      </c>
      <c r="CX1426" s="7" t="str">
        <f t="shared" si="12615"/>
        <v/>
      </c>
      <c r="CY1426" s="7" t="str">
        <f t="shared" si="12615"/>
        <v/>
      </c>
      <c r="CZ1426" s="7" t="str">
        <f t="shared" si="12615"/>
        <v/>
      </c>
      <c r="DA1426" s="7" t="str">
        <f t="shared" si="12615"/>
        <v/>
      </c>
      <c r="DB1426" s="7" t="str">
        <f t="shared" si="12615"/>
        <v/>
      </c>
      <c r="DC1426" s="7" t="str">
        <f t="shared" si="12615"/>
        <v/>
      </c>
      <c r="DD1426" s="7" t="str">
        <f t="shared" si="12615"/>
        <v/>
      </c>
      <c r="DE1426" s="7" t="str">
        <f t="shared" si="12615"/>
        <v/>
      </c>
      <c r="DF1426" s="7" t="str">
        <f t="shared" si="12615"/>
        <v/>
      </c>
      <c r="DG1426" s="7" t="str">
        <f t="shared" si="12615"/>
        <v/>
      </c>
      <c r="DH1426" s="7" t="str">
        <f t="shared" si="12615"/>
        <v/>
      </c>
      <c r="DI1426" s="7" t="str">
        <f t="shared" si="12615"/>
        <v/>
      </c>
      <c r="DJ1426" s="7" t="str">
        <f t="shared" si="12615"/>
        <v/>
      </c>
      <c r="DK1426" s="7" t="str">
        <f t="shared" si="12615"/>
        <v/>
      </c>
      <c r="DL1426" s="7" t="str">
        <f t="shared" si="12615"/>
        <v/>
      </c>
      <c r="DM1426" s="7" t="str">
        <f t="shared" si="12615"/>
        <v/>
      </c>
      <c r="DN1426" s="7" t="str">
        <f t="shared" si="12615"/>
        <v/>
      </c>
      <c r="DO1426" s="7" t="str">
        <f t="shared" si="12615"/>
        <v/>
      </c>
      <c r="DP1426" s="7" t="str">
        <f t="shared" si="12615"/>
        <v/>
      </c>
      <c r="DQ1426" s="7" t="str">
        <f t="shared" si="12615"/>
        <v/>
      </c>
      <c r="DR1426" s="7" t="str">
        <f t="shared" si="12615"/>
        <v/>
      </c>
      <c r="DS1426" s="7" t="str">
        <f t="shared" si="12615"/>
        <v/>
      </c>
      <c r="DT1426" s="7" t="str">
        <f t="shared" si="12615"/>
        <v/>
      </c>
      <c r="DU1426" s="7" t="str">
        <f t="shared" si="12615"/>
        <v/>
      </c>
      <c r="DV1426" s="7" t="str">
        <f t="shared" si="12615"/>
        <v/>
      </c>
      <c r="DW1426" s="7" t="str">
        <f t="shared" si="12615"/>
        <v/>
      </c>
      <c r="DX1426" s="7" t="str">
        <f t="shared" si="12615"/>
        <v/>
      </c>
      <c r="DY1426" s="7" t="str">
        <f t="shared" si="12615"/>
        <v/>
      </c>
      <c r="DZ1426" s="7" t="str">
        <f t="shared" si="12615"/>
        <v/>
      </c>
      <c r="EA1426" s="7" t="str">
        <f t="shared" si="12615"/>
        <v/>
      </c>
      <c r="EB1426" s="7" t="str">
        <f t="shared" si="12615"/>
        <v/>
      </c>
      <c r="EC1426" s="7" t="str">
        <f t="shared" si="12615"/>
        <v/>
      </c>
      <c r="ED1426" s="7" t="str">
        <f t="shared" si="12615"/>
        <v/>
      </c>
      <c r="EE1426" s="7" t="str">
        <f t="shared" si="12615"/>
        <v/>
      </c>
      <c r="EF1426" s="7" t="str">
        <f t="shared" si="12615"/>
        <v/>
      </c>
      <c r="EG1426" s="7" t="str">
        <f t="shared" si="12615"/>
        <v/>
      </c>
      <c r="EH1426" s="7" t="str">
        <f t="shared" si="12615"/>
        <v/>
      </c>
      <c r="EI1426" s="7" t="str">
        <f t="shared" si="12615"/>
        <v/>
      </c>
      <c r="EJ1426" s="7" t="str">
        <f t="shared" si="12615"/>
        <v/>
      </c>
      <c r="EK1426" s="7" t="str">
        <f t="shared" si="12615"/>
        <v/>
      </c>
      <c r="EL1426" s="7" t="str">
        <f t="shared" si="12615"/>
        <v/>
      </c>
      <c r="EM1426" s="7" t="str">
        <f t="shared" si="12615"/>
        <v/>
      </c>
      <c r="EN1426" s="7" t="str">
        <f t="shared" si="12615"/>
        <v/>
      </c>
      <c r="EO1426" s="7" t="str">
        <f t="shared" si="12615"/>
        <v/>
      </c>
      <c r="EP1426" s="7" t="str">
        <f t="shared" si="12615"/>
        <v/>
      </c>
      <c r="EQ1426" s="7" t="str">
        <f t="shared" si="12615"/>
        <v/>
      </c>
      <c r="ER1426" s="7" t="str">
        <f t="shared" si="12615"/>
        <v/>
      </c>
      <c r="ES1426" s="7" t="str">
        <f t="shared" si="12615"/>
        <v/>
      </c>
      <c r="ET1426" s="7" t="str">
        <f t="shared" si="12615"/>
        <v/>
      </c>
      <c r="EU1426" s="7" t="str">
        <f t="shared" si="12615"/>
        <v/>
      </c>
      <c r="EV1426" s="7" t="str">
        <f t="shared" si="12615"/>
        <v/>
      </c>
      <c r="EW1426" s="7" t="str">
        <f t="shared" si="12615"/>
        <v/>
      </c>
      <c r="EX1426" s="7" t="str">
        <f t="shared" si="12615"/>
        <v/>
      </c>
      <c r="EY1426" s="7" t="str">
        <f t="shared" ref="EY1426:HJ1426" si="12616">IF(EX362="","",EX362)</f>
        <v/>
      </c>
      <c r="EZ1426" s="7" t="str">
        <f t="shared" si="12616"/>
        <v/>
      </c>
      <c r="FA1426" s="7" t="str">
        <f t="shared" si="12616"/>
        <v/>
      </c>
      <c r="FB1426" s="7" t="str">
        <f t="shared" si="12616"/>
        <v/>
      </c>
      <c r="FC1426" s="7" t="str">
        <f t="shared" si="12616"/>
        <v/>
      </c>
      <c r="FD1426" s="7" t="str">
        <f t="shared" si="12616"/>
        <v/>
      </c>
      <c r="FE1426" s="7" t="str">
        <f t="shared" si="12616"/>
        <v/>
      </c>
      <c r="FF1426" s="7" t="str">
        <f t="shared" si="12616"/>
        <v/>
      </c>
      <c r="FG1426" s="7" t="str">
        <f t="shared" si="12616"/>
        <v/>
      </c>
      <c r="FH1426" s="7" t="str">
        <f t="shared" si="12616"/>
        <v/>
      </c>
      <c r="FI1426" s="7" t="str">
        <f t="shared" si="12616"/>
        <v/>
      </c>
      <c r="FJ1426" s="7" t="str">
        <f t="shared" si="12616"/>
        <v/>
      </c>
      <c r="FK1426" s="7" t="str">
        <f t="shared" si="12616"/>
        <v/>
      </c>
      <c r="FL1426" s="7" t="str">
        <f t="shared" si="12616"/>
        <v/>
      </c>
      <c r="FM1426" s="7" t="str">
        <f t="shared" si="12616"/>
        <v/>
      </c>
      <c r="FN1426" s="7" t="str">
        <f t="shared" si="12616"/>
        <v/>
      </c>
      <c r="FO1426" s="7" t="str">
        <f t="shared" si="12616"/>
        <v/>
      </c>
      <c r="FP1426" s="7" t="str">
        <f t="shared" si="12616"/>
        <v/>
      </c>
      <c r="FQ1426" s="7" t="str">
        <f t="shared" si="12616"/>
        <v/>
      </c>
      <c r="FR1426" s="7" t="str">
        <f t="shared" si="12616"/>
        <v/>
      </c>
      <c r="FS1426" s="7" t="str">
        <f t="shared" si="12616"/>
        <v/>
      </c>
      <c r="FT1426" s="7" t="str">
        <f t="shared" si="12616"/>
        <v/>
      </c>
      <c r="FU1426" s="7" t="str">
        <f t="shared" si="12616"/>
        <v/>
      </c>
      <c r="FV1426" s="7" t="str">
        <f t="shared" si="12616"/>
        <v/>
      </c>
      <c r="FW1426" s="7" t="str">
        <f t="shared" si="12616"/>
        <v/>
      </c>
      <c r="FX1426" s="7" t="str">
        <f t="shared" si="12616"/>
        <v/>
      </c>
      <c r="FY1426" s="7" t="str">
        <f t="shared" si="12616"/>
        <v/>
      </c>
      <c r="FZ1426" s="7" t="str">
        <f t="shared" si="12616"/>
        <v/>
      </c>
      <c r="GA1426" s="7" t="str">
        <f t="shared" si="12616"/>
        <v/>
      </c>
      <c r="GB1426" s="7" t="str">
        <f t="shared" si="12616"/>
        <v/>
      </c>
      <c r="GC1426" s="7" t="str">
        <f t="shared" si="12616"/>
        <v/>
      </c>
      <c r="GD1426" s="7" t="str">
        <f t="shared" si="12616"/>
        <v/>
      </c>
      <c r="GE1426" s="7" t="str">
        <f t="shared" si="12616"/>
        <v/>
      </c>
      <c r="GF1426" s="7" t="str">
        <f t="shared" si="12616"/>
        <v/>
      </c>
      <c r="GG1426" s="7" t="str">
        <f t="shared" si="12616"/>
        <v/>
      </c>
      <c r="GH1426" s="7" t="str">
        <f t="shared" si="12616"/>
        <v/>
      </c>
      <c r="GI1426" s="7" t="str">
        <f t="shared" si="12616"/>
        <v/>
      </c>
      <c r="GJ1426" s="7" t="str">
        <f t="shared" si="12616"/>
        <v/>
      </c>
      <c r="GK1426" s="7" t="str">
        <f t="shared" si="12616"/>
        <v/>
      </c>
      <c r="GL1426" s="7" t="str">
        <f t="shared" si="12616"/>
        <v/>
      </c>
      <c r="GM1426" s="7" t="str">
        <f t="shared" si="12616"/>
        <v/>
      </c>
      <c r="GN1426" s="7" t="str">
        <f t="shared" si="12616"/>
        <v/>
      </c>
      <c r="GO1426" s="7" t="str">
        <f t="shared" si="12616"/>
        <v/>
      </c>
      <c r="GP1426" s="7" t="str">
        <f t="shared" si="12616"/>
        <v/>
      </c>
      <c r="GQ1426" s="7" t="str">
        <f t="shared" si="12616"/>
        <v/>
      </c>
      <c r="GR1426" s="7" t="str">
        <f t="shared" si="12616"/>
        <v/>
      </c>
      <c r="GS1426" s="7" t="str">
        <f t="shared" si="12616"/>
        <v/>
      </c>
      <c r="GT1426" s="7" t="str">
        <f t="shared" si="12616"/>
        <v/>
      </c>
      <c r="GU1426" s="7" t="str">
        <f t="shared" si="12616"/>
        <v/>
      </c>
      <c r="GV1426" s="7" t="str">
        <f t="shared" si="12616"/>
        <v/>
      </c>
      <c r="GW1426" s="7" t="str">
        <f t="shared" si="12616"/>
        <v/>
      </c>
      <c r="GX1426" s="7" t="str">
        <f t="shared" si="12616"/>
        <v/>
      </c>
      <c r="GY1426" s="7" t="str">
        <f t="shared" si="12616"/>
        <v/>
      </c>
      <c r="GZ1426" s="7" t="str">
        <f t="shared" si="12616"/>
        <v/>
      </c>
      <c r="HA1426" s="7" t="str">
        <f t="shared" si="12616"/>
        <v/>
      </c>
      <c r="HB1426" s="7" t="str">
        <f t="shared" si="12616"/>
        <v/>
      </c>
      <c r="HC1426" s="7" t="str">
        <f t="shared" si="12616"/>
        <v/>
      </c>
      <c r="HD1426" s="7" t="str">
        <f t="shared" si="12616"/>
        <v/>
      </c>
      <c r="HE1426" s="7" t="str">
        <f t="shared" si="12616"/>
        <v/>
      </c>
      <c r="HF1426" s="7" t="str">
        <f t="shared" si="12616"/>
        <v/>
      </c>
      <c r="HG1426" s="7" t="str">
        <f t="shared" si="12616"/>
        <v/>
      </c>
      <c r="HH1426" s="7" t="str">
        <f t="shared" si="12616"/>
        <v/>
      </c>
      <c r="HI1426" s="7" t="str">
        <f t="shared" si="12616"/>
        <v/>
      </c>
      <c r="HJ1426" s="7" t="str">
        <f t="shared" si="12616"/>
        <v/>
      </c>
      <c r="HK1426" s="7" t="str">
        <f t="shared" ref="HK1426:IJ1426" si="12617">IF(HJ362="","",HJ362)</f>
        <v/>
      </c>
      <c r="HL1426" s="7" t="str">
        <f t="shared" si="12617"/>
        <v/>
      </c>
      <c r="HM1426" s="7" t="str">
        <f t="shared" si="12617"/>
        <v/>
      </c>
      <c r="HN1426" s="7" t="str">
        <f t="shared" si="12617"/>
        <v/>
      </c>
      <c r="HO1426" s="7" t="str">
        <f t="shared" si="12617"/>
        <v/>
      </c>
      <c r="HP1426" s="7" t="str">
        <f t="shared" si="12617"/>
        <v/>
      </c>
      <c r="HQ1426" s="7" t="str">
        <f t="shared" si="12617"/>
        <v/>
      </c>
      <c r="HR1426" s="7" t="str">
        <f t="shared" si="12617"/>
        <v/>
      </c>
      <c r="HS1426" s="7" t="str">
        <f t="shared" si="12617"/>
        <v/>
      </c>
      <c r="HT1426" s="7" t="str">
        <f t="shared" si="12617"/>
        <v/>
      </c>
      <c r="HU1426" s="7" t="str">
        <f t="shared" si="12617"/>
        <v/>
      </c>
      <c r="HV1426" s="7" t="str">
        <f t="shared" si="12617"/>
        <v/>
      </c>
      <c r="HW1426" s="7" t="str">
        <f t="shared" si="12617"/>
        <v/>
      </c>
      <c r="HX1426" s="7" t="str">
        <f t="shared" si="12617"/>
        <v/>
      </c>
      <c r="HY1426" s="7" t="str">
        <f t="shared" si="12617"/>
        <v/>
      </c>
      <c r="HZ1426" s="7" t="str">
        <f t="shared" si="12617"/>
        <v/>
      </c>
      <c r="IA1426" s="7" t="str">
        <f t="shared" si="12617"/>
        <v/>
      </c>
      <c r="IB1426" s="7" t="str">
        <f t="shared" si="12617"/>
        <v/>
      </c>
      <c r="IC1426" s="7" t="str">
        <f t="shared" si="12617"/>
        <v/>
      </c>
      <c r="ID1426" s="7" t="str">
        <f t="shared" si="12617"/>
        <v/>
      </c>
      <c r="IE1426" s="7" t="str">
        <f t="shared" si="12617"/>
        <v/>
      </c>
      <c r="IF1426" s="7" t="str">
        <f t="shared" si="12617"/>
        <v/>
      </c>
      <c r="IG1426" s="7" t="str">
        <f t="shared" si="12617"/>
        <v/>
      </c>
      <c r="IH1426" s="7" t="str">
        <f t="shared" si="12617"/>
        <v/>
      </c>
      <c r="II1426" s="7" t="str">
        <f t="shared" si="12617"/>
        <v/>
      </c>
      <c r="IJ1426" s="7" t="str">
        <f t="shared" si="12617"/>
        <v/>
      </c>
      <c r="IK1426" s="7" t="str">
        <f t="shared" ref="IK1426:JD1426" si="12618">IF(IJ366="","",IJ366)</f>
        <v/>
      </c>
      <c r="IL1426" s="7" t="str">
        <f t="shared" si="12618"/>
        <v/>
      </c>
      <c r="IM1426" s="7" t="str">
        <f t="shared" si="12618"/>
        <v/>
      </c>
      <c r="IN1426" s="7" t="str">
        <f t="shared" si="12618"/>
        <v/>
      </c>
      <c r="IO1426" s="7" t="str">
        <f t="shared" si="12618"/>
        <v/>
      </c>
      <c r="IP1426" s="7" t="str">
        <f t="shared" si="12618"/>
        <v/>
      </c>
      <c r="IQ1426" s="7" t="str">
        <f t="shared" si="12618"/>
        <v/>
      </c>
      <c r="IR1426" s="7" t="str">
        <f t="shared" si="12618"/>
        <v/>
      </c>
      <c r="IS1426" s="7" t="str">
        <f t="shared" si="12618"/>
        <v/>
      </c>
      <c r="IT1426" s="7" t="str">
        <f t="shared" si="12618"/>
        <v/>
      </c>
      <c r="IU1426" s="7" t="str">
        <f t="shared" si="12618"/>
        <v/>
      </c>
      <c r="IV1426" s="7" t="str">
        <f t="shared" si="12618"/>
        <v/>
      </c>
      <c r="IW1426" s="7" t="str">
        <f t="shared" si="12618"/>
        <v/>
      </c>
      <c r="IX1426" s="7" t="str">
        <f t="shared" si="12618"/>
        <v/>
      </c>
      <c r="IY1426" s="7" t="str">
        <f t="shared" si="12618"/>
        <v/>
      </c>
      <c r="IZ1426" s="7" t="str">
        <f t="shared" si="12618"/>
        <v/>
      </c>
      <c r="JA1426" s="7" t="str">
        <f t="shared" si="12618"/>
        <v/>
      </c>
      <c r="JB1426" s="7" t="str">
        <f t="shared" si="12618"/>
        <v/>
      </c>
      <c r="JC1426" s="7" t="str">
        <f t="shared" si="12618"/>
        <v/>
      </c>
      <c r="JD1426" s="7" t="str">
        <f t="shared" si="12618"/>
        <v/>
      </c>
    </row>
    <row r="1427" spans="24:264" hidden="1" x14ac:dyDescent="0.3">
      <c r="X1427" s="51">
        <v>1427</v>
      </c>
      <c r="Z1427" s="7" t="s">
        <v>1367</v>
      </c>
      <c r="AA1427" s="7" t="str">
        <f t="shared" ref="AA1427:CL1427" si="12619">IF(Z363="","",Z363)</f>
        <v/>
      </c>
      <c r="AB1427" s="7" t="str">
        <f t="shared" si="12619"/>
        <v/>
      </c>
      <c r="AC1427" s="7" t="str">
        <f t="shared" si="12619"/>
        <v/>
      </c>
      <c r="AD1427" s="7" t="str">
        <f t="shared" si="12619"/>
        <v/>
      </c>
      <c r="AE1427" s="7" t="str">
        <f t="shared" si="12619"/>
        <v/>
      </c>
      <c r="AF1427" s="7" t="str">
        <f t="shared" si="12619"/>
        <v/>
      </c>
      <c r="AG1427" s="7" t="str">
        <f t="shared" si="12619"/>
        <v/>
      </c>
      <c r="AH1427" s="7" t="str">
        <f t="shared" si="12619"/>
        <v/>
      </c>
      <c r="AI1427" s="7" t="str">
        <f t="shared" si="12619"/>
        <v/>
      </c>
      <c r="AJ1427" s="7" t="str">
        <f t="shared" si="12619"/>
        <v/>
      </c>
      <c r="AK1427" s="7" t="str">
        <f t="shared" si="12619"/>
        <v/>
      </c>
      <c r="AL1427" s="7" t="str">
        <f t="shared" si="12619"/>
        <v/>
      </c>
      <c r="AM1427" s="7" t="str">
        <f t="shared" si="12619"/>
        <v/>
      </c>
      <c r="AN1427" s="7" t="str">
        <f t="shared" si="12619"/>
        <v/>
      </c>
      <c r="AO1427" s="7" t="str">
        <f t="shared" si="12619"/>
        <v/>
      </c>
      <c r="AP1427" s="7" t="str">
        <f t="shared" si="12619"/>
        <v/>
      </c>
      <c r="AQ1427" s="7" t="str">
        <f t="shared" si="12619"/>
        <v/>
      </c>
      <c r="AR1427" s="7" t="str">
        <f t="shared" si="12619"/>
        <v/>
      </c>
      <c r="AS1427" s="7" t="str">
        <f t="shared" si="12619"/>
        <v/>
      </c>
      <c r="AT1427" s="7" t="str">
        <f t="shared" si="12619"/>
        <v/>
      </c>
      <c r="AU1427" s="7" t="str">
        <f t="shared" si="12619"/>
        <v/>
      </c>
      <c r="AV1427" s="7" t="str">
        <f t="shared" si="12619"/>
        <v/>
      </c>
      <c r="AW1427" s="7" t="str">
        <f t="shared" si="12619"/>
        <v/>
      </c>
      <c r="AX1427" s="7" t="str">
        <f t="shared" si="12619"/>
        <v/>
      </c>
      <c r="AY1427" s="7" t="str">
        <f t="shared" si="12619"/>
        <v/>
      </c>
      <c r="AZ1427" s="7" t="str">
        <f t="shared" si="12619"/>
        <v/>
      </c>
      <c r="BA1427" s="7" t="str">
        <f t="shared" si="12619"/>
        <v/>
      </c>
      <c r="BB1427" s="7" t="str">
        <f t="shared" si="12619"/>
        <v/>
      </c>
      <c r="BC1427" s="7" t="str">
        <f t="shared" si="12619"/>
        <v/>
      </c>
      <c r="BD1427" s="7" t="str">
        <f t="shared" si="12619"/>
        <v/>
      </c>
      <c r="BE1427" s="7" t="str">
        <f t="shared" si="12619"/>
        <v/>
      </c>
      <c r="BF1427" s="7" t="str">
        <f t="shared" si="12619"/>
        <v/>
      </c>
      <c r="BG1427" s="7" t="str">
        <f t="shared" si="12619"/>
        <v/>
      </c>
      <c r="BH1427" s="7" t="str">
        <f t="shared" si="12619"/>
        <v/>
      </c>
      <c r="BI1427" s="7" t="str">
        <f t="shared" si="12619"/>
        <v/>
      </c>
      <c r="BJ1427" s="7" t="str">
        <f t="shared" si="12619"/>
        <v/>
      </c>
      <c r="BK1427" s="7" t="str">
        <f t="shared" si="12619"/>
        <v/>
      </c>
      <c r="BL1427" s="7" t="str">
        <f t="shared" si="12619"/>
        <v/>
      </c>
      <c r="BM1427" s="7" t="str">
        <f t="shared" si="12619"/>
        <v/>
      </c>
      <c r="BN1427" s="7" t="str">
        <f t="shared" si="12619"/>
        <v/>
      </c>
      <c r="BO1427" s="7" t="str">
        <f t="shared" si="12619"/>
        <v/>
      </c>
      <c r="BP1427" s="7" t="str">
        <f t="shared" si="12619"/>
        <v/>
      </c>
      <c r="BQ1427" s="7" t="str">
        <f t="shared" si="12619"/>
        <v/>
      </c>
      <c r="BR1427" s="7" t="str">
        <f t="shared" si="12619"/>
        <v/>
      </c>
      <c r="BS1427" s="7" t="str">
        <f t="shared" si="12619"/>
        <v/>
      </c>
      <c r="BT1427" s="7" t="str">
        <f t="shared" si="12619"/>
        <v/>
      </c>
      <c r="BU1427" s="7" t="str">
        <f t="shared" si="12619"/>
        <v/>
      </c>
      <c r="BV1427" s="7" t="str">
        <f t="shared" si="12619"/>
        <v/>
      </c>
      <c r="BW1427" s="7" t="str">
        <f t="shared" si="12619"/>
        <v/>
      </c>
      <c r="BX1427" s="7" t="str">
        <f t="shared" si="12619"/>
        <v/>
      </c>
      <c r="BY1427" s="7" t="str">
        <f t="shared" si="12619"/>
        <v/>
      </c>
      <c r="BZ1427" s="7" t="str">
        <f t="shared" si="12619"/>
        <v/>
      </c>
      <c r="CA1427" s="7" t="str">
        <f t="shared" si="12619"/>
        <v/>
      </c>
      <c r="CB1427" s="7" t="str">
        <f t="shared" si="12619"/>
        <v/>
      </c>
      <c r="CC1427" s="7" t="str">
        <f t="shared" si="12619"/>
        <v/>
      </c>
      <c r="CD1427" s="7" t="str">
        <f t="shared" si="12619"/>
        <v/>
      </c>
      <c r="CE1427" s="7" t="str">
        <f t="shared" si="12619"/>
        <v/>
      </c>
      <c r="CF1427" s="7" t="str">
        <f t="shared" si="12619"/>
        <v/>
      </c>
      <c r="CG1427" s="7" t="str">
        <f t="shared" si="12619"/>
        <v/>
      </c>
      <c r="CH1427" s="7" t="str">
        <f t="shared" si="12619"/>
        <v/>
      </c>
      <c r="CI1427" s="7" t="str">
        <f t="shared" si="12619"/>
        <v/>
      </c>
      <c r="CJ1427" s="7" t="str">
        <f t="shared" si="12619"/>
        <v/>
      </c>
      <c r="CK1427" s="7" t="str">
        <f t="shared" si="12619"/>
        <v/>
      </c>
      <c r="CL1427" s="7" t="str">
        <f t="shared" si="12619"/>
        <v/>
      </c>
      <c r="CM1427" s="7" t="str">
        <f t="shared" ref="CM1427:EX1427" si="12620">IF(CL363="","",CL363)</f>
        <v/>
      </c>
      <c r="CN1427" s="7" t="str">
        <f t="shared" si="12620"/>
        <v/>
      </c>
      <c r="CO1427" s="7" t="str">
        <f t="shared" si="12620"/>
        <v/>
      </c>
      <c r="CP1427" s="7" t="str">
        <f t="shared" si="12620"/>
        <v/>
      </c>
      <c r="CQ1427" s="7" t="str">
        <f t="shared" si="12620"/>
        <v/>
      </c>
      <c r="CR1427" s="7" t="str">
        <f t="shared" si="12620"/>
        <v/>
      </c>
      <c r="CS1427" s="7" t="str">
        <f t="shared" si="12620"/>
        <v/>
      </c>
      <c r="CT1427" s="7" t="str">
        <f t="shared" si="12620"/>
        <v/>
      </c>
      <c r="CU1427" s="7" t="str">
        <f t="shared" si="12620"/>
        <v/>
      </c>
      <c r="CV1427" s="7" t="str">
        <f t="shared" si="12620"/>
        <v/>
      </c>
      <c r="CW1427" s="7" t="str">
        <f t="shared" si="12620"/>
        <v/>
      </c>
      <c r="CX1427" s="7" t="str">
        <f t="shared" si="12620"/>
        <v/>
      </c>
      <c r="CY1427" s="7" t="str">
        <f t="shared" si="12620"/>
        <v/>
      </c>
      <c r="CZ1427" s="7" t="str">
        <f t="shared" si="12620"/>
        <v/>
      </c>
      <c r="DA1427" s="7" t="str">
        <f t="shared" si="12620"/>
        <v/>
      </c>
      <c r="DB1427" s="7" t="str">
        <f t="shared" si="12620"/>
        <v/>
      </c>
      <c r="DC1427" s="7" t="str">
        <f t="shared" si="12620"/>
        <v/>
      </c>
      <c r="DD1427" s="7" t="str">
        <f t="shared" si="12620"/>
        <v/>
      </c>
      <c r="DE1427" s="7" t="str">
        <f t="shared" si="12620"/>
        <v/>
      </c>
      <c r="DF1427" s="7" t="str">
        <f t="shared" si="12620"/>
        <v/>
      </c>
      <c r="DG1427" s="7" t="str">
        <f t="shared" si="12620"/>
        <v/>
      </c>
      <c r="DH1427" s="7" t="str">
        <f t="shared" si="12620"/>
        <v/>
      </c>
      <c r="DI1427" s="7" t="str">
        <f t="shared" si="12620"/>
        <v/>
      </c>
      <c r="DJ1427" s="7" t="str">
        <f t="shared" si="12620"/>
        <v/>
      </c>
      <c r="DK1427" s="7" t="str">
        <f t="shared" si="12620"/>
        <v/>
      </c>
      <c r="DL1427" s="7" t="str">
        <f t="shared" si="12620"/>
        <v/>
      </c>
      <c r="DM1427" s="7" t="str">
        <f t="shared" si="12620"/>
        <v/>
      </c>
      <c r="DN1427" s="7" t="str">
        <f t="shared" si="12620"/>
        <v/>
      </c>
      <c r="DO1427" s="7" t="str">
        <f t="shared" si="12620"/>
        <v/>
      </c>
      <c r="DP1427" s="7" t="str">
        <f t="shared" si="12620"/>
        <v/>
      </c>
      <c r="DQ1427" s="7" t="str">
        <f t="shared" si="12620"/>
        <v/>
      </c>
      <c r="DR1427" s="7" t="str">
        <f t="shared" si="12620"/>
        <v/>
      </c>
      <c r="DS1427" s="7" t="str">
        <f t="shared" si="12620"/>
        <v/>
      </c>
      <c r="DT1427" s="7" t="str">
        <f t="shared" si="12620"/>
        <v/>
      </c>
      <c r="DU1427" s="7" t="str">
        <f t="shared" si="12620"/>
        <v/>
      </c>
      <c r="DV1427" s="7" t="str">
        <f t="shared" si="12620"/>
        <v/>
      </c>
      <c r="DW1427" s="7" t="str">
        <f t="shared" si="12620"/>
        <v/>
      </c>
      <c r="DX1427" s="7" t="str">
        <f t="shared" si="12620"/>
        <v/>
      </c>
      <c r="DY1427" s="7" t="str">
        <f t="shared" si="12620"/>
        <v/>
      </c>
      <c r="DZ1427" s="7" t="str">
        <f t="shared" si="12620"/>
        <v/>
      </c>
      <c r="EA1427" s="7" t="str">
        <f t="shared" si="12620"/>
        <v/>
      </c>
      <c r="EB1427" s="7" t="str">
        <f t="shared" si="12620"/>
        <v/>
      </c>
      <c r="EC1427" s="7" t="str">
        <f t="shared" si="12620"/>
        <v/>
      </c>
      <c r="ED1427" s="7" t="str">
        <f t="shared" si="12620"/>
        <v/>
      </c>
      <c r="EE1427" s="7" t="str">
        <f t="shared" si="12620"/>
        <v/>
      </c>
      <c r="EF1427" s="7" t="str">
        <f t="shared" si="12620"/>
        <v/>
      </c>
      <c r="EG1427" s="7" t="str">
        <f t="shared" si="12620"/>
        <v/>
      </c>
      <c r="EH1427" s="7" t="str">
        <f t="shared" si="12620"/>
        <v/>
      </c>
      <c r="EI1427" s="7" t="str">
        <f t="shared" si="12620"/>
        <v/>
      </c>
      <c r="EJ1427" s="7" t="str">
        <f t="shared" si="12620"/>
        <v/>
      </c>
      <c r="EK1427" s="7" t="str">
        <f t="shared" si="12620"/>
        <v/>
      </c>
      <c r="EL1427" s="7" t="str">
        <f t="shared" si="12620"/>
        <v/>
      </c>
      <c r="EM1427" s="7" t="str">
        <f t="shared" si="12620"/>
        <v/>
      </c>
      <c r="EN1427" s="7" t="str">
        <f t="shared" si="12620"/>
        <v/>
      </c>
      <c r="EO1427" s="7" t="str">
        <f t="shared" si="12620"/>
        <v/>
      </c>
      <c r="EP1427" s="7" t="str">
        <f t="shared" si="12620"/>
        <v/>
      </c>
      <c r="EQ1427" s="7" t="str">
        <f t="shared" si="12620"/>
        <v/>
      </c>
      <c r="ER1427" s="7" t="str">
        <f t="shared" si="12620"/>
        <v/>
      </c>
      <c r="ES1427" s="7" t="str">
        <f t="shared" si="12620"/>
        <v/>
      </c>
      <c r="ET1427" s="7" t="str">
        <f t="shared" si="12620"/>
        <v/>
      </c>
      <c r="EU1427" s="7" t="str">
        <f t="shared" si="12620"/>
        <v/>
      </c>
      <c r="EV1427" s="7" t="str">
        <f t="shared" si="12620"/>
        <v/>
      </c>
      <c r="EW1427" s="7" t="str">
        <f t="shared" si="12620"/>
        <v/>
      </c>
      <c r="EX1427" s="7" t="str">
        <f t="shared" si="12620"/>
        <v/>
      </c>
      <c r="EY1427" s="7" t="str">
        <f t="shared" ref="EY1427:HJ1427" si="12621">IF(EX363="","",EX363)</f>
        <v/>
      </c>
      <c r="EZ1427" s="7" t="str">
        <f t="shared" si="12621"/>
        <v/>
      </c>
      <c r="FA1427" s="7" t="str">
        <f t="shared" si="12621"/>
        <v/>
      </c>
      <c r="FB1427" s="7" t="str">
        <f t="shared" si="12621"/>
        <v/>
      </c>
      <c r="FC1427" s="7" t="str">
        <f t="shared" si="12621"/>
        <v/>
      </c>
      <c r="FD1427" s="7" t="str">
        <f t="shared" si="12621"/>
        <v/>
      </c>
      <c r="FE1427" s="7" t="str">
        <f t="shared" si="12621"/>
        <v/>
      </c>
      <c r="FF1427" s="7" t="str">
        <f t="shared" si="12621"/>
        <v/>
      </c>
      <c r="FG1427" s="7" t="str">
        <f t="shared" si="12621"/>
        <v/>
      </c>
      <c r="FH1427" s="7" t="str">
        <f t="shared" si="12621"/>
        <v/>
      </c>
      <c r="FI1427" s="7" t="str">
        <f t="shared" si="12621"/>
        <v/>
      </c>
      <c r="FJ1427" s="7" t="str">
        <f t="shared" si="12621"/>
        <v/>
      </c>
      <c r="FK1427" s="7" t="str">
        <f t="shared" si="12621"/>
        <v/>
      </c>
      <c r="FL1427" s="7" t="str">
        <f t="shared" si="12621"/>
        <v/>
      </c>
      <c r="FM1427" s="7" t="str">
        <f t="shared" si="12621"/>
        <v/>
      </c>
      <c r="FN1427" s="7" t="str">
        <f t="shared" si="12621"/>
        <v/>
      </c>
      <c r="FO1427" s="7" t="str">
        <f t="shared" si="12621"/>
        <v/>
      </c>
      <c r="FP1427" s="7" t="str">
        <f t="shared" si="12621"/>
        <v/>
      </c>
      <c r="FQ1427" s="7" t="str">
        <f t="shared" si="12621"/>
        <v/>
      </c>
      <c r="FR1427" s="7" t="str">
        <f t="shared" si="12621"/>
        <v/>
      </c>
      <c r="FS1427" s="7" t="str">
        <f t="shared" si="12621"/>
        <v/>
      </c>
      <c r="FT1427" s="7" t="str">
        <f t="shared" si="12621"/>
        <v/>
      </c>
      <c r="FU1427" s="7" t="str">
        <f t="shared" si="12621"/>
        <v/>
      </c>
      <c r="FV1427" s="7" t="str">
        <f t="shared" si="12621"/>
        <v/>
      </c>
      <c r="FW1427" s="7" t="str">
        <f t="shared" si="12621"/>
        <v/>
      </c>
      <c r="FX1427" s="7" t="str">
        <f t="shared" si="12621"/>
        <v/>
      </c>
      <c r="FY1427" s="7" t="str">
        <f t="shared" si="12621"/>
        <v/>
      </c>
      <c r="FZ1427" s="7" t="str">
        <f t="shared" si="12621"/>
        <v/>
      </c>
      <c r="GA1427" s="7" t="str">
        <f t="shared" si="12621"/>
        <v/>
      </c>
      <c r="GB1427" s="7" t="str">
        <f t="shared" si="12621"/>
        <v/>
      </c>
      <c r="GC1427" s="7" t="str">
        <f t="shared" si="12621"/>
        <v/>
      </c>
      <c r="GD1427" s="7" t="str">
        <f t="shared" si="12621"/>
        <v/>
      </c>
      <c r="GE1427" s="7" t="str">
        <f t="shared" si="12621"/>
        <v/>
      </c>
      <c r="GF1427" s="7" t="str">
        <f t="shared" si="12621"/>
        <v/>
      </c>
      <c r="GG1427" s="7" t="str">
        <f t="shared" si="12621"/>
        <v/>
      </c>
      <c r="GH1427" s="7" t="str">
        <f t="shared" si="12621"/>
        <v/>
      </c>
      <c r="GI1427" s="7" t="str">
        <f t="shared" si="12621"/>
        <v/>
      </c>
      <c r="GJ1427" s="7" t="str">
        <f t="shared" si="12621"/>
        <v/>
      </c>
      <c r="GK1427" s="7" t="str">
        <f t="shared" si="12621"/>
        <v/>
      </c>
      <c r="GL1427" s="7" t="str">
        <f t="shared" si="12621"/>
        <v/>
      </c>
      <c r="GM1427" s="7" t="str">
        <f t="shared" si="12621"/>
        <v/>
      </c>
      <c r="GN1427" s="7" t="str">
        <f t="shared" si="12621"/>
        <v/>
      </c>
      <c r="GO1427" s="7" t="str">
        <f t="shared" si="12621"/>
        <v/>
      </c>
      <c r="GP1427" s="7" t="str">
        <f t="shared" si="12621"/>
        <v/>
      </c>
      <c r="GQ1427" s="7" t="str">
        <f t="shared" si="12621"/>
        <v/>
      </c>
      <c r="GR1427" s="7" t="str">
        <f t="shared" si="12621"/>
        <v/>
      </c>
      <c r="GS1427" s="7" t="str">
        <f t="shared" si="12621"/>
        <v/>
      </c>
      <c r="GT1427" s="7" t="str">
        <f t="shared" si="12621"/>
        <v/>
      </c>
      <c r="GU1427" s="7" t="str">
        <f t="shared" si="12621"/>
        <v/>
      </c>
      <c r="GV1427" s="7" t="str">
        <f t="shared" si="12621"/>
        <v/>
      </c>
      <c r="GW1427" s="7" t="str">
        <f t="shared" si="12621"/>
        <v/>
      </c>
      <c r="GX1427" s="7" t="str">
        <f t="shared" si="12621"/>
        <v/>
      </c>
      <c r="GY1427" s="7" t="str">
        <f t="shared" si="12621"/>
        <v/>
      </c>
      <c r="GZ1427" s="7" t="str">
        <f t="shared" si="12621"/>
        <v/>
      </c>
      <c r="HA1427" s="7" t="str">
        <f t="shared" si="12621"/>
        <v/>
      </c>
      <c r="HB1427" s="7" t="str">
        <f t="shared" si="12621"/>
        <v/>
      </c>
      <c r="HC1427" s="7" t="str">
        <f t="shared" si="12621"/>
        <v/>
      </c>
      <c r="HD1427" s="7" t="str">
        <f t="shared" si="12621"/>
        <v/>
      </c>
      <c r="HE1427" s="7" t="str">
        <f t="shared" si="12621"/>
        <v/>
      </c>
      <c r="HF1427" s="7" t="str">
        <f t="shared" si="12621"/>
        <v/>
      </c>
      <c r="HG1427" s="7" t="str">
        <f t="shared" si="12621"/>
        <v/>
      </c>
      <c r="HH1427" s="7" t="str">
        <f t="shared" si="12621"/>
        <v/>
      </c>
      <c r="HI1427" s="7" t="str">
        <f t="shared" si="12621"/>
        <v/>
      </c>
      <c r="HJ1427" s="7" t="str">
        <f t="shared" si="12621"/>
        <v/>
      </c>
      <c r="HK1427" s="7" t="str">
        <f t="shared" ref="HK1427:IJ1427" si="12622">IF(HJ363="","",HJ363)</f>
        <v/>
      </c>
      <c r="HL1427" s="7" t="str">
        <f t="shared" si="12622"/>
        <v/>
      </c>
      <c r="HM1427" s="7" t="str">
        <f t="shared" si="12622"/>
        <v/>
      </c>
      <c r="HN1427" s="7" t="str">
        <f t="shared" si="12622"/>
        <v/>
      </c>
      <c r="HO1427" s="7" t="str">
        <f t="shared" si="12622"/>
        <v/>
      </c>
      <c r="HP1427" s="7" t="str">
        <f t="shared" si="12622"/>
        <v/>
      </c>
      <c r="HQ1427" s="7" t="str">
        <f t="shared" si="12622"/>
        <v/>
      </c>
      <c r="HR1427" s="7" t="str">
        <f t="shared" si="12622"/>
        <v/>
      </c>
      <c r="HS1427" s="7" t="str">
        <f t="shared" si="12622"/>
        <v/>
      </c>
      <c r="HT1427" s="7" t="str">
        <f t="shared" si="12622"/>
        <v/>
      </c>
      <c r="HU1427" s="7" t="str">
        <f t="shared" si="12622"/>
        <v/>
      </c>
      <c r="HV1427" s="7" t="str">
        <f t="shared" si="12622"/>
        <v/>
      </c>
      <c r="HW1427" s="7" t="str">
        <f t="shared" si="12622"/>
        <v/>
      </c>
      <c r="HX1427" s="7" t="str">
        <f t="shared" si="12622"/>
        <v/>
      </c>
      <c r="HY1427" s="7" t="str">
        <f t="shared" si="12622"/>
        <v/>
      </c>
      <c r="HZ1427" s="7" t="str">
        <f t="shared" si="12622"/>
        <v/>
      </c>
      <c r="IA1427" s="7" t="str">
        <f t="shared" si="12622"/>
        <v/>
      </c>
      <c r="IB1427" s="7" t="str">
        <f t="shared" si="12622"/>
        <v/>
      </c>
      <c r="IC1427" s="7" t="str">
        <f t="shared" si="12622"/>
        <v/>
      </c>
      <c r="ID1427" s="7" t="str">
        <f t="shared" si="12622"/>
        <v/>
      </c>
      <c r="IE1427" s="7" t="str">
        <f t="shared" si="12622"/>
        <v/>
      </c>
      <c r="IF1427" s="7" t="str">
        <f t="shared" si="12622"/>
        <v/>
      </c>
      <c r="IG1427" s="7" t="str">
        <f t="shared" si="12622"/>
        <v/>
      </c>
      <c r="IH1427" s="7" t="str">
        <f t="shared" si="12622"/>
        <v/>
      </c>
      <c r="II1427" s="7" t="str">
        <f t="shared" si="12622"/>
        <v/>
      </c>
      <c r="IJ1427" s="7" t="str">
        <f t="shared" si="12622"/>
        <v/>
      </c>
      <c r="IK1427" s="7" t="str">
        <f t="shared" ref="IK1427:JD1427" si="12623">IF(IJ367="","",IJ367)</f>
        <v/>
      </c>
      <c r="IL1427" s="7" t="str">
        <f t="shared" si="12623"/>
        <v/>
      </c>
      <c r="IM1427" s="7" t="str">
        <f t="shared" si="12623"/>
        <v/>
      </c>
      <c r="IN1427" s="7" t="str">
        <f t="shared" si="12623"/>
        <v/>
      </c>
      <c r="IO1427" s="7" t="str">
        <f t="shared" si="12623"/>
        <v/>
      </c>
      <c r="IP1427" s="7" t="str">
        <f t="shared" si="12623"/>
        <v/>
      </c>
      <c r="IQ1427" s="7" t="str">
        <f t="shared" si="12623"/>
        <v/>
      </c>
      <c r="IR1427" s="7" t="str">
        <f t="shared" si="12623"/>
        <v/>
      </c>
      <c r="IS1427" s="7" t="str">
        <f t="shared" si="12623"/>
        <v/>
      </c>
      <c r="IT1427" s="7" t="str">
        <f t="shared" si="12623"/>
        <v/>
      </c>
      <c r="IU1427" s="7" t="str">
        <f t="shared" si="12623"/>
        <v/>
      </c>
      <c r="IV1427" s="7" t="str">
        <f t="shared" si="12623"/>
        <v/>
      </c>
      <c r="IW1427" s="7" t="str">
        <f t="shared" si="12623"/>
        <v/>
      </c>
      <c r="IX1427" s="7" t="str">
        <f t="shared" si="12623"/>
        <v/>
      </c>
      <c r="IY1427" s="7" t="str">
        <f t="shared" si="12623"/>
        <v/>
      </c>
      <c r="IZ1427" s="7" t="str">
        <f t="shared" si="12623"/>
        <v/>
      </c>
      <c r="JA1427" s="7" t="str">
        <f t="shared" si="12623"/>
        <v/>
      </c>
      <c r="JB1427" s="7" t="str">
        <f t="shared" si="12623"/>
        <v/>
      </c>
      <c r="JC1427" s="7" t="str">
        <f t="shared" si="12623"/>
        <v/>
      </c>
      <c r="JD1427" s="7" t="str">
        <f t="shared" si="12623"/>
        <v/>
      </c>
    </row>
    <row r="1428" spans="24:264" hidden="1" x14ac:dyDescent="0.3">
      <c r="X1428" s="51">
        <v>1428</v>
      </c>
      <c r="Z1428" s="7" t="s">
        <v>1368</v>
      </c>
      <c r="AA1428" s="7" t="str">
        <f t="shared" ref="AA1428:CL1428" si="12624">IF(Z364="","",Z364)</f>
        <v/>
      </c>
      <c r="AB1428" s="7" t="str">
        <f t="shared" si="12624"/>
        <v/>
      </c>
      <c r="AC1428" s="7" t="str">
        <f t="shared" si="12624"/>
        <v/>
      </c>
      <c r="AD1428" s="7" t="str">
        <f t="shared" si="12624"/>
        <v/>
      </c>
      <c r="AE1428" s="7" t="str">
        <f t="shared" si="12624"/>
        <v/>
      </c>
      <c r="AF1428" s="7" t="str">
        <f t="shared" si="12624"/>
        <v/>
      </c>
      <c r="AG1428" s="7" t="str">
        <f t="shared" si="12624"/>
        <v/>
      </c>
      <c r="AH1428" s="7" t="str">
        <f t="shared" si="12624"/>
        <v/>
      </c>
      <c r="AI1428" s="7" t="str">
        <f t="shared" si="12624"/>
        <v/>
      </c>
      <c r="AJ1428" s="7" t="str">
        <f t="shared" si="12624"/>
        <v/>
      </c>
      <c r="AK1428" s="7" t="str">
        <f t="shared" si="12624"/>
        <v/>
      </c>
      <c r="AL1428" s="7" t="str">
        <f t="shared" si="12624"/>
        <v/>
      </c>
      <c r="AM1428" s="7" t="str">
        <f t="shared" si="12624"/>
        <v/>
      </c>
      <c r="AN1428" s="7" t="str">
        <f t="shared" si="12624"/>
        <v/>
      </c>
      <c r="AO1428" s="7" t="str">
        <f t="shared" si="12624"/>
        <v/>
      </c>
      <c r="AP1428" s="7" t="str">
        <f t="shared" si="12624"/>
        <v/>
      </c>
      <c r="AQ1428" s="7" t="str">
        <f t="shared" si="12624"/>
        <v/>
      </c>
      <c r="AR1428" s="7" t="str">
        <f t="shared" si="12624"/>
        <v/>
      </c>
      <c r="AS1428" s="7" t="str">
        <f t="shared" si="12624"/>
        <v/>
      </c>
      <c r="AT1428" s="7" t="str">
        <f t="shared" si="12624"/>
        <v/>
      </c>
      <c r="AU1428" s="7" t="str">
        <f t="shared" si="12624"/>
        <v/>
      </c>
      <c r="AV1428" s="7" t="str">
        <f t="shared" si="12624"/>
        <v/>
      </c>
      <c r="AW1428" s="7" t="str">
        <f t="shared" si="12624"/>
        <v/>
      </c>
      <c r="AX1428" s="7" t="str">
        <f t="shared" si="12624"/>
        <v/>
      </c>
      <c r="AY1428" s="7" t="str">
        <f t="shared" si="12624"/>
        <v/>
      </c>
      <c r="AZ1428" s="7" t="str">
        <f t="shared" si="12624"/>
        <v/>
      </c>
      <c r="BA1428" s="7" t="str">
        <f t="shared" si="12624"/>
        <v/>
      </c>
      <c r="BB1428" s="7" t="str">
        <f t="shared" si="12624"/>
        <v/>
      </c>
      <c r="BC1428" s="7" t="str">
        <f t="shared" si="12624"/>
        <v/>
      </c>
      <c r="BD1428" s="7" t="str">
        <f t="shared" si="12624"/>
        <v/>
      </c>
      <c r="BE1428" s="7" t="str">
        <f t="shared" si="12624"/>
        <v/>
      </c>
      <c r="BF1428" s="7" t="str">
        <f t="shared" si="12624"/>
        <v/>
      </c>
      <c r="BG1428" s="7" t="str">
        <f t="shared" si="12624"/>
        <v/>
      </c>
      <c r="BH1428" s="7" t="str">
        <f t="shared" si="12624"/>
        <v/>
      </c>
      <c r="BI1428" s="7" t="str">
        <f t="shared" si="12624"/>
        <v/>
      </c>
      <c r="BJ1428" s="7" t="str">
        <f t="shared" si="12624"/>
        <v/>
      </c>
      <c r="BK1428" s="7" t="str">
        <f t="shared" si="12624"/>
        <v/>
      </c>
      <c r="BL1428" s="7" t="str">
        <f t="shared" si="12624"/>
        <v/>
      </c>
      <c r="BM1428" s="7" t="str">
        <f t="shared" si="12624"/>
        <v/>
      </c>
      <c r="BN1428" s="7" t="str">
        <f t="shared" si="12624"/>
        <v/>
      </c>
      <c r="BO1428" s="7" t="str">
        <f t="shared" si="12624"/>
        <v/>
      </c>
      <c r="BP1428" s="7" t="str">
        <f t="shared" si="12624"/>
        <v/>
      </c>
      <c r="BQ1428" s="7" t="str">
        <f t="shared" si="12624"/>
        <v/>
      </c>
      <c r="BR1428" s="7" t="str">
        <f t="shared" si="12624"/>
        <v/>
      </c>
      <c r="BS1428" s="7" t="str">
        <f t="shared" si="12624"/>
        <v/>
      </c>
      <c r="BT1428" s="7" t="str">
        <f t="shared" si="12624"/>
        <v/>
      </c>
      <c r="BU1428" s="7" t="str">
        <f t="shared" si="12624"/>
        <v/>
      </c>
      <c r="BV1428" s="7" t="str">
        <f t="shared" si="12624"/>
        <v/>
      </c>
      <c r="BW1428" s="7" t="str">
        <f t="shared" si="12624"/>
        <v/>
      </c>
      <c r="BX1428" s="7" t="str">
        <f t="shared" si="12624"/>
        <v/>
      </c>
      <c r="BY1428" s="7" t="str">
        <f t="shared" si="12624"/>
        <v/>
      </c>
      <c r="BZ1428" s="7" t="str">
        <f t="shared" si="12624"/>
        <v/>
      </c>
      <c r="CA1428" s="7" t="str">
        <f t="shared" si="12624"/>
        <v/>
      </c>
      <c r="CB1428" s="7" t="str">
        <f t="shared" si="12624"/>
        <v/>
      </c>
      <c r="CC1428" s="7" t="str">
        <f t="shared" si="12624"/>
        <v/>
      </c>
      <c r="CD1428" s="7" t="str">
        <f t="shared" si="12624"/>
        <v/>
      </c>
      <c r="CE1428" s="7" t="str">
        <f t="shared" si="12624"/>
        <v/>
      </c>
      <c r="CF1428" s="7" t="str">
        <f t="shared" si="12624"/>
        <v/>
      </c>
      <c r="CG1428" s="7" t="str">
        <f t="shared" si="12624"/>
        <v/>
      </c>
      <c r="CH1428" s="7" t="str">
        <f t="shared" si="12624"/>
        <v/>
      </c>
      <c r="CI1428" s="7" t="str">
        <f t="shared" si="12624"/>
        <v/>
      </c>
      <c r="CJ1428" s="7" t="str">
        <f t="shared" si="12624"/>
        <v/>
      </c>
      <c r="CK1428" s="7" t="str">
        <f t="shared" si="12624"/>
        <v/>
      </c>
      <c r="CL1428" s="7" t="str">
        <f t="shared" si="12624"/>
        <v/>
      </c>
      <c r="CM1428" s="7" t="str">
        <f t="shared" ref="CM1428:EX1428" si="12625">IF(CL364="","",CL364)</f>
        <v/>
      </c>
      <c r="CN1428" s="7" t="str">
        <f t="shared" si="12625"/>
        <v/>
      </c>
      <c r="CO1428" s="7" t="str">
        <f t="shared" si="12625"/>
        <v/>
      </c>
      <c r="CP1428" s="7" t="str">
        <f t="shared" si="12625"/>
        <v/>
      </c>
      <c r="CQ1428" s="7" t="str">
        <f t="shared" si="12625"/>
        <v/>
      </c>
      <c r="CR1428" s="7" t="str">
        <f t="shared" si="12625"/>
        <v/>
      </c>
      <c r="CS1428" s="7" t="str">
        <f t="shared" si="12625"/>
        <v/>
      </c>
      <c r="CT1428" s="7" t="str">
        <f t="shared" si="12625"/>
        <v/>
      </c>
      <c r="CU1428" s="7" t="str">
        <f t="shared" si="12625"/>
        <v/>
      </c>
      <c r="CV1428" s="7" t="str">
        <f t="shared" si="12625"/>
        <v/>
      </c>
      <c r="CW1428" s="7" t="str">
        <f t="shared" si="12625"/>
        <v/>
      </c>
      <c r="CX1428" s="7" t="str">
        <f t="shared" si="12625"/>
        <v/>
      </c>
      <c r="CY1428" s="7" t="str">
        <f t="shared" si="12625"/>
        <v/>
      </c>
      <c r="CZ1428" s="7" t="str">
        <f t="shared" si="12625"/>
        <v/>
      </c>
      <c r="DA1428" s="7" t="str">
        <f t="shared" si="12625"/>
        <v/>
      </c>
      <c r="DB1428" s="7" t="str">
        <f t="shared" si="12625"/>
        <v/>
      </c>
      <c r="DC1428" s="7" t="str">
        <f t="shared" si="12625"/>
        <v/>
      </c>
      <c r="DD1428" s="7" t="str">
        <f t="shared" si="12625"/>
        <v/>
      </c>
      <c r="DE1428" s="7" t="str">
        <f t="shared" si="12625"/>
        <v/>
      </c>
      <c r="DF1428" s="7" t="str">
        <f t="shared" si="12625"/>
        <v/>
      </c>
      <c r="DG1428" s="7" t="str">
        <f t="shared" si="12625"/>
        <v/>
      </c>
      <c r="DH1428" s="7" t="str">
        <f t="shared" si="12625"/>
        <v/>
      </c>
      <c r="DI1428" s="7" t="str">
        <f t="shared" si="12625"/>
        <v/>
      </c>
      <c r="DJ1428" s="7" t="str">
        <f t="shared" si="12625"/>
        <v/>
      </c>
      <c r="DK1428" s="7" t="str">
        <f t="shared" si="12625"/>
        <v/>
      </c>
      <c r="DL1428" s="7" t="str">
        <f t="shared" si="12625"/>
        <v/>
      </c>
      <c r="DM1428" s="7" t="str">
        <f t="shared" si="12625"/>
        <v/>
      </c>
      <c r="DN1428" s="7" t="str">
        <f t="shared" si="12625"/>
        <v/>
      </c>
      <c r="DO1428" s="7" t="str">
        <f t="shared" si="12625"/>
        <v/>
      </c>
      <c r="DP1428" s="7" t="str">
        <f t="shared" si="12625"/>
        <v/>
      </c>
      <c r="DQ1428" s="7" t="str">
        <f t="shared" si="12625"/>
        <v/>
      </c>
      <c r="DR1428" s="7" t="str">
        <f t="shared" si="12625"/>
        <v/>
      </c>
      <c r="DS1428" s="7" t="str">
        <f t="shared" si="12625"/>
        <v/>
      </c>
      <c r="DT1428" s="7" t="str">
        <f t="shared" si="12625"/>
        <v/>
      </c>
      <c r="DU1428" s="7" t="str">
        <f t="shared" si="12625"/>
        <v/>
      </c>
      <c r="DV1428" s="7" t="str">
        <f t="shared" si="12625"/>
        <v/>
      </c>
      <c r="DW1428" s="7" t="str">
        <f t="shared" si="12625"/>
        <v/>
      </c>
      <c r="DX1428" s="7" t="str">
        <f t="shared" si="12625"/>
        <v/>
      </c>
      <c r="DY1428" s="7" t="str">
        <f t="shared" si="12625"/>
        <v/>
      </c>
      <c r="DZ1428" s="7" t="str">
        <f t="shared" si="12625"/>
        <v/>
      </c>
      <c r="EA1428" s="7" t="str">
        <f t="shared" si="12625"/>
        <v/>
      </c>
      <c r="EB1428" s="7" t="str">
        <f t="shared" si="12625"/>
        <v/>
      </c>
      <c r="EC1428" s="7" t="str">
        <f t="shared" si="12625"/>
        <v/>
      </c>
      <c r="ED1428" s="7" t="str">
        <f t="shared" si="12625"/>
        <v/>
      </c>
      <c r="EE1428" s="7" t="str">
        <f t="shared" si="12625"/>
        <v/>
      </c>
      <c r="EF1428" s="7" t="str">
        <f t="shared" si="12625"/>
        <v/>
      </c>
      <c r="EG1428" s="7" t="str">
        <f t="shared" si="12625"/>
        <v/>
      </c>
      <c r="EH1428" s="7" t="str">
        <f t="shared" si="12625"/>
        <v/>
      </c>
      <c r="EI1428" s="7" t="str">
        <f t="shared" si="12625"/>
        <v/>
      </c>
      <c r="EJ1428" s="7" t="str">
        <f t="shared" si="12625"/>
        <v/>
      </c>
      <c r="EK1428" s="7" t="str">
        <f t="shared" si="12625"/>
        <v/>
      </c>
      <c r="EL1428" s="7" t="str">
        <f t="shared" si="12625"/>
        <v/>
      </c>
      <c r="EM1428" s="7" t="str">
        <f t="shared" si="12625"/>
        <v/>
      </c>
      <c r="EN1428" s="7" t="str">
        <f t="shared" si="12625"/>
        <v/>
      </c>
      <c r="EO1428" s="7" t="str">
        <f t="shared" si="12625"/>
        <v/>
      </c>
      <c r="EP1428" s="7" t="str">
        <f t="shared" si="12625"/>
        <v/>
      </c>
      <c r="EQ1428" s="7" t="str">
        <f t="shared" si="12625"/>
        <v/>
      </c>
      <c r="ER1428" s="7" t="str">
        <f t="shared" si="12625"/>
        <v/>
      </c>
      <c r="ES1428" s="7" t="str">
        <f t="shared" si="12625"/>
        <v/>
      </c>
      <c r="ET1428" s="7" t="str">
        <f t="shared" si="12625"/>
        <v/>
      </c>
      <c r="EU1428" s="7" t="str">
        <f t="shared" si="12625"/>
        <v/>
      </c>
      <c r="EV1428" s="7" t="str">
        <f t="shared" si="12625"/>
        <v/>
      </c>
      <c r="EW1428" s="7" t="str">
        <f t="shared" si="12625"/>
        <v/>
      </c>
      <c r="EX1428" s="7" t="str">
        <f t="shared" si="12625"/>
        <v/>
      </c>
      <c r="EY1428" s="7" t="str">
        <f t="shared" ref="EY1428:HJ1428" si="12626">IF(EX364="","",EX364)</f>
        <v/>
      </c>
      <c r="EZ1428" s="7" t="str">
        <f t="shared" si="12626"/>
        <v/>
      </c>
      <c r="FA1428" s="7" t="str">
        <f t="shared" si="12626"/>
        <v/>
      </c>
      <c r="FB1428" s="7" t="str">
        <f t="shared" si="12626"/>
        <v/>
      </c>
      <c r="FC1428" s="7" t="str">
        <f t="shared" si="12626"/>
        <v/>
      </c>
      <c r="FD1428" s="7" t="str">
        <f t="shared" si="12626"/>
        <v/>
      </c>
      <c r="FE1428" s="7" t="str">
        <f t="shared" si="12626"/>
        <v/>
      </c>
      <c r="FF1428" s="7" t="str">
        <f t="shared" si="12626"/>
        <v/>
      </c>
      <c r="FG1428" s="7" t="str">
        <f t="shared" si="12626"/>
        <v/>
      </c>
      <c r="FH1428" s="7" t="str">
        <f t="shared" si="12626"/>
        <v/>
      </c>
      <c r="FI1428" s="7" t="str">
        <f t="shared" si="12626"/>
        <v/>
      </c>
      <c r="FJ1428" s="7" t="str">
        <f t="shared" si="12626"/>
        <v/>
      </c>
      <c r="FK1428" s="7" t="str">
        <f t="shared" si="12626"/>
        <v/>
      </c>
      <c r="FL1428" s="7" t="str">
        <f t="shared" si="12626"/>
        <v/>
      </c>
      <c r="FM1428" s="7" t="str">
        <f t="shared" si="12626"/>
        <v/>
      </c>
      <c r="FN1428" s="7" t="str">
        <f t="shared" si="12626"/>
        <v/>
      </c>
      <c r="FO1428" s="7" t="str">
        <f t="shared" si="12626"/>
        <v/>
      </c>
      <c r="FP1428" s="7" t="str">
        <f t="shared" si="12626"/>
        <v/>
      </c>
      <c r="FQ1428" s="7" t="str">
        <f t="shared" si="12626"/>
        <v/>
      </c>
      <c r="FR1428" s="7" t="str">
        <f t="shared" si="12626"/>
        <v/>
      </c>
      <c r="FS1428" s="7" t="str">
        <f t="shared" si="12626"/>
        <v/>
      </c>
      <c r="FT1428" s="7" t="str">
        <f t="shared" si="12626"/>
        <v/>
      </c>
      <c r="FU1428" s="7" t="str">
        <f t="shared" si="12626"/>
        <v/>
      </c>
      <c r="FV1428" s="7" t="str">
        <f t="shared" si="12626"/>
        <v/>
      </c>
      <c r="FW1428" s="7" t="str">
        <f t="shared" si="12626"/>
        <v/>
      </c>
      <c r="FX1428" s="7" t="str">
        <f t="shared" si="12626"/>
        <v/>
      </c>
      <c r="FY1428" s="7" t="str">
        <f t="shared" si="12626"/>
        <v/>
      </c>
      <c r="FZ1428" s="7" t="str">
        <f t="shared" si="12626"/>
        <v/>
      </c>
      <c r="GA1428" s="7" t="str">
        <f t="shared" si="12626"/>
        <v/>
      </c>
      <c r="GB1428" s="7" t="str">
        <f t="shared" si="12626"/>
        <v/>
      </c>
      <c r="GC1428" s="7" t="str">
        <f t="shared" si="12626"/>
        <v/>
      </c>
      <c r="GD1428" s="7" t="str">
        <f t="shared" si="12626"/>
        <v/>
      </c>
      <c r="GE1428" s="7" t="str">
        <f t="shared" si="12626"/>
        <v/>
      </c>
      <c r="GF1428" s="7" t="str">
        <f t="shared" si="12626"/>
        <v/>
      </c>
      <c r="GG1428" s="7" t="str">
        <f t="shared" si="12626"/>
        <v/>
      </c>
      <c r="GH1428" s="7" t="str">
        <f t="shared" si="12626"/>
        <v/>
      </c>
      <c r="GI1428" s="7" t="str">
        <f t="shared" si="12626"/>
        <v/>
      </c>
      <c r="GJ1428" s="7" t="str">
        <f t="shared" si="12626"/>
        <v/>
      </c>
      <c r="GK1428" s="7" t="str">
        <f t="shared" si="12626"/>
        <v/>
      </c>
      <c r="GL1428" s="7" t="str">
        <f t="shared" si="12626"/>
        <v/>
      </c>
      <c r="GM1428" s="7" t="str">
        <f t="shared" si="12626"/>
        <v/>
      </c>
      <c r="GN1428" s="7" t="str">
        <f t="shared" si="12626"/>
        <v/>
      </c>
      <c r="GO1428" s="7" t="str">
        <f t="shared" si="12626"/>
        <v/>
      </c>
      <c r="GP1428" s="7" t="str">
        <f t="shared" si="12626"/>
        <v/>
      </c>
      <c r="GQ1428" s="7" t="str">
        <f t="shared" si="12626"/>
        <v/>
      </c>
      <c r="GR1428" s="7" t="str">
        <f t="shared" si="12626"/>
        <v/>
      </c>
      <c r="GS1428" s="7" t="str">
        <f t="shared" si="12626"/>
        <v/>
      </c>
      <c r="GT1428" s="7" t="str">
        <f t="shared" si="12626"/>
        <v/>
      </c>
      <c r="GU1428" s="7" t="str">
        <f t="shared" si="12626"/>
        <v/>
      </c>
      <c r="GV1428" s="7" t="str">
        <f t="shared" si="12626"/>
        <v/>
      </c>
      <c r="GW1428" s="7" t="str">
        <f t="shared" si="12626"/>
        <v/>
      </c>
      <c r="GX1428" s="7" t="str">
        <f t="shared" si="12626"/>
        <v/>
      </c>
      <c r="GY1428" s="7" t="str">
        <f t="shared" si="12626"/>
        <v/>
      </c>
      <c r="GZ1428" s="7" t="str">
        <f t="shared" si="12626"/>
        <v/>
      </c>
      <c r="HA1428" s="7" t="str">
        <f t="shared" si="12626"/>
        <v/>
      </c>
      <c r="HB1428" s="7" t="str">
        <f t="shared" si="12626"/>
        <v/>
      </c>
      <c r="HC1428" s="7" t="str">
        <f t="shared" si="12626"/>
        <v/>
      </c>
      <c r="HD1428" s="7" t="str">
        <f t="shared" si="12626"/>
        <v/>
      </c>
      <c r="HE1428" s="7" t="str">
        <f t="shared" si="12626"/>
        <v/>
      </c>
      <c r="HF1428" s="7" t="str">
        <f t="shared" si="12626"/>
        <v/>
      </c>
      <c r="HG1428" s="7" t="str">
        <f t="shared" si="12626"/>
        <v/>
      </c>
      <c r="HH1428" s="7" t="str">
        <f t="shared" si="12626"/>
        <v/>
      </c>
      <c r="HI1428" s="7" t="str">
        <f t="shared" si="12626"/>
        <v/>
      </c>
      <c r="HJ1428" s="7" t="str">
        <f t="shared" si="12626"/>
        <v/>
      </c>
      <c r="HK1428" s="7" t="str">
        <f t="shared" ref="HK1428:IJ1428" si="12627">IF(HJ364="","",HJ364)</f>
        <v/>
      </c>
      <c r="HL1428" s="7" t="str">
        <f t="shared" si="12627"/>
        <v/>
      </c>
      <c r="HM1428" s="7" t="str">
        <f t="shared" si="12627"/>
        <v/>
      </c>
      <c r="HN1428" s="7" t="str">
        <f t="shared" si="12627"/>
        <v/>
      </c>
      <c r="HO1428" s="7" t="str">
        <f t="shared" si="12627"/>
        <v/>
      </c>
      <c r="HP1428" s="7" t="str">
        <f t="shared" si="12627"/>
        <v/>
      </c>
      <c r="HQ1428" s="7" t="str">
        <f t="shared" si="12627"/>
        <v/>
      </c>
      <c r="HR1428" s="7" t="str">
        <f t="shared" si="12627"/>
        <v/>
      </c>
      <c r="HS1428" s="7" t="str">
        <f t="shared" si="12627"/>
        <v/>
      </c>
      <c r="HT1428" s="7" t="str">
        <f t="shared" si="12627"/>
        <v/>
      </c>
      <c r="HU1428" s="7" t="str">
        <f t="shared" si="12627"/>
        <v/>
      </c>
      <c r="HV1428" s="7" t="str">
        <f t="shared" si="12627"/>
        <v/>
      </c>
      <c r="HW1428" s="7" t="str">
        <f t="shared" si="12627"/>
        <v/>
      </c>
      <c r="HX1428" s="7" t="str">
        <f t="shared" si="12627"/>
        <v/>
      </c>
      <c r="HY1428" s="7" t="str">
        <f t="shared" si="12627"/>
        <v/>
      </c>
      <c r="HZ1428" s="7" t="str">
        <f t="shared" si="12627"/>
        <v/>
      </c>
      <c r="IA1428" s="7" t="str">
        <f t="shared" si="12627"/>
        <v/>
      </c>
      <c r="IB1428" s="7" t="str">
        <f t="shared" si="12627"/>
        <v/>
      </c>
      <c r="IC1428" s="7" t="str">
        <f t="shared" si="12627"/>
        <v/>
      </c>
      <c r="ID1428" s="7" t="str">
        <f t="shared" si="12627"/>
        <v/>
      </c>
      <c r="IE1428" s="7" t="str">
        <f t="shared" si="12627"/>
        <v/>
      </c>
      <c r="IF1428" s="7" t="str">
        <f t="shared" si="12627"/>
        <v/>
      </c>
      <c r="IG1428" s="7" t="str">
        <f t="shared" si="12627"/>
        <v/>
      </c>
      <c r="IH1428" s="7" t="str">
        <f t="shared" si="12627"/>
        <v/>
      </c>
      <c r="II1428" s="7" t="str">
        <f t="shared" si="12627"/>
        <v/>
      </c>
      <c r="IJ1428" s="7" t="str">
        <f t="shared" si="12627"/>
        <v/>
      </c>
      <c r="IK1428" s="7" t="str">
        <f t="shared" ref="IK1428:JD1428" si="12628">IF(IJ368="","",IJ368)</f>
        <v/>
      </c>
      <c r="IL1428" s="7" t="str">
        <f t="shared" si="12628"/>
        <v/>
      </c>
      <c r="IM1428" s="7" t="str">
        <f t="shared" si="12628"/>
        <v/>
      </c>
      <c r="IN1428" s="7" t="str">
        <f t="shared" si="12628"/>
        <v/>
      </c>
      <c r="IO1428" s="7" t="str">
        <f t="shared" si="12628"/>
        <v/>
      </c>
      <c r="IP1428" s="7" t="str">
        <f t="shared" si="12628"/>
        <v/>
      </c>
      <c r="IQ1428" s="7" t="str">
        <f t="shared" si="12628"/>
        <v/>
      </c>
      <c r="IR1428" s="7" t="str">
        <f t="shared" si="12628"/>
        <v/>
      </c>
      <c r="IS1428" s="7" t="str">
        <f t="shared" si="12628"/>
        <v/>
      </c>
      <c r="IT1428" s="7" t="str">
        <f t="shared" si="12628"/>
        <v/>
      </c>
      <c r="IU1428" s="7" t="str">
        <f t="shared" si="12628"/>
        <v/>
      </c>
      <c r="IV1428" s="7" t="str">
        <f t="shared" si="12628"/>
        <v/>
      </c>
      <c r="IW1428" s="7" t="str">
        <f t="shared" si="12628"/>
        <v/>
      </c>
      <c r="IX1428" s="7" t="str">
        <f t="shared" si="12628"/>
        <v/>
      </c>
      <c r="IY1428" s="7" t="str">
        <f t="shared" si="12628"/>
        <v/>
      </c>
      <c r="IZ1428" s="7" t="str">
        <f t="shared" si="12628"/>
        <v/>
      </c>
      <c r="JA1428" s="7" t="str">
        <f t="shared" si="12628"/>
        <v/>
      </c>
      <c r="JB1428" s="7" t="str">
        <f t="shared" si="12628"/>
        <v/>
      </c>
      <c r="JC1428" s="7" t="str">
        <f t="shared" si="12628"/>
        <v/>
      </c>
      <c r="JD1428" s="7" t="str">
        <f t="shared" si="12628"/>
        <v/>
      </c>
    </row>
    <row r="1429" spans="24:264" hidden="1" x14ac:dyDescent="0.3">
      <c r="X1429" s="51">
        <v>1429</v>
      </c>
      <c r="Z1429" s="7" t="s">
        <v>1070</v>
      </c>
      <c r="AA1429" s="7" t="str">
        <f t="shared" ref="AA1429:CL1429" si="12629">IF(Z365="","",Z365)</f>
        <v/>
      </c>
      <c r="AB1429" s="7" t="str">
        <f t="shared" si="12629"/>
        <v/>
      </c>
      <c r="AC1429" s="7" t="str">
        <f t="shared" si="12629"/>
        <v/>
      </c>
      <c r="AD1429" s="7" t="str">
        <f t="shared" si="12629"/>
        <v/>
      </c>
      <c r="AE1429" s="7" t="str">
        <f t="shared" si="12629"/>
        <v/>
      </c>
      <c r="AF1429" s="7" t="str">
        <f t="shared" si="12629"/>
        <v/>
      </c>
      <c r="AG1429" s="7" t="str">
        <f t="shared" si="12629"/>
        <v/>
      </c>
      <c r="AH1429" s="7" t="str">
        <f t="shared" si="12629"/>
        <v/>
      </c>
      <c r="AI1429" s="7" t="str">
        <f t="shared" si="12629"/>
        <v/>
      </c>
      <c r="AJ1429" s="7" t="str">
        <f t="shared" si="12629"/>
        <v/>
      </c>
      <c r="AK1429" s="7" t="str">
        <f t="shared" si="12629"/>
        <v/>
      </c>
      <c r="AL1429" s="7" t="str">
        <f t="shared" si="12629"/>
        <v/>
      </c>
      <c r="AM1429" s="7" t="str">
        <f t="shared" si="12629"/>
        <v/>
      </c>
      <c r="AN1429" s="7" t="str">
        <f t="shared" si="12629"/>
        <v/>
      </c>
      <c r="AO1429" s="7" t="str">
        <f t="shared" si="12629"/>
        <v/>
      </c>
      <c r="AP1429" s="7" t="str">
        <f t="shared" si="12629"/>
        <v/>
      </c>
      <c r="AQ1429" s="7" t="str">
        <f t="shared" si="12629"/>
        <v/>
      </c>
      <c r="AR1429" s="7" t="str">
        <f t="shared" si="12629"/>
        <v/>
      </c>
      <c r="AS1429" s="7" t="str">
        <f t="shared" si="12629"/>
        <v/>
      </c>
      <c r="AT1429" s="7" t="str">
        <f t="shared" si="12629"/>
        <v/>
      </c>
      <c r="AU1429" s="7" t="str">
        <f t="shared" si="12629"/>
        <v/>
      </c>
      <c r="AV1429" s="7" t="str">
        <f t="shared" si="12629"/>
        <v/>
      </c>
      <c r="AW1429" s="7" t="str">
        <f t="shared" si="12629"/>
        <v/>
      </c>
      <c r="AX1429" s="7" t="str">
        <f t="shared" si="12629"/>
        <v/>
      </c>
      <c r="AY1429" s="7" t="str">
        <f t="shared" si="12629"/>
        <v/>
      </c>
      <c r="AZ1429" s="7" t="str">
        <f t="shared" si="12629"/>
        <v/>
      </c>
      <c r="BA1429" s="7" t="str">
        <f t="shared" si="12629"/>
        <v/>
      </c>
      <c r="BB1429" s="7" t="str">
        <f t="shared" si="12629"/>
        <v/>
      </c>
      <c r="BC1429" s="7" t="str">
        <f t="shared" si="12629"/>
        <v/>
      </c>
      <c r="BD1429" s="7" t="str">
        <f t="shared" si="12629"/>
        <v/>
      </c>
      <c r="BE1429" s="7" t="str">
        <f t="shared" si="12629"/>
        <v/>
      </c>
      <c r="BF1429" s="7" t="str">
        <f t="shared" si="12629"/>
        <v/>
      </c>
      <c r="BG1429" s="7" t="str">
        <f t="shared" si="12629"/>
        <v/>
      </c>
      <c r="BH1429" s="7" t="str">
        <f t="shared" si="12629"/>
        <v/>
      </c>
      <c r="BI1429" s="7" t="str">
        <f t="shared" si="12629"/>
        <v/>
      </c>
      <c r="BJ1429" s="7" t="str">
        <f t="shared" si="12629"/>
        <v/>
      </c>
      <c r="BK1429" s="7" t="str">
        <f t="shared" si="12629"/>
        <v/>
      </c>
      <c r="BL1429" s="7" t="str">
        <f t="shared" si="12629"/>
        <v/>
      </c>
      <c r="BM1429" s="7" t="str">
        <f t="shared" si="12629"/>
        <v/>
      </c>
      <c r="BN1429" s="7" t="str">
        <f t="shared" si="12629"/>
        <v/>
      </c>
      <c r="BO1429" s="7" t="str">
        <f t="shared" si="12629"/>
        <v/>
      </c>
      <c r="BP1429" s="7" t="str">
        <f t="shared" si="12629"/>
        <v/>
      </c>
      <c r="BQ1429" s="7" t="str">
        <f t="shared" si="12629"/>
        <v/>
      </c>
      <c r="BR1429" s="7" t="str">
        <f t="shared" si="12629"/>
        <v/>
      </c>
      <c r="BS1429" s="7" t="str">
        <f t="shared" si="12629"/>
        <v/>
      </c>
      <c r="BT1429" s="7" t="str">
        <f t="shared" si="12629"/>
        <v/>
      </c>
      <c r="BU1429" s="7" t="str">
        <f t="shared" si="12629"/>
        <v/>
      </c>
      <c r="BV1429" s="7" t="str">
        <f t="shared" si="12629"/>
        <v/>
      </c>
      <c r="BW1429" s="7" t="str">
        <f t="shared" si="12629"/>
        <v/>
      </c>
      <c r="BX1429" s="7" t="str">
        <f t="shared" si="12629"/>
        <v/>
      </c>
      <c r="BY1429" s="7" t="str">
        <f t="shared" si="12629"/>
        <v/>
      </c>
      <c r="BZ1429" s="7" t="str">
        <f t="shared" si="12629"/>
        <v/>
      </c>
      <c r="CA1429" s="7" t="str">
        <f t="shared" si="12629"/>
        <v/>
      </c>
      <c r="CB1429" s="7" t="str">
        <f t="shared" si="12629"/>
        <v/>
      </c>
      <c r="CC1429" s="7" t="str">
        <f t="shared" si="12629"/>
        <v/>
      </c>
      <c r="CD1429" s="7" t="str">
        <f t="shared" si="12629"/>
        <v/>
      </c>
      <c r="CE1429" s="7" t="str">
        <f t="shared" si="12629"/>
        <v/>
      </c>
      <c r="CF1429" s="7" t="str">
        <f t="shared" si="12629"/>
        <v/>
      </c>
      <c r="CG1429" s="7" t="str">
        <f t="shared" si="12629"/>
        <v/>
      </c>
      <c r="CH1429" s="7" t="str">
        <f t="shared" si="12629"/>
        <v/>
      </c>
      <c r="CI1429" s="7" t="str">
        <f t="shared" si="12629"/>
        <v/>
      </c>
      <c r="CJ1429" s="7" t="str">
        <f t="shared" si="12629"/>
        <v/>
      </c>
      <c r="CK1429" s="7" t="str">
        <f t="shared" si="12629"/>
        <v/>
      </c>
      <c r="CL1429" s="7" t="str">
        <f t="shared" si="12629"/>
        <v/>
      </c>
      <c r="CM1429" s="7" t="str">
        <f t="shared" ref="CM1429:EX1429" si="12630">IF(CL365="","",CL365)</f>
        <v/>
      </c>
      <c r="CN1429" s="7" t="str">
        <f t="shared" si="12630"/>
        <v/>
      </c>
      <c r="CO1429" s="7" t="str">
        <f t="shared" si="12630"/>
        <v/>
      </c>
      <c r="CP1429" s="7" t="str">
        <f t="shared" si="12630"/>
        <v/>
      </c>
      <c r="CQ1429" s="7" t="str">
        <f t="shared" si="12630"/>
        <v/>
      </c>
      <c r="CR1429" s="7" t="str">
        <f t="shared" si="12630"/>
        <v/>
      </c>
      <c r="CS1429" s="7" t="str">
        <f t="shared" si="12630"/>
        <v/>
      </c>
      <c r="CT1429" s="7" t="str">
        <f t="shared" si="12630"/>
        <v/>
      </c>
      <c r="CU1429" s="7" t="str">
        <f t="shared" si="12630"/>
        <v/>
      </c>
      <c r="CV1429" s="7" t="str">
        <f t="shared" si="12630"/>
        <v/>
      </c>
      <c r="CW1429" s="7" t="str">
        <f t="shared" si="12630"/>
        <v/>
      </c>
      <c r="CX1429" s="7" t="str">
        <f t="shared" si="12630"/>
        <v/>
      </c>
      <c r="CY1429" s="7" t="str">
        <f t="shared" si="12630"/>
        <v/>
      </c>
      <c r="CZ1429" s="7" t="str">
        <f t="shared" si="12630"/>
        <v/>
      </c>
      <c r="DA1429" s="7" t="str">
        <f t="shared" si="12630"/>
        <v/>
      </c>
      <c r="DB1429" s="7" t="str">
        <f t="shared" si="12630"/>
        <v/>
      </c>
      <c r="DC1429" s="7" t="str">
        <f t="shared" si="12630"/>
        <v/>
      </c>
      <c r="DD1429" s="7" t="str">
        <f t="shared" si="12630"/>
        <v/>
      </c>
      <c r="DE1429" s="7" t="str">
        <f t="shared" si="12630"/>
        <v/>
      </c>
      <c r="DF1429" s="7" t="str">
        <f t="shared" si="12630"/>
        <v/>
      </c>
      <c r="DG1429" s="7" t="str">
        <f t="shared" si="12630"/>
        <v/>
      </c>
      <c r="DH1429" s="7" t="str">
        <f t="shared" si="12630"/>
        <v/>
      </c>
      <c r="DI1429" s="7" t="str">
        <f t="shared" si="12630"/>
        <v/>
      </c>
      <c r="DJ1429" s="7" t="str">
        <f t="shared" si="12630"/>
        <v/>
      </c>
      <c r="DK1429" s="7" t="str">
        <f t="shared" si="12630"/>
        <v/>
      </c>
      <c r="DL1429" s="7" t="str">
        <f t="shared" si="12630"/>
        <v/>
      </c>
      <c r="DM1429" s="7" t="str">
        <f t="shared" si="12630"/>
        <v/>
      </c>
      <c r="DN1429" s="7" t="str">
        <f t="shared" si="12630"/>
        <v/>
      </c>
      <c r="DO1429" s="7" t="str">
        <f t="shared" si="12630"/>
        <v/>
      </c>
      <c r="DP1429" s="7" t="str">
        <f t="shared" si="12630"/>
        <v/>
      </c>
      <c r="DQ1429" s="7" t="str">
        <f t="shared" si="12630"/>
        <v/>
      </c>
      <c r="DR1429" s="7" t="str">
        <f t="shared" si="12630"/>
        <v/>
      </c>
      <c r="DS1429" s="7" t="str">
        <f t="shared" si="12630"/>
        <v/>
      </c>
      <c r="DT1429" s="7" t="str">
        <f t="shared" si="12630"/>
        <v/>
      </c>
      <c r="DU1429" s="7" t="str">
        <f t="shared" si="12630"/>
        <v/>
      </c>
      <c r="DV1429" s="7" t="str">
        <f t="shared" si="12630"/>
        <v/>
      </c>
      <c r="DW1429" s="7" t="str">
        <f t="shared" si="12630"/>
        <v/>
      </c>
      <c r="DX1429" s="7" t="str">
        <f t="shared" si="12630"/>
        <v/>
      </c>
      <c r="DY1429" s="7" t="str">
        <f t="shared" si="12630"/>
        <v/>
      </c>
      <c r="DZ1429" s="7" t="str">
        <f t="shared" si="12630"/>
        <v/>
      </c>
      <c r="EA1429" s="7" t="str">
        <f t="shared" si="12630"/>
        <v/>
      </c>
      <c r="EB1429" s="7" t="str">
        <f t="shared" si="12630"/>
        <v/>
      </c>
      <c r="EC1429" s="7" t="str">
        <f t="shared" si="12630"/>
        <v/>
      </c>
      <c r="ED1429" s="7" t="str">
        <f t="shared" si="12630"/>
        <v/>
      </c>
      <c r="EE1429" s="7" t="str">
        <f t="shared" si="12630"/>
        <v/>
      </c>
      <c r="EF1429" s="7" t="str">
        <f t="shared" si="12630"/>
        <v/>
      </c>
      <c r="EG1429" s="7" t="str">
        <f t="shared" si="12630"/>
        <v/>
      </c>
      <c r="EH1429" s="7" t="str">
        <f t="shared" si="12630"/>
        <v/>
      </c>
      <c r="EI1429" s="7" t="str">
        <f t="shared" si="12630"/>
        <v/>
      </c>
      <c r="EJ1429" s="7" t="str">
        <f t="shared" si="12630"/>
        <v/>
      </c>
      <c r="EK1429" s="7" t="str">
        <f t="shared" si="12630"/>
        <v/>
      </c>
      <c r="EL1429" s="7" t="str">
        <f t="shared" si="12630"/>
        <v/>
      </c>
      <c r="EM1429" s="7" t="str">
        <f t="shared" si="12630"/>
        <v/>
      </c>
      <c r="EN1429" s="7" t="str">
        <f t="shared" si="12630"/>
        <v/>
      </c>
      <c r="EO1429" s="7" t="str">
        <f t="shared" si="12630"/>
        <v/>
      </c>
      <c r="EP1429" s="7" t="str">
        <f t="shared" si="12630"/>
        <v/>
      </c>
      <c r="EQ1429" s="7" t="str">
        <f t="shared" si="12630"/>
        <v/>
      </c>
      <c r="ER1429" s="7" t="str">
        <f t="shared" si="12630"/>
        <v/>
      </c>
      <c r="ES1429" s="7" t="str">
        <f t="shared" si="12630"/>
        <v/>
      </c>
      <c r="ET1429" s="7" t="str">
        <f t="shared" si="12630"/>
        <v/>
      </c>
      <c r="EU1429" s="7" t="str">
        <f t="shared" si="12630"/>
        <v/>
      </c>
      <c r="EV1429" s="7" t="str">
        <f t="shared" si="12630"/>
        <v/>
      </c>
      <c r="EW1429" s="7" t="str">
        <f t="shared" si="12630"/>
        <v/>
      </c>
      <c r="EX1429" s="7" t="str">
        <f t="shared" si="12630"/>
        <v/>
      </c>
      <c r="EY1429" s="7" t="str">
        <f t="shared" ref="EY1429:HJ1429" si="12631">IF(EX365="","",EX365)</f>
        <v/>
      </c>
      <c r="EZ1429" s="7" t="str">
        <f t="shared" si="12631"/>
        <v/>
      </c>
      <c r="FA1429" s="7" t="str">
        <f t="shared" si="12631"/>
        <v/>
      </c>
      <c r="FB1429" s="7" t="str">
        <f t="shared" si="12631"/>
        <v/>
      </c>
      <c r="FC1429" s="7" t="str">
        <f t="shared" si="12631"/>
        <v/>
      </c>
      <c r="FD1429" s="7" t="str">
        <f t="shared" si="12631"/>
        <v/>
      </c>
      <c r="FE1429" s="7" t="str">
        <f t="shared" si="12631"/>
        <v/>
      </c>
      <c r="FF1429" s="7" t="str">
        <f t="shared" si="12631"/>
        <v/>
      </c>
      <c r="FG1429" s="7" t="str">
        <f t="shared" si="12631"/>
        <v/>
      </c>
      <c r="FH1429" s="7" t="str">
        <f t="shared" si="12631"/>
        <v/>
      </c>
      <c r="FI1429" s="7" t="str">
        <f t="shared" si="12631"/>
        <v/>
      </c>
      <c r="FJ1429" s="7" t="str">
        <f t="shared" si="12631"/>
        <v/>
      </c>
      <c r="FK1429" s="7" t="str">
        <f t="shared" si="12631"/>
        <v/>
      </c>
      <c r="FL1429" s="7" t="str">
        <f t="shared" si="12631"/>
        <v/>
      </c>
      <c r="FM1429" s="7" t="str">
        <f t="shared" si="12631"/>
        <v/>
      </c>
      <c r="FN1429" s="7" t="str">
        <f t="shared" si="12631"/>
        <v/>
      </c>
      <c r="FO1429" s="7" t="str">
        <f t="shared" si="12631"/>
        <v/>
      </c>
      <c r="FP1429" s="7" t="str">
        <f t="shared" si="12631"/>
        <v/>
      </c>
      <c r="FQ1429" s="7" t="str">
        <f t="shared" si="12631"/>
        <v/>
      </c>
      <c r="FR1429" s="7" t="str">
        <f t="shared" si="12631"/>
        <v/>
      </c>
      <c r="FS1429" s="7" t="str">
        <f t="shared" si="12631"/>
        <v/>
      </c>
      <c r="FT1429" s="7" t="str">
        <f t="shared" si="12631"/>
        <v/>
      </c>
      <c r="FU1429" s="7" t="str">
        <f t="shared" si="12631"/>
        <v/>
      </c>
      <c r="FV1429" s="7" t="str">
        <f t="shared" si="12631"/>
        <v/>
      </c>
      <c r="FW1429" s="7" t="str">
        <f t="shared" si="12631"/>
        <v/>
      </c>
      <c r="FX1429" s="7" t="str">
        <f t="shared" si="12631"/>
        <v/>
      </c>
      <c r="FY1429" s="7" t="str">
        <f t="shared" si="12631"/>
        <v/>
      </c>
      <c r="FZ1429" s="7" t="str">
        <f t="shared" si="12631"/>
        <v/>
      </c>
      <c r="GA1429" s="7" t="str">
        <f t="shared" si="12631"/>
        <v/>
      </c>
      <c r="GB1429" s="7" t="str">
        <f t="shared" si="12631"/>
        <v/>
      </c>
      <c r="GC1429" s="7" t="str">
        <f t="shared" si="12631"/>
        <v/>
      </c>
      <c r="GD1429" s="7" t="str">
        <f t="shared" si="12631"/>
        <v/>
      </c>
      <c r="GE1429" s="7" t="str">
        <f t="shared" si="12631"/>
        <v/>
      </c>
      <c r="GF1429" s="7" t="str">
        <f t="shared" si="12631"/>
        <v/>
      </c>
      <c r="GG1429" s="7" t="str">
        <f t="shared" si="12631"/>
        <v/>
      </c>
      <c r="GH1429" s="7" t="str">
        <f t="shared" si="12631"/>
        <v/>
      </c>
      <c r="GI1429" s="7" t="str">
        <f t="shared" si="12631"/>
        <v/>
      </c>
      <c r="GJ1429" s="7" t="str">
        <f t="shared" si="12631"/>
        <v/>
      </c>
      <c r="GK1429" s="7" t="str">
        <f t="shared" si="12631"/>
        <v/>
      </c>
      <c r="GL1429" s="7" t="str">
        <f t="shared" si="12631"/>
        <v/>
      </c>
      <c r="GM1429" s="7" t="str">
        <f t="shared" si="12631"/>
        <v/>
      </c>
      <c r="GN1429" s="7" t="str">
        <f t="shared" si="12631"/>
        <v/>
      </c>
      <c r="GO1429" s="7" t="str">
        <f t="shared" si="12631"/>
        <v/>
      </c>
      <c r="GP1429" s="7" t="str">
        <f t="shared" si="12631"/>
        <v/>
      </c>
      <c r="GQ1429" s="7" t="str">
        <f t="shared" si="12631"/>
        <v/>
      </c>
      <c r="GR1429" s="7" t="str">
        <f t="shared" si="12631"/>
        <v/>
      </c>
      <c r="GS1429" s="7" t="str">
        <f t="shared" si="12631"/>
        <v/>
      </c>
      <c r="GT1429" s="7" t="str">
        <f t="shared" si="12631"/>
        <v/>
      </c>
      <c r="GU1429" s="7" t="str">
        <f t="shared" si="12631"/>
        <v/>
      </c>
      <c r="GV1429" s="7" t="str">
        <f t="shared" si="12631"/>
        <v/>
      </c>
      <c r="GW1429" s="7" t="str">
        <f t="shared" si="12631"/>
        <v/>
      </c>
      <c r="GX1429" s="7" t="str">
        <f t="shared" si="12631"/>
        <v/>
      </c>
      <c r="GY1429" s="7" t="str">
        <f t="shared" si="12631"/>
        <v/>
      </c>
      <c r="GZ1429" s="7" t="str">
        <f t="shared" si="12631"/>
        <v/>
      </c>
      <c r="HA1429" s="7" t="str">
        <f t="shared" si="12631"/>
        <v/>
      </c>
      <c r="HB1429" s="7" t="str">
        <f t="shared" si="12631"/>
        <v/>
      </c>
      <c r="HC1429" s="7" t="str">
        <f t="shared" si="12631"/>
        <v/>
      </c>
      <c r="HD1429" s="7" t="str">
        <f t="shared" si="12631"/>
        <v/>
      </c>
      <c r="HE1429" s="7" t="str">
        <f t="shared" si="12631"/>
        <v/>
      </c>
      <c r="HF1429" s="7" t="str">
        <f t="shared" si="12631"/>
        <v/>
      </c>
      <c r="HG1429" s="7" t="str">
        <f t="shared" si="12631"/>
        <v/>
      </c>
      <c r="HH1429" s="7" t="str">
        <f t="shared" si="12631"/>
        <v/>
      </c>
      <c r="HI1429" s="7" t="str">
        <f t="shared" si="12631"/>
        <v/>
      </c>
      <c r="HJ1429" s="7" t="str">
        <f t="shared" si="12631"/>
        <v/>
      </c>
      <c r="HK1429" s="7" t="str">
        <f t="shared" ref="HK1429:IJ1429" si="12632">IF(HJ365="","",HJ365)</f>
        <v/>
      </c>
      <c r="HL1429" s="7" t="str">
        <f t="shared" si="12632"/>
        <v/>
      </c>
      <c r="HM1429" s="7" t="str">
        <f t="shared" si="12632"/>
        <v/>
      </c>
      <c r="HN1429" s="7" t="str">
        <f t="shared" si="12632"/>
        <v/>
      </c>
      <c r="HO1429" s="7" t="str">
        <f t="shared" si="12632"/>
        <v/>
      </c>
      <c r="HP1429" s="7" t="str">
        <f t="shared" si="12632"/>
        <v/>
      </c>
      <c r="HQ1429" s="7" t="str">
        <f t="shared" si="12632"/>
        <v/>
      </c>
      <c r="HR1429" s="7" t="str">
        <f t="shared" si="12632"/>
        <v/>
      </c>
      <c r="HS1429" s="7" t="str">
        <f t="shared" si="12632"/>
        <v/>
      </c>
      <c r="HT1429" s="7" t="str">
        <f t="shared" si="12632"/>
        <v/>
      </c>
      <c r="HU1429" s="7" t="str">
        <f t="shared" si="12632"/>
        <v/>
      </c>
      <c r="HV1429" s="7" t="str">
        <f t="shared" si="12632"/>
        <v/>
      </c>
      <c r="HW1429" s="7" t="str">
        <f t="shared" si="12632"/>
        <v/>
      </c>
      <c r="HX1429" s="7" t="str">
        <f t="shared" si="12632"/>
        <v/>
      </c>
      <c r="HY1429" s="7" t="str">
        <f t="shared" si="12632"/>
        <v/>
      </c>
      <c r="HZ1429" s="7" t="str">
        <f t="shared" si="12632"/>
        <v/>
      </c>
      <c r="IA1429" s="7" t="str">
        <f t="shared" si="12632"/>
        <v/>
      </c>
      <c r="IB1429" s="7" t="str">
        <f t="shared" si="12632"/>
        <v/>
      </c>
      <c r="IC1429" s="7" t="str">
        <f t="shared" si="12632"/>
        <v/>
      </c>
      <c r="ID1429" s="7" t="str">
        <f t="shared" si="12632"/>
        <v/>
      </c>
      <c r="IE1429" s="7" t="str">
        <f t="shared" si="12632"/>
        <v/>
      </c>
      <c r="IF1429" s="7" t="str">
        <f t="shared" si="12632"/>
        <v/>
      </c>
      <c r="IG1429" s="7" t="str">
        <f t="shared" si="12632"/>
        <v/>
      </c>
      <c r="IH1429" s="7" t="str">
        <f t="shared" si="12632"/>
        <v/>
      </c>
      <c r="II1429" s="7" t="str">
        <f t="shared" si="12632"/>
        <v/>
      </c>
      <c r="IJ1429" s="7" t="str">
        <f t="shared" si="12632"/>
        <v/>
      </c>
      <c r="IK1429" s="7" t="str">
        <f t="shared" ref="IK1429:JD1429" si="12633">IF(IJ369="","",IJ369)</f>
        <v/>
      </c>
      <c r="IL1429" s="7" t="str">
        <f t="shared" si="12633"/>
        <v/>
      </c>
      <c r="IM1429" s="7" t="str">
        <f t="shared" si="12633"/>
        <v/>
      </c>
      <c r="IN1429" s="7" t="str">
        <f t="shared" si="12633"/>
        <v/>
      </c>
      <c r="IO1429" s="7" t="str">
        <f t="shared" si="12633"/>
        <v/>
      </c>
      <c r="IP1429" s="7" t="str">
        <f t="shared" si="12633"/>
        <v/>
      </c>
      <c r="IQ1429" s="7" t="str">
        <f t="shared" si="12633"/>
        <v/>
      </c>
      <c r="IR1429" s="7" t="str">
        <f t="shared" si="12633"/>
        <v/>
      </c>
      <c r="IS1429" s="7" t="str">
        <f t="shared" si="12633"/>
        <v/>
      </c>
      <c r="IT1429" s="7" t="str">
        <f t="shared" si="12633"/>
        <v/>
      </c>
      <c r="IU1429" s="7" t="str">
        <f t="shared" si="12633"/>
        <v/>
      </c>
      <c r="IV1429" s="7" t="str">
        <f t="shared" si="12633"/>
        <v/>
      </c>
      <c r="IW1429" s="7" t="str">
        <f t="shared" si="12633"/>
        <v/>
      </c>
      <c r="IX1429" s="7" t="str">
        <f t="shared" si="12633"/>
        <v/>
      </c>
      <c r="IY1429" s="7" t="str">
        <f t="shared" si="12633"/>
        <v/>
      </c>
      <c r="IZ1429" s="7" t="str">
        <f t="shared" si="12633"/>
        <v/>
      </c>
      <c r="JA1429" s="7" t="str">
        <f t="shared" si="12633"/>
        <v/>
      </c>
      <c r="JB1429" s="7" t="str">
        <f t="shared" si="12633"/>
        <v/>
      </c>
      <c r="JC1429" s="7" t="str">
        <f t="shared" si="12633"/>
        <v/>
      </c>
      <c r="JD1429" s="7" t="str">
        <f t="shared" si="12633"/>
        <v/>
      </c>
    </row>
    <row r="1430" spans="24:264" hidden="1" x14ac:dyDescent="0.3">
      <c r="X1430" s="51">
        <v>1430</v>
      </c>
      <c r="Z1430" s="7" t="s">
        <v>1369</v>
      </c>
      <c r="AA1430" s="7" t="str">
        <f t="shared" ref="AA1430:AE1432" si="12634">IF(Z366="","",Z366)</f>
        <v/>
      </c>
      <c r="AB1430" s="7" t="str">
        <f t="shared" si="12634"/>
        <v/>
      </c>
      <c r="AC1430" s="7">
        <f t="shared" si="12634"/>
        <v>0</v>
      </c>
      <c r="AD1430" s="7" t="str">
        <f t="shared" si="12634"/>
        <v>Value</v>
      </c>
      <c r="AE1430" s="7" t="str">
        <f t="shared" si="12634"/>
        <v/>
      </c>
      <c r="AF1430" s="7" t="str">
        <f>IF(AF1427="","",AF1427)</f>
        <v/>
      </c>
      <c r="AG1430" s="7" t="str">
        <f t="shared" ref="AG1430:CR1430" si="12635">IF(AG1427="","",AG1427)</f>
        <v/>
      </c>
      <c r="AH1430" s="7" t="str">
        <f t="shared" si="12635"/>
        <v/>
      </c>
      <c r="AI1430" s="7" t="str">
        <f t="shared" si="12635"/>
        <v/>
      </c>
      <c r="AJ1430" s="7" t="str">
        <f t="shared" si="12635"/>
        <v/>
      </c>
      <c r="AK1430" s="7" t="str">
        <f t="shared" si="12635"/>
        <v/>
      </c>
      <c r="AL1430" s="7" t="str">
        <f t="shared" si="12635"/>
        <v/>
      </c>
      <c r="AM1430" s="7" t="str">
        <f t="shared" si="12635"/>
        <v/>
      </c>
      <c r="AN1430" s="7" t="str">
        <f t="shared" si="12635"/>
        <v/>
      </c>
      <c r="AO1430" s="7" t="str">
        <f t="shared" si="12635"/>
        <v/>
      </c>
      <c r="AP1430" s="7" t="str">
        <f t="shared" si="12635"/>
        <v/>
      </c>
      <c r="AQ1430" s="7" t="str">
        <f t="shared" si="12635"/>
        <v/>
      </c>
      <c r="AR1430" s="7" t="str">
        <f t="shared" si="12635"/>
        <v/>
      </c>
      <c r="AS1430" s="7" t="str">
        <f t="shared" si="12635"/>
        <v/>
      </c>
      <c r="AT1430" s="7" t="str">
        <f t="shared" si="12635"/>
        <v/>
      </c>
      <c r="AU1430" s="7" t="str">
        <f t="shared" si="12635"/>
        <v/>
      </c>
      <c r="AV1430" s="7" t="str">
        <f t="shared" si="12635"/>
        <v/>
      </c>
      <c r="AW1430" s="7" t="str">
        <f t="shared" si="12635"/>
        <v/>
      </c>
      <c r="AX1430" s="7" t="str">
        <f t="shared" si="12635"/>
        <v/>
      </c>
      <c r="AY1430" s="7" t="str">
        <f t="shared" si="12635"/>
        <v/>
      </c>
      <c r="AZ1430" s="7" t="str">
        <f t="shared" si="12635"/>
        <v/>
      </c>
      <c r="BA1430" s="7" t="str">
        <f t="shared" si="12635"/>
        <v/>
      </c>
      <c r="BB1430" s="7" t="str">
        <f t="shared" si="12635"/>
        <v/>
      </c>
      <c r="BC1430" s="7" t="str">
        <f t="shared" si="12635"/>
        <v/>
      </c>
      <c r="BD1430" s="7" t="str">
        <f t="shared" si="12635"/>
        <v/>
      </c>
      <c r="BE1430" s="7" t="str">
        <f t="shared" si="12635"/>
        <v/>
      </c>
      <c r="BF1430" s="7" t="str">
        <f t="shared" si="12635"/>
        <v/>
      </c>
      <c r="BG1430" s="7" t="str">
        <f t="shared" si="12635"/>
        <v/>
      </c>
      <c r="BH1430" s="7" t="str">
        <f t="shared" si="12635"/>
        <v/>
      </c>
      <c r="BI1430" s="7" t="str">
        <f t="shared" si="12635"/>
        <v/>
      </c>
      <c r="BJ1430" s="7" t="str">
        <f t="shared" si="12635"/>
        <v/>
      </c>
      <c r="BK1430" s="7" t="str">
        <f t="shared" si="12635"/>
        <v/>
      </c>
      <c r="BL1430" s="7" t="str">
        <f t="shared" si="12635"/>
        <v/>
      </c>
      <c r="BM1430" s="7" t="str">
        <f t="shared" si="12635"/>
        <v/>
      </c>
      <c r="BN1430" s="7" t="str">
        <f t="shared" si="12635"/>
        <v/>
      </c>
      <c r="BO1430" s="7" t="str">
        <f t="shared" si="12635"/>
        <v/>
      </c>
      <c r="BP1430" s="7" t="str">
        <f t="shared" si="12635"/>
        <v/>
      </c>
      <c r="BQ1430" s="7" t="str">
        <f t="shared" si="12635"/>
        <v/>
      </c>
      <c r="BR1430" s="7" t="str">
        <f t="shared" si="12635"/>
        <v/>
      </c>
      <c r="BS1430" s="7" t="str">
        <f t="shared" si="12635"/>
        <v/>
      </c>
      <c r="BT1430" s="7" t="str">
        <f t="shared" si="12635"/>
        <v/>
      </c>
      <c r="BU1430" s="7" t="str">
        <f t="shared" si="12635"/>
        <v/>
      </c>
      <c r="BV1430" s="7" t="str">
        <f t="shared" si="12635"/>
        <v/>
      </c>
      <c r="BW1430" s="7" t="str">
        <f t="shared" si="12635"/>
        <v/>
      </c>
      <c r="BX1430" s="7" t="str">
        <f t="shared" si="12635"/>
        <v/>
      </c>
      <c r="BY1430" s="7" t="str">
        <f t="shared" si="12635"/>
        <v/>
      </c>
      <c r="BZ1430" s="7" t="str">
        <f t="shared" si="12635"/>
        <v/>
      </c>
      <c r="CA1430" s="7" t="str">
        <f t="shared" si="12635"/>
        <v/>
      </c>
      <c r="CB1430" s="7" t="str">
        <f t="shared" si="12635"/>
        <v/>
      </c>
      <c r="CC1430" s="7" t="str">
        <f t="shared" si="12635"/>
        <v/>
      </c>
      <c r="CD1430" s="7" t="str">
        <f t="shared" si="12635"/>
        <v/>
      </c>
      <c r="CE1430" s="7" t="str">
        <f t="shared" si="12635"/>
        <v/>
      </c>
      <c r="CF1430" s="7" t="str">
        <f t="shared" si="12635"/>
        <v/>
      </c>
      <c r="CG1430" s="7" t="str">
        <f t="shared" si="12635"/>
        <v/>
      </c>
      <c r="CH1430" s="7" t="str">
        <f t="shared" si="12635"/>
        <v/>
      </c>
      <c r="CI1430" s="7" t="str">
        <f t="shared" si="12635"/>
        <v/>
      </c>
      <c r="CJ1430" s="7" t="str">
        <f t="shared" si="12635"/>
        <v/>
      </c>
      <c r="CK1430" s="7" t="str">
        <f t="shared" si="12635"/>
        <v/>
      </c>
      <c r="CL1430" s="7" t="str">
        <f t="shared" si="12635"/>
        <v/>
      </c>
      <c r="CM1430" s="7" t="str">
        <f t="shared" si="12635"/>
        <v/>
      </c>
      <c r="CN1430" s="7" t="str">
        <f t="shared" si="12635"/>
        <v/>
      </c>
      <c r="CO1430" s="7" t="str">
        <f t="shared" si="12635"/>
        <v/>
      </c>
      <c r="CP1430" s="7" t="str">
        <f t="shared" si="12635"/>
        <v/>
      </c>
      <c r="CQ1430" s="7" t="str">
        <f t="shared" si="12635"/>
        <v/>
      </c>
      <c r="CR1430" s="7" t="str">
        <f t="shared" si="12635"/>
        <v/>
      </c>
      <c r="CS1430" s="7" t="str">
        <f t="shared" ref="CS1430:FD1430" si="12636">IF(CS1427="","",CS1427)</f>
        <v/>
      </c>
      <c r="CT1430" s="7" t="str">
        <f t="shared" si="12636"/>
        <v/>
      </c>
      <c r="CU1430" s="7" t="str">
        <f t="shared" si="12636"/>
        <v/>
      </c>
      <c r="CV1430" s="7" t="str">
        <f t="shared" si="12636"/>
        <v/>
      </c>
      <c r="CW1430" s="7" t="str">
        <f t="shared" si="12636"/>
        <v/>
      </c>
      <c r="CX1430" s="7" t="str">
        <f t="shared" si="12636"/>
        <v/>
      </c>
      <c r="CY1430" s="7" t="str">
        <f t="shared" si="12636"/>
        <v/>
      </c>
      <c r="CZ1430" s="7" t="str">
        <f t="shared" si="12636"/>
        <v/>
      </c>
      <c r="DA1430" s="7" t="str">
        <f t="shared" si="12636"/>
        <v/>
      </c>
      <c r="DB1430" s="7" t="str">
        <f t="shared" si="12636"/>
        <v/>
      </c>
      <c r="DC1430" s="7" t="str">
        <f t="shared" si="12636"/>
        <v/>
      </c>
      <c r="DD1430" s="7" t="str">
        <f t="shared" si="12636"/>
        <v/>
      </c>
      <c r="DE1430" s="7" t="str">
        <f t="shared" si="12636"/>
        <v/>
      </c>
      <c r="DF1430" s="7" t="str">
        <f t="shared" si="12636"/>
        <v/>
      </c>
      <c r="DG1430" s="7" t="str">
        <f t="shared" si="12636"/>
        <v/>
      </c>
      <c r="DH1430" s="7" t="str">
        <f t="shared" si="12636"/>
        <v/>
      </c>
      <c r="DI1430" s="7" t="str">
        <f t="shared" si="12636"/>
        <v/>
      </c>
      <c r="DJ1430" s="7" t="str">
        <f t="shared" si="12636"/>
        <v/>
      </c>
      <c r="DK1430" s="7" t="str">
        <f t="shared" si="12636"/>
        <v/>
      </c>
      <c r="DL1430" s="7" t="str">
        <f t="shared" si="12636"/>
        <v/>
      </c>
      <c r="DM1430" s="7" t="str">
        <f t="shared" si="12636"/>
        <v/>
      </c>
      <c r="DN1430" s="7" t="str">
        <f t="shared" si="12636"/>
        <v/>
      </c>
      <c r="DO1430" s="7" t="str">
        <f t="shared" si="12636"/>
        <v/>
      </c>
      <c r="DP1430" s="7" t="str">
        <f t="shared" si="12636"/>
        <v/>
      </c>
      <c r="DQ1430" s="7" t="str">
        <f t="shared" si="12636"/>
        <v/>
      </c>
      <c r="DR1430" s="7" t="str">
        <f t="shared" si="12636"/>
        <v/>
      </c>
      <c r="DS1430" s="7" t="str">
        <f t="shared" si="12636"/>
        <v/>
      </c>
      <c r="DT1430" s="7" t="str">
        <f t="shared" si="12636"/>
        <v/>
      </c>
      <c r="DU1430" s="7" t="str">
        <f t="shared" si="12636"/>
        <v/>
      </c>
      <c r="DV1430" s="7" t="str">
        <f t="shared" si="12636"/>
        <v/>
      </c>
      <c r="DW1430" s="7" t="str">
        <f t="shared" si="12636"/>
        <v/>
      </c>
      <c r="DX1430" s="7" t="str">
        <f t="shared" si="12636"/>
        <v/>
      </c>
      <c r="DY1430" s="7" t="str">
        <f t="shared" si="12636"/>
        <v/>
      </c>
      <c r="DZ1430" s="7" t="str">
        <f t="shared" si="12636"/>
        <v/>
      </c>
      <c r="EA1430" s="7" t="str">
        <f t="shared" si="12636"/>
        <v/>
      </c>
      <c r="EB1430" s="7" t="str">
        <f t="shared" si="12636"/>
        <v/>
      </c>
      <c r="EC1430" s="7" t="str">
        <f t="shared" si="12636"/>
        <v/>
      </c>
      <c r="ED1430" s="7" t="str">
        <f t="shared" si="12636"/>
        <v/>
      </c>
      <c r="EE1430" s="7" t="str">
        <f t="shared" si="12636"/>
        <v/>
      </c>
      <c r="EF1430" s="7" t="str">
        <f t="shared" si="12636"/>
        <v/>
      </c>
      <c r="EG1430" s="7" t="str">
        <f t="shared" si="12636"/>
        <v/>
      </c>
      <c r="EH1430" s="7" t="str">
        <f t="shared" si="12636"/>
        <v/>
      </c>
      <c r="EI1430" s="7" t="str">
        <f t="shared" si="12636"/>
        <v/>
      </c>
      <c r="EJ1430" s="7" t="str">
        <f t="shared" si="12636"/>
        <v/>
      </c>
      <c r="EK1430" s="7" t="str">
        <f t="shared" si="12636"/>
        <v/>
      </c>
      <c r="EL1430" s="7" t="str">
        <f t="shared" si="12636"/>
        <v/>
      </c>
      <c r="EM1430" s="7" t="str">
        <f t="shared" si="12636"/>
        <v/>
      </c>
      <c r="EN1430" s="7" t="str">
        <f t="shared" si="12636"/>
        <v/>
      </c>
      <c r="EO1430" s="7" t="str">
        <f t="shared" si="12636"/>
        <v/>
      </c>
      <c r="EP1430" s="7" t="str">
        <f t="shared" si="12636"/>
        <v/>
      </c>
      <c r="EQ1430" s="7" t="str">
        <f t="shared" si="12636"/>
        <v/>
      </c>
      <c r="ER1430" s="7" t="str">
        <f t="shared" si="12636"/>
        <v/>
      </c>
      <c r="ES1430" s="7" t="str">
        <f t="shared" si="12636"/>
        <v/>
      </c>
      <c r="ET1430" s="7" t="str">
        <f t="shared" si="12636"/>
        <v/>
      </c>
      <c r="EU1430" s="7" t="str">
        <f t="shared" si="12636"/>
        <v/>
      </c>
      <c r="EV1430" s="7" t="str">
        <f t="shared" si="12636"/>
        <v/>
      </c>
      <c r="EW1430" s="7" t="str">
        <f t="shared" si="12636"/>
        <v/>
      </c>
      <c r="EX1430" s="7" t="str">
        <f t="shared" si="12636"/>
        <v/>
      </c>
      <c r="EY1430" s="7" t="str">
        <f t="shared" si="12636"/>
        <v/>
      </c>
      <c r="EZ1430" s="7" t="str">
        <f t="shared" si="12636"/>
        <v/>
      </c>
      <c r="FA1430" s="7" t="str">
        <f t="shared" si="12636"/>
        <v/>
      </c>
      <c r="FB1430" s="7" t="str">
        <f t="shared" si="12636"/>
        <v/>
      </c>
      <c r="FC1430" s="7" t="str">
        <f t="shared" si="12636"/>
        <v/>
      </c>
      <c r="FD1430" s="7" t="str">
        <f t="shared" si="12636"/>
        <v/>
      </c>
      <c r="FE1430" s="7" t="str">
        <f t="shared" ref="FE1430:HP1430" si="12637">IF(FE1427="","",FE1427)</f>
        <v/>
      </c>
      <c r="FF1430" s="7" t="str">
        <f t="shared" si="12637"/>
        <v/>
      </c>
      <c r="FG1430" s="7" t="str">
        <f t="shared" si="12637"/>
        <v/>
      </c>
      <c r="FH1430" s="7" t="str">
        <f t="shared" si="12637"/>
        <v/>
      </c>
      <c r="FI1430" s="7" t="str">
        <f t="shared" si="12637"/>
        <v/>
      </c>
      <c r="FJ1430" s="7" t="str">
        <f t="shared" si="12637"/>
        <v/>
      </c>
      <c r="FK1430" s="7" t="str">
        <f t="shared" si="12637"/>
        <v/>
      </c>
      <c r="FL1430" s="7" t="str">
        <f t="shared" si="12637"/>
        <v/>
      </c>
      <c r="FM1430" s="7" t="str">
        <f t="shared" si="12637"/>
        <v/>
      </c>
      <c r="FN1430" s="7" t="str">
        <f t="shared" si="12637"/>
        <v/>
      </c>
      <c r="FO1430" s="7" t="str">
        <f t="shared" si="12637"/>
        <v/>
      </c>
      <c r="FP1430" s="7" t="str">
        <f t="shared" si="12637"/>
        <v/>
      </c>
      <c r="FQ1430" s="7" t="str">
        <f t="shared" si="12637"/>
        <v/>
      </c>
      <c r="FR1430" s="7" t="str">
        <f t="shared" si="12637"/>
        <v/>
      </c>
      <c r="FS1430" s="7" t="str">
        <f t="shared" si="12637"/>
        <v/>
      </c>
      <c r="FT1430" s="7" t="str">
        <f t="shared" si="12637"/>
        <v/>
      </c>
      <c r="FU1430" s="7" t="str">
        <f t="shared" si="12637"/>
        <v/>
      </c>
      <c r="FV1430" s="7" t="str">
        <f t="shared" si="12637"/>
        <v/>
      </c>
      <c r="FW1430" s="7" t="str">
        <f t="shared" si="12637"/>
        <v/>
      </c>
      <c r="FX1430" s="7" t="str">
        <f t="shared" si="12637"/>
        <v/>
      </c>
      <c r="FY1430" s="7" t="str">
        <f t="shared" si="12637"/>
        <v/>
      </c>
      <c r="FZ1430" s="7" t="str">
        <f t="shared" si="12637"/>
        <v/>
      </c>
      <c r="GA1430" s="7" t="str">
        <f t="shared" si="12637"/>
        <v/>
      </c>
      <c r="GB1430" s="7" t="str">
        <f t="shared" si="12637"/>
        <v/>
      </c>
      <c r="GC1430" s="7" t="str">
        <f t="shared" si="12637"/>
        <v/>
      </c>
      <c r="GD1430" s="7" t="str">
        <f t="shared" si="12637"/>
        <v/>
      </c>
      <c r="GE1430" s="7" t="str">
        <f t="shared" si="12637"/>
        <v/>
      </c>
      <c r="GF1430" s="7" t="str">
        <f t="shared" si="12637"/>
        <v/>
      </c>
      <c r="GG1430" s="7" t="str">
        <f t="shared" si="12637"/>
        <v/>
      </c>
      <c r="GH1430" s="7" t="str">
        <f t="shared" si="12637"/>
        <v/>
      </c>
      <c r="GI1430" s="7" t="str">
        <f t="shared" si="12637"/>
        <v/>
      </c>
      <c r="GJ1430" s="7" t="str">
        <f t="shared" si="12637"/>
        <v/>
      </c>
      <c r="GK1430" s="7" t="str">
        <f t="shared" si="12637"/>
        <v/>
      </c>
      <c r="GL1430" s="7" t="str">
        <f t="shared" si="12637"/>
        <v/>
      </c>
      <c r="GM1430" s="7" t="str">
        <f t="shared" si="12637"/>
        <v/>
      </c>
      <c r="GN1430" s="7" t="str">
        <f t="shared" si="12637"/>
        <v/>
      </c>
      <c r="GO1430" s="7" t="str">
        <f t="shared" si="12637"/>
        <v/>
      </c>
      <c r="GP1430" s="7" t="str">
        <f t="shared" si="12637"/>
        <v/>
      </c>
      <c r="GQ1430" s="7" t="str">
        <f t="shared" si="12637"/>
        <v/>
      </c>
      <c r="GR1430" s="7" t="str">
        <f t="shared" si="12637"/>
        <v/>
      </c>
      <c r="GS1430" s="7" t="str">
        <f t="shared" si="12637"/>
        <v/>
      </c>
      <c r="GT1430" s="7" t="str">
        <f t="shared" si="12637"/>
        <v/>
      </c>
      <c r="GU1430" s="7" t="str">
        <f t="shared" si="12637"/>
        <v/>
      </c>
      <c r="GV1430" s="7" t="str">
        <f t="shared" si="12637"/>
        <v/>
      </c>
      <c r="GW1430" s="7" t="str">
        <f t="shared" si="12637"/>
        <v/>
      </c>
      <c r="GX1430" s="7" t="str">
        <f t="shared" si="12637"/>
        <v/>
      </c>
      <c r="GY1430" s="7" t="str">
        <f t="shared" si="12637"/>
        <v/>
      </c>
      <c r="GZ1430" s="7" t="str">
        <f t="shared" si="12637"/>
        <v/>
      </c>
      <c r="HA1430" s="7" t="str">
        <f t="shared" si="12637"/>
        <v/>
      </c>
      <c r="HB1430" s="7" t="str">
        <f t="shared" si="12637"/>
        <v/>
      </c>
      <c r="HC1430" s="7" t="str">
        <f t="shared" si="12637"/>
        <v/>
      </c>
      <c r="HD1430" s="7" t="str">
        <f t="shared" si="12637"/>
        <v/>
      </c>
      <c r="HE1430" s="7" t="str">
        <f t="shared" si="12637"/>
        <v/>
      </c>
      <c r="HF1430" s="7" t="str">
        <f t="shared" si="12637"/>
        <v/>
      </c>
      <c r="HG1430" s="7" t="str">
        <f t="shared" si="12637"/>
        <v/>
      </c>
      <c r="HH1430" s="7" t="str">
        <f t="shared" si="12637"/>
        <v/>
      </c>
      <c r="HI1430" s="7" t="str">
        <f t="shared" si="12637"/>
        <v/>
      </c>
      <c r="HJ1430" s="7" t="str">
        <f t="shared" si="12637"/>
        <v/>
      </c>
      <c r="HK1430" s="7" t="str">
        <f t="shared" si="12637"/>
        <v/>
      </c>
      <c r="HL1430" s="7" t="str">
        <f t="shared" si="12637"/>
        <v/>
      </c>
      <c r="HM1430" s="7" t="str">
        <f t="shared" si="12637"/>
        <v/>
      </c>
      <c r="HN1430" s="7" t="str">
        <f t="shared" si="12637"/>
        <v/>
      </c>
      <c r="HO1430" s="7" t="str">
        <f t="shared" si="12637"/>
        <v/>
      </c>
      <c r="HP1430" s="7" t="str">
        <f t="shared" si="12637"/>
        <v/>
      </c>
      <c r="HQ1430" s="7" t="str">
        <f t="shared" ref="HQ1430:IV1430" si="12638">IF(HQ1427="","",HQ1427)</f>
        <v/>
      </c>
      <c r="HR1430" s="7" t="str">
        <f t="shared" si="12638"/>
        <v/>
      </c>
      <c r="HS1430" s="7" t="str">
        <f t="shared" si="12638"/>
        <v/>
      </c>
      <c r="HT1430" s="7" t="str">
        <f t="shared" si="12638"/>
        <v/>
      </c>
      <c r="HU1430" s="7" t="str">
        <f t="shared" si="12638"/>
        <v/>
      </c>
      <c r="HV1430" s="7" t="str">
        <f t="shared" si="12638"/>
        <v/>
      </c>
      <c r="HW1430" s="7" t="str">
        <f t="shared" si="12638"/>
        <v/>
      </c>
      <c r="HX1430" s="7" t="str">
        <f t="shared" si="12638"/>
        <v/>
      </c>
      <c r="HY1430" s="7" t="str">
        <f t="shared" si="12638"/>
        <v/>
      </c>
      <c r="HZ1430" s="7" t="str">
        <f t="shared" si="12638"/>
        <v/>
      </c>
      <c r="IA1430" s="7" t="str">
        <f t="shared" si="12638"/>
        <v/>
      </c>
      <c r="IB1430" s="7" t="str">
        <f t="shared" si="12638"/>
        <v/>
      </c>
      <c r="IC1430" s="7" t="str">
        <f t="shared" si="12638"/>
        <v/>
      </c>
      <c r="ID1430" s="7" t="str">
        <f t="shared" si="12638"/>
        <v/>
      </c>
      <c r="IE1430" s="7" t="str">
        <f t="shared" si="12638"/>
        <v/>
      </c>
      <c r="IF1430" s="7" t="str">
        <f t="shared" si="12638"/>
        <v/>
      </c>
      <c r="IG1430" s="7" t="str">
        <f t="shared" si="12638"/>
        <v/>
      </c>
      <c r="IH1430" s="7" t="str">
        <f t="shared" si="12638"/>
        <v/>
      </c>
      <c r="II1430" s="7" t="str">
        <f t="shared" si="12638"/>
        <v/>
      </c>
      <c r="IJ1430" s="7" t="str">
        <f t="shared" si="12638"/>
        <v/>
      </c>
      <c r="IK1430" s="7" t="str">
        <f t="shared" si="12638"/>
        <v/>
      </c>
      <c r="IL1430" s="7" t="str">
        <f t="shared" si="12638"/>
        <v/>
      </c>
      <c r="IM1430" s="7" t="str">
        <f t="shared" si="12638"/>
        <v/>
      </c>
      <c r="IN1430" s="7" t="str">
        <f t="shared" si="12638"/>
        <v/>
      </c>
      <c r="IO1430" s="7" t="str">
        <f t="shared" si="12638"/>
        <v/>
      </c>
      <c r="IP1430" s="7" t="str">
        <f t="shared" si="12638"/>
        <v/>
      </c>
      <c r="IQ1430" s="7" t="str">
        <f t="shared" si="12638"/>
        <v/>
      </c>
      <c r="IR1430" s="7" t="str">
        <f t="shared" si="12638"/>
        <v/>
      </c>
      <c r="IS1430" s="7" t="str">
        <f t="shared" si="12638"/>
        <v/>
      </c>
      <c r="IT1430" s="7" t="str">
        <f t="shared" si="12638"/>
        <v/>
      </c>
      <c r="IU1430" s="7" t="str">
        <f t="shared" si="12638"/>
        <v/>
      </c>
      <c r="IV1430" s="7" t="str">
        <f t="shared" si="12638"/>
        <v/>
      </c>
      <c r="IW1430" s="7" t="str">
        <f t="shared" ref="IW1430:JD1432" si="12639">IF(IV370="","",IV370)</f>
        <v/>
      </c>
      <c r="IX1430" s="7" t="str">
        <f t="shared" si="12639"/>
        <v/>
      </c>
      <c r="IY1430" s="7" t="str">
        <f t="shared" si="12639"/>
        <v/>
      </c>
      <c r="IZ1430" s="7" t="str">
        <f t="shared" si="12639"/>
        <v/>
      </c>
      <c r="JA1430" s="7" t="str">
        <f t="shared" si="12639"/>
        <v/>
      </c>
      <c r="JB1430" s="7" t="str">
        <f t="shared" si="12639"/>
        <v/>
      </c>
      <c r="JC1430" s="7" t="str">
        <f t="shared" si="12639"/>
        <v/>
      </c>
      <c r="JD1430" s="7" t="str">
        <f t="shared" si="12639"/>
        <v/>
      </c>
    </row>
    <row r="1431" spans="24:264" hidden="1" x14ac:dyDescent="0.3">
      <c r="X1431" s="51">
        <v>1431</v>
      </c>
      <c r="Z1431" s="7" t="s">
        <v>1370</v>
      </c>
      <c r="AA1431" s="7" t="str">
        <f t="shared" si="12634"/>
        <v/>
      </c>
      <c r="AB1431" s="7" t="str">
        <f t="shared" si="12634"/>
        <v/>
      </c>
      <c r="AC1431" s="7">
        <f t="shared" si="12634"/>
        <v>1</v>
      </c>
      <c r="AD1431" s="7" t="str">
        <f t="shared" si="12634"/>
        <v>Day/Night</v>
      </c>
      <c r="AE1431" s="7" t="str">
        <f t="shared" si="12634"/>
        <v/>
      </c>
      <c r="AF1431" s="7" t="str">
        <f t="shared" ref="AF1431:CQ1431" si="12640">IF(AE367="","",AE367)</f>
        <v/>
      </c>
      <c r="AG1431" s="7" t="str">
        <f t="shared" si="12640"/>
        <v/>
      </c>
      <c r="AH1431" s="7" t="str">
        <f t="shared" si="12640"/>
        <v/>
      </c>
      <c r="AI1431" s="7" t="str">
        <f t="shared" si="12640"/>
        <v/>
      </c>
      <c r="AJ1431" s="7" t="str">
        <f t="shared" si="12640"/>
        <v/>
      </c>
      <c r="AK1431" s="7" t="str">
        <f t="shared" si="12640"/>
        <v/>
      </c>
      <c r="AL1431" s="7" t="str">
        <f t="shared" si="12640"/>
        <v/>
      </c>
      <c r="AM1431" s="7" t="str">
        <f t="shared" si="12640"/>
        <v/>
      </c>
      <c r="AN1431" s="7" t="str">
        <f t="shared" si="12640"/>
        <v/>
      </c>
      <c r="AO1431" s="7" t="str">
        <f t="shared" si="12640"/>
        <v/>
      </c>
      <c r="AP1431" s="7" t="str">
        <f t="shared" si="12640"/>
        <v/>
      </c>
      <c r="AQ1431" s="7" t="str">
        <f t="shared" si="12640"/>
        <v/>
      </c>
      <c r="AR1431" s="7" t="str">
        <f t="shared" si="12640"/>
        <v/>
      </c>
      <c r="AS1431" s="7" t="str">
        <f t="shared" si="12640"/>
        <v/>
      </c>
      <c r="AT1431" s="7" t="str">
        <f t="shared" si="12640"/>
        <v/>
      </c>
      <c r="AU1431" s="7" t="str">
        <f t="shared" si="12640"/>
        <v/>
      </c>
      <c r="AV1431" s="7" t="str">
        <f t="shared" si="12640"/>
        <v/>
      </c>
      <c r="AW1431" s="7" t="str">
        <f t="shared" si="12640"/>
        <v/>
      </c>
      <c r="AX1431" s="7" t="str">
        <f t="shared" si="12640"/>
        <v/>
      </c>
      <c r="AY1431" s="7" t="str">
        <f t="shared" si="12640"/>
        <v/>
      </c>
      <c r="AZ1431" s="7" t="str">
        <f t="shared" si="12640"/>
        <v/>
      </c>
      <c r="BA1431" s="7" t="str">
        <f t="shared" si="12640"/>
        <v/>
      </c>
      <c r="BB1431" s="7" t="str">
        <f t="shared" si="12640"/>
        <v/>
      </c>
      <c r="BC1431" s="7" t="str">
        <f t="shared" si="12640"/>
        <v/>
      </c>
      <c r="BD1431" s="7" t="str">
        <f t="shared" si="12640"/>
        <v/>
      </c>
      <c r="BE1431" s="7" t="str">
        <f t="shared" si="12640"/>
        <v/>
      </c>
      <c r="BF1431" s="7" t="str">
        <f t="shared" si="12640"/>
        <v/>
      </c>
      <c r="BG1431" s="7" t="str">
        <f t="shared" si="12640"/>
        <v/>
      </c>
      <c r="BH1431" s="7" t="str">
        <f t="shared" si="12640"/>
        <v/>
      </c>
      <c r="BI1431" s="7" t="str">
        <f t="shared" si="12640"/>
        <v/>
      </c>
      <c r="BJ1431" s="7" t="str">
        <f t="shared" si="12640"/>
        <v/>
      </c>
      <c r="BK1431" s="7" t="str">
        <f t="shared" si="12640"/>
        <v/>
      </c>
      <c r="BL1431" s="7" t="str">
        <f t="shared" si="12640"/>
        <v/>
      </c>
      <c r="BM1431" s="7" t="str">
        <f t="shared" si="12640"/>
        <v/>
      </c>
      <c r="BN1431" s="7" t="str">
        <f t="shared" si="12640"/>
        <v/>
      </c>
      <c r="BO1431" s="7" t="str">
        <f t="shared" si="12640"/>
        <v/>
      </c>
      <c r="BP1431" s="7" t="str">
        <f t="shared" si="12640"/>
        <v/>
      </c>
      <c r="BQ1431" s="7" t="str">
        <f t="shared" si="12640"/>
        <v/>
      </c>
      <c r="BR1431" s="7" t="str">
        <f t="shared" si="12640"/>
        <v/>
      </c>
      <c r="BS1431" s="7" t="str">
        <f t="shared" si="12640"/>
        <v/>
      </c>
      <c r="BT1431" s="7" t="str">
        <f t="shared" si="12640"/>
        <v/>
      </c>
      <c r="BU1431" s="7" t="str">
        <f t="shared" si="12640"/>
        <v/>
      </c>
      <c r="BV1431" s="7" t="str">
        <f t="shared" si="12640"/>
        <v/>
      </c>
      <c r="BW1431" s="7" t="str">
        <f t="shared" si="12640"/>
        <v/>
      </c>
      <c r="BX1431" s="7" t="str">
        <f t="shared" si="12640"/>
        <v/>
      </c>
      <c r="BY1431" s="7" t="str">
        <f t="shared" si="12640"/>
        <v/>
      </c>
      <c r="BZ1431" s="7" t="str">
        <f t="shared" si="12640"/>
        <v/>
      </c>
      <c r="CA1431" s="7" t="str">
        <f t="shared" si="12640"/>
        <v/>
      </c>
      <c r="CB1431" s="7" t="str">
        <f t="shared" si="12640"/>
        <v/>
      </c>
      <c r="CC1431" s="7" t="str">
        <f t="shared" si="12640"/>
        <v/>
      </c>
      <c r="CD1431" s="7" t="str">
        <f t="shared" si="12640"/>
        <v/>
      </c>
      <c r="CE1431" s="7" t="str">
        <f t="shared" si="12640"/>
        <v/>
      </c>
      <c r="CF1431" s="7" t="str">
        <f t="shared" si="12640"/>
        <v/>
      </c>
      <c r="CG1431" s="7" t="str">
        <f t="shared" si="12640"/>
        <v/>
      </c>
      <c r="CH1431" s="7" t="str">
        <f t="shared" si="12640"/>
        <v/>
      </c>
      <c r="CI1431" s="7" t="str">
        <f t="shared" si="12640"/>
        <v/>
      </c>
      <c r="CJ1431" s="7" t="str">
        <f t="shared" si="12640"/>
        <v/>
      </c>
      <c r="CK1431" s="7" t="str">
        <f t="shared" si="12640"/>
        <v/>
      </c>
      <c r="CL1431" s="7" t="str">
        <f t="shared" si="12640"/>
        <v/>
      </c>
      <c r="CM1431" s="7" t="str">
        <f t="shared" si="12640"/>
        <v/>
      </c>
      <c r="CN1431" s="7" t="str">
        <f t="shared" si="12640"/>
        <v/>
      </c>
      <c r="CO1431" s="7" t="str">
        <f t="shared" si="12640"/>
        <v/>
      </c>
      <c r="CP1431" s="7" t="str">
        <f t="shared" si="12640"/>
        <v/>
      </c>
      <c r="CQ1431" s="7" t="str">
        <f t="shared" si="12640"/>
        <v/>
      </c>
      <c r="CR1431" s="7" t="str">
        <f t="shared" ref="CR1431:FC1431" si="12641">IF(CQ367="","",CQ367)</f>
        <v/>
      </c>
      <c r="CS1431" s="7" t="str">
        <f t="shared" si="12641"/>
        <v/>
      </c>
      <c r="CT1431" s="7" t="str">
        <f t="shared" si="12641"/>
        <v/>
      </c>
      <c r="CU1431" s="7" t="str">
        <f t="shared" si="12641"/>
        <v/>
      </c>
      <c r="CV1431" s="7" t="str">
        <f t="shared" si="12641"/>
        <v/>
      </c>
      <c r="CW1431" s="7" t="str">
        <f t="shared" si="12641"/>
        <v/>
      </c>
      <c r="CX1431" s="7" t="str">
        <f t="shared" si="12641"/>
        <v/>
      </c>
      <c r="CY1431" s="7" t="str">
        <f t="shared" si="12641"/>
        <v/>
      </c>
      <c r="CZ1431" s="7" t="str">
        <f t="shared" si="12641"/>
        <v/>
      </c>
      <c r="DA1431" s="7" t="str">
        <f t="shared" si="12641"/>
        <v/>
      </c>
      <c r="DB1431" s="7" t="str">
        <f t="shared" si="12641"/>
        <v/>
      </c>
      <c r="DC1431" s="7" t="str">
        <f t="shared" si="12641"/>
        <v/>
      </c>
      <c r="DD1431" s="7" t="str">
        <f t="shared" si="12641"/>
        <v/>
      </c>
      <c r="DE1431" s="7" t="str">
        <f t="shared" si="12641"/>
        <v/>
      </c>
      <c r="DF1431" s="7" t="str">
        <f t="shared" si="12641"/>
        <v/>
      </c>
      <c r="DG1431" s="7" t="str">
        <f t="shared" si="12641"/>
        <v/>
      </c>
      <c r="DH1431" s="7" t="str">
        <f t="shared" si="12641"/>
        <v/>
      </c>
      <c r="DI1431" s="7" t="str">
        <f t="shared" si="12641"/>
        <v/>
      </c>
      <c r="DJ1431" s="7" t="str">
        <f t="shared" si="12641"/>
        <v/>
      </c>
      <c r="DK1431" s="7" t="str">
        <f t="shared" si="12641"/>
        <v/>
      </c>
      <c r="DL1431" s="7" t="str">
        <f t="shared" si="12641"/>
        <v/>
      </c>
      <c r="DM1431" s="7" t="str">
        <f t="shared" si="12641"/>
        <v/>
      </c>
      <c r="DN1431" s="7" t="str">
        <f t="shared" si="12641"/>
        <v/>
      </c>
      <c r="DO1431" s="7" t="str">
        <f t="shared" si="12641"/>
        <v/>
      </c>
      <c r="DP1431" s="7" t="str">
        <f t="shared" si="12641"/>
        <v/>
      </c>
      <c r="DQ1431" s="7" t="str">
        <f t="shared" si="12641"/>
        <v/>
      </c>
      <c r="DR1431" s="7" t="str">
        <f t="shared" si="12641"/>
        <v/>
      </c>
      <c r="DS1431" s="7" t="str">
        <f t="shared" si="12641"/>
        <v/>
      </c>
      <c r="DT1431" s="7" t="str">
        <f t="shared" si="12641"/>
        <v/>
      </c>
      <c r="DU1431" s="7" t="str">
        <f t="shared" si="12641"/>
        <v/>
      </c>
      <c r="DV1431" s="7" t="str">
        <f t="shared" si="12641"/>
        <v/>
      </c>
      <c r="DW1431" s="7" t="str">
        <f t="shared" si="12641"/>
        <v/>
      </c>
      <c r="DX1431" s="7" t="str">
        <f t="shared" si="12641"/>
        <v/>
      </c>
      <c r="DY1431" s="7" t="str">
        <f t="shared" si="12641"/>
        <v/>
      </c>
      <c r="DZ1431" s="7" t="str">
        <f t="shared" si="12641"/>
        <v/>
      </c>
      <c r="EA1431" s="7" t="str">
        <f t="shared" si="12641"/>
        <v/>
      </c>
      <c r="EB1431" s="7" t="str">
        <f t="shared" si="12641"/>
        <v/>
      </c>
      <c r="EC1431" s="7" t="str">
        <f t="shared" si="12641"/>
        <v/>
      </c>
      <c r="ED1431" s="7" t="str">
        <f t="shared" si="12641"/>
        <v/>
      </c>
      <c r="EE1431" s="7" t="str">
        <f t="shared" si="12641"/>
        <v/>
      </c>
      <c r="EF1431" s="7" t="str">
        <f t="shared" si="12641"/>
        <v/>
      </c>
      <c r="EG1431" s="7" t="str">
        <f t="shared" si="12641"/>
        <v/>
      </c>
      <c r="EH1431" s="7" t="str">
        <f t="shared" si="12641"/>
        <v/>
      </c>
      <c r="EI1431" s="7" t="str">
        <f t="shared" si="12641"/>
        <v/>
      </c>
      <c r="EJ1431" s="7" t="str">
        <f t="shared" si="12641"/>
        <v/>
      </c>
      <c r="EK1431" s="7" t="str">
        <f t="shared" si="12641"/>
        <v/>
      </c>
      <c r="EL1431" s="7" t="str">
        <f t="shared" si="12641"/>
        <v/>
      </c>
      <c r="EM1431" s="7" t="str">
        <f t="shared" si="12641"/>
        <v/>
      </c>
      <c r="EN1431" s="7" t="str">
        <f t="shared" si="12641"/>
        <v/>
      </c>
      <c r="EO1431" s="7" t="str">
        <f t="shared" si="12641"/>
        <v/>
      </c>
      <c r="EP1431" s="7" t="str">
        <f t="shared" si="12641"/>
        <v/>
      </c>
      <c r="EQ1431" s="7" t="str">
        <f t="shared" si="12641"/>
        <v/>
      </c>
      <c r="ER1431" s="7" t="str">
        <f t="shared" si="12641"/>
        <v/>
      </c>
      <c r="ES1431" s="7" t="str">
        <f t="shared" si="12641"/>
        <v/>
      </c>
      <c r="ET1431" s="7" t="str">
        <f t="shared" si="12641"/>
        <v/>
      </c>
      <c r="EU1431" s="7" t="str">
        <f t="shared" si="12641"/>
        <v/>
      </c>
      <c r="EV1431" s="7" t="str">
        <f t="shared" si="12641"/>
        <v/>
      </c>
      <c r="EW1431" s="7" t="str">
        <f t="shared" si="12641"/>
        <v/>
      </c>
      <c r="EX1431" s="7" t="str">
        <f t="shared" si="12641"/>
        <v/>
      </c>
      <c r="EY1431" s="7" t="str">
        <f t="shared" si="12641"/>
        <v/>
      </c>
      <c r="EZ1431" s="7" t="str">
        <f t="shared" si="12641"/>
        <v/>
      </c>
      <c r="FA1431" s="7" t="str">
        <f t="shared" si="12641"/>
        <v/>
      </c>
      <c r="FB1431" s="7" t="str">
        <f t="shared" si="12641"/>
        <v/>
      </c>
      <c r="FC1431" s="7" t="str">
        <f t="shared" si="12641"/>
        <v/>
      </c>
      <c r="FD1431" s="7" t="str">
        <f t="shared" ref="FD1431:HO1431" si="12642">IF(FC367="","",FC367)</f>
        <v/>
      </c>
      <c r="FE1431" s="7" t="str">
        <f t="shared" si="12642"/>
        <v/>
      </c>
      <c r="FF1431" s="7" t="str">
        <f t="shared" si="12642"/>
        <v/>
      </c>
      <c r="FG1431" s="7" t="str">
        <f t="shared" si="12642"/>
        <v/>
      </c>
      <c r="FH1431" s="7" t="str">
        <f t="shared" si="12642"/>
        <v/>
      </c>
      <c r="FI1431" s="7" t="str">
        <f t="shared" si="12642"/>
        <v/>
      </c>
      <c r="FJ1431" s="7" t="str">
        <f t="shared" si="12642"/>
        <v/>
      </c>
      <c r="FK1431" s="7" t="str">
        <f t="shared" si="12642"/>
        <v/>
      </c>
      <c r="FL1431" s="7" t="str">
        <f t="shared" si="12642"/>
        <v/>
      </c>
      <c r="FM1431" s="7" t="str">
        <f t="shared" si="12642"/>
        <v/>
      </c>
      <c r="FN1431" s="7" t="str">
        <f t="shared" si="12642"/>
        <v/>
      </c>
      <c r="FO1431" s="7" t="str">
        <f t="shared" si="12642"/>
        <v/>
      </c>
      <c r="FP1431" s="7" t="str">
        <f t="shared" si="12642"/>
        <v/>
      </c>
      <c r="FQ1431" s="7" t="str">
        <f t="shared" si="12642"/>
        <v/>
      </c>
      <c r="FR1431" s="7" t="str">
        <f t="shared" si="12642"/>
        <v/>
      </c>
      <c r="FS1431" s="7" t="str">
        <f t="shared" si="12642"/>
        <v/>
      </c>
      <c r="FT1431" s="7" t="str">
        <f t="shared" si="12642"/>
        <v/>
      </c>
      <c r="FU1431" s="7" t="str">
        <f t="shared" si="12642"/>
        <v/>
      </c>
      <c r="FV1431" s="7" t="str">
        <f t="shared" si="12642"/>
        <v/>
      </c>
      <c r="FW1431" s="7" t="str">
        <f t="shared" si="12642"/>
        <v/>
      </c>
      <c r="FX1431" s="7" t="str">
        <f t="shared" si="12642"/>
        <v/>
      </c>
      <c r="FY1431" s="7" t="str">
        <f t="shared" si="12642"/>
        <v/>
      </c>
      <c r="FZ1431" s="7" t="str">
        <f t="shared" si="12642"/>
        <v/>
      </c>
      <c r="GA1431" s="7" t="str">
        <f t="shared" si="12642"/>
        <v/>
      </c>
      <c r="GB1431" s="7" t="str">
        <f t="shared" si="12642"/>
        <v/>
      </c>
      <c r="GC1431" s="7" t="str">
        <f t="shared" si="12642"/>
        <v/>
      </c>
      <c r="GD1431" s="7" t="str">
        <f t="shared" si="12642"/>
        <v/>
      </c>
      <c r="GE1431" s="7" t="str">
        <f t="shared" si="12642"/>
        <v/>
      </c>
      <c r="GF1431" s="7" t="str">
        <f t="shared" si="12642"/>
        <v/>
      </c>
      <c r="GG1431" s="7" t="str">
        <f t="shared" si="12642"/>
        <v/>
      </c>
      <c r="GH1431" s="7" t="str">
        <f t="shared" si="12642"/>
        <v/>
      </c>
      <c r="GI1431" s="7" t="str">
        <f t="shared" si="12642"/>
        <v/>
      </c>
      <c r="GJ1431" s="7" t="str">
        <f t="shared" si="12642"/>
        <v/>
      </c>
      <c r="GK1431" s="7" t="str">
        <f t="shared" si="12642"/>
        <v/>
      </c>
      <c r="GL1431" s="7" t="str">
        <f t="shared" si="12642"/>
        <v/>
      </c>
      <c r="GM1431" s="7" t="str">
        <f t="shared" si="12642"/>
        <v/>
      </c>
      <c r="GN1431" s="7" t="str">
        <f t="shared" si="12642"/>
        <v/>
      </c>
      <c r="GO1431" s="7" t="str">
        <f t="shared" si="12642"/>
        <v/>
      </c>
      <c r="GP1431" s="7" t="str">
        <f t="shared" si="12642"/>
        <v/>
      </c>
      <c r="GQ1431" s="7" t="str">
        <f t="shared" si="12642"/>
        <v/>
      </c>
      <c r="GR1431" s="7" t="str">
        <f t="shared" si="12642"/>
        <v/>
      </c>
      <c r="GS1431" s="7" t="str">
        <f t="shared" si="12642"/>
        <v/>
      </c>
      <c r="GT1431" s="7" t="str">
        <f t="shared" si="12642"/>
        <v/>
      </c>
      <c r="GU1431" s="7" t="str">
        <f t="shared" si="12642"/>
        <v/>
      </c>
      <c r="GV1431" s="7" t="str">
        <f t="shared" si="12642"/>
        <v/>
      </c>
      <c r="GW1431" s="7" t="str">
        <f t="shared" si="12642"/>
        <v/>
      </c>
      <c r="GX1431" s="7" t="str">
        <f t="shared" si="12642"/>
        <v/>
      </c>
      <c r="GY1431" s="7" t="str">
        <f t="shared" si="12642"/>
        <v/>
      </c>
      <c r="GZ1431" s="7" t="str">
        <f t="shared" si="12642"/>
        <v/>
      </c>
      <c r="HA1431" s="7" t="str">
        <f t="shared" si="12642"/>
        <v/>
      </c>
      <c r="HB1431" s="7" t="str">
        <f t="shared" si="12642"/>
        <v/>
      </c>
      <c r="HC1431" s="7" t="str">
        <f t="shared" si="12642"/>
        <v/>
      </c>
      <c r="HD1431" s="7" t="str">
        <f t="shared" si="12642"/>
        <v/>
      </c>
      <c r="HE1431" s="7" t="str">
        <f t="shared" si="12642"/>
        <v/>
      </c>
      <c r="HF1431" s="7" t="str">
        <f t="shared" si="12642"/>
        <v/>
      </c>
      <c r="HG1431" s="7" t="str">
        <f t="shared" si="12642"/>
        <v/>
      </c>
      <c r="HH1431" s="7" t="str">
        <f t="shared" si="12642"/>
        <v/>
      </c>
      <c r="HI1431" s="7" t="str">
        <f t="shared" si="12642"/>
        <v/>
      </c>
      <c r="HJ1431" s="7" t="str">
        <f t="shared" si="12642"/>
        <v/>
      </c>
      <c r="HK1431" s="7" t="str">
        <f t="shared" si="12642"/>
        <v/>
      </c>
      <c r="HL1431" s="7" t="str">
        <f t="shared" si="12642"/>
        <v/>
      </c>
      <c r="HM1431" s="7" t="str">
        <f t="shared" si="12642"/>
        <v/>
      </c>
      <c r="HN1431" s="7" t="str">
        <f t="shared" si="12642"/>
        <v/>
      </c>
      <c r="HO1431" s="7" t="str">
        <f t="shared" si="12642"/>
        <v/>
      </c>
      <c r="HP1431" s="7" t="str">
        <f t="shared" ref="HP1431:IJ1431" si="12643">IF(HO367="","",HO367)</f>
        <v/>
      </c>
      <c r="HQ1431" s="7" t="str">
        <f t="shared" si="12643"/>
        <v/>
      </c>
      <c r="HR1431" s="7" t="str">
        <f t="shared" si="12643"/>
        <v/>
      </c>
      <c r="HS1431" s="7" t="str">
        <f t="shared" si="12643"/>
        <v/>
      </c>
      <c r="HT1431" s="7" t="str">
        <f t="shared" si="12643"/>
        <v/>
      </c>
      <c r="HU1431" s="7" t="str">
        <f t="shared" si="12643"/>
        <v/>
      </c>
      <c r="HV1431" s="7" t="str">
        <f t="shared" si="12643"/>
        <v/>
      </c>
      <c r="HW1431" s="7" t="str">
        <f t="shared" si="12643"/>
        <v/>
      </c>
      <c r="HX1431" s="7" t="str">
        <f t="shared" si="12643"/>
        <v/>
      </c>
      <c r="HY1431" s="7" t="str">
        <f t="shared" si="12643"/>
        <v/>
      </c>
      <c r="HZ1431" s="7" t="str">
        <f t="shared" si="12643"/>
        <v/>
      </c>
      <c r="IA1431" s="7" t="str">
        <f t="shared" si="12643"/>
        <v/>
      </c>
      <c r="IB1431" s="7" t="str">
        <f t="shared" si="12643"/>
        <v/>
      </c>
      <c r="IC1431" s="7" t="str">
        <f t="shared" si="12643"/>
        <v/>
      </c>
      <c r="ID1431" s="7" t="str">
        <f t="shared" si="12643"/>
        <v/>
      </c>
      <c r="IE1431" s="7" t="str">
        <f t="shared" si="12643"/>
        <v/>
      </c>
      <c r="IF1431" s="7" t="str">
        <f t="shared" si="12643"/>
        <v/>
      </c>
      <c r="IG1431" s="7" t="str">
        <f t="shared" si="12643"/>
        <v/>
      </c>
      <c r="IH1431" s="7" t="str">
        <f t="shared" si="12643"/>
        <v/>
      </c>
      <c r="II1431" s="7" t="str">
        <f t="shared" si="12643"/>
        <v/>
      </c>
      <c r="IJ1431" s="7" t="str">
        <f t="shared" si="12643"/>
        <v/>
      </c>
      <c r="IK1431" s="7" t="str">
        <f t="shared" ref="IK1431:IV1431" si="12644">IF(IJ371="","",IJ371)</f>
        <v/>
      </c>
      <c r="IL1431" s="7" t="str">
        <f t="shared" si="12644"/>
        <v/>
      </c>
      <c r="IM1431" s="7" t="str">
        <f t="shared" si="12644"/>
        <v/>
      </c>
      <c r="IN1431" s="7" t="str">
        <f t="shared" si="12644"/>
        <v/>
      </c>
      <c r="IO1431" s="7" t="str">
        <f t="shared" si="12644"/>
        <v/>
      </c>
      <c r="IP1431" s="7" t="str">
        <f t="shared" si="12644"/>
        <v/>
      </c>
      <c r="IQ1431" s="7" t="str">
        <f t="shared" si="12644"/>
        <v/>
      </c>
      <c r="IR1431" s="7" t="str">
        <f t="shared" si="12644"/>
        <v/>
      </c>
      <c r="IS1431" s="7" t="str">
        <f t="shared" si="12644"/>
        <v/>
      </c>
      <c r="IT1431" s="7" t="str">
        <f t="shared" si="12644"/>
        <v/>
      </c>
      <c r="IU1431" s="7" t="str">
        <f t="shared" si="12644"/>
        <v/>
      </c>
      <c r="IV1431" s="7" t="str">
        <f t="shared" si="12644"/>
        <v/>
      </c>
      <c r="IW1431" s="7" t="str">
        <f t="shared" si="12639"/>
        <v/>
      </c>
      <c r="IX1431" s="7" t="str">
        <f t="shared" si="12639"/>
        <v/>
      </c>
      <c r="IY1431" s="7" t="str">
        <f t="shared" si="12639"/>
        <v/>
      </c>
      <c r="IZ1431" s="7" t="str">
        <f t="shared" si="12639"/>
        <v/>
      </c>
      <c r="JA1431" s="7" t="str">
        <f t="shared" si="12639"/>
        <v/>
      </c>
      <c r="JB1431" s="7" t="str">
        <f t="shared" si="12639"/>
        <v/>
      </c>
      <c r="JC1431" s="7" t="str">
        <f t="shared" si="12639"/>
        <v/>
      </c>
      <c r="JD1431" s="7" t="str">
        <f t="shared" si="12639"/>
        <v/>
      </c>
    </row>
    <row r="1432" spans="24:264" hidden="1" x14ac:dyDescent="0.3">
      <c r="X1432" s="51">
        <v>1432</v>
      </c>
      <c r="Z1432" s="7" t="s">
        <v>1069</v>
      </c>
      <c r="AA1432" s="7" t="str">
        <f t="shared" si="12634"/>
        <v/>
      </c>
      <c r="AB1432" s="7" t="str">
        <f t="shared" si="12634"/>
        <v xml:space="preserve"> </v>
      </c>
      <c r="AC1432" s="7" t="str">
        <f t="shared" si="12634"/>
        <v/>
      </c>
      <c r="AD1432" s="7" t="str">
        <f t="shared" si="12634"/>
        <v/>
      </c>
      <c r="AE1432" s="7" t="str">
        <f t="shared" si="12634"/>
        <v/>
      </c>
      <c r="AF1432" s="7" t="str">
        <f t="shared" ref="AF1432:AX1432" si="12645">IF(AE764="","",AE764)</f>
        <v/>
      </c>
      <c r="AG1432" s="7" t="str">
        <f t="shared" si="12645"/>
        <v/>
      </c>
      <c r="AH1432" s="7" t="str">
        <f t="shared" si="12645"/>
        <v/>
      </c>
      <c r="AI1432" s="7" t="str">
        <f t="shared" si="12645"/>
        <v/>
      </c>
      <c r="AJ1432" s="7" t="str">
        <f t="shared" si="12645"/>
        <v/>
      </c>
      <c r="AK1432" s="7" t="str">
        <f t="shared" si="12645"/>
        <v/>
      </c>
      <c r="AL1432" s="7" t="str">
        <f t="shared" si="12645"/>
        <v/>
      </c>
      <c r="AM1432" s="7" t="str">
        <f t="shared" si="12645"/>
        <v/>
      </c>
      <c r="AN1432" s="7" t="str">
        <f t="shared" si="12645"/>
        <v/>
      </c>
      <c r="AO1432" s="7" t="str">
        <f t="shared" si="12645"/>
        <v/>
      </c>
      <c r="AP1432" s="7" t="str">
        <f t="shared" si="12645"/>
        <v/>
      </c>
      <c r="AQ1432" s="7" t="str">
        <f t="shared" si="12645"/>
        <v/>
      </c>
      <c r="AR1432" s="7" t="str">
        <f t="shared" si="12645"/>
        <v/>
      </c>
      <c r="AS1432" s="7" t="str">
        <f t="shared" si="12645"/>
        <v/>
      </c>
      <c r="AT1432" s="7" t="str">
        <f t="shared" si="12645"/>
        <v/>
      </c>
      <c r="AU1432" s="7" t="str">
        <f t="shared" si="12645"/>
        <v/>
      </c>
      <c r="AV1432" s="7" t="str">
        <f t="shared" si="12645"/>
        <v/>
      </c>
      <c r="AW1432" s="7" t="str">
        <f t="shared" si="12645"/>
        <v/>
      </c>
      <c r="AX1432" s="7" t="str">
        <f t="shared" si="12645"/>
        <v/>
      </c>
      <c r="AY1432" s="7" t="str">
        <f t="shared" ref="AY1432:BP1432" si="12646">AF1433</f>
        <v/>
      </c>
      <c r="AZ1432" s="7" t="str">
        <f t="shared" si="12646"/>
        <v/>
      </c>
      <c r="BA1432" s="7" t="str">
        <f t="shared" si="12646"/>
        <v/>
      </c>
      <c r="BB1432" s="7" t="str">
        <f t="shared" si="12646"/>
        <v/>
      </c>
      <c r="BC1432" s="7" t="str">
        <f t="shared" si="12646"/>
        <v/>
      </c>
      <c r="BD1432" s="7" t="str">
        <f t="shared" si="12646"/>
        <v/>
      </c>
      <c r="BE1432" s="7" t="str">
        <f t="shared" si="12646"/>
        <v/>
      </c>
      <c r="BF1432" s="7" t="str">
        <f t="shared" si="12646"/>
        <v/>
      </c>
      <c r="BG1432" s="7" t="str">
        <f t="shared" si="12646"/>
        <v/>
      </c>
      <c r="BH1432" s="7" t="str">
        <f t="shared" si="12646"/>
        <v/>
      </c>
      <c r="BI1432" s="7" t="str">
        <f t="shared" si="12646"/>
        <v/>
      </c>
      <c r="BJ1432" s="7" t="str">
        <f t="shared" si="12646"/>
        <v/>
      </c>
      <c r="BK1432" s="7" t="str">
        <f t="shared" si="12646"/>
        <v/>
      </c>
      <c r="BL1432" s="7" t="str">
        <f t="shared" si="12646"/>
        <v/>
      </c>
      <c r="BM1432" s="7" t="str">
        <f t="shared" si="12646"/>
        <v/>
      </c>
      <c r="BN1432" s="7" t="str">
        <f t="shared" si="12646"/>
        <v/>
      </c>
      <c r="BO1432" s="7" t="str">
        <f t="shared" si="12646"/>
        <v/>
      </c>
      <c r="BP1432" s="7" t="str">
        <f t="shared" si="12646"/>
        <v/>
      </c>
      <c r="BQ1432" s="7" t="str">
        <f>IF(BP764="","",BP764)</f>
        <v/>
      </c>
      <c r="BR1432" s="7" t="str">
        <f>IF(BQ764="","",BQ764)</f>
        <v/>
      </c>
      <c r="BS1432" s="7" t="str">
        <f t="shared" ref="BS1432:CX1432" si="12647">IF(BR368="","",BR368)</f>
        <v/>
      </c>
      <c r="BT1432" s="7" t="str">
        <f t="shared" si="12647"/>
        <v/>
      </c>
      <c r="BU1432" s="7" t="str">
        <f t="shared" si="12647"/>
        <v/>
      </c>
      <c r="BV1432" s="7" t="str">
        <f t="shared" si="12647"/>
        <v/>
      </c>
      <c r="BW1432" s="7" t="str">
        <f t="shared" si="12647"/>
        <v/>
      </c>
      <c r="BX1432" s="7" t="str">
        <f t="shared" si="12647"/>
        <v/>
      </c>
      <c r="BY1432" s="7" t="str">
        <f t="shared" si="12647"/>
        <v/>
      </c>
      <c r="BZ1432" s="7" t="str">
        <f t="shared" si="12647"/>
        <v/>
      </c>
      <c r="CA1432" s="7" t="str">
        <f t="shared" si="12647"/>
        <v/>
      </c>
      <c r="CB1432" s="7" t="str">
        <f t="shared" si="12647"/>
        <v/>
      </c>
      <c r="CC1432" s="7" t="str">
        <f t="shared" si="12647"/>
        <v/>
      </c>
      <c r="CD1432" s="7" t="str">
        <f t="shared" si="12647"/>
        <v/>
      </c>
      <c r="CE1432" s="7" t="str">
        <f t="shared" si="12647"/>
        <v/>
      </c>
      <c r="CF1432" s="7" t="str">
        <f t="shared" si="12647"/>
        <v/>
      </c>
      <c r="CG1432" s="7" t="str">
        <f t="shared" si="12647"/>
        <v/>
      </c>
      <c r="CH1432" s="7" t="str">
        <f t="shared" si="12647"/>
        <v/>
      </c>
      <c r="CI1432" s="7" t="str">
        <f t="shared" si="12647"/>
        <v/>
      </c>
      <c r="CJ1432" s="7" t="str">
        <f t="shared" si="12647"/>
        <v/>
      </c>
      <c r="CK1432" s="7" t="str">
        <f t="shared" si="12647"/>
        <v/>
      </c>
      <c r="CL1432" s="7" t="str">
        <f t="shared" si="12647"/>
        <v/>
      </c>
      <c r="CM1432" s="7" t="str">
        <f t="shared" si="12647"/>
        <v/>
      </c>
      <c r="CN1432" s="7" t="str">
        <f t="shared" si="12647"/>
        <v/>
      </c>
      <c r="CO1432" s="7" t="str">
        <f t="shared" si="12647"/>
        <v/>
      </c>
      <c r="CP1432" s="7" t="str">
        <f t="shared" si="12647"/>
        <v/>
      </c>
      <c r="CQ1432" s="7" t="str">
        <f t="shared" si="12647"/>
        <v/>
      </c>
      <c r="CR1432" s="7" t="str">
        <f t="shared" si="12647"/>
        <v/>
      </c>
      <c r="CS1432" s="7" t="str">
        <f t="shared" si="12647"/>
        <v/>
      </c>
      <c r="CT1432" s="7" t="str">
        <f t="shared" si="12647"/>
        <v/>
      </c>
      <c r="CU1432" s="7" t="str">
        <f t="shared" si="12647"/>
        <v/>
      </c>
      <c r="CV1432" s="7" t="str">
        <f t="shared" si="12647"/>
        <v/>
      </c>
      <c r="CW1432" s="7" t="str">
        <f t="shared" si="12647"/>
        <v/>
      </c>
      <c r="CX1432" s="7" t="str">
        <f t="shared" si="12647"/>
        <v/>
      </c>
      <c r="CY1432" s="7" t="str">
        <f t="shared" ref="CY1432:ED1432" si="12648">IF(CX368="","",CX368)</f>
        <v/>
      </c>
      <c r="CZ1432" s="7" t="str">
        <f t="shared" si="12648"/>
        <v/>
      </c>
      <c r="DA1432" s="7" t="str">
        <f t="shared" si="12648"/>
        <v/>
      </c>
      <c r="DB1432" s="7" t="str">
        <f t="shared" si="12648"/>
        <v/>
      </c>
      <c r="DC1432" s="7" t="str">
        <f t="shared" si="12648"/>
        <v/>
      </c>
      <c r="DD1432" s="7" t="str">
        <f t="shared" si="12648"/>
        <v/>
      </c>
      <c r="DE1432" s="7" t="str">
        <f t="shared" si="12648"/>
        <v/>
      </c>
      <c r="DF1432" s="7" t="str">
        <f t="shared" si="12648"/>
        <v/>
      </c>
      <c r="DG1432" s="7" t="str">
        <f t="shared" si="12648"/>
        <v/>
      </c>
      <c r="DH1432" s="7" t="str">
        <f t="shared" si="12648"/>
        <v/>
      </c>
      <c r="DI1432" s="7" t="str">
        <f t="shared" si="12648"/>
        <v/>
      </c>
      <c r="DJ1432" s="7" t="str">
        <f t="shared" si="12648"/>
        <v/>
      </c>
      <c r="DK1432" s="7" t="str">
        <f t="shared" si="12648"/>
        <v/>
      </c>
      <c r="DL1432" s="7" t="str">
        <f t="shared" si="12648"/>
        <v/>
      </c>
      <c r="DM1432" s="7" t="str">
        <f t="shared" si="12648"/>
        <v/>
      </c>
      <c r="DN1432" s="7" t="str">
        <f t="shared" si="12648"/>
        <v/>
      </c>
      <c r="DO1432" s="7" t="str">
        <f t="shared" si="12648"/>
        <v/>
      </c>
      <c r="DP1432" s="7" t="str">
        <f t="shared" si="12648"/>
        <v/>
      </c>
      <c r="DQ1432" s="7" t="str">
        <f t="shared" si="12648"/>
        <v/>
      </c>
      <c r="DR1432" s="7" t="str">
        <f t="shared" si="12648"/>
        <v/>
      </c>
      <c r="DS1432" s="7" t="str">
        <f t="shared" si="12648"/>
        <v/>
      </c>
      <c r="DT1432" s="7" t="str">
        <f t="shared" si="12648"/>
        <v/>
      </c>
      <c r="DU1432" s="7" t="str">
        <f t="shared" si="12648"/>
        <v/>
      </c>
      <c r="DV1432" s="7" t="str">
        <f t="shared" si="12648"/>
        <v/>
      </c>
      <c r="DW1432" s="7" t="str">
        <f t="shared" si="12648"/>
        <v/>
      </c>
      <c r="DX1432" s="7" t="str">
        <f t="shared" si="12648"/>
        <v/>
      </c>
      <c r="DY1432" s="7" t="str">
        <f t="shared" si="12648"/>
        <v/>
      </c>
      <c r="DZ1432" s="7" t="str">
        <f t="shared" si="12648"/>
        <v/>
      </c>
      <c r="EA1432" s="7" t="str">
        <f t="shared" si="12648"/>
        <v/>
      </c>
      <c r="EB1432" s="7" t="str">
        <f t="shared" si="12648"/>
        <v/>
      </c>
      <c r="EC1432" s="7" t="str">
        <f t="shared" si="12648"/>
        <v/>
      </c>
      <c r="ED1432" s="7" t="str">
        <f t="shared" si="12648"/>
        <v/>
      </c>
      <c r="EE1432" s="7" t="str">
        <f t="shared" ref="EE1432:FJ1432" si="12649">IF(ED368="","",ED368)</f>
        <v/>
      </c>
      <c r="EF1432" s="7" t="str">
        <f t="shared" si="12649"/>
        <v/>
      </c>
      <c r="EG1432" s="7" t="str">
        <f t="shared" si="12649"/>
        <v/>
      </c>
      <c r="EH1432" s="7" t="str">
        <f t="shared" si="12649"/>
        <v/>
      </c>
      <c r="EI1432" s="7" t="str">
        <f t="shared" si="12649"/>
        <v/>
      </c>
      <c r="EJ1432" s="7" t="str">
        <f t="shared" si="12649"/>
        <v/>
      </c>
      <c r="EK1432" s="7" t="str">
        <f t="shared" si="12649"/>
        <v/>
      </c>
      <c r="EL1432" s="7" t="str">
        <f t="shared" si="12649"/>
        <v/>
      </c>
      <c r="EM1432" s="7" t="str">
        <f t="shared" si="12649"/>
        <v/>
      </c>
      <c r="EN1432" s="7" t="str">
        <f t="shared" si="12649"/>
        <v/>
      </c>
      <c r="EO1432" s="7" t="str">
        <f t="shared" si="12649"/>
        <v/>
      </c>
      <c r="EP1432" s="7" t="str">
        <f t="shared" si="12649"/>
        <v/>
      </c>
      <c r="EQ1432" s="7" t="str">
        <f t="shared" si="12649"/>
        <v/>
      </c>
      <c r="ER1432" s="7" t="str">
        <f t="shared" si="12649"/>
        <v/>
      </c>
      <c r="ES1432" s="7" t="str">
        <f t="shared" si="12649"/>
        <v/>
      </c>
      <c r="ET1432" s="7" t="str">
        <f t="shared" si="12649"/>
        <v/>
      </c>
      <c r="EU1432" s="7" t="str">
        <f t="shared" si="12649"/>
        <v/>
      </c>
      <c r="EV1432" s="7" t="str">
        <f t="shared" si="12649"/>
        <v/>
      </c>
      <c r="EW1432" s="7" t="str">
        <f t="shared" si="12649"/>
        <v/>
      </c>
      <c r="EX1432" s="7" t="str">
        <f t="shared" si="12649"/>
        <v/>
      </c>
      <c r="EY1432" s="7" t="str">
        <f t="shared" si="12649"/>
        <v/>
      </c>
      <c r="EZ1432" s="7" t="str">
        <f t="shared" si="12649"/>
        <v/>
      </c>
      <c r="FA1432" s="7" t="str">
        <f t="shared" si="12649"/>
        <v/>
      </c>
      <c r="FB1432" s="7" t="str">
        <f t="shared" si="12649"/>
        <v/>
      </c>
      <c r="FC1432" s="7" t="str">
        <f t="shared" si="12649"/>
        <v/>
      </c>
      <c r="FD1432" s="7" t="str">
        <f t="shared" si="12649"/>
        <v/>
      </c>
      <c r="FE1432" s="7" t="str">
        <f t="shared" si="12649"/>
        <v/>
      </c>
      <c r="FF1432" s="7" t="str">
        <f t="shared" si="12649"/>
        <v/>
      </c>
      <c r="FG1432" s="7" t="str">
        <f t="shared" si="12649"/>
        <v/>
      </c>
      <c r="FH1432" s="7" t="str">
        <f t="shared" si="12649"/>
        <v/>
      </c>
      <c r="FI1432" s="7" t="str">
        <f t="shared" si="12649"/>
        <v/>
      </c>
      <c r="FJ1432" s="7" t="str">
        <f t="shared" si="12649"/>
        <v/>
      </c>
      <c r="FK1432" s="7" t="str">
        <f t="shared" ref="FK1432:GP1432" si="12650">IF(FJ368="","",FJ368)</f>
        <v/>
      </c>
      <c r="FL1432" s="7" t="str">
        <f t="shared" si="12650"/>
        <v/>
      </c>
      <c r="FM1432" s="7" t="str">
        <f t="shared" si="12650"/>
        <v/>
      </c>
      <c r="FN1432" s="7" t="str">
        <f t="shared" si="12650"/>
        <v/>
      </c>
      <c r="FO1432" s="7" t="str">
        <f t="shared" si="12650"/>
        <v/>
      </c>
      <c r="FP1432" s="7" t="str">
        <f t="shared" si="12650"/>
        <v/>
      </c>
      <c r="FQ1432" s="7" t="str">
        <f t="shared" si="12650"/>
        <v/>
      </c>
      <c r="FR1432" s="7" t="str">
        <f t="shared" si="12650"/>
        <v/>
      </c>
      <c r="FS1432" s="7" t="str">
        <f t="shared" si="12650"/>
        <v/>
      </c>
      <c r="FT1432" s="7" t="str">
        <f t="shared" si="12650"/>
        <v/>
      </c>
      <c r="FU1432" s="7" t="str">
        <f t="shared" si="12650"/>
        <v/>
      </c>
      <c r="FV1432" s="7" t="str">
        <f t="shared" si="12650"/>
        <v/>
      </c>
      <c r="FW1432" s="7" t="str">
        <f t="shared" si="12650"/>
        <v/>
      </c>
      <c r="FX1432" s="7" t="str">
        <f t="shared" si="12650"/>
        <v/>
      </c>
      <c r="FY1432" s="7" t="str">
        <f t="shared" si="12650"/>
        <v/>
      </c>
      <c r="FZ1432" s="7" t="str">
        <f t="shared" si="12650"/>
        <v/>
      </c>
      <c r="GA1432" s="7" t="str">
        <f t="shared" si="12650"/>
        <v/>
      </c>
      <c r="GB1432" s="7" t="str">
        <f t="shared" si="12650"/>
        <v/>
      </c>
      <c r="GC1432" s="7" t="str">
        <f t="shared" si="12650"/>
        <v/>
      </c>
      <c r="GD1432" s="7" t="str">
        <f t="shared" si="12650"/>
        <v/>
      </c>
      <c r="GE1432" s="7" t="str">
        <f t="shared" si="12650"/>
        <v/>
      </c>
      <c r="GF1432" s="7" t="str">
        <f t="shared" si="12650"/>
        <v/>
      </c>
      <c r="GG1432" s="7" t="str">
        <f t="shared" si="12650"/>
        <v/>
      </c>
      <c r="GH1432" s="7" t="str">
        <f t="shared" si="12650"/>
        <v/>
      </c>
      <c r="GI1432" s="7" t="str">
        <f t="shared" si="12650"/>
        <v/>
      </c>
      <c r="GJ1432" s="7" t="str">
        <f t="shared" si="12650"/>
        <v/>
      </c>
      <c r="GK1432" s="7" t="str">
        <f t="shared" si="12650"/>
        <v/>
      </c>
      <c r="GL1432" s="7" t="str">
        <f t="shared" si="12650"/>
        <v/>
      </c>
      <c r="GM1432" s="7" t="str">
        <f t="shared" si="12650"/>
        <v/>
      </c>
      <c r="GN1432" s="7" t="str">
        <f t="shared" si="12650"/>
        <v/>
      </c>
      <c r="GO1432" s="7" t="str">
        <f t="shared" si="12650"/>
        <v/>
      </c>
      <c r="GP1432" s="7" t="str">
        <f t="shared" si="12650"/>
        <v/>
      </c>
      <c r="GQ1432" s="7" t="str">
        <f t="shared" ref="GQ1432:HV1432" si="12651">IF(GP368="","",GP368)</f>
        <v/>
      </c>
      <c r="GR1432" s="7" t="str">
        <f t="shared" si="12651"/>
        <v/>
      </c>
      <c r="GS1432" s="7" t="str">
        <f t="shared" si="12651"/>
        <v/>
      </c>
      <c r="GT1432" s="7" t="str">
        <f t="shared" si="12651"/>
        <v/>
      </c>
      <c r="GU1432" s="7" t="str">
        <f t="shared" si="12651"/>
        <v/>
      </c>
      <c r="GV1432" s="7" t="str">
        <f t="shared" si="12651"/>
        <v/>
      </c>
      <c r="GW1432" s="7" t="str">
        <f t="shared" si="12651"/>
        <v/>
      </c>
      <c r="GX1432" s="7" t="str">
        <f t="shared" si="12651"/>
        <v/>
      </c>
      <c r="GY1432" s="7" t="str">
        <f t="shared" si="12651"/>
        <v/>
      </c>
      <c r="GZ1432" s="7" t="str">
        <f t="shared" si="12651"/>
        <v/>
      </c>
      <c r="HA1432" s="7" t="str">
        <f t="shared" si="12651"/>
        <v/>
      </c>
      <c r="HB1432" s="7" t="str">
        <f t="shared" si="12651"/>
        <v/>
      </c>
      <c r="HC1432" s="7" t="str">
        <f t="shared" si="12651"/>
        <v/>
      </c>
      <c r="HD1432" s="7" t="str">
        <f t="shared" si="12651"/>
        <v/>
      </c>
      <c r="HE1432" s="7" t="str">
        <f t="shared" si="12651"/>
        <v/>
      </c>
      <c r="HF1432" s="7" t="str">
        <f t="shared" si="12651"/>
        <v/>
      </c>
      <c r="HG1432" s="7" t="str">
        <f t="shared" si="12651"/>
        <v/>
      </c>
      <c r="HH1432" s="7" t="str">
        <f t="shared" si="12651"/>
        <v/>
      </c>
      <c r="HI1432" s="7" t="str">
        <f t="shared" si="12651"/>
        <v/>
      </c>
      <c r="HJ1432" s="7" t="str">
        <f t="shared" si="12651"/>
        <v/>
      </c>
      <c r="HK1432" s="7" t="str">
        <f t="shared" si="12651"/>
        <v/>
      </c>
      <c r="HL1432" s="7" t="str">
        <f t="shared" si="12651"/>
        <v/>
      </c>
      <c r="HM1432" s="7" t="str">
        <f t="shared" si="12651"/>
        <v/>
      </c>
      <c r="HN1432" s="7" t="str">
        <f t="shared" si="12651"/>
        <v/>
      </c>
      <c r="HO1432" s="7" t="str">
        <f t="shared" si="12651"/>
        <v/>
      </c>
      <c r="HP1432" s="7" t="str">
        <f t="shared" si="12651"/>
        <v/>
      </c>
      <c r="HQ1432" s="7" t="str">
        <f t="shared" si="12651"/>
        <v/>
      </c>
      <c r="HR1432" s="7" t="str">
        <f t="shared" si="12651"/>
        <v/>
      </c>
      <c r="HS1432" s="7" t="str">
        <f t="shared" si="12651"/>
        <v/>
      </c>
      <c r="HT1432" s="7" t="str">
        <f t="shared" si="12651"/>
        <v/>
      </c>
      <c r="HU1432" s="7" t="str">
        <f t="shared" si="12651"/>
        <v/>
      </c>
      <c r="HV1432" s="7" t="str">
        <f t="shared" si="12651"/>
        <v/>
      </c>
      <c r="HW1432" s="7" t="str">
        <f t="shared" ref="HW1432:IJ1432" si="12652">IF(HV368="","",HV368)</f>
        <v/>
      </c>
      <c r="HX1432" s="7" t="str">
        <f t="shared" si="12652"/>
        <v/>
      </c>
      <c r="HY1432" s="7" t="str">
        <f t="shared" si="12652"/>
        <v/>
      </c>
      <c r="HZ1432" s="7" t="str">
        <f t="shared" si="12652"/>
        <v/>
      </c>
      <c r="IA1432" s="7" t="str">
        <f t="shared" si="12652"/>
        <v/>
      </c>
      <c r="IB1432" s="7" t="str">
        <f t="shared" si="12652"/>
        <v/>
      </c>
      <c r="IC1432" s="7" t="str">
        <f t="shared" si="12652"/>
        <v/>
      </c>
      <c r="ID1432" s="7" t="str">
        <f t="shared" si="12652"/>
        <v/>
      </c>
      <c r="IE1432" s="7" t="str">
        <f t="shared" si="12652"/>
        <v/>
      </c>
      <c r="IF1432" s="7" t="str">
        <f t="shared" si="12652"/>
        <v/>
      </c>
      <c r="IG1432" s="7" t="str">
        <f t="shared" si="12652"/>
        <v/>
      </c>
      <c r="IH1432" s="7" t="str">
        <f t="shared" si="12652"/>
        <v/>
      </c>
      <c r="II1432" s="7" t="str">
        <f t="shared" si="12652"/>
        <v/>
      </c>
      <c r="IJ1432" s="7" t="str">
        <f t="shared" si="12652"/>
        <v/>
      </c>
      <c r="IK1432" s="7" t="str">
        <f t="shared" ref="IK1432:IV1432" si="12653">IF(IJ372="","",IJ372)</f>
        <v/>
      </c>
      <c r="IL1432" s="7" t="str">
        <f t="shared" si="12653"/>
        <v/>
      </c>
      <c r="IM1432" s="7" t="str">
        <f t="shared" si="12653"/>
        <v/>
      </c>
      <c r="IN1432" s="7" t="str">
        <f t="shared" si="12653"/>
        <v/>
      </c>
      <c r="IO1432" s="7" t="str">
        <f t="shared" si="12653"/>
        <v/>
      </c>
      <c r="IP1432" s="7" t="str">
        <f t="shared" si="12653"/>
        <v/>
      </c>
      <c r="IQ1432" s="7" t="str">
        <f t="shared" si="12653"/>
        <v/>
      </c>
      <c r="IR1432" s="7" t="str">
        <f t="shared" si="12653"/>
        <v/>
      </c>
      <c r="IS1432" s="7" t="str">
        <f t="shared" si="12653"/>
        <v/>
      </c>
      <c r="IT1432" s="7" t="str">
        <f t="shared" si="12653"/>
        <v/>
      </c>
      <c r="IU1432" s="7" t="str">
        <f t="shared" si="12653"/>
        <v/>
      </c>
      <c r="IV1432" s="7" t="str">
        <f t="shared" si="12653"/>
        <v/>
      </c>
      <c r="IW1432" s="7" t="str">
        <f t="shared" si="12639"/>
        <v/>
      </c>
      <c r="IX1432" s="7" t="str">
        <f t="shared" si="12639"/>
        <v/>
      </c>
      <c r="IY1432" s="7" t="str">
        <f t="shared" si="12639"/>
        <v/>
      </c>
      <c r="IZ1432" s="7" t="str">
        <f t="shared" si="12639"/>
        <v/>
      </c>
      <c r="JA1432" s="7" t="str">
        <f t="shared" si="12639"/>
        <v/>
      </c>
      <c r="JB1432" s="7" t="str">
        <f t="shared" si="12639"/>
        <v/>
      </c>
      <c r="JC1432" s="7" t="str">
        <f t="shared" si="12639"/>
        <v/>
      </c>
      <c r="JD1432" s="7" t="str">
        <f t="shared" si="12639"/>
        <v/>
      </c>
    </row>
    <row r="1433" spans="24:264" hidden="1" x14ac:dyDescent="0.3">
      <c r="X1433" s="51">
        <v>1433</v>
      </c>
      <c r="Z1433" s="7" t="s">
        <v>1371</v>
      </c>
      <c r="AE1433" s="7"/>
      <c r="AF1433" s="7" t="str">
        <f>IF(LEN($AC1425)&lt;AF$852,"",LEFT(RIGHT($AC1425,LEN($AC1425)-AF$852+1),1))</f>
        <v/>
      </c>
      <c r="AG1433" s="7" t="str">
        <f t="shared" ref="AG1433:AW1433" si="12654">IF(LEN($AC1425)&lt;AG$852,"",LEFT(RIGHT($AC1425,LEN($AC1425)-AG$852+1),1))</f>
        <v/>
      </c>
      <c r="AH1433" s="7" t="str">
        <f t="shared" si="12654"/>
        <v/>
      </c>
      <c r="AI1433" s="7" t="str">
        <f t="shared" si="12654"/>
        <v/>
      </c>
      <c r="AJ1433" s="7" t="str">
        <f t="shared" si="12654"/>
        <v/>
      </c>
      <c r="AK1433" s="7" t="str">
        <f t="shared" si="12654"/>
        <v/>
      </c>
      <c r="AL1433" s="7" t="str">
        <f t="shared" si="12654"/>
        <v/>
      </c>
      <c r="AM1433" s="7" t="str">
        <f t="shared" si="12654"/>
        <v/>
      </c>
      <c r="AN1433" s="7" t="str">
        <f t="shared" si="12654"/>
        <v/>
      </c>
      <c r="AO1433" s="7" t="str">
        <f t="shared" si="12654"/>
        <v/>
      </c>
      <c r="AP1433" s="7" t="str">
        <f t="shared" si="12654"/>
        <v/>
      </c>
      <c r="AQ1433" s="7" t="str">
        <f t="shared" si="12654"/>
        <v/>
      </c>
      <c r="AR1433" s="7" t="str">
        <f t="shared" si="12654"/>
        <v/>
      </c>
      <c r="AS1433" s="7" t="str">
        <f t="shared" si="12654"/>
        <v/>
      </c>
      <c r="AT1433" s="7" t="str">
        <f t="shared" si="12654"/>
        <v/>
      </c>
      <c r="AU1433" s="7" t="str">
        <f t="shared" si="12654"/>
        <v/>
      </c>
      <c r="AV1433" s="7" t="str">
        <f t="shared" si="12654"/>
        <v/>
      </c>
      <c r="AW1433" s="7" t="str">
        <f t="shared" si="12654"/>
        <v/>
      </c>
      <c r="AY1433" s="52" t="str">
        <f>IF(AY1432="","",COUNTIF(AY1432:$BP1432,AY1432))</f>
        <v/>
      </c>
      <c r="AZ1433" s="52" t="str">
        <f>IF(AZ1432="","",COUNTIF(AZ1432:$BP1432,AZ1432))</f>
        <v/>
      </c>
      <c r="BA1433" s="52" t="str">
        <f>IF(BA1432="","",COUNTIF(BA1432:$BP1432,BA1432))</f>
        <v/>
      </c>
      <c r="BB1433" s="52" t="str">
        <f>IF(BB1432="","",COUNTIF(BB1432:$BP1432,BB1432))</f>
        <v/>
      </c>
      <c r="BC1433" s="52" t="str">
        <f>IF(BC1432="","",COUNTIF(BC1432:$BP1432,BC1432))</f>
        <v/>
      </c>
      <c r="BD1433" s="52" t="str">
        <f>IF(BD1432="","",COUNTIF(BD1432:$BP1432,BD1432))</f>
        <v/>
      </c>
      <c r="BE1433" s="52" t="str">
        <f>IF(BE1432="","",COUNTIF(BE1432:$BP1432,BE1432))</f>
        <v/>
      </c>
      <c r="BF1433" s="52" t="str">
        <f>IF(BF1432="","",COUNTIF(BF1432:$BP1432,BF1432))</f>
        <v/>
      </c>
      <c r="BG1433" s="52" t="str">
        <f>IF(BG1432="","",COUNTIF(BG1432:$BP1432,BG1432))</f>
        <v/>
      </c>
      <c r="BH1433" s="52" t="str">
        <f>IF(BH1432="","",COUNTIF(BH1432:$BP1432,BH1432))</f>
        <v/>
      </c>
      <c r="BI1433" s="52" t="str">
        <f>IF(BI1432="","",COUNTIF(BI1432:$BP1432,BI1432))</f>
        <v/>
      </c>
      <c r="BJ1433" s="52" t="str">
        <f>IF(BJ1432="","",COUNTIF(BJ1432:$BP1432,BJ1432))</f>
        <v/>
      </c>
      <c r="BK1433" s="52" t="str">
        <f>IF(BK1432="","",COUNTIF(BK1432:$BP1432,BK1432))</f>
        <v/>
      </c>
      <c r="BL1433" s="52" t="str">
        <f>IF(BL1432="","",COUNTIF(BL1432:$BP1432,BL1432))</f>
        <v/>
      </c>
      <c r="BM1433" s="52" t="str">
        <f>IF(BM1432="","",COUNTIF(BM1432:$BP1432,BM1432))</f>
        <v/>
      </c>
      <c r="BN1433" s="52" t="str">
        <f>IF(BN1432="","",COUNTIF(BN1432:$BP1432,BN1432))</f>
        <v/>
      </c>
      <c r="BO1433" s="52" t="str">
        <f>IF(BO1432="","",COUNTIF(BO1432:$BP1432,BO1432))</f>
        <v/>
      </c>
      <c r="BP1433" s="52" t="str">
        <f>IF(BP1432="","",COUNTIF(BP1432:$BP1432,BP1432))</f>
        <v/>
      </c>
    </row>
    <row r="1434" spans="24:264" hidden="1" x14ac:dyDescent="0.3">
      <c r="X1434" s="51">
        <v>1434</v>
      </c>
      <c r="Y1434" s="8" t="s">
        <v>864</v>
      </c>
      <c r="Z1434" s="7">
        <v>1</v>
      </c>
      <c r="AE1434" s="7"/>
      <c r="AF1434" s="7" t="str">
        <f ca="1">IFERROR(HLOOKUP(AF$1433,INDIRECT($Y1434&amp;"$"&amp;1428):INDIRECT($Y1434&amp;"$"&amp;1432),3,FALSE)&amp;HLOOKUP(AF$1433,INDIRECT($Y1434&amp;"$"&amp;1428):INDIRECT($Y1434&amp;"$"&amp;1432),4,FALSE),"")</f>
        <v/>
      </c>
      <c r="AG1434" s="7" t="str">
        <f ca="1">IFERROR(HLOOKUP(AG$1433,INDIRECT($Y1434&amp;"$"&amp;1428):INDIRECT($Y1434&amp;"$"&amp;1432),3,FALSE)&amp;HLOOKUP(AG$1433,INDIRECT($Y1434&amp;"$"&amp;1428):INDIRECT($Y1434&amp;"$"&amp;1432),4,FALSE),"")</f>
        <v/>
      </c>
      <c r="AH1434" s="7" t="str">
        <f ca="1">IFERROR(HLOOKUP(AH$1433,INDIRECT($Y1434&amp;"$"&amp;1428):INDIRECT($Y1434&amp;"$"&amp;1432),3,FALSE)&amp;HLOOKUP(AH$1433,INDIRECT($Y1434&amp;"$"&amp;1428):INDIRECT($Y1434&amp;"$"&amp;1432),4,FALSE),"")</f>
        <v/>
      </c>
      <c r="AI1434" s="7" t="str">
        <f ca="1">IFERROR(HLOOKUP(AI$1433,INDIRECT($Y1434&amp;"$"&amp;1428):INDIRECT($Y1434&amp;"$"&amp;1432),3,FALSE)&amp;HLOOKUP(AI$1433,INDIRECT($Y1434&amp;"$"&amp;1428):INDIRECT($Y1434&amp;"$"&amp;1432),4,FALSE),"")</f>
        <v/>
      </c>
      <c r="AJ1434" s="7" t="str">
        <f ca="1">IFERROR(HLOOKUP(AJ$1433,INDIRECT($Y1434&amp;"$"&amp;1428):INDIRECT($Y1434&amp;"$"&amp;1432),3,FALSE)&amp;HLOOKUP(AJ$1433,INDIRECT($Y1434&amp;"$"&amp;1428):INDIRECT($Y1434&amp;"$"&amp;1432),4,FALSE),"")</f>
        <v/>
      </c>
      <c r="AK1434" s="7" t="str">
        <f ca="1">IFERROR(HLOOKUP(AK$1433,INDIRECT($Y1434&amp;"$"&amp;1428):INDIRECT($Y1434&amp;"$"&amp;1432),3,FALSE)&amp;HLOOKUP(AK$1433,INDIRECT($Y1434&amp;"$"&amp;1428):INDIRECT($Y1434&amp;"$"&amp;1432),4,FALSE),"")</f>
        <v/>
      </c>
      <c r="AL1434" s="7" t="str">
        <f ca="1">IFERROR(HLOOKUP(AL$1433,INDIRECT($Y1434&amp;"$"&amp;1428):INDIRECT($Y1434&amp;"$"&amp;1432),3,FALSE)&amp;HLOOKUP(AL$1433,INDIRECT($Y1434&amp;"$"&amp;1428):INDIRECT($Y1434&amp;"$"&amp;1432),4,FALSE),"")</f>
        <v/>
      </c>
      <c r="AM1434" s="7" t="str">
        <f ca="1">IFERROR(HLOOKUP(AM$1433,INDIRECT($Y1434&amp;"$"&amp;1428):INDIRECT($Y1434&amp;"$"&amp;1432),3,FALSE)&amp;HLOOKUP(AM$1433,INDIRECT($Y1434&amp;"$"&amp;1428):INDIRECT($Y1434&amp;"$"&amp;1432),4,FALSE),"")</f>
        <v/>
      </c>
      <c r="AN1434" s="7" t="str">
        <f ca="1">IFERROR(HLOOKUP(AN$1433,INDIRECT($Y1434&amp;"$"&amp;1428):INDIRECT($Y1434&amp;"$"&amp;1432),3,FALSE)&amp;HLOOKUP(AN$1433,INDIRECT($Y1434&amp;"$"&amp;1428):INDIRECT($Y1434&amp;"$"&amp;1432),4,FALSE),"")</f>
        <v/>
      </c>
      <c r="AO1434" s="7" t="str">
        <f ca="1">IFERROR(HLOOKUP(AO$1433,INDIRECT($Y1434&amp;"$"&amp;1428):INDIRECT($Y1434&amp;"$"&amp;1432),3,FALSE)&amp;HLOOKUP(AO$1433,INDIRECT($Y1434&amp;"$"&amp;1428):INDIRECT($Y1434&amp;"$"&amp;1432),4,FALSE),"")</f>
        <v/>
      </c>
      <c r="AP1434" s="7" t="str">
        <f ca="1">IFERROR(HLOOKUP(AP$1433,INDIRECT($Y1434&amp;"$"&amp;1428):INDIRECT($Y1434&amp;"$"&amp;1432),3,FALSE)&amp;HLOOKUP(AP$1433,INDIRECT($Y1434&amp;"$"&amp;1428):INDIRECT($Y1434&amp;"$"&amp;1432),4,FALSE),"")</f>
        <v/>
      </c>
      <c r="AQ1434" s="7" t="str">
        <f ca="1">IFERROR(HLOOKUP(AQ$1433,INDIRECT($Y1434&amp;"$"&amp;1428):INDIRECT($Y1434&amp;"$"&amp;1432),3,FALSE)&amp;HLOOKUP(AQ$1433,INDIRECT($Y1434&amp;"$"&amp;1428):INDIRECT($Y1434&amp;"$"&amp;1432),4,FALSE),"")</f>
        <v/>
      </c>
      <c r="AR1434" s="7" t="str">
        <f ca="1">IFERROR(HLOOKUP(AR$1433,INDIRECT($Y1434&amp;"$"&amp;1428):INDIRECT($Y1434&amp;"$"&amp;1432),3,FALSE)&amp;HLOOKUP(AR$1433,INDIRECT($Y1434&amp;"$"&amp;1428):INDIRECT($Y1434&amp;"$"&amp;1432),4,FALSE),"")</f>
        <v/>
      </c>
      <c r="AS1434" s="7" t="str">
        <f ca="1">IFERROR(HLOOKUP(AS$1433,INDIRECT($Y1434&amp;"$"&amp;1428):INDIRECT($Y1434&amp;"$"&amp;1432),3,FALSE)&amp;HLOOKUP(AS$1433,INDIRECT($Y1434&amp;"$"&amp;1428):INDIRECT($Y1434&amp;"$"&amp;1432),4,FALSE),"")</f>
        <v/>
      </c>
      <c r="AT1434" s="7" t="str">
        <f ca="1">IFERROR(HLOOKUP(AT$1433,INDIRECT($Y1434&amp;"$"&amp;1428):INDIRECT($Y1434&amp;"$"&amp;1432),3,FALSE)&amp;HLOOKUP(AT$1433,INDIRECT($Y1434&amp;"$"&amp;1428):INDIRECT($Y1434&amp;"$"&amp;1432),4,FALSE),"")</f>
        <v/>
      </c>
      <c r="AU1434" s="7" t="str">
        <f ca="1">IFERROR(HLOOKUP(AU$1433,INDIRECT($Y1434&amp;"$"&amp;1428):INDIRECT($Y1434&amp;"$"&amp;1432),3,FALSE)&amp;HLOOKUP(AU$1433,INDIRECT($Y1434&amp;"$"&amp;1428):INDIRECT($Y1434&amp;"$"&amp;1432),4,FALSE),"")</f>
        <v/>
      </c>
      <c r="AV1434" s="7" t="str">
        <f ca="1">IFERROR(HLOOKUP(AV$1433,INDIRECT($Y1434&amp;"$"&amp;1428):INDIRECT($Y1434&amp;"$"&amp;1432),3,FALSE)&amp;HLOOKUP(AV$1433,INDIRECT($Y1434&amp;"$"&amp;1428):INDIRECT($Y1434&amp;"$"&amp;1432),4,FALSE),"")</f>
        <v/>
      </c>
      <c r="AW1434" s="7" t="str">
        <f ca="1">IFERROR(HLOOKUP(AW$1433,INDIRECT($Y1434&amp;"$"&amp;1428):INDIRECT($Y1434&amp;"$"&amp;1432),3,FALSE)&amp;HLOOKUP(AW$1433,INDIRECT($Y1434&amp;"$"&amp;1428):INDIRECT($Y1434&amp;"$"&amp;1432),4,FALSE),"")</f>
        <v/>
      </c>
      <c r="AX1434" s="7" t="str">
        <f ca="1">IFERROR(HLOOKUP(AX$1433,INDIRECT(INDIRECT("$Y"&amp;1433+AX$852+($Z1434-1))&amp;1428):INDIRECT(INDIRECT("$Y"&amp;1433+AX$852+($Z1434-1))&amp;1432),3,FALSE)&amp;LEFT(HLOOKUP(AX$1433,INDIRECT(INDIRECT("$Y"&amp;1433+AX$852+($Z1434-1))&amp;1428):INDIRECT(INDIRECT("$Y"&amp;1433+AX$852+($Z1434-1))&amp;1432),4,FALSE),3),"")</f>
        <v/>
      </c>
      <c r="AY1434" s="53" t="str">
        <f>IF(AY1432="","",COUNTIF($AY1432:$BP1432,AY1432))</f>
        <v/>
      </c>
      <c r="AZ1434" s="53" t="str">
        <f t="shared" ref="AZ1434:BP1434" si="12655">IF(AZ1432="","",COUNTIF($AY1432:$BP1432,AZ1432))</f>
        <v/>
      </c>
      <c r="BA1434" s="53" t="str">
        <f t="shared" si="12655"/>
        <v/>
      </c>
      <c r="BB1434" s="53" t="str">
        <f t="shared" si="12655"/>
        <v/>
      </c>
      <c r="BC1434" s="53" t="str">
        <f t="shared" si="12655"/>
        <v/>
      </c>
      <c r="BD1434" s="53" t="str">
        <f t="shared" si="12655"/>
        <v/>
      </c>
      <c r="BE1434" s="53" t="str">
        <f t="shared" si="12655"/>
        <v/>
      </c>
      <c r="BF1434" s="53" t="str">
        <f t="shared" si="12655"/>
        <v/>
      </c>
      <c r="BG1434" s="53" t="str">
        <f t="shared" si="12655"/>
        <v/>
      </c>
      <c r="BH1434" s="53" t="str">
        <f t="shared" si="12655"/>
        <v/>
      </c>
      <c r="BI1434" s="53" t="str">
        <f t="shared" si="12655"/>
        <v/>
      </c>
      <c r="BJ1434" s="53" t="str">
        <f t="shared" si="12655"/>
        <v/>
      </c>
      <c r="BK1434" s="53" t="str">
        <f t="shared" si="12655"/>
        <v/>
      </c>
      <c r="BL1434" s="53" t="str">
        <f t="shared" si="12655"/>
        <v/>
      </c>
      <c r="BM1434" s="53" t="str">
        <f t="shared" si="12655"/>
        <v/>
      </c>
      <c r="BN1434" s="53" t="str">
        <f t="shared" si="12655"/>
        <v/>
      </c>
      <c r="BO1434" s="53" t="str">
        <f t="shared" si="12655"/>
        <v/>
      </c>
      <c r="BP1434" s="53" t="str">
        <f t="shared" si="12655"/>
        <v/>
      </c>
      <c r="BQ1434" s="53" t="str">
        <f>IF(BQ1432="","",IF(COUNTIF($BP1433:BQ1433,BQ1432)&gt;COUNTIF($BP1433:BR1433,BQ1432),COUNTIF($BP1433:BQ1433,BQ1432),""))</f>
        <v/>
      </c>
    </row>
    <row r="1435" spans="24:264" hidden="1" x14ac:dyDescent="0.3">
      <c r="X1435" s="51">
        <v>1435</v>
      </c>
      <c r="Y1435" s="8" t="s">
        <v>865</v>
      </c>
      <c r="Z1435" s="7">
        <v>2</v>
      </c>
      <c r="AE1435" s="7"/>
      <c r="AF1435" s="7" t="str">
        <f ca="1">IFERROR(HLOOKUP(AF$1433,INDIRECT($Y1435&amp;"$"&amp;1428):INDIRECT($Y1435&amp;"$"&amp;1432),3,FALSE)&amp;HLOOKUP(AF$1433,INDIRECT($Y1435&amp;"$"&amp;1428):INDIRECT($Y1435&amp;"$"&amp;1432),4,FALSE),"")</f>
        <v/>
      </c>
      <c r="AG1435" s="7" t="str">
        <f ca="1">IFERROR(HLOOKUP(AG$1433,INDIRECT($Y1435&amp;"$"&amp;1428):INDIRECT($Y1435&amp;"$"&amp;1432),3,FALSE)&amp;HLOOKUP(AG$1433,INDIRECT($Y1435&amp;"$"&amp;1428):INDIRECT($Y1435&amp;"$"&amp;1432),4,FALSE),"")</f>
        <v/>
      </c>
      <c r="AH1435" s="7" t="str">
        <f ca="1">IFERROR(HLOOKUP(AH$1433,INDIRECT($Y1435&amp;"$"&amp;1428):INDIRECT($Y1435&amp;"$"&amp;1432),3,FALSE)&amp;HLOOKUP(AH$1433,INDIRECT($Y1435&amp;"$"&amp;1428):INDIRECT($Y1435&amp;"$"&amp;1432),4,FALSE),"")</f>
        <v/>
      </c>
      <c r="AI1435" s="7" t="str">
        <f ca="1">IFERROR(HLOOKUP(AI$1433,INDIRECT($Y1435&amp;"$"&amp;1428):INDIRECT($Y1435&amp;"$"&amp;1432),3,FALSE)&amp;HLOOKUP(AI$1433,INDIRECT($Y1435&amp;"$"&amp;1428):INDIRECT($Y1435&amp;"$"&amp;1432),4,FALSE),"")</f>
        <v/>
      </c>
      <c r="AJ1435" s="7" t="str">
        <f ca="1">IFERROR(HLOOKUP(AJ$1433,INDIRECT($Y1435&amp;"$"&amp;1428):INDIRECT($Y1435&amp;"$"&amp;1432),3,FALSE)&amp;HLOOKUP(AJ$1433,INDIRECT($Y1435&amp;"$"&amp;1428):INDIRECT($Y1435&amp;"$"&amp;1432),4,FALSE),"")</f>
        <v/>
      </c>
      <c r="AK1435" s="7" t="str">
        <f ca="1">IFERROR(HLOOKUP(AK$1433,INDIRECT($Y1435&amp;"$"&amp;1428):INDIRECT($Y1435&amp;"$"&amp;1432),3,FALSE)&amp;HLOOKUP(AK$1433,INDIRECT($Y1435&amp;"$"&amp;1428):INDIRECT($Y1435&amp;"$"&amp;1432),4,FALSE),"")</f>
        <v/>
      </c>
      <c r="AL1435" s="7" t="str">
        <f ca="1">IFERROR(HLOOKUP(AL$1433,INDIRECT($Y1435&amp;"$"&amp;1428):INDIRECT($Y1435&amp;"$"&amp;1432),3,FALSE)&amp;HLOOKUP(AL$1433,INDIRECT($Y1435&amp;"$"&amp;1428):INDIRECT($Y1435&amp;"$"&amp;1432),4,FALSE),"")</f>
        <v/>
      </c>
      <c r="AM1435" s="7" t="str">
        <f ca="1">IFERROR(HLOOKUP(AM$1433,INDIRECT($Y1435&amp;"$"&amp;1428):INDIRECT($Y1435&amp;"$"&amp;1432),3,FALSE)&amp;HLOOKUP(AM$1433,INDIRECT($Y1435&amp;"$"&amp;1428):INDIRECT($Y1435&amp;"$"&amp;1432),4,FALSE),"")</f>
        <v/>
      </c>
      <c r="AN1435" s="7" t="str">
        <f ca="1">IFERROR(HLOOKUP(AN$1433,INDIRECT($Y1435&amp;"$"&amp;1428):INDIRECT($Y1435&amp;"$"&amp;1432),3,FALSE)&amp;HLOOKUP(AN$1433,INDIRECT($Y1435&amp;"$"&amp;1428):INDIRECT($Y1435&amp;"$"&amp;1432),4,FALSE),"")</f>
        <v/>
      </c>
      <c r="AO1435" s="7" t="str">
        <f ca="1">IFERROR(HLOOKUP(AO$1433,INDIRECT($Y1435&amp;"$"&amp;1428):INDIRECT($Y1435&amp;"$"&amp;1432),3,FALSE)&amp;HLOOKUP(AO$1433,INDIRECT($Y1435&amp;"$"&amp;1428):INDIRECT($Y1435&amp;"$"&amp;1432),4,FALSE),"")</f>
        <v/>
      </c>
      <c r="AP1435" s="7" t="str">
        <f ca="1">IFERROR(HLOOKUP(AP$1433,INDIRECT($Y1435&amp;"$"&amp;1428):INDIRECT($Y1435&amp;"$"&amp;1432),3,FALSE)&amp;HLOOKUP(AP$1433,INDIRECT($Y1435&amp;"$"&amp;1428):INDIRECT($Y1435&amp;"$"&amp;1432),4,FALSE),"")</f>
        <v/>
      </c>
      <c r="AQ1435" s="7" t="str">
        <f ca="1">IFERROR(HLOOKUP(AQ$1433,INDIRECT($Y1435&amp;"$"&amp;1428):INDIRECT($Y1435&amp;"$"&amp;1432),3,FALSE)&amp;HLOOKUP(AQ$1433,INDIRECT($Y1435&amp;"$"&amp;1428):INDIRECT($Y1435&amp;"$"&amp;1432),4,FALSE),"")</f>
        <v/>
      </c>
      <c r="AR1435" s="7" t="str">
        <f ca="1">IFERROR(HLOOKUP(AR$1433,INDIRECT($Y1435&amp;"$"&amp;1428):INDIRECT($Y1435&amp;"$"&amp;1432),3,FALSE)&amp;HLOOKUP(AR$1433,INDIRECT($Y1435&amp;"$"&amp;1428):INDIRECT($Y1435&amp;"$"&amp;1432),4,FALSE),"")</f>
        <v/>
      </c>
      <c r="AS1435" s="7" t="str">
        <f ca="1">IFERROR(HLOOKUP(AS$1433,INDIRECT($Y1435&amp;"$"&amp;1428):INDIRECT($Y1435&amp;"$"&amp;1432),3,FALSE)&amp;HLOOKUP(AS$1433,INDIRECT($Y1435&amp;"$"&amp;1428):INDIRECT($Y1435&amp;"$"&amp;1432),4,FALSE),"")</f>
        <v/>
      </c>
      <c r="AT1435" s="7" t="str">
        <f ca="1">IFERROR(HLOOKUP(AT$1433,INDIRECT($Y1435&amp;"$"&amp;1428):INDIRECT($Y1435&amp;"$"&amp;1432),3,FALSE)&amp;HLOOKUP(AT$1433,INDIRECT($Y1435&amp;"$"&amp;1428):INDIRECT($Y1435&amp;"$"&amp;1432),4,FALSE),"")</f>
        <v/>
      </c>
      <c r="AU1435" s="7" t="str">
        <f ca="1">IFERROR(HLOOKUP(AU$1433,INDIRECT($Y1435&amp;"$"&amp;1428):INDIRECT($Y1435&amp;"$"&amp;1432),3,FALSE)&amp;HLOOKUP(AU$1433,INDIRECT($Y1435&amp;"$"&amp;1428):INDIRECT($Y1435&amp;"$"&amp;1432),4,FALSE),"")</f>
        <v/>
      </c>
      <c r="AV1435" s="7" t="str">
        <f ca="1">IFERROR(HLOOKUP(AV$1433,INDIRECT($Y1435&amp;"$"&amp;1428):INDIRECT($Y1435&amp;"$"&amp;1432),3,FALSE)&amp;HLOOKUP(AV$1433,INDIRECT($Y1435&amp;"$"&amp;1428):INDIRECT($Y1435&amp;"$"&amp;1432),4,FALSE),"")</f>
        <v/>
      </c>
      <c r="AW1435" s="7" t="str">
        <f ca="1">IFERROR(HLOOKUP(AW$1433,INDIRECT($Y1435&amp;"$"&amp;1428):INDIRECT($Y1435&amp;"$"&amp;1432),3,FALSE)&amp;HLOOKUP(AW$1433,INDIRECT($Y1435&amp;"$"&amp;1428):INDIRECT($Y1435&amp;"$"&amp;1432),4,FALSE),"")</f>
        <v/>
      </c>
      <c r="AX1435" s="7" t="str">
        <f ca="1">IFERROR(HLOOKUP(AX$1433,INDIRECT(INDIRECT("$Y"&amp;1433+AX$852+($Z1435-1))&amp;1428):INDIRECT(INDIRECT("$Y"&amp;1433+AX$852+($Z1435-1))&amp;1432),3,FALSE)&amp;LEFT(HLOOKUP(AX$1433,INDIRECT(INDIRECT("$Y"&amp;1433+AX$852+($Z1435-1))&amp;1428):INDIRECT(INDIRECT("$Y"&amp;1433+AX$852+($Z1435-1))&amp;1432),4,FALSE),3),"")</f>
        <v/>
      </c>
      <c r="AY1435" s="53" t="str">
        <f ca="1">LEFT(AF1434,1)</f>
        <v/>
      </c>
      <c r="AZ1435" s="53" t="str">
        <f t="shared" ref="AZ1435:BO1435" ca="1" si="12656">LEFT(AG1434,1)</f>
        <v/>
      </c>
      <c r="BA1435" s="53" t="str">
        <f t="shared" ca="1" si="12656"/>
        <v/>
      </c>
      <c r="BB1435" s="53" t="str">
        <f t="shared" ca="1" si="12656"/>
        <v/>
      </c>
      <c r="BC1435" s="53" t="str">
        <f t="shared" ca="1" si="12656"/>
        <v/>
      </c>
      <c r="BD1435" s="53" t="str">
        <f t="shared" ca="1" si="12656"/>
        <v/>
      </c>
      <c r="BE1435" s="53" t="str">
        <f t="shared" ca="1" si="12656"/>
        <v/>
      </c>
      <c r="BF1435" s="53" t="str">
        <f t="shared" ca="1" si="12656"/>
        <v/>
      </c>
      <c r="BG1435" s="53" t="str">
        <f t="shared" ca="1" si="12656"/>
        <v/>
      </c>
      <c r="BH1435" s="53" t="str">
        <f t="shared" ca="1" si="12656"/>
        <v/>
      </c>
      <c r="BI1435" s="53" t="str">
        <f t="shared" ca="1" si="12656"/>
        <v/>
      </c>
      <c r="BJ1435" s="53" t="str">
        <f t="shared" ca="1" si="12656"/>
        <v/>
      </c>
      <c r="BK1435" s="53" t="str">
        <f t="shared" ca="1" si="12656"/>
        <v/>
      </c>
      <c r="BL1435" s="53" t="str">
        <f t="shared" ca="1" si="12656"/>
        <v/>
      </c>
      <c r="BM1435" s="53" t="str">
        <f t="shared" ca="1" si="12656"/>
        <v/>
      </c>
      <c r="BN1435" s="53" t="str">
        <f t="shared" ca="1" si="12656"/>
        <v/>
      </c>
      <c r="BO1435" s="53" t="str">
        <f t="shared" ca="1" si="12656"/>
        <v/>
      </c>
      <c r="BP1435" s="53" t="str">
        <f t="shared" ref="AZ1435:BP1450" ca="1" si="12657">LEFT(AW1434,1)</f>
        <v/>
      </c>
    </row>
    <row r="1436" spans="24:264" hidden="1" x14ac:dyDescent="0.3">
      <c r="X1436" s="51">
        <v>1436</v>
      </c>
      <c r="Y1436" s="8" t="s">
        <v>866</v>
      </c>
      <c r="Z1436" s="7">
        <v>3</v>
      </c>
      <c r="AE1436" s="7"/>
      <c r="AF1436" s="7" t="str">
        <f ca="1">IFERROR(HLOOKUP(AF$1433,INDIRECT($Y1436&amp;"$"&amp;1428):INDIRECT($Y1436&amp;"$"&amp;1432),3,FALSE)&amp;HLOOKUP(AF$1433,INDIRECT($Y1436&amp;"$"&amp;1428):INDIRECT($Y1436&amp;"$"&amp;1432),4,FALSE),"")</f>
        <v/>
      </c>
      <c r="AG1436" s="7" t="str">
        <f ca="1">IFERROR(HLOOKUP(AG$1433,INDIRECT($Y1436&amp;"$"&amp;1428):INDIRECT($Y1436&amp;"$"&amp;1432),3,FALSE)&amp;HLOOKUP(AG$1433,INDIRECT($Y1436&amp;"$"&amp;1428):INDIRECT($Y1436&amp;"$"&amp;1432),4,FALSE),"")</f>
        <v/>
      </c>
      <c r="AH1436" s="7" t="str">
        <f ca="1">IFERROR(HLOOKUP(AH$1433,INDIRECT($Y1436&amp;"$"&amp;1428):INDIRECT($Y1436&amp;"$"&amp;1432),3,FALSE)&amp;HLOOKUP(AH$1433,INDIRECT($Y1436&amp;"$"&amp;1428):INDIRECT($Y1436&amp;"$"&amp;1432),4,FALSE),"")</f>
        <v/>
      </c>
      <c r="AI1436" s="7" t="str">
        <f ca="1">IFERROR(HLOOKUP(AI$1433,INDIRECT($Y1436&amp;"$"&amp;1428):INDIRECT($Y1436&amp;"$"&amp;1432),3,FALSE)&amp;HLOOKUP(AI$1433,INDIRECT($Y1436&amp;"$"&amp;1428):INDIRECT($Y1436&amp;"$"&amp;1432),4,FALSE),"")</f>
        <v/>
      </c>
      <c r="AJ1436" s="7" t="str">
        <f ca="1">IFERROR(HLOOKUP(AJ$1433,INDIRECT($Y1436&amp;"$"&amp;1428):INDIRECT($Y1436&amp;"$"&amp;1432),3,FALSE)&amp;HLOOKUP(AJ$1433,INDIRECT($Y1436&amp;"$"&amp;1428):INDIRECT($Y1436&amp;"$"&amp;1432),4,FALSE),"")</f>
        <v/>
      </c>
      <c r="AK1436" s="7" t="str">
        <f ca="1">IFERROR(HLOOKUP(AK$1433,INDIRECT($Y1436&amp;"$"&amp;1428):INDIRECT($Y1436&amp;"$"&amp;1432),3,FALSE)&amp;HLOOKUP(AK$1433,INDIRECT($Y1436&amp;"$"&amp;1428):INDIRECT($Y1436&amp;"$"&amp;1432),4,FALSE),"")</f>
        <v/>
      </c>
      <c r="AL1436" s="7" t="str">
        <f ca="1">IFERROR(HLOOKUP(AL$1433,INDIRECT($Y1436&amp;"$"&amp;1428):INDIRECT($Y1436&amp;"$"&amp;1432),3,FALSE)&amp;HLOOKUP(AL$1433,INDIRECT($Y1436&amp;"$"&amp;1428):INDIRECT($Y1436&amp;"$"&amp;1432),4,FALSE),"")</f>
        <v/>
      </c>
      <c r="AM1436" s="7" t="str">
        <f ca="1">IFERROR(HLOOKUP(AM$1433,INDIRECT($Y1436&amp;"$"&amp;1428):INDIRECT($Y1436&amp;"$"&amp;1432),3,FALSE)&amp;HLOOKUP(AM$1433,INDIRECT($Y1436&amp;"$"&amp;1428):INDIRECT($Y1436&amp;"$"&amp;1432),4,FALSE),"")</f>
        <v/>
      </c>
      <c r="AN1436" s="7" t="str">
        <f ca="1">IFERROR(HLOOKUP(AN$1433,INDIRECT($Y1436&amp;"$"&amp;1428):INDIRECT($Y1436&amp;"$"&amp;1432),3,FALSE)&amp;HLOOKUP(AN$1433,INDIRECT($Y1436&amp;"$"&amp;1428):INDIRECT($Y1436&amp;"$"&amp;1432),4,FALSE),"")</f>
        <v/>
      </c>
      <c r="AO1436" s="7" t="str">
        <f ca="1">IFERROR(HLOOKUP(AO$1433,INDIRECT($Y1436&amp;"$"&amp;1428):INDIRECT($Y1436&amp;"$"&amp;1432),3,FALSE)&amp;HLOOKUP(AO$1433,INDIRECT($Y1436&amp;"$"&amp;1428):INDIRECT($Y1436&amp;"$"&amp;1432),4,FALSE),"")</f>
        <v/>
      </c>
      <c r="AP1436" s="7" t="str">
        <f ca="1">IFERROR(HLOOKUP(AP$1433,INDIRECT($Y1436&amp;"$"&amp;1428):INDIRECT($Y1436&amp;"$"&amp;1432),3,FALSE)&amp;HLOOKUP(AP$1433,INDIRECT($Y1436&amp;"$"&amp;1428):INDIRECT($Y1436&amp;"$"&amp;1432),4,FALSE),"")</f>
        <v/>
      </c>
      <c r="AQ1436" s="7" t="str">
        <f ca="1">IFERROR(HLOOKUP(AQ$1433,INDIRECT($Y1436&amp;"$"&amp;1428):INDIRECT($Y1436&amp;"$"&amp;1432),3,FALSE)&amp;HLOOKUP(AQ$1433,INDIRECT($Y1436&amp;"$"&amp;1428):INDIRECT($Y1436&amp;"$"&amp;1432),4,FALSE),"")</f>
        <v/>
      </c>
      <c r="AR1436" s="7" t="str">
        <f ca="1">IFERROR(HLOOKUP(AR$1433,INDIRECT($Y1436&amp;"$"&amp;1428):INDIRECT($Y1436&amp;"$"&amp;1432),3,FALSE)&amp;HLOOKUP(AR$1433,INDIRECT($Y1436&amp;"$"&amp;1428):INDIRECT($Y1436&amp;"$"&amp;1432),4,FALSE),"")</f>
        <v/>
      </c>
      <c r="AS1436" s="7" t="str">
        <f ca="1">IFERROR(HLOOKUP(AS$1433,INDIRECT($Y1436&amp;"$"&amp;1428):INDIRECT($Y1436&amp;"$"&amp;1432),3,FALSE)&amp;HLOOKUP(AS$1433,INDIRECT($Y1436&amp;"$"&amp;1428):INDIRECT($Y1436&amp;"$"&amp;1432),4,FALSE),"")</f>
        <v/>
      </c>
      <c r="AT1436" s="7" t="str">
        <f ca="1">IFERROR(HLOOKUP(AT$1433,INDIRECT($Y1436&amp;"$"&amp;1428):INDIRECT($Y1436&amp;"$"&amp;1432),3,FALSE)&amp;HLOOKUP(AT$1433,INDIRECT($Y1436&amp;"$"&amp;1428):INDIRECT($Y1436&amp;"$"&amp;1432),4,FALSE),"")</f>
        <v/>
      </c>
      <c r="AU1436" s="7" t="str">
        <f ca="1">IFERROR(HLOOKUP(AU$1433,INDIRECT($Y1436&amp;"$"&amp;1428):INDIRECT($Y1436&amp;"$"&amp;1432),3,FALSE)&amp;HLOOKUP(AU$1433,INDIRECT($Y1436&amp;"$"&amp;1428):INDIRECT($Y1436&amp;"$"&amp;1432),4,FALSE),"")</f>
        <v/>
      </c>
      <c r="AV1436" s="7" t="str">
        <f ca="1">IFERROR(HLOOKUP(AV$1433,INDIRECT($Y1436&amp;"$"&amp;1428):INDIRECT($Y1436&amp;"$"&amp;1432),3,FALSE)&amp;HLOOKUP(AV$1433,INDIRECT($Y1436&amp;"$"&amp;1428):INDIRECT($Y1436&amp;"$"&amp;1432),4,FALSE),"")</f>
        <v/>
      </c>
      <c r="AW1436" s="7" t="str">
        <f ca="1">IFERROR(HLOOKUP(AW$1433,INDIRECT($Y1436&amp;"$"&amp;1428):INDIRECT($Y1436&amp;"$"&amp;1432),3,FALSE)&amp;HLOOKUP(AW$1433,INDIRECT($Y1436&amp;"$"&amp;1428):INDIRECT($Y1436&amp;"$"&amp;1432),4,FALSE),"")</f>
        <v/>
      </c>
      <c r="AX1436" s="7" t="str">
        <f ca="1">IFERROR(HLOOKUP(AX$1433,INDIRECT(INDIRECT("$Y"&amp;1433+AX$852+($Z1436-1))&amp;1428):INDIRECT(INDIRECT("$Y"&amp;1433+AX$852+($Z1436-1))&amp;1432),3,FALSE)&amp;LEFT(HLOOKUP(AX$1433,INDIRECT(INDIRECT("$Y"&amp;1433+AX$852+($Z1436-1))&amp;1428):INDIRECT(INDIRECT("$Y"&amp;1433+AX$852+($Z1436-1))&amp;1432),4,FALSE),3),"")</f>
        <v/>
      </c>
      <c r="AY1436" s="53" t="str">
        <f t="shared" ref="AY1436:AY1451" ca="1" si="12658">LEFT(AF1435,1)</f>
        <v/>
      </c>
      <c r="AZ1436" s="53" t="str">
        <f t="shared" ca="1" si="12657"/>
        <v/>
      </c>
      <c r="BA1436" s="53" t="str">
        <f t="shared" ca="1" si="12657"/>
        <v/>
      </c>
      <c r="BB1436" s="53" t="str">
        <f t="shared" ca="1" si="12657"/>
        <v/>
      </c>
      <c r="BC1436" s="53" t="str">
        <f t="shared" ca="1" si="12657"/>
        <v/>
      </c>
      <c r="BD1436" s="53" t="str">
        <f t="shared" ca="1" si="12657"/>
        <v/>
      </c>
      <c r="BE1436" s="53" t="str">
        <f t="shared" ca="1" si="12657"/>
        <v/>
      </c>
      <c r="BF1436" s="53" t="str">
        <f t="shared" ca="1" si="12657"/>
        <v/>
      </c>
      <c r="BG1436" s="53" t="str">
        <f t="shared" ca="1" si="12657"/>
        <v/>
      </c>
      <c r="BH1436" s="53" t="str">
        <f t="shared" ca="1" si="12657"/>
        <v/>
      </c>
      <c r="BI1436" s="53" t="str">
        <f t="shared" ca="1" si="12657"/>
        <v/>
      </c>
      <c r="BJ1436" s="53" t="str">
        <f t="shared" ca="1" si="12657"/>
        <v/>
      </c>
      <c r="BK1436" s="53" t="str">
        <f t="shared" ca="1" si="12657"/>
        <v/>
      </c>
      <c r="BL1436" s="53" t="str">
        <f t="shared" ca="1" si="12657"/>
        <v/>
      </c>
      <c r="BM1436" s="53" t="str">
        <f t="shared" ca="1" si="12657"/>
        <v/>
      </c>
      <c r="BN1436" s="53" t="str">
        <f t="shared" ca="1" si="12657"/>
        <v/>
      </c>
      <c r="BO1436" s="53" t="str">
        <f t="shared" ca="1" si="12657"/>
        <v/>
      </c>
      <c r="BP1436" s="53" t="str">
        <f t="shared" ca="1" si="12657"/>
        <v/>
      </c>
    </row>
    <row r="1437" spans="24:264" hidden="1" x14ac:dyDescent="0.3">
      <c r="X1437" s="51">
        <v>1437</v>
      </c>
      <c r="Y1437" s="8" t="s">
        <v>867</v>
      </c>
      <c r="Z1437" s="7">
        <v>4</v>
      </c>
      <c r="AE1437" s="7"/>
      <c r="AF1437" s="7" t="str">
        <f ca="1">IFERROR(HLOOKUP(AF$1433,INDIRECT($Y1437&amp;"$"&amp;1428):INDIRECT($Y1437&amp;"$"&amp;1432),3,FALSE)&amp;HLOOKUP(AF$1433,INDIRECT($Y1437&amp;"$"&amp;1428):INDIRECT($Y1437&amp;"$"&amp;1432),4,FALSE),"")</f>
        <v/>
      </c>
      <c r="AG1437" s="7" t="str">
        <f ca="1">IFERROR(HLOOKUP(AG$1433,INDIRECT($Y1437&amp;"$"&amp;1428):INDIRECT($Y1437&amp;"$"&amp;1432),3,FALSE)&amp;HLOOKUP(AG$1433,INDIRECT($Y1437&amp;"$"&amp;1428):INDIRECT($Y1437&amp;"$"&amp;1432),4,FALSE),"")</f>
        <v/>
      </c>
      <c r="AH1437" s="7" t="str">
        <f ca="1">IFERROR(HLOOKUP(AH$1433,INDIRECT($Y1437&amp;"$"&amp;1428):INDIRECT($Y1437&amp;"$"&amp;1432),3,FALSE)&amp;HLOOKUP(AH$1433,INDIRECT($Y1437&amp;"$"&amp;1428):INDIRECT($Y1437&amp;"$"&amp;1432),4,FALSE),"")</f>
        <v/>
      </c>
      <c r="AI1437" s="7" t="str">
        <f ca="1">IFERROR(HLOOKUP(AI$1433,INDIRECT($Y1437&amp;"$"&amp;1428):INDIRECT($Y1437&amp;"$"&amp;1432),3,FALSE)&amp;HLOOKUP(AI$1433,INDIRECT($Y1437&amp;"$"&amp;1428):INDIRECT($Y1437&amp;"$"&amp;1432),4,FALSE),"")</f>
        <v/>
      </c>
      <c r="AJ1437" s="7" t="str">
        <f ca="1">IFERROR(HLOOKUP(AJ$1433,INDIRECT($Y1437&amp;"$"&amp;1428):INDIRECT($Y1437&amp;"$"&amp;1432),3,FALSE)&amp;HLOOKUP(AJ$1433,INDIRECT($Y1437&amp;"$"&amp;1428):INDIRECT($Y1437&amp;"$"&amp;1432),4,FALSE),"")</f>
        <v/>
      </c>
      <c r="AK1437" s="7" t="str">
        <f ca="1">IFERROR(HLOOKUP(AK$1433,INDIRECT($Y1437&amp;"$"&amp;1428):INDIRECT($Y1437&amp;"$"&amp;1432),3,FALSE)&amp;HLOOKUP(AK$1433,INDIRECT($Y1437&amp;"$"&amp;1428):INDIRECT($Y1437&amp;"$"&amp;1432),4,FALSE),"")</f>
        <v/>
      </c>
      <c r="AL1437" s="7" t="str">
        <f ca="1">IFERROR(HLOOKUP(AL$1433,INDIRECT($Y1437&amp;"$"&amp;1428):INDIRECT($Y1437&amp;"$"&amp;1432),3,FALSE)&amp;HLOOKUP(AL$1433,INDIRECT($Y1437&amp;"$"&amp;1428):INDIRECT($Y1437&amp;"$"&amp;1432),4,FALSE),"")</f>
        <v/>
      </c>
      <c r="AM1437" s="7" t="str">
        <f ca="1">IFERROR(HLOOKUP(AM$1433,INDIRECT($Y1437&amp;"$"&amp;1428):INDIRECT($Y1437&amp;"$"&amp;1432),3,FALSE)&amp;HLOOKUP(AM$1433,INDIRECT($Y1437&amp;"$"&amp;1428):INDIRECT($Y1437&amp;"$"&amp;1432),4,FALSE),"")</f>
        <v/>
      </c>
      <c r="AN1437" s="7" t="str">
        <f ca="1">IFERROR(HLOOKUP(AN$1433,INDIRECT($Y1437&amp;"$"&amp;1428):INDIRECT($Y1437&amp;"$"&amp;1432),3,FALSE)&amp;HLOOKUP(AN$1433,INDIRECT($Y1437&amp;"$"&amp;1428):INDIRECT($Y1437&amp;"$"&amp;1432),4,FALSE),"")</f>
        <v/>
      </c>
      <c r="AO1437" s="7" t="str">
        <f ca="1">IFERROR(HLOOKUP(AO$1433,INDIRECT($Y1437&amp;"$"&amp;1428):INDIRECT($Y1437&amp;"$"&amp;1432),3,FALSE)&amp;HLOOKUP(AO$1433,INDIRECT($Y1437&amp;"$"&amp;1428):INDIRECT($Y1437&amp;"$"&amp;1432),4,FALSE),"")</f>
        <v/>
      </c>
      <c r="AP1437" s="7" t="str">
        <f ca="1">IFERROR(HLOOKUP(AP$1433,INDIRECT($Y1437&amp;"$"&amp;1428):INDIRECT($Y1437&amp;"$"&amp;1432),3,FALSE)&amp;HLOOKUP(AP$1433,INDIRECT($Y1437&amp;"$"&amp;1428):INDIRECT($Y1437&amp;"$"&amp;1432),4,FALSE),"")</f>
        <v/>
      </c>
      <c r="AQ1437" s="7" t="str">
        <f ca="1">IFERROR(HLOOKUP(AQ$1433,INDIRECT($Y1437&amp;"$"&amp;1428):INDIRECT($Y1437&amp;"$"&amp;1432),3,FALSE)&amp;HLOOKUP(AQ$1433,INDIRECT($Y1437&amp;"$"&amp;1428):INDIRECT($Y1437&amp;"$"&amp;1432),4,FALSE),"")</f>
        <v/>
      </c>
      <c r="AR1437" s="7" t="str">
        <f ca="1">IFERROR(HLOOKUP(AR$1433,INDIRECT($Y1437&amp;"$"&amp;1428):INDIRECT($Y1437&amp;"$"&amp;1432),3,FALSE)&amp;HLOOKUP(AR$1433,INDIRECT($Y1437&amp;"$"&amp;1428):INDIRECT($Y1437&amp;"$"&amp;1432),4,FALSE),"")</f>
        <v/>
      </c>
      <c r="AS1437" s="7" t="str">
        <f ca="1">IFERROR(HLOOKUP(AS$1433,INDIRECT($Y1437&amp;"$"&amp;1428):INDIRECT($Y1437&amp;"$"&amp;1432),3,FALSE)&amp;HLOOKUP(AS$1433,INDIRECT($Y1437&amp;"$"&amp;1428):INDIRECT($Y1437&amp;"$"&amp;1432),4,FALSE),"")</f>
        <v/>
      </c>
      <c r="AT1437" s="7" t="str">
        <f ca="1">IFERROR(HLOOKUP(AT$1433,INDIRECT($Y1437&amp;"$"&amp;1428):INDIRECT($Y1437&amp;"$"&amp;1432),3,FALSE)&amp;HLOOKUP(AT$1433,INDIRECT($Y1437&amp;"$"&amp;1428):INDIRECT($Y1437&amp;"$"&amp;1432),4,FALSE),"")</f>
        <v/>
      </c>
      <c r="AU1437" s="7" t="str">
        <f ca="1">IFERROR(HLOOKUP(AU$1433,INDIRECT($Y1437&amp;"$"&amp;1428):INDIRECT($Y1437&amp;"$"&amp;1432),3,FALSE)&amp;HLOOKUP(AU$1433,INDIRECT($Y1437&amp;"$"&amp;1428):INDIRECT($Y1437&amp;"$"&amp;1432),4,FALSE),"")</f>
        <v/>
      </c>
      <c r="AV1437" s="7" t="str">
        <f ca="1">IFERROR(HLOOKUP(AV$1433,INDIRECT($Y1437&amp;"$"&amp;1428):INDIRECT($Y1437&amp;"$"&amp;1432),3,FALSE)&amp;HLOOKUP(AV$1433,INDIRECT($Y1437&amp;"$"&amp;1428):INDIRECT($Y1437&amp;"$"&amp;1432),4,FALSE),"")</f>
        <v/>
      </c>
      <c r="AW1437" s="7" t="str">
        <f ca="1">IFERROR(HLOOKUP(AW$1433,INDIRECT($Y1437&amp;"$"&amp;1428):INDIRECT($Y1437&amp;"$"&amp;1432),3,FALSE)&amp;HLOOKUP(AW$1433,INDIRECT($Y1437&amp;"$"&amp;1428):INDIRECT($Y1437&amp;"$"&amp;1432),4,FALSE),"")</f>
        <v/>
      </c>
      <c r="AX1437" s="7" t="str">
        <f ca="1">IFERROR(HLOOKUP(AX$1433,INDIRECT(INDIRECT("$Y"&amp;1433+AX$852+($Z1437-1))&amp;1428):INDIRECT(INDIRECT("$Y"&amp;1433+AX$852+($Z1437-1))&amp;1432),3,FALSE)&amp;LEFT(HLOOKUP(AX$1433,INDIRECT(INDIRECT("$Y"&amp;1433+AX$852+($Z1437-1))&amp;1428):INDIRECT(INDIRECT("$Y"&amp;1433+AX$852+($Z1437-1))&amp;1432),4,FALSE),3),"")</f>
        <v/>
      </c>
      <c r="AY1437" s="53" t="str">
        <f t="shared" ca="1" si="12658"/>
        <v/>
      </c>
      <c r="AZ1437" s="53" t="str">
        <f t="shared" ca="1" si="12657"/>
        <v/>
      </c>
      <c r="BA1437" s="53" t="str">
        <f t="shared" ca="1" si="12657"/>
        <v/>
      </c>
      <c r="BB1437" s="53" t="str">
        <f t="shared" ca="1" si="12657"/>
        <v/>
      </c>
      <c r="BC1437" s="53" t="str">
        <f t="shared" ca="1" si="12657"/>
        <v/>
      </c>
      <c r="BD1437" s="53" t="str">
        <f t="shared" ca="1" si="12657"/>
        <v/>
      </c>
      <c r="BE1437" s="53" t="str">
        <f t="shared" ca="1" si="12657"/>
        <v/>
      </c>
      <c r="BF1437" s="53" t="str">
        <f t="shared" ca="1" si="12657"/>
        <v/>
      </c>
      <c r="BG1437" s="53" t="str">
        <f t="shared" ca="1" si="12657"/>
        <v/>
      </c>
      <c r="BH1437" s="53" t="str">
        <f t="shared" ca="1" si="12657"/>
        <v/>
      </c>
      <c r="BI1437" s="53" t="str">
        <f t="shared" ca="1" si="12657"/>
        <v/>
      </c>
      <c r="BJ1437" s="53" t="str">
        <f t="shared" ca="1" si="12657"/>
        <v/>
      </c>
      <c r="BK1437" s="53" t="str">
        <f t="shared" ca="1" si="12657"/>
        <v/>
      </c>
      <c r="BL1437" s="53" t="str">
        <f t="shared" ca="1" si="12657"/>
        <v/>
      </c>
      <c r="BM1437" s="53" t="str">
        <f t="shared" ca="1" si="12657"/>
        <v/>
      </c>
      <c r="BN1437" s="53" t="str">
        <f t="shared" ca="1" si="12657"/>
        <v/>
      </c>
      <c r="BO1437" s="53" t="str">
        <f t="shared" ca="1" si="12657"/>
        <v/>
      </c>
      <c r="BP1437" s="53" t="str">
        <f t="shared" ca="1" si="12657"/>
        <v/>
      </c>
    </row>
    <row r="1438" spans="24:264" hidden="1" x14ac:dyDescent="0.3">
      <c r="X1438" s="51">
        <v>1438</v>
      </c>
      <c r="Y1438" s="8" t="s">
        <v>868</v>
      </c>
      <c r="Z1438" s="7">
        <v>5</v>
      </c>
      <c r="AE1438" s="7"/>
      <c r="AF1438" s="7" t="str">
        <f ca="1">IFERROR(HLOOKUP(AF$1433,INDIRECT($Y1438&amp;"$"&amp;1428):INDIRECT($Y1438&amp;"$"&amp;1432),3,FALSE)&amp;HLOOKUP(AF$1433,INDIRECT($Y1438&amp;"$"&amp;1428):INDIRECT($Y1438&amp;"$"&amp;1432),4,FALSE),"")</f>
        <v/>
      </c>
      <c r="AG1438" s="7" t="str">
        <f ca="1">IFERROR(HLOOKUP(AG$1433,INDIRECT($Y1438&amp;"$"&amp;1428):INDIRECT($Y1438&amp;"$"&amp;1432),3,FALSE)&amp;HLOOKUP(AG$1433,INDIRECT($Y1438&amp;"$"&amp;1428):INDIRECT($Y1438&amp;"$"&amp;1432),4,FALSE),"")</f>
        <v/>
      </c>
      <c r="AH1438" s="7" t="str">
        <f ca="1">IFERROR(HLOOKUP(AH$1433,INDIRECT($Y1438&amp;"$"&amp;1428):INDIRECT($Y1438&amp;"$"&amp;1432),3,FALSE)&amp;HLOOKUP(AH$1433,INDIRECT($Y1438&amp;"$"&amp;1428):INDIRECT($Y1438&amp;"$"&amp;1432),4,FALSE),"")</f>
        <v/>
      </c>
      <c r="AI1438" s="7" t="str">
        <f ca="1">IFERROR(HLOOKUP(AI$1433,INDIRECT($Y1438&amp;"$"&amp;1428):INDIRECT($Y1438&amp;"$"&amp;1432),3,FALSE)&amp;HLOOKUP(AI$1433,INDIRECT($Y1438&amp;"$"&amp;1428):INDIRECT($Y1438&amp;"$"&amp;1432),4,FALSE),"")</f>
        <v/>
      </c>
      <c r="AJ1438" s="7" t="str">
        <f ca="1">IFERROR(HLOOKUP(AJ$1433,INDIRECT($Y1438&amp;"$"&amp;1428):INDIRECT($Y1438&amp;"$"&amp;1432),3,FALSE)&amp;HLOOKUP(AJ$1433,INDIRECT($Y1438&amp;"$"&amp;1428):INDIRECT($Y1438&amp;"$"&amp;1432),4,FALSE),"")</f>
        <v/>
      </c>
      <c r="AK1438" s="7" t="str">
        <f ca="1">IFERROR(HLOOKUP(AK$1433,INDIRECT($Y1438&amp;"$"&amp;1428):INDIRECT($Y1438&amp;"$"&amp;1432),3,FALSE)&amp;HLOOKUP(AK$1433,INDIRECT($Y1438&amp;"$"&amp;1428):INDIRECT($Y1438&amp;"$"&amp;1432),4,FALSE),"")</f>
        <v/>
      </c>
      <c r="AL1438" s="7" t="str">
        <f ca="1">IFERROR(HLOOKUP(AL$1433,INDIRECT($Y1438&amp;"$"&amp;1428):INDIRECT($Y1438&amp;"$"&amp;1432),3,FALSE)&amp;HLOOKUP(AL$1433,INDIRECT($Y1438&amp;"$"&amp;1428):INDIRECT($Y1438&amp;"$"&amp;1432),4,FALSE),"")</f>
        <v/>
      </c>
      <c r="AM1438" s="7" t="str">
        <f ca="1">IFERROR(HLOOKUP(AM$1433,INDIRECT($Y1438&amp;"$"&amp;1428):INDIRECT($Y1438&amp;"$"&amp;1432),3,FALSE)&amp;HLOOKUP(AM$1433,INDIRECT($Y1438&amp;"$"&amp;1428):INDIRECT($Y1438&amp;"$"&amp;1432),4,FALSE),"")</f>
        <v/>
      </c>
      <c r="AN1438" s="7" t="str">
        <f ca="1">IFERROR(HLOOKUP(AN$1433,INDIRECT($Y1438&amp;"$"&amp;1428):INDIRECT($Y1438&amp;"$"&amp;1432),3,FALSE)&amp;HLOOKUP(AN$1433,INDIRECT($Y1438&amp;"$"&amp;1428):INDIRECT($Y1438&amp;"$"&amp;1432),4,FALSE),"")</f>
        <v/>
      </c>
      <c r="AO1438" s="7" t="str">
        <f ca="1">IFERROR(HLOOKUP(AO$1433,INDIRECT($Y1438&amp;"$"&amp;1428):INDIRECT($Y1438&amp;"$"&amp;1432),3,FALSE)&amp;HLOOKUP(AO$1433,INDIRECT($Y1438&amp;"$"&amp;1428):INDIRECT($Y1438&amp;"$"&amp;1432),4,FALSE),"")</f>
        <v/>
      </c>
      <c r="AP1438" s="7" t="str">
        <f ca="1">IFERROR(HLOOKUP(AP$1433,INDIRECT($Y1438&amp;"$"&amp;1428):INDIRECT($Y1438&amp;"$"&amp;1432),3,FALSE)&amp;HLOOKUP(AP$1433,INDIRECT($Y1438&amp;"$"&amp;1428):INDIRECT($Y1438&amp;"$"&amp;1432),4,FALSE),"")</f>
        <v/>
      </c>
      <c r="AQ1438" s="7" t="str">
        <f ca="1">IFERROR(HLOOKUP(AQ$1433,INDIRECT($Y1438&amp;"$"&amp;1428):INDIRECT($Y1438&amp;"$"&amp;1432),3,FALSE)&amp;HLOOKUP(AQ$1433,INDIRECT($Y1438&amp;"$"&amp;1428):INDIRECT($Y1438&amp;"$"&amp;1432),4,FALSE),"")</f>
        <v/>
      </c>
      <c r="AR1438" s="7" t="str">
        <f ca="1">IFERROR(HLOOKUP(AR$1433,INDIRECT($Y1438&amp;"$"&amp;1428):INDIRECT($Y1438&amp;"$"&amp;1432),3,FALSE)&amp;HLOOKUP(AR$1433,INDIRECT($Y1438&amp;"$"&amp;1428):INDIRECT($Y1438&amp;"$"&amp;1432),4,FALSE),"")</f>
        <v/>
      </c>
      <c r="AS1438" s="7" t="str">
        <f ca="1">IFERROR(HLOOKUP(AS$1433,INDIRECT($Y1438&amp;"$"&amp;1428):INDIRECT($Y1438&amp;"$"&amp;1432),3,FALSE)&amp;HLOOKUP(AS$1433,INDIRECT($Y1438&amp;"$"&amp;1428):INDIRECT($Y1438&amp;"$"&amp;1432),4,FALSE),"")</f>
        <v/>
      </c>
      <c r="AT1438" s="7" t="str">
        <f ca="1">IFERROR(HLOOKUP(AT$1433,INDIRECT($Y1438&amp;"$"&amp;1428):INDIRECT($Y1438&amp;"$"&amp;1432),3,FALSE)&amp;HLOOKUP(AT$1433,INDIRECT($Y1438&amp;"$"&amp;1428):INDIRECT($Y1438&amp;"$"&amp;1432),4,FALSE),"")</f>
        <v/>
      </c>
      <c r="AU1438" s="7" t="str">
        <f ca="1">IFERROR(HLOOKUP(AU$1433,INDIRECT($Y1438&amp;"$"&amp;1428):INDIRECT($Y1438&amp;"$"&amp;1432),3,FALSE)&amp;HLOOKUP(AU$1433,INDIRECT($Y1438&amp;"$"&amp;1428):INDIRECT($Y1438&amp;"$"&amp;1432),4,FALSE),"")</f>
        <v/>
      </c>
      <c r="AV1438" s="7" t="str">
        <f ca="1">IFERROR(HLOOKUP(AV$1433,INDIRECT($Y1438&amp;"$"&amp;1428):INDIRECT($Y1438&amp;"$"&amp;1432),3,FALSE)&amp;HLOOKUP(AV$1433,INDIRECT($Y1438&amp;"$"&amp;1428):INDIRECT($Y1438&amp;"$"&amp;1432),4,FALSE),"")</f>
        <v/>
      </c>
      <c r="AW1438" s="7" t="str">
        <f ca="1">IFERROR(HLOOKUP(AW$1433,INDIRECT($Y1438&amp;"$"&amp;1428):INDIRECT($Y1438&amp;"$"&amp;1432),3,FALSE)&amp;HLOOKUP(AW$1433,INDIRECT($Y1438&amp;"$"&amp;1428):INDIRECT($Y1438&amp;"$"&amp;1432),4,FALSE),"")</f>
        <v/>
      </c>
      <c r="AX1438" s="7" t="str">
        <f ca="1">IFERROR(HLOOKUP(AX$1433,INDIRECT(INDIRECT("$Y"&amp;1433+AX$852+($Z1438-1))&amp;1428):INDIRECT(INDIRECT("$Y"&amp;1433+AX$852+($Z1438-1))&amp;1432),3,FALSE)&amp;LEFT(HLOOKUP(AX$1433,INDIRECT(INDIRECT("$Y"&amp;1433+AX$852+($Z1438-1))&amp;1428):INDIRECT(INDIRECT("$Y"&amp;1433+AX$852+($Z1438-1))&amp;1432),4,FALSE),3),"")</f>
        <v/>
      </c>
      <c r="AY1438" s="53" t="str">
        <f t="shared" ca="1" si="12658"/>
        <v/>
      </c>
      <c r="AZ1438" s="53" t="str">
        <f t="shared" ca="1" si="12657"/>
        <v/>
      </c>
      <c r="BA1438" s="53" t="str">
        <f t="shared" ca="1" si="12657"/>
        <v/>
      </c>
      <c r="BB1438" s="53" t="str">
        <f t="shared" ca="1" si="12657"/>
        <v/>
      </c>
      <c r="BC1438" s="53" t="str">
        <f t="shared" ca="1" si="12657"/>
        <v/>
      </c>
      <c r="BD1438" s="53" t="str">
        <f t="shared" ca="1" si="12657"/>
        <v/>
      </c>
      <c r="BE1438" s="53" t="str">
        <f t="shared" ca="1" si="12657"/>
        <v/>
      </c>
      <c r="BF1438" s="53" t="str">
        <f t="shared" ca="1" si="12657"/>
        <v/>
      </c>
      <c r="BG1438" s="53" t="str">
        <f t="shared" ca="1" si="12657"/>
        <v/>
      </c>
      <c r="BH1438" s="53" t="str">
        <f t="shared" ca="1" si="12657"/>
        <v/>
      </c>
      <c r="BI1438" s="53" t="str">
        <f t="shared" ca="1" si="12657"/>
        <v/>
      </c>
      <c r="BJ1438" s="53" t="str">
        <f t="shared" ca="1" si="12657"/>
        <v/>
      </c>
      <c r="BK1438" s="53" t="str">
        <f t="shared" ca="1" si="12657"/>
        <v/>
      </c>
      <c r="BL1438" s="53" t="str">
        <f t="shared" ca="1" si="12657"/>
        <v/>
      </c>
      <c r="BM1438" s="53" t="str">
        <f t="shared" ca="1" si="12657"/>
        <v/>
      </c>
      <c r="BN1438" s="53" t="str">
        <f t="shared" ca="1" si="12657"/>
        <v/>
      </c>
      <c r="BO1438" s="53" t="str">
        <f t="shared" ca="1" si="12657"/>
        <v/>
      </c>
      <c r="BP1438" s="53" t="str">
        <f t="shared" ca="1" si="12657"/>
        <v/>
      </c>
    </row>
    <row r="1439" spans="24:264" hidden="1" x14ac:dyDescent="0.3">
      <c r="X1439" s="51">
        <v>1439</v>
      </c>
      <c r="Y1439" s="8" t="s">
        <v>869</v>
      </c>
      <c r="Z1439" s="7">
        <v>6</v>
      </c>
      <c r="AE1439" s="7"/>
      <c r="AF1439" s="7" t="str">
        <f ca="1">IFERROR(HLOOKUP(AF$1433,INDIRECT($Y1439&amp;"$"&amp;1428):INDIRECT($Y1439&amp;"$"&amp;1432),3,FALSE)&amp;HLOOKUP(AF$1433,INDIRECT($Y1439&amp;"$"&amp;1428):INDIRECT($Y1439&amp;"$"&amp;1432),4,FALSE),"")</f>
        <v/>
      </c>
      <c r="AG1439" s="7" t="str">
        <f ca="1">IFERROR(HLOOKUP(AG$1433,INDIRECT($Y1439&amp;"$"&amp;1428):INDIRECT($Y1439&amp;"$"&amp;1432),3,FALSE)&amp;HLOOKUP(AG$1433,INDIRECT($Y1439&amp;"$"&amp;1428):INDIRECT($Y1439&amp;"$"&amp;1432),4,FALSE),"")</f>
        <v/>
      </c>
      <c r="AH1439" s="7" t="str">
        <f ca="1">IFERROR(HLOOKUP(AH$1433,INDIRECT($Y1439&amp;"$"&amp;1428):INDIRECT($Y1439&amp;"$"&amp;1432),3,FALSE)&amp;HLOOKUP(AH$1433,INDIRECT($Y1439&amp;"$"&amp;1428):INDIRECT($Y1439&amp;"$"&amp;1432),4,FALSE),"")</f>
        <v/>
      </c>
      <c r="AI1439" s="7" t="str">
        <f ca="1">IFERROR(HLOOKUP(AI$1433,INDIRECT($Y1439&amp;"$"&amp;1428):INDIRECT($Y1439&amp;"$"&amp;1432),3,FALSE)&amp;HLOOKUP(AI$1433,INDIRECT($Y1439&amp;"$"&amp;1428):INDIRECT($Y1439&amp;"$"&amp;1432),4,FALSE),"")</f>
        <v/>
      </c>
      <c r="AJ1439" s="7" t="str">
        <f ca="1">IFERROR(HLOOKUP(AJ$1433,INDIRECT($Y1439&amp;"$"&amp;1428):INDIRECT($Y1439&amp;"$"&amp;1432),3,FALSE)&amp;HLOOKUP(AJ$1433,INDIRECT($Y1439&amp;"$"&amp;1428):INDIRECT($Y1439&amp;"$"&amp;1432),4,FALSE),"")</f>
        <v/>
      </c>
      <c r="AK1439" s="7" t="str">
        <f ca="1">IFERROR(HLOOKUP(AK$1433,INDIRECT($Y1439&amp;"$"&amp;1428):INDIRECT($Y1439&amp;"$"&amp;1432),3,FALSE)&amp;HLOOKUP(AK$1433,INDIRECT($Y1439&amp;"$"&amp;1428):INDIRECT($Y1439&amp;"$"&amp;1432),4,FALSE),"")</f>
        <v/>
      </c>
      <c r="AL1439" s="7" t="str">
        <f ca="1">IFERROR(HLOOKUP(AL$1433,INDIRECT($Y1439&amp;"$"&amp;1428):INDIRECT($Y1439&amp;"$"&amp;1432),3,FALSE)&amp;HLOOKUP(AL$1433,INDIRECT($Y1439&amp;"$"&amp;1428):INDIRECT($Y1439&amp;"$"&amp;1432),4,FALSE),"")</f>
        <v/>
      </c>
      <c r="AM1439" s="7" t="str">
        <f ca="1">IFERROR(HLOOKUP(AM$1433,INDIRECT($Y1439&amp;"$"&amp;1428):INDIRECT($Y1439&amp;"$"&amp;1432),3,FALSE)&amp;HLOOKUP(AM$1433,INDIRECT($Y1439&amp;"$"&amp;1428):INDIRECT($Y1439&amp;"$"&amp;1432),4,FALSE),"")</f>
        <v/>
      </c>
      <c r="AN1439" s="7" t="str">
        <f ca="1">IFERROR(HLOOKUP(AN$1433,INDIRECT($Y1439&amp;"$"&amp;1428):INDIRECT($Y1439&amp;"$"&amp;1432),3,FALSE)&amp;HLOOKUP(AN$1433,INDIRECT($Y1439&amp;"$"&amp;1428):INDIRECT($Y1439&amp;"$"&amp;1432),4,FALSE),"")</f>
        <v/>
      </c>
      <c r="AO1439" s="7" t="str">
        <f ca="1">IFERROR(HLOOKUP(AO$1433,INDIRECT($Y1439&amp;"$"&amp;1428):INDIRECT($Y1439&amp;"$"&amp;1432),3,FALSE)&amp;HLOOKUP(AO$1433,INDIRECT($Y1439&amp;"$"&amp;1428):INDIRECT($Y1439&amp;"$"&amp;1432),4,FALSE),"")</f>
        <v/>
      </c>
      <c r="AP1439" s="7" t="str">
        <f ca="1">IFERROR(HLOOKUP(AP$1433,INDIRECT($Y1439&amp;"$"&amp;1428):INDIRECT($Y1439&amp;"$"&amp;1432),3,FALSE)&amp;HLOOKUP(AP$1433,INDIRECT($Y1439&amp;"$"&amp;1428):INDIRECT($Y1439&amp;"$"&amp;1432),4,FALSE),"")</f>
        <v/>
      </c>
      <c r="AQ1439" s="7" t="str">
        <f ca="1">IFERROR(HLOOKUP(AQ$1433,INDIRECT($Y1439&amp;"$"&amp;1428):INDIRECT($Y1439&amp;"$"&amp;1432),3,FALSE)&amp;HLOOKUP(AQ$1433,INDIRECT($Y1439&amp;"$"&amp;1428):INDIRECT($Y1439&amp;"$"&amp;1432),4,FALSE),"")</f>
        <v/>
      </c>
      <c r="AR1439" s="7" t="str">
        <f ca="1">IFERROR(HLOOKUP(AR$1433,INDIRECT($Y1439&amp;"$"&amp;1428):INDIRECT($Y1439&amp;"$"&amp;1432),3,FALSE)&amp;HLOOKUP(AR$1433,INDIRECT($Y1439&amp;"$"&amp;1428):INDIRECT($Y1439&amp;"$"&amp;1432),4,FALSE),"")</f>
        <v/>
      </c>
      <c r="AS1439" s="7" t="str">
        <f ca="1">IFERROR(HLOOKUP(AS$1433,INDIRECT($Y1439&amp;"$"&amp;1428):INDIRECT($Y1439&amp;"$"&amp;1432),3,FALSE)&amp;HLOOKUP(AS$1433,INDIRECT($Y1439&amp;"$"&amp;1428):INDIRECT($Y1439&amp;"$"&amp;1432),4,FALSE),"")</f>
        <v/>
      </c>
      <c r="AT1439" s="7" t="str">
        <f ca="1">IFERROR(HLOOKUP(AT$1433,INDIRECT($Y1439&amp;"$"&amp;1428):INDIRECT($Y1439&amp;"$"&amp;1432),3,FALSE)&amp;HLOOKUP(AT$1433,INDIRECT($Y1439&amp;"$"&amp;1428):INDIRECT($Y1439&amp;"$"&amp;1432),4,FALSE),"")</f>
        <v/>
      </c>
      <c r="AU1439" s="7" t="str">
        <f ca="1">IFERROR(HLOOKUP(AU$1433,INDIRECT($Y1439&amp;"$"&amp;1428):INDIRECT($Y1439&amp;"$"&amp;1432),3,FALSE)&amp;HLOOKUP(AU$1433,INDIRECT($Y1439&amp;"$"&amp;1428):INDIRECT($Y1439&amp;"$"&amp;1432),4,FALSE),"")</f>
        <v/>
      </c>
      <c r="AV1439" s="7" t="str">
        <f ca="1">IFERROR(HLOOKUP(AV$1433,INDIRECT($Y1439&amp;"$"&amp;1428):INDIRECT($Y1439&amp;"$"&amp;1432),3,FALSE)&amp;HLOOKUP(AV$1433,INDIRECT($Y1439&amp;"$"&amp;1428):INDIRECT($Y1439&amp;"$"&amp;1432),4,FALSE),"")</f>
        <v/>
      </c>
      <c r="AW1439" s="7" t="str">
        <f ca="1">IFERROR(HLOOKUP(AW$1433,INDIRECT($Y1439&amp;"$"&amp;1428):INDIRECT($Y1439&amp;"$"&amp;1432),3,FALSE)&amp;HLOOKUP(AW$1433,INDIRECT($Y1439&amp;"$"&amp;1428):INDIRECT($Y1439&amp;"$"&amp;1432),4,FALSE),"")</f>
        <v/>
      </c>
      <c r="AX1439" s="7" t="str">
        <f ca="1">IFERROR(HLOOKUP(AX$1433,INDIRECT(INDIRECT("$Y"&amp;1433+AX$852+($Z1439-1))&amp;1428):INDIRECT(INDIRECT("$Y"&amp;1433+AX$852+($Z1439-1))&amp;1432),3,FALSE)&amp;LEFT(HLOOKUP(AX$1433,INDIRECT(INDIRECT("$Y"&amp;1433+AX$852+($Z1439-1))&amp;1428):INDIRECT(INDIRECT("$Y"&amp;1433+AX$852+($Z1439-1))&amp;1432),4,FALSE),3),"")</f>
        <v/>
      </c>
      <c r="AY1439" s="53" t="str">
        <f t="shared" ca="1" si="12658"/>
        <v/>
      </c>
      <c r="AZ1439" s="53" t="str">
        <f t="shared" ca="1" si="12657"/>
        <v/>
      </c>
      <c r="BA1439" s="53" t="str">
        <f t="shared" ca="1" si="12657"/>
        <v/>
      </c>
      <c r="BB1439" s="53" t="str">
        <f t="shared" ca="1" si="12657"/>
        <v/>
      </c>
      <c r="BC1439" s="53" t="str">
        <f t="shared" ca="1" si="12657"/>
        <v/>
      </c>
      <c r="BD1439" s="53" t="str">
        <f t="shared" ca="1" si="12657"/>
        <v/>
      </c>
      <c r="BE1439" s="53" t="str">
        <f t="shared" ca="1" si="12657"/>
        <v/>
      </c>
      <c r="BF1439" s="53" t="str">
        <f t="shared" ca="1" si="12657"/>
        <v/>
      </c>
      <c r="BG1439" s="53" t="str">
        <f t="shared" ca="1" si="12657"/>
        <v/>
      </c>
      <c r="BH1439" s="53" t="str">
        <f t="shared" ca="1" si="12657"/>
        <v/>
      </c>
      <c r="BI1439" s="53" t="str">
        <f t="shared" ca="1" si="12657"/>
        <v/>
      </c>
      <c r="BJ1439" s="53" t="str">
        <f t="shared" ca="1" si="12657"/>
        <v/>
      </c>
      <c r="BK1439" s="53" t="str">
        <f t="shared" ca="1" si="12657"/>
        <v/>
      </c>
      <c r="BL1439" s="53" t="str">
        <f t="shared" ca="1" si="12657"/>
        <v/>
      </c>
      <c r="BM1439" s="53" t="str">
        <f t="shared" ca="1" si="12657"/>
        <v/>
      </c>
      <c r="BN1439" s="53" t="str">
        <f t="shared" ca="1" si="12657"/>
        <v/>
      </c>
      <c r="BO1439" s="53" t="str">
        <f t="shared" ca="1" si="12657"/>
        <v/>
      </c>
      <c r="BP1439" s="53" t="str">
        <f t="shared" ca="1" si="12657"/>
        <v/>
      </c>
    </row>
    <row r="1440" spans="24:264" hidden="1" x14ac:dyDescent="0.3">
      <c r="X1440" s="51">
        <v>1440</v>
      </c>
      <c r="Y1440" s="8" t="s">
        <v>870</v>
      </c>
      <c r="Z1440" s="7">
        <v>7</v>
      </c>
      <c r="AE1440" s="7"/>
      <c r="AF1440" s="7" t="str">
        <f ca="1">IFERROR(HLOOKUP(AF$1433,INDIRECT($Y1440&amp;"$"&amp;1428):INDIRECT($Y1440&amp;"$"&amp;1432),3,FALSE)&amp;HLOOKUP(AF$1433,INDIRECT($Y1440&amp;"$"&amp;1428):INDIRECT($Y1440&amp;"$"&amp;1432),4,FALSE),"")</f>
        <v/>
      </c>
      <c r="AG1440" s="7" t="str">
        <f ca="1">IFERROR(HLOOKUP(AG$1433,INDIRECT($Y1440&amp;"$"&amp;1428):INDIRECT($Y1440&amp;"$"&amp;1432),3,FALSE)&amp;HLOOKUP(AG$1433,INDIRECT($Y1440&amp;"$"&amp;1428):INDIRECT($Y1440&amp;"$"&amp;1432),4,FALSE),"")</f>
        <v/>
      </c>
      <c r="AH1440" s="7" t="str">
        <f ca="1">IFERROR(HLOOKUP(AH$1433,INDIRECT($Y1440&amp;"$"&amp;1428):INDIRECT($Y1440&amp;"$"&amp;1432),3,FALSE)&amp;HLOOKUP(AH$1433,INDIRECT($Y1440&amp;"$"&amp;1428):INDIRECT($Y1440&amp;"$"&amp;1432),4,FALSE),"")</f>
        <v/>
      </c>
      <c r="AI1440" s="7" t="str">
        <f ca="1">IFERROR(HLOOKUP(AI$1433,INDIRECT($Y1440&amp;"$"&amp;1428):INDIRECT($Y1440&amp;"$"&amp;1432),3,FALSE)&amp;HLOOKUP(AI$1433,INDIRECT($Y1440&amp;"$"&amp;1428):INDIRECT($Y1440&amp;"$"&amp;1432),4,FALSE),"")</f>
        <v/>
      </c>
      <c r="AJ1440" s="7" t="str">
        <f ca="1">IFERROR(HLOOKUP(AJ$1433,INDIRECT($Y1440&amp;"$"&amp;1428):INDIRECT($Y1440&amp;"$"&amp;1432),3,FALSE)&amp;HLOOKUP(AJ$1433,INDIRECT($Y1440&amp;"$"&amp;1428):INDIRECT($Y1440&amp;"$"&amp;1432),4,FALSE),"")</f>
        <v/>
      </c>
      <c r="AK1440" s="7" t="str">
        <f ca="1">IFERROR(HLOOKUP(AK$1433,INDIRECT($Y1440&amp;"$"&amp;1428):INDIRECT($Y1440&amp;"$"&amp;1432),3,FALSE)&amp;HLOOKUP(AK$1433,INDIRECT($Y1440&amp;"$"&amp;1428):INDIRECT($Y1440&amp;"$"&amp;1432),4,FALSE),"")</f>
        <v/>
      </c>
      <c r="AL1440" s="7" t="str">
        <f ca="1">IFERROR(HLOOKUP(AL$1433,INDIRECT($Y1440&amp;"$"&amp;1428):INDIRECT($Y1440&amp;"$"&amp;1432),3,FALSE)&amp;HLOOKUP(AL$1433,INDIRECT($Y1440&amp;"$"&amp;1428):INDIRECT($Y1440&amp;"$"&amp;1432),4,FALSE),"")</f>
        <v/>
      </c>
      <c r="AM1440" s="7" t="str">
        <f ca="1">IFERROR(HLOOKUP(AM$1433,INDIRECT($Y1440&amp;"$"&amp;1428):INDIRECT($Y1440&amp;"$"&amp;1432),3,FALSE)&amp;HLOOKUP(AM$1433,INDIRECT($Y1440&amp;"$"&amp;1428):INDIRECT($Y1440&amp;"$"&amp;1432),4,FALSE),"")</f>
        <v/>
      </c>
      <c r="AN1440" s="7" t="str">
        <f ca="1">IFERROR(HLOOKUP(AN$1433,INDIRECT($Y1440&amp;"$"&amp;1428):INDIRECT($Y1440&amp;"$"&amp;1432),3,FALSE)&amp;HLOOKUP(AN$1433,INDIRECT($Y1440&amp;"$"&amp;1428):INDIRECT($Y1440&amp;"$"&amp;1432),4,FALSE),"")</f>
        <v/>
      </c>
      <c r="AO1440" s="7" t="str">
        <f ca="1">IFERROR(HLOOKUP(AO$1433,INDIRECT($Y1440&amp;"$"&amp;1428):INDIRECT($Y1440&amp;"$"&amp;1432),3,FALSE)&amp;HLOOKUP(AO$1433,INDIRECT($Y1440&amp;"$"&amp;1428):INDIRECT($Y1440&amp;"$"&amp;1432),4,FALSE),"")</f>
        <v/>
      </c>
      <c r="AP1440" s="7" t="str">
        <f ca="1">IFERROR(HLOOKUP(AP$1433,INDIRECT($Y1440&amp;"$"&amp;1428):INDIRECT($Y1440&amp;"$"&amp;1432),3,FALSE)&amp;HLOOKUP(AP$1433,INDIRECT($Y1440&amp;"$"&amp;1428):INDIRECT($Y1440&amp;"$"&amp;1432),4,FALSE),"")</f>
        <v/>
      </c>
      <c r="AQ1440" s="7" t="str">
        <f ca="1">IFERROR(HLOOKUP(AQ$1433,INDIRECT($Y1440&amp;"$"&amp;1428):INDIRECT($Y1440&amp;"$"&amp;1432),3,FALSE)&amp;HLOOKUP(AQ$1433,INDIRECT($Y1440&amp;"$"&amp;1428):INDIRECT($Y1440&amp;"$"&amp;1432),4,FALSE),"")</f>
        <v/>
      </c>
      <c r="AR1440" s="7" t="str">
        <f ca="1">IFERROR(HLOOKUP(AR$1433,INDIRECT($Y1440&amp;"$"&amp;1428):INDIRECT($Y1440&amp;"$"&amp;1432),3,FALSE)&amp;HLOOKUP(AR$1433,INDIRECT($Y1440&amp;"$"&amp;1428):INDIRECT($Y1440&amp;"$"&amp;1432),4,FALSE),"")</f>
        <v/>
      </c>
      <c r="AS1440" s="7" t="str">
        <f ca="1">IFERROR(HLOOKUP(AS$1433,INDIRECT($Y1440&amp;"$"&amp;1428):INDIRECT($Y1440&amp;"$"&amp;1432),3,FALSE)&amp;HLOOKUP(AS$1433,INDIRECT($Y1440&amp;"$"&amp;1428):INDIRECT($Y1440&amp;"$"&amp;1432),4,FALSE),"")</f>
        <v/>
      </c>
      <c r="AT1440" s="7" t="str">
        <f ca="1">IFERROR(HLOOKUP(AT$1433,INDIRECT($Y1440&amp;"$"&amp;1428):INDIRECT($Y1440&amp;"$"&amp;1432),3,FALSE)&amp;HLOOKUP(AT$1433,INDIRECT($Y1440&amp;"$"&amp;1428):INDIRECT($Y1440&amp;"$"&amp;1432),4,FALSE),"")</f>
        <v/>
      </c>
      <c r="AU1440" s="7" t="str">
        <f ca="1">IFERROR(HLOOKUP(AU$1433,INDIRECT($Y1440&amp;"$"&amp;1428):INDIRECT($Y1440&amp;"$"&amp;1432),3,FALSE)&amp;HLOOKUP(AU$1433,INDIRECT($Y1440&amp;"$"&amp;1428):INDIRECT($Y1440&amp;"$"&amp;1432),4,FALSE),"")</f>
        <v/>
      </c>
      <c r="AV1440" s="7" t="str">
        <f ca="1">IFERROR(HLOOKUP(AV$1433,INDIRECT($Y1440&amp;"$"&amp;1428):INDIRECT($Y1440&amp;"$"&amp;1432),3,FALSE)&amp;HLOOKUP(AV$1433,INDIRECT($Y1440&amp;"$"&amp;1428):INDIRECT($Y1440&amp;"$"&amp;1432),4,FALSE),"")</f>
        <v/>
      </c>
      <c r="AW1440" s="7" t="str">
        <f ca="1">IFERROR(HLOOKUP(AW$1433,INDIRECT($Y1440&amp;"$"&amp;1428):INDIRECT($Y1440&amp;"$"&amp;1432),3,FALSE)&amp;HLOOKUP(AW$1433,INDIRECT($Y1440&amp;"$"&amp;1428):INDIRECT($Y1440&amp;"$"&amp;1432),4,FALSE),"")</f>
        <v/>
      </c>
      <c r="AX1440" s="7" t="str">
        <f ca="1">IFERROR(HLOOKUP(AX$1433,INDIRECT(INDIRECT("$Y"&amp;1433+AX$852+($Z1440-1))&amp;1428):INDIRECT(INDIRECT("$Y"&amp;1433+AX$852+($Z1440-1))&amp;1432),3,FALSE)&amp;LEFT(HLOOKUP(AX$1433,INDIRECT(INDIRECT("$Y"&amp;1433+AX$852+($Z1440-1))&amp;1428):INDIRECT(INDIRECT("$Y"&amp;1433+AX$852+($Z1440-1))&amp;1432),4,FALSE),3),"")</f>
        <v/>
      </c>
      <c r="AY1440" s="53" t="str">
        <f t="shared" ca="1" si="12658"/>
        <v/>
      </c>
      <c r="AZ1440" s="53" t="str">
        <f t="shared" ca="1" si="12657"/>
        <v/>
      </c>
      <c r="BA1440" s="53" t="str">
        <f t="shared" ca="1" si="12657"/>
        <v/>
      </c>
      <c r="BB1440" s="53" t="str">
        <f t="shared" ca="1" si="12657"/>
        <v/>
      </c>
      <c r="BC1440" s="53" t="str">
        <f t="shared" ca="1" si="12657"/>
        <v/>
      </c>
      <c r="BD1440" s="53" t="str">
        <f t="shared" ca="1" si="12657"/>
        <v/>
      </c>
      <c r="BE1440" s="53" t="str">
        <f t="shared" ca="1" si="12657"/>
        <v/>
      </c>
      <c r="BF1440" s="53" t="str">
        <f t="shared" ca="1" si="12657"/>
        <v/>
      </c>
      <c r="BG1440" s="53" t="str">
        <f t="shared" ca="1" si="12657"/>
        <v/>
      </c>
      <c r="BH1440" s="53" t="str">
        <f t="shared" ca="1" si="12657"/>
        <v/>
      </c>
      <c r="BI1440" s="53" t="str">
        <f t="shared" ca="1" si="12657"/>
        <v/>
      </c>
      <c r="BJ1440" s="53" t="str">
        <f t="shared" ca="1" si="12657"/>
        <v/>
      </c>
      <c r="BK1440" s="53" t="str">
        <f t="shared" ca="1" si="12657"/>
        <v/>
      </c>
      <c r="BL1440" s="53" t="str">
        <f t="shared" ca="1" si="12657"/>
        <v/>
      </c>
      <c r="BM1440" s="53" t="str">
        <f t="shared" ca="1" si="12657"/>
        <v/>
      </c>
      <c r="BN1440" s="53" t="str">
        <f t="shared" ca="1" si="12657"/>
        <v/>
      </c>
      <c r="BO1440" s="53" t="str">
        <f t="shared" ca="1" si="12657"/>
        <v/>
      </c>
      <c r="BP1440" s="53" t="str">
        <f t="shared" ca="1" si="12657"/>
        <v/>
      </c>
    </row>
    <row r="1441" spans="24:264" hidden="1" x14ac:dyDescent="0.3">
      <c r="X1441" s="51">
        <v>1441</v>
      </c>
      <c r="Y1441" s="8" t="s">
        <v>871</v>
      </c>
      <c r="Z1441" s="7">
        <v>8</v>
      </c>
      <c r="AE1441" s="7"/>
      <c r="AF1441" s="7" t="str">
        <f ca="1">IFERROR(HLOOKUP(AF$1433,INDIRECT($Y1441&amp;"$"&amp;1428):INDIRECT($Y1441&amp;"$"&amp;1432),3,FALSE)&amp;HLOOKUP(AF$1433,INDIRECT($Y1441&amp;"$"&amp;1428):INDIRECT($Y1441&amp;"$"&amp;1432),4,FALSE),"")</f>
        <v/>
      </c>
      <c r="AG1441" s="7" t="str">
        <f ca="1">IFERROR(HLOOKUP(AG$1433,INDIRECT($Y1441&amp;"$"&amp;1428):INDIRECT($Y1441&amp;"$"&amp;1432),3,FALSE)&amp;HLOOKUP(AG$1433,INDIRECT($Y1441&amp;"$"&amp;1428):INDIRECT($Y1441&amp;"$"&amp;1432),4,FALSE),"")</f>
        <v/>
      </c>
      <c r="AH1441" s="7" t="str">
        <f ca="1">IFERROR(HLOOKUP(AH$1433,INDIRECT($Y1441&amp;"$"&amp;1428):INDIRECT($Y1441&amp;"$"&amp;1432),3,FALSE)&amp;HLOOKUP(AH$1433,INDIRECT($Y1441&amp;"$"&amp;1428):INDIRECT($Y1441&amp;"$"&amp;1432),4,FALSE),"")</f>
        <v/>
      </c>
      <c r="AI1441" s="7" t="str">
        <f ca="1">IFERROR(HLOOKUP(AI$1433,INDIRECT($Y1441&amp;"$"&amp;1428):INDIRECT($Y1441&amp;"$"&amp;1432),3,FALSE)&amp;HLOOKUP(AI$1433,INDIRECT($Y1441&amp;"$"&amp;1428):INDIRECT($Y1441&amp;"$"&amp;1432),4,FALSE),"")</f>
        <v/>
      </c>
      <c r="AJ1441" s="7" t="str">
        <f ca="1">IFERROR(HLOOKUP(AJ$1433,INDIRECT($Y1441&amp;"$"&amp;1428):INDIRECT($Y1441&amp;"$"&amp;1432),3,FALSE)&amp;HLOOKUP(AJ$1433,INDIRECT($Y1441&amp;"$"&amp;1428):INDIRECT($Y1441&amp;"$"&amp;1432),4,FALSE),"")</f>
        <v/>
      </c>
      <c r="AK1441" s="7" t="str">
        <f ca="1">IFERROR(HLOOKUP(AK$1433,INDIRECT($Y1441&amp;"$"&amp;1428):INDIRECT($Y1441&amp;"$"&amp;1432),3,FALSE)&amp;HLOOKUP(AK$1433,INDIRECT($Y1441&amp;"$"&amp;1428):INDIRECT($Y1441&amp;"$"&amp;1432),4,FALSE),"")</f>
        <v/>
      </c>
      <c r="AL1441" s="7" t="str">
        <f ca="1">IFERROR(HLOOKUP(AL$1433,INDIRECT($Y1441&amp;"$"&amp;1428):INDIRECT($Y1441&amp;"$"&amp;1432),3,FALSE)&amp;HLOOKUP(AL$1433,INDIRECT($Y1441&amp;"$"&amp;1428):INDIRECT($Y1441&amp;"$"&amp;1432),4,FALSE),"")</f>
        <v/>
      </c>
      <c r="AM1441" s="7" t="str">
        <f ca="1">IFERROR(HLOOKUP(AM$1433,INDIRECT($Y1441&amp;"$"&amp;1428):INDIRECT($Y1441&amp;"$"&amp;1432),3,FALSE)&amp;HLOOKUP(AM$1433,INDIRECT($Y1441&amp;"$"&amp;1428):INDIRECT($Y1441&amp;"$"&amp;1432),4,FALSE),"")</f>
        <v/>
      </c>
      <c r="AN1441" s="7" t="str">
        <f ca="1">IFERROR(HLOOKUP(AN$1433,INDIRECT($Y1441&amp;"$"&amp;1428):INDIRECT($Y1441&amp;"$"&amp;1432),3,FALSE)&amp;HLOOKUP(AN$1433,INDIRECT($Y1441&amp;"$"&amp;1428):INDIRECT($Y1441&amp;"$"&amp;1432),4,FALSE),"")</f>
        <v/>
      </c>
      <c r="AO1441" s="7" t="str">
        <f ca="1">IFERROR(HLOOKUP(AO$1433,INDIRECT($Y1441&amp;"$"&amp;1428):INDIRECT($Y1441&amp;"$"&amp;1432),3,FALSE)&amp;HLOOKUP(AO$1433,INDIRECT($Y1441&amp;"$"&amp;1428):INDIRECT($Y1441&amp;"$"&amp;1432),4,FALSE),"")</f>
        <v/>
      </c>
      <c r="AP1441" s="7" t="str">
        <f ca="1">IFERROR(HLOOKUP(AP$1433,INDIRECT($Y1441&amp;"$"&amp;1428):INDIRECT($Y1441&amp;"$"&amp;1432),3,FALSE)&amp;HLOOKUP(AP$1433,INDIRECT($Y1441&amp;"$"&amp;1428):INDIRECT($Y1441&amp;"$"&amp;1432),4,FALSE),"")</f>
        <v/>
      </c>
      <c r="AQ1441" s="7" t="str">
        <f ca="1">IFERROR(HLOOKUP(AQ$1433,INDIRECT($Y1441&amp;"$"&amp;1428):INDIRECT($Y1441&amp;"$"&amp;1432),3,FALSE)&amp;HLOOKUP(AQ$1433,INDIRECT($Y1441&amp;"$"&amp;1428):INDIRECT($Y1441&amp;"$"&amp;1432),4,FALSE),"")</f>
        <v/>
      </c>
      <c r="AR1441" s="7" t="str">
        <f ca="1">IFERROR(HLOOKUP(AR$1433,INDIRECT($Y1441&amp;"$"&amp;1428):INDIRECT($Y1441&amp;"$"&amp;1432),3,FALSE)&amp;HLOOKUP(AR$1433,INDIRECT($Y1441&amp;"$"&amp;1428):INDIRECT($Y1441&amp;"$"&amp;1432),4,FALSE),"")</f>
        <v/>
      </c>
      <c r="AS1441" s="7" t="str">
        <f ca="1">IFERROR(HLOOKUP(AS$1433,INDIRECT($Y1441&amp;"$"&amp;1428):INDIRECT($Y1441&amp;"$"&amp;1432),3,FALSE)&amp;HLOOKUP(AS$1433,INDIRECT($Y1441&amp;"$"&amp;1428):INDIRECT($Y1441&amp;"$"&amp;1432),4,FALSE),"")</f>
        <v/>
      </c>
      <c r="AT1441" s="7" t="str">
        <f ca="1">IFERROR(HLOOKUP(AT$1433,INDIRECT($Y1441&amp;"$"&amp;1428):INDIRECT($Y1441&amp;"$"&amp;1432),3,FALSE)&amp;HLOOKUP(AT$1433,INDIRECT($Y1441&amp;"$"&amp;1428):INDIRECT($Y1441&amp;"$"&amp;1432),4,FALSE),"")</f>
        <v/>
      </c>
      <c r="AU1441" s="7" t="str">
        <f ca="1">IFERROR(HLOOKUP(AU$1433,INDIRECT($Y1441&amp;"$"&amp;1428):INDIRECT($Y1441&amp;"$"&amp;1432),3,FALSE)&amp;HLOOKUP(AU$1433,INDIRECT($Y1441&amp;"$"&amp;1428):INDIRECT($Y1441&amp;"$"&amp;1432),4,FALSE),"")</f>
        <v/>
      </c>
      <c r="AV1441" s="7" t="str">
        <f ca="1">IFERROR(HLOOKUP(AV$1433,INDIRECT($Y1441&amp;"$"&amp;1428):INDIRECT($Y1441&amp;"$"&amp;1432),3,FALSE)&amp;HLOOKUP(AV$1433,INDIRECT($Y1441&amp;"$"&amp;1428):INDIRECT($Y1441&amp;"$"&amp;1432),4,FALSE),"")</f>
        <v/>
      </c>
      <c r="AW1441" s="7" t="str">
        <f ca="1">IFERROR(HLOOKUP(AW$1433,INDIRECT($Y1441&amp;"$"&amp;1428):INDIRECT($Y1441&amp;"$"&amp;1432),3,FALSE)&amp;HLOOKUP(AW$1433,INDIRECT($Y1441&amp;"$"&amp;1428):INDIRECT($Y1441&amp;"$"&amp;1432),4,FALSE),"")</f>
        <v/>
      </c>
      <c r="AX1441" s="7" t="str">
        <f ca="1">IFERROR(HLOOKUP(AX$1433,INDIRECT(INDIRECT("$Y"&amp;1433+AX$852+($Z1441-1))&amp;1428):INDIRECT(INDIRECT("$Y"&amp;1433+AX$852+($Z1441-1))&amp;1432),3,FALSE)&amp;LEFT(HLOOKUP(AX$1433,INDIRECT(INDIRECT("$Y"&amp;1433+AX$852+($Z1441-1))&amp;1428):INDIRECT(INDIRECT("$Y"&amp;1433+AX$852+($Z1441-1))&amp;1432),4,FALSE),3),"")</f>
        <v/>
      </c>
      <c r="AY1441" s="53" t="str">
        <f t="shared" ca="1" si="12658"/>
        <v/>
      </c>
      <c r="AZ1441" s="53" t="str">
        <f t="shared" ca="1" si="12657"/>
        <v/>
      </c>
      <c r="BA1441" s="53" t="str">
        <f t="shared" ca="1" si="12657"/>
        <v/>
      </c>
      <c r="BB1441" s="53" t="str">
        <f t="shared" ca="1" si="12657"/>
        <v/>
      </c>
      <c r="BC1441" s="53" t="str">
        <f t="shared" ca="1" si="12657"/>
        <v/>
      </c>
      <c r="BD1441" s="53" t="str">
        <f t="shared" ca="1" si="12657"/>
        <v/>
      </c>
      <c r="BE1441" s="53" t="str">
        <f t="shared" ca="1" si="12657"/>
        <v/>
      </c>
      <c r="BF1441" s="53" t="str">
        <f t="shared" ca="1" si="12657"/>
        <v/>
      </c>
      <c r="BG1441" s="53" t="str">
        <f t="shared" ca="1" si="12657"/>
        <v/>
      </c>
      <c r="BH1441" s="53" t="str">
        <f t="shared" ca="1" si="12657"/>
        <v/>
      </c>
      <c r="BI1441" s="53" t="str">
        <f t="shared" ca="1" si="12657"/>
        <v/>
      </c>
      <c r="BJ1441" s="53" t="str">
        <f t="shared" ca="1" si="12657"/>
        <v/>
      </c>
      <c r="BK1441" s="53" t="str">
        <f t="shared" ca="1" si="12657"/>
        <v/>
      </c>
      <c r="BL1441" s="53" t="str">
        <f t="shared" ca="1" si="12657"/>
        <v/>
      </c>
      <c r="BM1441" s="53" t="str">
        <f t="shared" ca="1" si="12657"/>
        <v/>
      </c>
      <c r="BN1441" s="53" t="str">
        <f t="shared" ca="1" si="12657"/>
        <v/>
      </c>
      <c r="BO1441" s="53" t="str">
        <f t="shared" ca="1" si="12657"/>
        <v/>
      </c>
      <c r="BP1441" s="53" t="str">
        <f t="shared" ca="1" si="12657"/>
        <v/>
      </c>
    </row>
    <row r="1442" spans="24:264" hidden="1" x14ac:dyDescent="0.3">
      <c r="X1442" s="51">
        <v>1442</v>
      </c>
      <c r="Y1442" s="8" t="s">
        <v>872</v>
      </c>
      <c r="Z1442" s="7">
        <v>9</v>
      </c>
      <c r="AE1442" s="7"/>
      <c r="AF1442" s="7" t="str">
        <f ca="1">IFERROR(HLOOKUP(AF$1433,INDIRECT($Y1442&amp;"$"&amp;1428):INDIRECT($Y1442&amp;"$"&amp;1432),3,FALSE)&amp;HLOOKUP(AF$1433,INDIRECT($Y1442&amp;"$"&amp;1428):INDIRECT($Y1442&amp;"$"&amp;1432),4,FALSE),"")</f>
        <v/>
      </c>
      <c r="AG1442" s="7" t="str">
        <f ca="1">IFERROR(HLOOKUP(AG$1433,INDIRECT($Y1442&amp;"$"&amp;1428):INDIRECT($Y1442&amp;"$"&amp;1432),3,FALSE)&amp;HLOOKUP(AG$1433,INDIRECT($Y1442&amp;"$"&amp;1428):INDIRECT($Y1442&amp;"$"&amp;1432),4,FALSE),"")</f>
        <v/>
      </c>
      <c r="AH1442" s="7" t="str">
        <f ca="1">IFERROR(HLOOKUP(AH$1433,INDIRECT($Y1442&amp;"$"&amp;1428):INDIRECT($Y1442&amp;"$"&amp;1432),3,FALSE)&amp;HLOOKUP(AH$1433,INDIRECT($Y1442&amp;"$"&amp;1428):INDIRECT($Y1442&amp;"$"&amp;1432),4,FALSE),"")</f>
        <v/>
      </c>
      <c r="AI1442" s="7" t="str">
        <f ca="1">IFERROR(HLOOKUP(AI$1433,INDIRECT($Y1442&amp;"$"&amp;1428):INDIRECT($Y1442&amp;"$"&amp;1432),3,FALSE)&amp;HLOOKUP(AI$1433,INDIRECT($Y1442&amp;"$"&amp;1428):INDIRECT($Y1442&amp;"$"&amp;1432),4,FALSE),"")</f>
        <v/>
      </c>
      <c r="AJ1442" s="7" t="str">
        <f ca="1">IFERROR(HLOOKUP(AJ$1433,INDIRECT($Y1442&amp;"$"&amp;1428):INDIRECT($Y1442&amp;"$"&amp;1432),3,FALSE)&amp;HLOOKUP(AJ$1433,INDIRECT($Y1442&amp;"$"&amp;1428):INDIRECT($Y1442&amp;"$"&amp;1432),4,FALSE),"")</f>
        <v/>
      </c>
      <c r="AK1442" s="7" t="str">
        <f ca="1">IFERROR(HLOOKUP(AK$1433,INDIRECT($Y1442&amp;"$"&amp;1428):INDIRECT($Y1442&amp;"$"&amp;1432),3,FALSE)&amp;HLOOKUP(AK$1433,INDIRECT($Y1442&amp;"$"&amp;1428):INDIRECT($Y1442&amp;"$"&amp;1432),4,FALSE),"")</f>
        <v/>
      </c>
      <c r="AL1442" s="7" t="str">
        <f ca="1">IFERROR(HLOOKUP(AL$1433,INDIRECT($Y1442&amp;"$"&amp;1428):INDIRECT($Y1442&amp;"$"&amp;1432),3,FALSE)&amp;HLOOKUP(AL$1433,INDIRECT($Y1442&amp;"$"&amp;1428):INDIRECT($Y1442&amp;"$"&amp;1432),4,FALSE),"")</f>
        <v/>
      </c>
      <c r="AM1442" s="7" t="str">
        <f ca="1">IFERROR(HLOOKUP(AM$1433,INDIRECT($Y1442&amp;"$"&amp;1428):INDIRECT($Y1442&amp;"$"&amp;1432),3,FALSE)&amp;HLOOKUP(AM$1433,INDIRECT($Y1442&amp;"$"&amp;1428):INDIRECT($Y1442&amp;"$"&amp;1432),4,FALSE),"")</f>
        <v/>
      </c>
      <c r="AN1442" s="7" t="str">
        <f ca="1">IFERROR(HLOOKUP(AN$1433,INDIRECT($Y1442&amp;"$"&amp;1428):INDIRECT($Y1442&amp;"$"&amp;1432),3,FALSE)&amp;HLOOKUP(AN$1433,INDIRECT($Y1442&amp;"$"&amp;1428):INDIRECT($Y1442&amp;"$"&amp;1432),4,FALSE),"")</f>
        <v/>
      </c>
      <c r="AO1442" s="7" t="str">
        <f ca="1">IFERROR(HLOOKUP(AO$1433,INDIRECT($Y1442&amp;"$"&amp;1428):INDIRECT($Y1442&amp;"$"&amp;1432),3,FALSE)&amp;HLOOKUP(AO$1433,INDIRECT($Y1442&amp;"$"&amp;1428):INDIRECT($Y1442&amp;"$"&amp;1432),4,FALSE),"")</f>
        <v/>
      </c>
      <c r="AP1442" s="7" t="str">
        <f ca="1">IFERROR(HLOOKUP(AP$1433,INDIRECT($Y1442&amp;"$"&amp;1428):INDIRECT($Y1442&amp;"$"&amp;1432),3,FALSE)&amp;HLOOKUP(AP$1433,INDIRECT($Y1442&amp;"$"&amp;1428):INDIRECT($Y1442&amp;"$"&amp;1432),4,FALSE),"")</f>
        <v/>
      </c>
      <c r="AQ1442" s="7" t="str">
        <f ca="1">IFERROR(HLOOKUP(AQ$1433,INDIRECT($Y1442&amp;"$"&amp;1428):INDIRECT($Y1442&amp;"$"&amp;1432),3,FALSE)&amp;HLOOKUP(AQ$1433,INDIRECT($Y1442&amp;"$"&amp;1428):INDIRECT($Y1442&amp;"$"&amp;1432),4,FALSE),"")</f>
        <v/>
      </c>
      <c r="AR1442" s="7" t="str">
        <f ca="1">IFERROR(HLOOKUP(AR$1433,INDIRECT($Y1442&amp;"$"&amp;1428):INDIRECT($Y1442&amp;"$"&amp;1432),3,FALSE)&amp;HLOOKUP(AR$1433,INDIRECT($Y1442&amp;"$"&amp;1428):INDIRECT($Y1442&amp;"$"&amp;1432),4,FALSE),"")</f>
        <v/>
      </c>
      <c r="AS1442" s="7" t="str">
        <f ca="1">IFERROR(HLOOKUP(AS$1433,INDIRECT($Y1442&amp;"$"&amp;1428):INDIRECT($Y1442&amp;"$"&amp;1432),3,FALSE)&amp;HLOOKUP(AS$1433,INDIRECT($Y1442&amp;"$"&amp;1428):INDIRECT($Y1442&amp;"$"&amp;1432),4,FALSE),"")</f>
        <v/>
      </c>
      <c r="AT1442" s="7" t="str">
        <f ca="1">IFERROR(HLOOKUP(AT$1433,INDIRECT($Y1442&amp;"$"&amp;1428):INDIRECT($Y1442&amp;"$"&amp;1432),3,FALSE)&amp;HLOOKUP(AT$1433,INDIRECT($Y1442&amp;"$"&amp;1428):INDIRECT($Y1442&amp;"$"&amp;1432),4,FALSE),"")</f>
        <v/>
      </c>
      <c r="AU1442" s="7" t="str">
        <f ca="1">IFERROR(HLOOKUP(AU$1433,INDIRECT($Y1442&amp;"$"&amp;1428):INDIRECT($Y1442&amp;"$"&amp;1432),3,FALSE)&amp;HLOOKUP(AU$1433,INDIRECT($Y1442&amp;"$"&amp;1428):INDIRECT($Y1442&amp;"$"&amp;1432),4,FALSE),"")</f>
        <v/>
      </c>
      <c r="AV1442" s="7" t="str">
        <f ca="1">IFERROR(HLOOKUP(AV$1433,INDIRECT($Y1442&amp;"$"&amp;1428):INDIRECT($Y1442&amp;"$"&amp;1432),3,FALSE)&amp;HLOOKUP(AV$1433,INDIRECT($Y1442&amp;"$"&amp;1428):INDIRECT($Y1442&amp;"$"&amp;1432),4,FALSE),"")</f>
        <v/>
      </c>
      <c r="AW1442" s="7" t="str">
        <f ca="1">IFERROR(HLOOKUP(AW$1433,INDIRECT($Y1442&amp;"$"&amp;1428):INDIRECT($Y1442&amp;"$"&amp;1432),3,FALSE)&amp;HLOOKUP(AW$1433,INDIRECT($Y1442&amp;"$"&amp;1428):INDIRECT($Y1442&amp;"$"&amp;1432),4,FALSE),"")</f>
        <v/>
      </c>
      <c r="AX1442" s="7" t="str">
        <f ca="1">IFERROR(HLOOKUP(AX$1433,INDIRECT(INDIRECT("$Y"&amp;1433+AX$852+($Z1442-1))&amp;1428):INDIRECT(INDIRECT("$Y"&amp;1433+AX$852+($Z1442-1))&amp;1432),3,FALSE)&amp;LEFT(HLOOKUP(AX$1433,INDIRECT(INDIRECT("$Y"&amp;1433+AX$852+($Z1442-1))&amp;1428):INDIRECT(INDIRECT("$Y"&amp;1433+AX$852+($Z1442-1))&amp;1432),4,FALSE),3),"")</f>
        <v/>
      </c>
      <c r="AY1442" s="53" t="str">
        <f t="shared" ca="1" si="12658"/>
        <v/>
      </c>
      <c r="AZ1442" s="53" t="str">
        <f t="shared" ca="1" si="12657"/>
        <v/>
      </c>
      <c r="BA1442" s="53" t="str">
        <f t="shared" ca="1" si="12657"/>
        <v/>
      </c>
      <c r="BB1442" s="53" t="str">
        <f t="shared" ca="1" si="12657"/>
        <v/>
      </c>
      <c r="BC1442" s="53" t="str">
        <f t="shared" ca="1" si="12657"/>
        <v/>
      </c>
      <c r="BD1442" s="53" t="str">
        <f t="shared" ca="1" si="12657"/>
        <v/>
      </c>
      <c r="BE1442" s="53" t="str">
        <f t="shared" ca="1" si="12657"/>
        <v/>
      </c>
      <c r="BF1442" s="53" t="str">
        <f t="shared" ca="1" si="12657"/>
        <v/>
      </c>
      <c r="BG1442" s="53" t="str">
        <f t="shared" ca="1" si="12657"/>
        <v/>
      </c>
      <c r="BH1442" s="53" t="str">
        <f t="shared" ca="1" si="12657"/>
        <v/>
      </c>
      <c r="BI1442" s="53" t="str">
        <f t="shared" ca="1" si="12657"/>
        <v/>
      </c>
      <c r="BJ1442" s="53" t="str">
        <f t="shared" ca="1" si="12657"/>
        <v/>
      </c>
      <c r="BK1442" s="53" t="str">
        <f t="shared" ca="1" si="12657"/>
        <v/>
      </c>
      <c r="BL1442" s="53" t="str">
        <f t="shared" ca="1" si="12657"/>
        <v/>
      </c>
      <c r="BM1442" s="53" t="str">
        <f t="shared" ca="1" si="12657"/>
        <v/>
      </c>
      <c r="BN1442" s="53" t="str">
        <f t="shared" ca="1" si="12657"/>
        <v/>
      </c>
      <c r="BO1442" s="53" t="str">
        <f t="shared" ca="1" si="12657"/>
        <v/>
      </c>
      <c r="BP1442" s="53" t="str">
        <f t="shared" ca="1" si="12657"/>
        <v/>
      </c>
    </row>
    <row r="1443" spans="24:264" hidden="1" x14ac:dyDescent="0.3">
      <c r="X1443" s="51">
        <v>1443</v>
      </c>
      <c r="Y1443" s="8" t="s">
        <v>856</v>
      </c>
      <c r="Z1443" s="7">
        <v>10</v>
      </c>
      <c r="AE1443" s="7"/>
      <c r="AF1443" s="7" t="str">
        <f ca="1">IFERROR(HLOOKUP(AF$1433,INDIRECT($Y1443&amp;"$"&amp;1428):INDIRECT($Y1443&amp;"$"&amp;1432),3,FALSE)&amp;HLOOKUP(AF$1433,INDIRECT($Y1443&amp;"$"&amp;1428):INDIRECT($Y1443&amp;"$"&amp;1432),4,FALSE),"")</f>
        <v/>
      </c>
      <c r="AG1443" s="7" t="str">
        <f ca="1">IFERROR(HLOOKUP(AG$1433,INDIRECT($Y1443&amp;"$"&amp;1428):INDIRECT($Y1443&amp;"$"&amp;1432),3,FALSE)&amp;HLOOKUP(AG$1433,INDIRECT($Y1443&amp;"$"&amp;1428):INDIRECT($Y1443&amp;"$"&amp;1432),4,FALSE),"")</f>
        <v/>
      </c>
      <c r="AH1443" s="7" t="str">
        <f ca="1">IFERROR(HLOOKUP(AH$1433,INDIRECT($Y1443&amp;"$"&amp;1428):INDIRECT($Y1443&amp;"$"&amp;1432),3,FALSE)&amp;HLOOKUP(AH$1433,INDIRECT($Y1443&amp;"$"&amp;1428):INDIRECT($Y1443&amp;"$"&amp;1432),4,FALSE),"")</f>
        <v/>
      </c>
      <c r="AI1443" s="7" t="str">
        <f ca="1">IFERROR(HLOOKUP(AI$1433,INDIRECT($Y1443&amp;"$"&amp;1428):INDIRECT($Y1443&amp;"$"&amp;1432),3,FALSE)&amp;HLOOKUP(AI$1433,INDIRECT($Y1443&amp;"$"&amp;1428):INDIRECT($Y1443&amp;"$"&amp;1432),4,FALSE),"")</f>
        <v/>
      </c>
      <c r="AJ1443" s="7" t="str">
        <f ca="1">IFERROR(HLOOKUP(AJ$1433,INDIRECT($Y1443&amp;"$"&amp;1428):INDIRECT($Y1443&amp;"$"&amp;1432),3,FALSE)&amp;HLOOKUP(AJ$1433,INDIRECT($Y1443&amp;"$"&amp;1428):INDIRECT($Y1443&amp;"$"&amp;1432),4,FALSE),"")</f>
        <v/>
      </c>
      <c r="AK1443" s="7" t="str">
        <f ca="1">IFERROR(HLOOKUP(AK$1433,INDIRECT($Y1443&amp;"$"&amp;1428):INDIRECT($Y1443&amp;"$"&amp;1432),3,FALSE)&amp;HLOOKUP(AK$1433,INDIRECT($Y1443&amp;"$"&amp;1428):INDIRECT($Y1443&amp;"$"&amp;1432),4,FALSE),"")</f>
        <v/>
      </c>
      <c r="AL1443" s="7" t="str">
        <f ca="1">IFERROR(HLOOKUP(AL$1433,INDIRECT($Y1443&amp;"$"&amp;1428):INDIRECT($Y1443&amp;"$"&amp;1432),3,FALSE)&amp;HLOOKUP(AL$1433,INDIRECT($Y1443&amp;"$"&amp;1428):INDIRECT($Y1443&amp;"$"&amp;1432),4,FALSE),"")</f>
        <v/>
      </c>
      <c r="AM1443" s="7" t="str">
        <f ca="1">IFERROR(HLOOKUP(AM$1433,INDIRECT($Y1443&amp;"$"&amp;1428):INDIRECT($Y1443&amp;"$"&amp;1432),3,FALSE)&amp;HLOOKUP(AM$1433,INDIRECT($Y1443&amp;"$"&amp;1428):INDIRECT($Y1443&amp;"$"&amp;1432),4,FALSE),"")</f>
        <v/>
      </c>
      <c r="AN1443" s="7" t="str">
        <f ca="1">IFERROR(HLOOKUP(AN$1433,INDIRECT($Y1443&amp;"$"&amp;1428):INDIRECT($Y1443&amp;"$"&amp;1432),3,FALSE)&amp;HLOOKUP(AN$1433,INDIRECT($Y1443&amp;"$"&amp;1428):INDIRECT($Y1443&amp;"$"&amp;1432),4,FALSE),"")</f>
        <v/>
      </c>
      <c r="AO1443" s="7" t="str">
        <f ca="1">IFERROR(HLOOKUP(AO$1433,INDIRECT($Y1443&amp;"$"&amp;1428):INDIRECT($Y1443&amp;"$"&amp;1432),3,FALSE)&amp;HLOOKUP(AO$1433,INDIRECT($Y1443&amp;"$"&amp;1428):INDIRECT($Y1443&amp;"$"&amp;1432),4,FALSE),"")</f>
        <v/>
      </c>
      <c r="AP1443" s="7" t="str">
        <f ca="1">IFERROR(HLOOKUP(AP$1433,INDIRECT($Y1443&amp;"$"&amp;1428):INDIRECT($Y1443&amp;"$"&amp;1432),3,FALSE)&amp;HLOOKUP(AP$1433,INDIRECT($Y1443&amp;"$"&amp;1428):INDIRECT($Y1443&amp;"$"&amp;1432),4,FALSE),"")</f>
        <v/>
      </c>
      <c r="AQ1443" s="7" t="str">
        <f ca="1">IFERROR(HLOOKUP(AQ$1433,INDIRECT($Y1443&amp;"$"&amp;1428):INDIRECT($Y1443&amp;"$"&amp;1432),3,FALSE)&amp;HLOOKUP(AQ$1433,INDIRECT($Y1443&amp;"$"&amp;1428):INDIRECT($Y1443&amp;"$"&amp;1432),4,FALSE),"")</f>
        <v/>
      </c>
      <c r="AR1443" s="7" t="str">
        <f ca="1">IFERROR(HLOOKUP(AR$1433,INDIRECT($Y1443&amp;"$"&amp;1428):INDIRECT($Y1443&amp;"$"&amp;1432),3,FALSE)&amp;HLOOKUP(AR$1433,INDIRECT($Y1443&amp;"$"&amp;1428):INDIRECT($Y1443&amp;"$"&amp;1432),4,FALSE),"")</f>
        <v/>
      </c>
      <c r="AS1443" s="7" t="str">
        <f ca="1">IFERROR(HLOOKUP(AS$1433,INDIRECT($Y1443&amp;"$"&amp;1428):INDIRECT($Y1443&amp;"$"&amp;1432),3,FALSE)&amp;HLOOKUP(AS$1433,INDIRECT($Y1443&amp;"$"&amp;1428):INDIRECT($Y1443&amp;"$"&amp;1432),4,FALSE),"")</f>
        <v/>
      </c>
      <c r="AT1443" s="7" t="str">
        <f ca="1">IFERROR(HLOOKUP(AT$1433,INDIRECT($Y1443&amp;"$"&amp;1428):INDIRECT($Y1443&amp;"$"&amp;1432),3,FALSE)&amp;HLOOKUP(AT$1433,INDIRECT($Y1443&amp;"$"&amp;1428):INDIRECT($Y1443&amp;"$"&amp;1432),4,FALSE),"")</f>
        <v/>
      </c>
      <c r="AU1443" s="7" t="str">
        <f ca="1">IFERROR(HLOOKUP(AU$1433,INDIRECT($Y1443&amp;"$"&amp;1428):INDIRECT($Y1443&amp;"$"&amp;1432),3,FALSE)&amp;HLOOKUP(AU$1433,INDIRECT($Y1443&amp;"$"&amp;1428):INDIRECT($Y1443&amp;"$"&amp;1432),4,FALSE),"")</f>
        <v/>
      </c>
      <c r="AV1443" s="7" t="str">
        <f ca="1">IFERROR(HLOOKUP(AV$1433,INDIRECT($Y1443&amp;"$"&amp;1428):INDIRECT($Y1443&amp;"$"&amp;1432),3,FALSE)&amp;HLOOKUP(AV$1433,INDIRECT($Y1443&amp;"$"&amp;1428):INDIRECT($Y1443&amp;"$"&amp;1432),4,FALSE),"")</f>
        <v/>
      </c>
      <c r="AW1443" s="7" t="str">
        <f ca="1">IFERROR(HLOOKUP(AW$1433,INDIRECT($Y1443&amp;"$"&amp;1428):INDIRECT($Y1443&amp;"$"&amp;1432),3,FALSE)&amp;HLOOKUP(AW$1433,INDIRECT($Y1443&amp;"$"&amp;1428):INDIRECT($Y1443&amp;"$"&amp;1432),4,FALSE),"")</f>
        <v/>
      </c>
      <c r="AX1443" s="7" t="str">
        <f ca="1">IFERROR(HLOOKUP(AX$1433,INDIRECT(INDIRECT("$Y"&amp;1433+AX$852+($Z1443-1))&amp;1428):INDIRECT(INDIRECT("$Y"&amp;1433+AX$852+($Z1443-1))&amp;1432),3,FALSE)&amp;LEFT(HLOOKUP(AX$1433,INDIRECT(INDIRECT("$Y"&amp;1433+AX$852+($Z1443-1))&amp;1428):INDIRECT(INDIRECT("$Y"&amp;1433+AX$852+($Z1443-1))&amp;1432),4,FALSE),3),"")</f>
        <v/>
      </c>
      <c r="AY1443" s="53" t="str">
        <f t="shared" ca="1" si="12658"/>
        <v/>
      </c>
      <c r="AZ1443" s="53" t="str">
        <f t="shared" ca="1" si="12657"/>
        <v/>
      </c>
      <c r="BA1443" s="53" t="str">
        <f t="shared" ca="1" si="12657"/>
        <v/>
      </c>
      <c r="BB1443" s="53" t="str">
        <f t="shared" ca="1" si="12657"/>
        <v/>
      </c>
      <c r="BC1443" s="53" t="str">
        <f t="shared" ca="1" si="12657"/>
        <v/>
      </c>
      <c r="BD1443" s="53" t="str">
        <f t="shared" ca="1" si="12657"/>
        <v/>
      </c>
      <c r="BE1443" s="53" t="str">
        <f t="shared" ca="1" si="12657"/>
        <v/>
      </c>
      <c r="BF1443" s="53" t="str">
        <f t="shared" ca="1" si="12657"/>
        <v/>
      </c>
      <c r="BG1443" s="53" t="str">
        <f t="shared" ca="1" si="12657"/>
        <v/>
      </c>
      <c r="BH1443" s="53" t="str">
        <f t="shared" ca="1" si="12657"/>
        <v/>
      </c>
      <c r="BI1443" s="53" t="str">
        <f t="shared" ca="1" si="12657"/>
        <v/>
      </c>
      <c r="BJ1443" s="53" t="str">
        <f t="shared" ca="1" si="12657"/>
        <v/>
      </c>
      <c r="BK1443" s="53" t="str">
        <f t="shared" ca="1" si="12657"/>
        <v/>
      </c>
      <c r="BL1443" s="53" t="str">
        <f t="shared" ca="1" si="12657"/>
        <v/>
      </c>
      <c r="BM1443" s="53" t="str">
        <f t="shared" ca="1" si="12657"/>
        <v/>
      </c>
      <c r="BN1443" s="53" t="str">
        <f t="shared" ca="1" si="12657"/>
        <v/>
      </c>
      <c r="BO1443" s="53" t="str">
        <f t="shared" ca="1" si="12657"/>
        <v/>
      </c>
      <c r="BP1443" s="53" t="str">
        <f t="shared" ca="1" si="12657"/>
        <v/>
      </c>
    </row>
    <row r="1444" spans="24:264" hidden="1" x14ac:dyDescent="0.3">
      <c r="X1444" s="51">
        <v>1444</v>
      </c>
      <c r="Y1444" s="8" t="s">
        <v>873</v>
      </c>
      <c r="Z1444" s="7">
        <v>11</v>
      </c>
      <c r="AE1444" s="7"/>
      <c r="AF1444" s="7" t="str">
        <f ca="1">IFERROR(HLOOKUP(AF$1433,INDIRECT($Y1444&amp;"$"&amp;1428):INDIRECT($Y1444&amp;"$"&amp;1432),3,FALSE)&amp;HLOOKUP(AF$1433,INDIRECT($Y1444&amp;"$"&amp;1428):INDIRECT($Y1444&amp;"$"&amp;1432),4,FALSE),"")</f>
        <v/>
      </c>
      <c r="AG1444" s="7" t="str">
        <f ca="1">IFERROR(HLOOKUP(AG$1433,INDIRECT($Y1444&amp;"$"&amp;1428):INDIRECT($Y1444&amp;"$"&amp;1432),3,FALSE)&amp;HLOOKUP(AG$1433,INDIRECT($Y1444&amp;"$"&amp;1428):INDIRECT($Y1444&amp;"$"&amp;1432),4,FALSE),"")</f>
        <v/>
      </c>
      <c r="AH1444" s="7" t="str">
        <f ca="1">IFERROR(HLOOKUP(AH$1433,INDIRECT($Y1444&amp;"$"&amp;1428):INDIRECT($Y1444&amp;"$"&amp;1432),3,FALSE)&amp;HLOOKUP(AH$1433,INDIRECT($Y1444&amp;"$"&amp;1428):INDIRECT($Y1444&amp;"$"&amp;1432),4,FALSE),"")</f>
        <v/>
      </c>
      <c r="AI1444" s="7" t="str">
        <f ca="1">IFERROR(HLOOKUP(AI$1433,INDIRECT($Y1444&amp;"$"&amp;1428):INDIRECT($Y1444&amp;"$"&amp;1432),3,FALSE)&amp;HLOOKUP(AI$1433,INDIRECT($Y1444&amp;"$"&amp;1428):INDIRECT($Y1444&amp;"$"&amp;1432),4,FALSE),"")</f>
        <v/>
      </c>
      <c r="AJ1444" s="7" t="str">
        <f ca="1">IFERROR(HLOOKUP(AJ$1433,INDIRECT($Y1444&amp;"$"&amp;1428):INDIRECT($Y1444&amp;"$"&amp;1432),3,FALSE)&amp;HLOOKUP(AJ$1433,INDIRECT($Y1444&amp;"$"&amp;1428):INDIRECT($Y1444&amp;"$"&amp;1432),4,FALSE),"")</f>
        <v/>
      </c>
      <c r="AK1444" s="7" t="str">
        <f ca="1">IFERROR(HLOOKUP(AK$1433,INDIRECT($Y1444&amp;"$"&amp;1428):INDIRECT($Y1444&amp;"$"&amp;1432),3,FALSE)&amp;HLOOKUP(AK$1433,INDIRECT($Y1444&amp;"$"&amp;1428):INDIRECT($Y1444&amp;"$"&amp;1432),4,FALSE),"")</f>
        <v/>
      </c>
      <c r="AL1444" s="7" t="str">
        <f ca="1">IFERROR(HLOOKUP(AL$1433,INDIRECT($Y1444&amp;"$"&amp;1428):INDIRECT($Y1444&amp;"$"&amp;1432),3,FALSE)&amp;HLOOKUP(AL$1433,INDIRECT($Y1444&amp;"$"&amp;1428):INDIRECT($Y1444&amp;"$"&amp;1432),4,FALSE),"")</f>
        <v/>
      </c>
      <c r="AM1444" s="7" t="str">
        <f ca="1">IFERROR(HLOOKUP(AM$1433,INDIRECT($Y1444&amp;"$"&amp;1428):INDIRECT($Y1444&amp;"$"&amp;1432),3,FALSE)&amp;HLOOKUP(AM$1433,INDIRECT($Y1444&amp;"$"&amp;1428):INDIRECT($Y1444&amp;"$"&amp;1432),4,FALSE),"")</f>
        <v/>
      </c>
      <c r="AN1444" s="7" t="str">
        <f ca="1">IFERROR(HLOOKUP(AN$1433,INDIRECT($Y1444&amp;"$"&amp;1428):INDIRECT($Y1444&amp;"$"&amp;1432),3,FALSE)&amp;HLOOKUP(AN$1433,INDIRECT($Y1444&amp;"$"&amp;1428):INDIRECT($Y1444&amp;"$"&amp;1432),4,FALSE),"")</f>
        <v/>
      </c>
      <c r="AO1444" s="7" t="str">
        <f ca="1">IFERROR(HLOOKUP(AO$1433,INDIRECT($Y1444&amp;"$"&amp;1428):INDIRECT($Y1444&amp;"$"&amp;1432),3,FALSE)&amp;HLOOKUP(AO$1433,INDIRECT($Y1444&amp;"$"&amp;1428):INDIRECT($Y1444&amp;"$"&amp;1432),4,FALSE),"")</f>
        <v/>
      </c>
      <c r="AP1444" s="7" t="str">
        <f ca="1">IFERROR(HLOOKUP(AP$1433,INDIRECT($Y1444&amp;"$"&amp;1428):INDIRECT($Y1444&amp;"$"&amp;1432),3,FALSE)&amp;HLOOKUP(AP$1433,INDIRECT($Y1444&amp;"$"&amp;1428):INDIRECT($Y1444&amp;"$"&amp;1432),4,FALSE),"")</f>
        <v/>
      </c>
      <c r="AQ1444" s="7" t="str">
        <f ca="1">IFERROR(HLOOKUP(AQ$1433,INDIRECT($Y1444&amp;"$"&amp;1428):INDIRECT($Y1444&amp;"$"&amp;1432),3,FALSE)&amp;HLOOKUP(AQ$1433,INDIRECT($Y1444&amp;"$"&amp;1428):INDIRECT($Y1444&amp;"$"&amp;1432),4,FALSE),"")</f>
        <v/>
      </c>
      <c r="AR1444" s="7" t="str">
        <f ca="1">IFERROR(HLOOKUP(AR$1433,INDIRECT($Y1444&amp;"$"&amp;1428):INDIRECT($Y1444&amp;"$"&amp;1432),3,FALSE)&amp;HLOOKUP(AR$1433,INDIRECT($Y1444&amp;"$"&amp;1428):INDIRECT($Y1444&amp;"$"&amp;1432),4,FALSE),"")</f>
        <v/>
      </c>
      <c r="AS1444" s="7" t="str">
        <f ca="1">IFERROR(HLOOKUP(AS$1433,INDIRECT($Y1444&amp;"$"&amp;1428):INDIRECT($Y1444&amp;"$"&amp;1432),3,FALSE)&amp;HLOOKUP(AS$1433,INDIRECT($Y1444&amp;"$"&amp;1428):INDIRECT($Y1444&amp;"$"&amp;1432),4,FALSE),"")</f>
        <v/>
      </c>
      <c r="AT1444" s="7" t="str">
        <f ca="1">IFERROR(HLOOKUP(AT$1433,INDIRECT($Y1444&amp;"$"&amp;1428):INDIRECT($Y1444&amp;"$"&amp;1432),3,FALSE)&amp;HLOOKUP(AT$1433,INDIRECT($Y1444&amp;"$"&amp;1428):INDIRECT($Y1444&amp;"$"&amp;1432),4,FALSE),"")</f>
        <v/>
      </c>
      <c r="AU1444" s="7" t="str">
        <f ca="1">IFERROR(HLOOKUP(AU$1433,INDIRECT($Y1444&amp;"$"&amp;1428):INDIRECT($Y1444&amp;"$"&amp;1432),3,FALSE)&amp;HLOOKUP(AU$1433,INDIRECT($Y1444&amp;"$"&amp;1428):INDIRECT($Y1444&amp;"$"&amp;1432),4,FALSE),"")</f>
        <v/>
      </c>
      <c r="AV1444" s="7" t="str">
        <f ca="1">IFERROR(HLOOKUP(AV$1433,INDIRECT($Y1444&amp;"$"&amp;1428):INDIRECT($Y1444&amp;"$"&amp;1432),3,FALSE)&amp;HLOOKUP(AV$1433,INDIRECT($Y1444&amp;"$"&amp;1428):INDIRECT($Y1444&amp;"$"&amp;1432),4,FALSE),"")</f>
        <v/>
      </c>
      <c r="AW1444" s="7" t="str">
        <f ca="1">IFERROR(HLOOKUP(AW$1433,INDIRECT($Y1444&amp;"$"&amp;1428):INDIRECT($Y1444&amp;"$"&amp;1432),3,FALSE)&amp;HLOOKUP(AW$1433,INDIRECT($Y1444&amp;"$"&amp;1428):INDIRECT($Y1444&amp;"$"&amp;1432),4,FALSE),"")</f>
        <v/>
      </c>
      <c r="AX1444" s="7" t="str">
        <f ca="1">IFERROR(HLOOKUP(AX$1433,INDIRECT(INDIRECT("$Y"&amp;1433+AX$852+($Z1444-1))&amp;1428):INDIRECT(INDIRECT("$Y"&amp;1433+AX$852+($Z1444-1))&amp;1432),3,FALSE)&amp;LEFT(HLOOKUP(AX$1433,INDIRECT(INDIRECT("$Y"&amp;1433+AX$852+($Z1444-1))&amp;1428):INDIRECT(INDIRECT("$Y"&amp;1433+AX$852+($Z1444-1))&amp;1432),4,FALSE),3),"")</f>
        <v/>
      </c>
      <c r="AY1444" s="53" t="str">
        <f t="shared" ca="1" si="12658"/>
        <v/>
      </c>
      <c r="AZ1444" s="53" t="str">
        <f t="shared" ca="1" si="12657"/>
        <v/>
      </c>
      <c r="BA1444" s="53" t="str">
        <f t="shared" ca="1" si="12657"/>
        <v/>
      </c>
      <c r="BB1444" s="53" t="str">
        <f t="shared" ca="1" si="12657"/>
        <v/>
      </c>
      <c r="BC1444" s="53" t="str">
        <f t="shared" ca="1" si="12657"/>
        <v/>
      </c>
      <c r="BD1444" s="53" t="str">
        <f t="shared" ca="1" si="12657"/>
        <v/>
      </c>
      <c r="BE1444" s="53" t="str">
        <f t="shared" ca="1" si="12657"/>
        <v/>
      </c>
      <c r="BF1444" s="53" t="str">
        <f t="shared" ca="1" si="12657"/>
        <v/>
      </c>
      <c r="BG1444" s="53" t="str">
        <f t="shared" ca="1" si="12657"/>
        <v/>
      </c>
      <c r="BH1444" s="53" t="str">
        <f t="shared" ca="1" si="12657"/>
        <v/>
      </c>
      <c r="BI1444" s="53" t="str">
        <f t="shared" ca="1" si="12657"/>
        <v/>
      </c>
      <c r="BJ1444" s="53" t="str">
        <f t="shared" ca="1" si="12657"/>
        <v/>
      </c>
      <c r="BK1444" s="53" t="str">
        <f t="shared" ca="1" si="12657"/>
        <v/>
      </c>
      <c r="BL1444" s="53" t="str">
        <f t="shared" ca="1" si="12657"/>
        <v/>
      </c>
      <c r="BM1444" s="53" t="str">
        <f t="shared" ca="1" si="12657"/>
        <v/>
      </c>
      <c r="BN1444" s="53" t="str">
        <f t="shared" ca="1" si="12657"/>
        <v/>
      </c>
      <c r="BO1444" s="53" t="str">
        <f t="shared" ca="1" si="12657"/>
        <v/>
      </c>
      <c r="BP1444" s="53" t="str">
        <f t="shared" ca="1" si="12657"/>
        <v/>
      </c>
    </row>
    <row r="1445" spans="24:264" hidden="1" x14ac:dyDescent="0.3">
      <c r="X1445" s="51">
        <v>1445</v>
      </c>
      <c r="Y1445" s="8" t="s">
        <v>874</v>
      </c>
      <c r="Z1445" s="7">
        <v>12</v>
      </c>
      <c r="AE1445" s="7"/>
      <c r="AF1445" s="7" t="str">
        <f ca="1">IFERROR(HLOOKUP(AF$1433,INDIRECT($Y1445&amp;"$"&amp;1428):INDIRECT($Y1445&amp;"$"&amp;1432),3,FALSE)&amp;HLOOKUP(AF$1433,INDIRECT($Y1445&amp;"$"&amp;1428):INDIRECT($Y1445&amp;"$"&amp;1432),4,FALSE),"")</f>
        <v/>
      </c>
      <c r="AG1445" s="7" t="str">
        <f ca="1">IFERROR(HLOOKUP(AG$1433,INDIRECT($Y1445&amp;"$"&amp;1428):INDIRECT($Y1445&amp;"$"&amp;1432),3,FALSE)&amp;HLOOKUP(AG$1433,INDIRECT($Y1445&amp;"$"&amp;1428):INDIRECT($Y1445&amp;"$"&amp;1432),4,FALSE),"")</f>
        <v/>
      </c>
      <c r="AH1445" s="7" t="str">
        <f ca="1">IFERROR(HLOOKUP(AH$1433,INDIRECT($Y1445&amp;"$"&amp;1428):INDIRECT($Y1445&amp;"$"&amp;1432),3,FALSE)&amp;HLOOKUP(AH$1433,INDIRECT($Y1445&amp;"$"&amp;1428):INDIRECT($Y1445&amp;"$"&amp;1432),4,FALSE),"")</f>
        <v/>
      </c>
      <c r="AI1445" s="7" t="str">
        <f ca="1">IFERROR(HLOOKUP(AI$1433,INDIRECT($Y1445&amp;"$"&amp;1428):INDIRECT($Y1445&amp;"$"&amp;1432),3,FALSE)&amp;HLOOKUP(AI$1433,INDIRECT($Y1445&amp;"$"&amp;1428):INDIRECT($Y1445&amp;"$"&amp;1432),4,FALSE),"")</f>
        <v/>
      </c>
      <c r="AJ1445" s="7" t="str">
        <f ca="1">IFERROR(HLOOKUP(AJ$1433,INDIRECT($Y1445&amp;"$"&amp;1428):INDIRECT($Y1445&amp;"$"&amp;1432),3,FALSE)&amp;HLOOKUP(AJ$1433,INDIRECT($Y1445&amp;"$"&amp;1428):INDIRECT($Y1445&amp;"$"&amp;1432),4,FALSE),"")</f>
        <v/>
      </c>
      <c r="AK1445" s="7" t="str">
        <f ca="1">IFERROR(HLOOKUP(AK$1433,INDIRECT($Y1445&amp;"$"&amp;1428):INDIRECT($Y1445&amp;"$"&amp;1432),3,FALSE)&amp;HLOOKUP(AK$1433,INDIRECT($Y1445&amp;"$"&amp;1428):INDIRECT($Y1445&amp;"$"&amp;1432),4,FALSE),"")</f>
        <v/>
      </c>
      <c r="AL1445" s="7" t="str">
        <f ca="1">IFERROR(HLOOKUP(AL$1433,INDIRECT($Y1445&amp;"$"&amp;1428):INDIRECT($Y1445&amp;"$"&amp;1432),3,FALSE)&amp;HLOOKUP(AL$1433,INDIRECT($Y1445&amp;"$"&amp;1428):INDIRECT($Y1445&amp;"$"&amp;1432),4,FALSE),"")</f>
        <v/>
      </c>
      <c r="AM1445" s="7" t="str">
        <f ca="1">IFERROR(HLOOKUP(AM$1433,INDIRECT($Y1445&amp;"$"&amp;1428):INDIRECT($Y1445&amp;"$"&amp;1432),3,FALSE)&amp;HLOOKUP(AM$1433,INDIRECT($Y1445&amp;"$"&amp;1428):INDIRECT($Y1445&amp;"$"&amp;1432),4,FALSE),"")</f>
        <v/>
      </c>
      <c r="AN1445" s="7" t="str">
        <f ca="1">IFERROR(HLOOKUP(AN$1433,INDIRECT($Y1445&amp;"$"&amp;1428):INDIRECT($Y1445&amp;"$"&amp;1432),3,FALSE)&amp;HLOOKUP(AN$1433,INDIRECT($Y1445&amp;"$"&amp;1428):INDIRECT($Y1445&amp;"$"&amp;1432),4,FALSE),"")</f>
        <v/>
      </c>
      <c r="AO1445" s="7" t="str">
        <f ca="1">IFERROR(HLOOKUP(AO$1433,INDIRECT($Y1445&amp;"$"&amp;1428):INDIRECT($Y1445&amp;"$"&amp;1432),3,FALSE)&amp;HLOOKUP(AO$1433,INDIRECT($Y1445&amp;"$"&amp;1428):INDIRECT($Y1445&amp;"$"&amp;1432),4,FALSE),"")</f>
        <v/>
      </c>
      <c r="AP1445" s="7" t="str">
        <f ca="1">IFERROR(HLOOKUP(AP$1433,INDIRECT($Y1445&amp;"$"&amp;1428):INDIRECT($Y1445&amp;"$"&amp;1432),3,FALSE)&amp;HLOOKUP(AP$1433,INDIRECT($Y1445&amp;"$"&amp;1428):INDIRECT($Y1445&amp;"$"&amp;1432),4,FALSE),"")</f>
        <v/>
      </c>
      <c r="AQ1445" s="7" t="str">
        <f ca="1">IFERROR(HLOOKUP(AQ$1433,INDIRECT($Y1445&amp;"$"&amp;1428):INDIRECT($Y1445&amp;"$"&amp;1432),3,FALSE)&amp;HLOOKUP(AQ$1433,INDIRECT($Y1445&amp;"$"&amp;1428):INDIRECT($Y1445&amp;"$"&amp;1432),4,FALSE),"")</f>
        <v/>
      </c>
      <c r="AR1445" s="7" t="str">
        <f ca="1">IFERROR(HLOOKUP(AR$1433,INDIRECT($Y1445&amp;"$"&amp;1428):INDIRECT($Y1445&amp;"$"&amp;1432),3,FALSE)&amp;HLOOKUP(AR$1433,INDIRECT($Y1445&amp;"$"&amp;1428):INDIRECT($Y1445&amp;"$"&amp;1432),4,FALSE),"")</f>
        <v/>
      </c>
      <c r="AS1445" s="7" t="str">
        <f ca="1">IFERROR(HLOOKUP(AS$1433,INDIRECT($Y1445&amp;"$"&amp;1428):INDIRECT($Y1445&amp;"$"&amp;1432),3,FALSE)&amp;HLOOKUP(AS$1433,INDIRECT($Y1445&amp;"$"&amp;1428):INDIRECT($Y1445&amp;"$"&amp;1432),4,FALSE),"")</f>
        <v/>
      </c>
      <c r="AT1445" s="7" t="str">
        <f ca="1">IFERROR(HLOOKUP(AT$1433,INDIRECT($Y1445&amp;"$"&amp;1428):INDIRECT($Y1445&amp;"$"&amp;1432),3,FALSE)&amp;HLOOKUP(AT$1433,INDIRECT($Y1445&amp;"$"&amp;1428):INDIRECT($Y1445&amp;"$"&amp;1432),4,FALSE),"")</f>
        <v/>
      </c>
      <c r="AU1445" s="7" t="str">
        <f ca="1">IFERROR(HLOOKUP(AU$1433,INDIRECT($Y1445&amp;"$"&amp;1428):INDIRECT($Y1445&amp;"$"&amp;1432),3,FALSE)&amp;HLOOKUP(AU$1433,INDIRECT($Y1445&amp;"$"&amp;1428):INDIRECT($Y1445&amp;"$"&amp;1432),4,FALSE),"")</f>
        <v/>
      </c>
      <c r="AV1445" s="7" t="str">
        <f ca="1">IFERROR(HLOOKUP(AV$1433,INDIRECT($Y1445&amp;"$"&amp;1428):INDIRECT($Y1445&amp;"$"&amp;1432),3,FALSE)&amp;HLOOKUP(AV$1433,INDIRECT($Y1445&amp;"$"&amp;1428):INDIRECT($Y1445&amp;"$"&amp;1432),4,FALSE),"")</f>
        <v/>
      </c>
      <c r="AW1445" s="7" t="str">
        <f ca="1">IFERROR(HLOOKUP(AW$1433,INDIRECT($Y1445&amp;"$"&amp;1428):INDIRECT($Y1445&amp;"$"&amp;1432),3,FALSE)&amp;HLOOKUP(AW$1433,INDIRECT($Y1445&amp;"$"&amp;1428):INDIRECT($Y1445&amp;"$"&amp;1432),4,FALSE),"")</f>
        <v/>
      </c>
      <c r="AX1445" s="7" t="str">
        <f ca="1">IFERROR(HLOOKUP(AX$1433,INDIRECT(INDIRECT("$Y"&amp;1433+AX$852+($Z1445-1))&amp;1428):INDIRECT(INDIRECT("$Y"&amp;1433+AX$852+($Z1445-1))&amp;1432),3,FALSE)&amp;LEFT(HLOOKUP(AX$1433,INDIRECT(INDIRECT("$Y"&amp;1433+AX$852+($Z1445-1))&amp;1428):INDIRECT(INDIRECT("$Y"&amp;1433+AX$852+($Z1445-1))&amp;1432),4,FALSE),3),"")</f>
        <v/>
      </c>
      <c r="AY1445" s="53" t="str">
        <f t="shared" ca="1" si="12658"/>
        <v/>
      </c>
      <c r="AZ1445" s="53" t="str">
        <f t="shared" ca="1" si="12657"/>
        <v/>
      </c>
      <c r="BA1445" s="53" t="str">
        <f t="shared" ca="1" si="12657"/>
        <v/>
      </c>
      <c r="BB1445" s="53" t="str">
        <f t="shared" ca="1" si="12657"/>
        <v/>
      </c>
      <c r="BC1445" s="53" t="str">
        <f t="shared" ca="1" si="12657"/>
        <v/>
      </c>
      <c r="BD1445" s="53" t="str">
        <f t="shared" ca="1" si="12657"/>
        <v/>
      </c>
      <c r="BE1445" s="53" t="str">
        <f t="shared" ca="1" si="12657"/>
        <v/>
      </c>
      <c r="BF1445" s="53" t="str">
        <f t="shared" ca="1" si="12657"/>
        <v/>
      </c>
      <c r="BG1445" s="53" t="str">
        <f t="shared" ca="1" si="12657"/>
        <v/>
      </c>
      <c r="BH1445" s="53" t="str">
        <f t="shared" ca="1" si="12657"/>
        <v/>
      </c>
      <c r="BI1445" s="53" t="str">
        <f t="shared" ca="1" si="12657"/>
        <v/>
      </c>
      <c r="BJ1445" s="53" t="str">
        <f t="shared" ca="1" si="12657"/>
        <v/>
      </c>
      <c r="BK1445" s="53" t="str">
        <f t="shared" ca="1" si="12657"/>
        <v/>
      </c>
      <c r="BL1445" s="53" t="str">
        <f t="shared" ca="1" si="12657"/>
        <v/>
      </c>
      <c r="BM1445" s="53" t="str">
        <f t="shared" ca="1" si="12657"/>
        <v/>
      </c>
      <c r="BN1445" s="53" t="str">
        <f t="shared" ca="1" si="12657"/>
        <v/>
      </c>
      <c r="BO1445" s="53" t="str">
        <f t="shared" ca="1" si="12657"/>
        <v/>
      </c>
      <c r="BP1445" s="53" t="str">
        <f t="shared" ca="1" si="12657"/>
        <v/>
      </c>
    </row>
    <row r="1446" spans="24:264" hidden="1" x14ac:dyDescent="0.3">
      <c r="X1446" s="51">
        <v>1446</v>
      </c>
      <c r="Y1446" s="8" t="s">
        <v>859</v>
      </c>
      <c r="Z1446" s="7">
        <v>13</v>
      </c>
      <c r="AE1446" s="7"/>
      <c r="AF1446" s="7" t="str">
        <f ca="1">IFERROR(HLOOKUP(AF$1433,INDIRECT($Y1446&amp;"$"&amp;1428):INDIRECT($Y1446&amp;"$"&amp;1432),3,FALSE)&amp;HLOOKUP(AF$1433,INDIRECT($Y1446&amp;"$"&amp;1428):INDIRECT($Y1446&amp;"$"&amp;1432),4,FALSE),"")</f>
        <v/>
      </c>
      <c r="AG1446" s="7" t="str">
        <f ca="1">IFERROR(HLOOKUP(AG$1433,INDIRECT($Y1446&amp;"$"&amp;1428):INDIRECT($Y1446&amp;"$"&amp;1432),3,FALSE)&amp;HLOOKUP(AG$1433,INDIRECT($Y1446&amp;"$"&amp;1428):INDIRECT($Y1446&amp;"$"&amp;1432),4,FALSE),"")</f>
        <v/>
      </c>
      <c r="AH1446" s="7" t="str">
        <f ca="1">IFERROR(HLOOKUP(AH$1433,INDIRECT($Y1446&amp;"$"&amp;1428):INDIRECT($Y1446&amp;"$"&amp;1432),3,FALSE)&amp;HLOOKUP(AH$1433,INDIRECT($Y1446&amp;"$"&amp;1428):INDIRECT($Y1446&amp;"$"&amp;1432),4,FALSE),"")</f>
        <v/>
      </c>
      <c r="AI1446" s="7" t="str">
        <f ca="1">IFERROR(HLOOKUP(AI$1433,INDIRECT($Y1446&amp;"$"&amp;1428):INDIRECT($Y1446&amp;"$"&amp;1432),3,FALSE)&amp;HLOOKUP(AI$1433,INDIRECT($Y1446&amp;"$"&amp;1428):INDIRECT($Y1446&amp;"$"&amp;1432),4,FALSE),"")</f>
        <v/>
      </c>
      <c r="AJ1446" s="7" t="str">
        <f ca="1">IFERROR(HLOOKUP(AJ$1433,INDIRECT($Y1446&amp;"$"&amp;1428):INDIRECT($Y1446&amp;"$"&amp;1432),3,FALSE)&amp;HLOOKUP(AJ$1433,INDIRECT($Y1446&amp;"$"&amp;1428):INDIRECT($Y1446&amp;"$"&amp;1432),4,FALSE),"")</f>
        <v/>
      </c>
      <c r="AK1446" s="7" t="str">
        <f ca="1">IFERROR(HLOOKUP(AK$1433,INDIRECT($Y1446&amp;"$"&amp;1428):INDIRECT($Y1446&amp;"$"&amp;1432),3,FALSE)&amp;HLOOKUP(AK$1433,INDIRECT($Y1446&amp;"$"&amp;1428):INDIRECT($Y1446&amp;"$"&amp;1432),4,FALSE),"")</f>
        <v/>
      </c>
      <c r="AL1446" s="7" t="str">
        <f ca="1">IFERROR(HLOOKUP(AL$1433,INDIRECT($Y1446&amp;"$"&amp;1428):INDIRECT($Y1446&amp;"$"&amp;1432),3,FALSE)&amp;HLOOKUP(AL$1433,INDIRECT($Y1446&amp;"$"&amp;1428):INDIRECT($Y1446&amp;"$"&amp;1432),4,FALSE),"")</f>
        <v/>
      </c>
      <c r="AM1446" s="7" t="str">
        <f ca="1">IFERROR(HLOOKUP(AM$1433,INDIRECT($Y1446&amp;"$"&amp;1428):INDIRECT($Y1446&amp;"$"&amp;1432),3,FALSE)&amp;HLOOKUP(AM$1433,INDIRECT($Y1446&amp;"$"&amp;1428):INDIRECT($Y1446&amp;"$"&amp;1432),4,FALSE),"")</f>
        <v/>
      </c>
      <c r="AN1446" s="7" t="str">
        <f ca="1">IFERROR(HLOOKUP(AN$1433,INDIRECT($Y1446&amp;"$"&amp;1428):INDIRECT($Y1446&amp;"$"&amp;1432),3,FALSE)&amp;HLOOKUP(AN$1433,INDIRECT($Y1446&amp;"$"&amp;1428):INDIRECT($Y1446&amp;"$"&amp;1432),4,FALSE),"")</f>
        <v/>
      </c>
      <c r="AO1446" s="7" t="str">
        <f ca="1">IFERROR(HLOOKUP(AO$1433,INDIRECT($Y1446&amp;"$"&amp;1428):INDIRECT($Y1446&amp;"$"&amp;1432),3,FALSE)&amp;HLOOKUP(AO$1433,INDIRECT($Y1446&amp;"$"&amp;1428):INDIRECT($Y1446&amp;"$"&amp;1432),4,FALSE),"")</f>
        <v/>
      </c>
      <c r="AP1446" s="7" t="str">
        <f ca="1">IFERROR(HLOOKUP(AP$1433,INDIRECT($Y1446&amp;"$"&amp;1428):INDIRECT($Y1446&amp;"$"&amp;1432),3,FALSE)&amp;HLOOKUP(AP$1433,INDIRECT($Y1446&amp;"$"&amp;1428):INDIRECT($Y1446&amp;"$"&amp;1432),4,FALSE),"")</f>
        <v/>
      </c>
      <c r="AQ1446" s="7" t="str">
        <f ca="1">IFERROR(HLOOKUP(AQ$1433,INDIRECT($Y1446&amp;"$"&amp;1428):INDIRECT($Y1446&amp;"$"&amp;1432),3,FALSE)&amp;HLOOKUP(AQ$1433,INDIRECT($Y1446&amp;"$"&amp;1428):INDIRECT($Y1446&amp;"$"&amp;1432),4,FALSE),"")</f>
        <v/>
      </c>
      <c r="AR1446" s="7" t="str">
        <f ca="1">IFERROR(HLOOKUP(AR$1433,INDIRECT($Y1446&amp;"$"&amp;1428):INDIRECT($Y1446&amp;"$"&amp;1432),3,FALSE)&amp;HLOOKUP(AR$1433,INDIRECT($Y1446&amp;"$"&amp;1428):INDIRECT($Y1446&amp;"$"&amp;1432),4,FALSE),"")</f>
        <v/>
      </c>
      <c r="AS1446" s="7" t="str">
        <f ca="1">IFERROR(HLOOKUP(AS$1433,INDIRECT($Y1446&amp;"$"&amp;1428):INDIRECT($Y1446&amp;"$"&amp;1432),3,FALSE)&amp;HLOOKUP(AS$1433,INDIRECT($Y1446&amp;"$"&amp;1428):INDIRECT($Y1446&amp;"$"&amp;1432),4,FALSE),"")</f>
        <v/>
      </c>
      <c r="AT1446" s="7" t="str">
        <f ca="1">IFERROR(HLOOKUP(AT$1433,INDIRECT($Y1446&amp;"$"&amp;1428):INDIRECT($Y1446&amp;"$"&amp;1432),3,FALSE)&amp;HLOOKUP(AT$1433,INDIRECT($Y1446&amp;"$"&amp;1428):INDIRECT($Y1446&amp;"$"&amp;1432),4,FALSE),"")</f>
        <v/>
      </c>
      <c r="AU1446" s="7" t="str">
        <f ca="1">IFERROR(HLOOKUP(AU$1433,INDIRECT($Y1446&amp;"$"&amp;1428):INDIRECT($Y1446&amp;"$"&amp;1432),3,FALSE)&amp;HLOOKUP(AU$1433,INDIRECT($Y1446&amp;"$"&amp;1428):INDIRECT($Y1446&amp;"$"&amp;1432),4,FALSE),"")</f>
        <v/>
      </c>
      <c r="AV1446" s="7" t="str">
        <f ca="1">IFERROR(HLOOKUP(AV$1433,INDIRECT($Y1446&amp;"$"&amp;1428):INDIRECT($Y1446&amp;"$"&amp;1432),3,FALSE)&amp;HLOOKUP(AV$1433,INDIRECT($Y1446&amp;"$"&amp;1428):INDIRECT($Y1446&amp;"$"&amp;1432),4,FALSE),"")</f>
        <v/>
      </c>
      <c r="AW1446" s="7" t="str">
        <f ca="1">IFERROR(HLOOKUP(AW$1433,INDIRECT($Y1446&amp;"$"&amp;1428):INDIRECT($Y1446&amp;"$"&amp;1432),3,FALSE)&amp;HLOOKUP(AW$1433,INDIRECT($Y1446&amp;"$"&amp;1428):INDIRECT($Y1446&amp;"$"&amp;1432),4,FALSE),"")</f>
        <v/>
      </c>
      <c r="AX1446" s="7" t="str">
        <f ca="1">IFERROR(HLOOKUP(AX$1433,INDIRECT(INDIRECT("$Y"&amp;1433+AX$852+($Z1446-1))&amp;1428):INDIRECT(INDIRECT("$Y"&amp;1433+AX$852+($Z1446-1))&amp;1432),3,FALSE)&amp;LEFT(HLOOKUP(AX$1433,INDIRECT(INDIRECT("$Y"&amp;1433+AX$852+($Z1446-1))&amp;1428):INDIRECT(INDIRECT("$Y"&amp;1433+AX$852+($Z1446-1))&amp;1432),4,FALSE),3),"")</f>
        <v/>
      </c>
      <c r="AY1446" s="53" t="str">
        <f t="shared" ca="1" si="12658"/>
        <v/>
      </c>
      <c r="AZ1446" s="53" t="str">
        <f t="shared" ca="1" si="12657"/>
        <v/>
      </c>
      <c r="BA1446" s="53" t="str">
        <f t="shared" ca="1" si="12657"/>
        <v/>
      </c>
      <c r="BB1446" s="53" t="str">
        <f t="shared" ca="1" si="12657"/>
        <v/>
      </c>
      <c r="BC1446" s="53" t="str">
        <f t="shared" ca="1" si="12657"/>
        <v/>
      </c>
      <c r="BD1446" s="53" t="str">
        <f t="shared" ca="1" si="12657"/>
        <v/>
      </c>
      <c r="BE1446" s="53" t="str">
        <f t="shared" ca="1" si="12657"/>
        <v/>
      </c>
      <c r="BF1446" s="53" t="str">
        <f t="shared" ca="1" si="12657"/>
        <v/>
      </c>
      <c r="BG1446" s="53" t="str">
        <f t="shared" ca="1" si="12657"/>
        <v/>
      </c>
      <c r="BH1446" s="53" t="str">
        <f t="shared" ca="1" si="12657"/>
        <v/>
      </c>
      <c r="BI1446" s="53" t="str">
        <f t="shared" ca="1" si="12657"/>
        <v/>
      </c>
      <c r="BJ1446" s="53" t="str">
        <f t="shared" ca="1" si="12657"/>
        <v/>
      </c>
      <c r="BK1446" s="53" t="str">
        <f t="shared" ca="1" si="12657"/>
        <v/>
      </c>
      <c r="BL1446" s="53" t="str">
        <f t="shared" ca="1" si="12657"/>
        <v/>
      </c>
      <c r="BM1446" s="53" t="str">
        <f t="shared" ca="1" si="12657"/>
        <v/>
      </c>
      <c r="BN1446" s="53" t="str">
        <f t="shared" ca="1" si="12657"/>
        <v/>
      </c>
      <c r="BO1446" s="53" t="str">
        <f t="shared" ca="1" si="12657"/>
        <v/>
      </c>
      <c r="BP1446" s="53" t="str">
        <f t="shared" ca="1" si="12657"/>
        <v/>
      </c>
    </row>
    <row r="1447" spans="24:264" hidden="1" x14ac:dyDescent="0.3">
      <c r="X1447" s="51">
        <v>1447</v>
      </c>
      <c r="Y1447" s="8" t="s">
        <v>875</v>
      </c>
      <c r="Z1447" s="7">
        <v>14</v>
      </c>
      <c r="AE1447" s="7"/>
      <c r="AF1447" s="7" t="str">
        <f ca="1">IFERROR(HLOOKUP(AF$1433,INDIRECT($Y1447&amp;"$"&amp;1428):INDIRECT($Y1447&amp;"$"&amp;1432),3,FALSE)&amp;HLOOKUP(AF$1433,INDIRECT($Y1447&amp;"$"&amp;1428):INDIRECT($Y1447&amp;"$"&amp;1432),4,FALSE),"")</f>
        <v/>
      </c>
      <c r="AG1447" s="7" t="str">
        <f ca="1">IFERROR(HLOOKUP(AG$1433,INDIRECT($Y1447&amp;"$"&amp;1428):INDIRECT($Y1447&amp;"$"&amp;1432),3,FALSE)&amp;HLOOKUP(AG$1433,INDIRECT($Y1447&amp;"$"&amp;1428):INDIRECT($Y1447&amp;"$"&amp;1432),4,FALSE),"")</f>
        <v/>
      </c>
      <c r="AH1447" s="7" t="str">
        <f ca="1">IFERROR(HLOOKUP(AH$1433,INDIRECT($Y1447&amp;"$"&amp;1428):INDIRECT($Y1447&amp;"$"&amp;1432),3,FALSE)&amp;HLOOKUP(AH$1433,INDIRECT($Y1447&amp;"$"&amp;1428):INDIRECT($Y1447&amp;"$"&amp;1432),4,FALSE),"")</f>
        <v/>
      </c>
      <c r="AI1447" s="7" t="str">
        <f ca="1">IFERROR(HLOOKUP(AI$1433,INDIRECT($Y1447&amp;"$"&amp;1428):INDIRECT($Y1447&amp;"$"&amp;1432),3,FALSE)&amp;HLOOKUP(AI$1433,INDIRECT($Y1447&amp;"$"&amp;1428):INDIRECT($Y1447&amp;"$"&amp;1432),4,FALSE),"")</f>
        <v/>
      </c>
      <c r="AJ1447" s="7" t="str">
        <f ca="1">IFERROR(HLOOKUP(AJ$1433,INDIRECT($Y1447&amp;"$"&amp;1428):INDIRECT($Y1447&amp;"$"&amp;1432),3,FALSE)&amp;HLOOKUP(AJ$1433,INDIRECT($Y1447&amp;"$"&amp;1428):INDIRECT($Y1447&amp;"$"&amp;1432),4,FALSE),"")</f>
        <v/>
      </c>
      <c r="AK1447" s="7" t="str">
        <f ca="1">IFERROR(HLOOKUP(AK$1433,INDIRECT($Y1447&amp;"$"&amp;1428):INDIRECT($Y1447&amp;"$"&amp;1432),3,FALSE)&amp;HLOOKUP(AK$1433,INDIRECT($Y1447&amp;"$"&amp;1428):INDIRECT($Y1447&amp;"$"&amp;1432),4,FALSE),"")</f>
        <v/>
      </c>
      <c r="AL1447" s="7" t="str">
        <f ca="1">IFERROR(HLOOKUP(AL$1433,INDIRECT($Y1447&amp;"$"&amp;1428):INDIRECT($Y1447&amp;"$"&amp;1432),3,FALSE)&amp;HLOOKUP(AL$1433,INDIRECT($Y1447&amp;"$"&amp;1428):INDIRECT($Y1447&amp;"$"&amp;1432),4,FALSE),"")</f>
        <v/>
      </c>
      <c r="AM1447" s="7" t="str">
        <f ca="1">IFERROR(HLOOKUP(AM$1433,INDIRECT($Y1447&amp;"$"&amp;1428):INDIRECT($Y1447&amp;"$"&amp;1432),3,FALSE)&amp;HLOOKUP(AM$1433,INDIRECT($Y1447&amp;"$"&amp;1428):INDIRECT($Y1447&amp;"$"&amp;1432),4,FALSE),"")</f>
        <v/>
      </c>
      <c r="AN1447" s="7" t="str">
        <f ca="1">IFERROR(HLOOKUP(AN$1433,INDIRECT($Y1447&amp;"$"&amp;1428):INDIRECT($Y1447&amp;"$"&amp;1432),3,FALSE)&amp;HLOOKUP(AN$1433,INDIRECT($Y1447&amp;"$"&amp;1428):INDIRECT($Y1447&amp;"$"&amp;1432),4,FALSE),"")</f>
        <v/>
      </c>
      <c r="AO1447" s="7" t="str">
        <f ca="1">IFERROR(HLOOKUP(AO$1433,INDIRECT($Y1447&amp;"$"&amp;1428):INDIRECT($Y1447&amp;"$"&amp;1432),3,FALSE)&amp;HLOOKUP(AO$1433,INDIRECT($Y1447&amp;"$"&amp;1428):INDIRECT($Y1447&amp;"$"&amp;1432),4,FALSE),"")</f>
        <v/>
      </c>
      <c r="AP1447" s="7" t="str">
        <f ca="1">IFERROR(HLOOKUP(AP$1433,INDIRECT($Y1447&amp;"$"&amp;1428):INDIRECT($Y1447&amp;"$"&amp;1432),3,FALSE)&amp;HLOOKUP(AP$1433,INDIRECT($Y1447&amp;"$"&amp;1428):INDIRECT($Y1447&amp;"$"&amp;1432),4,FALSE),"")</f>
        <v/>
      </c>
      <c r="AQ1447" s="7" t="str">
        <f ca="1">IFERROR(HLOOKUP(AQ$1433,INDIRECT($Y1447&amp;"$"&amp;1428):INDIRECT($Y1447&amp;"$"&amp;1432),3,FALSE)&amp;HLOOKUP(AQ$1433,INDIRECT($Y1447&amp;"$"&amp;1428):INDIRECT($Y1447&amp;"$"&amp;1432),4,FALSE),"")</f>
        <v/>
      </c>
      <c r="AR1447" s="7" t="str">
        <f ca="1">IFERROR(HLOOKUP(AR$1433,INDIRECT($Y1447&amp;"$"&amp;1428):INDIRECT($Y1447&amp;"$"&amp;1432),3,FALSE)&amp;HLOOKUP(AR$1433,INDIRECT($Y1447&amp;"$"&amp;1428):INDIRECT($Y1447&amp;"$"&amp;1432),4,FALSE),"")</f>
        <v/>
      </c>
      <c r="AS1447" s="7" t="str">
        <f ca="1">IFERROR(HLOOKUP(AS$1433,INDIRECT($Y1447&amp;"$"&amp;1428):INDIRECT($Y1447&amp;"$"&amp;1432),3,FALSE)&amp;HLOOKUP(AS$1433,INDIRECT($Y1447&amp;"$"&amp;1428):INDIRECT($Y1447&amp;"$"&amp;1432),4,FALSE),"")</f>
        <v/>
      </c>
      <c r="AT1447" s="7" t="str">
        <f ca="1">IFERROR(HLOOKUP(AT$1433,INDIRECT($Y1447&amp;"$"&amp;1428):INDIRECT($Y1447&amp;"$"&amp;1432),3,FALSE)&amp;HLOOKUP(AT$1433,INDIRECT($Y1447&amp;"$"&amp;1428):INDIRECT($Y1447&amp;"$"&amp;1432),4,FALSE),"")</f>
        <v/>
      </c>
      <c r="AU1447" s="7" t="str">
        <f ca="1">IFERROR(HLOOKUP(AU$1433,INDIRECT($Y1447&amp;"$"&amp;1428):INDIRECT($Y1447&amp;"$"&amp;1432),3,FALSE)&amp;HLOOKUP(AU$1433,INDIRECT($Y1447&amp;"$"&amp;1428):INDIRECT($Y1447&amp;"$"&amp;1432),4,FALSE),"")</f>
        <v/>
      </c>
      <c r="AV1447" s="7" t="str">
        <f ca="1">IFERROR(HLOOKUP(AV$1433,INDIRECT($Y1447&amp;"$"&amp;1428):INDIRECT($Y1447&amp;"$"&amp;1432),3,FALSE)&amp;HLOOKUP(AV$1433,INDIRECT($Y1447&amp;"$"&amp;1428):INDIRECT($Y1447&amp;"$"&amp;1432),4,FALSE),"")</f>
        <v/>
      </c>
      <c r="AW1447" s="7" t="str">
        <f ca="1">IFERROR(HLOOKUP(AW$1433,INDIRECT($Y1447&amp;"$"&amp;1428):INDIRECT($Y1447&amp;"$"&amp;1432),3,FALSE)&amp;HLOOKUP(AW$1433,INDIRECT($Y1447&amp;"$"&amp;1428):INDIRECT($Y1447&amp;"$"&amp;1432),4,FALSE),"")</f>
        <v/>
      </c>
      <c r="AX1447" s="7" t="str">
        <f ca="1">IFERROR(HLOOKUP(AX$1433,INDIRECT(INDIRECT("$Y"&amp;1433+AX$852+($Z1447-1))&amp;1428):INDIRECT(INDIRECT("$Y"&amp;1433+AX$852+($Z1447-1))&amp;1432),3,FALSE)&amp;LEFT(HLOOKUP(AX$1433,INDIRECT(INDIRECT("$Y"&amp;1433+AX$852+($Z1447-1))&amp;1428):INDIRECT(INDIRECT("$Y"&amp;1433+AX$852+($Z1447-1))&amp;1432),4,FALSE),3),"")</f>
        <v/>
      </c>
      <c r="AY1447" s="53" t="str">
        <f t="shared" ca="1" si="12658"/>
        <v/>
      </c>
      <c r="AZ1447" s="53" t="str">
        <f t="shared" ca="1" si="12657"/>
        <v/>
      </c>
      <c r="BA1447" s="53" t="str">
        <f t="shared" ca="1" si="12657"/>
        <v/>
      </c>
      <c r="BB1447" s="53" t="str">
        <f t="shared" ca="1" si="12657"/>
        <v/>
      </c>
      <c r="BC1447" s="53" t="str">
        <f t="shared" ca="1" si="12657"/>
        <v/>
      </c>
      <c r="BD1447" s="53" t="str">
        <f t="shared" ca="1" si="12657"/>
        <v/>
      </c>
      <c r="BE1447" s="53" t="str">
        <f t="shared" ca="1" si="12657"/>
        <v/>
      </c>
      <c r="BF1447" s="53" t="str">
        <f t="shared" ca="1" si="12657"/>
        <v/>
      </c>
      <c r="BG1447" s="53" t="str">
        <f t="shared" ca="1" si="12657"/>
        <v/>
      </c>
      <c r="BH1447" s="53" t="str">
        <f t="shared" ca="1" si="12657"/>
        <v/>
      </c>
      <c r="BI1447" s="53" t="str">
        <f t="shared" ca="1" si="12657"/>
        <v/>
      </c>
      <c r="BJ1447" s="53" t="str">
        <f t="shared" ca="1" si="12657"/>
        <v/>
      </c>
      <c r="BK1447" s="53" t="str">
        <f t="shared" ca="1" si="12657"/>
        <v/>
      </c>
      <c r="BL1447" s="53" t="str">
        <f t="shared" ca="1" si="12657"/>
        <v/>
      </c>
      <c r="BM1447" s="53" t="str">
        <f t="shared" ca="1" si="12657"/>
        <v/>
      </c>
      <c r="BN1447" s="53" t="str">
        <f t="shared" ca="1" si="12657"/>
        <v/>
      </c>
      <c r="BO1447" s="53" t="str">
        <f t="shared" ca="1" si="12657"/>
        <v/>
      </c>
      <c r="BP1447" s="53" t="str">
        <f t="shared" ca="1" si="12657"/>
        <v/>
      </c>
    </row>
    <row r="1448" spans="24:264" hidden="1" x14ac:dyDescent="0.3">
      <c r="X1448" s="51">
        <v>1448</v>
      </c>
      <c r="Y1448" s="8" t="s">
        <v>876</v>
      </c>
      <c r="Z1448" s="7">
        <v>15</v>
      </c>
      <c r="AE1448" s="7"/>
      <c r="AF1448" s="7" t="str">
        <f ca="1">IFERROR(HLOOKUP(AF$1433,INDIRECT($Y1448&amp;"$"&amp;1428):INDIRECT($Y1448&amp;"$"&amp;1432),3,FALSE)&amp;HLOOKUP(AF$1433,INDIRECT($Y1448&amp;"$"&amp;1428):INDIRECT($Y1448&amp;"$"&amp;1432),4,FALSE),"")</f>
        <v/>
      </c>
      <c r="AG1448" s="7" t="str">
        <f ca="1">IFERROR(HLOOKUP(AG$1433,INDIRECT($Y1448&amp;"$"&amp;1428):INDIRECT($Y1448&amp;"$"&amp;1432),3,FALSE)&amp;HLOOKUP(AG$1433,INDIRECT($Y1448&amp;"$"&amp;1428):INDIRECT($Y1448&amp;"$"&amp;1432),4,FALSE),"")</f>
        <v/>
      </c>
      <c r="AH1448" s="7" t="str">
        <f ca="1">IFERROR(HLOOKUP(AH$1433,INDIRECT($Y1448&amp;"$"&amp;1428):INDIRECT($Y1448&amp;"$"&amp;1432),3,FALSE)&amp;HLOOKUP(AH$1433,INDIRECT($Y1448&amp;"$"&amp;1428):INDIRECT($Y1448&amp;"$"&amp;1432),4,FALSE),"")</f>
        <v/>
      </c>
      <c r="AI1448" s="7" t="str">
        <f ca="1">IFERROR(HLOOKUP(AI$1433,INDIRECT($Y1448&amp;"$"&amp;1428):INDIRECT($Y1448&amp;"$"&amp;1432),3,FALSE)&amp;HLOOKUP(AI$1433,INDIRECT($Y1448&amp;"$"&amp;1428):INDIRECT($Y1448&amp;"$"&amp;1432),4,FALSE),"")</f>
        <v/>
      </c>
      <c r="AJ1448" s="7" t="str">
        <f ca="1">IFERROR(HLOOKUP(AJ$1433,INDIRECT($Y1448&amp;"$"&amp;1428):INDIRECT($Y1448&amp;"$"&amp;1432),3,FALSE)&amp;HLOOKUP(AJ$1433,INDIRECT($Y1448&amp;"$"&amp;1428):INDIRECT($Y1448&amp;"$"&amp;1432),4,FALSE),"")</f>
        <v/>
      </c>
      <c r="AK1448" s="7" t="str">
        <f ca="1">IFERROR(HLOOKUP(AK$1433,INDIRECT($Y1448&amp;"$"&amp;1428):INDIRECT($Y1448&amp;"$"&amp;1432),3,FALSE)&amp;HLOOKUP(AK$1433,INDIRECT($Y1448&amp;"$"&amp;1428):INDIRECT($Y1448&amp;"$"&amp;1432),4,FALSE),"")</f>
        <v/>
      </c>
      <c r="AL1448" s="7" t="str">
        <f ca="1">IFERROR(HLOOKUP(AL$1433,INDIRECT($Y1448&amp;"$"&amp;1428):INDIRECT($Y1448&amp;"$"&amp;1432),3,FALSE)&amp;HLOOKUP(AL$1433,INDIRECT($Y1448&amp;"$"&amp;1428):INDIRECT($Y1448&amp;"$"&amp;1432),4,FALSE),"")</f>
        <v/>
      </c>
      <c r="AM1448" s="7" t="str">
        <f ca="1">IFERROR(HLOOKUP(AM$1433,INDIRECT($Y1448&amp;"$"&amp;1428):INDIRECT($Y1448&amp;"$"&amp;1432),3,FALSE)&amp;HLOOKUP(AM$1433,INDIRECT($Y1448&amp;"$"&amp;1428):INDIRECT($Y1448&amp;"$"&amp;1432),4,FALSE),"")</f>
        <v/>
      </c>
      <c r="AN1448" s="7" t="str">
        <f ca="1">IFERROR(HLOOKUP(AN$1433,INDIRECT($Y1448&amp;"$"&amp;1428):INDIRECT($Y1448&amp;"$"&amp;1432),3,FALSE)&amp;HLOOKUP(AN$1433,INDIRECT($Y1448&amp;"$"&amp;1428):INDIRECT($Y1448&amp;"$"&amp;1432),4,FALSE),"")</f>
        <v/>
      </c>
      <c r="AO1448" s="7" t="str">
        <f ca="1">IFERROR(HLOOKUP(AO$1433,INDIRECT($Y1448&amp;"$"&amp;1428):INDIRECT($Y1448&amp;"$"&amp;1432),3,FALSE)&amp;HLOOKUP(AO$1433,INDIRECT($Y1448&amp;"$"&amp;1428):INDIRECT($Y1448&amp;"$"&amp;1432),4,FALSE),"")</f>
        <v/>
      </c>
      <c r="AP1448" s="7" t="str">
        <f ca="1">IFERROR(HLOOKUP(AP$1433,INDIRECT($Y1448&amp;"$"&amp;1428):INDIRECT($Y1448&amp;"$"&amp;1432),3,FALSE)&amp;HLOOKUP(AP$1433,INDIRECT($Y1448&amp;"$"&amp;1428):INDIRECT($Y1448&amp;"$"&amp;1432),4,FALSE),"")</f>
        <v/>
      </c>
      <c r="AQ1448" s="7" t="str">
        <f ca="1">IFERROR(HLOOKUP(AQ$1433,INDIRECT($Y1448&amp;"$"&amp;1428):INDIRECT($Y1448&amp;"$"&amp;1432),3,FALSE)&amp;HLOOKUP(AQ$1433,INDIRECT($Y1448&amp;"$"&amp;1428):INDIRECT($Y1448&amp;"$"&amp;1432),4,FALSE),"")</f>
        <v/>
      </c>
      <c r="AR1448" s="7" t="str">
        <f ca="1">IFERROR(HLOOKUP(AR$1433,INDIRECT($Y1448&amp;"$"&amp;1428):INDIRECT($Y1448&amp;"$"&amp;1432),3,FALSE)&amp;HLOOKUP(AR$1433,INDIRECT($Y1448&amp;"$"&amp;1428):INDIRECT($Y1448&amp;"$"&amp;1432),4,FALSE),"")</f>
        <v/>
      </c>
      <c r="AS1448" s="7" t="str">
        <f ca="1">IFERROR(HLOOKUP(AS$1433,INDIRECT($Y1448&amp;"$"&amp;1428):INDIRECT($Y1448&amp;"$"&amp;1432),3,FALSE)&amp;HLOOKUP(AS$1433,INDIRECT($Y1448&amp;"$"&amp;1428):INDIRECT($Y1448&amp;"$"&amp;1432),4,FALSE),"")</f>
        <v/>
      </c>
      <c r="AT1448" s="7" t="str">
        <f ca="1">IFERROR(HLOOKUP(AT$1433,INDIRECT($Y1448&amp;"$"&amp;1428):INDIRECT($Y1448&amp;"$"&amp;1432),3,FALSE)&amp;HLOOKUP(AT$1433,INDIRECT($Y1448&amp;"$"&amp;1428):INDIRECT($Y1448&amp;"$"&amp;1432),4,FALSE),"")</f>
        <v/>
      </c>
      <c r="AU1448" s="7" t="str">
        <f ca="1">IFERROR(HLOOKUP(AU$1433,INDIRECT($Y1448&amp;"$"&amp;1428):INDIRECT($Y1448&amp;"$"&amp;1432),3,FALSE)&amp;HLOOKUP(AU$1433,INDIRECT($Y1448&amp;"$"&amp;1428):INDIRECT($Y1448&amp;"$"&amp;1432),4,FALSE),"")</f>
        <v/>
      </c>
      <c r="AV1448" s="7" t="str">
        <f ca="1">IFERROR(HLOOKUP(AV$1433,INDIRECT($Y1448&amp;"$"&amp;1428):INDIRECT($Y1448&amp;"$"&amp;1432),3,FALSE)&amp;HLOOKUP(AV$1433,INDIRECT($Y1448&amp;"$"&amp;1428):INDIRECT($Y1448&amp;"$"&amp;1432),4,FALSE),"")</f>
        <v/>
      </c>
      <c r="AW1448" s="7" t="str">
        <f ca="1">IFERROR(HLOOKUP(AW$1433,INDIRECT($Y1448&amp;"$"&amp;1428):INDIRECT($Y1448&amp;"$"&amp;1432),3,FALSE)&amp;HLOOKUP(AW$1433,INDIRECT($Y1448&amp;"$"&amp;1428):INDIRECT($Y1448&amp;"$"&amp;1432),4,FALSE),"")</f>
        <v/>
      </c>
      <c r="AX1448" s="7" t="str">
        <f ca="1">IFERROR(HLOOKUP(AX$1433,INDIRECT(INDIRECT("$Y"&amp;1433+AX$852+($Z1448-1))&amp;1428):INDIRECT(INDIRECT("$Y"&amp;1433+AX$852+($Z1448-1))&amp;1432),3,FALSE)&amp;LEFT(HLOOKUP(AX$1433,INDIRECT(INDIRECT("$Y"&amp;1433+AX$852+($Z1448-1))&amp;1428):INDIRECT(INDIRECT("$Y"&amp;1433+AX$852+($Z1448-1))&amp;1432),4,FALSE),3),"")</f>
        <v/>
      </c>
      <c r="AY1448" s="53" t="str">
        <f t="shared" ca="1" si="12658"/>
        <v/>
      </c>
      <c r="AZ1448" s="53" t="str">
        <f t="shared" ca="1" si="12657"/>
        <v/>
      </c>
      <c r="BA1448" s="53" t="str">
        <f t="shared" ca="1" si="12657"/>
        <v/>
      </c>
      <c r="BB1448" s="53" t="str">
        <f t="shared" ca="1" si="12657"/>
        <v/>
      </c>
      <c r="BC1448" s="53" t="str">
        <f t="shared" ca="1" si="12657"/>
        <v/>
      </c>
      <c r="BD1448" s="53" t="str">
        <f t="shared" ca="1" si="12657"/>
        <v/>
      </c>
      <c r="BE1448" s="53" t="str">
        <f t="shared" ca="1" si="12657"/>
        <v/>
      </c>
      <c r="BF1448" s="53" t="str">
        <f t="shared" ca="1" si="12657"/>
        <v/>
      </c>
      <c r="BG1448" s="53" t="str">
        <f t="shared" ca="1" si="12657"/>
        <v/>
      </c>
      <c r="BH1448" s="53" t="str">
        <f t="shared" ca="1" si="12657"/>
        <v/>
      </c>
      <c r="BI1448" s="53" t="str">
        <f t="shared" ca="1" si="12657"/>
        <v/>
      </c>
      <c r="BJ1448" s="53" t="str">
        <f t="shared" ca="1" si="12657"/>
        <v/>
      </c>
      <c r="BK1448" s="53" t="str">
        <f t="shared" ca="1" si="12657"/>
        <v/>
      </c>
      <c r="BL1448" s="53" t="str">
        <f t="shared" ca="1" si="12657"/>
        <v/>
      </c>
      <c r="BM1448" s="53" t="str">
        <f t="shared" ca="1" si="12657"/>
        <v/>
      </c>
      <c r="BN1448" s="53" t="str">
        <f t="shared" ca="1" si="12657"/>
        <v/>
      </c>
      <c r="BO1448" s="53" t="str">
        <f t="shared" ca="1" si="12657"/>
        <v/>
      </c>
      <c r="BP1448" s="53" t="str">
        <f t="shared" ca="1" si="12657"/>
        <v/>
      </c>
    </row>
    <row r="1449" spans="24:264" hidden="1" x14ac:dyDescent="0.3">
      <c r="X1449" s="51">
        <v>1449</v>
      </c>
      <c r="Y1449" s="8" t="s">
        <v>877</v>
      </c>
      <c r="Z1449" s="7">
        <v>16</v>
      </c>
      <c r="AE1449" s="7"/>
      <c r="AF1449" s="7" t="str">
        <f ca="1">IFERROR(HLOOKUP(AF$1433,INDIRECT($Y1449&amp;"$"&amp;1428):INDIRECT($Y1449&amp;"$"&amp;1432),3,FALSE)&amp;HLOOKUP(AF$1433,INDIRECT($Y1449&amp;"$"&amp;1428):INDIRECT($Y1449&amp;"$"&amp;1432),4,FALSE),"")</f>
        <v/>
      </c>
      <c r="AG1449" s="7" t="str">
        <f ca="1">IFERROR(HLOOKUP(AG$1433,INDIRECT($Y1449&amp;"$"&amp;1428):INDIRECT($Y1449&amp;"$"&amp;1432),3,FALSE)&amp;HLOOKUP(AG$1433,INDIRECT($Y1449&amp;"$"&amp;1428):INDIRECT($Y1449&amp;"$"&amp;1432),4,FALSE),"")</f>
        <v/>
      </c>
      <c r="AH1449" s="7" t="str">
        <f ca="1">IFERROR(HLOOKUP(AH$1433,INDIRECT($Y1449&amp;"$"&amp;1428):INDIRECT($Y1449&amp;"$"&amp;1432),3,FALSE)&amp;HLOOKUP(AH$1433,INDIRECT($Y1449&amp;"$"&amp;1428):INDIRECT($Y1449&amp;"$"&amp;1432),4,FALSE),"")</f>
        <v/>
      </c>
      <c r="AI1449" s="7" t="str">
        <f ca="1">IFERROR(HLOOKUP(AI$1433,INDIRECT($Y1449&amp;"$"&amp;1428):INDIRECT($Y1449&amp;"$"&amp;1432),3,FALSE)&amp;HLOOKUP(AI$1433,INDIRECT($Y1449&amp;"$"&amp;1428):INDIRECT($Y1449&amp;"$"&amp;1432),4,FALSE),"")</f>
        <v/>
      </c>
      <c r="AJ1449" s="7" t="str">
        <f ca="1">IFERROR(HLOOKUP(AJ$1433,INDIRECT($Y1449&amp;"$"&amp;1428):INDIRECT($Y1449&amp;"$"&amp;1432),3,FALSE)&amp;HLOOKUP(AJ$1433,INDIRECT($Y1449&amp;"$"&amp;1428):INDIRECT($Y1449&amp;"$"&amp;1432),4,FALSE),"")</f>
        <v/>
      </c>
      <c r="AK1449" s="7" t="str">
        <f ca="1">IFERROR(HLOOKUP(AK$1433,INDIRECT($Y1449&amp;"$"&amp;1428):INDIRECT($Y1449&amp;"$"&amp;1432),3,FALSE)&amp;HLOOKUP(AK$1433,INDIRECT($Y1449&amp;"$"&amp;1428):INDIRECT($Y1449&amp;"$"&amp;1432),4,FALSE),"")</f>
        <v/>
      </c>
      <c r="AL1449" s="7" t="str">
        <f ca="1">IFERROR(HLOOKUP(AL$1433,INDIRECT($Y1449&amp;"$"&amp;1428):INDIRECT($Y1449&amp;"$"&amp;1432),3,FALSE)&amp;HLOOKUP(AL$1433,INDIRECT($Y1449&amp;"$"&amp;1428):INDIRECT($Y1449&amp;"$"&amp;1432),4,FALSE),"")</f>
        <v/>
      </c>
      <c r="AM1449" s="7" t="str">
        <f ca="1">IFERROR(HLOOKUP(AM$1433,INDIRECT($Y1449&amp;"$"&amp;1428):INDIRECT($Y1449&amp;"$"&amp;1432),3,FALSE)&amp;HLOOKUP(AM$1433,INDIRECT($Y1449&amp;"$"&amp;1428):INDIRECT($Y1449&amp;"$"&amp;1432),4,FALSE),"")</f>
        <v/>
      </c>
      <c r="AN1449" s="7" t="str">
        <f ca="1">IFERROR(HLOOKUP(AN$1433,INDIRECT($Y1449&amp;"$"&amp;1428):INDIRECT($Y1449&amp;"$"&amp;1432),3,FALSE)&amp;HLOOKUP(AN$1433,INDIRECT($Y1449&amp;"$"&amp;1428):INDIRECT($Y1449&amp;"$"&amp;1432),4,FALSE),"")</f>
        <v/>
      </c>
      <c r="AO1449" s="7" t="str">
        <f ca="1">IFERROR(HLOOKUP(AO$1433,INDIRECT($Y1449&amp;"$"&amp;1428):INDIRECT($Y1449&amp;"$"&amp;1432),3,FALSE)&amp;HLOOKUP(AO$1433,INDIRECT($Y1449&amp;"$"&amp;1428):INDIRECT($Y1449&amp;"$"&amp;1432),4,FALSE),"")</f>
        <v/>
      </c>
      <c r="AP1449" s="7" t="str">
        <f ca="1">IFERROR(HLOOKUP(AP$1433,INDIRECT($Y1449&amp;"$"&amp;1428):INDIRECT($Y1449&amp;"$"&amp;1432),3,FALSE)&amp;HLOOKUP(AP$1433,INDIRECT($Y1449&amp;"$"&amp;1428):INDIRECT($Y1449&amp;"$"&amp;1432),4,FALSE),"")</f>
        <v/>
      </c>
      <c r="AQ1449" s="7" t="str">
        <f ca="1">IFERROR(HLOOKUP(AQ$1433,INDIRECT($Y1449&amp;"$"&amp;1428):INDIRECT($Y1449&amp;"$"&amp;1432),3,FALSE)&amp;HLOOKUP(AQ$1433,INDIRECT($Y1449&amp;"$"&amp;1428):INDIRECT($Y1449&amp;"$"&amp;1432),4,FALSE),"")</f>
        <v/>
      </c>
      <c r="AR1449" s="7" t="str">
        <f ca="1">IFERROR(HLOOKUP(AR$1433,INDIRECT($Y1449&amp;"$"&amp;1428):INDIRECT($Y1449&amp;"$"&amp;1432),3,FALSE)&amp;HLOOKUP(AR$1433,INDIRECT($Y1449&amp;"$"&amp;1428):INDIRECT($Y1449&amp;"$"&amp;1432),4,FALSE),"")</f>
        <v/>
      </c>
      <c r="AS1449" s="7" t="str">
        <f ca="1">IFERROR(HLOOKUP(AS$1433,INDIRECT($Y1449&amp;"$"&amp;1428):INDIRECT($Y1449&amp;"$"&amp;1432),3,FALSE)&amp;HLOOKUP(AS$1433,INDIRECT($Y1449&amp;"$"&amp;1428):INDIRECT($Y1449&amp;"$"&amp;1432),4,FALSE),"")</f>
        <v/>
      </c>
      <c r="AT1449" s="7" t="str">
        <f ca="1">IFERROR(HLOOKUP(AT$1433,INDIRECT($Y1449&amp;"$"&amp;1428):INDIRECT($Y1449&amp;"$"&amp;1432),3,FALSE)&amp;HLOOKUP(AT$1433,INDIRECT($Y1449&amp;"$"&amp;1428):INDIRECT($Y1449&amp;"$"&amp;1432),4,FALSE),"")</f>
        <v/>
      </c>
      <c r="AU1449" s="7" t="str">
        <f ca="1">IFERROR(HLOOKUP(AU$1433,INDIRECT($Y1449&amp;"$"&amp;1428):INDIRECT($Y1449&amp;"$"&amp;1432),3,FALSE)&amp;HLOOKUP(AU$1433,INDIRECT($Y1449&amp;"$"&amp;1428):INDIRECT($Y1449&amp;"$"&amp;1432),4,FALSE),"")</f>
        <v/>
      </c>
      <c r="AV1449" s="7" t="str">
        <f ca="1">IFERROR(HLOOKUP(AV$1433,INDIRECT($Y1449&amp;"$"&amp;1428):INDIRECT($Y1449&amp;"$"&amp;1432),3,FALSE)&amp;HLOOKUP(AV$1433,INDIRECT($Y1449&amp;"$"&amp;1428):INDIRECT($Y1449&amp;"$"&amp;1432),4,FALSE),"")</f>
        <v/>
      </c>
      <c r="AW1449" s="7" t="str">
        <f ca="1">IFERROR(HLOOKUP(AW$1433,INDIRECT($Y1449&amp;"$"&amp;1428):INDIRECT($Y1449&amp;"$"&amp;1432),3,FALSE)&amp;HLOOKUP(AW$1433,INDIRECT($Y1449&amp;"$"&amp;1428):INDIRECT($Y1449&amp;"$"&amp;1432),4,FALSE),"")</f>
        <v/>
      </c>
      <c r="AX1449" s="7" t="str">
        <f ca="1">IFERROR(HLOOKUP(AX$1433,INDIRECT(INDIRECT("$Y"&amp;1433+AX$852+($Z1449-1))&amp;1428):INDIRECT(INDIRECT("$Y"&amp;1433+AX$852+($Z1449-1))&amp;1432),3,FALSE)&amp;LEFT(HLOOKUP(AX$1433,INDIRECT(INDIRECT("$Y"&amp;1433+AX$852+($Z1449-1))&amp;1428):INDIRECT(INDIRECT("$Y"&amp;1433+AX$852+($Z1449-1))&amp;1432),4,FALSE),3),"")</f>
        <v/>
      </c>
      <c r="AY1449" s="53" t="str">
        <f t="shared" ca="1" si="12658"/>
        <v/>
      </c>
      <c r="AZ1449" s="53" t="str">
        <f t="shared" ca="1" si="12657"/>
        <v/>
      </c>
      <c r="BA1449" s="53" t="str">
        <f t="shared" ca="1" si="12657"/>
        <v/>
      </c>
      <c r="BB1449" s="53" t="str">
        <f t="shared" ca="1" si="12657"/>
        <v/>
      </c>
      <c r="BC1449" s="53" t="str">
        <f t="shared" ca="1" si="12657"/>
        <v/>
      </c>
      <c r="BD1449" s="53" t="str">
        <f t="shared" ca="1" si="12657"/>
        <v/>
      </c>
      <c r="BE1449" s="53" t="str">
        <f t="shared" ca="1" si="12657"/>
        <v/>
      </c>
      <c r="BF1449" s="53" t="str">
        <f t="shared" ca="1" si="12657"/>
        <v/>
      </c>
      <c r="BG1449" s="53" t="str">
        <f t="shared" ca="1" si="12657"/>
        <v/>
      </c>
      <c r="BH1449" s="53" t="str">
        <f t="shared" ca="1" si="12657"/>
        <v/>
      </c>
      <c r="BI1449" s="53" t="str">
        <f t="shared" ca="1" si="12657"/>
        <v/>
      </c>
      <c r="BJ1449" s="53" t="str">
        <f t="shared" ca="1" si="12657"/>
        <v/>
      </c>
      <c r="BK1449" s="53" t="str">
        <f t="shared" ca="1" si="12657"/>
        <v/>
      </c>
      <c r="BL1449" s="53" t="str">
        <f t="shared" ca="1" si="12657"/>
        <v/>
      </c>
      <c r="BM1449" s="53" t="str">
        <f t="shared" ca="1" si="12657"/>
        <v/>
      </c>
      <c r="BN1449" s="53" t="str">
        <f t="shared" ca="1" si="12657"/>
        <v/>
      </c>
      <c r="BO1449" s="53" t="str">
        <f t="shared" ca="1" si="12657"/>
        <v/>
      </c>
      <c r="BP1449" s="53" t="str">
        <f t="shared" ca="1" si="12657"/>
        <v/>
      </c>
    </row>
    <row r="1450" spans="24:264" hidden="1" x14ac:dyDescent="0.3">
      <c r="X1450" s="51">
        <v>1450</v>
      </c>
      <c r="Y1450" s="8" t="s">
        <v>878</v>
      </c>
      <c r="Z1450" s="7">
        <v>17</v>
      </c>
      <c r="AE1450" s="7"/>
      <c r="AF1450" s="7" t="str">
        <f ca="1">IFERROR(HLOOKUP(AF$1433,INDIRECT($Y1450&amp;"$"&amp;1428):INDIRECT($Y1450&amp;"$"&amp;1432),3,FALSE)&amp;HLOOKUP(AF$1433,INDIRECT($Y1450&amp;"$"&amp;1428):INDIRECT($Y1450&amp;"$"&amp;1432),4,FALSE),"")</f>
        <v/>
      </c>
      <c r="AG1450" s="7" t="str">
        <f ca="1">IFERROR(HLOOKUP(AG$1433,INDIRECT($Y1450&amp;"$"&amp;1428):INDIRECT($Y1450&amp;"$"&amp;1432),3,FALSE)&amp;HLOOKUP(AG$1433,INDIRECT($Y1450&amp;"$"&amp;1428):INDIRECT($Y1450&amp;"$"&amp;1432),4,FALSE),"")</f>
        <v/>
      </c>
      <c r="AH1450" s="7" t="str">
        <f ca="1">IFERROR(HLOOKUP(AH$1433,INDIRECT($Y1450&amp;"$"&amp;1428):INDIRECT($Y1450&amp;"$"&amp;1432),3,FALSE)&amp;HLOOKUP(AH$1433,INDIRECT($Y1450&amp;"$"&amp;1428):INDIRECT($Y1450&amp;"$"&amp;1432),4,FALSE),"")</f>
        <v/>
      </c>
      <c r="AI1450" s="7" t="str">
        <f ca="1">IFERROR(HLOOKUP(AI$1433,INDIRECT($Y1450&amp;"$"&amp;1428):INDIRECT($Y1450&amp;"$"&amp;1432),3,FALSE)&amp;HLOOKUP(AI$1433,INDIRECT($Y1450&amp;"$"&amp;1428):INDIRECT($Y1450&amp;"$"&amp;1432),4,FALSE),"")</f>
        <v/>
      </c>
      <c r="AJ1450" s="7" t="str">
        <f ca="1">IFERROR(HLOOKUP(AJ$1433,INDIRECT($Y1450&amp;"$"&amp;1428):INDIRECT($Y1450&amp;"$"&amp;1432),3,FALSE)&amp;HLOOKUP(AJ$1433,INDIRECT($Y1450&amp;"$"&amp;1428):INDIRECT($Y1450&amp;"$"&amp;1432),4,FALSE),"")</f>
        <v/>
      </c>
      <c r="AK1450" s="7" t="str">
        <f ca="1">IFERROR(HLOOKUP(AK$1433,INDIRECT($Y1450&amp;"$"&amp;1428):INDIRECT($Y1450&amp;"$"&amp;1432),3,FALSE)&amp;HLOOKUP(AK$1433,INDIRECT($Y1450&amp;"$"&amp;1428):INDIRECT($Y1450&amp;"$"&amp;1432),4,FALSE),"")</f>
        <v/>
      </c>
      <c r="AL1450" s="7" t="str">
        <f ca="1">IFERROR(HLOOKUP(AL$1433,INDIRECT($Y1450&amp;"$"&amp;1428):INDIRECT($Y1450&amp;"$"&amp;1432),3,FALSE)&amp;HLOOKUP(AL$1433,INDIRECT($Y1450&amp;"$"&amp;1428):INDIRECT($Y1450&amp;"$"&amp;1432),4,FALSE),"")</f>
        <v/>
      </c>
      <c r="AM1450" s="7" t="str">
        <f ca="1">IFERROR(HLOOKUP(AM$1433,INDIRECT($Y1450&amp;"$"&amp;1428):INDIRECT($Y1450&amp;"$"&amp;1432),3,FALSE)&amp;HLOOKUP(AM$1433,INDIRECT($Y1450&amp;"$"&amp;1428):INDIRECT($Y1450&amp;"$"&amp;1432),4,FALSE),"")</f>
        <v/>
      </c>
      <c r="AN1450" s="7" t="str">
        <f ca="1">IFERROR(HLOOKUP(AN$1433,INDIRECT($Y1450&amp;"$"&amp;1428):INDIRECT($Y1450&amp;"$"&amp;1432),3,FALSE)&amp;HLOOKUP(AN$1433,INDIRECT($Y1450&amp;"$"&amp;1428):INDIRECT($Y1450&amp;"$"&amp;1432),4,FALSE),"")</f>
        <v/>
      </c>
      <c r="AO1450" s="7" t="str">
        <f ca="1">IFERROR(HLOOKUP(AO$1433,INDIRECT($Y1450&amp;"$"&amp;1428):INDIRECT($Y1450&amp;"$"&amp;1432),3,FALSE)&amp;HLOOKUP(AO$1433,INDIRECT($Y1450&amp;"$"&amp;1428):INDIRECT($Y1450&amp;"$"&amp;1432),4,FALSE),"")</f>
        <v/>
      </c>
      <c r="AP1450" s="7" t="str">
        <f ca="1">IFERROR(HLOOKUP(AP$1433,INDIRECT($Y1450&amp;"$"&amp;1428):INDIRECT($Y1450&amp;"$"&amp;1432),3,FALSE)&amp;HLOOKUP(AP$1433,INDIRECT($Y1450&amp;"$"&amp;1428):INDIRECT($Y1450&amp;"$"&amp;1432),4,FALSE),"")</f>
        <v/>
      </c>
      <c r="AQ1450" s="7" t="str">
        <f ca="1">IFERROR(HLOOKUP(AQ$1433,INDIRECT($Y1450&amp;"$"&amp;1428):INDIRECT($Y1450&amp;"$"&amp;1432),3,FALSE)&amp;HLOOKUP(AQ$1433,INDIRECT($Y1450&amp;"$"&amp;1428):INDIRECT($Y1450&amp;"$"&amp;1432),4,FALSE),"")</f>
        <v/>
      </c>
      <c r="AR1450" s="7" t="str">
        <f ca="1">IFERROR(HLOOKUP(AR$1433,INDIRECT($Y1450&amp;"$"&amp;1428):INDIRECT($Y1450&amp;"$"&amp;1432),3,FALSE)&amp;HLOOKUP(AR$1433,INDIRECT($Y1450&amp;"$"&amp;1428):INDIRECT($Y1450&amp;"$"&amp;1432),4,FALSE),"")</f>
        <v/>
      </c>
      <c r="AS1450" s="7" t="str">
        <f ca="1">IFERROR(HLOOKUP(AS$1433,INDIRECT($Y1450&amp;"$"&amp;1428):INDIRECT($Y1450&amp;"$"&amp;1432),3,FALSE)&amp;HLOOKUP(AS$1433,INDIRECT($Y1450&amp;"$"&amp;1428):INDIRECT($Y1450&amp;"$"&amp;1432),4,FALSE),"")</f>
        <v/>
      </c>
      <c r="AT1450" s="7" t="str">
        <f ca="1">IFERROR(HLOOKUP(AT$1433,INDIRECT($Y1450&amp;"$"&amp;1428):INDIRECT($Y1450&amp;"$"&amp;1432),3,FALSE)&amp;HLOOKUP(AT$1433,INDIRECT($Y1450&amp;"$"&amp;1428):INDIRECT($Y1450&amp;"$"&amp;1432),4,FALSE),"")</f>
        <v/>
      </c>
      <c r="AU1450" s="7" t="str">
        <f ca="1">IFERROR(HLOOKUP(AU$1433,INDIRECT($Y1450&amp;"$"&amp;1428):INDIRECT($Y1450&amp;"$"&amp;1432),3,FALSE)&amp;HLOOKUP(AU$1433,INDIRECT($Y1450&amp;"$"&amp;1428):INDIRECT($Y1450&amp;"$"&amp;1432),4,FALSE),"")</f>
        <v/>
      </c>
      <c r="AV1450" s="7" t="str">
        <f ca="1">IFERROR(HLOOKUP(AV$1433,INDIRECT($Y1450&amp;"$"&amp;1428):INDIRECT($Y1450&amp;"$"&amp;1432),3,FALSE)&amp;HLOOKUP(AV$1433,INDIRECT($Y1450&amp;"$"&amp;1428):INDIRECT($Y1450&amp;"$"&amp;1432),4,FALSE),"")</f>
        <v/>
      </c>
      <c r="AW1450" s="7" t="str">
        <f ca="1">IFERROR(HLOOKUP(AW$1433,INDIRECT($Y1450&amp;"$"&amp;1428):INDIRECT($Y1450&amp;"$"&amp;1432),3,FALSE)&amp;HLOOKUP(AW$1433,INDIRECT($Y1450&amp;"$"&amp;1428):INDIRECT($Y1450&amp;"$"&amp;1432),4,FALSE),"")</f>
        <v/>
      </c>
      <c r="AX1450" s="7" t="str">
        <f ca="1">IFERROR(HLOOKUP(AX$1433,INDIRECT(INDIRECT("$Y"&amp;1433+AX$852+($Z1450-1))&amp;1428):INDIRECT(INDIRECT("$Y"&amp;1433+AX$852+($Z1450-1))&amp;1432),3,FALSE)&amp;LEFT(HLOOKUP(AX$1433,INDIRECT(INDIRECT("$Y"&amp;1433+AX$852+($Z1450-1))&amp;1428):INDIRECT(INDIRECT("$Y"&amp;1433+AX$852+($Z1450-1))&amp;1432),4,FALSE),3),"")</f>
        <v/>
      </c>
      <c r="AY1450" s="53" t="str">
        <f t="shared" ca="1" si="12658"/>
        <v/>
      </c>
      <c r="AZ1450" s="53" t="str">
        <f t="shared" ca="1" si="12657"/>
        <v/>
      </c>
      <c r="BA1450" s="53" t="str">
        <f t="shared" ca="1" si="12657"/>
        <v/>
      </c>
      <c r="BB1450" s="53" t="str">
        <f t="shared" ca="1" si="12657"/>
        <v/>
      </c>
      <c r="BC1450" s="53" t="str">
        <f t="shared" ca="1" si="12657"/>
        <v/>
      </c>
      <c r="BD1450" s="53" t="str">
        <f t="shared" ca="1" si="12657"/>
        <v/>
      </c>
      <c r="BE1450" s="53" t="str">
        <f t="shared" ca="1" si="12657"/>
        <v/>
      </c>
      <c r="BF1450" s="53" t="str">
        <f t="shared" ca="1" si="12657"/>
        <v/>
      </c>
      <c r="BG1450" s="53" t="str">
        <f t="shared" ca="1" si="12657"/>
        <v/>
      </c>
      <c r="BH1450" s="53" t="str">
        <f t="shared" ca="1" si="12657"/>
        <v/>
      </c>
      <c r="BI1450" s="53" t="str">
        <f t="shared" ca="1" si="12657"/>
        <v/>
      </c>
      <c r="BJ1450" s="53" t="str">
        <f t="shared" ca="1" si="12657"/>
        <v/>
      </c>
      <c r="BK1450" s="53" t="str">
        <f t="shared" ca="1" si="12657"/>
        <v/>
      </c>
      <c r="BL1450" s="53" t="str">
        <f t="shared" ca="1" si="12657"/>
        <v/>
      </c>
      <c r="BM1450" s="53" t="str">
        <f t="shared" ca="1" si="12657"/>
        <v/>
      </c>
      <c r="BN1450" s="53" t="str">
        <f t="shared" ca="1" si="12657"/>
        <v/>
      </c>
      <c r="BO1450" s="53" t="str">
        <f t="shared" ca="1" si="12657"/>
        <v/>
      </c>
      <c r="BP1450" s="53" t="str">
        <f t="shared" ref="BP1450:BP1451" ca="1" si="12659">LEFT(AW1449,1)</f>
        <v/>
      </c>
    </row>
    <row r="1451" spans="24:264" hidden="1" x14ac:dyDescent="0.3">
      <c r="X1451" s="51">
        <v>1451</v>
      </c>
      <c r="Y1451" s="8" t="s">
        <v>879</v>
      </c>
      <c r="Z1451" s="7">
        <v>18</v>
      </c>
      <c r="AE1451" s="7"/>
      <c r="AF1451" s="7" t="str">
        <f ca="1">IFERROR(HLOOKUP(AF$1433,INDIRECT($Y1451&amp;"$"&amp;1428):INDIRECT($Y1451&amp;"$"&amp;1432),3,FALSE)&amp;HLOOKUP(AF$1433,INDIRECT($Y1451&amp;"$"&amp;1428):INDIRECT($Y1451&amp;"$"&amp;1432),4,FALSE),"")</f>
        <v/>
      </c>
      <c r="AG1451" s="7" t="str">
        <f ca="1">IFERROR(HLOOKUP(AG$1433,INDIRECT($Y1451&amp;"$"&amp;1428):INDIRECT($Y1451&amp;"$"&amp;1432),3,FALSE)&amp;HLOOKUP(AG$1433,INDIRECT($Y1451&amp;"$"&amp;1428):INDIRECT($Y1451&amp;"$"&amp;1432),4,FALSE),"")</f>
        <v/>
      </c>
      <c r="AH1451" s="7" t="str">
        <f ca="1">IFERROR(HLOOKUP(AH$1433,INDIRECT($Y1451&amp;"$"&amp;1428):INDIRECT($Y1451&amp;"$"&amp;1432),3,FALSE)&amp;HLOOKUP(AH$1433,INDIRECT($Y1451&amp;"$"&amp;1428):INDIRECT($Y1451&amp;"$"&amp;1432),4,FALSE),"")</f>
        <v/>
      </c>
      <c r="AI1451" s="7" t="str">
        <f ca="1">IFERROR(HLOOKUP(AI$1433,INDIRECT($Y1451&amp;"$"&amp;1428):INDIRECT($Y1451&amp;"$"&amp;1432),3,FALSE)&amp;HLOOKUP(AI$1433,INDIRECT($Y1451&amp;"$"&amp;1428):INDIRECT($Y1451&amp;"$"&amp;1432),4,FALSE),"")</f>
        <v/>
      </c>
      <c r="AJ1451" s="7" t="str">
        <f ca="1">IFERROR(HLOOKUP(AJ$1433,INDIRECT($Y1451&amp;"$"&amp;1428):INDIRECT($Y1451&amp;"$"&amp;1432),3,FALSE)&amp;HLOOKUP(AJ$1433,INDIRECT($Y1451&amp;"$"&amp;1428):INDIRECT($Y1451&amp;"$"&amp;1432),4,FALSE),"")</f>
        <v/>
      </c>
      <c r="AK1451" s="7" t="str">
        <f ca="1">IFERROR(HLOOKUP(AK$1433,INDIRECT($Y1451&amp;"$"&amp;1428):INDIRECT($Y1451&amp;"$"&amp;1432),3,FALSE)&amp;HLOOKUP(AK$1433,INDIRECT($Y1451&amp;"$"&amp;1428):INDIRECT($Y1451&amp;"$"&amp;1432),4,FALSE),"")</f>
        <v/>
      </c>
      <c r="AL1451" s="7" t="str">
        <f ca="1">IFERROR(HLOOKUP(AL$1433,INDIRECT($Y1451&amp;"$"&amp;1428):INDIRECT($Y1451&amp;"$"&amp;1432),3,FALSE)&amp;HLOOKUP(AL$1433,INDIRECT($Y1451&amp;"$"&amp;1428):INDIRECT($Y1451&amp;"$"&amp;1432),4,FALSE),"")</f>
        <v/>
      </c>
      <c r="AM1451" s="7" t="str">
        <f ca="1">IFERROR(HLOOKUP(AM$1433,INDIRECT($Y1451&amp;"$"&amp;1428):INDIRECT($Y1451&amp;"$"&amp;1432),3,FALSE)&amp;HLOOKUP(AM$1433,INDIRECT($Y1451&amp;"$"&amp;1428):INDIRECT($Y1451&amp;"$"&amp;1432),4,FALSE),"")</f>
        <v/>
      </c>
      <c r="AN1451" s="7" t="str">
        <f ca="1">IFERROR(HLOOKUP(AN$1433,INDIRECT($Y1451&amp;"$"&amp;1428):INDIRECT($Y1451&amp;"$"&amp;1432),3,FALSE)&amp;HLOOKUP(AN$1433,INDIRECT($Y1451&amp;"$"&amp;1428):INDIRECT($Y1451&amp;"$"&amp;1432),4,FALSE),"")</f>
        <v/>
      </c>
      <c r="AO1451" s="7" t="str">
        <f ca="1">IFERROR(HLOOKUP(AO$1433,INDIRECT($Y1451&amp;"$"&amp;1428):INDIRECT($Y1451&amp;"$"&amp;1432),3,FALSE)&amp;HLOOKUP(AO$1433,INDIRECT($Y1451&amp;"$"&amp;1428):INDIRECT($Y1451&amp;"$"&amp;1432),4,FALSE),"")</f>
        <v/>
      </c>
      <c r="AP1451" s="7" t="str">
        <f ca="1">IFERROR(HLOOKUP(AP$1433,INDIRECT($Y1451&amp;"$"&amp;1428):INDIRECT($Y1451&amp;"$"&amp;1432),3,FALSE)&amp;HLOOKUP(AP$1433,INDIRECT($Y1451&amp;"$"&amp;1428):INDIRECT($Y1451&amp;"$"&amp;1432),4,FALSE),"")</f>
        <v/>
      </c>
      <c r="AQ1451" s="7" t="str">
        <f ca="1">IFERROR(HLOOKUP(AQ$1433,INDIRECT($Y1451&amp;"$"&amp;1428):INDIRECT($Y1451&amp;"$"&amp;1432),3,FALSE)&amp;HLOOKUP(AQ$1433,INDIRECT($Y1451&amp;"$"&amp;1428):INDIRECT($Y1451&amp;"$"&amp;1432),4,FALSE),"")</f>
        <v/>
      </c>
      <c r="AR1451" s="7" t="str">
        <f ca="1">IFERROR(HLOOKUP(AR$1433,INDIRECT($Y1451&amp;"$"&amp;1428):INDIRECT($Y1451&amp;"$"&amp;1432),3,FALSE)&amp;HLOOKUP(AR$1433,INDIRECT($Y1451&amp;"$"&amp;1428):INDIRECT($Y1451&amp;"$"&amp;1432),4,FALSE),"")</f>
        <v/>
      </c>
      <c r="AS1451" s="7" t="str">
        <f ca="1">IFERROR(HLOOKUP(AS$1433,INDIRECT($Y1451&amp;"$"&amp;1428):INDIRECT($Y1451&amp;"$"&amp;1432),3,FALSE)&amp;HLOOKUP(AS$1433,INDIRECT($Y1451&amp;"$"&amp;1428):INDIRECT($Y1451&amp;"$"&amp;1432),4,FALSE),"")</f>
        <v/>
      </c>
      <c r="AT1451" s="7" t="str">
        <f ca="1">IFERROR(HLOOKUP(AT$1433,INDIRECT($Y1451&amp;"$"&amp;1428):INDIRECT($Y1451&amp;"$"&amp;1432),3,FALSE)&amp;HLOOKUP(AT$1433,INDIRECT($Y1451&amp;"$"&amp;1428):INDIRECT($Y1451&amp;"$"&amp;1432),4,FALSE),"")</f>
        <v/>
      </c>
      <c r="AU1451" s="7" t="str">
        <f ca="1">IFERROR(HLOOKUP(AU$1433,INDIRECT($Y1451&amp;"$"&amp;1428):INDIRECT($Y1451&amp;"$"&amp;1432),3,FALSE)&amp;HLOOKUP(AU$1433,INDIRECT($Y1451&amp;"$"&amp;1428):INDIRECT($Y1451&amp;"$"&amp;1432),4,FALSE),"")</f>
        <v/>
      </c>
      <c r="AV1451" s="7" t="str">
        <f ca="1">IFERROR(HLOOKUP(AV$1433,INDIRECT($Y1451&amp;"$"&amp;1428):INDIRECT($Y1451&amp;"$"&amp;1432),3,FALSE)&amp;HLOOKUP(AV$1433,INDIRECT($Y1451&amp;"$"&amp;1428):INDIRECT($Y1451&amp;"$"&amp;1432),4,FALSE),"")</f>
        <v/>
      </c>
      <c r="AW1451" s="7" t="str">
        <f ca="1">IFERROR(HLOOKUP(AW$1433,INDIRECT($Y1451&amp;"$"&amp;1428):INDIRECT($Y1451&amp;"$"&amp;1432),3,FALSE)&amp;HLOOKUP(AW$1433,INDIRECT($Y1451&amp;"$"&amp;1428):INDIRECT($Y1451&amp;"$"&amp;1432),4,FALSE),"")</f>
        <v/>
      </c>
      <c r="AX1451" s="7" t="str">
        <f ca="1">IFERROR(HLOOKUP(AX$1433,INDIRECT(INDIRECT("$Y"&amp;1433+AX$852+($Z1451-1))&amp;1428):INDIRECT(INDIRECT("$Y"&amp;1433+AX$852+($Z1451-1))&amp;1432),3,FALSE)&amp;LEFT(HLOOKUP(AX$1433,INDIRECT(INDIRECT("$Y"&amp;1433+AX$852+($Z1451-1))&amp;1428):INDIRECT(INDIRECT("$Y"&amp;1433+AX$852+($Z1451-1))&amp;1432),4,FALSE),3),"")</f>
        <v/>
      </c>
      <c r="AY1451" s="53" t="str">
        <f t="shared" ca="1" si="12658"/>
        <v/>
      </c>
      <c r="AZ1451" s="53" t="str">
        <f t="shared" ref="AZ1451" ca="1" si="12660">LEFT(AG1450,1)</f>
        <v/>
      </c>
      <c r="BA1451" s="53" t="str">
        <f t="shared" ref="BA1451" ca="1" si="12661">LEFT(AH1450,1)</f>
        <v/>
      </c>
      <c r="BB1451" s="53" t="str">
        <f t="shared" ref="BB1451" ca="1" si="12662">LEFT(AI1450,1)</f>
        <v/>
      </c>
      <c r="BC1451" s="53" t="str">
        <f t="shared" ref="BC1451" ca="1" si="12663">LEFT(AJ1450,1)</f>
        <v/>
      </c>
      <c r="BD1451" s="53" t="str">
        <f t="shared" ref="BD1451" ca="1" si="12664">LEFT(AK1450,1)</f>
        <v/>
      </c>
      <c r="BE1451" s="53" t="str">
        <f t="shared" ref="BE1451" ca="1" si="12665">LEFT(AL1450,1)</f>
        <v/>
      </c>
      <c r="BF1451" s="53" t="str">
        <f t="shared" ref="BF1451" ca="1" si="12666">LEFT(AM1450,1)</f>
        <v/>
      </c>
      <c r="BG1451" s="53" t="str">
        <f t="shared" ref="BG1451" ca="1" si="12667">LEFT(AN1450,1)</f>
        <v/>
      </c>
      <c r="BH1451" s="53" t="str">
        <f t="shared" ref="BH1451" ca="1" si="12668">LEFT(AO1450,1)</f>
        <v/>
      </c>
      <c r="BI1451" s="53" t="str">
        <f t="shared" ref="BI1451" ca="1" si="12669">LEFT(AP1450,1)</f>
        <v/>
      </c>
      <c r="BJ1451" s="53" t="str">
        <f t="shared" ref="BJ1451" ca="1" si="12670">LEFT(AQ1450,1)</f>
        <v/>
      </c>
      <c r="BK1451" s="53" t="str">
        <f t="shared" ref="BK1451" ca="1" si="12671">LEFT(AR1450,1)</f>
        <v/>
      </c>
      <c r="BL1451" s="53" t="str">
        <f t="shared" ref="BL1451" ca="1" si="12672">LEFT(AS1450,1)</f>
        <v/>
      </c>
      <c r="BM1451" s="53" t="str">
        <f t="shared" ref="BM1451" ca="1" si="12673">LEFT(AT1450,1)</f>
        <v/>
      </c>
      <c r="BN1451" s="53" t="str">
        <f t="shared" ref="BN1451" ca="1" si="12674">LEFT(AU1450,1)</f>
        <v/>
      </c>
      <c r="BO1451" s="53" t="str">
        <f t="shared" ref="BO1451" ca="1" si="12675">LEFT(AV1450,1)</f>
        <v/>
      </c>
      <c r="BP1451" s="53" t="str">
        <f t="shared" ca="1" si="12659"/>
        <v/>
      </c>
      <c r="IK1451" s="7" t="str">
        <f t="shared" ref="IK1451:JD1451" si="12676">IF(IJ787="","",IJ787)</f>
        <v/>
      </c>
      <c r="IL1451" s="7" t="str">
        <f t="shared" si="12676"/>
        <v/>
      </c>
      <c r="IM1451" s="7" t="str">
        <f t="shared" si="12676"/>
        <v/>
      </c>
      <c r="IN1451" s="7" t="str">
        <f t="shared" si="12676"/>
        <v/>
      </c>
      <c r="IO1451" s="7" t="str">
        <f t="shared" si="12676"/>
        <v/>
      </c>
      <c r="IP1451" s="7" t="str">
        <f t="shared" si="12676"/>
        <v/>
      </c>
      <c r="IQ1451" s="7" t="str">
        <f t="shared" si="12676"/>
        <v/>
      </c>
      <c r="IR1451" s="7" t="str">
        <f t="shared" si="12676"/>
        <v/>
      </c>
      <c r="IS1451" s="7" t="str">
        <f t="shared" si="12676"/>
        <v/>
      </c>
      <c r="IT1451" s="7" t="str">
        <f t="shared" si="12676"/>
        <v/>
      </c>
      <c r="IU1451" s="7" t="str">
        <f t="shared" si="12676"/>
        <v/>
      </c>
      <c r="IV1451" s="7" t="str">
        <f t="shared" si="12676"/>
        <v/>
      </c>
      <c r="IW1451" s="7" t="str">
        <f t="shared" si="12676"/>
        <v/>
      </c>
      <c r="IX1451" s="7" t="str">
        <f t="shared" si="12676"/>
        <v/>
      </c>
      <c r="IY1451" s="7" t="str">
        <f t="shared" si="12676"/>
        <v/>
      </c>
      <c r="IZ1451" s="7" t="str">
        <f t="shared" si="12676"/>
        <v/>
      </c>
      <c r="JA1451" s="7" t="str">
        <f t="shared" si="12676"/>
        <v/>
      </c>
      <c r="JB1451" s="7" t="str">
        <f t="shared" si="12676"/>
        <v/>
      </c>
      <c r="JC1451" s="7" t="str">
        <f t="shared" si="12676"/>
        <v/>
      </c>
      <c r="JD1451" s="7" t="str">
        <f t="shared" si="12676"/>
        <v/>
      </c>
    </row>
    <row r="1452" spans="24:264" hidden="1" x14ac:dyDescent="0.3">
      <c r="X1452" s="51">
        <v>1452</v>
      </c>
      <c r="AE1452" s="7"/>
      <c r="AF1452" s="7" t="str">
        <f>IF(AF$1433="","",COUNTIF(AF$1434:AF$1451,"*Day*"))</f>
        <v/>
      </c>
      <c r="AG1452" s="7" t="str">
        <f t="shared" ref="AG1452:AX1452" si="12677">IF(AG$1433="","",COUNTIF(AG$1434:AG$1451,"*Day*"))</f>
        <v/>
      </c>
      <c r="AH1452" s="7" t="str">
        <f t="shared" si="12677"/>
        <v/>
      </c>
      <c r="AI1452" s="7" t="str">
        <f t="shared" si="12677"/>
        <v/>
      </c>
      <c r="AJ1452" s="7" t="str">
        <f t="shared" si="12677"/>
        <v/>
      </c>
      <c r="AK1452" s="7" t="str">
        <f t="shared" si="12677"/>
        <v/>
      </c>
      <c r="AL1452" s="7" t="str">
        <f t="shared" si="12677"/>
        <v/>
      </c>
      <c r="AM1452" s="7" t="str">
        <f t="shared" si="12677"/>
        <v/>
      </c>
      <c r="AN1452" s="7" t="str">
        <f t="shared" si="12677"/>
        <v/>
      </c>
      <c r="AO1452" s="7" t="str">
        <f t="shared" si="12677"/>
        <v/>
      </c>
      <c r="AP1452" s="7" t="str">
        <f t="shared" si="12677"/>
        <v/>
      </c>
      <c r="AQ1452" s="7" t="str">
        <f t="shared" si="12677"/>
        <v/>
      </c>
      <c r="AR1452" s="7" t="str">
        <f t="shared" si="12677"/>
        <v/>
      </c>
      <c r="AS1452" s="7" t="str">
        <f t="shared" si="12677"/>
        <v/>
      </c>
      <c r="AT1452" s="7" t="str">
        <f t="shared" si="12677"/>
        <v/>
      </c>
      <c r="AU1452" s="7" t="str">
        <f t="shared" si="12677"/>
        <v/>
      </c>
      <c r="AV1452" s="7" t="str">
        <f t="shared" si="12677"/>
        <v/>
      </c>
      <c r="AW1452" s="7" t="str">
        <f t="shared" si="12677"/>
        <v/>
      </c>
      <c r="AX1452" s="7" t="str">
        <f t="shared" si="12677"/>
        <v/>
      </c>
      <c r="AY1452" s="53" t="str">
        <f>IF(AY1434&lt;=AY1433,AY1434,"")</f>
        <v/>
      </c>
      <c r="AZ1452" s="53" t="str">
        <f t="shared" ref="AZ1452:BP1452" si="12678">IF(AZ1434&lt;=AZ1433,AZ1434,"")</f>
        <v/>
      </c>
      <c r="BA1452" s="53" t="str">
        <f t="shared" si="12678"/>
        <v/>
      </c>
      <c r="BB1452" s="53" t="str">
        <f t="shared" si="12678"/>
        <v/>
      </c>
      <c r="BC1452" s="53" t="str">
        <f t="shared" si="12678"/>
        <v/>
      </c>
      <c r="BD1452" s="53" t="str">
        <f t="shared" si="12678"/>
        <v/>
      </c>
      <c r="BE1452" s="53" t="str">
        <f t="shared" si="12678"/>
        <v/>
      </c>
      <c r="BF1452" s="53" t="str">
        <f t="shared" si="12678"/>
        <v/>
      </c>
      <c r="BG1452" s="53" t="str">
        <f t="shared" si="12678"/>
        <v/>
      </c>
      <c r="BH1452" s="53" t="str">
        <f t="shared" si="12678"/>
        <v/>
      </c>
      <c r="BI1452" s="53" t="str">
        <f t="shared" si="12678"/>
        <v/>
      </c>
      <c r="BJ1452" s="53" t="str">
        <f t="shared" si="12678"/>
        <v/>
      </c>
      <c r="BK1452" s="53" t="str">
        <f t="shared" si="12678"/>
        <v/>
      </c>
      <c r="BL1452" s="53" t="str">
        <f t="shared" si="12678"/>
        <v/>
      </c>
      <c r="BM1452" s="53" t="str">
        <f t="shared" si="12678"/>
        <v/>
      </c>
      <c r="BN1452" s="53" t="str">
        <f t="shared" si="12678"/>
        <v/>
      </c>
      <c r="BO1452" s="53" t="str">
        <f t="shared" si="12678"/>
        <v/>
      </c>
      <c r="BP1452" s="53" t="str">
        <f t="shared" si="12678"/>
        <v/>
      </c>
      <c r="IK1452" s="7" t="str">
        <f t="shared" ref="IK1452:JD1452" si="12679">IF(IJ788="","",IJ788)</f>
        <v/>
      </c>
      <c r="IL1452" s="7" t="str">
        <f t="shared" si="12679"/>
        <v/>
      </c>
      <c r="IM1452" s="7" t="str">
        <f t="shared" si="12679"/>
        <v/>
      </c>
      <c r="IN1452" s="7" t="str">
        <f t="shared" si="12679"/>
        <v/>
      </c>
      <c r="IO1452" s="7" t="str">
        <f t="shared" si="12679"/>
        <v/>
      </c>
      <c r="IP1452" s="7" t="str">
        <f t="shared" si="12679"/>
        <v/>
      </c>
      <c r="IQ1452" s="7" t="str">
        <f t="shared" si="12679"/>
        <v/>
      </c>
      <c r="IR1452" s="7" t="str">
        <f t="shared" si="12679"/>
        <v/>
      </c>
      <c r="IS1452" s="7" t="str">
        <f t="shared" si="12679"/>
        <v/>
      </c>
      <c r="IT1452" s="7" t="str">
        <f t="shared" si="12679"/>
        <v/>
      </c>
      <c r="IU1452" s="7" t="str">
        <f t="shared" si="12679"/>
        <v/>
      </c>
      <c r="IV1452" s="7" t="str">
        <f t="shared" si="12679"/>
        <v/>
      </c>
      <c r="IW1452" s="7" t="str">
        <f t="shared" si="12679"/>
        <v/>
      </c>
      <c r="IX1452" s="7" t="str">
        <f t="shared" si="12679"/>
        <v/>
      </c>
      <c r="IY1452" s="7" t="str">
        <f t="shared" si="12679"/>
        <v/>
      </c>
      <c r="IZ1452" s="7" t="str">
        <f t="shared" si="12679"/>
        <v/>
      </c>
      <c r="JA1452" s="7" t="str">
        <f t="shared" si="12679"/>
        <v/>
      </c>
      <c r="JB1452" s="7" t="str">
        <f t="shared" si="12679"/>
        <v/>
      </c>
      <c r="JC1452" s="7" t="str">
        <f t="shared" si="12679"/>
        <v/>
      </c>
      <c r="JD1452" s="7" t="str">
        <f t="shared" si="12679"/>
        <v/>
      </c>
    </row>
    <row r="1453" spans="24:264" hidden="1" x14ac:dyDescent="0.3">
      <c r="X1453" s="51">
        <v>1453</v>
      </c>
      <c r="AE1453" s="7"/>
      <c r="AF1453" s="7" t="str">
        <f>IF(AF$1433="","",COUNTIF(AF$1434:AF$1451,"*Sig*"))</f>
        <v/>
      </c>
      <c r="AG1453" s="7" t="str">
        <f t="shared" ref="AG1453:AX1453" si="12680">IF(AG$1433="","",COUNTIF(AG$1434:AG$1451,"*Sig*"))</f>
        <v/>
      </c>
      <c r="AH1453" s="7" t="str">
        <f t="shared" si="12680"/>
        <v/>
      </c>
      <c r="AI1453" s="7" t="str">
        <f t="shared" si="12680"/>
        <v/>
      </c>
      <c r="AJ1453" s="7" t="str">
        <f t="shared" si="12680"/>
        <v/>
      </c>
      <c r="AK1453" s="7" t="str">
        <f t="shared" si="12680"/>
        <v/>
      </c>
      <c r="AL1453" s="7" t="str">
        <f t="shared" si="12680"/>
        <v/>
      </c>
      <c r="AM1453" s="7" t="str">
        <f t="shared" si="12680"/>
        <v/>
      </c>
      <c r="AN1453" s="7" t="str">
        <f t="shared" si="12680"/>
        <v/>
      </c>
      <c r="AO1453" s="7" t="str">
        <f t="shared" si="12680"/>
        <v/>
      </c>
      <c r="AP1453" s="7" t="str">
        <f t="shared" si="12680"/>
        <v/>
      </c>
      <c r="AQ1453" s="7" t="str">
        <f t="shared" si="12680"/>
        <v/>
      </c>
      <c r="AR1453" s="7" t="str">
        <f t="shared" si="12680"/>
        <v/>
      </c>
      <c r="AS1453" s="7" t="str">
        <f t="shared" si="12680"/>
        <v/>
      </c>
      <c r="AT1453" s="7" t="str">
        <f t="shared" si="12680"/>
        <v/>
      </c>
      <c r="AU1453" s="7" t="str">
        <f t="shared" si="12680"/>
        <v/>
      </c>
      <c r="AV1453" s="7" t="str">
        <f t="shared" si="12680"/>
        <v/>
      </c>
      <c r="AW1453" s="7" t="str">
        <f t="shared" si="12680"/>
        <v/>
      </c>
      <c r="AX1453" s="7" t="str">
        <f t="shared" si="12680"/>
        <v/>
      </c>
      <c r="AY1453" s="53" t="str">
        <f>AF1452</f>
        <v/>
      </c>
      <c r="AZ1453" s="53" t="str">
        <f t="shared" ref="AZ1453" si="12681">AG1452</f>
        <v/>
      </c>
      <c r="BA1453" s="53" t="str">
        <f t="shared" ref="BA1453" si="12682">AH1452</f>
        <v/>
      </c>
      <c r="BB1453" s="53" t="str">
        <f t="shared" ref="BB1453" si="12683">AI1452</f>
        <v/>
      </c>
      <c r="BC1453" s="53" t="str">
        <f t="shared" ref="BC1453" si="12684">AJ1452</f>
        <v/>
      </c>
      <c r="BD1453" s="53" t="str">
        <f t="shared" ref="BD1453" si="12685">AK1452</f>
        <v/>
      </c>
      <c r="BE1453" s="53" t="str">
        <f t="shared" ref="BE1453" si="12686">AL1452</f>
        <v/>
      </c>
      <c r="BF1453" s="53" t="str">
        <f t="shared" ref="BF1453" si="12687">AM1452</f>
        <v/>
      </c>
      <c r="BG1453" s="53" t="str">
        <f t="shared" ref="BG1453" si="12688">AN1452</f>
        <v/>
      </c>
      <c r="BH1453" s="53" t="str">
        <f t="shared" ref="BH1453" si="12689">AO1452</f>
        <v/>
      </c>
      <c r="BI1453" s="53" t="str">
        <f t="shared" ref="BI1453" si="12690">AP1452</f>
        <v/>
      </c>
      <c r="BJ1453" s="53" t="str">
        <f t="shared" ref="BJ1453" si="12691">AQ1452</f>
        <v/>
      </c>
      <c r="BK1453" s="53" t="str">
        <f t="shared" ref="BK1453" si="12692">AR1452</f>
        <v/>
      </c>
      <c r="BL1453" s="53" t="str">
        <f t="shared" ref="BL1453" si="12693">AS1452</f>
        <v/>
      </c>
      <c r="BM1453" s="53" t="str">
        <f t="shared" ref="BM1453" si="12694">AT1452</f>
        <v/>
      </c>
      <c r="BN1453" s="53" t="str">
        <f t="shared" ref="BN1453" si="12695">AU1452</f>
        <v/>
      </c>
      <c r="BO1453" s="53" t="str">
        <f t="shared" ref="BO1453" si="12696">AV1452</f>
        <v/>
      </c>
      <c r="BP1453" s="53" t="str">
        <f t="shared" ref="BP1453" si="12697">AW1452</f>
        <v/>
      </c>
      <c r="IK1453" s="7" t="str">
        <f t="shared" ref="IK1453:JD1453" si="12698">IF(IJ789="","",IJ789)</f>
        <v/>
      </c>
      <c r="IL1453" s="7" t="str">
        <f t="shared" si="12698"/>
        <v/>
      </c>
      <c r="IM1453" s="7" t="str">
        <f t="shared" si="12698"/>
        <v/>
      </c>
      <c r="IN1453" s="7" t="str">
        <f t="shared" si="12698"/>
        <v/>
      </c>
      <c r="IO1453" s="7" t="str">
        <f t="shared" si="12698"/>
        <v/>
      </c>
      <c r="IP1453" s="7" t="str">
        <f t="shared" si="12698"/>
        <v/>
      </c>
      <c r="IQ1453" s="7" t="str">
        <f t="shared" si="12698"/>
        <v/>
      </c>
      <c r="IR1453" s="7" t="str">
        <f t="shared" si="12698"/>
        <v/>
      </c>
      <c r="IS1453" s="7" t="str">
        <f t="shared" si="12698"/>
        <v/>
      </c>
      <c r="IT1453" s="7" t="str">
        <f t="shared" si="12698"/>
        <v/>
      </c>
      <c r="IU1453" s="7" t="str">
        <f t="shared" si="12698"/>
        <v/>
      </c>
      <c r="IV1453" s="7" t="str">
        <f t="shared" si="12698"/>
        <v/>
      </c>
      <c r="IW1453" s="7" t="str">
        <f t="shared" si="12698"/>
        <v/>
      </c>
      <c r="IX1453" s="7" t="str">
        <f t="shared" si="12698"/>
        <v/>
      </c>
      <c r="IY1453" s="7" t="str">
        <f t="shared" si="12698"/>
        <v/>
      </c>
      <c r="IZ1453" s="7" t="str">
        <f t="shared" si="12698"/>
        <v/>
      </c>
      <c r="JA1453" s="7" t="str">
        <f t="shared" si="12698"/>
        <v/>
      </c>
      <c r="JB1453" s="7" t="str">
        <f t="shared" si="12698"/>
        <v/>
      </c>
      <c r="JC1453" s="7" t="str">
        <f t="shared" si="12698"/>
        <v/>
      </c>
      <c r="JD1453" s="7" t="str">
        <f t="shared" si="12698"/>
        <v/>
      </c>
    </row>
    <row r="1454" spans="24:264" hidden="1" x14ac:dyDescent="0.3">
      <c r="X1454" s="51">
        <v>1454</v>
      </c>
      <c r="AE1454" s="7"/>
      <c r="AF1454" s="7" t="str">
        <f>IFERROR(IF(AND(AF1452=0,AF1453=0),"",AY1452-AY1453),"")</f>
        <v/>
      </c>
      <c r="AG1454" s="7" t="str">
        <f t="shared" ref="AG1454:AX1454" si="12699">IFERROR(IF(AND(AG1452=0,AG1453=0),"",AZ1452-AZ1453),"")</f>
        <v/>
      </c>
      <c r="AH1454" s="7" t="str">
        <f t="shared" si="12699"/>
        <v/>
      </c>
      <c r="AI1454" s="7" t="str">
        <f t="shared" si="12699"/>
        <v/>
      </c>
      <c r="AJ1454" s="7" t="str">
        <f t="shared" si="12699"/>
        <v/>
      </c>
      <c r="AK1454" s="7" t="str">
        <f t="shared" si="12699"/>
        <v/>
      </c>
      <c r="AL1454" s="7" t="str">
        <f t="shared" si="12699"/>
        <v/>
      </c>
      <c r="AM1454" s="7" t="str">
        <f t="shared" si="12699"/>
        <v/>
      </c>
      <c r="AN1454" s="7" t="str">
        <f t="shared" si="12699"/>
        <v/>
      </c>
      <c r="AO1454" s="7" t="str">
        <f t="shared" si="12699"/>
        <v/>
      </c>
      <c r="AP1454" s="7" t="str">
        <f t="shared" si="12699"/>
        <v/>
      </c>
      <c r="AQ1454" s="7" t="str">
        <f t="shared" si="12699"/>
        <v/>
      </c>
      <c r="AR1454" s="7" t="str">
        <f t="shared" si="12699"/>
        <v/>
      </c>
      <c r="AS1454" s="7" t="str">
        <f t="shared" si="12699"/>
        <v/>
      </c>
      <c r="AT1454" s="7" t="str">
        <f t="shared" si="12699"/>
        <v/>
      </c>
      <c r="AU1454" s="7" t="str">
        <f t="shared" si="12699"/>
        <v/>
      </c>
      <c r="AV1454" s="7" t="str">
        <f t="shared" si="12699"/>
        <v/>
      </c>
      <c r="AW1454" s="7" t="str">
        <f t="shared" si="12699"/>
        <v/>
      </c>
      <c r="AX1454" s="7">
        <f t="shared" si="12699"/>
        <v>0</v>
      </c>
      <c r="AY1454" s="53" t="str">
        <f>IF(AY1452="","",AF1453)</f>
        <v/>
      </c>
      <c r="AZ1454" s="53" t="str">
        <f t="shared" ref="AZ1454" si="12700">IF(AZ1452="","",AG1453)</f>
        <v/>
      </c>
      <c r="BA1454" s="53" t="str">
        <f t="shared" ref="BA1454" si="12701">IF(BA1452="","",AH1453)</f>
        <v/>
      </c>
      <c r="BB1454" s="53" t="str">
        <f t="shared" ref="BB1454" si="12702">IF(BB1452="","",AI1453)</f>
        <v/>
      </c>
      <c r="BC1454" s="53" t="str">
        <f t="shared" ref="BC1454" si="12703">IF(BC1452="","",AJ1453)</f>
        <v/>
      </c>
      <c r="BD1454" s="53" t="str">
        <f t="shared" ref="BD1454" si="12704">IF(BD1452="","",AK1453)</f>
        <v/>
      </c>
      <c r="BE1454" s="53" t="str">
        <f t="shared" ref="BE1454" si="12705">IF(BE1452="","",AL1453)</f>
        <v/>
      </c>
      <c r="BF1454" s="53" t="str">
        <f t="shared" ref="BF1454" si="12706">IF(BF1452="","",AM1453)</f>
        <v/>
      </c>
      <c r="BG1454" s="53" t="str">
        <f t="shared" ref="BG1454" si="12707">IF(BG1452="","",AN1453)</f>
        <v/>
      </c>
      <c r="BH1454" s="53" t="str">
        <f t="shared" ref="BH1454" si="12708">IF(BH1452="","",AO1453)</f>
        <v/>
      </c>
      <c r="BI1454" s="53" t="str">
        <f t="shared" ref="BI1454" si="12709">IF(BI1452="","",AP1453)</f>
        <v/>
      </c>
      <c r="BJ1454" s="53" t="str">
        <f t="shared" ref="BJ1454" si="12710">IF(BJ1452="","",AQ1453)</f>
        <v/>
      </c>
      <c r="BK1454" s="53" t="str">
        <f t="shared" ref="BK1454" si="12711">IF(BK1452="","",AR1453)</f>
        <v/>
      </c>
      <c r="BL1454" s="53" t="str">
        <f t="shared" ref="BL1454" si="12712">IF(BL1452="","",AS1453)</f>
        <v/>
      </c>
      <c r="BM1454" s="53" t="str">
        <f t="shared" ref="BM1454" si="12713">IF(BM1452="","",AT1453)</f>
        <v/>
      </c>
      <c r="BN1454" s="53" t="str">
        <f t="shared" ref="BN1454" si="12714">IF(BN1452="","",AU1453)</f>
        <v/>
      </c>
      <c r="BO1454" s="53" t="str">
        <f t="shared" ref="BO1454" si="12715">IF(BO1452="","",AV1453)</f>
        <v/>
      </c>
      <c r="BP1454" s="53" t="str">
        <f t="shared" ref="BP1454" si="12716">IF(BP1452="","",AW1453)</f>
        <v/>
      </c>
      <c r="BR1454" s="7">
        <f>SUM(BT1454:CK1454)</f>
        <v>0</v>
      </c>
      <c r="BT1454" s="7" t="str">
        <f>IF(AF1454&lt;0,0,AF1454)</f>
        <v/>
      </c>
      <c r="BU1454" s="7" t="str">
        <f t="shared" ref="BU1454" si="12717">IF(AG1454&lt;0,0,AG1454)</f>
        <v/>
      </c>
      <c r="BV1454" s="7" t="str">
        <f t="shared" ref="BV1454" si="12718">IF(AH1454&lt;0,0,AH1454)</f>
        <v/>
      </c>
      <c r="BW1454" s="7" t="str">
        <f t="shared" ref="BW1454" si="12719">IF(AI1454&lt;0,0,AI1454)</f>
        <v/>
      </c>
      <c r="BX1454" s="7" t="str">
        <f t="shared" ref="BX1454" si="12720">IF(AJ1454&lt;0,0,AJ1454)</f>
        <v/>
      </c>
      <c r="BY1454" s="7" t="str">
        <f t="shared" ref="BY1454" si="12721">IF(AK1454&lt;0,0,AK1454)</f>
        <v/>
      </c>
      <c r="BZ1454" s="7" t="str">
        <f t="shared" ref="BZ1454" si="12722">IF(AL1454&lt;0,0,AL1454)</f>
        <v/>
      </c>
      <c r="CA1454" s="7" t="str">
        <f t="shared" ref="CA1454" si="12723">IF(AM1454&lt;0,0,AM1454)</f>
        <v/>
      </c>
      <c r="CB1454" s="7" t="str">
        <f t="shared" ref="CB1454" si="12724">IF(AN1454&lt;0,0,AN1454)</f>
        <v/>
      </c>
      <c r="CC1454" s="7" t="str">
        <f t="shared" ref="CC1454" si="12725">IF(AO1454&lt;0,0,AO1454)</f>
        <v/>
      </c>
      <c r="CD1454" s="7" t="str">
        <f t="shared" ref="CD1454" si="12726">IF(AP1454&lt;0,0,AP1454)</f>
        <v/>
      </c>
      <c r="CE1454" s="7" t="str">
        <f t="shared" ref="CE1454" si="12727">IF(AQ1454&lt;0,0,AQ1454)</f>
        <v/>
      </c>
      <c r="CF1454" s="7" t="str">
        <f t="shared" ref="CF1454" si="12728">IF(AR1454&lt;0,0,AR1454)</f>
        <v/>
      </c>
      <c r="CG1454" s="7" t="str">
        <f t="shared" ref="CG1454" si="12729">IF(AS1454&lt;0,0,AS1454)</f>
        <v/>
      </c>
      <c r="CH1454" s="7" t="str">
        <f t="shared" ref="CH1454" si="12730">IF(AT1454&lt;0,0,AT1454)</f>
        <v/>
      </c>
      <c r="CI1454" s="7" t="str">
        <f t="shared" ref="CI1454" si="12731">IF(AU1454&lt;0,0,AU1454)</f>
        <v/>
      </c>
      <c r="CJ1454" s="7" t="str">
        <f t="shared" ref="CJ1454" si="12732">IF(AV1454&lt;0,0,AV1454)</f>
        <v/>
      </c>
      <c r="CK1454" s="7" t="str">
        <f t="shared" ref="CK1454" si="12733">IF(AW1454&lt;0,0,AW1454)</f>
        <v/>
      </c>
      <c r="IK1454" s="7" t="str">
        <f t="shared" ref="IK1454:JD1454" si="12734">IF(IJ790="","",IJ790)</f>
        <v/>
      </c>
      <c r="IL1454" s="7" t="str">
        <f t="shared" si="12734"/>
        <v/>
      </c>
      <c r="IM1454" s="7" t="str">
        <f t="shared" si="12734"/>
        <v/>
      </c>
      <c r="IN1454" s="7" t="str">
        <f t="shared" si="12734"/>
        <v/>
      </c>
      <c r="IO1454" s="7" t="str">
        <f t="shared" si="12734"/>
        <v/>
      </c>
      <c r="IP1454" s="7" t="str">
        <f t="shared" si="12734"/>
        <v/>
      </c>
      <c r="IQ1454" s="7" t="str">
        <f t="shared" si="12734"/>
        <v/>
      </c>
      <c r="IR1454" s="7" t="str">
        <f t="shared" si="12734"/>
        <v/>
      </c>
      <c r="IS1454" s="7" t="str">
        <f t="shared" si="12734"/>
        <v/>
      </c>
      <c r="IT1454" s="7" t="str">
        <f t="shared" si="12734"/>
        <v/>
      </c>
      <c r="IU1454" s="7" t="str">
        <f t="shared" si="12734"/>
        <v/>
      </c>
      <c r="IV1454" s="7" t="str">
        <f t="shared" si="12734"/>
        <v/>
      </c>
      <c r="IW1454" s="7" t="str">
        <f t="shared" si="12734"/>
        <v/>
      </c>
      <c r="IX1454" s="7" t="str">
        <f t="shared" si="12734"/>
        <v/>
      </c>
      <c r="IY1454" s="7" t="str">
        <f t="shared" si="12734"/>
        <v/>
      </c>
      <c r="IZ1454" s="7" t="str">
        <f t="shared" si="12734"/>
        <v/>
      </c>
      <c r="JA1454" s="7" t="str">
        <f t="shared" si="12734"/>
        <v/>
      </c>
      <c r="JB1454" s="7" t="str">
        <f t="shared" si="12734"/>
        <v/>
      </c>
      <c r="JC1454" s="7" t="str">
        <f t="shared" si="12734"/>
        <v/>
      </c>
      <c r="JD1454" s="7" t="str">
        <f t="shared" si="12734"/>
        <v/>
      </c>
    </row>
    <row r="1455" spans="24:264" hidden="1" x14ac:dyDescent="0.3">
      <c r="X1455" s="51">
        <v>1455</v>
      </c>
      <c r="Z1455" s="7" t="s">
        <v>1366</v>
      </c>
      <c r="AA1455" s="7" t="str">
        <f t="shared" ref="AA1455:CL1455" si="12735">IF(Z369="","",Z369)</f>
        <v/>
      </c>
      <c r="AB1455" s="7">
        <f t="shared" si="12735"/>
        <v>21</v>
      </c>
      <c r="AC1455" s="7" t="str">
        <f t="shared" si="12735"/>
        <v/>
      </c>
      <c r="AD1455" s="7" t="str">
        <f t="shared" si="12735"/>
        <v/>
      </c>
      <c r="AE1455" s="7" t="str">
        <f t="shared" si="12735"/>
        <v/>
      </c>
      <c r="AF1455" s="7" t="str">
        <f t="shared" si="12735"/>
        <v/>
      </c>
      <c r="AG1455" s="7" t="str">
        <f t="shared" si="12735"/>
        <v/>
      </c>
      <c r="AH1455" s="7" t="str">
        <f t="shared" si="12735"/>
        <v/>
      </c>
      <c r="AI1455" s="7" t="str">
        <f t="shared" si="12735"/>
        <v/>
      </c>
      <c r="AJ1455" s="7" t="str">
        <f t="shared" si="12735"/>
        <v/>
      </c>
      <c r="AK1455" s="7" t="str">
        <f t="shared" si="12735"/>
        <v/>
      </c>
      <c r="AL1455" s="7" t="str">
        <f t="shared" si="12735"/>
        <v/>
      </c>
      <c r="AM1455" s="7" t="str">
        <f t="shared" si="12735"/>
        <v/>
      </c>
      <c r="AN1455" s="7" t="str">
        <f t="shared" si="12735"/>
        <v/>
      </c>
      <c r="AO1455" s="7" t="str">
        <f t="shared" si="12735"/>
        <v/>
      </c>
      <c r="AP1455" s="7" t="str">
        <f t="shared" si="12735"/>
        <v/>
      </c>
      <c r="AQ1455" s="7" t="str">
        <f t="shared" si="12735"/>
        <v/>
      </c>
      <c r="AR1455" s="7" t="str">
        <f t="shared" si="12735"/>
        <v/>
      </c>
      <c r="AS1455" s="7" t="str">
        <f t="shared" si="12735"/>
        <v/>
      </c>
      <c r="AT1455" s="7" t="str">
        <f t="shared" si="12735"/>
        <v/>
      </c>
      <c r="AU1455" s="7" t="str">
        <f t="shared" si="12735"/>
        <v/>
      </c>
      <c r="AV1455" s="7" t="str">
        <f t="shared" si="12735"/>
        <v/>
      </c>
      <c r="AW1455" s="7" t="str">
        <f t="shared" si="12735"/>
        <v/>
      </c>
      <c r="AX1455" s="7" t="str">
        <f t="shared" si="12735"/>
        <v/>
      </c>
      <c r="AY1455" s="7" t="str">
        <f t="shared" si="12735"/>
        <v/>
      </c>
      <c r="AZ1455" s="7" t="str">
        <f t="shared" si="12735"/>
        <v/>
      </c>
      <c r="BA1455" s="7" t="str">
        <f t="shared" si="12735"/>
        <v/>
      </c>
      <c r="BB1455" s="7" t="str">
        <f t="shared" si="12735"/>
        <v/>
      </c>
      <c r="BC1455" s="7" t="str">
        <f t="shared" si="12735"/>
        <v/>
      </c>
      <c r="BD1455" s="7" t="str">
        <f t="shared" si="12735"/>
        <v/>
      </c>
      <c r="BE1455" s="7" t="str">
        <f t="shared" si="12735"/>
        <v/>
      </c>
      <c r="BF1455" s="7" t="str">
        <f t="shared" si="12735"/>
        <v/>
      </c>
      <c r="BG1455" s="7" t="str">
        <f t="shared" si="12735"/>
        <v/>
      </c>
      <c r="BH1455" s="7" t="str">
        <f t="shared" si="12735"/>
        <v/>
      </c>
      <c r="BI1455" s="7" t="str">
        <f t="shared" si="12735"/>
        <v/>
      </c>
      <c r="BJ1455" s="7" t="str">
        <f t="shared" si="12735"/>
        <v/>
      </c>
      <c r="BK1455" s="7" t="str">
        <f t="shared" si="12735"/>
        <v/>
      </c>
      <c r="BL1455" s="7" t="str">
        <f t="shared" si="12735"/>
        <v/>
      </c>
      <c r="BM1455" s="7" t="str">
        <f t="shared" si="12735"/>
        <v/>
      </c>
      <c r="BN1455" s="7" t="str">
        <f t="shared" si="12735"/>
        <v/>
      </c>
      <c r="BO1455" s="7" t="str">
        <f t="shared" si="12735"/>
        <v/>
      </c>
      <c r="BP1455" s="7" t="str">
        <f t="shared" si="12735"/>
        <v/>
      </c>
      <c r="BQ1455" s="7" t="str">
        <f t="shared" si="12735"/>
        <v/>
      </c>
      <c r="BR1455" s="7" t="str">
        <f t="shared" si="12735"/>
        <v/>
      </c>
      <c r="BS1455" s="7" t="str">
        <f t="shared" si="12735"/>
        <v/>
      </c>
      <c r="BT1455" s="7" t="str">
        <f t="shared" si="12735"/>
        <v/>
      </c>
      <c r="BU1455" s="7" t="str">
        <f t="shared" si="12735"/>
        <v/>
      </c>
      <c r="BV1455" s="7" t="str">
        <f t="shared" si="12735"/>
        <v/>
      </c>
      <c r="BW1455" s="7" t="str">
        <f t="shared" si="12735"/>
        <v/>
      </c>
      <c r="BX1455" s="7" t="str">
        <f t="shared" si="12735"/>
        <v/>
      </c>
      <c r="BY1455" s="7" t="str">
        <f t="shared" si="12735"/>
        <v/>
      </c>
      <c r="BZ1455" s="7" t="str">
        <f t="shared" si="12735"/>
        <v/>
      </c>
      <c r="CA1455" s="7" t="str">
        <f t="shared" si="12735"/>
        <v/>
      </c>
      <c r="CB1455" s="7" t="str">
        <f t="shared" si="12735"/>
        <v/>
      </c>
      <c r="CC1455" s="7" t="str">
        <f t="shared" si="12735"/>
        <v/>
      </c>
      <c r="CD1455" s="7" t="str">
        <f t="shared" si="12735"/>
        <v/>
      </c>
      <c r="CE1455" s="7" t="str">
        <f t="shared" si="12735"/>
        <v/>
      </c>
      <c r="CF1455" s="7" t="str">
        <f t="shared" si="12735"/>
        <v/>
      </c>
      <c r="CG1455" s="7" t="str">
        <f t="shared" si="12735"/>
        <v/>
      </c>
      <c r="CH1455" s="7" t="str">
        <f t="shared" si="12735"/>
        <v/>
      </c>
      <c r="CI1455" s="7" t="str">
        <f t="shared" si="12735"/>
        <v/>
      </c>
      <c r="CJ1455" s="7" t="str">
        <f t="shared" si="12735"/>
        <v/>
      </c>
      <c r="CK1455" s="7" t="str">
        <f t="shared" si="12735"/>
        <v/>
      </c>
      <c r="CL1455" s="7" t="str">
        <f t="shared" si="12735"/>
        <v/>
      </c>
      <c r="CM1455" s="7" t="str">
        <f t="shared" ref="CM1455:EX1455" si="12736">IF(CL369="","",CL369)</f>
        <v/>
      </c>
      <c r="CN1455" s="7" t="str">
        <f t="shared" si="12736"/>
        <v/>
      </c>
      <c r="CO1455" s="7" t="str">
        <f t="shared" si="12736"/>
        <v/>
      </c>
      <c r="CP1455" s="7" t="str">
        <f t="shared" si="12736"/>
        <v/>
      </c>
      <c r="CQ1455" s="7" t="str">
        <f t="shared" si="12736"/>
        <v/>
      </c>
      <c r="CR1455" s="7" t="str">
        <f t="shared" si="12736"/>
        <v/>
      </c>
      <c r="CS1455" s="7" t="str">
        <f t="shared" si="12736"/>
        <v/>
      </c>
      <c r="CT1455" s="7" t="str">
        <f t="shared" si="12736"/>
        <v/>
      </c>
      <c r="CU1455" s="7" t="str">
        <f t="shared" si="12736"/>
        <v/>
      </c>
      <c r="CV1455" s="7" t="str">
        <f t="shared" si="12736"/>
        <v/>
      </c>
      <c r="CW1455" s="7" t="str">
        <f t="shared" si="12736"/>
        <v/>
      </c>
      <c r="CX1455" s="7" t="str">
        <f t="shared" si="12736"/>
        <v/>
      </c>
      <c r="CY1455" s="7" t="str">
        <f t="shared" si="12736"/>
        <v/>
      </c>
      <c r="CZ1455" s="7" t="str">
        <f t="shared" si="12736"/>
        <v/>
      </c>
      <c r="DA1455" s="7" t="str">
        <f t="shared" si="12736"/>
        <v/>
      </c>
      <c r="DB1455" s="7" t="str">
        <f t="shared" si="12736"/>
        <v/>
      </c>
      <c r="DC1455" s="7" t="str">
        <f t="shared" si="12736"/>
        <v/>
      </c>
      <c r="DD1455" s="7" t="str">
        <f t="shared" si="12736"/>
        <v/>
      </c>
      <c r="DE1455" s="7" t="str">
        <f t="shared" si="12736"/>
        <v/>
      </c>
      <c r="DF1455" s="7" t="str">
        <f t="shared" si="12736"/>
        <v/>
      </c>
      <c r="DG1455" s="7" t="str">
        <f t="shared" si="12736"/>
        <v/>
      </c>
      <c r="DH1455" s="7" t="str">
        <f t="shared" si="12736"/>
        <v/>
      </c>
      <c r="DI1455" s="7" t="str">
        <f t="shared" si="12736"/>
        <v/>
      </c>
      <c r="DJ1455" s="7" t="str">
        <f t="shared" si="12736"/>
        <v/>
      </c>
      <c r="DK1455" s="7" t="str">
        <f t="shared" si="12736"/>
        <v/>
      </c>
      <c r="DL1455" s="7" t="str">
        <f t="shared" si="12736"/>
        <v/>
      </c>
      <c r="DM1455" s="7" t="str">
        <f t="shared" si="12736"/>
        <v/>
      </c>
      <c r="DN1455" s="7" t="str">
        <f t="shared" si="12736"/>
        <v/>
      </c>
      <c r="DO1455" s="7" t="str">
        <f t="shared" si="12736"/>
        <v/>
      </c>
      <c r="DP1455" s="7" t="str">
        <f t="shared" si="12736"/>
        <v/>
      </c>
      <c r="DQ1455" s="7" t="str">
        <f t="shared" si="12736"/>
        <v/>
      </c>
      <c r="DR1455" s="7" t="str">
        <f t="shared" si="12736"/>
        <v/>
      </c>
      <c r="DS1455" s="7" t="str">
        <f t="shared" si="12736"/>
        <v/>
      </c>
      <c r="DT1455" s="7" t="str">
        <f t="shared" si="12736"/>
        <v/>
      </c>
      <c r="DU1455" s="7" t="str">
        <f t="shared" si="12736"/>
        <v/>
      </c>
      <c r="DV1455" s="7" t="str">
        <f t="shared" si="12736"/>
        <v/>
      </c>
      <c r="DW1455" s="7" t="str">
        <f t="shared" si="12736"/>
        <v/>
      </c>
      <c r="DX1455" s="7" t="str">
        <f t="shared" si="12736"/>
        <v/>
      </c>
      <c r="DY1455" s="7" t="str">
        <f t="shared" si="12736"/>
        <v/>
      </c>
      <c r="DZ1455" s="7" t="str">
        <f t="shared" si="12736"/>
        <v/>
      </c>
      <c r="EA1455" s="7" t="str">
        <f t="shared" si="12736"/>
        <v/>
      </c>
      <c r="EB1455" s="7" t="str">
        <f t="shared" si="12736"/>
        <v/>
      </c>
      <c r="EC1455" s="7" t="str">
        <f t="shared" si="12736"/>
        <v/>
      </c>
      <c r="ED1455" s="7" t="str">
        <f t="shared" si="12736"/>
        <v/>
      </c>
      <c r="EE1455" s="7" t="str">
        <f t="shared" si="12736"/>
        <v/>
      </c>
      <c r="EF1455" s="7" t="str">
        <f t="shared" si="12736"/>
        <v/>
      </c>
      <c r="EG1455" s="7" t="str">
        <f t="shared" si="12736"/>
        <v/>
      </c>
      <c r="EH1455" s="7" t="str">
        <f t="shared" si="12736"/>
        <v/>
      </c>
      <c r="EI1455" s="7" t="str">
        <f t="shared" si="12736"/>
        <v/>
      </c>
      <c r="EJ1455" s="7" t="str">
        <f t="shared" si="12736"/>
        <v/>
      </c>
      <c r="EK1455" s="7" t="str">
        <f t="shared" si="12736"/>
        <v/>
      </c>
      <c r="EL1455" s="7" t="str">
        <f t="shared" si="12736"/>
        <v/>
      </c>
      <c r="EM1455" s="7" t="str">
        <f t="shared" si="12736"/>
        <v/>
      </c>
      <c r="EN1455" s="7" t="str">
        <f t="shared" si="12736"/>
        <v/>
      </c>
      <c r="EO1455" s="7" t="str">
        <f t="shared" si="12736"/>
        <v/>
      </c>
      <c r="EP1455" s="7" t="str">
        <f t="shared" si="12736"/>
        <v/>
      </c>
      <c r="EQ1455" s="7" t="str">
        <f t="shared" si="12736"/>
        <v/>
      </c>
      <c r="ER1455" s="7" t="str">
        <f t="shared" si="12736"/>
        <v/>
      </c>
      <c r="ES1455" s="7" t="str">
        <f t="shared" si="12736"/>
        <v/>
      </c>
      <c r="ET1455" s="7" t="str">
        <f t="shared" si="12736"/>
        <v/>
      </c>
      <c r="EU1455" s="7" t="str">
        <f t="shared" si="12736"/>
        <v/>
      </c>
      <c r="EV1455" s="7" t="str">
        <f t="shared" si="12736"/>
        <v/>
      </c>
      <c r="EW1455" s="7" t="str">
        <f t="shared" si="12736"/>
        <v/>
      </c>
      <c r="EX1455" s="7" t="str">
        <f t="shared" si="12736"/>
        <v/>
      </c>
      <c r="EY1455" s="7" t="str">
        <f t="shared" ref="EY1455:HJ1455" si="12737">IF(EX369="","",EX369)</f>
        <v/>
      </c>
      <c r="EZ1455" s="7" t="str">
        <f t="shared" si="12737"/>
        <v/>
      </c>
      <c r="FA1455" s="7" t="str">
        <f t="shared" si="12737"/>
        <v/>
      </c>
      <c r="FB1455" s="7" t="str">
        <f t="shared" si="12737"/>
        <v/>
      </c>
      <c r="FC1455" s="7" t="str">
        <f t="shared" si="12737"/>
        <v/>
      </c>
      <c r="FD1455" s="7" t="str">
        <f t="shared" si="12737"/>
        <v/>
      </c>
      <c r="FE1455" s="7" t="str">
        <f t="shared" si="12737"/>
        <v/>
      </c>
      <c r="FF1455" s="7" t="str">
        <f t="shared" si="12737"/>
        <v/>
      </c>
      <c r="FG1455" s="7" t="str">
        <f t="shared" si="12737"/>
        <v/>
      </c>
      <c r="FH1455" s="7" t="str">
        <f t="shared" si="12737"/>
        <v/>
      </c>
      <c r="FI1455" s="7" t="str">
        <f t="shared" si="12737"/>
        <v/>
      </c>
      <c r="FJ1455" s="7" t="str">
        <f t="shared" si="12737"/>
        <v/>
      </c>
      <c r="FK1455" s="7" t="str">
        <f t="shared" si="12737"/>
        <v/>
      </c>
      <c r="FL1455" s="7" t="str">
        <f t="shared" si="12737"/>
        <v/>
      </c>
      <c r="FM1455" s="7" t="str">
        <f t="shared" si="12737"/>
        <v/>
      </c>
      <c r="FN1455" s="7" t="str">
        <f t="shared" si="12737"/>
        <v/>
      </c>
      <c r="FO1455" s="7" t="str">
        <f t="shared" si="12737"/>
        <v/>
      </c>
      <c r="FP1455" s="7" t="str">
        <f t="shared" si="12737"/>
        <v/>
      </c>
      <c r="FQ1455" s="7" t="str">
        <f t="shared" si="12737"/>
        <v/>
      </c>
      <c r="FR1455" s="7" t="str">
        <f t="shared" si="12737"/>
        <v/>
      </c>
      <c r="FS1455" s="7" t="str">
        <f t="shared" si="12737"/>
        <v/>
      </c>
      <c r="FT1455" s="7" t="str">
        <f t="shared" si="12737"/>
        <v/>
      </c>
      <c r="FU1455" s="7" t="str">
        <f t="shared" si="12737"/>
        <v/>
      </c>
      <c r="FV1455" s="7" t="str">
        <f t="shared" si="12737"/>
        <v/>
      </c>
      <c r="FW1455" s="7" t="str">
        <f t="shared" si="12737"/>
        <v/>
      </c>
      <c r="FX1455" s="7" t="str">
        <f t="shared" si="12737"/>
        <v/>
      </c>
      <c r="FY1455" s="7" t="str">
        <f t="shared" si="12737"/>
        <v/>
      </c>
      <c r="FZ1455" s="7" t="str">
        <f t="shared" si="12737"/>
        <v/>
      </c>
      <c r="GA1455" s="7" t="str">
        <f t="shared" si="12737"/>
        <v/>
      </c>
      <c r="GB1455" s="7" t="str">
        <f t="shared" si="12737"/>
        <v/>
      </c>
      <c r="GC1455" s="7" t="str">
        <f t="shared" si="12737"/>
        <v/>
      </c>
      <c r="GD1455" s="7" t="str">
        <f t="shared" si="12737"/>
        <v/>
      </c>
      <c r="GE1455" s="7" t="str">
        <f t="shared" si="12737"/>
        <v/>
      </c>
      <c r="GF1455" s="7" t="str">
        <f t="shared" si="12737"/>
        <v/>
      </c>
      <c r="GG1455" s="7" t="str">
        <f t="shared" si="12737"/>
        <v/>
      </c>
      <c r="GH1455" s="7" t="str">
        <f t="shared" si="12737"/>
        <v/>
      </c>
      <c r="GI1455" s="7" t="str">
        <f t="shared" si="12737"/>
        <v/>
      </c>
      <c r="GJ1455" s="7" t="str">
        <f t="shared" si="12737"/>
        <v/>
      </c>
      <c r="GK1455" s="7" t="str">
        <f t="shared" si="12737"/>
        <v/>
      </c>
      <c r="GL1455" s="7" t="str">
        <f t="shared" si="12737"/>
        <v/>
      </c>
      <c r="GM1455" s="7" t="str">
        <f t="shared" si="12737"/>
        <v/>
      </c>
      <c r="GN1455" s="7" t="str">
        <f t="shared" si="12737"/>
        <v/>
      </c>
      <c r="GO1455" s="7" t="str">
        <f t="shared" si="12737"/>
        <v/>
      </c>
      <c r="GP1455" s="7" t="str">
        <f t="shared" si="12737"/>
        <v/>
      </c>
      <c r="GQ1455" s="7" t="str">
        <f t="shared" si="12737"/>
        <v/>
      </c>
      <c r="GR1455" s="7" t="str">
        <f t="shared" si="12737"/>
        <v/>
      </c>
      <c r="GS1455" s="7" t="str">
        <f t="shared" si="12737"/>
        <v/>
      </c>
      <c r="GT1455" s="7" t="str">
        <f t="shared" si="12737"/>
        <v/>
      </c>
      <c r="GU1455" s="7" t="str">
        <f t="shared" si="12737"/>
        <v/>
      </c>
      <c r="GV1455" s="7" t="str">
        <f t="shared" si="12737"/>
        <v/>
      </c>
      <c r="GW1455" s="7" t="str">
        <f t="shared" si="12737"/>
        <v/>
      </c>
      <c r="GX1455" s="7" t="str">
        <f t="shared" si="12737"/>
        <v/>
      </c>
      <c r="GY1455" s="7" t="str">
        <f t="shared" si="12737"/>
        <v/>
      </c>
      <c r="GZ1455" s="7" t="str">
        <f t="shared" si="12737"/>
        <v/>
      </c>
      <c r="HA1455" s="7" t="str">
        <f t="shared" si="12737"/>
        <v/>
      </c>
      <c r="HB1455" s="7" t="str">
        <f t="shared" si="12737"/>
        <v/>
      </c>
      <c r="HC1455" s="7" t="str">
        <f t="shared" si="12737"/>
        <v/>
      </c>
      <c r="HD1455" s="7" t="str">
        <f t="shared" si="12737"/>
        <v/>
      </c>
      <c r="HE1455" s="7" t="str">
        <f t="shared" si="12737"/>
        <v/>
      </c>
      <c r="HF1455" s="7" t="str">
        <f t="shared" si="12737"/>
        <v/>
      </c>
      <c r="HG1455" s="7" t="str">
        <f t="shared" si="12737"/>
        <v/>
      </c>
      <c r="HH1455" s="7" t="str">
        <f t="shared" si="12737"/>
        <v/>
      </c>
      <c r="HI1455" s="7" t="str">
        <f t="shared" si="12737"/>
        <v/>
      </c>
      <c r="HJ1455" s="7" t="str">
        <f t="shared" si="12737"/>
        <v/>
      </c>
      <c r="HK1455" s="7" t="str">
        <f t="shared" ref="HK1455:IJ1455" si="12738">IF(HJ369="","",HJ369)</f>
        <v/>
      </c>
      <c r="HL1455" s="7" t="str">
        <f t="shared" si="12738"/>
        <v/>
      </c>
      <c r="HM1455" s="7" t="str">
        <f t="shared" si="12738"/>
        <v/>
      </c>
      <c r="HN1455" s="7" t="str">
        <f t="shared" si="12738"/>
        <v/>
      </c>
      <c r="HO1455" s="7" t="str">
        <f t="shared" si="12738"/>
        <v/>
      </c>
      <c r="HP1455" s="7" t="str">
        <f t="shared" si="12738"/>
        <v/>
      </c>
      <c r="HQ1455" s="7" t="str">
        <f t="shared" si="12738"/>
        <v/>
      </c>
      <c r="HR1455" s="7" t="str">
        <f t="shared" si="12738"/>
        <v/>
      </c>
      <c r="HS1455" s="7" t="str">
        <f t="shared" si="12738"/>
        <v/>
      </c>
      <c r="HT1455" s="7" t="str">
        <f t="shared" si="12738"/>
        <v/>
      </c>
      <c r="HU1455" s="7" t="str">
        <f t="shared" si="12738"/>
        <v/>
      </c>
      <c r="HV1455" s="7" t="str">
        <f t="shared" si="12738"/>
        <v/>
      </c>
      <c r="HW1455" s="7" t="str">
        <f t="shared" si="12738"/>
        <v/>
      </c>
      <c r="HX1455" s="7" t="str">
        <f t="shared" si="12738"/>
        <v/>
      </c>
      <c r="HY1455" s="7" t="str">
        <f t="shared" si="12738"/>
        <v/>
      </c>
      <c r="HZ1455" s="7" t="str">
        <f t="shared" si="12738"/>
        <v/>
      </c>
      <c r="IA1455" s="7" t="str">
        <f t="shared" si="12738"/>
        <v/>
      </c>
      <c r="IB1455" s="7" t="str">
        <f t="shared" si="12738"/>
        <v/>
      </c>
      <c r="IC1455" s="7" t="str">
        <f t="shared" si="12738"/>
        <v/>
      </c>
      <c r="ID1455" s="7" t="str">
        <f t="shared" si="12738"/>
        <v/>
      </c>
      <c r="IE1455" s="7" t="str">
        <f t="shared" si="12738"/>
        <v/>
      </c>
      <c r="IF1455" s="7" t="str">
        <f t="shared" si="12738"/>
        <v/>
      </c>
      <c r="IG1455" s="7" t="str">
        <f t="shared" si="12738"/>
        <v/>
      </c>
      <c r="IH1455" s="7" t="str">
        <f t="shared" si="12738"/>
        <v/>
      </c>
      <c r="II1455" s="7" t="str">
        <f t="shared" si="12738"/>
        <v/>
      </c>
      <c r="IJ1455" s="7" t="str">
        <f t="shared" si="12738"/>
        <v/>
      </c>
      <c r="IK1455" s="7" t="str">
        <f t="shared" ref="IK1455:JD1455" si="12739">IF(IJ373="","",IJ373)</f>
        <v/>
      </c>
      <c r="IL1455" s="7" t="str">
        <f t="shared" si="12739"/>
        <v/>
      </c>
      <c r="IM1455" s="7" t="str">
        <f t="shared" si="12739"/>
        <v/>
      </c>
      <c r="IN1455" s="7" t="str">
        <f t="shared" si="12739"/>
        <v/>
      </c>
      <c r="IO1455" s="7" t="str">
        <f t="shared" si="12739"/>
        <v/>
      </c>
      <c r="IP1455" s="7" t="str">
        <f t="shared" si="12739"/>
        <v/>
      </c>
      <c r="IQ1455" s="7" t="str">
        <f t="shared" si="12739"/>
        <v/>
      </c>
      <c r="IR1455" s="7" t="str">
        <f t="shared" si="12739"/>
        <v/>
      </c>
      <c r="IS1455" s="7" t="str">
        <f t="shared" si="12739"/>
        <v/>
      </c>
      <c r="IT1455" s="7" t="str">
        <f t="shared" si="12739"/>
        <v/>
      </c>
      <c r="IU1455" s="7" t="str">
        <f t="shared" si="12739"/>
        <v/>
      </c>
      <c r="IV1455" s="7" t="str">
        <f t="shared" si="12739"/>
        <v/>
      </c>
      <c r="IW1455" s="7" t="str">
        <f t="shared" si="12739"/>
        <v/>
      </c>
      <c r="IX1455" s="7" t="str">
        <f t="shared" si="12739"/>
        <v/>
      </c>
      <c r="IY1455" s="7" t="str">
        <f t="shared" si="12739"/>
        <v/>
      </c>
      <c r="IZ1455" s="7" t="str">
        <f t="shared" si="12739"/>
        <v/>
      </c>
      <c r="JA1455" s="7" t="str">
        <f t="shared" si="12739"/>
        <v/>
      </c>
      <c r="JB1455" s="7" t="str">
        <f t="shared" si="12739"/>
        <v/>
      </c>
      <c r="JC1455" s="7" t="str">
        <f t="shared" si="12739"/>
        <v/>
      </c>
      <c r="JD1455" s="7" t="str">
        <f t="shared" si="12739"/>
        <v/>
      </c>
    </row>
    <row r="1456" spans="24:264" hidden="1" x14ac:dyDescent="0.3">
      <c r="X1456" s="51">
        <v>1456</v>
      </c>
      <c r="Z1456" s="7" t="s">
        <v>1071</v>
      </c>
      <c r="AA1456" s="7" t="str">
        <f t="shared" ref="AA1456:CL1456" si="12740">IF(Z370="","",Z370)</f>
        <v/>
      </c>
      <c r="AB1456" s="7" t="str">
        <f t="shared" si="12740"/>
        <v/>
      </c>
      <c r="AC1456" s="7" t="str">
        <f t="shared" si="12740"/>
        <v/>
      </c>
      <c r="AD1456" s="7" t="str">
        <f t="shared" si="12740"/>
        <v/>
      </c>
      <c r="AE1456" s="7" t="str">
        <f t="shared" si="12740"/>
        <v/>
      </c>
      <c r="AF1456" s="7">
        <f t="shared" si="12740"/>
        <v>0</v>
      </c>
      <c r="AG1456" s="7">
        <f t="shared" si="12740"/>
        <v>0</v>
      </c>
      <c r="AH1456" s="7">
        <f t="shared" si="12740"/>
        <v>0</v>
      </c>
      <c r="AI1456" s="7">
        <f t="shared" si="12740"/>
        <v>0</v>
      </c>
      <c r="AJ1456" s="7">
        <f t="shared" si="12740"/>
        <v>0</v>
      </c>
      <c r="AK1456" s="7">
        <f t="shared" si="12740"/>
        <v>0</v>
      </c>
      <c r="AL1456" s="7">
        <f t="shared" si="12740"/>
        <v>0</v>
      </c>
      <c r="AM1456" s="7">
        <f t="shared" si="12740"/>
        <v>0</v>
      </c>
      <c r="AN1456" s="7">
        <f t="shared" si="12740"/>
        <v>0</v>
      </c>
      <c r="AO1456" s="7">
        <f t="shared" si="12740"/>
        <v>0</v>
      </c>
      <c r="AP1456" s="7">
        <f t="shared" si="12740"/>
        <v>0</v>
      </c>
      <c r="AQ1456" s="7">
        <f t="shared" si="12740"/>
        <v>0</v>
      </c>
      <c r="AR1456" s="7">
        <f t="shared" si="12740"/>
        <v>0</v>
      </c>
      <c r="AS1456" s="7">
        <f t="shared" si="12740"/>
        <v>0</v>
      </c>
      <c r="AT1456" s="7">
        <f t="shared" si="12740"/>
        <v>0</v>
      </c>
      <c r="AU1456" s="7">
        <f t="shared" si="12740"/>
        <v>0</v>
      </c>
      <c r="AV1456" s="7">
        <f t="shared" si="12740"/>
        <v>0</v>
      </c>
      <c r="AW1456" s="7">
        <f t="shared" si="12740"/>
        <v>0</v>
      </c>
      <c r="AX1456" s="7">
        <f t="shared" si="12740"/>
        <v>0</v>
      </c>
      <c r="AY1456" s="7">
        <f t="shared" si="12740"/>
        <v>0</v>
      </c>
      <c r="AZ1456" s="7">
        <f t="shared" si="12740"/>
        <v>0</v>
      </c>
      <c r="BA1456" s="7">
        <f t="shared" si="12740"/>
        <v>0</v>
      </c>
      <c r="BB1456" s="7" t="str">
        <f t="shared" si="12740"/>
        <v/>
      </c>
      <c r="BC1456" s="7" t="str">
        <f t="shared" si="12740"/>
        <v/>
      </c>
      <c r="BD1456" s="7" t="str">
        <f t="shared" si="12740"/>
        <v/>
      </c>
      <c r="BE1456" s="7" t="str">
        <f t="shared" si="12740"/>
        <v/>
      </c>
      <c r="BF1456" s="7" t="str">
        <f t="shared" si="12740"/>
        <v/>
      </c>
      <c r="BG1456" s="7" t="str">
        <f t="shared" si="12740"/>
        <v/>
      </c>
      <c r="BH1456" s="7" t="str">
        <f t="shared" si="12740"/>
        <v/>
      </c>
      <c r="BI1456" s="7" t="str">
        <f t="shared" si="12740"/>
        <v/>
      </c>
      <c r="BJ1456" s="7" t="str">
        <f t="shared" si="12740"/>
        <v/>
      </c>
      <c r="BK1456" s="7" t="str">
        <f t="shared" si="12740"/>
        <v/>
      </c>
      <c r="BL1456" s="7" t="str">
        <f t="shared" si="12740"/>
        <v/>
      </c>
      <c r="BM1456" s="7" t="str">
        <f t="shared" si="12740"/>
        <v/>
      </c>
      <c r="BN1456" s="7" t="str">
        <f t="shared" si="12740"/>
        <v/>
      </c>
      <c r="BO1456" s="7" t="str">
        <f t="shared" si="12740"/>
        <v/>
      </c>
      <c r="BP1456" s="7" t="str">
        <f t="shared" si="12740"/>
        <v/>
      </c>
      <c r="BQ1456" s="7" t="str">
        <f t="shared" si="12740"/>
        <v/>
      </c>
      <c r="BR1456" s="7" t="str">
        <f t="shared" si="12740"/>
        <v/>
      </c>
      <c r="BS1456" s="7" t="str">
        <f t="shared" si="12740"/>
        <v/>
      </c>
      <c r="BT1456" s="7" t="str">
        <f t="shared" si="12740"/>
        <v/>
      </c>
      <c r="BU1456" s="7" t="str">
        <f t="shared" si="12740"/>
        <v/>
      </c>
      <c r="BV1456" s="7" t="str">
        <f t="shared" si="12740"/>
        <v/>
      </c>
      <c r="BW1456" s="7" t="str">
        <f t="shared" si="12740"/>
        <v/>
      </c>
      <c r="BX1456" s="7" t="str">
        <f t="shared" si="12740"/>
        <v/>
      </c>
      <c r="BY1456" s="7" t="str">
        <f t="shared" si="12740"/>
        <v/>
      </c>
      <c r="BZ1456" s="7" t="str">
        <f t="shared" si="12740"/>
        <v/>
      </c>
      <c r="CA1456" s="7" t="str">
        <f t="shared" si="12740"/>
        <v/>
      </c>
      <c r="CB1456" s="7" t="str">
        <f t="shared" si="12740"/>
        <v/>
      </c>
      <c r="CC1456" s="7" t="str">
        <f t="shared" si="12740"/>
        <v/>
      </c>
      <c r="CD1456" s="7" t="str">
        <f t="shared" si="12740"/>
        <v/>
      </c>
      <c r="CE1456" s="7" t="str">
        <f t="shared" si="12740"/>
        <v/>
      </c>
      <c r="CF1456" s="7" t="str">
        <f t="shared" si="12740"/>
        <v/>
      </c>
      <c r="CG1456" s="7" t="str">
        <f t="shared" si="12740"/>
        <v/>
      </c>
      <c r="CH1456" s="7" t="str">
        <f t="shared" si="12740"/>
        <v/>
      </c>
      <c r="CI1456" s="7" t="str">
        <f t="shared" si="12740"/>
        <v/>
      </c>
      <c r="CJ1456" s="7" t="str">
        <f t="shared" si="12740"/>
        <v/>
      </c>
      <c r="CK1456" s="7" t="str">
        <f t="shared" si="12740"/>
        <v/>
      </c>
      <c r="CL1456" s="7" t="str">
        <f t="shared" si="12740"/>
        <v/>
      </c>
      <c r="CM1456" s="7" t="str">
        <f t="shared" ref="CM1456:EX1456" si="12741">IF(CL370="","",CL370)</f>
        <v/>
      </c>
      <c r="CN1456" s="7" t="str">
        <f t="shared" si="12741"/>
        <v/>
      </c>
      <c r="CO1456" s="7" t="str">
        <f t="shared" si="12741"/>
        <v/>
      </c>
      <c r="CP1456" s="7" t="str">
        <f t="shared" si="12741"/>
        <v/>
      </c>
      <c r="CQ1456" s="7" t="str">
        <f t="shared" si="12741"/>
        <v/>
      </c>
      <c r="CR1456" s="7" t="str">
        <f t="shared" si="12741"/>
        <v/>
      </c>
      <c r="CS1456" s="7" t="str">
        <f t="shared" si="12741"/>
        <v/>
      </c>
      <c r="CT1456" s="7" t="str">
        <f t="shared" si="12741"/>
        <v/>
      </c>
      <c r="CU1456" s="7" t="str">
        <f t="shared" si="12741"/>
        <v/>
      </c>
      <c r="CV1456" s="7" t="str">
        <f t="shared" si="12741"/>
        <v/>
      </c>
      <c r="CW1456" s="7" t="str">
        <f t="shared" si="12741"/>
        <v/>
      </c>
      <c r="CX1456" s="7" t="str">
        <f t="shared" si="12741"/>
        <v/>
      </c>
      <c r="CY1456" s="7" t="str">
        <f t="shared" si="12741"/>
        <v/>
      </c>
      <c r="CZ1456" s="7" t="str">
        <f t="shared" si="12741"/>
        <v/>
      </c>
      <c r="DA1456" s="7" t="str">
        <f t="shared" si="12741"/>
        <v/>
      </c>
      <c r="DB1456" s="7" t="str">
        <f t="shared" si="12741"/>
        <v/>
      </c>
      <c r="DC1456" s="7" t="str">
        <f t="shared" si="12741"/>
        <v/>
      </c>
      <c r="DD1456" s="7" t="str">
        <f t="shared" si="12741"/>
        <v/>
      </c>
      <c r="DE1456" s="7" t="str">
        <f t="shared" si="12741"/>
        <v/>
      </c>
      <c r="DF1456" s="7" t="str">
        <f t="shared" si="12741"/>
        <v/>
      </c>
      <c r="DG1456" s="7" t="str">
        <f t="shared" si="12741"/>
        <v/>
      </c>
      <c r="DH1456" s="7" t="str">
        <f t="shared" si="12741"/>
        <v/>
      </c>
      <c r="DI1456" s="7" t="str">
        <f t="shared" si="12741"/>
        <v/>
      </c>
      <c r="DJ1456" s="7" t="str">
        <f t="shared" si="12741"/>
        <v/>
      </c>
      <c r="DK1456" s="7" t="str">
        <f t="shared" si="12741"/>
        <v/>
      </c>
      <c r="DL1456" s="7" t="str">
        <f t="shared" si="12741"/>
        <v/>
      </c>
      <c r="DM1456" s="7" t="str">
        <f t="shared" si="12741"/>
        <v/>
      </c>
      <c r="DN1456" s="7" t="str">
        <f t="shared" si="12741"/>
        <v/>
      </c>
      <c r="DO1456" s="7" t="str">
        <f t="shared" si="12741"/>
        <v/>
      </c>
      <c r="DP1456" s="7" t="str">
        <f t="shared" si="12741"/>
        <v/>
      </c>
      <c r="DQ1456" s="7" t="str">
        <f t="shared" si="12741"/>
        <v/>
      </c>
      <c r="DR1456" s="7" t="str">
        <f t="shared" si="12741"/>
        <v/>
      </c>
      <c r="DS1456" s="7" t="str">
        <f t="shared" si="12741"/>
        <v/>
      </c>
      <c r="DT1456" s="7" t="str">
        <f t="shared" si="12741"/>
        <v/>
      </c>
      <c r="DU1456" s="7" t="str">
        <f t="shared" si="12741"/>
        <v/>
      </c>
      <c r="DV1456" s="7" t="str">
        <f t="shared" si="12741"/>
        <v/>
      </c>
      <c r="DW1456" s="7" t="str">
        <f t="shared" si="12741"/>
        <v/>
      </c>
      <c r="DX1456" s="7" t="str">
        <f t="shared" si="12741"/>
        <v/>
      </c>
      <c r="DY1456" s="7" t="str">
        <f t="shared" si="12741"/>
        <v/>
      </c>
      <c r="DZ1456" s="7" t="str">
        <f t="shared" si="12741"/>
        <v/>
      </c>
      <c r="EA1456" s="7" t="str">
        <f t="shared" si="12741"/>
        <v/>
      </c>
      <c r="EB1456" s="7" t="str">
        <f t="shared" si="12741"/>
        <v/>
      </c>
      <c r="EC1456" s="7" t="str">
        <f t="shared" si="12741"/>
        <v/>
      </c>
      <c r="ED1456" s="7" t="str">
        <f t="shared" si="12741"/>
        <v/>
      </c>
      <c r="EE1456" s="7" t="str">
        <f t="shared" si="12741"/>
        <v/>
      </c>
      <c r="EF1456" s="7" t="str">
        <f t="shared" si="12741"/>
        <v/>
      </c>
      <c r="EG1456" s="7" t="str">
        <f t="shared" si="12741"/>
        <v/>
      </c>
      <c r="EH1456" s="7" t="str">
        <f t="shared" si="12741"/>
        <v/>
      </c>
      <c r="EI1456" s="7" t="str">
        <f t="shared" si="12741"/>
        <v/>
      </c>
      <c r="EJ1456" s="7" t="str">
        <f t="shared" si="12741"/>
        <v/>
      </c>
      <c r="EK1456" s="7" t="str">
        <f t="shared" si="12741"/>
        <v/>
      </c>
      <c r="EL1456" s="7" t="str">
        <f t="shared" si="12741"/>
        <v/>
      </c>
      <c r="EM1456" s="7" t="str">
        <f t="shared" si="12741"/>
        <v/>
      </c>
      <c r="EN1456" s="7" t="str">
        <f t="shared" si="12741"/>
        <v/>
      </c>
      <c r="EO1456" s="7" t="str">
        <f t="shared" si="12741"/>
        <v/>
      </c>
      <c r="EP1456" s="7" t="str">
        <f t="shared" si="12741"/>
        <v/>
      </c>
      <c r="EQ1456" s="7" t="str">
        <f t="shared" si="12741"/>
        <v/>
      </c>
      <c r="ER1456" s="7" t="str">
        <f t="shared" si="12741"/>
        <v/>
      </c>
      <c r="ES1456" s="7" t="str">
        <f t="shared" si="12741"/>
        <v/>
      </c>
      <c r="ET1456" s="7" t="str">
        <f t="shared" si="12741"/>
        <v/>
      </c>
      <c r="EU1456" s="7" t="str">
        <f t="shared" si="12741"/>
        <v/>
      </c>
      <c r="EV1456" s="7" t="str">
        <f t="shared" si="12741"/>
        <v/>
      </c>
      <c r="EW1456" s="7" t="str">
        <f t="shared" si="12741"/>
        <v/>
      </c>
      <c r="EX1456" s="7" t="str">
        <f t="shared" si="12741"/>
        <v/>
      </c>
      <c r="EY1456" s="7" t="str">
        <f t="shared" ref="EY1456:HJ1456" si="12742">IF(EX370="","",EX370)</f>
        <v/>
      </c>
      <c r="EZ1456" s="7" t="str">
        <f t="shared" si="12742"/>
        <v/>
      </c>
      <c r="FA1456" s="7" t="str">
        <f t="shared" si="12742"/>
        <v/>
      </c>
      <c r="FB1456" s="7" t="str">
        <f t="shared" si="12742"/>
        <v/>
      </c>
      <c r="FC1456" s="7" t="str">
        <f t="shared" si="12742"/>
        <v/>
      </c>
      <c r="FD1456" s="7" t="str">
        <f t="shared" si="12742"/>
        <v/>
      </c>
      <c r="FE1456" s="7" t="str">
        <f t="shared" si="12742"/>
        <v/>
      </c>
      <c r="FF1456" s="7" t="str">
        <f t="shared" si="12742"/>
        <v/>
      </c>
      <c r="FG1456" s="7" t="str">
        <f t="shared" si="12742"/>
        <v/>
      </c>
      <c r="FH1456" s="7" t="str">
        <f t="shared" si="12742"/>
        <v/>
      </c>
      <c r="FI1456" s="7" t="str">
        <f t="shared" si="12742"/>
        <v/>
      </c>
      <c r="FJ1456" s="7" t="str">
        <f t="shared" si="12742"/>
        <v/>
      </c>
      <c r="FK1456" s="7" t="str">
        <f t="shared" si="12742"/>
        <v/>
      </c>
      <c r="FL1456" s="7" t="str">
        <f t="shared" si="12742"/>
        <v/>
      </c>
      <c r="FM1456" s="7" t="str">
        <f t="shared" si="12742"/>
        <v/>
      </c>
      <c r="FN1456" s="7" t="str">
        <f t="shared" si="12742"/>
        <v/>
      </c>
      <c r="FO1456" s="7" t="str">
        <f t="shared" si="12742"/>
        <v/>
      </c>
      <c r="FP1456" s="7" t="str">
        <f t="shared" si="12742"/>
        <v/>
      </c>
      <c r="FQ1456" s="7" t="str">
        <f t="shared" si="12742"/>
        <v/>
      </c>
      <c r="FR1456" s="7" t="str">
        <f t="shared" si="12742"/>
        <v/>
      </c>
      <c r="FS1456" s="7" t="str">
        <f t="shared" si="12742"/>
        <v/>
      </c>
      <c r="FT1456" s="7" t="str">
        <f t="shared" si="12742"/>
        <v/>
      </c>
      <c r="FU1456" s="7" t="str">
        <f t="shared" si="12742"/>
        <v/>
      </c>
      <c r="FV1456" s="7" t="str">
        <f t="shared" si="12742"/>
        <v/>
      </c>
      <c r="FW1456" s="7" t="str">
        <f t="shared" si="12742"/>
        <v/>
      </c>
      <c r="FX1456" s="7" t="str">
        <f t="shared" si="12742"/>
        <v/>
      </c>
      <c r="FY1456" s="7" t="str">
        <f t="shared" si="12742"/>
        <v/>
      </c>
      <c r="FZ1456" s="7" t="str">
        <f t="shared" si="12742"/>
        <v/>
      </c>
      <c r="GA1456" s="7" t="str">
        <f t="shared" si="12742"/>
        <v/>
      </c>
      <c r="GB1456" s="7" t="str">
        <f t="shared" si="12742"/>
        <v/>
      </c>
      <c r="GC1456" s="7" t="str">
        <f t="shared" si="12742"/>
        <v/>
      </c>
      <c r="GD1456" s="7" t="str">
        <f t="shared" si="12742"/>
        <v/>
      </c>
      <c r="GE1456" s="7" t="str">
        <f t="shared" si="12742"/>
        <v/>
      </c>
      <c r="GF1456" s="7" t="str">
        <f t="shared" si="12742"/>
        <v/>
      </c>
      <c r="GG1456" s="7" t="str">
        <f t="shared" si="12742"/>
        <v/>
      </c>
      <c r="GH1456" s="7" t="str">
        <f t="shared" si="12742"/>
        <v/>
      </c>
      <c r="GI1456" s="7" t="str">
        <f t="shared" si="12742"/>
        <v/>
      </c>
      <c r="GJ1456" s="7" t="str">
        <f t="shared" si="12742"/>
        <v/>
      </c>
      <c r="GK1456" s="7" t="str">
        <f t="shared" si="12742"/>
        <v/>
      </c>
      <c r="GL1456" s="7" t="str">
        <f t="shared" si="12742"/>
        <v/>
      </c>
      <c r="GM1456" s="7" t="str">
        <f t="shared" si="12742"/>
        <v/>
      </c>
      <c r="GN1456" s="7" t="str">
        <f t="shared" si="12742"/>
        <v/>
      </c>
      <c r="GO1456" s="7" t="str">
        <f t="shared" si="12742"/>
        <v/>
      </c>
      <c r="GP1456" s="7" t="str">
        <f t="shared" si="12742"/>
        <v/>
      </c>
      <c r="GQ1456" s="7" t="str">
        <f t="shared" si="12742"/>
        <v/>
      </c>
      <c r="GR1456" s="7" t="str">
        <f t="shared" si="12742"/>
        <v/>
      </c>
      <c r="GS1456" s="7" t="str">
        <f t="shared" si="12742"/>
        <v/>
      </c>
      <c r="GT1456" s="7" t="str">
        <f t="shared" si="12742"/>
        <v/>
      </c>
      <c r="GU1456" s="7" t="str">
        <f t="shared" si="12742"/>
        <v/>
      </c>
      <c r="GV1456" s="7" t="str">
        <f t="shared" si="12742"/>
        <v/>
      </c>
      <c r="GW1456" s="7" t="str">
        <f t="shared" si="12742"/>
        <v/>
      </c>
      <c r="GX1456" s="7" t="str">
        <f t="shared" si="12742"/>
        <v/>
      </c>
      <c r="GY1456" s="7" t="str">
        <f t="shared" si="12742"/>
        <v/>
      </c>
      <c r="GZ1456" s="7" t="str">
        <f t="shared" si="12742"/>
        <v/>
      </c>
      <c r="HA1456" s="7" t="str">
        <f t="shared" si="12742"/>
        <v/>
      </c>
      <c r="HB1456" s="7" t="str">
        <f t="shared" si="12742"/>
        <v/>
      </c>
      <c r="HC1456" s="7" t="str">
        <f t="shared" si="12742"/>
        <v/>
      </c>
      <c r="HD1456" s="7" t="str">
        <f t="shared" si="12742"/>
        <v/>
      </c>
      <c r="HE1456" s="7" t="str">
        <f t="shared" si="12742"/>
        <v/>
      </c>
      <c r="HF1456" s="7" t="str">
        <f t="shared" si="12742"/>
        <v/>
      </c>
      <c r="HG1456" s="7" t="str">
        <f t="shared" si="12742"/>
        <v/>
      </c>
      <c r="HH1456" s="7" t="str">
        <f t="shared" si="12742"/>
        <v/>
      </c>
      <c r="HI1456" s="7" t="str">
        <f t="shared" si="12742"/>
        <v/>
      </c>
      <c r="HJ1456" s="7" t="str">
        <f t="shared" si="12742"/>
        <v/>
      </c>
      <c r="HK1456" s="7" t="str">
        <f t="shared" ref="HK1456:IJ1456" si="12743">IF(HJ370="","",HJ370)</f>
        <v/>
      </c>
      <c r="HL1456" s="7" t="str">
        <f t="shared" si="12743"/>
        <v/>
      </c>
      <c r="HM1456" s="7" t="str">
        <f t="shared" si="12743"/>
        <v/>
      </c>
      <c r="HN1456" s="7" t="str">
        <f t="shared" si="12743"/>
        <v/>
      </c>
      <c r="HO1456" s="7" t="str">
        <f t="shared" si="12743"/>
        <v/>
      </c>
      <c r="HP1456" s="7" t="str">
        <f t="shared" si="12743"/>
        <v/>
      </c>
      <c r="HQ1456" s="7" t="str">
        <f t="shared" si="12743"/>
        <v/>
      </c>
      <c r="HR1456" s="7" t="str">
        <f t="shared" si="12743"/>
        <v/>
      </c>
      <c r="HS1456" s="7" t="str">
        <f t="shared" si="12743"/>
        <v/>
      </c>
      <c r="HT1456" s="7" t="str">
        <f t="shared" si="12743"/>
        <v/>
      </c>
      <c r="HU1456" s="7" t="str">
        <f t="shared" si="12743"/>
        <v/>
      </c>
      <c r="HV1456" s="7" t="str">
        <f t="shared" si="12743"/>
        <v/>
      </c>
      <c r="HW1456" s="7" t="str">
        <f t="shared" si="12743"/>
        <v/>
      </c>
      <c r="HX1456" s="7" t="str">
        <f t="shared" si="12743"/>
        <v/>
      </c>
      <c r="HY1456" s="7" t="str">
        <f t="shared" si="12743"/>
        <v/>
      </c>
      <c r="HZ1456" s="7" t="str">
        <f t="shared" si="12743"/>
        <v/>
      </c>
      <c r="IA1456" s="7" t="str">
        <f t="shared" si="12743"/>
        <v/>
      </c>
      <c r="IB1456" s="7" t="str">
        <f t="shared" si="12743"/>
        <v/>
      </c>
      <c r="IC1456" s="7" t="str">
        <f t="shared" si="12743"/>
        <v/>
      </c>
      <c r="ID1456" s="7" t="str">
        <f t="shared" si="12743"/>
        <v/>
      </c>
      <c r="IE1456" s="7" t="str">
        <f t="shared" si="12743"/>
        <v/>
      </c>
      <c r="IF1456" s="7" t="str">
        <f t="shared" si="12743"/>
        <v/>
      </c>
      <c r="IG1456" s="7" t="str">
        <f t="shared" si="12743"/>
        <v/>
      </c>
      <c r="IH1456" s="7" t="str">
        <f t="shared" si="12743"/>
        <v/>
      </c>
      <c r="II1456" s="7" t="str">
        <f t="shared" si="12743"/>
        <v/>
      </c>
      <c r="IJ1456" s="7" t="str">
        <f t="shared" si="12743"/>
        <v/>
      </c>
      <c r="IK1456" s="7" t="str">
        <f t="shared" ref="IK1456:JD1456" si="12744">IF(IJ374="","",IJ374)</f>
        <v/>
      </c>
      <c r="IL1456" s="7" t="str">
        <f t="shared" si="12744"/>
        <v/>
      </c>
      <c r="IM1456" s="7" t="str">
        <f t="shared" si="12744"/>
        <v/>
      </c>
      <c r="IN1456" s="7" t="str">
        <f t="shared" si="12744"/>
        <v/>
      </c>
      <c r="IO1456" s="7" t="str">
        <f t="shared" si="12744"/>
        <v/>
      </c>
      <c r="IP1456" s="7" t="str">
        <f t="shared" si="12744"/>
        <v/>
      </c>
      <c r="IQ1456" s="7" t="str">
        <f t="shared" si="12744"/>
        <v/>
      </c>
      <c r="IR1456" s="7" t="str">
        <f t="shared" si="12744"/>
        <v/>
      </c>
      <c r="IS1456" s="7" t="str">
        <f t="shared" si="12744"/>
        <v/>
      </c>
      <c r="IT1456" s="7" t="str">
        <f t="shared" si="12744"/>
        <v/>
      </c>
      <c r="IU1456" s="7" t="str">
        <f t="shared" si="12744"/>
        <v/>
      </c>
      <c r="IV1456" s="7" t="str">
        <f t="shared" si="12744"/>
        <v/>
      </c>
      <c r="IW1456" s="7" t="str">
        <f t="shared" si="12744"/>
        <v/>
      </c>
      <c r="IX1456" s="7" t="str">
        <f t="shared" si="12744"/>
        <v/>
      </c>
      <c r="IY1456" s="7" t="str">
        <f t="shared" si="12744"/>
        <v/>
      </c>
      <c r="IZ1456" s="7" t="str">
        <f t="shared" si="12744"/>
        <v/>
      </c>
      <c r="JA1456" s="7" t="str">
        <f t="shared" si="12744"/>
        <v/>
      </c>
      <c r="JB1456" s="7" t="str">
        <f t="shared" si="12744"/>
        <v/>
      </c>
      <c r="JC1456" s="7" t="str">
        <f t="shared" si="12744"/>
        <v/>
      </c>
      <c r="JD1456" s="7" t="str">
        <f t="shared" si="12744"/>
        <v/>
      </c>
    </row>
    <row r="1457" spans="24:264" hidden="1" x14ac:dyDescent="0.3">
      <c r="X1457" s="51">
        <v>1457</v>
      </c>
      <c r="Z1457" s="7" t="s">
        <v>1367</v>
      </c>
      <c r="AA1457" s="7" t="str">
        <f t="shared" ref="AA1457:CL1457" si="12745">IF(Z371="","",Z371)</f>
        <v/>
      </c>
      <c r="AB1457" s="7" t="str">
        <f t="shared" si="12745"/>
        <v/>
      </c>
      <c r="AC1457" s="7" t="str">
        <f t="shared" si="12745"/>
        <v/>
      </c>
      <c r="AD1457" s="7" t="str">
        <f t="shared" si="12745"/>
        <v/>
      </c>
      <c r="AE1457" s="7" t="str">
        <f t="shared" si="12745"/>
        <v/>
      </c>
      <c r="AF1457" s="7" t="str">
        <f t="shared" si="12745"/>
        <v/>
      </c>
      <c r="AG1457" s="7" t="str">
        <f t="shared" si="12745"/>
        <v/>
      </c>
      <c r="AH1457" s="7" t="str">
        <f t="shared" si="12745"/>
        <v/>
      </c>
      <c r="AI1457" s="7" t="str">
        <f t="shared" si="12745"/>
        <v/>
      </c>
      <c r="AJ1457" s="7" t="str">
        <f t="shared" si="12745"/>
        <v/>
      </c>
      <c r="AK1457" s="7" t="str">
        <f t="shared" si="12745"/>
        <v/>
      </c>
      <c r="AL1457" s="7" t="str">
        <f t="shared" si="12745"/>
        <v/>
      </c>
      <c r="AM1457" s="7" t="str">
        <f t="shared" si="12745"/>
        <v/>
      </c>
      <c r="AN1457" s="7" t="str">
        <f t="shared" si="12745"/>
        <v/>
      </c>
      <c r="AO1457" s="7" t="str">
        <f t="shared" si="12745"/>
        <v/>
      </c>
      <c r="AP1457" s="7" t="str">
        <f t="shared" si="12745"/>
        <v/>
      </c>
      <c r="AQ1457" s="7" t="str">
        <f t="shared" si="12745"/>
        <v/>
      </c>
      <c r="AR1457" s="7" t="str">
        <f t="shared" si="12745"/>
        <v/>
      </c>
      <c r="AS1457" s="7" t="str">
        <f t="shared" si="12745"/>
        <v/>
      </c>
      <c r="AT1457" s="7" t="str">
        <f t="shared" si="12745"/>
        <v/>
      </c>
      <c r="AU1457" s="7" t="str">
        <f t="shared" si="12745"/>
        <v/>
      </c>
      <c r="AV1457" s="7" t="str">
        <f t="shared" si="12745"/>
        <v/>
      </c>
      <c r="AW1457" s="7" t="str">
        <f t="shared" si="12745"/>
        <v/>
      </c>
      <c r="AX1457" s="7" t="str">
        <f t="shared" si="12745"/>
        <v/>
      </c>
      <c r="AY1457" s="7" t="str">
        <f t="shared" si="12745"/>
        <v/>
      </c>
      <c r="AZ1457" s="7" t="str">
        <f t="shared" si="12745"/>
        <v/>
      </c>
      <c r="BA1457" s="7" t="str">
        <f t="shared" si="12745"/>
        <v/>
      </c>
      <c r="BB1457" s="7" t="str">
        <f t="shared" si="12745"/>
        <v/>
      </c>
      <c r="BC1457" s="7" t="str">
        <f t="shared" si="12745"/>
        <v/>
      </c>
      <c r="BD1457" s="7" t="str">
        <f t="shared" si="12745"/>
        <v/>
      </c>
      <c r="BE1457" s="7" t="str">
        <f t="shared" si="12745"/>
        <v/>
      </c>
      <c r="BF1457" s="7" t="str">
        <f t="shared" si="12745"/>
        <v/>
      </c>
      <c r="BG1457" s="7" t="str">
        <f t="shared" si="12745"/>
        <v/>
      </c>
      <c r="BH1457" s="7" t="str">
        <f t="shared" si="12745"/>
        <v/>
      </c>
      <c r="BI1457" s="7" t="str">
        <f t="shared" si="12745"/>
        <v/>
      </c>
      <c r="BJ1457" s="7" t="str">
        <f t="shared" si="12745"/>
        <v/>
      </c>
      <c r="BK1457" s="7" t="str">
        <f t="shared" si="12745"/>
        <v/>
      </c>
      <c r="BL1457" s="7" t="str">
        <f t="shared" si="12745"/>
        <v/>
      </c>
      <c r="BM1457" s="7" t="str">
        <f t="shared" si="12745"/>
        <v/>
      </c>
      <c r="BN1457" s="7" t="str">
        <f t="shared" si="12745"/>
        <v/>
      </c>
      <c r="BO1457" s="7" t="str">
        <f t="shared" si="12745"/>
        <v/>
      </c>
      <c r="BP1457" s="7" t="str">
        <f t="shared" si="12745"/>
        <v/>
      </c>
      <c r="BQ1457" s="7" t="str">
        <f t="shared" si="12745"/>
        <v/>
      </c>
      <c r="BR1457" s="7" t="str">
        <f t="shared" si="12745"/>
        <v/>
      </c>
      <c r="BS1457" s="7" t="str">
        <f t="shared" si="12745"/>
        <v/>
      </c>
      <c r="BT1457" s="7" t="str">
        <f t="shared" si="12745"/>
        <v/>
      </c>
      <c r="BU1457" s="7" t="str">
        <f t="shared" si="12745"/>
        <v/>
      </c>
      <c r="BV1457" s="7" t="str">
        <f t="shared" si="12745"/>
        <v/>
      </c>
      <c r="BW1457" s="7" t="str">
        <f t="shared" si="12745"/>
        <v/>
      </c>
      <c r="BX1457" s="7" t="str">
        <f t="shared" si="12745"/>
        <v/>
      </c>
      <c r="BY1457" s="7" t="str">
        <f t="shared" si="12745"/>
        <v/>
      </c>
      <c r="BZ1457" s="7" t="str">
        <f t="shared" si="12745"/>
        <v/>
      </c>
      <c r="CA1457" s="7" t="str">
        <f t="shared" si="12745"/>
        <v/>
      </c>
      <c r="CB1457" s="7" t="str">
        <f t="shared" si="12745"/>
        <v/>
      </c>
      <c r="CC1457" s="7" t="str">
        <f t="shared" si="12745"/>
        <v/>
      </c>
      <c r="CD1457" s="7" t="str">
        <f t="shared" si="12745"/>
        <v/>
      </c>
      <c r="CE1457" s="7" t="str">
        <f t="shared" si="12745"/>
        <v/>
      </c>
      <c r="CF1457" s="7" t="str">
        <f t="shared" si="12745"/>
        <v/>
      </c>
      <c r="CG1457" s="7" t="str">
        <f t="shared" si="12745"/>
        <v/>
      </c>
      <c r="CH1457" s="7" t="str">
        <f t="shared" si="12745"/>
        <v/>
      </c>
      <c r="CI1457" s="7" t="str">
        <f t="shared" si="12745"/>
        <v/>
      </c>
      <c r="CJ1457" s="7" t="str">
        <f t="shared" si="12745"/>
        <v/>
      </c>
      <c r="CK1457" s="7" t="str">
        <f t="shared" si="12745"/>
        <v/>
      </c>
      <c r="CL1457" s="7" t="str">
        <f t="shared" si="12745"/>
        <v/>
      </c>
      <c r="CM1457" s="7" t="str">
        <f t="shared" ref="CM1457:EX1457" si="12746">IF(CL371="","",CL371)</f>
        <v/>
      </c>
      <c r="CN1457" s="7" t="str">
        <f t="shared" si="12746"/>
        <v/>
      </c>
      <c r="CO1457" s="7" t="str">
        <f t="shared" si="12746"/>
        <v/>
      </c>
      <c r="CP1457" s="7" t="str">
        <f t="shared" si="12746"/>
        <v/>
      </c>
      <c r="CQ1457" s="7" t="str">
        <f t="shared" si="12746"/>
        <v/>
      </c>
      <c r="CR1457" s="7" t="str">
        <f t="shared" si="12746"/>
        <v/>
      </c>
      <c r="CS1457" s="7" t="str">
        <f t="shared" si="12746"/>
        <v/>
      </c>
      <c r="CT1457" s="7" t="str">
        <f t="shared" si="12746"/>
        <v/>
      </c>
      <c r="CU1457" s="7" t="str">
        <f t="shared" si="12746"/>
        <v/>
      </c>
      <c r="CV1457" s="7" t="str">
        <f t="shared" si="12746"/>
        <v/>
      </c>
      <c r="CW1457" s="7" t="str">
        <f t="shared" si="12746"/>
        <v/>
      </c>
      <c r="CX1457" s="7" t="str">
        <f t="shared" si="12746"/>
        <v/>
      </c>
      <c r="CY1457" s="7" t="str">
        <f t="shared" si="12746"/>
        <v/>
      </c>
      <c r="CZ1457" s="7" t="str">
        <f t="shared" si="12746"/>
        <v/>
      </c>
      <c r="DA1457" s="7" t="str">
        <f t="shared" si="12746"/>
        <v/>
      </c>
      <c r="DB1457" s="7" t="str">
        <f t="shared" si="12746"/>
        <v/>
      </c>
      <c r="DC1457" s="7" t="str">
        <f t="shared" si="12746"/>
        <v/>
      </c>
      <c r="DD1457" s="7" t="str">
        <f t="shared" si="12746"/>
        <v/>
      </c>
      <c r="DE1457" s="7" t="str">
        <f t="shared" si="12746"/>
        <v/>
      </c>
      <c r="DF1457" s="7" t="str">
        <f t="shared" si="12746"/>
        <v/>
      </c>
      <c r="DG1457" s="7" t="str">
        <f t="shared" si="12746"/>
        <v/>
      </c>
      <c r="DH1457" s="7" t="str">
        <f t="shared" si="12746"/>
        <v/>
      </c>
      <c r="DI1457" s="7" t="str">
        <f t="shared" si="12746"/>
        <v/>
      </c>
      <c r="DJ1457" s="7" t="str">
        <f t="shared" si="12746"/>
        <v/>
      </c>
      <c r="DK1457" s="7" t="str">
        <f t="shared" si="12746"/>
        <v/>
      </c>
      <c r="DL1457" s="7" t="str">
        <f t="shared" si="12746"/>
        <v/>
      </c>
      <c r="DM1457" s="7" t="str">
        <f t="shared" si="12746"/>
        <v/>
      </c>
      <c r="DN1457" s="7" t="str">
        <f t="shared" si="12746"/>
        <v/>
      </c>
      <c r="DO1457" s="7" t="str">
        <f t="shared" si="12746"/>
        <v/>
      </c>
      <c r="DP1457" s="7" t="str">
        <f t="shared" si="12746"/>
        <v/>
      </c>
      <c r="DQ1457" s="7" t="str">
        <f t="shared" si="12746"/>
        <v/>
      </c>
      <c r="DR1457" s="7" t="str">
        <f t="shared" si="12746"/>
        <v/>
      </c>
      <c r="DS1457" s="7" t="str">
        <f t="shared" si="12746"/>
        <v/>
      </c>
      <c r="DT1457" s="7" t="str">
        <f t="shared" si="12746"/>
        <v/>
      </c>
      <c r="DU1457" s="7" t="str">
        <f t="shared" si="12746"/>
        <v/>
      </c>
      <c r="DV1457" s="7" t="str">
        <f t="shared" si="12746"/>
        <v/>
      </c>
      <c r="DW1457" s="7" t="str">
        <f t="shared" si="12746"/>
        <v/>
      </c>
      <c r="DX1457" s="7" t="str">
        <f t="shared" si="12746"/>
        <v/>
      </c>
      <c r="DY1457" s="7" t="str">
        <f t="shared" si="12746"/>
        <v/>
      </c>
      <c r="DZ1457" s="7" t="str">
        <f t="shared" si="12746"/>
        <v/>
      </c>
      <c r="EA1457" s="7" t="str">
        <f t="shared" si="12746"/>
        <v/>
      </c>
      <c r="EB1457" s="7" t="str">
        <f t="shared" si="12746"/>
        <v/>
      </c>
      <c r="EC1457" s="7" t="str">
        <f t="shared" si="12746"/>
        <v/>
      </c>
      <c r="ED1457" s="7" t="str">
        <f t="shared" si="12746"/>
        <v/>
      </c>
      <c r="EE1457" s="7" t="str">
        <f t="shared" si="12746"/>
        <v/>
      </c>
      <c r="EF1457" s="7" t="str">
        <f t="shared" si="12746"/>
        <v/>
      </c>
      <c r="EG1457" s="7" t="str">
        <f t="shared" si="12746"/>
        <v/>
      </c>
      <c r="EH1457" s="7" t="str">
        <f t="shared" si="12746"/>
        <v/>
      </c>
      <c r="EI1457" s="7" t="str">
        <f t="shared" si="12746"/>
        <v/>
      </c>
      <c r="EJ1457" s="7" t="str">
        <f t="shared" si="12746"/>
        <v/>
      </c>
      <c r="EK1457" s="7" t="str">
        <f t="shared" si="12746"/>
        <v/>
      </c>
      <c r="EL1457" s="7" t="str">
        <f t="shared" si="12746"/>
        <v/>
      </c>
      <c r="EM1457" s="7" t="str">
        <f t="shared" si="12746"/>
        <v/>
      </c>
      <c r="EN1457" s="7" t="str">
        <f t="shared" si="12746"/>
        <v/>
      </c>
      <c r="EO1457" s="7" t="str">
        <f t="shared" si="12746"/>
        <v/>
      </c>
      <c r="EP1457" s="7" t="str">
        <f t="shared" si="12746"/>
        <v/>
      </c>
      <c r="EQ1457" s="7" t="str">
        <f t="shared" si="12746"/>
        <v/>
      </c>
      <c r="ER1457" s="7" t="str">
        <f t="shared" si="12746"/>
        <v/>
      </c>
      <c r="ES1457" s="7" t="str">
        <f t="shared" si="12746"/>
        <v/>
      </c>
      <c r="ET1457" s="7" t="str">
        <f t="shared" si="12746"/>
        <v/>
      </c>
      <c r="EU1457" s="7" t="str">
        <f t="shared" si="12746"/>
        <v/>
      </c>
      <c r="EV1457" s="7" t="str">
        <f t="shared" si="12746"/>
        <v/>
      </c>
      <c r="EW1457" s="7" t="str">
        <f t="shared" si="12746"/>
        <v/>
      </c>
      <c r="EX1457" s="7" t="str">
        <f t="shared" si="12746"/>
        <v/>
      </c>
      <c r="EY1457" s="7" t="str">
        <f t="shared" ref="EY1457:HJ1457" si="12747">IF(EX371="","",EX371)</f>
        <v/>
      </c>
      <c r="EZ1457" s="7" t="str">
        <f t="shared" si="12747"/>
        <v/>
      </c>
      <c r="FA1457" s="7" t="str">
        <f t="shared" si="12747"/>
        <v/>
      </c>
      <c r="FB1457" s="7" t="str">
        <f t="shared" si="12747"/>
        <v/>
      </c>
      <c r="FC1457" s="7" t="str">
        <f t="shared" si="12747"/>
        <v/>
      </c>
      <c r="FD1457" s="7" t="str">
        <f t="shared" si="12747"/>
        <v/>
      </c>
      <c r="FE1457" s="7" t="str">
        <f t="shared" si="12747"/>
        <v/>
      </c>
      <c r="FF1457" s="7" t="str">
        <f t="shared" si="12747"/>
        <v/>
      </c>
      <c r="FG1457" s="7" t="str">
        <f t="shared" si="12747"/>
        <v/>
      </c>
      <c r="FH1457" s="7" t="str">
        <f t="shared" si="12747"/>
        <v/>
      </c>
      <c r="FI1457" s="7" t="str">
        <f t="shared" si="12747"/>
        <v/>
      </c>
      <c r="FJ1457" s="7" t="str">
        <f t="shared" si="12747"/>
        <v/>
      </c>
      <c r="FK1457" s="7" t="str">
        <f t="shared" si="12747"/>
        <v/>
      </c>
      <c r="FL1457" s="7" t="str">
        <f t="shared" si="12747"/>
        <v/>
      </c>
      <c r="FM1457" s="7" t="str">
        <f t="shared" si="12747"/>
        <v/>
      </c>
      <c r="FN1457" s="7" t="str">
        <f t="shared" si="12747"/>
        <v/>
      </c>
      <c r="FO1457" s="7" t="str">
        <f t="shared" si="12747"/>
        <v/>
      </c>
      <c r="FP1457" s="7" t="str">
        <f t="shared" si="12747"/>
        <v/>
      </c>
      <c r="FQ1457" s="7" t="str">
        <f t="shared" si="12747"/>
        <v/>
      </c>
      <c r="FR1457" s="7" t="str">
        <f t="shared" si="12747"/>
        <v/>
      </c>
      <c r="FS1457" s="7" t="str">
        <f t="shared" si="12747"/>
        <v/>
      </c>
      <c r="FT1457" s="7" t="str">
        <f t="shared" si="12747"/>
        <v/>
      </c>
      <c r="FU1457" s="7" t="str">
        <f t="shared" si="12747"/>
        <v/>
      </c>
      <c r="FV1457" s="7" t="str">
        <f t="shared" si="12747"/>
        <v/>
      </c>
      <c r="FW1457" s="7" t="str">
        <f t="shared" si="12747"/>
        <v/>
      </c>
      <c r="FX1457" s="7" t="str">
        <f t="shared" si="12747"/>
        <v/>
      </c>
      <c r="FY1457" s="7" t="str">
        <f t="shared" si="12747"/>
        <v/>
      </c>
      <c r="FZ1457" s="7" t="str">
        <f t="shared" si="12747"/>
        <v/>
      </c>
      <c r="GA1457" s="7" t="str">
        <f t="shared" si="12747"/>
        <v/>
      </c>
      <c r="GB1457" s="7" t="str">
        <f t="shared" si="12747"/>
        <v/>
      </c>
      <c r="GC1457" s="7" t="str">
        <f t="shared" si="12747"/>
        <v/>
      </c>
      <c r="GD1457" s="7" t="str">
        <f t="shared" si="12747"/>
        <v/>
      </c>
      <c r="GE1457" s="7" t="str">
        <f t="shared" si="12747"/>
        <v/>
      </c>
      <c r="GF1457" s="7" t="str">
        <f t="shared" si="12747"/>
        <v/>
      </c>
      <c r="GG1457" s="7" t="str">
        <f t="shared" si="12747"/>
        <v/>
      </c>
      <c r="GH1457" s="7" t="str">
        <f t="shared" si="12747"/>
        <v/>
      </c>
      <c r="GI1457" s="7" t="str">
        <f t="shared" si="12747"/>
        <v/>
      </c>
      <c r="GJ1457" s="7" t="str">
        <f t="shared" si="12747"/>
        <v/>
      </c>
      <c r="GK1457" s="7" t="str">
        <f t="shared" si="12747"/>
        <v/>
      </c>
      <c r="GL1457" s="7" t="str">
        <f t="shared" si="12747"/>
        <v/>
      </c>
      <c r="GM1457" s="7" t="str">
        <f t="shared" si="12747"/>
        <v/>
      </c>
      <c r="GN1457" s="7" t="str">
        <f t="shared" si="12747"/>
        <v/>
      </c>
      <c r="GO1457" s="7" t="str">
        <f t="shared" si="12747"/>
        <v/>
      </c>
      <c r="GP1457" s="7" t="str">
        <f t="shared" si="12747"/>
        <v/>
      </c>
      <c r="GQ1457" s="7" t="str">
        <f t="shared" si="12747"/>
        <v/>
      </c>
      <c r="GR1457" s="7" t="str">
        <f t="shared" si="12747"/>
        <v/>
      </c>
      <c r="GS1457" s="7" t="str">
        <f t="shared" si="12747"/>
        <v/>
      </c>
      <c r="GT1457" s="7" t="str">
        <f t="shared" si="12747"/>
        <v/>
      </c>
      <c r="GU1457" s="7" t="str">
        <f t="shared" si="12747"/>
        <v/>
      </c>
      <c r="GV1457" s="7" t="str">
        <f t="shared" si="12747"/>
        <v/>
      </c>
      <c r="GW1457" s="7" t="str">
        <f t="shared" si="12747"/>
        <v/>
      </c>
      <c r="GX1457" s="7" t="str">
        <f t="shared" si="12747"/>
        <v/>
      </c>
      <c r="GY1457" s="7" t="str">
        <f t="shared" si="12747"/>
        <v/>
      </c>
      <c r="GZ1457" s="7" t="str">
        <f t="shared" si="12747"/>
        <v/>
      </c>
      <c r="HA1457" s="7" t="str">
        <f t="shared" si="12747"/>
        <v/>
      </c>
      <c r="HB1457" s="7" t="str">
        <f t="shared" si="12747"/>
        <v/>
      </c>
      <c r="HC1457" s="7" t="str">
        <f t="shared" si="12747"/>
        <v/>
      </c>
      <c r="HD1457" s="7" t="str">
        <f t="shared" si="12747"/>
        <v/>
      </c>
      <c r="HE1457" s="7" t="str">
        <f t="shared" si="12747"/>
        <v/>
      </c>
      <c r="HF1457" s="7" t="str">
        <f t="shared" si="12747"/>
        <v/>
      </c>
      <c r="HG1457" s="7" t="str">
        <f t="shared" si="12747"/>
        <v/>
      </c>
      <c r="HH1457" s="7" t="str">
        <f t="shared" si="12747"/>
        <v/>
      </c>
      <c r="HI1457" s="7" t="str">
        <f t="shared" si="12747"/>
        <v/>
      </c>
      <c r="HJ1457" s="7" t="str">
        <f t="shared" si="12747"/>
        <v/>
      </c>
      <c r="HK1457" s="7" t="str">
        <f t="shared" ref="HK1457:IJ1457" si="12748">IF(HJ371="","",HJ371)</f>
        <v/>
      </c>
      <c r="HL1457" s="7" t="str">
        <f t="shared" si="12748"/>
        <v/>
      </c>
      <c r="HM1457" s="7" t="str">
        <f t="shared" si="12748"/>
        <v/>
      </c>
      <c r="HN1457" s="7" t="str">
        <f t="shared" si="12748"/>
        <v/>
      </c>
      <c r="HO1457" s="7" t="str">
        <f t="shared" si="12748"/>
        <v/>
      </c>
      <c r="HP1457" s="7" t="str">
        <f t="shared" si="12748"/>
        <v/>
      </c>
      <c r="HQ1457" s="7" t="str">
        <f t="shared" si="12748"/>
        <v/>
      </c>
      <c r="HR1457" s="7" t="str">
        <f t="shared" si="12748"/>
        <v/>
      </c>
      <c r="HS1457" s="7" t="str">
        <f t="shared" si="12748"/>
        <v/>
      </c>
      <c r="HT1457" s="7" t="str">
        <f t="shared" si="12748"/>
        <v/>
      </c>
      <c r="HU1457" s="7" t="str">
        <f t="shared" si="12748"/>
        <v/>
      </c>
      <c r="HV1457" s="7" t="str">
        <f t="shared" si="12748"/>
        <v/>
      </c>
      <c r="HW1457" s="7" t="str">
        <f t="shared" si="12748"/>
        <v/>
      </c>
      <c r="HX1457" s="7" t="str">
        <f t="shared" si="12748"/>
        <v/>
      </c>
      <c r="HY1457" s="7" t="str">
        <f t="shared" si="12748"/>
        <v/>
      </c>
      <c r="HZ1457" s="7" t="str">
        <f t="shared" si="12748"/>
        <v/>
      </c>
      <c r="IA1457" s="7" t="str">
        <f t="shared" si="12748"/>
        <v/>
      </c>
      <c r="IB1457" s="7" t="str">
        <f t="shared" si="12748"/>
        <v/>
      </c>
      <c r="IC1457" s="7" t="str">
        <f t="shared" si="12748"/>
        <v/>
      </c>
      <c r="ID1457" s="7" t="str">
        <f t="shared" si="12748"/>
        <v/>
      </c>
      <c r="IE1457" s="7" t="str">
        <f t="shared" si="12748"/>
        <v/>
      </c>
      <c r="IF1457" s="7" t="str">
        <f t="shared" si="12748"/>
        <v/>
      </c>
      <c r="IG1457" s="7" t="str">
        <f t="shared" si="12748"/>
        <v/>
      </c>
      <c r="IH1457" s="7" t="str">
        <f t="shared" si="12748"/>
        <v/>
      </c>
      <c r="II1457" s="7" t="str">
        <f t="shared" si="12748"/>
        <v/>
      </c>
      <c r="IJ1457" s="7" t="str">
        <f t="shared" si="12748"/>
        <v/>
      </c>
      <c r="IK1457" s="7" t="str">
        <f t="shared" ref="IK1457:JD1457" si="12749">IF(IJ375="","",IJ375)</f>
        <v/>
      </c>
      <c r="IL1457" s="7" t="str">
        <f t="shared" si="12749"/>
        <v/>
      </c>
      <c r="IM1457" s="7" t="str">
        <f t="shared" si="12749"/>
        <v/>
      </c>
      <c r="IN1457" s="7" t="str">
        <f t="shared" si="12749"/>
        <v/>
      </c>
      <c r="IO1457" s="7" t="str">
        <f t="shared" si="12749"/>
        <v/>
      </c>
      <c r="IP1457" s="7" t="str">
        <f t="shared" si="12749"/>
        <v/>
      </c>
      <c r="IQ1457" s="7" t="str">
        <f t="shared" si="12749"/>
        <v/>
      </c>
      <c r="IR1457" s="7" t="str">
        <f t="shared" si="12749"/>
        <v/>
      </c>
      <c r="IS1457" s="7" t="str">
        <f t="shared" si="12749"/>
        <v/>
      </c>
      <c r="IT1457" s="7" t="str">
        <f t="shared" si="12749"/>
        <v/>
      </c>
      <c r="IU1457" s="7" t="str">
        <f t="shared" si="12749"/>
        <v/>
      </c>
      <c r="IV1457" s="7" t="str">
        <f t="shared" si="12749"/>
        <v/>
      </c>
      <c r="IW1457" s="7" t="str">
        <f t="shared" si="12749"/>
        <v/>
      </c>
      <c r="IX1457" s="7" t="str">
        <f t="shared" si="12749"/>
        <v/>
      </c>
      <c r="IY1457" s="7" t="str">
        <f t="shared" si="12749"/>
        <v/>
      </c>
      <c r="IZ1457" s="7" t="str">
        <f t="shared" si="12749"/>
        <v/>
      </c>
      <c r="JA1457" s="7" t="str">
        <f t="shared" si="12749"/>
        <v/>
      </c>
      <c r="JB1457" s="7" t="str">
        <f t="shared" si="12749"/>
        <v/>
      </c>
      <c r="JC1457" s="7" t="str">
        <f t="shared" si="12749"/>
        <v/>
      </c>
      <c r="JD1457" s="7" t="str">
        <f t="shared" si="12749"/>
        <v/>
      </c>
    </row>
    <row r="1458" spans="24:264" hidden="1" x14ac:dyDescent="0.3">
      <c r="X1458" s="51">
        <v>1458</v>
      </c>
      <c r="Z1458" s="7" t="s">
        <v>1368</v>
      </c>
      <c r="AA1458" s="7" t="str">
        <f t="shared" ref="AA1458:CL1458" si="12750">IF(Z372="","",Z372)</f>
        <v/>
      </c>
      <c r="AB1458" s="7" t="str">
        <f t="shared" si="12750"/>
        <v/>
      </c>
      <c r="AC1458" s="7" t="str">
        <f t="shared" si="12750"/>
        <v/>
      </c>
      <c r="AD1458" s="7" t="str">
        <f t="shared" si="12750"/>
        <v/>
      </c>
      <c r="AE1458" s="7" t="str">
        <f t="shared" si="12750"/>
        <v/>
      </c>
      <c r="AF1458" s="7" t="str">
        <f t="shared" si="12750"/>
        <v/>
      </c>
      <c r="AG1458" s="7" t="str">
        <f t="shared" si="12750"/>
        <v/>
      </c>
      <c r="AH1458" s="7" t="str">
        <f t="shared" si="12750"/>
        <v/>
      </c>
      <c r="AI1458" s="7" t="str">
        <f t="shared" si="12750"/>
        <v/>
      </c>
      <c r="AJ1458" s="7" t="str">
        <f t="shared" si="12750"/>
        <v/>
      </c>
      <c r="AK1458" s="7" t="str">
        <f t="shared" si="12750"/>
        <v/>
      </c>
      <c r="AL1458" s="7" t="str">
        <f t="shared" si="12750"/>
        <v/>
      </c>
      <c r="AM1458" s="7" t="str">
        <f t="shared" si="12750"/>
        <v/>
      </c>
      <c r="AN1458" s="7" t="str">
        <f t="shared" si="12750"/>
        <v/>
      </c>
      <c r="AO1458" s="7" t="str">
        <f t="shared" si="12750"/>
        <v/>
      </c>
      <c r="AP1458" s="7" t="str">
        <f t="shared" si="12750"/>
        <v/>
      </c>
      <c r="AQ1458" s="7" t="str">
        <f t="shared" si="12750"/>
        <v/>
      </c>
      <c r="AR1458" s="7" t="str">
        <f t="shared" si="12750"/>
        <v/>
      </c>
      <c r="AS1458" s="7" t="str">
        <f t="shared" si="12750"/>
        <v/>
      </c>
      <c r="AT1458" s="7" t="str">
        <f t="shared" si="12750"/>
        <v/>
      </c>
      <c r="AU1458" s="7" t="str">
        <f t="shared" si="12750"/>
        <v/>
      </c>
      <c r="AV1458" s="7" t="str">
        <f t="shared" si="12750"/>
        <v/>
      </c>
      <c r="AW1458" s="7" t="str">
        <f t="shared" si="12750"/>
        <v/>
      </c>
      <c r="AX1458" s="7" t="str">
        <f t="shared" si="12750"/>
        <v/>
      </c>
      <c r="AY1458" s="7" t="str">
        <f t="shared" si="12750"/>
        <v/>
      </c>
      <c r="AZ1458" s="7" t="str">
        <f t="shared" si="12750"/>
        <v/>
      </c>
      <c r="BA1458" s="7" t="str">
        <f t="shared" si="12750"/>
        <v/>
      </c>
      <c r="BB1458" s="7" t="str">
        <f t="shared" si="12750"/>
        <v/>
      </c>
      <c r="BC1458" s="7" t="str">
        <f t="shared" si="12750"/>
        <v/>
      </c>
      <c r="BD1458" s="7" t="str">
        <f t="shared" si="12750"/>
        <v/>
      </c>
      <c r="BE1458" s="7" t="str">
        <f t="shared" si="12750"/>
        <v/>
      </c>
      <c r="BF1458" s="7" t="str">
        <f t="shared" si="12750"/>
        <v/>
      </c>
      <c r="BG1458" s="7" t="str">
        <f t="shared" si="12750"/>
        <v/>
      </c>
      <c r="BH1458" s="7" t="str">
        <f t="shared" si="12750"/>
        <v/>
      </c>
      <c r="BI1458" s="7" t="str">
        <f t="shared" si="12750"/>
        <v/>
      </c>
      <c r="BJ1458" s="7" t="str">
        <f t="shared" si="12750"/>
        <v/>
      </c>
      <c r="BK1458" s="7" t="str">
        <f t="shared" si="12750"/>
        <v/>
      </c>
      <c r="BL1458" s="7" t="str">
        <f t="shared" si="12750"/>
        <v/>
      </c>
      <c r="BM1458" s="7" t="str">
        <f t="shared" si="12750"/>
        <v/>
      </c>
      <c r="BN1458" s="7" t="str">
        <f t="shared" si="12750"/>
        <v/>
      </c>
      <c r="BO1458" s="7" t="str">
        <f t="shared" si="12750"/>
        <v/>
      </c>
      <c r="BP1458" s="7" t="str">
        <f t="shared" si="12750"/>
        <v/>
      </c>
      <c r="BQ1458" s="7" t="str">
        <f t="shared" si="12750"/>
        <v/>
      </c>
      <c r="BR1458" s="7" t="str">
        <f t="shared" si="12750"/>
        <v/>
      </c>
      <c r="BS1458" s="7" t="str">
        <f t="shared" si="12750"/>
        <v/>
      </c>
      <c r="BT1458" s="7" t="str">
        <f t="shared" si="12750"/>
        <v/>
      </c>
      <c r="BU1458" s="7" t="str">
        <f t="shared" si="12750"/>
        <v/>
      </c>
      <c r="BV1458" s="7" t="str">
        <f t="shared" si="12750"/>
        <v/>
      </c>
      <c r="BW1458" s="7" t="str">
        <f t="shared" si="12750"/>
        <v/>
      </c>
      <c r="BX1458" s="7" t="str">
        <f t="shared" si="12750"/>
        <v/>
      </c>
      <c r="BY1458" s="7" t="str">
        <f t="shared" si="12750"/>
        <v/>
      </c>
      <c r="BZ1458" s="7" t="str">
        <f t="shared" si="12750"/>
        <v/>
      </c>
      <c r="CA1458" s="7" t="str">
        <f t="shared" si="12750"/>
        <v/>
      </c>
      <c r="CB1458" s="7" t="str">
        <f t="shared" si="12750"/>
        <v/>
      </c>
      <c r="CC1458" s="7" t="str">
        <f t="shared" si="12750"/>
        <v/>
      </c>
      <c r="CD1458" s="7" t="str">
        <f t="shared" si="12750"/>
        <v/>
      </c>
      <c r="CE1458" s="7" t="str">
        <f t="shared" si="12750"/>
        <v/>
      </c>
      <c r="CF1458" s="7" t="str">
        <f t="shared" si="12750"/>
        <v/>
      </c>
      <c r="CG1458" s="7" t="str">
        <f t="shared" si="12750"/>
        <v/>
      </c>
      <c r="CH1458" s="7" t="str">
        <f t="shared" si="12750"/>
        <v/>
      </c>
      <c r="CI1458" s="7" t="str">
        <f t="shared" si="12750"/>
        <v/>
      </c>
      <c r="CJ1458" s="7" t="str">
        <f t="shared" si="12750"/>
        <v/>
      </c>
      <c r="CK1458" s="7" t="str">
        <f t="shared" si="12750"/>
        <v/>
      </c>
      <c r="CL1458" s="7" t="str">
        <f t="shared" si="12750"/>
        <v/>
      </c>
      <c r="CM1458" s="7" t="str">
        <f t="shared" ref="CM1458:EX1458" si="12751">IF(CL372="","",CL372)</f>
        <v/>
      </c>
      <c r="CN1458" s="7" t="str">
        <f t="shared" si="12751"/>
        <v/>
      </c>
      <c r="CO1458" s="7" t="str">
        <f t="shared" si="12751"/>
        <v/>
      </c>
      <c r="CP1458" s="7" t="str">
        <f t="shared" si="12751"/>
        <v/>
      </c>
      <c r="CQ1458" s="7" t="str">
        <f t="shared" si="12751"/>
        <v/>
      </c>
      <c r="CR1458" s="7" t="str">
        <f t="shared" si="12751"/>
        <v/>
      </c>
      <c r="CS1458" s="7" t="str">
        <f t="shared" si="12751"/>
        <v/>
      </c>
      <c r="CT1458" s="7" t="str">
        <f t="shared" si="12751"/>
        <v/>
      </c>
      <c r="CU1458" s="7" t="str">
        <f t="shared" si="12751"/>
        <v/>
      </c>
      <c r="CV1458" s="7" t="str">
        <f t="shared" si="12751"/>
        <v/>
      </c>
      <c r="CW1458" s="7" t="str">
        <f t="shared" si="12751"/>
        <v/>
      </c>
      <c r="CX1458" s="7" t="str">
        <f t="shared" si="12751"/>
        <v/>
      </c>
      <c r="CY1458" s="7" t="str">
        <f t="shared" si="12751"/>
        <v/>
      </c>
      <c r="CZ1458" s="7" t="str">
        <f t="shared" si="12751"/>
        <v/>
      </c>
      <c r="DA1458" s="7" t="str">
        <f t="shared" si="12751"/>
        <v/>
      </c>
      <c r="DB1458" s="7" t="str">
        <f t="shared" si="12751"/>
        <v/>
      </c>
      <c r="DC1458" s="7" t="str">
        <f t="shared" si="12751"/>
        <v/>
      </c>
      <c r="DD1458" s="7" t="str">
        <f t="shared" si="12751"/>
        <v/>
      </c>
      <c r="DE1458" s="7" t="str">
        <f t="shared" si="12751"/>
        <v/>
      </c>
      <c r="DF1458" s="7" t="str">
        <f t="shared" si="12751"/>
        <v/>
      </c>
      <c r="DG1458" s="7" t="str">
        <f t="shared" si="12751"/>
        <v/>
      </c>
      <c r="DH1458" s="7" t="str">
        <f t="shared" si="12751"/>
        <v/>
      </c>
      <c r="DI1458" s="7" t="str">
        <f t="shared" si="12751"/>
        <v/>
      </c>
      <c r="DJ1458" s="7" t="str">
        <f t="shared" si="12751"/>
        <v/>
      </c>
      <c r="DK1458" s="7" t="str">
        <f t="shared" si="12751"/>
        <v/>
      </c>
      <c r="DL1458" s="7" t="str">
        <f t="shared" si="12751"/>
        <v/>
      </c>
      <c r="DM1458" s="7" t="str">
        <f t="shared" si="12751"/>
        <v/>
      </c>
      <c r="DN1458" s="7" t="str">
        <f t="shared" si="12751"/>
        <v/>
      </c>
      <c r="DO1458" s="7" t="str">
        <f t="shared" si="12751"/>
        <v/>
      </c>
      <c r="DP1458" s="7" t="str">
        <f t="shared" si="12751"/>
        <v/>
      </c>
      <c r="DQ1458" s="7" t="str">
        <f t="shared" si="12751"/>
        <v/>
      </c>
      <c r="DR1458" s="7" t="str">
        <f t="shared" si="12751"/>
        <v/>
      </c>
      <c r="DS1458" s="7" t="str">
        <f t="shared" si="12751"/>
        <v/>
      </c>
      <c r="DT1458" s="7" t="str">
        <f t="shared" si="12751"/>
        <v/>
      </c>
      <c r="DU1458" s="7" t="str">
        <f t="shared" si="12751"/>
        <v/>
      </c>
      <c r="DV1458" s="7" t="str">
        <f t="shared" si="12751"/>
        <v/>
      </c>
      <c r="DW1458" s="7" t="str">
        <f t="shared" si="12751"/>
        <v/>
      </c>
      <c r="DX1458" s="7" t="str">
        <f t="shared" si="12751"/>
        <v/>
      </c>
      <c r="DY1458" s="7" t="str">
        <f t="shared" si="12751"/>
        <v/>
      </c>
      <c r="DZ1458" s="7" t="str">
        <f t="shared" si="12751"/>
        <v/>
      </c>
      <c r="EA1458" s="7" t="str">
        <f t="shared" si="12751"/>
        <v/>
      </c>
      <c r="EB1458" s="7" t="str">
        <f t="shared" si="12751"/>
        <v/>
      </c>
      <c r="EC1458" s="7" t="str">
        <f t="shared" si="12751"/>
        <v/>
      </c>
      <c r="ED1458" s="7" t="str">
        <f t="shared" si="12751"/>
        <v/>
      </c>
      <c r="EE1458" s="7" t="str">
        <f t="shared" si="12751"/>
        <v/>
      </c>
      <c r="EF1458" s="7" t="str">
        <f t="shared" si="12751"/>
        <v/>
      </c>
      <c r="EG1458" s="7" t="str">
        <f t="shared" si="12751"/>
        <v/>
      </c>
      <c r="EH1458" s="7" t="str">
        <f t="shared" si="12751"/>
        <v/>
      </c>
      <c r="EI1458" s="7" t="str">
        <f t="shared" si="12751"/>
        <v/>
      </c>
      <c r="EJ1458" s="7" t="str">
        <f t="shared" si="12751"/>
        <v/>
      </c>
      <c r="EK1458" s="7" t="str">
        <f t="shared" si="12751"/>
        <v/>
      </c>
      <c r="EL1458" s="7" t="str">
        <f t="shared" si="12751"/>
        <v/>
      </c>
      <c r="EM1458" s="7" t="str">
        <f t="shared" si="12751"/>
        <v/>
      </c>
      <c r="EN1458" s="7" t="str">
        <f t="shared" si="12751"/>
        <v/>
      </c>
      <c r="EO1458" s="7" t="str">
        <f t="shared" si="12751"/>
        <v/>
      </c>
      <c r="EP1458" s="7" t="str">
        <f t="shared" si="12751"/>
        <v/>
      </c>
      <c r="EQ1458" s="7" t="str">
        <f t="shared" si="12751"/>
        <v/>
      </c>
      <c r="ER1458" s="7" t="str">
        <f t="shared" si="12751"/>
        <v/>
      </c>
      <c r="ES1458" s="7" t="str">
        <f t="shared" si="12751"/>
        <v/>
      </c>
      <c r="ET1458" s="7" t="str">
        <f t="shared" si="12751"/>
        <v/>
      </c>
      <c r="EU1458" s="7" t="str">
        <f t="shared" si="12751"/>
        <v/>
      </c>
      <c r="EV1458" s="7" t="str">
        <f t="shared" si="12751"/>
        <v/>
      </c>
      <c r="EW1458" s="7" t="str">
        <f t="shared" si="12751"/>
        <v/>
      </c>
      <c r="EX1458" s="7" t="str">
        <f t="shared" si="12751"/>
        <v/>
      </c>
      <c r="EY1458" s="7" t="str">
        <f t="shared" ref="EY1458:HJ1458" si="12752">IF(EX372="","",EX372)</f>
        <v/>
      </c>
      <c r="EZ1458" s="7" t="str">
        <f t="shared" si="12752"/>
        <v/>
      </c>
      <c r="FA1458" s="7" t="str">
        <f t="shared" si="12752"/>
        <v/>
      </c>
      <c r="FB1458" s="7" t="str">
        <f t="shared" si="12752"/>
        <v/>
      </c>
      <c r="FC1458" s="7" t="str">
        <f t="shared" si="12752"/>
        <v/>
      </c>
      <c r="FD1458" s="7" t="str">
        <f t="shared" si="12752"/>
        <v/>
      </c>
      <c r="FE1458" s="7" t="str">
        <f t="shared" si="12752"/>
        <v/>
      </c>
      <c r="FF1458" s="7" t="str">
        <f t="shared" si="12752"/>
        <v/>
      </c>
      <c r="FG1458" s="7" t="str">
        <f t="shared" si="12752"/>
        <v/>
      </c>
      <c r="FH1458" s="7" t="str">
        <f t="shared" si="12752"/>
        <v/>
      </c>
      <c r="FI1458" s="7" t="str">
        <f t="shared" si="12752"/>
        <v/>
      </c>
      <c r="FJ1458" s="7" t="str">
        <f t="shared" si="12752"/>
        <v/>
      </c>
      <c r="FK1458" s="7" t="str">
        <f t="shared" si="12752"/>
        <v/>
      </c>
      <c r="FL1458" s="7" t="str">
        <f t="shared" si="12752"/>
        <v/>
      </c>
      <c r="FM1458" s="7" t="str">
        <f t="shared" si="12752"/>
        <v/>
      </c>
      <c r="FN1458" s="7" t="str">
        <f t="shared" si="12752"/>
        <v/>
      </c>
      <c r="FO1458" s="7" t="str">
        <f t="shared" si="12752"/>
        <v/>
      </c>
      <c r="FP1458" s="7" t="str">
        <f t="shared" si="12752"/>
        <v/>
      </c>
      <c r="FQ1458" s="7" t="str">
        <f t="shared" si="12752"/>
        <v/>
      </c>
      <c r="FR1458" s="7" t="str">
        <f t="shared" si="12752"/>
        <v/>
      </c>
      <c r="FS1458" s="7" t="str">
        <f t="shared" si="12752"/>
        <v/>
      </c>
      <c r="FT1458" s="7" t="str">
        <f t="shared" si="12752"/>
        <v/>
      </c>
      <c r="FU1458" s="7" t="str">
        <f t="shared" si="12752"/>
        <v/>
      </c>
      <c r="FV1458" s="7" t="str">
        <f t="shared" si="12752"/>
        <v/>
      </c>
      <c r="FW1458" s="7" t="str">
        <f t="shared" si="12752"/>
        <v/>
      </c>
      <c r="FX1458" s="7" t="str">
        <f t="shared" si="12752"/>
        <v/>
      </c>
      <c r="FY1458" s="7" t="str">
        <f t="shared" si="12752"/>
        <v/>
      </c>
      <c r="FZ1458" s="7" t="str">
        <f t="shared" si="12752"/>
        <v/>
      </c>
      <c r="GA1458" s="7" t="str">
        <f t="shared" si="12752"/>
        <v/>
      </c>
      <c r="GB1458" s="7" t="str">
        <f t="shared" si="12752"/>
        <v/>
      </c>
      <c r="GC1458" s="7" t="str">
        <f t="shared" si="12752"/>
        <v/>
      </c>
      <c r="GD1458" s="7" t="str">
        <f t="shared" si="12752"/>
        <v/>
      </c>
      <c r="GE1458" s="7" t="str">
        <f t="shared" si="12752"/>
        <v/>
      </c>
      <c r="GF1458" s="7" t="str">
        <f t="shared" si="12752"/>
        <v/>
      </c>
      <c r="GG1458" s="7" t="str">
        <f t="shared" si="12752"/>
        <v/>
      </c>
      <c r="GH1458" s="7" t="str">
        <f t="shared" si="12752"/>
        <v/>
      </c>
      <c r="GI1458" s="7" t="str">
        <f t="shared" si="12752"/>
        <v/>
      </c>
      <c r="GJ1458" s="7" t="str">
        <f t="shared" si="12752"/>
        <v/>
      </c>
      <c r="GK1458" s="7" t="str">
        <f t="shared" si="12752"/>
        <v/>
      </c>
      <c r="GL1458" s="7" t="str">
        <f t="shared" si="12752"/>
        <v/>
      </c>
      <c r="GM1458" s="7" t="str">
        <f t="shared" si="12752"/>
        <v/>
      </c>
      <c r="GN1458" s="7" t="str">
        <f t="shared" si="12752"/>
        <v/>
      </c>
      <c r="GO1458" s="7" t="str">
        <f t="shared" si="12752"/>
        <v/>
      </c>
      <c r="GP1458" s="7" t="str">
        <f t="shared" si="12752"/>
        <v/>
      </c>
      <c r="GQ1458" s="7" t="str">
        <f t="shared" si="12752"/>
        <v/>
      </c>
      <c r="GR1458" s="7" t="str">
        <f t="shared" si="12752"/>
        <v/>
      </c>
      <c r="GS1458" s="7" t="str">
        <f t="shared" si="12752"/>
        <v/>
      </c>
      <c r="GT1458" s="7" t="str">
        <f t="shared" si="12752"/>
        <v/>
      </c>
      <c r="GU1458" s="7" t="str">
        <f t="shared" si="12752"/>
        <v/>
      </c>
      <c r="GV1458" s="7" t="str">
        <f t="shared" si="12752"/>
        <v/>
      </c>
      <c r="GW1458" s="7" t="str">
        <f t="shared" si="12752"/>
        <v/>
      </c>
      <c r="GX1458" s="7" t="str">
        <f t="shared" si="12752"/>
        <v/>
      </c>
      <c r="GY1458" s="7" t="str">
        <f t="shared" si="12752"/>
        <v/>
      </c>
      <c r="GZ1458" s="7" t="str">
        <f t="shared" si="12752"/>
        <v/>
      </c>
      <c r="HA1458" s="7" t="str">
        <f t="shared" si="12752"/>
        <v/>
      </c>
      <c r="HB1458" s="7" t="str">
        <f t="shared" si="12752"/>
        <v/>
      </c>
      <c r="HC1458" s="7" t="str">
        <f t="shared" si="12752"/>
        <v/>
      </c>
      <c r="HD1458" s="7" t="str">
        <f t="shared" si="12752"/>
        <v/>
      </c>
      <c r="HE1458" s="7" t="str">
        <f t="shared" si="12752"/>
        <v/>
      </c>
      <c r="HF1458" s="7" t="str">
        <f t="shared" si="12752"/>
        <v/>
      </c>
      <c r="HG1458" s="7" t="str">
        <f t="shared" si="12752"/>
        <v/>
      </c>
      <c r="HH1458" s="7" t="str">
        <f t="shared" si="12752"/>
        <v/>
      </c>
      <c r="HI1458" s="7" t="str">
        <f t="shared" si="12752"/>
        <v/>
      </c>
      <c r="HJ1458" s="7" t="str">
        <f t="shared" si="12752"/>
        <v/>
      </c>
      <c r="HK1458" s="7" t="str">
        <f t="shared" ref="HK1458:IJ1458" si="12753">IF(HJ372="","",HJ372)</f>
        <v/>
      </c>
      <c r="HL1458" s="7" t="str">
        <f t="shared" si="12753"/>
        <v/>
      </c>
      <c r="HM1458" s="7" t="str">
        <f t="shared" si="12753"/>
        <v/>
      </c>
      <c r="HN1458" s="7" t="str">
        <f t="shared" si="12753"/>
        <v/>
      </c>
      <c r="HO1458" s="7" t="str">
        <f t="shared" si="12753"/>
        <v/>
      </c>
      <c r="HP1458" s="7" t="str">
        <f t="shared" si="12753"/>
        <v/>
      </c>
      <c r="HQ1458" s="7" t="str">
        <f t="shared" si="12753"/>
        <v/>
      </c>
      <c r="HR1458" s="7" t="str">
        <f t="shared" si="12753"/>
        <v/>
      </c>
      <c r="HS1458" s="7" t="str">
        <f t="shared" si="12753"/>
        <v/>
      </c>
      <c r="HT1458" s="7" t="str">
        <f t="shared" si="12753"/>
        <v/>
      </c>
      <c r="HU1458" s="7" t="str">
        <f t="shared" si="12753"/>
        <v/>
      </c>
      <c r="HV1458" s="7" t="str">
        <f t="shared" si="12753"/>
        <v/>
      </c>
      <c r="HW1458" s="7" t="str">
        <f t="shared" si="12753"/>
        <v/>
      </c>
      <c r="HX1458" s="7" t="str">
        <f t="shared" si="12753"/>
        <v/>
      </c>
      <c r="HY1458" s="7" t="str">
        <f t="shared" si="12753"/>
        <v/>
      </c>
      <c r="HZ1458" s="7" t="str">
        <f t="shared" si="12753"/>
        <v/>
      </c>
      <c r="IA1458" s="7" t="str">
        <f t="shared" si="12753"/>
        <v/>
      </c>
      <c r="IB1458" s="7" t="str">
        <f t="shared" si="12753"/>
        <v/>
      </c>
      <c r="IC1458" s="7" t="str">
        <f t="shared" si="12753"/>
        <v/>
      </c>
      <c r="ID1458" s="7" t="str">
        <f t="shared" si="12753"/>
        <v/>
      </c>
      <c r="IE1458" s="7" t="str">
        <f t="shared" si="12753"/>
        <v/>
      </c>
      <c r="IF1458" s="7" t="str">
        <f t="shared" si="12753"/>
        <v/>
      </c>
      <c r="IG1458" s="7" t="str">
        <f t="shared" si="12753"/>
        <v/>
      </c>
      <c r="IH1458" s="7" t="str">
        <f t="shared" si="12753"/>
        <v/>
      </c>
      <c r="II1458" s="7" t="str">
        <f t="shared" si="12753"/>
        <v/>
      </c>
      <c r="IJ1458" s="7" t="str">
        <f t="shared" si="12753"/>
        <v/>
      </c>
      <c r="IK1458" s="7" t="str">
        <f t="shared" ref="IK1458:JD1458" si="12754">IF(IJ376="","",IJ376)</f>
        <v/>
      </c>
      <c r="IL1458" s="7" t="str">
        <f t="shared" si="12754"/>
        <v/>
      </c>
      <c r="IM1458" s="7" t="str">
        <f t="shared" si="12754"/>
        <v/>
      </c>
      <c r="IN1458" s="7" t="str">
        <f t="shared" si="12754"/>
        <v/>
      </c>
      <c r="IO1458" s="7" t="str">
        <f t="shared" si="12754"/>
        <v/>
      </c>
      <c r="IP1458" s="7" t="str">
        <f t="shared" si="12754"/>
        <v/>
      </c>
      <c r="IQ1458" s="7" t="str">
        <f t="shared" si="12754"/>
        <v/>
      </c>
      <c r="IR1458" s="7" t="str">
        <f t="shared" si="12754"/>
        <v/>
      </c>
      <c r="IS1458" s="7" t="str">
        <f t="shared" si="12754"/>
        <v/>
      </c>
      <c r="IT1458" s="7" t="str">
        <f t="shared" si="12754"/>
        <v/>
      </c>
      <c r="IU1458" s="7" t="str">
        <f t="shared" si="12754"/>
        <v/>
      </c>
      <c r="IV1458" s="7" t="str">
        <f t="shared" si="12754"/>
        <v/>
      </c>
      <c r="IW1458" s="7" t="str">
        <f t="shared" si="12754"/>
        <v/>
      </c>
      <c r="IX1458" s="7" t="str">
        <f t="shared" si="12754"/>
        <v/>
      </c>
      <c r="IY1458" s="7" t="str">
        <f t="shared" si="12754"/>
        <v/>
      </c>
      <c r="IZ1458" s="7" t="str">
        <f t="shared" si="12754"/>
        <v/>
      </c>
      <c r="JA1458" s="7" t="str">
        <f t="shared" si="12754"/>
        <v/>
      </c>
      <c r="JB1458" s="7" t="str">
        <f t="shared" si="12754"/>
        <v/>
      </c>
      <c r="JC1458" s="7" t="str">
        <f t="shared" si="12754"/>
        <v/>
      </c>
      <c r="JD1458" s="7" t="str">
        <f t="shared" si="12754"/>
        <v/>
      </c>
    </row>
    <row r="1459" spans="24:264" hidden="1" x14ac:dyDescent="0.3">
      <c r="X1459" s="51">
        <v>1459</v>
      </c>
      <c r="Z1459" s="7" t="s">
        <v>1070</v>
      </c>
      <c r="AA1459" s="7" t="str">
        <f t="shared" ref="AA1459:CL1459" si="12755">IF(Z373="","",Z373)</f>
        <v/>
      </c>
      <c r="AB1459" s="7" t="str">
        <f t="shared" si="12755"/>
        <v/>
      </c>
      <c r="AC1459" s="7" t="str">
        <f t="shared" si="12755"/>
        <v/>
      </c>
      <c r="AD1459" s="7" t="str">
        <f t="shared" si="12755"/>
        <v/>
      </c>
      <c r="AE1459" s="7" t="str">
        <f t="shared" si="12755"/>
        <v/>
      </c>
      <c r="AF1459" s="7" t="str">
        <f t="shared" si="12755"/>
        <v/>
      </c>
      <c r="AG1459" s="7" t="str">
        <f t="shared" si="12755"/>
        <v/>
      </c>
      <c r="AH1459" s="7" t="str">
        <f t="shared" si="12755"/>
        <v/>
      </c>
      <c r="AI1459" s="7" t="str">
        <f t="shared" si="12755"/>
        <v/>
      </c>
      <c r="AJ1459" s="7" t="str">
        <f t="shared" si="12755"/>
        <v/>
      </c>
      <c r="AK1459" s="7" t="str">
        <f t="shared" si="12755"/>
        <v/>
      </c>
      <c r="AL1459" s="7" t="str">
        <f t="shared" si="12755"/>
        <v/>
      </c>
      <c r="AM1459" s="7" t="str">
        <f t="shared" si="12755"/>
        <v/>
      </c>
      <c r="AN1459" s="7" t="str">
        <f t="shared" si="12755"/>
        <v/>
      </c>
      <c r="AO1459" s="7" t="str">
        <f t="shared" si="12755"/>
        <v/>
      </c>
      <c r="AP1459" s="7" t="str">
        <f t="shared" si="12755"/>
        <v/>
      </c>
      <c r="AQ1459" s="7" t="str">
        <f t="shared" si="12755"/>
        <v/>
      </c>
      <c r="AR1459" s="7" t="str">
        <f t="shared" si="12755"/>
        <v/>
      </c>
      <c r="AS1459" s="7" t="str">
        <f t="shared" si="12755"/>
        <v/>
      </c>
      <c r="AT1459" s="7" t="str">
        <f t="shared" si="12755"/>
        <v/>
      </c>
      <c r="AU1459" s="7" t="str">
        <f t="shared" si="12755"/>
        <v/>
      </c>
      <c r="AV1459" s="7" t="str">
        <f t="shared" si="12755"/>
        <v/>
      </c>
      <c r="AW1459" s="7" t="str">
        <f t="shared" si="12755"/>
        <v/>
      </c>
      <c r="AX1459" s="7" t="str">
        <f t="shared" si="12755"/>
        <v/>
      </c>
      <c r="AY1459" s="7" t="str">
        <f t="shared" si="12755"/>
        <v/>
      </c>
      <c r="AZ1459" s="7" t="str">
        <f t="shared" si="12755"/>
        <v/>
      </c>
      <c r="BA1459" s="7" t="str">
        <f t="shared" si="12755"/>
        <v/>
      </c>
      <c r="BB1459" s="7" t="str">
        <f t="shared" si="12755"/>
        <v/>
      </c>
      <c r="BC1459" s="7" t="str">
        <f t="shared" si="12755"/>
        <v/>
      </c>
      <c r="BD1459" s="7" t="str">
        <f t="shared" si="12755"/>
        <v/>
      </c>
      <c r="BE1459" s="7" t="str">
        <f t="shared" si="12755"/>
        <v/>
      </c>
      <c r="BF1459" s="7" t="str">
        <f t="shared" si="12755"/>
        <v/>
      </c>
      <c r="BG1459" s="7" t="str">
        <f t="shared" si="12755"/>
        <v/>
      </c>
      <c r="BH1459" s="7" t="str">
        <f t="shared" si="12755"/>
        <v/>
      </c>
      <c r="BI1459" s="7" t="str">
        <f t="shared" si="12755"/>
        <v/>
      </c>
      <c r="BJ1459" s="7" t="str">
        <f t="shared" si="12755"/>
        <v/>
      </c>
      <c r="BK1459" s="7" t="str">
        <f t="shared" si="12755"/>
        <v/>
      </c>
      <c r="BL1459" s="7" t="str">
        <f t="shared" si="12755"/>
        <v/>
      </c>
      <c r="BM1459" s="7" t="str">
        <f t="shared" si="12755"/>
        <v/>
      </c>
      <c r="BN1459" s="7" t="str">
        <f t="shared" si="12755"/>
        <v/>
      </c>
      <c r="BO1459" s="7" t="str">
        <f t="shared" si="12755"/>
        <v/>
      </c>
      <c r="BP1459" s="7" t="str">
        <f t="shared" si="12755"/>
        <v/>
      </c>
      <c r="BQ1459" s="7" t="str">
        <f t="shared" si="12755"/>
        <v/>
      </c>
      <c r="BR1459" s="7" t="str">
        <f t="shared" si="12755"/>
        <v/>
      </c>
      <c r="BS1459" s="7" t="str">
        <f t="shared" si="12755"/>
        <v/>
      </c>
      <c r="BT1459" s="7" t="str">
        <f t="shared" si="12755"/>
        <v/>
      </c>
      <c r="BU1459" s="7" t="str">
        <f t="shared" si="12755"/>
        <v/>
      </c>
      <c r="BV1459" s="7" t="str">
        <f t="shared" si="12755"/>
        <v/>
      </c>
      <c r="BW1459" s="7" t="str">
        <f t="shared" si="12755"/>
        <v/>
      </c>
      <c r="BX1459" s="7" t="str">
        <f t="shared" si="12755"/>
        <v/>
      </c>
      <c r="BY1459" s="7" t="str">
        <f t="shared" si="12755"/>
        <v/>
      </c>
      <c r="BZ1459" s="7" t="str">
        <f t="shared" si="12755"/>
        <v/>
      </c>
      <c r="CA1459" s="7" t="str">
        <f t="shared" si="12755"/>
        <v/>
      </c>
      <c r="CB1459" s="7" t="str">
        <f t="shared" si="12755"/>
        <v/>
      </c>
      <c r="CC1459" s="7" t="str">
        <f t="shared" si="12755"/>
        <v/>
      </c>
      <c r="CD1459" s="7" t="str">
        <f t="shared" si="12755"/>
        <v/>
      </c>
      <c r="CE1459" s="7" t="str">
        <f t="shared" si="12755"/>
        <v/>
      </c>
      <c r="CF1459" s="7" t="str">
        <f t="shared" si="12755"/>
        <v/>
      </c>
      <c r="CG1459" s="7" t="str">
        <f t="shared" si="12755"/>
        <v/>
      </c>
      <c r="CH1459" s="7" t="str">
        <f t="shared" si="12755"/>
        <v/>
      </c>
      <c r="CI1459" s="7" t="str">
        <f t="shared" si="12755"/>
        <v/>
      </c>
      <c r="CJ1459" s="7" t="str">
        <f t="shared" si="12755"/>
        <v/>
      </c>
      <c r="CK1459" s="7" t="str">
        <f t="shared" si="12755"/>
        <v/>
      </c>
      <c r="CL1459" s="7" t="str">
        <f t="shared" si="12755"/>
        <v/>
      </c>
      <c r="CM1459" s="7" t="str">
        <f t="shared" ref="CM1459:EX1459" si="12756">IF(CL373="","",CL373)</f>
        <v/>
      </c>
      <c r="CN1459" s="7" t="str">
        <f t="shared" si="12756"/>
        <v/>
      </c>
      <c r="CO1459" s="7" t="str">
        <f t="shared" si="12756"/>
        <v/>
      </c>
      <c r="CP1459" s="7" t="str">
        <f t="shared" si="12756"/>
        <v/>
      </c>
      <c r="CQ1459" s="7" t="str">
        <f t="shared" si="12756"/>
        <v/>
      </c>
      <c r="CR1459" s="7" t="str">
        <f t="shared" si="12756"/>
        <v/>
      </c>
      <c r="CS1459" s="7" t="str">
        <f t="shared" si="12756"/>
        <v/>
      </c>
      <c r="CT1459" s="7" t="str">
        <f t="shared" si="12756"/>
        <v/>
      </c>
      <c r="CU1459" s="7" t="str">
        <f t="shared" si="12756"/>
        <v/>
      </c>
      <c r="CV1459" s="7" t="str">
        <f t="shared" si="12756"/>
        <v/>
      </c>
      <c r="CW1459" s="7" t="str">
        <f t="shared" si="12756"/>
        <v/>
      </c>
      <c r="CX1459" s="7" t="str">
        <f t="shared" si="12756"/>
        <v/>
      </c>
      <c r="CY1459" s="7" t="str">
        <f t="shared" si="12756"/>
        <v/>
      </c>
      <c r="CZ1459" s="7" t="str">
        <f t="shared" si="12756"/>
        <v/>
      </c>
      <c r="DA1459" s="7" t="str">
        <f t="shared" si="12756"/>
        <v/>
      </c>
      <c r="DB1459" s="7" t="str">
        <f t="shared" si="12756"/>
        <v/>
      </c>
      <c r="DC1459" s="7" t="str">
        <f t="shared" si="12756"/>
        <v/>
      </c>
      <c r="DD1459" s="7" t="str">
        <f t="shared" si="12756"/>
        <v/>
      </c>
      <c r="DE1459" s="7" t="str">
        <f t="shared" si="12756"/>
        <v/>
      </c>
      <c r="DF1459" s="7" t="str">
        <f t="shared" si="12756"/>
        <v/>
      </c>
      <c r="DG1459" s="7" t="str">
        <f t="shared" si="12756"/>
        <v/>
      </c>
      <c r="DH1459" s="7" t="str">
        <f t="shared" si="12756"/>
        <v/>
      </c>
      <c r="DI1459" s="7" t="str">
        <f t="shared" si="12756"/>
        <v/>
      </c>
      <c r="DJ1459" s="7" t="str">
        <f t="shared" si="12756"/>
        <v/>
      </c>
      <c r="DK1459" s="7" t="str">
        <f t="shared" si="12756"/>
        <v/>
      </c>
      <c r="DL1459" s="7" t="str">
        <f t="shared" si="12756"/>
        <v/>
      </c>
      <c r="DM1459" s="7" t="str">
        <f t="shared" si="12756"/>
        <v/>
      </c>
      <c r="DN1459" s="7" t="str">
        <f t="shared" si="12756"/>
        <v/>
      </c>
      <c r="DO1459" s="7" t="str">
        <f t="shared" si="12756"/>
        <v/>
      </c>
      <c r="DP1459" s="7" t="str">
        <f t="shared" si="12756"/>
        <v/>
      </c>
      <c r="DQ1459" s="7" t="str">
        <f t="shared" si="12756"/>
        <v/>
      </c>
      <c r="DR1459" s="7" t="str">
        <f t="shared" si="12756"/>
        <v/>
      </c>
      <c r="DS1459" s="7" t="str">
        <f t="shared" si="12756"/>
        <v/>
      </c>
      <c r="DT1459" s="7" t="str">
        <f t="shared" si="12756"/>
        <v/>
      </c>
      <c r="DU1459" s="7" t="str">
        <f t="shared" si="12756"/>
        <v/>
      </c>
      <c r="DV1459" s="7" t="str">
        <f t="shared" si="12756"/>
        <v/>
      </c>
      <c r="DW1459" s="7" t="str">
        <f t="shared" si="12756"/>
        <v/>
      </c>
      <c r="DX1459" s="7" t="str">
        <f t="shared" si="12756"/>
        <v/>
      </c>
      <c r="DY1459" s="7" t="str">
        <f t="shared" si="12756"/>
        <v/>
      </c>
      <c r="DZ1459" s="7" t="str">
        <f t="shared" si="12756"/>
        <v/>
      </c>
      <c r="EA1459" s="7" t="str">
        <f t="shared" si="12756"/>
        <v/>
      </c>
      <c r="EB1459" s="7" t="str">
        <f t="shared" si="12756"/>
        <v/>
      </c>
      <c r="EC1459" s="7" t="str">
        <f t="shared" si="12756"/>
        <v/>
      </c>
      <c r="ED1459" s="7" t="str">
        <f t="shared" si="12756"/>
        <v/>
      </c>
      <c r="EE1459" s="7" t="str">
        <f t="shared" si="12756"/>
        <v/>
      </c>
      <c r="EF1459" s="7" t="str">
        <f t="shared" si="12756"/>
        <v/>
      </c>
      <c r="EG1459" s="7" t="str">
        <f t="shared" si="12756"/>
        <v/>
      </c>
      <c r="EH1459" s="7" t="str">
        <f t="shared" si="12756"/>
        <v/>
      </c>
      <c r="EI1459" s="7" t="str">
        <f t="shared" si="12756"/>
        <v/>
      </c>
      <c r="EJ1459" s="7" t="str">
        <f t="shared" si="12756"/>
        <v/>
      </c>
      <c r="EK1459" s="7" t="str">
        <f t="shared" si="12756"/>
        <v/>
      </c>
      <c r="EL1459" s="7" t="str">
        <f t="shared" si="12756"/>
        <v/>
      </c>
      <c r="EM1459" s="7" t="str">
        <f t="shared" si="12756"/>
        <v/>
      </c>
      <c r="EN1459" s="7" t="str">
        <f t="shared" si="12756"/>
        <v/>
      </c>
      <c r="EO1459" s="7" t="str">
        <f t="shared" si="12756"/>
        <v/>
      </c>
      <c r="EP1459" s="7" t="str">
        <f t="shared" si="12756"/>
        <v/>
      </c>
      <c r="EQ1459" s="7" t="str">
        <f t="shared" si="12756"/>
        <v/>
      </c>
      <c r="ER1459" s="7" t="str">
        <f t="shared" si="12756"/>
        <v/>
      </c>
      <c r="ES1459" s="7" t="str">
        <f t="shared" si="12756"/>
        <v/>
      </c>
      <c r="ET1459" s="7" t="str">
        <f t="shared" si="12756"/>
        <v/>
      </c>
      <c r="EU1459" s="7" t="str">
        <f t="shared" si="12756"/>
        <v/>
      </c>
      <c r="EV1459" s="7" t="str">
        <f t="shared" si="12756"/>
        <v/>
      </c>
      <c r="EW1459" s="7" t="str">
        <f t="shared" si="12756"/>
        <v/>
      </c>
      <c r="EX1459" s="7" t="str">
        <f t="shared" si="12756"/>
        <v/>
      </c>
      <c r="EY1459" s="7" t="str">
        <f t="shared" ref="EY1459:HJ1459" si="12757">IF(EX373="","",EX373)</f>
        <v/>
      </c>
      <c r="EZ1459" s="7" t="str">
        <f t="shared" si="12757"/>
        <v/>
      </c>
      <c r="FA1459" s="7" t="str">
        <f t="shared" si="12757"/>
        <v/>
      </c>
      <c r="FB1459" s="7" t="str">
        <f t="shared" si="12757"/>
        <v/>
      </c>
      <c r="FC1459" s="7" t="str">
        <f t="shared" si="12757"/>
        <v/>
      </c>
      <c r="FD1459" s="7" t="str">
        <f t="shared" si="12757"/>
        <v/>
      </c>
      <c r="FE1459" s="7" t="str">
        <f t="shared" si="12757"/>
        <v/>
      </c>
      <c r="FF1459" s="7" t="str">
        <f t="shared" si="12757"/>
        <v/>
      </c>
      <c r="FG1459" s="7" t="str">
        <f t="shared" si="12757"/>
        <v/>
      </c>
      <c r="FH1459" s="7" t="str">
        <f t="shared" si="12757"/>
        <v/>
      </c>
      <c r="FI1459" s="7" t="str">
        <f t="shared" si="12757"/>
        <v/>
      </c>
      <c r="FJ1459" s="7" t="str">
        <f t="shared" si="12757"/>
        <v/>
      </c>
      <c r="FK1459" s="7" t="str">
        <f t="shared" si="12757"/>
        <v/>
      </c>
      <c r="FL1459" s="7" t="str">
        <f t="shared" si="12757"/>
        <v/>
      </c>
      <c r="FM1459" s="7" t="str">
        <f t="shared" si="12757"/>
        <v/>
      </c>
      <c r="FN1459" s="7" t="str">
        <f t="shared" si="12757"/>
        <v/>
      </c>
      <c r="FO1459" s="7" t="str">
        <f t="shared" si="12757"/>
        <v/>
      </c>
      <c r="FP1459" s="7" t="str">
        <f t="shared" si="12757"/>
        <v/>
      </c>
      <c r="FQ1459" s="7" t="str">
        <f t="shared" si="12757"/>
        <v/>
      </c>
      <c r="FR1459" s="7" t="str">
        <f t="shared" si="12757"/>
        <v/>
      </c>
      <c r="FS1459" s="7" t="str">
        <f t="shared" si="12757"/>
        <v/>
      </c>
      <c r="FT1459" s="7" t="str">
        <f t="shared" si="12757"/>
        <v/>
      </c>
      <c r="FU1459" s="7" t="str">
        <f t="shared" si="12757"/>
        <v/>
      </c>
      <c r="FV1459" s="7" t="str">
        <f t="shared" si="12757"/>
        <v/>
      </c>
      <c r="FW1459" s="7" t="str">
        <f t="shared" si="12757"/>
        <v/>
      </c>
      <c r="FX1459" s="7" t="str">
        <f t="shared" si="12757"/>
        <v/>
      </c>
      <c r="FY1459" s="7" t="str">
        <f t="shared" si="12757"/>
        <v/>
      </c>
      <c r="FZ1459" s="7" t="str">
        <f t="shared" si="12757"/>
        <v/>
      </c>
      <c r="GA1459" s="7" t="str">
        <f t="shared" si="12757"/>
        <v/>
      </c>
      <c r="GB1459" s="7" t="str">
        <f t="shared" si="12757"/>
        <v/>
      </c>
      <c r="GC1459" s="7" t="str">
        <f t="shared" si="12757"/>
        <v/>
      </c>
      <c r="GD1459" s="7" t="str">
        <f t="shared" si="12757"/>
        <v/>
      </c>
      <c r="GE1459" s="7" t="str">
        <f t="shared" si="12757"/>
        <v/>
      </c>
      <c r="GF1459" s="7" t="str">
        <f t="shared" si="12757"/>
        <v/>
      </c>
      <c r="GG1459" s="7" t="str">
        <f t="shared" si="12757"/>
        <v/>
      </c>
      <c r="GH1459" s="7" t="str">
        <f t="shared" si="12757"/>
        <v/>
      </c>
      <c r="GI1459" s="7" t="str">
        <f t="shared" si="12757"/>
        <v/>
      </c>
      <c r="GJ1459" s="7" t="str">
        <f t="shared" si="12757"/>
        <v/>
      </c>
      <c r="GK1459" s="7" t="str">
        <f t="shared" si="12757"/>
        <v/>
      </c>
      <c r="GL1459" s="7" t="str">
        <f t="shared" si="12757"/>
        <v/>
      </c>
      <c r="GM1459" s="7" t="str">
        <f t="shared" si="12757"/>
        <v/>
      </c>
      <c r="GN1459" s="7" t="str">
        <f t="shared" si="12757"/>
        <v/>
      </c>
      <c r="GO1459" s="7" t="str">
        <f t="shared" si="12757"/>
        <v/>
      </c>
      <c r="GP1459" s="7" t="str">
        <f t="shared" si="12757"/>
        <v/>
      </c>
      <c r="GQ1459" s="7" t="str">
        <f t="shared" si="12757"/>
        <v/>
      </c>
      <c r="GR1459" s="7" t="str">
        <f t="shared" si="12757"/>
        <v/>
      </c>
      <c r="GS1459" s="7" t="str">
        <f t="shared" si="12757"/>
        <v/>
      </c>
      <c r="GT1459" s="7" t="str">
        <f t="shared" si="12757"/>
        <v/>
      </c>
      <c r="GU1459" s="7" t="str">
        <f t="shared" si="12757"/>
        <v/>
      </c>
      <c r="GV1459" s="7" t="str">
        <f t="shared" si="12757"/>
        <v/>
      </c>
      <c r="GW1459" s="7" t="str">
        <f t="shared" si="12757"/>
        <v/>
      </c>
      <c r="GX1459" s="7" t="str">
        <f t="shared" si="12757"/>
        <v/>
      </c>
      <c r="GY1459" s="7" t="str">
        <f t="shared" si="12757"/>
        <v/>
      </c>
      <c r="GZ1459" s="7" t="str">
        <f t="shared" si="12757"/>
        <v/>
      </c>
      <c r="HA1459" s="7" t="str">
        <f t="shared" si="12757"/>
        <v/>
      </c>
      <c r="HB1459" s="7" t="str">
        <f t="shared" si="12757"/>
        <v/>
      </c>
      <c r="HC1459" s="7" t="str">
        <f t="shared" si="12757"/>
        <v/>
      </c>
      <c r="HD1459" s="7" t="str">
        <f t="shared" si="12757"/>
        <v/>
      </c>
      <c r="HE1459" s="7" t="str">
        <f t="shared" si="12757"/>
        <v/>
      </c>
      <c r="HF1459" s="7" t="str">
        <f t="shared" si="12757"/>
        <v/>
      </c>
      <c r="HG1459" s="7" t="str">
        <f t="shared" si="12757"/>
        <v/>
      </c>
      <c r="HH1459" s="7" t="str">
        <f t="shared" si="12757"/>
        <v/>
      </c>
      <c r="HI1459" s="7" t="str">
        <f t="shared" si="12757"/>
        <v/>
      </c>
      <c r="HJ1459" s="7" t="str">
        <f t="shared" si="12757"/>
        <v/>
      </c>
      <c r="HK1459" s="7" t="str">
        <f t="shared" ref="HK1459:IJ1459" si="12758">IF(HJ373="","",HJ373)</f>
        <v/>
      </c>
      <c r="HL1459" s="7" t="str">
        <f t="shared" si="12758"/>
        <v/>
      </c>
      <c r="HM1459" s="7" t="str">
        <f t="shared" si="12758"/>
        <v/>
      </c>
      <c r="HN1459" s="7" t="str">
        <f t="shared" si="12758"/>
        <v/>
      </c>
      <c r="HO1459" s="7" t="str">
        <f t="shared" si="12758"/>
        <v/>
      </c>
      <c r="HP1459" s="7" t="str">
        <f t="shared" si="12758"/>
        <v/>
      </c>
      <c r="HQ1459" s="7" t="str">
        <f t="shared" si="12758"/>
        <v/>
      </c>
      <c r="HR1459" s="7" t="str">
        <f t="shared" si="12758"/>
        <v/>
      </c>
      <c r="HS1459" s="7" t="str">
        <f t="shared" si="12758"/>
        <v/>
      </c>
      <c r="HT1459" s="7" t="str">
        <f t="shared" si="12758"/>
        <v/>
      </c>
      <c r="HU1459" s="7" t="str">
        <f t="shared" si="12758"/>
        <v/>
      </c>
      <c r="HV1459" s="7" t="str">
        <f t="shared" si="12758"/>
        <v/>
      </c>
      <c r="HW1459" s="7" t="str">
        <f t="shared" si="12758"/>
        <v/>
      </c>
      <c r="HX1459" s="7" t="str">
        <f t="shared" si="12758"/>
        <v/>
      </c>
      <c r="HY1459" s="7" t="str">
        <f t="shared" si="12758"/>
        <v/>
      </c>
      <c r="HZ1459" s="7" t="str">
        <f t="shared" si="12758"/>
        <v/>
      </c>
      <c r="IA1459" s="7" t="str">
        <f t="shared" si="12758"/>
        <v/>
      </c>
      <c r="IB1459" s="7" t="str">
        <f t="shared" si="12758"/>
        <v/>
      </c>
      <c r="IC1459" s="7" t="str">
        <f t="shared" si="12758"/>
        <v/>
      </c>
      <c r="ID1459" s="7" t="str">
        <f t="shared" si="12758"/>
        <v/>
      </c>
      <c r="IE1459" s="7" t="str">
        <f t="shared" si="12758"/>
        <v/>
      </c>
      <c r="IF1459" s="7" t="str">
        <f t="shared" si="12758"/>
        <v/>
      </c>
      <c r="IG1459" s="7" t="str">
        <f t="shared" si="12758"/>
        <v/>
      </c>
      <c r="IH1459" s="7" t="str">
        <f t="shared" si="12758"/>
        <v/>
      </c>
      <c r="II1459" s="7" t="str">
        <f t="shared" si="12758"/>
        <v/>
      </c>
      <c r="IJ1459" s="7" t="str">
        <f t="shared" si="12758"/>
        <v/>
      </c>
      <c r="IK1459" s="7" t="str">
        <f t="shared" ref="IK1459:JD1459" si="12759">IF(IJ377="","",IJ377)</f>
        <v/>
      </c>
      <c r="IL1459" s="7" t="str">
        <f t="shared" si="12759"/>
        <v/>
      </c>
      <c r="IM1459" s="7" t="str">
        <f t="shared" si="12759"/>
        <v/>
      </c>
      <c r="IN1459" s="7" t="str">
        <f t="shared" si="12759"/>
        <v/>
      </c>
      <c r="IO1459" s="7" t="str">
        <f t="shared" si="12759"/>
        <v/>
      </c>
      <c r="IP1459" s="7" t="str">
        <f t="shared" si="12759"/>
        <v/>
      </c>
      <c r="IQ1459" s="7" t="str">
        <f t="shared" si="12759"/>
        <v/>
      </c>
      <c r="IR1459" s="7" t="str">
        <f t="shared" si="12759"/>
        <v/>
      </c>
      <c r="IS1459" s="7" t="str">
        <f t="shared" si="12759"/>
        <v/>
      </c>
      <c r="IT1459" s="7" t="str">
        <f t="shared" si="12759"/>
        <v/>
      </c>
      <c r="IU1459" s="7" t="str">
        <f t="shared" si="12759"/>
        <v/>
      </c>
      <c r="IV1459" s="7" t="str">
        <f t="shared" si="12759"/>
        <v/>
      </c>
      <c r="IW1459" s="7" t="str">
        <f t="shared" si="12759"/>
        <v/>
      </c>
      <c r="IX1459" s="7" t="str">
        <f t="shared" si="12759"/>
        <v/>
      </c>
      <c r="IY1459" s="7" t="str">
        <f t="shared" si="12759"/>
        <v/>
      </c>
      <c r="IZ1459" s="7" t="str">
        <f t="shared" si="12759"/>
        <v/>
      </c>
      <c r="JA1459" s="7" t="str">
        <f t="shared" si="12759"/>
        <v/>
      </c>
      <c r="JB1459" s="7" t="str">
        <f t="shared" si="12759"/>
        <v/>
      </c>
      <c r="JC1459" s="7" t="str">
        <f t="shared" si="12759"/>
        <v/>
      </c>
      <c r="JD1459" s="7" t="str">
        <f t="shared" si="12759"/>
        <v/>
      </c>
    </row>
    <row r="1460" spans="24:264" hidden="1" x14ac:dyDescent="0.3">
      <c r="X1460" s="51">
        <v>1460</v>
      </c>
      <c r="Z1460" s="7" t="s">
        <v>1369</v>
      </c>
      <c r="AA1460" s="7" t="str">
        <f t="shared" ref="AA1460:AE1462" si="12760">IF(Z374="","",Z374)</f>
        <v/>
      </c>
      <c r="AB1460" s="7" t="str">
        <f t="shared" si="12760"/>
        <v/>
      </c>
      <c r="AC1460" s="7">
        <f t="shared" si="12760"/>
        <v>0</v>
      </c>
      <c r="AD1460" s="7" t="str">
        <f t="shared" si="12760"/>
        <v>Value</v>
      </c>
      <c r="AE1460" s="7" t="str">
        <f t="shared" si="12760"/>
        <v/>
      </c>
      <c r="AF1460" s="7" t="str">
        <f>IF(AF1457="","",AF1457)</f>
        <v/>
      </c>
      <c r="AG1460" s="7" t="str">
        <f t="shared" ref="AG1460:CR1460" si="12761">IF(AG1457="","",AG1457)</f>
        <v/>
      </c>
      <c r="AH1460" s="7" t="str">
        <f t="shared" si="12761"/>
        <v/>
      </c>
      <c r="AI1460" s="7" t="str">
        <f t="shared" si="12761"/>
        <v/>
      </c>
      <c r="AJ1460" s="7" t="str">
        <f t="shared" si="12761"/>
        <v/>
      </c>
      <c r="AK1460" s="7" t="str">
        <f t="shared" si="12761"/>
        <v/>
      </c>
      <c r="AL1460" s="7" t="str">
        <f t="shared" si="12761"/>
        <v/>
      </c>
      <c r="AM1460" s="7" t="str">
        <f t="shared" si="12761"/>
        <v/>
      </c>
      <c r="AN1460" s="7" t="str">
        <f t="shared" si="12761"/>
        <v/>
      </c>
      <c r="AO1460" s="7" t="str">
        <f t="shared" si="12761"/>
        <v/>
      </c>
      <c r="AP1460" s="7" t="str">
        <f t="shared" si="12761"/>
        <v/>
      </c>
      <c r="AQ1460" s="7" t="str">
        <f t="shared" si="12761"/>
        <v/>
      </c>
      <c r="AR1460" s="7" t="str">
        <f t="shared" si="12761"/>
        <v/>
      </c>
      <c r="AS1460" s="7" t="str">
        <f t="shared" si="12761"/>
        <v/>
      </c>
      <c r="AT1460" s="7" t="str">
        <f t="shared" si="12761"/>
        <v/>
      </c>
      <c r="AU1460" s="7" t="str">
        <f t="shared" si="12761"/>
        <v/>
      </c>
      <c r="AV1460" s="7" t="str">
        <f t="shared" si="12761"/>
        <v/>
      </c>
      <c r="AW1460" s="7" t="str">
        <f t="shared" si="12761"/>
        <v/>
      </c>
      <c r="AX1460" s="7" t="str">
        <f t="shared" si="12761"/>
        <v/>
      </c>
      <c r="AY1460" s="7" t="str">
        <f t="shared" si="12761"/>
        <v/>
      </c>
      <c r="AZ1460" s="7" t="str">
        <f t="shared" si="12761"/>
        <v/>
      </c>
      <c r="BA1460" s="7" t="str">
        <f t="shared" si="12761"/>
        <v/>
      </c>
      <c r="BB1460" s="7" t="str">
        <f t="shared" si="12761"/>
        <v/>
      </c>
      <c r="BC1460" s="7" t="str">
        <f t="shared" si="12761"/>
        <v/>
      </c>
      <c r="BD1460" s="7" t="str">
        <f t="shared" si="12761"/>
        <v/>
      </c>
      <c r="BE1460" s="7" t="str">
        <f t="shared" si="12761"/>
        <v/>
      </c>
      <c r="BF1460" s="7" t="str">
        <f t="shared" si="12761"/>
        <v/>
      </c>
      <c r="BG1460" s="7" t="str">
        <f t="shared" si="12761"/>
        <v/>
      </c>
      <c r="BH1460" s="7" t="str">
        <f t="shared" si="12761"/>
        <v/>
      </c>
      <c r="BI1460" s="7" t="str">
        <f t="shared" si="12761"/>
        <v/>
      </c>
      <c r="BJ1460" s="7" t="str">
        <f t="shared" si="12761"/>
        <v/>
      </c>
      <c r="BK1460" s="7" t="str">
        <f t="shared" si="12761"/>
        <v/>
      </c>
      <c r="BL1460" s="7" t="str">
        <f t="shared" si="12761"/>
        <v/>
      </c>
      <c r="BM1460" s="7" t="str">
        <f t="shared" si="12761"/>
        <v/>
      </c>
      <c r="BN1460" s="7" t="str">
        <f t="shared" si="12761"/>
        <v/>
      </c>
      <c r="BO1460" s="7" t="str">
        <f t="shared" si="12761"/>
        <v/>
      </c>
      <c r="BP1460" s="7" t="str">
        <f t="shared" si="12761"/>
        <v/>
      </c>
      <c r="BQ1460" s="7" t="str">
        <f t="shared" si="12761"/>
        <v/>
      </c>
      <c r="BR1460" s="7" t="str">
        <f t="shared" si="12761"/>
        <v/>
      </c>
      <c r="BS1460" s="7" t="str">
        <f t="shared" si="12761"/>
        <v/>
      </c>
      <c r="BT1460" s="7" t="str">
        <f t="shared" si="12761"/>
        <v/>
      </c>
      <c r="BU1460" s="7" t="str">
        <f t="shared" si="12761"/>
        <v/>
      </c>
      <c r="BV1460" s="7" t="str">
        <f t="shared" si="12761"/>
        <v/>
      </c>
      <c r="BW1460" s="7" t="str">
        <f t="shared" si="12761"/>
        <v/>
      </c>
      <c r="BX1460" s="7" t="str">
        <f t="shared" si="12761"/>
        <v/>
      </c>
      <c r="BY1460" s="7" t="str">
        <f t="shared" si="12761"/>
        <v/>
      </c>
      <c r="BZ1460" s="7" t="str">
        <f t="shared" si="12761"/>
        <v/>
      </c>
      <c r="CA1460" s="7" t="str">
        <f t="shared" si="12761"/>
        <v/>
      </c>
      <c r="CB1460" s="7" t="str">
        <f t="shared" si="12761"/>
        <v/>
      </c>
      <c r="CC1460" s="7" t="str">
        <f t="shared" si="12761"/>
        <v/>
      </c>
      <c r="CD1460" s="7" t="str">
        <f t="shared" si="12761"/>
        <v/>
      </c>
      <c r="CE1460" s="7" t="str">
        <f t="shared" si="12761"/>
        <v/>
      </c>
      <c r="CF1460" s="7" t="str">
        <f t="shared" si="12761"/>
        <v/>
      </c>
      <c r="CG1460" s="7" t="str">
        <f t="shared" si="12761"/>
        <v/>
      </c>
      <c r="CH1460" s="7" t="str">
        <f t="shared" si="12761"/>
        <v/>
      </c>
      <c r="CI1460" s="7" t="str">
        <f t="shared" si="12761"/>
        <v/>
      </c>
      <c r="CJ1460" s="7" t="str">
        <f t="shared" si="12761"/>
        <v/>
      </c>
      <c r="CK1460" s="7" t="str">
        <f t="shared" si="12761"/>
        <v/>
      </c>
      <c r="CL1460" s="7" t="str">
        <f t="shared" si="12761"/>
        <v/>
      </c>
      <c r="CM1460" s="7" t="str">
        <f t="shared" si="12761"/>
        <v/>
      </c>
      <c r="CN1460" s="7" t="str">
        <f t="shared" si="12761"/>
        <v/>
      </c>
      <c r="CO1460" s="7" t="str">
        <f t="shared" si="12761"/>
        <v/>
      </c>
      <c r="CP1460" s="7" t="str">
        <f t="shared" si="12761"/>
        <v/>
      </c>
      <c r="CQ1460" s="7" t="str">
        <f t="shared" si="12761"/>
        <v/>
      </c>
      <c r="CR1460" s="7" t="str">
        <f t="shared" si="12761"/>
        <v/>
      </c>
      <c r="CS1460" s="7" t="str">
        <f t="shared" ref="CS1460:FD1460" si="12762">IF(CS1457="","",CS1457)</f>
        <v/>
      </c>
      <c r="CT1460" s="7" t="str">
        <f t="shared" si="12762"/>
        <v/>
      </c>
      <c r="CU1460" s="7" t="str">
        <f t="shared" si="12762"/>
        <v/>
      </c>
      <c r="CV1460" s="7" t="str">
        <f t="shared" si="12762"/>
        <v/>
      </c>
      <c r="CW1460" s="7" t="str">
        <f t="shared" si="12762"/>
        <v/>
      </c>
      <c r="CX1460" s="7" t="str">
        <f t="shared" si="12762"/>
        <v/>
      </c>
      <c r="CY1460" s="7" t="str">
        <f t="shared" si="12762"/>
        <v/>
      </c>
      <c r="CZ1460" s="7" t="str">
        <f t="shared" si="12762"/>
        <v/>
      </c>
      <c r="DA1460" s="7" t="str">
        <f t="shared" si="12762"/>
        <v/>
      </c>
      <c r="DB1460" s="7" t="str">
        <f t="shared" si="12762"/>
        <v/>
      </c>
      <c r="DC1460" s="7" t="str">
        <f t="shared" si="12762"/>
        <v/>
      </c>
      <c r="DD1460" s="7" t="str">
        <f t="shared" si="12762"/>
        <v/>
      </c>
      <c r="DE1460" s="7" t="str">
        <f t="shared" si="12762"/>
        <v/>
      </c>
      <c r="DF1460" s="7" t="str">
        <f t="shared" si="12762"/>
        <v/>
      </c>
      <c r="DG1460" s="7" t="str">
        <f t="shared" si="12762"/>
        <v/>
      </c>
      <c r="DH1460" s="7" t="str">
        <f t="shared" si="12762"/>
        <v/>
      </c>
      <c r="DI1460" s="7" t="str">
        <f t="shared" si="12762"/>
        <v/>
      </c>
      <c r="DJ1460" s="7" t="str">
        <f t="shared" si="12762"/>
        <v/>
      </c>
      <c r="DK1460" s="7" t="str">
        <f t="shared" si="12762"/>
        <v/>
      </c>
      <c r="DL1460" s="7" t="str">
        <f t="shared" si="12762"/>
        <v/>
      </c>
      <c r="DM1460" s="7" t="str">
        <f t="shared" si="12762"/>
        <v/>
      </c>
      <c r="DN1460" s="7" t="str">
        <f t="shared" si="12762"/>
        <v/>
      </c>
      <c r="DO1460" s="7" t="str">
        <f t="shared" si="12762"/>
        <v/>
      </c>
      <c r="DP1460" s="7" t="str">
        <f t="shared" si="12762"/>
        <v/>
      </c>
      <c r="DQ1460" s="7" t="str">
        <f t="shared" si="12762"/>
        <v/>
      </c>
      <c r="DR1460" s="7" t="str">
        <f t="shared" si="12762"/>
        <v/>
      </c>
      <c r="DS1460" s="7" t="str">
        <f t="shared" si="12762"/>
        <v/>
      </c>
      <c r="DT1460" s="7" t="str">
        <f t="shared" si="12762"/>
        <v/>
      </c>
      <c r="DU1460" s="7" t="str">
        <f t="shared" si="12762"/>
        <v/>
      </c>
      <c r="DV1460" s="7" t="str">
        <f t="shared" si="12762"/>
        <v/>
      </c>
      <c r="DW1460" s="7" t="str">
        <f t="shared" si="12762"/>
        <v/>
      </c>
      <c r="DX1460" s="7" t="str">
        <f t="shared" si="12762"/>
        <v/>
      </c>
      <c r="DY1460" s="7" t="str">
        <f t="shared" si="12762"/>
        <v/>
      </c>
      <c r="DZ1460" s="7" t="str">
        <f t="shared" si="12762"/>
        <v/>
      </c>
      <c r="EA1460" s="7" t="str">
        <f t="shared" si="12762"/>
        <v/>
      </c>
      <c r="EB1460" s="7" t="str">
        <f t="shared" si="12762"/>
        <v/>
      </c>
      <c r="EC1460" s="7" t="str">
        <f t="shared" si="12762"/>
        <v/>
      </c>
      <c r="ED1460" s="7" t="str">
        <f t="shared" si="12762"/>
        <v/>
      </c>
      <c r="EE1460" s="7" t="str">
        <f t="shared" si="12762"/>
        <v/>
      </c>
      <c r="EF1460" s="7" t="str">
        <f t="shared" si="12762"/>
        <v/>
      </c>
      <c r="EG1460" s="7" t="str">
        <f t="shared" si="12762"/>
        <v/>
      </c>
      <c r="EH1460" s="7" t="str">
        <f t="shared" si="12762"/>
        <v/>
      </c>
      <c r="EI1460" s="7" t="str">
        <f t="shared" si="12762"/>
        <v/>
      </c>
      <c r="EJ1460" s="7" t="str">
        <f t="shared" si="12762"/>
        <v/>
      </c>
      <c r="EK1460" s="7" t="str">
        <f t="shared" si="12762"/>
        <v/>
      </c>
      <c r="EL1460" s="7" t="str">
        <f t="shared" si="12762"/>
        <v/>
      </c>
      <c r="EM1460" s="7" t="str">
        <f t="shared" si="12762"/>
        <v/>
      </c>
      <c r="EN1460" s="7" t="str">
        <f t="shared" si="12762"/>
        <v/>
      </c>
      <c r="EO1460" s="7" t="str">
        <f t="shared" si="12762"/>
        <v/>
      </c>
      <c r="EP1460" s="7" t="str">
        <f t="shared" si="12762"/>
        <v/>
      </c>
      <c r="EQ1460" s="7" t="str">
        <f t="shared" si="12762"/>
        <v/>
      </c>
      <c r="ER1460" s="7" t="str">
        <f t="shared" si="12762"/>
        <v/>
      </c>
      <c r="ES1460" s="7" t="str">
        <f t="shared" si="12762"/>
        <v/>
      </c>
      <c r="ET1460" s="7" t="str">
        <f t="shared" si="12762"/>
        <v/>
      </c>
      <c r="EU1460" s="7" t="str">
        <f t="shared" si="12762"/>
        <v/>
      </c>
      <c r="EV1460" s="7" t="str">
        <f t="shared" si="12762"/>
        <v/>
      </c>
      <c r="EW1460" s="7" t="str">
        <f t="shared" si="12762"/>
        <v/>
      </c>
      <c r="EX1460" s="7" t="str">
        <f t="shared" si="12762"/>
        <v/>
      </c>
      <c r="EY1460" s="7" t="str">
        <f t="shared" si="12762"/>
        <v/>
      </c>
      <c r="EZ1460" s="7" t="str">
        <f t="shared" si="12762"/>
        <v/>
      </c>
      <c r="FA1460" s="7" t="str">
        <f t="shared" si="12762"/>
        <v/>
      </c>
      <c r="FB1460" s="7" t="str">
        <f t="shared" si="12762"/>
        <v/>
      </c>
      <c r="FC1460" s="7" t="str">
        <f t="shared" si="12762"/>
        <v/>
      </c>
      <c r="FD1460" s="7" t="str">
        <f t="shared" si="12762"/>
        <v/>
      </c>
      <c r="FE1460" s="7" t="str">
        <f t="shared" ref="FE1460:HP1460" si="12763">IF(FE1457="","",FE1457)</f>
        <v/>
      </c>
      <c r="FF1460" s="7" t="str">
        <f t="shared" si="12763"/>
        <v/>
      </c>
      <c r="FG1460" s="7" t="str">
        <f t="shared" si="12763"/>
        <v/>
      </c>
      <c r="FH1460" s="7" t="str">
        <f t="shared" si="12763"/>
        <v/>
      </c>
      <c r="FI1460" s="7" t="str">
        <f t="shared" si="12763"/>
        <v/>
      </c>
      <c r="FJ1460" s="7" t="str">
        <f t="shared" si="12763"/>
        <v/>
      </c>
      <c r="FK1460" s="7" t="str">
        <f t="shared" si="12763"/>
        <v/>
      </c>
      <c r="FL1460" s="7" t="str">
        <f t="shared" si="12763"/>
        <v/>
      </c>
      <c r="FM1460" s="7" t="str">
        <f t="shared" si="12763"/>
        <v/>
      </c>
      <c r="FN1460" s="7" t="str">
        <f t="shared" si="12763"/>
        <v/>
      </c>
      <c r="FO1460" s="7" t="str">
        <f t="shared" si="12763"/>
        <v/>
      </c>
      <c r="FP1460" s="7" t="str">
        <f t="shared" si="12763"/>
        <v/>
      </c>
      <c r="FQ1460" s="7" t="str">
        <f t="shared" si="12763"/>
        <v/>
      </c>
      <c r="FR1460" s="7" t="str">
        <f t="shared" si="12763"/>
        <v/>
      </c>
      <c r="FS1460" s="7" t="str">
        <f t="shared" si="12763"/>
        <v/>
      </c>
      <c r="FT1460" s="7" t="str">
        <f t="shared" si="12763"/>
        <v/>
      </c>
      <c r="FU1460" s="7" t="str">
        <f t="shared" si="12763"/>
        <v/>
      </c>
      <c r="FV1460" s="7" t="str">
        <f t="shared" si="12763"/>
        <v/>
      </c>
      <c r="FW1460" s="7" t="str">
        <f t="shared" si="12763"/>
        <v/>
      </c>
      <c r="FX1460" s="7" t="str">
        <f t="shared" si="12763"/>
        <v/>
      </c>
      <c r="FY1460" s="7" t="str">
        <f t="shared" si="12763"/>
        <v/>
      </c>
      <c r="FZ1460" s="7" t="str">
        <f t="shared" si="12763"/>
        <v/>
      </c>
      <c r="GA1460" s="7" t="str">
        <f t="shared" si="12763"/>
        <v/>
      </c>
      <c r="GB1460" s="7" t="str">
        <f t="shared" si="12763"/>
        <v/>
      </c>
      <c r="GC1460" s="7" t="str">
        <f t="shared" si="12763"/>
        <v/>
      </c>
      <c r="GD1460" s="7" t="str">
        <f t="shared" si="12763"/>
        <v/>
      </c>
      <c r="GE1460" s="7" t="str">
        <f t="shared" si="12763"/>
        <v/>
      </c>
      <c r="GF1460" s="7" t="str">
        <f t="shared" si="12763"/>
        <v/>
      </c>
      <c r="GG1460" s="7" t="str">
        <f t="shared" si="12763"/>
        <v/>
      </c>
      <c r="GH1460" s="7" t="str">
        <f t="shared" si="12763"/>
        <v/>
      </c>
      <c r="GI1460" s="7" t="str">
        <f t="shared" si="12763"/>
        <v/>
      </c>
      <c r="GJ1460" s="7" t="str">
        <f t="shared" si="12763"/>
        <v/>
      </c>
      <c r="GK1460" s="7" t="str">
        <f t="shared" si="12763"/>
        <v/>
      </c>
      <c r="GL1460" s="7" t="str">
        <f t="shared" si="12763"/>
        <v/>
      </c>
      <c r="GM1460" s="7" t="str">
        <f t="shared" si="12763"/>
        <v/>
      </c>
      <c r="GN1460" s="7" t="str">
        <f t="shared" si="12763"/>
        <v/>
      </c>
      <c r="GO1460" s="7" t="str">
        <f t="shared" si="12763"/>
        <v/>
      </c>
      <c r="GP1460" s="7" t="str">
        <f t="shared" si="12763"/>
        <v/>
      </c>
      <c r="GQ1460" s="7" t="str">
        <f t="shared" si="12763"/>
        <v/>
      </c>
      <c r="GR1460" s="7" t="str">
        <f t="shared" si="12763"/>
        <v/>
      </c>
      <c r="GS1460" s="7" t="str">
        <f t="shared" si="12763"/>
        <v/>
      </c>
      <c r="GT1460" s="7" t="str">
        <f t="shared" si="12763"/>
        <v/>
      </c>
      <c r="GU1460" s="7" t="str">
        <f t="shared" si="12763"/>
        <v/>
      </c>
      <c r="GV1460" s="7" t="str">
        <f t="shared" si="12763"/>
        <v/>
      </c>
      <c r="GW1460" s="7" t="str">
        <f t="shared" si="12763"/>
        <v/>
      </c>
      <c r="GX1460" s="7" t="str">
        <f t="shared" si="12763"/>
        <v/>
      </c>
      <c r="GY1460" s="7" t="str">
        <f t="shared" si="12763"/>
        <v/>
      </c>
      <c r="GZ1460" s="7" t="str">
        <f t="shared" si="12763"/>
        <v/>
      </c>
      <c r="HA1460" s="7" t="str">
        <f t="shared" si="12763"/>
        <v/>
      </c>
      <c r="HB1460" s="7" t="str">
        <f t="shared" si="12763"/>
        <v/>
      </c>
      <c r="HC1460" s="7" t="str">
        <f t="shared" si="12763"/>
        <v/>
      </c>
      <c r="HD1460" s="7" t="str">
        <f t="shared" si="12763"/>
        <v/>
      </c>
      <c r="HE1460" s="7" t="str">
        <f t="shared" si="12763"/>
        <v/>
      </c>
      <c r="HF1460" s="7" t="str">
        <f t="shared" si="12763"/>
        <v/>
      </c>
      <c r="HG1460" s="7" t="str">
        <f t="shared" si="12763"/>
        <v/>
      </c>
      <c r="HH1460" s="7" t="str">
        <f t="shared" si="12763"/>
        <v/>
      </c>
      <c r="HI1460" s="7" t="str">
        <f t="shared" si="12763"/>
        <v/>
      </c>
      <c r="HJ1460" s="7" t="str">
        <f t="shared" si="12763"/>
        <v/>
      </c>
      <c r="HK1460" s="7" t="str">
        <f t="shared" si="12763"/>
        <v/>
      </c>
      <c r="HL1460" s="7" t="str">
        <f t="shared" si="12763"/>
        <v/>
      </c>
      <c r="HM1460" s="7" t="str">
        <f t="shared" si="12763"/>
        <v/>
      </c>
      <c r="HN1460" s="7" t="str">
        <f t="shared" si="12763"/>
        <v/>
      </c>
      <c r="HO1460" s="7" t="str">
        <f t="shared" si="12763"/>
        <v/>
      </c>
      <c r="HP1460" s="7" t="str">
        <f t="shared" si="12763"/>
        <v/>
      </c>
      <c r="HQ1460" s="7" t="str">
        <f t="shared" ref="HQ1460:IJ1460" si="12764">IF(HQ1457="","",HQ1457)</f>
        <v/>
      </c>
      <c r="HR1460" s="7" t="str">
        <f t="shared" si="12764"/>
        <v/>
      </c>
      <c r="HS1460" s="7" t="str">
        <f t="shared" si="12764"/>
        <v/>
      </c>
      <c r="HT1460" s="7" t="str">
        <f t="shared" si="12764"/>
        <v/>
      </c>
      <c r="HU1460" s="7" t="str">
        <f t="shared" si="12764"/>
        <v/>
      </c>
      <c r="HV1460" s="7" t="str">
        <f t="shared" si="12764"/>
        <v/>
      </c>
      <c r="HW1460" s="7" t="str">
        <f t="shared" si="12764"/>
        <v/>
      </c>
      <c r="HX1460" s="7" t="str">
        <f t="shared" si="12764"/>
        <v/>
      </c>
      <c r="HY1460" s="7" t="str">
        <f t="shared" si="12764"/>
        <v/>
      </c>
      <c r="HZ1460" s="7" t="str">
        <f t="shared" si="12764"/>
        <v/>
      </c>
      <c r="IA1460" s="7" t="str">
        <f t="shared" si="12764"/>
        <v/>
      </c>
      <c r="IB1460" s="7" t="str">
        <f t="shared" si="12764"/>
        <v/>
      </c>
      <c r="IC1460" s="7" t="str">
        <f t="shared" si="12764"/>
        <v/>
      </c>
      <c r="ID1460" s="7" t="str">
        <f t="shared" si="12764"/>
        <v/>
      </c>
      <c r="IE1460" s="7" t="str">
        <f t="shared" si="12764"/>
        <v/>
      </c>
      <c r="IF1460" s="7" t="str">
        <f t="shared" si="12764"/>
        <v/>
      </c>
      <c r="IG1460" s="7" t="str">
        <f t="shared" si="12764"/>
        <v/>
      </c>
      <c r="IH1460" s="7" t="str">
        <f t="shared" si="12764"/>
        <v/>
      </c>
      <c r="II1460" s="7" t="str">
        <f t="shared" si="12764"/>
        <v/>
      </c>
      <c r="IJ1460" s="7" t="str">
        <f t="shared" si="12764"/>
        <v/>
      </c>
      <c r="IK1460" s="7" t="str">
        <f t="shared" ref="IK1460:JD1460" si="12765">IF(IJ378="","",IJ378)</f>
        <v/>
      </c>
      <c r="IL1460" s="7" t="str">
        <f t="shared" si="12765"/>
        <v/>
      </c>
      <c r="IM1460" s="7" t="str">
        <f t="shared" si="12765"/>
        <v/>
      </c>
      <c r="IN1460" s="7" t="str">
        <f t="shared" si="12765"/>
        <v/>
      </c>
      <c r="IO1460" s="7" t="str">
        <f t="shared" si="12765"/>
        <v/>
      </c>
      <c r="IP1460" s="7" t="str">
        <f t="shared" si="12765"/>
        <v/>
      </c>
      <c r="IQ1460" s="7" t="str">
        <f t="shared" si="12765"/>
        <v/>
      </c>
      <c r="IR1460" s="7" t="str">
        <f t="shared" si="12765"/>
        <v/>
      </c>
      <c r="IS1460" s="7" t="str">
        <f t="shared" si="12765"/>
        <v/>
      </c>
      <c r="IT1460" s="7" t="str">
        <f t="shared" si="12765"/>
        <v/>
      </c>
      <c r="IU1460" s="7" t="str">
        <f t="shared" si="12765"/>
        <v/>
      </c>
      <c r="IV1460" s="7" t="str">
        <f t="shared" si="12765"/>
        <v/>
      </c>
      <c r="IW1460" s="7" t="str">
        <f t="shared" si="12765"/>
        <v/>
      </c>
      <c r="IX1460" s="7" t="str">
        <f t="shared" si="12765"/>
        <v/>
      </c>
      <c r="IY1460" s="7" t="str">
        <f t="shared" si="12765"/>
        <v/>
      </c>
      <c r="IZ1460" s="7" t="str">
        <f t="shared" si="12765"/>
        <v/>
      </c>
      <c r="JA1460" s="7" t="str">
        <f t="shared" si="12765"/>
        <v/>
      </c>
      <c r="JB1460" s="7" t="str">
        <f t="shared" si="12765"/>
        <v/>
      </c>
      <c r="JC1460" s="7" t="str">
        <f t="shared" si="12765"/>
        <v/>
      </c>
      <c r="JD1460" s="7" t="str">
        <f t="shared" si="12765"/>
        <v/>
      </c>
    </row>
    <row r="1461" spans="24:264" hidden="1" x14ac:dyDescent="0.3">
      <c r="X1461" s="51">
        <v>1461</v>
      </c>
      <c r="Z1461" s="7" t="s">
        <v>1370</v>
      </c>
      <c r="AA1461" s="7" t="str">
        <f t="shared" si="12760"/>
        <v/>
      </c>
      <c r="AB1461" s="7" t="str">
        <f t="shared" si="12760"/>
        <v/>
      </c>
      <c r="AC1461" s="7">
        <f t="shared" si="12760"/>
        <v>1</v>
      </c>
      <c r="AD1461" s="7" t="str">
        <f t="shared" si="12760"/>
        <v>Day/Night</v>
      </c>
      <c r="AE1461" s="7" t="str">
        <f t="shared" si="12760"/>
        <v/>
      </c>
      <c r="AF1461" s="7" t="str">
        <f t="shared" ref="AF1461:CQ1461" si="12766">IF(AE375="","",AE375)</f>
        <v/>
      </c>
      <c r="AG1461" s="7" t="str">
        <f t="shared" si="12766"/>
        <v/>
      </c>
      <c r="AH1461" s="7" t="str">
        <f t="shared" si="12766"/>
        <v/>
      </c>
      <c r="AI1461" s="7" t="str">
        <f t="shared" si="12766"/>
        <v/>
      </c>
      <c r="AJ1461" s="7" t="str">
        <f t="shared" si="12766"/>
        <v/>
      </c>
      <c r="AK1461" s="7" t="str">
        <f t="shared" si="12766"/>
        <v/>
      </c>
      <c r="AL1461" s="7" t="str">
        <f t="shared" si="12766"/>
        <v/>
      </c>
      <c r="AM1461" s="7" t="str">
        <f t="shared" si="12766"/>
        <v/>
      </c>
      <c r="AN1461" s="7" t="str">
        <f t="shared" si="12766"/>
        <v/>
      </c>
      <c r="AO1461" s="7" t="str">
        <f t="shared" si="12766"/>
        <v/>
      </c>
      <c r="AP1461" s="7" t="str">
        <f t="shared" si="12766"/>
        <v/>
      </c>
      <c r="AQ1461" s="7" t="str">
        <f t="shared" si="12766"/>
        <v/>
      </c>
      <c r="AR1461" s="7" t="str">
        <f t="shared" si="12766"/>
        <v/>
      </c>
      <c r="AS1461" s="7" t="str">
        <f t="shared" si="12766"/>
        <v/>
      </c>
      <c r="AT1461" s="7" t="str">
        <f t="shared" si="12766"/>
        <v/>
      </c>
      <c r="AU1461" s="7" t="str">
        <f t="shared" si="12766"/>
        <v/>
      </c>
      <c r="AV1461" s="7" t="str">
        <f t="shared" si="12766"/>
        <v/>
      </c>
      <c r="AW1461" s="7" t="str">
        <f t="shared" si="12766"/>
        <v/>
      </c>
      <c r="AX1461" s="7" t="str">
        <f t="shared" si="12766"/>
        <v/>
      </c>
      <c r="AY1461" s="7" t="str">
        <f t="shared" si="12766"/>
        <v/>
      </c>
      <c r="AZ1461" s="7" t="str">
        <f t="shared" si="12766"/>
        <v/>
      </c>
      <c r="BA1461" s="7" t="str">
        <f t="shared" si="12766"/>
        <v/>
      </c>
      <c r="BB1461" s="7" t="str">
        <f t="shared" si="12766"/>
        <v/>
      </c>
      <c r="BC1461" s="7" t="str">
        <f t="shared" si="12766"/>
        <v/>
      </c>
      <c r="BD1461" s="7" t="str">
        <f t="shared" si="12766"/>
        <v/>
      </c>
      <c r="BE1461" s="7" t="str">
        <f t="shared" si="12766"/>
        <v/>
      </c>
      <c r="BF1461" s="7" t="str">
        <f t="shared" si="12766"/>
        <v/>
      </c>
      <c r="BG1461" s="7" t="str">
        <f t="shared" si="12766"/>
        <v/>
      </c>
      <c r="BH1461" s="7" t="str">
        <f t="shared" si="12766"/>
        <v/>
      </c>
      <c r="BI1461" s="7" t="str">
        <f t="shared" si="12766"/>
        <v/>
      </c>
      <c r="BJ1461" s="7" t="str">
        <f t="shared" si="12766"/>
        <v/>
      </c>
      <c r="BK1461" s="7" t="str">
        <f t="shared" si="12766"/>
        <v/>
      </c>
      <c r="BL1461" s="7" t="str">
        <f t="shared" si="12766"/>
        <v/>
      </c>
      <c r="BM1461" s="7" t="str">
        <f t="shared" si="12766"/>
        <v/>
      </c>
      <c r="BN1461" s="7" t="str">
        <f t="shared" si="12766"/>
        <v/>
      </c>
      <c r="BO1461" s="7" t="str">
        <f t="shared" si="12766"/>
        <v/>
      </c>
      <c r="BP1461" s="7" t="str">
        <f t="shared" si="12766"/>
        <v/>
      </c>
      <c r="BQ1461" s="7" t="str">
        <f t="shared" si="12766"/>
        <v/>
      </c>
      <c r="BR1461" s="7" t="str">
        <f t="shared" si="12766"/>
        <v/>
      </c>
      <c r="BS1461" s="7" t="str">
        <f t="shared" si="12766"/>
        <v/>
      </c>
      <c r="BT1461" s="7" t="str">
        <f t="shared" si="12766"/>
        <v/>
      </c>
      <c r="BU1461" s="7" t="str">
        <f t="shared" si="12766"/>
        <v/>
      </c>
      <c r="BV1461" s="7" t="str">
        <f t="shared" si="12766"/>
        <v/>
      </c>
      <c r="BW1461" s="7" t="str">
        <f t="shared" si="12766"/>
        <v/>
      </c>
      <c r="BX1461" s="7" t="str">
        <f t="shared" si="12766"/>
        <v/>
      </c>
      <c r="BY1461" s="7" t="str">
        <f t="shared" si="12766"/>
        <v/>
      </c>
      <c r="BZ1461" s="7" t="str">
        <f t="shared" si="12766"/>
        <v/>
      </c>
      <c r="CA1461" s="7" t="str">
        <f t="shared" si="12766"/>
        <v/>
      </c>
      <c r="CB1461" s="7" t="str">
        <f t="shared" si="12766"/>
        <v/>
      </c>
      <c r="CC1461" s="7" t="str">
        <f t="shared" si="12766"/>
        <v/>
      </c>
      <c r="CD1461" s="7" t="str">
        <f t="shared" si="12766"/>
        <v/>
      </c>
      <c r="CE1461" s="7" t="str">
        <f t="shared" si="12766"/>
        <v/>
      </c>
      <c r="CF1461" s="7" t="str">
        <f t="shared" si="12766"/>
        <v/>
      </c>
      <c r="CG1461" s="7" t="str">
        <f t="shared" si="12766"/>
        <v/>
      </c>
      <c r="CH1461" s="7" t="str">
        <f t="shared" si="12766"/>
        <v/>
      </c>
      <c r="CI1461" s="7" t="str">
        <f t="shared" si="12766"/>
        <v/>
      </c>
      <c r="CJ1461" s="7" t="str">
        <f t="shared" si="12766"/>
        <v/>
      </c>
      <c r="CK1461" s="7" t="str">
        <f t="shared" si="12766"/>
        <v/>
      </c>
      <c r="CL1461" s="7" t="str">
        <f t="shared" si="12766"/>
        <v/>
      </c>
      <c r="CM1461" s="7" t="str">
        <f t="shared" si="12766"/>
        <v/>
      </c>
      <c r="CN1461" s="7" t="str">
        <f t="shared" si="12766"/>
        <v/>
      </c>
      <c r="CO1461" s="7" t="str">
        <f t="shared" si="12766"/>
        <v/>
      </c>
      <c r="CP1461" s="7" t="str">
        <f t="shared" si="12766"/>
        <v/>
      </c>
      <c r="CQ1461" s="7" t="str">
        <f t="shared" si="12766"/>
        <v/>
      </c>
      <c r="CR1461" s="7" t="str">
        <f t="shared" ref="CR1461:FC1461" si="12767">IF(CQ375="","",CQ375)</f>
        <v/>
      </c>
      <c r="CS1461" s="7" t="str">
        <f t="shared" si="12767"/>
        <v/>
      </c>
      <c r="CT1461" s="7" t="str">
        <f t="shared" si="12767"/>
        <v/>
      </c>
      <c r="CU1461" s="7" t="str">
        <f t="shared" si="12767"/>
        <v/>
      </c>
      <c r="CV1461" s="7" t="str">
        <f t="shared" si="12767"/>
        <v/>
      </c>
      <c r="CW1461" s="7" t="str">
        <f t="shared" si="12767"/>
        <v/>
      </c>
      <c r="CX1461" s="7" t="str">
        <f t="shared" si="12767"/>
        <v/>
      </c>
      <c r="CY1461" s="7" t="str">
        <f t="shared" si="12767"/>
        <v/>
      </c>
      <c r="CZ1461" s="7" t="str">
        <f t="shared" si="12767"/>
        <v/>
      </c>
      <c r="DA1461" s="7" t="str">
        <f t="shared" si="12767"/>
        <v/>
      </c>
      <c r="DB1461" s="7" t="str">
        <f t="shared" si="12767"/>
        <v/>
      </c>
      <c r="DC1461" s="7" t="str">
        <f t="shared" si="12767"/>
        <v/>
      </c>
      <c r="DD1461" s="7" t="str">
        <f t="shared" si="12767"/>
        <v/>
      </c>
      <c r="DE1461" s="7" t="str">
        <f t="shared" si="12767"/>
        <v/>
      </c>
      <c r="DF1461" s="7" t="str">
        <f t="shared" si="12767"/>
        <v/>
      </c>
      <c r="DG1461" s="7" t="str">
        <f t="shared" si="12767"/>
        <v/>
      </c>
      <c r="DH1461" s="7" t="str">
        <f t="shared" si="12767"/>
        <v/>
      </c>
      <c r="DI1461" s="7" t="str">
        <f t="shared" si="12767"/>
        <v/>
      </c>
      <c r="DJ1461" s="7" t="str">
        <f t="shared" si="12767"/>
        <v/>
      </c>
      <c r="DK1461" s="7" t="str">
        <f t="shared" si="12767"/>
        <v/>
      </c>
      <c r="DL1461" s="7" t="str">
        <f t="shared" si="12767"/>
        <v/>
      </c>
      <c r="DM1461" s="7" t="str">
        <f t="shared" si="12767"/>
        <v/>
      </c>
      <c r="DN1461" s="7" t="str">
        <f t="shared" si="12767"/>
        <v/>
      </c>
      <c r="DO1461" s="7" t="str">
        <f t="shared" si="12767"/>
        <v/>
      </c>
      <c r="DP1461" s="7" t="str">
        <f t="shared" si="12767"/>
        <v/>
      </c>
      <c r="DQ1461" s="7" t="str">
        <f t="shared" si="12767"/>
        <v/>
      </c>
      <c r="DR1461" s="7" t="str">
        <f t="shared" si="12767"/>
        <v/>
      </c>
      <c r="DS1461" s="7" t="str">
        <f t="shared" si="12767"/>
        <v/>
      </c>
      <c r="DT1461" s="7" t="str">
        <f t="shared" si="12767"/>
        <v/>
      </c>
      <c r="DU1461" s="7" t="str">
        <f t="shared" si="12767"/>
        <v/>
      </c>
      <c r="DV1461" s="7" t="str">
        <f t="shared" si="12767"/>
        <v/>
      </c>
      <c r="DW1461" s="7" t="str">
        <f t="shared" si="12767"/>
        <v/>
      </c>
      <c r="DX1461" s="7" t="str">
        <f t="shared" si="12767"/>
        <v/>
      </c>
      <c r="DY1461" s="7" t="str">
        <f t="shared" si="12767"/>
        <v/>
      </c>
      <c r="DZ1461" s="7" t="str">
        <f t="shared" si="12767"/>
        <v/>
      </c>
      <c r="EA1461" s="7" t="str">
        <f t="shared" si="12767"/>
        <v/>
      </c>
      <c r="EB1461" s="7" t="str">
        <f t="shared" si="12767"/>
        <v/>
      </c>
      <c r="EC1461" s="7" t="str">
        <f t="shared" si="12767"/>
        <v/>
      </c>
      <c r="ED1461" s="7" t="str">
        <f t="shared" si="12767"/>
        <v/>
      </c>
      <c r="EE1461" s="7" t="str">
        <f t="shared" si="12767"/>
        <v/>
      </c>
      <c r="EF1461" s="7" t="str">
        <f t="shared" si="12767"/>
        <v/>
      </c>
      <c r="EG1461" s="7" t="str">
        <f t="shared" si="12767"/>
        <v/>
      </c>
      <c r="EH1461" s="7" t="str">
        <f t="shared" si="12767"/>
        <v/>
      </c>
      <c r="EI1461" s="7" t="str">
        <f t="shared" si="12767"/>
        <v/>
      </c>
      <c r="EJ1461" s="7" t="str">
        <f t="shared" si="12767"/>
        <v/>
      </c>
      <c r="EK1461" s="7" t="str">
        <f t="shared" si="12767"/>
        <v/>
      </c>
      <c r="EL1461" s="7" t="str">
        <f t="shared" si="12767"/>
        <v/>
      </c>
      <c r="EM1461" s="7" t="str">
        <f t="shared" si="12767"/>
        <v/>
      </c>
      <c r="EN1461" s="7" t="str">
        <f t="shared" si="12767"/>
        <v/>
      </c>
      <c r="EO1461" s="7" t="str">
        <f t="shared" si="12767"/>
        <v/>
      </c>
      <c r="EP1461" s="7" t="str">
        <f t="shared" si="12767"/>
        <v/>
      </c>
      <c r="EQ1461" s="7" t="str">
        <f t="shared" si="12767"/>
        <v/>
      </c>
      <c r="ER1461" s="7" t="str">
        <f t="shared" si="12767"/>
        <v/>
      </c>
      <c r="ES1461" s="7" t="str">
        <f t="shared" si="12767"/>
        <v/>
      </c>
      <c r="ET1461" s="7" t="str">
        <f t="shared" si="12767"/>
        <v/>
      </c>
      <c r="EU1461" s="7" t="str">
        <f t="shared" si="12767"/>
        <v/>
      </c>
      <c r="EV1461" s="7" t="str">
        <f t="shared" si="12767"/>
        <v/>
      </c>
      <c r="EW1461" s="7" t="str">
        <f t="shared" si="12767"/>
        <v/>
      </c>
      <c r="EX1461" s="7" t="str">
        <f t="shared" si="12767"/>
        <v/>
      </c>
      <c r="EY1461" s="7" t="str">
        <f t="shared" si="12767"/>
        <v/>
      </c>
      <c r="EZ1461" s="7" t="str">
        <f t="shared" si="12767"/>
        <v/>
      </c>
      <c r="FA1461" s="7" t="str">
        <f t="shared" si="12767"/>
        <v/>
      </c>
      <c r="FB1461" s="7" t="str">
        <f t="shared" si="12767"/>
        <v/>
      </c>
      <c r="FC1461" s="7" t="str">
        <f t="shared" si="12767"/>
        <v/>
      </c>
      <c r="FD1461" s="7" t="str">
        <f t="shared" ref="FD1461:HO1461" si="12768">IF(FC375="","",FC375)</f>
        <v/>
      </c>
      <c r="FE1461" s="7" t="str">
        <f t="shared" si="12768"/>
        <v/>
      </c>
      <c r="FF1461" s="7" t="str">
        <f t="shared" si="12768"/>
        <v/>
      </c>
      <c r="FG1461" s="7" t="str">
        <f t="shared" si="12768"/>
        <v/>
      </c>
      <c r="FH1461" s="7" t="str">
        <f t="shared" si="12768"/>
        <v/>
      </c>
      <c r="FI1461" s="7" t="str">
        <f t="shared" si="12768"/>
        <v/>
      </c>
      <c r="FJ1461" s="7" t="str">
        <f t="shared" si="12768"/>
        <v/>
      </c>
      <c r="FK1461" s="7" t="str">
        <f t="shared" si="12768"/>
        <v/>
      </c>
      <c r="FL1461" s="7" t="str">
        <f t="shared" si="12768"/>
        <v/>
      </c>
      <c r="FM1461" s="7" t="str">
        <f t="shared" si="12768"/>
        <v/>
      </c>
      <c r="FN1461" s="7" t="str">
        <f t="shared" si="12768"/>
        <v/>
      </c>
      <c r="FO1461" s="7" t="str">
        <f t="shared" si="12768"/>
        <v/>
      </c>
      <c r="FP1461" s="7" t="str">
        <f t="shared" si="12768"/>
        <v/>
      </c>
      <c r="FQ1461" s="7" t="str">
        <f t="shared" si="12768"/>
        <v/>
      </c>
      <c r="FR1461" s="7" t="str">
        <f t="shared" si="12768"/>
        <v/>
      </c>
      <c r="FS1461" s="7" t="str">
        <f t="shared" si="12768"/>
        <v/>
      </c>
      <c r="FT1461" s="7" t="str">
        <f t="shared" si="12768"/>
        <v/>
      </c>
      <c r="FU1461" s="7" t="str">
        <f t="shared" si="12768"/>
        <v/>
      </c>
      <c r="FV1461" s="7" t="str">
        <f t="shared" si="12768"/>
        <v/>
      </c>
      <c r="FW1461" s="7" t="str">
        <f t="shared" si="12768"/>
        <v/>
      </c>
      <c r="FX1461" s="7" t="str">
        <f t="shared" si="12768"/>
        <v/>
      </c>
      <c r="FY1461" s="7" t="str">
        <f t="shared" si="12768"/>
        <v/>
      </c>
      <c r="FZ1461" s="7" t="str">
        <f t="shared" si="12768"/>
        <v/>
      </c>
      <c r="GA1461" s="7" t="str">
        <f t="shared" si="12768"/>
        <v/>
      </c>
      <c r="GB1461" s="7" t="str">
        <f t="shared" si="12768"/>
        <v/>
      </c>
      <c r="GC1461" s="7" t="str">
        <f t="shared" si="12768"/>
        <v/>
      </c>
      <c r="GD1461" s="7" t="str">
        <f t="shared" si="12768"/>
        <v/>
      </c>
      <c r="GE1461" s="7" t="str">
        <f t="shared" si="12768"/>
        <v/>
      </c>
      <c r="GF1461" s="7" t="str">
        <f t="shared" si="12768"/>
        <v/>
      </c>
      <c r="GG1461" s="7" t="str">
        <f t="shared" si="12768"/>
        <v/>
      </c>
      <c r="GH1461" s="7" t="str">
        <f t="shared" si="12768"/>
        <v/>
      </c>
      <c r="GI1461" s="7" t="str">
        <f t="shared" si="12768"/>
        <v/>
      </c>
      <c r="GJ1461" s="7" t="str">
        <f t="shared" si="12768"/>
        <v/>
      </c>
      <c r="GK1461" s="7" t="str">
        <f t="shared" si="12768"/>
        <v/>
      </c>
      <c r="GL1461" s="7" t="str">
        <f t="shared" si="12768"/>
        <v/>
      </c>
      <c r="GM1461" s="7" t="str">
        <f t="shared" si="12768"/>
        <v/>
      </c>
      <c r="GN1461" s="7" t="str">
        <f t="shared" si="12768"/>
        <v/>
      </c>
      <c r="GO1461" s="7" t="str">
        <f t="shared" si="12768"/>
        <v/>
      </c>
      <c r="GP1461" s="7" t="str">
        <f t="shared" si="12768"/>
        <v/>
      </c>
      <c r="GQ1461" s="7" t="str">
        <f t="shared" si="12768"/>
        <v/>
      </c>
      <c r="GR1461" s="7" t="str">
        <f t="shared" si="12768"/>
        <v/>
      </c>
      <c r="GS1461" s="7" t="str">
        <f t="shared" si="12768"/>
        <v/>
      </c>
      <c r="GT1461" s="7" t="str">
        <f t="shared" si="12768"/>
        <v/>
      </c>
      <c r="GU1461" s="7" t="str">
        <f t="shared" si="12768"/>
        <v/>
      </c>
      <c r="GV1461" s="7" t="str">
        <f t="shared" si="12768"/>
        <v/>
      </c>
      <c r="GW1461" s="7" t="str">
        <f t="shared" si="12768"/>
        <v/>
      </c>
      <c r="GX1461" s="7" t="str">
        <f t="shared" si="12768"/>
        <v/>
      </c>
      <c r="GY1461" s="7" t="str">
        <f t="shared" si="12768"/>
        <v/>
      </c>
      <c r="GZ1461" s="7" t="str">
        <f t="shared" si="12768"/>
        <v/>
      </c>
      <c r="HA1461" s="7" t="str">
        <f t="shared" si="12768"/>
        <v/>
      </c>
      <c r="HB1461" s="7" t="str">
        <f t="shared" si="12768"/>
        <v/>
      </c>
      <c r="HC1461" s="7" t="str">
        <f t="shared" si="12768"/>
        <v/>
      </c>
      <c r="HD1461" s="7" t="str">
        <f t="shared" si="12768"/>
        <v/>
      </c>
      <c r="HE1461" s="7" t="str">
        <f t="shared" si="12768"/>
        <v/>
      </c>
      <c r="HF1461" s="7" t="str">
        <f t="shared" si="12768"/>
        <v/>
      </c>
      <c r="HG1461" s="7" t="str">
        <f t="shared" si="12768"/>
        <v/>
      </c>
      <c r="HH1461" s="7" t="str">
        <f t="shared" si="12768"/>
        <v/>
      </c>
      <c r="HI1461" s="7" t="str">
        <f t="shared" si="12768"/>
        <v/>
      </c>
      <c r="HJ1461" s="7" t="str">
        <f t="shared" si="12768"/>
        <v/>
      </c>
      <c r="HK1461" s="7" t="str">
        <f t="shared" si="12768"/>
        <v/>
      </c>
      <c r="HL1461" s="7" t="str">
        <f t="shared" si="12768"/>
        <v/>
      </c>
      <c r="HM1461" s="7" t="str">
        <f t="shared" si="12768"/>
        <v/>
      </c>
      <c r="HN1461" s="7" t="str">
        <f t="shared" si="12768"/>
        <v/>
      </c>
      <c r="HO1461" s="7" t="str">
        <f t="shared" si="12768"/>
        <v/>
      </c>
      <c r="HP1461" s="7" t="str">
        <f t="shared" ref="HP1461:IJ1461" si="12769">IF(HO375="","",HO375)</f>
        <v/>
      </c>
      <c r="HQ1461" s="7" t="str">
        <f t="shared" si="12769"/>
        <v/>
      </c>
      <c r="HR1461" s="7" t="str">
        <f t="shared" si="12769"/>
        <v/>
      </c>
      <c r="HS1461" s="7" t="str">
        <f t="shared" si="12769"/>
        <v/>
      </c>
      <c r="HT1461" s="7" t="str">
        <f t="shared" si="12769"/>
        <v/>
      </c>
      <c r="HU1461" s="7" t="str">
        <f t="shared" si="12769"/>
        <v/>
      </c>
      <c r="HV1461" s="7" t="str">
        <f t="shared" si="12769"/>
        <v/>
      </c>
      <c r="HW1461" s="7" t="str">
        <f t="shared" si="12769"/>
        <v/>
      </c>
      <c r="HX1461" s="7" t="str">
        <f t="shared" si="12769"/>
        <v/>
      </c>
      <c r="HY1461" s="7" t="str">
        <f t="shared" si="12769"/>
        <v/>
      </c>
      <c r="HZ1461" s="7" t="str">
        <f t="shared" si="12769"/>
        <v/>
      </c>
      <c r="IA1461" s="7" t="str">
        <f t="shared" si="12769"/>
        <v/>
      </c>
      <c r="IB1461" s="7" t="str">
        <f t="shared" si="12769"/>
        <v/>
      </c>
      <c r="IC1461" s="7" t="str">
        <f t="shared" si="12769"/>
        <v/>
      </c>
      <c r="ID1461" s="7" t="str">
        <f t="shared" si="12769"/>
        <v/>
      </c>
      <c r="IE1461" s="7" t="str">
        <f t="shared" si="12769"/>
        <v/>
      </c>
      <c r="IF1461" s="7" t="str">
        <f t="shared" si="12769"/>
        <v/>
      </c>
      <c r="IG1461" s="7" t="str">
        <f t="shared" si="12769"/>
        <v/>
      </c>
      <c r="IH1461" s="7" t="str">
        <f t="shared" si="12769"/>
        <v/>
      </c>
      <c r="II1461" s="7" t="str">
        <f t="shared" si="12769"/>
        <v/>
      </c>
      <c r="IJ1461" s="7" t="str">
        <f t="shared" si="12769"/>
        <v/>
      </c>
      <c r="IK1461" s="7" t="str">
        <f t="shared" ref="IK1461:JD1461" si="12770">IF(IJ379="","",IJ379)</f>
        <v/>
      </c>
      <c r="IL1461" s="7" t="str">
        <f t="shared" si="12770"/>
        <v/>
      </c>
      <c r="IM1461" s="7" t="str">
        <f t="shared" si="12770"/>
        <v/>
      </c>
      <c r="IN1461" s="7" t="str">
        <f t="shared" si="12770"/>
        <v/>
      </c>
      <c r="IO1461" s="7" t="str">
        <f t="shared" si="12770"/>
        <v/>
      </c>
      <c r="IP1461" s="7" t="str">
        <f t="shared" si="12770"/>
        <v/>
      </c>
      <c r="IQ1461" s="7" t="str">
        <f t="shared" si="12770"/>
        <v/>
      </c>
      <c r="IR1461" s="7" t="str">
        <f t="shared" si="12770"/>
        <v/>
      </c>
      <c r="IS1461" s="7" t="str">
        <f t="shared" si="12770"/>
        <v/>
      </c>
      <c r="IT1461" s="7" t="str">
        <f t="shared" si="12770"/>
        <v/>
      </c>
      <c r="IU1461" s="7" t="str">
        <f t="shared" si="12770"/>
        <v/>
      </c>
      <c r="IV1461" s="7" t="str">
        <f t="shared" si="12770"/>
        <v/>
      </c>
      <c r="IW1461" s="7" t="str">
        <f t="shared" si="12770"/>
        <v/>
      </c>
      <c r="IX1461" s="7" t="str">
        <f t="shared" si="12770"/>
        <v/>
      </c>
      <c r="IY1461" s="7" t="str">
        <f t="shared" si="12770"/>
        <v/>
      </c>
      <c r="IZ1461" s="7" t="str">
        <f t="shared" si="12770"/>
        <v/>
      </c>
      <c r="JA1461" s="7" t="str">
        <f t="shared" si="12770"/>
        <v/>
      </c>
      <c r="JB1461" s="7" t="str">
        <f t="shared" si="12770"/>
        <v/>
      </c>
      <c r="JC1461" s="7" t="str">
        <f t="shared" si="12770"/>
        <v/>
      </c>
      <c r="JD1461" s="7" t="str">
        <f t="shared" si="12770"/>
        <v/>
      </c>
    </row>
    <row r="1462" spans="24:264" hidden="1" x14ac:dyDescent="0.3">
      <c r="X1462" s="51">
        <v>1462</v>
      </c>
      <c r="Z1462" s="7" t="s">
        <v>1069</v>
      </c>
      <c r="AA1462" s="7" t="str">
        <f t="shared" si="12760"/>
        <v/>
      </c>
      <c r="AB1462" s="7" t="str">
        <f t="shared" si="12760"/>
        <v xml:space="preserve"> </v>
      </c>
      <c r="AC1462" s="7" t="str">
        <f t="shared" si="12760"/>
        <v/>
      </c>
      <c r="AD1462" s="7" t="str">
        <f t="shared" si="12760"/>
        <v/>
      </c>
      <c r="AE1462" s="7" t="str">
        <f t="shared" si="12760"/>
        <v/>
      </c>
      <c r="AF1462" s="7" t="str">
        <f t="shared" ref="AF1462:AX1462" si="12771">IF(AE794="","",AE794)</f>
        <v/>
      </c>
      <c r="AG1462" s="7" t="str">
        <f t="shared" si="12771"/>
        <v/>
      </c>
      <c r="AH1462" s="7" t="str">
        <f t="shared" si="12771"/>
        <v/>
      </c>
      <c r="AI1462" s="7" t="str">
        <f t="shared" si="12771"/>
        <v/>
      </c>
      <c r="AJ1462" s="7" t="str">
        <f t="shared" si="12771"/>
        <v/>
      </c>
      <c r="AK1462" s="7" t="str">
        <f t="shared" si="12771"/>
        <v/>
      </c>
      <c r="AL1462" s="7" t="str">
        <f t="shared" si="12771"/>
        <v/>
      </c>
      <c r="AM1462" s="7" t="str">
        <f t="shared" si="12771"/>
        <v/>
      </c>
      <c r="AN1462" s="7" t="str">
        <f t="shared" si="12771"/>
        <v/>
      </c>
      <c r="AO1462" s="7" t="str">
        <f t="shared" si="12771"/>
        <v/>
      </c>
      <c r="AP1462" s="7" t="str">
        <f t="shared" si="12771"/>
        <v/>
      </c>
      <c r="AQ1462" s="7" t="str">
        <f t="shared" si="12771"/>
        <v/>
      </c>
      <c r="AR1462" s="7" t="str">
        <f t="shared" si="12771"/>
        <v/>
      </c>
      <c r="AS1462" s="7" t="str">
        <f t="shared" si="12771"/>
        <v/>
      </c>
      <c r="AT1462" s="7" t="str">
        <f t="shared" si="12771"/>
        <v/>
      </c>
      <c r="AU1462" s="7" t="str">
        <f t="shared" si="12771"/>
        <v/>
      </c>
      <c r="AV1462" s="7" t="str">
        <f t="shared" si="12771"/>
        <v/>
      </c>
      <c r="AW1462" s="7" t="str">
        <f t="shared" si="12771"/>
        <v/>
      </c>
      <c r="AX1462" s="7" t="str">
        <f t="shared" si="12771"/>
        <v/>
      </c>
      <c r="AY1462" s="7" t="str">
        <f t="shared" ref="AY1462:BP1462" si="12772">AF1463</f>
        <v/>
      </c>
      <c r="AZ1462" s="7" t="str">
        <f t="shared" si="12772"/>
        <v/>
      </c>
      <c r="BA1462" s="7" t="str">
        <f t="shared" si="12772"/>
        <v/>
      </c>
      <c r="BB1462" s="7" t="str">
        <f t="shared" si="12772"/>
        <v/>
      </c>
      <c r="BC1462" s="7" t="str">
        <f t="shared" si="12772"/>
        <v/>
      </c>
      <c r="BD1462" s="7" t="str">
        <f t="shared" si="12772"/>
        <v/>
      </c>
      <c r="BE1462" s="7" t="str">
        <f t="shared" si="12772"/>
        <v/>
      </c>
      <c r="BF1462" s="7" t="str">
        <f t="shared" si="12772"/>
        <v/>
      </c>
      <c r="BG1462" s="7" t="str">
        <f t="shared" si="12772"/>
        <v/>
      </c>
      <c r="BH1462" s="7" t="str">
        <f t="shared" si="12772"/>
        <v/>
      </c>
      <c r="BI1462" s="7" t="str">
        <f t="shared" si="12772"/>
        <v/>
      </c>
      <c r="BJ1462" s="7" t="str">
        <f t="shared" si="12772"/>
        <v/>
      </c>
      <c r="BK1462" s="7" t="str">
        <f t="shared" si="12772"/>
        <v/>
      </c>
      <c r="BL1462" s="7" t="str">
        <f t="shared" si="12772"/>
        <v/>
      </c>
      <c r="BM1462" s="7" t="str">
        <f t="shared" si="12772"/>
        <v/>
      </c>
      <c r="BN1462" s="7" t="str">
        <f t="shared" si="12772"/>
        <v/>
      </c>
      <c r="BO1462" s="7" t="str">
        <f t="shared" si="12772"/>
        <v/>
      </c>
      <c r="BP1462" s="7" t="str">
        <f t="shared" si="12772"/>
        <v/>
      </c>
      <c r="BQ1462" s="7" t="str">
        <f>IF(BP794="","",BP794)</f>
        <v/>
      </c>
      <c r="BR1462" s="7" t="str">
        <f>IF(BQ794="","",BQ794)</f>
        <v/>
      </c>
      <c r="BS1462" s="7" t="str">
        <f t="shared" ref="BS1462:CX1462" si="12773">IF(BR376="","",BR376)</f>
        <v/>
      </c>
      <c r="BT1462" s="7" t="str">
        <f t="shared" si="12773"/>
        <v/>
      </c>
      <c r="BU1462" s="7" t="str">
        <f t="shared" si="12773"/>
        <v/>
      </c>
      <c r="BV1462" s="7" t="str">
        <f t="shared" si="12773"/>
        <v/>
      </c>
      <c r="BW1462" s="7" t="str">
        <f t="shared" si="12773"/>
        <v/>
      </c>
      <c r="BX1462" s="7" t="str">
        <f t="shared" si="12773"/>
        <v/>
      </c>
      <c r="BY1462" s="7" t="str">
        <f t="shared" si="12773"/>
        <v/>
      </c>
      <c r="BZ1462" s="7" t="str">
        <f t="shared" si="12773"/>
        <v/>
      </c>
      <c r="CA1462" s="7" t="str">
        <f t="shared" si="12773"/>
        <v/>
      </c>
      <c r="CB1462" s="7" t="str">
        <f t="shared" si="12773"/>
        <v/>
      </c>
      <c r="CC1462" s="7" t="str">
        <f t="shared" si="12773"/>
        <v/>
      </c>
      <c r="CD1462" s="7" t="str">
        <f t="shared" si="12773"/>
        <v/>
      </c>
      <c r="CE1462" s="7" t="str">
        <f t="shared" si="12773"/>
        <v/>
      </c>
      <c r="CF1462" s="7" t="str">
        <f t="shared" si="12773"/>
        <v/>
      </c>
      <c r="CG1462" s="7" t="str">
        <f t="shared" si="12773"/>
        <v/>
      </c>
      <c r="CH1462" s="7" t="str">
        <f t="shared" si="12773"/>
        <v/>
      </c>
      <c r="CI1462" s="7" t="str">
        <f t="shared" si="12773"/>
        <v/>
      </c>
      <c r="CJ1462" s="7" t="str">
        <f t="shared" si="12773"/>
        <v/>
      </c>
      <c r="CK1462" s="7" t="str">
        <f t="shared" si="12773"/>
        <v/>
      </c>
      <c r="CL1462" s="7" t="str">
        <f t="shared" si="12773"/>
        <v/>
      </c>
      <c r="CM1462" s="7" t="str">
        <f t="shared" si="12773"/>
        <v/>
      </c>
      <c r="CN1462" s="7" t="str">
        <f t="shared" si="12773"/>
        <v/>
      </c>
      <c r="CO1462" s="7" t="str">
        <f t="shared" si="12773"/>
        <v/>
      </c>
      <c r="CP1462" s="7" t="str">
        <f t="shared" si="12773"/>
        <v/>
      </c>
      <c r="CQ1462" s="7" t="str">
        <f t="shared" si="12773"/>
        <v/>
      </c>
      <c r="CR1462" s="7" t="str">
        <f t="shared" si="12773"/>
        <v/>
      </c>
      <c r="CS1462" s="7" t="str">
        <f t="shared" si="12773"/>
        <v/>
      </c>
      <c r="CT1462" s="7" t="str">
        <f t="shared" si="12773"/>
        <v/>
      </c>
      <c r="CU1462" s="7" t="str">
        <f t="shared" si="12773"/>
        <v/>
      </c>
      <c r="CV1462" s="7" t="str">
        <f t="shared" si="12773"/>
        <v/>
      </c>
      <c r="CW1462" s="7" t="str">
        <f t="shared" si="12773"/>
        <v/>
      </c>
      <c r="CX1462" s="7" t="str">
        <f t="shared" si="12773"/>
        <v/>
      </c>
      <c r="CY1462" s="7" t="str">
        <f t="shared" ref="CY1462:ED1462" si="12774">IF(CX376="","",CX376)</f>
        <v/>
      </c>
      <c r="CZ1462" s="7" t="str">
        <f t="shared" si="12774"/>
        <v/>
      </c>
      <c r="DA1462" s="7" t="str">
        <f t="shared" si="12774"/>
        <v/>
      </c>
      <c r="DB1462" s="7" t="str">
        <f t="shared" si="12774"/>
        <v/>
      </c>
      <c r="DC1462" s="7" t="str">
        <f t="shared" si="12774"/>
        <v/>
      </c>
      <c r="DD1462" s="7" t="str">
        <f t="shared" si="12774"/>
        <v/>
      </c>
      <c r="DE1462" s="7" t="str">
        <f t="shared" si="12774"/>
        <v/>
      </c>
      <c r="DF1462" s="7" t="str">
        <f t="shared" si="12774"/>
        <v/>
      </c>
      <c r="DG1462" s="7" t="str">
        <f t="shared" si="12774"/>
        <v/>
      </c>
      <c r="DH1462" s="7" t="str">
        <f t="shared" si="12774"/>
        <v/>
      </c>
      <c r="DI1462" s="7" t="str">
        <f t="shared" si="12774"/>
        <v/>
      </c>
      <c r="DJ1462" s="7" t="str">
        <f t="shared" si="12774"/>
        <v/>
      </c>
      <c r="DK1462" s="7" t="str">
        <f t="shared" si="12774"/>
        <v/>
      </c>
      <c r="DL1462" s="7" t="str">
        <f t="shared" si="12774"/>
        <v/>
      </c>
      <c r="DM1462" s="7" t="str">
        <f t="shared" si="12774"/>
        <v/>
      </c>
      <c r="DN1462" s="7" t="str">
        <f t="shared" si="12774"/>
        <v/>
      </c>
      <c r="DO1462" s="7" t="str">
        <f t="shared" si="12774"/>
        <v/>
      </c>
      <c r="DP1462" s="7" t="str">
        <f t="shared" si="12774"/>
        <v/>
      </c>
      <c r="DQ1462" s="7" t="str">
        <f t="shared" si="12774"/>
        <v/>
      </c>
      <c r="DR1462" s="7" t="str">
        <f t="shared" si="12774"/>
        <v/>
      </c>
      <c r="DS1462" s="7" t="str">
        <f t="shared" si="12774"/>
        <v/>
      </c>
      <c r="DT1462" s="7" t="str">
        <f t="shared" si="12774"/>
        <v/>
      </c>
      <c r="DU1462" s="7" t="str">
        <f t="shared" si="12774"/>
        <v/>
      </c>
      <c r="DV1462" s="7" t="str">
        <f t="shared" si="12774"/>
        <v/>
      </c>
      <c r="DW1462" s="7" t="str">
        <f t="shared" si="12774"/>
        <v/>
      </c>
      <c r="DX1462" s="7" t="str">
        <f t="shared" si="12774"/>
        <v/>
      </c>
      <c r="DY1462" s="7" t="str">
        <f t="shared" si="12774"/>
        <v/>
      </c>
      <c r="DZ1462" s="7" t="str">
        <f t="shared" si="12774"/>
        <v/>
      </c>
      <c r="EA1462" s="7" t="str">
        <f t="shared" si="12774"/>
        <v/>
      </c>
      <c r="EB1462" s="7" t="str">
        <f t="shared" si="12774"/>
        <v/>
      </c>
      <c r="EC1462" s="7" t="str">
        <f t="shared" si="12774"/>
        <v/>
      </c>
      <c r="ED1462" s="7" t="str">
        <f t="shared" si="12774"/>
        <v/>
      </c>
      <c r="EE1462" s="7" t="str">
        <f t="shared" ref="EE1462:FJ1462" si="12775">IF(ED376="","",ED376)</f>
        <v/>
      </c>
      <c r="EF1462" s="7" t="str">
        <f t="shared" si="12775"/>
        <v/>
      </c>
      <c r="EG1462" s="7" t="str">
        <f t="shared" si="12775"/>
        <v/>
      </c>
      <c r="EH1462" s="7" t="str">
        <f t="shared" si="12775"/>
        <v/>
      </c>
      <c r="EI1462" s="7" t="str">
        <f t="shared" si="12775"/>
        <v/>
      </c>
      <c r="EJ1462" s="7" t="str">
        <f t="shared" si="12775"/>
        <v/>
      </c>
      <c r="EK1462" s="7" t="str">
        <f t="shared" si="12775"/>
        <v/>
      </c>
      <c r="EL1462" s="7" t="str">
        <f t="shared" si="12775"/>
        <v/>
      </c>
      <c r="EM1462" s="7" t="str">
        <f t="shared" si="12775"/>
        <v/>
      </c>
      <c r="EN1462" s="7" t="str">
        <f t="shared" si="12775"/>
        <v/>
      </c>
      <c r="EO1462" s="7" t="str">
        <f t="shared" si="12775"/>
        <v/>
      </c>
      <c r="EP1462" s="7" t="str">
        <f t="shared" si="12775"/>
        <v/>
      </c>
      <c r="EQ1462" s="7" t="str">
        <f t="shared" si="12775"/>
        <v/>
      </c>
      <c r="ER1462" s="7" t="str">
        <f t="shared" si="12775"/>
        <v/>
      </c>
      <c r="ES1462" s="7" t="str">
        <f t="shared" si="12775"/>
        <v/>
      </c>
      <c r="ET1462" s="7" t="str">
        <f t="shared" si="12775"/>
        <v/>
      </c>
      <c r="EU1462" s="7" t="str">
        <f t="shared" si="12775"/>
        <v/>
      </c>
      <c r="EV1462" s="7" t="str">
        <f t="shared" si="12775"/>
        <v/>
      </c>
      <c r="EW1462" s="7" t="str">
        <f t="shared" si="12775"/>
        <v/>
      </c>
      <c r="EX1462" s="7" t="str">
        <f t="shared" si="12775"/>
        <v/>
      </c>
      <c r="EY1462" s="7" t="str">
        <f t="shared" si="12775"/>
        <v/>
      </c>
      <c r="EZ1462" s="7" t="str">
        <f t="shared" si="12775"/>
        <v/>
      </c>
      <c r="FA1462" s="7" t="str">
        <f t="shared" si="12775"/>
        <v/>
      </c>
      <c r="FB1462" s="7" t="str">
        <f t="shared" si="12775"/>
        <v/>
      </c>
      <c r="FC1462" s="7" t="str">
        <f t="shared" si="12775"/>
        <v/>
      </c>
      <c r="FD1462" s="7" t="str">
        <f t="shared" si="12775"/>
        <v/>
      </c>
      <c r="FE1462" s="7" t="str">
        <f t="shared" si="12775"/>
        <v/>
      </c>
      <c r="FF1462" s="7" t="str">
        <f t="shared" si="12775"/>
        <v/>
      </c>
      <c r="FG1462" s="7" t="str">
        <f t="shared" si="12775"/>
        <v/>
      </c>
      <c r="FH1462" s="7" t="str">
        <f t="shared" si="12775"/>
        <v/>
      </c>
      <c r="FI1462" s="7" t="str">
        <f t="shared" si="12775"/>
        <v/>
      </c>
      <c r="FJ1462" s="7" t="str">
        <f t="shared" si="12775"/>
        <v/>
      </c>
      <c r="FK1462" s="7" t="str">
        <f t="shared" ref="FK1462:GP1462" si="12776">IF(FJ376="","",FJ376)</f>
        <v/>
      </c>
      <c r="FL1462" s="7" t="str">
        <f t="shared" si="12776"/>
        <v/>
      </c>
      <c r="FM1462" s="7" t="str">
        <f t="shared" si="12776"/>
        <v/>
      </c>
      <c r="FN1462" s="7" t="str">
        <f t="shared" si="12776"/>
        <v/>
      </c>
      <c r="FO1462" s="7" t="str">
        <f t="shared" si="12776"/>
        <v/>
      </c>
      <c r="FP1462" s="7" t="str">
        <f t="shared" si="12776"/>
        <v/>
      </c>
      <c r="FQ1462" s="7" t="str">
        <f t="shared" si="12776"/>
        <v/>
      </c>
      <c r="FR1462" s="7" t="str">
        <f t="shared" si="12776"/>
        <v/>
      </c>
      <c r="FS1462" s="7" t="str">
        <f t="shared" si="12776"/>
        <v/>
      </c>
      <c r="FT1462" s="7" t="str">
        <f t="shared" si="12776"/>
        <v/>
      </c>
      <c r="FU1462" s="7" t="str">
        <f t="shared" si="12776"/>
        <v/>
      </c>
      <c r="FV1462" s="7" t="str">
        <f t="shared" si="12776"/>
        <v/>
      </c>
      <c r="FW1462" s="7" t="str">
        <f t="shared" si="12776"/>
        <v/>
      </c>
      <c r="FX1462" s="7" t="str">
        <f t="shared" si="12776"/>
        <v/>
      </c>
      <c r="FY1462" s="7" t="str">
        <f t="shared" si="12776"/>
        <v/>
      </c>
      <c r="FZ1462" s="7" t="str">
        <f t="shared" si="12776"/>
        <v/>
      </c>
      <c r="GA1462" s="7" t="str">
        <f t="shared" si="12776"/>
        <v/>
      </c>
      <c r="GB1462" s="7" t="str">
        <f t="shared" si="12776"/>
        <v/>
      </c>
      <c r="GC1462" s="7" t="str">
        <f t="shared" si="12776"/>
        <v/>
      </c>
      <c r="GD1462" s="7" t="str">
        <f t="shared" si="12776"/>
        <v/>
      </c>
      <c r="GE1462" s="7" t="str">
        <f t="shared" si="12776"/>
        <v/>
      </c>
      <c r="GF1462" s="7" t="str">
        <f t="shared" si="12776"/>
        <v/>
      </c>
      <c r="GG1462" s="7" t="str">
        <f t="shared" si="12776"/>
        <v/>
      </c>
      <c r="GH1462" s="7" t="str">
        <f t="shared" si="12776"/>
        <v/>
      </c>
      <c r="GI1462" s="7" t="str">
        <f t="shared" si="12776"/>
        <v/>
      </c>
      <c r="GJ1462" s="7" t="str">
        <f t="shared" si="12776"/>
        <v/>
      </c>
      <c r="GK1462" s="7" t="str">
        <f t="shared" si="12776"/>
        <v/>
      </c>
      <c r="GL1462" s="7" t="str">
        <f t="shared" si="12776"/>
        <v/>
      </c>
      <c r="GM1462" s="7" t="str">
        <f t="shared" si="12776"/>
        <v/>
      </c>
      <c r="GN1462" s="7" t="str">
        <f t="shared" si="12776"/>
        <v/>
      </c>
      <c r="GO1462" s="7" t="str">
        <f t="shared" si="12776"/>
        <v/>
      </c>
      <c r="GP1462" s="7" t="str">
        <f t="shared" si="12776"/>
        <v/>
      </c>
      <c r="GQ1462" s="7" t="str">
        <f t="shared" ref="GQ1462:HV1462" si="12777">IF(GP376="","",GP376)</f>
        <v/>
      </c>
      <c r="GR1462" s="7" t="str">
        <f t="shared" si="12777"/>
        <v/>
      </c>
      <c r="GS1462" s="7" t="str">
        <f t="shared" si="12777"/>
        <v/>
      </c>
      <c r="GT1462" s="7" t="str">
        <f t="shared" si="12777"/>
        <v/>
      </c>
      <c r="GU1462" s="7" t="str">
        <f t="shared" si="12777"/>
        <v/>
      </c>
      <c r="GV1462" s="7" t="str">
        <f t="shared" si="12777"/>
        <v/>
      </c>
      <c r="GW1462" s="7" t="str">
        <f t="shared" si="12777"/>
        <v/>
      </c>
      <c r="GX1462" s="7" t="str">
        <f t="shared" si="12777"/>
        <v/>
      </c>
      <c r="GY1462" s="7" t="str">
        <f t="shared" si="12777"/>
        <v/>
      </c>
      <c r="GZ1462" s="7" t="str">
        <f t="shared" si="12777"/>
        <v/>
      </c>
      <c r="HA1462" s="7" t="str">
        <f t="shared" si="12777"/>
        <v/>
      </c>
      <c r="HB1462" s="7" t="str">
        <f t="shared" si="12777"/>
        <v/>
      </c>
      <c r="HC1462" s="7" t="str">
        <f t="shared" si="12777"/>
        <v/>
      </c>
      <c r="HD1462" s="7" t="str">
        <f t="shared" si="12777"/>
        <v/>
      </c>
      <c r="HE1462" s="7" t="str">
        <f t="shared" si="12777"/>
        <v/>
      </c>
      <c r="HF1462" s="7" t="str">
        <f t="shared" si="12777"/>
        <v/>
      </c>
      <c r="HG1462" s="7" t="str">
        <f t="shared" si="12777"/>
        <v/>
      </c>
      <c r="HH1462" s="7" t="str">
        <f t="shared" si="12777"/>
        <v/>
      </c>
      <c r="HI1462" s="7" t="str">
        <f t="shared" si="12777"/>
        <v/>
      </c>
      <c r="HJ1462" s="7" t="str">
        <f t="shared" si="12777"/>
        <v/>
      </c>
      <c r="HK1462" s="7" t="str">
        <f t="shared" si="12777"/>
        <v/>
      </c>
      <c r="HL1462" s="7" t="str">
        <f t="shared" si="12777"/>
        <v/>
      </c>
      <c r="HM1462" s="7" t="str">
        <f t="shared" si="12777"/>
        <v/>
      </c>
      <c r="HN1462" s="7" t="str">
        <f t="shared" si="12777"/>
        <v/>
      </c>
      <c r="HO1462" s="7" t="str">
        <f t="shared" si="12777"/>
        <v/>
      </c>
      <c r="HP1462" s="7" t="str">
        <f t="shared" si="12777"/>
        <v/>
      </c>
      <c r="HQ1462" s="7" t="str">
        <f t="shared" si="12777"/>
        <v/>
      </c>
      <c r="HR1462" s="7" t="str">
        <f t="shared" si="12777"/>
        <v/>
      </c>
      <c r="HS1462" s="7" t="str">
        <f t="shared" si="12777"/>
        <v/>
      </c>
      <c r="HT1462" s="7" t="str">
        <f t="shared" si="12777"/>
        <v/>
      </c>
      <c r="HU1462" s="7" t="str">
        <f t="shared" si="12777"/>
        <v/>
      </c>
      <c r="HV1462" s="7" t="str">
        <f t="shared" si="12777"/>
        <v/>
      </c>
      <c r="HW1462" s="7" t="str">
        <f t="shared" ref="HW1462:IJ1462" si="12778">IF(HV376="","",HV376)</f>
        <v/>
      </c>
      <c r="HX1462" s="7" t="str">
        <f t="shared" si="12778"/>
        <v/>
      </c>
      <c r="HY1462" s="7" t="str">
        <f t="shared" si="12778"/>
        <v/>
      </c>
      <c r="HZ1462" s="7" t="str">
        <f t="shared" si="12778"/>
        <v/>
      </c>
      <c r="IA1462" s="7" t="str">
        <f t="shared" si="12778"/>
        <v/>
      </c>
      <c r="IB1462" s="7" t="str">
        <f t="shared" si="12778"/>
        <v/>
      </c>
      <c r="IC1462" s="7" t="str">
        <f t="shared" si="12778"/>
        <v/>
      </c>
      <c r="ID1462" s="7" t="str">
        <f t="shared" si="12778"/>
        <v/>
      </c>
      <c r="IE1462" s="7" t="str">
        <f t="shared" si="12778"/>
        <v/>
      </c>
      <c r="IF1462" s="7" t="str">
        <f t="shared" si="12778"/>
        <v/>
      </c>
      <c r="IG1462" s="7" t="str">
        <f t="shared" si="12778"/>
        <v/>
      </c>
      <c r="IH1462" s="7" t="str">
        <f t="shared" si="12778"/>
        <v/>
      </c>
      <c r="II1462" s="7" t="str">
        <f t="shared" si="12778"/>
        <v/>
      </c>
      <c r="IJ1462" s="7" t="str">
        <f t="shared" si="12778"/>
        <v/>
      </c>
      <c r="IK1462" s="7" t="str">
        <f t="shared" ref="IK1462:JD1462" si="12779">IF(IJ380="","",IJ380)</f>
        <v/>
      </c>
      <c r="IL1462" s="7" t="str">
        <f t="shared" si="12779"/>
        <v/>
      </c>
      <c r="IM1462" s="7" t="str">
        <f t="shared" si="12779"/>
        <v/>
      </c>
      <c r="IN1462" s="7" t="str">
        <f t="shared" si="12779"/>
        <v/>
      </c>
      <c r="IO1462" s="7" t="str">
        <f t="shared" si="12779"/>
        <v/>
      </c>
      <c r="IP1462" s="7" t="str">
        <f t="shared" si="12779"/>
        <v/>
      </c>
      <c r="IQ1462" s="7" t="str">
        <f t="shared" si="12779"/>
        <v/>
      </c>
      <c r="IR1462" s="7" t="str">
        <f t="shared" si="12779"/>
        <v/>
      </c>
      <c r="IS1462" s="7" t="str">
        <f t="shared" si="12779"/>
        <v/>
      </c>
      <c r="IT1462" s="7" t="str">
        <f t="shared" si="12779"/>
        <v/>
      </c>
      <c r="IU1462" s="7" t="str">
        <f t="shared" si="12779"/>
        <v/>
      </c>
      <c r="IV1462" s="7" t="str">
        <f t="shared" si="12779"/>
        <v/>
      </c>
      <c r="IW1462" s="7" t="str">
        <f t="shared" si="12779"/>
        <v/>
      </c>
      <c r="IX1462" s="7" t="str">
        <f t="shared" si="12779"/>
        <v/>
      </c>
      <c r="IY1462" s="7" t="str">
        <f t="shared" si="12779"/>
        <v/>
      </c>
      <c r="IZ1462" s="7" t="str">
        <f t="shared" si="12779"/>
        <v/>
      </c>
      <c r="JA1462" s="7" t="str">
        <f t="shared" si="12779"/>
        <v/>
      </c>
      <c r="JB1462" s="7" t="str">
        <f t="shared" si="12779"/>
        <v/>
      </c>
      <c r="JC1462" s="7" t="str">
        <f t="shared" si="12779"/>
        <v/>
      </c>
      <c r="JD1462" s="7" t="str">
        <f t="shared" si="12779"/>
        <v/>
      </c>
    </row>
    <row r="1463" spans="24:264" hidden="1" x14ac:dyDescent="0.3">
      <c r="X1463" s="51">
        <v>1463</v>
      </c>
      <c r="Z1463" s="7" t="s">
        <v>1371</v>
      </c>
      <c r="AE1463" s="7"/>
      <c r="AF1463" s="7" t="str">
        <f>IF(LEN($AC1455)&lt;AF$852,"",LEFT(RIGHT($AC1455,LEN($AC1455)-AF$852+1),1))</f>
        <v/>
      </c>
      <c r="AG1463" s="7" t="str">
        <f t="shared" ref="AG1463:AW1463" si="12780">IF(LEN($AC1455)&lt;AG$852,"",LEFT(RIGHT($AC1455,LEN($AC1455)-AG$852+1),1))</f>
        <v/>
      </c>
      <c r="AH1463" s="7" t="str">
        <f t="shared" si="12780"/>
        <v/>
      </c>
      <c r="AI1463" s="7" t="str">
        <f t="shared" si="12780"/>
        <v/>
      </c>
      <c r="AJ1463" s="7" t="str">
        <f t="shared" si="12780"/>
        <v/>
      </c>
      <c r="AK1463" s="7" t="str">
        <f t="shared" si="12780"/>
        <v/>
      </c>
      <c r="AL1463" s="7" t="str">
        <f t="shared" si="12780"/>
        <v/>
      </c>
      <c r="AM1463" s="7" t="str">
        <f t="shared" si="12780"/>
        <v/>
      </c>
      <c r="AN1463" s="7" t="str">
        <f t="shared" si="12780"/>
        <v/>
      </c>
      <c r="AO1463" s="7" t="str">
        <f t="shared" si="12780"/>
        <v/>
      </c>
      <c r="AP1463" s="7" t="str">
        <f t="shared" si="12780"/>
        <v/>
      </c>
      <c r="AQ1463" s="7" t="str">
        <f t="shared" si="12780"/>
        <v/>
      </c>
      <c r="AR1463" s="7" t="str">
        <f t="shared" si="12780"/>
        <v/>
      </c>
      <c r="AS1463" s="7" t="str">
        <f t="shared" si="12780"/>
        <v/>
      </c>
      <c r="AT1463" s="7" t="str">
        <f t="shared" si="12780"/>
        <v/>
      </c>
      <c r="AU1463" s="7" t="str">
        <f t="shared" si="12780"/>
        <v/>
      </c>
      <c r="AV1463" s="7" t="str">
        <f t="shared" si="12780"/>
        <v/>
      </c>
      <c r="AW1463" s="7" t="str">
        <f t="shared" si="12780"/>
        <v/>
      </c>
      <c r="AY1463" s="52" t="str">
        <f>IF(AY1462="","",COUNTIF(AY1462:$BP1462,AY1462))</f>
        <v/>
      </c>
      <c r="AZ1463" s="52" t="str">
        <f>IF(AZ1462="","",COUNTIF(AZ1462:$BP1462,AZ1462))</f>
        <v/>
      </c>
      <c r="BA1463" s="52" t="str">
        <f>IF(BA1462="","",COUNTIF(BA1462:$BP1462,BA1462))</f>
        <v/>
      </c>
      <c r="BB1463" s="52" t="str">
        <f>IF(BB1462="","",COUNTIF(BB1462:$BP1462,BB1462))</f>
        <v/>
      </c>
      <c r="BC1463" s="52" t="str">
        <f>IF(BC1462="","",COUNTIF(BC1462:$BP1462,BC1462))</f>
        <v/>
      </c>
      <c r="BD1463" s="52" t="str">
        <f>IF(BD1462="","",COUNTIF(BD1462:$BP1462,BD1462))</f>
        <v/>
      </c>
      <c r="BE1463" s="52" t="str">
        <f>IF(BE1462="","",COUNTIF(BE1462:$BP1462,BE1462))</f>
        <v/>
      </c>
      <c r="BF1463" s="52" t="str">
        <f>IF(BF1462="","",COUNTIF(BF1462:$BP1462,BF1462))</f>
        <v/>
      </c>
      <c r="BG1463" s="52" t="str">
        <f>IF(BG1462="","",COUNTIF(BG1462:$BP1462,BG1462))</f>
        <v/>
      </c>
      <c r="BH1463" s="52" t="str">
        <f>IF(BH1462="","",COUNTIF(BH1462:$BP1462,BH1462))</f>
        <v/>
      </c>
      <c r="BI1463" s="52" t="str">
        <f>IF(BI1462="","",COUNTIF(BI1462:$BP1462,BI1462))</f>
        <v/>
      </c>
      <c r="BJ1463" s="52" t="str">
        <f>IF(BJ1462="","",COUNTIF(BJ1462:$BP1462,BJ1462))</f>
        <v/>
      </c>
      <c r="BK1463" s="52" t="str">
        <f>IF(BK1462="","",COUNTIF(BK1462:$BP1462,BK1462))</f>
        <v/>
      </c>
      <c r="BL1463" s="52" t="str">
        <f>IF(BL1462="","",COUNTIF(BL1462:$BP1462,BL1462))</f>
        <v/>
      </c>
      <c r="BM1463" s="52" t="str">
        <f>IF(BM1462="","",COUNTIF(BM1462:$BP1462,BM1462))</f>
        <v/>
      </c>
      <c r="BN1463" s="52" t="str">
        <f>IF(BN1462="","",COUNTIF(BN1462:$BP1462,BN1462))</f>
        <v/>
      </c>
      <c r="BO1463" s="52" t="str">
        <f>IF(BO1462="","",COUNTIF(BO1462:$BP1462,BO1462))</f>
        <v/>
      </c>
      <c r="BP1463" s="52" t="str">
        <f>IF(BP1462="","",COUNTIF(BP1462:$BP1462,BP1462))</f>
        <v/>
      </c>
    </row>
    <row r="1464" spans="24:264" hidden="1" x14ac:dyDescent="0.3">
      <c r="X1464" s="51">
        <v>1464</v>
      </c>
      <c r="Y1464" s="8" t="s">
        <v>864</v>
      </c>
      <c r="Z1464" s="7">
        <v>1</v>
      </c>
      <c r="AE1464" s="7"/>
      <c r="AF1464" s="7" t="str">
        <f ca="1">IFERROR(HLOOKUP(AF$1463,INDIRECT(INDIRECT("$Y"&amp;1463+AF$852+($Z1464-1))&amp;1458):INDIRECT(INDIRECT("$Y"&amp;1463+AF$852+($Z1464-1))&amp;1462),3,FALSE)&amp;LEFT(HLOOKUP(AF$1463,INDIRECT(INDIRECT("$Y"&amp;1463+AF$852+($Z1464-1))&amp;1458):INDIRECT(INDIRECT("$Y"&amp;1463+AF$852+($Z1464-1))&amp;1462),4,FALSE),3),"")</f>
        <v/>
      </c>
      <c r="AG1464" s="7" t="str">
        <f ca="1">IFERROR(HLOOKUP(AG$1463,INDIRECT(INDIRECT("$Y"&amp;1463+AG$852+($Z1464-1))&amp;1458):INDIRECT(INDIRECT("$Y"&amp;1463+AG$852+($Z1464-1))&amp;1462),3,FALSE)&amp;LEFT(HLOOKUP(AG$1463,INDIRECT(INDIRECT("$Y"&amp;1463+AG$852+($Z1464-1))&amp;1458):INDIRECT(INDIRECT("$Y"&amp;1463+AG$852+($Z1464-1))&amp;1462),4,FALSE),3),"")</f>
        <v/>
      </c>
      <c r="AH1464" s="7" t="str">
        <f ca="1">IFERROR(HLOOKUP(AH$1463,INDIRECT(INDIRECT("$Y"&amp;1463+AH$852+($Z1464-1))&amp;1458):INDIRECT(INDIRECT("$Y"&amp;1463+AH$852+($Z1464-1))&amp;1462),3,FALSE)&amp;LEFT(HLOOKUP(AH$1463,INDIRECT(INDIRECT("$Y"&amp;1463+AH$852+($Z1464-1))&amp;1458):INDIRECT(INDIRECT("$Y"&amp;1463+AH$852+($Z1464-1))&amp;1462),4,FALSE),3),"")</f>
        <v/>
      </c>
      <c r="AI1464" s="7" t="str">
        <f ca="1">IFERROR(HLOOKUP(AI$1463,INDIRECT(INDIRECT("$Y"&amp;1463+AI$852+($Z1464-1))&amp;1458):INDIRECT(INDIRECT("$Y"&amp;1463+AI$852+($Z1464-1))&amp;1462),3,FALSE)&amp;LEFT(HLOOKUP(AI$1463,INDIRECT(INDIRECT("$Y"&amp;1463+AI$852+($Z1464-1))&amp;1458):INDIRECT(INDIRECT("$Y"&amp;1463+AI$852+($Z1464-1))&amp;1462),4,FALSE),3),"")</f>
        <v/>
      </c>
      <c r="AJ1464" s="7" t="str">
        <f ca="1">IFERROR(HLOOKUP(AJ$1463,INDIRECT(INDIRECT("$Y"&amp;1463+AJ$852+($Z1464-1))&amp;1458):INDIRECT(INDIRECT("$Y"&amp;1463+AJ$852+($Z1464-1))&amp;1462),3,FALSE)&amp;LEFT(HLOOKUP(AJ$1463,INDIRECT(INDIRECT("$Y"&amp;1463+AJ$852+($Z1464-1))&amp;1458):INDIRECT(INDIRECT("$Y"&amp;1463+AJ$852+($Z1464-1))&amp;1462),4,FALSE),3),"")</f>
        <v/>
      </c>
      <c r="AK1464" s="7" t="str">
        <f ca="1">IFERROR(HLOOKUP(AK$1463,INDIRECT(INDIRECT("$Y"&amp;1463+AK$852+($Z1464-1))&amp;1458):INDIRECT(INDIRECT("$Y"&amp;1463+AK$852+($Z1464-1))&amp;1462),3,FALSE)&amp;LEFT(HLOOKUP(AK$1463,INDIRECT(INDIRECT("$Y"&amp;1463+AK$852+($Z1464-1))&amp;1458):INDIRECT(INDIRECT("$Y"&amp;1463+AK$852+($Z1464-1))&amp;1462),4,FALSE),3),"")</f>
        <v/>
      </c>
      <c r="AL1464" s="7" t="str">
        <f ca="1">IFERROR(HLOOKUP(AL$1463,INDIRECT(INDIRECT("$Y"&amp;1463+AL$852+($Z1464-1))&amp;1458):INDIRECT(INDIRECT("$Y"&amp;1463+AL$852+($Z1464-1))&amp;1462),3,FALSE)&amp;LEFT(HLOOKUP(AL$1463,INDIRECT(INDIRECT("$Y"&amp;1463+AL$852+($Z1464-1))&amp;1458):INDIRECT(INDIRECT("$Y"&amp;1463+AL$852+($Z1464-1))&amp;1462),4,FALSE),3),"")</f>
        <v/>
      </c>
      <c r="AM1464" s="7" t="str">
        <f ca="1">IFERROR(HLOOKUP(AM$1463,INDIRECT(INDIRECT("$Y"&amp;1463+AM$852+($Z1464-1))&amp;1458):INDIRECT(INDIRECT("$Y"&amp;1463+AM$852+($Z1464-1))&amp;1462),3,FALSE)&amp;LEFT(HLOOKUP(AM$1463,INDIRECT(INDIRECT("$Y"&amp;1463+AM$852+($Z1464-1))&amp;1458):INDIRECT(INDIRECT("$Y"&amp;1463+AM$852+($Z1464-1))&amp;1462),4,FALSE),3),"")</f>
        <v/>
      </c>
      <c r="AN1464" s="7" t="str">
        <f ca="1">IFERROR(HLOOKUP(AN$1463,INDIRECT(INDIRECT("$Y"&amp;1463+AN$852+($Z1464-1))&amp;1458):INDIRECT(INDIRECT("$Y"&amp;1463+AN$852+($Z1464-1))&amp;1462),3,FALSE)&amp;LEFT(HLOOKUP(AN$1463,INDIRECT(INDIRECT("$Y"&amp;1463+AN$852+($Z1464-1))&amp;1458):INDIRECT(INDIRECT("$Y"&amp;1463+AN$852+($Z1464-1))&amp;1462),4,FALSE),3),"")</f>
        <v/>
      </c>
      <c r="AO1464" s="7" t="str">
        <f ca="1">IFERROR(HLOOKUP(AO$1463,INDIRECT(INDIRECT("$Y"&amp;1463+AO$852+($Z1464-1))&amp;1458):INDIRECT(INDIRECT("$Y"&amp;1463+AO$852+($Z1464-1))&amp;1462),3,FALSE)&amp;LEFT(HLOOKUP(AO$1463,INDIRECT(INDIRECT("$Y"&amp;1463+AO$852+($Z1464-1))&amp;1458):INDIRECT(INDIRECT("$Y"&amp;1463+AO$852+($Z1464-1))&amp;1462),4,FALSE),3),"")</f>
        <v/>
      </c>
      <c r="AP1464" s="7" t="str">
        <f ca="1">IFERROR(HLOOKUP(AP$1463,INDIRECT(INDIRECT("$Y"&amp;1463+AP$852+($Z1464-1))&amp;1458):INDIRECT(INDIRECT("$Y"&amp;1463+AP$852+($Z1464-1))&amp;1462),3,FALSE)&amp;LEFT(HLOOKUP(AP$1463,INDIRECT(INDIRECT("$Y"&amp;1463+AP$852+($Z1464-1))&amp;1458):INDIRECT(INDIRECT("$Y"&amp;1463+AP$852+($Z1464-1))&amp;1462),4,FALSE),3),"")</f>
        <v/>
      </c>
      <c r="AQ1464" s="7" t="str">
        <f ca="1">IFERROR(HLOOKUP(AQ$1463,INDIRECT(INDIRECT("$Y"&amp;1463+AQ$852+($Z1464-1))&amp;1458):INDIRECT(INDIRECT("$Y"&amp;1463+AQ$852+($Z1464-1))&amp;1462),3,FALSE)&amp;LEFT(HLOOKUP(AQ$1463,INDIRECT(INDIRECT("$Y"&amp;1463+AQ$852+($Z1464-1))&amp;1458):INDIRECT(INDIRECT("$Y"&amp;1463+AQ$852+($Z1464-1))&amp;1462),4,FALSE),3),"")</f>
        <v/>
      </c>
      <c r="AR1464" s="7" t="str">
        <f ca="1">IFERROR(HLOOKUP(AR$1463,INDIRECT(INDIRECT("$Y"&amp;1463+AR$852+($Z1464-1))&amp;1458):INDIRECT(INDIRECT("$Y"&amp;1463+AR$852+($Z1464-1))&amp;1462),3,FALSE)&amp;LEFT(HLOOKUP(AR$1463,INDIRECT(INDIRECT("$Y"&amp;1463+AR$852+($Z1464-1))&amp;1458):INDIRECT(INDIRECT("$Y"&amp;1463+AR$852+($Z1464-1))&amp;1462),4,FALSE),3),"")</f>
        <v/>
      </c>
      <c r="AS1464" s="7" t="str">
        <f ca="1">IFERROR(HLOOKUP(AS$1463,INDIRECT(INDIRECT("$Y"&amp;1463+AS$852+($Z1464-1))&amp;1458):INDIRECT(INDIRECT("$Y"&amp;1463+AS$852+($Z1464-1))&amp;1462),3,FALSE)&amp;LEFT(HLOOKUP(AS$1463,INDIRECT(INDIRECT("$Y"&amp;1463+AS$852+($Z1464-1))&amp;1458):INDIRECT(INDIRECT("$Y"&amp;1463+AS$852+($Z1464-1))&amp;1462),4,FALSE),3),"")</f>
        <v/>
      </c>
      <c r="AT1464" s="7" t="str">
        <f ca="1">IFERROR(HLOOKUP(AT$1463,INDIRECT(INDIRECT("$Y"&amp;1463+AT$852+($Z1464-1))&amp;1458):INDIRECT(INDIRECT("$Y"&amp;1463+AT$852+($Z1464-1))&amp;1462),3,FALSE)&amp;LEFT(HLOOKUP(AT$1463,INDIRECT(INDIRECT("$Y"&amp;1463+AT$852+($Z1464-1))&amp;1458):INDIRECT(INDIRECT("$Y"&amp;1463+AT$852+($Z1464-1))&amp;1462),4,FALSE),3),"")</f>
        <v/>
      </c>
      <c r="AU1464" s="7" t="str">
        <f ca="1">IFERROR(HLOOKUP(AU$1463,INDIRECT(INDIRECT("$Y"&amp;1463+AU$852+($Z1464-1))&amp;1458):INDIRECT(INDIRECT("$Y"&amp;1463+AU$852+($Z1464-1))&amp;1462),3,FALSE)&amp;LEFT(HLOOKUP(AU$1463,INDIRECT(INDIRECT("$Y"&amp;1463+AU$852+($Z1464-1))&amp;1458):INDIRECT(INDIRECT("$Y"&amp;1463+AU$852+($Z1464-1))&amp;1462),4,FALSE),3),"")</f>
        <v/>
      </c>
      <c r="AV1464" s="7" t="str">
        <f ca="1">IFERROR(HLOOKUP(AV$1463,INDIRECT(INDIRECT("$Y"&amp;1463+AV$852+($Z1464-1))&amp;1458):INDIRECT(INDIRECT("$Y"&amp;1463+AV$852+($Z1464-1))&amp;1462),3,FALSE)&amp;LEFT(HLOOKUP(AV$1463,INDIRECT(INDIRECT("$Y"&amp;1463+AV$852+($Z1464-1))&amp;1458):INDIRECT(INDIRECT("$Y"&amp;1463+AV$852+($Z1464-1))&amp;1462),4,FALSE),3),"")</f>
        <v/>
      </c>
      <c r="AW1464" s="7" t="str">
        <f ca="1">IFERROR(HLOOKUP(AW$1463,INDIRECT(INDIRECT("$Y"&amp;1463+AW$852+($Z1464-1))&amp;1458):INDIRECT(INDIRECT("$Y"&amp;1463+AW$852+($Z1464-1))&amp;1462),3,FALSE)&amp;LEFT(HLOOKUP(AW$1463,INDIRECT(INDIRECT("$Y"&amp;1463+AW$852+($Z1464-1))&amp;1458):INDIRECT(INDIRECT("$Y"&amp;1463+AW$852+($Z1464-1))&amp;1462),4,FALSE),3),"")</f>
        <v/>
      </c>
      <c r="AX1464" s="7" t="str">
        <f ca="1">IFERROR(HLOOKUP(AX$1463,INDIRECT(INDIRECT("$Y"&amp;1463+AX$852+($Z1464-1))&amp;1458):INDIRECT(INDIRECT("$Y"&amp;1463+AX$852+($Z1464-1))&amp;1462),3,FALSE)&amp;LEFT(HLOOKUP(AX$1463,INDIRECT(INDIRECT("$Y"&amp;1463+AX$852+($Z1464-1))&amp;1458):INDIRECT(INDIRECT("$Y"&amp;1463+AX$852+($Z1464-1))&amp;1462),4,FALSE),3),"")</f>
        <v/>
      </c>
      <c r="AY1464" s="53" t="str">
        <f>IF(AY1462="","",COUNTIF($AY1462:$BP1462,AY1462))</f>
        <v/>
      </c>
      <c r="AZ1464" s="53" t="str">
        <f t="shared" ref="AZ1464:BP1464" si="12781">IF(AZ1462="","",COUNTIF($AY1462:$BP1462,AZ1462))</f>
        <v/>
      </c>
      <c r="BA1464" s="53" t="str">
        <f t="shared" si="12781"/>
        <v/>
      </c>
      <c r="BB1464" s="53" t="str">
        <f t="shared" si="12781"/>
        <v/>
      </c>
      <c r="BC1464" s="53" t="str">
        <f t="shared" si="12781"/>
        <v/>
      </c>
      <c r="BD1464" s="53" t="str">
        <f t="shared" si="12781"/>
        <v/>
      </c>
      <c r="BE1464" s="53" t="str">
        <f t="shared" si="12781"/>
        <v/>
      </c>
      <c r="BF1464" s="53" t="str">
        <f t="shared" si="12781"/>
        <v/>
      </c>
      <c r="BG1464" s="53" t="str">
        <f t="shared" si="12781"/>
        <v/>
      </c>
      <c r="BH1464" s="53" t="str">
        <f t="shared" si="12781"/>
        <v/>
      </c>
      <c r="BI1464" s="53" t="str">
        <f t="shared" si="12781"/>
        <v/>
      </c>
      <c r="BJ1464" s="53" t="str">
        <f t="shared" si="12781"/>
        <v/>
      </c>
      <c r="BK1464" s="53" t="str">
        <f t="shared" si="12781"/>
        <v/>
      </c>
      <c r="BL1464" s="53" t="str">
        <f t="shared" si="12781"/>
        <v/>
      </c>
      <c r="BM1464" s="53" t="str">
        <f t="shared" si="12781"/>
        <v/>
      </c>
      <c r="BN1464" s="53" t="str">
        <f t="shared" si="12781"/>
        <v/>
      </c>
      <c r="BO1464" s="53" t="str">
        <f t="shared" si="12781"/>
        <v/>
      </c>
      <c r="BP1464" s="53" t="str">
        <f t="shared" si="12781"/>
        <v/>
      </c>
      <c r="BQ1464" s="53" t="str">
        <f>IF(BQ1462="","",IF(COUNTIF($BP1463:BQ1463,BQ1462)&gt;COUNTIF($BP1463:BR1463,BQ1462),COUNTIF($BP1463:BQ1463,BQ1462),""))</f>
        <v/>
      </c>
    </row>
    <row r="1465" spans="24:264" hidden="1" x14ac:dyDescent="0.3">
      <c r="X1465" s="51">
        <v>1465</v>
      </c>
      <c r="Y1465" s="8" t="s">
        <v>865</v>
      </c>
      <c r="Z1465" s="7">
        <v>2</v>
      </c>
      <c r="AE1465" s="7"/>
      <c r="AF1465" s="7" t="str">
        <f ca="1">IFERROR(HLOOKUP(AF$1463,INDIRECT(INDIRECT("$Y"&amp;1463+AF$852+($Z1465-1))&amp;1458):INDIRECT(INDIRECT("$Y"&amp;1463+AF$852+($Z1465-1))&amp;1462),3,FALSE)&amp;LEFT(HLOOKUP(AF$1463,INDIRECT(INDIRECT("$Y"&amp;1463+AF$852+($Z1465-1))&amp;1458):INDIRECT(INDIRECT("$Y"&amp;1463+AF$852+($Z1465-1))&amp;1462),4,FALSE),3),"")</f>
        <v/>
      </c>
      <c r="AG1465" s="7" t="str">
        <f ca="1">IFERROR(HLOOKUP(AG$1463,INDIRECT(INDIRECT("$Y"&amp;1463+AG$852+($Z1465-1))&amp;1458):INDIRECT(INDIRECT("$Y"&amp;1463+AG$852+($Z1465-1))&amp;1462),3,FALSE)&amp;LEFT(HLOOKUP(AG$1463,INDIRECT(INDIRECT("$Y"&amp;1463+AG$852+($Z1465-1))&amp;1458):INDIRECT(INDIRECT("$Y"&amp;1463+AG$852+($Z1465-1))&amp;1462),4,FALSE),3),"")</f>
        <v/>
      </c>
      <c r="AH1465" s="7" t="str">
        <f ca="1">IFERROR(HLOOKUP(AH$1463,INDIRECT(INDIRECT("$Y"&amp;1463+AH$852+($Z1465-1))&amp;1458):INDIRECT(INDIRECT("$Y"&amp;1463+AH$852+($Z1465-1))&amp;1462),3,FALSE)&amp;LEFT(HLOOKUP(AH$1463,INDIRECT(INDIRECT("$Y"&amp;1463+AH$852+($Z1465-1))&amp;1458):INDIRECT(INDIRECT("$Y"&amp;1463+AH$852+($Z1465-1))&amp;1462),4,FALSE),3),"")</f>
        <v/>
      </c>
      <c r="AI1465" s="7" t="str">
        <f ca="1">IFERROR(HLOOKUP(AI$1463,INDIRECT(INDIRECT("$Y"&amp;1463+AI$852+($Z1465-1))&amp;1458):INDIRECT(INDIRECT("$Y"&amp;1463+AI$852+($Z1465-1))&amp;1462),3,FALSE)&amp;LEFT(HLOOKUP(AI$1463,INDIRECT(INDIRECT("$Y"&amp;1463+AI$852+($Z1465-1))&amp;1458):INDIRECT(INDIRECT("$Y"&amp;1463+AI$852+($Z1465-1))&amp;1462),4,FALSE),3),"")</f>
        <v/>
      </c>
      <c r="AJ1465" s="7" t="str">
        <f ca="1">IFERROR(HLOOKUP(AJ$1463,INDIRECT(INDIRECT("$Y"&amp;1463+AJ$852+($Z1465-1))&amp;1458):INDIRECT(INDIRECT("$Y"&amp;1463+AJ$852+($Z1465-1))&amp;1462),3,FALSE)&amp;LEFT(HLOOKUP(AJ$1463,INDIRECT(INDIRECT("$Y"&amp;1463+AJ$852+($Z1465-1))&amp;1458):INDIRECT(INDIRECT("$Y"&amp;1463+AJ$852+($Z1465-1))&amp;1462),4,FALSE),3),"")</f>
        <v/>
      </c>
      <c r="AK1465" s="7" t="str">
        <f ca="1">IFERROR(HLOOKUP(AK$1463,INDIRECT(INDIRECT("$Y"&amp;1463+AK$852+($Z1465-1))&amp;1458):INDIRECT(INDIRECT("$Y"&amp;1463+AK$852+($Z1465-1))&amp;1462),3,FALSE)&amp;LEFT(HLOOKUP(AK$1463,INDIRECT(INDIRECT("$Y"&amp;1463+AK$852+($Z1465-1))&amp;1458):INDIRECT(INDIRECT("$Y"&amp;1463+AK$852+($Z1465-1))&amp;1462),4,FALSE),3),"")</f>
        <v/>
      </c>
      <c r="AL1465" s="7" t="str">
        <f ca="1">IFERROR(HLOOKUP(AL$1463,INDIRECT(INDIRECT("$Y"&amp;1463+AL$852+($Z1465-1))&amp;1458):INDIRECT(INDIRECT("$Y"&amp;1463+AL$852+($Z1465-1))&amp;1462),3,FALSE)&amp;LEFT(HLOOKUP(AL$1463,INDIRECT(INDIRECT("$Y"&amp;1463+AL$852+($Z1465-1))&amp;1458):INDIRECT(INDIRECT("$Y"&amp;1463+AL$852+($Z1465-1))&amp;1462),4,FALSE),3),"")</f>
        <v/>
      </c>
      <c r="AM1465" s="7" t="str">
        <f ca="1">IFERROR(HLOOKUP(AM$1463,INDIRECT(INDIRECT("$Y"&amp;1463+AM$852+($Z1465-1))&amp;1458):INDIRECT(INDIRECT("$Y"&amp;1463+AM$852+($Z1465-1))&amp;1462),3,FALSE)&amp;LEFT(HLOOKUP(AM$1463,INDIRECT(INDIRECT("$Y"&amp;1463+AM$852+($Z1465-1))&amp;1458):INDIRECT(INDIRECT("$Y"&amp;1463+AM$852+($Z1465-1))&amp;1462),4,FALSE),3),"")</f>
        <v/>
      </c>
      <c r="AN1465" s="7" t="str">
        <f ca="1">IFERROR(HLOOKUP(AN$1463,INDIRECT(INDIRECT("$Y"&amp;1463+AN$852+($Z1465-1))&amp;1458):INDIRECT(INDIRECT("$Y"&amp;1463+AN$852+($Z1465-1))&amp;1462),3,FALSE)&amp;LEFT(HLOOKUP(AN$1463,INDIRECT(INDIRECT("$Y"&amp;1463+AN$852+($Z1465-1))&amp;1458):INDIRECT(INDIRECT("$Y"&amp;1463+AN$852+($Z1465-1))&amp;1462),4,FALSE),3),"")</f>
        <v/>
      </c>
      <c r="AO1465" s="7" t="str">
        <f ca="1">IFERROR(HLOOKUP(AO$1463,INDIRECT(INDIRECT("$Y"&amp;1463+AO$852+($Z1465-1))&amp;1458):INDIRECT(INDIRECT("$Y"&amp;1463+AO$852+($Z1465-1))&amp;1462),3,FALSE)&amp;LEFT(HLOOKUP(AO$1463,INDIRECT(INDIRECT("$Y"&amp;1463+AO$852+($Z1465-1))&amp;1458):INDIRECT(INDIRECT("$Y"&amp;1463+AO$852+($Z1465-1))&amp;1462),4,FALSE),3),"")</f>
        <v/>
      </c>
      <c r="AP1465" s="7" t="str">
        <f ca="1">IFERROR(HLOOKUP(AP$1463,INDIRECT(INDIRECT("$Y"&amp;1463+AP$852+($Z1465-1))&amp;1458):INDIRECT(INDIRECT("$Y"&amp;1463+AP$852+($Z1465-1))&amp;1462),3,FALSE)&amp;LEFT(HLOOKUP(AP$1463,INDIRECT(INDIRECT("$Y"&amp;1463+AP$852+($Z1465-1))&amp;1458):INDIRECT(INDIRECT("$Y"&amp;1463+AP$852+($Z1465-1))&amp;1462),4,FALSE),3),"")</f>
        <v/>
      </c>
      <c r="AQ1465" s="7" t="str">
        <f ca="1">IFERROR(HLOOKUP(AQ$1463,INDIRECT(INDIRECT("$Y"&amp;1463+AQ$852+($Z1465-1))&amp;1458):INDIRECT(INDIRECT("$Y"&amp;1463+AQ$852+($Z1465-1))&amp;1462),3,FALSE)&amp;LEFT(HLOOKUP(AQ$1463,INDIRECT(INDIRECT("$Y"&amp;1463+AQ$852+($Z1465-1))&amp;1458):INDIRECT(INDIRECT("$Y"&amp;1463+AQ$852+($Z1465-1))&amp;1462),4,FALSE),3),"")</f>
        <v/>
      </c>
      <c r="AR1465" s="7" t="str">
        <f ca="1">IFERROR(HLOOKUP(AR$1463,INDIRECT(INDIRECT("$Y"&amp;1463+AR$852+($Z1465-1))&amp;1458):INDIRECT(INDIRECT("$Y"&amp;1463+AR$852+($Z1465-1))&amp;1462),3,FALSE)&amp;LEFT(HLOOKUP(AR$1463,INDIRECT(INDIRECT("$Y"&amp;1463+AR$852+($Z1465-1))&amp;1458):INDIRECT(INDIRECT("$Y"&amp;1463+AR$852+($Z1465-1))&amp;1462),4,FALSE),3),"")</f>
        <v/>
      </c>
      <c r="AS1465" s="7" t="str">
        <f ca="1">IFERROR(HLOOKUP(AS$1463,INDIRECT(INDIRECT("$Y"&amp;1463+AS$852+($Z1465-1))&amp;1458):INDIRECT(INDIRECT("$Y"&amp;1463+AS$852+($Z1465-1))&amp;1462),3,FALSE)&amp;LEFT(HLOOKUP(AS$1463,INDIRECT(INDIRECT("$Y"&amp;1463+AS$852+($Z1465-1))&amp;1458):INDIRECT(INDIRECT("$Y"&amp;1463+AS$852+($Z1465-1))&amp;1462),4,FALSE),3),"")</f>
        <v/>
      </c>
      <c r="AT1465" s="7" t="str">
        <f ca="1">IFERROR(HLOOKUP(AT$1463,INDIRECT(INDIRECT("$Y"&amp;1463+AT$852+($Z1465-1))&amp;1458):INDIRECT(INDIRECT("$Y"&amp;1463+AT$852+($Z1465-1))&amp;1462),3,FALSE)&amp;LEFT(HLOOKUP(AT$1463,INDIRECT(INDIRECT("$Y"&amp;1463+AT$852+($Z1465-1))&amp;1458):INDIRECT(INDIRECT("$Y"&amp;1463+AT$852+($Z1465-1))&amp;1462),4,FALSE),3),"")</f>
        <v/>
      </c>
      <c r="AU1465" s="7" t="str">
        <f ca="1">IFERROR(HLOOKUP(AU$1463,INDIRECT(INDIRECT("$Y"&amp;1463+AU$852+($Z1465-1))&amp;1458):INDIRECT(INDIRECT("$Y"&amp;1463+AU$852+($Z1465-1))&amp;1462),3,FALSE)&amp;LEFT(HLOOKUP(AU$1463,INDIRECT(INDIRECT("$Y"&amp;1463+AU$852+($Z1465-1))&amp;1458):INDIRECT(INDIRECT("$Y"&amp;1463+AU$852+($Z1465-1))&amp;1462),4,FALSE),3),"")</f>
        <v/>
      </c>
      <c r="AV1465" s="7" t="str">
        <f ca="1">IFERROR(HLOOKUP(AV$1463,INDIRECT(INDIRECT("$Y"&amp;1463+AV$852+($Z1465-1))&amp;1458):INDIRECT(INDIRECT("$Y"&amp;1463+AV$852+($Z1465-1))&amp;1462),3,FALSE)&amp;LEFT(HLOOKUP(AV$1463,INDIRECT(INDIRECT("$Y"&amp;1463+AV$852+($Z1465-1))&amp;1458):INDIRECT(INDIRECT("$Y"&amp;1463+AV$852+($Z1465-1))&amp;1462),4,FALSE),3),"")</f>
        <v/>
      </c>
      <c r="AW1465" s="7" t="str">
        <f ca="1">IFERROR(HLOOKUP(AW$1463,INDIRECT(INDIRECT("$Y"&amp;1463+AW$852+($Z1465-1))&amp;1458):INDIRECT(INDIRECT("$Y"&amp;1463+AW$852+($Z1465-1))&amp;1462),3,FALSE)&amp;LEFT(HLOOKUP(AW$1463,INDIRECT(INDIRECT("$Y"&amp;1463+AW$852+($Z1465-1))&amp;1458):INDIRECT(INDIRECT("$Y"&amp;1463+AW$852+($Z1465-1))&amp;1462),4,FALSE),3),"")</f>
        <v/>
      </c>
      <c r="AX1465" s="7" t="str">
        <f ca="1">IFERROR(HLOOKUP(AX$1463,INDIRECT(INDIRECT("$Y"&amp;1463+AX$852+($Z1465-1))&amp;1458):INDIRECT(INDIRECT("$Y"&amp;1463+AX$852+($Z1465-1))&amp;1462),3,FALSE)&amp;LEFT(HLOOKUP(AX$1463,INDIRECT(INDIRECT("$Y"&amp;1463+AX$852+($Z1465-1))&amp;1458):INDIRECT(INDIRECT("$Y"&amp;1463+AX$852+($Z1465-1))&amp;1462),4,FALSE),3),"")</f>
        <v/>
      </c>
      <c r="AY1465" s="53" t="str">
        <f ca="1">LEFT(AF1464,1)</f>
        <v/>
      </c>
      <c r="AZ1465" s="53" t="str">
        <f t="shared" ref="AZ1465:BO1465" ca="1" si="12782">LEFT(AG1464,1)</f>
        <v/>
      </c>
      <c r="BA1465" s="53" t="str">
        <f t="shared" ca="1" si="12782"/>
        <v/>
      </c>
      <c r="BB1465" s="53" t="str">
        <f t="shared" ca="1" si="12782"/>
        <v/>
      </c>
      <c r="BC1465" s="53" t="str">
        <f t="shared" ca="1" si="12782"/>
        <v/>
      </c>
      <c r="BD1465" s="53" t="str">
        <f t="shared" ca="1" si="12782"/>
        <v/>
      </c>
      <c r="BE1465" s="53" t="str">
        <f t="shared" ca="1" si="12782"/>
        <v/>
      </c>
      <c r="BF1465" s="53" t="str">
        <f t="shared" ca="1" si="12782"/>
        <v/>
      </c>
      <c r="BG1465" s="53" t="str">
        <f t="shared" ca="1" si="12782"/>
        <v/>
      </c>
      <c r="BH1465" s="53" t="str">
        <f t="shared" ca="1" si="12782"/>
        <v/>
      </c>
      <c r="BI1465" s="53" t="str">
        <f t="shared" ca="1" si="12782"/>
        <v/>
      </c>
      <c r="BJ1465" s="53" t="str">
        <f t="shared" ca="1" si="12782"/>
        <v/>
      </c>
      <c r="BK1465" s="53" t="str">
        <f t="shared" ca="1" si="12782"/>
        <v/>
      </c>
      <c r="BL1465" s="53" t="str">
        <f t="shared" ca="1" si="12782"/>
        <v/>
      </c>
      <c r="BM1465" s="53" t="str">
        <f t="shared" ca="1" si="12782"/>
        <v/>
      </c>
      <c r="BN1465" s="53" t="str">
        <f t="shared" ca="1" si="12782"/>
        <v/>
      </c>
      <c r="BO1465" s="53" t="str">
        <f t="shared" ca="1" si="12782"/>
        <v/>
      </c>
      <c r="BP1465" s="53" t="str">
        <f t="shared" ref="AZ1465:BP1480" ca="1" si="12783">LEFT(AW1464,1)</f>
        <v/>
      </c>
    </row>
    <row r="1466" spans="24:264" hidden="1" x14ac:dyDescent="0.3">
      <c r="X1466" s="51">
        <v>1466</v>
      </c>
      <c r="Y1466" s="8" t="s">
        <v>866</v>
      </c>
      <c r="Z1466" s="7">
        <v>3</v>
      </c>
      <c r="AE1466" s="7"/>
      <c r="AF1466" s="7" t="str">
        <f ca="1">IFERROR(HLOOKUP(AF$1463,INDIRECT(INDIRECT("$Y"&amp;1463+AF$852+($Z1466-1))&amp;1458):INDIRECT(INDIRECT("$Y"&amp;1463+AF$852+($Z1466-1))&amp;1462),3,FALSE)&amp;LEFT(HLOOKUP(AF$1463,INDIRECT(INDIRECT("$Y"&amp;1463+AF$852+($Z1466-1))&amp;1458):INDIRECT(INDIRECT("$Y"&amp;1463+AF$852+($Z1466-1))&amp;1462),4,FALSE),3),"")</f>
        <v/>
      </c>
      <c r="AG1466" s="7" t="str">
        <f ca="1">IFERROR(HLOOKUP(AG$1463,INDIRECT(INDIRECT("$Y"&amp;1463+AG$852+($Z1466-1))&amp;1458):INDIRECT(INDIRECT("$Y"&amp;1463+AG$852+($Z1466-1))&amp;1462),3,FALSE)&amp;LEFT(HLOOKUP(AG$1463,INDIRECT(INDIRECT("$Y"&amp;1463+AG$852+($Z1466-1))&amp;1458):INDIRECT(INDIRECT("$Y"&amp;1463+AG$852+($Z1466-1))&amp;1462),4,FALSE),3),"")</f>
        <v/>
      </c>
      <c r="AH1466" s="7" t="str">
        <f ca="1">IFERROR(HLOOKUP(AH$1463,INDIRECT(INDIRECT("$Y"&amp;1463+AH$852+($Z1466-1))&amp;1458):INDIRECT(INDIRECT("$Y"&amp;1463+AH$852+($Z1466-1))&amp;1462),3,FALSE)&amp;LEFT(HLOOKUP(AH$1463,INDIRECT(INDIRECT("$Y"&amp;1463+AH$852+($Z1466-1))&amp;1458):INDIRECT(INDIRECT("$Y"&amp;1463+AH$852+($Z1466-1))&amp;1462),4,FALSE),3),"")</f>
        <v/>
      </c>
      <c r="AI1466" s="7" t="str">
        <f ca="1">IFERROR(HLOOKUP(AI$1463,INDIRECT(INDIRECT("$Y"&amp;1463+AI$852+($Z1466-1))&amp;1458):INDIRECT(INDIRECT("$Y"&amp;1463+AI$852+($Z1466-1))&amp;1462),3,FALSE)&amp;LEFT(HLOOKUP(AI$1463,INDIRECT(INDIRECT("$Y"&amp;1463+AI$852+($Z1466-1))&amp;1458):INDIRECT(INDIRECT("$Y"&amp;1463+AI$852+($Z1466-1))&amp;1462),4,FALSE),3),"")</f>
        <v/>
      </c>
      <c r="AJ1466" s="7" t="str">
        <f ca="1">IFERROR(HLOOKUP(AJ$1463,INDIRECT(INDIRECT("$Y"&amp;1463+AJ$852+($Z1466-1))&amp;1458):INDIRECT(INDIRECT("$Y"&amp;1463+AJ$852+($Z1466-1))&amp;1462),3,FALSE)&amp;LEFT(HLOOKUP(AJ$1463,INDIRECT(INDIRECT("$Y"&amp;1463+AJ$852+($Z1466-1))&amp;1458):INDIRECT(INDIRECT("$Y"&amp;1463+AJ$852+($Z1466-1))&amp;1462),4,FALSE),3),"")</f>
        <v/>
      </c>
      <c r="AK1466" s="7" t="str">
        <f ca="1">IFERROR(HLOOKUP(AK$1463,INDIRECT(INDIRECT("$Y"&amp;1463+AK$852+($Z1466-1))&amp;1458):INDIRECT(INDIRECT("$Y"&amp;1463+AK$852+($Z1466-1))&amp;1462),3,FALSE)&amp;LEFT(HLOOKUP(AK$1463,INDIRECT(INDIRECT("$Y"&amp;1463+AK$852+($Z1466-1))&amp;1458):INDIRECT(INDIRECT("$Y"&amp;1463+AK$852+($Z1466-1))&amp;1462),4,FALSE),3),"")</f>
        <v/>
      </c>
      <c r="AL1466" s="7" t="str">
        <f ca="1">IFERROR(HLOOKUP(AL$1463,INDIRECT(INDIRECT("$Y"&amp;1463+AL$852+($Z1466-1))&amp;1458):INDIRECT(INDIRECT("$Y"&amp;1463+AL$852+($Z1466-1))&amp;1462),3,FALSE)&amp;LEFT(HLOOKUP(AL$1463,INDIRECT(INDIRECT("$Y"&amp;1463+AL$852+($Z1466-1))&amp;1458):INDIRECT(INDIRECT("$Y"&amp;1463+AL$852+($Z1466-1))&amp;1462),4,FALSE),3),"")</f>
        <v/>
      </c>
      <c r="AM1466" s="7" t="str">
        <f ca="1">IFERROR(HLOOKUP(AM$1463,INDIRECT(INDIRECT("$Y"&amp;1463+AM$852+($Z1466-1))&amp;1458):INDIRECT(INDIRECT("$Y"&amp;1463+AM$852+($Z1466-1))&amp;1462),3,FALSE)&amp;LEFT(HLOOKUP(AM$1463,INDIRECT(INDIRECT("$Y"&amp;1463+AM$852+($Z1466-1))&amp;1458):INDIRECT(INDIRECT("$Y"&amp;1463+AM$852+($Z1466-1))&amp;1462),4,FALSE),3),"")</f>
        <v/>
      </c>
      <c r="AN1466" s="7" t="str">
        <f ca="1">IFERROR(HLOOKUP(AN$1463,INDIRECT(INDIRECT("$Y"&amp;1463+AN$852+($Z1466-1))&amp;1458):INDIRECT(INDIRECT("$Y"&amp;1463+AN$852+($Z1466-1))&amp;1462),3,FALSE)&amp;LEFT(HLOOKUP(AN$1463,INDIRECT(INDIRECT("$Y"&amp;1463+AN$852+($Z1466-1))&amp;1458):INDIRECT(INDIRECT("$Y"&amp;1463+AN$852+($Z1466-1))&amp;1462),4,FALSE),3),"")</f>
        <v/>
      </c>
      <c r="AO1466" s="7" t="str">
        <f ca="1">IFERROR(HLOOKUP(AO$1463,INDIRECT(INDIRECT("$Y"&amp;1463+AO$852+($Z1466-1))&amp;1458):INDIRECT(INDIRECT("$Y"&amp;1463+AO$852+($Z1466-1))&amp;1462),3,FALSE)&amp;LEFT(HLOOKUP(AO$1463,INDIRECT(INDIRECT("$Y"&amp;1463+AO$852+($Z1466-1))&amp;1458):INDIRECT(INDIRECT("$Y"&amp;1463+AO$852+($Z1466-1))&amp;1462),4,FALSE),3),"")</f>
        <v/>
      </c>
      <c r="AP1466" s="7" t="str">
        <f ca="1">IFERROR(HLOOKUP(AP$1463,INDIRECT(INDIRECT("$Y"&amp;1463+AP$852+($Z1466-1))&amp;1458):INDIRECT(INDIRECT("$Y"&amp;1463+AP$852+($Z1466-1))&amp;1462),3,FALSE)&amp;LEFT(HLOOKUP(AP$1463,INDIRECT(INDIRECT("$Y"&amp;1463+AP$852+($Z1466-1))&amp;1458):INDIRECT(INDIRECT("$Y"&amp;1463+AP$852+($Z1466-1))&amp;1462),4,FALSE),3),"")</f>
        <v/>
      </c>
      <c r="AQ1466" s="7" t="str">
        <f ca="1">IFERROR(HLOOKUP(AQ$1463,INDIRECT(INDIRECT("$Y"&amp;1463+AQ$852+($Z1466-1))&amp;1458):INDIRECT(INDIRECT("$Y"&amp;1463+AQ$852+($Z1466-1))&amp;1462),3,FALSE)&amp;LEFT(HLOOKUP(AQ$1463,INDIRECT(INDIRECT("$Y"&amp;1463+AQ$852+($Z1466-1))&amp;1458):INDIRECT(INDIRECT("$Y"&amp;1463+AQ$852+($Z1466-1))&amp;1462),4,FALSE),3),"")</f>
        <v/>
      </c>
      <c r="AR1466" s="7" t="str">
        <f ca="1">IFERROR(HLOOKUP(AR$1463,INDIRECT(INDIRECT("$Y"&amp;1463+AR$852+($Z1466-1))&amp;1458):INDIRECT(INDIRECT("$Y"&amp;1463+AR$852+($Z1466-1))&amp;1462),3,FALSE)&amp;LEFT(HLOOKUP(AR$1463,INDIRECT(INDIRECT("$Y"&amp;1463+AR$852+($Z1466-1))&amp;1458):INDIRECT(INDIRECT("$Y"&amp;1463+AR$852+($Z1466-1))&amp;1462),4,FALSE),3),"")</f>
        <v/>
      </c>
      <c r="AS1466" s="7" t="str">
        <f ca="1">IFERROR(HLOOKUP(AS$1463,INDIRECT(INDIRECT("$Y"&amp;1463+AS$852+($Z1466-1))&amp;1458):INDIRECT(INDIRECT("$Y"&amp;1463+AS$852+($Z1466-1))&amp;1462),3,FALSE)&amp;LEFT(HLOOKUP(AS$1463,INDIRECT(INDIRECT("$Y"&amp;1463+AS$852+($Z1466-1))&amp;1458):INDIRECT(INDIRECT("$Y"&amp;1463+AS$852+($Z1466-1))&amp;1462),4,FALSE),3),"")</f>
        <v/>
      </c>
      <c r="AT1466" s="7" t="str">
        <f ca="1">IFERROR(HLOOKUP(AT$1463,INDIRECT(INDIRECT("$Y"&amp;1463+AT$852+($Z1466-1))&amp;1458):INDIRECT(INDIRECT("$Y"&amp;1463+AT$852+($Z1466-1))&amp;1462),3,FALSE)&amp;LEFT(HLOOKUP(AT$1463,INDIRECT(INDIRECT("$Y"&amp;1463+AT$852+($Z1466-1))&amp;1458):INDIRECT(INDIRECT("$Y"&amp;1463+AT$852+($Z1466-1))&amp;1462),4,FALSE),3),"")</f>
        <v/>
      </c>
      <c r="AU1466" s="7" t="str">
        <f ca="1">IFERROR(HLOOKUP(AU$1463,INDIRECT(INDIRECT("$Y"&amp;1463+AU$852+($Z1466-1))&amp;1458):INDIRECT(INDIRECT("$Y"&amp;1463+AU$852+($Z1466-1))&amp;1462),3,FALSE)&amp;LEFT(HLOOKUP(AU$1463,INDIRECT(INDIRECT("$Y"&amp;1463+AU$852+($Z1466-1))&amp;1458):INDIRECT(INDIRECT("$Y"&amp;1463+AU$852+($Z1466-1))&amp;1462),4,FALSE),3),"")</f>
        <v/>
      </c>
      <c r="AV1466" s="7" t="str">
        <f ca="1">IFERROR(HLOOKUP(AV$1463,INDIRECT(INDIRECT("$Y"&amp;1463+AV$852+($Z1466-1))&amp;1458):INDIRECT(INDIRECT("$Y"&amp;1463+AV$852+($Z1466-1))&amp;1462),3,FALSE)&amp;LEFT(HLOOKUP(AV$1463,INDIRECT(INDIRECT("$Y"&amp;1463+AV$852+($Z1466-1))&amp;1458):INDIRECT(INDIRECT("$Y"&amp;1463+AV$852+($Z1466-1))&amp;1462),4,FALSE),3),"")</f>
        <v/>
      </c>
      <c r="AW1466" s="7" t="str">
        <f ca="1">IFERROR(HLOOKUP(AW$1463,INDIRECT(INDIRECT("$Y"&amp;1463+AW$852+($Z1466-1))&amp;1458):INDIRECT(INDIRECT("$Y"&amp;1463+AW$852+($Z1466-1))&amp;1462),3,FALSE)&amp;LEFT(HLOOKUP(AW$1463,INDIRECT(INDIRECT("$Y"&amp;1463+AW$852+($Z1466-1))&amp;1458):INDIRECT(INDIRECT("$Y"&amp;1463+AW$852+($Z1466-1))&amp;1462),4,FALSE),3),"")</f>
        <v/>
      </c>
      <c r="AX1466" s="7" t="str">
        <f ca="1">IFERROR(HLOOKUP(AX$1463,INDIRECT(INDIRECT("$Y"&amp;1463+AX$852+($Z1466-1))&amp;1458):INDIRECT(INDIRECT("$Y"&amp;1463+AX$852+($Z1466-1))&amp;1462),3,FALSE)&amp;LEFT(HLOOKUP(AX$1463,INDIRECT(INDIRECT("$Y"&amp;1463+AX$852+($Z1466-1))&amp;1458):INDIRECT(INDIRECT("$Y"&amp;1463+AX$852+($Z1466-1))&amp;1462),4,FALSE),3),"")</f>
        <v/>
      </c>
      <c r="AY1466" s="53" t="str">
        <f t="shared" ref="AY1466:AY1481" ca="1" si="12784">LEFT(AF1465,1)</f>
        <v/>
      </c>
      <c r="AZ1466" s="53" t="str">
        <f t="shared" ca="1" si="12783"/>
        <v/>
      </c>
      <c r="BA1466" s="53" t="str">
        <f t="shared" ca="1" si="12783"/>
        <v/>
      </c>
      <c r="BB1466" s="53" t="str">
        <f t="shared" ca="1" si="12783"/>
        <v/>
      </c>
      <c r="BC1466" s="53" t="str">
        <f t="shared" ca="1" si="12783"/>
        <v/>
      </c>
      <c r="BD1466" s="53" t="str">
        <f t="shared" ca="1" si="12783"/>
        <v/>
      </c>
      <c r="BE1466" s="53" t="str">
        <f t="shared" ca="1" si="12783"/>
        <v/>
      </c>
      <c r="BF1466" s="53" t="str">
        <f t="shared" ca="1" si="12783"/>
        <v/>
      </c>
      <c r="BG1466" s="53" t="str">
        <f t="shared" ca="1" si="12783"/>
        <v/>
      </c>
      <c r="BH1466" s="53" t="str">
        <f t="shared" ca="1" si="12783"/>
        <v/>
      </c>
      <c r="BI1466" s="53" t="str">
        <f t="shared" ca="1" si="12783"/>
        <v/>
      </c>
      <c r="BJ1466" s="53" t="str">
        <f t="shared" ca="1" si="12783"/>
        <v/>
      </c>
      <c r="BK1466" s="53" t="str">
        <f t="shared" ca="1" si="12783"/>
        <v/>
      </c>
      <c r="BL1466" s="53" t="str">
        <f t="shared" ca="1" si="12783"/>
        <v/>
      </c>
      <c r="BM1466" s="53" t="str">
        <f t="shared" ca="1" si="12783"/>
        <v/>
      </c>
      <c r="BN1466" s="53" t="str">
        <f t="shared" ca="1" si="12783"/>
        <v/>
      </c>
      <c r="BO1466" s="53" t="str">
        <f t="shared" ca="1" si="12783"/>
        <v/>
      </c>
      <c r="BP1466" s="53" t="str">
        <f t="shared" ca="1" si="12783"/>
        <v/>
      </c>
    </row>
    <row r="1467" spans="24:264" hidden="1" x14ac:dyDescent="0.3">
      <c r="X1467" s="51">
        <v>1467</v>
      </c>
      <c r="Y1467" s="8" t="s">
        <v>867</v>
      </c>
      <c r="Z1467" s="7">
        <v>4</v>
      </c>
      <c r="AE1467" s="7"/>
      <c r="AF1467" s="7" t="str">
        <f ca="1">IFERROR(HLOOKUP(AF$1463,INDIRECT(INDIRECT("$Y"&amp;1463+AF$852+($Z1467-1))&amp;1458):INDIRECT(INDIRECT("$Y"&amp;1463+AF$852+($Z1467-1))&amp;1462),3,FALSE)&amp;LEFT(HLOOKUP(AF$1463,INDIRECT(INDIRECT("$Y"&amp;1463+AF$852+($Z1467-1))&amp;1458):INDIRECT(INDIRECT("$Y"&amp;1463+AF$852+($Z1467-1))&amp;1462),4,FALSE),3),"")</f>
        <v/>
      </c>
      <c r="AG1467" s="7" t="str">
        <f ca="1">IFERROR(HLOOKUP(AG$1463,INDIRECT(INDIRECT("$Y"&amp;1463+AG$852+($Z1467-1))&amp;1458):INDIRECT(INDIRECT("$Y"&amp;1463+AG$852+($Z1467-1))&amp;1462),3,FALSE)&amp;LEFT(HLOOKUP(AG$1463,INDIRECT(INDIRECT("$Y"&amp;1463+AG$852+($Z1467-1))&amp;1458):INDIRECT(INDIRECT("$Y"&amp;1463+AG$852+($Z1467-1))&amp;1462),4,FALSE),3),"")</f>
        <v/>
      </c>
      <c r="AH1467" s="7" t="str">
        <f ca="1">IFERROR(HLOOKUP(AH$1463,INDIRECT(INDIRECT("$Y"&amp;1463+AH$852+($Z1467-1))&amp;1458):INDIRECT(INDIRECT("$Y"&amp;1463+AH$852+($Z1467-1))&amp;1462),3,FALSE)&amp;LEFT(HLOOKUP(AH$1463,INDIRECT(INDIRECT("$Y"&amp;1463+AH$852+($Z1467-1))&amp;1458):INDIRECT(INDIRECT("$Y"&amp;1463+AH$852+($Z1467-1))&amp;1462),4,FALSE),3),"")</f>
        <v/>
      </c>
      <c r="AI1467" s="7" t="str">
        <f ca="1">IFERROR(HLOOKUP(AI$1463,INDIRECT(INDIRECT("$Y"&amp;1463+AI$852+($Z1467-1))&amp;1458):INDIRECT(INDIRECT("$Y"&amp;1463+AI$852+($Z1467-1))&amp;1462),3,FALSE)&amp;LEFT(HLOOKUP(AI$1463,INDIRECT(INDIRECT("$Y"&amp;1463+AI$852+($Z1467-1))&amp;1458):INDIRECT(INDIRECT("$Y"&amp;1463+AI$852+($Z1467-1))&amp;1462),4,FALSE),3),"")</f>
        <v/>
      </c>
      <c r="AJ1467" s="7" t="str">
        <f ca="1">IFERROR(HLOOKUP(AJ$1463,INDIRECT(INDIRECT("$Y"&amp;1463+AJ$852+($Z1467-1))&amp;1458):INDIRECT(INDIRECT("$Y"&amp;1463+AJ$852+($Z1467-1))&amp;1462),3,FALSE)&amp;LEFT(HLOOKUP(AJ$1463,INDIRECT(INDIRECT("$Y"&amp;1463+AJ$852+($Z1467-1))&amp;1458):INDIRECT(INDIRECT("$Y"&amp;1463+AJ$852+($Z1467-1))&amp;1462),4,FALSE),3),"")</f>
        <v/>
      </c>
      <c r="AK1467" s="7" t="str">
        <f ca="1">IFERROR(HLOOKUP(AK$1463,INDIRECT(INDIRECT("$Y"&amp;1463+AK$852+($Z1467-1))&amp;1458):INDIRECT(INDIRECT("$Y"&amp;1463+AK$852+($Z1467-1))&amp;1462),3,FALSE)&amp;LEFT(HLOOKUP(AK$1463,INDIRECT(INDIRECT("$Y"&amp;1463+AK$852+($Z1467-1))&amp;1458):INDIRECT(INDIRECT("$Y"&amp;1463+AK$852+($Z1467-1))&amp;1462),4,FALSE),3),"")</f>
        <v/>
      </c>
      <c r="AL1467" s="7" t="str">
        <f ca="1">IFERROR(HLOOKUP(AL$1463,INDIRECT(INDIRECT("$Y"&amp;1463+AL$852+($Z1467-1))&amp;1458):INDIRECT(INDIRECT("$Y"&amp;1463+AL$852+($Z1467-1))&amp;1462),3,FALSE)&amp;LEFT(HLOOKUP(AL$1463,INDIRECT(INDIRECT("$Y"&amp;1463+AL$852+($Z1467-1))&amp;1458):INDIRECT(INDIRECT("$Y"&amp;1463+AL$852+($Z1467-1))&amp;1462),4,FALSE),3),"")</f>
        <v/>
      </c>
      <c r="AM1467" s="7" t="str">
        <f ca="1">IFERROR(HLOOKUP(AM$1463,INDIRECT(INDIRECT("$Y"&amp;1463+AM$852+($Z1467-1))&amp;1458):INDIRECT(INDIRECT("$Y"&amp;1463+AM$852+($Z1467-1))&amp;1462),3,FALSE)&amp;LEFT(HLOOKUP(AM$1463,INDIRECT(INDIRECT("$Y"&amp;1463+AM$852+($Z1467-1))&amp;1458):INDIRECT(INDIRECT("$Y"&amp;1463+AM$852+($Z1467-1))&amp;1462),4,FALSE),3),"")</f>
        <v/>
      </c>
      <c r="AN1467" s="7" t="str">
        <f ca="1">IFERROR(HLOOKUP(AN$1463,INDIRECT(INDIRECT("$Y"&amp;1463+AN$852+($Z1467-1))&amp;1458):INDIRECT(INDIRECT("$Y"&amp;1463+AN$852+($Z1467-1))&amp;1462),3,FALSE)&amp;LEFT(HLOOKUP(AN$1463,INDIRECT(INDIRECT("$Y"&amp;1463+AN$852+($Z1467-1))&amp;1458):INDIRECT(INDIRECT("$Y"&amp;1463+AN$852+($Z1467-1))&amp;1462),4,FALSE),3),"")</f>
        <v/>
      </c>
      <c r="AO1467" s="7" t="str">
        <f ca="1">IFERROR(HLOOKUP(AO$1463,INDIRECT(INDIRECT("$Y"&amp;1463+AO$852+($Z1467-1))&amp;1458):INDIRECT(INDIRECT("$Y"&amp;1463+AO$852+($Z1467-1))&amp;1462),3,FALSE)&amp;LEFT(HLOOKUP(AO$1463,INDIRECT(INDIRECT("$Y"&amp;1463+AO$852+($Z1467-1))&amp;1458):INDIRECT(INDIRECT("$Y"&amp;1463+AO$852+($Z1467-1))&amp;1462),4,FALSE),3),"")</f>
        <v/>
      </c>
      <c r="AP1467" s="7" t="str">
        <f ca="1">IFERROR(HLOOKUP(AP$1463,INDIRECT(INDIRECT("$Y"&amp;1463+AP$852+($Z1467-1))&amp;1458):INDIRECT(INDIRECT("$Y"&amp;1463+AP$852+($Z1467-1))&amp;1462),3,FALSE)&amp;LEFT(HLOOKUP(AP$1463,INDIRECT(INDIRECT("$Y"&amp;1463+AP$852+($Z1467-1))&amp;1458):INDIRECT(INDIRECT("$Y"&amp;1463+AP$852+($Z1467-1))&amp;1462),4,FALSE),3),"")</f>
        <v/>
      </c>
      <c r="AQ1467" s="7" t="str">
        <f ca="1">IFERROR(HLOOKUP(AQ$1463,INDIRECT(INDIRECT("$Y"&amp;1463+AQ$852+($Z1467-1))&amp;1458):INDIRECT(INDIRECT("$Y"&amp;1463+AQ$852+($Z1467-1))&amp;1462),3,FALSE)&amp;LEFT(HLOOKUP(AQ$1463,INDIRECT(INDIRECT("$Y"&amp;1463+AQ$852+($Z1467-1))&amp;1458):INDIRECT(INDIRECT("$Y"&amp;1463+AQ$852+($Z1467-1))&amp;1462),4,FALSE),3),"")</f>
        <v/>
      </c>
      <c r="AR1467" s="7" t="str">
        <f ca="1">IFERROR(HLOOKUP(AR$1463,INDIRECT(INDIRECT("$Y"&amp;1463+AR$852+($Z1467-1))&amp;1458):INDIRECT(INDIRECT("$Y"&amp;1463+AR$852+($Z1467-1))&amp;1462),3,FALSE)&amp;LEFT(HLOOKUP(AR$1463,INDIRECT(INDIRECT("$Y"&amp;1463+AR$852+($Z1467-1))&amp;1458):INDIRECT(INDIRECT("$Y"&amp;1463+AR$852+($Z1467-1))&amp;1462),4,FALSE),3),"")</f>
        <v/>
      </c>
      <c r="AS1467" s="7" t="str">
        <f ca="1">IFERROR(HLOOKUP(AS$1463,INDIRECT(INDIRECT("$Y"&amp;1463+AS$852+($Z1467-1))&amp;1458):INDIRECT(INDIRECT("$Y"&amp;1463+AS$852+($Z1467-1))&amp;1462),3,FALSE)&amp;LEFT(HLOOKUP(AS$1463,INDIRECT(INDIRECT("$Y"&amp;1463+AS$852+($Z1467-1))&amp;1458):INDIRECT(INDIRECT("$Y"&amp;1463+AS$852+($Z1467-1))&amp;1462),4,FALSE),3),"")</f>
        <v/>
      </c>
      <c r="AT1467" s="7" t="str">
        <f ca="1">IFERROR(HLOOKUP(AT$1463,INDIRECT(INDIRECT("$Y"&amp;1463+AT$852+($Z1467-1))&amp;1458):INDIRECT(INDIRECT("$Y"&amp;1463+AT$852+($Z1467-1))&amp;1462),3,FALSE)&amp;LEFT(HLOOKUP(AT$1463,INDIRECT(INDIRECT("$Y"&amp;1463+AT$852+($Z1467-1))&amp;1458):INDIRECT(INDIRECT("$Y"&amp;1463+AT$852+($Z1467-1))&amp;1462),4,FALSE),3),"")</f>
        <v/>
      </c>
      <c r="AU1467" s="7" t="str">
        <f ca="1">IFERROR(HLOOKUP(AU$1463,INDIRECT(INDIRECT("$Y"&amp;1463+AU$852+($Z1467-1))&amp;1458):INDIRECT(INDIRECT("$Y"&amp;1463+AU$852+($Z1467-1))&amp;1462),3,FALSE)&amp;LEFT(HLOOKUP(AU$1463,INDIRECT(INDIRECT("$Y"&amp;1463+AU$852+($Z1467-1))&amp;1458):INDIRECT(INDIRECT("$Y"&amp;1463+AU$852+($Z1467-1))&amp;1462),4,FALSE),3),"")</f>
        <v/>
      </c>
      <c r="AV1467" s="7" t="str">
        <f ca="1">IFERROR(HLOOKUP(AV$1463,INDIRECT(INDIRECT("$Y"&amp;1463+AV$852+($Z1467-1))&amp;1458):INDIRECT(INDIRECT("$Y"&amp;1463+AV$852+($Z1467-1))&amp;1462),3,FALSE)&amp;LEFT(HLOOKUP(AV$1463,INDIRECT(INDIRECT("$Y"&amp;1463+AV$852+($Z1467-1))&amp;1458):INDIRECT(INDIRECT("$Y"&amp;1463+AV$852+($Z1467-1))&amp;1462),4,FALSE),3),"")</f>
        <v/>
      </c>
      <c r="AW1467" s="7" t="str">
        <f ca="1">IFERROR(HLOOKUP(AW$1463,INDIRECT(INDIRECT("$Y"&amp;1463+AW$852+($Z1467-1))&amp;1458):INDIRECT(INDIRECT("$Y"&amp;1463+AW$852+($Z1467-1))&amp;1462),3,FALSE)&amp;LEFT(HLOOKUP(AW$1463,INDIRECT(INDIRECT("$Y"&amp;1463+AW$852+($Z1467-1))&amp;1458):INDIRECT(INDIRECT("$Y"&amp;1463+AW$852+($Z1467-1))&amp;1462),4,FALSE),3),"")</f>
        <v/>
      </c>
      <c r="AX1467" s="7" t="str">
        <f ca="1">IFERROR(HLOOKUP(AX$1463,INDIRECT(INDIRECT("$Y"&amp;1463+AX$852+($Z1467-1))&amp;1458):INDIRECT(INDIRECT("$Y"&amp;1463+AX$852+($Z1467-1))&amp;1462),3,FALSE)&amp;LEFT(HLOOKUP(AX$1463,INDIRECT(INDIRECT("$Y"&amp;1463+AX$852+($Z1467-1))&amp;1458):INDIRECT(INDIRECT("$Y"&amp;1463+AX$852+($Z1467-1))&amp;1462),4,FALSE),3),"")</f>
        <v/>
      </c>
      <c r="AY1467" s="53" t="str">
        <f t="shared" ca="1" si="12784"/>
        <v/>
      </c>
      <c r="AZ1467" s="53" t="str">
        <f t="shared" ca="1" si="12783"/>
        <v/>
      </c>
      <c r="BA1467" s="53" t="str">
        <f t="shared" ca="1" si="12783"/>
        <v/>
      </c>
      <c r="BB1467" s="53" t="str">
        <f t="shared" ca="1" si="12783"/>
        <v/>
      </c>
      <c r="BC1467" s="53" t="str">
        <f t="shared" ca="1" si="12783"/>
        <v/>
      </c>
      <c r="BD1467" s="53" t="str">
        <f t="shared" ca="1" si="12783"/>
        <v/>
      </c>
      <c r="BE1467" s="53" t="str">
        <f t="shared" ca="1" si="12783"/>
        <v/>
      </c>
      <c r="BF1467" s="53" t="str">
        <f t="shared" ca="1" si="12783"/>
        <v/>
      </c>
      <c r="BG1467" s="53" t="str">
        <f t="shared" ca="1" si="12783"/>
        <v/>
      </c>
      <c r="BH1467" s="53" t="str">
        <f t="shared" ca="1" si="12783"/>
        <v/>
      </c>
      <c r="BI1467" s="53" t="str">
        <f t="shared" ca="1" si="12783"/>
        <v/>
      </c>
      <c r="BJ1467" s="53" t="str">
        <f t="shared" ca="1" si="12783"/>
        <v/>
      </c>
      <c r="BK1467" s="53" t="str">
        <f t="shared" ca="1" si="12783"/>
        <v/>
      </c>
      <c r="BL1467" s="53" t="str">
        <f t="shared" ca="1" si="12783"/>
        <v/>
      </c>
      <c r="BM1467" s="53" t="str">
        <f t="shared" ca="1" si="12783"/>
        <v/>
      </c>
      <c r="BN1467" s="53" t="str">
        <f t="shared" ca="1" si="12783"/>
        <v/>
      </c>
      <c r="BO1467" s="53" t="str">
        <f t="shared" ca="1" si="12783"/>
        <v/>
      </c>
      <c r="BP1467" s="53" t="str">
        <f t="shared" ca="1" si="12783"/>
        <v/>
      </c>
    </row>
    <row r="1468" spans="24:264" hidden="1" x14ac:dyDescent="0.3">
      <c r="X1468" s="51">
        <v>1468</v>
      </c>
      <c r="Y1468" s="8" t="s">
        <v>868</v>
      </c>
      <c r="Z1468" s="7">
        <v>5</v>
      </c>
      <c r="AE1468" s="7"/>
      <c r="AF1468" s="7" t="str">
        <f ca="1">IFERROR(HLOOKUP(AF$1463,INDIRECT(INDIRECT("$Y"&amp;1463+AF$852+($Z1468-1))&amp;1458):INDIRECT(INDIRECT("$Y"&amp;1463+AF$852+($Z1468-1))&amp;1462),3,FALSE)&amp;LEFT(HLOOKUP(AF$1463,INDIRECT(INDIRECT("$Y"&amp;1463+AF$852+($Z1468-1))&amp;1458):INDIRECT(INDIRECT("$Y"&amp;1463+AF$852+($Z1468-1))&amp;1462),4,FALSE),3),"")</f>
        <v/>
      </c>
      <c r="AG1468" s="7" t="str">
        <f ca="1">IFERROR(HLOOKUP(AG$1463,INDIRECT(INDIRECT("$Y"&amp;1463+AG$852+($Z1468-1))&amp;1458):INDIRECT(INDIRECT("$Y"&amp;1463+AG$852+($Z1468-1))&amp;1462),3,FALSE)&amp;LEFT(HLOOKUP(AG$1463,INDIRECT(INDIRECT("$Y"&amp;1463+AG$852+($Z1468-1))&amp;1458):INDIRECT(INDIRECT("$Y"&amp;1463+AG$852+($Z1468-1))&amp;1462),4,FALSE),3),"")</f>
        <v/>
      </c>
      <c r="AH1468" s="7" t="str">
        <f ca="1">IFERROR(HLOOKUP(AH$1463,INDIRECT(INDIRECT("$Y"&amp;1463+AH$852+($Z1468-1))&amp;1458):INDIRECT(INDIRECT("$Y"&amp;1463+AH$852+($Z1468-1))&amp;1462),3,FALSE)&amp;LEFT(HLOOKUP(AH$1463,INDIRECT(INDIRECT("$Y"&amp;1463+AH$852+($Z1468-1))&amp;1458):INDIRECT(INDIRECT("$Y"&amp;1463+AH$852+($Z1468-1))&amp;1462),4,FALSE),3),"")</f>
        <v/>
      </c>
      <c r="AI1468" s="7" t="str">
        <f ca="1">IFERROR(HLOOKUP(AI$1463,INDIRECT(INDIRECT("$Y"&amp;1463+AI$852+($Z1468-1))&amp;1458):INDIRECT(INDIRECT("$Y"&amp;1463+AI$852+($Z1468-1))&amp;1462),3,FALSE)&amp;LEFT(HLOOKUP(AI$1463,INDIRECT(INDIRECT("$Y"&amp;1463+AI$852+($Z1468-1))&amp;1458):INDIRECT(INDIRECT("$Y"&amp;1463+AI$852+($Z1468-1))&amp;1462),4,FALSE),3),"")</f>
        <v/>
      </c>
      <c r="AJ1468" s="7" t="str">
        <f ca="1">IFERROR(HLOOKUP(AJ$1463,INDIRECT(INDIRECT("$Y"&amp;1463+AJ$852+($Z1468-1))&amp;1458):INDIRECT(INDIRECT("$Y"&amp;1463+AJ$852+($Z1468-1))&amp;1462),3,FALSE)&amp;LEFT(HLOOKUP(AJ$1463,INDIRECT(INDIRECT("$Y"&amp;1463+AJ$852+($Z1468-1))&amp;1458):INDIRECT(INDIRECT("$Y"&amp;1463+AJ$852+($Z1468-1))&amp;1462),4,FALSE),3),"")</f>
        <v/>
      </c>
      <c r="AK1468" s="7" t="str">
        <f ca="1">IFERROR(HLOOKUP(AK$1463,INDIRECT(INDIRECT("$Y"&amp;1463+AK$852+($Z1468-1))&amp;1458):INDIRECT(INDIRECT("$Y"&amp;1463+AK$852+($Z1468-1))&amp;1462),3,FALSE)&amp;LEFT(HLOOKUP(AK$1463,INDIRECT(INDIRECT("$Y"&amp;1463+AK$852+($Z1468-1))&amp;1458):INDIRECT(INDIRECT("$Y"&amp;1463+AK$852+($Z1468-1))&amp;1462),4,FALSE),3),"")</f>
        <v/>
      </c>
      <c r="AL1468" s="7" t="str">
        <f ca="1">IFERROR(HLOOKUP(AL$1463,INDIRECT(INDIRECT("$Y"&amp;1463+AL$852+($Z1468-1))&amp;1458):INDIRECT(INDIRECT("$Y"&amp;1463+AL$852+($Z1468-1))&amp;1462),3,FALSE)&amp;LEFT(HLOOKUP(AL$1463,INDIRECT(INDIRECT("$Y"&amp;1463+AL$852+($Z1468-1))&amp;1458):INDIRECT(INDIRECT("$Y"&amp;1463+AL$852+($Z1468-1))&amp;1462),4,FALSE),3),"")</f>
        <v/>
      </c>
      <c r="AM1468" s="7" t="str">
        <f ca="1">IFERROR(HLOOKUP(AM$1463,INDIRECT(INDIRECT("$Y"&amp;1463+AM$852+($Z1468-1))&amp;1458):INDIRECT(INDIRECT("$Y"&amp;1463+AM$852+($Z1468-1))&amp;1462),3,FALSE)&amp;LEFT(HLOOKUP(AM$1463,INDIRECT(INDIRECT("$Y"&amp;1463+AM$852+($Z1468-1))&amp;1458):INDIRECT(INDIRECT("$Y"&amp;1463+AM$852+($Z1468-1))&amp;1462),4,FALSE),3),"")</f>
        <v/>
      </c>
      <c r="AN1468" s="7" t="str">
        <f ca="1">IFERROR(HLOOKUP(AN$1463,INDIRECT(INDIRECT("$Y"&amp;1463+AN$852+($Z1468-1))&amp;1458):INDIRECT(INDIRECT("$Y"&amp;1463+AN$852+($Z1468-1))&amp;1462),3,FALSE)&amp;LEFT(HLOOKUP(AN$1463,INDIRECT(INDIRECT("$Y"&amp;1463+AN$852+($Z1468-1))&amp;1458):INDIRECT(INDIRECT("$Y"&amp;1463+AN$852+($Z1468-1))&amp;1462),4,FALSE),3),"")</f>
        <v/>
      </c>
      <c r="AO1468" s="7" t="str">
        <f ca="1">IFERROR(HLOOKUP(AO$1463,INDIRECT(INDIRECT("$Y"&amp;1463+AO$852+($Z1468-1))&amp;1458):INDIRECT(INDIRECT("$Y"&amp;1463+AO$852+($Z1468-1))&amp;1462),3,FALSE)&amp;LEFT(HLOOKUP(AO$1463,INDIRECT(INDIRECT("$Y"&amp;1463+AO$852+($Z1468-1))&amp;1458):INDIRECT(INDIRECT("$Y"&amp;1463+AO$852+($Z1468-1))&amp;1462),4,FALSE),3),"")</f>
        <v/>
      </c>
      <c r="AP1468" s="7" t="str">
        <f ca="1">IFERROR(HLOOKUP(AP$1463,INDIRECT(INDIRECT("$Y"&amp;1463+AP$852+($Z1468-1))&amp;1458):INDIRECT(INDIRECT("$Y"&amp;1463+AP$852+($Z1468-1))&amp;1462),3,FALSE)&amp;LEFT(HLOOKUP(AP$1463,INDIRECT(INDIRECT("$Y"&amp;1463+AP$852+($Z1468-1))&amp;1458):INDIRECT(INDIRECT("$Y"&amp;1463+AP$852+($Z1468-1))&amp;1462),4,FALSE),3),"")</f>
        <v/>
      </c>
      <c r="AQ1468" s="7" t="str">
        <f ca="1">IFERROR(HLOOKUP(AQ$1463,INDIRECT(INDIRECT("$Y"&amp;1463+AQ$852+($Z1468-1))&amp;1458):INDIRECT(INDIRECT("$Y"&amp;1463+AQ$852+($Z1468-1))&amp;1462),3,FALSE)&amp;LEFT(HLOOKUP(AQ$1463,INDIRECT(INDIRECT("$Y"&amp;1463+AQ$852+($Z1468-1))&amp;1458):INDIRECT(INDIRECT("$Y"&amp;1463+AQ$852+($Z1468-1))&amp;1462),4,FALSE),3),"")</f>
        <v/>
      </c>
      <c r="AR1468" s="7" t="str">
        <f ca="1">IFERROR(HLOOKUP(AR$1463,INDIRECT(INDIRECT("$Y"&amp;1463+AR$852+($Z1468-1))&amp;1458):INDIRECT(INDIRECT("$Y"&amp;1463+AR$852+($Z1468-1))&amp;1462),3,FALSE)&amp;LEFT(HLOOKUP(AR$1463,INDIRECT(INDIRECT("$Y"&amp;1463+AR$852+($Z1468-1))&amp;1458):INDIRECT(INDIRECT("$Y"&amp;1463+AR$852+($Z1468-1))&amp;1462),4,FALSE),3),"")</f>
        <v/>
      </c>
      <c r="AS1468" s="7" t="str">
        <f ca="1">IFERROR(HLOOKUP(AS$1463,INDIRECT(INDIRECT("$Y"&amp;1463+AS$852+($Z1468-1))&amp;1458):INDIRECT(INDIRECT("$Y"&amp;1463+AS$852+($Z1468-1))&amp;1462),3,FALSE)&amp;LEFT(HLOOKUP(AS$1463,INDIRECT(INDIRECT("$Y"&amp;1463+AS$852+($Z1468-1))&amp;1458):INDIRECT(INDIRECT("$Y"&amp;1463+AS$852+($Z1468-1))&amp;1462),4,FALSE),3),"")</f>
        <v/>
      </c>
      <c r="AT1468" s="7" t="str">
        <f ca="1">IFERROR(HLOOKUP(AT$1463,INDIRECT(INDIRECT("$Y"&amp;1463+AT$852+($Z1468-1))&amp;1458):INDIRECT(INDIRECT("$Y"&amp;1463+AT$852+($Z1468-1))&amp;1462),3,FALSE)&amp;LEFT(HLOOKUP(AT$1463,INDIRECT(INDIRECT("$Y"&amp;1463+AT$852+($Z1468-1))&amp;1458):INDIRECT(INDIRECT("$Y"&amp;1463+AT$852+($Z1468-1))&amp;1462),4,FALSE),3),"")</f>
        <v/>
      </c>
      <c r="AU1468" s="7" t="str">
        <f ca="1">IFERROR(HLOOKUP(AU$1463,INDIRECT(INDIRECT("$Y"&amp;1463+AU$852+($Z1468-1))&amp;1458):INDIRECT(INDIRECT("$Y"&amp;1463+AU$852+($Z1468-1))&amp;1462),3,FALSE)&amp;LEFT(HLOOKUP(AU$1463,INDIRECT(INDIRECT("$Y"&amp;1463+AU$852+($Z1468-1))&amp;1458):INDIRECT(INDIRECT("$Y"&amp;1463+AU$852+($Z1468-1))&amp;1462),4,FALSE),3),"")</f>
        <v/>
      </c>
      <c r="AV1468" s="7" t="str">
        <f ca="1">IFERROR(HLOOKUP(AV$1463,INDIRECT(INDIRECT("$Y"&amp;1463+AV$852+($Z1468-1))&amp;1458):INDIRECT(INDIRECT("$Y"&amp;1463+AV$852+($Z1468-1))&amp;1462),3,FALSE)&amp;LEFT(HLOOKUP(AV$1463,INDIRECT(INDIRECT("$Y"&amp;1463+AV$852+($Z1468-1))&amp;1458):INDIRECT(INDIRECT("$Y"&amp;1463+AV$852+($Z1468-1))&amp;1462),4,FALSE),3),"")</f>
        <v/>
      </c>
      <c r="AW1468" s="7" t="str">
        <f ca="1">IFERROR(HLOOKUP(AW$1463,INDIRECT(INDIRECT("$Y"&amp;1463+AW$852+($Z1468-1))&amp;1458):INDIRECT(INDIRECT("$Y"&amp;1463+AW$852+($Z1468-1))&amp;1462),3,FALSE)&amp;LEFT(HLOOKUP(AW$1463,INDIRECT(INDIRECT("$Y"&amp;1463+AW$852+($Z1468-1))&amp;1458):INDIRECT(INDIRECT("$Y"&amp;1463+AW$852+($Z1468-1))&amp;1462),4,FALSE),3),"")</f>
        <v/>
      </c>
      <c r="AX1468" s="7" t="str">
        <f ca="1">IFERROR(HLOOKUP(AX$1463,INDIRECT(INDIRECT("$Y"&amp;1463+AX$852+($Z1468-1))&amp;1458):INDIRECT(INDIRECT("$Y"&amp;1463+AX$852+($Z1468-1))&amp;1462),3,FALSE)&amp;LEFT(HLOOKUP(AX$1463,INDIRECT(INDIRECT("$Y"&amp;1463+AX$852+($Z1468-1))&amp;1458):INDIRECT(INDIRECT("$Y"&amp;1463+AX$852+($Z1468-1))&amp;1462),4,FALSE),3),"")</f>
        <v/>
      </c>
      <c r="AY1468" s="53" t="str">
        <f t="shared" ca="1" si="12784"/>
        <v/>
      </c>
      <c r="AZ1468" s="53" t="str">
        <f t="shared" ca="1" si="12783"/>
        <v/>
      </c>
      <c r="BA1468" s="53" t="str">
        <f t="shared" ca="1" si="12783"/>
        <v/>
      </c>
      <c r="BB1468" s="53" t="str">
        <f t="shared" ca="1" si="12783"/>
        <v/>
      </c>
      <c r="BC1468" s="53" t="str">
        <f t="shared" ca="1" si="12783"/>
        <v/>
      </c>
      <c r="BD1468" s="53" t="str">
        <f t="shared" ca="1" si="12783"/>
        <v/>
      </c>
      <c r="BE1468" s="53" t="str">
        <f t="shared" ca="1" si="12783"/>
        <v/>
      </c>
      <c r="BF1468" s="53" t="str">
        <f t="shared" ca="1" si="12783"/>
        <v/>
      </c>
      <c r="BG1468" s="53" t="str">
        <f t="shared" ca="1" si="12783"/>
        <v/>
      </c>
      <c r="BH1468" s="53" t="str">
        <f t="shared" ca="1" si="12783"/>
        <v/>
      </c>
      <c r="BI1468" s="53" t="str">
        <f t="shared" ca="1" si="12783"/>
        <v/>
      </c>
      <c r="BJ1468" s="53" t="str">
        <f t="shared" ca="1" si="12783"/>
        <v/>
      </c>
      <c r="BK1468" s="53" t="str">
        <f t="shared" ca="1" si="12783"/>
        <v/>
      </c>
      <c r="BL1468" s="53" t="str">
        <f t="shared" ca="1" si="12783"/>
        <v/>
      </c>
      <c r="BM1468" s="53" t="str">
        <f t="shared" ca="1" si="12783"/>
        <v/>
      </c>
      <c r="BN1468" s="53" t="str">
        <f t="shared" ca="1" si="12783"/>
        <v/>
      </c>
      <c r="BO1468" s="53" t="str">
        <f t="shared" ca="1" si="12783"/>
        <v/>
      </c>
      <c r="BP1468" s="53" t="str">
        <f t="shared" ca="1" si="12783"/>
        <v/>
      </c>
    </row>
    <row r="1469" spans="24:264" hidden="1" x14ac:dyDescent="0.3">
      <c r="X1469" s="51">
        <v>1469</v>
      </c>
      <c r="Y1469" s="8" t="s">
        <v>869</v>
      </c>
      <c r="Z1469" s="7">
        <v>6</v>
      </c>
      <c r="AE1469" s="7"/>
      <c r="AF1469" s="7" t="str">
        <f ca="1">IFERROR(HLOOKUP(AF$1463,INDIRECT(INDIRECT("$Y"&amp;1463+AF$852+($Z1469-1))&amp;1458):INDIRECT(INDIRECT("$Y"&amp;1463+AF$852+($Z1469-1))&amp;1462),3,FALSE)&amp;LEFT(HLOOKUP(AF$1463,INDIRECT(INDIRECT("$Y"&amp;1463+AF$852+($Z1469-1))&amp;1458):INDIRECT(INDIRECT("$Y"&amp;1463+AF$852+($Z1469-1))&amp;1462),4,FALSE),3),"")</f>
        <v/>
      </c>
      <c r="AG1469" s="7" t="str">
        <f ca="1">IFERROR(HLOOKUP(AG$1463,INDIRECT(INDIRECT("$Y"&amp;1463+AG$852+($Z1469-1))&amp;1458):INDIRECT(INDIRECT("$Y"&amp;1463+AG$852+($Z1469-1))&amp;1462),3,FALSE)&amp;LEFT(HLOOKUP(AG$1463,INDIRECT(INDIRECT("$Y"&amp;1463+AG$852+($Z1469-1))&amp;1458):INDIRECT(INDIRECT("$Y"&amp;1463+AG$852+($Z1469-1))&amp;1462),4,FALSE),3),"")</f>
        <v/>
      </c>
      <c r="AH1469" s="7" t="str">
        <f ca="1">IFERROR(HLOOKUP(AH$1463,INDIRECT(INDIRECT("$Y"&amp;1463+AH$852+($Z1469-1))&amp;1458):INDIRECT(INDIRECT("$Y"&amp;1463+AH$852+($Z1469-1))&amp;1462),3,FALSE)&amp;LEFT(HLOOKUP(AH$1463,INDIRECT(INDIRECT("$Y"&amp;1463+AH$852+($Z1469-1))&amp;1458):INDIRECT(INDIRECT("$Y"&amp;1463+AH$852+($Z1469-1))&amp;1462),4,FALSE),3),"")</f>
        <v/>
      </c>
      <c r="AI1469" s="7" t="str">
        <f ca="1">IFERROR(HLOOKUP(AI$1463,INDIRECT(INDIRECT("$Y"&amp;1463+AI$852+($Z1469-1))&amp;1458):INDIRECT(INDIRECT("$Y"&amp;1463+AI$852+($Z1469-1))&amp;1462),3,FALSE)&amp;LEFT(HLOOKUP(AI$1463,INDIRECT(INDIRECT("$Y"&amp;1463+AI$852+($Z1469-1))&amp;1458):INDIRECT(INDIRECT("$Y"&amp;1463+AI$852+($Z1469-1))&amp;1462),4,FALSE),3),"")</f>
        <v/>
      </c>
      <c r="AJ1469" s="7" t="str">
        <f ca="1">IFERROR(HLOOKUP(AJ$1463,INDIRECT(INDIRECT("$Y"&amp;1463+AJ$852+($Z1469-1))&amp;1458):INDIRECT(INDIRECT("$Y"&amp;1463+AJ$852+($Z1469-1))&amp;1462),3,FALSE)&amp;LEFT(HLOOKUP(AJ$1463,INDIRECT(INDIRECT("$Y"&amp;1463+AJ$852+($Z1469-1))&amp;1458):INDIRECT(INDIRECT("$Y"&amp;1463+AJ$852+($Z1469-1))&amp;1462),4,FALSE),3),"")</f>
        <v/>
      </c>
      <c r="AK1469" s="7" t="str">
        <f ca="1">IFERROR(HLOOKUP(AK$1463,INDIRECT(INDIRECT("$Y"&amp;1463+AK$852+($Z1469-1))&amp;1458):INDIRECT(INDIRECT("$Y"&amp;1463+AK$852+($Z1469-1))&amp;1462),3,FALSE)&amp;LEFT(HLOOKUP(AK$1463,INDIRECT(INDIRECT("$Y"&amp;1463+AK$852+($Z1469-1))&amp;1458):INDIRECT(INDIRECT("$Y"&amp;1463+AK$852+($Z1469-1))&amp;1462),4,FALSE),3),"")</f>
        <v/>
      </c>
      <c r="AL1469" s="7" t="str">
        <f ca="1">IFERROR(HLOOKUP(AL$1463,INDIRECT(INDIRECT("$Y"&amp;1463+AL$852+($Z1469-1))&amp;1458):INDIRECT(INDIRECT("$Y"&amp;1463+AL$852+($Z1469-1))&amp;1462),3,FALSE)&amp;LEFT(HLOOKUP(AL$1463,INDIRECT(INDIRECT("$Y"&amp;1463+AL$852+($Z1469-1))&amp;1458):INDIRECT(INDIRECT("$Y"&amp;1463+AL$852+($Z1469-1))&amp;1462),4,FALSE),3),"")</f>
        <v/>
      </c>
      <c r="AM1469" s="7" t="str">
        <f ca="1">IFERROR(HLOOKUP(AM$1463,INDIRECT(INDIRECT("$Y"&amp;1463+AM$852+($Z1469-1))&amp;1458):INDIRECT(INDIRECT("$Y"&amp;1463+AM$852+($Z1469-1))&amp;1462),3,FALSE)&amp;LEFT(HLOOKUP(AM$1463,INDIRECT(INDIRECT("$Y"&amp;1463+AM$852+($Z1469-1))&amp;1458):INDIRECT(INDIRECT("$Y"&amp;1463+AM$852+($Z1469-1))&amp;1462),4,FALSE),3),"")</f>
        <v/>
      </c>
      <c r="AN1469" s="7" t="str">
        <f ca="1">IFERROR(HLOOKUP(AN$1463,INDIRECT(INDIRECT("$Y"&amp;1463+AN$852+($Z1469-1))&amp;1458):INDIRECT(INDIRECT("$Y"&amp;1463+AN$852+($Z1469-1))&amp;1462),3,FALSE)&amp;LEFT(HLOOKUP(AN$1463,INDIRECT(INDIRECT("$Y"&amp;1463+AN$852+($Z1469-1))&amp;1458):INDIRECT(INDIRECT("$Y"&amp;1463+AN$852+($Z1469-1))&amp;1462),4,FALSE),3),"")</f>
        <v/>
      </c>
      <c r="AO1469" s="7" t="str">
        <f ca="1">IFERROR(HLOOKUP(AO$1463,INDIRECT(INDIRECT("$Y"&amp;1463+AO$852+($Z1469-1))&amp;1458):INDIRECT(INDIRECT("$Y"&amp;1463+AO$852+($Z1469-1))&amp;1462),3,FALSE)&amp;LEFT(HLOOKUP(AO$1463,INDIRECT(INDIRECT("$Y"&amp;1463+AO$852+($Z1469-1))&amp;1458):INDIRECT(INDIRECT("$Y"&amp;1463+AO$852+($Z1469-1))&amp;1462),4,FALSE),3),"")</f>
        <v/>
      </c>
      <c r="AP1469" s="7" t="str">
        <f ca="1">IFERROR(HLOOKUP(AP$1463,INDIRECT(INDIRECT("$Y"&amp;1463+AP$852+($Z1469-1))&amp;1458):INDIRECT(INDIRECT("$Y"&amp;1463+AP$852+($Z1469-1))&amp;1462),3,FALSE)&amp;LEFT(HLOOKUP(AP$1463,INDIRECT(INDIRECT("$Y"&amp;1463+AP$852+($Z1469-1))&amp;1458):INDIRECT(INDIRECT("$Y"&amp;1463+AP$852+($Z1469-1))&amp;1462),4,FALSE),3),"")</f>
        <v/>
      </c>
      <c r="AQ1469" s="7" t="str">
        <f ca="1">IFERROR(HLOOKUP(AQ$1463,INDIRECT(INDIRECT("$Y"&amp;1463+AQ$852+($Z1469-1))&amp;1458):INDIRECT(INDIRECT("$Y"&amp;1463+AQ$852+($Z1469-1))&amp;1462),3,FALSE)&amp;LEFT(HLOOKUP(AQ$1463,INDIRECT(INDIRECT("$Y"&amp;1463+AQ$852+($Z1469-1))&amp;1458):INDIRECT(INDIRECT("$Y"&amp;1463+AQ$852+($Z1469-1))&amp;1462),4,FALSE),3),"")</f>
        <v/>
      </c>
      <c r="AR1469" s="7" t="str">
        <f ca="1">IFERROR(HLOOKUP(AR$1463,INDIRECT(INDIRECT("$Y"&amp;1463+AR$852+($Z1469-1))&amp;1458):INDIRECT(INDIRECT("$Y"&amp;1463+AR$852+($Z1469-1))&amp;1462),3,FALSE)&amp;LEFT(HLOOKUP(AR$1463,INDIRECT(INDIRECT("$Y"&amp;1463+AR$852+($Z1469-1))&amp;1458):INDIRECT(INDIRECT("$Y"&amp;1463+AR$852+($Z1469-1))&amp;1462),4,FALSE),3),"")</f>
        <v/>
      </c>
      <c r="AS1469" s="7" t="str">
        <f ca="1">IFERROR(HLOOKUP(AS$1463,INDIRECT(INDIRECT("$Y"&amp;1463+AS$852+($Z1469-1))&amp;1458):INDIRECT(INDIRECT("$Y"&amp;1463+AS$852+($Z1469-1))&amp;1462),3,FALSE)&amp;LEFT(HLOOKUP(AS$1463,INDIRECT(INDIRECT("$Y"&amp;1463+AS$852+($Z1469-1))&amp;1458):INDIRECT(INDIRECT("$Y"&amp;1463+AS$852+($Z1469-1))&amp;1462),4,FALSE),3),"")</f>
        <v/>
      </c>
      <c r="AT1469" s="7" t="str">
        <f ca="1">IFERROR(HLOOKUP(AT$1463,INDIRECT(INDIRECT("$Y"&amp;1463+AT$852+($Z1469-1))&amp;1458):INDIRECT(INDIRECT("$Y"&amp;1463+AT$852+($Z1469-1))&amp;1462),3,FALSE)&amp;LEFT(HLOOKUP(AT$1463,INDIRECT(INDIRECT("$Y"&amp;1463+AT$852+($Z1469-1))&amp;1458):INDIRECT(INDIRECT("$Y"&amp;1463+AT$852+($Z1469-1))&amp;1462),4,FALSE),3),"")</f>
        <v/>
      </c>
      <c r="AU1469" s="7" t="str">
        <f ca="1">IFERROR(HLOOKUP(AU$1463,INDIRECT(INDIRECT("$Y"&amp;1463+AU$852+($Z1469-1))&amp;1458):INDIRECT(INDIRECT("$Y"&amp;1463+AU$852+($Z1469-1))&amp;1462),3,FALSE)&amp;LEFT(HLOOKUP(AU$1463,INDIRECT(INDIRECT("$Y"&amp;1463+AU$852+($Z1469-1))&amp;1458):INDIRECT(INDIRECT("$Y"&amp;1463+AU$852+($Z1469-1))&amp;1462),4,FALSE),3),"")</f>
        <v/>
      </c>
      <c r="AV1469" s="7" t="str">
        <f ca="1">IFERROR(HLOOKUP(AV$1463,INDIRECT(INDIRECT("$Y"&amp;1463+AV$852+($Z1469-1))&amp;1458):INDIRECT(INDIRECT("$Y"&amp;1463+AV$852+($Z1469-1))&amp;1462),3,FALSE)&amp;LEFT(HLOOKUP(AV$1463,INDIRECT(INDIRECT("$Y"&amp;1463+AV$852+($Z1469-1))&amp;1458):INDIRECT(INDIRECT("$Y"&amp;1463+AV$852+($Z1469-1))&amp;1462),4,FALSE),3),"")</f>
        <v/>
      </c>
      <c r="AW1469" s="7" t="str">
        <f ca="1">IFERROR(HLOOKUP(AW$1463,INDIRECT(INDIRECT("$Y"&amp;1463+AW$852+($Z1469-1))&amp;1458):INDIRECT(INDIRECT("$Y"&amp;1463+AW$852+($Z1469-1))&amp;1462),3,FALSE)&amp;LEFT(HLOOKUP(AW$1463,INDIRECT(INDIRECT("$Y"&amp;1463+AW$852+($Z1469-1))&amp;1458):INDIRECT(INDIRECT("$Y"&amp;1463+AW$852+($Z1469-1))&amp;1462),4,FALSE),3),"")</f>
        <v/>
      </c>
      <c r="AX1469" s="7" t="str">
        <f ca="1">IFERROR(HLOOKUP(AX$1463,INDIRECT(INDIRECT("$Y"&amp;1463+AX$852+($Z1469-1))&amp;1458):INDIRECT(INDIRECT("$Y"&amp;1463+AX$852+($Z1469-1))&amp;1462),3,FALSE)&amp;LEFT(HLOOKUP(AX$1463,INDIRECT(INDIRECT("$Y"&amp;1463+AX$852+($Z1469-1))&amp;1458):INDIRECT(INDIRECT("$Y"&amp;1463+AX$852+($Z1469-1))&amp;1462),4,FALSE),3),"")</f>
        <v/>
      </c>
      <c r="AY1469" s="53" t="str">
        <f t="shared" ca="1" si="12784"/>
        <v/>
      </c>
      <c r="AZ1469" s="53" t="str">
        <f t="shared" ca="1" si="12783"/>
        <v/>
      </c>
      <c r="BA1469" s="53" t="str">
        <f t="shared" ca="1" si="12783"/>
        <v/>
      </c>
      <c r="BB1469" s="53" t="str">
        <f t="shared" ca="1" si="12783"/>
        <v/>
      </c>
      <c r="BC1469" s="53" t="str">
        <f t="shared" ca="1" si="12783"/>
        <v/>
      </c>
      <c r="BD1469" s="53" t="str">
        <f t="shared" ca="1" si="12783"/>
        <v/>
      </c>
      <c r="BE1469" s="53" t="str">
        <f t="shared" ca="1" si="12783"/>
        <v/>
      </c>
      <c r="BF1469" s="53" t="str">
        <f t="shared" ca="1" si="12783"/>
        <v/>
      </c>
      <c r="BG1469" s="53" t="str">
        <f t="shared" ca="1" si="12783"/>
        <v/>
      </c>
      <c r="BH1469" s="53" t="str">
        <f t="shared" ca="1" si="12783"/>
        <v/>
      </c>
      <c r="BI1469" s="53" t="str">
        <f t="shared" ca="1" si="12783"/>
        <v/>
      </c>
      <c r="BJ1469" s="53" t="str">
        <f t="shared" ca="1" si="12783"/>
        <v/>
      </c>
      <c r="BK1469" s="53" t="str">
        <f t="shared" ca="1" si="12783"/>
        <v/>
      </c>
      <c r="BL1469" s="53" t="str">
        <f t="shared" ca="1" si="12783"/>
        <v/>
      </c>
      <c r="BM1469" s="53" t="str">
        <f t="shared" ca="1" si="12783"/>
        <v/>
      </c>
      <c r="BN1469" s="53" t="str">
        <f t="shared" ca="1" si="12783"/>
        <v/>
      </c>
      <c r="BO1469" s="53" t="str">
        <f t="shared" ca="1" si="12783"/>
        <v/>
      </c>
      <c r="BP1469" s="53" t="str">
        <f t="shared" ca="1" si="12783"/>
        <v/>
      </c>
    </row>
    <row r="1470" spans="24:264" hidden="1" x14ac:dyDescent="0.3">
      <c r="X1470" s="51">
        <v>1470</v>
      </c>
      <c r="Y1470" s="8" t="s">
        <v>870</v>
      </c>
      <c r="Z1470" s="7">
        <v>7</v>
      </c>
      <c r="AE1470" s="7"/>
      <c r="AF1470" s="7" t="str">
        <f ca="1">IFERROR(HLOOKUP(AF$1463,INDIRECT(INDIRECT("$Y"&amp;1463+AF$852+($Z1470-1))&amp;1458):INDIRECT(INDIRECT("$Y"&amp;1463+AF$852+($Z1470-1))&amp;1462),3,FALSE)&amp;LEFT(HLOOKUP(AF$1463,INDIRECT(INDIRECT("$Y"&amp;1463+AF$852+($Z1470-1))&amp;1458):INDIRECT(INDIRECT("$Y"&amp;1463+AF$852+($Z1470-1))&amp;1462),4,FALSE),3),"")</f>
        <v/>
      </c>
      <c r="AG1470" s="7" t="str">
        <f ca="1">IFERROR(HLOOKUP(AG$1463,INDIRECT(INDIRECT("$Y"&amp;1463+AG$852+($Z1470-1))&amp;1458):INDIRECT(INDIRECT("$Y"&amp;1463+AG$852+($Z1470-1))&amp;1462),3,FALSE)&amp;LEFT(HLOOKUP(AG$1463,INDIRECT(INDIRECT("$Y"&amp;1463+AG$852+($Z1470-1))&amp;1458):INDIRECT(INDIRECT("$Y"&amp;1463+AG$852+($Z1470-1))&amp;1462),4,FALSE),3),"")</f>
        <v/>
      </c>
      <c r="AH1470" s="7" t="str">
        <f ca="1">IFERROR(HLOOKUP(AH$1463,INDIRECT(INDIRECT("$Y"&amp;1463+AH$852+($Z1470-1))&amp;1458):INDIRECT(INDIRECT("$Y"&amp;1463+AH$852+($Z1470-1))&amp;1462),3,FALSE)&amp;LEFT(HLOOKUP(AH$1463,INDIRECT(INDIRECT("$Y"&amp;1463+AH$852+($Z1470-1))&amp;1458):INDIRECT(INDIRECT("$Y"&amp;1463+AH$852+($Z1470-1))&amp;1462),4,FALSE),3),"")</f>
        <v/>
      </c>
      <c r="AI1470" s="7" t="str">
        <f ca="1">IFERROR(HLOOKUP(AI$1463,INDIRECT(INDIRECT("$Y"&amp;1463+AI$852+($Z1470-1))&amp;1458):INDIRECT(INDIRECT("$Y"&amp;1463+AI$852+($Z1470-1))&amp;1462),3,FALSE)&amp;LEFT(HLOOKUP(AI$1463,INDIRECT(INDIRECT("$Y"&amp;1463+AI$852+($Z1470-1))&amp;1458):INDIRECT(INDIRECT("$Y"&amp;1463+AI$852+($Z1470-1))&amp;1462),4,FALSE),3),"")</f>
        <v/>
      </c>
      <c r="AJ1470" s="7" t="str">
        <f ca="1">IFERROR(HLOOKUP(AJ$1463,INDIRECT(INDIRECT("$Y"&amp;1463+AJ$852+($Z1470-1))&amp;1458):INDIRECT(INDIRECT("$Y"&amp;1463+AJ$852+($Z1470-1))&amp;1462),3,FALSE)&amp;LEFT(HLOOKUP(AJ$1463,INDIRECT(INDIRECT("$Y"&amp;1463+AJ$852+($Z1470-1))&amp;1458):INDIRECT(INDIRECT("$Y"&amp;1463+AJ$852+($Z1470-1))&amp;1462),4,FALSE),3),"")</f>
        <v/>
      </c>
      <c r="AK1470" s="7" t="str">
        <f ca="1">IFERROR(HLOOKUP(AK$1463,INDIRECT(INDIRECT("$Y"&amp;1463+AK$852+($Z1470-1))&amp;1458):INDIRECT(INDIRECT("$Y"&amp;1463+AK$852+($Z1470-1))&amp;1462),3,FALSE)&amp;LEFT(HLOOKUP(AK$1463,INDIRECT(INDIRECT("$Y"&amp;1463+AK$852+($Z1470-1))&amp;1458):INDIRECT(INDIRECT("$Y"&amp;1463+AK$852+($Z1470-1))&amp;1462),4,FALSE),3),"")</f>
        <v/>
      </c>
      <c r="AL1470" s="7" t="str">
        <f ca="1">IFERROR(HLOOKUP(AL$1463,INDIRECT(INDIRECT("$Y"&amp;1463+AL$852+($Z1470-1))&amp;1458):INDIRECT(INDIRECT("$Y"&amp;1463+AL$852+($Z1470-1))&amp;1462),3,FALSE)&amp;LEFT(HLOOKUP(AL$1463,INDIRECT(INDIRECT("$Y"&amp;1463+AL$852+($Z1470-1))&amp;1458):INDIRECT(INDIRECT("$Y"&amp;1463+AL$852+($Z1470-1))&amp;1462),4,FALSE),3),"")</f>
        <v/>
      </c>
      <c r="AM1470" s="7" t="str">
        <f ca="1">IFERROR(HLOOKUP(AM$1463,INDIRECT(INDIRECT("$Y"&amp;1463+AM$852+($Z1470-1))&amp;1458):INDIRECT(INDIRECT("$Y"&amp;1463+AM$852+($Z1470-1))&amp;1462),3,FALSE)&amp;LEFT(HLOOKUP(AM$1463,INDIRECT(INDIRECT("$Y"&amp;1463+AM$852+($Z1470-1))&amp;1458):INDIRECT(INDIRECT("$Y"&amp;1463+AM$852+($Z1470-1))&amp;1462),4,FALSE),3),"")</f>
        <v/>
      </c>
      <c r="AN1470" s="7" t="str">
        <f ca="1">IFERROR(HLOOKUP(AN$1463,INDIRECT(INDIRECT("$Y"&amp;1463+AN$852+($Z1470-1))&amp;1458):INDIRECT(INDIRECT("$Y"&amp;1463+AN$852+($Z1470-1))&amp;1462),3,FALSE)&amp;LEFT(HLOOKUP(AN$1463,INDIRECT(INDIRECT("$Y"&amp;1463+AN$852+($Z1470-1))&amp;1458):INDIRECT(INDIRECT("$Y"&amp;1463+AN$852+($Z1470-1))&amp;1462),4,FALSE),3),"")</f>
        <v/>
      </c>
      <c r="AO1470" s="7" t="str">
        <f ca="1">IFERROR(HLOOKUP(AO$1463,INDIRECT(INDIRECT("$Y"&amp;1463+AO$852+($Z1470-1))&amp;1458):INDIRECT(INDIRECT("$Y"&amp;1463+AO$852+($Z1470-1))&amp;1462),3,FALSE)&amp;LEFT(HLOOKUP(AO$1463,INDIRECT(INDIRECT("$Y"&amp;1463+AO$852+($Z1470-1))&amp;1458):INDIRECT(INDIRECT("$Y"&amp;1463+AO$852+($Z1470-1))&amp;1462),4,FALSE),3),"")</f>
        <v/>
      </c>
      <c r="AP1470" s="7" t="str">
        <f ca="1">IFERROR(HLOOKUP(AP$1463,INDIRECT(INDIRECT("$Y"&amp;1463+AP$852+($Z1470-1))&amp;1458):INDIRECT(INDIRECT("$Y"&amp;1463+AP$852+($Z1470-1))&amp;1462),3,FALSE)&amp;LEFT(HLOOKUP(AP$1463,INDIRECT(INDIRECT("$Y"&amp;1463+AP$852+($Z1470-1))&amp;1458):INDIRECT(INDIRECT("$Y"&amp;1463+AP$852+($Z1470-1))&amp;1462),4,FALSE),3),"")</f>
        <v/>
      </c>
      <c r="AQ1470" s="7" t="str">
        <f ca="1">IFERROR(HLOOKUP(AQ$1463,INDIRECT(INDIRECT("$Y"&amp;1463+AQ$852+($Z1470-1))&amp;1458):INDIRECT(INDIRECT("$Y"&amp;1463+AQ$852+($Z1470-1))&amp;1462),3,FALSE)&amp;LEFT(HLOOKUP(AQ$1463,INDIRECT(INDIRECT("$Y"&amp;1463+AQ$852+($Z1470-1))&amp;1458):INDIRECT(INDIRECT("$Y"&amp;1463+AQ$852+($Z1470-1))&amp;1462),4,FALSE),3),"")</f>
        <v/>
      </c>
      <c r="AR1470" s="7" t="str">
        <f ca="1">IFERROR(HLOOKUP(AR$1463,INDIRECT(INDIRECT("$Y"&amp;1463+AR$852+($Z1470-1))&amp;1458):INDIRECT(INDIRECT("$Y"&amp;1463+AR$852+($Z1470-1))&amp;1462),3,FALSE)&amp;LEFT(HLOOKUP(AR$1463,INDIRECT(INDIRECT("$Y"&amp;1463+AR$852+($Z1470-1))&amp;1458):INDIRECT(INDIRECT("$Y"&amp;1463+AR$852+($Z1470-1))&amp;1462),4,FALSE),3),"")</f>
        <v/>
      </c>
      <c r="AS1470" s="7" t="str">
        <f ca="1">IFERROR(HLOOKUP(AS$1463,INDIRECT(INDIRECT("$Y"&amp;1463+AS$852+($Z1470-1))&amp;1458):INDIRECT(INDIRECT("$Y"&amp;1463+AS$852+($Z1470-1))&amp;1462),3,FALSE)&amp;LEFT(HLOOKUP(AS$1463,INDIRECT(INDIRECT("$Y"&amp;1463+AS$852+($Z1470-1))&amp;1458):INDIRECT(INDIRECT("$Y"&amp;1463+AS$852+($Z1470-1))&amp;1462),4,FALSE),3),"")</f>
        <v/>
      </c>
      <c r="AT1470" s="7" t="str">
        <f ca="1">IFERROR(HLOOKUP(AT$1463,INDIRECT(INDIRECT("$Y"&amp;1463+AT$852+($Z1470-1))&amp;1458):INDIRECT(INDIRECT("$Y"&amp;1463+AT$852+($Z1470-1))&amp;1462),3,FALSE)&amp;LEFT(HLOOKUP(AT$1463,INDIRECT(INDIRECT("$Y"&amp;1463+AT$852+($Z1470-1))&amp;1458):INDIRECT(INDIRECT("$Y"&amp;1463+AT$852+($Z1470-1))&amp;1462),4,FALSE),3),"")</f>
        <v/>
      </c>
      <c r="AU1470" s="7" t="str">
        <f ca="1">IFERROR(HLOOKUP(AU$1463,INDIRECT(INDIRECT("$Y"&amp;1463+AU$852+($Z1470-1))&amp;1458):INDIRECT(INDIRECT("$Y"&amp;1463+AU$852+($Z1470-1))&amp;1462),3,FALSE)&amp;LEFT(HLOOKUP(AU$1463,INDIRECT(INDIRECT("$Y"&amp;1463+AU$852+($Z1470-1))&amp;1458):INDIRECT(INDIRECT("$Y"&amp;1463+AU$852+($Z1470-1))&amp;1462),4,FALSE),3),"")</f>
        <v/>
      </c>
      <c r="AV1470" s="7" t="str">
        <f ca="1">IFERROR(HLOOKUP(AV$1463,INDIRECT(INDIRECT("$Y"&amp;1463+AV$852+($Z1470-1))&amp;1458):INDIRECT(INDIRECT("$Y"&amp;1463+AV$852+($Z1470-1))&amp;1462),3,FALSE)&amp;LEFT(HLOOKUP(AV$1463,INDIRECT(INDIRECT("$Y"&amp;1463+AV$852+($Z1470-1))&amp;1458):INDIRECT(INDIRECT("$Y"&amp;1463+AV$852+($Z1470-1))&amp;1462),4,FALSE),3),"")</f>
        <v/>
      </c>
      <c r="AW1470" s="7" t="str">
        <f ca="1">IFERROR(HLOOKUP(AW$1463,INDIRECT(INDIRECT("$Y"&amp;1463+AW$852+($Z1470-1))&amp;1458):INDIRECT(INDIRECT("$Y"&amp;1463+AW$852+($Z1470-1))&amp;1462),3,FALSE)&amp;LEFT(HLOOKUP(AW$1463,INDIRECT(INDIRECT("$Y"&amp;1463+AW$852+($Z1470-1))&amp;1458):INDIRECT(INDIRECT("$Y"&amp;1463+AW$852+($Z1470-1))&amp;1462),4,FALSE),3),"")</f>
        <v/>
      </c>
      <c r="AX1470" s="7" t="str">
        <f ca="1">IFERROR(HLOOKUP(AX$1463,INDIRECT(INDIRECT("$Y"&amp;1463+AX$852+($Z1470-1))&amp;1458):INDIRECT(INDIRECT("$Y"&amp;1463+AX$852+($Z1470-1))&amp;1462),3,FALSE)&amp;LEFT(HLOOKUP(AX$1463,INDIRECT(INDIRECT("$Y"&amp;1463+AX$852+($Z1470-1))&amp;1458):INDIRECT(INDIRECT("$Y"&amp;1463+AX$852+($Z1470-1))&amp;1462),4,FALSE),3),"")</f>
        <v/>
      </c>
      <c r="AY1470" s="53" t="str">
        <f t="shared" ca="1" si="12784"/>
        <v/>
      </c>
      <c r="AZ1470" s="53" t="str">
        <f t="shared" ca="1" si="12783"/>
        <v/>
      </c>
      <c r="BA1470" s="53" t="str">
        <f t="shared" ca="1" si="12783"/>
        <v/>
      </c>
      <c r="BB1470" s="53" t="str">
        <f t="shared" ca="1" si="12783"/>
        <v/>
      </c>
      <c r="BC1470" s="53" t="str">
        <f t="shared" ca="1" si="12783"/>
        <v/>
      </c>
      <c r="BD1470" s="53" t="str">
        <f t="shared" ca="1" si="12783"/>
        <v/>
      </c>
      <c r="BE1470" s="53" t="str">
        <f t="shared" ca="1" si="12783"/>
        <v/>
      </c>
      <c r="BF1470" s="53" t="str">
        <f t="shared" ca="1" si="12783"/>
        <v/>
      </c>
      <c r="BG1470" s="53" t="str">
        <f t="shared" ca="1" si="12783"/>
        <v/>
      </c>
      <c r="BH1470" s="53" t="str">
        <f t="shared" ca="1" si="12783"/>
        <v/>
      </c>
      <c r="BI1470" s="53" t="str">
        <f t="shared" ca="1" si="12783"/>
        <v/>
      </c>
      <c r="BJ1470" s="53" t="str">
        <f t="shared" ca="1" si="12783"/>
        <v/>
      </c>
      <c r="BK1470" s="53" t="str">
        <f t="shared" ca="1" si="12783"/>
        <v/>
      </c>
      <c r="BL1470" s="53" t="str">
        <f t="shared" ca="1" si="12783"/>
        <v/>
      </c>
      <c r="BM1470" s="53" t="str">
        <f t="shared" ca="1" si="12783"/>
        <v/>
      </c>
      <c r="BN1470" s="53" t="str">
        <f t="shared" ca="1" si="12783"/>
        <v/>
      </c>
      <c r="BO1470" s="53" t="str">
        <f t="shared" ca="1" si="12783"/>
        <v/>
      </c>
      <c r="BP1470" s="53" t="str">
        <f t="shared" ca="1" si="12783"/>
        <v/>
      </c>
    </row>
    <row r="1471" spans="24:264" hidden="1" x14ac:dyDescent="0.3">
      <c r="X1471" s="51">
        <v>1471</v>
      </c>
      <c r="Y1471" s="8" t="s">
        <v>871</v>
      </c>
      <c r="Z1471" s="7">
        <v>8</v>
      </c>
      <c r="AE1471" s="7"/>
      <c r="AF1471" s="7" t="str">
        <f ca="1">IFERROR(HLOOKUP(AF$1463,INDIRECT(INDIRECT("$Y"&amp;1463+AF$852+($Z1471-1))&amp;1458):INDIRECT(INDIRECT("$Y"&amp;1463+AF$852+($Z1471-1))&amp;1462),3,FALSE)&amp;LEFT(HLOOKUP(AF$1463,INDIRECT(INDIRECT("$Y"&amp;1463+AF$852+($Z1471-1))&amp;1458):INDIRECT(INDIRECT("$Y"&amp;1463+AF$852+($Z1471-1))&amp;1462),4,FALSE),3),"")</f>
        <v/>
      </c>
      <c r="AG1471" s="7" t="str">
        <f ca="1">IFERROR(HLOOKUP(AG$1463,INDIRECT(INDIRECT("$Y"&amp;1463+AG$852+($Z1471-1))&amp;1458):INDIRECT(INDIRECT("$Y"&amp;1463+AG$852+($Z1471-1))&amp;1462),3,FALSE)&amp;LEFT(HLOOKUP(AG$1463,INDIRECT(INDIRECT("$Y"&amp;1463+AG$852+($Z1471-1))&amp;1458):INDIRECT(INDIRECT("$Y"&amp;1463+AG$852+($Z1471-1))&amp;1462),4,FALSE),3),"")</f>
        <v/>
      </c>
      <c r="AH1471" s="7" t="str">
        <f ca="1">IFERROR(HLOOKUP(AH$1463,INDIRECT(INDIRECT("$Y"&amp;1463+AH$852+($Z1471-1))&amp;1458):INDIRECT(INDIRECT("$Y"&amp;1463+AH$852+($Z1471-1))&amp;1462),3,FALSE)&amp;LEFT(HLOOKUP(AH$1463,INDIRECT(INDIRECT("$Y"&amp;1463+AH$852+($Z1471-1))&amp;1458):INDIRECT(INDIRECT("$Y"&amp;1463+AH$852+($Z1471-1))&amp;1462),4,FALSE),3),"")</f>
        <v/>
      </c>
      <c r="AI1471" s="7" t="str">
        <f ca="1">IFERROR(HLOOKUP(AI$1463,INDIRECT(INDIRECT("$Y"&amp;1463+AI$852+($Z1471-1))&amp;1458):INDIRECT(INDIRECT("$Y"&amp;1463+AI$852+($Z1471-1))&amp;1462),3,FALSE)&amp;LEFT(HLOOKUP(AI$1463,INDIRECT(INDIRECT("$Y"&amp;1463+AI$852+($Z1471-1))&amp;1458):INDIRECT(INDIRECT("$Y"&amp;1463+AI$852+($Z1471-1))&amp;1462),4,FALSE),3),"")</f>
        <v/>
      </c>
      <c r="AJ1471" s="7" t="str">
        <f ca="1">IFERROR(HLOOKUP(AJ$1463,INDIRECT(INDIRECT("$Y"&amp;1463+AJ$852+($Z1471-1))&amp;1458):INDIRECT(INDIRECT("$Y"&amp;1463+AJ$852+($Z1471-1))&amp;1462),3,FALSE)&amp;LEFT(HLOOKUP(AJ$1463,INDIRECT(INDIRECT("$Y"&amp;1463+AJ$852+($Z1471-1))&amp;1458):INDIRECT(INDIRECT("$Y"&amp;1463+AJ$852+($Z1471-1))&amp;1462),4,FALSE),3),"")</f>
        <v/>
      </c>
      <c r="AK1471" s="7" t="str">
        <f ca="1">IFERROR(HLOOKUP(AK$1463,INDIRECT(INDIRECT("$Y"&amp;1463+AK$852+($Z1471-1))&amp;1458):INDIRECT(INDIRECT("$Y"&amp;1463+AK$852+($Z1471-1))&amp;1462),3,FALSE)&amp;LEFT(HLOOKUP(AK$1463,INDIRECT(INDIRECT("$Y"&amp;1463+AK$852+($Z1471-1))&amp;1458):INDIRECT(INDIRECT("$Y"&amp;1463+AK$852+($Z1471-1))&amp;1462),4,FALSE),3),"")</f>
        <v/>
      </c>
      <c r="AL1471" s="7" t="str">
        <f ca="1">IFERROR(HLOOKUP(AL$1463,INDIRECT(INDIRECT("$Y"&amp;1463+AL$852+($Z1471-1))&amp;1458):INDIRECT(INDIRECT("$Y"&amp;1463+AL$852+($Z1471-1))&amp;1462),3,FALSE)&amp;LEFT(HLOOKUP(AL$1463,INDIRECT(INDIRECT("$Y"&amp;1463+AL$852+($Z1471-1))&amp;1458):INDIRECT(INDIRECT("$Y"&amp;1463+AL$852+($Z1471-1))&amp;1462),4,FALSE),3),"")</f>
        <v/>
      </c>
      <c r="AM1471" s="7" t="str">
        <f ca="1">IFERROR(HLOOKUP(AM$1463,INDIRECT(INDIRECT("$Y"&amp;1463+AM$852+($Z1471-1))&amp;1458):INDIRECT(INDIRECT("$Y"&amp;1463+AM$852+($Z1471-1))&amp;1462),3,FALSE)&amp;LEFT(HLOOKUP(AM$1463,INDIRECT(INDIRECT("$Y"&amp;1463+AM$852+($Z1471-1))&amp;1458):INDIRECT(INDIRECT("$Y"&amp;1463+AM$852+($Z1471-1))&amp;1462),4,FALSE),3),"")</f>
        <v/>
      </c>
      <c r="AN1471" s="7" t="str">
        <f ca="1">IFERROR(HLOOKUP(AN$1463,INDIRECT(INDIRECT("$Y"&amp;1463+AN$852+($Z1471-1))&amp;1458):INDIRECT(INDIRECT("$Y"&amp;1463+AN$852+($Z1471-1))&amp;1462),3,FALSE)&amp;LEFT(HLOOKUP(AN$1463,INDIRECT(INDIRECT("$Y"&amp;1463+AN$852+($Z1471-1))&amp;1458):INDIRECT(INDIRECT("$Y"&amp;1463+AN$852+($Z1471-1))&amp;1462),4,FALSE),3),"")</f>
        <v/>
      </c>
      <c r="AO1471" s="7" t="str">
        <f ca="1">IFERROR(HLOOKUP(AO$1463,INDIRECT(INDIRECT("$Y"&amp;1463+AO$852+($Z1471-1))&amp;1458):INDIRECT(INDIRECT("$Y"&amp;1463+AO$852+($Z1471-1))&amp;1462),3,FALSE)&amp;LEFT(HLOOKUP(AO$1463,INDIRECT(INDIRECT("$Y"&amp;1463+AO$852+($Z1471-1))&amp;1458):INDIRECT(INDIRECT("$Y"&amp;1463+AO$852+($Z1471-1))&amp;1462),4,FALSE),3),"")</f>
        <v/>
      </c>
      <c r="AP1471" s="7" t="str">
        <f ca="1">IFERROR(HLOOKUP(AP$1463,INDIRECT(INDIRECT("$Y"&amp;1463+AP$852+($Z1471-1))&amp;1458):INDIRECT(INDIRECT("$Y"&amp;1463+AP$852+($Z1471-1))&amp;1462),3,FALSE)&amp;LEFT(HLOOKUP(AP$1463,INDIRECT(INDIRECT("$Y"&amp;1463+AP$852+($Z1471-1))&amp;1458):INDIRECT(INDIRECT("$Y"&amp;1463+AP$852+($Z1471-1))&amp;1462),4,FALSE),3),"")</f>
        <v/>
      </c>
      <c r="AQ1471" s="7" t="str">
        <f ca="1">IFERROR(HLOOKUP(AQ$1463,INDIRECT(INDIRECT("$Y"&amp;1463+AQ$852+($Z1471-1))&amp;1458):INDIRECT(INDIRECT("$Y"&amp;1463+AQ$852+($Z1471-1))&amp;1462),3,FALSE)&amp;LEFT(HLOOKUP(AQ$1463,INDIRECT(INDIRECT("$Y"&amp;1463+AQ$852+($Z1471-1))&amp;1458):INDIRECT(INDIRECT("$Y"&amp;1463+AQ$852+($Z1471-1))&amp;1462),4,FALSE),3),"")</f>
        <v/>
      </c>
      <c r="AR1471" s="7" t="str">
        <f ca="1">IFERROR(HLOOKUP(AR$1463,INDIRECT(INDIRECT("$Y"&amp;1463+AR$852+($Z1471-1))&amp;1458):INDIRECT(INDIRECT("$Y"&amp;1463+AR$852+($Z1471-1))&amp;1462),3,FALSE)&amp;LEFT(HLOOKUP(AR$1463,INDIRECT(INDIRECT("$Y"&amp;1463+AR$852+($Z1471-1))&amp;1458):INDIRECT(INDIRECT("$Y"&amp;1463+AR$852+($Z1471-1))&amp;1462),4,FALSE),3),"")</f>
        <v/>
      </c>
      <c r="AS1471" s="7" t="str">
        <f ca="1">IFERROR(HLOOKUP(AS$1463,INDIRECT(INDIRECT("$Y"&amp;1463+AS$852+($Z1471-1))&amp;1458):INDIRECT(INDIRECT("$Y"&amp;1463+AS$852+($Z1471-1))&amp;1462),3,FALSE)&amp;LEFT(HLOOKUP(AS$1463,INDIRECT(INDIRECT("$Y"&amp;1463+AS$852+($Z1471-1))&amp;1458):INDIRECT(INDIRECT("$Y"&amp;1463+AS$852+($Z1471-1))&amp;1462),4,FALSE),3),"")</f>
        <v/>
      </c>
      <c r="AT1471" s="7" t="str">
        <f ca="1">IFERROR(HLOOKUP(AT$1463,INDIRECT(INDIRECT("$Y"&amp;1463+AT$852+($Z1471-1))&amp;1458):INDIRECT(INDIRECT("$Y"&amp;1463+AT$852+($Z1471-1))&amp;1462),3,FALSE)&amp;LEFT(HLOOKUP(AT$1463,INDIRECT(INDIRECT("$Y"&amp;1463+AT$852+($Z1471-1))&amp;1458):INDIRECT(INDIRECT("$Y"&amp;1463+AT$852+($Z1471-1))&amp;1462),4,FALSE),3),"")</f>
        <v/>
      </c>
      <c r="AU1471" s="7" t="str">
        <f ca="1">IFERROR(HLOOKUP(AU$1463,INDIRECT(INDIRECT("$Y"&amp;1463+AU$852+($Z1471-1))&amp;1458):INDIRECT(INDIRECT("$Y"&amp;1463+AU$852+($Z1471-1))&amp;1462),3,FALSE)&amp;LEFT(HLOOKUP(AU$1463,INDIRECT(INDIRECT("$Y"&amp;1463+AU$852+($Z1471-1))&amp;1458):INDIRECT(INDIRECT("$Y"&amp;1463+AU$852+($Z1471-1))&amp;1462),4,FALSE),3),"")</f>
        <v/>
      </c>
      <c r="AV1471" s="7" t="str">
        <f ca="1">IFERROR(HLOOKUP(AV$1463,INDIRECT(INDIRECT("$Y"&amp;1463+AV$852+($Z1471-1))&amp;1458):INDIRECT(INDIRECT("$Y"&amp;1463+AV$852+($Z1471-1))&amp;1462),3,FALSE)&amp;LEFT(HLOOKUP(AV$1463,INDIRECT(INDIRECT("$Y"&amp;1463+AV$852+($Z1471-1))&amp;1458):INDIRECT(INDIRECT("$Y"&amp;1463+AV$852+($Z1471-1))&amp;1462),4,FALSE),3),"")</f>
        <v/>
      </c>
      <c r="AW1471" s="7" t="str">
        <f ca="1">IFERROR(HLOOKUP(AW$1463,INDIRECT(INDIRECT("$Y"&amp;1463+AW$852+($Z1471-1))&amp;1458):INDIRECT(INDIRECT("$Y"&amp;1463+AW$852+($Z1471-1))&amp;1462),3,FALSE)&amp;LEFT(HLOOKUP(AW$1463,INDIRECT(INDIRECT("$Y"&amp;1463+AW$852+($Z1471-1))&amp;1458):INDIRECT(INDIRECT("$Y"&amp;1463+AW$852+($Z1471-1))&amp;1462),4,FALSE),3),"")</f>
        <v/>
      </c>
      <c r="AX1471" s="7" t="str">
        <f ca="1">IFERROR(HLOOKUP(AX$1463,INDIRECT(INDIRECT("$Y"&amp;1463+AX$852+($Z1471-1))&amp;1458):INDIRECT(INDIRECT("$Y"&amp;1463+AX$852+($Z1471-1))&amp;1462),3,FALSE)&amp;LEFT(HLOOKUP(AX$1463,INDIRECT(INDIRECT("$Y"&amp;1463+AX$852+($Z1471-1))&amp;1458):INDIRECT(INDIRECT("$Y"&amp;1463+AX$852+($Z1471-1))&amp;1462),4,FALSE),3),"")</f>
        <v/>
      </c>
      <c r="AY1471" s="53" t="str">
        <f t="shared" ca="1" si="12784"/>
        <v/>
      </c>
      <c r="AZ1471" s="53" t="str">
        <f t="shared" ca="1" si="12783"/>
        <v/>
      </c>
      <c r="BA1471" s="53" t="str">
        <f t="shared" ca="1" si="12783"/>
        <v/>
      </c>
      <c r="BB1471" s="53" t="str">
        <f t="shared" ca="1" si="12783"/>
        <v/>
      </c>
      <c r="BC1471" s="53" t="str">
        <f t="shared" ca="1" si="12783"/>
        <v/>
      </c>
      <c r="BD1471" s="53" t="str">
        <f t="shared" ca="1" si="12783"/>
        <v/>
      </c>
      <c r="BE1471" s="53" t="str">
        <f t="shared" ca="1" si="12783"/>
        <v/>
      </c>
      <c r="BF1471" s="53" t="str">
        <f t="shared" ca="1" si="12783"/>
        <v/>
      </c>
      <c r="BG1471" s="53" t="str">
        <f t="shared" ca="1" si="12783"/>
        <v/>
      </c>
      <c r="BH1471" s="53" t="str">
        <f t="shared" ca="1" si="12783"/>
        <v/>
      </c>
      <c r="BI1471" s="53" t="str">
        <f t="shared" ca="1" si="12783"/>
        <v/>
      </c>
      <c r="BJ1471" s="53" t="str">
        <f t="shared" ca="1" si="12783"/>
        <v/>
      </c>
      <c r="BK1471" s="53" t="str">
        <f t="shared" ca="1" si="12783"/>
        <v/>
      </c>
      <c r="BL1471" s="53" t="str">
        <f t="shared" ca="1" si="12783"/>
        <v/>
      </c>
      <c r="BM1471" s="53" t="str">
        <f t="shared" ca="1" si="12783"/>
        <v/>
      </c>
      <c r="BN1471" s="53" t="str">
        <f t="shared" ca="1" si="12783"/>
        <v/>
      </c>
      <c r="BO1471" s="53" t="str">
        <f t="shared" ca="1" si="12783"/>
        <v/>
      </c>
      <c r="BP1471" s="53" t="str">
        <f t="shared" ca="1" si="12783"/>
        <v/>
      </c>
    </row>
    <row r="1472" spans="24:264" hidden="1" x14ac:dyDescent="0.3">
      <c r="X1472" s="51">
        <v>1472</v>
      </c>
      <c r="Y1472" s="8" t="s">
        <v>872</v>
      </c>
      <c r="Z1472" s="7">
        <v>9</v>
      </c>
      <c r="AE1472" s="7"/>
      <c r="AF1472" s="7" t="str">
        <f ca="1">IFERROR(HLOOKUP(AF$1463,INDIRECT(INDIRECT("$Y"&amp;1463+AF$852+($Z1472-1))&amp;1458):INDIRECT(INDIRECT("$Y"&amp;1463+AF$852+($Z1472-1))&amp;1462),3,FALSE)&amp;LEFT(HLOOKUP(AF$1463,INDIRECT(INDIRECT("$Y"&amp;1463+AF$852+($Z1472-1))&amp;1458):INDIRECT(INDIRECT("$Y"&amp;1463+AF$852+($Z1472-1))&amp;1462),4,FALSE),3),"")</f>
        <v/>
      </c>
      <c r="AG1472" s="7" t="str">
        <f ca="1">IFERROR(HLOOKUP(AG$1463,INDIRECT(INDIRECT("$Y"&amp;1463+AG$852+($Z1472-1))&amp;1458):INDIRECT(INDIRECT("$Y"&amp;1463+AG$852+($Z1472-1))&amp;1462),3,FALSE)&amp;LEFT(HLOOKUP(AG$1463,INDIRECT(INDIRECT("$Y"&amp;1463+AG$852+($Z1472-1))&amp;1458):INDIRECT(INDIRECT("$Y"&amp;1463+AG$852+($Z1472-1))&amp;1462),4,FALSE),3),"")</f>
        <v/>
      </c>
      <c r="AH1472" s="7" t="str">
        <f ca="1">IFERROR(HLOOKUP(AH$1463,INDIRECT(INDIRECT("$Y"&amp;1463+AH$852+($Z1472-1))&amp;1458):INDIRECT(INDIRECT("$Y"&amp;1463+AH$852+($Z1472-1))&amp;1462),3,FALSE)&amp;LEFT(HLOOKUP(AH$1463,INDIRECT(INDIRECT("$Y"&amp;1463+AH$852+($Z1472-1))&amp;1458):INDIRECT(INDIRECT("$Y"&amp;1463+AH$852+($Z1472-1))&amp;1462),4,FALSE),3),"")</f>
        <v/>
      </c>
      <c r="AI1472" s="7" t="str">
        <f ca="1">IFERROR(HLOOKUP(AI$1463,INDIRECT(INDIRECT("$Y"&amp;1463+AI$852+($Z1472-1))&amp;1458):INDIRECT(INDIRECT("$Y"&amp;1463+AI$852+($Z1472-1))&amp;1462),3,FALSE)&amp;LEFT(HLOOKUP(AI$1463,INDIRECT(INDIRECT("$Y"&amp;1463+AI$852+($Z1472-1))&amp;1458):INDIRECT(INDIRECT("$Y"&amp;1463+AI$852+($Z1472-1))&amp;1462),4,FALSE),3),"")</f>
        <v/>
      </c>
      <c r="AJ1472" s="7" t="str">
        <f ca="1">IFERROR(HLOOKUP(AJ$1463,INDIRECT(INDIRECT("$Y"&amp;1463+AJ$852+($Z1472-1))&amp;1458):INDIRECT(INDIRECT("$Y"&amp;1463+AJ$852+($Z1472-1))&amp;1462),3,FALSE)&amp;LEFT(HLOOKUP(AJ$1463,INDIRECT(INDIRECT("$Y"&amp;1463+AJ$852+($Z1472-1))&amp;1458):INDIRECT(INDIRECT("$Y"&amp;1463+AJ$852+($Z1472-1))&amp;1462),4,FALSE),3),"")</f>
        <v/>
      </c>
      <c r="AK1472" s="7" t="str">
        <f ca="1">IFERROR(HLOOKUP(AK$1463,INDIRECT(INDIRECT("$Y"&amp;1463+AK$852+($Z1472-1))&amp;1458):INDIRECT(INDIRECT("$Y"&amp;1463+AK$852+($Z1472-1))&amp;1462),3,FALSE)&amp;LEFT(HLOOKUP(AK$1463,INDIRECT(INDIRECT("$Y"&amp;1463+AK$852+($Z1472-1))&amp;1458):INDIRECT(INDIRECT("$Y"&amp;1463+AK$852+($Z1472-1))&amp;1462),4,FALSE),3),"")</f>
        <v/>
      </c>
      <c r="AL1472" s="7" t="str">
        <f ca="1">IFERROR(HLOOKUP(AL$1463,INDIRECT(INDIRECT("$Y"&amp;1463+AL$852+($Z1472-1))&amp;1458):INDIRECT(INDIRECT("$Y"&amp;1463+AL$852+($Z1472-1))&amp;1462),3,FALSE)&amp;LEFT(HLOOKUP(AL$1463,INDIRECT(INDIRECT("$Y"&amp;1463+AL$852+($Z1472-1))&amp;1458):INDIRECT(INDIRECT("$Y"&amp;1463+AL$852+($Z1472-1))&amp;1462),4,FALSE),3),"")</f>
        <v/>
      </c>
      <c r="AM1472" s="7" t="str">
        <f ca="1">IFERROR(HLOOKUP(AM$1463,INDIRECT(INDIRECT("$Y"&amp;1463+AM$852+($Z1472-1))&amp;1458):INDIRECT(INDIRECT("$Y"&amp;1463+AM$852+($Z1472-1))&amp;1462),3,FALSE)&amp;LEFT(HLOOKUP(AM$1463,INDIRECT(INDIRECT("$Y"&amp;1463+AM$852+($Z1472-1))&amp;1458):INDIRECT(INDIRECT("$Y"&amp;1463+AM$852+($Z1472-1))&amp;1462),4,FALSE),3),"")</f>
        <v/>
      </c>
      <c r="AN1472" s="7" t="str">
        <f ca="1">IFERROR(HLOOKUP(AN$1463,INDIRECT(INDIRECT("$Y"&amp;1463+AN$852+($Z1472-1))&amp;1458):INDIRECT(INDIRECT("$Y"&amp;1463+AN$852+($Z1472-1))&amp;1462),3,FALSE)&amp;LEFT(HLOOKUP(AN$1463,INDIRECT(INDIRECT("$Y"&amp;1463+AN$852+($Z1472-1))&amp;1458):INDIRECT(INDIRECT("$Y"&amp;1463+AN$852+($Z1472-1))&amp;1462),4,FALSE),3),"")</f>
        <v/>
      </c>
      <c r="AO1472" s="7" t="str">
        <f ca="1">IFERROR(HLOOKUP(AO$1463,INDIRECT(INDIRECT("$Y"&amp;1463+AO$852+($Z1472-1))&amp;1458):INDIRECT(INDIRECT("$Y"&amp;1463+AO$852+($Z1472-1))&amp;1462),3,FALSE)&amp;LEFT(HLOOKUP(AO$1463,INDIRECT(INDIRECT("$Y"&amp;1463+AO$852+($Z1472-1))&amp;1458):INDIRECT(INDIRECT("$Y"&amp;1463+AO$852+($Z1472-1))&amp;1462),4,FALSE),3),"")</f>
        <v/>
      </c>
      <c r="AP1472" s="7" t="str">
        <f ca="1">IFERROR(HLOOKUP(AP$1463,INDIRECT(INDIRECT("$Y"&amp;1463+AP$852+($Z1472-1))&amp;1458):INDIRECT(INDIRECT("$Y"&amp;1463+AP$852+($Z1472-1))&amp;1462),3,FALSE)&amp;LEFT(HLOOKUP(AP$1463,INDIRECT(INDIRECT("$Y"&amp;1463+AP$852+($Z1472-1))&amp;1458):INDIRECT(INDIRECT("$Y"&amp;1463+AP$852+($Z1472-1))&amp;1462),4,FALSE),3),"")</f>
        <v/>
      </c>
      <c r="AQ1472" s="7" t="str">
        <f ca="1">IFERROR(HLOOKUP(AQ$1463,INDIRECT(INDIRECT("$Y"&amp;1463+AQ$852+($Z1472-1))&amp;1458):INDIRECT(INDIRECT("$Y"&amp;1463+AQ$852+($Z1472-1))&amp;1462),3,FALSE)&amp;LEFT(HLOOKUP(AQ$1463,INDIRECT(INDIRECT("$Y"&amp;1463+AQ$852+($Z1472-1))&amp;1458):INDIRECT(INDIRECT("$Y"&amp;1463+AQ$852+($Z1472-1))&amp;1462),4,FALSE),3),"")</f>
        <v/>
      </c>
      <c r="AR1472" s="7" t="str">
        <f ca="1">IFERROR(HLOOKUP(AR$1463,INDIRECT(INDIRECT("$Y"&amp;1463+AR$852+($Z1472-1))&amp;1458):INDIRECT(INDIRECT("$Y"&amp;1463+AR$852+($Z1472-1))&amp;1462),3,FALSE)&amp;LEFT(HLOOKUP(AR$1463,INDIRECT(INDIRECT("$Y"&amp;1463+AR$852+($Z1472-1))&amp;1458):INDIRECT(INDIRECT("$Y"&amp;1463+AR$852+($Z1472-1))&amp;1462),4,FALSE),3),"")</f>
        <v/>
      </c>
      <c r="AS1472" s="7" t="str">
        <f ca="1">IFERROR(HLOOKUP(AS$1463,INDIRECT(INDIRECT("$Y"&amp;1463+AS$852+($Z1472-1))&amp;1458):INDIRECT(INDIRECT("$Y"&amp;1463+AS$852+($Z1472-1))&amp;1462),3,FALSE)&amp;LEFT(HLOOKUP(AS$1463,INDIRECT(INDIRECT("$Y"&amp;1463+AS$852+($Z1472-1))&amp;1458):INDIRECT(INDIRECT("$Y"&amp;1463+AS$852+($Z1472-1))&amp;1462),4,FALSE),3),"")</f>
        <v/>
      </c>
      <c r="AT1472" s="7" t="str">
        <f ca="1">IFERROR(HLOOKUP(AT$1463,INDIRECT(INDIRECT("$Y"&amp;1463+AT$852+($Z1472-1))&amp;1458):INDIRECT(INDIRECT("$Y"&amp;1463+AT$852+($Z1472-1))&amp;1462),3,FALSE)&amp;LEFT(HLOOKUP(AT$1463,INDIRECT(INDIRECT("$Y"&amp;1463+AT$852+($Z1472-1))&amp;1458):INDIRECT(INDIRECT("$Y"&amp;1463+AT$852+($Z1472-1))&amp;1462),4,FALSE),3),"")</f>
        <v/>
      </c>
      <c r="AU1472" s="7" t="str">
        <f ca="1">IFERROR(HLOOKUP(AU$1463,INDIRECT(INDIRECT("$Y"&amp;1463+AU$852+($Z1472-1))&amp;1458):INDIRECT(INDIRECT("$Y"&amp;1463+AU$852+($Z1472-1))&amp;1462),3,FALSE)&amp;LEFT(HLOOKUP(AU$1463,INDIRECT(INDIRECT("$Y"&amp;1463+AU$852+($Z1472-1))&amp;1458):INDIRECT(INDIRECT("$Y"&amp;1463+AU$852+($Z1472-1))&amp;1462),4,FALSE),3),"")</f>
        <v/>
      </c>
      <c r="AV1472" s="7" t="str">
        <f ca="1">IFERROR(HLOOKUP(AV$1463,INDIRECT(INDIRECT("$Y"&amp;1463+AV$852+($Z1472-1))&amp;1458):INDIRECT(INDIRECT("$Y"&amp;1463+AV$852+($Z1472-1))&amp;1462),3,FALSE)&amp;LEFT(HLOOKUP(AV$1463,INDIRECT(INDIRECT("$Y"&amp;1463+AV$852+($Z1472-1))&amp;1458):INDIRECT(INDIRECT("$Y"&amp;1463+AV$852+($Z1472-1))&amp;1462),4,FALSE),3),"")</f>
        <v/>
      </c>
      <c r="AW1472" s="7" t="str">
        <f ca="1">IFERROR(HLOOKUP(AW$1463,INDIRECT(INDIRECT("$Y"&amp;1463+AW$852+($Z1472-1))&amp;1458):INDIRECT(INDIRECT("$Y"&amp;1463+AW$852+($Z1472-1))&amp;1462),3,FALSE)&amp;LEFT(HLOOKUP(AW$1463,INDIRECT(INDIRECT("$Y"&amp;1463+AW$852+($Z1472-1))&amp;1458):INDIRECT(INDIRECT("$Y"&amp;1463+AW$852+($Z1472-1))&amp;1462),4,FALSE),3),"")</f>
        <v/>
      </c>
      <c r="AX1472" s="7" t="str">
        <f ca="1">IFERROR(HLOOKUP(AX$1463,INDIRECT(INDIRECT("$Y"&amp;1463+AX$852+($Z1472-1))&amp;1458):INDIRECT(INDIRECT("$Y"&amp;1463+AX$852+($Z1472-1))&amp;1462),3,FALSE)&amp;LEFT(HLOOKUP(AX$1463,INDIRECT(INDIRECT("$Y"&amp;1463+AX$852+($Z1472-1))&amp;1458):INDIRECT(INDIRECT("$Y"&amp;1463+AX$852+($Z1472-1))&amp;1462),4,FALSE),3),"")</f>
        <v/>
      </c>
      <c r="AY1472" s="53" t="str">
        <f t="shared" ca="1" si="12784"/>
        <v/>
      </c>
      <c r="AZ1472" s="53" t="str">
        <f t="shared" ca="1" si="12783"/>
        <v/>
      </c>
      <c r="BA1472" s="53" t="str">
        <f t="shared" ca="1" si="12783"/>
        <v/>
      </c>
      <c r="BB1472" s="53" t="str">
        <f t="shared" ca="1" si="12783"/>
        <v/>
      </c>
      <c r="BC1472" s="53" t="str">
        <f t="shared" ca="1" si="12783"/>
        <v/>
      </c>
      <c r="BD1472" s="53" t="str">
        <f t="shared" ca="1" si="12783"/>
        <v/>
      </c>
      <c r="BE1472" s="53" t="str">
        <f t="shared" ca="1" si="12783"/>
        <v/>
      </c>
      <c r="BF1472" s="53" t="str">
        <f t="shared" ca="1" si="12783"/>
        <v/>
      </c>
      <c r="BG1472" s="53" t="str">
        <f t="shared" ca="1" si="12783"/>
        <v/>
      </c>
      <c r="BH1472" s="53" t="str">
        <f t="shared" ca="1" si="12783"/>
        <v/>
      </c>
      <c r="BI1472" s="53" t="str">
        <f t="shared" ca="1" si="12783"/>
        <v/>
      </c>
      <c r="BJ1472" s="53" t="str">
        <f t="shared" ca="1" si="12783"/>
        <v/>
      </c>
      <c r="BK1472" s="53" t="str">
        <f t="shared" ca="1" si="12783"/>
        <v/>
      </c>
      <c r="BL1472" s="53" t="str">
        <f t="shared" ca="1" si="12783"/>
        <v/>
      </c>
      <c r="BM1472" s="53" t="str">
        <f t="shared" ca="1" si="12783"/>
        <v/>
      </c>
      <c r="BN1472" s="53" t="str">
        <f t="shared" ca="1" si="12783"/>
        <v/>
      </c>
      <c r="BO1472" s="53" t="str">
        <f t="shared" ca="1" si="12783"/>
        <v/>
      </c>
      <c r="BP1472" s="53" t="str">
        <f t="shared" ca="1" si="12783"/>
        <v/>
      </c>
    </row>
    <row r="1473" spans="24:264" hidden="1" x14ac:dyDescent="0.3">
      <c r="X1473" s="51">
        <v>1473</v>
      </c>
      <c r="Y1473" s="8" t="s">
        <v>856</v>
      </c>
      <c r="Z1473" s="7">
        <v>10</v>
      </c>
      <c r="AE1473" s="7"/>
      <c r="AF1473" s="7" t="str">
        <f ca="1">IFERROR(HLOOKUP(AF$1463,INDIRECT(INDIRECT("$Y"&amp;1463+AF$852+($Z1473-1))&amp;1458):INDIRECT(INDIRECT("$Y"&amp;1463+AF$852+($Z1473-1))&amp;1462),3,FALSE)&amp;LEFT(HLOOKUP(AF$1463,INDIRECT(INDIRECT("$Y"&amp;1463+AF$852+($Z1473-1))&amp;1458):INDIRECT(INDIRECT("$Y"&amp;1463+AF$852+($Z1473-1))&amp;1462),4,FALSE),3),"")</f>
        <v/>
      </c>
      <c r="AG1473" s="7" t="str">
        <f ca="1">IFERROR(HLOOKUP(AG$1463,INDIRECT(INDIRECT("$Y"&amp;1463+AG$852+($Z1473-1))&amp;1458):INDIRECT(INDIRECT("$Y"&amp;1463+AG$852+($Z1473-1))&amp;1462),3,FALSE)&amp;LEFT(HLOOKUP(AG$1463,INDIRECT(INDIRECT("$Y"&amp;1463+AG$852+($Z1473-1))&amp;1458):INDIRECT(INDIRECT("$Y"&amp;1463+AG$852+($Z1473-1))&amp;1462),4,FALSE),3),"")</f>
        <v/>
      </c>
      <c r="AH1473" s="7" t="str">
        <f ca="1">IFERROR(HLOOKUP(AH$1463,INDIRECT(INDIRECT("$Y"&amp;1463+AH$852+($Z1473-1))&amp;1458):INDIRECT(INDIRECT("$Y"&amp;1463+AH$852+($Z1473-1))&amp;1462),3,FALSE)&amp;LEFT(HLOOKUP(AH$1463,INDIRECT(INDIRECT("$Y"&amp;1463+AH$852+($Z1473-1))&amp;1458):INDIRECT(INDIRECT("$Y"&amp;1463+AH$852+($Z1473-1))&amp;1462),4,FALSE),3),"")</f>
        <v/>
      </c>
      <c r="AI1473" s="7" t="str">
        <f ca="1">IFERROR(HLOOKUP(AI$1463,INDIRECT(INDIRECT("$Y"&amp;1463+AI$852+($Z1473-1))&amp;1458):INDIRECT(INDIRECT("$Y"&amp;1463+AI$852+($Z1473-1))&amp;1462),3,FALSE)&amp;LEFT(HLOOKUP(AI$1463,INDIRECT(INDIRECT("$Y"&amp;1463+AI$852+($Z1473-1))&amp;1458):INDIRECT(INDIRECT("$Y"&amp;1463+AI$852+($Z1473-1))&amp;1462),4,FALSE),3),"")</f>
        <v/>
      </c>
      <c r="AJ1473" s="7" t="str">
        <f ca="1">IFERROR(HLOOKUP(AJ$1463,INDIRECT(INDIRECT("$Y"&amp;1463+AJ$852+($Z1473-1))&amp;1458):INDIRECT(INDIRECT("$Y"&amp;1463+AJ$852+($Z1473-1))&amp;1462),3,FALSE)&amp;LEFT(HLOOKUP(AJ$1463,INDIRECT(INDIRECT("$Y"&amp;1463+AJ$852+($Z1473-1))&amp;1458):INDIRECT(INDIRECT("$Y"&amp;1463+AJ$852+($Z1473-1))&amp;1462),4,FALSE),3),"")</f>
        <v/>
      </c>
      <c r="AK1473" s="7" t="str">
        <f ca="1">IFERROR(HLOOKUP(AK$1463,INDIRECT(INDIRECT("$Y"&amp;1463+AK$852+($Z1473-1))&amp;1458):INDIRECT(INDIRECT("$Y"&amp;1463+AK$852+($Z1473-1))&amp;1462),3,FALSE)&amp;LEFT(HLOOKUP(AK$1463,INDIRECT(INDIRECT("$Y"&amp;1463+AK$852+($Z1473-1))&amp;1458):INDIRECT(INDIRECT("$Y"&amp;1463+AK$852+($Z1473-1))&amp;1462),4,FALSE),3),"")</f>
        <v/>
      </c>
      <c r="AL1473" s="7" t="str">
        <f ca="1">IFERROR(HLOOKUP(AL$1463,INDIRECT(INDIRECT("$Y"&amp;1463+AL$852+($Z1473-1))&amp;1458):INDIRECT(INDIRECT("$Y"&amp;1463+AL$852+($Z1473-1))&amp;1462),3,FALSE)&amp;LEFT(HLOOKUP(AL$1463,INDIRECT(INDIRECT("$Y"&amp;1463+AL$852+($Z1473-1))&amp;1458):INDIRECT(INDIRECT("$Y"&amp;1463+AL$852+($Z1473-1))&amp;1462),4,FALSE),3),"")</f>
        <v/>
      </c>
      <c r="AM1473" s="7" t="str">
        <f ca="1">IFERROR(HLOOKUP(AM$1463,INDIRECT(INDIRECT("$Y"&amp;1463+AM$852+($Z1473-1))&amp;1458):INDIRECT(INDIRECT("$Y"&amp;1463+AM$852+($Z1473-1))&amp;1462),3,FALSE)&amp;LEFT(HLOOKUP(AM$1463,INDIRECT(INDIRECT("$Y"&amp;1463+AM$852+($Z1473-1))&amp;1458):INDIRECT(INDIRECT("$Y"&amp;1463+AM$852+($Z1473-1))&amp;1462),4,FALSE),3),"")</f>
        <v/>
      </c>
      <c r="AN1473" s="7" t="str">
        <f ca="1">IFERROR(HLOOKUP(AN$1463,INDIRECT(INDIRECT("$Y"&amp;1463+AN$852+($Z1473-1))&amp;1458):INDIRECT(INDIRECT("$Y"&amp;1463+AN$852+($Z1473-1))&amp;1462),3,FALSE)&amp;LEFT(HLOOKUP(AN$1463,INDIRECT(INDIRECT("$Y"&amp;1463+AN$852+($Z1473-1))&amp;1458):INDIRECT(INDIRECT("$Y"&amp;1463+AN$852+($Z1473-1))&amp;1462),4,FALSE),3),"")</f>
        <v/>
      </c>
      <c r="AO1473" s="7" t="str">
        <f ca="1">IFERROR(HLOOKUP(AO$1463,INDIRECT(INDIRECT("$Y"&amp;1463+AO$852+($Z1473-1))&amp;1458):INDIRECT(INDIRECT("$Y"&amp;1463+AO$852+($Z1473-1))&amp;1462),3,FALSE)&amp;LEFT(HLOOKUP(AO$1463,INDIRECT(INDIRECT("$Y"&amp;1463+AO$852+($Z1473-1))&amp;1458):INDIRECT(INDIRECT("$Y"&amp;1463+AO$852+($Z1473-1))&amp;1462),4,FALSE),3),"")</f>
        <v/>
      </c>
      <c r="AP1473" s="7" t="str">
        <f ca="1">IFERROR(HLOOKUP(AP$1463,INDIRECT(INDIRECT("$Y"&amp;1463+AP$852+($Z1473-1))&amp;1458):INDIRECT(INDIRECT("$Y"&amp;1463+AP$852+($Z1473-1))&amp;1462),3,FALSE)&amp;LEFT(HLOOKUP(AP$1463,INDIRECT(INDIRECT("$Y"&amp;1463+AP$852+($Z1473-1))&amp;1458):INDIRECT(INDIRECT("$Y"&amp;1463+AP$852+($Z1473-1))&amp;1462),4,FALSE),3),"")</f>
        <v/>
      </c>
      <c r="AQ1473" s="7" t="str">
        <f ca="1">IFERROR(HLOOKUP(AQ$1463,INDIRECT(INDIRECT("$Y"&amp;1463+AQ$852+($Z1473-1))&amp;1458):INDIRECT(INDIRECT("$Y"&amp;1463+AQ$852+($Z1473-1))&amp;1462),3,FALSE)&amp;LEFT(HLOOKUP(AQ$1463,INDIRECT(INDIRECT("$Y"&amp;1463+AQ$852+($Z1473-1))&amp;1458):INDIRECT(INDIRECT("$Y"&amp;1463+AQ$852+($Z1473-1))&amp;1462),4,FALSE),3),"")</f>
        <v/>
      </c>
      <c r="AR1473" s="7" t="str">
        <f ca="1">IFERROR(HLOOKUP(AR$1463,INDIRECT(INDIRECT("$Y"&amp;1463+AR$852+($Z1473-1))&amp;1458):INDIRECT(INDIRECT("$Y"&amp;1463+AR$852+($Z1473-1))&amp;1462),3,FALSE)&amp;LEFT(HLOOKUP(AR$1463,INDIRECT(INDIRECT("$Y"&amp;1463+AR$852+($Z1473-1))&amp;1458):INDIRECT(INDIRECT("$Y"&amp;1463+AR$852+($Z1473-1))&amp;1462),4,FALSE),3),"")</f>
        <v/>
      </c>
      <c r="AS1473" s="7" t="str">
        <f ca="1">IFERROR(HLOOKUP(AS$1463,INDIRECT(INDIRECT("$Y"&amp;1463+AS$852+($Z1473-1))&amp;1458):INDIRECT(INDIRECT("$Y"&amp;1463+AS$852+($Z1473-1))&amp;1462),3,FALSE)&amp;LEFT(HLOOKUP(AS$1463,INDIRECT(INDIRECT("$Y"&amp;1463+AS$852+($Z1473-1))&amp;1458):INDIRECT(INDIRECT("$Y"&amp;1463+AS$852+($Z1473-1))&amp;1462),4,FALSE),3),"")</f>
        <v/>
      </c>
      <c r="AT1473" s="7" t="str">
        <f ca="1">IFERROR(HLOOKUP(AT$1463,INDIRECT(INDIRECT("$Y"&amp;1463+AT$852+($Z1473-1))&amp;1458):INDIRECT(INDIRECT("$Y"&amp;1463+AT$852+($Z1473-1))&amp;1462),3,FALSE)&amp;LEFT(HLOOKUP(AT$1463,INDIRECT(INDIRECT("$Y"&amp;1463+AT$852+($Z1473-1))&amp;1458):INDIRECT(INDIRECT("$Y"&amp;1463+AT$852+($Z1473-1))&amp;1462),4,FALSE),3),"")</f>
        <v/>
      </c>
      <c r="AU1473" s="7" t="str">
        <f ca="1">IFERROR(HLOOKUP(AU$1463,INDIRECT(INDIRECT("$Y"&amp;1463+AU$852+($Z1473-1))&amp;1458):INDIRECT(INDIRECT("$Y"&amp;1463+AU$852+($Z1473-1))&amp;1462),3,FALSE)&amp;LEFT(HLOOKUP(AU$1463,INDIRECT(INDIRECT("$Y"&amp;1463+AU$852+($Z1473-1))&amp;1458):INDIRECT(INDIRECT("$Y"&amp;1463+AU$852+($Z1473-1))&amp;1462),4,FALSE),3),"")</f>
        <v/>
      </c>
      <c r="AV1473" s="7" t="str">
        <f ca="1">IFERROR(HLOOKUP(AV$1463,INDIRECT(INDIRECT("$Y"&amp;1463+AV$852+($Z1473-1))&amp;1458):INDIRECT(INDIRECT("$Y"&amp;1463+AV$852+($Z1473-1))&amp;1462),3,FALSE)&amp;LEFT(HLOOKUP(AV$1463,INDIRECT(INDIRECT("$Y"&amp;1463+AV$852+($Z1473-1))&amp;1458):INDIRECT(INDIRECT("$Y"&amp;1463+AV$852+($Z1473-1))&amp;1462),4,FALSE),3),"")</f>
        <v/>
      </c>
      <c r="AW1473" s="7" t="str">
        <f ca="1">IFERROR(HLOOKUP(AW$1463,INDIRECT(INDIRECT("$Y"&amp;1463+AW$852+($Z1473-1))&amp;1458):INDIRECT(INDIRECT("$Y"&amp;1463+AW$852+($Z1473-1))&amp;1462),3,FALSE)&amp;LEFT(HLOOKUP(AW$1463,INDIRECT(INDIRECT("$Y"&amp;1463+AW$852+($Z1473-1))&amp;1458):INDIRECT(INDIRECT("$Y"&amp;1463+AW$852+($Z1473-1))&amp;1462),4,FALSE),3),"")</f>
        <v/>
      </c>
      <c r="AX1473" s="7" t="str">
        <f ca="1">IFERROR(HLOOKUP(AX$1463,INDIRECT(INDIRECT("$Y"&amp;1463+AX$852+($Z1473-1))&amp;1458):INDIRECT(INDIRECT("$Y"&amp;1463+AX$852+($Z1473-1))&amp;1462),3,FALSE)&amp;LEFT(HLOOKUP(AX$1463,INDIRECT(INDIRECT("$Y"&amp;1463+AX$852+($Z1473-1))&amp;1458):INDIRECT(INDIRECT("$Y"&amp;1463+AX$852+($Z1473-1))&amp;1462),4,FALSE),3),"")</f>
        <v/>
      </c>
      <c r="AY1473" s="53" t="str">
        <f t="shared" ca="1" si="12784"/>
        <v/>
      </c>
      <c r="AZ1473" s="53" t="str">
        <f t="shared" ca="1" si="12783"/>
        <v/>
      </c>
      <c r="BA1473" s="53" t="str">
        <f t="shared" ca="1" si="12783"/>
        <v/>
      </c>
      <c r="BB1473" s="53" t="str">
        <f t="shared" ca="1" si="12783"/>
        <v/>
      </c>
      <c r="BC1473" s="53" t="str">
        <f t="shared" ca="1" si="12783"/>
        <v/>
      </c>
      <c r="BD1473" s="53" t="str">
        <f t="shared" ca="1" si="12783"/>
        <v/>
      </c>
      <c r="BE1473" s="53" t="str">
        <f t="shared" ca="1" si="12783"/>
        <v/>
      </c>
      <c r="BF1473" s="53" t="str">
        <f t="shared" ca="1" si="12783"/>
        <v/>
      </c>
      <c r="BG1473" s="53" t="str">
        <f t="shared" ca="1" si="12783"/>
        <v/>
      </c>
      <c r="BH1473" s="53" t="str">
        <f t="shared" ca="1" si="12783"/>
        <v/>
      </c>
      <c r="BI1473" s="53" t="str">
        <f t="shared" ca="1" si="12783"/>
        <v/>
      </c>
      <c r="BJ1473" s="53" t="str">
        <f t="shared" ca="1" si="12783"/>
        <v/>
      </c>
      <c r="BK1473" s="53" t="str">
        <f t="shared" ca="1" si="12783"/>
        <v/>
      </c>
      <c r="BL1473" s="53" t="str">
        <f t="shared" ca="1" si="12783"/>
        <v/>
      </c>
      <c r="BM1473" s="53" t="str">
        <f t="shared" ca="1" si="12783"/>
        <v/>
      </c>
      <c r="BN1473" s="53" t="str">
        <f t="shared" ca="1" si="12783"/>
        <v/>
      </c>
      <c r="BO1473" s="53" t="str">
        <f t="shared" ca="1" si="12783"/>
        <v/>
      </c>
      <c r="BP1473" s="53" t="str">
        <f t="shared" ca="1" si="12783"/>
        <v/>
      </c>
    </row>
    <row r="1474" spans="24:264" hidden="1" x14ac:dyDescent="0.3">
      <c r="X1474" s="51">
        <v>1474</v>
      </c>
      <c r="Y1474" s="8" t="s">
        <v>873</v>
      </c>
      <c r="Z1474" s="7">
        <v>11</v>
      </c>
      <c r="AE1474" s="7"/>
      <c r="AF1474" s="7" t="str">
        <f ca="1">IFERROR(HLOOKUP(AF$1463,INDIRECT(INDIRECT("$Y"&amp;1463+AF$852+($Z1474-1))&amp;1458):INDIRECT(INDIRECT("$Y"&amp;1463+AF$852+($Z1474-1))&amp;1462),3,FALSE)&amp;LEFT(HLOOKUP(AF$1463,INDIRECT(INDIRECT("$Y"&amp;1463+AF$852+($Z1474-1))&amp;1458):INDIRECT(INDIRECT("$Y"&amp;1463+AF$852+($Z1474-1))&amp;1462),4,FALSE),3),"")</f>
        <v/>
      </c>
      <c r="AG1474" s="7" t="str">
        <f ca="1">IFERROR(HLOOKUP(AG$1463,INDIRECT(INDIRECT("$Y"&amp;1463+AG$852+($Z1474-1))&amp;1458):INDIRECT(INDIRECT("$Y"&amp;1463+AG$852+($Z1474-1))&amp;1462),3,FALSE)&amp;LEFT(HLOOKUP(AG$1463,INDIRECT(INDIRECT("$Y"&amp;1463+AG$852+($Z1474-1))&amp;1458):INDIRECT(INDIRECT("$Y"&amp;1463+AG$852+($Z1474-1))&amp;1462),4,FALSE),3),"")</f>
        <v/>
      </c>
      <c r="AH1474" s="7" t="str">
        <f ca="1">IFERROR(HLOOKUP(AH$1463,INDIRECT(INDIRECT("$Y"&amp;1463+AH$852+($Z1474-1))&amp;1458):INDIRECT(INDIRECT("$Y"&amp;1463+AH$852+($Z1474-1))&amp;1462),3,FALSE)&amp;LEFT(HLOOKUP(AH$1463,INDIRECT(INDIRECT("$Y"&amp;1463+AH$852+($Z1474-1))&amp;1458):INDIRECT(INDIRECT("$Y"&amp;1463+AH$852+($Z1474-1))&amp;1462),4,FALSE),3),"")</f>
        <v/>
      </c>
      <c r="AI1474" s="7" t="str">
        <f ca="1">IFERROR(HLOOKUP(AI$1463,INDIRECT(INDIRECT("$Y"&amp;1463+AI$852+($Z1474-1))&amp;1458):INDIRECT(INDIRECT("$Y"&amp;1463+AI$852+($Z1474-1))&amp;1462),3,FALSE)&amp;LEFT(HLOOKUP(AI$1463,INDIRECT(INDIRECT("$Y"&amp;1463+AI$852+($Z1474-1))&amp;1458):INDIRECT(INDIRECT("$Y"&amp;1463+AI$852+($Z1474-1))&amp;1462),4,FALSE),3),"")</f>
        <v/>
      </c>
      <c r="AJ1474" s="7" t="str">
        <f ca="1">IFERROR(HLOOKUP(AJ$1463,INDIRECT(INDIRECT("$Y"&amp;1463+AJ$852+($Z1474-1))&amp;1458):INDIRECT(INDIRECT("$Y"&amp;1463+AJ$852+($Z1474-1))&amp;1462),3,FALSE)&amp;LEFT(HLOOKUP(AJ$1463,INDIRECT(INDIRECT("$Y"&amp;1463+AJ$852+($Z1474-1))&amp;1458):INDIRECT(INDIRECT("$Y"&amp;1463+AJ$852+($Z1474-1))&amp;1462),4,FALSE),3),"")</f>
        <v/>
      </c>
      <c r="AK1474" s="7" t="str">
        <f ca="1">IFERROR(HLOOKUP(AK$1463,INDIRECT(INDIRECT("$Y"&amp;1463+AK$852+($Z1474-1))&amp;1458):INDIRECT(INDIRECT("$Y"&amp;1463+AK$852+($Z1474-1))&amp;1462),3,FALSE)&amp;LEFT(HLOOKUP(AK$1463,INDIRECT(INDIRECT("$Y"&amp;1463+AK$852+($Z1474-1))&amp;1458):INDIRECT(INDIRECT("$Y"&amp;1463+AK$852+($Z1474-1))&amp;1462),4,FALSE),3),"")</f>
        <v/>
      </c>
      <c r="AL1474" s="7" t="str">
        <f ca="1">IFERROR(HLOOKUP(AL$1463,INDIRECT(INDIRECT("$Y"&amp;1463+AL$852+($Z1474-1))&amp;1458):INDIRECT(INDIRECT("$Y"&amp;1463+AL$852+($Z1474-1))&amp;1462),3,FALSE)&amp;LEFT(HLOOKUP(AL$1463,INDIRECT(INDIRECT("$Y"&amp;1463+AL$852+($Z1474-1))&amp;1458):INDIRECT(INDIRECT("$Y"&amp;1463+AL$852+($Z1474-1))&amp;1462),4,FALSE),3),"")</f>
        <v/>
      </c>
      <c r="AM1474" s="7" t="str">
        <f ca="1">IFERROR(HLOOKUP(AM$1463,INDIRECT(INDIRECT("$Y"&amp;1463+AM$852+($Z1474-1))&amp;1458):INDIRECT(INDIRECT("$Y"&amp;1463+AM$852+($Z1474-1))&amp;1462),3,FALSE)&amp;LEFT(HLOOKUP(AM$1463,INDIRECT(INDIRECT("$Y"&amp;1463+AM$852+($Z1474-1))&amp;1458):INDIRECT(INDIRECT("$Y"&amp;1463+AM$852+($Z1474-1))&amp;1462),4,FALSE),3),"")</f>
        <v/>
      </c>
      <c r="AN1474" s="7" t="str">
        <f ca="1">IFERROR(HLOOKUP(AN$1463,INDIRECT(INDIRECT("$Y"&amp;1463+AN$852+($Z1474-1))&amp;1458):INDIRECT(INDIRECT("$Y"&amp;1463+AN$852+($Z1474-1))&amp;1462),3,FALSE)&amp;LEFT(HLOOKUP(AN$1463,INDIRECT(INDIRECT("$Y"&amp;1463+AN$852+($Z1474-1))&amp;1458):INDIRECT(INDIRECT("$Y"&amp;1463+AN$852+($Z1474-1))&amp;1462),4,FALSE),3),"")</f>
        <v/>
      </c>
      <c r="AO1474" s="7" t="str">
        <f ca="1">IFERROR(HLOOKUP(AO$1463,INDIRECT(INDIRECT("$Y"&amp;1463+AO$852+($Z1474-1))&amp;1458):INDIRECT(INDIRECT("$Y"&amp;1463+AO$852+($Z1474-1))&amp;1462),3,FALSE)&amp;LEFT(HLOOKUP(AO$1463,INDIRECT(INDIRECT("$Y"&amp;1463+AO$852+($Z1474-1))&amp;1458):INDIRECT(INDIRECT("$Y"&amp;1463+AO$852+($Z1474-1))&amp;1462),4,FALSE),3),"")</f>
        <v/>
      </c>
      <c r="AP1474" s="7" t="str">
        <f ca="1">IFERROR(HLOOKUP(AP$1463,INDIRECT(INDIRECT("$Y"&amp;1463+AP$852+($Z1474-1))&amp;1458):INDIRECT(INDIRECT("$Y"&amp;1463+AP$852+($Z1474-1))&amp;1462),3,FALSE)&amp;LEFT(HLOOKUP(AP$1463,INDIRECT(INDIRECT("$Y"&amp;1463+AP$852+($Z1474-1))&amp;1458):INDIRECT(INDIRECT("$Y"&amp;1463+AP$852+($Z1474-1))&amp;1462),4,FALSE),3),"")</f>
        <v/>
      </c>
      <c r="AQ1474" s="7" t="str">
        <f ca="1">IFERROR(HLOOKUP(AQ$1463,INDIRECT(INDIRECT("$Y"&amp;1463+AQ$852+($Z1474-1))&amp;1458):INDIRECT(INDIRECT("$Y"&amp;1463+AQ$852+($Z1474-1))&amp;1462),3,FALSE)&amp;LEFT(HLOOKUP(AQ$1463,INDIRECT(INDIRECT("$Y"&amp;1463+AQ$852+($Z1474-1))&amp;1458):INDIRECT(INDIRECT("$Y"&amp;1463+AQ$852+($Z1474-1))&amp;1462),4,FALSE),3),"")</f>
        <v/>
      </c>
      <c r="AR1474" s="7" t="str">
        <f ca="1">IFERROR(HLOOKUP(AR$1463,INDIRECT(INDIRECT("$Y"&amp;1463+AR$852+($Z1474-1))&amp;1458):INDIRECT(INDIRECT("$Y"&amp;1463+AR$852+($Z1474-1))&amp;1462),3,FALSE)&amp;LEFT(HLOOKUP(AR$1463,INDIRECT(INDIRECT("$Y"&amp;1463+AR$852+($Z1474-1))&amp;1458):INDIRECT(INDIRECT("$Y"&amp;1463+AR$852+($Z1474-1))&amp;1462),4,FALSE),3),"")</f>
        <v/>
      </c>
      <c r="AS1474" s="7" t="str">
        <f ca="1">IFERROR(HLOOKUP(AS$1463,INDIRECT(INDIRECT("$Y"&amp;1463+AS$852+($Z1474-1))&amp;1458):INDIRECT(INDIRECT("$Y"&amp;1463+AS$852+($Z1474-1))&amp;1462),3,FALSE)&amp;LEFT(HLOOKUP(AS$1463,INDIRECT(INDIRECT("$Y"&amp;1463+AS$852+($Z1474-1))&amp;1458):INDIRECT(INDIRECT("$Y"&amp;1463+AS$852+($Z1474-1))&amp;1462),4,FALSE),3),"")</f>
        <v/>
      </c>
      <c r="AT1474" s="7" t="str">
        <f ca="1">IFERROR(HLOOKUP(AT$1463,INDIRECT(INDIRECT("$Y"&amp;1463+AT$852+($Z1474-1))&amp;1458):INDIRECT(INDIRECT("$Y"&amp;1463+AT$852+($Z1474-1))&amp;1462),3,FALSE)&amp;LEFT(HLOOKUP(AT$1463,INDIRECT(INDIRECT("$Y"&amp;1463+AT$852+($Z1474-1))&amp;1458):INDIRECT(INDIRECT("$Y"&amp;1463+AT$852+($Z1474-1))&amp;1462),4,FALSE),3),"")</f>
        <v/>
      </c>
      <c r="AU1474" s="7" t="str">
        <f ca="1">IFERROR(HLOOKUP(AU$1463,INDIRECT(INDIRECT("$Y"&amp;1463+AU$852+($Z1474-1))&amp;1458):INDIRECT(INDIRECT("$Y"&amp;1463+AU$852+($Z1474-1))&amp;1462),3,FALSE)&amp;LEFT(HLOOKUP(AU$1463,INDIRECT(INDIRECT("$Y"&amp;1463+AU$852+($Z1474-1))&amp;1458):INDIRECT(INDIRECT("$Y"&amp;1463+AU$852+($Z1474-1))&amp;1462),4,FALSE),3),"")</f>
        <v/>
      </c>
      <c r="AV1474" s="7" t="str">
        <f ca="1">IFERROR(HLOOKUP(AV$1463,INDIRECT(INDIRECT("$Y"&amp;1463+AV$852+($Z1474-1))&amp;1458):INDIRECT(INDIRECT("$Y"&amp;1463+AV$852+($Z1474-1))&amp;1462),3,FALSE)&amp;LEFT(HLOOKUP(AV$1463,INDIRECT(INDIRECT("$Y"&amp;1463+AV$852+($Z1474-1))&amp;1458):INDIRECT(INDIRECT("$Y"&amp;1463+AV$852+($Z1474-1))&amp;1462),4,FALSE),3),"")</f>
        <v/>
      </c>
      <c r="AW1474" s="7" t="str">
        <f ca="1">IFERROR(HLOOKUP(AW$1463,INDIRECT(INDIRECT("$Y"&amp;1463+AW$852+($Z1474-1))&amp;1458):INDIRECT(INDIRECT("$Y"&amp;1463+AW$852+($Z1474-1))&amp;1462),3,FALSE)&amp;LEFT(HLOOKUP(AW$1463,INDIRECT(INDIRECT("$Y"&amp;1463+AW$852+($Z1474-1))&amp;1458):INDIRECT(INDIRECT("$Y"&amp;1463+AW$852+($Z1474-1))&amp;1462),4,FALSE),3),"")</f>
        <v/>
      </c>
      <c r="AX1474" s="7" t="str">
        <f ca="1">IFERROR(HLOOKUP(AX$1463,INDIRECT(INDIRECT("$Y"&amp;1463+AX$852+($Z1474-1))&amp;1458):INDIRECT(INDIRECT("$Y"&amp;1463+AX$852+($Z1474-1))&amp;1462),3,FALSE)&amp;LEFT(HLOOKUP(AX$1463,INDIRECT(INDIRECT("$Y"&amp;1463+AX$852+($Z1474-1))&amp;1458):INDIRECT(INDIRECT("$Y"&amp;1463+AX$852+($Z1474-1))&amp;1462),4,FALSE),3),"")</f>
        <v/>
      </c>
      <c r="AY1474" s="53" t="str">
        <f t="shared" ca="1" si="12784"/>
        <v/>
      </c>
      <c r="AZ1474" s="53" t="str">
        <f t="shared" ca="1" si="12783"/>
        <v/>
      </c>
      <c r="BA1474" s="53" t="str">
        <f t="shared" ca="1" si="12783"/>
        <v/>
      </c>
      <c r="BB1474" s="53" t="str">
        <f t="shared" ca="1" si="12783"/>
        <v/>
      </c>
      <c r="BC1474" s="53" t="str">
        <f t="shared" ca="1" si="12783"/>
        <v/>
      </c>
      <c r="BD1474" s="53" t="str">
        <f t="shared" ca="1" si="12783"/>
        <v/>
      </c>
      <c r="BE1474" s="53" t="str">
        <f t="shared" ca="1" si="12783"/>
        <v/>
      </c>
      <c r="BF1474" s="53" t="str">
        <f t="shared" ca="1" si="12783"/>
        <v/>
      </c>
      <c r="BG1474" s="53" t="str">
        <f t="shared" ca="1" si="12783"/>
        <v/>
      </c>
      <c r="BH1474" s="53" t="str">
        <f t="shared" ca="1" si="12783"/>
        <v/>
      </c>
      <c r="BI1474" s="53" t="str">
        <f t="shared" ca="1" si="12783"/>
        <v/>
      </c>
      <c r="BJ1474" s="53" t="str">
        <f t="shared" ca="1" si="12783"/>
        <v/>
      </c>
      <c r="BK1474" s="53" t="str">
        <f t="shared" ca="1" si="12783"/>
        <v/>
      </c>
      <c r="BL1474" s="53" t="str">
        <f t="shared" ca="1" si="12783"/>
        <v/>
      </c>
      <c r="BM1474" s="53" t="str">
        <f t="shared" ca="1" si="12783"/>
        <v/>
      </c>
      <c r="BN1474" s="53" t="str">
        <f t="shared" ca="1" si="12783"/>
        <v/>
      </c>
      <c r="BO1474" s="53" t="str">
        <f t="shared" ca="1" si="12783"/>
        <v/>
      </c>
      <c r="BP1474" s="53" t="str">
        <f t="shared" ca="1" si="12783"/>
        <v/>
      </c>
    </row>
    <row r="1475" spans="24:264" hidden="1" x14ac:dyDescent="0.3">
      <c r="X1475" s="51">
        <v>1475</v>
      </c>
      <c r="Y1475" s="8" t="s">
        <v>874</v>
      </c>
      <c r="Z1475" s="7">
        <v>12</v>
      </c>
      <c r="AE1475" s="7"/>
      <c r="AF1475" s="7" t="str">
        <f ca="1">IFERROR(HLOOKUP(AF$1463,INDIRECT(INDIRECT("$Y"&amp;1463+AF$852+($Z1475-1))&amp;1458):INDIRECT(INDIRECT("$Y"&amp;1463+AF$852+($Z1475-1))&amp;1462),3,FALSE)&amp;LEFT(HLOOKUP(AF$1463,INDIRECT(INDIRECT("$Y"&amp;1463+AF$852+($Z1475-1))&amp;1458):INDIRECT(INDIRECT("$Y"&amp;1463+AF$852+($Z1475-1))&amp;1462),4,FALSE),3),"")</f>
        <v/>
      </c>
      <c r="AG1475" s="7" t="str">
        <f ca="1">IFERROR(HLOOKUP(AG$1463,INDIRECT(INDIRECT("$Y"&amp;1463+AG$852+($Z1475-1))&amp;1458):INDIRECT(INDIRECT("$Y"&amp;1463+AG$852+($Z1475-1))&amp;1462),3,FALSE)&amp;LEFT(HLOOKUP(AG$1463,INDIRECT(INDIRECT("$Y"&amp;1463+AG$852+($Z1475-1))&amp;1458):INDIRECT(INDIRECT("$Y"&amp;1463+AG$852+($Z1475-1))&amp;1462),4,FALSE),3),"")</f>
        <v/>
      </c>
      <c r="AH1475" s="7" t="str">
        <f ca="1">IFERROR(HLOOKUP(AH$1463,INDIRECT(INDIRECT("$Y"&amp;1463+AH$852+($Z1475-1))&amp;1458):INDIRECT(INDIRECT("$Y"&amp;1463+AH$852+($Z1475-1))&amp;1462),3,FALSE)&amp;LEFT(HLOOKUP(AH$1463,INDIRECT(INDIRECT("$Y"&amp;1463+AH$852+($Z1475-1))&amp;1458):INDIRECT(INDIRECT("$Y"&amp;1463+AH$852+($Z1475-1))&amp;1462),4,FALSE),3),"")</f>
        <v/>
      </c>
      <c r="AI1475" s="7" t="str">
        <f ca="1">IFERROR(HLOOKUP(AI$1463,INDIRECT(INDIRECT("$Y"&amp;1463+AI$852+($Z1475-1))&amp;1458):INDIRECT(INDIRECT("$Y"&amp;1463+AI$852+($Z1475-1))&amp;1462),3,FALSE)&amp;LEFT(HLOOKUP(AI$1463,INDIRECT(INDIRECT("$Y"&amp;1463+AI$852+($Z1475-1))&amp;1458):INDIRECT(INDIRECT("$Y"&amp;1463+AI$852+($Z1475-1))&amp;1462),4,FALSE),3),"")</f>
        <v/>
      </c>
      <c r="AJ1475" s="7" t="str">
        <f ca="1">IFERROR(HLOOKUP(AJ$1463,INDIRECT(INDIRECT("$Y"&amp;1463+AJ$852+($Z1475-1))&amp;1458):INDIRECT(INDIRECT("$Y"&amp;1463+AJ$852+($Z1475-1))&amp;1462),3,FALSE)&amp;LEFT(HLOOKUP(AJ$1463,INDIRECT(INDIRECT("$Y"&amp;1463+AJ$852+($Z1475-1))&amp;1458):INDIRECT(INDIRECT("$Y"&amp;1463+AJ$852+($Z1475-1))&amp;1462),4,FALSE),3),"")</f>
        <v/>
      </c>
      <c r="AK1475" s="7" t="str">
        <f ca="1">IFERROR(HLOOKUP(AK$1463,INDIRECT(INDIRECT("$Y"&amp;1463+AK$852+($Z1475-1))&amp;1458):INDIRECT(INDIRECT("$Y"&amp;1463+AK$852+($Z1475-1))&amp;1462),3,FALSE)&amp;LEFT(HLOOKUP(AK$1463,INDIRECT(INDIRECT("$Y"&amp;1463+AK$852+($Z1475-1))&amp;1458):INDIRECT(INDIRECT("$Y"&amp;1463+AK$852+($Z1475-1))&amp;1462),4,FALSE),3),"")</f>
        <v/>
      </c>
      <c r="AL1475" s="7" t="str">
        <f ca="1">IFERROR(HLOOKUP(AL$1463,INDIRECT(INDIRECT("$Y"&amp;1463+AL$852+($Z1475-1))&amp;1458):INDIRECT(INDIRECT("$Y"&amp;1463+AL$852+($Z1475-1))&amp;1462),3,FALSE)&amp;LEFT(HLOOKUP(AL$1463,INDIRECT(INDIRECT("$Y"&amp;1463+AL$852+($Z1475-1))&amp;1458):INDIRECT(INDIRECT("$Y"&amp;1463+AL$852+($Z1475-1))&amp;1462),4,FALSE),3),"")</f>
        <v/>
      </c>
      <c r="AM1475" s="7" t="str">
        <f ca="1">IFERROR(HLOOKUP(AM$1463,INDIRECT(INDIRECT("$Y"&amp;1463+AM$852+($Z1475-1))&amp;1458):INDIRECT(INDIRECT("$Y"&amp;1463+AM$852+($Z1475-1))&amp;1462),3,FALSE)&amp;LEFT(HLOOKUP(AM$1463,INDIRECT(INDIRECT("$Y"&amp;1463+AM$852+($Z1475-1))&amp;1458):INDIRECT(INDIRECT("$Y"&amp;1463+AM$852+($Z1475-1))&amp;1462),4,FALSE),3),"")</f>
        <v/>
      </c>
      <c r="AN1475" s="7" t="str">
        <f ca="1">IFERROR(HLOOKUP(AN$1463,INDIRECT(INDIRECT("$Y"&amp;1463+AN$852+($Z1475-1))&amp;1458):INDIRECT(INDIRECT("$Y"&amp;1463+AN$852+($Z1475-1))&amp;1462),3,FALSE)&amp;LEFT(HLOOKUP(AN$1463,INDIRECT(INDIRECT("$Y"&amp;1463+AN$852+($Z1475-1))&amp;1458):INDIRECT(INDIRECT("$Y"&amp;1463+AN$852+($Z1475-1))&amp;1462),4,FALSE),3),"")</f>
        <v/>
      </c>
      <c r="AO1475" s="7" t="str">
        <f ca="1">IFERROR(HLOOKUP(AO$1463,INDIRECT(INDIRECT("$Y"&amp;1463+AO$852+($Z1475-1))&amp;1458):INDIRECT(INDIRECT("$Y"&amp;1463+AO$852+($Z1475-1))&amp;1462),3,FALSE)&amp;LEFT(HLOOKUP(AO$1463,INDIRECT(INDIRECT("$Y"&amp;1463+AO$852+($Z1475-1))&amp;1458):INDIRECT(INDIRECT("$Y"&amp;1463+AO$852+($Z1475-1))&amp;1462),4,FALSE),3),"")</f>
        <v/>
      </c>
      <c r="AP1475" s="7" t="str">
        <f ca="1">IFERROR(HLOOKUP(AP$1463,INDIRECT(INDIRECT("$Y"&amp;1463+AP$852+($Z1475-1))&amp;1458):INDIRECT(INDIRECT("$Y"&amp;1463+AP$852+($Z1475-1))&amp;1462),3,FALSE)&amp;LEFT(HLOOKUP(AP$1463,INDIRECT(INDIRECT("$Y"&amp;1463+AP$852+($Z1475-1))&amp;1458):INDIRECT(INDIRECT("$Y"&amp;1463+AP$852+($Z1475-1))&amp;1462),4,FALSE),3),"")</f>
        <v/>
      </c>
      <c r="AQ1475" s="7" t="str">
        <f ca="1">IFERROR(HLOOKUP(AQ$1463,INDIRECT(INDIRECT("$Y"&amp;1463+AQ$852+($Z1475-1))&amp;1458):INDIRECT(INDIRECT("$Y"&amp;1463+AQ$852+($Z1475-1))&amp;1462),3,FALSE)&amp;LEFT(HLOOKUP(AQ$1463,INDIRECT(INDIRECT("$Y"&amp;1463+AQ$852+($Z1475-1))&amp;1458):INDIRECT(INDIRECT("$Y"&amp;1463+AQ$852+($Z1475-1))&amp;1462),4,FALSE),3),"")</f>
        <v/>
      </c>
      <c r="AR1475" s="7" t="str">
        <f ca="1">IFERROR(HLOOKUP(AR$1463,INDIRECT(INDIRECT("$Y"&amp;1463+AR$852+($Z1475-1))&amp;1458):INDIRECT(INDIRECT("$Y"&amp;1463+AR$852+($Z1475-1))&amp;1462),3,FALSE)&amp;LEFT(HLOOKUP(AR$1463,INDIRECT(INDIRECT("$Y"&amp;1463+AR$852+($Z1475-1))&amp;1458):INDIRECT(INDIRECT("$Y"&amp;1463+AR$852+($Z1475-1))&amp;1462),4,FALSE),3),"")</f>
        <v/>
      </c>
      <c r="AS1475" s="7" t="str">
        <f ca="1">IFERROR(HLOOKUP(AS$1463,INDIRECT(INDIRECT("$Y"&amp;1463+AS$852+($Z1475-1))&amp;1458):INDIRECT(INDIRECT("$Y"&amp;1463+AS$852+($Z1475-1))&amp;1462),3,FALSE)&amp;LEFT(HLOOKUP(AS$1463,INDIRECT(INDIRECT("$Y"&amp;1463+AS$852+($Z1475-1))&amp;1458):INDIRECT(INDIRECT("$Y"&amp;1463+AS$852+($Z1475-1))&amp;1462),4,FALSE),3),"")</f>
        <v/>
      </c>
      <c r="AT1475" s="7" t="str">
        <f ca="1">IFERROR(HLOOKUP(AT$1463,INDIRECT(INDIRECT("$Y"&amp;1463+AT$852+($Z1475-1))&amp;1458):INDIRECT(INDIRECT("$Y"&amp;1463+AT$852+($Z1475-1))&amp;1462),3,FALSE)&amp;LEFT(HLOOKUP(AT$1463,INDIRECT(INDIRECT("$Y"&amp;1463+AT$852+($Z1475-1))&amp;1458):INDIRECT(INDIRECT("$Y"&amp;1463+AT$852+($Z1475-1))&amp;1462),4,FALSE),3),"")</f>
        <v/>
      </c>
      <c r="AU1475" s="7" t="str">
        <f ca="1">IFERROR(HLOOKUP(AU$1463,INDIRECT(INDIRECT("$Y"&amp;1463+AU$852+($Z1475-1))&amp;1458):INDIRECT(INDIRECT("$Y"&amp;1463+AU$852+($Z1475-1))&amp;1462),3,FALSE)&amp;LEFT(HLOOKUP(AU$1463,INDIRECT(INDIRECT("$Y"&amp;1463+AU$852+($Z1475-1))&amp;1458):INDIRECT(INDIRECT("$Y"&amp;1463+AU$852+($Z1475-1))&amp;1462),4,FALSE),3),"")</f>
        <v/>
      </c>
      <c r="AV1475" s="7" t="str">
        <f ca="1">IFERROR(HLOOKUP(AV$1463,INDIRECT(INDIRECT("$Y"&amp;1463+AV$852+($Z1475-1))&amp;1458):INDIRECT(INDIRECT("$Y"&amp;1463+AV$852+($Z1475-1))&amp;1462),3,FALSE)&amp;LEFT(HLOOKUP(AV$1463,INDIRECT(INDIRECT("$Y"&amp;1463+AV$852+($Z1475-1))&amp;1458):INDIRECT(INDIRECT("$Y"&amp;1463+AV$852+($Z1475-1))&amp;1462),4,FALSE),3),"")</f>
        <v/>
      </c>
      <c r="AW1475" s="7" t="str">
        <f ca="1">IFERROR(HLOOKUP(AW$1463,INDIRECT(INDIRECT("$Y"&amp;1463+AW$852+($Z1475-1))&amp;1458):INDIRECT(INDIRECT("$Y"&amp;1463+AW$852+($Z1475-1))&amp;1462),3,FALSE)&amp;LEFT(HLOOKUP(AW$1463,INDIRECT(INDIRECT("$Y"&amp;1463+AW$852+($Z1475-1))&amp;1458):INDIRECT(INDIRECT("$Y"&amp;1463+AW$852+($Z1475-1))&amp;1462),4,FALSE),3),"")</f>
        <v/>
      </c>
      <c r="AX1475" s="7" t="str">
        <f ca="1">IFERROR(HLOOKUP(AX$1463,INDIRECT(INDIRECT("$Y"&amp;1463+AX$852+($Z1475-1))&amp;1458):INDIRECT(INDIRECT("$Y"&amp;1463+AX$852+($Z1475-1))&amp;1462),3,FALSE)&amp;LEFT(HLOOKUP(AX$1463,INDIRECT(INDIRECT("$Y"&amp;1463+AX$852+($Z1475-1))&amp;1458):INDIRECT(INDIRECT("$Y"&amp;1463+AX$852+($Z1475-1))&amp;1462),4,FALSE),3),"")</f>
        <v/>
      </c>
      <c r="AY1475" s="53" t="str">
        <f t="shared" ca="1" si="12784"/>
        <v/>
      </c>
      <c r="AZ1475" s="53" t="str">
        <f t="shared" ca="1" si="12783"/>
        <v/>
      </c>
      <c r="BA1475" s="53" t="str">
        <f t="shared" ca="1" si="12783"/>
        <v/>
      </c>
      <c r="BB1475" s="53" t="str">
        <f t="shared" ca="1" si="12783"/>
        <v/>
      </c>
      <c r="BC1475" s="53" t="str">
        <f t="shared" ca="1" si="12783"/>
        <v/>
      </c>
      <c r="BD1475" s="53" t="str">
        <f t="shared" ca="1" si="12783"/>
        <v/>
      </c>
      <c r="BE1475" s="53" t="str">
        <f t="shared" ca="1" si="12783"/>
        <v/>
      </c>
      <c r="BF1475" s="53" t="str">
        <f t="shared" ca="1" si="12783"/>
        <v/>
      </c>
      <c r="BG1475" s="53" t="str">
        <f t="shared" ca="1" si="12783"/>
        <v/>
      </c>
      <c r="BH1475" s="53" t="str">
        <f t="shared" ca="1" si="12783"/>
        <v/>
      </c>
      <c r="BI1475" s="53" t="str">
        <f t="shared" ca="1" si="12783"/>
        <v/>
      </c>
      <c r="BJ1475" s="53" t="str">
        <f t="shared" ca="1" si="12783"/>
        <v/>
      </c>
      <c r="BK1475" s="53" t="str">
        <f t="shared" ca="1" si="12783"/>
        <v/>
      </c>
      <c r="BL1475" s="53" t="str">
        <f t="shared" ca="1" si="12783"/>
        <v/>
      </c>
      <c r="BM1475" s="53" t="str">
        <f t="shared" ca="1" si="12783"/>
        <v/>
      </c>
      <c r="BN1475" s="53" t="str">
        <f t="shared" ca="1" si="12783"/>
        <v/>
      </c>
      <c r="BO1475" s="53" t="str">
        <f t="shared" ca="1" si="12783"/>
        <v/>
      </c>
      <c r="BP1475" s="53" t="str">
        <f t="shared" ca="1" si="12783"/>
        <v/>
      </c>
    </row>
    <row r="1476" spans="24:264" hidden="1" x14ac:dyDescent="0.3">
      <c r="X1476" s="51">
        <v>1476</v>
      </c>
      <c r="Y1476" s="8" t="s">
        <v>859</v>
      </c>
      <c r="Z1476" s="7">
        <v>13</v>
      </c>
      <c r="AE1476" s="7"/>
      <c r="AF1476" s="7" t="str">
        <f ca="1">IFERROR(HLOOKUP(AF$1463,INDIRECT(INDIRECT("$Y"&amp;1463+AF$852+($Z1476-1))&amp;1458):INDIRECT(INDIRECT("$Y"&amp;1463+AF$852+($Z1476-1))&amp;1462),3,FALSE)&amp;LEFT(HLOOKUP(AF$1463,INDIRECT(INDIRECT("$Y"&amp;1463+AF$852+($Z1476-1))&amp;1458):INDIRECT(INDIRECT("$Y"&amp;1463+AF$852+($Z1476-1))&amp;1462),4,FALSE),3),"")</f>
        <v/>
      </c>
      <c r="AG1476" s="7" t="str">
        <f ca="1">IFERROR(HLOOKUP(AG$1463,INDIRECT(INDIRECT("$Y"&amp;1463+AG$852+($Z1476-1))&amp;1458):INDIRECT(INDIRECT("$Y"&amp;1463+AG$852+($Z1476-1))&amp;1462),3,FALSE)&amp;LEFT(HLOOKUP(AG$1463,INDIRECT(INDIRECT("$Y"&amp;1463+AG$852+($Z1476-1))&amp;1458):INDIRECT(INDIRECT("$Y"&amp;1463+AG$852+($Z1476-1))&amp;1462),4,FALSE),3),"")</f>
        <v/>
      </c>
      <c r="AH1476" s="7" t="str">
        <f ca="1">IFERROR(HLOOKUP(AH$1463,INDIRECT(INDIRECT("$Y"&amp;1463+AH$852+($Z1476-1))&amp;1458):INDIRECT(INDIRECT("$Y"&amp;1463+AH$852+($Z1476-1))&amp;1462),3,FALSE)&amp;LEFT(HLOOKUP(AH$1463,INDIRECT(INDIRECT("$Y"&amp;1463+AH$852+($Z1476-1))&amp;1458):INDIRECT(INDIRECT("$Y"&amp;1463+AH$852+($Z1476-1))&amp;1462),4,FALSE),3),"")</f>
        <v/>
      </c>
      <c r="AI1476" s="7" t="str">
        <f ca="1">IFERROR(HLOOKUP(AI$1463,INDIRECT(INDIRECT("$Y"&amp;1463+AI$852+($Z1476-1))&amp;1458):INDIRECT(INDIRECT("$Y"&amp;1463+AI$852+($Z1476-1))&amp;1462),3,FALSE)&amp;LEFT(HLOOKUP(AI$1463,INDIRECT(INDIRECT("$Y"&amp;1463+AI$852+($Z1476-1))&amp;1458):INDIRECT(INDIRECT("$Y"&amp;1463+AI$852+($Z1476-1))&amp;1462),4,FALSE),3),"")</f>
        <v/>
      </c>
      <c r="AJ1476" s="7" t="str">
        <f ca="1">IFERROR(HLOOKUP(AJ$1463,INDIRECT(INDIRECT("$Y"&amp;1463+AJ$852+($Z1476-1))&amp;1458):INDIRECT(INDIRECT("$Y"&amp;1463+AJ$852+($Z1476-1))&amp;1462),3,FALSE)&amp;LEFT(HLOOKUP(AJ$1463,INDIRECT(INDIRECT("$Y"&amp;1463+AJ$852+($Z1476-1))&amp;1458):INDIRECT(INDIRECT("$Y"&amp;1463+AJ$852+($Z1476-1))&amp;1462),4,FALSE),3),"")</f>
        <v/>
      </c>
      <c r="AK1476" s="7" t="str">
        <f ca="1">IFERROR(HLOOKUP(AK$1463,INDIRECT(INDIRECT("$Y"&amp;1463+AK$852+($Z1476-1))&amp;1458):INDIRECT(INDIRECT("$Y"&amp;1463+AK$852+($Z1476-1))&amp;1462),3,FALSE)&amp;LEFT(HLOOKUP(AK$1463,INDIRECT(INDIRECT("$Y"&amp;1463+AK$852+($Z1476-1))&amp;1458):INDIRECT(INDIRECT("$Y"&amp;1463+AK$852+($Z1476-1))&amp;1462),4,FALSE),3),"")</f>
        <v/>
      </c>
      <c r="AL1476" s="7" t="str">
        <f ca="1">IFERROR(HLOOKUP(AL$1463,INDIRECT(INDIRECT("$Y"&amp;1463+AL$852+($Z1476-1))&amp;1458):INDIRECT(INDIRECT("$Y"&amp;1463+AL$852+($Z1476-1))&amp;1462),3,FALSE)&amp;LEFT(HLOOKUP(AL$1463,INDIRECT(INDIRECT("$Y"&amp;1463+AL$852+($Z1476-1))&amp;1458):INDIRECT(INDIRECT("$Y"&amp;1463+AL$852+($Z1476-1))&amp;1462),4,FALSE),3),"")</f>
        <v/>
      </c>
      <c r="AM1476" s="7" t="str">
        <f ca="1">IFERROR(HLOOKUP(AM$1463,INDIRECT(INDIRECT("$Y"&amp;1463+AM$852+($Z1476-1))&amp;1458):INDIRECT(INDIRECT("$Y"&amp;1463+AM$852+($Z1476-1))&amp;1462),3,FALSE)&amp;LEFT(HLOOKUP(AM$1463,INDIRECT(INDIRECT("$Y"&amp;1463+AM$852+($Z1476-1))&amp;1458):INDIRECT(INDIRECT("$Y"&amp;1463+AM$852+($Z1476-1))&amp;1462),4,FALSE),3),"")</f>
        <v/>
      </c>
      <c r="AN1476" s="7" t="str">
        <f ca="1">IFERROR(HLOOKUP(AN$1463,INDIRECT(INDIRECT("$Y"&amp;1463+AN$852+($Z1476-1))&amp;1458):INDIRECT(INDIRECT("$Y"&amp;1463+AN$852+($Z1476-1))&amp;1462),3,FALSE)&amp;LEFT(HLOOKUP(AN$1463,INDIRECT(INDIRECT("$Y"&amp;1463+AN$852+($Z1476-1))&amp;1458):INDIRECT(INDIRECT("$Y"&amp;1463+AN$852+($Z1476-1))&amp;1462),4,FALSE),3),"")</f>
        <v/>
      </c>
      <c r="AO1476" s="7" t="str">
        <f ca="1">IFERROR(HLOOKUP(AO$1463,INDIRECT(INDIRECT("$Y"&amp;1463+AO$852+($Z1476-1))&amp;1458):INDIRECT(INDIRECT("$Y"&amp;1463+AO$852+($Z1476-1))&amp;1462),3,FALSE)&amp;LEFT(HLOOKUP(AO$1463,INDIRECT(INDIRECT("$Y"&amp;1463+AO$852+($Z1476-1))&amp;1458):INDIRECT(INDIRECT("$Y"&amp;1463+AO$852+($Z1476-1))&amp;1462),4,FALSE),3),"")</f>
        <v/>
      </c>
      <c r="AP1476" s="7" t="str">
        <f ca="1">IFERROR(HLOOKUP(AP$1463,INDIRECT(INDIRECT("$Y"&amp;1463+AP$852+($Z1476-1))&amp;1458):INDIRECT(INDIRECT("$Y"&amp;1463+AP$852+($Z1476-1))&amp;1462),3,FALSE)&amp;LEFT(HLOOKUP(AP$1463,INDIRECT(INDIRECT("$Y"&amp;1463+AP$852+($Z1476-1))&amp;1458):INDIRECT(INDIRECT("$Y"&amp;1463+AP$852+($Z1476-1))&amp;1462),4,FALSE),3),"")</f>
        <v/>
      </c>
      <c r="AQ1476" s="7" t="str">
        <f ca="1">IFERROR(HLOOKUP(AQ$1463,INDIRECT(INDIRECT("$Y"&amp;1463+AQ$852+($Z1476-1))&amp;1458):INDIRECT(INDIRECT("$Y"&amp;1463+AQ$852+($Z1476-1))&amp;1462),3,FALSE)&amp;LEFT(HLOOKUP(AQ$1463,INDIRECT(INDIRECT("$Y"&amp;1463+AQ$852+($Z1476-1))&amp;1458):INDIRECT(INDIRECT("$Y"&amp;1463+AQ$852+($Z1476-1))&amp;1462),4,FALSE),3),"")</f>
        <v/>
      </c>
      <c r="AR1476" s="7" t="str">
        <f ca="1">IFERROR(HLOOKUP(AR$1463,INDIRECT(INDIRECT("$Y"&amp;1463+AR$852+($Z1476-1))&amp;1458):INDIRECT(INDIRECT("$Y"&amp;1463+AR$852+($Z1476-1))&amp;1462),3,FALSE)&amp;LEFT(HLOOKUP(AR$1463,INDIRECT(INDIRECT("$Y"&amp;1463+AR$852+($Z1476-1))&amp;1458):INDIRECT(INDIRECT("$Y"&amp;1463+AR$852+($Z1476-1))&amp;1462),4,FALSE),3),"")</f>
        <v/>
      </c>
      <c r="AS1476" s="7" t="str">
        <f ca="1">IFERROR(HLOOKUP(AS$1463,INDIRECT(INDIRECT("$Y"&amp;1463+AS$852+($Z1476-1))&amp;1458):INDIRECT(INDIRECT("$Y"&amp;1463+AS$852+($Z1476-1))&amp;1462),3,FALSE)&amp;LEFT(HLOOKUP(AS$1463,INDIRECT(INDIRECT("$Y"&amp;1463+AS$852+($Z1476-1))&amp;1458):INDIRECT(INDIRECT("$Y"&amp;1463+AS$852+($Z1476-1))&amp;1462),4,FALSE),3),"")</f>
        <v/>
      </c>
      <c r="AT1476" s="7" t="str">
        <f ca="1">IFERROR(HLOOKUP(AT$1463,INDIRECT(INDIRECT("$Y"&amp;1463+AT$852+($Z1476-1))&amp;1458):INDIRECT(INDIRECT("$Y"&amp;1463+AT$852+($Z1476-1))&amp;1462),3,FALSE)&amp;LEFT(HLOOKUP(AT$1463,INDIRECT(INDIRECT("$Y"&amp;1463+AT$852+($Z1476-1))&amp;1458):INDIRECT(INDIRECT("$Y"&amp;1463+AT$852+($Z1476-1))&amp;1462),4,FALSE),3),"")</f>
        <v/>
      </c>
      <c r="AU1476" s="7" t="str">
        <f ca="1">IFERROR(HLOOKUP(AU$1463,INDIRECT(INDIRECT("$Y"&amp;1463+AU$852+($Z1476-1))&amp;1458):INDIRECT(INDIRECT("$Y"&amp;1463+AU$852+($Z1476-1))&amp;1462),3,FALSE)&amp;LEFT(HLOOKUP(AU$1463,INDIRECT(INDIRECT("$Y"&amp;1463+AU$852+($Z1476-1))&amp;1458):INDIRECT(INDIRECT("$Y"&amp;1463+AU$852+($Z1476-1))&amp;1462),4,FALSE),3),"")</f>
        <v/>
      </c>
      <c r="AV1476" s="7" t="str">
        <f ca="1">IFERROR(HLOOKUP(AV$1463,INDIRECT(INDIRECT("$Y"&amp;1463+AV$852+($Z1476-1))&amp;1458):INDIRECT(INDIRECT("$Y"&amp;1463+AV$852+($Z1476-1))&amp;1462),3,FALSE)&amp;LEFT(HLOOKUP(AV$1463,INDIRECT(INDIRECT("$Y"&amp;1463+AV$852+($Z1476-1))&amp;1458):INDIRECT(INDIRECT("$Y"&amp;1463+AV$852+($Z1476-1))&amp;1462),4,FALSE),3),"")</f>
        <v/>
      </c>
      <c r="AW1476" s="7" t="str">
        <f ca="1">IFERROR(HLOOKUP(AW$1463,INDIRECT(INDIRECT("$Y"&amp;1463+AW$852+($Z1476-1))&amp;1458):INDIRECT(INDIRECT("$Y"&amp;1463+AW$852+($Z1476-1))&amp;1462),3,FALSE)&amp;LEFT(HLOOKUP(AW$1463,INDIRECT(INDIRECT("$Y"&amp;1463+AW$852+($Z1476-1))&amp;1458):INDIRECT(INDIRECT("$Y"&amp;1463+AW$852+($Z1476-1))&amp;1462),4,FALSE),3),"")</f>
        <v/>
      </c>
      <c r="AX1476" s="7" t="str">
        <f ca="1">IFERROR(HLOOKUP(AX$1463,INDIRECT(INDIRECT("$Y"&amp;1463+AX$852+($Z1476-1))&amp;1458):INDIRECT(INDIRECT("$Y"&amp;1463+AX$852+($Z1476-1))&amp;1462),3,FALSE)&amp;LEFT(HLOOKUP(AX$1463,INDIRECT(INDIRECT("$Y"&amp;1463+AX$852+($Z1476-1))&amp;1458):INDIRECT(INDIRECT("$Y"&amp;1463+AX$852+($Z1476-1))&amp;1462),4,FALSE),3),"")</f>
        <v/>
      </c>
      <c r="AY1476" s="53" t="str">
        <f t="shared" ca="1" si="12784"/>
        <v/>
      </c>
      <c r="AZ1476" s="53" t="str">
        <f t="shared" ca="1" si="12783"/>
        <v/>
      </c>
      <c r="BA1476" s="53" t="str">
        <f t="shared" ca="1" si="12783"/>
        <v/>
      </c>
      <c r="BB1476" s="53" t="str">
        <f t="shared" ca="1" si="12783"/>
        <v/>
      </c>
      <c r="BC1476" s="53" t="str">
        <f t="shared" ca="1" si="12783"/>
        <v/>
      </c>
      <c r="BD1476" s="53" t="str">
        <f t="shared" ca="1" si="12783"/>
        <v/>
      </c>
      <c r="BE1476" s="53" t="str">
        <f t="shared" ca="1" si="12783"/>
        <v/>
      </c>
      <c r="BF1476" s="53" t="str">
        <f t="shared" ca="1" si="12783"/>
        <v/>
      </c>
      <c r="BG1476" s="53" t="str">
        <f t="shared" ca="1" si="12783"/>
        <v/>
      </c>
      <c r="BH1476" s="53" t="str">
        <f t="shared" ca="1" si="12783"/>
        <v/>
      </c>
      <c r="BI1476" s="53" t="str">
        <f t="shared" ca="1" si="12783"/>
        <v/>
      </c>
      <c r="BJ1476" s="53" t="str">
        <f t="shared" ca="1" si="12783"/>
        <v/>
      </c>
      <c r="BK1476" s="53" t="str">
        <f t="shared" ca="1" si="12783"/>
        <v/>
      </c>
      <c r="BL1476" s="53" t="str">
        <f t="shared" ca="1" si="12783"/>
        <v/>
      </c>
      <c r="BM1476" s="53" t="str">
        <f t="shared" ca="1" si="12783"/>
        <v/>
      </c>
      <c r="BN1476" s="53" t="str">
        <f t="shared" ca="1" si="12783"/>
        <v/>
      </c>
      <c r="BO1476" s="53" t="str">
        <f t="shared" ca="1" si="12783"/>
        <v/>
      </c>
      <c r="BP1476" s="53" t="str">
        <f t="shared" ca="1" si="12783"/>
        <v/>
      </c>
    </row>
    <row r="1477" spans="24:264" hidden="1" x14ac:dyDescent="0.3">
      <c r="X1477" s="51">
        <v>1477</v>
      </c>
      <c r="Y1477" s="8" t="s">
        <v>875</v>
      </c>
      <c r="Z1477" s="7">
        <v>14</v>
      </c>
      <c r="AE1477" s="7"/>
      <c r="AF1477" s="7" t="str">
        <f ca="1">IFERROR(HLOOKUP(AF$1463,INDIRECT(INDIRECT("$Y"&amp;1463+AF$852+($Z1477-1))&amp;1458):INDIRECT(INDIRECT("$Y"&amp;1463+AF$852+($Z1477-1))&amp;1462),3,FALSE)&amp;LEFT(HLOOKUP(AF$1463,INDIRECT(INDIRECT("$Y"&amp;1463+AF$852+($Z1477-1))&amp;1458):INDIRECT(INDIRECT("$Y"&amp;1463+AF$852+($Z1477-1))&amp;1462),4,FALSE),3),"")</f>
        <v/>
      </c>
      <c r="AG1477" s="7" t="str">
        <f ca="1">IFERROR(HLOOKUP(AG$1463,INDIRECT(INDIRECT("$Y"&amp;1463+AG$852+($Z1477-1))&amp;1458):INDIRECT(INDIRECT("$Y"&amp;1463+AG$852+($Z1477-1))&amp;1462),3,FALSE)&amp;LEFT(HLOOKUP(AG$1463,INDIRECT(INDIRECT("$Y"&amp;1463+AG$852+($Z1477-1))&amp;1458):INDIRECT(INDIRECT("$Y"&amp;1463+AG$852+($Z1477-1))&amp;1462),4,FALSE),3),"")</f>
        <v/>
      </c>
      <c r="AH1477" s="7" t="str">
        <f ca="1">IFERROR(HLOOKUP(AH$1463,INDIRECT(INDIRECT("$Y"&amp;1463+AH$852+($Z1477-1))&amp;1458):INDIRECT(INDIRECT("$Y"&amp;1463+AH$852+($Z1477-1))&amp;1462),3,FALSE)&amp;LEFT(HLOOKUP(AH$1463,INDIRECT(INDIRECT("$Y"&amp;1463+AH$852+($Z1477-1))&amp;1458):INDIRECT(INDIRECT("$Y"&amp;1463+AH$852+($Z1477-1))&amp;1462),4,FALSE),3),"")</f>
        <v/>
      </c>
      <c r="AI1477" s="7" t="str">
        <f ca="1">IFERROR(HLOOKUP(AI$1463,INDIRECT(INDIRECT("$Y"&amp;1463+AI$852+($Z1477-1))&amp;1458):INDIRECT(INDIRECT("$Y"&amp;1463+AI$852+($Z1477-1))&amp;1462),3,FALSE)&amp;LEFT(HLOOKUP(AI$1463,INDIRECT(INDIRECT("$Y"&amp;1463+AI$852+($Z1477-1))&amp;1458):INDIRECT(INDIRECT("$Y"&amp;1463+AI$852+($Z1477-1))&amp;1462),4,FALSE),3),"")</f>
        <v/>
      </c>
      <c r="AJ1477" s="7" t="str">
        <f ca="1">IFERROR(HLOOKUP(AJ$1463,INDIRECT(INDIRECT("$Y"&amp;1463+AJ$852+($Z1477-1))&amp;1458):INDIRECT(INDIRECT("$Y"&amp;1463+AJ$852+($Z1477-1))&amp;1462),3,FALSE)&amp;LEFT(HLOOKUP(AJ$1463,INDIRECT(INDIRECT("$Y"&amp;1463+AJ$852+($Z1477-1))&amp;1458):INDIRECT(INDIRECT("$Y"&amp;1463+AJ$852+($Z1477-1))&amp;1462),4,FALSE),3),"")</f>
        <v/>
      </c>
      <c r="AK1477" s="7" t="str">
        <f ca="1">IFERROR(HLOOKUP(AK$1463,INDIRECT(INDIRECT("$Y"&amp;1463+AK$852+($Z1477-1))&amp;1458):INDIRECT(INDIRECT("$Y"&amp;1463+AK$852+($Z1477-1))&amp;1462),3,FALSE)&amp;LEFT(HLOOKUP(AK$1463,INDIRECT(INDIRECT("$Y"&amp;1463+AK$852+($Z1477-1))&amp;1458):INDIRECT(INDIRECT("$Y"&amp;1463+AK$852+($Z1477-1))&amp;1462),4,FALSE),3),"")</f>
        <v/>
      </c>
      <c r="AL1477" s="7" t="str">
        <f ca="1">IFERROR(HLOOKUP(AL$1463,INDIRECT(INDIRECT("$Y"&amp;1463+AL$852+($Z1477-1))&amp;1458):INDIRECT(INDIRECT("$Y"&amp;1463+AL$852+($Z1477-1))&amp;1462),3,FALSE)&amp;LEFT(HLOOKUP(AL$1463,INDIRECT(INDIRECT("$Y"&amp;1463+AL$852+($Z1477-1))&amp;1458):INDIRECT(INDIRECT("$Y"&amp;1463+AL$852+($Z1477-1))&amp;1462),4,FALSE),3),"")</f>
        <v/>
      </c>
      <c r="AM1477" s="7" t="str">
        <f ca="1">IFERROR(HLOOKUP(AM$1463,INDIRECT(INDIRECT("$Y"&amp;1463+AM$852+($Z1477-1))&amp;1458):INDIRECT(INDIRECT("$Y"&amp;1463+AM$852+($Z1477-1))&amp;1462),3,FALSE)&amp;LEFT(HLOOKUP(AM$1463,INDIRECT(INDIRECT("$Y"&amp;1463+AM$852+($Z1477-1))&amp;1458):INDIRECT(INDIRECT("$Y"&amp;1463+AM$852+($Z1477-1))&amp;1462),4,FALSE),3),"")</f>
        <v/>
      </c>
      <c r="AN1477" s="7" t="str">
        <f ca="1">IFERROR(HLOOKUP(AN$1463,INDIRECT(INDIRECT("$Y"&amp;1463+AN$852+($Z1477-1))&amp;1458):INDIRECT(INDIRECT("$Y"&amp;1463+AN$852+($Z1477-1))&amp;1462),3,FALSE)&amp;LEFT(HLOOKUP(AN$1463,INDIRECT(INDIRECT("$Y"&amp;1463+AN$852+($Z1477-1))&amp;1458):INDIRECT(INDIRECT("$Y"&amp;1463+AN$852+($Z1477-1))&amp;1462),4,FALSE),3),"")</f>
        <v/>
      </c>
      <c r="AO1477" s="7" t="str">
        <f ca="1">IFERROR(HLOOKUP(AO$1463,INDIRECT(INDIRECT("$Y"&amp;1463+AO$852+($Z1477-1))&amp;1458):INDIRECT(INDIRECT("$Y"&amp;1463+AO$852+($Z1477-1))&amp;1462),3,FALSE)&amp;LEFT(HLOOKUP(AO$1463,INDIRECT(INDIRECT("$Y"&amp;1463+AO$852+($Z1477-1))&amp;1458):INDIRECT(INDIRECT("$Y"&amp;1463+AO$852+($Z1477-1))&amp;1462),4,FALSE),3),"")</f>
        <v/>
      </c>
      <c r="AP1477" s="7" t="str">
        <f ca="1">IFERROR(HLOOKUP(AP$1463,INDIRECT(INDIRECT("$Y"&amp;1463+AP$852+($Z1477-1))&amp;1458):INDIRECT(INDIRECT("$Y"&amp;1463+AP$852+($Z1477-1))&amp;1462),3,FALSE)&amp;LEFT(HLOOKUP(AP$1463,INDIRECT(INDIRECT("$Y"&amp;1463+AP$852+($Z1477-1))&amp;1458):INDIRECT(INDIRECT("$Y"&amp;1463+AP$852+($Z1477-1))&amp;1462),4,FALSE),3),"")</f>
        <v/>
      </c>
      <c r="AQ1477" s="7" t="str">
        <f ca="1">IFERROR(HLOOKUP(AQ$1463,INDIRECT(INDIRECT("$Y"&amp;1463+AQ$852+($Z1477-1))&amp;1458):INDIRECT(INDIRECT("$Y"&amp;1463+AQ$852+($Z1477-1))&amp;1462),3,FALSE)&amp;LEFT(HLOOKUP(AQ$1463,INDIRECT(INDIRECT("$Y"&amp;1463+AQ$852+($Z1477-1))&amp;1458):INDIRECT(INDIRECT("$Y"&amp;1463+AQ$852+($Z1477-1))&amp;1462),4,FALSE),3),"")</f>
        <v/>
      </c>
      <c r="AR1477" s="7" t="str">
        <f ca="1">IFERROR(HLOOKUP(AR$1463,INDIRECT(INDIRECT("$Y"&amp;1463+AR$852+($Z1477-1))&amp;1458):INDIRECT(INDIRECT("$Y"&amp;1463+AR$852+($Z1477-1))&amp;1462),3,FALSE)&amp;LEFT(HLOOKUP(AR$1463,INDIRECT(INDIRECT("$Y"&amp;1463+AR$852+($Z1477-1))&amp;1458):INDIRECT(INDIRECT("$Y"&amp;1463+AR$852+($Z1477-1))&amp;1462),4,FALSE),3),"")</f>
        <v/>
      </c>
      <c r="AS1477" s="7" t="str">
        <f ca="1">IFERROR(HLOOKUP(AS$1463,INDIRECT(INDIRECT("$Y"&amp;1463+AS$852+($Z1477-1))&amp;1458):INDIRECT(INDIRECT("$Y"&amp;1463+AS$852+($Z1477-1))&amp;1462),3,FALSE)&amp;LEFT(HLOOKUP(AS$1463,INDIRECT(INDIRECT("$Y"&amp;1463+AS$852+($Z1477-1))&amp;1458):INDIRECT(INDIRECT("$Y"&amp;1463+AS$852+($Z1477-1))&amp;1462),4,FALSE),3),"")</f>
        <v/>
      </c>
      <c r="AT1477" s="7" t="str">
        <f ca="1">IFERROR(HLOOKUP(AT$1463,INDIRECT(INDIRECT("$Y"&amp;1463+AT$852+($Z1477-1))&amp;1458):INDIRECT(INDIRECT("$Y"&amp;1463+AT$852+($Z1477-1))&amp;1462),3,FALSE)&amp;LEFT(HLOOKUP(AT$1463,INDIRECT(INDIRECT("$Y"&amp;1463+AT$852+($Z1477-1))&amp;1458):INDIRECT(INDIRECT("$Y"&amp;1463+AT$852+($Z1477-1))&amp;1462),4,FALSE),3),"")</f>
        <v/>
      </c>
      <c r="AU1477" s="7" t="str">
        <f ca="1">IFERROR(HLOOKUP(AU$1463,INDIRECT(INDIRECT("$Y"&amp;1463+AU$852+($Z1477-1))&amp;1458):INDIRECT(INDIRECT("$Y"&amp;1463+AU$852+($Z1477-1))&amp;1462),3,FALSE)&amp;LEFT(HLOOKUP(AU$1463,INDIRECT(INDIRECT("$Y"&amp;1463+AU$852+($Z1477-1))&amp;1458):INDIRECT(INDIRECT("$Y"&amp;1463+AU$852+($Z1477-1))&amp;1462),4,FALSE),3),"")</f>
        <v/>
      </c>
      <c r="AV1477" s="7" t="str">
        <f ca="1">IFERROR(HLOOKUP(AV$1463,INDIRECT(INDIRECT("$Y"&amp;1463+AV$852+($Z1477-1))&amp;1458):INDIRECT(INDIRECT("$Y"&amp;1463+AV$852+($Z1477-1))&amp;1462),3,FALSE)&amp;LEFT(HLOOKUP(AV$1463,INDIRECT(INDIRECT("$Y"&amp;1463+AV$852+($Z1477-1))&amp;1458):INDIRECT(INDIRECT("$Y"&amp;1463+AV$852+($Z1477-1))&amp;1462),4,FALSE),3),"")</f>
        <v/>
      </c>
      <c r="AW1477" s="7" t="str">
        <f ca="1">IFERROR(HLOOKUP(AW$1463,INDIRECT(INDIRECT("$Y"&amp;1463+AW$852+($Z1477-1))&amp;1458):INDIRECT(INDIRECT("$Y"&amp;1463+AW$852+($Z1477-1))&amp;1462),3,FALSE)&amp;LEFT(HLOOKUP(AW$1463,INDIRECT(INDIRECT("$Y"&amp;1463+AW$852+($Z1477-1))&amp;1458):INDIRECT(INDIRECT("$Y"&amp;1463+AW$852+($Z1477-1))&amp;1462),4,FALSE),3),"")</f>
        <v/>
      </c>
      <c r="AX1477" s="7" t="str">
        <f ca="1">IFERROR(HLOOKUP(AX$1463,INDIRECT(INDIRECT("$Y"&amp;1463+AX$852+($Z1477-1))&amp;1458):INDIRECT(INDIRECT("$Y"&amp;1463+AX$852+($Z1477-1))&amp;1462),3,FALSE)&amp;LEFT(HLOOKUP(AX$1463,INDIRECT(INDIRECT("$Y"&amp;1463+AX$852+($Z1477-1))&amp;1458):INDIRECT(INDIRECT("$Y"&amp;1463+AX$852+($Z1477-1))&amp;1462),4,FALSE),3),"")</f>
        <v/>
      </c>
      <c r="AY1477" s="53" t="str">
        <f t="shared" ca="1" si="12784"/>
        <v/>
      </c>
      <c r="AZ1477" s="53" t="str">
        <f t="shared" ca="1" si="12783"/>
        <v/>
      </c>
      <c r="BA1477" s="53" t="str">
        <f t="shared" ca="1" si="12783"/>
        <v/>
      </c>
      <c r="BB1477" s="53" t="str">
        <f t="shared" ca="1" si="12783"/>
        <v/>
      </c>
      <c r="BC1477" s="53" t="str">
        <f t="shared" ca="1" si="12783"/>
        <v/>
      </c>
      <c r="BD1477" s="53" t="str">
        <f t="shared" ca="1" si="12783"/>
        <v/>
      </c>
      <c r="BE1477" s="53" t="str">
        <f t="shared" ca="1" si="12783"/>
        <v/>
      </c>
      <c r="BF1477" s="53" t="str">
        <f t="shared" ca="1" si="12783"/>
        <v/>
      </c>
      <c r="BG1477" s="53" t="str">
        <f t="shared" ca="1" si="12783"/>
        <v/>
      </c>
      <c r="BH1477" s="53" t="str">
        <f t="shared" ca="1" si="12783"/>
        <v/>
      </c>
      <c r="BI1477" s="53" t="str">
        <f t="shared" ca="1" si="12783"/>
        <v/>
      </c>
      <c r="BJ1477" s="53" t="str">
        <f t="shared" ca="1" si="12783"/>
        <v/>
      </c>
      <c r="BK1477" s="53" t="str">
        <f t="shared" ca="1" si="12783"/>
        <v/>
      </c>
      <c r="BL1477" s="53" t="str">
        <f t="shared" ca="1" si="12783"/>
        <v/>
      </c>
      <c r="BM1477" s="53" t="str">
        <f t="shared" ca="1" si="12783"/>
        <v/>
      </c>
      <c r="BN1477" s="53" t="str">
        <f t="shared" ca="1" si="12783"/>
        <v/>
      </c>
      <c r="BO1477" s="53" t="str">
        <f t="shared" ca="1" si="12783"/>
        <v/>
      </c>
      <c r="BP1477" s="53" t="str">
        <f t="shared" ca="1" si="12783"/>
        <v/>
      </c>
    </row>
    <row r="1478" spans="24:264" hidden="1" x14ac:dyDescent="0.3">
      <c r="X1478" s="51">
        <v>1478</v>
      </c>
      <c r="Y1478" s="8" t="s">
        <v>876</v>
      </c>
      <c r="Z1478" s="7">
        <v>15</v>
      </c>
      <c r="AE1478" s="7"/>
      <c r="AF1478" s="7" t="str">
        <f ca="1">IFERROR(HLOOKUP(AF$1463,INDIRECT(INDIRECT("$Y"&amp;1463+AF$852+($Z1478-1))&amp;1458):INDIRECT(INDIRECT("$Y"&amp;1463+AF$852+($Z1478-1))&amp;1462),3,FALSE)&amp;LEFT(HLOOKUP(AF$1463,INDIRECT(INDIRECT("$Y"&amp;1463+AF$852+($Z1478-1))&amp;1458):INDIRECT(INDIRECT("$Y"&amp;1463+AF$852+($Z1478-1))&amp;1462),4,FALSE),3),"")</f>
        <v/>
      </c>
      <c r="AG1478" s="7" t="str">
        <f ca="1">IFERROR(HLOOKUP(AG$1463,INDIRECT(INDIRECT("$Y"&amp;1463+AG$852+($Z1478-1))&amp;1458):INDIRECT(INDIRECT("$Y"&amp;1463+AG$852+($Z1478-1))&amp;1462),3,FALSE)&amp;LEFT(HLOOKUP(AG$1463,INDIRECT(INDIRECT("$Y"&amp;1463+AG$852+($Z1478-1))&amp;1458):INDIRECT(INDIRECT("$Y"&amp;1463+AG$852+($Z1478-1))&amp;1462),4,FALSE),3),"")</f>
        <v/>
      </c>
      <c r="AH1478" s="7" t="str">
        <f ca="1">IFERROR(HLOOKUP(AH$1463,INDIRECT(INDIRECT("$Y"&amp;1463+AH$852+($Z1478-1))&amp;1458):INDIRECT(INDIRECT("$Y"&amp;1463+AH$852+($Z1478-1))&amp;1462),3,FALSE)&amp;LEFT(HLOOKUP(AH$1463,INDIRECT(INDIRECT("$Y"&amp;1463+AH$852+($Z1478-1))&amp;1458):INDIRECT(INDIRECT("$Y"&amp;1463+AH$852+($Z1478-1))&amp;1462),4,FALSE),3),"")</f>
        <v/>
      </c>
      <c r="AI1478" s="7" t="str">
        <f ca="1">IFERROR(HLOOKUP(AI$1463,INDIRECT(INDIRECT("$Y"&amp;1463+AI$852+($Z1478-1))&amp;1458):INDIRECT(INDIRECT("$Y"&amp;1463+AI$852+($Z1478-1))&amp;1462),3,FALSE)&amp;LEFT(HLOOKUP(AI$1463,INDIRECT(INDIRECT("$Y"&amp;1463+AI$852+($Z1478-1))&amp;1458):INDIRECT(INDIRECT("$Y"&amp;1463+AI$852+($Z1478-1))&amp;1462),4,FALSE),3),"")</f>
        <v/>
      </c>
      <c r="AJ1478" s="7" t="str">
        <f ca="1">IFERROR(HLOOKUP(AJ$1463,INDIRECT(INDIRECT("$Y"&amp;1463+AJ$852+($Z1478-1))&amp;1458):INDIRECT(INDIRECT("$Y"&amp;1463+AJ$852+($Z1478-1))&amp;1462),3,FALSE)&amp;LEFT(HLOOKUP(AJ$1463,INDIRECT(INDIRECT("$Y"&amp;1463+AJ$852+($Z1478-1))&amp;1458):INDIRECT(INDIRECT("$Y"&amp;1463+AJ$852+($Z1478-1))&amp;1462),4,FALSE),3),"")</f>
        <v/>
      </c>
      <c r="AK1478" s="7" t="str">
        <f ca="1">IFERROR(HLOOKUP(AK$1463,INDIRECT(INDIRECT("$Y"&amp;1463+AK$852+($Z1478-1))&amp;1458):INDIRECT(INDIRECT("$Y"&amp;1463+AK$852+($Z1478-1))&amp;1462),3,FALSE)&amp;LEFT(HLOOKUP(AK$1463,INDIRECT(INDIRECT("$Y"&amp;1463+AK$852+($Z1478-1))&amp;1458):INDIRECT(INDIRECT("$Y"&amp;1463+AK$852+($Z1478-1))&amp;1462),4,FALSE),3),"")</f>
        <v/>
      </c>
      <c r="AL1478" s="7" t="str">
        <f ca="1">IFERROR(HLOOKUP(AL$1463,INDIRECT(INDIRECT("$Y"&amp;1463+AL$852+($Z1478-1))&amp;1458):INDIRECT(INDIRECT("$Y"&amp;1463+AL$852+($Z1478-1))&amp;1462),3,FALSE)&amp;LEFT(HLOOKUP(AL$1463,INDIRECT(INDIRECT("$Y"&amp;1463+AL$852+($Z1478-1))&amp;1458):INDIRECT(INDIRECT("$Y"&amp;1463+AL$852+($Z1478-1))&amp;1462),4,FALSE),3),"")</f>
        <v/>
      </c>
      <c r="AM1478" s="7" t="str">
        <f ca="1">IFERROR(HLOOKUP(AM$1463,INDIRECT(INDIRECT("$Y"&amp;1463+AM$852+($Z1478-1))&amp;1458):INDIRECT(INDIRECT("$Y"&amp;1463+AM$852+($Z1478-1))&amp;1462),3,FALSE)&amp;LEFT(HLOOKUP(AM$1463,INDIRECT(INDIRECT("$Y"&amp;1463+AM$852+($Z1478-1))&amp;1458):INDIRECT(INDIRECT("$Y"&amp;1463+AM$852+($Z1478-1))&amp;1462),4,FALSE),3),"")</f>
        <v/>
      </c>
      <c r="AN1478" s="7" t="str">
        <f ca="1">IFERROR(HLOOKUP(AN$1463,INDIRECT(INDIRECT("$Y"&amp;1463+AN$852+($Z1478-1))&amp;1458):INDIRECT(INDIRECT("$Y"&amp;1463+AN$852+($Z1478-1))&amp;1462),3,FALSE)&amp;LEFT(HLOOKUP(AN$1463,INDIRECT(INDIRECT("$Y"&amp;1463+AN$852+($Z1478-1))&amp;1458):INDIRECT(INDIRECT("$Y"&amp;1463+AN$852+($Z1478-1))&amp;1462),4,FALSE),3),"")</f>
        <v/>
      </c>
      <c r="AO1478" s="7" t="str">
        <f ca="1">IFERROR(HLOOKUP(AO$1463,INDIRECT(INDIRECT("$Y"&amp;1463+AO$852+($Z1478-1))&amp;1458):INDIRECT(INDIRECT("$Y"&amp;1463+AO$852+($Z1478-1))&amp;1462),3,FALSE)&amp;LEFT(HLOOKUP(AO$1463,INDIRECT(INDIRECT("$Y"&amp;1463+AO$852+($Z1478-1))&amp;1458):INDIRECT(INDIRECT("$Y"&amp;1463+AO$852+($Z1478-1))&amp;1462),4,FALSE),3),"")</f>
        <v/>
      </c>
      <c r="AP1478" s="7" t="str">
        <f ca="1">IFERROR(HLOOKUP(AP$1463,INDIRECT(INDIRECT("$Y"&amp;1463+AP$852+($Z1478-1))&amp;1458):INDIRECT(INDIRECT("$Y"&amp;1463+AP$852+($Z1478-1))&amp;1462),3,FALSE)&amp;LEFT(HLOOKUP(AP$1463,INDIRECT(INDIRECT("$Y"&amp;1463+AP$852+($Z1478-1))&amp;1458):INDIRECT(INDIRECT("$Y"&amp;1463+AP$852+($Z1478-1))&amp;1462),4,FALSE),3),"")</f>
        <v/>
      </c>
      <c r="AQ1478" s="7" t="str">
        <f ca="1">IFERROR(HLOOKUP(AQ$1463,INDIRECT(INDIRECT("$Y"&amp;1463+AQ$852+($Z1478-1))&amp;1458):INDIRECT(INDIRECT("$Y"&amp;1463+AQ$852+($Z1478-1))&amp;1462),3,FALSE)&amp;LEFT(HLOOKUP(AQ$1463,INDIRECT(INDIRECT("$Y"&amp;1463+AQ$852+($Z1478-1))&amp;1458):INDIRECT(INDIRECT("$Y"&amp;1463+AQ$852+($Z1478-1))&amp;1462),4,FALSE),3),"")</f>
        <v/>
      </c>
      <c r="AR1478" s="7" t="str">
        <f ca="1">IFERROR(HLOOKUP(AR$1463,INDIRECT(INDIRECT("$Y"&amp;1463+AR$852+($Z1478-1))&amp;1458):INDIRECT(INDIRECT("$Y"&amp;1463+AR$852+($Z1478-1))&amp;1462),3,FALSE)&amp;LEFT(HLOOKUP(AR$1463,INDIRECT(INDIRECT("$Y"&amp;1463+AR$852+($Z1478-1))&amp;1458):INDIRECT(INDIRECT("$Y"&amp;1463+AR$852+($Z1478-1))&amp;1462),4,FALSE),3),"")</f>
        <v/>
      </c>
      <c r="AS1478" s="7" t="str">
        <f ca="1">IFERROR(HLOOKUP(AS$1463,INDIRECT(INDIRECT("$Y"&amp;1463+AS$852+($Z1478-1))&amp;1458):INDIRECT(INDIRECT("$Y"&amp;1463+AS$852+($Z1478-1))&amp;1462),3,FALSE)&amp;LEFT(HLOOKUP(AS$1463,INDIRECT(INDIRECT("$Y"&amp;1463+AS$852+($Z1478-1))&amp;1458):INDIRECT(INDIRECT("$Y"&amp;1463+AS$852+($Z1478-1))&amp;1462),4,FALSE),3),"")</f>
        <v/>
      </c>
      <c r="AT1478" s="7" t="str">
        <f ca="1">IFERROR(HLOOKUP(AT$1463,INDIRECT(INDIRECT("$Y"&amp;1463+AT$852+($Z1478-1))&amp;1458):INDIRECT(INDIRECT("$Y"&amp;1463+AT$852+($Z1478-1))&amp;1462),3,FALSE)&amp;LEFT(HLOOKUP(AT$1463,INDIRECT(INDIRECT("$Y"&amp;1463+AT$852+($Z1478-1))&amp;1458):INDIRECT(INDIRECT("$Y"&amp;1463+AT$852+($Z1478-1))&amp;1462),4,FALSE),3),"")</f>
        <v/>
      </c>
      <c r="AU1478" s="7" t="str">
        <f ca="1">IFERROR(HLOOKUP(AU$1463,INDIRECT(INDIRECT("$Y"&amp;1463+AU$852+($Z1478-1))&amp;1458):INDIRECT(INDIRECT("$Y"&amp;1463+AU$852+($Z1478-1))&amp;1462),3,FALSE)&amp;LEFT(HLOOKUP(AU$1463,INDIRECT(INDIRECT("$Y"&amp;1463+AU$852+($Z1478-1))&amp;1458):INDIRECT(INDIRECT("$Y"&amp;1463+AU$852+($Z1478-1))&amp;1462),4,FALSE),3),"")</f>
        <v/>
      </c>
      <c r="AV1478" s="7" t="str">
        <f ca="1">IFERROR(HLOOKUP(AV$1463,INDIRECT(INDIRECT("$Y"&amp;1463+AV$852+($Z1478-1))&amp;1458):INDIRECT(INDIRECT("$Y"&amp;1463+AV$852+($Z1478-1))&amp;1462),3,FALSE)&amp;LEFT(HLOOKUP(AV$1463,INDIRECT(INDIRECT("$Y"&amp;1463+AV$852+($Z1478-1))&amp;1458):INDIRECT(INDIRECT("$Y"&amp;1463+AV$852+($Z1478-1))&amp;1462),4,FALSE),3),"")</f>
        <v/>
      </c>
      <c r="AW1478" s="7" t="str">
        <f ca="1">IFERROR(HLOOKUP(AW$1463,INDIRECT(INDIRECT("$Y"&amp;1463+AW$852+($Z1478-1))&amp;1458):INDIRECT(INDIRECT("$Y"&amp;1463+AW$852+($Z1478-1))&amp;1462),3,FALSE)&amp;LEFT(HLOOKUP(AW$1463,INDIRECT(INDIRECT("$Y"&amp;1463+AW$852+($Z1478-1))&amp;1458):INDIRECT(INDIRECT("$Y"&amp;1463+AW$852+($Z1478-1))&amp;1462),4,FALSE),3),"")</f>
        <v/>
      </c>
      <c r="AX1478" s="7" t="str">
        <f ca="1">IFERROR(HLOOKUP(AX$1463,INDIRECT(INDIRECT("$Y"&amp;1463+AX$852+($Z1478-1))&amp;1458):INDIRECT(INDIRECT("$Y"&amp;1463+AX$852+($Z1478-1))&amp;1462),3,FALSE)&amp;LEFT(HLOOKUP(AX$1463,INDIRECT(INDIRECT("$Y"&amp;1463+AX$852+($Z1478-1))&amp;1458):INDIRECT(INDIRECT("$Y"&amp;1463+AX$852+($Z1478-1))&amp;1462),4,FALSE),3),"")</f>
        <v/>
      </c>
      <c r="AY1478" s="53" t="str">
        <f t="shared" ca="1" si="12784"/>
        <v/>
      </c>
      <c r="AZ1478" s="53" t="str">
        <f t="shared" ca="1" si="12783"/>
        <v/>
      </c>
      <c r="BA1478" s="53" t="str">
        <f t="shared" ca="1" si="12783"/>
        <v/>
      </c>
      <c r="BB1478" s="53" t="str">
        <f t="shared" ca="1" si="12783"/>
        <v/>
      </c>
      <c r="BC1478" s="53" t="str">
        <f t="shared" ca="1" si="12783"/>
        <v/>
      </c>
      <c r="BD1478" s="53" t="str">
        <f t="shared" ca="1" si="12783"/>
        <v/>
      </c>
      <c r="BE1478" s="53" t="str">
        <f t="shared" ca="1" si="12783"/>
        <v/>
      </c>
      <c r="BF1478" s="53" t="str">
        <f t="shared" ca="1" si="12783"/>
        <v/>
      </c>
      <c r="BG1478" s="53" t="str">
        <f t="shared" ca="1" si="12783"/>
        <v/>
      </c>
      <c r="BH1478" s="53" t="str">
        <f t="shared" ca="1" si="12783"/>
        <v/>
      </c>
      <c r="BI1478" s="53" t="str">
        <f t="shared" ca="1" si="12783"/>
        <v/>
      </c>
      <c r="BJ1478" s="53" t="str">
        <f t="shared" ca="1" si="12783"/>
        <v/>
      </c>
      <c r="BK1478" s="53" t="str">
        <f t="shared" ca="1" si="12783"/>
        <v/>
      </c>
      <c r="BL1478" s="53" t="str">
        <f t="shared" ca="1" si="12783"/>
        <v/>
      </c>
      <c r="BM1478" s="53" t="str">
        <f t="shared" ca="1" si="12783"/>
        <v/>
      </c>
      <c r="BN1478" s="53" t="str">
        <f t="shared" ca="1" si="12783"/>
        <v/>
      </c>
      <c r="BO1478" s="53" t="str">
        <f t="shared" ca="1" si="12783"/>
        <v/>
      </c>
      <c r="BP1478" s="53" t="str">
        <f t="shared" ca="1" si="12783"/>
        <v/>
      </c>
    </row>
    <row r="1479" spans="24:264" hidden="1" x14ac:dyDescent="0.3">
      <c r="X1479" s="51">
        <v>1479</v>
      </c>
      <c r="Y1479" s="8" t="s">
        <v>877</v>
      </c>
      <c r="Z1479" s="7">
        <v>16</v>
      </c>
      <c r="AE1479" s="7"/>
      <c r="AF1479" s="7" t="str">
        <f ca="1">IFERROR(HLOOKUP(AF$1463,INDIRECT(INDIRECT("$Y"&amp;1463+AF$852+($Z1479-1))&amp;1458):INDIRECT(INDIRECT("$Y"&amp;1463+AF$852+($Z1479-1))&amp;1462),3,FALSE)&amp;LEFT(HLOOKUP(AF$1463,INDIRECT(INDIRECT("$Y"&amp;1463+AF$852+($Z1479-1))&amp;1458):INDIRECT(INDIRECT("$Y"&amp;1463+AF$852+($Z1479-1))&amp;1462),4,FALSE),3),"")</f>
        <v/>
      </c>
      <c r="AG1479" s="7" t="str">
        <f ca="1">IFERROR(HLOOKUP(AG$1463,INDIRECT(INDIRECT("$Y"&amp;1463+AG$852+($Z1479-1))&amp;1458):INDIRECT(INDIRECT("$Y"&amp;1463+AG$852+($Z1479-1))&amp;1462),3,FALSE)&amp;LEFT(HLOOKUP(AG$1463,INDIRECT(INDIRECT("$Y"&amp;1463+AG$852+($Z1479-1))&amp;1458):INDIRECT(INDIRECT("$Y"&amp;1463+AG$852+($Z1479-1))&amp;1462),4,FALSE),3),"")</f>
        <v/>
      </c>
      <c r="AH1479" s="7" t="str">
        <f ca="1">IFERROR(HLOOKUP(AH$1463,INDIRECT(INDIRECT("$Y"&amp;1463+AH$852+($Z1479-1))&amp;1458):INDIRECT(INDIRECT("$Y"&amp;1463+AH$852+($Z1479-1))&amp;1462),3,FALSE)&amp;LEFT(HLOOKUP(AH$1463,INDIRECT(INDIRECT("$Y"&amp;1463+AH$852+($Z1479-1))&amp;1458):INDIRECT(INDIRECT("$Y"&amp;1463+AH$852+($Z1479-1))&amp;1462),4,FALSE),3),"")</f>
        <v/>
      </c>
      <c r="AI1479" s="7" t="str">
        <f ca="1">IFERROR(HLOOKUP(AI$1463,INDIRECT(INDIRECT("$Y"&amp;1463+AI$852+($Z1479-1))&amp;1458):INDIRECT(INDIRECT("$Y"&amp;1463+AI$852+($Z1479-1))&amp;1462),3,FALSE)&amp;LEFT(HLOOKUP(AI$1463,INDIRECT(INDIRECT("$Y"&amp;1463+AI$852+($Z1479-1))&amp;1458):INDIRECT(INDIRECT("$Y"&amp;1463+AI$852+($Z1479-1))&amp;1462),4,FALSE),3),"")</f>
        <v/>
      </c>
      <c r="AJ1479" s="7" t="str">
        <f ca="1">IFERROR(HLOOKUP(AJ$1463,INDIRECT(INDIRECT("$Y"&amp;1463+AJ$852+($Z1479-1))&amp;1458):INDIRECT(INDIRECT("$Y"&amp;1463+AJ$852+($Z1479-1))&amp;1462),3,FALSE)&amp;LEFT(HLOOKUP(AJ$1463,INDIRECT(INDIRECT("$Y"&amp;1463+AJ$852+($Z1479-1))&amp;1458):INDIRECT(INDIRECT("$Y"&amp;1463+AJ$852+($Z1479-1))&amp;1462),4,FALSE),3),"")</f>
        <v/>
      </c>
      <c r="AK1479" s="7" t="str">
        <f ca="1">IFERROR(HLOOKUP(AK$1463,INDIRECT(INDIRECT("$Y"&amp;1463+AK$852+($Z1479-1))&amp;1458):INDIRECT(INDIRECT("$Y"&amp;1463+AK$852+($Z1479-1))&amp;1462),3,FALSE)&amp;LEFT(HLOOKUP(AK$1463,INDIRECT(INDIRECT("$Y"&amp;1463+AK$852+($Z1479-1))&amp;1458):INDIRECT(INDIRECT("$Y"&amp;1463+AK$852+($Z1479-1))&amp;1462),4,FALSE),3),"")</f>
        <v/>
      </c>
      <c r="AL1479" s="7" t="str">
        <f ca="1">IFERROR(HLOOKUP(AL$1463,INDIRECT(INDIRECT("$Y"&amp;1463+AL$852+($Z1479-1))&amp;1458):INDIRECT(INDIRECT("$Y"&amp;1463+AL$852+($Z1479-1))&amp;1462),3,FALSE)&amp;LEFT(HLOOKUP(AL$1463,INDIRECT(INDIRECT("$Y"&amp;1463+AL$852+($Z1479-1))&amp;1458):INDIRECT(INDIRECT("$Y"&amp;1463+AL$852+($Z1479-1))&amp;1462),4,FALSE),3),"")</f>
        <v/>
      </c>
      <c r="AM1479" s="7" t="str">
        <f ca="1">IFERROR(HLOOKUP(AM$1463,INDIRECT(INDIRECT("$Y"&amp;1463+AM$852+($Z1479-1))&amp;1458):INDIRECT(INDIRECT("$Y"&amp;1463+AM$852+($Z1479-1))&amp;1462),3,FALSE)&amp;LEFT(HLOOKUP(AM$1463,INDIRECT(INDIRECT("$Y"&amp;1463+AM$852+($Z1479-1))&amp;1458):INDIRECT(INDIRECT("$Y"&amp;1463+AM$852+($Z1479-1))&amp;1462),4,FALSE),3),"")</f>
        <v/>
      </c>
      <c r="AN1479" s="7" t="str">
        <f ca="1">IFERROR(HLOOKUP(AN$1463,INDIRECT(INDIRECT("$Y"&amp;1463+AN$852+($Z1479-1))&amp;1458):INDIRECT(INDIRECT("$Y"&amp;1463+AN$852+($Z1479-1))&amp;1462),3,FALSE)&amp;LEFT(HLOOKUP(AN$1463,INDIRECT(INDIRECT("$Y"&amp;1463+AN$852+($Z1479-1))&amp;1458):INDIRECT(INDIRECT("$Y"&amp;1463+AN$852+($Z1479-1))&amp;1462),4,FALSE),3),"")</f>
        <v/>
      </c>
      <c r="AO1479" s="7" t="str">
        <f ca="1">IFERROR(HLOOKUP(AO$1463,INDIRECT(INDIRECT("$Y"&amp;1463+AO$852+($Z1479-1))&amp;1458):INDIRECT(INDIRECT("$Y"&amp;1463+AO$852+($Z1479-1))&amp;1462),3,FALSE)&amp;LEFT(HLOOKUP(AO$1463,INDIRECT(INDIRECT("$Y"&amp;1463+AO$852+($Z1479-1))&amp;1458):INDIRECT(INDIRECT("$Y"&amp;1463+AO$852+($Z1479-1))&amp;1462),4,FALSE),3),"")</f>
        <v/>
      </c>
      <c r="AP1479" s="7" t="str">
        <f ca="1">IFERROR(HLOOKUP(AP$1463,INDIRECT(INDIRECT("$Y"&amp;1463+AP$852+($Z1479-1))&amp;1458):INDIRECT(INDIRECT("$Y"&amp;1463+AP$852+($Z1479-1))&amp;1462),3,FALSE)&amp;LEFT(HLOOKUP(AP$1463,INDIRECT(INDIRECT("$Y"&amp;1463+AP$852+($Z1479-1))&amp;1458):INDIRECT(INDIRECT("$Y"&amp;1463+AP$852+($Z1479-1))&amp;1462),4,FALSE),3),"")</f>
        <v/>
      </c>
      <c r="AQ1479" s="7" t="str">
        <f ca="1">IFERROR(HLOOKUP(AQ$1463,INDIRECT(INDIRECT("$Y"&amp;1463+AQ$852+($Z1479-1))&amp;1458):INDIRECT(INDIRECT("$Y"&amp;1463+AQ$852+($Z1479-1))&amp;1462),3,FALSE)&amp;LEFT(HLOOKUP(AQ$1463,INDIRECT(INDIRECT("$Y"&amp;1463+AQ$852+($Z1479-1))&amp;1458):INDIRECT(INDIRECT("$Y"&amp;1463+AQ$852+($Z1479-1))&amp;1462),4,FALSE),3),"")</f>
        <v/>
      </c>
      <c r="AR1479" s="7" t="str">
        <f ca="1">IFERROR(HLOOKUP(AR$1463,INDIRECT(INDIRECT("$Y"&amp;1463+AR$852+($Z1479-1))&amp;1458):INDIRECT(INDIRECT("$Y"&amp;1463+AR$852+($Z1479-1))&amp;1462),3,FALSE)&amp;LEFT(HLOOKUP(AR$1463,INDIRECT(INDIRECT("$Y"&amp;1463+AR$852+($Z1479-1))&amp;1458):INDIRECT(INDIRECT("$Y"&amp;1463+AR$852+($Z1479-1))&amp;1462),4,FALSE),3),"")</f>
        <v/>
      </c>
      <c r="AS1479" s="7" t="str">
        <f ca="1">IFERROR(HLOOKUP(AS$1463,INDIRECT(INDIRECT("$Y"&amp;1463+AS$852+($Z1479-1))&amp;1458):INDIRECT(INDIRECT("$Y"&amp;1463+AS$852+($Z1479-1))&amp;1462),3,FALSE)&amp;LEFT(HLOOKUP(AS$1463,INDIRECT(INDIRECT("$Y"&amp;1463+AS$852+($Z1479-1))&amp;1458):INDIRECT(INDIRECT("$Y"&amp;1463+AS$852+($Z1479-1))&amp;1462),4,FALSE),3),"")</f>
        <v/>
      </c>
      <c r="AT1479" s="7" t="str">
        <f ca="1">IFERROR(HLOOKUP(AT$1463,INDIRECT(INDIRECT("$Y"&amp;1463+AT$852+($Z1479-1))&amp;1458):INDIRECT(INDIRECT("$Y"&amp;1463+AT$852+($Z1479-1))&amp;1462),3,FALSE)&amp;LEFT(HLOOKUP(AT$1463,INDIRECT(INDIRECT("$Y"&amp;1463+AT$852+($Z1479-1))&amp;1458):INDIRECT(INDIRECT("$Y"&amp;1463+AT$852+($Z1479-1))&amp;1462),4,FALSE),3),"")</f>
        <v/>
      </c>
      <c r="AU1479" s="7" t="str">
        <f ca="1">IFERROR(HLOOKUP(AU$1463,INDIRECT(INDIRECT("$Y"&amp;1463+AU$852+($Z1479-1))&amp;1458):INDIRECT(INDIRECT("$Y"&amp;1463+AU$852+($Z1479-1))&amp;1462),3,FALSE)&amp;LEFT(HLOOKUP(AU$1463,INDIRECT(INDIRECT("$Y"&amp;1463+AU$852+($Z1479-1))&amp;1458):INDIRECT(INDIRECT("$Y"&amp;1463+AU$852+($Z1479-1))&amp;1462),4,FALSE),3),"")</f>
        <v/>
      </c>
      <c r="AV1479" s="7" t="str">
        <f ca="1">IFERROR(HLOOKUP(AV$1463,INDIRECT(INDIRECT("$Y"&amp;1463+AV$852+($Z1479-1))&amp;1458):INDIRECT(INDIRECT("$Y"&amp;1463+AV$852+($Z1479-1))&amp;1462),3,FALSE)&amp;LEFT(HLOOKUP(AV$1463,INDIRECT(INDIRECT("$Y"&amp;1463+AV$852+($Z1479-1))&amp;1458):INDIRECT(INDIRECT("$Y"&amp;1463+AV$852+($Z1479-1))&amp;1462),4,FALSE),3),"")</f>
        <v/>
      </c>
      <c r="AW1479" s="7" t="str">
        <f ca="1">IFERROR(HLOOKUP(AW$1463,INDIRECT(INDIRECT("$Y"&amp;1463+AW$852+($Z1479-1))&amp;1458):INDIRECT(INDIRECT("$Y"&amp;1463+AW$852+($Z1479-1))&amp;1462),3,FALSE)&amp;LEFT(HLOOKUP(AW$1463,INDIRECT(INDIRECT("$Y"&amp;1463+AW$852+($Z1479-1))&amp;1458):INDIRECT(INDIRECT("$Y"&amp;1463+AW$852+($Z1479-1))&amp;1462),4,FALSE),3),"")</f>
        <v/>
      </c>
      <c r="AX1479" s="7" t="str">
        <f ca="1">IFERROR(HLOOKUP(AX$1463,INDIRECT(INDIRECT("$Y"&amp;1463+AX$852+($Z1479-1))&amp;1458):INDIRECT(INDIRECT("$Y"&amp;1463+AX$852+($Z1479-1))&amp;1462),3,FALSE)&amp;LEFT(HLOOKUP(AX$1463,INDIRECT(INDIRECT("$Y"&amp;1463+AX$852+($Z1479-1))&amp;1458):INDIRECT(INDIRECT("$Y"&amp;1463+AX$852+($Z1479-1))&amp;1462),4,FALSE),3),"")</f>
        <v/>
      </c>
      <c r="AY1479" s="53" t="str">
        <f t="shared" ca="1" si="12784"/>
        <v/>
      </c>
      <c r="AZ1479" s="53" t="str">
        <f t="shared" ca="1" si="12783"/>
        <v/>
      </c>
      <c r="BA1479" s="53" t="str">
        <f t="shared" ca="1" si="12783"/>
        <v/>
      </c>
      <c r="BB1479" s="53" t="str">
        <f t="shared" ca="1" si="12783"/>
        <v/>
      </c>
      <c r="BC1479" s="53" t="str">
        <f t="shared" ca="1" si="12783"/>
        <v/>
      </c>
      <c r="BD1479" s="53" t="str">
        <f t="shared" ca="1" si="12783"/>
        <v/>
      </c>
      <c r="BE1479" s="53" t="str">
        <f t="shared" ca="1" si="12783"/>
        <v/>
      </c>
      <c r="BF1479" s="53" t="str">
        <f t="shared" ca="1" si="12783"/>
        <v/>
      </c>
      <c r="BG1479" s="53" t="str">
        <f t="shared" ca="1" si="12783"/>
        <v/>
      </c>
      <c r="BH1479" s="53" t="str">
        <f t="shared" ca="1" si="12783"/>
        <v/>
      </c>
      <c r="BI1479" s="53" t="str">
        <f t="shared" ca="1" si="12783"/>
        <v/>
      </c>
      <c r="BJ1479" s="53" t="str">
        <f t="shared" ca="1" si="12783"/>
        <v/>
      </c>
      <c r="BK1479" s="53" t="str">
        <f t="shared" ca="1" si="12783"/>
        <v/>
      </c>
      <c r="BL1479" s="53" t="str">
        <f t="shared" ca="1" si="12783"/>
        <v/>
      </c>
      <c r="BM1479" s="53" t="str">
        <f t="shared" ca="1" si="12783"/>
        <v/>
      </c>
      <c r="BN1479" s="53" t="str">
        <f t="shared" ca="1" si="12783"/>
        <v/>
      </c>
      <c r="BO1479" s="53" t="str">
        <f t="shared" ca="1" si="12783"/>
        <v/>
      </c>
      <c r="BP1479" s="53" t="str">
        <f t="shared" ca="1" si="12783"/>
        <v/>
      </c>
    </row>
    <row r="1480" spans="24:264" hidden="1" x14ac:dyDescent="0.3">
      <c r="X1480" s="51">
        <v>1480</v>
      </c>
      <c r="Y1480" s="8" t="s">
        <v>878</v>
      </c>
      <c r="Z1480" s="7">
        <v>17</v>
      </c>
      <c r="AE1480" s="7"/>
      <c r="AF1480" s="7" t="str">
        <f ca="1">IFERROR(HLOOKUP(AF$1463,INDIRECT(INDIRECT("$Y"&amp;1463+AF$852+($Z1480-1))&amp;1458):INDIRECT(INDIRECT("$Y"&amp;1463+AF$852+($Z1480-1))&amp;1462),3,FALSE)&amp;LEFT(HLOOKUP(AF$1463,INDIRECT(INDIRECT("$Y"&amp;1463+AF$852+($Z1480-1))&amp;1458):INDIRECT(INDIRECT("$Y"&amp;1463+AF$852+($Z1480-1))&amp;1462),4,FALSE),3),"")</f>
        <v/>
      </c>
      <c r="AG1480" s="7" t="str">
        <f ca="1">IFERROR(HLOOKUP(AG$1463,INDIRECT(INDIRECT("$Y"&amp;1463+AG$852+($Z1480-1))&amp;1458):INDIRECT(INDIRECT("$Y"&amp;1463+AG$852+($Z1480-1))&amp;1462),3,FALSE)&amp;LEFT(HLOOKUP(AG$1463,INDIRECT(INDIRECT("$Y"&amp;1463+AG$852+($Z1480-1))&amp;1458):INDIRECT(INDIRECT("$Y"&amp;1463+AG$852+($Z1480-1))&amp;1462),4,FALSE),3),"")</f>
        <v/>
      </c>
      <c r="AH1480" s="7" t="str">
        <f ca="1">IFERROR(HLOOKUP(AH$1463,INDIRECT(INDIRECT("$Y"&amp;1463+AH$852+($Z1480-1))&amp;1458):INDIRECT(INDIRECT("$Y"&amp;1463+AH$852+($Z1480-1))&amp;1462),3,FALSE)&amp;LEFT(HLOOKUP(AH$1463,INDIRECT(INDIRECT("$Y"&amp;1463+AH$852+($Z1480-1))&amp;1458):INDIRECT(INDIRECT("$Y"&amp;1463+AH$852+($Z1480-1))&amp;1462),4,FALSE),3),"")</f>
        <v/>
      </c>
      <c r="AI1480" s="7" t="str">
        <f ca="1">IFERROR(HLOOKUP(AI$1463,INDIRECT(INDIRECT("$Y"&amp;1463+AI$852+($Z1480-1))&amp;1458):INDIRECT(INDIRECT("$Y"&amp;1463+AI$852+($Z1480-1))&amp;1462),3,FALSE)&amp;LEFT(HLOOKUP(AI$1463,INDIRECT(INDIRECT("$Y"&amp;1463+AI$852+($Z1480-1))&amp;1458):INDIRECT(INDIRECT("$Y"&amp;1463+AI$852+($Z1480-1))&amp;1462),4,FALSE),3),"")</f>
        <v/>
      </c>
      <c r="AJ1480" s="7" t="str">
        <f ca="1">IFERROR(HLOOKUP(AJ$1463,INDIRECT(INDIRECT("$Y"&amp;1463+AJ$852+($Z1480-1))&amp;1458):INDIRECT(INDIRECT("$Y"&amp;1463+AJ$852+($Z1480-1))&amp;1462),3,FALSE)&amp;LEFT(HLOOKUP(AJ$1463,INDIRECT(INDIRECT("$Y"&amp;1463+AJ$852+($Z1480-1))&amp;1458):INDIRECT(INDIRECT("$Y"&amp;1463+AJ$852+($Z1480-1))&amp;1462),4,FALSE),3),"")</f>
        <v/>
      </c>
      <c r="AK1480" s="7" t="str">
        <f ca="1">IFERROR(HLOOKUP(AK$1463,INDIRECT(INDIRECT("$Y"&amp;1463+AK$852+($Z1480-1))&amp;1458):INDIRECT(INDIRECT("$Y"&amp;1463+AK$852+($Z1480-1))&amp;1462),3,FALSE)&amp;LEFT(HLOOKUP(AK$1463,INDIRECT(INDIRECT("$Y"&amp;1463+AK$852+($Z1480-1))&amp;1458):INDIRECT(INDIRECT("$Y"&amp;1463+AK$852+($Z1480-1))&amp;1462),4,FALSE),3),"")</f>
        <v/>
      </c>
      <c r="AL1480" s="7" t="str">
        <f ca="1">IFERROR(HLOOKUP(AL$1463,INDIRECT(INDIRECT("$Y"&amp;1463+AL$852+($Z1480-1))&amp;1458):INDIRECT(INDIRECT("$Y"&amp;1463+AL$852+($Z1480-1))&amp;1462),3,FALSE)&amp;LEFT(HLOOKUP(AL$1463,INDIRECT(INDIRECT("$Y"&amp;1463+AL$852+($Z1480-1))&amp;1458):INDIRECT(INDIRECT("$Y"&amp;1463+AL$852+($Z1480-1))&amp;1462),4,FALSE),3),"")</f>
        <v/>
      </c>
      <c r="AM1480" s="7" t="str">
        <f ca="1">IFERROR(HLOOKUP(AM$1463,INDIRECT(INDIRECT("$Y"&amp;1463+AM$852+($Z1480-1))&amp;1458):INDIRECT(INDIRECT("$Y"&amp;1463+AM$852+($Z1480-1))&amp;1462),3,FALSE)&amp;LEFT(HLOOKUP(AM$1463,INDIRECT(INDIRECT("$Y"&amp;1463+AM$852+($Z1480-1))&amp;1458):INDIRECT(INDIRECT("$Y"&amp;1463+AM$852+($Z1480-1))&amp;1462),4,FALSE),3),"")</f>
        <v/>
      </c>
      <c r="AN1480" s="7" t="str">
        <f ca="1">IFERROR(HLOOKUP(AN$1463,INDIRECT(INDIRECT("$Y"&amp;1463+AN$852+($Z1480-1))&amp;1458):INDIRECT(INDIRECT("$Y"&amp;1463+AN$852+($Z1480-1))&amp;1462),3,FALSE)&amp;LEFT(HLOOKUP(AN$1463,INDIRECT(INDIRECT("$Y"&amp;1463+AN$852+($Z1480-1))&amp;1458):INDIRECT(INDIRECT("$Y"&amp;1463+AN$852+($Z1480-1))&amp;1462),4,FALSE),3),"")</f>
        <v/>
      </c>
      <c r="AO1480" s="7" t="str">
        <f ca="1">IFERROR(HLOOKUP(AO$1463,INDIRECT(INDIRECT("$Y"&amp;1463+AO$852+($Z1480-1))&amp;1458):INDIRECT(INDIRECT("$Y"&amp;1463+AO$852+($Z1480-1))&amp;1462),3,FALSE)&amp;LEFT(HLOOKUP(AO$1463,INDIRECT(INDIRECT("$Y"&amp;1463+AO$852+($Z1480-1))&amp;1458):INDIRECT(INDIRECT("$Y"&amp;1463+AO$852+($Z1480-1))&amp;1462),4,FALSE),3),"")</f>
        <v/>
      </c>
      <c r="AP1480" s="7" t="str">
        <f ca="1">IFERROR(HLOOKUP(AP$1463,INDIRECT(INDIRECT("$Y"&amp;1463+AP$852+($Z1480-1))&amp;1458):INDIRECT(INDIRECT("$Y"&amp;1463+AP$852+($Z1480-1))&amp;1462),3,FALSE)&amp;LEFT(HLOOKUP(AP$1463,INDIRECT(INDIRECT("$Y"&amp;1463+AP$852+($Z1480-1))&amp;1458):INDIRECT(INDIRECT("$Y"&amp;1463+AP$852+($Z1480-1))&amp;1462),4,FALSE),3),"")</f>
        <v/>
      </c>
      <c r="AQ1480" s="7" t="str">
        <f ca="1">IFERROR(HLOOKUP(AQ$1463,INDIRECT(INDIRECT("$Y"&amp;1463+AQ$852+($Z1480-1))&amp;1458):INDIRECT(INDIRECT("$Y"&amp;1463+AQ$852+($Z1480-1))&amp;1462),3,FALSE)&amp;LEFT(HLOOKUP(AQ$1463,INDIRECT(INDIRECT("$Y"&amp;1463+AQ$852+($Z1480-1))&amp;1458):INDIRECT(INDIRECT("$Y"&amp;1463+AQ$852+($Z1480-1))&amp;1462),4,FALSE),3),"")</f>
        <v/>
      </c>
      <c r="AR1480" s="7" t="str">
        <f ca="1">IFERROR(HLOOKUP(AR$1463,INDIRECT(INDIRECT("$Y"&amp;1463+AR$852+($Z1480-1))&amp;1458):INDIRECT(INDIRECT("$Y"&amp;1463+AR$852+($Z1480-1))&amp;1462),3,FALSE)&amp;LEFT(HLOOKUP(AR$1463,INDIRECT(INDIRECT("$Y"&amp;1463+AR$852+($Z1480-1))&amp;1458):INDIRECT(INDIRECT("$Y"&amp;1463+AR$852+($Z1480-1))&amp;1462),4,FALSE),3),"")</f>
        <v/>
      </c>
      <c r="AS1480" s="7" t="str">
        <f ca="1">IFERROR(HLOOKUP(AS$1463,INDIRECT(INDIRECT("$Y"&amp;1463+AS$852+($Z1480-1))&amp;1458):INDIRECT(INDIRECT("$Y"&amp;1463+AS$852+($Z1480-1))&amp;1462),3,FALSE)&amp;LEFT(HLOOKUP(AS$1463,INDIRECT(INDIRECT("$Y"&amp;1463+AS$852+($Z1480-1))&amp;1458):INDIRECT(INDIRECT("$Y"&amp;1463+AS$852+($Z1480-1))&amp;1462),4,FALSE),3),"")</f>
        <v/>
      </c>
      <c r="AT1480" s="7" t="str">
        <f ca="1">IFERROR(HLOOKUP(AT$1463,INDIRECT(INDIRECT("$Y"&amp;1463+AT$852+($Z1480-1))&amp;1458):INDIRECT(INDIRECT("$Y"&amp;1463+AT$852+($Z1480-1))&amp;1462),3,FALSE)&amp;LEFT(HLOOKUP(AT$1463,INDIRECT(INDIRECT("$Y"&amp;1463+AT$852+($Z1480-1))&amp;1458):INDIRECT(INDIRECT("$Y"&amp;1463+AT$852+($Z1480-1))&amp;1462),4,FALSE),3),"")</f>
        <v/>
      </c>
      <c r="AU1480" s="7" t="str">
        <f ca="1">IFERROR(HLOOKUP(AU$1463,INDIRECT(INDIRECT("$Y"&amp;1463+AU$852+($Z1480-1))&amp;1458):INDIRECT(INDIRECT("$Y"&amp;1463+AU$852+($Z1480-1))&amp;1462),3,FALSE)&amp;LEFT(HLOOKUP(AU$1463,INDIRECT(INDIRECT("$Y"&amp;1463+AU$852+($Z1480-1))&amp;1458):INDIRECT(INDIRECT("$Y"&amp;1463+AU$852+($Z1480-1))&amp;1462),4,FALSE),3),"")</f>
        <v/>
      </c>
      <c r="AV1480" s="7" t="str">
        <f ca="1">IFERROR(HLOOKUP(AV$1463,INDIRECT(INDIRECT("$Y"&amp;1463+AV$852+($Z1480-1))&amp;1458):INDIRECT(INDIRECT("$Y"&amp;1463+AV$852+($Z1480-1))&amp;1462),3,FALSE)&amp;LEFT(HLOOKUP(AV$1463,INDIRECT(INDIRECT("$Y"&amp;1463+AV$852+($Z1480-1))&amp;1458):INDIRECT(INDIRECT("$Y"&amp;1463+AV$852+($Z1480-1))&amp;1462),4,FALSE),3),"")</f>
        <v/>
      </c>
      <c r="AW1480" s="7" t="str">
        <f ca="1">IFERROR(HLOOKUP(AW$1463,INDIRECT(INDIRECT("$Y"&amp;1463+AW$852+($Z1480-1))&amp;1458):INDIRECT(INDIRECT("$Y"&amp;1463+AW$852+($Z1480-1))&amp;1462),3,FALSE)&amp;LEFT(HLOOKUP(AW$1463,INDIRECT(INDIRECT("$Y"&amp;1463+AW$852+($Z1480-1))&amp;1458):INDIRECT(INDIRECT("$Y"&amp;1463+AW$852+($Z1480-1))&amp;1462),4,FALSE),3),"")</f>
        <v/>
      </c>
      <c r="AX1480" s="7" t="str">
        <f ca="1">IFERROR(HLOOKUP(AX$1463,INDIRECT(INDIRECT("$Y"&amp;1463+AX$852+($Z1480-1))&amp;1458):INDIRECT(INDIRECT("$Y"&amp;1463+AX$852+($Z1480-1))&amp;1462),3,FALSE)&amp;LEFT(HLOOKUP(AX$1463,INDIRECT(INDIRECT("$Y"&amp;1463+AX$852+($Z1480-1))&amp;1458):INDIRECT(INDIRECT("$Y"&amp;1463+AX$852+($Z1480-1))&amp;1462),4,FALSE),3),"")</f>
        <v/>
      </c>
      <c r="AY1480" s="53" t="str">
        <f t="shared" ca="1" si="12784"/>
        <v/>
      </c>
      <c r="AZ1480" s="53" t="str">
        <f t="shared" ca="1" si="12783"/>
        <v/>
      </c>
      <c r="BA1480" s="53" t="str">
        <f t="shared" ca="1" si="12783"/>
        <v/>
      </c>
      <c r="BB1480" s="53" t="str">
        <f t="shared" ca="1" si="12783"/>
        <v/>
      </c>
      <c r="BC1480" s="53" t="str">
        <f t="shared" ca="1" si="12783"/>
        <v/>
      </c>
      <c r="BD1480" s="53" t="str">
        <f t="shared" ca="1" si="12783"/>
        <v/>
      </c>
      <c r="BE1480" s="53" t="str">
        <f t="shared" ca="1" si="12783"/>
        <v/>
      </c>
      <c r="BF1480" s="53" t="str">
        <f t="shared" ca="1" si="12783"/>
        <v/>
      </c>
      <c r="BG1480" s="53" t="str">
        <f t="shared" ca="1" si="12783"/>
        <v/>
      </c>
      <c r="BH1480" s="53" t="str">
        <f t="shared" ca="1" si="12783"/>
        <v/>
      </c>
      <c r="BI1480" s="53" t="str">
        <f t="shared" ca="1" si="12783"/>
        <v/>
      </c>
      <c r="BJ1480" s="53" t="str">
        <f t="shared" ca="1" si="12783"/>
        <v/>
      </c>
      <c r="BK1480" s="53" t="str">
        <f t="shared" ca="1" si="12783"/>
        <v/>
      </c>
      <c r="BL1480" s="53" t="str">
        <f t="shared" ca="1" si="12783"/>
        <v/>
      </c>
      <c r="BM1480" s="53" t="str">
        <f t="shared" ca="1" si="12783"/>
        <v/>
      </c>
      <c r="BN1480" s="53" t="str">
        <f t="shared" ca="1" si="12783"/>
        <v/>
      </c>
      <c r="BO1480" s="53" t="str">
        <f t="shared" ca="1" si="12783"/>
        <v/>
      </c>
      <c r="BP1480" s="53" t="str">
        <f t="shared" ref="BP1480:BP1481" ca="1" si="12785">LEFT(AW1479,1)</f>
        <v/>
      </c>
    </row>
    <row r="1481" spans="24:264" hidden="1" x14ac:dyDescent="0.3">
      <c r="X1481" s="51">
        <v>1481</v>
      </c>
      <c r="Y1481" s="8" t="s">
        <v>879</v>
      </c>
      <c r="Z1481" s="7">
        <v>18</v>
      </c>
      <c r="AE1481" s="7"/>
      <c r="AF1481" s="7" t="str">
        <f ca="1">IFERROR(HLOOKUP(AF$1463,INDIRECT(INDIRECT("$Y"&amp;1463+AF$852+($Z1481-1))&amp;1458):INDIRECT(INDIRECT("$Y"&amp;1463+AF$852+($Z1481-1))&amp;1462),3,FALSE)&amp;LEFT(HLOOKUP(AF$1463,INDIRECT(INDIRECT("$Y"&amp;1463+AF$852+($Z1481-1))&amp;1458):INDIRECT(INDIRECT("$Y"&amp;1463+AF$852+($Z1481-1))&amp;1462),4,FALSE),3),"")</f>
        <v/>
      </c>
      <c r="AG1481" s="7" t="str">
        <f ca="1">IFERROR(HLOOKUP(AG$1463,INDIRECT(INDIRECT("$Y"&amp;1463+AG$852+($Z1481-1))&amp;1458):INDIRECT(INDIRECT("$Y"&amp;1463+AG$852+($Z1481-1))&amp;1462),3,FALSE)&amp;LEFT(HLOOKUP(AG$1463,INDIRECT(INDIRECT("$Y"&amp;1463+AG$852+($Z1481-1))&amp;1458):INDIRECT(INDIRECT("$Y"&amp;1463+AG$852+($Z1481-1))&amp;1462),4,FALSE),3),"")</f>
        <v/>
      </c>
      <c r="AH1481" s="7" t="str">
        <f ca="1">IFERROR(HLOOKUP(AH$1463,INDIRECT(INDIRECT("$Y"&amp;1463+AH$852+($Z1481-1))&amp;1458):INDIRECT(INDIRECT("$Y"&amp;1463+AH$852+($Z1481-1))&amp;1462),3,FALSE)&amp;LEFT(HLOOKUP(AH$1463,INDIRECT(INDIRECT("$Y"&amp;1463+AH$852+($Z1481-1))&amp;1458):INDIRECT(INDIRECT("$Y"&amp;1463+AH$852+($Z1481-1))&amp;1462),4,FALSE),3),"")</f>
        <v/>
      </c>
      <c r="AI1481" s="7" t="str">
        <f ca="1">IFERROR(HLOOKUP(AI$1463,INDIRECT(INDIRECT("$Y"&amp;1463+AI$852+($Z1481-1))&amp;1458):INDIRECT(INDIRECT("$Y"&amp;1463+AI$852+($Z1481-1))&amp;1462),3,FALSE)&amp;LEFT(HLOOKUP(AI$1463,INDIRECT(INDIRECT("$Y"&amp;1463+AI$852+($Z1481-1))&amp;1458):INDIRECT(INDIRECT("$Y"&amp;1463+AI$852+($Z1481-1))&amp;1462),4,FALSE),3),"")</f>
        <v/>
      </c>
      <c r="AJ1481" s="7" t="str">
        <f ca="1">IFERROR(HLOOKUP(AJ$1463,INDIRECT(INDIRECT("$Y"&amp;1463+AJ$852+($Z1481-1))&amp;1458):INDIRECT(INDIRECT("$Y"&amp;1463+AJ$852+($Z1481-1))&amp;1462),3,FALSE)&amp;LEFT(HLOOKUP(AJ$1463,INDIRECT(INDIRECT("$Y"&amp;1463+AJ$852+($Z1481-1))&amp;1458):INDIRECT(INDIRECT("$Y"&amp;1463+AJ$852+($Z1481-1))&amp;1462),4,FALSE),3),"")</f>
        <v/>
      </c>
      <c r="AK1481" s="7" t="str">
        <f ca="1">IFERROR(HLOOKUP(AK$1463,INDIRECT(INDIRECT("$Y"&amp;1463+AK$852+($Z1481-1))&amp;1458):INDIRECT(INDIRECT("$Y"&amp;1463+AK$852+($Z1481-1))&amp;1462),3,FALSE)&amp;LEFT(HLOOKUP(AK$1463,INDIRECT(INDIRECT("$Y"&amp;1463+AK$852+($Z1481-1))&amp;1458):INDIRECT(INDIRECT("$Y"&amp;1463+AK$852+($Z1481-1))&amp;1462),4,FALSE),3),"")</f>
        <v/>
      </c>
      <c r="AL1481" s="7" t="str">
        <f ca="1">IFERROR(HLOOKUP(AL$1463,INDIRECT(INDIRECT("$Y"&amp;1463+AL$852+($Z1481-1))&amp;1458):INDIRECT(INDIRECT("$Y"&amp;1463+AL$852+($Z1481-1))&amp;1462),3,FALSE)&amp;LEFT(HLOOKUP(AL$1463,INDIRECT(INDIRECT("$Y"&amp;1463+AL$852+($Z1481-1))&amp;1458):INDIRECT(INDIRECT("$Y"&amp;1463+AL$852+($Z1481-1))&amp;1462),4,FALSE),3),"")</f>
        <v/>
      </c>
      <c r="AM1481" s="7" t="str">
        <f ca="1">IFERROR(HLOOKUP(AM$1463,INDIRECT(INDIRECT("$Y"&amp;1463+AM$852+($Z1481-1))&amp;1458):INDIRECT(INDIRECT("$Y"&amp;1463+AM$852+($Z1481-1))&amp;1462),3,FALSE)&amp;LEFT(HLOOKUP(AM$1463,INDIRECT(INDIRECT("$Y"&amp;1463+AM$852+($Z1481-1))&amp;1458):INDIRECT(INDIRECT("$Y"&amp;1463+AM$852+($Z1481-1))&amp;1462),4,FALSE),3),"")</f>
        <v/>
      </c>
      <c r="AN1481" s="7" t="str">
        <f ca="1">IFERROR(HLOOKUP(AN$1463,INDIRECT(INDIRECT("$Y"&amp;1463+AN$852+($Z1481-1))&amp;1458):INDIRECT(INDIRECT("$Y"&amp;1463+AN$852+($Z1481-1))&amp;1462),3,FALSE)&amp;LEFT(HLOOKUP(AN$1463,INDIRECT(INDIRECT("$Y"&amp;1463+AN$852+($Z1481-1))&amp;1458):INDIRECT(INDIRECT("$Y"&amp;1463+AN$852+($Z1481-1))&amp;1462),4,FALSE),3),"")</f>
        <v/>
      </c>
      <c r="AO1481" s="7" t="str">
        <f ca="1">IFERROR(HLOOKUP(AO$1463,INDIRECT(INDIRECT("$Y"&amp;1463+AO$852+($Z1481-1))&amp;1458):INDIRECT(INDIRECT("$Y"&amp;1463+AO$852+($Z1481-1))&amp;1462),3,FALSE)&amp;LEFT(HLOOKUP(AO$1463,INDIRECT(INDIRECT("$Y"&amp;1463+AO$852+($Z1481-1))&amp;1458):INDIRECT(INDIRECT("$Y"&amp;1463+AO$852+($Z1481-1))&amp;1462),4,FALSE),3),"")</f>
        <v/>
      </c>
      <c r="AP1481" s="7" t="str">
        <f ca="1">IFERROR(HLOOKUP(AP$1463,INDIRECT(INDIRECT("$Y"&amp;1463+AP$852+($Z1481-1))&amp;1458):INDIRECT(INDIRECT("$Y"&amp;1463+AP$852+($Z1481-1))&amp;1462),3,FALSE)&amp;LEFT(HLOOKUP(AP$1463,INDIRECT(INDIRECT("$Y"&amp;1463+AP$852+($Z1481-1))&amp;1458):INDIRECT(INDIRECT("$Y"&amp;1463+AP$852+($Z1481-1))&amp;1462),4,FALSE),3),"")</f>
        <v/>
      </c>
      <c r="AQ1481" s="7" t="str">
        <f ca="1">IFERROR(HLOOKUP(AQ$1463,INDIRECT(INDIRECT("$Y"&amp;1463+AQ$852+($Z1481-1))&amp;1458):INDIRECT(INDIRECT("$Y"&amp;1463+AQ$852+($Z1481-1))&amp;1462),3,FALSE)&amp;LEFT(HLOOKUP(AQ$1463,INDIRECT(INDIRECT("$Y"&amp;1463+AQ$852+($Z1481-1))&amp;1458):INDIRECT(INDIRECT("$Y"&amp;1463+AQ$852+($Z1481-1))&amp;1462),4,FALSE),3),"")</f>
        <v/>
      </c>
      <c r="AR1481" s="7" t="str">
        <f ca="1">IFERROR(HLOOKUP(AR$1463,INDIRECT(INDIRECT("$Y"&amp;1463+AR$852+($Z1481-1))&amp;1458):INDIRECT(INDIRECT("$Y"&amp;1463+AR$852+($Z1481-1))&amp;1462),3,FALSE)&amp;LEFT(HLOOKUP(AR$1463,INDIRECT(INDIRECT("$Y"&amp;1463+AR$852+($Z1481-1))&amp;1458):INDIRECT(INDIRECT("$Y"&amp;1463+AR$852+($Z1481-1))&amp;1462),4,FALSE),3),"")</f>
        <v/>
      </c>
      <c r="AS1481" s="7" t="str">
        <f ca="1">IFERROR(HLOOKUP(AS$1463,INDIRECT(INDIRECT("$Y"&amp;1463+AS$852+($Z1481-1))&amp;1458):INDIRECT(INDIRECT("$Y"&amp;1463+AS$852+($Z1481-1))&amp;1462),3,FALSE)&amp;LEFT(HLOOKUP(AS$1463,INDIRECT(INDIRECT("$Y"&amp;1463+AS$852+($Z1481-1))&amp;1458):INDIRECT(INDIRECT("$Y"&amp;1463+AS$852+($Z1481-1))&amp;1462),4,FALSE),3),"")</f>
        <v/>
      </c>
      <c r="AT1481" s="7" t="str">
        <f ca="1">IFERROR(HLOOKUP(AT$1463,INDIRECT(INDIRECT("$Y"&amp;1463+AT$852+($Z1481-1))&amp;1458):INDIRECT(INDIRECT("$Y"&amp;1463+AT$852+($Z1481-1))&amp;1462),3,FALSE)&amp;LEFT(HLOOKUP(AT$1463,INDIRECT(INDIRECT("$Y"&amp;1463+AT$852+($Z1481-1))&amp;1458):INDIRECT(INDIRECT("$Y"&amp;1463+AT$852+($Z1481-1))&amp;1462),4,FALSE),3),"")</f>
        <v/>
      </c>
      <c r="AU1481" s="7" t="str">
        <f ca="1">IFERROR(HLOOKUP(AU$1463,INDIRECT(INDIRECT("$Y"&amp;1463+AU$852+($Z1481-1))&amp;1458):INDIRECT(INDIRECT("$Y"&amp;1463+AU$852+($Z1481-1))&amp;1462),3,FALSE)&amp;LEFT(HLOOKUP(AU$1463,INDIRECT(INDIRECT("$Y"&amp;1463+AU$852+($Z1481-1))&amp;1458):INDIRECT(INDIRECT("$Y"&amp;1463+AU$852+($Z1481-1))&amp;1462),4,FALSE),3),"")</f>
        <v/>
      </c>
      <c r="AV1481" s="7" t="str">
        <f ca="1">IFERROR(HLOOKUP(AV$1463,INDIRECT(INDIRECT("$Y"&amp;1463+AV$852+($Z1481-1))&amp;1458):INDIRECT(INDIRECT("$Y"&amp;1463+AV$852+($Z1481-1))&amp;1462),3,FALSE)&amp;LEFT(HLOOKUP(AV$1463,INDIRECT(INDIRECT("$Y"&amp;1463+AV$852+($Z1481-1))&amp;1458):INDIRECT(INDIRECT("$Y"&amp;1463+AV$852+($Z1481-1))&amp;1462),4,FALSE),3),"")</f>
        <v/>
      </c>
      <c r="AW1481" s="7" t="str">
        <f ca="1">IFERROR(HLOOKUP(AW$1463,INDIRECT(INDIRECT("$Y"&amp;1463+AW$852+($Z1481-1))&amp;1458):INDIRECT(INDIRECT("$Y"&amp;1463+AW$852+($Z1481-1))&amp;1462),3,FALSE)&amp;LEFT(HLOOKUP(AW$1463,INDIRECT(INDIRECT("$Y"&amp;1463+AW$852+($Z1481-1))&amp;1458):INDIRECT(INDIRECT("$Y"&amp;1463+AW$852+($Z1481-1))&amp;1462),4,FALSE),3),"")</f>
        <v/>
      </c>
      <c r="AX1481" s="7" t="str">
        <f ca="1">IFERROR(HLOOKUP(AX$1463,INDIRECT(INDIRECT("$Y"&amp;1463+AX$852+($Z1481-1))&amp;1458):INDIRECT(INDIRECT("$Y"&amp;1463+AX$852+($Z1481-1))&amp;1462),3,FALSE)&amp;LEFT(HLOOKUP(AX$1463,INDIRECT(INDIRECT("$Y"&amp;1463+AX$852+($Z1481-1))&amp;1458):INDIRECT(INDIRECT("$Y"&amp;1463+AX$852+($Z1481-1))&amp;1462),4,FALSE),3),"")</f>
        <v/>
      </c>
      <c r="AY1481" s="53" t="str">
        <f t="shared" ca="1" si="12784"/>
        <v/>
      </c>
      <c r="AZ1481" s="53" t="str">
        <f t="shared" ref="AZ1481" ca="1" si="12786">LEFT(AG1480,1)</f>
        <v/>
      </c>
      <c r="BA1481" s="53" t="str">
        <f t="shared" ref="BA1481" ca="1" si="12787">LEFT(AH1480,1)</f>
        <v/>
      </c>
      <c r="BB1481" s="53" t="str">
        <f t="shared" ref="BB1481" ca="1" si="12788">LEFT(AI1480,1)</f>
        <v/>
      </c>
      <c r="BC1481" s="53" t="str">
        <f t="shared" ref="BC1481" ca="1" si="12789">LEFT(AJ1480,1)</f>
        <v/>
      </c>
      <c r="BD1481" s="53" t="str">
        <f t="shared" ref="BD1481" ca="1" si="12790">LEFT(AK1480,1)</f>
        <v/>
      </c>
      <c r="BE1481" s="53" t="str">
        <f t="shared" ref="BE1481" ca="1" si="12791">LEFT(AL1480,1)</f>
        <v/>
      </c>
      <c r="BF1481" s="53" t="str">
        <f t="shared" ref="BF1481" ca="1" si="12792">LEFT(AM1480,1)</f>
        <v/>
      </c>
      <c r="BG1481" s="53" t="str">
        <f t="shared" ref="BG1481" ca="1" si="12793">LEFT(AN1480,1)</f>
        <v/>
      </c>
      <c r="BH1481" s="53" t="str">
        <f t="shared" ref="BH1481" ca="1" si="12794">LEFT(AO1480,1)</f>
        <v/>
      </c>
      <c r="BI1481" s="53" t="str">
        <f t="shared" ref="BI1481" ca="1" si="12795">LEFT(AP1480,1)</f>
        <v/>
      </c>
      <c r="BJ1481" s="53" t="str">
        <f t="shared" ref="BJ1481" ca="1" si="12796">LEFT(AQ1480,1)</f>
        <v/>
      </c>
      <c r="BK1481" s="53" t="str">
        <f t="shared" ref="BK1481" ca="1" si="12797">LEFT(AR1480,1)</f>
        <v/>
      </c>
      <c r="BL1481" s="53" t="str">
        <f t="shared" ref="BL1481" ca="1" si="12798">LEFT(AS1480,1)</f>
        <v/>
      </c>
      <c r="BM1481" s="53" t="str">
        <f t="shared" ref="BM1481" ca="1" si="12799">LEFT(AT1480,1)</f>
        <v/>
      </c>
      <c r="BN1481" s="53" t="str">
        <f t="shared" ref="BN1481" ca="1" si="12800">LEFT(AU1480,1)</f>
        <v/>
      </c>
      <c r="BO1481" s="53" t="str">
        <f t="shared" ref="BO1481" ca="1" si="12801">LEFT(AV1480,1)</f>
        <v/>
      </c>
      <c r="BP1481" s="53" t="str">
        <f t="shared" ca="1" si="12785"/>
        <v/>
      </c>
      <c r="IK1481" s="7" t="str">
        <f t="shared" ref="IK1481:JD1481" si="12802">IF(IJ817="","",IJ817)</f>
        <v/>
      </c>
      <c r="IL1481" s="7" t="str">
        <f t="shared" si="12802"/>
        <v/>
      </c>
      <c r="IM1481" s="7" t="str">
        <f t="shared" si="12802"/>
        <v/>
      </c>
      <c r="IN1481" s="7" t="str">
        <f t="shared" si="12802"/>
        <v/>
      </c>
      <c r="IO1481" s="7" t="str">
        <f t="shared" si="12802"/>
        <v/>
      </c>
      <c r="IP1481" s="7" t="str">
        <f t="shared" si="12802"/>
        <v/>
      </c>
      <c r="IQ1481" s="7" t="str">
        <f t="shared" si="12802"/>
        <v/>
      </c>
      <c r="IR1481" s="7" t="str">
        <f t="shared" si="12802"/>
        <v/>
      </c>
      <c r="IS1481" s="7" t="str">
        <f t="shared" si="12802"/>
        <v/>
      </c>
      <c r="IT1481" s="7" t="str">
        <f t="shared" si="12802"/>
        <v/>
      </c>
      <c r="IU1481" s="7" t="str">
        <f t="shared" si="12802"/>
        <v/>
      </c>
      <c r="IV1481" s="7" t="str">
        <f t="shared" si="12802"/>
        <v/>
      </c>
      <c r="IW1481" s="7" t="str">
        <f t="shared" si="12802"/>
        <v/>
      </c>
      <c r="IX1481" s="7" t="str">
        <f t="shared" si="12802"/>
        <v/>
      </c>
      <c r="IY1481" s="7" t="str">
        <f t="shared" si="12802"/>
        <v/>
      </c>
      <c r="IZ1481" s="7" t="str">
        <f t="shared" si="12802"/>
        <v/>
      </c>
      <c r="JA1481" s="7" t="str">
        <f t="shared" si="12802"/>
        <v/>
      </c>
      <c r="JB1481" s="7" t="str">
        <f t="shared" si="12802"/>
        <v/>
      </c>
      <c r="JC1481" s="7" t="str">
        <f t="shared" si="12802"/>
        <v/>
      </c>
      <c r="JD1481" s="7" t="str">
        <f t="shared" si="12802"/>
        <v/>
      </c>
    </row>
    <row r="1482" spans="24:264" hidden="1" x14ac:dyDescent="0.3">
      <c r="X1482" s="51">
        <v>1482</v>
      </c>
      <c r="AE1482" s="7"/>
      <c r="AF1482" s="7" t="str">
        <f>IF(AF$1463="","",COUNTIF(AF$1464:AF$1481,"*Day*"))</f>
        <v/>
      </c>
      <c r="AG1482" s="7" t="str">
        <f t="shared" ref="AG1482:AX1482" si="12803">IF(AG$1463="","",COUNTIF(AG$1464:AG$1481,"*Day*"))</f>
        <v/>
      </c>
      <c r="AH1482" s="7" t="str">
        <f t="shared" si="12803"/>
        <v/>
      </c>
      <c r="AI1482" s="7" t="str">
        <f t="shared" si="12803"/>
        <v/>
      </c>
      <c r="AJ1482" s="7" t="str">
        <f t="shared" si="12803"/>
        <v/>
      </c>
      <c r="AK1482" s="7" t="str">
        <f t="shared" si="12803"/>
        <v/>
      </c>
      <c r="AL1482" s="7" t="str">
        <f t="shared" si="12803"/>
        <v/>
      </c>
      <c r="AM1482" s="7" t="str">
        <f t="shared" si="12803"/>
        <v/>
      </c>
      <c r="AN1482" s="7" t="str">
        <f t="shared" si="12803"/>
        <v/>
      </c>
      <c r="AO1482" s="7" t="str">
        <f t="shared" si="12803"/>
        <v/>
      </c>
      <c r="AP1482" s="7" t="str">
        <f t="shared" si="12803"/>
        <v/>
      </c>
      <c r="AQ1482" s="7" t="str">
        <f t="shared" si="12803"/>
        <v/>
      </c>
      <c r="AR1482" s="7" t="str">
        <f t="shared" si="12803"/>
        <v/>
      </c>
      <c r="AS1482" s="7" t="str">
        <f t="shared" si="12803"/>
        <v/>
      </c>
      <c r="AT1482" s="7" t="str">
        <f t="shared" si="12803"/>
        <v/>
      </c>
      <c r="AU1482" s="7" t="str">
        <f t="shared" si="12803"/>
        <v/>
      </c>
      <c r="AV1482" s="7" t="str">
        <f t="shared" si="12803"/>
        <v/>
      </c>
      <c r="AW1482" s="7" t="str">
        <f t="shared" si="12803"/>
        <v/>
      </c>
      <c r="AX1482" s="7" t="str">
        <f t="shared" si="12803"/>
        <v/>
      </c>
      <c r="AY1482" s="53" t="str">
        <f>IF(AY1464&lt;=AY1463,AY1464,"")</f>
        <v/>
      </c>
      <c r="AZ1482" s="53" t="str">
        <f t="shared" ref="AZ1482:BP1482" si="12804">IF(AZ1464&lt;=AZ1463,AZ1464,"")</f>
        <v/>
      </c>
      <c r="BA1482" s="53" t="str">
        <f t="shared" si="12804"/>
        <v/>
      </c>
      <c r="BB1482" s="53" t="str">
        <f t="shared" si="12804"/>
        <v/>
      </c>
      <c r="BC1482" s="53" t="str">
        <f t="shared" si="12804"/>
        <v/>
      </c>
      <c r="BD1482" s="53" t="str">
        <f t="shared" si="12804"/>
        <v/>
      </c>
      <c r="BE1482" s="53" t="str">
        <f t="shared" si="12804"/>
        <v/>
      </c>
      <c r="BF1482" s="53" t="str">
        <f t="shared" si="12804"/>
        <v/>
      </c>
      <c r="BG1482" s="53" t="str">
        <f t="shared" si="12804"/>
        <v/>
      </c>
      <c r="BH1482" s="53" t="str">
        <f t="shared" si="12804"/>
        <v/>
      </c>
      <c r="BI1482" s="53" t="str">
        <f t="shared" si="12804"/>
        <v/>
      </c>
      <c r="BJ1482" s="53" t="str">
        <f t="shared" si="12804"/>
        <v/>
      </c>
      <c r="BK1482" s="53" t="str">
        <f t="shared" si="12804"/>
        <v/>
      </c>
      <c r="BL1482" s="53" t="str">
        <f t="shared" si="12804"/>
        <v/>
      </c>
      <c r="BM1482" s="53" t="str">
        <f t="shared" si="12804"/>
        <v/>
      </c>
      <c r="BN1482" s="53" t="str">
        <f t="shared" si="12804"/>
        <v/>
      </c>
      <c r="BO1482" s="53" t="str">
        <f t="shared" si="12804"/>
        <v/>
      </c>
      <c r="BP1482" s="53" t="str">
        <f t="shared" si="12804"/>
        <v/>
      </c>
      <c r="IK1482" s="7" t="str">
        <f t="shared" ref="IK1482:JD1482" si="12805">IF(IJ818="","",IJ818)</f>
        <v/>
      </c>
      <c r="IL1482" s="7" t="str">
        <f t="shared" si="12805"/>
        <v/>
      </c>
      <c r="IM1482" s="7" t="str">
        <f t="shared" si="12805"/>
        <v/>
      </c>
      <c r="IN1482" s="7" t="str">
        <f t="shared" si="12805"/>
        <v/>
      </c>
      <c r="IO1482" s="7" t="str">
        <f t="shared" si="12805"/>
        <v/>
      </c>
      <c r="IP1482" s="7" t="str">
        <f t="shared" si="12805"/>
        <v/>
      </c>
      <c r="IQ1482" s="7" t="str">
        <f t="shared" si="12805"/>
        <v/>
      </c>
      <c r="IR1482" s="7" t="str">
        <f t="shared" si="12805"/>
        <v/>
      </c>
      <c r="IS1482" s="7" t="str">
        <f t="shared" si="12805"/>
        <v/>
      </c>
      <c r="IT1482" s="7" t="str">
        <f t="shared" si="12805"/>
        <v/>
      </c>
      <c r="IU1482" s="7" t="str">
        <f t="shared" si="12805"/>
        <v/>
      </c>
      <c r="IV1482" s="7" t="str">
        <f t="shared" si="12805"/>
        <v/>
      </c>
      <c r="IW1482" s="7" t="str">
        <f t="shared" si="12805"/>
        <v/>
      </c>
      <c r="IX1482" s="7" t="str">
        <f t="shared" si="12805"/>
        <v/>
      </c>
      <c r="IY1482" s="7" t="str">
        <f t="shared" si="12805"/>
        <v/>
      </c>
      <c r="IZ1482" s="7" t="str">
        <f t="shared" si="12805"/>
        <v/>
      </c>
      <c r="JA1482" s="7" t="str">
        <f t="shared" si="12805"/>
        <v/>
      </c>
      <c r="JB1482" s="7" t="str">
        <f t="shared" si="12805"/>
        <v/>
      </c>
      <c r="JC1482" s="7" t="str">
        <f t="shared" si="12805"/>
        <v/>
      </c>
      <c r="JD1482" s="7" t="str">
        <f t="shared" si="12805"/>
        <v/>
      </c>
    </row>
    <row r="1483" spans="24:264" hidden="1" x14ac:dyDescent="0.3">
      <c r="X1483" s="51">
        <v>1483</v>
      </c>
      <c r="AE1483" s="7"/>
      <c r="AF1483" s="7" t="str">
        <f>IF(AF$1463="","",COUNTIF(AF$1464:AF$1481,"*Nig*"))</f>
        <v/>
      </c>
      <c r="AG1483" s="7" t="str">
        <f t="shared" ref="AG1483:AX1483" si="12806">IF(AG$1463="","",COUNTIF(AG$1464:AG$1481,"*Nig*"))</f>
        <v/>
      </c>
      <c r="AH1483" s="7" t="str">
        <f t="shared" si="12806"/>
        <v/>
      </c>
      <c r="AI1483" s="7" t="str">
        <f t="shared" si="12806"/>
        <v/>
      </c>
      <c r="AJ1483" s="7" t="str">
        <f t="shared" si="12806"/>
        <v/>
      </c>
      <c r="AK1483" s="7" t="str">
        <f t="shared" si="12806"/>
        <v/>
      </c>
      <c r="AL1483" s="7" t="str">
        <f t="shared" si="12806"/>
        <v/>
      </c>
      <c r="AM1483" s="7" t="str">
        <f t="shared" si="12806"/>
        <v/>
      </c>
      <c r="AN1483" s="7" t="str">
        <f t="shared" si="12806"/>
        <v/>
      </c>
      <c r="AO1483" s="7" t="str">
        <f t="shared" si="12806"/>
        <v/>
      </c>
      <c r="AP1483" s="7" t="str">
        <f t="shared" si="12806"/>
        <v/>
      </c>
      <c r="AQ1483" s="7" t="str">
        <f t="shared" si="12806"/>
        <v/>
      </c>
      <c r="AR1483" s="7" t="str">
        <f t="shared" si="12806"/>
        <v/>
      </c>
      <c r="AS1483" s="7" t="str">
        <f t="shared" si="12806"/>
        <v/>
      </c>
      <c r="AT1483" s="7" t="str">
        <f t="shared" si="12806"/>
        <v/>
      </c>
      <c r="AU1483" s="7" t="str">
        <f t="shared" si="12806"/>
        <v/>
      </c>
      <c r="AV1483" s="7" t="str">
        <f t="shared" si="12806"/>
        <v/>
      </c>
      <c r="AW1483" s="7" t="str">
        <f t="shared" si="12806"/>
        <v/>
      </c>
      <c r="AX1483" s="7" t="str">
        <f t="shared" si="12806"/>
        <v/>
      </c>
      <c r="AY1483" s="53" t="str">
        <f>AF1482</f>
        <v/>
      </c>
      <c r="AZ1483" s="53" t="str">
        <f t="shared" ref="AZ1483" si="12807">AG1482</f>
        <v/>
      </c>
      <c r="BA1483" s="53" t="str">
        <f t="shared" ref="BA1483" si="12808">AH1482</f>
        <v/>
      </c>
      <c r="BB1483" s="53" t="str">
        <f t="shared" ref="BB1483" si="12809">AI1482</f>
        <v/>
      </c>
      <c r="BC1483" s="53" t="str">
        <f t="shared" ref="BC1483" si="12810">AJ1482</f>
        <v/>
      </c>
      <c r="BD1483" s="53" t="str">
        <f t="shared" ref="BD1483" si="12811">AK1482</f>
        <v/>
      </c>
      <c r="BE1483" s="53" t="str">
        <f t="shared" ref="BE1483" si="12812">AL1482</f>
        <v/>
      </c>
      <c r="BF1483" s="53" t="str">
        <f t="shared" ref="BF1483" si="12813">AM1482</f>
        <v/>
      </c>
      <c r="BG1483" s="53" t="str">
        <f t="shared" ref="BG1483" si="12814">AN1482</f>
        <v/>
      </c>
      <c r="BH1483" s="53" t="str">
        <f t="shared" ref="BH1483" si="12815">AO1482</f>
        <v/>
      </c>
      <c r="BI1483" s="53" t="str">
        <f t="shared" ref="BI1483" si="12816">AP1482</f>
        <v/>
      </c>
      <c r="BJ1483" s="53" t="str">
        <f t="shared" ref="BJ1483" si="12817">AQ1482</f>
        <v/>
      </c>
      <c r="BK1483" s="53" t="str">
        <f t="shared" ref="BK1483" si="12818">AR1482</f>
        <v/>
      </c>
      <c r="BL1483" s="53" t="str">
        <f t="shared" ref="BL1483" si="12819">AS1482</f>
        <v/>
      </c>
      <c r="BM1483" s="53" t="str">
        <f t="shared" ref="BM1483" si="12820">AT1482</f>
        <v/>
      </c>
      <c r="BN1483" s="53" t="str">
        <f t="shared" ref="BN1483" si="12821">AU1482</f>
        <v/>
      </c>
      <c r="BO1483" s="53" t="str">
        <f t="shared" ref="BO1483" si="12822">AV1482</f>
        <v/>
      </c>
      <c r="BP1483" s="53" t="str">
        <f t="shared" ref="BP1483" si="12823">AW1482</f>
        <v/>
      </c>
      <c r="IK1483" s="7" t="str">
        <f t="shared" ref="IK1483:JD1483" si="12824">IF(IJ819="","",IJ819)</f>
        <v/>
      </c>
      <c r="IL1483" s="7" t="str">
        <f t="shared" si="12824"/>
        <v/>
      </c>
      <c r="IM1483" s="7" t="str">
        <f t="shared" si="12824"/>
        <v/>
      </c>
      <c r="IN1483" s="7" t="str">
        <f t="shared" si="12824"/>
        <v/>
      </c>
      <c r="IO1483" s="7" t="str">
        <f t="shared" si="12824"/>
        <v/>
      </c>
      <c r="IP1483" s="7" t="str">
        <f t="shared" si="12824"/>
        <v/>
      </c>
      <c r="IQ1483" s="7" t="str">
        <f t="shared" si="12824"/>
        <v/>
      </c>
      <c r="IR1483" s="7" t="str">
        <f t="shared" si="12824"/>
        <v/>
      </c>
      <c r="IS1483" s="7" t="str">
        <f t="shared" si="12824"/>
        <v/>
      </c>
      <c r="IT1483" s="7" t="str">
        <f t="shared" si="12824"/>
        <v/>
      </c>
      <c r="IU1483" s="7" t="str">
        <f t="shared" si="12824"/>
        <v/>
      </c>
      <c r="IV1483" s="7" t="str">
        <f t="shared" si="12824"/>
        <v/>
      </c>
      <c r="IW1483" s="7" t="str">
        <f t="shared" si="12824"/>
        <v/>
      </c>
      <c r="IX1483" s="7" t="str">
        <f t="shared" si="12824"/>
        <v/>
      </c>
      <c r="IY1483" s="7" t="str">
        <f t="shared" si="12824"/>
        <v/>
      </c>
      <c r="IZ1483" s="7" t="str">
        <f t="shared" si="12824"/>
        <v/>
      </c>
      <c r="JA1483" s="7" t="str">
        <f t="shared" si="12824"/>
        <v/>
      </c>
      <c r="JB1483" s="7" t="str">
        <f t="shared" si="12824"/>
        <v/>
      </c>
      <c r="JC1483" s="7" t="str">
        <f t="shared" si="12824"/>
        <v/>
      </c>
      <c r="JD1483" s="7" t="str">
        <f t="shared" si="12824"/>
        <v/>
      </c>
    </row>
    <row r="1484" spans="24:264" hidden="1" x14ac:dyDescent="0.3">
      <c r="X1484" s="51">
        <v>1484</v>
      </c>
      <c r="AE1484" s="7"/>
      <c r="AF1484" s="7" t="str">
        <f>IFERROR(IF(AND(AF1482=0,AF1483=0),"",AY1482-AY1483),"")</f>
        <v/>
      </c>
      <c r="AG1484" s="7" t="str">
        <f t="shared" ref="AG1484:AX1484" si="12825">IFERROR(IF(AND(AG1482=0,AG1483=0),"",AZ1482-AZ1483),"")</f>
        <v/>
      </c>
      <c r="AH1484" s="7" t="str">
        <f t="shared" si="12825"/>
        <v/>
      </c>
      <c r="AI1484" s="7" t="str">
        <f t="shared" si="12825"/>
        <v/>
      </c>
      <c r="AJ1484" s="7" t="str">
        <f t="shared" si="12825"/>
        <v/>
      </c>
      <c r="AK1484" s="7" t="str">
        <f t="shared" si="12825"/>
        <v/>
      </c>
      <c r="AL1484" s="7" t="str">
        <f t="shared" si="12825"/>
        <v/>
      </c>
      <c r="AM1484" s="7" t="str">
        <f t="shared" si="12825"/>
        <v/>
      </c>
      <c r="AN1484" s="7" t="str">
        <f t="shared" si="12825"/>
        <v/>
      </c>
      <c r="AO1484" s="7" t="str">
        <f t="shared" si="12825"/>
        <v/>
      </c>
      <c r="AP1484" s="7" t="str">
        <f t="shared" si="12825"/>
        <v/>
      </c>
      <c r="AQ1484" s="7" t="str">
        <f t="shared" si="12825"/>
        <v/>
      </c>
      <c r="AR1484" s="7" t="str">
        <f t="shared" si="12825"/>
        <v/>
      </c>
      <c r="AS1484" s="7" t="str">
        <f t="shared" si="12825"/>
        <v/>
      </c>
      <c r="AT1484" s="7" t="str">
        <f t="shared" si="12825"/>
        <v/>
      </c>
      <c r="AU1484" s="7" t="str">
        <f t="shared" si="12825"/>
        <v/>
      </c>
      <c r="AV1484" s="7" t="str">
        <f t="shared" si="12825"/>
        <v/>
      </c>
      <c r="AW1484" s="7" t="str">
        <f t="shared" si="12825"/>
        <v/>
      </c>
      <c r="AX1484" s="7">
        <f t="shared" si="12825"/>
        <v>0</v>
      </c>
      <c r="AY1484" s="53" t="str">
        <f>IF(AY1482="","",AF1483)</f>
        <v/>
      </c>
      <c r="AZ1484" s="53" t="str">
        <f t="shared" ref="AZ1484" si="12826">IF(AZ1482="","",AG1483)</f>
        <v/>
      </c>
      <c r="BA1484" s="53" t="str">
        <f t="shared" ref="BA1484" si="12827">IF(BA1482="","",AH1483)</f>
        <v/>
      </c>
      <c r="BB1484" s="53" t="str">
        <f t="shared" ref="BB1484" si="12828">IF(BB1482="","",AI1483)</f>
        <v/>
      </c>
      <c r="BC1484" s="53" t="str">
        <f t="shared" ref="BC1484" si="12829">IF(BC1482="","",AJ1483)</f>
        <v/>
      </c>
      <c r="BD1484" s="53" t="str">
        <f t="shared" ref="BD1484" si="12830">IF(BD1482="","",AK1483)</f>
        <v/>
      </c>
      <c r="BE1484" s="53" t="str">
        <f t="shared" ref="BE1484" si="12831">IF(BE1482="","",AL1483)</f>
        <v/>
      </c>
      <c r="BF1484" s="53" t="str">
        <f t="shared" ref="BF1484" si="12832">IF(BF1482="","",AM1483)</f>
        <v/>
      </c>
      <c r="BG1484" s="53" t="str">
        <f t="shared" ref="BG1484" si="12833">IF(BG1482="","",AN1483)</f>
        <v/>
      </c>
      <c r="BH1484" s="53" t="str">
        <f t="shared" ref="BH1484" si="12834">IF(BH1482="","",AO1483)</f>
        <v/>
      </c>
      <c r="BI1484" s="53" t="str">
        <f t="shared" ref="BI1484" si="12835">IF(BI1482="","",AP1483)</f>
        <v/>
      </c>
      <c r="BJ1484" s="53" t="str">
        <f t="shared" ref="BJ1484" si="12836">IF(BJ1482="","",AQ1483)</f>
        <v/>
      </c>
      <c r="BK1484" s="53" t="str">
        <f t="shared" ref="BK1484" si="12837">IF(BK1482="","",AR1483)</f>
        <v/>
      </c>
      <c r="BL1484" s="53" t="str">
        <f t="shared" ref="BL1484" si="12838">IF(BL1482="","",AS1483)</f>
        <v/>
      </c>
      <c r="BM1484" s="53" t="str">
        <f t="shared" ref="BM1484" si="12839">IF(BM1482="","",AT1483)</f>
        <v/>
      </c>
      <c r="BN1484" s="53" t="str">
        <f t="shared" ref="BN1484" si="12840">IF(BN1482="","",AU1483)</f>
        <v/>
      </c>
      <c r="BO1484" s="53" t="str">
        <f t="shared" ref="BO1484" si="12841">IF(BO1482="","",AV1483)</f>
        <v/>
      </c>
      <c r="BP1484" s="53" t="str">
        <f t="shared" ref="BP1484" si="12842">IF(BP1482="","",AW1483)</f>
        <v/>
      </c>
      <c r="BR1484" s="7">
        <f>SUM(BT1484:CK1484)</f>
        <v>0</v>
      </c>
      <c r="BT1484" s="7" t="str">
        <f>IF(AF1484&lt;0,0,AF1484)</f>
        <v/>
      </c>
      <c r="BU1484" s="7" t="str">
        <f t="shared" ref="BU1484" si="12843">IF(AG1484&lt;0,0,AG1484)</f>
        <v/>
      </c>
      <c r="BV1484" s="7" t="str">
        <f t="shared" ref="BV1484" si="12844">IF(AH1484&lt;0,0,AH1484)</f>
        <v/>
      </c>
      <c r="BW1484" s="7" t="str">
        <f t="shared" ref="BW1484" si="12845">IF(AI1484&lt;0,0,AI1484)</f>
        <v/>
      </c>
      <c r="BX1484" s="7" t="str">
        <f t="shared" ref="BX1484" si="12846">IF(AJ1484&lt;0,0,AJ1484)</f>
        <v/>
      </c>
      <c r="BY1484" s="7" t="str">
        <f t="shared" ref="BY1484" si="12847">IF(AK1484&lt;0,0,AK1484)</f>
        <v/>
      </c>
      <c r="BZ1484" s="7" t="str">
        <f t="shared" ref="BZ1484" si="12848">IF(AL1484&lt;0,0,AL1484)</f>
        <v/>
      </c>
      <c r="CA1484" s="7" t="str">
        <f t="shared" ref="CA1484" si="12849">IF(AM1484&lt;0,0,AM1484)</f>
        <v/>
      </c>
      <c r="CB1484" s="7" t="str">
        <f t="shared" ref="CB1484" si="12850">IF(AN1484&lt;0,0,AN1484)</f>
        <v/>
      </c>
      <c r="CC1484" s="7" t="str">
        <f t="shared" ref="CC1484" si="12851">IF(AO1484&lt;0,0,AO1484)</f>
        <v/>
      </c>
      <c r="CD1484" s="7" t="str">
        <f t="shared" ref="CD1484" si="12852">IF(AP1484&lt;0,0,AP1484)</f>
        <v/>
      </c>
      <c r="CE1484" s="7" t="str">
        <f t="shared" ref="CE1484" si="12853">IF(AQ1484&lt;0,0,AQ1484)</f>
        <v/>
      </c>
      <c r="CF1484" s="7" t="str">
        <f t="shared" ref="CF1484" si="12854">IF(AR1484&lt;0,0,AR1484)</f>
        <v/>
      </c>
      <c r="CG1484" s="7" t="str">
        <f t="shared" ref="CG1484" si="12855">IF(AS1484&lt;0,0,AS1484)</f>
        <v/>
      </c>
      <c r="CH1484" s="7" t="str">
        <f t="shared" ref="CH1484" si="12856">IF(AT1484&lt;0,0,AT1484)</f>
        <v/>
      </c>
      <c r="CI1484" s="7" t="str">
        <f t="shared" ref="CI1484" si="12857">IF(AU1484&lt;0,0,AU1484)</f>
        <v/>
      </c>
      <c r="CJ1484" s="7" t="str">
        <f t="shared" ref="CJ1484" si="12858">IF(AV1484&lt;0,0,AV1484)</f>
        <v/>
      </c>
      <c r="CK1484" s="7" t="str">
        <f t="shared" ref="CK1484" si="12859">IF(AW1484&lt;0,0,AW1484)</f>
        <v/>
      </c>
      <c r="IK1484" s="7" t="str">
        <f t="shared" ref="IK1484:JD1484" si="12860">IF(IJ820="","",IJ820)</f>
        <v/>
      </c>
      <c r="IL1484" s="7" t="str">
        <f t="shared" si="12860"/>
        <v/>
      </c>
      <c r="IM1484" s="7" t="str">
        <f t="shared" si="12860"/>
        <v/>
      </c>
      <c r="IN1484" s="7" t="str">
        <f t="shared" si="12860"/>
        <v/>
      </c>
      <c r="IO1484" s="7" t="str">
        <f t="shared" si="12860"/>
        <v/>
      </c>
      <c r="IP1484" s="7" t="str">
        <f t="shared" si="12860"/>
        <v/>
      </c>
      <c r="IQ1484" s="7" t="str">
        <f t="shared" si="12860"/>
        <v/>
      </c>
      <c r="IR1484" s="7" t="str">
        <f t="shared" si="12860"/>
        <v/>
      </c>
      <c r="IS1484" s="7" t="str">
        <f t="shared" si="12860"/>
        <v/>
      </c>
      <c r="IT1484" s="7" t="str">
        <f t="shared" si="12860"/>
        <v/>
      </c>
      <c r="IU1484" s="7" t="str">
        <f t="shared" si="12860"/>
        <v/>
      </c>
      <c r="IV1484" s="7" t="str">
        <f t="shared" si="12860"/>
        <v/>
      </c>
      <c r="IW1484" s="7" t="str">
        <f t="shared" si="12860"/>
        <v/>
      </c>
      <c r="IX1484" s="7" t="str">
        <f t="shared" si="12860"/>
        <v/>
      </c>
      <c r="IY1484" s="7" t="str">
        <f t="shared" si="12860"/>
        <v/>
      </c>
      <c r="IZ1484" s="7" t="str">
        <f t="shared" si="12860"/>
        <v/>
      </c>
      <c r="JA1484" s="7" t="str">
        <f t="shared" si="12860"/>
        <v/>
      </c>
      <c r="JB1484" s="7" t="str">
        <f t="shared" si="12860"/>
        <v/>
      </c>
      <c r="JC1484" s="7" t="str">
        <f t="shared" si="12860"/>
        <v/>
      </c>
      <c r="JD1484" s="7" t="str">
        <f t="shared" si="12860"/>
        <v/>
      </c>
    </row>
    <row r="1485" spans="24:264" hidden="1" x14ac:dyDescent="0.3">
      <c r="X1485" s="51">
        <v>1485</v>
      </c>
      <c r="Z1485" s="7" t="s">
        <v>1366</v>
      </c>
      <c r="AA1485" s="7" t="str">
        <f t="shared" ref="AA1485:CL1485" si="12861">IF(Z377="","",Z377)</f>
        <v/>
      </c>
      <c r="AB1485" s="7">
        <f t="shared" si="12861"/>
        <v>22</v>
      </c>
      <c r="AC1485" s="7" t="str">
        <f t="shared" si="12861"/>
        <v/>
      </c>
      <c r="AD1485" s="7" t="str">
        <f t="shared" si="12861"/>
        <v/>
      </c>
      <c r="AE1485" s="7" t="str">
        <f t="shared" si="12861"/>
        <v/>
      </c>
      <c r="AF1485" s="7" t="str">
        <f t="shared" si="12861"/>
        <v/>
      </c>
      <c r="AG1485" s="7" t="str">
        <f t="shared" si="12861"/>
        <v/>
      </c>
      <c r="AH1485" s="7" t="str">
        <f t="shared" si="12861"/>
        <v/>
      </c>
      <c r="AI1485" s="7" t="str">
        <f t="shared" si="12861"/>
        <v/>
      </c>
      <c r="AJ1485" s="7" t="str">
        <f t="shared" si="12861"/>
        <v/>
      </c>
      <c r="AK1485" s="7" t="str">
        <f t="shared" si="12861"/>
        <v/>
      </c>
      <c r="AL1485" s="7" t="str">
        <f t="shared" si="12861"/>
        <v/>
      </c>
      <c r="AM1485" s="7" t="str">
        <f t="shared" si="12861"/>
        <v/>
      </c>
      <c r="AN1485" s="7" t="str">
        <f t="shared" si="12861"/>
        <v/>
      </c>
      <c r="AO1485" s="7" t="str">
        <f t="shared" si="12861"/>
        <v/>
      </c>
      <c r="AP1485" s="7" t="str">
        <f t="shared" si="12861"/>
        <v/>
      </c>
      <c r="AQ1485" s="7" t="str">
        <f t="shared" si="12861"/>
        <v/>
      </c>
      <c r="AR1485" s="7" t="str">
        <f t="shared" si="12861"/>
        <v/>
      </c>
      <c r="AS1485" s="7" t="str">
        <f t="shared" si="12861"/>
        <v/>
      </c>
      <c r="AT1485" s="7" t="str">
        <f t="shared" si="12861"/>
        <v/>
      </c>
      <c r="AU1485" s="7" t="str">
        <f t="shared" si="12861"/>
        <v/>
      </c>
      <c r="AV1485" s="7" t="str">
        <f t="shared" si="12861"/>
        <v/>
      </c>
      <c r="AW1485" s="7" t="str">
        <f t="shared" si="12861"/>
        <v/>
      </c>
      <c r="AX1485" s="7" t="str">
        <f t="shared" si="12861"/>
        <v/>
      </c>
      <c r="AY1485" s="7" t="str">
        <f t="shared" si="12861"/>
        <v/>
      </c>
      <c r="AZ1485" s="7" t="str">
        <f t="shared" si="12861"/>
        <v/>
      </c>
      <c r="BA1485" s="7" t="str">
        <f t="shared" si="12861"/>
        <v/>
      </c>
      <c r="BB1485" s="7" t="str">
        <f t="shared" si="12861"/>
        <v/>
      </c>
      <c r="BC1485" s="7" t="str">
        <f t="shared" si="12861"/>
        <v/>
      </c>
      <c r="BD1485" s="7" t="str">
        <f t="shared" si="12861"/>
        <v/>
      </c>
      <c r="BE1485" s="7" t="str">
        <f t="shared" si="12861"/>
        <v/>
      </c>
      <c r="BF1485" s="7" t="str">
        <f t="shared" si="12861"/>
        <v/>
      </c>
      <c r="BG1485" s="7" t="str">
        <f t="shared" si="12861"/>
        <v/>
      </c>
      <c r="BH1485" s="7" t="str">
        <f t="shared" si="12861"/>
        <v/>
      </c>
      <c r="BI1485" s="7" t="str">
        <f t="shared" si="12861"/>
        <v/>
      </c>
      <c r="BJ1485" s="7" t="str">
        <f t="shared" si="12861"/>
        <v/>
      </c>
      <c r="BK1485" s="7" t="str">
        <f t="shared" si="12861"/>
        <v/>
      </c>
      <c r="BL1485" s="7" t="str">
        <f t="shared" si="12861"/>
        <v/>
      </c>
      <c r="BM1485" s="7" t="str">
        <f t="shared" si="12861"/>
        <v/>
      </c>
      <c r="BN1485" s="7" t="str">
        <f t="shared" si="12861"/>
        <v/>
      </c>
      <c r="BO1485" s="7" t="str">
        <f t="shared" si="12861"/>
        <v/>
      </c>
      <c r="BP1485" s="7" t="str">
        <f t="shared" si="12861"/>
        <v/>
      </c>
      <c r="BQ1485" s="7" t="str">
        <f t="shared" si="12861"/>
        <v/>
      </c>
      <c r="BR1485" s="7" t="str">
        <f t="shared" si="12861"/>
        <v/>
      </c>
      <c r="BS1485" s="7" t="str">
        <f t="shared" si="12861"/>
        <v/>
      </c>
      <c r="BT1485" s="7" t="str">
        <f t="shared" si="12861"/>
        <v/>
      </c>
      <c r="BU1485" s="7" t="str">
        <f t="shared" si="12861"/>
        <v/>
      </c>
      <c r="BV1485" s="7" t="str">
        <f t="shared" si="12861"/>
        <v/>
      </c>
      <c r="BW1485" s="7" t="str">
        <f t="shared" si="12861"/>
        <v/>
      </c>
      <c r="BX1485" s="7" t="str">
        <f t="shared" si="12861"/>
        <v/>
      </c>
      <c r="BY1485" s="7" t="str">
        <f t="shared" si="12861"/>
        <v/>
      </c>
      <c r="BZ1485" s="7" t="str">
        <f t="shared" si="12861"/>
        <v/>
      </c>
      <c r="CA1485" s="7" t="str">
        <f t="shared" si="12861"/>
        <v/>
      </c>
      <c r="CB1485" s="7" t="str">
        <f t="shared" si="12861"/>
        <v/>
      </c>
      <c r="CC1485" s="7" t="str">
        <f t="shared" si="12861"/>
        <v/>
      </c>
      <c r="CD1485" s="7" t="str">
        <f t="shared" si="12861"/>
        <v/>
      </c>
      <c r="CE1485" s="7" t="str">
        <f t="shared" si="12861"/>
        <v/>
      </c>
      <c r="CF1485" s="7" t="str">
        <f t="shared" si="12861"/>
        <v/>
      </c>
      <c r="CG1485" s="7" t="str">
        <f t="shared" si="12861"/>
        <v/>
      </c>
      <c r="CH1485" s="7" t="str">
        <f t="shared" si="12861"/>
        <v/>
      </c>
      <c r="CI1485" s="7" t="str">
        <f t="shared" si="12861"/>
        <v/>
      </c>
      <c r="CJ1485" s="7" t="str">
        <f t="shared" si="12861"/>
        <v/>
      </c>
      <c r="CK1485" s="7" t="str">
        <f t="shared" si="12861"/>
        <v/>
      </c>
      <c r="CL1485" s="7" t="str">
        <f t="shared" si="12861"/>
        <v/>
      </c>
      <c r="CM1485" s="7" t="str">
        <f t="shared" ref="CM1485:EX1485" si="12862">IF(CL377="","",CL377)</f>
        <v/>
      </c>
      <c r="CN1485" s="7" t="str">
        <f t="shared" si="12862"/>
        <v/>
      </c>
      <c r="CO1485" s="7" t="str">
        <f t="shared" si="12862"/>
        <v/>
      </c>
      <c r="CP1485" s="7" t="str">
        <f t="shared" si="12862"/>
        <v/>
      </c>
      <c r="CQ1485" s="7" t="str">
        <f t="shared" si="12862"/>
        <v/>
      </c>
      <c r="CR1485" s="7" t="str">
        <f t="shared" si="12862"/>
        <v/>
      </c>
      <c r="CS1485" s="7" t="str">
        <f t="shared" si="12862"/>
        <v/>
      </c>
      <c r="CT1485" s="7" t="str">
        <f t="shared" si="12862"/>
        <v/>
      </c>
      <c r="CU1485" s="7" t="str">
        <f t="shared" si="12862"/>
        <v/>
      </c>
      <c r="CV1485" s="7" t="str">
        <f t="shared" si="12862"/>
        <v/>
      </c>
      <c r="CW1485" s="7" t="str">
        <f t="shared" si="12862"/>
        <v/>
      </c>
      <c r="CX1485" s="7" t="str">
        <f t="shared" si="12862"/>
        <v/>
      </c>
      <c r="CY1485" s="7" t="str">
        <f t="shared" si="12862"/>
        <v/>
      </c>
      <c r="CZ1485" s="7" t="str">
        <f t="shared" si="12862"/>
        <v/>
      </c>
      <c r="DA1485" s="7" t="str">
        <f t="shared" si="12862"/>
        <v/>
      </c>
      <c r="DB1485" s="7" t="str">
        <f t="shared" si="12862"/>
        <v/>
      </c>
      <c r="DC1485" s="7" t="str">
        <f t="shared" si="12862"/>
        <v/>
      </c>
      <c r="DD1485" s="7" t="str">
        <f t="shared" si="12862"/>
        <v/>
      </c>
      <c r="DE1485" s="7" t="str">
        <f t="shared" si="12862"/>
        <v/>
      </c>
      <c r="DF1485" s="7" t="str">
        <f t="shared" si="12862"/>
        <v/>
      </c>
      <c r="DG1485" s="7" t="str">
        <f t="shared" si="12862"/>
        <v/>
      </c>
      <c r="DH1485" s="7" t="str">
        <f t="shared" si="12862"/>
        <v/>
      </c>
      <c r="DI1485" s="7" t="str">
        <f t="shared" si="12862"/>
        <v/>
      </c>
      <c r="DJ1485" s="7" t="str">
        <f t="shared" si="12862"/>
        <v/>
      </c>
      <c r="DK1485" s="7" t="str">
        <f t="shared" si="12862"/>
        <v/>
      </c>
      <c r="DL1485" s="7" t="str">
        <f t="shared" si="12862"/>
        <v/>
      </c>
      <c r="DM1485" s="7" t="str">
        <f t="shared" si="12862"/>
        <v/>
      </c>
      <c r="DN1485" s="7" t="str">
        <f t="shared" si="12862"/>
        <v/>
      </c>
      <c r="DO1485" s="7" t="str">
        <f t="shared" si="12862"/>
        <v/>
      </c>
      <c r="DP1485" s="7" t="str">
        <f t="shared" si="12862"/>
        <v/>
      </c>
      <c r="DQ1485" s="7" t="str">
        <f t="shared" si="12862"/>
        <v/>
      </c>
      <c r="DR1485" s="7" t="str">
        <f t="shared" si="12862"/>
        <v/>
      </c>
      <c r="DS1485" s="7" t="str">
        <f t="shared" si="12862"/>
        <v/>
      </c>
      <c r="DT1485" s="7" t="str">
        <f t="shared" si="12862"/>
        <v/>
      </c>
      <c r="DU1485" s="7" t="str">
        <f t="shared" si="12862"/>
        <v/>
      </c>
      <c r="DV1485" s="7" t="str">
        <f t="shared" si="12862"/>
        <v/>
      </c>
      <c r="DW1485" s="7" t="str">
        <f t="shared" si="12862"/>
        <v/>
      </c>
      <c r="DX1485" s="7" t="str">
        <f t="shared" si="12862"/>
        <v/>
      </c>
      <c r="DY1485" s="7" t="str">
        <f t="shared" si="12862"/>
        <v/>
      </c>
      <c r="DZ1485" s="7" t="str">
        <f t="shared" si="12862"/>
        <v/>
      </c>
      <c r="EA1485" s="7" t="str">
        <f t="shared" si="12862"/>
        <v/>
      </c>
      <c r="EB1485" s="7" t="str">
        <f t="shared" si="12862"/>
        <v/>
      </c>
      <c r="EC1485" s="7" t="str">
        <f t="shared" si="12862"/>
        <v/>
      </c>
      <c r="ED1485" s="7" t="str">
        <f t="shared" si="12862"/>
        <v/>
      </c>
      <c r="EE1485" s="7" t="str">
        <f t="shared" si="12862"/>
        <v/>
      </c>
      <c r="EF1485" s="7" t="str">
        <f t="shared" si="12862"/>
        <v/>
      </c>
      <c r="EG1485" s="7" t="str">
        <f t="shared" si="12862"/>
        <v/>
      </c>
      <c r="EH1485" s="7" t="str">
        <f t="shared" si="12862"/>
        <v/>
      </c>
      <c r="EI1485" s="7" t="str">
        <f t="shared" si="12862"/>
        <v/>
      </c>
      <c r="EJ1485" s="7" t="str">
        <f t="shared" si="12862"/>
        <v/>
      </c>
      <c r="EK1485" s="7" t="str">
        <f t="shared" si="12862"/>
        <v/>
      </c>
      <c r="EL1485" s="7" t="str">
        <f t="shared" si="12862"/>
        <v/>
      </c>
      <c r="EM1485" s="7" t="str">
        <f t="shared" si="12862"/>
        <v/>
      </c>
      <c r="EN1485" s="7" t="str">
        <f t="shared" si="12862"/>
        <v/>
      </c>
      <c r="EO1485" s="7" t="str">
        <f t="shared" si="12862"/>
        <v/>
      </c>
      <c r="EP1485" s="7" t="str">
        <f t="shared" si="12862"/>
        <v/>
      </c>
      <c r="EQ1485" s="7" t="str">
        <f t="shared" si="12862"/>
        <v/>
      </c>
      <c r="ER1485" s="7" t="str">
        <f t="shared" si="12862"/>
        <v/>
      </c>
      <c r="ES1485" s="7" t="str">
        <f t="shared" si="12862"/>
        <v/>
      </c>
      <c r="ET1485" s="7" t="str">
        <f t="shared" si="12862"/>
        <v/>
      </c>
      <c r="EU1485" s="7" t="str">
        <f t="shared" si="12862"/>
        <v/>
      </c>
      <c r="EV1485" s="7" t="str">
        <f t="shared" si="12862"/>
        <v/>
      </c>
      <c r="EW1485" s="7" t="str">
        <f t="shared" si="12862"/>
        <v/>
      </c>
      <c r="EX1485" s="7" t="str">
        <f t="shared" si="12862"/>
        <v/>
      </c>
      <c r="EY1485" s="7" t="str">
        <f t="shared" ref="EY1485:HJ1485" si="12863">IF(EX377="","",EX377)</f>
        <v/>
      </c>
      <c r="EZ1485" s="7" t="str">
        <f t="shared" si="12863"/>
        <v/>
      </c>
      <c r="FA1485" s="7" t="str">
        <f t="shared" si="12863"/>
        <v/>
      </c>
      <c r="FB1485" s="7" t="str">
        <f t="shared" si="12863"/>
        <v/>
      </c>
      <c r="FC1485" s="7" t="str">
        <f t="shared" si="12863"/>
        <v/>
      </c>
      <c r="FD1485" s="7" t="str">
        <f t="shared" si="12863"/>
        <v/>
      </c>
      <c r="FE1485" s="7" t="str">
        <f t="shared" si="12863"/>
        <v/>
      </c>
      <c r="FF1485" s="7" t="str">
        <f t="shared" si="12863"/>
        <v/>
      </c>
      <c r="FG1485" s="7" t="str">
        <f t="shared" si="12863"/>
        <v/>
      </c>
      <c r="FH1485" s="7" t="str">
        <f t="shared" si="12863"/>
        <v/>
      </c>
      <c r="FI1485" s="7" t="str">
        <f t="shared" si="12863"/>
        <v/>
      </c>
      <c r="FJ1485" s="7" t="str">
        <f t="shared" si="12863"/>
        <v/>
      </c>
      <c r="FK1485" s="7" t="str">
        <f t="shared" si="12863"/>
        <v/>
      </c>
      <c r="FL1485" s="7" t="str">
        <f t="shared" si="12863"/>
        <v/>
      </c>
      <c r="FM1485" s="7" t="str">
        <f t="shared" si="12863"/>
        <v/>
      </c>
      <c r="FN1485" s="7" t="str">
        <f t="shared" si="12863"/>
        <v/>
      </c>
      <c r="FO1485" s="7" t="str">
        <f t="shared" si="12863"/>
        <v/>
      </c>
      <c r="FP1485" s="7" t="str">
        <f t="shared" si="12863"/>
        <v/>
      </c>
      <c r="FQ1485" s="7" t="str">
        <f t="shared" si="12863"/>
        <v/>
      </c>
      <c r="FR1485" s="7" t="str">
        <f t="shared" si="12863"/>
        <v/>
      </c>
      <c r="FS1485" s="7" t="str">
        <f t="shared" si="12863"/>
        <v/>
      </c>
      <c r="FT1485" s="7" t="str">
        <f t="shared" si="12863"/>
        <v/>
      </c>
      <c r="FU1485" s="7" t="str">
        <f t="shared" si="12863"/>
        <v/>
      </c>
      <c r="FV1485" s="7" t="str">
        <f t="shared" si="12863"/>
        <v/>
      </c>
      <c r="FW1485" s="7" t="str">
        <f t="shared" si="12863"/>
        <v/>
      </c>
      <c r="FX1485" s="7" t="str">
        <f t="shared" si="12863"/>
        <v/>
      </c>
      <c r="FY1485" s="7" t="str">
        <f t="shared" si="12863"/>
        <v/>
      </c>
      <c r="FZ1485" s="7" t="str">
        <f t="shared" si="12863"/>
        <v/>
      </c>
      <c r="GA1485" s="7" t="str">
        <f t="shared" si="12863"/>
        <v/>
      </c>
      <c r="GB1485" s="7" t="str">
        <f t="shared" si="12863"/>
        <v/>
      </c>
      <c r="GC1485" s="7" t="str">
        <f t="shared" si="12863"/>
        <v/>
      </c>
      <c r="GD1485" s="7" t="str">
        <f t="shared" si="12863"/>
        <v/>
      </c>
      <c r="GE1485" s="7" t="str">
        <f t="shared" si="12863"/>
        <v/>
      </c>
      <c r="GF1485" s="7" t="str">
        <f t="shared" si="12863"/>
        <v/>
      </c>
      <c r="GG1485" s="7" t="str">
        <f t="shared" si="12863"/>
        <v/>
      </c>
      <c r="GH1485" s="7" t="str">
        <f t="shared" si="12863"/>
        <v/>
      </c>
      <c r="GI1485" s="7" t="str">
        <f t="shared" si="12863"/>
        <v/>
      </c>
      <c r="GJ1485" s="7" t="str">
        <f t="shared" si="12863"/>
        <v/>
      </c>
      <c r="GK1485" s="7" t="str">
        <f t="shared" si="12863"/>
        <v/>
      </c>
      <c r="GL1485" s="7" t="str">
        <f t="shared" si="12863"/>
        <v/>
      </c>
      <c r="GM1485" s="7" t="str">
        <f t="shared" si="12863"/>
        <v/>
      </c>
      <c r="GN1485" s="7" t="str">
        <f t="shared" si="12863"/>
        <v/>
      </c>
      <c r="GO1485" s="7" t="str">
        <f t="shared" si="12863"/>
        <v/>
      </c>
      <c r="GP1485" s="7" t="str">
        <f t="shared" si="12863"/>
        <v/>
      </c>
      <c r="GQ1485" s="7" t="str">
        <f t="shared" si="12863"/>
        <v/>
      </c>
      <c r="GR1485" s="7" t="str">
        <f t="shared" si="12863"/>
        <v/>
      </c>
      <c r="GS1485" s="7" t="str">
        <f t="shared" si="12863"/>
        <v/>
      </c>
      <c r="GT1485" s="7" t="str">
        <f t="shared" si="12863"/>
        <v/>
      </c>
      <c r="GU1485" s="7" t="str">
        <f t="shared" si="12863"/>
        <v/>
      </c>
      <c r="GV1485" s="7" t="str">
        <f t="shared" si="12863"/>
        <v/>
      </c>
      <c r="GW1485" s="7" t="str">
        <f t="shared" si="12863"/>
        <v/>
      </c>
      <c r="GX1485" s="7" t="str">
        <f t="shared" si="12863"/>
        <v/>
      </c>
      <c r="GY1485" s="7" t="str">
        <f t="shared" si="12863"/>
        <v/>
      </c>
      <c r="GZ1485" s="7" t="str">
        <f t="shared" si="12863"/>
        <v/>
      </c>
      <c r="HA1485" s="7" t="str">
        <f t="shared" si="12863"/>
        <v/>
      </c>
      <c r="HB1485" s="7" t="str">
        <f t="shared" si="12863"/>
        <v/>
      </c>
      <c r="HC1485" s="7" t="str">
        <f t="shared" si="12863"/>
        <v/>
      </c>
      <c r="HD1485" s="7" t="str">
        <f t="shared" si="12863"/>
        <v/>
      </c>
      <c r="HE1485" s="7" t="str">
        <f t="shared" si="12863"/>
        <v/>
      </c>
      <c r="HF1485" s="7" t="str">
        <f t="shared" si="12863"/>
        <v/>
      </c>
      <c r="HG1485" s="7" t="str">
        <f t="shared" si="12863"/>
        <v/>
      </c>
      <c r="HH1485" s="7" t="str">
        <f t="shared" si="12863"/>
        <v/>
      </c>
      <c r="HI1485" s="7" t="str">
        <f t="shared" si="12863"/>
        <v/>
      </c>
      <c r="HJ1485" s="7" t="str">
        <f t="shared" si="12863"/>
        <v/>
      </c>
      <c r="HK1485" s="7" t="str">
        <f t="shared" ref="HK1485:IJ1485" si="12864">IF(HJ377="","",HJ377)</f>
        <v/>
      </c>
      <c r="HL1485" s="7" t="str">
        <f t="shared" si="12864"/>
        <v/>
      </c>
      <c r="HM1485" s="7" t="str">
        <f t="shared" si="12864"/>
        <v/>
      </c>
      <c r="HN1485" s="7" t="str">
        <f t="shared" si="12864"/>
        <v/>
      </c>
      <c r="HO1485" s="7" t="str">
        <f t="shared" si="12864"/>
        <v/>
      </c>
      <c r="HP1485" s="7" t="str">
        <f t="shared" si="12864"/>
        <v/>
      </c>
      <c r="HQ1485" s="7" t="str">
        <f t="shared" si="12864"/>
        <v/>
      </c>
      <c r="HR1485" s="7" t="str">
        <f t="shared" si="12864"/>
        <v/>
      </c>
      <c r="HS1485" s="7" t="str">
        <f t="shared" si="12864"/>
        <v/>
      </c>
      <c r="HT1485" s="7" t="str">
        <f t="shared" si="12864"/>
        <v/>
      </c>
      <c r="HU1485" s="7" t="str">
        <f t="shared" si="12864"/>
        <v/>
      </c>
      <c r="HV1485" s="7" t="str">
        <f t="shared" si="12864"/>
        <v/>
      </c>
      <c r="HW1485" s="7" t="str">
        <f t="shared" si="12864"/>
        <v/>
      </c>
      <c r="HX1485" s="7" t="str">
        <f t="shared" si="12864"/>
        <v/>
      </c>
      <c r="HY1485" s="7" t="str">
        <f t="shared" si="12864"/>
        <v/>
      </c>
      <c r="HZ1485" s="7" t="str">
        <f t="shared" si="12864"/>
        <v/>
      </c>
      <c r="IA1485" s="7" t="str">
        <f t="shared" si="12864"/>
        <v/>
      </c>
      <c r="IB1485" s="7" t="str">
        <f t="shared" si="12864"/>
        <v/>
      </c>
      <c r="IC1485" s="7" t="str">
        <f t="shared" si="12864"/>
        <v/>
      </c>
      <c r="ID1485" s="7" t="str">
        <f t="shared" si="12864"/>
        <v/>
      </c>
      <c r="IE1485" s="7" t="str">
        <f t="shared" si="12864"/>
        <v/>
      </c>
      <c r="IF1485" s="7" t="str">
        <f t="shared" si="12864"/>
        <v/>
      </c>
      <c r="IG1485" s="7" t="str">
        <f t="shared" si="12864"/>
        <v/>
      </c>
      <c r="IH1485" s="7" t="str">
        <f t="shared" si="12864"/>
        <v/>
      </c>
      <c r="II1485" s="7" t="str">
        <f t="shared" si="12864"/>
        <v/>
      </c>
      <c r="IJ1485" s="7" t="str">
        <f t="shared" si="12864"/>
        <v/>
      </c>
      <c r="IK1485" s="7" t="str">
        <f t="shared" ref="IK1485:JD1485" si="12865">IF(IJ381="","",IJ381)</f>
        <v/>
      </c>
      <c r="IL1485" s="7" t="str">
        <f t="shared" si="12865"/>
        <v/>
      </c>
      <c r="IM1485" s="7" t="str">
        <f t="shared" si="12865"/>
        <v/>
      </c>
      <c r="IN1485" s="7" t="str">
        <f t="shared" si="12865"/>
        <v/>
      </c>
      <c r="IO1485" s="7" t="str">
        <f t="shared" si="12865"/>
        <v/>
      </c>
      <c r="IP1485" s="7" t="str">
        <f t="shared" si="12865"/>
        <v/>
      </c>
      <c r="IQ1485" s="7" t="str">
        <f t="shared" si="12865"/>
        <v/>
      </c>
      <c r="IR1485" s="7" t="str">
        <f t="shared" si="12865"/>
        <v/>
      </c>
      <c r="IS1485" s="7" t="str">
        <f t="shared" si="12865"/>
        <v/>
      </c>
      <c r="IT1485" s="7" t="str">
        <f t="shared" si="12865"/>
        <v/>
      </c>
      <c r="IU1485" s="7" t="str">
        <f t="shared" si="12865"/>
        <v/>
      </c>
      <c r="IV1485" s="7" t="str">
        <f t="shared" si="12865"/>
        <v/>
      </c>
      <c r="IW1485" s="7" t="str">
        <f t="shared" si="12865"/>
        <v/>
      </c>
      <c r="IX1485" s="7" t="str">
        <f t="shared" si="12865"/>
        <v/>
      </c>
      <c r="IY1485" s="7" t="str">
        <f t="shared" si="12865"/>
        <v/>
      </c>
      <c r="IZ1485" s="7" t="str">
        <f t="shared" si="12865"/>
        <v/>
      </c>
      <c r="JA1485" s="7" t="str">
        <f t="shared" si="12865"/>
        <v/>
      </c>
      <c r="JB1485" s="7" t="str">
        <f t="shared" si="12865"/>
        <v/>
      </c>
      <c r="JC1485" s="7" t="str">
        <f t="shared" si="12865"/>
        <v/>
      </c>
      <c r="JD1485" s="7" t="str">
        <f t="shared" si="12865"/>
        <v/>
      </c>
    </row>
    <row r="1486" spans="24:264" hidden="1" x14ac:dyDescent="0.3">
      <c r="X1486" s="51">
        <v>1486</v>
      </c>
      <c r="Z1486" s="7" t="s">
        <v>1071</v>
      </c>
      <c r="AA1486" s="7" t="str">
        <f t="shared" ref="AA1486:CL1486" si="12866">IF(Z378="","",Z378)</f>
        <v/>
      </c>
      <c r="AB1486" s="7" t="str">
        <f t="shared" si="12866"/>
        <v/>
      </c>
      <c r="AC1486" s="7" t="str">
        <f t="shared" si="12866"/>
        <v/>
      </c>
      <c r="AD1486" s="7" t="str">
        <f t="shared" si="12866"/>
        <v/>
      </c>
      <c r="AE1486" s="7" t="str">
        <f t="shared" si="12866"/>
        <v/>
      </c>
      <c r="AF1486" s="7">
        <f t="shared" si="12866"/>
        <v>0</v>
      </c>
      <c r="AG1486" s="7">
        <f t="shared" si="12866"/>
        <v>0</v>
      </c>
      <c r="AH1486" s="7">
        <f t="shared" si="12866"/>
        <v>0</v>
      </c>
      <c r="AI1486" s="7">
        <f t="shared" si="12866"/>
        <v>0</v>
      </c>
      <c r="AJ1486" s="7">
        <f t="shared" si="12866"/>
        <v>0</v>
      </c>
      <c r="AK1486" s="7">
        <f t="shared" si="12866"/>
        <v>0</v>
      </c>
      <c r="AL1486" s="7">
        <f t="shared" si="12866"/>
        <v>0</v>
      </c>
      <c r="AM1486" s="7">
        <f t="shared" si="12866"/>
        <v>0</v>
      </c>
      <c r="AN1486" s="7">
        <f t="shared" si="12866"/>
        <v>0</v>
      </c>
      <c r="AO1486" s="7">
        <f t="shared" si="12866"/>
        <v>0</v>
      </c>
      <c r="AP1486" s="7">
        <f t="shared" si="12866"/>
        <v>0</v>
      </c>
      <c r="AQ1486" s="7">
        <f t="shared" si="12866"/>
        <v>0</v>
      </c>
      <c r="AR1486" s="7">
        <f t="shared" si="12866"/>
        <v>0</v>
      </c>
      <c r="AS1486" s="7">
        <f t="shared" si="12866"/>
        <v>0</v>
      </c>
      <c r="AT1486" s="7">
        <f t="shared" si="12866"/>
        <v>0</v>
      </c>
      <c r="AU1486" s="7">
        <f t="shared" si="12866"/>
        <v>0</v>
      </c>
      <c r="AV1486" s="7">
        <f t="shared" si="12866"/>
        <v>0</v>
      </c>
      <c r="AW1486" s="7">
        <f t="shared" si="12866"/>
        <v>0</v>
      </c>
      <c r="AX1486" s="7">
        <f t="shared" si="12866"/>
        <v>0</v>
      </c>
      <c r="AY1486" s="7">
        <f t="shared" si="12866"/>
        <v>0</v>
      </c>
      <c r="AZ1486" s="7">
        <f t="shared" si="12866"/>
        <v>0</v>
      </c>
      <c r="BA1486" s="7">
        <f t="shared" si="12866"/>
        <v>0</v>
      </c>
      <c r="BB1486" s="7" t="str">
        <f t="shared" si="12866"/>
        <v/>
      </c>
      <c r="BC1486" s="7" t="str">
        <f t="shared" si="12866"/>
        <v/>
      </c>
      <c r="BD1486" s="7" t="str">
        <f t="shared" si="12866"/>
        <v/>
      </c>
      <c r="BE1486" s="7" t="str">
        <f t="shared" si="12866"/>
        <v/>
      </c>
      <c r="BF1486" s="7" t="str">
        <f t="shared" si="12866"/>
        <v/>
      </c>
      <c r="BG1486" s="7" t="str">
        <f t="shared" si="12866"/>
        <v/>
      </c>
      <c r="BH1486" s="7" t="str">
        <f t="shared" si="12866"/>
        <v/>
      </c>
      <c r="BI1486" s="7" t="str">
        <f t="shared" si="12866"/>
        <v/>
      </c>
      <c r="BJ1486" s="7" t="str">
        <f t="shared" si="12866"/>
        <v/>
      </c>
      <c r="BK1486" s="7" t="str">
        <f t="shared" si="12866"/>
        <v/>
      </c>
      <c r="BL1486" s="7" t="str">
        <f t="shared" si="12866"/>
        <v/>
      </c>
      <c r="BM1486" s="7" t="str">
        <f t="shared" si="12866"/>
        <v/>
      </c>
      <c r="BN1486" s="7" t="str">
        <f t="shared" si="12866"/>
        <v/>
      </c>
      <c r="BO1486" s="7" t="str">
        <f t="shared" si="12866"/>
        <v/>
      </c>
      <c r="BP1486" s="7" t="str">
        <f t="shared" si="12866"/>
        <v/>
      </c>
      <c r="BQ1486" s="7" t="str">
        <f t="shared" si="12866"/>
        <v/>
      </c>
      <c r="BR1486" s="7" t="str">
        <f t="shared" si="12866"/>
        <v/>
      </c>
      <c r="BS1486" s="7" t="str">
        <f t="shared" si="12866"/>
        <v/>
      </c>
      <c r="BT1486" s="7" t="str">
        <f t="shared" si="12866"/>
        <v/>
      </c>
      <c r="BU1486" s="7" t="str">
        <f t="shared" si="12866"/>
        <v/>
      </c>
      <c r="BV1486" s="7" t="str">
        <f t="shared" si="12866"/>
        <v/>
      </c>
      <c r="BW1486" s="7" t="str">
        <f t="shared" si="12866"/>
        <v/>
      </c>
      <c r="BX1486" s="7" t="str">
        <f t="shared" si="12866"/>
        <v/>
      </c>
      <c r="BY1486" s="7" t="str">
        <f t="shared" si="12866"/>
        <v/>
      </c>
      <c r="BZ1486" s="7" t="str">
        <f t="shared" si="12866"/>
        <v/>
      </c>
      <c r="CA1486" s="7" t="str">
        <f t="shared" si="12866"/>
        <v/>
      </c>
      <c r="CB1486" s="7" t="str">
        <f t="shared" si="12866"/>
        <v/>
      </c>
      <c r="CC1486" s="7" t="str">
        <f t="shared" si="12866"/>
        <v/>
      </c>
      <c r="CD1486" s="7" t="str">
        <f t="shared" si="12866"/>
        <v/>
      </c>
      <c r="CE1486" s="7" t="str">
        <f t="shared" si="12866"/>
        <v/>
      </c>
      <c r="CF1486" s="7" t="str">
        <f t="shared" si="12866"/>
        <v/>
      </c>
      <c r="CG1486" s="7" t="str">
        <f t="shared" si="12866"/>
        <v/>
      </c>
      <c r="CH1486" s="7" t="str">
        <f t="shared" si="12866"/>
        <v/>
      </c>
      <c r="CI1486" s="7" t="str">
        <f t="shared" si="12866"/>
        <v/>
      </c>
      <c r="CJ1486" s="7" t="str">
        <f t="shared" si="12866"/>
        <v/>
      </c>
      <c r="CK1486" s="7" t="str">
        <f t="shared" si="12866"/>
        <v/>
      </c>
      <c r="CL1486" s="7" t="str">
        <f t="shared" si="12866"/>
        <v/>
      </c>
      <c r="CM1486" s="7" t="str">
        <f t="shared" ref="CM1486:EX1486" si="12867">IF(CL378="","",CL378)</f>
        <v/>
      </c>
      <c r="CN1486" s="7" t="str">
        <f t="shared" si="12867"/>
        <v/>
      </c>
      <c r="CO1486" s="7" t="str">
        <f t="shared" si="12867"/>
        <v/>
      </c>
      <c r="CP1486" s="7" t="str">
        <f t="shared" si="12867"/>
        <v/>
      </c>
      <c r="CQ1486" s="7" t="str">
        <f t="shared" si="12867"/>
        <v/>
      </c>
      <c r="CR1486" s="7" t="str">
        <f t="shared" si="12867"/>
        <v/>
      </c>
      <c r="CS1486" s="7" t="str">
        <f t="shared" si="12867"/>
        <v/>
      </c>
      <c r="CT1486" s="7" t="str">
        <f t="shared" si="12867"/>
        <v/>
      </c>
      <c r="CU1486" s="7" t="str">
        <f t="shared" si="12867"/>
        <v/>
      </c>
      <c r="CV1486" s="7" t="str">
        <f t="shared" si="12867"/>
        <v/>
      </c>
      <c r="CW1486" s="7" t="str">
        <f t="shared" si="12867"/>
        <v/>
      </c>
      <c r="CX1486" s="7" t="str">
        <f t="shared" si="12867"/>
        <v/>
      </c>
      <c r="CY1486" s="7" t="str">
        <f t="shared" si="12867"/>
        <v/>
      </c>
      <c r="CZ1486" s="7" t="str">
        <f t="shared" si="12867"/>
        <v/>
      </c>
      <c r="DA1486" s="7" t="str">
        <f t="shared" si="12867"/>
        <v/>
      </c>
      <c r="DB1486" s="7" t="str">
        <f t="shared" si="12867"/>
        <v/>
      </c>
      <c r="DC1486" s="7" t="str">
        <f t="shared" si="12867"/>
        <v/>
      </c>
      <c r="DD1486" s="7" t="str">
        <f t="shared" si="12867"/>
        <v/>
      </c>
      <c r="DE1486" s="7" t="str">
        <f t="shared" si="12867"/>
        <v/>
      </c>
      <c r="DF1486" s="7" t="str">
        <f t="shared" si="12867"/>
        <v/>
      </c>
      <c r="DG1486" s="7" t="str">
        <f t="shared" si="12867"/>
        <v/>
      </c>
      <c r="DH1486" s="7" t="str">
        <f t="shared" si="12867"/>
        <v/>
      </c>
      <c r="DI1486" s="7" t="str">
        <f t="shared" si="12867"/>
        <v/>
      </c>
      <c r="DJ1486" s="7" t="str">
        <f t="shared" si="12867"/>
        <v/>
      </c>
      <c r="DK1486" s="7" t="str">
        <f t="shared" si="12867"/>
        <v/>
      </c>
      <c r="DL1486" s="7" t="str">
        <f t="shared" si="12867"/>
        <v/>
      </c>
      <c r="DM1486" s="7" t="str">
        <f t="shared" si="12867"/>
        <v/>
      </c>
      <c r="DN1486" s="7" t="str">
        <f t="shared" si="12867"/>
        <v/>
      </c>
      <c r="DO1486" s="7" t="str">
        <f t="shared" si="12867"/>
        <v/>
      </c>
      <c r="DP1486" s="7" t="str">
        <f t="shared" si="12867"/>
        <v/>
      </c>
      <c r="DQ1486" s="7" t="str">
        <f t="shared" si="12867"/>
        <v/>
      </c>
      <c r="DR1486" s="7" t="str">
        <f t="shared" si="12867"/>
        <v/>
      </c>
      <c r="DS1486" s="7" t="str">
        <f t="shared" si="12867"/>
        <v/>
      </c>
      <c r="DT1486" s="7" t="str">
        <f t="shared" si="12867"/>
        <v/>
      </c>
      <c r="DU1486" s="7" t="str">
        <f t="shared" si="12867"/>
        <v/>
      </c>
      <c r="DV1486" s="7" t="str">
        <f t="shared" si="12867"/>
        <v/>
      </c>
      <c r="DW1486" s="7" t="str">
        <f t="shared" si="12867"/>
        <v/>
      </c>
      <c r="DX1486" s="7" t="str">
        <f t="shared" si="12867"/>
        <v/>
      </c>
      <c r="DY1486" s="7" t="str">
        <f t="shared" si="12867"/>
        <v/>
      </c>
      <c r="DZ1486" s="7" t="str">
        <f t="shared" si="12867"/>
        <v/>
      </c>
      <c r="EA1486" s="7" t="str">
        <f t="shared" si="12867"/>
        <v/>
      </c>
      <c r="EB1486" s="7" t="str">
        <f t="shared" si="12867"/>
        <v/>
      </c>
      <c r="EC1486" s="7" t="str">
        <f t="shared" si="12867"/>
        <v/>
      </c>
      <c r="ED1486" s="7" t="str">
        <f t="shared" si="12867"/>
        <v/>
      </c>
      <c r="EE1486" s="7" t="str">
        <f t="shared" si="12867"/>
        <v/>
      </c>
      <c r="EF1486" s="7" t="str">
        <f t="shared" si="12867"/>
        <v/>
      </c>
      <c r="EG1486" s="7" t="str">
        <f t="shared" si="12867"/>
        <v/>
      </c>
      <c r="EH1486" s="7" t="str">
        <f t="shared" si="12867"/>
        <v/>
      </c>
      <c r="EI1486" s="7" t="str">
        <f t="shared" si="12867"/>
        <v/>
      </c>
      <c r="EJ1486" s="7" t="str">
        <f t="shared" si="12867"/>
        <v/>
      </c>
      <c r="EK1486" s="7" t="str">
        <f t="shared" si="12867"/>
        <v/>
      </c>
      <c r="EL1486" s="7" t="str">
        <f t="shared" si="12867"/>
        <v/>
      </c>
      <c r="EM1486" s="7" t="str">
        <f t="shared" si="12867"/>
        <v/>
      </c>
      <c r="EN1486" s="7" t="str">
        <f t="shared" si="12867"/>
        <v/>
      </c>
      <c r="EO1486" s="7" t="str">
        <f t="shared" si="12867"/>
        <v/>
      </c>
      <c r="EP1486" s="7" t="str">
        <f t="shared" si="12867"/>
        <v/>
      </c>
      <c r="EQ1486" s="7" t="str">
        <f t="shared" si="12867"/>
        <v/>
      </c>
      <c r="ER1486" s="7" t="str">
        <f t="shared" si="12867"/>
        <v/>
      </c>
      <c r="ES1486" s="7" t="str">
        <f t="shared" si="12867"/>
        <v/>
      </c>
      <c r="ET1486" s="7" t="str">
        <f t="shared" si="12867"/>
        <v/>
      </c>
      <c r="EU1486" s="7" t="str">
        <f t="shared" si="12867"/>
        <v/>
      </c>
      <c r="EV1486" s="7" t="str">
        <f t="shared" si="12867"/>
        <v/>
      </c>
      <c r="EW1486" s="7" t="str">
        <f t="shared" si="12867"/>
        <v/>
      </c>
      <c r="EX1486" s="7" t="str">
        <f t="shared" si="12867"/>
        <v/>
      </c>
      <c r="EY1486" s="7" t="str">
        <f t="shared" ref="EY1486:HJ1486" si="12868">IF(EX378="","",EX378)</f>
        <v/>
      </c>
      <c r="EZ1486" s="7" t="str">
        <f t="shared" si="12868"/>
        <v/>
      </c>
      <c r="FA1486" s="7" t="str">
        <f t="shared" si="12868"/>
        <v/>
      </c>
      <c r="FB1486" s="7" t="str">
        <f t="shared" si="12868"/>
        <v/>
      </c>
      <c r="FC1486" s="7" t="str">
        <f t="shared" si="12868"/>
        <v/>
      </c>
      <c r="FD1486" s="7" t="str">
        <f t="shared" si="12868"/>
        <v/>
      </c>
      <c r="FE1486" s="7" t="str">
        <f t="shared" si="12868"/>
        <v/>
      </c>
      <c r="FF1486" s="7" t="str">
        <f t="shared" si="12868"/>
        <v/>
      </c>
      <c r="FG1486" s="7" t="str">
        <f t="shared" si="12868"/>
        <v/>
      </c>
      <c r="FH1486" s="7" t="str">
        <f t="shared" si="12868"/>
        <v/>
      </c>
      <c r="FI1486" s="7" t="str">
        <f t="shared" si="12868"/>
        <v/>
      </c>
      <c r="FJ1486" s="7" t="str">
        <f t="shared" si="12868"/>
        <v/>
      </c>
      <c r="FK1486" s="7" t="str">
        <f t="shared" si="12868"/>
        <v/>
      </c>
      <c r="FL1486" s="7" t="str">
        <f t="shared" si="12868"/>
        <v/>
      </c>
      <c r="FM1486" s="7" t="str">
        <f t="shared" si="12868"/>
        <v/>
      </c>
      <c r="FN1486" s="7" t="str">
        <f t="shared" si="12868"/>
        <v/>
      </c>
      <c r="FO1486" s="7" t="str">
        <f t="shared" si="12868"/>
        <v/>
      </c>
      <c r="FP1486" s="7" t="str">
        <f t="shared" si="12868"/>
        <v/>
      </c>
      <c r="FQ1486" s="7" t="str">
        <f t="shared" si="12868"/>
        <v/>
      </c>
      <c r="FR1486" s="7" t="str">
        <f t="shared" si="12868"/>
        <v/>
      </c>
      <c r="FS1486" s="7" t="str">
        <f t="shared" si="12868"/>
        <v/>
      </c>
      <c r="FT1486" s="7" t="str">
        <f t="shared" si="12868"/>
        <v/>
      </c>
      <c r="FU1486" s="7" t="str">
        <f t="shared" si="12868"/>
        <v/>
      </c>
      <c r="FV1486" s="7" t="str">
        <f t="shared" si="12868"/>
        <v/>
      </c>
      <c r="FW1486" s="7" t="str">
        <f t="shared" si="12868"/>
        <v/>
      </c>
      <c r="FX1486" s="7" t="str">
        <f t="shared" si="12868"/>
        <v/>
      </c>
      <c r="FY1486" s="7" t="str">
        <f t="shared" si="12868"/>
        <v/>
      </c>
      <c r="FZ1486" s="7" t="str">
        <f t="shared" si="12868"/>
        <v/>
      </c>
      <c r="GA1486" s="7" t="str">
        <f t="shared" si="12868"/>
        <v/>
      </c>
      <c r="GB1486" s="7" t="str">
        <f t="shared" si="12868"/>
        <v/>
      </c>
      <c r="GC1486" s="7" t="str">
        <f t="shared" si="12868"/>
        <v/>
      </c>
      <c r="GD1486" s="7" t="str">
        <f t="shared" si="12868"/>
        <v/>
      </c>
      <c r="GE1486" s="7" t="str">
        <f t="shared" si="12868"/>
        <v/>
      </c>
      <c r="GF1486" s="7" t="str">
        <f t="shared" si="12868"/>
        <v/>
      </c>
      <c r="GG1486" s="7" t="str">
        <f t="shared" si="12868"/>
        <v/>
      </c>
      <c r="GH1486" s="7" t="str">
        <f t="shared" si="12868"/>
        <v/>
      </c>
      <c r="GI1486" s="7" t="str">
        <f t="shared" si="12868"/>
        <v/>
      </c>
      <c r="GJ1486" s="7" t="str">
        <f t="shared" si="12868"/>
        <v/>
      </c>
      <c r="GK1486" s="7" t="str">
        <f t="shared" si="12868"/>
        <v/>
      </c>
      <c r="GL1486" s="7" t="str">
        <f t="shared" si="12868"/>
        <v/>
      </c>
      <c r="GM1486" s="7" t="str">
        <f t="shared" si="12868"/>
        <v/>
      </c>
      <c r="GN1486" s="7" t="str">
        <f t="shared" si="12868"/>
        <v/>
      </c>
      <c r="GO1486" s="7" t="str">
        <f t="shared" si="12868"/>
        <v/>
      </c>
      <c r="GP1486" s="7" t="str">
        <f t="shared" si="12868"/>
        <v/>
      </c>
      <c r="GQ1486" s="7" t="str">
        <f t="shared" si="12868"/>
        <v/>
      </c>
      <c r="GR1486" s="7" t="str">
        <f t="shared" si="12868"/>
        <v/>
      </c>
      <c r="GS1486" s="7" t="str">
        <f t="shared" si="12868"/>
        <v/>
      </c>
      <c r="GT1486" s="7" t="str">
        <f t="shared" si="12868"/>
        <v/>
      </c>
      <c r="GU1486" s="7" t="str">
        <f t="shared" si="12868"/>
        <v/>
      </c>
      <c r="GV1486" s="7" t="str">
        <f t="shared" si="12868"/>
        <v/>
      </c>
      <c r="GW1486" s="7" t="str">
        <f t="shared" si="12868"/>
        <v/>
      </c>
      <c r="GX1486" s="7" t="str">
        <f t="shared" si="12868"/>
        <v/>
      </c>
      <c r="GY1486" s="7" t="str">
        <f t="shared" si="12868"/>
        <v/>
      </c>
      <c r="GZ1486" s="7" t="str">
        <f t="shared" si="12868"/>
        <v/>
      </c>
      <c r="HA1486" s="7" t="str">
        <f t="shared" si="12868"/>
        <v/>
      </c>
      <c r="HB1486" s="7" t="str">
        <f t="shared" si="12868"/>
        <v/>
      </c>
      <c r="HC1486" s="7" t="str">
        <f t="shared" si="12868"/>
        <v/>
      </c>
      <c r="HD1486" s="7" t="str">
        <f t="shared" si="12868"/>
        <v/>
      </c>
      <c r="HE1486" s="7" t="str">
        <f t="shared" si="12868"/>
        <v/>
      </c>
      <c r="HF1486" s="7" t="str">
        <f t="shared" si="12868"/>
        <v/>
      </c>
      <c r="HG1486" s="7" t="str">
        <f t="shared" si="12868"/>
        <v/>
      </c>
      <c r="HH1486" s="7" t="str">
        <f t="shared" si="12868"/>
        <v/>
      </c>
      <c r="HI1486" s="7" t="str">
        <f t="shared" si="12868"/>
        <v/>
      </c>
      <c r="HJ1486" s="7" t="str">
        <f t="shared" si="12868"/>
        <v/>
      </c>
      <c r="HK1486" s="7" t="str">
        <f t="shared" ref="HK1486:IJ1486" si="12869">IF(HJ378="","",HJ378)</f>
        <v/>
      </c>
      <c r="HL1486" s="7" t="str">
        <f t="shared" si="12869"/>
        <v/>
      </c>
      <c r="HM1486" s="7" t="str">
        <f t="shared" si="12869"/>
        <v/>
      </c>
      <c r="HN1486" s="7" t="str">
        <f t="shared" si="12869"/>
        <v/>
      </c>
      <c r="HO1486" s="7" t="str">
        <f t="shared" si="12869"/>
        <v/>
      </c>
      <c r="HP1486" s="7" t="str">
        <f t="shared" si="12869"/>
        <v/>
      </c>
      <c r="HQ1486" s="7" t="str">
        <f t="shared" si="12869"/>
        <v/>
      </c>
      <c r="HR1486" s="7" t="str">
        <f t="shared" si="12869"/>
        <v/>
      </c>
      <c r="HS1486" s="7" t="str">
        <f t="shared" si="12869"/>
        <v/>
      </c>
      <c r="HT1486" s="7" t="str">
        <f t="shared" si="12869"/>
        <v/>
      </c>
      <c r="HU1486" s="7" t="str">
        <f t="shared" si="12869"/>
        <v/>
      </c>
      <c r="HV1486" s="7" t="str">
        <f t="shared" si="12869"/>
        <v/>
      </c>
      <c r="HW1486" s="7" t="str">
        <f t="shared" si="12869"/>
        <v/>
      </c>
      <c r="HX1486" s="7" t="str">
        <f t="shared" si="12869"/>
        <v/>
      </c>
      <c r="HY1486" s="7" t="str">
        <f t="shared" si="12869"/>
        <v/>
      </c>
      <c r="HZ1486" s="7" t="str">
        <f t="shared" si="12869"/>
        <v/>
      </c>
      <c r="IA1486" s="7" t="str">
        <f t="shared" si="12869"/>
        <v/>
      </c>
      <c r="IB1486" s="7" t="str">
        <f t="shared" si="12869"/>
        <v/>
      </c>
      <c r="IC1486" s="7" t="str">
        <f t="shared" si="12869"/>
        <v/>
      </c>
      <c r="ID1486" s="7" t="str">
        <f t="shared" si="12869"/>
        <v/>
      </c>
      <c r="IE1486" s="7" t="str">
        <f t="shared" si="12869"/>
        <v/>
      </c>
      <c r="IF1486" s="7" t="str">
        <f t="shared" si="12869"/>
        <v/>
      </c>
      <c r="IG1486" s="7" t="str">
        <f t="shared" si="12869"/>
        <v/>
      </c>
      <c r="IH1486" s="7" t="str">
        <f t="shared" si="12869"/>
        <v/>
      </c>
      <c r="II1486" s="7" t="str">
        <f t="shared" si="12869"/>
        <v/>
      </c>
      <c r="IJ1486" s="7" t="str">
        <f t="shared" si="12869"/>
        <v/>
      </c>
      <c r="IK1486" s="7" t="str">
        <f t="shared" ref="IK1486:JD1486" si="12870">IF(IJ382="","",IJ382)</f>
        <v/>
      </c>
      <c r="IL1486" s="7" t="str">
        <f t="shared" si="12870"/>
        <v/>
      </c>
      <c r="IM1486" s="7" t="str">
        <f t="shared" si="12870"/>
        <v/>
      </c>
      <c r="IN1486" s="7" t="str">
        <f t="shared" si="12870"/>
        <v/>
      </c>
      <c r="IO1486" s="7" t="str">
        <f t="shared" si="12870"/>
        <v/>
      </c>
      <c r="IP1486" s="7" t="str">
        <f t="shared" si="12870"/>
        <v/>
      </c>
      <c r="IQ1486" s="7" t="str">
        <f t="shared" si="12870"/>
        <v/>
      </c>
      <c r="IR1486" s="7" t="str">
        <f t="shared" si="12870"/>
        <v/>
      </c>
      <c r="IS1486" s="7" t="str">
        <f t="shared" si="12870"/>
        <v/>
      </c>
      <c r="IT1486" s="7" t="str">
        <f t="shared" si="12870"/>
        <v/>
      </c>
      <c r="IU1486" s="7" t="str">
        <f t="shared" si="12870"/>
        <v/>
      </c>
      <c r="IV1486" s="7" t="str">
        <f t="shared" si="12870"/>
        <v/>
      </c>
      <c r="IW1486" s="7" t="str">
        <f t="shared" si="12870"/>
        <v/>
      </c>
      <c r="IX1486" s="7" t="str">
        <f t="shared" si="12870"/>
        <v/>
      </c>
      <c r="IY1486" s="7" t="str">
        <f t="shared" si="12870"/>
        <v/>
      </c>
      <c r="IZ1486" s="7" t="str">
        <f t="shared" si="12870"/>
        <v/>
      </c>
      <c r="JA1486" s="7" t="str">
        <f t="shared" si="12870"/>
        <v/>
      </c>
      <c r="JB1486" s="7" t="str">
        <f t="shared" si="12870"/>
        <v/>
      </c>
      <c r="JC1486" s="7" t="str">
        <f t="shared" si="12870"/>
        <v/>
      </c>
      <c r="JD1486" s="7" t="str">
        <f t="shared" si="12870"/>
        <v/>
      </c>
    </row>
    <row r="1487" spans="24:264" hidden="1" x14ac:dyDescent="0.3">
      <c r="X1487" s="51">
        <v>1487</v>
      </c>
      <c r="Z1487" s="7" t="s">
        <v>1367</v>
      </c>
      <c r="AA1487" s="7" t="str">
        <f t="shared" ref="AA1487:CL1487" si="12871">IF(Z379="","",Z379)</f>
        <v/>
      </c>
      <c r="AB1487" s="7" t="str">
        <f t="shared" si="12871"/>
        <v/>
      </c>
      <c r="AC1487" s="7" t="str">
        <f t="shared" si="12871"/>
        <v/>
      </c>
      <c r="AD1487" s="7" t="str">
        <f t="shared" si="12871"/>
        <v/>
      </c>
      <c r="AE1487" s="7" t="str">
        <f t="shared" si="12871"/>
        <v/>
      </c>
      <c r="AF1487" s="7" t="str">
        <f t="shared" si="12871"/>
        <v/>
      </c>
      <c r="AG1487" s="7" t="str">
        <f t="shared" si="12871"/>
        <v/>
      </c>
      <c r="AH1487" s="7" t="str">
        <f t="shared" si="12871"/>
        <v/>
      </c>
      <c r="AI1487" s="7" t="str">
        <f t="shared" si="12871"/>
        <v/>
      </c>
      <c r="AJ1487" s="7" t="str">
        <f t="shared" si="12871"/>
        <v/>
      </c>
      <c r="AK1487" s="7" t="str">
        <f t="shared" si="12871"/>
        <v/>
      </c>
      <c r="AL1487" s="7" t="str">
        <f t="shared" si="12871"/>
        <v/>
      </c>
      <c r="AM1487" s="7" t="str">
        <f t="shared" si="12871"/>
        <v/>
      </c>
      <c r="AN1487" s="7" t="str">
        <f t="shared" si="12871"/>
        <v/>
      </c>
      <c r="AO1487" s="7" t="str">
        <f t="shared" si="12871"/>
        <v/>
      </c>
      <c r="AP1487" s="7" t="str">
        <f t="shared" si="12871"/>
        <v/>
      </c>
      <c r="AQ1487" s="7" t="str">
        <f t="shared" si="12871"/>
        <v/>
      </c>
      <c r="AR1487" s="7" t="str">
        <f t="shared" si="12871"/>
        <v/>
      </c>
      <c r="AS1487" s="7" t="str">
        <f t="shared" si="12871"/>
        <v/>
      </c>
      <c r="AT1487" s="7" t="str">
        <f t="shared" si="12871"/>
        <v/>
      </c>
      <c r="AU1487" s="7" t="str">
        <f t="shared" si="12871"/>
        <v/>
      </c>
      <c r="AV1487" s="7" t="str">
        <f t="shared" si="12871"/>
        <v/>
      </c>
      <c r="AW1487" s="7" t="str">
        <f t="shared" si="12871"/>
        <v/>
      </c>
      <c r="AX1487" s="7" t="str">
        <f t="shared" si="12871"/>
        <v/>
      </c>
      <c r="AY1487" s="7" t="str">
        <f t="shared" si="12871"/>
        <v/>
      </c>
      <c r="AZ1487" s="7" t="str">
        <f t="shared" si="12871"/>
        <v/>
      </c>
      <c r="BA1487" s="7" t="str">
        <f t="shared" si="12871"/>
        <v/>
      </c>
      <c r="BB1487" s="7" t="str">
        <f t="shared" si="12871"/>
        <v/>
      </c>
      <c r="BC1487" s="7" t="str">
        <f t="shared" si="12871"/>
        <v/>
      </c>
      <c r="BD1487" s="7" t="str">
        <f t="shared" si="12871"/>
        <v/>
      </c>
      <c r="BE1487" s="7" t="str">
        <f t="shared" si="12871"/>
        <v/>
      </c>
      <c r="BF1487" s="7" t="str">
        <f t="shared" si="12871"/>
        <v/>
      </c>
      <c r="BG1487" s="7" t="str">
        <f t="shared" si="12871"/>
        <v/>
      </c>
      <c r="BH1487" s="7" t="str">
        <f t="shared" si="12871"/>
        <v/>
      </c>
      <c r="BI1487" s="7" t="str">
        <f t="shared" si="12871"/>
        <v/>
      </c>
      <c r="BJ1487" s="7" t="str">
        <f t="shared" si="12871"/>
        <v/>
      </c>
      <c r="BK1487" s="7" t="str">
        <f t="shared" si="12871"/>
        <v/>
      </c>
      <c r="BL1487" s="7" t="str">
        <f t="shared" si="12871"/>
        <v/>
      </c>
      <c r="BM1487" s="7" t="str">
        <f t="shared" si="12871"/>
        <v/>
      </c>
      <c r="BN1487" s="7" t="str">
        <f t="shared" si="12871"/>
        <v/>
      </c>
      <c r="BO1487" s="7" t="str">
        <f t="shared" si="12871"/>
        <v/>
      </c>
      <c r="BP1487" s="7" t="str">
        <f t="shared" si="12871"/>
        <v/>
      </c>
      <c r="BQ1487" s="7" t="str">
        <f t="shared" si="12871"/>
        <v/>
      </c>
      <c r="BR1487" s="7" t="str">
        <f t="shared" si="12871"/>
        <v/>
      </c>
      <c r="BS1487" s="7" t="str">
        <f t="shared" si="12871"/>
        <v/>
      </c>
      <c r="BT1487" s="7" t="str">
        <f t="shared" si="12871"/>
        <v/>
      </c>
      <c r="BU1487" s="7" t="str">
        <f t="shared" si="12871"/>
        <v/>
      </c>
      <c r="BV1487" s="7" t="str">
        <f t="shared" si="12871"/>
        <v/>
      </c>
      <c r="BW1487" s="7" t="str">
        <f t="shared" si="12871"/>
        <v/>
      </c>
      <c r="BX1487" s="7" t="str">
        <f t="shared" si="12871"/>
        <v/>
      </c>
      <c r="BY1487" s="7" t="str">
        <f t="shared" si="12871"/>
        <v/>
      </c>
      <c r="BZ1487" s="7" t="str">
        <f t="shared" si="12871"/>
        <v/>
      </c>
      <c r="CA1487" s="7" t="str">
        <f t="shared" si="12871"/>
        <v/>
      </c>
      <c r="CB1487" s="7" t="str">
        <f t="shared" si="12871"/>
        <v/>
      </c>
      <c r="CC1487" s="7" t="str">
        <f t="shared" si="12871"/>
        <v/>
      </c>
      <c r="CD1487" s="7" t="str">
        <f t="shared" si="12871"/>
        <v/>
      </c>
      <c r="CE1487" s="7" t="str">
        <f t="shared" si="12871"/>
        <v/>
      </c>
      <c r="CF1487" s="7" t="str">
        <f t="shared" si="12871"/>
        <v/>
      </c>
      <c r="CG1487" s="7" t="str">
        <f t="shared" si="12871"/>
        <v/>
      </c>
      <c r="CH1487" s="7" t="str">
        <f t="shared" si="12871"/>
        <v/>
      </c>
      <c r="CI1487" s="7" t="str">
        <f t="shared" si="12871"/>
        <v/>
      </c>
      <c r="CJ1487" s="7" t="str">
        <f t="shared" si="12871"/>
        <v/>
      </c>
      <c r="CK1487" s="7" t="str">
        <f t="shared" si="12871"/>
        <v/>
      </c>
      <c r="CL1487" s="7" t="str">
        <f t="shared" si="12871"/>
        <v/>
      </c>
      <c r="CM1487" s="7" t="str">
        <f t="shared" ref="CM1487:EX1487" si="12872">IF(CL379="","",CL379)</f>
        <v/>
      </c>
      <c r="CN1487" s="7" t="str">
        <f t="shared" si="12872"/>
        <v/>
      </c>
      <c r="CO1487" s="7" t="str">
        <f t="shared" si="12872"/>
        <v/>
      </c>
      <c r="CP1487" s="7" t="str">
        <f t="shared" si="12872"/>
        <v/>
      </c>
      <c r="CQ1487" s="7" t="str">
        <f t="shared" si="12872"/>
        <v/>
      </c>
      <c r="CR1487" s="7" t="str">
        <f t="shared" si="12872"/>
        <v/>
      </c>
      <c r="CS1487" s="7" t="str">
        <f t="shared" si="12872"/>
        <v/>
      </c>
      <c r="CT1487" s="7" t="str">
        <f t="shared" si="12872"/>
        <v/>
      </c>
      <c r="CU1487" s="7" t="str">
        <f t="shared" si="12872"/>
        <v/>
      </c>
      <c r="CV1487" s="7" t="str">
        <f t="shared" si="12872"/>
        <v/>
      </c>
      <c r="CW1487" s="7" t="str">
        <f t="shared" si="12872"/>
        <v/>
      </c>
      <c r="CX1487" s="7" t="str">
        <f t="shared" si="12872"/>
        <v/>
      </c>
      <c r="CY1487" s="7" t="str">
        <f t="shared" si="12872"/>
        <v/>
      </c>
      <c r="CZ1487" s="7" t="str">
        <f t="shared" si="12872"/>
        <v/>
      </c>
      <c r="DA1487" s="7" t="str">
        <f t="shared" si="12872"/>
        <v/>
      </c>
      <c r="DB1487" s="7" t="str">
        <f t="shared" si="12872"/>
        <v/>
      </c>
      <c r="DC1487" s="7" t="str">
        <f t="shared" si="12872"/>
        <v/>
      </c>
      <c r="DD1487" s="7" t="str">
        <f t="shared" si="12872"/>
        <v/>
      </c>
      <c r="DE1487" s="7" t="str">
        <f t="shared" si="12872"/>
        <v/>
      </c>
      <c r="DF1487" s="7" t="str">
        <f t="shared" si="12872"/>
        <v/>
      </c>
      <c r="DG1487" s="7" t="str">
        <f t="shared" si="12872"/>
        <v/>
      </c>
      <c r="DH1487" s="7" t="str">
        <f t="shared" si="12872"/>
        <v/>
      </c>
      <c r="DI1487" s="7" t="str">
        <f t="shared" si="12872"/>
        <v/>
      </c>
      <c r="DJ1487" s="7" t="str">
        <f t="shared" si="12872"/>
        <v/>
      </c>
      <c r="DK1487" s="7" t="str">
        <f t="shared" si="12872"/>
        <v/>
      </c>
      <c r="DL1487" s="7" t="str">
        <f t="shared" si="12872"/>
        <v/>
      </c>
      <c r="DM1487" s="7" t="str">
        <f t="shared" si="12872"/>
        <v/>
      </c>
      <c r="DN1487" s="7" t="str">
        <f t="shared" si="12872"/>
        <v/>
      </c>
      <c r="DO1487" s="7" t="str">
        <f t="shared" si="12872"/>
        <v/>
      </c>
      <c r="DP1487" s="7" t="str">
        <f t="shared" si="12872"/>
        <v/>
      </c>
      <c r="DQ1487" s="7" t="str">
        <f t="shared" si="12872"/>
        <v/>
      </c>
      <c r="DR1487" s="7" t="str">
        <f t="shared" si="12872"/>
        <v/>
      </c>
      <c r="DS1487" s="7" t="str">
        <f t="shared" si="12872"/>
        <v/>
      </c>
      <c r="DT1487" s="7" t="str">
        <f t="shared" si="12872"/>
        <v/>
      </c>
      <c r="DU1487" s="7" t="str">
        <f t="shared" si="12872"/>
        <v/>
      </c>
      <c r="DV1487" s="7" t="str">
        <f t="shared" si="12872"/>
        <v/>
      </c>
      <c r="DW1487" s="7" t="str">
        <f t="shared" si="12872"/>
        <v/>
      </c>
      <c r="DX1487" s="7" t="str">
        <f t="shared" si="12872"/>
        <v/>
      </c>
      <c r="DY1487" s="7" t="str">
        <f t="shared" si="12872"/>
        <v/>
      </c>
      <c r="DZ1487" s="7" t="str">
        <f t="shared" si="12872"/>
        <v/>
      </c>
      <c r="EA1487" s="7" t="str">
        <f t="shared" si="12872"/>
        <v/>
      </c>
      <c r="EB1487" s="7" t="str">
        <f t="shared" si="12872"/>
        <v/>
      </c>
      <c r="EC1487" s="7" t="str">
        <f t="shared" si="12872"/>
        <v/>
      </c>
      <c r="ED1487" s="7" t="str">
        <f t="shared" si="12872"/>
        <v/>
      </c>
      <c r="EE1487" s="7" t="str">
        <f t="shared" si="12872"/>
        <v/>
      </c>
      <c r="EF1487" s="7" t="str">
        <f t="shared" si="12872"/>
        <v/>
      </c>
      <c r="EG1487" s="7" t="str">
        <f t="shared" si="12872"/>
        <v/>
      </c>
      <c r="EH1487" s="7" t="str">
        <f t="shared" si="12872"/>
        <v/>
      </c>
      <c r="EI1487" s="7" t="str">
        <f t="shared" si="12872"/>
        <v/>
      </c>
      <c r="EJ1487" s="7" t="str">
        <f t="shared" si="12872"/>
        <v/>
      </c>
      <c r="EK1487" s="7" t="str">
        <f t="shared" si="12872"/>
        <v/>
      </c>
      <c r="EL1487" s="7" t="str">
        <f t="shared" si="12872"/>
        <v/>
      </c>
      <c r="EM1487" s="7" t="str">
        <f t="shared" si="12872"/>
        <v/>
      </c>
      <c r="EN1487" s="7" t="str">
        <f t="shared" si="12872"/>
        <v/>
      </c>
      <c r="EO1487" s="7" t="str">
        <f t="shared" si="12872"/>
        <v/>
      </c>
      <c r="EP1487" s="7" t="str">
        <f t="shared" si="12872"/>
        <v/>
      </c>
      <c r="EQ1487" s="7" t="str">
        <f t="shared" si="12872"/>
        <v/>
      </c>
      <c r="ER1487" s="7" t="str">
        <f t="shared" si="12872"/>
        <v/>
      </c>
      <c r="ES1487" s="7" t="str">
        <f t="shared" si="12872"/>
        <v/>
      </c>
      <c r="ET1487" s="7" t="str">
        <f t="shared" si="12872"/>
        <v/>
      </c>
      <c r="EU1487" s="7" t="str">
        <f t="shared" si="12872"/>
        <v/>
      </c>
      <c r="EV1487" s="7" t="str">
        <f t="shared" si="12872"/>
        <v/>
      </c>
      <c r="EW1487" s="7" t="str">
        <f t="shared" si="12872"/>
        <v/>
      </c>
      <c r="EX1487" s="7" t="str">
        <f t="shared" si="12872"/>
        <v/>
      </c>
      <c r="EY1487" s="7" t="str">
        <f t="shared" ref="EY1487:HJ1487" si="12873">IF(EX379="","",EX379)</f>
        <v/>
      </c>
      <c r="EZ1487" s="7" t="str">
        <f t="shared" si="12873"/>
        <v/>
      </c>
      <c r="FA1487" s="7" t="str">
        <f t="shared" si="12873"/>
        <v/>
      </c>
      <c r="FB1487" s="7" t="str">
        <f t="shared" si="12873"/>
        <v/>
      </c>
      <c r="FC1487" s="7" t="str">
        <f t="shared" si="12873"/>
        <v/>
      </c>
      <c r="FD1487" s="7" t="str">
        <f t="shared" si="12873"/>
        <v/>
      </c>
      <c r="FE1487" s="7" t="str">
        <f t="shared" si="12873"/>
        <v/>
      </c>
      <c r="FF1487" s="7" t="str">
        <f t="shared" si="12873"/>
        <v/>
      </c>
      <c r="FG1487" s="7" t="str">
        <f t="shared" si="12873"/>
        <v/>
      </c>
      <c r="FH1487" s="7" t="str">
        <f t="shared" si="12873"/>
        <v/>
      </c>
      <c r="FI1487" s="7" t="str">
        <f t="shared" si="12873"/>
        <v/>
      </c>
      <c r="FJ1487" s="7" t="str">
        <f t="shared" si="12873"/>
        <v/>
      </c>
      <c r="FK1487" s="7" t="str">
        <f t="shared" si="12873"/>
        <v/>
      </c>
      <c r="FL1487" s="7" t="str">
        <f t="shared" si="12873"/>
        <v/>
      </c>
      <c r="FM1487" s="7" t="str">
        <f t="shared" si="12873"/>
        <v/>
      </c>
      <c r="FN1487" s="7" t="str">
        <f t="shared" si="12873"/>
        <v/>
      </c>
      <c r="FO1487" s="7" t="str">
        <f t="shared" si="12873"/>
        <v/>
      </c>
      <c r="FP1487" s="7" t="str">
        <f t="shared" si="12873"/>
        <v/>
      </c>
      <c r="FQ1487" s="7" t="str">
        <f t="shared" si="12873"/>
        <v/>
      </c>
      <c r="FR1487" s="7" t="str">
        <f t="shared" si="12873"/>
        <v/>
      </c>
      <c r="FS1487" s="7" t="str">
        <f t="shared" si="12873"/>
        <v/>
      </c>
      <c r="FT1487" s="7" t="str">
        <f t="shared" si="12873"/>
        <v/>
      </c>
      <c r="FU1487" s="7" t="str">
        <f t="shared" si="12873"/>
        <v/>
      </c>
      <c r="FV1487" s="7" t="str">
        <f t="shared" si="12873"/>
        <v/>
      </c>
      <c r="FW1487" s="7" t="str">
        <f t="shared" si="12873"/>
        <v/>
      </c>
      <c r="FX1487" s="7" t="str">
        <f t="shared" si="12873"/>
        <v/>
      </c>
      <c r="FY1487" s="7" t="str">
        <f t="shared" si="12873"/>
        <v/>
      </c>
      <c r="FZ1487" s="7" t="str">
        <f t="shared" si="12873"/>
        <v/>
      </c>
      <c r="GA1487" s="7" t="str">
        <f t="shared" si="12873"/>
        <v/>
      </c>
      <c r="GB1487" s="7" t="str">
        <f t="shared" si="12873"/>
        <v/>
      </c>
      <c r="GC1487" s="7" t="str">
        <f t="shared" si="12873"/>
        <v/>
      </c>
      <c r="GD1487" s="7" t="str">
        <f t="shared" si="12873"/>
        <v/>
      </c>
      <c r="GE1487" s="7" t="str">
        <f t="shared" si="12873"/>
        <v/>
      </c>
      <c r="GF1487" s="7" t="str">
        <f t="shared" si="12873"/>
        <v/>
      </c>
      <c r="GG1487" s="7" t="str">
        <f t="shared" si="12873"/>
        <v/>
      </c>
      <c r="GH1487" s="7" t="str">
        <f t="shared" si="12873"/>
        <v/>
      </c>
      <c r="GI1487" s="7" t="str">
        <f t="shared" si="12873"/>
        <v/>
      </c>
      <c r="GJ1487" s="7" t="str">
        <f t="shared" si="12873"/>
        <v/>
      </c>
      <c r="GK1487" s="7" t="str">
        <f t="shared" si="12873"/>
        <v/>
      </c>
      <c r="GL1487" s="7" t="str">
        <f t="shared" si="12873"/>
        <v/>
      </c>
      <c r="GM1487" s="7" t="str">
        <f t="shared" si="12873"/>
        <v/>
      </c>
      <c r="GN1487" s="7" t="str">
        <f t="shared" si="12873"/>
        <v/>
      </c>
      <c r="GO1487" s="7" t="str">
        <f t="shared" si="12873"/>
        <v/>
      </c>
      <c r="GP1487" s="7" t="str">
        <f t="shared" si="12873"/>
        <v/>
      </c>
      <c r="GQ1487" s="7" t="str">
        <f t="shared" si="12873"/>
        <v/>
      </c>
      <c r="GR1487" s="7" t="str">
        <f t="shared" si="12873"/>
        <v/>
      </c>
      <c r="GS1487" s="7" t="str">
        <f t="shared" si="12873"/>
        <v/>
      </c>
      <c r="GT1487" s="7" t="str">
        <f t="shared" si="12873"/>
        <v/>
      </c>
      <c r="GU1487" s="7" t="str">
        <f t="shared" si="12873"/>
        <v/>
      </c>
      <c r="GV1487" s="7" t="str">
        <f t="shared" si="12873"/>
        <v/>
      </c>
      <c r="GW1487" s="7" t="str">
        <f t="shared" si="12873"/>
        <v/>
      </c>
      <c r="GX1487" s="7" t="str">
        <f t="shared" si="12873"/>
        <v/>
      </c>
      <c r="GY1487" s="7" t="str">
        <f t="shared" si="12873"/>
        <v/>
      </c>
      <c r="GZ1487" s="7" t="str">
        <f t="shared" si="12873"/>
        <v/>
      </c>
      <c r="HA1487" s="7" t="str">
        <f t="shared" si="12873"/>
        <v/>
      </c>
      <c r="HB1487" s="7" t="str">
        <f t="shared" si="12873"/>
        <v/>
      </c>
      <c r="HC1487" s="7" t="str">
        <f t="shared" si="12873"/>
        <v/>
      </c>
      <c r="HD1487" s="7" t="str">
        <f t="shared" si="12873"/>
        <v/>
      </c>
      <c r="HE1487" s="7" t="str">
        <f t="shared" si="12873"/>
        <v/>
      </c>
      <c r="HF1487" s="7" t="str">
        <f t="shared" si="12873"/>
        <v/>
      </c>
      <c r="HG1487" s="7" t="str">
        <f t="shared" si="12873"/>
        <v/>
      </c>
      <c r="HH1487" s="7" t="str">
        <f t="shared" si="12873"/>
        <v/>
      </c>
      <c r="HI1487" s="7" t="str">
        <f t="shared" si="12873"/>
        <v/>
      </c>
      <c r="HJ1487" s="7" t="str">
        <f t="shared" si="12873"/>
        <v/>
      </c>
      <c r="HK1487" s="7" t="str">
        <f t="shared" ref="HK1487:IJ1487" si="12874">IF(HJ379="","",HJ379)</f>
        <v/>
      </c>
      <c r="HL1487" s="7" t="str">
        <f t="shared" si="12874"/>
        <v/>
      </c>
      <c r="HM1487" s="7" t="str">
        <f t="shared" si="12874"/>
        <v/>
      </c>
      <c r="HN1487" s="7" t="str">
        <f t="shared" si="12874"/>
        <v/>
      </c>
      <c r="HO1487" s="7" t="str">
        <f t="shared" si="12874"/>
        <v/>
      </c>
      <c r="HP1487" s="7" t="str">
        <f t="shared" si="12874"/>
        <v/>
      </c>
      <c r="HQ1487" s="7" t="str">
        <f t="shared" si="12874"/>
        <v/>
      </c>
      <c r="HR1487" s="7" t="str">
        <f t="shared" si="12874"/>
        <v/>
      </c>
      <c r="HS1487" s="7" t="str">
        <f t="shared" si="12874"/>
        <v/>
      </c>
      <c r="HT1487" s="7" t="str">
        <f t="shared" si="12874"/>
        <v/>
      </c>
      <c r="HU1487" s="7" t="str">
        <f t="shared" si="12874"/>
        <v/>
      </c>
      <c r="HV1487" s="7" t="str">
        <f t="shared" si="12874"/>
        <v/>
      </c>
      <c r="HW1487" s="7" t="str">
        <f t="shared" si="12874"/>
        <v/>
      </c>
      <c r="HX1487" s="7" t="str">
        <f t="shared" si="12874"/>
        <v/>
      </c>
      <c r="HY1487" s="7" t="str">
        <f t="shared" si="12874"/>
        <v/>
      </c>
      <c r="HZ1487" s="7" t="str">
        <f t="shared" si="12874"/>
        <v/>
      </c>
      <c r="IA1487" s="7" t="str">
        <f t="shared" si="12874"/>
        <v/>
      </c>
      <c r="IB1487" s="7" t="str">
        <f t="shared" si="12874"/>
        <v/>
      </c>
      <c r="IC1487" s="7" t="str">
        <f t="shared" si="12874"/>
        <v/>
      </c>
      <c r="ID1487" s="7" t="str">
        <f t="shared" si="12874"/>
        <v/>
      </c>
      <c r="IE1487" s="7" t="str">
        <f t="shared" si="12874"/>
        <v/>
      </c>
      <c r="IF1487" s="7" t="str">
        <f t="shared" si="12874"/>
        <v/>
      </c>
      <c r="IG1487" s="7" t="str">
        <f t="shared" si="12874"/>
        <v/>
      </c>
      <c r="IH1487" s="7" t="str">
        <f t="shared" si="12874"/>
        <v/>
      </c>
      <c r="II1487" s="7" t="str">
        <f t="shared" si="12874"/>
        <v/>
      </c>
      <c r="IJ1487" s="7" t="str">
        <f t="shared" si="12874"/>
        <v/>
      </c>
      <c r="IK1487" s="7" t="str">
        <f t="shared" ref="IK1487:JD1487" si="12875">IF(IJ383="","",IJ383)</f>
        <v/>
      </c>
      <c r="IL1487" s="7" t="str">
        <f t="shared" si="12875"/>
        <v/>
      </c>
      <c r="IM1487" s="7" t="str">
        <f t="shared" si="12875"/>
        <v/>
      </c>
      <c r="IN1487" s="7" t="str">
        <f t="shared" si="12875"/>
        <v/>
      </c>
      <c r="IO1487" s="7" t="str">
        <f t="shared" si="12875"/>
        <v/>
      </c>
      <c r="IP1487" s="7" t="str">
        <f t="shared" si="12875"/>
        <v/>
      </c>
      <c r="IQ1487" s="7" t="str">
        <f t="shared" si="12875"/>
        <v/>
      </c>
      <c r="IR1487" s="7" t="str">
        <f t="shared" si="12875"/>
        <v/>
      </c>
      <c r="IS1487" s="7" t="str">
        <f t="shared" si="12875"/>
        <v/>
      </c>
      <c r="IT1487" s="7" t="str">
        <f t="shared" si="12875"/>
        <v/>
      </c>
      <c r="IU1487" s="7" t="str">
        <f t="shared" si="12875"/>
        <v/>
      </c>
      <c r="IV1487" s="7" t="str">
        <f t="shared" si="12875"/>
        <v/>
      </c>
      <c r="IW1487" s="7" t="str">
        <f t="shared" si="12875"/>
        <v/>
      </c>
      <c r="IX1487" s="7" t="str">
        <f t="shared" si="12875"/>
        <v/>
      </c>
      <c r="IY1487" s="7" t="str">
        <f t="shared" si="12875"/>
        <v/>
      </c>
      <c r="IZ1487" s="7" t="str">
        <f t="shared" si="12875"/>
        <v/>
      </c>
      <c r="JA1487" s="7" t="str">
        <f t="shared" si="12875"/>
        <v/>
      </c>
      <c r="JB1487" s="7" t="str">
        <f t="shared" si="12875"/>
        <v/>
      </c>
      <c r="JC1487" s="7" t="str">
        <f t="shared" si="12875"/>
        <v/>
      </c>
      <c r="JD1487" s="7" t="str">
        <f t="shared" si="12875"/>
        <v/>
      </c>
    </row>
    <row r="1488" spans="24:264" hidden="1" x14ac:dyDescent="0.3">
      <c r="X1488" s="51">
        <v>1488</v>
      </c>
      <c r="Z1488" s="7" t="s">
        <v>1368</v>
      </c>
      <c r="AA1488" s="7" t="str">
        <f t="shared" ref="AA1488:CL1488" si="12876">IF(Z380="","",Z380)</f>
        <v/>
      </c>
      <c r="AB1488" s="7" t="str">
        <f t="shared" si="12876"/>
        <v/>
      </c>
      <c r="AC1488" s="7" t="str">
        <f t="shared" si="12876"/>
        <v/>
      </c>
      <c r="AD1488" s="7" t="str">
        <f t="shared" si="12876"/>
        <v/>
      </c>
      <c r="AE1488" s="7" t="str">
        <f t="shared" si="12876"/>
        <v/>
      </c>
      <c r="AF1488" s="7" t="str">
        <f t="shared" si="12876"/>
        <v/>
      </c>
      <c r="AG1488" s="7" t="str">
        <f t="shared" si="12876"/>
        <v/>
      </c>
      <c r="AH1488" s="7" t="str">
        <f t="shared" si="12876"/>
        <v/>
      </c>
      <c r="AI1488" s="7" t="str">
        <f t="shared" si="12876"/>
        <v/>
      </c>
      <c r="AJ1488" s="7" t="str">
        <f t="shared" si="12876"/>
        <v/>
      </c>
      <c r="AK1488" s="7" t="str">
        <f t="shared" si="12876"/>
        <v/>
      </c>
      <c r="AL1488" s="7" t="str">
        <f t="shared" si="12876"/>
        <v/>
      </c>
      <c r="AM1488" s="7" t="str">
        <f t="shared" si="12876"/>
        <v/>
      </c>
      <c r="AN1488" s="7" t="str">
        <f t="shared" si="12876"/>
        <v/>
      </c>
      <c r="AO1488" s="7" t="str">
        <f t="shared" si="12876"/>
        <v/>
      </c>
      <c r="AP1488" s="7" t="str">
        <f t="shared" si="12876"/>
        <v/>
      </c>
      <c r="AQ1488" s="7" t="str">
        <f t="shared" si="12876"/>
        <v/>
      </c>
      <c r="AR1488" s="7" t="str">
        <f t="shared" si="12876"/>
        <v/>
      </c>
      <c r="AS1488" s="7" t="str">
        <f t="shared" si="12876"/>
        <v/>
      </c>
      <c r="AT1488" s="7" t="str">
        <f t="shared" si="12876"/>
        <v/>
      </c>
      <c r="AU1488" s="7" t="str">
        <f t="shared" si="12876"/>
        <v/>
      </c>
      <c r="AV1488" s="7" t="str">
        <f t="shared" si="12876"/>
        <v/>
      </c>
      <c r="AW1488" s="7" t="str">
        <f t="shared" si="12876"/>
        <v/>
      </c>
      <c r="AX1488" s="7" t="str">
        <f t="shared" si="12876"/>
        <v/>
      </c>
      <c r="AY1488" s="7" t="str">
        <f t="shared" si="12876"/>
        <v/>
      </c>
      <c r="AZ1488" s="7" t="str">
        <f t="shared" si="12876"/>
        <v/>
      </c>
      <c r="BA1488" s="7" t="str">
        <f t="shared" si="12876"/>
        <v/>
      </c>
      <c r="BB1488" s="7" t="str">
        <f t="shared" si="12876"/>
        <v/>
      </c>
      <c r="BC1488" s="7" t="str">
        <f t="shared" si="12876"/>
        <v/>
      </c>
      <c r="BD1488" s="7" t="str">
        <f t="shared" si="12876"/>
        <v/>
      </c>
      <c r="BE1488" s="7" t="str">
        <f t="shared" si="12876"/>
        <v/>
      </c>
      <c r="BF1488" s="7" t="str">
        <f t="shared" si="12876"/>
        <v/>
      </c>
      <c r="BG1488" s="7" t="str">
        <f t="shared" si="12876"/>
        <v/>
      </c>
      <c r="BH1488" s="7" t="str">
        <f t="shared" si="12876"/>
        <v/>
      </c>
      <c r="BI1488" s="7" t="str">
        <f t="shared" si="12876"/>
        <v/>
      </c>
      <c r="BJ1488" s="7" t="str">
        <f t="shared" si="12876"/>
        <v/>
      </c>
      <c r="BK1488" s="7" t="str">
        <f t="shared" si="12876"/>
        <v/>
      </c>
      <c r="BL1488" s="7" t="str">
        <f t="shared" si="12876"/>
        <v/>
      </c>
      <c r="BM1488" s="7" t="str">
        <f t="shared" si="12876"/>
        <v/>
      </c>
      <c r="BN1488" s="7" t="str">
        <f t="shared" si="12876"/>
        <v/>
      </c>
      <c r="BO1488" s="7" t="str">
        <f t="shared" si="12876"/>
        <v/>
      </c>
      <c r="BP1488" s="7" t="str">
        <f t="shared" si="12876"/>
        <v/>
      </c>
      <c r="BQ1488" s="7" t="str">
        <f t="shared" si="12876"/>
        <v/>
      </c>
      <c r="BR1488" s="7" t="str">
        <f t="shared" si="12876"/>
        <v/>
      </c>
      <c r="BS1488" s="7" t="str">
        <f t="shared" si="12876"/>
        <v/>
      </c>
      <c r="BT1488" s="7" t="str">
        <f t="shared" si="12876"/>
        <v/>
      </c>
      <c r="BU1488" s="7" t="str">
        <f t="shared" si="12876"/>
        <v/>
      </c>
      <c r="BV1488" s="7" t="str">
        <f t="shared" si="12876"/>
        <v/>
      </c>
      <c r="BW1488" s="7" t="str">
        <f t="shared" si="12876"/>
        <v/>
      </c>
      <c r="BX1488" s="7" t="str">
        <f t="shared" si="12876"/>
        <v/>
      </c>
      <c r="BY1488" s="7" t="str">
        <f t="shared" si="12876"/>
        <v/>
      </c>
      <c r="BZ1488" s="7" t="str">
        <f t="shared" si="12876"/>
        <v/>
      </c>
      <c r="CA1488" s="7" t="str">
        <f t="shared" si="12876"/>
        <v/>
      </c>
      <c r="CB1488" s="7" t="str">
        <f t="shared" si="12876"/>
        <v/>
      </c>
      <c r="CC1488" s="7" t="str">
        <f t="shared" si="12876"/>
        <v/>
      </c>
      <c r="CD1488" s="7" t="str">
        <f t="shared" si="12876"/>
        <v/>
      </c>
      <c r="CE1488" s="7" t="str">
        <f t="shared" si="12876"/>
        <v/>
      </c>
      <c r="CF1488" s="7" t="str">
        <f t="shared" si="12876"/>
        <v/>
      </c>
      <c r="CG1488" s="7" t="str">
        <f t="shared" si="12876"/>
        <v/>
      </c>
      <c r="CH1488" s="7" t="str">
        <f t="shared" si="12876"/>
        <v/>
      </c>
      <c r="CI1488" s="7" t="str">
        <f t="shared" si="12876"/>
        <v/>
      </c>
      <c r="CJ1488" s="7" t="str">
        <f t="shared" si="12876"/>
        <v/>
      </c>
      <c r="CK1488" s="7" t="str">
        <f t="shared" si="12876"/>
        <v/>
      </c>
      <c r="CL1488" s="7" t="str">
        <f t="shared" si="12876"/>
        <v/>
      </c>
      <c r="CM1488" s="7" t="str">
        <f t="shared" ref="CM1488:EX1488" si="12877">IF(CL380="","",CL380)</f>
        <v/>
      </c>
      <c r="CN1488" s="7" t="str">
        <f t="shared" si="12877"/>
        <v/>
      </c>
      <c r="CO1488" s="7" t="str">
        <f t="shared" si="12877"/>
        <v/>
      </c>
      <c r="CP1488" s="7" t="str">
        <f t="shared" si="12877"/>
        <v/>
      </c>
      <c r="CQ1488" s="7" t="str">
        <f t="shared" si="12877"/>
        <v/>
      </c>
      <c r="CR1488" s="7" t="str">
        <f t="shared" si="12877"/>
        <v/>
      </c>
      <c r="CS1488" s="7" t="str">
        <f t="shared" si="12877"/>
        <v/>
      </c>
      <c r="CT1488" s="7" t="str">
        <f t="shared" si="12877"/>
        <v/>
      </c>
      <c r="CU1488" s="7" t="str">
        <f t="shared" si="12877"/>
        <v/>
      </c>
      <c r="CV1488" s="7" t="str">
        <f t="shared" si="12877"/>
        <v/>
      </c>
      <c r="CW1488" s="7" t="str">
        <f t="shared" si="12877"/>
        <v/>
      </c>
      <c r="CX1488" s="7" t="str">
        <f t="shared" si="12877"/>
        <v/>
      </c>
      <c r="CY1488" s="7" t="str">
        <f t="shared" si="12877"/>
        <v/>
      </c>
      <c r="CZ1488" s="7" t="str">
        <f t="shared" si="12877"/>
        <v/>
      </c>
      <c r="DA1488" s="7" t="str">
        <f t="shared" si="12877"/>
        <v/>
      </c>
      <c r="DB1488" s="7" t="str">
        <f t="shared" si="12877"/>
        <v/>
      </c>
      <c r="DC1488" s="7" t="str">
        <f t="shared" si="12877"/>
        <v/>
      </c>
      <c r="DD1488" s="7" t="str">
        <f t="shared" si="12877"/>
        <v/>
      </c>
      <c r="DE1488" s="7" t="str">
        <f t="shared" si="12877"/>
        <v/>
      </c>
      <c r="DF1488" s="7" t="str">
        <f t="shared" si="12877"/>
        <v/>
      </c>
      <c r="DG1488" s="7" t="str">
        <f t="shared" si="12877"/>
        <v/>
      </c>
      <c r="DH1488" s="7" t="str">
        <f t="shared" si="12877"/>
        <v/>
      </c>
      <c r="DI1488" s="7" t="str">
        <f t="shared" si="12877"/>
        <v/>
      </c>
      <c r="DJ1488" s="7" t="str">
        <f t="shared" si="12877"/>
        <v/>
      </c>
      <c r="DK1488" s="7" t="str">
        <f t="shared" si="12877"/>
        <v/>
      </c>
      <c r="DL1488" s="7" t="str">
        <f t="shared" si="12877"/>
        <v/>
      </c>
      <c r="DM1488" s="7" t="str">
        <f t="shared" si="12877"/>
        <v/>
      </c>
      <c r="DN1488" s="7" t="str">
        <f t="shared" si="12877"/>
        <v/>
      </c>
      <c r="DO1488" s="7" t="str">
        <f t="shared" si="12877"/>
        <v/>
      </c>
      <c r="DP1488" s="7" t="str">
        <f t="shared" si="12877"/>
        <v/>
      </c>
      <c r="DQ1488" s="7" t="str">
        <f t="shared" si="12877"/>
        <v/>
      </c>
      <c r="DR1488" s="7" t="str">
        <f t="shared" si="12877"/>
        <v/>
      </c>
      <c r="DS1488" s="7" t="str">
        <f t="shared" si="12877"/>
        <v/>
      </c>
      <c r="DT1488" s="7" t="str">
        <f t="shared" si="12877"/>
        <v/>
      </c>
      <c r="DU1488" s="7" t="str">
        <f t="shared" si="12877"/>
        <v/>
      </c>
      <c r="DV1488" s="7" t="str">
        <f t="shared" si="12877"/>
        <v/>
      </c>
      <c r="DW1488" s="7" t="str">
        <f t="shared" si="12877"/>
        <v/>
      </c>
      <c r="DX1488" s="7" t="str">
        <f t="shared" si="12877"/>
        <v/>
      </c>
      <c r="DY1488" s="7" t="str">
        <f t="shared" si="12877"/>
        <v/>
      </c>
      <c r="DZ1488" s="7" t="str">
        <f t="shared" si="12877"/>
        <v/>
      </c>
      <c r="EA1488" s="7" t="str">
        <f t="shared" si="12877"/>
        <v/>
      </c>
      <c r="EB1488" s="7" t="str">
        <f t="shared" si="12877"/>
        <v/>
      </c>
      <c r="EC1488" s="7" t="str">
        <f t="shared" si="12877"/>
        <v/>
      </c>
      <c r="ED1488" s="7" t="str">
        <f t="shared" si="12877"/>
        <v/>
      </c>
      <c r="EE1488" s="7" t="str">
        <f t="shared" si="12877"/>
        <v/>
      </c>
      <c r="EF1488" s="7" t="str">
        <f t="shared" si="12877"/>
        <v/>
      </c>
      <c r="EG1488" s="7" t="str">
        <f t="shared" si="12877"/>
        <v/>
      </c>
      <c r="EH1488" s="7" t="str">
        <f t="shared" si="12877"/>
        <v/>
      </c>
      <c r="EI1488" s="7" t="str">
        <f t="shared" si="12877"/>
        <v/>
      </c>
      <c r="EJ1488" s="7" t="str">
        <f t="shared" si="12877"/>
        <v/>
      </c>
      <c r="EK1488" s="7" t="str">
        <f t="shared" si="12877"/>
        <v/>
      </c>
      <c r="EL1488" s="7" t="str">
        <f t="shared" si="12877"/>
        <v/>
      </c>
      <c r="EM1488" s="7" t="str">
        <f t="shared" si="12877"/>
        <v/>
      </c>
      <c r="EN1488" s="7" t="str">
        <f t="shared" si="12877"/>
        <v/>
      </c>
      <c r="EO1488" s="7" t="str">
        <f t="shared" si="12877"/>
        <v/>
      </c>
      <c r="EP1488" s="7" t="str">
        <f t="shared" si="12877"/>
        <v/>
      </c>
      <c r="EQ1488" s="7" t="str">
        <f t="shared" si="12877"/>
        <v/>
      </c>
      <c r="ER1488" s="7" t="str">
        <f t="shared" si="12877"/>
        <v/>
      </c>
      <c r="ES1488" s="7" t="str">
        <f t="shared" si="12877"/>
        <v/>
      </c>
      <c r="ET1488" s="7" t="str">
        <f t="shared" si="12877"/>
        <v/>
      </c>
      <c r="EU1488" s="7" t="str">
        <f t="shared" si="12877"/>
        <v/>
      </c>
      <c r="EV1488" s="7" t="str">
        <f t="shared" si="12877"/>
        <v/>
      </c>
      <c r="EW1488" s="7" t="str">
        <f t="shared" si="12877"/>
        <v/>
      </c>
      <c r="EX1488" s="7" t="str">
        <f t="shared" si="12877"/>
        <v/>
      </c>
      <c r="EY1488" s="7" t="str">
        <f t="shared" ref="EY1488:HJ1488" si="12878">IF(EX380="","",EX380)</f>
        <v/>
      </c>
      <c r="EZ1488" s="7" t="str">
        <f t="shared" si="12878"/>
        <v/>
      </c>
      <c r="FA1488" s="7" t="str">
        <f t="shared" si="12878"/>
        <v/>
      </c>
      <c r="FB1488" s="7" t="str">
        <f t="shared" si="12878"/>
        <v/>
      </c>
      <c r="FC1488" s="7" t="str">
        <f t="shared" si="12878"/>
        <v/>
      </c>
      <c r="FD1488" s="7" t="str">
        <f t="shared" si="12878"/>
        <v/>
      </c>
      <c r="FE1488" s="7" t="str">
        <f t="shared" si="12878"/>
        <v/>
      </c>
      <c r="FF1488" s="7" t="str">
        <f t="shared" si="12878"/>
        <v/>
      </c>
      <c r="FG1488" s="7" t="str">
        <f t="shared" si="12878"/>
        <v/>
      </c>
      <c r="FH1488" s="7" t="str">
        <f t="shared" si="12878"/>
        <v/>
      </c>
      <c r="FI1488" s="7" t="str">
        <f t="shared" si="12878"/>
        <v/>
      </c>
      <c r="FJ1488" s="7" t="str">
        <f t="shared" si="12878"/>
        <v/>
      </c>
      <c r="FK1488" s="7" t="str">
        <f t="shared" si="12878"/>
        <v/>
      </c>
      <c r="FL1488" s="7" t="str">
        <f t="shared" si="12878"/>
        <v/>
      </c>
      <c r="FM1488" s="7" t="str">
        <f t="shared" si="12878"/>
        <v/>
      </c>
      <c r="FN1488" s="7" t="str">
        <f t="shared" si="12878"/>
        <v/>
      </c>
      <c r="FO1488" s="7" t="str">
        <f t="shared" si="12878"/>
        <v/>
      </c>
      <c r="FP1488" s="7" t="str">
        <f t="shared" si="12878"/>
        <v/>
      </c>
      <c r="FQ1488" s="7" t="str">
        <f t="shared" si="12878"/>
        <v/>
      </c>
      <c r="FR1488" s="7" t="str">
        <f t="shared" si="12878"/>
        <v/>
      </c>
      <c r="FS1488" s="7" t="str">
        <f t="shared" si="12878"/>
        <v/>
      </c>
      <c r="FT1488" s="7" t="str">
        <f t="shared" si="12878"/>
        <v/>
      </c>
      <c r="FU1488" s="7" t="str">
        <f t="shared" si="12878"/>
        <v/>
      </c>
      <c r="FV1488" s="7" t="str">
        <f t="shared" si="12878"/>
        <v/>
      </c>
      <c r="FW1488" s="7" t="str">
        <f t="shared" si="12878"/>
        <v/>
      </c>
      <c r="FX1488" s="7" t="str">
        <f t="shared" si="12878"/>
        <v/>
      </c>
      <c r="FY1488" s="7" t="str">
        <f t="shared" si="12878"/>
        <v/>
      </c>
      <c r="FZ1488" s="7" t="str">
        <f t="shared" si="12878"/>
        <v/>
      </c>
      <c r="GA1488" s="7" t="str">
        <f t="shared" si="12878"/>
        <v/>
      </c>
      <c r="GB1488" s="7" t="str">
        <f t="shared" si="12878"/>
        <v/>
      </c>
      <c r="GC1488" s="7" t="str">
        <f t="shared" si="12878"/>
        <v/>
      </c>
      <c r="GD1488" s="7" t="str">
        <f t="shared" si="12878"/>
        <v/>
      </c>
      <c r="GE1488" s="7" t="str">
        <f t="shared" si="12878"/>
        <v/>
      </c>
      <c r="GF1488" s="7" t="str">
        <f t="shared" si="12878"/>
        <v/>
      </c>
      <c r="GG1488" s="7" t="str">
        <f t="shared" si="12878"/>
        <v/>
      </c>
      <c r="GH1488" s="7" t="str">
        <f t="shared" si="12878"/>
        <v/>
      </c>
      <c r="GI1488" s="7" t="str">
        <f t="shared" si="12878"/>
        <v/>
      </c>
      <c r="GJ1488" s="7" t="str">
        <f t="shared" si="12878"/>
        <v/>
      </c>
      <c r="GK1488" s="7" t="str">
        <f t="shared" si="12878"/>
        <v/>
      </c>
      <c r="GL1488" s="7" t="str">
        <f t="shared" si="12878"/>
        <v/>
      </c>
      <c r="GM1488" s="7" t="str">
        <f t="shared" si="12878"/>
        <v/>
      </c>
      <c r="GN1488" s="7" t="str">
        <f t="shared" si="12878"/>
        <v/>
      </c>
      <c r="GO1488" s="7" t="str">
        <f t="shared" si="12878"/>
        <v/>
      </c>
      <c r="GP1488" s="7" t="str">
        <f t="shared" si="12878"/>
        <v/>
      </c>
      <c r="GQ1488" s="7" t="str">
        <f t="shared" si="12878"/>
        <v/>
      </c>
      <c r="GR1488" s="7" t="str">
        <f t="shared" si="12878"/>
        <v/>
      </c>
      <c r="GS1488" s="7" t="str">
        <f t="shared" si="12878"/>
        <v/>
      </c>
      <c r="GT1488" s="7" t="str">
        <f t="shared" si="12878"/>
        <v/>
      </c>
      <c r="GU1488" s="7" t="str">
        <f t="shared" si="12878"/>
        <v/>
      </c>
      <c r="GV1488" s="7" t="str">
        <f t="shared" si="12878"/>
        <v/>
      </c>
      <c r="GW1488" s="7" t="str">
        <f t="shared" si="12878"/>
        <v/>
      </c>
      <c r="GX1488" s="7" t="str">
        <f t="shared" si="12878"/>
        <v/>
      </c>
      <c r="GY1488" s="7" t="str">
        <f t="shared" si="12878"/>
        <v/>
      </c>
      <c r="GZ1488" s="7" t="str">
        <f t="shared" si="12878"/>
        <v/>
      </c>
      <c r="HA1488" s="7" t="str">
        <f t="shared" si="12878"/>
        <v/>
      </c>
      <c r="HB1488" s="7" t="str">
        <f t="shared" si="12878"/>
        <v/>
      </c>
      <c r="HC1488" s="7" t="str">
        <f t="shared" si="12878"/>
        <v/>
      </c>
      <c r="HD1488" s="7" t="str">
        <f t="shared" si="12878"/>
        <v/>
      </c>
      <c r="HE1488" s="7" t="str">
        <f t="shared" si="12878"/>
        <v/>
      </c>
      <c r="HF1488" s="7" t="str">
        <f t="shared" si="12878"/>
        <v/>
      </c>
      <c r="HG1488" s="7" t="str">
        <f t="shared" si="12878"/>
        <v/>
      </c>
      <c r="HH1488" s="7" t="str">
        <f t="shared" si="12878"/>
        <v/>
      </c>
      <c r="HI1488" s="7" t="str">
        <f t="shared" si="12878"/>
        <v/>
      </c>
      <c r="HJ1488" s="7" t="str">
        <f t="shared" si="12878"/>
        <v/>
      </c>
      <c r="HK1488" s="7" t="str">
        <f t="shared" ref="HK1488:IJ1488" si="12879">IF(HJ380="","",HJ380)</f>
        <v/>
      </c>
      <c r="HL1488" s="7" t="str">
        <f t="shared" si="12879"/>
        <v/>
      </c>
      <c r="HM1488" s="7" t="str">
        <f t="shared" si="12879"/>
        <v/>
      </c>
      <c r="HN1488" s="7" t="str">
        <f t="shared" si="12879"/>
        <v/>
      </c>
      <c r="HO1488" s="7" t="str">
        <f t="shared" si="12879"/>
        <v/>
      </c>
      <c r="HP1488" s="7" t="str">
        <f t="shared" si="12879"/>
        <v/>
      </c>
      <c r="HQ1488" s="7" t="str">
        <f t="shared" si="12879"/>
        <v/>
      </c>
      <c r="HR1488" s="7" t="str">
        <f t="shared" si="12879"/>
        <v/>
      </c>
      <c r="HS1488" s="7" t="str">
        <f t="shared" si="12879"/>
        <v/>
      </c>
      <c r="HT1488" s="7" t="str">
        <f t="shared" si="12879"/>
        <v/>
      </c>
      <c r="HU1488" s="7" t="str">
        <f t="shared" si="12879"/>
        <v/>
      </c>
      <c r="HV1488" s="7" t="str">
        <f t="shared" si="12879"/>
        <v/>
      </c>
      <c r="HW1488" s="7" t="str">
        <f t="shared" si="12879"/>
        <v/>
      </c>
      <c r="HX1488" s="7" t="str">
        <f t="shared" si="12879"/>
        <v/>
      </c>
      <c r="HY1488" s="7" t="str">
        <f t="shared" si="12879"/>
        <v/>
      </c>
      <c r="HZ1488" s="7" t="str">
        <f t="shared" si="12879"/>
        <v/>
      </c>
      <c r="IA1488" s="7" t="str">
        <f t="shared" si="12879"/>
        <v/>
      </c>
      <c r="IB1488" s="7" t="str">
        <f t="shared" si="12879"/>
        <v/>
      </c>
      <c r="IC1488" s="7" t="str">
        <f t="shared" si="12879"/>
        <v/>
      </c>
      <c r="ID1488" s="7" t="str">
        <f t="shared" si="12879"/>
        <v/>
      </c>
      <c r="IE1488" s="7" t="str">
        <f t="shared" si="12879"/>
        <v/>
      </c>
      <c r="IF1488" s="7" t="str">
        <f t="shared" si="12879"/>
        <v/>
      </c>
      <c r="IG1488" s="7" t="str">
        <f t="shared" si="12879"/>
        <v/>
      </c>
      <c r="IH1488" s="7" t="str">
        <f t="shared" si="12879"/>
        <v/>
      </c>
      <c r="II1488" s="7" t="str">
        <f t="shared" si="12879"/>
        <v/>
      </c>
      <c r="IJ1488" s="7" t="str">
        <f t="shared" si="12879"/>
        <v/>
      </c>
      <c r="IK1488" s="7" t="str">
        <f t="shared" ref="IK1488:JD1488" si="12880">IF(IJ384="","",IJ384)</f>
        <v/>
      </c>
      <c r="IL1488" s="7" t="str">
        <f t="shared" si="12880"/>
        <v/>
      </c>
      <c r="IM1488" s="7" t="str">
        <f t="shared" si="12880"/>
        <v/>
      </c>
      <c r="IN1488" s="7" t="str">
        <f t="shared" si="12880"/>
        <v/>
      </c>
      <c r="IO1488" s="7" t="str">
        <f t="shared" si="12880"/>
        <v/>
      </c>
      <c r="IP1488" s="7" t="str">
        <f t="shared" si="12880"/>
        <v/>
      </c>
      <c r="IQ1488" s="7" t="str">
        <f t="shared" si="12880"/>
        <v/>
      </c>
      <c r="IR1488" s="7" t="str">
        <f t="shared" si="12880"/>
        <v/>
      </c>
      <c r="IS1488" s="7" t="str">
        <f t="shared" si="12880"/>
        <v/>
      </c>
      <c r="IT1488" s="7" t="str">
        <f t="shared" si="12880"/>
        <v/>
      </c>
      <c r="IU1488" s="7" t="str">
        <f t="shared" si="12880"/>
        <v/>
      </c>
      <c r="IV1488" s="7" t="str">
        <f t="shared" si="12880"/>
        <v/>
      </c>
      <c r="IW1488" s="7" t="str">
        <f t="shared" si="12880"/>
        <v/>
      </c>
      <c r="IX1488" s="7" t="str">
        <f t="shared" si="12880"/>
        <v/>
      </c>
      <c r="IY1488" s="7" t="str">
        <f t="shared" si="12880"/>
        <v/>
      </c>
      <c r="IZ1488" s="7" t="str">
        <f t="shared" si="12880"/>
        <v/>
      </c>
      <c r="JA1488" s="7" t="str">
        <f t="shared" si="12880"/>
        <v/>
      </c>
      <c r="JB1488" s="7" t="str">
        <f t="shared" si="12880"/>
        <v/>
      </c>
      <c r="JC1488" s="7" t="str">
        <f t="shared" si="12880"/>
        <v/>
      </c>
      <c r="JD1488" s="7" t="str">
        <f t="shared" si="12880"/>
        <v/>
      </c>
    </row>
    <row r="1489" spans="24:264" hidden="1" x14ac:dyDescent="0.3">
      <c r="X1489" s="51">
        <v>1489</v>
      </c>
      <c r="Z1489" s="7" t="s">
        <v>1070</v>
      </c>
      <c r="AA1489" s="7" t="str">
        <f t="shared" ref="AA1489:CL1489" si="12881">IF(Z381="","",Z381)</f>
        <v/>
      </c>
      <c r="AB1489" s="7" t="str">
        <f t="shared" si="12881"/>
        <v/>
      </c>
      <c r="AC1489" s="7" t="str">
        <f t="shared" si="12881"/>
        <v/>
      </c>
      <c r="AD1489" s="7" t="str">
        <f t="shared" si="12881"/>
        <v/>
      </c>
      <c r="AE1489" s="7" t="str">
        <f t="shared" si="12881"/>
        <v/>
      </c>
      <c r="AF1489" s="7" t="str">
        <f t="shared" si="12881"/>
        <v/>
      </c>
      <c r="AG1489" s="7" t="str">
        <f t="shared" si="12881"/>
        <v/>
      </c>
      <c r="AH1489" s="7" t="str">
        <f t="shared" si="12881"/>
        <v/>
      </c>
      <c r="AI1489" s="7" t="str">
        <f t="shared" si="12881"/>
        <v/>
      </c>
      <c r="AJ1489" s="7" t="str">
        <f t="shared" si="12881"/>
        <v/>
      </c>
      <c r="AK1489" s="7" t="str">
        <f t="shared" si="12881"/>
        <v/>
      </c>
      <c r="AL1489" s="7" t="str">
        <f t="shared" si="12881"/>
        <v/>
      </c>
      <c r="AM1489" s="7" t="str">
        <f t="shared" si="12881"/>
        <v/>
      </c>
      <c r="AN1489" s="7" t="str">
        <f t="shared" si="12881"/>
        <v/>
      </c>
      <c r="AO1489" s="7" t="str">
        <f t="shared" si="12881"/>
        <v/>
      </c>
      <c r="AP1489" s="7" t="str">
        <f t="shared" si="12881"/>
        <v/>
      </c>
      <c r="AQ1489" s="7" t="str">
        <f t="shared" si="12881"/>
        <v/>
      </c>
      <c r="AR1489" s="7" t="str">
        <f t="shared" si="12881"/>
        <v/>
      </c>
      <c r="AS1489" s="7" t="str">
        <f t="shared" si="12881"/>
        <v/>
      </c>
      <c r="AT1489" s="7" t="str">
        <f t="shared" si="12881"/>
        <v/>
      </c>
      <c r="AU1489" s="7" t="str">
        <f t="shared" si="12881"/>
        <v/>
      </c>
      <c r="AV1489" s="7" t="str">
        <f t="shared" si="12881"/>
        <v/>
      </c>
      <c r="AW1489" s="7" t="str">
        <f t="shared" si="12881"/>
        <v/>
      </c>
      <c r="AX1489" s="7" t="str">
        <f t="shared" si="12881"/>
        <v/>
      </c>
      <c r="AY1489" s="7" t="str">
        <f t="shared" si="12881"/>
        <v/>
      </c>
      <c r="AZ1489" s="7" t="str">
        <f t="shared" si="12881"/>
        <v/>
      </c>
      <c r="BA1489" s="7" t="str">
        <f t="shared" si="12881"/>
        <v/>
      </c>
      <c r="BB1489" s="7" t="str">
        <f t="shared" si="12881"/>
        <v/>
      </c>
      <c r="BC1489" s="7" t="str">
        <f t="shared" si="12881"/>
        <v/>
      </c>
      <c r="BD1489" s="7" t="str">
        <f t="shared" si="12881"/>
        <v/>
      </c>
      <c r="BE1489" s="7" t="str">
        <f t="shared" si="12881"/>
        <v/>
      </c>
      <c r="BF1489" s="7" t="str">
        <f t="shared" si="12881"/>
        <v/>
      </c>
      <c r="BG1489" s="7" t="str">
        <f t="shared" si="12881"/>
        <v/>
      </c>
      <c r="BH1489" s="7" t="str">
        <f t="shared" si="12881"/>
        <v/>
      </c>
      <c r="BI1489" s="7" t="str">
        <f t="shared" si="12881"/>
        <v/>
      </c>
      <c r="BJ1489" s="7" t="str">
        <f t="shared" si="12881"/>
        <v/>
      </c>
      <c r="BK1489" s="7" t="str">
        <f t="shared" si="12881"/>
        <v/>
      </c>
      <c r="BL1489" s="7" t="str">
        <f t="shared" si="12881"/>
        <v/>
      </c>
      <c r="BM1489" s="7" t="str">
        <f t="shared" si="12881"/>
        <v/>
      </c>
      <c r="BN1489" s="7" t="str">
        <f t="shared" si="12881"/>
        <v/>
      </c>
      <c r="BO1489" s="7" t="str">
        <f t="shared" si="12881"/>
        <v/>
      </c>
      <c r="BP1489" s="7" t="str">
        <f t="shared" si="12881"/>
        <v/>
      </c>
      <c r="BQ1489" s="7" t="str">
        <f t="shared" si="12881"/>
        <v/>
      </c>
      <c r="BR1489" s="7" t="str">
        <f t="shared" si="12881"/>
        <v/>
      </c>
      <c r="BS1489" s="7" t="str">
        <f t="shared" si="12881"/>
        <v/>
      </c>
      <c r="BT1489" s="7" t="str">
        <f t="shared" si="12881"/>
        <v/>
      </c>
      <c r="BU1489" s="7" t="str">
        <f t="shared" si="12881"/>
        <v/>
      </c>
      <c r="BV1489" s="7" t="str">
        <f t="shared" si="12881"/>
        <v/>
      </c>
      <c r="BW1489" s="7" t="str">
        <f t="shared" si="12881"/>
        <v/>
      </c>
      <c r="BX1489" s="7" t="str">
        <f t="shared" si="12881"/>
        <v/>
      </c>
      <c r="BY1489" s="7" t="str">
        <f t="shared" si="12881"/>
        <v/>
      </c>
      <c r="BZ1489" s="7" t="str">
        <f t="shared" si="12881"/>
        <v/>
      </c>
      <c r="CA1489" s="7" t="str">
        <f t="shared" si="12881"/>
        <v/>
      </c>
      <c r="CB1489" s="7" t="str">
        <f t="shared" si="12881"/>
        <v/>
      </c>
      <c r="CC1489" s="7" t="str">
        <f t="shared" si="12881"/>
        <v/>
      </c>
      <c r="CD1489" s="7" t="str">
        <f t="shared" si="12881"/>
        <v/>
      </c>
      <c r="CE1489" s="7" t="str">
        <f t="shared" si="12881"/>
        <v/>
      </c>
      <c r="CF1489" s="7" t="str">
        <f t="shared" si="12881"/>
        <v/>
      </c>
      <c r="CG1489" s="7" t="str">
        <f t="shared" si="12881"/>
        <v/>
      </c>
      <c r="CH1489" s="7" t="str">
        <f t="shared" si="12881"/>
        <v/>
      </c>
      <c r="CI1489" s="7" t="str">
        <f t="shared" si="12881"/>
        <v/>
      </c>
      <c r="CJ1489" s="7" t="str">
        <f t="shared" si="12881"/>
        <v/>
      </c>
      <c r="CK1489" s="7" t="str">
        <f t="shared" si="12881"/>
        <v/>
      </c>
      <c r="CL1489" s="7" t="str">
        <f t="shared" si="12881"/>
        <v/>
      </c>
      <c r="CM1489" s="7" t="str">
        <f t="shared" ref="CM1489:EX1489" si="12882">IF(CL381="","",CL381)</f>
        <v/>
      </c>
      <c r="CN1489" s="7" t="str">
        <f t="shared" si="12882"/>
        <v/>
      </c>
      <c r="CO1489" s="7" t="str">
        <f t="shared" si="12882"/>
        <v/>
      </c>
      <c r="CP1489" s="7" t="str">
        <f t="shared" si="12882"/>
        <v/>
      </c>
      <c r="CQ1489" s="7" t="str">
        <f t="shared" si="12882"/>
        <v/>
      </c>
      <c r="CR1489" s="7" t="str">
        <f t="shared" si="12882"/>
        <v/>
      </c>
      <c r="CS1489" s="7" t="str">
        <f t="shared" si="12882"/>
        <v/>
      </c>
      <c r="CT1489" s="7" t="str">
        <f t="shared" si="12882"/>
        <v/>
      </c>
      <c r="CU1489" s="7" t="str">
        <f t="shared" si="12882"/>
        <v/>
      </c>
      <c r="CV1489" s="7" t="str">
        <f t="shared" si="12882"/>
        <v/>
      </c>
      <c r="CW1489" s="7" t="str">
        <f t="shared" si="12882"/>
        <v/>
      </c>
      <c r="CX1489" s="7" t="str">
        <f t="shared" si="12882"/>
        <v/>
      </c>
      <c r="CY1489" s="7" t="str">
        <f t="shared" si="12882"/>
        <v/>
      </c>
      <c r="CZ1489" s="7" t="str">
        <f t="shared" si="12882"/>
        <v/>
      </c>
      <c r="DA1489" s="7" t="str">
        <f t="shared" si="12882"/>
        <v/>
      </c>
      <c r="DB1489" s="7" t="str">
        <f t="shared" si="12882"/>
        <v/>
      </c>
      <c r="DC1489" s="7" t="str">
        <f t="shared" si="12882"/>
        <v/>
      </c>
      <c r="DD1489" s="7" t="str">
        <f t="shared" si="12882"/>
        <v/>
      </c>
      <c r="DE1489" s="7" t="str">
        <f t="shared" si="12882"/>
        <v/>
      </c>
      <c r="DF1489" s="7" t="str">
        <f t="shared" si="12882"/>
        <v/>
      </c>
      <c r="DG1489" s="7" t="str">
        <f t="shared" si="12882"/>
        <v/>
      </c>
      <c r="DH1489" s="7" t="str">
        <f t="shared" si="12882"/>
        <v/>
      </c>
      <c r="DI1489" s="7" t="str">
        <f t="shared" si="12882"/>
        <v/>
      </c>
      <c r="DJ1489" s="7" t="str">
        <f t="shared" si="12882"/>
        <v/>
      </c>
      <c r="DK1489" s="7" t="str">
        <f t="shared" si="12882"/>
        <v/>
      </c>
      <c r="DL1489" s="7" t="str">
        <f t="shared" si="12882"/>
        <v/>
      </c>
      <c r="DM1489" s="7" t="str">
        <f t="shared" si="12882"/>
        <v/>
      </c>
      <c r="DN1489" s="7" t="str">
        <f t="shared" si="12882"/>
        <v/>
      </c>
      <c r="DO1489" s="7" t="str">
        <f t="shared" si="12882"/>
        <v/>
      </c>
      <c r="DP1489" s="7" t="str">
        <f t="shared" si="12882"/>
        <v/>
      </c>
      <c r="DQ1489" s="7" t="str">
        <f t="shared" si="12882"/>
        <v/>
      </c>
      <c r="DR1489" s="7" t="str">
        <f t="shared" si="12882"/>
        <v/>
      </c>
      <c r="DS1489" s="7" t="str">
        <f t="shared" si="12882"/>
        <v/>
      </c>
      <c r="DT1489" s="7" t="str">
        <f t="shared" si="12882"/>
        <v/>
      </c>
      <c r="DU1489" s="7" t="str">
        <f t="shared" si="12882"/>
        <v/>
      </c>
      <c r="DV1489" s="7" t="str">
        <f t="shared" si="12882"/>
        <v/>
      </c>
      <c r="DW1489" s="7" t="str">
        <f t="shared" si="12882"/>
        <v/>
      </c>
      <c r="DX1489" s="7" t="str">
        <f t="shared" si="12882"/>
        <v/>
      </c>
      <c r="DY1489" s="7" t="str">
        <f t="shared" si="12882"/>
        <v/>
      </c>
      <c r="DZ1489" s="7" t="str">
        <f t="shared" si="12882"/>
        <v/>
      </c>
      <c r="EA1489" s="7" t="str">
        <f t="shared" si="12882"/>
        <v/>
      </c>
      <c r="EB1489" s="7" t="str">
        <f t="shared" si="12882"/>
        <v/>
      </c>
      <c r="EC1489" s="7" t="str">
        <f t="shared" si="12882"/>
        <v/>
      </c>
      <c r="ED1489" s="7" t="str">
        <f t="shared" si="12882"/>
        <v/>
      </c>
      <c r="EE1489" s="7" t="str">
        <f t="shared" si="12882"/>
        <v/>
      </c>
      <c r="EF1489" s="7" t="str">
        <f t="shared" si="12882"/>
        <v/>
      </c>
      <c r="EG1489" s="7" t="str">
        <f t="shared" si="12882"/>
        <v/>
      </c>
      <c r="EH1489" s="7" t="str">
        <f t="shared" si="12882"/>
        <v/>
      </c>
      <c r="EI1489" s="7" t="str">
        <f t="shared" si="12882"/>
        <v/>
      </c>
      <c r="EJ1489" s="7" t="str">
        <f t="shared" si="12882"/>
        <v/>
      </c>
      <c r="EK1489" s="7" t="str">
        <f t="shared" si="12882"/>
        <v/>
      </c>
      <c r="EL1489" s="7" t="str">
        <f t="shared" si="12882"/>
        <v/>
      </c>
      <c r="EM1489" s="7" t="str">
        <f t="shared" si="12882"/>
        <v/>
      </c>
      <c r="EN1489" s="7" t="str">
        <f t="shared" si="12882"/>
        <v/>
      </c>
      <c r="EO1489" s="7" t="str">
        <f t="shared" si="12882"/>
        <v/>
      </c>
      <c r="EP1489" s="7" t="str">
        <f t="shared" si="12882"/>
        <v/>
      </c>
      <c r="EQ1489" s="7" t="str">
        <f t="shared" si="12882"/>
        <v/>
      </c>
      <c r="ER1489" s="7" t="str">
        <f t="shared" si="12882"/>
        <v/>
      </c>
      <c r="ES1489" s="7" t="str">
        <f t="shared" si="12882"/>
        <v/>
      </c>
      <c r="ET1489" s="7" t="str">
        <f t="shared" si="12882"/>
        <v/>
      </c>
      <c r="EU1489" s="7" t="str">
        <f t="shared" si="12882"/>
        <v/>
      </c>
      <c r="EV1489" s="7" t="str">
        <f t="shared" si="12882"/>
        <v/>
      </c>
      <c r="EW1489" s="7" t="str">
        <f t="shared" si="12882"/>
        <v/>
      </c>
      <c r="EX1489" s="7" t="str">
        <f t="shared" si="12882"/>
        <v/>
      </c>
      <c r="EY1489" s="7" t="str">
        <f t="shared" ref="EY1489:HJ1489" si="12883">IF(EX381="","",EX381)</f>
        <v/>
      </c>
      <c r="EZ1489" s="7" t="str">
        <f t="shared" si="12883"/>
        <v/>
      </c>
      <c r="FA1489" s="7" t="str">
        <f t="shared" si="12883"/>
        <v/>
      </c>
      <c r="FB1489" s="7" t="str">
        <f t="shared" si="12883"/>
        <v/>
      </c>
      <c r="FC1489" s="7" t="str">
        <f t="shared" si="12883"/>
        <v/>
      </c>
      <c r="FD1489" s="7" t="str">
        <f t="shared" si="12883"/>
        <v/>
      </c>
      <c r="FE1489" s="7" t="str">
        <f t="shared" si="12883"/>
        <v/>
      </c>
      <c r="FF1489" s="7" t="str">
        <f t="shared" si="12883"/>
        <v/>
      </c>
      <c r="FG1489" s="7" t="str">
        <f t="shared" si="12883"/>
        <v/>
      </c>
      <c r="FH1489" s="7" t="str">
        <f t="shared" si="12883"/>
        <v/>
      </c>
      <c r="FI1489" s="7" t="str">
        <f t="shared" si="12883"/>
        <v/>
      </c>
      <c r="FJ1489" s="7" t="str">
        <f t="shared" si="12883"/>
        <v/>
      </c>
      <c r="FK1489" s="7" t="str">
        <f t="shared" si="12883"/>
        <v/>
      </c>
      <c r="FL1489" s="7" t="str">
        <f t="shared" si="12883"/>
        <v/>
      </c>
      <c r="FM1489" s="7" t="str">
        <f t="shared" si="12883"/>
        <v/>
      </c>
      <c r="FN1489" s="7" t="str">
        <f t="shared" si="12883"/>
        <v/>
      </c>
      <c r="FO1489" s="7" t="str">
        <f t="shared" si="12883"/>
        <v/>
      </c>
      <c r="FP1489" s="7" t="str">
        <f t="shared" si="12883"/>
        <v/>
      </c>
      <c r="FQ1489" s="7" t="str">
        <f t="shared" si="12883"/>
        <v/>
      </c>
      <c r="FR1489" s="7" t="str">
        <f t="shared" si="12883"/>
        <v/>
      </c>
      <c r="FS1489" s="7" t="str">
        <f t="shared" si="12883"/>
        <v/>
      </c>
      <c r="FT1489" s="7" t="str">
        <f t="shared" si="12883"/>
        <v/>
      </c>
      <c r="FU1489" s="7" t="str">
        <f t="shared" si="12883"/>
        <v/>
      </c>
      <c r="FV1489" s="7" t="str">
        <f t="shared" si="12883"/>
        <v/>
      </c>
      <c r="FW1489" s="7" t="str">
        <f t="shared" si="12883"/>
        <v/>
      </c>
      <c r="FX1489" s="7" t="str">
        <f t="shared" si="12883"/>
        <v/>
      </c>
      <c r="FY1489" s="7" t="str">
        <f t="shared" si="12883"/>
        <v/>
      </c>
      <c r="FZ1489" s="7" t="str">
        <f t="shared" si="12883"/>
        <v/>
      </c>
      <c r="GA1489" s="7" t="str">
        <f t="shared" si="12883"/>
        <v/>
      </c>
      <c r="GB1489" s="7" t="str">
        <f t="shared" si="12883"/>
        <v/>
      </c>
      <c r="GC1489" s="7" t="str">
        <f t="shared" si="12883"/>
        <v/>
      </c>
      <c r="GD1489" s="7" t="str">
        <f t="shared" si="12883"/>
        <v/>
      </c>
      <c r="GE1489" s="7" t="str">
        <f t="shared" si="12883"/>
        <v/>
      </c>
      <c r="GF1489" s="7" t="str">
        <f t="shared" si="12883"/>
        <v/>
      </c>
      <c r="GG1489" s="7" t="str">
        <f t="shared" si="12883"/>
        <v/>
      </c>
      <c r="GH1489" s="7" t="str">
        <f t="shared" si="12883"/>
        <v/>
      </c>
      <c r="GI1489" s="7" t="str">
        <f t="shared" si="12883"/>
        <v/>
      </c>
      <c r="GJ1489" s="7" t="str">
        <f t="shared" si="12883"/>
        <v/>
      </c>
      <c r="GK1489" s="7" t="str">
        <f t="shared" si="12883"/>
        <v/>
      </c>
      <c r="GL1489" s="7" t="str">
        <f t="shared" si="12883"/>
        <v/>
      </c>
      <c r="GM1489" s="7" t="str">
        <f t="shared" si="12883"/>
        <v/>
      </c>
      <c r="GN1489" s="7" t="str">
        <f t="shared" si="12883"/>
        <v/>
      </c>
      <c r="GO1489" s="7" t="str">
        <f t="shared" si="12883"/>
        <v/>
      </c>
      <c r="GP1489" s="7" t="str">
        <f t="shared" si="12883"/>
        <v/>
      </c>
      <c r="GQ1489" s="7" t="str">
        <f t="shared" si="12883"/>
        <v/>
      </c>
      <c r="GR1489" s="7" t="str">
        <f t="shared" si="12883"/>
        <v/>
      </c>
      <c r="GS1489" s="7" t="str">
        <f t="shared" si="12883"/>
        <v/>
      </c>
      <c r="GT1489" s="7" t="str">
        <f t="shared" si="12883"/>
        <v/>
      </c>
      <c r="GU1489" s="7" t="str">
        <f t="shared" si="12883"/>
        <v/>
      </c>
      <c r="GV1489" s="7" t="str">
        <f t="shared" si="12883"/>
        <v/>
      </c>
      <c r="GW1489" s="7" t="str">
        <f t="shared" si="12883"/>
        <v/>
      </c>
      <c r="GX1489" s="7" t="str">
        <f t="shared" si="12883"/>
        <v/>
      </c>
      <c r="GY1489" s="7" t="str">
        <f t="shared" si="12883"/>
        <v/>
      </c>
      <c r="GZ1489" s="7" t="str">
        <f t="shared" si="12883"/>
        <v/>
      </c>
      <c r="HA1489" s="7" t="str">
        <f t="shared" si="12883"/>
        <v/>
      </c>
      <c r="HB1489" s="7" t="str">
        <f t="shared" si="12883"/>
        <v/>
      </c>
      <c r="HC1489" s="7" t="str">
        <f t="shared" si="12883"/>
        <v/>
      </c>
      <c r="HD1489" s="7" t="str">
        <f t="shared" si="12883"/>
        <v/>
      </c>
      <c r="HE1489" s="7" t="str">
        <f t="shared" si="12883"/>
        <v/>
      </c>
      <c r="HF1489" s="7" t="str">
        <f t="shared" si="12883"/>
        <v/>
      </c>
      <c r="HG1489" s="7" t="str">
        <f t="shared" si="12883"/>
        <v/>
      </c>
      <c r="HH1489" s="7" t="str">
        <f t="shared" si="12883"/>
        <v/>
      </c>
      <c r="HI1489" s="7" t="str">
        <f t="shared" si="12883"/>
        <v/>
      </c>
      <c r="HJ1489" s="7" t="str">
        <f t="shared" si="12883"/>
        <v/>
      </c>
      <c r="HK1489" s="7" t="str">
        <f t="shared" ref="HK1489:IJ1489" si="12884">IF(HJ381="","",HJ381)</f>
        <v/>
      </c>
      <c r="HL1489" s="7" t="str">
        <f t="shared" si="12884"/>
        <v/>
      </c>
      <c r="HM1489" s="7" t="str">
        <f t="shared" si="12884"/>
        <v/>
      </c>
      <c r="HN1489" s="7" t="str">
        <f t="shared" si="12884"/>
        <v/>
      </c>
      <c r="HO1489" s="7" t="str">
        <f t="shared" si="12884"/>
        <v/>
      </c>
      <c r="HP1489" s="7" t="str">
        <f t="shared" si="12884"/>
        <v/>
      </c>
      <c r="HQ1489" s="7" t="str">
        <f t="shared" si="12884"/>
        <v/>
      </c>
      <c r="HR1489" s="7" t="str">
        <f t="shared" si="12884"/>
        <v/>
      </c>
      <c r="HS1489" s="7" t="str">
        <f t="shared" si="12884"/>
        <v/>
      </c>
      <c r="HT1489" s="7" t="str">
        <f t="shared" si="12884"/>
        <v/>
      </c>
      <c r="HU1489" s="7" t="str">
        <f t="shared" si="12884"/>
        <v/>
      </c>
      <c r="HV1489" s="7" t="str">
        <f t="shared" si="12884"/>
        <v/>
      </c>
      <c r="HW1489" s="7" t="str">
        <f t="shared" si="12884"/>
        <v/>
      </c>
      <c r="HX1489" s="7" t="str">
        <f t="shared" si="12884"/>
        <v/>
      </c>
      <c r="HY1489" s="7" t="str">
        <f t="shared" si="12884"/>
        <v/>
      </c>
      <c r="HZ1489" s="7" t="str">
        <f t="shared" si="12884"/>
        <v/>
      </c>
      <c r="IA1489" s="7" t="str">
        <f t="shared" si="12884"/>
        <v/>
      </c>
      <c r="IB1489" s="7" t="str">
        <f t="shared" si="12884"/>
        <v/>
      </c>
      <c r="IC1489" s="7" t="str">
        <f t="shared" si="12884"/>
        <v/>
      </c>
      <c r="ID1489" s="7" t="str">
        <f t="shared" si="12884"/>
        <v/>
      </c>
      <c r="IE1489" s="7" t="str">
        <f t="shared" si="12884"/>
        <v/>
      </c>
      <c r="IF1489" s="7" t="str">
        <f t="shared" si="12884"/>
        <v/>
      </c>
      <c r="IG1489" s="7" t="str">
        <f t="shared" si="12884"/>
        <v/>
      </c>
      <c r="IH1489" s="7" t="str">
        <f t="shared" si="12884"/>
        <v/>
      </c>
      <c r="II1489" s="7" t="str">
        <f t="shared" si="12884"/>
        <v/>
      </c>
      <c r="IJ1489" s="7" t="str">
        <f t="shared" si="12884"/>
        <v/>
      </c>
      <c r="IK1489" s="7" t="str">
        <f t="shared" ref="IK1489:JD1489" si="12885">IF(IJ385="","",IJ385)</f>
        <v/>
      </c>
      <c r="IL1489" s="7" t="str">
        <f t="shared" si="12885"/>
        <v/>
      </c>
      <c r="IM1489" s="7" t="str">
        <f t="shared" si="12885"/>
        <v/>
      </c>
      <c r="IN1489" s="7" t="str">
        <f t="shared" si="12885"/>
        <v/>
      </c>
      <c r="IO1489" s="7" t="str">
        <f t="shared" si="12885"/>
        <v/>
      </c>
      <c r="IP1489" s="7" t="str">
        <f t="shared" si="12885"/>
        <v/>
      </c>
      <c r="IQ1489" s="7" t="str">
        <f t="shared" si="12885"/>
        <v/>
      </c>
      <c r="IR1489" s="7" t="str">
        <f t="shared" si="12885"/>
        <v/>
      </c>
      <c r="IS1489" s="7" t="str">
        <f t="shared" si="12885"/>
        <v/>
      </c>
      <c r="IT1489" s="7" t="str">
        <f t="shared" si="12885"/>
        <v/>
      </c>
      <c r="IU1489" s="7" t="str">
        <f t="shared" si="12885"/>
        <v/>
      </c>
      <c r="IV1489" s="7" t="str">
        <f t="shared" si="12885"/>
        <v/>
      </c>
      <c r="IW1489" s="7" t="str">
        <f t="shared" si="12885"/>
        <v/>
      </c>
      <c r="IX1489" s="7" t="str">
        <f t="shared" si="12885"/>
        <v/>
      </c>
      <c r="IY1489" s="7" t="str">
        <f t="shared" si="12885"/>
        <v/>
      </c>
      <c r="IZ1489" s="7" t="str">
        <f t="shared" si="12885"/>
        <v/>
      </c>
      <c r="JA1489" s="7" t="str">
        <f t="shared" si="12885"/>
        <v/>
      </c>
      <c r="JB1489" s="7" t="str">
        <f t="shared" si="12885"/>
        <v/>
      </c>
      <c r="JC1489" s="7" t="str">
        <f t="shared" si="12885"/>
        <v/>
      </c>
      <c r="JD1489" s="7" t="str">
        <f t="shared" si="12885"/>
        <v/>
      </c>
    </row>
    <row r="1490" spans="24:264" hidden="1" x14ac:dyDescent="0.3">
      <c r="X1490" s="51">
        <v>1490</v>
      </c>
      <c r="Z1490" s="7" t="s">
        <v>1369</v>
      </c>
      <c r="AA1490" s="7" t="str">
        <f t="shared" ref="AA1490:AE1492" si="12886">IF(Z382="","",Z382)</f>
        <v/>
      </c>
      <c r="AB1490" s="7" t="str">
        <f t="shared" si="12886"/>
        <v/>
      </c>
      <c r="AC1490" s="7">
        <f t="shared" si="12886"/>
        <v>0</v>
      </c>
      <c r="AD1490" s="7" t="str">
        <f t="shared" si="12886"/>
        <v>Value</v>
      </c>
      <c r="AE1490" s="7" t="str">
        <f t="shared" si="12886"/>
        <v/>
      </c>
      <c r="AF1490" s="7" t="str">
        <f>IF(AF1487="","",AF1487)</f>
        <v/>
      </c>
      <c r="AG1490" s="7" t="str">
        <f t="shared" ref="AG1490:CR1490" si="12887">IF(AG1487="","",AG1487)</f>
        <v/>
      </c>
      <c r="AH1490" s="7" t="str">
        <f t="shared" si="12887"/>
        <v/>
      </c>
      <c r="AI1490" s="7" t="str">
        <f t="shared" si="12887"/>
        <v/>
      </c>
      <c r="AJ1490" s="7" t="str">
        <f t="shared" si="12887"/>
        <v/>
      </c>
      <c r="AK1490" s="7" t="str">
        <f t="shared" si="12887"/>
        <v/>
      </c>
      <c r="AL1490" s="7" t="str">
        <f t="shared" si="12887"/>
        <v/>
      </c>
      <c r="AM1490" s="7" t="str">
        <f t="shared" si="12887"/>
        <v/>
      </c>
      <c r="AN1490" s="7" t="str">
        <f t="shared" si="12887"/>
        <v/>
      </c>
      <c r="AO1490" s="7" t="str">
        <f t="shared" si="12887"/>
        <v/>
      </c>
      <c r="AP1490" s="7" t="str">
        <f t="shared" si="12887"/>
        <v/>
      </c>
      <c r="AQ1490" s="7" t="str">
        <f t="shared" si="12887"/>
        <v/>
      </c>
      <c r="AR1490" s="7" t="str">
        <f t="shared" si="12887"/>
        <v/>
      </c>
      <c r="AS1490" s="7" t="str">
        <f t="shared" si="12887"/>
        <v/>
      </c>
      <c r="AT1490" s="7" t="str">
        <f t="shared" si="12887"/>
        <v/>
      </c>
      <c r="AU1490" s="7" t="str">
        <f t="shared" si="12887"/>
        <v/>
      </c>
      <c r="AV1490" s="7" t="str">
        <f t="shared" si="12887"/>
        <v/>
      </c>
      <c r="AW1490" s="7" t="str">
        <f t="shared" si="12887"/>
        <v/>
      </c>
      <c r="AX1490" s="7" t="str">
        <f t="shared" si="12887"/>
        <v/>
      </c>
      <c r="AY1490" s="7" t="str">
        <f t="shared" si="12887"/>
        <v/>
      </c>
      <c r="AZ1490" s="7" t="str">
        <f t="shared" si="12887"/>
        <v/>
      </c>
      <c r="BA1490" s="7" t="str">
        <f t="shared" si="12887"/>
        <v/>
      </c>
      <c r="BB1490" s="7" t="str">
        <f t="shared" si="12887"/>
        <v/>
      </c>
      <c r="BC1490" s="7" t="str">
        <f t="shared" si="12887"/>
        <v/>
      </c>
      <c r="BD1490" s="7" t="str">
        <f t="shared" si="12887"/>
        <v/>
      </c>
      <c r="BE1490" s="7" t="str">
        <f t="shared" si="12887"/>
        <v/>
      </c>
      <c r="BF1490" s="7" t="str">
        <f t="shared" si="12887"/>
        <v/>
      </c>
      <c r="BG1490" s="7" t="str">
        <f t="shared" si="12887"/>
        <v/>
      </c>
      <c r="BH1490" s="7" t="str">
        <f t="shared" si="12887"/>
        <v/>
      </c>
      <c r="BI1490" s="7" t="str">
        <f t="shared" si="12887"/>
        <v/>
      </c>
      <c r="BJ1490" s="7" t="str">
        <f t="shared" si="12887"/>
        <v/>
      </c>
      <c r="BK1490" s="7" t="str">
        <f t="shared" si="12887"/>
        <v/>
      </c>
      <c r="BL1490" s="7" t="str">
        <f t="shared" si="12887"/>
        <v/>
      </c>
      <c r="BM1490" s="7" t="str">
        <f t="shared" si="12887"/>
        <v/>
      </c>
      <c r="BN1490" s="7" t="str">
        <f t="shared" si="12887"/>
        <v/>
      </c>
      <c r="BO1490" s="7" t="str">
        <f t="shared" si="12887"/>
        <v/>
      </c>
      <c r="BP1490" s="7" t="str">
        <f t="shared" si="12887"/>
        <v/>
      </c>
      <c r="BQ1490" s="7" t="str">
        <f t="shared" si="12887"/>
        <v/>
      </c>
      <c r="BR1490" s="7" t="str">
        <f t="shared" si="12887"/>
        <v/>
      </c>
      <c r="BS1490" s="7" t="str">
        <f t="shared" si="12887"/>
        <v/>
      </c>
      <c r="BT1490" s="7" t="str">
        <f t="shared" si="12887"/>
        <v/>
      </c>
      <c r="BU1490" s="7" t="str">
        <f t="shared" si="12887"/>
        <v/>
      </c>
      <c r="BV1490" s="7" t="str">
        <f t="shared" si="12887"/>
        <v/>
      </c>
      <c r="BW1490" s="7" t="str">
        <f t="shared" si="12887"/>
        <v/>
      </c>
      <c r="BX1490" s="7" t="str">
        <f t="shared" si="12887"/>
        <v/>
      </c>
      <c r="BY1490" s="7" t="str">
        <f t="shared" si="12887"/>
        <v/>
      </c>
      <c r="BZ1490" s="7" t="str">
        <f t="shared" si="12887"/>
        <v/>
      </c>
      <c r="CA1490" s="7" t="str">
        <f t="shared" si="12887"/>
        <v/>
      </c>
      <c r="CB1490" s="7" t="str">
        <f t="shared" si="12887"/>
        <v/>
      </c>
      <c r="CC1490" s="7" t="str">
        <f t="shared" si="12887"/>
        <v/>
      </c>
      <c r="CD1490" s="7" t="str">
        <f t="shared" si="12887"/>
        <v/>
      </c>
      <c r="CE1490" s="7" t="str">
        <f t="shared" si="12887"/>
        <v/>
      </c>
      <c r="CF1490" s="7" t="str">
        <f t="shared" si="12887"/>
        <v/>
      </c>
      <c r="CG1490" s="7" t="str">
        <f t="shared" si="12887"/>
        <v/>
      </c>
      <c r="CH1490" s="7" t="str">
        <f t="shared" si="12887"/>
        <v/>
      </c>
      <c r="CI1490" s="7" t="str">
        <f t="shared" si="12887"/>
        <v/>
      </c>
      <c r="CJ1490" s="7" t="str">
        <f t="shared" si="12887"/>
        <v/>
      </c>
      <c r="CK1490" s="7" t="str">
        <f t="shared" si="12887"/>
        <v/>
      </c>
      <c r="CL1490" s="7" t="str">
        <f t="shared" si="12887"/>
        <v/>
      </c>
      <c r="CM1490" s="7" t="str">
        <f t="shared" si="12887"/>
        <v/>
      </c>
      <c r="CN1490" s="7" t="str">
        <f t="shared" si="12887"/>
        <v/>
      </c>
      <c r="CO1490" s="7" t="str">
        <f t="shared" si="12887"/>
        <v/>
      </c>
      <c r="CP1490" s="7" t="str">
        <f t="shared" si="12887"/>
        <v/>
      </c>
      <c r="CQ1490" s="7" t="str">
        <f t="shared" si="12887"/>
        <v/>
      </c>
      <c r="CR1490" s="7" t="str">
        <f t="shared" si="12887"/>
        <v/>
      </c>
      <c r="CS1490" s="7" t="str">
        <f t="shared" ref="CS1490:FD1490" si="12888">IF(CS1487="","",CS1487)</f>
        <v/>
      </c>
      <c r="CT1490" s="7" t="str">
        <f t="shared" si="12888"/>
        <v/>
      </c>
      <c r="CU1490" s="7" t="str">
        <f t="shared" si="12888"/>
        <v/>
      </c>
      <c r="CV1490" s="7" t="str">
        <f t="shared" si="12888"/>
        <v/>
      </c>
      <c r="CW1490" s="7" t="str">
        <f t="shared" si="12888"/>
        <v/>
      </c>
      <c r="CX1490" s="7" t="str">
        <f t="shared" si="12888"/>
        <v/>
      </c>
      <c r="CY1490" s="7" t="str">
        <f t="shared" si="12888"/>
        <v/>
      </c>
      <c r="CZ1490" s="7" t="str">
        <f t="shared" si="12888"/>
        <v/>
      </c>
      <c r="DA1490" s="7" t="str">
        <f t="shared" si="12888"/>
        <v/>
      </c>
      <c r="DB1490" s="7" t="str">
        <f t="shared" si="12888"/>
        <v/>
      </c>
      <c r="DC1490" s="7" t="str">
        <f t="shared" si="12888"/>
        <v/>
      </c>
      <c r="DD1490" s="7" t="str">
        <f t="shared" si="12888"/>
        <v/>
      </c>
      <c r="DE1490" s="7" t="str">
        <f t="shared" si="12888"/>
        <v/>
      </c>
      <c r="DF1490" s="7" t="str">
        <f t="shared" si="12888"/>
        <v/>
      </c>
      <c r="DG1490" s="7" t="str">
        <f t="shared" si="12888"/>
        <v/>
      </c>
      <c r="DH1490" s="7" t="str">
        <f t="shared" si="12888"/>
        <v/>
      </c>
      <c r="DI1490" s="7" t="str">
        <f t="shared" si="12888"/>
        <v/>
      </c>
      <c r="DJ1490" s="7" t="str">
        <f t="shared" si="12888"/>
        <v/>
      </c>
      <c r="DK1490" s="7" t="str">
        <f t="shared" si="12888"/>
        <v/>
      </c>
      <c r="DL1490" s="7" t="str">
        <f t="shared" si="12888"/>
        <v/>
      </c>
      <c r="DM1490" s="7" t="str">
        <f t="shared" si="12888"/>
        <v/>
      </c>
      <c r="DN1490" s="7" t="str">
        <f t="shared" si="12888"/>
        <v/>
      </c>
      <c r="DO1490" s="7" t="str">
        <f t="shared" si="12888"/>
        <v/>
      </c>
      <c r="DP1490" s="7" t="str">
        <f t="shared" si="12888"/>
        <v/>
      </c>
      <c r="DQ1490" s="7" t="str">
        <f t="shared" si="12888"/>
        <v/>
      </c>
      <c r="DR1490" s="7" t="str">
        <f t="shared" si="12888"/>
        <v/>
      </c>
      <c r="DS1490" s="7" t="str">
        <f t="shared" si="12888"/>
        <v/>
      </c>
      <c r="DT1490" s="7" t="str">
        <f t="shared" si="12888"/>
        <v/>
      </c>
      <c r="DU1490" s="7" t="str">
        <f t="shared" si="12888"/>
        <v/>
      </c>
      <c r="DV1490" s="7" t="str">
        <f t="shared" si="12888"/>
        <v/>
      </c>
      <c r="DW1490" s="7" t="str">
        <f t="shared" si="12888"/>
        <v/>
      </c>
      <c r="DX1490" s="7" t="str">
        <f t="shared" si="12888"/>
        <v/>
      </c>
      <c r="DY1490" s="7" t="str">
        <f t="shared" si="12888"/>
        <v/>
      </c>
      <c r="DZ1490" s="7" t="str">
        <f t="shared" si="12888"/>
        <v/>
      </c>
      <c r="EA1490" s="7" t="str">
        <f t="shared" si="12888"/>
        <v/>
      </c>
      <c r="EB1490" s="7" t="str">
        <f t="shared" si="12888"/>
        <v/>
      </c>
      <c r="EC1490" s="7" t="str">
        <f t="shared" si="12888"/>
        <v/>
      </c>
      <c r="ED1490" s="7" t="str">
        <f t="shared" si="12888"/>
        <v/>
      </c>
      <c r="EE1490" s="7" t="str">
        <f t="shared" si="12888"/>
        <v/>
      </c>
      <c r="EF1490" s="7" t="str">
        <f t="shared" si="12888"/>
        <v/>
      </c>
      <c r="EG1490" s="7" t="str">
        <f t="shared" si="12888"/>
        <v/>
      </c>
      <c r="EH1490" s="7" t="str">
        <f t="shared" si="12888"/>
        <v/>
      </c>
      <c r="EI1490" s="7" t="str">
        <f t="shared" si="12888"/>
        <v/>
      </c>
      <c r="EJ1490" s="7" t="str">
        <f t="shared" si="12888"/>
        <v/>
      </c>
      <c r="EK1490" s="7" t="str">
        <f t="shared" si="12888"/>
        <v/>
      </c>
      <c r="EL1490" s="7" t="str">
        <f t="shared" si="12888"/>
        <v/>
      </c>
      <c r="EM1490" s="7" t="str">
        <f t="shared" si="12888"/>
        <v/>
      </c>
      <c r="EN1490" s="7" t="str">
        <f t="shared" si="12888"/>
        <v/>
      </c>
      <c r="EO1490" s="7" t="str">
        <f t="shared" si="12888"/>
        <v/>
      </c>
      <c r="EP1490" s="7" t="str">
        <f t="shared" si="12888"/>
        <v/>
      </c>
      <c r="EQ1490" s="7" t="str">
        <f t="shared" si="12888"/>
        <v/>
      </c>
      <c r="ER1490" s="7" t="str">
        <f t="shared" si="12888"/>
        <v/>
      </c>
      <c r="ES1490" s="7" t="str">
        <f t="shared" si="12888"/>
        <v/>
      </c>
      <c r="ET1490" s="7" t="str">
        <f t="shared" si="12888"/>
        <v/>
      </c>
      <c r="EU1490" s="7" t="str">
        <f t="shared" si="12888"/>
        <v/>
      </c>
      <c r="EV1490" s="7" t="str">
        <f t="shared" si="12888"/>
        <v/>
      </c>
      <c r="EW1490" s="7" t="str">
        <f t="shared" si="12888"/>
        <v/>
      </c>
      <c r="EX1490" s="7" t="str">
        <f t="shared" si="12888"/>
        <v/>
      </c>
      <c r="EY1490" s="7" t="str">
        <f t="shared" si="12888"/>
        <v/>
      </c>
      <c r="EZ1490" s="7" t="str">
        <f t="shared" si="12888"/>
        <v/>
      </c>
      <c r="FA1490" s="7" t="str">
        <f t="shared" si="12888"/>
        <v/>
      </c>
      <c r="FB1490" s="7" t="str">
        <f t="shared" si="12888"/>
        <v/>
      </c>
      <c r="FC1490" s="7" t="str">
        <f t="shared" si="12888"/>
        <v/>
      </c>
      <c r="FD1490" s="7" t="str">
        <f t="shared" si="12888"/>
        <v/>
      </c>
      <c r="FE1490" s="7" t="str">
        <f t="shared" ref="FE1490:HP1490" si="12889">IF(FE1487="","",FE1487)</f>
        <v/>
      </c>
      <c r="FF1490" s="7" t="str">
        <f t="shared" si="12889"/>
        <v/>
      </c>
      <c r="FG1490" s="7" t="str">
        <f t="shared" si="12889"/>
        <v/>
      </c>
      <c r="FH1490" s="7" t="str">
        <f t="shared" si="12889"/>
        <v/>
      </c>
      <c r="FI1490" s="7" t="str">
        <f t="shared" si="12889"/>
        <v/>
      </c>
      <c r="FJ1490" s="7" t="str">
        <f t="shared" si="12889"/>
        <v/>
      </c>
      <c r="FK1490" s="7" t="str">
        <f t="shared" si="12889"/>
        <v/>
      </c>
      <c r="FL1490" s="7" t="str">
        <f t="shared" si="12889"/>
        <v/>
      </c>
      <c r="FM1490" s="7" t="str">
        <f t="shared" si="12889"/>
        <v/>
      </c>
      <c r="FN1490" s="7" t="str">
        <f t="shared" si="12889"/>
        <v/>
      </c>
      <c r="FO1490" s="7" t="str">
        <f t="shared" si="12889"/>
        <v/>
      </c>
      <c r="FP1490" s="7" t="str">
        <f t="shared" si="12889"/>
        <v/>
      </c>
      <c r="FQ1490" s="7" t="str">
        <f t="shared" si="12889"/>
        <v/>
      </c>
      <c r="FR1490" s="7" t="str">
        <f t="shared" si="12889"/>
        <v/>
      </c>
      <c r="FS1490" s="7" t="str">
        <f t="shared" si="12889"/>
        <v/>
      </c>
      <c r="FT1490" s="7" t="str">
        <f t="shared" si="12889"/>
        <v/>
      </c>
      <c r="FU1490" s="7" t="str">
        <f t="shared" si="12889"/>
        <v/>
      </c>
      <c r="FV1490" s="7" t="str">
        <f t="shared" si="12889"/>
        <v/>
      </c>
      <c r="FW1490" s="7" t="str">
        <f t="shared" si="12889"/>
        <v/>
      </c>
      <c r="FX1490" s="7" t="str">
        <f t="shared" si="12889"/>
        <v/>
      </c>
      <c r="FY1490" s="7" t="str">
        <f t="shared" si="12889"/>
        <v/>
      </c>
      <c r="FZ1490" s="7" t="str">
        <f t="shared" si="12889"/>
        <v/>
      </c>
      <c r="GA1490" s="7" t="str">
        <f t="shared" si="12889"/>
        <v/>
      </c>
      <c r="GB1490" s="7" t="str">
        <f t="shared" si="12889"/>
        <v/>
      </c>
      <c r="GC1490" s="7" t="str">
        <f t="shared" si="12889"/>
        <v/>
      </c>
      <c r="GD1490" s="7" t="str">
        <f t="shared" si="12889"/>
        <v/>
      </c>
      <c r="GE1490" s="7" t="str">
        <f t="shared" si="12889"/>
        <v/>
      </c>
      <c r="GF1490" s="7" t="str">
        <f t="shared" si="12889"/>
        <v/>
      </c>
      <c r="GG1490" s="7" t="str">
        <f t="shared" si="12889"/>
        <v/>
      </c>
      <c r="GH1490" s="7" t="str">
        <f t="shared" si="12889"/>
        <v/>
      </c>
      <c r="GI1490" s="7" t="str">
        <f t="shared" si="12889"/>
        <v/>
      </c>
      <c r="GJ1490" s="7" t="str">
        <f t="shared" si="12889"/>
        <v/>
      </c>
      <c r="GK1490" s="7" t="str">
        <f t="shared" si="12889"/>
        <v/>
      </c>
      <c r="GL1490" s="7" t="str">
        <f t="shared" si="12889"/>
        <v/>
      </c>
      <c r="GM1490" s="7" t="str">
        <f t="shared" si="12889"/>
        <v/>
      </c>
      <c r="GN1490" s="7" t="str">
        <f t="shared" si="12889"/>
        <v/>
      </c>
      <c r="GO1490" s="7" t="str">
        <f t="shared" si="12889"/>
        <v/>
      </c>
      <c r="GP1490" s="7" t="str">
        <f t="shared" si="12889"/>
        <v/>
      </c>
      <c r="GQ1490" s="7" t="str">
        <f t="shared" si="12889"/>
        <v/>
      </c>
      <c r="GR1490" s="7" t="str">
        <f t="shared" si="12889"/>
        <v/>
      </c>
      <c r="GS1490" s="7" t="str">
        <f t="shared" si="12889"/>
        <v/>
      </c>
      <c r="GT1490" s="7" t="str">
        <f t="shared" si="12889"/>
        <v/>
      </c>
      <c r="GU1490" s="7" t="str">
        <f t="shared" si="12889"/>
        <v/>
      </c>
      <c r="GV1490" s="7" t="str">
        <f t="shared" si="12889"/>
        <v/>
      </c>
      <c r="GW1490" s="7" t="str">
        <f t="shared" si="12889"/>
        <v/>
      </c>
      <c r="GX1490" s="7" t="str">
        <f t="shared" si="12889"/>
        <v/>
      </c>
      <c r="GY1490" s="7" t="str">
        <f t="shared" si="12889"/>
        <v/>
      </c>
      <c r="GZ1490" s="7" t="str">
        <f t="shared" si="12889"/>
        <v/>
      </c>
      <c r="HA1490" s="7" t="str">
        <f t="shared" si="12889"/>
        <v/>
      </c>
      <c r="HB1490" s="7" t="str">
        <f t="shared" si="12889"/>
        <v/>
      </c>
      <c r="HC1490" s="7" t="str">
        <f t="shared" si="12889"/>
        <v/>
      </c>
      <c r="HD1490" s="7" t="str">
        <f t="shared" si="12889"/>
        <v/>
      </c>
      <c r="HE1490" s="7" t="str">
        <f t="shared" si="12889"/>
        <v/>
      </c>
      <c r="HF1490" s="7" t="str">
        <f t="shared" si="12889"/>
        <v/>
      </c>
      <c r="HG1490" s="7" t="str">
        <f t="shared" si="12889"/>
        <v/>
      </c>
      <c r="HH1490" s="7" t="str">
        <f t="shared" si="12889"/>
        <v/>
      </c>
      <c r="HI1490" s="7" t="str">
        <f t="shared" si="12889"/>
        <v/>
      </c>
      <c r="HJ1490" s="7" t="str">
        <f t="shared" si="12889"/>
        <v/>
      </c>
      <c r="HK1490" s="7" t="str">
        <f t="shared" si="12889"/>
        <v/>
      </c>
      <c r="HL1490" s="7" t="str">
        <f t="shared" si="12889"/>
        <v/>
      </c>
      <c r="HM1490" s="7" t="str">
        <f t="shared" si="12889"/>
        <v/>
      </c>
      <c r="HN1490" s="7" t="str">
        <f t="shared" si="12889"/>
        <v/>
      </c>
      <c r="HO1490" s="7" t="str">
        <f t="shared" si="12889"/>
        <v/>
      </c>
      <c r="HP1490" s="7" t="str">
        <f t="shared" si="12889"/>
        <v/>
      </c>
      <c r="HQ1490" s="7" t="str">
        <f t="shared" ref="HQ1490:II1490" si="12890">IF(HQ1487="","",HQ1487)</f>
        <v/>
      </c>
      <c r="HR1490" s="7" t="str">
        <f t="shared" si="12890"/>
        <v/>
      </c>
      <c r="HS1490" s="7" t="str">
        <f t="shared" si="12890"/>
        <v/>
      </c>
      <c r="HT1490" s="7" t="str">
        <f t="shared" si="12890"/>
        <v/>
      </c>
      <c r="HU1490" s="7" t="str">
        <f t="shared" si="12890"/>
        <v/>
      </c>
      <c r="HV1490" s="7" t="str">
        <f t="shared" si="12890"/>
        <v/>
      </c>
      <c r="HW1490" s="7" t="str">
        <f t="shared" si="12890"/>
        <v/>
      </c>
      <c r="HX1490" s="7" t="str">
        <f t="shared" si="12890"/>
        <v/>
      </c>
      <c r="HY1490" s="7" t="str">
        <f t="shared" si="12890"/>
        <v/>
      </c>
      <c r="HZ1490" s="7" t="str">
        <f t="shared" si="12890"/>
        <v/>
      </c>
      <c r="IA1490" s="7" t="str">
        <f t="shared" si="12890"/>
        <v/>
      </c>
      <c r="IB1490" s="7" t="str">
        <f t="shared" si="12890"/>
        <v/>
      </c>
      <c r="IC1490" s="7" t="str">
        <f t="shared" si="12890"/>
        <v/>
      </c>
      <c r="ID1490" s="7" t="str">
        <f t="shared" si="12890"/>
        <v/>
      </c>
      <c r="IE1490" s="7" t="str">
        <f t="shared" si="12890"/>
        <v/>
      </c>
      <c r="IF1490" s="7" t="str">
        <f t="shared" si="12890"/>
        <v/>
      </c>
      <c r="IG1490" s="7" t="str">
        <f t="shared" si="12890"/>
        <v/>
      </c>
      <c r="IH1490" s="7" t="str">
        <f t="shared" si="12890"/>
        <v/>
      </c>
      <c r="II1490" s="7" t="str">
        <f t="shared" si="12890"/>
        <v/>
      </c>
      <c r="IJ1490" s="7" t="str">
        <f>IF(II382="","",II382)</f>
        <v/>
      </c>
      <c r="IK1490" s="7" t="str">
        <f t="shared" ref="IK1490:JD1490" si="12891">IF(IJ386="","",IJ386)</f>
        <v/>
      </c>
      <c r="IL1490" s="7" t="str">
        <f t="shared" si="12891"/>
        <v/>
      </c>
      <c r="IM1490" s="7" t="str">
        <f t="shared" si="12891"/>
        <v/>
      </c>
      <c r="IN1490" s="7" t="str">
        <f t="shared" si="12891"/>
        <v/>
      </c>
      <c r="IO1490" s="7" t="str">
        <f t="shared" si="12891"/>
        <v/>
      </c>
      <c r="IP1490" s="7" t="str">
        <f t="shared" si="12891"/>
        <v/>
      </c>
      <c r="IQ1490" s="7" t="str">
        <f t="shared" si="12891"/>
        <v/>
      </c>
      <c r="IR1490" s="7" t="str">
        <f t="shared" si="12891"/>
        <v/>
      </c>
      <c r="IS1490" s="7" t="str">
        <f t="shared" si="12891"/>
        <v/>
      </c>
      <c r="IT1490" s="7" t="str">
        <f t="shared" si="12891"/>
        <v/>
      </c>
      <c r="IU1490" s="7" t="str">
        <f t="shared" si="12891"/>
        <v/>
      </c>
      <c r="IV1490" s="7" t="str">
        <f t="shared" si="12891"/>
        <v/>
      </c>
      <c r="IW1490" s="7" t="str">
        <f t="shared" si="12891"/>
        <v/>
      </c>
      <c r="IX1490" s="7" t="str">
        <f t="shared" si="12891"/>
        <v/>
      </c>
      <c r="IY1490" s="7" t="str">
        <f t="shared" si="12891"/>
        <v/>
      </c>
      <c r="IZ1490" s="7" t="str">
        <f t="shared" si="12891"/>
        <v/>
      </c>
      <c r="JA1490" s="7" t="str">
        <f t="shared" si="12891"/>
        <v/>
      </c>
      <c r="JB1490" s="7" t="str">
        <f t="shared" si="12891"/>
        <v/>
      </c>
      <c r="JC1490" s="7" t="str">
        <f t="shared" si="12891"/>
        <v/>
      </c>
      <c r="JD1490" s="7" t="str">
        <f t="shared" si="12891"/>
        <v/>
      </c>
    </row>
    <row r="1491" spans="24:264" hidden="1" x14ac:dyDescent="0.3">
      <c r="X1491" s="51">
        <v>1491</v>
      </c>
      <c r="Z1491" s="7" t="s">
        <v>1370</v>
      </c>
      <c r="AA1491" s="7" t="str">
        <f t="shared" si="12886"/>
        <v/>
      </c>
      <c r="AB1491" s="7" t="str">
        <f t="shared" si="12886"/>
        <v/>
      </c>
      <c r="AC1491" s="7">
        <f t="shared" si="12886"/>
        <v>1</v>
      </c>
      <c r="AD1491" s="7" t="str">
        <f t="shared" si="12886"/>
        <v>Day/Night</v>
      </c>
      <c r="AE1491" s="7" t="str">
        <f t="shared" si="12886"/>
        <v/>
      </c>
      <c r="AF1491" s="7" t="str">
        <f t="shared" ref="AF1491:CQ1491" si="12892">IF(AE383="","",AE383)</f>
        <v/>
      </c>
      <c r="AG1491" s="7" t="str">
        <f t="shared" si="12892"/>
        <v/>
      </c>
      <c r="AH1491" s="7" t="str">
        <f t="shared" si="12892"/>
        <v/>
      </c>
      <c r="AI1491" s="7" t="str">
        <f t="shared" si="12892"/>
        <v/>
      </c>
      <c r="AJ1491" s="7" t="str">
        <f t="shared" si="12892"/>
        <v/>
      </c>
      <c r="AK1491" s="7" t="str">
        <f t="shared" si="12892"/>
        <v/>
      </c>
      <c r="AL1491" s="7" t="str">
        <f t="shared" si="12892"/>
        <v/>
      </c>
      <c r="AM1491" s="7" t="str">
        <f t="shared" si="12892"/>
        <v/>
      </c>
      <c r="AN1491" s="7" t="str">
        <f t="shared" si="12892"/>
        <v/>
      </c>
      <c r="AO1491" s="7" t="str">
        <f t="shared" si="12892"/>
        <v/>
      </c>
      <c r="AP1491" s="7" t="str">
        <f t="shared" si="12892"/>
        <v/>
      </c>
      <c r="AQ1491" s="7" t="str">
        <f t="shared" si="12892"/>
        <v/>
      </c>
      <c r="AR1491" s="7" t="str">
        <f t="shared" si="12892"/>
        <v/>
      </c>
      <c r="AS1491" s="7" t="str">
        <f t="shared" si="12892"/>
        <v/>
      </c>
      <c r="AT1491" s="7" t="str">
        <f t="shared" si="12892"/>
        <v/>
      </c>
      <c r="AU1491" s="7" t="str">
        <f t="shared" si="12892"/>
        <v/>
      </c>
      <c r="AV1491" s="7" t="str">
        <f t="shared" si="12892"/>
        <v/>
      </c>
      <c r="AW1491" s="7" t="str">
        <f t="shared" si="12892"/>
        <v/>
      </c>
      <c r="AX1491" s="7" t="str">
        <f t="shared" si="12892"/>
        <v/>
      </c>
      <c r="AY1491" s="7" t="str">
        <f t="shared" si="12892"/>
        <v/>
      </c>
      <c r="AZ1491" s="7" t="str">
        <f t="shared" si="12892"/>
        <v/>
      </c>
      <c r="BA1491" s="7" t="str">
        <f t="shared" si="12892"/>
        <v/>
      </c>
      <c r="BB1491" s="7" t="str">
        <f t="shared" si="12892"/>
        <v/>
      </c>
      <c r="BC1491" s="7" t="str">
        <f t="shared" si="12892"/>
        <v/>
      </c>
      <c r="BD1491" s="7" t="str">
        <f t="shared" si="12892"/>
        <v/>
      </c>
      <c r="BE1491" s="7" t="str">
        <f t="shared" si="12892"/>
        <v/>
      </c>
      <c r="BF1491" s="7" t="str">
        <f t="shared" si="12892"/>
        <v/>
      </c>
      <c r="BG1491" s="7" t="str">
        <f t="shared" si="12892"/>
        <v/>
      </c>
      <c r="BH1491" s="7" t="str">
        <f t="shared" si="12892"/>
        <v/>
      </c>
      <c r="BI1491" s="7" t="str">
        <f t="shared" si="12892"/>
        <v/>
      </c>
      <c r="BJ1491" s="7" t="str">
        <f t="shared" si="12892"/>
        <v/>
      </c>
      <c r="BK1491" s="7" t="str">
        <f t="shared" si="12892"/>
        <v/>
      </c>
      <c r="BL1491" s="7" t="str">
        <f t="shared" si="12892"/>
        <v/>
      </c>
      <c r="BM1491" s="7" t="str">
        <f t="shared" si="12892"/>
        <v/>
      </c>
      <c r="BN1491" s="7" t="str">
        <f t="shared" si="12892"/>
        <v/>
      </c>
      <c r="BO1491" s="7" t="str">
        <f t="shared" si="12892"/>
        <v/>
      </c>
      <c r="BP1491" s="7" t="str">
        <f t="shared" si="12892"/>
        <v/>
      </c>
      <c r="BQ1491" s="7" t="str">
        <f t="shared" si="12892"/>
        <v/>
      </c>
      <c r="BR1491" s="7" t="str">
        <f t="shared" si="12892"/>
        <v/>
      </c>
      <c r="BS1491" s="7" t="str">
        <f t="shared" si="12892"/>
        <v/>
      </c>
      <c r="BT1491" s="7" t="str">
        <f t="shared" si="12892"/>
        <v/>
      </c>
      <c r="BU1491" s="7" t="str">
        <f t="shared" si="12892"/>
        <v/>
      </c>
      <c r="BV1491" s="7" t="str">
        <f t="shared" si="12892"/>
        <v/>
      </c>
      <c r="BW1491" s="7" t="str">
        <f t="shared" si="12892"/>
        <v/>
      </c>
      <c r="BX1491" s="7" t="str">
        <f t="shared" si="12892"/>
        <v/>
      </c>
      <c r="BY1491" s="7" t="str">
        <f t="shared" si="12892"/>
        <v/>
      </c>
      <c r="BZ1491" s="7" t="str">
        <f t="shared" si="12892"/>
        <v/>
      </c>
      <c r="CA1491" s="7" t="str">
        <f t="shared" si="12892"/>
        <v/>
      </c>
      <c r="CB1491" s="7" t="str">
        <f t="shared" si="12892"/>
        <v/>
      </c>
      <c r="CC1491" s="7" t="str">
        <f t="shared" si="12892"/>
        <v/>
      </c>
      <c r="CD1491" s="7" t="str">
        <f t="shared" si="12892"/>
        <v/>
      </c>
      <c r="CE1491" s="7" t="str">
        <f t="shared" si="12892"/>
        <v/>
      </c>
      <c r="CF1491" s="7" t="str">
        <f t="shared" si="12892"/>
        <v/>
      </c>
      <c r="CG1491" s="7" t="str">
        <f t="shared" si="12892"/>
        <v/>
      </c>
      <c r="CH1491" s="7" t="str">
        <f t="shared" si="12892"/>
        <v/>
      </c>
      <c r="CI1491" s="7" t="str">
        <f t="shared" si="12892"/>
        <v/>
      </c>
      <c r="CJ1491" s="7" t="str">
        <f t="shared" si="12892"/>
        <v/>
      </c>
      <c r="CK1491" s="7" t="str">
        <f t="shared" si="12892"/>
        <v/>
      </c>
      <c r="CL1491" s="7" t="str">
        <f t="shared" si="12892"/>
        <v/>
      </c>
      <c r="CM1491" s="7" t="str">
        <f t="shared" si="12892"/>
        <v/>
      </c>
      <c r="CN1491" s="7" t="str">
        <f t="shared" si="12892"/>
        <v/>
      </c>
      <c r="CO1491" s="7" t="str">
        <f t="shared" si="12892"/>
        <v/>
      </c>
      <c r="CP1491" s="7" t="str">
        <f t="shared" si="12892"/>
        <v/>
      </c>
      <c r="CQ1491" s="7" t="str">
        <f t="shared" si="12892"/>
        <v/>
      </c>
      <c r="CR1491" s="7" t="str">
        <f t="shared" ref="CR1491:FC1491" si="12893">IF(CQ383="","",CQ383)</f>
        <v/>
      </c>
      <c r="CS1491" s="7" t="str">
        <f t="shared" si="12893"/>
        <v/>
      </c>
      <c r="CT1491" s="7" t="str">
        <f t="shared" si="12893"/>
        <v/>
      </c>
      <c r="CU1491" s="7" t="str">
        <f t="shared" si="12893"/>
        <v/>
      </c>
      <c r="CV1491" s="7" t="str">
        <f t="shared" si="12893"/>
        <v/>
      </c>
      <c r="CW1491" s="7" t="str">
        <f t="shared" si="12893"/>
        <v/>
      </c>
      <c r="CX1491" s="7" t="str">
        <f t="shared" si="12893"/>
        <v/>
      </c>
      <c r="CY1491" s="7" t="str">
        <f t="shared" si="12893"/>
        <v/>
      </c>
      <c r="CZ1491" s="7" t="str">
        <f t="shared" si="12893"/>
        <v/>
      </c>
      <c r="DA1491" s="7" t="str">
        <f t="shared" si="12893"/>
        <v/>
      </c>
      <c r="DB1491" s="7" t="str">
        <f t="shared" si="12893"/>
        <v/>
      </c>
      <c r="DC1491" s="7" t="str">
        <f t="shared" si="12893"/>
        <v/>
      </c>
      <c r="DD1491" s="7" t="str">
        <f t="shared" si="12893"/>
        <v/>
      </c>
      <c r="DE1491" s="7" t="str">
        <f t="shared" si="12893"/>
        <v/>
      </c>
      <c r="DF1491" s="7" t="str">
        <f t="shared" si="12893"/>
        <v/>
      </c>
      <c r="DG1491" s="7" t="str">
        <f t="shared" si="12893"/>
        <v/>
      </c>
      <c r="DH1491" s="7" t="str">
        <f t="shared" si="12893"/>
        <v/>
      </c>
      <c r="DI1491" s="7" t="str">
        <f t="shared" si="12893"/>
        <v/>
      </c>
      <c r="DJ1491" s="7" t="str">
        <f t="shared" si="12893"/>
        <v/>
      </c>
      <c r="DK1491" s="7" t="str">
        <f t="shared" si="12893"/>
        <v/>
      </c>
      <c r="DL1491" s="7" t="str">
        <f t="shared" si="12893"/>
        <v/>
      </c>
      <c r="DM1491" s="7" t="str">
        <f t="shared" si="12893"/>
        <v/>
      </c>
      <c r="DN1491" s="7" t="str">
        <f t="shared" si="12893"/>
        <v/>
      </c>
      <c r="DO1491" s="7" t="str">
        <f t="shared" si="12893"/>
        <v/>
      </c>
      <c r="DP1491" s="7" t="str">
        <f t="shared" si="12893"/>
        <v/>
      </c>
      <c r="DQ1491" s="7" t="str">
        <f t="shared" si="12893"/>
        <v/>
      </c>
      <c r="DR1491" s="7" t="str">
        <f t="shared" si="12893"/>
        <v/>
      </c>
      <c r="DS1491" s="7" t="str">
        <f t="shared" si="12893"/>
        <v/>
      </c>
      <c r="DT1491" s="7" t="str">
        <f t="shared" si="12893"/>
        <v/>
      </c>
      <c r="DU1491" s="7" t="str">
        <f t="shared" si="12893"/>
        <v/>
      </c>
      <c r="DV1491" s="7" t="str">
        <f t="shared" si="12893"/>
        <v/>
      </c>
      <c r="DW1491" s="7" t="str">
        <f t="shared" si="12893"/>
        <v/>
      </c>
      <c r="DX1491" s="7" t="str">
        <f t="shared" si="12893"/>
        <v/>
      </c>
      <c r="DY1491" s="7" t="str">
        <f t="shared" si="12893"/>
        <v/>
      </c>
      <c r="DZ1491" s="7" t="str">
        <f t="shared" si="12893"/>
        <v/>
      </c>
      <c r="EA1491" s="7" t="str">
        <f t="shared" si="12893"/>
        <v/>
      </c>
      <c r="EB1491" s="7" t="str">
        <f t="shared" si="12893"/>
        <v/>
      </c>
      <c r="EC1491" s="7" t="str">
        <f t="shared" si="12893"/>
        <v/>
      </c>
      <c r="ED1491" s="7" t="str">
        <f t="shared" si="12893"/>
        <v/>
      </c>
      <c r="EE1491" s="7" t="str">
        <f t="shared" si="12893"/>
        <v/>
      </c>
      <c r="EF1491" s="7" t="str">
        <f t="shared" si="12893"/>
        <v/>
      </c>
      <c r="EG1491" s="7" t="str">
        <f t="shared" si="12893"/>
        <v/>
      </c>
      <c r="EH1491" s="7" t="str">
        <f t="shared" si="12893"/>
        <v/>
      </c>
      <c r="EI1491" s="7" t="str">
        <f t="shared" si="12893"/>
        <v/>
      </c>
      <c r="EJ1491" s="7" t="str">
        <f t="shared" si="12893"/>
        <v/>
      </c>
      <c r="EK1491" s="7" t="str">
        <f t="shared" si="12893"/>
        <v/>
      </c>
      <c r="EL1491" s="7" t="str">
        <f t="shared" si="12893"/>
        <v/>
      </c>
      <c r="EM1491" s="7" t="str">
        <f t="shared" si="12893"/>
        <v/>
      </c>
      <c r="EN1491" s="7" t="str">
        <f t="shared" si="12893"/>
        <v/>
      </c>
      <c r="EO1491" s="7" t="str">
        <f t="shared" si="12893"/>
        <v/>
      </c>
      <c r="EP1491" s="7" t="str">
        <f t="shared" si="12893"/>
        <v/>
      </c>
      <c r="EQ1491" s="7" t="str">
        <f t="shared" si="12893"/>
        <v/>
      </c>
      <c r="ER1491" s="7" t="str">
        <f t="shared" si="12893"/>
        <v/>
      </c>
      <c r="ES1491" s="7" t="str">
        <f t="shared" si="12893"/>
        <v/>
      </c>
      <c r="ET1491" s="7" t="str">
        <f t="shared" si="12893"/>
        <v/>
      </c>
      <c r="EU1491" s="7" t="str">
        <f t="shared" si="12893"/>
        <v/>
      </c>
      <c r="EV1491" s="7" t="str">
        <f t="shared" si="12893"/>
        <v/>
      </c>
      <c r="EW1491" s="7" t="str">
        <f t="shared" si="12893"/>
        <v/>
      </c>
      <c r="EX1491" s="7" t="str">
        <f t="shared" si="12893"/>
        <v/>
      </c>
      <c r="EY1491" s="7" t="str">
        <f t="shared" si="12893"/>
        <v/>
      </c>
      <c r="EZ1491" s="7" t="str">
        <f t="shared" si="12893"/>
        <v/>
      </c>
      <c r="FA1491" s="7" t="str">
        <f t="shared" si="12893"/>
        <v/>
      </c>
      <c r="FB1491" s="7" t="str">
        <f t="shared" si="12893"/>
        <v/>
      </c>
      <c r="FC1491" s="7" t="str">
        <f t="shared" si="12893"/>
        <v/>
      </c>
      <c r="FD1491" s="7" t="str">
        <f t="shared" ref="FD1491:HO1491" si="12894">IF(FC383="","",FC383)</f>
        <v/>
      </c>
      <c r="FE1491" s="7" t="str">
        <f t="shared" si="12894"/>
        <v/>
      </c>
      <c r="FF1491" s="7" t="str">
        <f t="shared" si="12894"/>
        <v/>
      </c>
      <c r="FG1491" s="7" t="str">
        <f t="shared" si="12894"/>
        <v/>
      </c>
      <c r="FH1491" s="7" t="str">
        <f t="shared" si="12894"/>
        <v/>
      </c>
      <c r="FI1491" s="7" t="str">
        <f t="shared" si="12894"/>
        <v/>
      </c>
      <c r="FJ1491" s="7" t="str">
        <f t="shared" si="12894"/>
        <v/>
      </c>
      <c r="FK1491" s="7" t="str">
        <f t="shared" si="12894"/>
        <v/>
      </c>
      <c r="FL1491" s="7" t="str">
        <f t="shared" si="12894"/>
        <v/>
      </c>
      <c r="FM1491" s="7" t="str">
        <f t="shared" si="12894"/>
        <v/>
      </c>
      <c r="FN1491" s="7" t="str">
        <f t="shared" si="12894"/>
        <v/>
      </c>
      <c r="FO1491" s="7" t="str">
        <f t="shared" si="12894"/>
        <v/>
      </c>
      <c r="FP1491" s="7" t="str">
        <f t="shared" si="12894"/>
        <v/>
      </c>
      <c r="FQ1491" s="7" t="str">
        <f t="shared" si="12894"/>
        <v/>
      </c>
      <c r="FR1491" s="7" t="str">
        <f t="shared" si="12894"/>
        <v/>
      </c>
      <c r="FS1491" s="7" t="str">
        <f t="shared" si="12894"/>
        <v/>
      </c>
      <c r="FT1491" s="7" t="str">
        <f t="shared" si="12894"/>
        <v/>
      </c>
      <c r="FU1491" s="7" t="str">
        <f t="shared" si="12894"/>
        <v/>
      </c>
      <c r="FV1491" s="7" t="str">
        <f t="shared" si="12894"/>
        <v/>
      </c>
      <c r="FW1491" s="7" t="str">
        <f t="shared" si="12894"/>
        <v/>
      </c>
      <c r="FX1491" s="7" t="str">
        <f t="shared" si="12894"/>
        <v/>
      </c>
      <c r="FY1491" s="7" t="str">
        <f t="shared" si="12894"/>
        <v/>
      </c>
      <c r="FZ1491" s="7" t="str">
        <f t="shared" si="12894"/>
        <v/>
      </c>
      <c r="GA1491" s="7" t="str">
        <f t="shared" si="12894"/>
        <v/>
      </c>
      <c r="GB1491" s="7" t="str">
        <f t="shared" si="12894"/>
        <v/>
      </c>
      <c r="GC1491" s="7" t="str">
        <f t="shared" si="12894"/>
        <v/>
      </c>
      <c r="GD1491" s="7" t="str">
        <f t="shared" si="12894"/>
        <v/>
      </c>
      <c r="GE1491" s="7" t="str">
        <f t="shared" si="12894"/>
        <v/>
      </c>
      <c r="GF1491" s="7" t="str">
        <f t="shared" si="12894"/>
        <v/>
      </c>
      <c r="GG1491" s="7" t="str">
        <f t="shared" si="12894"/>
        <v/>
      </c>
      <c r="GH1491" s="7" t="str">
        <f t="shared" si="12894"/>
        <v/>
      </c>
      <c r="GI1491" s="7" t="str">
        <f t="shared" si="12894"/>
        <v/>
      </c>
      <c r="GJ1491" s="7" t="str">
        <f t="shared" si="12894"/>
        <v/>
      </c>
      <c r="GK1491" s="7" t="str">
        <f t="shared" si="12894"/>
        <v/>
      </c>
      <c r="GL1491" s="7" t="str">
        <f t="shared" si="12894"/>
        <v/>
      </c>
      <c r="GM1491" s="7" t="str">
        <f t="shared" si="12894"/>
        <v/>
      </c>
      <c r="GN1491" s="7" t="str">
        <f t="shared" si="12894"/>
        <v/>
      </c>
      <c r="GO1491" s="7" t="str">
        <f t="shared" si="12894"/>
        <v/>
      </c>
      <c r="GP1491" s="7" t="str">
        <f t="shared" si="12894"/>
        <v/>
      </c>
      <c r="GQ1491" s="7" t="str">
        <f t="shared" si="12894"/>
        <v/>
      </c>
      <c r="GR1491" s="7" t="str">
        <f t="shared" si="12894"/>
        <v/>
      </c>
      <c r="GS1491" s="7" t="str">
        <f t="shared" si="12894"/>
        <v/>
      </c>
      <c r="GT1491" s="7" t="str">
        <f t="shared" si="12894"/>
        <v/>
      </c>
      <c r="GU1491" s="7" t="str">
        <f t="shared" si="12894"/>
        <v/>
      </c>
      <c r="GV1491" s="7" t="str">
        <f t="shared" si="12894"/>
        <v/>
      </c>
      <c r="GW1491" s="7" t="str">
        <f t="shared" si="12894"/>
        <v/>
      </c>
      <c r="GX1491" s="7" t="str">
        <f t="shared" si="12894"/>
        <v/>
      </c>
      <c r="GY1491" s="7" t="str">
        <f t="shared" si="12894"/>
        <v/>
      </c>
      <c r="GZ1491" s="7" t="str">
        <f t="shared" si="12894"/>
        <v/>
      </c>
      <c r="HA1491" s="7" t="str">
        <f t="shared" si="12894"/>
        <v/>
      </c>
      <c r="HB1491" s="7" t="str">
        <f t="shared" si="12894"/>
        <v/>
      </c>
      <c r="HC1491" s="7" t="str">
        <f t="shared" si="12894"/>
        <v/>
      </c>
      <c r="HD1491" s="7" t="str">
        <f t="shared" si="12894"/>
        <v/>
      </c>
      <c r="HE1491" s="7" t="str">
        <f t="shared" si="12894"/>
        <v/>
      </c>
      <c r="HF1491" s="7" t="str">
        <f t="shared" si="12894"/>
        <v/>
      </c>
      <c r="HG1491" s="7" t="str">
        <f t="shared" si="12894"/>
        <v/>
      </c>
      <c r="HH1491" s="7" t="str">
        <f t="shared" si="12894"/>
        <v/>
      </c>
      <c r="HI1491" s="7" t="str">
        <f t="shared" si="12894"/>
        <v/>
      </c>
      <c r="HJ1491" s="7" t="str">
        <f t="shared" si="12894"/>
        <v/>
      </c>
      <c r="HK1491" s="7" t="str">
        <f t="shared" si="12894"/>
        <v/>
      </c>
      <c r="HL1491" s="7" t="str">
        <f t="shared" si="12894"/>
        <v/>
      </c>
      <c r="HM1491" s="7" t="str">
        <f t="shared" si="12894"/>
        <v/>
      </c>
      <c r="HN1491" s="7" t="str">
        <f t="shared" si="12894"/>
        <v/>
      </c>
      <c r="HO1491" s="7" t="str">
        <f t="shared" si="12894"/>
        <v/>
      </c>
      <c r="HP1491" s="7" t="str">
        <f t="shared" ref="HP1491:II1491" si="12895">IF(HO383="","",HO383)</f>
        <v/>
      </c>
      <c r="HQ1491" s="7" t="str">
        <f t="shared" si="12895"/>
        <v/>
      </c>
      <c r="HR1491" s="7" t="str">
        <f t="shared" si="12895"/>
        <v/>
      </c>
      <c r="HS1491" s="7" t="str">
        <f t="shared" si="12895"/>
        <v/>
      </c>
      <c r="HT1491" s="7" t="str">
        <f t="shared" si="12895"/>
        <v/>
      </c>
      <c r="HU1491" s="7" t="str">
        <f t="shared" si="12895"/>
        <v/>
      </c>
      <c r="HV1491" s="7" t="str">
        <f t="shared" si="12895"/>
        <v/>
      </c>
      <c r="HW1491" s="7" t="str">
        <f t="shared" si="12895"/>
        <v/>
      </c>
      <c r="HX1491" s="7" t="str">
        <f t="shared" si="12895"/>
        <v/>
      </c>
      <c r="HY1491" s="7" t="str">
        <f t="shared" si="12895"/>
        <v/>
      </c>
      <c r="HZ1491" s="7" t="str">
        <f t="shared" si="12895"/>
        <v/>
      </c>
      <c r="IA1491" s="7" t="str">
        <f t="shared" si="12895"/>
        <v/>
      </c>
      <c r="IB1491" s="7" t="str">
        <f t="shared" si="12895"/>
        <v/>
      </c>
      <c r="IC1491" s="7" t="str">
        <f t="shared" si="12895"/>
        <v/>
      </c>
      <c r="ID1491" s="7" t="str">
        <f t="shared" si="12895"/>
        <v/>
      </c>
      <c r="IE1491" s="7" t="str">
        <f t="shared" si="12895"/>
        <v/>
      </c>
      <c r="IF1491" s="7" t="str">
        <f t="shared" si="12895"/>
        <v/>
      </c>
      <c r="IG1491" s="7" t="str">
        <f t="shared" si="12895"/>
        <v/>
      </c>
      <c r="IH1491" s="7" t="str">
        <f t="shared" si="12895"/>
        <v/>
      </c>
      <c r="II1491" s="7" t="str">
        <f t="shared" si="12895"/>
        <v/>
      </c>
      <c r="IJ1491" s="7" t="str">
        <f>IF(II383="","",II383)</f>
        <v/>
      </c>
      <c r="IK1491" s="7" t="str">
        <f t="shared" ref="IK1491:JD1491" si="12896">IF(IJ387="","",IJ387)</f>
        <v/>
      </c>
      <c r="IL1491" s="7" t="str">
        <f t="shared" si="12896"/>
        <v/>
      </c>
      <c r="IM1491" s="7" t="str">
        <f t="shared" si="12896"/>
        <v/>
      </c>
      <c r="IN1491" s="7" t="str">
        <f t="shared" si="12896"/>
        <v/>
      </c>
      <c r="IO1491" s="7" t="str">
        <f t="shared" si="12896"/>
        <v/>
      </c>
      <c r="IP1491" s="7" t="str">
        <f t="shared" si="12896"/>
        <v/>
      </c>
      <c r="IQ1491" s="7" t="str">
        <f t="shared" si="12896"/>
        <v/>
      </c>
      <c r="IR1491" s="7" t="str">
        <f t="shared" si="12896"/>
        <v/>
      </c>
      <c r="IS1491" s="7" t="str">
        <f t="shared" si="12896"/>
        <v/>
      </c>
      <c r="IT1491" s="7" t="str">
        <f t="shared" si="12896"/>
        <v/>
      </c>
      <c r="IU1491" s="7" t="str">
        <f t="shared" si="12896"/>
        <v/>
      </c>
      <c r="IV1491" s="7" t="str">
        <f t="shared" si="12896"/>
        <v/>
      </c>
      <c r="IW1491" s="7" t="str">
        <f t="shared" si="12896"/>
        <v/>
      </c>
      <c r="IX1491" s="7" t="str">
        <f t="shared" si="12896"/>
        <v/>
      </c>
      <c r="IY1491" s="7" t="str">
        <f t="shared" si="12896"/>
        <v/>
      </c>
      <c r="IZ1491" s="7" t="str">
        <f t="shared" si="12896"/>
        <v/>
      </c>
      <c r="JA1491" s="7" t="str">
        <f t="shared" si="12896"/>
        <v/>
      </c>
      <c r="JB1491" s="7" t="str">
        <f t="shared" si="12896"/>
        <v/>
      </c>
      <c r="JC1491" s="7" t="str">
        <f t="shared" si="12896"/>
        <v/>
      </c>
      <c r="JD1491" s="7" t="str">
        <f t="shared" si="12896"/>
        <v/>
      </c>
    </row>
    <row r="1492" spans="24:264" hidden="1" x14ac:dyDescent="0.3">
      <c r="X1492" s="51">
        <v>1492</v>
      </c>
      <c r="Z1492" s="7" t="s">
        <v>1069</v>
      </c>
      <c r="AA1492" s="7" t="str">
        <f t="shared" si="12886"/>
        <v/>
      </c>
      <c r="AB1492" s="7" t="str">
        <f t="shared" si="12886"/>
        <v xml:space="preserve"> </v>
      </c>
      <c r="AC1492" s="7" t="str">
        <f t="shared" si="12886"/>
        <v/>
      </c>
      <c r="AD1492" s="7" t="str">
        <f t="shared" si="12886"/>
        <v/>
      </c>
      <c r="AE1492" s="7" t="str">
        <f t="shared" si="12886"/>
        <v/>
      </c>
      <c r="AF1492" s="7" t="str">
        <f t="shared" ref="AF1492:AX1492" si="12897">IF(AE824="","",AE824)</f>
        <v/>
      </c>
      <c r="AG1492" s="7" t="str">
        <f t="shared" si="12897"/>
        <v/>
      </c>
      <c r="AH1492" s="7" t="str">
        <f t="shared" si="12897"/>
        <v/>
      </c>
      <c r="AI1492" s="7" t="str">
        <f t="shared" si="12897"/>
        <v/>
      </c>
      <c r="AJ1492" s="7" t="str">
        <f t="shared" si="12897"/>
        <v/>
      </c>
      <c r="AK1492" s="7" t="str">
        <f t="shared" si="12897"/>
        <v/>
      </c>
      <c r="AL1492" s="7" t="str">
        <f t="shared" si="12897"/>
        <v/>
      </c>
      <c r="AM1492" s="7" t="str">
        <f t="shared" si="12897"/>
        <v/>
      </c>
      <c r="AN1492" s="7" t="str">
        <f t="shared" si="12897"/>
        <v/>
      </c>
      <c r="AO1492" s="7" t="str">
        <f t="shared" si="12897"/>
        <v/>
      </c>
      <c r="AP1492" s="7" t="str">
        <f t="shared" si="12897"/>
        <v/>
      </c>
      <c r="AQ1492" s="7" t="str">
        <f t="shared" si="12897"/>
        <v/>
      </c>
      <c r="AR1492" s="7" t="str">
        <f t="shared" si="12897"/>
        <v/>
      </c>
      <c r="AS1492" s="7" t="str">
        <f t="shared" si="12897"/>
        <v/>
      </c>
      <c r="AT1492" s="7" t="str">
        <f t="shared" si="12897"/>
        <v/>
      </c>
      <c r="AU1492" s="7" t="str">
        <f t="shared" si="12897"/>
        <v/>
      </c>
      <c r="AV1492" s="7" t="str">
        <f t="shared" si="12897"/>
        <v/>
      </c>
      <c r="AW1492" s="7" t="str">
        <f t="shared" si="12897"/>
        <v/>
      </c>
      <c r="AX1492" s="7" t="str">
        <f t="shared" si="12897"/>
        <v/>
      </c>
      <c r="AY1492" s="7" t="str">
        <f t="shared" ref="AY1492:BP1492" si="12898">AF1493</f>
        <v/>
      </c>
      <c r="AZ1492" s="7" t="str">
        <f t="shared" si="12898"/>
        <v/>
      </c>
      <c r="BA1492" s="7" t="str">
        <f t="shared" si="12898"/>
        <v/>
      </c>
      <c r="BB1492" s="7" t="str">
        <f t="shared" si="12898"/>
        <v/>
      </c>
      <c r="BC1492" s="7" t="str">
        <f t="shared" si="12898"/>
        <v/>
      </c>
      <c r="BD1492" s="7" t="str">
        <f t="shared" si="12898"/>
        <v/>
      </c>
      <c r="BE1492" s="7" t="str">
        <f t="shared" si="12898"/>
        <v/>
      </c>
      <c r="BF1492" s="7" t="str">
        <f t="shared" si="12898"/>
        <v/>
      </c>
      <c r="BG1492" s="7" t="str">
        <f t="shared" si="12898"/>
        <v/>
      </c>
      <c r="BH1492" s="7" t="str">
        <f t="shared" si="12898"/>
        <v/>
      </c>
      <c r="BI1492" s="7" t="str">
        <f t="shared" si="12898"/>
        <v/>
      </c>
      <c r="BJ1492" s="7" t="str">
        <f t="shared" si="12898"/>
        <v/>
      </c>
      <c r="BK1492" s="7" t="str">
        <f t="shared" si="12898"/>
        <v/>
      </c>
      <c r="BL1492" s="7" t="str">
        <f t="shared" si="12898"/>
        <v/>
      </c>
      <c r="BM1492" s="7" t="str">
        <f t="shared" si="12898"/>
        <v/>
      </c>
      <c r="BN1492" s="7" t="str">
        <f t="shared" si="12898"/>
        <v/>
      </c>
      <c r="BO1492" s="7" t="str">
        <f t="shared" si="12898"/>
        <v/>
      </c>
      <c r="BP1492" s="7" t="str">
        <f t="shared" si="12898"/>
        <v/>
      </c>
      <c r="BQ1492" s="7" t="str">
        <f>IF(BP824="","",BP824)</f>
        <v/>
      </c>
      <c r="BR1492" s="7" t="str">
        <f>IF(BQ824="","",BQ824)</f>
        <v/>
      </c>
      <c r="BS1492" s="7" t="str">
        <f t="shared" ref="BS1492:CX1492" si="12899">IF(BR384="","",BR384)</f>
        <v/>
      </c>
      <c r="BT1492" s="7" t="str">
        <f t="shared" si="12899"/>
        <v/>
      </c>
      <c r="BU1492" s="7" t="str">
        <f t="shared" si="12899"/>
        <v/>
      </c>
      <c r="BV1492" s="7" t="str">
        <f t="shared" si="12899"/>
        <v/>
      </c>
      <c r="BW1492" s="7" t="str">
        <f t="shared" si="12899"/>
        <v/>
      </c>
      <c r="BX1492" s="7" t="str">
        <f t="shared" si="12899"/>
        <v/>
      </c>
      <c r="BY1492" s="7" t="str">
        <f t="shared" si="12899"/>
        <v/>
      </c>
      <c r="BZ1492" s="7" t="str">
        <f t="shared" si="12899"/>
        <v/>
      </c>
      <c r="CA1492" s="7" t="str">
        <f t="shared" si="12899"/>
        <v/>
      </c>
      <c r="CB1492" s="7" t="str">
        <f t="shared" si="12899"/>
        <v/>
      </c>
      <c r="CC1492" s="7" t="str">
        <f t="shared" si="12899"/>
        <v/>
      </c>
      <c r="CD1492" s="7" t="str">
        <f t="shared" si="12899"/>
        <v/>
      </c>
      <c r="CE1492" s="7" t="str">
        <f t="shared" si="12899"/>
        <v/>
      </c>
      <c r="CF1492" s="7" t="str">
        <f t="shared" si="12899"/>
        <v/>
      </c>
      <c r="CG1492" s="7" t="str">
        <f t="shared" si="12899"/>
        <v/>
      </c>
      <c r="CH1492" s="7" t="str">
        <f t="shared" si="12899"/>
        <v/>
      </c>
      <c r="CI1492" s="7" t="str">
        <f t="shared" si="12899"/>
        <v/>
      </c>
      <c r="CJ1492" s="7" t="str">
        <f t="shared" si="12899"/>
        <v/>
      </c>
      <c r="CK1492" s="7" t="str">
        <f t="shared" si="12899"/>
        <v/>
      </c>
      <c r="CL1492" s="7" t="str">
        <f t="shared" si="12899"/>
        <v/>
      </c>
      <c r="CM1492" s="7" t="str">
        <f t="shared" si="12899"/>
        <v/>
      </c>
      <c r="CN1492" s="7" t="str">
        <f t="shared" si="12899"/>
        <v/>
      </c>
      <c r="CO1492" s="7" t="str">
        <f t="shared" si="12899"/>
        <v/>
      </c>
      <c r="CP1492" s="7" t="str">
        <f t="shared" si="12899"/>
        <v/>
      </c>
      <c r="CQ1492" s="7" t="str">
        <f t="shared" si="12899"/>
        <v/>
      </c>
      <c r="CR1492" s="7" t="str">
        <f t="shared" si="12899"/>
        <v/>
      </c>
      <c r="CS1492" s="7" t="str">
        <f t="shared" si="12899"/>
        <v/>
      </c>
      <c r="CT1492" s="7" t="str">
        <f t="shared" si="12899"/>
        <v/>
      </c>
      <c r="CU1492" s="7" t="str">
        <f t="shared" si="12899"/>
        <v/>
      </c>
      <c r="CV1492" s="7" t="str">
        <f t="shared" si="12899"/>
        <v/>
      </c>
      <c r="CW1492" s="7" t="str">
        <f t="shared" si="12899"/>
        <v/>
      </c>
      <c r="CX1492" s="7" t="str">
        <f t="shared" si="12899"/>
        <v/>
      </c>
      <c r="CY1492" s="7" t="str">
        <f t="shared" ref="CY1492:ED1492" si="12900">IF(CX384="","",CX384)</f>
        <v/>
      </c>
      <c r="CZ1492" s="7" t="str">
        <f t="shared" si="12900"/>
        <v/>
      </c>
      <c r="DA1492" s="7" t="str">
        <f t="shared" si="12900"/>
        <v/>
      </c>
      <c r="DB1492" s="7" t="str">
        <f t="shared" si="12900"/>
        <v/>
      </c>
      <c r="DC1492" s="7" t="str">
        <f t="shared" si="12900"/>
        <v/>
      </c>
      <c r="DD1492" s="7" t="str">
        <f t="shared" si="12900"/>
        <v/>
      </c>
      <c r="DE1492" s="7" t="str">
        <f t="shared" si="12900"/>
        <v/>
      </c>
      <c r="DF1492" s="7" t="str">
        <f t="shared" si="12900"/>
        <v/>
      </c>
      <c r="DG1492" s="7" t="str">
        <f t="shared" si="12900"/>
        <v/>
      </c>
      <c r="DH1492" s="7" t="str">
        <f t="shared" si="12900"/>
        <v/>
      </c>
      <c r="DI1492" s="7" t="str">
        <f t="shared" si="12900"/>
        <v/>
      </c>
      <c r="DJ1492" s="7" t="str">
        <f t="shared" si="12900"/>
        <v/>
      </c>
      <c r="DK1492" s="7" t="str">
        <f t="shared" si="12900"/>
        <v/>
      </c>
      <c r="DL1492" s="7" t="str">
        <f t="shared" si="12900"/>
        <v/>
      </c>
      <c r="DM1492" s="7" t="str">
        <f t="shared" si="12900"/>
        <v/>
      </c>
      <c r="DN1492" s="7" t="str">
        <f t="shared" si="12900"/>
        <v/>
      </c>
      <c r="DO1492" s="7" t="str">
        <f t="shared" si="12900"/>
        <v/>
      </c>
      <c r="DP1492" s="7" t="str">
        <f t="shared" si="12900"/>
        <v/>
      </c>
      <c r="DQ1492" s="7" t="str">
        <f t="shared" si="12900"/>
        <v/>
      </c>
      <c r="DR1492" s="7" t="str">
        <f t="shared" si="12900"/>
        <v/>
      </c>
      <c r="DS1492" s="7" t="str">
        <f t="shared" si="12900"/>
        <v/>
      </c>
      <c r="DT1492" s="7" t="str">
        <f t="shared" si="12900"/>
        <v/>
      </c>
      <c r="DU1492" s="7" t="str">
        <f t="shared" si="12900"/>
        <v/>
      </c>
      <c r="DV1492" s="7" t="str">
        <f t="shared" si="12900"/>
        <v/>
      </c>
      <c r="DW1492" s="7" t="str">
        <f t="shared" si="12900"/>
        <v/>
      </c>
      <c r="DX1492" s="7" t="str">
        <f t="shared" si="12900"/>
        <v/>
      </c>
      <c r="DY1492" s="7" t="str">
        <f t="shared" si="12900"/>
        <v/>
      </c>
      <c r="DZ1492" s="7" t="str">
        <f t="shared" si="12900"/>
        <v/>
      </c>
      <c r="EA1492" s="7" t="str">
        <f t="shared" si="12900"/>
        <v/>
      </c>
      <c r="EB1492" s="7" t="str">
        <f t="shared" si="12900"/>
        <v/>
      </c>
      <c r="EC1492" s="7" t="str">
        <f t="shared" si="12900"/>
        <v/>
      </c>
      <c r="ED1492" s="7" t="str">
        <f t="shared" si="12900"/>
        <v/>
      </c>
      <c r="EE1492" s="7" t="str">
        <f t="shared" ref="EE1492:FJ1492" si="12901">IF(ED384="","",ED384)</f>
        <v/>
      </c>
      <c r="EF1492" s="7" t="str">
        <f t="shared" si="12901"/>
        <v/>
      </c>
      <c r="EG1492" s="7" t="str">
        <f t="shared" si="12901"/>
        <v/>
      </c>
      <c r="EH1492" s="7" t="str">
        <f t="shared" si="12901"/>
        <v/>
      </c>
      <c r="EI1492" s="7" t="str">
        <f t="shared" si="12901"/>
        <v/>
      </c>
      <c r="EJ1492" s="7" t="str">
        <f t="shared" si="12901"/>
        <v/>
      </c>
      <c r="EK1492" s="7" t="str">
        <f t="shared" si="12901"/>
        <v/>
      </c>
      <c r="EL1492" s="7" t="str">
        <f t="shared" si="12901"/>
        <v/>
      </c>
      <c r="EM1492" s="7" t="str">
        <f t="shared" si="12901"/>
        <v/>
      </c>
      <c r="EN1492" s="7" t="str">
        <f t="shared" si="12901"/>
        <v/>
      </c>
      <c r="EO1492" s="7" t="str">
        <f t="shared" si="12901"/>
        <v/>
      </c>
      <c r="EP1492" s="7" t="str">
        <f t="shared" si="12901"/>
        <v/>
      </c>
      <c r="EQ1492" s="7" t="str">
        <f t="shared" si="12901"/>
        <v/>
      </c>
      <c r="ER1492" s="7" t="str">
        <f t="shared" si="12901"/>
        <v/>
      </c>
      <c r="ES1492" s="7" t="str">
        <f t="shared" si="12901"/>
        <v/>
      </c>
      <c r="ET1492" s="7" t="str">
        <f t="shared" si="12901"/>
        <v/>
      </c>
      <c r="EU1492" s="7" t="str">
        <f t="shared" si="12901"/>
        <v/>
      </c>
      <c r="EV1492" s="7" t="str">
        <f t="shared" si="12901"/>
        <v/>
      </c>
      <c r="EW1492" s="7" t="str">
        <f t="shared" si="12901"/>
        <v/>
      </c>
      <c r="EX1492" s="7" t="str">
        <f t="shared" si="12901"/>
        <v/>
      </c>
      <c r="EY1492" s="7" t="str">
        <f t="shared" si="12901"/>
        <v/>
      </c>
      <c r="EZ1492" s="7" t="str">
        <f t="shared" si="12901"/>
        <v/>
      </c>
      <c r="FA1492" s="7" t="str">
        <f t="shared" si="12901"/>
        <v/>
      </c>
      <c r="FB1492" s="7" t="str">
        <f t="shared" si="12901"/>
        <v/>
      </c>
      <c r="FC1492" s="7" t="str">
        <f t="shared" si="12901"/>
        <v/>
      </c>
      <c r="FD1492" s="7" t="str">
        <f t="shared" si="12901"/>
        <v/>
      </c>
      <c r="FE1492" s="7" t="str">
        <f t="shared" si="12901"/>
        <v/>
      </c>
      <c r="FF1492" s="7" t="str">
        <f t="shared" si="12901"/>
        <v/>
      </c>
      <c r="FG1492" s="7" t="str">
        <f t="shared" si="12901"/>
        <v/>
      </c>
      <c r="FH1492" s="7" t="str">
        <f t="shared" si="12901"/>
        <v/>
      </c>
      <c r="FI1492" s="7" t="str">
        <f t="shared" si="12901"/>
        <v/>
      </c>
      <c r="FJ1492" s="7" t="str">
        <f t="shared" si="12901"/>
        <v/>
      </c>
      <c r="FK1492" s="7" t="str">
        <f t="shared" ref="FK1492:GP1492" si="12902">IF(FJ384="","",FJ384)</f>
        <v/>
      </c>
      <c r="FL1492" s="7" t="str">
        <f t="shared" si="12902"/>
        <v/>
      </c>
      <c r="FM1492" s="7" t="str">
        <f t="shared" si="12902"/>
        <v/>
      </c>
      <c r="FN1492" s="7" t="str">
        <f t="shared" si="12902"/>
        <v/>
      </c>
      <c r="FO1492" s="7" t="str">
        <f t="shared" si="12902"/>
        <v/>
      </c>
      <c r="FP1492" s="7" t="str">
        <f t="shared" si="12902"/>
        <v/>
      </c>
      <c r="FQ1492" s="7" t="str">
        <f t="shared" si="12902"/>
        <v/>
      </c>
      <c r="FR1492" s="7" t="str">
        <f t="shared" si="12902"/>
        <v/>
      </c>
      <c r="FS1492" s="7" t="str">
        <f t="shared" si="12902"/>
        <v/>
      </c>
      <c r="FT1492" s="7" t="str">
        <f t="shared" si="12902"/>
        <v/>
      </c>
      <c r="FU1492" s="7" t="str">
        <f t="shared" si="12902"/>
        <v/>
      </c>
      <c r="FV1492" s="7" t="str">
        <f t="shared" si="12902"/>
        <v/>
      </c>
      <c r="FW1492" s="7" t="str">
        <f t="shared" si="12902"/>
        <v/>
      </c>
      <c r="FX1492" s="7" t="str">
        <f t="shared" si="12902"/>
        <v/>
      </c>
      <c r="FY1492" s="7" t="str">
        <f t="shared" si="12902"/>
        <v/>
      </c>
      <c r="FZ1492" s="7" t="str">
        <f t="shared" si="12902"/>
        <v/>
      </c>
      <c r="GA1492" s="7" t="str">
        <f t="shared" si="12902"/>
        <v/>
      </c>
      <c r="GB1492" s="7" t="str">
        <f t="shared" si="12902"/>
        <v/>
      </c>
      <c r="GC1492" s="7" t="str">
        <f t="shared" si="12902"/>
        <v/>
      </c>
      <c r="GD1492" s="7" t="str">
        <f t="shared" si="12902"/>
        <v/>
      </c>
      <c r="GE1492" s="7" t="str">
        <f t="shared" si="12902"/>
        <v/>
      </c>
      <c r="GF1492" s="7" t="str">
        <f t="shared" si="12902"/>
        <v/>
      </c>
      <c r="GG1492" s="7" t="str">
        <f t="shared" si="12902"/>
        <v/>
      </c>
      <c r="GH1492" s="7" t="str">
        <f t="shared" si="12902"/>
        <v/>
      </c>
      <c r="GI1492" s="7" t="str">
        <f t="shared" si="12902"/>
        <v/>
      </c>
      <c r="GJ1492" s="7" t="str">
        <f t="shared" si="12902"/>
        <v/>
      </c>
      <c r="GK1492" s="7" t="str">
        <f t="shared" si="12902"/>
        <v/>
      </c>
      <c r="GL1492" s="7" t="str">
        <f t="shared" si="12902"/>
        <v/>
      </c>
      <c r="GM1492" s="7" t="str">
        <f t="shared" si="12902"/>
        <v/>
      </c>
      <c r="GN1492" s="7" t="str">
        <f t="shared" si="12902"/>
        <v/>
      </c>
      <c r="GO1492" s="7" t="str">
        <f t="shared" si="12902"/>
        <v/>
      </c>
      <c r="GP1492" s="7" t="str">
        <f t="shared" si="12902"/>
        <v/>
      </c>
      <c r="GQ1492" s="7" t="str">
        <f t="shared" ref="GQ1492:HV1492" si="12903">IF(GP384="","",GP384)</f>
        <v/>
      </c>
      <c r="GR1492" s="7" t="str">
        <f t="shared" si="12903"/>
        <v/>
      </c>
      <c r="GS1492" s="7" t="str">
        <f t="shared" si="12903"/>
        <v/>
      </c>
      <c r="GT1492" s="7" t="str">
        <f t="shared" si="12903"/>
        <v/>
      </c>
      <c r="GU1492" s="7" t="str">
        <f t="shared" si="12903"/>
        <v/>
      </c>
      <c r="GV1492" s="7" t="str">
        <f t="shared" si="12903"/>
        <v/>
      </c>
      <c r="GW1492" s="7" t="str">
        <f t="shared" si="12903"/>
        <v/>
      </c>
      <c r="GX1492" s="7" t="str">
        <f t="shared" si="12903"/>
        <v/>
      </c>
      <c r="GY1492" s="7" t="str">
        <f t="shared" si="12903"/>
        <v/>
      </c>
      <c r="GZ1492" s="7" t="str">
        <f t="shared" si="12903"/>
        <v/>
      </c>
      <c r="HA1492" s="7" t="str">
        <f t="shared" si="12903"/>
        <v/>
      </c>
      <c r="HB1492" s="7" t="str">
        <f t="shared" si="12903"/>
        <v/>
      </c>
      <c r="HC1492" s="7" t="str">
        <f t="shared" si="12903"/>
        <v/>
      </c>
      <c r="HD1492" s="7" t="str">
        <f t="shared" si="12903"/>
        <v/>
      </c>
      <c r="HE1492" s="7" t="str">
        <f t="shared" si="12903"/>
        <v/>
      </c>
      <c r="HF1492" s="7" t="str">
        <f t="shared" si="12903"/>
        <v/>
      </c>
      <c r="HG1492" s="7" t="str">
        <f t="shared" si="12903"/>
        <v/>
      </c>
      <c r="HH1492" s="7" t="str">
        <f t="shared" si="12903"/>
        <v/>
      </c>
      <c r="HI1492" s="7" t="str">
        <f t="shared" si="12903"/>
        <v/>
      </c>
      <c r="HJ1492" s="7" t="str">
        <f t="shared" si="12903"/>
        <v/>
      </c>
      <c r="HK1492" s="7" t="str">
        <f t="shared" si="12903"/>
        <v/>
      </c>
      <c r="HL1492" s="7" t="str">
        <f t="shared" si="12903"/>
        <v/>
      </c>
      <c r="HM1492" s="7" t="str">
        <f t="shared" si="12903"/>
        <v/>
      </c>
      <c r="HN1492" s="7" t="str">
        <f t="shared" si="12903"/>
        <v/>
      </c>
      <c r="HO1492" s="7" t="str">
        <f t="shared" si="12903"/>
        <v/>
      </c>
      <c r="HP1492" s="7" t="str">
        <f t="shared" si="12903"/>
        <v/>
      </c>
      <c r="HQ1492" s="7" t="str">
        <f t="shared" si="12903"/>
        <v/>
      </c>
      <c r="HR1492" s="7" t="str">
        <f t="shared" si="12903"/>
        <v/>
      </c>
      <c r="HS1492" s="7" t="str">
        <f t="shared" si="12903"/>
        <v/>
      </c>
      <c r="HT1492" s="7" t="str">
        <f t="shared" si="12903"/>
        <v/>
      </c>
      <c r="HU1492" s="7" t="str">
        <f t="shared" si="12903"/>
        <v/>
      </c>
      <c r="HV1492" s="7" t="str">
        <f t="shared" si="12903"/>
        <v/>
      </c>
      <c r="HW1492" s="7" t="str">
        <f t="shared" ref="HW1492:II1492" si="12904">IF(HV384="","",HV384)</f>
        <v/>
      </c>
      <c r="HX1492" s="7" t="str">
        <f t="shared" si="12904"/>
        <v/>
      </c>
      <c r="HY1492" s="7" t="str">
        <f t="shared" si="12904"/>
        <v/>
      </c>
      <c r="HZ1492" s="7" t="str">
        <f t="shared" si="12904"/>
        <v/>
      </c>
      <c r="IA1492" s="7" t="str">
        <f t="shared" si="12904"/>
        <v/>
      </c>
      <c r="IB1492" s="7" t="str">
        <f t="shared" si="12904"/>
        <v/>
      </c>
      <c r="IC1492" s="7" t="str">
        <f t="shared" si="12904"/>
        <v/>
      </c>
      <c r="ID1492" s="7" t="str">
        <f t="shared" si="12904"/>
        <v/>
      </c>
      <c r="IE1492" s="7" t="str">
        <f t="shared" si="12904"/>
        <v/>
      </c>
      <c r="IF1492" s="7" t="str">
        <f t="shared" si="12904"/>
        <v/>
      </c>
      <c r="IG1492" s="7" t="str">
        <f t="shared" si="12904"/>
        <v/>
      </c>
      <c r="IH1492" s="7" t="str">
        <f t="shared" si="12904"/>
        <v/>
      </c>
      <c r="II1492" s="7" t="str">
        <f t="shared" si="12904"/>
        <v/>
      </c>
      <c r="IJ1492" s="7" t="str">
        <f>IF(II384="","",II384)</f>
        <v/>
      </c>
      <c r="IK1492" s="7" t="str">
        <f t="shared" ref="IK1492:JD1492" si="12905">IF(IJ388="","",IJ388)</f>
        <v/>
      </c>
      <c r="IL1492" s="7" t="str">
        <f t="shared" si="12905"/>
        <v/>
      </c>
      <c r="IM1492" s="7" t="str">
        <f t="shared" si="12905"/>
        <v/>
      </c>
      <c r="IN1492" s="7" t="str">
        <f t="shared" si="12905"/>
        <v/>
      </c>
      <c r="IO1492" s="7" t="str">
        <f t="shared" si="12905"/>
        <v/>
      </c>
      <c r="IP1492" s="7" t="str">
        <f t="shared" si="12905"/>
        <v/>
      </c>
      <c r="IQ1492" s="7" t="str">
        <f t="shared" si="12905"/>
        <v/>
      </c>
      <c r="IR1492" s="7" t="str">
        <f t="shared" si="12905"/>
        <v/>
      </c>
      <c r="IS1492" s="7" t="str">
        <f t="shared" si="12905"/>
        <v/>
      </c>
      <c r="IT1492" s="7" t="str">
        <f t="shared" si="12905"/>
        <v/>
      </c>
      <c r="IU1492" s="7" t="str">
        <f t="shared" si="12905"/>
        <v/>
      </c>
      <c r="IV1492" s="7" t="str">
        <f t="shared" si="12905"/>
        <v/>
      </c>
      <c r="IW1492" s="7" t="str">
        <f t="shared" si="12905"/>
        <v/>
      </c>
      <c r="IX1492" s="7" t="str">
        <f t="shared" si="12905"/>
        <v/>
      </c>
      <c r="IY1492" s="7" t="str">
        <f t="shared" si="12905"/>
        <v/>
      </c>
      <c r="IZ1492" s="7" t="str">
        <f t="shared" si="12905"/>
        <v/>
      </c>
      <c r="JA1492" s="7" t="str">
        <f t="shared" si="12905"/>
        <v/>
      </c>
      <c r="JB1492" s="7" t="str">
        <f t="shared" si="12905"/>
        <v/>
      </c>
      <c r="JC1492" s="7" t="str">
        <f t="shared" si="12905"/>
        <v/>
      </c>
      <c r="JD1492" s="7" t="str">
        <f t="shared" si="12905"/>
        <v/>
      </c>
    </row>
    <row r="1493" spans="24:264" hidden="1" x14ac:dyDescent="0.3">
      <c r="X1493" s="51">
        <v>1493</v>
      </c>
      <c r="Z1493" s="7" t="s">
        <v>1371</v>
      </c>
      <c r="AE1493" s="7"/>
      <c r="AF1493" s="7" t="str">
        <f>IF(LEN($AC1485)&lt;AF$852,"",LEFT(RIGHT($AC1485,LEN($AC1485)-AF$852+1),1))</f>
        <v/>
      </c>
      <c r="AG1493" s="7" t="str">
        <f t="shared" ref="AG1493:AW1493" si="12906">IF(LEN($AC1485)&lt;AG$852,"",LEFT(RIGHT($AC1485,LEN($AC1485)-AG$852+1),1))</f>
        <v/>
      </c>
      <c r="AH1493" s="7" t="str">
        <f t="shared" si="12906"/>
        <v/>
      </c>
      <c r="AI1493" s="7" t="str">
        <f t="shared" si="12906"/>
        <v/>
      </c>
      <c r="AJ1493" s="7" t="str">
        <f t="shared" si="12906"/>
        <v/>
      </c>
      <c r="AK1493" s="7" t="str">
        <f t="shared" si="12906"/>
        <v/>
      </c>
      <c r="AL1493" s="7" t="str">
        <f t="shared" si="12906"/>
        <v/>
      </c>
      <c r="AM1493" s="7" t="str">
        <f t="shared" si="12906"/>
        <v/>
      </c>
      <c r="AN1493" s="7" t="str">
        <f t="shared" si="12906"/>
        <v/>
      </c>
      <c r="AO1493" s="7" t="str">
        <f t="shared" si="12906"/>
        <v/>
      </c>
      <c r="AP1493" s="7" t="str">
        <f t="shared" si="12906"/>
        <v/>
      </c>
      <c r="AQ1493" s="7" t="str">
        <f t="shared" si="12906"/>
        <v/>
      </c>
      <c r="AR1493" s="7" t="str">
        <f t="shared" si="12906"/>
        <v/>
      </c>
      <c r="AS1493" s="7" t="str">
        <f t="shared" si="12906"/>
        <v/>
      </c>
      <c r="AT1493" s="7" t="str">
        <f t="shared" si="12906"/>
        <v/>
      </c>
      <c r="AU1493" s="7" t="str">
        <f t="shared" si="12906"/>
        <v/>
      </c>
      <c r="AV1493" s="7" t="str">
        <f t="shared" si="12906"/>
        <v/>
      </c>
      <c r="AW1493" s="7" t="str">
        <f t="shared" si="12906"/>
        <v/>
      </c>
      <c r="AY1493" s="52" t="str">
        <f>IF(AY1492="","",COUNTIF(AY1492:$BP1492,AY1492))</f>
        <v/>
      </c>
      <c r="AZ1493" s="52" t="str">
        <f>IF(AZ1492="","",COUNTIF(AZ1492:$BP1492,AZ1492))</f>
        <v/>
      </c>
      <c r="BA1493" s="52" t="str">
        <f>IF(BA1492="","",COUNTIF(BA1492:$BP1492,BA1492))</f>
        <v/>
      </c>
      <c r="BB1493" s="52" t="str">
        <f>IF(BB1492="","",COUNTIF(BB1492:$BP1492,BB1492))</f>
        <v/>
      </c>
      <c r="BC1493" s="52" t="str">
        <f>IF(BC1492="","",COUNTIF(BC1492:$BP1492,BC1492))</f>
        <v/>
      </c>
      <c r="BD1493" s="52" t="str">
        <f>IF(BD1492="","",COUNTIF(BD1492:$BP1492,BD1492))</f>
        <v/>
      </c>
      <c r="BE1493" s="52" t="str">
        <f>IF(BE1492="","",COUNTIF(BE1492:$BP1492,BE1492))</f>
        <v/>
      </c>
      <c r="BF1493" s="52" t="str">
        <f>IF(BF1492="","",COUNTIF(BF1492:$BP1492,BF1492))</f>
        <v/>
      </c>
      <c r="BG1493" s="52" t="str">
        <f>IF(BG1492="","",COUNTIF(BG1492:$BP1492,BG1492))</f>
        <v/>
      </c>
      <c r="BH1493" s="52" t="str">
        <f>IF(BH1492="","",COUNTIF(BH1492:$BP1492,BH1492))</f>
        <v/>
      </c>
      <c r="BI1493" s="52" t="str">
        <f>IF(BI1492="","",COUNTIF(BI1492:$BP1492,BI1492))</f>
        <v/>
      </c>
      <c r="BJ1493" s="52" t="str">
        <f>IF(BJ1492="","",COUNTIF(BJ1492:$BP1492,BJ1492))</f>
        <v/>
      </c>
      <c r="BK1493" s="52" t="str">
        <f>IF(BK1492="","",COUNTIF(BK1492:$BP1492,BK1492))</f>
        <v/>
      </c>
      <c r="BL1493" s="52" t="str">
        <f>IF(BL1492="","",COUNTIF(BL1492:$BP1492,BL1492))</f>
        <v/>
      </c>
      <c r="BM1493" s="52" t="str">
        <f>IF(BM1492="","",COUNTIF(BM1492:$BP1492,BM1492))</f>
        <v/>
      </c>
      <c r="BN1493" s="52" t="str">
        <f>IF(BN1492="","",COUNTIF(BN1492:$BP1492,BN1492))</f>
        <v/>
      </c>
      <c r="BO1493" s="52" t="str">
        <f>IF(BO1492="","",COUNTIF(BO1492:$BP1492,BO1492))</f>
        <v/>
      </c>
      <c r="BP1493" s="52" t="str">
        <f>IF(BP1492="","",COUNTIF(BP1492:$BP1492,BP1492))</f>
        <v/>
      </c>
    </row>
    <row r="1494" spans="24:264" hidden="1" x14ac:dyDescent="0.3">
      <c r="X1494" s="51">
        <v>1494</v>
      </c>
      <c r="Y1494" s="8" t="s">
        <v>864</v>
      </c>
      <c r="Z1494" s="7">
        <v>1</v>
      </c>
      <c r="AE1494" s="7"/>
      <c r="AF1494" s="7" t="str">
        <f ca="1">IFERROR(HLOOKUP(AF$1493,INDIRECT(INDIRECT("$Y"&amp;1493+AF$852+($Z1494-1))&amp;1488):INDIRECT(INDIRECT("$Y"&amp;1493+AF$852+($Z1494-1))&amp;1492),3,FALSE)&amp;LEFT(HLOOKUP(AF$1493,INDIRECT(INDIRECT("$Y"&amp;1493+AF$852+($Z1494-1))&amp;1488):INDIRECT(INDIRECT("$Y"&amp;1493+AF$852+($Z1494-1))&amp;1492),4,FALSE),3),"")</f>
        <v/>
      </c>
      <c r="AG1494" s="7" t="str">
        <f ca="1">IFERROR(HLOOKUP(AG$1493,INDIRECT(INDIRECT("$Y"&amp;1493+AG$852+($Z1494-1))&amp;1488):INDIRECT(INDIRECT("$Y"&amp;1493+AG$852+($Z1494-1))&amp;1492),3,FALSE)&amp;LEFT(HLOOKUP(AG$1493,INDIRECT(INDIRECT("$Y"&amp;1493+AG$852+($Z1494-1))&amp;1488):INDIRECT(INDIRECT("$Y"&amp;1493+AG$852+($Z1494-1))&amp;1492),4,FALSE),3),"")</f>
        <v/>
      </c>
      <c r="AH1494" s="7" t="str">
        <f ca="1">IFERROR(HLOOKUP(AH$1493,INDIRECT(INDIRECT("$Y"&amp;1493+AH$852+($Z1494-1))&amp;1488):INDIRECT(INDIRECT("$Y"&amp;1493+AH$852+($Z1494-1))&amp;1492),3,FALSE)&amp;LEFT(HLOOKUP(AH$1493,INDIRECT(INDIRECT("$Y"&amp;1493+AH$852+($Z1494-1))&amp;1488):INDIRECT(INDIRECT("$Y"&amp;1493+AH$852+($Z1494-1))&amp;1492),4,FALSE),3),"")</f>
        <v/>
      </c>
      <c r="AI1494" s="7" t="str">
        <f ca="1">IFERROR(HLOOKUP(AI$1493,INDIRECT(INDIRECT("$Y"&amp;1493+AI$852+($Z1494-1))&amp;1488):INDIRECT(INDIRECT("$Y"&amp;1493+AI$852+($Z1494-1))&amp;1492),3,FALSE)&amp;LEFT(HLOOKUP(AI$1493,INDIRECT(INDIRECT("$Y"&amp;1493+AI$852+($Z1494-1))&amp;1488):INDIRECT(INDIRECT("$Y"&amp;1493+AI$852+($Z1494-1))&amp;1492),4,FALSE),3),"")</f>
        <v/>
      </c>
      <c r="AJ1494" s="7" t="str">
        <f ca="1">IFERROR(HLOOKUP(AJ$1493,INDIRECT(INDIRECT("$Y"&amp;1493+AJ$852+($Z1494-1))&amp;1488):INDIRECT(INDIRECT("$Y"&amp;1493+AJ$852+($Z1494-1))&amp;1492),3,FALSE)&amp;LEFT(HLOOKUP(AJ$1493,INDIRECT(INDIRECT("$Y"&amp;1493+AJ$852+($Z1494-1))&amp;1488):INDIRECT(INDIRECT("$Y"&amp;1493+AJ$852+($Z1494-1))&amp;1492),4,FALSE),3),"")</f>
        <v/>
      </c>
      <c r="AK1494" s="7" t="str">
        <f ca="1">IFERROR(HLOOKUP(AK$1493,INDIRECT(INDIRECT("$Y"&amp;1493+AK$852+($Z1494-1))&amp;1488):INDIRECT(INDIRECT("$Y"&amp;1493+AK$852+($Z1494-1))&amp;1492),3,FALSE)&amp;LEFT(HLOOKUP(AK$1493,INDIRECT(INDIRECT("$Y"&amp;1493+AK$852+($Z1494-1))&amp;1488):INDIRECT(INDIRECT("$Y"&amp;1493+AK$852+($Z1494-1))&amp;1492),4,FALSE),3),"")</f>
        <v/>
      </c>
      <c r="AL1494" s="7" t="str">
        <f ca="1">IFERROR(HLOOKUP(AL$1493,INDIRECT(INDIRECT("$Y"&amp;1493+AL$852+($Z1494-1))&amp;1488):INDIRECT(INDIRECT("$Y"&amp;1493+AL$852+($Z1494-1))&amp;1492),3,FALSE)&amp;LEFT(HLOOKUP(AL$1493,INDIRECT(INDIRECT("$Y"&amp;1493+AL$852+($Z1494-1))&amp;1488):INDIRECT(INDIRECT("$Y"&amp;1493+AL$852+($Z1494-1))&amp;1492),4,FALSE),3),"")</f>
        <v/>
      </c>
      <c r="AM1494" s="7" t="str">
        <f ca="1">IFERROR(HLOOKUP(AM$1493,INDIRECT(INDIRECT("$Y"&amp;1493+AM$852+($Z1494-1))&amp;1488):INDIRECT(INDIRECT("$Y"&amp;1493+AM$852+($Z1494-1))&amp;1492),3,FALSE)&amp;LEFT(HLOOKUP(AM$1493,INDIRECT(INDIRECT("$Y"&amp;1493+AM$852+($Z1494-1))&amp;1488):INDIRECT(INDIRECT("$Y"&amp;1493+AM$852+($Z1494-1))&amp;1492),4,FALSE),3),"")</f>
        <v/>
      </c>
      <c r="AN1494" s="7" t="str">
        <f ca="1">IFERROR(HLOOKUP(AN$1493,INDIRECT(INDIRECT("$Y"&amp;1493+AN$852+($Z1494-1))&amp;1488):INDIRECT(INDIRECT("$Y"&amp;1493+AN$852+($Z1494-1))&amp;1492),3,FALSE)&amp;LEFT(HLOOKUP(AN$1493,INDIRECT(INDIRECT("$Y"&amp;1493+AN$852+($Z1494-1))&amp;1488):INDIRECT(INDIRECT("$Y"&amp;1493+AN$852+($Z1494-1))&amp;1492),4,FALSE),3),"")</f>
        <v/>
      </c>
      <c r="AO1494" s="7" t="str">
        <f ca="1">IFERROR(HLOOKUP(AO$1493,INDIRECT(INDIRECT("$Y"&amp;1493+AO$852+($Z1494-1))&amp;1488):INDIRECT(INDIRECT("$Y"&amp;1493+AO$852+($Z1494-1))&amp;1492),3,FALSE)&amp;LEFT(HLOOKUP(AO$1493,INDIRECT(INDIRECT("$Y"&amp;1493+AO$852+($Z1494-1))&amp;1488):INDIRECT(INDIRECT("$Y"&amp;1493+AO$852+($Z1494-1))&amp;1492),4,FALSE),3),"")</f>
        <v/>
      </c>
      <c r="AP1494" s="7" t="str">
        <f ca="1">IFERROR(HLOOKUP(AP$1493,INDIRECT(INDIRECT("$Y"&amp;1493+AP$852+($Z1494-1))&amp;1488):INDIRECT(INDIRECT("$Y"&amp;1493+AP$852+($Z1494-1))&amp;1492),3,FALSE)&amp;LEFT(HLOOKUP(AP$1493,INDIRECT(INDIRECT("$Y"&amp;1493+AP$852+($Z1494-1))&amp;1488):INDIRECT(INDIRECT("$Y"&amp;1493+AP$852+($Z1494-1))&amp;1492),4,FALSE),3),"")</f>
        <v/>
      </c>
      <c r="AQ1494" s="7" t="str">
        <f ca="1">IFERROR(HLOOKUP(AQ$1493,INDIRECT(INDIRECT("$Y"&amp;1493+AQ$852+($Z1494-1))&amp;1488):INDIRECT(INDIRECT("$Y"&amp;1493+AQ$852+($Z1494-1))&amp;1492),3,FALSE)&amp;LEFT(HLOOKUP(AQ$1493,INDIRECT(INDIRECT("$Y"&amp;1493+AQ$852+($Z1494-1))&amp;1488):INDIRECT(INDIRECT("$Y"&amp;1493+AQ$852+($Z1494-1))&amp;1492),4,FALSE),3),"")</f>
        <v/>
      </c>
      <c r="AR1494" s="7" t="str">
        <f ca="1">IFERROR(HLOOKUP(AR$1493,INDIRECT(INDIRECT("$Y"&amp;1493+AR$852+($Z1494-1))&amp;1488):INDIRECT(INDIRECT("$Y"&amp;1493+AR$852+($Z1494-1))&amp;1492),3,FALSE)&amp;LEFT(HLOOKUP(AR$1493,INDIRECT(INDIRECT("$Y"&amp;1493+AR$852+($Z1494-1))&amp;1488):INDIRECT(INDIRECT("$Y"&amp;1493+AR$852+($Z1494-1))&amp;1492),4,FALSE),3),"")</f>
        <v/>
      </c>
      <c r="AS1494" s="7" t="str">
        <f ca="1">IFERROR(HLOOKUP(AS$1493,INDIRECT(INDIRECT("$Y"&amp;1493+AS$852+($Z1494-1))&amp;1488):INDIRECT(INDIRECT("$Y"&amp;1493+AS$852+($Z1494-1))&amp;1492),3,FALSE)&amp;LEFT(HLOOKUP(AS$1493,INDIRECT(INDIRECT("$Y"&amp;1493+AS$852+($Z1494-1))&amp;1488):INDIRECT(INDIRECT("$Y"&amp;1493+AS$852+($Z1494-1))&amp;1492),4,FALSE),3),"")</f>
        <v/>
      </c>
      <c r="AT1494" s="7" t="str">
        <f ca="1">IFERROR(HLOOKUP(AT$1493,INDIRECT(INDIRECT("$Y"&amp;1493+AT$852+($Z1494-1))&amp;1488):INDIRECT(INDIRECT("$Y"&amp;1493+AT$852+($Z1494-1))&amp;1492),3,FALSE)&amp;LEFT(HLOOKUP(AT$1493,INDIRECT(INDIRECT("$Y"&amp;1493+AT$852+($Z1494-1))&amp;1488):INDIRECT(INDIRECT("$Y"&amp;1493+AT$852+($Z1494-1))&amp;1492),4,FALSE),3),"")</f>
        <v/>
      </c>
      <c r="AU1494" s="7" t="str">
        <f ca="1">IFERROR(HLOOKUP(AU$1493,INDIRECT(INDIRECT("$Y"&amp;1493+AU$852+($Z1494-1))&amp;1488):INDIRECT(INDIRECT("$Y"&amp;1493+AU$852+($Z1494-1))&amp;1492),3,FALSE)&amp;LEFT(HLOOKUP(AU$1493,INDIRECT(INDIRECT("$Y"&amp;1493+AU$852+($Z1494-1))&amp;1488):INDIRECT(INDIRECT("$Y"&amp;1493+AU$852+($Z1494-1))&amp;1492),4,FALSE),3),"")</f>
        <v/>
      </c>
      <c r="AV1494" s="7" t="str">
        <f ca="1">IFERROR(HLOOKUP(AV$1493,INDIRECT(INDIRECT("$Y"&amp;1493+AV$852+($Z1494-1))&amp;1488):INDIRECT(INDIRECT("$Y"&amp;1493+AV$852+($Z1494-1))&amp;1492),3,FALSE)&amp;LEFT(HLOOKUP(AV$1493,INDIRECT(INDIRECT("$Y"&amp;1493+AV$852+($Z1494-1))&amp;1488):INDIRECT(INDIRECT("$Y"&amp;1493+AV$852+($Z1494-1))&amp;1492),4,FALSE),3),"")</f>
        <v/>
      </c>
      <c r="AW1494" s="7" t="str">
        <f ca="1">IFERROR(HLOOKUP(AW$1493,INDIRECT(INDIRECT("$Y"&amp;1493+AW$852+($Z1494-1))&amp;1488):INDIRECT(INDIRECT("$Y"&amp;1493+AW$852+($Z1494-1))&amp;1492),3,FALSE)&amp;LEFT(HLOOKUP(AW$1493,INDIRECT(INDIRECT("$Y"&amp;1493+AW$852+($Z1494-1))&amp;1488):INDIRECT(INDIRECT("$Y"&amp;1493+AW$852+($Z1494-1))&amp;1492),4,FALSE),3),"")</f>
        <v/>
      </c>
      <c r="AX1494" s="7" t="str">
        <f ca="1">IFERROR(HLOOKUP(AX$1493,INDIRECT(INDIRECT("$Y"&amp;1493+AX$852+($Z1494-1))&amp;1488):INDIRECT(INDIRECT("$Y"&amp;1493+AX$852+($Z1494-1))&amp;1492),3,FALSE)&amp;LEFT(HLOOKUP(AX$1493,INDIRECT(INDIRECT("$Y"&amp;1493+AX$852+($Z1494-1))&amp;1488):INDIRECT(INDIRECT("$Y"&amp;1493+AX$852+($Z1494-1))&amp;1492),4,FALSE),3),"")</f>
        <v/>
      </c>
      <c r="AY1494" s="53" t="str">
        <f>IF(AY1492="","",COUNTIF($AY1492:$BP1492,AY1492))</f>
        <v/>
      </c>
      <c r="AZ1494" s="53" t="str">
        <f t="shared" ref="AZ1494:BP1494" si="12907">IF(AZ1492="","",COUNTIF($AY1492:$BP1492,AZ1492))</f>
        <v/>
      </c>
      <c r="BA1494" s="53" t="str">
        <f t="shared" si="12907"/>
        <v/>
      </c>
      <c r="BB1494" s="53" t="str">
        <f t="shared" si="12907"/>
        <v/>
      </c>
      <c r="BC1494" s="53" t="str">
        <f t="shared" si="12907"/>
        <v/>
      </c>
      <c r="BD1494" s="53" t="str">
        <f t="shared" si="12907"/>
        <v/>
      </c>
      <c r="BE1494" s="53" t="str">
        <f t="shared" si="12907"/>
        <v/>
      </c>
      <c r="BF1494" s="53" t="str">
        <f t="shared" si="12907"/>
        <v/>
      </c>
      <c r="BG1494" s="53" t="str">
        <f t="shared" si="12907"/>
        <v/>
      </c>
      <c r="BH1494" s="53" t="str">
        <f t="shared" si="12907"/>
        <v/>
      </c>
      <c r="BI1494" s="53" t="str">
        <f t="shared" si="12907"/>
        <v/>
      </c>
      <c r="BJ1494" s="53" t="str">
        <f t="shared" si="12907"/>
        <v/>
      </c>
      <c r="BK1494" s="53" t="str">
        <f t="shared" si="12907"/>
        <v/>
      </c>
      <c r="BL1494" s="53" t="str">
        <f t="shared" si="12907"/>
        <v/>
      </c>
      <c r="BM1494" s="53" t="str">
        <f t="shared" si="12907"/>
        <v/>
      </c>
      <c r="BN1494" s="53" t="str">
        <f t="shared" si="12907"/>
        <v/>
      </c>
      <c r="BO1494" s="53" t="str">
        <f t="shared" si="12907"/>
        <v/>
      </c>
      <c r="BP1494" s="53" t="str">
        <f t="shared" si="12907"/>
        <v/>
      </c>
      <c r="BQ1494" s="53" t="str">
        <f>IF(BQ1492="","",IF(COUNTIF($BP1493:BQ1493,BQ1492)&gt;COUNTIF($BP1493:BR1493,BQ1492),COUNTIF($BP1493:BQ1493,BQ1492),""))</f>
        <v/>
      </c>
    </row>
    <row r="1495" spans="24:264" hidden="1" x14ac:dyDescent="0.3">
      <c r="X1495" s="51">
        <v>1495</v>
      </c>
      <c r="Y1495" s="8" t="s">
        <v>865</v>
      </c>
      <c r="Z1495" s="7">
        <v>2</v>
      </c>
      <c r="AE1495" s="7"/>
      <c r="AF1495" s="7" t="str">
        <f ca="1">IFERROR(HLOOKUP(AF$1493,INDIRECT(INDIRECT("$Y"&amp;1493+AF$852+($Z1495-1))&amp;1488):INDIRECT(INDIRECT("$Y"&amp;1493+AF$852+($Z1495-1))&amp;1492),3,FALSE)&amp;LEFT(HLOOKUP(AF$1493,INDIRECT(INDIRECT("$Y"&amp;1493+AF$852+($Z1495-1))&amp;1488):INDIRECT(INDIRECT("$Y"&amp;1493+AF$852+($Z1495-1))&amp;1492),4,FALSE),3),"")</f>
        <v/>
      </c>
      <c r="AG1495" s="7" t="str">
        <f ca="1">IFERROR(HLOOKUP(AG$1493,INDIRECT(INDIRECT("$Y"&amp;1493+AG$852+($Z1495-1))&amp;1488):INDIRECT(INDIRECT("$Y"&amp;1493+AG$852+($Z1495-1))&amp;1492),3,FALSE)&amp;LEFT(HLOOKUP(AG$1493,INDIRECT(INDIRECT("$Y"&amp;1493+AG$852+($Z1495-1))&amp;1488):INDIRECT(INDIRECT("$Y"&amp;1493+AG$852+($Z1495-1))&amp;1492),4,FALSE),3),"")</f>
        <v/>
      </c>
      <c r="AH1495" s="7" t="str">
        <f ca="1">IFERROR(HLOOKUP(AH$1493,INDIRECT(INDIRECT("$Y"&amp;1493+AH$852+($Z1495-1))&amp;1488):INDIRECT(INDIRECT("$Y"&amp;1493+AH$852+($Z1495-1))&amp;1492),3,FALSE)&amp;LEFT(HLOOKUP(AH$1493,INDIRECT(INDIRECT("$Y"&amp;1493+AH$852+($Z1495-1))&amp;1488):INDIRECT(INDIRECT("$Y"&amp;1493+AH$852+($Z1495-1))&amp;1492),4,FALSE),3),"")</f>
        <v/>
      </c>
      <c r="AI1495" s="7" t="str">
        <f ca="1">IFERROR(HLOOKUP(AI$1493,INDIRECT(INDIRECT("$Y"&amp;1493+AI$852+($Z1495-1))&amp;1488):INDIRECT(INDIRECT("$Y"&amp;1493+AI$852+($Z1495-1))&amp;1492),3,FALSE)&amp;LEFT(HLOOKUP(AI$1493,INDIRECT(INDIRECT("$Y"&amp;1493+AI$852+($Z1495-1))&amp;1488):INDIRECT(INDIRECT("$Y"&amp;1493+AI$852+($Z1495-1))&amp;1492),4,FALSE),3),"")</f>
        <v/>
      </c>
      <c r="AJ1495" s="7" t="str">
        <f ca="1">IFERROR(HLOOKUP(AJ$1493,INDIRECT(INDIRECT("$Y"&amp;1493+AJ$852+($Z1495-1))&amp;1488):INDIRECT(INDIRECT("$Y"&amp;1493+AJ$852+($Z1495-1))&amp;1492),3,FALSE)&amp;LEFT(HLOOKUP(AJ$1493,INDIRECT(INDIRECT("$Y"&amp;1493+AJ$852+($Z1495-1))&amp;1488):INDIRECT(INDIRECT("$Y"&amp;1493+AJ$852+($Z1495-1))&amp;1492),4,FALSE),3),"")</f>
        <v/>
      </c>
      <c r="AK1495" s="7" t="str">
        <f ca="1">IFERROR(HLOOKUP(AK$1493,INDIRECT(INDIRECT("$Y"&amp;1493+AK$852+($Z1495-1))&amp;1488):INDIRECT(INDIRECT("$Y"&amp;1493+AK$852+($Z1495-1))&amp;1492),3,FALSE)&amp;LEFT(HLOOKUP(AK$1493,INDIRECT(INDIRECT("$Y"&amp;1493+AK$852+($Z1495-1))&amp;1488):INDIRECT(INDIRECT("$Y"&amp;1493+AK$852+($Z1495-1))&amp;1492),4,FALSE),3),"")</f>
        <v/>
      </c>
      <c r="AL1495" s="7" t="str">
        <f ca="1">IFERROR(HLOOKUP(AL$1493,INDIRECT(INDIRECT("$Y"&amp;1493+AL$852+($Z1495-1))&amp;1488):INDIRECT(INDIRECT("$Y"&amp;1493+AL$852+($Z1495-1))&amp;1492),3,FALSE)&amp;LEFT(HLOOKUP(AL$1493,INDIRECT(INDIRECT("$Y"&amp;1493+AL$852+($Z1495-1))&amp;1488):INDIRECT(INDIRECT("$Y"&amp;1493+AL$852+($Z1495-1))&amp;1492),4,FALSE),3),"")</f>
        <v/>
      </c>
      <c r="AM1495" s="7" t="str">
        <f ca="1">IFERROR(HLOOKUP(AM$1493,INDIRECT(INDIRECT("$Y"&amp;1493+AM$852+($Z1495-1))&amp;1488):INDIRECT(INDIRECT("$Y"&amp;1493+AM$852+($Z1495-1))&amp;1492),3,FALSE)&amp;LEFT(HLOOKUP(AM$1493,INDIRECT(INDIRECT("$Y"&amp;1493+AM$852+($Z1495-1))&amp;1488):INDIRECT(INDIRECT("$Y"&amp;1493+AM$852+($Z1495-1))&amp;1492),4,FALSE),3),"")</f>
        <v/>
      </c>
      <c r="AN1495" s="7" t="str">
        <f ca="1">IFERROR(HLOOKUP(AN$1493,INDIRECT(INDIRECT("$Y"&amp;1493+AN$852+($Z1495-1))&amp;1488):INDIRECT(INDIRECT("$Y"&amp;1493+AN$852+($Z1495-1))&amp;1492),3,FALSE)&amp;LEFT(HLOOKUP(AN$1493,INDIRECT(INDIRECT("$Y"&amp;1493+AN$852+($Z1495-1))&amp;1488):INDIRECT(INDIRECT("$Y"&amp;1493+AN$852+($Z1495-1))&amp;1492),4,FALSE),3),"")</f>
        <v/>
      </c>
      <c r="AO1495" s="7" t="str">
        <f ca="1">IFERROR(HLOOKUP(AO$1493,INDIRECT(INDIRECT("$Y"&amp;1493+AO$852+($Z1495-1))&amp;1488):INDIRECT(INDIRECT("$Y"&amp;1493+AO$852+($Z1495-1))&amp;1492),3,FALSE)&amp;LEFT(HLOOKUP(AO$1493,INDIRECT(INDIRECT("$Y"&amp;1493+AO$852+($Z1495-1))&amp;1488):INDIRECT(INDIRECT("$Y"&amp;1493+AO$852+($Z1495-1))&amp;1492),4,FALSE),3),"")</f>
        <v/>
      </c>
      <c r="AP1495" s="7" t="str">
        <f ca="1">IFERROR(HLOOKUP(AP$1493,INDIRECT(INDIRECT("$Y"&amp;1493+AP$852+($Z1495-1))&amp;1488):INDIRECT(INDIRECT("$Y"&amp;1493+AP$852+($Z1495-1))&amp;1492),3,FALSE)&amp;LEFT(HLOOKUP(AP$1493,INDIRECT(INDIRECT("$Y"&amp;1493+AP$852+($Z1495-1))&amp;1488):INDIRECT(INDIRECT("$Y"&amp;1493+AP$852+($Z1495-1))&amp;1492),4,FALSE),3),"")</f>
        <v/>
      </c>
      <c r="AQ1495" s="7" t="str">
        <f ca="1">IFERROR(HLOOKUP(AQ$1493,INDIRECT(INDIRECT("$Y"&amp;1493+AQ$852+($Z1495-1))&amp;1488):INDIRECT(INDIRECT("$Y"&amp;1493+AQ$852+($Z1495-1))&amp;1492),3,FALSE)&amp;LEFT(HLOOKUP(AQ$1493,INDIRECT(INDIRECT("$Y"&amp;1493+AQ$852+($Z1495-1))&amp;1488):INDIRECT(INDIRECT("$Y"&amp;1493+AQ$852+($Z1495-1))&amp;1492),4,FALSE),3),"")</f>
        <v/>
      </c>
      <c r="AR1495" s="7" t="str">
        <f ca="1">IFERROR(HLOOKUP(AR$1493,INDIRECT(INDIRECT("$Y"&amp;1493+AR$852+($Z1495-1))&amp;1488):INDIRECT(INDIRECT("$Y"&amp;1493+AR$852+($Z1495-1))&amp;1492),3,FALSE)&amp;LEFT(HLOOKUP(AR$1493,INDIRECT(INDIRECT("$Y"&amp;1493+AR$852+($Z1495-1))&amp;1488):INDIRECT(INDIRECT("$Y"&amp;1493+AR$852+($Z1495-1))&amp;1492),4,FALSE),3),"")</f>
        <v/>
      </c>
      <c r="AS1495" s="7" t="str">
        <f ca="1">IFERROR(HLOOKUP(AS$1493,INDIRECT(INDIRECT("$Y"&amp;1493+AS$852+($Z1495-1))&amp;1488):INDIRECT(INDIRECT("$Y"&amp;1493+AS$852+($Z1495-1))&amp;1492),3,FALSE)&amp;LEFT(HLOOKUP(AS$1493,INDIRECT(INDIRECT("$Y"&amp;1493+AS$852+($Z1495-1))&amp;1488):INDIRECT(INDIRECT("$Y"&amp;1493+AS$852+($Z1495-1))&amp;1492),4,FALSE),3),"")</f>
        <v/>
      </c>
      <c r="AT1495" s="7" t="str">
        <f ca="1">IFERROR(HLOOKUP(AT$1493,INDIRECT(INDIRECT("$Y"&amp;1493+AT$852+($Z1495-1))&amp;1488):INDIRECT(INDIRECT("$Y"&amp;1493+AT$852+($Z1495-1))&amp;1492),3,FALSE)&amp;LEFT(HLOOKUP(AT$1493,INDIRECT(INDIRECT("$Y"&amp;1493+AT$852+($Z1495-1))&amp;1488):INDIRECT(INDIRECT("$Y"&amp;1493+AT$852+($Z1495-1))&amp;1492),4,FALSE),3),"")</f>
        <v/>
      </c>
      <c r="AU1495" s="7" t="str">
        <f ca="1">IFERROR(HLOOKUP(AU$1493,INDIRECT(INDIRECT("$Y"&amp;1493+AU$852+($Z1495-1))&amp;1488):INDIRECT(INDIRECT("$Y"&amp;1493+AU$852+($Z1495-1))&amp;1492),3,FALSE)&amp;LEFT(HLOOKUP(AU$1493,INDIRECT(INDIRECT("$Y"&amp;1493+AU$852+($Z1495-1))&amp;1488):INDIRECT(INDIRECT("$Y"&amp;1493+AU$852+($Z1495-1))&amp;1492),4,FALSE),3),"")</f>
        <v/>
      </c>
      <c r="AV1495" s="7" t="str">
        <f ca="1">IFERROR(HLOOKUP(AV$1493,INDIRECT(INDIRECT("$Y"&amp;1493+AV$852+($Z1495-1))&amp;1488):INDIRECT(INDIRECT("$Y"&amp;1493+AV$852+($Z1495-1))&amp;1492),3,FALSE)&amp;LEFT(HLOOKUP(AV$1493,INDIRECT(INDIRECT("$Y"&amp;1493+AV$852+($Z1495-1))&amp;1488):INDIRECT(INDIRECT("$Y"&amp;1493+AV$852+($Z1495-1))&amp;1492),4,FALSE),3),"")</f>
        <v/>
      </c>
      <c r="AW1495" s="7" t="str">
        <f ca="1">IFERROR(HLOOKUP(AW$1493,INDIRECT(INDIRECT("$Y"&amp;1493+AW$852+($Z1495-1))&amp;1488):INDIRECT(INDIRECT("$Y"&amp;1493+AW$852+($Z1495-1))&amp;1492),3,FALSE)&amp;LEFT(HLOOKUP(AW$1493,INDIRECT(INDIRECT("$Y"&amp;1493+AW$852+($Z1495-1))&amp;1488):INDIRECT(INDIRECT("$Y"&amp;1493+AW$852+($Z1495-1))&amp;1492),4,FALSE),3),"")</f>
        <v/>
      </c>
      <c r="AX1495" s="7" t="str">
        <f ca="1">IFERROR(HLOOKUP(AX$1493,INDIRECT(INDIRECT("$Y"&amp;1493+AX$852+($Z1495-1))&amp;1488):INDIRECT(INDIRECT("$Y"&amp;1493+AX$852+($Z1495-1))&amp;1492),3,FALSE)&amp;LEFT(HLOOKUP(AX$1493,INDIRECT(INDIRECT("$Y"&amp;1493+AX$852+($Z1495-1))&amp;1488):INDIRECT(INDIRECT("$Y"&amp;1493+AX$852+($Z1495-1))&amp;1492),4,FALSE),3),"")</f>
        <v/>
      </c>
      <c r="AY1495" s="53" t="str">
        <f ca="1">LEFT(AF1494,1)</f>
        <v/>
      </c>
      <c r="AZ1495" s="53" t="str">
        <f t="shared" ref="AZ1495:BO1495" ca="1" si="12908">LEFT(AG1494,1)</f>
        <v/>
      </c>
      <c r="BA1495" s="53" t="str">
        <f t="shared" ca="1" si="12908"/>
        <v/>
      </c>
      <c r="BB1495" s="53" t="str">
        <f t="shared" ca="1" si="12908"/>
        <v/>
      </c>
      <c r="BC1495" s="53" t="str">
        <f t="shared" ca="1" si="12908"/>
        <v/>
      </c>
      <c r="BD1495" s="53" t="str">
        <f t="shared" ca="1" si="12908"/>
        <v/>
      </c>
      <c r="BE1495" s="53" t="str">
        <f t="shared" ca="1" si="12908"/>
        <v/>
      </c>
      <c r="BF1495" s="53" t="str">
        <f t="shared" ca="1" si="12908"/>
        <v/>
      </c>
      <c r="BG1495" s="53" t="str">
        <f t="shared" ca="1" si="12908"/>
        <v/>
      </c>
      <c r="BH1495" s="53" t="str">
        <f t="shared" ca="1" si="12908"/>
        <v/>
      </c>
      <c r="BI1495" s="53" t="str">
        <f t="shared" ca="1" si="12908"/>
        <v/>
      </c>
      <c r="BJ1495" s="53" t="str">
        <f t="shared" ca="1" si="12908"/>
        <v/>
      </c>
      <c r="BK1495" s="53" t="str">
        <f t="shared" ca="1" si="12908"/>
        <v/>
      </c>
      <c r="BL1495" s="53" t="str">
        <f t="shared" ca="1" si="12908"/>
        <v/>
      </c>
      <c r="BM1495" s="53" t="str">
        <f t="shared" ca="1" si="12908"/>
        <v/>
      </c>
      <c r="BN1495" s="53" t="str">
        <f t="shared" ca="1" si="12908"/>
        <v/>
      </c>
      <c r="BO1495" s="53" t="str">
        <f t="shared" ca="1" si="12908"/>
        <v/>
      </c>
      <c r="BP1495" s="53" t="str">
        <f t="shared" ref="AZ1495:BP1510" ca="1" si="12909">LEFT(AW1494,1)</f>
        <v/>
      </c>
    </row>
    <row r="1496" spans="24:264" hidden="1" x14ac:dyDescent="0.3">
      <c r="X1496" s="51">
        <v>1496</v>
      </c>
      <c r="Y1496" s="8" t="s">
        <v>866</v>
      </c>
      <c r="Z1496" s="7">
        <v>3</v>
      </c>
      <c r="AE1496" s="7"/>
      <c r="AF1496" s="7" t="str">
        <f ca="1">IFERROR(HLOOKUP(AF$1493,INDIRECT(INDIRECT("$Y"&amp;1493+AF$852+($Z1496-1))&amp;1488):INDIRECT(INDIRECT("$Y"&amp;1493+AF$852+($Z1496-1))&amp;1492),3,FALSE)&amp;LEFT(HLOOKUP(AF$1493,INDIRECT(INDIRECT("$Y"&amp;1493+AF$852+($Z1496-1))&amp;1488):INDIRECT(INDIRECT("$Y"&amp;1493+AF$852+($Z1496-1))&amp;1492),4,FALSE),3),"")</f>
        <v/>
      </c>
      <c r="AG1496" s="7" t="str">
        <f ca="1">IFERROR(HLOOKUP(AG$1493,INDIRECT(INDIRECT("$Y"&amp;1493+AG$852+($Z1496-1))&amp;1488):INDIRECT(INDIRECT("$Y"&amp;1493+AG$852+($Z1496-1))&amp;1492),3,FALSE)&amp;LEFT(HLOOKUP(AG$1493,INDIRECT(INDIRECT("$Y"&amp;1493+AG$852+($Z1496-1))&amp;1488):INDIRECT(INDIRECT("$Y"&amp;1493+AG$852+($Z1496-1))&amp;1492),4,FALSE),3),"")</f>
        <v/>
      </c>
      <c r="AH1496" s="7" t="str">
        <f ca="1">IFERROR(HLOOKUP(AH$1493,INDIRECT(INDIRECT("$Y"&amp;1493+AH$852+($Z1496-1))&amp;1488):INDIRECT(INDIRECT("$Y"&amp;1493+AH$852+($Z1496-1))&amp;1492),3,FALSE)&amp;LEFT(HLOOKUP(AH$1493,INDIRECT(INDIRECT("$Y"&amp;1493+AH$852+($Z1496-1))&amp;1488):INDIRECT(INDIRECT("$Y"&amp;1493+AH$852+($Z1496-1))&amp;1492),4,FALSE),3),"")</f>
        <v/>
      </c>
      <c r="AI1496" s="7" t="str">
        <f ca="1">IFERROR(HLOOKUP(AI$1493,INDIRECT(INDIRECT("$Y"&amp;1493+AI$852+($Z1496-1))&amp;1488):INDIRECT(INDIRECT("$Y"&amp;1493+AI$852+($Z1496-1))&amp;1492),3,FALSE)&amp;LEFT(HLOOKUP(AI$1493,INDIRECT(INDIRECT("$Y"&amp;1493+AI$852+($Z1496-1))&amp;1488):INDIRECT(INDIRECT("$Y"&amp;1493+AI$852+($Z1496-1))&amp;1492),4,FALSE),3),"")</f>
        <v/>
      </c>
      <c r="AJ1496" s="7" t="str">
        <f ca="1">IFERROR(HLOOKUP(AJ$1493,INDIRECT(INDIRECT("$Y"&amp;1493+AJ$852+($Z1496-1))&amp;1488):INDIRECT(INDIRECT("$Y"&amp;1493+AJ$852+($Z1496-1))&amp;1492),3,FALSE)&amp;LEFT(HLOOKUP(AJ$1493,INDIRECT(INDIRECT("$Y"&amp;1493+AJ$852+($Z1496-1))&amp;1488):INDIRECT(INDIRECT("$Y"&amp;1493+AJ$852+($Z1496-1))&amp;1492),4,FALSE),3),"")</f>
        <v/>
      </c>
      <c r="AK1496" s="7" t="str">
        <f ca="1">IFERROR(HLOOKUP(AK$1493,INDIRECT(INDIRECT("$Y"&amp;1493+AK$852+($Z1496-1))&amp;1488):INDIRECT(INDIRECT("$Y"&amp;1493+AK$852+($Z1496-1))&amp;1492),3,FALSE)&amp;LEFT(HLOOKUP(AK$1493,INDIRECT(INDIRECT("$Y"&amp;1493+AK$852+($Z1496-1))&amp;1488):INDIRECT(INDIRECT("$Y"&amp;1493+AK$852+($Z1496-1))&amp;1492),4,FALSE),3),"")</f>
        <v/>
      </c>
      <c r="AL1496" s="7" t="str">
        <f ca="1">IFERROR(HLOOKUP(AL$1493,INDIRECT(INDIRECT("$Y"&amp;1493+AL$852+($Z1496-1))&amp;1488):INDIRECT(INDIRECT("$Y"&amp;1493+AL$852+($Z1496-1))&amp;1492),3,FALSE)&amp;LEFT(HLOOKUP(AL$1493,INDIRECT(INDIRECT("$Y"&amp;1493+AL$852+($Z1496-1))&amp;1488):INDIRECT(INDIRECT("$Y"&amp;1493+AL$852+($Z1496-1))&amp;1492),4,FALSE),3),"")</f>
        <v/>
      </c>
      <c r="AM1496" s="7" t="str">
        <f ca="1">IFERROR(HLOOKUP(AM$1493,INDIRECT(INDIRECT("$Y"&amp;1493+AM$852+($Z1496-1))&amp;1488):INDIRECT(INDIRECT("$Y"&amp;1493+AM$852+($Z1496-1))&amp;1492),3,FALSE)&amp;LEFT(HLOOKUP(AM$1493,INDIRECT(INDIRECT("$Y"&amp;1493+AM$852+($Z1496-1))&amp;1488):INDIRECT(INDIRECT("$Y"&amp;1493+AM$852+($Z1496-1))&amp;1492),4,FALSE),3),"")</f>
        <v/>
      </c>
      <c r="AN1496" s="7" t="str">
        <f ca="1">IFERROR(HLOOKUP(AN$1493,INDIRECT(INDIRECT("$Y"&amp;1493+AN$852+($Z1496-1))&amp;1488):INDIRECT(INDIRECT("$Y"&amp;1493+AN$852+($Z1496-1))&amp;1492),3,FALSE)&amp;LEFT(HLOOKUP(AN$1493,INDIRECT(INDIRECT("$Y"&amp;1493+AN$852+($Z1496-1))&amp;1488):INDIRECT(INDIRECT("$Y"&amp;1493+AN$852+($Z1496-1))&amp;1492),4,FALSE),3),"")</f>
        <v/>
      </c>
      <c r="AO1496" s="7" t="str">
        <f ca="1">IFERROR(HLOOKUP(AO$1493,INDIRECT(INDIRECT("$Y"&amp;1493+AO$852+($Z1496-1))&amp;1488):INDIRECT(INDIRECT("$Y"&amp;1493+AO$852+($Z1496-1))&amp;1492),3,FALSE)&amp;LEFT(HLOOKUP(AO$1493,INDIRECT(INDIRECT("$Y"&amp;1493+AO$852+($Z1496-1))&amp;1488):INDIRECT(INDIRECT("$Y"&amp;1493+AO$852+($Z1496-1))&amp;1492),4,FALSE),3),"")</f>
        <v/>
      </c>
      <c r="AP1496" s="7" t="str">
        <f ca="1">IFERROR(HLOOKUP(AP$1493,INDIRECT(INDIRECT("$Y"&amp;1493+AP$852+($Z1496-1))&amp;1488):INDIRECT(INDIRECT("$Y"&amp;1493+AP$852+($Z1496-1))&amp;1492),3,FALSE)&amp;LEFT(HLOOKUP(AP$1493,INDIRECT(INDIRECT("$Y"&amp;1493+AP$852+($Z1496-1))&amp;1488):INDIRECT(INDIRECT("$Y"&amp;1493+AP$852+($Z1496-1))&amp;1492),4,FALSE),3),"")</f>
        <v/>
      </c>
      <c r="AQ1496" s="7" t="str">
        <f ca="1">IFERROR(HLOOKUP(AQ$1493,INDIRECT(INDIRECT("$Y"&amp;1493+AQ$852+($Z1496-1))&amp;1488):INDIRECT(INDIRECT("$Y"&amp;1493+AQ$852+($Z1496-1))&amp;1492),3,FALSE)&amp;LEFT(HLOOKUP(AQ$1493,INDIRECT(INDIRECT("$Y"&amp;1493+AQ$852+($Z1496-1))&amp;1488):INDIRECT(INDIRECT("$Y"&amp;1493+AQ$852+($Z1496-1))&amp;1492),4,FALSE),3),"")</f>
        <v/>
      </c>
      <c r="AR1496" s="7" t="str">
        <f ca="1">IFERROR(HLOOKUP(AR$1493,INDIRECT(INDIRECT("$Y"&amp;1493+AR$852+($Z1496-1))&amp;1488):INDIRECT(INDIRECT("$Y"&amp;1493+AR$852+($Z1496-1))&amp;1492),3,FALSE)&amp;LEFT(HLOOKUP(AR$1493,INDIRECT(INDIRECT("$Y"&amp;1493+AR$852+($Z1496-1))&amp;1488):INDIRECT(INDIRECT("$Y"&amp;1493+AR$852+($Z1496-1))&amp;1492),4,FALSE),3),"")</f>
        <v/>
      </c>
      <c r="AS1496" s="7" t="str">
        <f ca="1">IFERROR(HLOOKUP(AS$1493,INDIRECT(INDIRECT("$Y"&amp;1493+AS$852+($Z1496-1))&amp;1488):INDIRECT(INDIRECT("$Y"&amp;1493+AS$852+($Z1496-1))&amp;1492),3,FALSE)&amp;LEFT(HLOOKUP(AS$1493,INDIRECT(INDIRECT("$Y"&amp;1493+AS$852+($Z1496-1))&amp;1488):INDIRECT(INDIRECT("$Y"&amp;1493+AS$852+($Z1496-1))&amp;1492),4,FALSE),3),"")</f>
        <v/>
      </c>
      <c r="AT1496" s="7" t="str">
        <f ca="1">IFERROR(HLOOKUP(AT$1493,INDIRECT(INDIRECT("$Y"&amp;1493+AT$852+($Z1496-1))&amp;1488):INDIRECT(INDIRECT("$Y"&amp;1493+AT$852+($Z1496-1))&amp;1492),3,FALSE)&amp;LEFT(HLOOKUP(AT$1493,INDIRECT(INDIRECT("$Y"&amp;1493+AT$852+($Z1496-1))&amp;1488):INDIRECT(INDIRECT("$Y"&amp;1493+AT$852+($Z1496-1))&amp;1492),4,FALSE),3),"")</f>
        <v/>
      </c>
      <c r="AU1496" s="7" t="str">
        <f ca="1">IFERROR(HLOOKUP(AU$1493,INDIRECT(INDIRECT("$Y"&amp;1493+AU$852+($Z1496-1))&amp;1488):INDIRECT(INDIRECT("$Y"&amp;1493+AU$852+($Z1496-1))&amp;1492),3,FALSE)&amp;LEFT(HLOOKUP(AU$1493,INDIRECT(INDIRECT("$Y"&amp;1493+AU$852+($Z1496-1))&amp;1488):INDIRECT(INDIRECT("$Y"&amp;1493+AU$852+($Z1496-1))&amp;1492),4,FALSE),3),"")</f>
        <v/>
      </c>
      <c r="AV1496" s="7" t="str">
        <f ca="1">IFERROR(HLOOKUP(AV$1493,INDIRECT(INDIRECT("$Y"&amp;1493+AV$852+($Z1496-1))&amp;1488):INDIRECT(INDIRECT("$Y"&amp;1493+AV$852+($Z1496-1))&amp;1492),3,FALSE)&amp;LEFT(HLOOKUP(AV$1493,INDIRECT(INDIRECT("$Y"&amp;1493+AV$852+($Z1496-1))&amp;1488):INDIRECT(INDIRECT("$Y"&amp;1493+AV$852+($Z1496-1))&amp;1492),4,FALSE),3),"")</f>
        <v/>
      </c>
      <c r="AW1496" s="7" t="str">
        <f ca="1">IFERROR(HLOOKUP(AW$1493,INDIRECT(INDIRECT("$Y"&amp;1493+AW$852+($Z1496-1))&amp;1488):INDIRECT(INDIRECT("$Y"&amp;1493+AW$852+($Z1496-1))&amp;1492),3,FALSE)&amp;LEFT(HLOOKUP(AW$1493,INDIRECT(INDIRECT("$Y"&amp;1493+AW$852+($Z1496-1))&amp;1488):INDIRECT(INDIRECT("$Y"&amp;1493+AW$852+($Z1496-1))&amp;1492),4,FALSE),3),"")</f>
        <v/>
      </c>
      <c r="AX1496" s="7" t="str">
        <f ca="1">IFERROR(HLOOKUP(AX$1493,INDIRECT(INDIRECT("$Y"&amp;1493+AX$852+($Z1496-1))&amp;1488):INDIRECT(INDIRECT("$Y"&amp;1493+AX$852+($Z1496-1))&amp;1492),3,FALSE)&amp;LEFT(HLOOKUP(AX$1493,INDIRECT(INDIRECT("$Y"&amp;1493+AX$852+($Z1496-1))&amp;1488):INDIRECT(INDIRECT("$Y"&amp;1493+AX$852+($Z1496-1))&amp;1492),4,FALSE),3),"")</f>
        <v/>
      </c>
      <c r="AY1496" s="53" t="str">
        <f t="shared" ref="AY1496:AY1511" ca="1" si="12910">LEFT(AF1495,1)</f>
        <v/>
      </c>
      <c r="AZ1496" s="53" t="str">
        <f t="shared" ca="1" si="12909"/>
        <v/>
      </c>
      <c r="BA1496" s="53" t="str">
        <f t="shared" ca="1" si="12909"/>
        <v/>
      </c>
      <c r="BB1496" s="53" t="str">
        <f t="shared" ca="1" si="12909"/>
        <v/>
      </c>
      <c r="BC1496" s="53" t="str">
        <f t="shared" ca="1" si="12909"/>
        <v/>
      </c>
      <c r="BD1496" s="53" t="str">
        <f t="shared" ca="1" si="12909"/>
        <v/>
      </c>
      <c r="BE1496" s="53" t="str">
        <f t="shared" ca="1" si="12909"/>
        <v/>
      </c>
      <c r="BF1496" s="53" t="str">
        <f t="shared" ca="1" si="12909"/>
        <v/>
      </c>
      <c r="BG1496" s="53" t="str">
        <f t="shared" ca="1" si="12909"/>
        <v/>
      </c>
      <c r="BH1496" s="53" t="str">
        <f t="shared" ca="1" si="12909"/>
        <v/>
      </c>
      <c r="BI1496" s="53" t="str">
        <f t="shared" ca="1" si="12909"/>
        <v/>
      </c>
      <c r="BJ1496" s="53" t="str">
        <f t="shared" ca="1" si="12909"/>
        <v/>
      </c>
      <c r="BK1496" s="53" t="str">
        <f t="shared" ca="1" si="12909"/>
        <v/>
      </c>
      <c r="BL1496" s="53" t="str">
        <f t="shared" ca="1" si="12909"/>
        <v/>
      </c>
      <c r="BM1496" s="53" t="str">
        <f t="shared" ca="1" si="12909"/>
        <v/>
      </c>
      <c r="BN1496" s="53" t="str">
        <f t="shared" ca="1" si="12909"/>
        <v/>
      </c>
      <c r="BO1496" s="53" t="str">
        <f t="shared" ca="1" si="12909"/>
        <v/>
      </c>
      <c r="BP1496" s="53" t="str">
        <f t="shared" ca="1" si="12909"/>
        <v/>
      </c>
    </row>
    <row r="1497" spans="24:264" hidden="1" x14ac:dyDescent="0.3">
      <c r="X1497" s="51">
        <v>1497</v>
      </c>
      <c r="Y1497" s="8" t="s">
        <v>867</v>
      </c>
      <c r="Z1497" s="7">
        <v>4</v>
      </c>
      <c r="AE1497" s="7"/>
      <c r="AF1497" s="7" t="str">
        <f ca="1">IFERROR(HLOOKUP(AF$1493,INDIRECT(INDIRECT("$Y"&amp;1493+AF$852+($Z1497-1))&amp;1488):INDIRECT(INDIRECT("$Y"&amp;1493+AF$852+($Z1497-1))&amp;1492),3,FALSE)&amp;LEFT(HLOOKUP(AF$1493,INDIRECT(INDIRECT("$Y"&amp;1493+AF$852+($Z1497-1))&amp;1488):INDIRECT(INDIRECT("$Y"&amp;1493+AF$852+($Z1497-1))&amp;1492),4,FALSE),3),"")</f>
        <v/>
      </c>
      <c r="AG1497" s="7" t="str">
        <f ca="1">IFERROR(HLOOKUP(AG$1493,INDIRECT(INDIRECT("$Y"&amp;1493+AG$852+($Z1497-1))&amp;1488):INDIRECT(INDIRECT("$Y"&amp;1493+AG$852+($Z1497-1))&amp;1492),3,FALSE)&amp;LEFT(HLOOKUP(AG$1493,INDIRECT(INDIRECT("$Y"&amp;1493+AG$852+($Z1497-1))&amp;1488):INDIRECT(INDIRECT("$Y"&amp;1493+AG$852+($Z1497-1))&amp;1492),4,FALSE),3),"")</f>
        <v/>
      </c>
      <c r="AH1497" s="7" t="str">
        <f ca="1">IFERROR(HLOOKUP(AH$1493,INDIRECT(INDIRECT("$Y"&amp;1493+AH$852+($Z1497-1))&amp;1488):INDIRECT(INDIRECT("$Y"&amp;1493+AH$852+($Z1497-1))&amp;1492),3,FALSE)&amp;LEFT(HLOOKUP(AH$1493,INDIRECT(INDIRECT("$Y"&amp;1493+AH$852+($Z1497-1))&amp;1488):INDIRECT(INDIRECT("$Y"&amp;1493+AH$852+($Z1497-1))&amp;1492),4,FALSE),3),"")</f>
        <v/>
      </c>
      <c r="AI1497" s="7" t="str">
        <f ca="1">IFERROR(HLOOKUP(AI$1493,INDIRECT(INDIRECT("$Y"&amp;1493+AI$852+($Z1497-1))&amp;1488):INDIRECT(INDIRECT("$Y"&amp;1493+AI$852+($Z1497-1))&amp;1492),3,FALSE)&amp;LEFT(HLOOKUP(AI$1493,INDIRECT(INDIRECT("$Y"&amp;1493+AI$852+($Z1497-1))&amp;1488):INDIRECT(INDIRECT("$Y"&amp;1493+AI$852+($Z1497-1))&amp;1492),4,FALSE),3),"")</f>
        <v/>
      </c>
      <c r="AJ1497" s="7" t="str">
        <f ca="1">IFERROR(HLOOKUP(AJ$1493,INDIRECT(INDIRECT("$Y"&amp;1493+AJ$852+($Z1497-1))&amp;1488):INDIRECT(INDIRECT("$Y"&amp;1493+AJ$852+($Z1497-1))&amp;1492),3,FALSE)&amp;LEFT(HLOOKUP(AJ$1493,INDIRECT(INDIRECT("$Y"&amp;1493+AJ$852+($Z1497-1))&amp;1488):INDIRECT(INDIRECT("$Y"&amp;1493+AJ$852+($Z1497-1))&amp;1492),4,FALSE),3),"")</f>
        <v/>
      </c>
      <c r="AK1497" s="7" t="str">
        <f ca="1">IFERROR(HLOOKUP(AK$1493,INDIRECT(INDIRECT("$Y"&amp;1493+AK$852+($Z1497-1))&amp;1488):INDIRECT(INDIRECT("$Y"&amp;1493+AK$852+($Z1497-1))&amp;1492),3,FALSE)&amp;LEFT(HLOOKUP(AK$1493,INDIRECT(INDIRECT("$Y"&amp;1493+AK$852+($Z1497-1))&amp;1488):INDIRECT(INDIRECT("$Y"&amp;1493+AK$852+($Z1497-1))&amp;1492),4,FALSE),3),"")</f>
        <v/>
      </c>
      <c r="AL1497" s="7" t="str">
        <f ca="1">IFERROR(HLOOKUP(AL$1493,INDIRECT(INDIRECT("$Y"&amp;1493+AL$852+($Z1497-1))&amp;1488):INDIRECT(INDIRECT("$Y"&amp;1493+AL$852+($Z1497-1))&amp;1492),3,FALSE)&amp;LEFT(HLOOKUP(AL$1493,INDIRECT(INDIRECT("$Y"&amp;1493+AL$852+($Z1497-1))&amp;1488):INDIRECT(INDIRECT("$Y"&amp;1493+AL$852+($Z1497-1))&amp;1492),4,FALSE),3),"")</f>
        <v/>
      </c>
      <c r="AM1497" s="7" t="str">
        <f ca="1">IFERROR(HLOOKUP(AM$1493,INDIRECT(INDIRECT("$Y"&amp;1493+AM$852+($Z1497-1))&amp;1488):INDIRECT(INDIRECT("$Y"&amp;1493+AM$852+($Z1497-1))&amp;1492),3,FALSE)&amp;LEFT(HLOOKUP(AM$1493,INDIRECT(INDIRECT("$Y"&amp;1493+AM$852+($Z1497-1))&amp;1488):INDIRECT(INDIRECT("$Y"&amp;1493+AM$852+($Z1497-1))&amp;1492),4,FALSE),3),"")</f>
        <v/>
      </c>
      <c r="AN1497" s="7" t="str">
        <f ca="1">IFERROR(HLOOKUP(AN$1493,INDIRECT(INDIRECT("$Y"&amp;1493+AN$852+($Z1497-1))&amp;1488):INDIRECT(INDIRECT("$Y"&amp;1493+AN$852+($Z1497-1))&amp;1492),3,FALSE)&amp;LEFT(HLOOKUP(AN$1493,INDIRECT(INDIRECT("$Y"&amp;1493+AN$852+($Z1497-1))&amp;1488):INDIRECT(INDIRECT("$Y"&amp;1493+AN$852+($Z1497-1))&amp;1492),4,FALSE),3),"")</f>
        <v/>
      </c>
      <c r="AO1497" s="7" t="str">
        <f ca="1">IFERROR(HLOOKUP(AO$1493,INDIRECT(INDIRECT("$Y"&amp;1493+AO$852+($Z1497-1))&amp;1488):INDIRECT(INDIRECT("$Y"&amp;1493+AO$852+($Z1497-1))&amp;1492),3,FALSE)&amp;LEFT(HLOOKUP(AO$1493,INDIRECT(INDIRECT("$Y"&amp;1493+AO$852+($Z1497-1))&amp;1488):INDIRECT(INDIRECT("$Y"&amp;1493+AO$852+($Z1497-1))&amp;1492),4,FALSE),3),"")</f>
        <v/>
      </c>
      <c r="AP1497" s="7" t="str">
        <f ca="1">IFERROR(HLOOKUP(AP$1493,INDIRECT(INDIRECT("$Y"&amp;1493+AP$852+($Z1497-1))&amp;1488):INDIRECT(INDIRECT("$Y"&amp;1493+AP$852+($Z1497-1))&amp;1492),3,FALSE)&amp;LEFT(HLOOKUP(AP$1493,INDIRECT(INDIRECT("$Y"&amp;1493+AP$852+($Z1497-1))&amp;1488):INDIRECT(INDIRECT("$Y"&amp;1493+AP$852+($Z1497-1))&amp;1492),4,FALSE),3),"")</f>
        <v/>
      </c>
      <c r="AQ1497" s="7" t="str">
        <f ca="1">IFERROR(HLOOKUP(AQ$1493,INDIRECT(INDIRECT("$Y"&amp;1493+AQ$852+($Z1497-1))&amp;1488):INDIRECT(INDIRECT("$Y"&amp;1493+AQ$852+($Z1497-1))&amp;1492),3,FALSE)&amp;LEFT(HLOOKUP(AQ$1493,INDIRECT(INDIRECT("$Y"&amp;1493+AQ$852+($Z1497-1))&amp;1488):INDIRECT(INDIRECT("$Y"&amp;1493+AQ$852+($Z1497-1))&amp;1492),4,FALSE),3),"")</f>
        <v/>
      </c>
      <c r="AR1497" s="7" t="str">
        <f ca="1">IFERROR(HLOOKUP(AR$1493,INDIRECT(INDIRECT("$Y"&amp;1493+AR$852+($Z1497-1))&amp;1488):INDIRECT(INDIRECT("$Y"&amp;1493+AR$852+($Z1497-1))&amp;1492),3,FALSE)&amp;LEFT(HLOOKUP(AR$1493,INDIRECT(INDIRECT("$Y"&amp;1493+AR$852+($Z1497-1))&amp;1488):INDIRECT(INDIRECT("$Y"&amp;1493+AR$852+($Z1497-1))&amp;1492),4,FALSE),3),"")</f>
        <v/>
      </c>
      <c r="AS1497" s="7" t="str">
        <f ca="1">IFERROR(HLOOKUP(AS$1493,INDIRECT(INDIRECT("$Y"&amp;1493+AS$852+($Z1497-1))&amp;1488):INDIRECT(INDIRECT("$Y"&amp;1493+AS$852+($Z1497-1))&amp;1492),3,FALSE)&amp;LEFT(HLOOKUP(AS$1493,INDIRECT(INDIRECT("$Y"&amp;1493+AS$852+($Z1497-1))&amp;1488):INDIRECT(INDIRECT("$Y"&amp;1493+AS$852+($Z1497-1))&amp;1492),4,FALSE),3),"")</f>
        <v/>
      </c>
      <c r="AT1497" s="7" t="str">
        <f ca="1">IFERROR(HLOOKUP(AT$1493,INDIRECT(INDIRECT("$Y"&amp;1493+AT$852+($Z1497-1))&amp;1488):INDIRECT(INDIRECT("$Y"&amp;1493+AT$852+($Z1497-1))&amp;1492),3,FALSE)&amp;LEFT(HLOOKUP(AT$1493,INDIRECT(INDIRECT("$Y"&amp;1493+AT$852+($Z1497-1))&amp;1488):INDIRECT(INDIRECT("$Y"&amp;1493+AT$852+($Z1497-1))&amp;1492),4,FALSE),3),"")</f>
        <v/>
      </c>
      <c r="AU1497" s="7" t="str">
        <f ca="1">IFERROR(HLOOKUP(AU$1493,INDIRECT(INDIRECT("$Y"&amp;1493+AU$852+($Z1497-1))&amp;1488):INDIRECT(INDIRECT("$Y"&amp;1493+AU$852+($Z1497-1))&amp;1492),3,FALSE)&amp;LEFT(HLOOKUP(AU$1493,INDIRECT(INDIRECT("$Y"&amp;1493+AU$852+($Z1497-1))&amp;1488):INDIRECT(INDIRECT("$Y"&amp;1493+AU$852+($Z1497-1))&amp;1492),4,FALSE),3),"")</f>
        <v/>
      </c>
      <c r="AV1497" s="7" t="str">
        <f ca="1">IFERROR(HLOOKUP(AV$1493,INDIRECT(INDIRECT("$Y"&amp;1493+AV$852+($Z1497-1))&amp;1488):INDIRECT(INDIRECT("$Y"&amp;1493+AV$852+($Z1497-1))&amp;1492),3,FALSE)&amp;LEFT(HLOOKUP(AV$1493,INDIRECT(INDIRECT("$Y"&amp;1493+AV$852+($Z1497-1))&amp;1488):INDIRECT(INDIRECT("$Y"&amp;1493+AV$852+($Z1497-1))&amp;1492),4,FALSE),3),"")</f>
        <v/>
      </c>
      <c r="AW1497" s="7" t="str">
        <f ca="1">IFERROR(HLOOKUP(AW$1493,INDIRECT(INDIRECT("$Y"&amp;1493+AW$852+($Z1497-1))&amp;1488):INDIRECT(INDIRECT("$Y"&amp;1493+AW$852+($Z1497-1))&amp;1492),3,FALSE)&amp;LEFT(HLOOKUP(AW$1493,INDIRECT(INDIRECT("$Y"&amp;1493+AW$852+($Z1497-1))&amp;1488):INDIRECT(INDIRECT("$Y"&amp;1493+AW$852+($Z1497-1))&amp;1492),4,FALSE),3),"")</f>
        <v/>
      </c>
      <c r="AX1497" s="7" t="str">
        <f ca="1">IFERROR(HLOOKUP(AX$1493,INDIRECT(INDIRECT("$Y"&amp;1493+AX$852+($Z1497-1))&amp;1488):INDIRECT(INDIRECT("$Y"&amp;1493+AX$852+($Z1497-1))&amp;1492),3,FALSE)&amp;LEFT(HLOOKUP(AX$1493,INDIRECT(INDIRECT("$Y"&amp;1493+AX$852+($Z1497-1))&amp;1488):INDIRECT(INDIRECT("$Y"&amp;1493+AX$852+($Z1497-1))&amp;1492),4,FALSE),3),"")</f>
        <v/>
      </c>
      <c r="AY1497" s="53" t="str">
        <f t="shared" ca="1" si="12910"/>
        <v/>
      </c>
      <c r="AZ1497" s="53" t="str">
        <f t="shared" ca="1" si="12909"/>
        <v/>
      </c>
      <c r="BA1497" s="53" t="str">
        <f t="shared" ca="1" si="12909"/>
        <v/>
      </c>
      <c r="BB1497" s="53" t="str">
        <f t="shared" ca="1" si="12909"/>
        <v/>
      </c>
      <c r="BC1497" s="53" t="str">
        <f t="shared" ca="1" si="12909"/>
        <v/>
      </c>
      <c r="BD1497" s="53" t="str">
        <f t="shared" ca="1" si="12909"/>
        <v/>
      </c>
      <c r="BE1497" s="53" t="str">
        <f t="shared" ca="1" si="12909"/>
        <v/>
      </c>
      <c r="BF1497" s="53" t="str">
        <f t="shared" ca="1" si="12909"/>
        <v/>
      </c>
      <c r="BG1497" s="53" t="str">
        <f t="shared" ca="1" si="12909"/>
        <v/>
      </c>
      <c r="BH1497" s="53" t="str">
        <f t="shared" ca="1" si="12909"/>
        <v/>
      </c>
      <c r="BI1497" s="53" t="str">
        <f t="shared" ca="1" si="12909"/>
        <v/>
      </c>
      <c r="BJ1497" s="53" t="str">
        <f t="shared" ca="1" si="12909"/>
        <v/>
      </c>
      <c r="BK1497" s="53" t="str">
        <f t="shared" ca="1" si="12909"/>
        <v/>
      </c>
      <c r="BL1497" s="53" t="str">
        <f t="shared" ca="1" si="12909"/>
        <v/>
      </c>
      <c r="BM1497" s="53" t="str">
        <f t="shared" ca="1" si="12909"/>
        <v/>
      </c>
      <c r="BN1497" s="53" t="str">
        <f t="shared" ca="1" si="12909"/>
        <v/>
      </c>
      <c r="BO1497" s="53" t="str">
        <f t="shared" ca="1" si="12909"/>
        <v/>
      </c>
      <c r="BP1497" s="53" t="str">
        <f t="shared" ca="1" si="12909"/>
        <v/>
      </c>
    </row>
    <row r="1498" spans="24:264" hidden="1" x14ac:dyDescent="0.3">
      <c r="X1498" s="51">
        <v>1498</v>
      </c>
      <c r="Y1498" s="8" t="s">
        <v>868</v>
      </c>
      <c r="Z1498" s="7">
        <v>5</v>
      </c>
      <c r="AE1498" s="7"/>
      <c r="AF1498" s="7" t="str">
        <f ca="1">IFERROR(HLOOKUP(AF$1493,INDIRECT(INDIRECT("$Y"&amp;1493+AF$852+($Z1498-1))&amp;1488):INDIRECT(INDIRECT("$Y"&amp;1493+AF$852+($Z1498-1))&amp;1492),3,FALSE)&amp;LEFT(HLOOKUP(AF$1493,INDIRECT(INDIRECT("$Y"&amp;1493+AF$852+($Z1498-1))&amp;1488):INDIRECT(INDIRECT("$Y"&amp;1493+AF$852+($Z1498-1))&amp;1492),4,FALSE),3),"")</f>
        <v/>
      </c>
      <c r="AG1498" s="7" t="str">
        <f ca="1">IFERROR(HLOOKUP(AG$1493,INDIRECT(INDIRECT("$Y"&amp;1493+AG$852+($Z1498-1))&amp;1488):INDIRECT(INDIRECT("$Y"&amp;1493+AG$852+($Z1498-1))&amp;1492),3,FALSE)&amp;LEFT(HLOOKUP(AG$1493,INDIRECT(INDIRECT("$Y"&amp;1493+AG$852+($Z1498-1))&amp;1488):INDIRECT(INDIRECT("$Y"&amp;1493+AG$852+($Z1498-1))&amp;1492),4,FALSE),3),"")</f>
        <v/>
      </c>
      <c r="AH1498" s="7" t="str">
        <f ca="1">IFERROR(HLOOKUP(AH$1493,INDIRECT(INDIRECT("$Y"&amp;1493+AH$852+($Z1498-1))&amp;1488):INDIRECT(INDIRECT("$Y"&amp;1493+AH$852+($Z1498-1))&amp;1492),3,FALSE)&amp;LEFT(HLOOKUP(AH$1493,INDIRECT(INDIRECT("$Y"&amp;1493+AH$852+($Z1498-1))&amp;1488):INDIRECT(INDIRECT("$Y"&amp;1493+AH$852+($Z1498-1))&amp;1492),4,FALSE),3),"")</f>
        <v/>
      </c>
      <c r="AI1498" s="7" t="str">
        <f ca="1">IFERROR(HLOOKUP(AI$1493,INDIRECT(INDIRECT("$Y"&amp;1493+AI$852+($Z1498-1))&amp;1488):INDIRECT(INDIRECT("$Y"&amp;1493+AI$852+($Z1498-1))&amp;1492),3,FALSE)&amp;LEFT(HLOOKUP(AI$1493,INDIRECT(INDIRECT("$Y"&amp;1493+AI$852+($Z1498-1))&amp;1488):INDIRECT(INDIRECT("$Y"&amp;1493+AI$852+($Z1498-1))&amp;1492),4,FALSE),3),"")</f>
        <v/>
      </c>
      <c r="AJ1498" s="7" t="str">
        <f ca="1">IFERROR(HLOOKUP(AJ$1493,INDIRECT(INDIRECT("$Y"&amp;1493+AJ$852+($Z1498-1))&amp;1488):INDIRECT(INDIRECT("$Y"&amp;1493+AJ$852+($Z1498-1))&amp;1492),3,FALSE)&amp;LEFT(HLOOKUP(AJ$1493,INDIRECT(INDIRECT("$Y"&amp;1493+AJ$852+($Z1498-1))&amp;1488):INDIRECT(INDIRECT("$Y"&amp;1493+AJ$852+($Z1498-1))&amp;1492),4,FALSE),3),"")</f>
        <v/>
      </c>
      <c r="AK1498" s="7" t="str">
        <f ca="1">IFERROR(HLOOKUP(AK$1493,INDIRECT(INDIRECT("$Y"&amp;1493+AK$852+($Z1498-1))&amp;1488):INDIRECT(INDIRECT("$Y"&amp;1493+AK$852+($Z1498-1))&amp;1492),3,FALSE)&amp;LEFT(HLOOKUP(AK$1493,INDIRECT(INDIRECT("$Y"&amp;1493+AK$852+($Z1498-1))&amp;1488):INDIRECT(INDIRECT("$Y"&amp;1493+AK$852+($Z1498-1))&amp;1492),4,FALSE),3),"")</f>
        <v/>
      </c>
      <c r="AL1498" s="7" t="str">
        <f ca="1">IFERROR(HLOOKUP(AL$1493,INDIRECT(INDIRECT("$Y"&amp;1493+AL$852+($Z1498-1))&amp;1488):INDIRECT(INDIRECT("$Y"&amp;1493+AL$852+($Z1498-1))&amp;1492),3,FALSE)&amp;LEFT(HLOOKUP(AL$1493,INDIRECT(INDIRECT("$Y"&amp;1493+AL$852+($Z1498-1))&amp;1488):INDIRECT(INDIRECT("$Y"&amp;1493+AL$852+($Z1498-1))&amp;1492),4,FALSE),3),"")</f>
        <v/>
      </c>
      <c r="AM1498" s="7" t="str">
        <f ca="1">IFERROR(HLOOKUP(AM$1493,INDIRECT(INDIRECT("$Y"&amp;1493+AM$852+($Z1498-1))&amp;1488):INDIRECT(INDIRECT("$Y"&amp;1493+AM$852+($Z1498-1))&amp;1492),3,FALSE)&amp;LEFT(HLOOKUP(AM$1493,INDIRECT(INDIRECT("$Y"&amp;1493+AM$852+($Z1498-1))&amp;1488):INDIRECT(INDIRECT("$Y"&amp;1493+AM$852+($Z1498-1))&amp;1492),4,FALSE),3),"")</f>
        <v/>
      </c>
      <c r="AN1498" s="7" t="str">
        <f ca="1">IFERROR(HLOOKUP(AN$1493,INDIRECT(INDIRECT("$Y"&amp;1493+AN$852+($Z1498-1))&amp;1488):INDIRECT(INDIRECT("$Y"&amp;1493+AN$852+($Z1498-1))&amp;1492),3,FALSE)&amp;LEFT(HLOOKUP(AN$1493,INDIRECT(INDIRECT("$Y"&amp;1493+AN$852+($Z1498-1))&amp;1488):INDIRECT(INDIRECT("$Y"&amp;1493+AN$852+($Z1498-1))&amp;1492),4,FALSE),3),"")</f>
        <v/>
      </c>
      <c r="AO1498" s="7" t="str">
        <f ca="1">IFERROR(HLOOKUP(AO$1493,INDIRECT(INDIRECT("$Y"&amp;1493+AO$852+($Z1498-1))&amp;1488):INDIRECT(INDIRECT("$Y"&amp;1493+AO$852+($Z1498-1))&amp;1492),3,FALSE)&amp;LEFT(HLOOKUP(AO$1493,INDIRECT(INDIRECT("$Y"&amp;1493+AO$852+($Z1498-1))&amp;1488):INDIRECT(INDIRECT("$Y"&amp;1493+AO$852+($Z1498-1))&amp;1492),4,FALSE),3),"")</f>
        <v/>
      </c>
      <c r="AP1498" s="7" t="str">
        <f ca="1">IFERROR(HLOOKUP(AP$1493,INDIRECT(INDIRECT("$Y"&amp;1493+AP$852+($Z1498-1))&amp;1488):INDIRECT(INDIRECT("$Y"&amp;1493+AP$852+($Z1498-1))&amp;1492),3,FALSE)&amp;LEFT(HLOOKUP(AP$1493,INDIRECT(INDIRECT("$Y"&amp;1493+AP$852+($Z1498-1))&amp;1488):INDIRECT(INDIRECT("$Y"&amp;1493+AP$852+($Z1498-1))&amp;1492),4,FALSE),3),"")</f>
        <v/>
      </c>
      <c r="AQ1498" s="7" t="str">
        <f ca="1">IFERROR(HLOOKUP(AQ$1493,INDIRECT(INDIRECT("$Y"&amp;1493+AQ$852+($Z1498-1))&amp;1488):INDIRECT(INDIRECT("$Y"&amp;1493+AQ$852+($Z1498-1))&amp;1492),3,FALSE)&amp;LEFT(HLOOKUP(AQ$1493,INDIRECT(INDIRECT("$Y"&amp;1493+AQ$852+($Z1498-1))&amp;1488):INDIRECT(INDIRECT("$Y"&amp;1493+AQ$852+($Z1498-1))&amp;1492),4,FALSE),3),"")</f>
        <v/>
      </c>
      <c r="AR1498" s="7" t="str">
        <f ca="1">IFERROR(HLOOKUP(AR$1493,INDIRECT(INDIRECT("$Y"&amp;1493+AR$852+($Z1498-1))&amp;1488):INDIRECT(INDIRECT("$Y"&amp;1493+AR$852+($Z1498-1))&amp;1492),3,FALSE)&amp;LEFT(HLOOKUP(AR$1493,INDIRECT(INDIRECT("$Y"&amp;1493+AR$852+($Z1498-1))&amp;1488):INDIRECT(INDIRECT("$Y"&amp;1493+AR$852+($Z1498-1))&amp;1492),4,FALSE),3),"")</f>
        <v/>
      </c>
      <c r="AS1498" s="7" t="str">
        <f ca="1">IFERROR(HLOOKUP(AS$1493,INDIRECT(INDIRECT("$Y"&amp;1493+AS$852+($Z1498-1))&amp;1488):INDIRECT(INDIRECT("$Y"&amp;1493+AS$852+($Z1498-1))&amp;1492),3,FALSE)&amp;LEFT(HLOOKUP(AS$1493,INDIRECT(INDIRECT("$Y"&amp;1493+AS$852+($Z1498-1))&amp;1488):INDIRECT(INDIRECT("$Y"&amp;1493+AS$852+($Z1498-1))&amp;1492),4,FALSE),3),"")</f>
        <v/>
      </c>
      <c r="AT1498" s="7" t="str">
        <f ca="1">IFERROR(HLOOKUP(AT$1493,INDIRECT(INDIRECT("$Y"&amp;1493+AT$852+($Z1498-1))&amp;1488):INDIRECT(INDIRECT("$Y"&amp;1493+AT$852+($Z1498-1))&amp;1492),3,FALSE)&amp;LEFT(HLOOKUP(AT$1493,INDIRECT(INDIRECT("$Y"&amp;1493+AT$852+($Z1498-1))&amp;1488):INDIRECT(INDIRECT("$Y"&amp;1493+AT$852+($Z1498-1))&amp;1492),4,FALSE),3),"")</f>
        <v/>
      </c>
      <c r="AU1498" s="7" t="str">
        <f ca="1">IFERROR(HLOOKUP(AU$1493,INDIRECT(INDIRECT("$Y"&amp;1493+AU$852+($Z1498-1))&amp;1488):INDIRECT(INDIRECT("$Y"&amp;1493+AU$852+($Z1498-1))&amp;1492),3,FALSE)&amp;LEFT(HLOOKUP(AU$1493,INDIRECT(INDIRECT("$Y"&amp;1493+AU$852+($Z1498-1))&amp;1488):INDIRECT(INDIRECT("$Y"&amp;1493+AU$852+($Z1498-1))&amp;1492),4,FALSE),3),"")</f>
        <v/>
      </c>
      <c r="AV1498" s="7" t="str">
        <f ca="1">IFERROR(HLOOKUP(AV$1493,INDIRECT(INDIRECT("$Y"&amp;1493+AV$852+($Z1498-1))&amp;1488):INDIRECT(INDIRECT("$Y"&amp;1493+AV$852+($Z1498-1))&amp;1492),3,FALSE)&amp;LEFT(HLOOKUP(AV$1493,INDIRECT(INDIRECT("$Y"&amp;1493+AV$852+($Z1498-1))&amp;1488):INDIRECT(INDIRECT("$Y"&amp;1493+AV$852+($Z1498-1))&amp;1492),4,FALSE),3),"")</f>
        <v/>
      </c>
      <c r="AW1498" s="7" t="str">
        <f ca="1">IFERROR(HLOOKUP(AW$1493,INDIRECT(INDIRECT("$Y"&amp;1493+AW$852+($Z1498-1))&amp;1488):INDIRECT(INDIRECT("$Y"&amp;1493+AW$852+($Z1498-1))&amp;1492),3,FALSE)&amp;LEFT(HLOOKUP(AW$1493,INDIRECT(INDIRECT("$Y"&amp;1493+AW$852+($Z1498-1))&amp;1488):INDIRECT(INDIRECT("$Y"&amp;1493+AW$852+($Z1498-1))&amp;1492),4,FALSE),3),"")</f>
        <v/>
      </c>
      <c r="AX1498" s="7" t="str">
        <f ca="1">IFERROR(HLOOKUP(AX$1493,INDIRECT(INDIRECT("$Y"&amp;1493+AX$852+($Z1498-1))&amp;1488):INDIRECT(INDIRECT("$Y"&amp;1493+AX$852+($Z1498-1))&amp;1492),3,FALSE)&amp;LEFT(HLOOKUP(AX$1493,INDIRECT(INDIRECT("$Y"&amp;1493+AX$852+($Z1498-1))&amp;1488):INDIRECT(INDIRECT("$Y"&amp;1493+AX$852+($Z1498-1))&amp;1492),4,FALSE),3),"")</f>
        <v/>
      </c>
      <c r="AY1498" s="53" t="str">
        <f t="shared" ca="1" si="12910"/>
        <v/>
      </c>
      <c r="AZ1498" s="53" t="str">
        <f t="shared" ca="1" si="12909"/>
        <v/>
      </c>
      <c r="BA1498" s="53" t="str">
        <f t="shared" ca="1" si="12909"/>
        <v/>
      </c>
      <c r="BB1498" s="53" t="str">
        <f t="shared" ca="1" si="12909"/>
        <v/>
      </c>
      <c r="BC1498" s="53" t="str">
        <f t="shared" ca="1" si="12909"/>
        <v/>
      </c>
      <c r="BD1498" s="53" t="str">
        <f t="shared" ca="1" si="12909"/>
        <v/>
      </c>
      <c r="BE1498" s="53" t="str">
        <f t="shared" ca="1" si="12909"/>
        <v/>
      </c>
      <c r="BF1498" s="53" t="str">
        <f t="shared" ca="1" si="12909"/>
        <v/>
      </c>
      <c r="BG1498" s="53" t="str">
        <f t="shared" ca="1" si="12909"/>
        <v/>
      </c>
      <c r="BH1498" s="53" t="str">
        <f t="shared" ca="1" si="12909"/>
        <v/>
      </c>
      <c r="BI1498" s="53" t="str">
        <f t="shared" ca="1" si="12909"/>
        <v/>
      </c>
      <c r="BJ1498" s="53" t="str">
        <f t="shared" ca="1" si="12909"/>
        <v/>
      </c>
      <c r="BK1498" s="53" t="str">
        <f t="shared" ca="1" si="12909"/>
        <v/>
      </c>
      <c r="BL1498" s="53" t="str">
        <f t="shared" ca="1" si="12909"/>
        <v/>
      </c>
      <c r="BM1498" s="53" t="str">
        <f t="shared" ca="1" si="12909"/>
        <v/>
      </c>
      <c r="BN1498" s="53" t="str">
        <f t="shared" ca="1" si="12909"/>
        <v/>
      </c>
      <c r="BO1498" s="53" t="str">
        <f t="shared" ca="1" si="12909"/>
        <v/>
      </c>
      <c r="BP1498" s="53" t="str">
        <f t="shared" ca="1" si="12909"/>
        <v/>
      </c>
    </row>
    <row r="1499" spans="24:264" hidden="1" x14ac:dyDescent="0.3">
      <c r="X1499" s="51">
        <v>1499</v>
      </c>
      <c r="Y1499" s="8" t="s">
        <v>869</v>
      </c>
      <c r="Z1499" s="7">
        <v>6</v>
      </c>
      <c r="AE1499" s="7"/>
      <c r="AF1499" s="7" t="str">
        <f ca="1">IFERROR(HLOOKUP(AF$1493,INDIRECT(INDIRECT("$Y"&amp;1493+AF$852+($Z1499-1))&amp;1488):INDIRECT(INDIRECT("$Y"&amp;1493+AF$852+($Z1499-1))&amp;1492),3,FALSE)&amp;LEFT(HLOOKUP(AF$1493,INDIRECT(INDIRECT("$Y"&amp;1493+AF$852+($Z1499-1))&amp;1488):INDIRECT(INDIRECT("$Y"&amp;1493+AF$852+($Z1499-1))&amp;1492),4,FALSE),3),"")</f>
        <v/>
      </c>
      <c r="AG1499" s="7" t="str">
        <f ca="1">IFERROR(HLOOKUP(AG$1493,INDIRECT(INDIRECT("$Y"&amp;1493+AG$852+($Z1499-1))&amp;1488):INDIRECT(INDIRECT("$Y"&amp;1493+AG$852+($Z1499-1))&amp;1492),3,FALSE)&amp;LEFT(HLOOKUP(AG$1493,INDIRECT(INDIRECT("$Y"&amp;1493+AG$852+($Z1499-1))&amp;1488):INDIRECT(INDIRECT("$Y"&amp;1493+AG$852+($Z1499-1))&amp;1492),4,FALSE),3),"")</f>
        <v/>
      </c>
      <c r="AH1499" s="7" t="str">
        <f ca="1">IFERROR(HLOOKUP(AH$1493,INDIRECT(INDIRECT("$Y"&amp;1493+AH$852+($Z1499-1))&amp;1488):INDIRECT(INDIRECT("$Y"&amp;1493+AH$852+($Z1499-1))&amp;1492),3,FALSE)&amp;LEFT(HLOOKUP(AH$1493,INDIRECT(INDIRECT("$Y"&amp;1493+AH$852+($Z1499-1))&amp;1488):INDIRECT(INDIRECT("$Y"&amp;1493+AH$852+($Z1499-1))&amp;1492),4,FALSE),3),"")</f>
        <v/>
      </c>
      <c r="AI1499" s="7" t="str">
        <f ca="1">IFERROR(HLOOKUP(AI$1493,INDIRECT(INDIRECT("$Y"&amp;1493+AI$852+($Z1499-1))&amp;1488):INDIRECT(INDIRECT("$Y"&amp;1493+AI$852+($Z1499-1))&amp;1492),3,FALSE)&amp;LEFT(HLOOKUP(AI$1493,INDIRECT(INDIRECT("$Y"&amp;1493+AI$852+($Z1499-1))&amp;1488):INDIRECT(INDIRECT("$Y"&amp;1493+AI$852+($Z1499-1))&amp;1492),4,FALSE),3),"")</f>
        <v/>
      </c>
      <c r="AJ1499" s="7" t="str">
        <f ca="1">IFERROR(HLOOKUP(AJ$1493,INDIRECT(INDIRECT("$Y"&amp;1493+AJ$852+($Z1499-1))&amp;1488):INDIRECT(INDIRECT("$Y"&amp;1493+AJ$852+($Z1499-1))&amp;1492),3,FALSE)&amp;LEFT(HLOOKUP(AJ$1493,INDIRECT(INDIRECT("$Y"&amp;1493+AJ$852+($Z1499-1))&amp;1488):INDIRECT(INDIRECT("$Y"&amp;1493+AJ$852+($Z1499-1))&amp;1492),4,FALSE),3),"")</f>
        <v/>
      </c>
      <c r="AK1499" s="7" t="str">
        <f ca="1">IFERROR(HLOOKUP(AK$1493,INDIRECT(INDIRECT("$Y"&amp;1493+AK$852+($Z1499-1))&amp;1488):INDIRECT(INDIRECT("$Y"&amp;1493+AK$852+($Z1499-1))&amp;1492),3,FALSE)&amp;LEFT(HLOOKUP(AK$1493,INDIRECT(INDIRECT("$Y"&amp;1493+AK$852+($Z1499-1))&amp;1488):INDIRECT(INDIRECT("$Y"&amp;1493+AK$852+($Z1499-1))&amp;1492),4,FALSE),3),"")</f>
        <v/>
      </c>
      <c r="AL1499" s="7" t="str">
        <f ca="1">IFERROR(HLOOKUP(AL$1493,INDIRECT(INDIRECT("$Y"&amp;1493+AL$852+($Z1499-1))&amp;1488):INDIRECT(INDIRECT("$Y"&amp;1493+AL$852+($Z1499-1))&amp;1492),3,FALSE)&amp;LEFT(HLOOKUP(AL$1493,INDIRECT(INDIRECT("$Y"&amp;1493+AL$852+($Z1499-1))&amp;1488):INDIRECT(INDIRECT("$Y"&amp;1493+AL$852+($Z1499-1))&amp;1492),4,FALSE),3),"")</f>
        <v/>
      </c>
      <c r="AM1499" s="7" t="str">
        <f ca="1">IFERROR(HLOOKUP(AM$1493,INDIRECT(INDIRECT("$Y"&amp;1493+AM$852+($Z1499-1))&amp;1488):INDIRECT(INDIRECT("$Y"&amp;1493+AM$852+($Z1499-1))&amp;1492),3,FALSE)&amp;LEFT(HLOOKUP(AM$1493,INDIRECT(INDIRECT("$Y"&amp;1493+AM$852+($Z1499-1))&amp;1488):INDIRECT(INDIRECT("$Y"&amp;1493+AM$852+($Z1499-1))&amp;1492),4,FALSE),3),"")</f>
        <v/>
      </c>
      <c r="AN1499" s="7" t="str">
        <f ca="1">IFERROR(HLOOKUP(AN$1493,INDIRECT(INDIRECT("$Y"&amp;1493+AN$852+($Z1499-1))&amp;1488):INDIRECT(INDIRECT("$Y"&amp;1493+AN$852+($Z1499-1))&amp;1492),3,FALSE)&amp;LEFT(HLOOKUP(AN$1493,INDIRECT(INDIRECT("$Y"&amp;1493+AN$852+($Z1499-1))&amp;1488):INDIRECT(INDIRECT("$Y"&amp;1493+AN$852+($Z1499-1))&amp;1492),4,FALSE),3),"")</f>
        <v/>
      </c>
      <c r="AO1499" s="7" t="str">
        <f ca="1">IFERROR(HLOOKUP(AO$1493,INDIRECT(INDIRECT("$Y"&amp;1493+AO$852+($Z1499-1))&amp;1488):INDIRECT(INDIRECT("$Y"&amp;1493+AO$852+($Z1499-1))&amp;1492),3,FALSE)&amp;LEFT(HLOOKUP(AO$1493,INDIRECT(INDIRECT("$Y"&amp;1493+AO$852+($Z1499-1))&amp;1488):INDIRECT(INDIRECT("$Y"&amp;1493+AO$852+($Z1499-1))&amp;1492),4,FALSE),3),"")</f>
        <v/>
      </c>
      <c r="AP1499" s="7" t="str">
        <f ca="1">IFERROR(HLOOKUP(AP$1493,INDIRECT(INDIRECT("$Y"&amp;1493+AP$852+($Z1499-1))&amp;1488):INDIRECT(INDIRECT("$Y"&amp;1493+AP$852+($Z1499-1))&amp;1492),3,FALSE)&amp;LEFT(HLOOKUP(AP$1493,INDIRECT(INDIRECT("$Y"&amp;1493+AP$852+($Z1499-1))&amp;1488):INDIRECT(INDIRECT("$Y"&amp;1493+AP$852+($Z1499-1))&amp;1492),4,FALSE),3),"")</f>
        <v/>
      </c>
      <c r="AQ1499" s="7" t="str">
        <f ca="1">IFERROR(HLOOKUP(AQ$1493,INDIRECT(INDIRECT("$Y"&amp;1493+AQ$852+($Z1499-1))&amp;1488):INDIRECT(INDIRECT("$Y"&amp;1493+AQ$852+($Z1499-1))&amp;1492),3,FALSE)&amp;LEFT(HLOOKUP(AQ$1493,INDIRECT(INDIRECT("$Y"&amp;1493+AQ$852+($Z1499-1))&amp;1488):INDIRECT(INDIRECT("$Y"&amp;1493+AQ$852+($Z1499-1))&amp;1492),4,FALSE),3),"")</f>
        <v/>
      </c>
      <c r="AR1499" s="7" t="str">
        <f ca="1">IFERROR(HLOOKUP(AR$1493,INDIRECT(INDIRECT("$Y"&amp;1493+AR$852+($Z1499-1))&amp;1488):INDIRECT(INDIRECT("$Y"&amp;1493+AR$852+($Z1499-1))&amp;1492),3,FALSE)&amp;LEFT(HLOOKUP(AR$1493,INDIRECT(INDIRECT("$Y"&amp;1493+AR$852+($Z1499-1))&amp;1488):INDIRECT(INDIRECT("$Y"&amp;1493+AR$852+($Z1499-1))&amp;1492),4,FALSE),3),"")</f>
        <v/>
      </c>
      <c r="AS1499" s="7" t="str">
        <f ca="1">IFERROR(HLOOKUP(AS$1493,INDIRECT(INDIRECT("$Y"&amp;1493+AS$852+($Z1499-1))&amp;1488):INDIRECT(INDIRECT("$Y"&amp;1493+AS$852+($Z1499-1))&amp;1492),3,FALSE)&amp;LEFT(HLOOKUP(AS$1493,INDIRECT(INDIRECT("$Y"&amp;1493+AS$852+($Z1499-1))&amp;1488):INDIRECT(INDIRECT("$Y"&amp;1493+AS$852+($Z1499-1))&amp;1492),4,FALSE),3),"")</f>
        <v/>
      </c>
      <c r="AT1499" s="7" t="str">
        <f ca="1">IFERROR(HLOOKUP(AT$1493,INDIRECT(INDIRECT("$Y"&amp;1493+AT$852+($Z1499-1))&amp;1488):INDIRECT(INDIRECT("$Y"&amp;1493+AT$852+($Z1499-1))&amp;1492),3,FALSE)&amp;LEFT(HLOOKUP(AT$1493,INDIRECT(INDIRECT("$Y"&amp;1493+AT$852+($Z1499-1))&amp;1488):INDIRECT(INDIRECT("$Y"&amp;1493+AT$852+($Z1499-1))&amp;1492),4,FALSE),3),"")</f>
        <v/>
      </c>
      <c r="AU1499" s="7" t="str">
        <f ca="1">IFERROR(HLOOKUP(AU$1493,INDIRECT(INDIRECT("$Y"&amp;1493+AU$852+($Z1499-1))&amp;1488):INDIRECT(INDIRECT("$Y"&amp;1493+AU$852+($Z1499-1))&amp;1492),3,FALSE)&amp;LEFT(HLOOKUP(AU$1493,INDIRECT(INDIRECT("$Y"&amp;1493+AU$852+($Z1499-1))&amp;1488):INDIRECT(INDIRECT("$Y"&amp;1493+AU$852+($Z1499-1))&amp;1492),4,FALSE),3),"")</f>
        <v/>
      </c>
      <c r="AV1499" s="7" t="str">
        <f ca="1">IFERROR(HLOOKUP(AV$1493,INDIRECT(INDIRECT("$Y"&amp;1493+AV$852+($Z1499-1))&amp;1488):INDIRECT(INDIRECT("$Y"&amp;1493+AV$852+($Z1499-1))&amp;1492),3,FALSE)&amp;LEFT(HLOOKUP(AV$1493,INDIRECT(INDIRECT("$Y"&amp;1493+AV$852+($Z1499-1))&amp;1488):INDIRECT(INDIRECT("$Y"&amp;1493+AV$852+($Z1499-1))&amp;1492),4,FALSE),3),"")</f>
        <v/>
      </c>
      <c r="AW1499" s="7" t="str">
        <f ca="1">IFERROR(HLOOKUP(AW$1493,INDIRECT(INDIRECT("$Y"&amp;1493+AW$852+($Z1499-1))&amp;1488):INDIRECT(INDIRECT("$Y"&amp;1493+AW$852+($Z1499-1))&amp;1492),3,FALSE)&amp;LEFT(HLOOKUP(AW$1493,INDIRECT(INDIRECT("$Y"&amp;1493+AW$852+($Z1499-1))&amp;1488):INDIRECT(INDIRECT("$Y"&amp;1493+AW$852+($Z1499-1))&amp;1492),4,FALSE),3),"")</f>
        <v/>
      </c>
      <c r="AX1499" s="7" t="str">
        <f ca="1">IFERROR(HLOOKUP(AX$1493,INDIRECT(INDIRECT("$Y"&amp;1493+AX$852+($Z1499-1))&amp;1488):INDIRECT(INDIRECT("$Y"&amp;1493+AX$852+($Z1499-1))&amp;1492),3,FALSE)&amp;LEFT(HLOOKUP(AX$1493,INDIRECT(INDIRECT("$Y"&amp;1493+AX$852+($Z1499-1))&amp;1488):INDIRECT(INDIRECT("$Y"&amp;1493+AX$852+($Z1499-1))&amp;1492),4,FALSE),3),"")</f>
        <v/>
      </c>
      <c r="AY1499" s="53" t="str">
        <f t="shared" ca="1" si="12910"/>
        <v/>
      </c>
      <c r="AZ1499" s="53" t="str">
        <f t="shared" ca="1" si="12909"/>
        <v/>
      </c>
      <c r="BA1499" s="53" t="str">
        <f t="shared" ca="1" si="12909"/>
        <v/>
      </c>
      <c r="BB1499" s="53" t="str">
        <f t="shared" ca="1" si="12909"/>
        <v/>
      </c>
      <c r="BC1499" s="53" t="str">
        <f t="shared" ca="1" si="12909"/>
        <v/>
      </c>
      <c r="BD1499" s="53" t="str">
        <f t="shared" ca="1" si="12909"/>
        <v/>
      </c>
      <c r="BE1499" s="53" t="str">
        <f t="shared" ca="1" si="12909"/>
        <v/>
      </c>
      <c r="BF1499" s="53" t="str">
        <f t="shared" ca="1" si="12909"/>
        <v/>
      </c>
      <c r="BG1499" s="53" t="str">
        <f t="shared" ca="1" si="12909"/>
        <v/>
      </c>
      <c r="BH1499" s="53" t="str">
        <f t="shared" ca="1" si="12909"/>
        <v/>
      </c>
      <c r="BI1499" s="53" t="str">
        <f t="shared" ca="1" si="12909"/>
        <v/>
      </c>
      <c r="BJ1499" s="53" t="str">
        <f t="shared" ca="1" si="12909"/>
        <v/>
      </c>
      <c r="BK1499" s="53" t="str">
        <f t="shared" ca="1" si="12909"/>
        <v/>
      </c>
      <c r="BL1499" s="53" t="str">
        <f t="shared" ca="1" si="12909"/>
        <v/>
      </c>
      <c r="BM1499" s="53" t="str">
        <f t="shared" ca="1" si="12909"/>
        <v/>
      </c>
      <c r="BN1499" s="53" t="str">
        <f t="shared" ca="1" si="12909"/>
        <v/>
      </c>
      <c r="BO1499" s="53" t="str">
        <f t="shared" ca="1" si="12909"/>
        <v/>
      </c>
      <c r="BP1499" s="53" t="str">
        <f t="shared" ca="1" si="12909"/>
        <v/>
      </c>
    </row>
    <row r="1500" spans="24:264" hidden="1" x14ac:dyDescent="0.3">
      <c r="X1500" s="51">
        <v>1500</v>
      </c>
      <c r="Y1500" s="8" t="s">
        <v>870</v>
      </c>
      <c r="Z1500" s="7">
        <v>7</v>
      </c>
      <c r="AE1500" s="7"/>
      <c r="AF1500" s="7" t="str">
        <f ca="1">IFERROR(HLOOKUP(AF$1493,INDIRECT(INDIRECT("$Y"&amp;1493+AF$852+($Z1500-1))&amp;1488):INDIRECT(INDIRECT("$Y"&amp;1493+AF$852+($Z1500-1))&amp;1492),3,FALSE)&amp;LEFT(HLOOKUP(AF$1493,INDIRECT(INDIRECT("$Y"&amp;1493+AF$852+($Z1500-1))&amp;1488):INDIRECT(INDIRECT("$Y"&amp;1493+AF$852+($Z1500-1))&amp;1492),4,FALSE),3),"")</f>
        <v/>
      </c>
      <c r="AG1500" s="7" t="str">
        <f ca="1">IFERROR(HLOOKUP(AG$1493,INDIRECT(INDIRECT("$Y"&amp;1493+AG$852+($Z1500-1))&amp;1488):INDIRECT(INDIRECT("$Y"&amp;1493+AG$852+($Z1500-1))&amp;1492),3,FALSE)&amp;LEFT(HLOOKUP(AG$1493,INDIRECT(INDIRECT("$Y"&amp;1493+AG$852+($Z1500-1))&amp;1488):INDIRECT(INDIRECT("$Y"&amp;1493+AG$852+($Z1500-1))&amp;1492),4,FALSE),3),"")</f>
        <v/>
      </c>
      <c r="AH1500" s="7" t="str">
        <f ca="1">IFERROR(HLOOKUP(AH$1493,INDIRECT(INDIRECT("$Y"&amp;1493+AH$852+($Z1500-1))&amp;1488):INDIRECT(INDIRECT("$Y"&amp;1493+AH$852+($Z1500-1))&amp;1492),3,FALSE)&amp;LEFT(HLOOKUP(AH$1493,INDIRECT(INDIRECT("$Y"&amp;1493+AH$852+($Z1500-1))&amp;1488):INDIRECT(INDIRECT("$Y"&amp;1493+AH$852+($Z1500-1))&amp;1492),4,FALSE),3),"")</f>
        <v/>
      </c>
      <c r="AI1500" s="7" t="str">
        <f ca="1">IFERROR(HLOOKUP(AI$1493,INDIRECT(INDIRECT("$Y"&amp;1493+AI$852+($Z1500-1))&amp;1488):INDIRECT(INDIRECT("$Y"&amp;1493+AI$852+($Z1500-1))&amp;1492),3,FALSE)&amp;LEFT(HLOOKUP(AI$1493,INDIRECT(INDIRECT("$Y"&amp;1493+AI$852+($Z1500-1))&amp;1488):INDIRECT(INDIRECT("$Y"&amp;1493+AI$852+($Z1500-1))&amp;1492),4,FALSE),3),"")</f>
        <v/>
      </c>
      <c r="AJ1500" s="7" t="str">
        <f ca="1">IFERROR(HLOOKUP(AJ$1493,INDIRECT(INDIRECT("$Y"&amp;1493+AJ$852+($Z1500-1))&amp;1488):INDIRECT(INDIRECT("$Y"&amp;1493+AJ$852+($Z1500-1))&amp;1492),3,FALSE)&amp;LEFT(HLOOKUP(AJ$1493,INDIRECT(INDIRECT("$Y"&amp;1493+AJ$852+($Z1500-1))&amp;1488):INDIRECT(INDIRECT("$Y"&amp;1493+AJ$852+($Z1500-1))&amp;1492),4,FALSE),3),"")</f>
        <v/>
      </c>
      <c r="AK1500" s="7" t="str">
        <f ca="1">IFERROR(HLOOKUP(AK$1493,INDIRECT(INDIRECT("$Y"&amp;1493+AK$852+($Z1500-1))&amp;1488):INDIRECT(INDIRECT("$Y"&amp;1493+AK$852+($Z1500-1))&amp;1492),3,FALSE)&amp;LEFT(HLOOKUP(AK$1493,INDIRECT(INDIRECT("$Y"&amp;1493+AK$852+($Z1500-1))&amp;1488):INDIRECT(INDIRECT("$Y"&amp;1493+AK$852+($Z1500-1))&amp;1492),4,FALSE),3),"")</f>
        <v/>
      </c>
      <c r="AL1500" s="7" t="str">
        <f ca="1">IFERROR(HLOOKUP(AL$1493,INDIRECT(INDIRECT("$Y"&amp;1493+AL$852+($Z1500-1))&amp;1488):INDIRECT(INDIRECT("$Y"&amp;1493+AL$852+($Z1500-1))&amp;1492),3,FALSE)&amp;LEFT(HLOOKUP(AL$1493,INDIRECT(INDIRECT("$Y"&amp;1493+AL$852+($Z1500-1))&amp;1488):INDIRECT(INDIRECT("$Y"&amp;1493+AL$852+($Z1500-1))&amp;1492),4,FALSE),3),"")</f>
        <v/>
      </c>
      <c r="AM1500" s="7" t="str">
        <f ca="1">IFERROR(HLOOKUP(AM$1493,INDIRECT(INDIRECT("$Y"&amp;1493+AM$852+($Z1500-1))&amp;1488):INDIRECT(INDIRECT("$Y"&amp;1493+AM$852+($Z1500-1))&amp;1492),3,FALSE)&amp;LEFT(HLOOKUP(AM$1493,INDIRECT(INDIRECT("$Y"&amp;1493+AM$852+($Z1500-1))&amp;1488):INDIRECT(INDIRECT("$Y"&amp;1493+AM$852+($Z1500-1))&amp;1492),4,FALSE),3),"")</f>
        <v/>
      </c>
      <c r="AN1500" s="7" t="str">
        <f ca="1">IFERROR(HLOOKUP(AN$1493,INDIRECT(INDIRECT("$Y"&amp;1493+AN$852+($Z1500-1))&amp;1488):INDIRECT(INDIRECT("$Y"&amp;1493+AN$852+($Z1500-1))&amp;1492),3,FALSE)&amp;LEFT(HLOOKUP(AN$1493,INDIRECT(INDIRECT("$Y"&amp;1493+AN$852+($Z1500-1))&amp;1488):INDIRECT(INDIRECT("$Y"&amp;1493+AN$852+($Z1500-1))&amp;1492),4,FALSE),3),"")</f>
        <v/>
      </c>
      <c r="AO1500" s="7" t="str">
        <f ca="1">IFERROR(HLOOKUP(AO$1493,INDIRECT(INDIRECT("$Y"&amp;1493+AO$852+($Z1500-1))&amp;1488):INDIRECT(INDIRECT("$Y"&amp;1493+AO$852+($Z1500-1))&amp;1492),3,FALSE)&amp;LEFT(HLOOKUP(AO$1493,INDIRECT(INDIRECT("$Y"&amp;1493+AO$852+($Z1500-1))&amp;1488):INDIRECT(INDIRECT("$Y"&amp;1493+AO$852+($Z1500-1))&amp;1492),4,FALSE),3),"")</f>
        <v/>
      </c>
      <c r="AP1500" s="7" t="str">
        <f ca="1">IFERROR(HLOOKUP(AP$1493,INDIRECT(INDIRECT("$Y"&amp;1493+AP$852+($Z1500-1))&amp;1488):INDIRECT(INDIRECT("$Y"&amp;1493+AP$852+($Z1500-1))&amp;1492),3,FALSE)&amp;LEFT(HLOOKUP(AP$1493,INDIRECT(INDIRECT("$Y"&amp;1493+AP$852+($Z1500-1))&amp;1488):INDIRECT(INDIRECT("$Y"&amp;1493+AP$852+($Z1500-1))&amp;1492),4,FALSE),3),"")</f>
        <v/>
      </c>
      <c r="AQ1500" s="7" t="str">
        <f ca="1">IFERROR(HLOOKUP(AQ$1493,INDIRECT(INDIRECT("$Y"&amp;1493+AQ$852+($Z1500-1))&amp;1488):INDIRECT(INDIRECT("$Y"&amp;1493+AQ$852+($Z1500-1))&amp;1492),3,FALSE)&amp;LEFT(HLOOKUP(AQ$1493,INDIRECT(INDIRECT("$Y"&amp;1493+AQ$852+($Z1500-1))&amp;1488):INDIRECT(INDIRECT("$Y"&amp;1493+AQ$852+($Z1500-1))&amp;1492),4,FALSE),3),"")</f>
        <v/>
      </c>
      <c r="AR1500" s="7" t="str">
        <f ca="1">IFERROR(HLOOKUP(AR$1493,INDIRECT(INDIRECT("$Y"&amp;1493+AR$852+($Z1500-1))&amp;1488):INDIRECT(INDIRECT("$Y"&amp;1493+AR$852+($Z1500-1))&amp;1492),3,FALSE)&amp;LEFT(HLOOKUP(AR$1493,INDIRECT(INDIRECT("$Y"&amp;1493+AR$852+($Z1500-1))&amp;1488):INDIRECT(INDIRECT("$Y"&amp;1493+AR$852+($Z1500-1))&amp;1492),4,FALSE),3),"")</f>
        <v/>
      </c>
      <c r="AS1500" s="7" t="str">
        <f ca="1">IFERROR(HLOOKUP(AS$1493,INDIRECT(INDIRECT("$Y"&amp;1493+AS$852+($Z1500-1))&amp;1488):INDIRECT(INDIRECT("$Y"&amp;1493+AS$852+($Z1500-1))&amp;1492),3,FALSE)&amp;LEFT(HLOOKUP(AS$1493,INDIRECT(INDIRECT("$Y"&amp;1493+AS$852+($Z1500-1))&amp;1488):INDIRECT(INDIRECT("$Y"&amp;1493+AS$852+($Z1500-1))&amp;1492),4,FALSE),3),"")</f>
        <v/>
      </c>
      <c r="AT1500" s="7" t="str">
        <f ca="1">IFERROR(HLOOKUP(AT$1493,INDIRECT(INDIRECT("$Y"&amp;1493+AT$852+($Z1500-1))&amp;1488):INDIRECT(INDIRECT("$Y"&amp;1493+AT$852+($Z1500-1))&amp;1492),3,FALSE)&amp;LEFT(HLOOKUP(AT$1493,INDIRECT(INDIRECT("$Y"&amp;1493+AT$852+($Z1500-1))&amp;1488):INDIRECT(INDIRECT("$Y"&amp;1493+AT$852+($Z1500-1))&amp;1492),4,FALSE),3),"")</f>
        <v/>
      </c>
      <c r="AU1500" s="7" t="str">
        <f ca="1">IFERROR(HLOOKUP(AU$1493,INDIRECT(INDIRECT("$Y"&amp;1493+AU$852+($Z1500-1))&amp;1488):INDIRECT(INDIRECT("$Y"&amp;1493+AU$852+($Z1500-1))&amp;1492),3,FALSE)&amp;LEFT(HLOOKUP(AU$1493,INDIRECT(INDIRECT("$Y"&amp;1493+AU$852+($Z1500-1))&amp;1488):INDIRECT(INDIRECT("$Y"&amp;1493+AU$852+($Z1500-1))&amp;1492),4,FALSE),3),"")</f>
        <v/>
      </c>
      <c r="AV1500" s="7" t="str">
        <f ca="1">IFERROR(HLOOKUP(AV$1493,INDIRECT(INDIRECT("$Y"&amp;1493+AV$852+($Z1500-1))&amp;1488):INDIRECT(INDIRECT("$Y"&amp;1493+AV$852+($Z1500-1))&amp;1492),3,FALSE)&amp;LEFT(HLOOKUP(AV$1493,INDIRECT(INDIRECT("$Y"&amp;1493+AV$852+($Z1500-1))&amp;1488):INDIRECT(INDIRECT("$Y"&amp;1493+AV$852+($Z1500-1))&amp;1492),4,FALSE),3),"")</f>
        <v/>
      </c>
      <c r="AW1500" s="7" t="str">
        <f ca="1">IFERROR(HLOOKUP(AW$1493,INDIRECT(INDIRECT("$Y"&amp;1493+AW$852+($Z1500-1))&amp;1488):INDIRECT(INDIRECT("$Y"&amp;1493+AW$852+($Z1500-1))&amp;1492),3,FALSE)&amp;LEFT(HLOOKUP(AW$1493,INDIRECT(INDIRECT("$Y"&amp;1493+AW$852+($Z1500-1))&amp;1488):INDIRECT(INDIRECT("$Y"&amp;1493+AW$852+($Z1500-1))&amp;1492),4,FALSE),3),"")</f>
        <v/>
      </c>
      <c r="AX1500" s="7" t="str">
        <f ca="1">IFERROR(HLOOKUP(AX$1493,INDIRECT(INDIRECT("$Y"&amp;1493+AX$852+($Z1500-1))&amp;1488):INDIRECT(INDIRECT("$Y"&amp;1493+AX$852+($Z1500-1))&amp;1492),3,FALSE)&amp;LEFT(HLOOKUP(AX$1493,INDIRECT(INDIRECT("$Y"&amp;1493+AX$852+($Z1500-1))&amp;1488):INDIRECT(INDIRECT("$Y"&amp;1493+AX$852+($Z1500-1))&amp;1492),4,FALSE),3),"")</f>
        <v/>
      </c>
      <c r="AY1500" s="53" t="str">
        <f t="shared" ca="1" si="12910"/>
        <v/>
      </c>
      <c r="AZ1500" s="53" t="str">
        <f t="shared" ca="1" si="12909"/>
        <v/>
      </c>
      <c r="BA1500" s="53" t="str">
        <f t="shared" ca="1" si="12909"/>
        <v/>
      </c>
      <c r="BB1500" s="53" t="str">
        <f t="shared" ca="1" si="12909"/>
        <v/>
      </c>
      <c r="BC1500" s="53" t="str">
        <f t="shared" ca="1" si="12909"/>
        <v/>
      </c>
      <c r="BD1500" s="53" t="str">
        <f t="shared" ca="1" si="12909"/>
        <v/>
      </c>
      <c r="BE1500" s="53" t="str">
        <f t="shared" ca="1" si="12909"/>
        <v/>
      </c>
      <c r="BF1500" s="53" t="str">
        <f t="shared" ca="1" si="12909"/>
        <v/>
      </c>
      <c r="BG1500" s="53" t="str">
        <f t="shared" ca="1" si="12909"/>
        <v/>
      </c>
      <c r="BH1500" s="53" t="str">
        <f t="shared" ca="1" si="12909"/>
        <v/>
      </c>
      <c r="BI1500" s="53" t="str">
        <f t="shared" ca="1" si="12909"/>
        <v/>
      </c>
      <c r="BJ1500" s="53" t="str">
        <f t="shared" ca="1" si="12909"/>
        <v/>
      </c>
      <c r="BK1500" s="53" t="str">
        <f t="shared" ca="1" si="12909"/>
        <v/>
      </c>
      <c r="BL1500" s="53" t="str">
        <f t="shared" ca="1" si="12909"/>
        <v/>
      </c>
      <c r="BM1500" s="53" t="str">
        <f t="shared" ca="1" si="12909"/>
        <v/>
      </c>
      <c r="BN1500" s="53" t="str">
        <f t="shared" ca="1" si="12909"/>
        <v/>
      </c>
      <c r="BO1500" s="53" t="str">
        <f t="shared" ca="1" si="12909"/>
        <v/>
      </c>
      <c r="BP1500" s="53" t="str">
        <f t="shared" ca="1" si="12909"/>
        <v/>
      </c>
    </row>
    <row r="1501" spans="24:264" hidden="1" x14ac:dyDescent="0.3">
      <c r="X1501" s="51">
        <v>1501</v>
      </c>
      <c r="Y1501" s="8" t="s">
        <v>871</v>
      </c>
      <c r="Z1501" s="7">
        <v>8</v>
      </c>
      <c r="AE1501" s="7"/>
      <c r="AF1501" s="7" t="str">
        <f ca="1">IFERROR(HLOOKUP(AF$1493,INDIRECT(INDIRECT("$Y"&amp;1493+AF$852+($Z1501-1))&amp;1488):INDIRECT(INDIRECT("$Y"&amp;1493+AF$852+($Z1501-1))&amp;1492),3,FALSE)&amp;LEFT(HLOOKUP(AF$1493,INDIRECT(INDIRECT("$Y"&amp;1493+AF$852+($Z1501-1))&amp;1488):INDIRECT(INDIRECT("$Y"&amp;1493+AF$852+($Z1501-1))&amp;1492),4,FALSE),3),"")</f>
        <v/>
      </c>
      <c r="AG1501" s="7" t="str">
        <f ca="1">IFERROR(HLOOKUP(AG$1493,INDIRECT(INDIRECT("$Y"&amp;1493+AG$852+($Z1501-1))&amp;1488):INDIRECT(INDIRECT("$Y"&amp;1493+AG$852+($Z1501-1))&amp;1492),3,FALSE)&amp;LEFT(HLOOKUP(AG$1493,INDIRECT(INDIRECT("$Y"&amp;1493+AG$852+($Z1501-1))&amp;1488):INDIRECT(INDIRECT("$Y"&amp;1493+AG$852+($Z1501-1))&amp;1492),4,FALSE),3),"")</f>
        <v/>
      </c>
      <c r="AH1501" s="7" t="str">
        <f ca="1">IFERROR(HLOOKUP(AH$1493,INDIRECT(INDIRECT("$Y"&amp;1493+AH$852+($Z1501-1))&amp;1488):INDIRECT(INDIRECT("$Y"&amp;1493+AH$852+($Z1501-1))&amp;1492),3,FALSE)&amp;LEFT(HLOOKUP(AH$1493,INDIRECT(INDIRECT("$Y"&amp;1493+AH$852+($Z1501-1))&amp;1488):INDIRECT(INDIRECT("$Y"&amp;1493+AH$852+($Z1501-1))&amp;1492),4,FALSE),3),"")</f>
        <v/>
      </c>
      <c r="AI1501" s="7" t="str">
        <f ca="1">IFERROR(HLOOKUP(AI$1493,INDIRECT(INDIRECT("$Y"&amp;1493+AI$852+($Z1501-1))&amp;1488):INDIRECT(INDIRECT("$Y"&amp;1493+AI$852+($Z1501-1))&amp;1492),3,FALSE)&amp;LEFT(HLOOKUP(AI$1493,INDIRECT(INDIRECT("$Y"&amp;1493+AI$852+($Z1501-1))&amp;1488):INDIRECT(INDIRECT("$Y"&amp;1493+AI$852+($Z1501-1))&amp;1492),4,FALSE),3),"")</f>
        <v/>
      </c>
      <c r="AJ1501" s="7" t="str">
        <f ca="1">IFERROR(HLOOKUP(AJ$1493,INDIRECT(INDIRECT("$Y"&amp;1493+AJ$852+($Z1501-1))&amp;1488):INDIRECT(INDIRECT("$Y"&amp;1493+AJ$852+($Z1501-1))&amp;1492),3,FALSE)&amp;LEFT(HLOOKUP(AJ$1493,INDIRECT(INDIRECT("$Y"&amp;1493+AJ$852+($Z1501-1))&amp;1488):INDIRECT(INDIRECT("$Y"&amp;1493+AJ$852+($Z1501-1))&amp;1492),4,FALSE),3),"")</f>
        <v/>
      </c>
      <c r="AK1501" s="7" t="str">
        <f ca="1">IFERROR(HLOOKUP(AK$1493,INDIRECT(INDIRECT("$Y"&amp;1493+AK$852+($Z1501-1))&amp;1488):INDIRECT(INDIRECT("$Y"&amp;1493+AK$852+($Z1501-1))&amp;1492),3,FALSE)&amp;LEFT(HLOOKUP(AK$1493,INDIRECT(INDIRECT("$Y"&amp;1493+AK$852+($Z1501-1))&amp;1488):INDIRECT(INDIRECT("$Y"&amp;1493+AK$852+($Z1501-1))&amp;1492),4,FALSE),3),"")</f>
        <v/>
      </c>
      <c r="AL1501" s="7" t="str">
        <f ca="1">IFERROR(HLOOKUP(AL$1493,INDIRECT(INDIRECT("$Y"&amp;1493+AL$852+($Z1501-1))&amp;1488):INDIRECT(INDIRECT("$Y"&amp;1493+AL$852+($Z1501-1))&amp;1492),3,FALSE)&amp;LEFT(HLOOKUP(AL$1493,INDIRECT(INDIRECT("$Y"&amp;1493+AL$852+($Z1501-1))&amp;1488):INDIRECT(INDIRECT("$Y"&amp;1493+AL$852+($Z1501-1))&amp;1492),4,FALSE),3),"")</f>
        <v/>
      </c>
      <c r="AM1501" s="7" t="str">
        <f ca="1">IFERROR(HLOOKUP(AM$1493,INDIRECT(INDIRECT("$Y"&amp;1493+AM$852+($Z1501-1))&amp;1488):INDIRECT(INDIRECT("$Y"&amp;1493+AM$852+($Z1501-1))&amp;1492),3,FALSE)&amp;LEFT(HLOOKUP(AM$1493,INDIRECT(INDIRECT("$Y"&amp;1493+AM$852+($Z1501-1))&amp;1488):INDIRECT(INDIRECT("$Y"&amp;1493+AM$852+($Z1501-1))&amp;1492),4,FALSE),3),"")</f>
        <v/>
      </c>
      <c r="AN1501" s="7" t="str">
        <f ca="1">IFERROR(HLOOKUP(AN$1493,INDIRECT(INDIRECT("$Y"&amp;1493+AN$852+($Z1501-1))&amp;1488):INDIRECT(INDIRECT("$Y"&amp;1493+AN$852+($Z1501-1))&amp;1492),3,FALSE)&amp;LEFT(HLOOKUP(AN$1493,INDIRECT(INDIRECT("$Y"&amp;1493+AN$852+($Z1501-1))&amp;1488):INDIRECT(INDIRECT("$Y"&amp;1493+AN$852+($Z1501-1))&amp;1492),4,FALSE),3),"")</f>
        <v/>
      </c>
      <c r="AO1501" s="7" t="str">
        <f ca="1">IFERROR(HLOOKUP(AO$1493,INDIRECT(INDIRECT("$Y"&amp;1493+AO$852+($Z1501-1))&amp;1488):INDIRECT(INDIRECT("$Y"&amp;1493+AO$852+($Z1501-1))&amp;1492),3,FALSE)&amp;LEFT(HLOOKUP(AO$1493,INDIRECT(INDIRECT("$Y"&amp;1493+AO$852+($Z1501-1))&amp;1488):INDIRECT(INDIRECT("$Y"&amp;1493+AO$852+($Z1501-1))&amp;1492),4,FALSE),3),"")</f>
        <v/>
      </c>
      <c r="AP1501" s="7" t="str">
        <f ca="1">IFERROR(HLOOKUP(AP$1493,INDIRECT(INDIRECT("$Y"&amp;1493+AP$852+($Z1501-1))&amp;1488):INDIRECT(INDIRECT("$Y"&amp;1493+AP$852+($Z1501-1))&amp;1492),3,FALSE)&amp;LEFT(HLOOKUP(AP$1493,INDIRECT(INDIRECT("$Y"&amp;1493+AP$852+($Z1501-1))&amp;1488):INDIRECT(INDIRECT("$Y"&amp;1493+AP$852+($Z1501-1))&amp;1492),4,FALSE),3),"")</f>
        <v/>
      </c>
      <c r="AQ1501" s="7" t="str">
        <f ca="1">IFERROR(HLOOKUP(AQ$1493,INDIRECT(INDIRECT("$Y"&amp;1493+AQ$852+($Z1501-1))&amp;1488):INDIRECT(INDIRECT("$Y"&amp;1493+AQ$852+($Z1501-1))&amp;1492),3,FALSE)&amp;LEFT(HLOOKUP(AQ$1493,INDIRECT(INDIRECT("$Y"&amp;1493+AQ$852+($Z1501-1))&amp;1488):INDIRECT(INDIRECT("$Y"&amp;1493+AQ$852+($Z1501-1))&amp;1492),4,FALSE),3),"")</f>
        <v/>
      </c>
      <c r="AR1501" s="7" t="str">
        <f ca="1">IFERROR(HLOOKUP(AR$1493,INDIRECT(INDIRECT("$Y"&amp;1493+AR$852+($Z1501-1))&amp;1488):INDIRECT(INDIRECT("$Y"&amp;1493+AR$852+($Z1501-1))&amp;1492),3,FALSE)&amp;LEFT(HLOOKUP(AR$1493,INDIRECT(INDIRECT("$Y"&amp;1493+AR$852+($Z1501-1))&amp;1488):INDIRECT(INDIRECT("$Y"&amp;1493+AR$852+($Z1501-1))&amp;1492),4,FALSE),3),"")</f>
        <v/>
      </c>
      <c r="AS1501" s="7" t="str">
        <f ca="1">IFERROR(HLOOKUP(AS$1493,INDIRECT(INDIRECT("$Y"&amp;1493+AS$852+($Z1501-1))&amp;1488):INDIRECT(INDIRECT("$Y"&amp;1493+AS$852+($Z1501-1))&amp;1492),3,FALSE)&amp;LEFT(HLOOKUP(AS$1493,INDIRECT(INDIRECT("$Y"&amp;1493+AS$852+($Z1501-1))&amp;1488):INDIRECT(INDIRECT("$Y"&amp;1493+AS$852+($Z1501-1))&amp;1492),4,FALSE),3),"")</f>
        <v/>
      </c>
      <c r="AT1501" s="7" t="str">
        <f ca="1">IFERROR(HLOOKUP(AT$1493,INDIRECT(INDIRECT("$Y"&amp;1493+AT$852+($Z1501-1))&amp;1488):INDIRECT(INDIRECT("$Y"&amp;1493+AT$852+($Z1501-1))&amp;1492),3,FALSE)&amp;LEFT(HLOOKUP(AT$1493,INDIRECT(INDIRECT("$Y"&amp;1493+AT$852+($Z1501-1))&amp;1488):INDIRECT(INDIRECT("$Y"&amp;1493+AT$852+($Z1501-1))&amp;1492),4,FALSE),3),"")</f>
        <v/>
      </c>
      <c r="AU1501" s="7" t="str">
        <f ca="1">IFERROR(HLOOKUP(AU$1493,INDIRECT(INDIRECT("$Y"&amp;1493+AU$852+($Z1501-1))&amp;1488):INDIRECT(INDIRECT("$Y"&amp;1493+AU$852+($Z1501-1))&amp;1492),3,FALSE)&amp;LEFT(HLOOKUP(AU$1493,INDIRECT(INDIRECT("$Y"&amp;1493+AU$852+($Z1501-1))&amp;1488):INDIRECT(INDIRECT("$Y"&amp;1493+AU$852+($Z1501-1))&amp;1492),4,FALSE),3),"")</f>
        <v/>
      </c>
      <c r="AV1501" s="7" t="str">
        <f ca="1">IFERROR(HLOOKUP(AV$1493,INDIRECT(INDIRECT("$Y"&amp;1493+AV$852+($Z1501-1))&amp;1488):INDIRECT(INDIRECT("$Y"&amp;1493+AV$852+($Z1501-1))&amp;1492),3,FALSE)&amp;LEFT(HLOOKUP(AV$1493,INDIRECT(INDIRECT("$Y"&amp;1493+AV$852+($Z1501-1))&amp;1488):INDIRECT(INDIRECT("$Y"&amp;1493+AV$852+($Z1501-1))&amp;1492),4,FALSE),3),"")</f>
        <v/>
      </c>
      <c r="AW1501" s="7" t="str">
        <f ca="1">IFERROR(HLOOKUP(AW$1493,INDIRECT(INDIRECT("$Y"&amp;1493+AW$852+($Z1501-1))&amp;1488):INDIRECT(INDIRECT("$Y"&amp;1493+AW$852+($Z1501-1))&amp;1492),3,FALSE)&amp;LEFT(HLOOKUP(AW$1493,INDIRECT(INDIRECT("$Y"&amp;1493+AW$852+($Z1501-1))&amp;1488):INDIRECT(INDIRECT("$Y"&amp;1493+AW$852+($Z1501-1))&amp;1492),4,FALSE),3),"")</f>
        <v/>
      </c>
      <c r="AX1501" s="7" t="str">
        <f ca="1">IFERROR(HLOOKUP(AX$1493,INDIRECT(INDIRECT("$Y"&amp;1493+AX$852+($Z1501-1))&amp;1488):INDIRECT(INDIRECT("$Y"&amp;1493+AX$852+($Z1501-1))&amp;1492),3,FALSE)&amp;LEFT(HLOOKUP(AX$1493,INDIRECT(INDIRECT("$Y"&amp;1493+AX$852+($Z1501-1))&amp;1488):INDIRECT(INDIRECT("$Y"&amp;1493+AX$852+($Z1501-1))&amp;1492),4,FALSE),3),"")</f>
        <v/>
      </c>
      <c r="AY1501" s="53" t="str">
        <f t="shared" ca="1" si="12910"/>
        <v/>
      </c>
      <c r="AZ1501" s="53" t="str">
        <f t="shared" ca="1" si="12909"/>
        <v/>
      </c>
      <c r="BA1501" s="53" t="str">
        <f t="shared" ca="1" si="12909"/>
        <v/>
      </c>
      <c r="BB1501" s="53" t="str">
        <f t="shared" ca="1" si="12909"/>
        <v/>
      </c>
      <c r="BC1501" s="53" t="str">
        <f t="shared" ca="1" si="12909"/>
        <v/>
      </c>
      <c r="BD1501" s="53" t="str">
        <f t="shared" ca="1" si="12909"/>
        <v/>
      </c>
      <c r="BE1501" s="53" t="str">
        <f t="shared" ca="1" si="12909"/>
        <v/>
      </c>
      <c r="BF1501" s="53" t="str">
        <f t="shared" ca="1" si="12909"/>
        <v/>
      </c>
      <c r="BG1501" s="53" t="str">
        <f t="shared" ca="1" si="12909"/>
        <v/>
      </c>
      <c r="BH1501" s="53" t="str">
        <f t="shared" ca="1" si="12909"/>
        <v/>
      </c>
      <c r="BI1501" s="53" t="str">
        <f t="shared" ca="1" si="12909"/>
        <v/>
      </c>
      <c r="BJ1501" s="53" t="str">
        <f t="shared" ca="1" si="12909"/>
        <v/>
      </c>
      <c r="BK1501" s="53" t="str">
        <f t="shared" ca="1" si="12909"/>
        <v/>
      </c>
      <c r="BL1501" s="53" t="str">
        <f t="shared" ca="1" si="12909"/>
        <v/>
      </c>
      <c r="BM1501" s="53" t="str">
        <f t="shared" ca="1" si="12909"/>
        <v/>
      </c>
      <c r="BN1501" s="53" t="str">
        <f t="shared" ca="1" si="12909"/>
        <v/>
      </c>
      <c r="BO1501" s="53" t="str">
        <f t="shared" ca="1" si="12909"/>
        <v/>
      </c>
      <c r="BP1501" s="53" t="str">
        <f t="shared" ca="1" si="12909"/>
        <v/>
      </c>
    </row>
    <row r="1502" spans="24:264" hidden="1" x14ac:dyDescent="0.3">
      <c r="X1502" s="51">
        <v>1502</v>
      </c>
      <c r="Y1502" s="8" t="s">
        <v>872</v>
      </c>
      <c r="Z1502" s="7">
        <v>9</v>
      </c>
      <c r="AE1502" s="7"/>
      <c r="AF1502" s="7" t="str">
        <f ca="1">IFERROR(HLOOKUP(AF$1493,INDIRECT(INDIRECT("$Y"&amp;1493+AF$852+($Z1502-1))&amp;1488):INDIRECT(INDIRECT("$Y"&amp;1493+AF$852+($Z1502-1))&amp;1492),3,FALSE)&amp;LEFT(HLOOKUP(AF$1493,INDIRECT(INDIRECT("$Y"&amp;1493+AF$852+($Z1502-1))&amp;1488):INDIRECT(INDIRECT("$Y"&amp;1493+AF$852+($Z1502-1))&amp;1492),4,FALSE),3),"")</f>
        <v/>
      </c>
      <c r="AG1502" s="7" t="str">
        <f ca="1">IFERROR(HLOOKUP(AG$1493,INDIRECT(INDIRECT("$Y"&amp;1493+AG$852+($Z1502-1))&amp;1488):INDIRECT(INDIRECT("$Y"&amp;1493+AG$852+($Z1502-1))&amp;1492),3,FALSE)&amp;LEFT(HLOOKUP(AG$1493,INDIRECT(INDIRECT("$Y"&amp;1493+AG$852+($Z1502-1))&amp;1488):INDIRECT(INDIRECT("$Y"&amp;1493+AG$852+($Z1502-1))&amp;1492),4,FALSE),3),"")</f>
        <v/>
      </c>
      <c r="AH1502" s="7" t="str">
        <f ca="1">IFERROR(HLOOKUP(AH$1493,INDIRECT(INDIRECT("$Y"&amp;1493+AH$852+($Z1502-1))&amp;1488):INDIRECT(INDIRECT("$Y"&amp;1493+AH$852+($Z1502-1))&amp;1492),3,FALSE)&amp;LEFT(HLOOKUP(AH$1493,INDIRECT(INDIRECT("$Y"&amp;1493+AH$852+($Z1502-1))&amp;1488):INDIRECT(INDIRECT("$Y"&amp;1493+AH$852+($Z1502-1))&amp;1492),4,FALSE),3),"")</f>
        <v/>
      </c>
      <c r="AI1502" s="7" t="str">
        <f ca="1">IFERROR(HLOOKUP(AI$1493,INDIRECT(INDIRECT("$Y"&amp;1493+AI$852+($Z1502-1))&amp;1488):INDIRECT(INDIRECT("$Y"&amp;1493+AI$852+($Z1502-1))&amp;1492),3,FALSE)&amp;LEFT(HLOOKUP(AI$1493,INDIRECT(INDIRECT("$Y"&amp;1493+AI$852+($Z1502-1))&amp;1488):INDIRECT(INDIRECT("$Y"&amp;1493+AI$852+($Z1502-1))&amp;1492),4,FALSE),3),"")</f>
        <v/>
      </c>
      <c r="AJ1502" s="7" t="str">
        <f ca="1">IFERROR(HLOOKUP(AJ$1493,INDIRECT(INDIRECT("$Y"&amp;1493+AJ$852+($Z1502-1))&amp;1488):INDIRECT(INDIRECT("$Y"&amp;1493+AJ$852+($Z1502-1))&amp;1492),3,FALSE)&amp;LEFT(HLOOKUP(AJ$1493,INDIRECT(INDIRECT("$Y"&amp;1493+AJ$852+($Z1502-1))&amp;1488):INDIRECT(INDIRECT("$Y"&amp;1493+AJ$852+($Z1502-1))&amp;1492),4,FALSE),3),"")</f>
        <v/>
      </c>
      <c r="AK1502" s="7" t="str">
        <f ca="1">IFERROR(HLOOKUP(AK$1493,INDIRECT(INDIRECT("$Y"&amp;1493+AK$852+($Z1502-1))&amp;1488):INDIRECT(INDIRECT("$Y"&amp;1493+AK$852+($Z1502-1))&amp;1492),3,FALSE)&amp;LEFT(HLOOKUP(AK$1493,INDIRECT(INDIRECT("$Y"&amp;1493+AK$852+($Z1502-1))&amp;1488):INDIRECT(INDIRECT("$Y"&amp;1493+AK$852+($Z1502-1))&amp;1492),4,FALSE),3),"")</f>
        <v/>
      </c>
      <c r="AL1502" s="7" t="str">
        <f ca="1">IFERROR(HLOOKUP(AL$1493,INDIRECT(INDIRECT("$Y"&amp;1493+AL$852+($Z1502-1))&amp;1488):INDIRECT(INDIRECT("$Y"&amp;1493+AL$852+($Z1502-1))&amp;1492),3,FALSE)&amp;LEFT(HLOOKUP(AL$1493,INDIRECT(INDIRECT("$Y"&amp;1493+AL$852+($Z1502-1))&amp;1488):INDIRECT(INDIRECT("$Y"&amp;1493+AL$852+($Z1502-1))&amp;1492),4,FALSE),3),"")</f>
        <v/>
      </c>
      <c r="AM1502" s="7" t="str">
        <f ca="1">IFERROR(HLOOKUP(AM$1493,INDIRECT(INDIRECT("$Y"&amp;1493+AM$852+($Z1502-1))&amp;1488):INDIRECT(INDIRECT("$Y"&amp;1493+AM$852+($Z1502-1))&amp;1492),3,FALSE)&amp;LEFT(HLOOKUP(AM$1493,INDIRECT(INDIRECT("$Y"&amp;1493+AM$852+($Z1502-1))&amp;1488):INDIRECT(INDIRECT("$Y"&amp;1493+AM$852+($Z1502-1))&amp;1492),4,FALSE),3),"")</f>
        <v/>
      </c>
      <c r="AN1502" s="7" t="str">
        <f ca="1">IFERROR(HLOOKUP(AN$1493,INDIRECT(INDIRECT("$Y"&amp;1493+AN$852+($Z1502-1))&amp;1488):INDIRECT(INDIRECT("$Y"&amp;1493+AN$852+($Z1502-1))&amp;1492),3,FALSE)&amp;LEFT(HLOOKUP(AN$1493,INDIRECT(INDIRECT("$Y"&amp;1493+AN$852+($Z1502-1))&amp;1488):INDIRECT(INDIRECT("$Y"&amp;1493+AN$852+($Z1502-1))&amp;1492),4,FALSE),3),"")</f>
        <v/>
      </c>
      <c r="AO1502" s="7" t="str">
        <f ca="1">IFERROR(HLOOKUP(AO$1493,INDIRECT(INDIRECT("$Y"&amp;1493+AO$852+($Z1502-1))&amp;1488):INDIRECT(INDIRECT("$Y"&amp;1493+AO$852+($Z1502-1))&amp;1492),3,FALSE)&amp;LEFT(HLOOKUP(AO$1493,INDIRECT(INDIRECT("$Y"&amp;1493+AO$852+($Z1502-1))&amp;1488):INDIRECT(INDIRECT("$Y"&amp;1493+AO$852+($Z1502-1))&amp;1492),4,FALSE),3),"")</f>
        <v/>
      </c>
      <c r="AP1502" s="7" t="str">
        <f ca="1">IFERROR(HLOOKUP(AP$1493,INDIRECT(INDIRECT("$Y"&amp;1493+AP$852+($Z1502-1))&amp;1488):INDIRECT(INDIRECT("$Y"&amp;1493+AP$852+($Z1502-1))&amp;1492),3,FALSE)&amp;LEFT(HLOOKUP(AP$1493,INDIRECT(INDIRECT("$Y"&amp;1493+AP$852+($Z1502-1))&amp;1488):INDIRECT(INDIRECT("$Y"&amp;1493+AP$852+($Z1502-1))&amp;1492),4,FALSE),3),"")</f>
        <v/>
      </c>
      <c r="AQ1502" s="7" t="str">
        <f ca="1">IFERROR(HLOOKUP(AQ$1493,INDIRECT(INDIRECT("$Y"&amp;1493+AQ$852+($Z1502-1))&amp;1488):INDIRECT(INDIRECT("$Y"&amp;1493+AQ$852+($Z1502-1))&amp;1492),3,FALSE)&amp;LEFT(HLOOKUP(AQ$1493,INDIRECT(INDIRECT("$Y"&amp;1493+AQ$852+($Z1502-1))&amp;1488):INDIRECT(INDIRECT("$Y"&amp;1493+AQ$852+($Z1502-1))&amp;1492),4,FALSE),3),"")</f>
        <v/>
      </c>
      <c r="AR1502" s="7" t="str">
        <f ca="1">IFERROR(HLOOKUP(AR$1493,INDIRECT(INDIRECT("$Y"&amp;1493+AR$852+($Z1502-1))&amp;1488):INDIRECT(INDIRECT("$Y"&amp;1493+AR$852+($Z1502-1))&amp;1492),3,FALSE)&amp;LEFT(HLOOKUP(AR$1493,INDIRECT(INDIRECT("$Y"&amp;1493+AR$852+($Z1502-1))&amp;1488):INDIRECT(INDIRECT("$Y"&amp;1493+AR$852+($Z1502-1))&amp;1492),4,FALSE),3),"")</f>
        <v/>
      </c>
      <c r="AS1502" s="7" t="str">
        <f ca="1">IFERROR(HLOOKUP(AS$1493,INDIRECT(INDIRECT("$Y"&amp;1493+AS$852+($Z1502-1))&amp;1488):INDIRECT(INDIRECT("$Y"&amp;1493+AS$852+($Z1502-1))&amp;1492),3,FALSE)&amp;LEFT(HLOOKUP(AS$1493,INDIRECT(INDIRECT("$Y"&amp;1493+AS$852+($Z1502-1))&amp;1488):INDIRECT(INDIRECT("$Y"&amp;1493+AS$852+($Z1502-1))&amp;1492),4,FALSE),3),"")</f>
        <v/>
      </c>
      <c r="AT1502" s="7" t="str">
        <f ca="1">IFERROR(HLOOKUP(AT$1493,INDIRECT(INDIRECT("$Y"&amp;1493+AT$852+($Z1502-1))&amp;1488):INDIRECT(INDIRECT("$Y"&amp;1493+AT$852+($Z1502-1))&amp;1492),3,FALSE)&amp;LEFT(HLOOKUP(AT$1493,INDIRECT(INDIRECT("$Y"&amp;1493+AT$852+($Z1502-1))&amp;1488):INDIRECT(INDIRECT("$Y"&amp;1493+AT$852+($Z1502-1))&amp;1492),4,FALSE),3),"")</f>
        <v/>
      </c>
      <c r="AU1502" s="7" t="str">
        <f ca="1">IFERROR(HLOOKUP(AU$1493,INDIRECT(INDIRECT("$Y"&amp;1493+AU$852+($Z1502-1))&amp;1488):INDIRECT(INDIRECT("$Y"&amp;1493+AU$852+($Z1502-1))&amp;1492),3,FALSE)&amp;LEFT(HLOOKUP(AU$1493,INDIRECT(INDIRECT("$Y"&amp;1493+AU$852+($Z1502-1))&amp;1488):INDIRECT(INDIRECT("$Y"&amp;1493+AU$852+($Z1502-1))&amp;1492),4,FALSE),3),"")</f>
        <v/>
      </c>
      <c r="AV1502" s="7" t="str">
        <f ca="1">IFERROR(HLOOKUP(AV$1493,INDIRECT(INDIRECT("$Y"&amp;1493+AV$852+($Z1502-1))&amp;1488):INDIRECT(INDIRECT("$Y"&amp;1493+AV$852+($Z1502-1))&amp;1492),3,FALSE)&amp;LEFT(HLOOKUP(AV$1493,INDIRECT(INDIRECT("$Y"&amp;1493+AV$852+($Z1502-1))&amp;1488):INDIRECT(INDIRECT("$Y"&amp;1493+AV$852+($Z1502-1))&amp;1492),4,FALSE),3),"")</f>
        <v/>
      </c>
      <c r="AW1502" s="7" t="str">
        <f ca="1">IFERROR(HLOOKUP(AW$1493,INDIRECT(INDIRECT("$Y"&amp;1493+AW$852+($Z1502-1))&amp;1488):INDIRECT(INDIRECT("$Y"&amp;1493+AW$852+($Z1502-1))&amp;1492),3,FALSE)&amp;LEFT(HLOOKUP(AW$1493,INDIRECT(INDIRECT("$Y"&amp;1493+AW$852+($Z1502-1))&amp;1488):INDIRECT(INDIRECT("$Y"&amp;1493+AW$852+($Z1502-1))&amp;1492),4,FALSE),3),"")</f>
        <v/>
      </c>
      <c r="AX1502" s="7" t="str">
        <f ca="1">IFERROR(HLOOKUP(AX$1493,INDIRECT(INDIRECT("$Y"&amp;1493+AX$852+($Z1502-1))&amp;1488):INDIRECT(INDIRECT("$Y"&amp;1493+AX$852+($Z1502-1))&amp;1492),3,FALSE)&amp;LEFT(HLOOKUP(AX$1493,INDIRECT(INDIRECT("$Y"&amp;1493+AX$852+($Z1502-1))&amp;1488):INDIRECT(INDIRECT("$Y"&amp;1493+AX$852+($Z1502-1))&amp;1492),4,FALSE),3),"")</f>
        <v/>
      </c>
      <c r="AY1502" s="53" t="str">
        <f t="shared" ca="1" si="12910"/>
        <v/>
      </c>
      <c r="AZ1502" s="53" t="str">
        <f t="shared" ca="1" si="12909"/>
        <v/>
      </c>
      <c r="BA1502" s="53" t="str">
        <f t="shared" ca="1" si="12909"/>
        <v/>
      </c>
      <c r="BB1502" s="53" t="str">
        <f t="shared" ca="1" si="12909"/>
        <v/>
      </c>
      <c r="BC1502" s="53" t="str">
        <f t="shared" ca="1" si="12909"/>
        <v/>
      </c>
      <c r="BD1502" s="53" t="str">
        <f t="shared" ca="1" si="12909"/>
        <v/>
      </c>
      <c r="BE1502" s="53" t="str">
        <f t="shared" ca="1" si="12909"/>
        <v/>
      </c>
      <c r="BF1502" s="53" t="str">
        <f t="shared" ca="1" si="12909"/>
        <v/>
      </c>
      <c r="BG1502" s="53" t="str">
        <f t="shared" ca="1" si="12909"/>
        <v/>
      </c>
      <c r="BH1502" s="53" t="str">
        <f t="shared" ca="1" si="12909"/>
        <v/>
      </c>
      <c r="BI1502" s="53" t="str">
        <f t="shared" ca="1" si="12909"/>
        <v/>
      </c>
      <c r="BJ1502" s="53" t="str">
        <f t="shared" ca="1" si="12909"/>
        <v/>
      </c>
      <c r="BK1502" s="53" t="str">
        <f t="shared" ca="1" si="12909"/>
        <v/>
      </c>
      <c r="BL1502" s="53" t="str">
        <f t="shared" ca="1" si="12909"/>
        <v/>
      </c>
      <c r="BM1502" s="53" t="str">
        <f t="shared" ca="1" si="12909"/>
        <v/>
      </c>
      <c r="BN1502" s="53" t="str">
        <f t="shared" ca="1" si="12909"/>
        <v/>
      </c>
      <c r="BO1502" s="53" t="str">
        <f t="shared" ca="1" si="12909"/>
        <v/>
      </c>
      <c r="BP1502" s="53" t="str">
        <f t="shared" ca="1" si="12909"/>
        <v/>
      </c>
    </row>
    <row r="1503" spans="24:264" hidden="1" x14ac:dyDescent="0.3">
      <c r="X1503" s="51">
        <v>1503</v>
      </c>
      <c r="Y1503" s="8" t="s">
        <v>856</v>
      </c>
      <c r="Z1503" s="7">
        <v>10</v>
      </c>
      <c r="AE1503" s="7"/>
      <c r="AF1503" s="7" t="str">
        <f ca="1">IFERROR(HLOOKUP(AF$1493,INDIRECT(INDIRECT("$Y"&amp;1493+AF$852+($Z1503-1))&amp;1488):INDIRECT(INDIRECT("$Y"&amp;1493+AF$852+($Z1503-1))&amp;1492),3,FALSE)&amp;LEFT(HLOOKUP(AF$1493,INDIRECT(INDIRECT("$Y"&amp;1493+AF$852+($Z1503-1))&amp;1488):INDIRECT(INDIRECT("$Y"&amp;1493+AF$852+($Z1503-1))&amp;1492),4,FALSE),3),"")</f>
        <v/>
      </c>
      <c r="AG1503" s="7" t="str">
        <f ca="1">IFERROR(HLOOKUP(AG$1493,INDIRECT(INDIRECT("$Y"&amp;1493+AG$852+($Z1503-1))&amp;1488):INDIRECT(INDIRECT("$Y"&amp;1493+AG$852+($Z1503-1))&amp;1492),3,FALSE)&amp;LEFT(HLOOKUP(AG$1493,INDIRECT(INDIRECT("$Y"&amp;1493+AG$852+($Z1503-1))&amp;1488):INDIRECT(INDIRECT("$Y"&amp;1493+AG$852+($Z1503-1))&amp;1492),4,FALSE),3),"")</f>
        <v/>
      </c>
      <c r="AH1503" s="7" t="str">
        <f ca="1">IFERROR(HLOOKUP(AH$1493,INDIRECT(INDIRECT("$Y"&amp;1493+AH$852+($Z1503-1))&amp;1488):INDIRECT(INDIRECT("$Y"&amp;1493+AH$852+($Z1503-1))&amp;1492),3,FALSE)&amp;LEFT(HLOOKUP(AH$1493,INDIRECT(INDIRECT("$Y"&amp;1493+AH$852+($Z1503-1))&amp;1488):INDIRECT(INDIRECT("$Y"&amp;1493+AH$852+($Z1503-1))&amp;1492),4,FALSE),3),"")</f>
        <v/>
      </c>
      <c r="AI1503" s="7" t="str">
        <f ca="1">IFERROR(HLOOKUP(AI$1493,INDIRECT(INDIRECT("$Y"&amp;1493+AI$852+($Z1503-1))&amp;1488):INDIRECT(INDIRECT("$Y"&amp;1493+AI$852+($Z1503-1))&amp;1492),3,FALSE)&amp;LEFT(HLOOKUP(AI$1493,INDIRECT(INDIRECT("$Y"&amp;1493+AI$852+($Z1503-1))&amp;1488):INDIRECT(INDIRECT("$Y"&amp;1493+AI$852+($Z1503-1))&amp;1492),4,FALSE),3),"")</f>
        <v/>
      </c>
      <c r="AJ1503" s="7" t="str">
        <f ca="1">IFERROR(HLOOKUP(AJ$1493,INDIRECT(INDIRECT("$Y"&amp;1493+AJ$852+($Z1503-1))&amp;1488):INDIRECT(INDIRECT("$Y"&amp;1493+AJ$852+($Z1503-1))&amp;1492),3,FALSE)&amp;LEFT(HLOOKUP(AJ$1493,INDIRECT(INDIRECT("$Y"&amp;1493+AJ$852+($Z1503-1))&amp;1488):INDIRECT(INDIRECT("$Y"&amp;1493+AJ$852+($Z1503-1))&amp;1492),4,FALSE),3),"")</f>
        <v/>
      </c>
      <c r="AK1503" s="7" t="str">
        <f ca="1">IFERROR(HLOOKUP(AK$1493,INDIRECT(INDIRECT("$Y"&amp;1493+AK$852+($Z1503-1))&amp;1488):INDIRECT(INDIRECT("$Y"&amp;1493+AK$852+($Z1503-1))&amp;1492),3,FALSE)&amp;LEFT(HLOOKUP(AK$1493,INDIRECT(INDIRECT("$Y"&amp;1493+AK$852+($Z1503-1))&amp;1488):INDIRECT(INDIRECT("$Y"&amp;1493+AK$852+($Z1503-1))&amp;1492),4,FALSE),3),"")</f>
        <v/>
      </c>
      <c r="AL1503" s="7" t="str">
        <f ca="1">IFERROR(HLOOKUP(AL$1493,INDIRECT(INDIRECT("$Y"&amp;1493+AL$852+($Z1503-1))&amp;1488):INDIRECT(INDIRECT("$Y"&amp;1493+AL$852+($Z1503-1))&amp;1492),3,FALSE)&amp;LEFT(HLOOKUP(AL$1493,INDIRECT(INDIRECT("$Y"&amp;1493+AL$852+($Z1503-1))&amp;1488):INDIRECT(INDIRECT("$Y"&amp;1493+AL$852+($Z1503-1))&amp;1492),4,FALSE),3),"")</f>
        <v/>
      </c>
      <c r="AM1503" s="7" t="str">
        <f ca="1">IFERROR(HLOOKUP(AM$1493,INDIRECT(INDIRECT("$Y"&amp;1493+AM$852+($Z1503-1))&amp;1488):INDIRECT(INDIRECT("$Y"&amp;1493+AM$852+($Z1503-1))&amp;1492),3,FALSE)&amp;LEFT(HLOOKUP(AM$1493,INDIRECT(INDIRECT("$Y"&amp;1493+AM$852+($Z1503-1))&amp;1488):INDIRECT(INDIRECT("$Y"&amp;1493+AM$852+($Z1503-1))&amp;1492),4,FALSE),3),"")</f>
        <v/>
      </c>
      <c r="AN1503" s="7" t="str">
        <f ca="1">IFERROR(HLOOKUP(AN$1493,INDIRECT(INDIRECT("$Y"&amp;1493+AN$852+($Z1503-1))&amp;1488):INDIRECT(INDIRECT("$Y"&amp;1493+AN$852+($Z1503-1))&amp;1492),3,FALSE)&amp;LEFT(HLOOKUP(AN$1493,INDIRECT(INDIRECT("$Y"&amp;1493+AN$852+($Z1503-1))&amp;1488):INDIRECT(INDIRECT("$Y"&amp;1493+AN$852+($Z1503-1))&amp;1492),4,FALSE),3),"")</f>
        <v/>
      </c>
      <c r="AO1503" s="7" t="str">
        <f ca="1">IFERROR(HLOOKUP(AO$1493,INDIRECT(INDIRECT("$Y"&amp;1493+AO$852+($Z1503-1))&amp;1488):INDIRECT(INDIRECT("$Y"&amp;1493+AO$852+($Z1503-1))&amp;1492),3,FALSE)&amp;LEFT(HLOOKUP(AO$1493,INDIRECT(INDIRECT("$Y"&amp;1493+AO$852+($Z1503-1))&amp;1488):INDIRECT(INDIRECT("$Y"&amp;1493+AO$852+($Z1503-1))&amp;1492),4,FALSE),3),"")</f>
        <v/>
      </c>
      <c r="AP1503" s="7" t="str">
        <f ca="1">IFERROR(HLOOKUP(AP$1493,INDIRECT(INDIRECT("$Y"&amp;1493+AP$852+($Z1503-1))&amp;1488):INDIRECT(INDIRECT("$Y"&amp;1493+AP$852+($Z1503-1))&amp;1492),3,FALSE)&amp;LEFT(HLOOKUP(AP$1493,INDIRECT(INDIRECT("$Y"&amp;1493+AP$852+($Z1503-1))&amp;1488):INDIRECT(INDIRECT("$Y"&amp;1493+AP$852+($Z1503-1))&amp;1492),4,FALSE),3),"")</f>
        <v/>
      </c>
      <c r="AQ1503" s="7" t="str">
        <f ca="1">IFERROR(HLOOKUP(AQ$1493,INDIRECT(INDIRECT("$Y"&amp;1493+AQ$852+($Z1503-1))&amp;1488):INDIRECT(INDIRECT("$Y"&amp;1493+AQ$852+($Z1503-1))&amp;1492),3,FALSE)&amp;LEFT(HLOOKUP(AQ$1493,INDIRECT(INDIRECT("$Y"&amp;1493+AQ$852+($Z1503-1))&amp;1488):INDIRECT(INDIRECT("$Y"&amp;1493+AQ$852+($Z1503-1))&amp;1492),4,FALSE),3),"")</f>
        <v/>
      </c>
      <c r="AR1503" s="7" t="str">
        <f ca="1">IFERROR(HLOOKUP(AR$1493,INDIRECT(INDIRECT("$Y"&amp;1493+AR$852+($Z1503-1))&amp;1488):INDIRECT(INDIRECT("$Y"&amp;1493+AR$852+($Z1503-1))&amp;1492),3,FALSE)&amp;LEFT(HLOOKUP(AR$1493,INDIRECT(INDIRECT("$Y"&amp;1493+AR$852+($Z1503-1))&amp;1488):INDIRECT(INDIRECT("$Y"&amp;1493+AR$852+($Z1503-1))&amp;1492),4,FALSE),3),"")</f>
        <v/>
      </c>
      <c r="AS1503" s="7" t="str">
        <f ca="1">IFERROR(HLOOKUP(AS$1493,INDIRECT(INDIRECT("$Y"&amp;1493+AS$852+($Z1503-1))&amp;1488):INDIRECT(INDIRECT("$Y"&amp;1493+AS$852+($Z1503-1))&amp;1492),3,FALSE)&amp;LEFT(HLOOKUP(AS$1493,INDIRECT(INDIRECT("$Y"&amp;1493+AS$852+($Z1503-1))&amp;1488):INDIRECT(INDIRECT("$Y"&amp;1493+AS$852+($Z1503-1))&amp;1492),4,FALSE),3),"")</f>
        <v/>
      </c>
      <c r="AT1503" s="7" t="str">
        <f ca="1">IFERROR(HLOOKUP(AT$1493,INDIRECT(INDIRECT("$Y"&amp;1493+AT$852+($Z1503-1))&amp;1488):INDIRECT(INDIRECT("$Y"&amp;1493+AT$852+($Z1503-1))&amp;1492),3,FALSE)&amp;LEFT(HLOOKUP(AT$1493,INDIRECT(INDIRECT("$Y"&amp;1493+AT$852+($Z1503-1))&amp;1488):INDIRECT(INDIRECT("$Y"&amp;1493+AT$852+($Z1503-1))&amp;1492),4,FALSE),3),"")</f>
        <v/>
      </c>
      <c r="AU1503" s="7" t="str">
        <f ca="1">IFERROR(HLOOKUP(AU$1493,INDIRECT(INDIRECT("$Y"&amp;1493+AU$852+($Z1503-1))&amp;1488):INDIRECT(INDIRECT("$Y"&amp;1493+AU$852+($Z1503-1))&amp;1492),3,FALSE)&amp;LEFT(HLOOKUP(AU$1493,INDIRECT(INDIRECT("$Y"&amp;1493+AU$852+($Z1503-1))&amp;1488):INDIRECT(INDIRECT("$Y"&amp;1493+AU$852+($Z1503-1))&amp;1492),4,FALSE),3),"")</f>
        <v/>
      </c>
      <c r="AV1503" s="7" t="str">
        <f ca="1">IFERROR(HLOOKUP(AV$1493,INDIRECT(INDIRECT("$Y"&amp;1493+AV$852+($Z1503-1))&amp;1488):INDIRECT(INDIRECT("$Y"&amp;1493+AV$852+($Z1503-1))&amp;1492),3,FALSE)&amp;LEFT(HLOOKUP(AV$1493,INDIRECT(INDIRECT("$Y"&amp;1493+AV$852+($Z1503-1))&amp;1488):INDIRECT(INDIRECT("$Y"&amp;1493+AV$852+($Z1503-1))&amp;1492),4,FALSE),3),"")</f>
        <v/>
      </c>
      <c r="AW1503" s="7" t="str">
        <f ca="1">IFERROR(HLOOKUP(AW$1493,INDIRECT(INDIRECT("$Y"&amp;1493+AW$852+($Z1503-1))&amp;1488):INDIRECT(INDIRECT("$Y"&amp;1493+AW$852+($Z1503-1))&amp;1492),3,FALSE)&amp;LEFT(HLOOKUP(AW$1493,INDIRECT(INDIRECT("$Y"&amp;1493+AW$852+($Z1503-1))&amp;1488):INDIRECT(INDIRECT("$Y"&amp;1493+AW$852+($Z1503-1))&amp;1492),4,FALSE),3),"")</f>
        <v/>
      </c>
      <c r="AX1503" s="7" t="str">
        <f ca="1">IFERROR(HLOOKUP(AX$1493,INDIRECT(INDIRECT("$Y"&amp;1493+AX$852+($Z1503-1))&amp;1488):INDIRECT(INDIRECT("$Y"&amp;1493+AX$852+($Z1503-1))&amp;1492),3,FALSE)&amp;LEFT(HLOOKUP(AX$1493,INDIRECT(INDIRECT("$Y"&amp;1493+AX$852+($Z1503-1))&amp;1488):INDIRECT(INDIRECT("$Y"&amp;1493+AX$852+($Z1503-1))&amp;1492),4,FALSE),3),"")</f>
        <v/>
      </c>
      <c r="AY1503" s="53" t="str">
        <f t="shared" ca="1" si="12910"/>
        <v/>
      </c>
      <c r="AZ1503" s="53" t="str">
        <f t="shared" ca="1" si="12909"/>
        <v/>
      </c>
      <c r="BA1503" s="53" t="str">
        <f t="shared" ca="1" si="12909"/>
        <v/>
      </c>
      <c r="BB1503" s="53" t="str">
        <f t="shared" ca="1" si="12909"/>
        <v/>
      </c>
      <c r="BC1503" s="53" t="str">
        <f t="shared" ca="1" si="12909"/>
        <v/>
      </c>
      <c r="BD1503" s="53" t="str">
        <f t="shared" ca="1" si="12909"/>
        <v/>
      </c>
      <c r="BE1503" s="53" t="str">
        <f t="shared" ca="1" si="12909"/>
        <v/>
      </c>
      <c r="BF1503" s="53" t="str">
        <f t="shared" ca="1" si="12909"/>
        <v/>
      </c>
      <c r="BG1503" s="53" t="str">
        <f t="shared" ca="1" si="12909"/>
        <v/>
      </c>
      <c r="BH1503" s="53" t="str">
        <f t="shared" ca="1" si="12909"/>
        <v/>
      </c>
      <c r="BI1503" s="53" t="str">
        <f t="shared" ca="1" si="12909"/>
        <v/>
      </c>
      <c r="BJ1503" s="53" t="str">
        <f t="shared" ca="1" si="12909"/>
        <v/>
      </c>
      <c r="BK1503" s="53" t="str">
        <f t="shared" ca="1" si="12909"/>
        <v/>
      </c>
      <c r="BL1503" s="53" t="str">
        <f t="shared" ca="1" si="12909"/>
        <v/>
      </c>
      <c r="BM1503" s="53" t="str">
        <f t="shared" ca="1" si="12909"/>
        <v/>
      </c>
      <c r="BN1503" s="53" t="str">
        <f t="shared" ca="1" si="12909"/>
        <v/>
      </c>
      <c r="BO1503" s="53" t="str">
        <f t="shared" ca="1" si="12909"/>
        <v/>
      </c>
      <c r="BP1503" s="53" t="str">
        <f t="shared" ca="1" si="12909"/>
        <v/>
      </c>
    </row>
    <row r="1504" spans="24:264" hidden="1" x14ac:dyDescent="0.3">
      <c r="X1504" s="51">
        <v>1504</v>
      </c>
      <c r="Y1504" s="8" t="s">
        <v>873</v>
      </c>
      <c r="Z1504" s="7">
        <v>11</v>
      </c>
      <c r="AE1504" s="7"/>
      <c r="AF1504" s="7" t="str">
        <f ca="1">IFERROR(HLOOKUP(AF$1493,INDIRECT(INDIRECT("$Y"&amp;1493+AF$852+($Z1504-1))&amp;1488):INDIRECT(INDIRECT("$Y"&amp;1493+AF$852+($Z1504-1))&amp;1492),3,FALSE)&amp;LEFT(HLOOKUP(AF$1493,INDIRECT(INDIRECT("$Y"&amp;1493+AF$852+($Z1504-1))&amp;1488):INDIRECT(INDIRECT("$Y"&amp;1493+AF$852+($Z1504-1))&amp;1492),4,FALSE),3),"")</f>
        <v/>
      </c>
      <c r="AG1504" s="7" t="str">
        <f ca="1">IFERROR(HLOOKUP(AG$1493,INDIRECT(INDIRECT("$Y"&amp;1493+AG$852+($Z1504-1))&amp;1488):INDIRECT(INDIRECT("$Y"&amp;1493+AG$852+($Z1504-1))&amp;1492),3,FALSE)&amp;LEFT(HLOOKUP(AG$1493,INDIRECT(INDIRECT("$Y"&amp;1493+AG$852+($Z1504-1))&amp;1488):INDIRECT(INDIRECT("$Y"&amp;1493+AG$852+($Z1504-1))&amp;1492),4,FALSE),3),"")</f>
        <v/>
      </c>
      <c r="AH1504" s="7" t="str">
        <f ca="1">IFERROR(HLOOKUP(AH$1493,INDIRECT(INDIRECT("$Y"&amp;1493+AH$852+($Z1504-1))&amp;1488):INDIRECT(INDIRECT("$Y"&amp;1493+AH$852+($Z1504-1))&amp;1492),3,FALSE)&amp;LEFT(HLOOKUP(AH$1493,INDIRECT(INDIRECT("$Y"&amp;1493+AH$852+($Z1504-1))&amp;1488):INDIRECT(INDIRECT("$Y"&amp;1493+AH$852+($Z1504-1))&amp;1492),4,FALSE),3),"")</f>
        <v/>
      </c>
      <c r="AI1504" s="7" t="str">
        <f ca="1">IFERROR(HLOOKUP(AI$1493,INDIRECT(INDIRECT("$Y"&amp;1493+AI$852+($Z1504-1))&amp;1488):INDIRECT(INDIRECT("$Y"&amp;1493+AI$852+($Z1504-1))&amp;1492),3,FALSE)&amp;LEFT(HLOOKUP(AI$1493,INDIRECT(INDIRECT("$Y"&amp;1493+AI$852+($Z1504-1))&amp;1488):INDIRECT(INDIRECT("$Y"&amp;1493+AI$852+($Z1504-1))&amp;1492),4,FALSE),3),"")</f>
        <v/>
      </c>
      <c r="AJ1504" s="7" t="str">
        <f ca="1">IFERROR(HLOOKUP(AJ$1493,INDIRECT(INDIRECT("$Y"&amp;1493+AJ$852+($Z1504-1))&amp;1488):INDIRECT(INDIRECT("$Y"&amp;1493+AJ$852+($Z1504-1))&amp;1492),3,FALSE)&amp;LEFT(HLOOKUP(AJ$1493,INDIRECT(INDIRECT("$Y"&amp;1493+AJ$852+($Z1504-1))&amp;1488):INDIRECT(INDIRECT("$Y"&amp;1493+AJ$852+($Z1504-1))&amp;1492),4,FALSE),3),"")</f>
        <v/>
      </c>
      <c r="AK1504" s="7" t="str">
        <f ca="1">IFERROR(HLOOKUP(AK$1493,INDIRECT(INDIRECT("$Y"&amp;1493+AK$852+($Z1504-1))&amp;1488):INDIRECT(INDIRECT("$Y"&amp;1493+AK$852+($Z1504-1))&amp;1492),3,FALSE)&amp;LEFT(HLOOKUP(AK$1493,INDIRECT(INDIRECT("$Y"&amp;1493+AK$852+($Z1504-1))&amp;1488):INDIRECT(INDIRECT("$Y"&amp;1493+AK$852+($Z1504-1))&amp;1492),4,FALSE),3),"")</f>
        <v/>
      </c>
      <c r="AL1504" s="7" t="str">
        <f ca="1">IFERROR(HLOOKUP(AL$1493,INDIRECT(INDIRECT("$Y"&amp;1493+AL$852+($Z1504-1))&amp;1488):INDIRECT(INDIRECT("$Y"&amp;1493+AL$852+($Z1504-1))&amp;1492),3,FALSE)&amp;LEFT(HLOOKUP(AL$1493,INDIRECT(INDIRECT("$Y"&amp;1493+AL$852+($Z1504-1))&amp;1488):INDIRECT(INDIRECT("$Y"&amp;1493+AL$852+($Z1504-1))&amp;1492),4,FALSE),3),"")</f>
        <v/>
      </c>
      <c r="AM1504" s="7" t="str">
        <f ca="1">IFERROR(HLOOKUP(AM$1493,INDIRECT(INDIRECT("$Y"&amp;1493+AM$852+($Z1504-1))&amp;1488):INDIRECT(INDIRECT("$Y"&amp;1493+AM$852+($Z1504-1))&amp;1492),3,FALSE)&amp;LEFT(HLOOKUP(AM$1493,INDIRECT(INDIRECT("$Y"&amp;1493+AM$852+($Z1504-1))&amp;1488):INDIRECT(INDIRECT("$Y"&amp;1493+AM$852+($Z1504-1))&amp;1492),4,FALSE),3),"")</f>
        <v/>
      </c>
      <c r="AN1504" s="7" t="str">
        <f ca="1">IFERROR(HLOOKUP(AN$1493,INDIRECT(INDIRECT("$Y"&amp;1493+AN$852+($Z1504-1))&amp;1488):INDIRECT(INDIRECT("$Y"&amp;1493+AN$852+($Z1504-1))&amp;1492),3,FALSE)&amp;LEFT(HLOOKUP(AN$1493,INDIRECT(INDIRECT("$Y"&amp;1493+AN$852+($Z1504-1))&amp;1488):INDIRECT(INDIRECT("$Y"&amp;1493+AN$852+($Z1504-1))&amp;1492),4,FALSE),3),"")</f>
        <v/>
      </c>
      <c r="AO1504" s="7" t="str">
        <f ca="1">IFERROR(HLOOKUP(AO$1493,INDIRECT(INDIRECT("$Y"&amp;1493+AO$852+($Z1504-1))&amp;1488):INDIRECT(INDIRECT("$Y"&amp;1493+AO$852+($Z1504-1))&amp;1492),3,FALSE)&amp;LEFT(HLOOKUP(AO$1493,INDIRECT(INDIRECT("$Y"&amp;1493+AO$852+($Z1504-1))&amp;1488):INDIRECT(INDIRECT("$Y"&amp;1493+AO$852+($Z1504-1))&amp;1492),4,FALSE),3),"")</f>
        <v/>
      </c>
      <c r="AP1504" s="7" t="str">
        <f ca="1">IFERROR(HLOOKUP(AP$1493,INDIRECT(INDIRECT("$Y"&amp;1493+AP$852+($Z1504-1))&amp;1488):INDIRECT(INDIRECT("$Y"&amp;1493+AP$852+($Z1504-1))&amp;1492),3,FALSE)&amp;LEFT(HLOOKUP(AP$1493,INDIRECT(INDIRECT("$Y"&amp;1493+AP$852+($Z1504-1))&amp;1488):INDIRECT(INDIRECT("$Y"&amp;1493+AP$852+($Z1504-1))&amp;1492),4,FALSE),3),"")</f>
        <v/>
      </c>
      <c r="AQ1504" s="7" t="str">
        <f ca="1">IFERROR(HLOOKUP(AQ$1493,INDIRECT(INDIRECT("$Y"&amp;1493+AQ$852+($Z1504-1))&amp;1488):INDIRECT(INDIRECT("$Y"&amp;1493+AQ$852+($Z1504-1))&amp;1492),3,FALSE)&amp;LEFT(HLOOKUP(AQ$1493,INDIRECT(INDIRECT("$Y"&amp;1493+AQ$852+($Z1504-1))&amp;1488):INDIRECT(INDIRECT("$Y"&amp;1493+AQ$852+($Z1504-1))&amp;1492),4,FALSE),3),"")</f>
        <v/>
      </c>
      <c r="AR1504" s="7" t="str">
        <f ca="1">IFERROR(HLOOKUP(AR$1493,INDIRECT(INDIRECT("$Y"&amp;1493+AR$852+($Z1504-1))&amp;1488):INDIRECT(INDIRECT("$Y"&amp;1493+AR$852+($Z1504-1))&amp;1492),3,FALSE)&amp;LEFT(HLOOKUP(AR$1493,INDIRECT(INDIRECT("$Y"&amp;1493+AR$852+($Z1504-1))&amp;1488):INDIRECT(INDIRECT("$Y"&amp;1493+AR$852+($Z1504-1))&amp;1492),4,FALSE),3),"")</f>
        <v/>
      </c>
      <c r="AS1504" s="7" t="str">
        <f ca="1">IFERROR(HLOOKUP(AS$1493,INDIRECT(INDIRECT("$Y"&amp;1493+AS$852+($Z1504-1))&amp;1488):INDIRECT(INDIRECT("$Y"&amp;1493+AS$852+($Z1504-1))&amp;1492),3,FALSE)&amp;LEFT(HLOOKUP(AS$1493,INDIRECT(INDIRECT("$Y"&amp;1493+AS$852+($Z1504-1))&amp;1488):INDIRECT(INDIRECT("$Y"&amp;1493+AS$852+($Z1504-1))&amp;1492),4,FALSE),3),"")</f>
        <v/>
      </c>
      <c r="AT1504" s="7" t="str">
        <f ca="1">IFERROR(HLOOKUP(AT$1493,INDIRECT(INDIRECT("$Y"&amp;1493+AT$852+($Z1504-1))&amp;1488):INDIRECT(INDIRECT("$Y"&amp;1493+AT$852+($Z1504-1))&amp;1492),3,FALSE)&amp;LEFT(HLOOKUP(AT$1493,INDIRECT(INDIRECT("$Y"&amp;1493+AT$852+($Z1504-1))&amp;1488):INDIRECT(INDIRECT("$Y"&amp;1493+AT$852+($Z1504-1))&amp;1492),4,FALSE),3),"")</f>
        <v/>
      </c>
      <c r="AU1504" s="7" t="str">
        <f ca="1">IFERROR(HLOOKUP(AU$1493,INDIRECT(INDIRECT("$Y"&amp;1493+AU$852+($Z1504-1))&amp;1488):INDIRECT(INDIRECT("$Y"&amp;1493+AU$852+($Z1504-1))&amp;1492),3,FALSE)&amp;LEFT(HLOOKUP(AU$1493,INDIRECT(INDIRECT("$Y"&amp;1493+AU$852+($Z1504-1))&amp;1488):INDIRECT(INDIRECT("$Y"&amp;1493+AU$852+($Z1504-1))&amp;1492),4,FALSE),3),"")</f>
        <v/>
      </c>
      <c r="AV1504" s="7" t="str">
        <f ca="1">IFERROR(HLOOKUP(AV$1493,INDIRECT(INDIRECT("$Y"&amp;1493+AV$852+($Z1504-1))&amp;1488):INDIRECT(INDIRECT("$Y"&amp;1493+AV$852+($Z1504-1))&amp;1492),3,FALSE)&amp;LEFT(HLOOKUP(AV$1493,INDIRECT(INDIRECT("$Y"&amp;1493+AV$852+($Z1504-1))&amp;1488):INDIRECT(INDIRECT("$Y"&amp;1493+AV$852+($Z1504-1))&amp;1492),4,FALSE),3),"")</f>
        <v/>
      </c>
      <c r="AW1504" s="7" t="str">
        <f ca="1">IFERROR(HLOOKUP(AW$1493,INDIRECT(INDIRECT("$Y"&amp;1493+AW$852+($Z1504-1))&amp;1488):INDIRECT(INDIRECT("$Y"&amp;1493+AW$852+($Z1504-1))&amp;1492),3,FALSE)&amp;LEFT(HLOOKUP(AW$1493,INDIRECT(INDIRECT("$Y"&amp;1493+AW$852+($Z1504-1))&amp;1488):INDIRECT(INDIRECT("$Y"&amp;1493+AW$852+($Z1504-1))&amp;1492),4,FALSE),3),"")</f>
        <v/>
      </c>
      <c r="AX1504" s="7" t="str">
        <f ca="1">IFERROR(HLOOKUP(AX$1493,INDIRECT(INDIRECT("$Y"&amp;1493+AX$852+($Z1504-1))&amp;1488):INDIRECT(INDIRECT("$Y"&amp;1493+AX$852+($Z1504-1))&amp;1492),3,FALSE)&amp;LEFT(HLOOKUP(AX$1493,INDIRECT(INDIRECT("$Y"&amp;1493+AX$852+($Z1504-1))&amp;1488):INDIRECT(INDIRECT("$Y"&amp;1493+AX$852+($Z1504-1))&amp;1492),4,FALSE),3),"")</f>
        <v/>
      </c>
      <c r="AY1504" s="53" t="str">
        <f t="shared" ca="1" si="12910"/>
        <v/>
      </c>
      <c r="AZ1504" s="53" t="str">
        <f t="shared" ca="1" si="12909"/>
        <v/>
      </c>
      <c r="BA1504" s="53" t="str">
        <f t="shared" ca="1" si="12909"/>
        <v/>
      </c>
      <c r="BB1504" s="53" t="str">
        <f t="shared" ca="1" si="12909"/>
        <v/>
      </c>
      <c r="BC1504" s="53" t="str">
        <f t="shared" ca="1" si="12909"/>
        <v/>
      </c>
      <c r="BD1504" s="53" t="str">
        <f t="shared" ca="1" si="12909"/>
        <v/>
      </c>
      <c r="BE1504" s="53" t="str">
        <f t="shared" ca="1" si="12909"/>
        <v/>
      </c>
      <c r="BF1504" s="53" t="str">
        <f t="shared" ca="1" si="12909"/>
        <v/>
      </c>
      <c r="BG1504" s="53" t="str">
        <f t="shared" ca="1" si="12909"/>
        <v/>
      </c>
      <c r="BH1504" s="53" t="str">
        <f t="shared" ca="1" si="12909"/>
        <v/>
      </c>
      <c r="BI1504" s="53" t="str">
        <f t="shared" ca="1" si="12909"/>
        <v/>
      </c>
      <c r="BJ1504" s="53" t="str">
        <f t="shared" ca="1" si="12909"/>
        <v/>
      </c>
      <c r="BK1504" s="53" t="str">
        <f t="shared" ca="1" si="12909"/>
        <v/>
      </c>
      <c r="BL1504" s="53" t="str">
        <f t="shared" ca="1" si="12909"/>
        <v/>
      </c>
      <c r="BM1504" s="53" t="str">
        <f t="shared" ca="1" si="12909"/>
        <v/>
      </c>
      <c r="BN1504" s="53" t="str">
        <f t="shared" ca="1" si="12909"/>
        <v/>
      </c>
      <c r="BO1504" s="53" t="str">
        <f t="shared" ca="1" si="12909"/>
        <v/>
      </c>
      <c r="BP1504" s="53" t="str">
        <f t="shared" ca="1" si="12909"/>
        <v/>
      </c>
    </row>
    <row r="1505" spans="24:266" hidden="1" x14ac:dyDescent="0.3">
      <c r="X1505" s="51">
        <v>1505</v>
      </c>
      <c r="Y1505" s="8" t="s">
        <v>874</v>
      </c>
      <c r="Z1505" s="7">
        <v>12</v>
      </c>
      <c r="AE1505" s="7"/>
      <c r="AF1505" s="7" t="str">
        <f ca="1">IFERROR(HLOOKUP(AF$1493,INDIRECT(INDIRECT("$Y"&amp;1493+AF$852+($Z1505-1))&amp;1488):INDIRECT(INDIRECT("$Y"&amp;1493+AF$852+($Z1505-1))&amp;1492),3,FALSE)&amp;LEFT(HLOOKUP(AF$1493,INDIRECT(INDIRECT("$Y"&amp;1493+AF$852+($Z1505-1))&amp;1488):INDIRECT(INDIRECT("$Y"&amp;1493+AF$852+($Z1505-1))&amp;1492),4,FALSE),3),"")</f>
        <v/>
      </c>
      <c r="AG1505" s="7" t="str">
        <f ca="1">IFERROR(HLOOKUP(AG$1493,INDIRECT(INDIRECT("$Y"&amp;1493+AG$852+($Z1505-1))&amp;1488):INDIRECT(INDIRECT("$Y"&amp;1493+AG$852+($Z1505-1))&amp;1492),3,FALSE)&amp;LEFT(HLOOKUP(AG$1493,INDIRECT(INDIRECT("$Y"&amp;1493+AG$852+($Z1505-1))&amp;1488):INDIRECT(INDIRECT("$Y"&amp;1493+AG$852+($Z1505-1))&amp;1492),4,FALSE),3),"")</f>
        <v/>
      </c>
      <c r="AH1505" s="7" t="str">
        <f ca="1">IFERROR(HLOOKUP(AH$1493,INDIRECT(INDIRECT("$Y"&amp;1493+AH$852+($Z1505-1))&amp;1488):INDIRECT(INDIRECT("$Y"&amp;1493+AH$852+($Z1505-1))&amp;1492),3,FALSE)&amp;LEFT(HLOOKUP(AH$1493,INDIRECT(INDIRECT("$Y"&amp;1493+AH$852+($Z1505-1))&amp;1488):INDIRECT(INDIRECT("$Y"&amp;1493+AH$852+($Z1505-1))&amp;1492),4,FALSE),3),"")</f>
        <v/>
      </c>
      <c r="AI1505" s="7" t="str">
        <f ca="1">IFERROR(HLOOKUP(AI$1493,INDIRECT(INDIRECT("$Y"&amp;1493+AI$852+($Z1505-1))&amp;1488):INDIRECT(INDIRECT("$Y"&amp;1493+AI$852+($Z1505-1))&amp;1492),3,FALSE)&amp;LEFT(HLOOKUP(AI$1493,INDIRECT(INDIRECT("$Y"&amp;1493+AI$852+($Z1505-1))&amp;1488):INDIRECT(INDIRECT("$Y"&amp;1493+AI$852+($Z1505-1))&amp;1492),4,FALSE),3),"")</f>
        <v/>
      </c>
      <c r="AJ1505" s="7" t="str">
        <f ca="1">IFERROR(HLOOKUP(AJ$1493,INDIRECT(INDIRECT("$Y"&amp;1493+AJ$852+($Z1505-1))&amp;1488):INDIRECT(INDIRECT("$Y"&amp;1493+AJ$852+($Z1505-1))&amp;1492),3,FALSE)&amp;LEFT(HLOOKUP(AJ$1493,INDIRECT(INDIRECT("$Y"&amp;1493+AJ$852+($Z1505-1))&amp;1488):INDIRECT(INDIRECT("$Y"&amp;1493+AJ$852+($Z1505-1))&amp;1492),4,FALSE),3),"")</f>
        <v/>
      </c>
      <c r="AK1505" s="7" t="str">
        <f ca="1">IFERROR(HLOOKUP(AK$1493,INDIRECT(INDIRECT("$Y"&amp;1493+AK$852+($Z1505-1))&amp;1488):INDIRECT(INDIRECT("$Y"&amp;1493+AK$852+($Z1505-1))&amp;1492),3,FALSE)&amp;LEFT(HLOOKUP(AK$1493,INDIRECT(INDIRECT("$Y"&amp;1493+AK$852+($Z1505-1))&amp;1488):INDIRECT(INDIRECT("$Y"&amp;1493+AK$852+($Z1505-1))&amp;1492),4,FALSE),3),"")</f>
        <v/>
      </c>
      <c r="AL1505" s="7" t="str">
        <f ca="1">IFERROR(HLOOKUP(AL$1493,INDIRECT(INDIRECT("$Y"&amp;1493+AL$852+($Z1505-1))&amp;1488):INDIRECT(INDIRECT("$Y"&amp;1493+AL$852+($Z1505-1))&amp;1492),3,FALSE)&amp;LEFT(HLOOKUP(AL$1493,INDIRECT(INDIRECT("$Y"&amp;1493+AL$852+($Z1505-1))&amp;1488):INDIRECT(INDIRECT("$Y"&amp;1493+AL$852+($Z1505-1))&amp;1492),4,FALSE),3),"")</f>
        <v/>
      </c>
      <c r="AM1505" s="7" t="str">
        <f ca="1">IFERROR(HLOOKUP(AM$1493,INDIRECT(INDIRECT("$Y"&amp;1493+AM$852+($Z1505-1))&amp;1488):INDIRECT(INDIRECT("$Y"&amp;1493+AM$852+($Z1505-1))&amp;1492),3,FALSE)&amp;LEFT(HLOOKUP(AM$1493,INDIRECT(INDIRECT("$Y"&amp;1493+AM$852+($Z1505-1))&amp;1488):INDIRECT(INDIRECT("$Y"&amp;1493+AM$852+($Z1505-1))&amp;1492),4,FALSE),3),"")</f>
        <v/>
      </c>
      <c r="AN1505" s="7" t="str">
        <f ca="1">IFERROR(HLOOKUP(AN$1493,INDIRECT(INDIRECT("$Y"&amp;1493+AN$852+($Z1505-1))&amp;1488):INDIRECT(INDIRECT("$Y"&amp;1493+AN$852+($Z1505-1))&amp;1492),3,FALSE)&amp;LEFT(HLOOKUP(AN$1493,INDIRECT(INDIRECT("$Y"&amp;1493+AN$852+($Z1505-1))&amp;1488):INDIRECT(INDIRECT("$Y"&amp;1493+AN$852+($Z1505-1))&amp;1492),4,FALSE),3),"")</f>
        <v/>
      </c>
      <c r="AO1505" s="7" t="str">
        <f ca="1">IFERROR(HLOOKUP(AO$1493,INDIRECT(INDIRECT("$Y"&amp;1493+AO$852+($Z1505-1))&amp;1488):INDIRECT(INDIRECT("$Y"&amp;1493+AO$852+($Z1505-1))&amp;1492),3,FALSE)&amp;LEFT(HLOOKUP(AO$1493,INDIRECT(INDIRECT("$Y"&amp;1493+AO$852+($Z1505-1))&amp;1488):INDIRECT(INDIRECT("$Y"&amp;1493+AO$852+($Z1505-1))&amp;1492),4,FALSE),3),"")</f>
        <v/>
      </c>
      <c r="AP1505" s="7" t="str">
        <f ca="1">IFERROR(HLOOKUP(AP$1493,INDIRECT(INDIRECT("$Y"&amp;1493+AP$852+($Z1505-1))&amp;1488):INDIRECT(INDIRECT("$Y"&amp;1493+AP$852+($Z1505-1))&amp;1492),3,FALSE)&amp;LEFT(HLOOKUP(AP$1493,INDIRECT(INDIRECT("$Y"&amp;1493+AP$852+($Z1505-1))&amp;1488):INDIRECT(INDIRECT("$Y"&amp;1493+AP$852+($Z1505-1))&amp;1492),4,FALSE),3),"")</f>
        <v/>
      </c>
      <c r="AQ1505" s="7" t="str">
        <f ca="1">IFERROR(HLOOKUP(AQ$1493,INDIRECT(INDIRECT("$Y"&amp;1493+AQ$852+($Z1505-1))&amp;1488):INDIRECT(INDIRECT("$Y"&amp;1493+AQ$852+($Z1505-1))&amp;1492),3,FALSE)&amp;LEFT(HLOOKUP(AQ$1493,INDIRECT(INDIRECT("$Y"&amp;1493+AQ$852+($Z1505-1))&amp;1488):INDIRECT(INDIRECT("$Y"&amp;1493+AQ$852+($Z1505-1))&amp;1492),4,FALSE),3),"")</f>
        <v/>
      </c>
      <c r="AR1505" s="7" t="str">
        <f ca="1">IFERROR(HLOOKUP(AR$1493,INDIRECT(INDIRECT("$Y"&amp;1493+AR$852+($Z1505-1))&amp;1488):INDIRECT(INDIRECT("$Y"&amp;1493+AR$852+($Z1505-1))&amp;1492),3,FALSE)&amp;LEFT(HLOOKUP(AR$1493,INDIRECT(INDIRECT("$Y"&amp;1493+AR$852+($Z1505-1))&amp;1488):INDIRECT(INDIRECT("$Y"&amp;1493+AR$852+($Z1505-1))&amp;1492),4,FALSE),3),"")</f>
        <v/>
      </c>
      <c r="AS1505" s="7" t="str">
        <f ca="1">IFERROR(HLOOKUP(AS$1493,INDIRECT(INDIRECT("$Y"&amp;1493+AS$852+($Z1505-1))&amp;1488):INDIRECT(INDIRECT("$Y"&amp;1493+AS$852+($Z1505-1))&amp;1492),3,FALSE)&amp;LEFT(HLOOKUP(AS$1493,INDIRECT(INDIRECT("$Y"&amp;1493+AS$852+($Z1505-1))&amp;1488):INDIRECT(INDIRECT("$Y"&amp;1493+AS$852+($Z1505-1))&amp;1492),4,FALSE),3),"")</f>
        <v/>
      </c>
      <c r="AT1505" s="7" t="str">
        <f ca="1">IFERROR(HLOOKUP(AT$1493,INDIRECT(INDIRECT("$Y"&amp;1493+AT$852+($Z1505-1))&amp;1488):INDIRECT(INDIRECT("$Y"&amp;1493+AT$852+($Z1505-1))&amp;1492),3,FALSE)&amp;LEFT(HLOOKUP(AT$1493,INDIRECT(INDIRECT("$Y"&amp;1493+AT$852+($Z1505-1))&amp;1488):INDIRECT(INDIRECT("$Y"&amp;1493+AT$852+($Z1505-1))&amp;1492),4,FALSE),3),"")</f>
        <v/>
      </c>
      <c r="AU1505" s="7" t="str">
        <f ca="1">IFERROR(HLOOKUP(AU$1493,INDIRECT(INDIRECT("$Y"&amp;1493+AU$852+($Z1505-1))&amp;1488):INDIRECT(INDIRECT("$Y"&amp;1493+AU$852+($Z1505-1))&amp;1492),3,FALSE)&amp;LEFT(HLOOKUP(AU$1493,INDIRECT(INDIRECT("$Y"&amp;1493+AU$852+($Z1505-1))&amp;1488):INDIRECT(INDIRECT("$Y"&amp;1493+AU$852+($Z1505-1))&amp;1492),4,FALSE),3),"")</f>
        <v/>
      </c>
      <c r="AV1505" s="7" t="str">
        <f ca="1">IFERROR(HLOOKUP(AV$1493,INDIRECT(INDIRECT("$Y"&amp;1493+AV$852+($Z1505-1))&amp;1488):INDIRECT(INDIRECT("$Y"&amp;1493+AV$852+($Z1505-1))&amp;1492),3,FALSE)&amp;LEFT(HLOOKUP(AV$1493,INDIRECT(INDIRECT("$Y"&amp;1493+AV$852+($Z1505-1))&amp;1488):INDIRECT(INDIRECT("$Y"&amp;1493+AV$852+($Z1505-1))&amp;1492),4,FALSE),3),"")</f>
        <v/>
      </c>
      <c r="AW1505" s="7" t="str">
        <f ca="1">IFERROR(HLOOKUP(AW$1493,INDIRECT(INDIRECT("$Y"&amp;1493+AW$852+($Z1505-1))&amp;1488):INDIRECT(INDIRECT("$Y"&amp;1493+AW$852+($Z1505-1))&amp;1492),3,FALSE)&amp;LEFT(HLOOKUP(AW$1493,INDIRECT(INDIRECT("$Y"&amp;1493+AW$852+($Z1505-1))&amp;1488):INDIRECT(INDIRECT("$Y"&amp;1493+AW$852+($Z1505-1))&amp;1492),4,FALSE),3),"")</f>
        <v/>
      </c>
      <c r="AX1505" s="7" t="str">
        <f ca="1">IFERROR(HLOOKUP(AX$1493,INDIRECT(INDIRECT("$Y"&amp;1493+AX$852+($Z1505-1))&amp;1488):INDIRECT(INDIRECT("$Y"&amp;1493+AX$852+($Z1505-1))&amp;1492),3,FALSE)&amp;LEFT(HLOOKUP(AX$1493,INDIRECT(INDIRECT("$Y"&amp;1493+AX$852+($Z1505-1))&amp;1488):INDIRECT(INDIRECT("$Y"&amp;1493+AX$852+($Z1505-1))&amp;1492),4,FALSE),3),"")</f>
        <v/>
      </c>
      <c r="AY1505" s="53" t="str">
        <f t="shared" ca="1" si="12910"/>
        <v/>
      </c>
      <c r="AZ1505" s="53" t="str">
        <f t="shared" ca="1" si="12909"/>
        <v/>
      </c>
      <c r="BA1505" s="53" t="str">
        <f t="shared" ca="1" si="12909"/>
        <v/>
      </c>
      <c r="BB1505" s="53" t="str">
        <f t="shared" ca="1" si="12909"/>
        <v/>
      </c>
      <c r="BC1505" s="53" t="str">
        <f t="shared" ca="1" si="12909"/>
        <v/>
      </c>
      <c r="BD1505" s="53" t="str">
        <f t="shared" ca="1" si="12909"/>
        <v/>
      </c>
      <c r="BE1505" s="53" t="str">
        <f t="shared" ca="1" si="12909"/>
        <v/>
      </c>
      <c r="BF1505" s="53" t="str">
        <f t="shared" ca="1" si="12909"/>
        <v/>
      </c>
      <c r="BG1505" s="53" t="str">
        <f t="shared" ca="1" si="12909"/>
        <v/>
      </c>
      <c r="BH1505" s="53" t="str">
        <f t="shared" ca="1" si="12909"/>
        <v/>
      </c>
      <c r="BI1505" s="53" t="str">
        <f t="shared" ca="1" si="12909"/>
        <v/>
      </c>
      <c r="BJ1505" s="53" t="str">
        <f t="shared" ca="1" si="12909"/>
        <v/>
      </c>
      <c r="BK1505" s="53" t="str">
        <f t="shared" ca="1" si="12909"/>
        <v/>
      </c>
      <c r="BL1505" s="53" t="str">
        <f t="shared" ca="1" si="12909"/>
        <v/>
      </c>
      <c r="BM1505" s="53" t="str">
        <f t="shared" ca="1" si="12909"/>
        <v/>
      </c>
      <c r="BN1505" s="53" t="str">
        <f t="shared" ca="1" si="12909"/>
        <v/>
      </c>
      <c r="BO1505" s="53" t="str">
        <f t="shared" ca="1" si="12909"/>
        <v/>
      </c>
      <c r="BP1505" s="53" t="str">
        <f t="shared" ca="1" si="12909"/>
        <v/>
      </c>
    </row>
    <row r="1506" spans="24:266" hidden="1" x14ac:dyDescent="0.3">
      <c r="X1506" s="51">
        <v>1506</v>
      </c>
      <c r="Y1506" s="8" t="s">
        <v>859</v>
      </c>
      <c r="Z1506" s="7">
        <v>13</v>
      </c>
      <c r="AE1506" s="7"/>
      <c r="AF1506" s="7" t="str">
        <f ca="1">IFERROR(HLOOKUP(AF$1493,INDIRECT(INDIRECT("$Y"&amp;1493+AF$852+($Z1506-1))&amp;1488):INDIRECT(INDIRECT("$Y"&amp;1493+AF$852+($Z1506-1))&amp;1492),3,FALSE)&amp;LEFT(HLOOKUP(AF$1493,INDIRECT(INDIRECT("$Y"&amp;1493+AF$852+($Z1506-1))&amp;1488):INDIRECT(INDIRECT("$Y"&amp;1493+AF$852+($Z1506-1))&amp;1492),4,FALSE),3),"")</f>
        <v/>
      </c>
      <c r="AG1506" s="7" t="str">
        <f ca="1">IFERROR(HLOOKUP(AG$1493,INDIRECT(INDIRECT("$Y"&amp;1493+AG$852+($Z1506-1))&amp;1488):INDIRECT(INDIRECT("$Y"&amp;1493+AG$852+($Z1506-1))&amp;1492),3,FALSE)&amp;LEFT(HLOOKUP(AG$1493,INDIRECT(INDIRECT("$Y"&amp;1493+AG$852+($Z1506-1))&amp;1488):INDIRECT(INDIRECT("$Y"&amp;1493+AG$852+($Z1506-1))&amp;1492),4,FALSE),3),"")</f>
        <v/>
      </c>
      <c r="AH1506" s="7" t="str">
        <f ca="1">IFERROR(HLOOKUP(AH$1493,INDIRECT(INDIRECT("$Y"&amp;1493+AH$852+($Z1506-1))&amp;1488):INDIRECT(INDIRECT("$Y"&amp;1493+AH$852+($Z1506-1))&amp;1492),3,FALSE)&amp;LEFT(HLOOKUP(AH$1493,INDIRECT(INDIRECT("$Y"&amp;1493+AH$852+($Z1506-1))&amp;1488):INDIRECT(INDIRECT("$Y"&amp;1493+AH$852+($Z1506-1))&amp;1492),4,FALSE),3),"")</f>
        <v/>
      </c>
      <c r="AI1506" s="7" t="str">
        <f ca="1">IFERROR(HLOOKUP(AI$1493,INDIRECT(INDIRECT("$Y"&amp;1493+AI$852+($Z1506-1))&amp;1488):INDIRECT(INDIRECT("$Y"&amp;1493+AI$852+($Z1506-1))&amp;1492),3,FALSE)&amp;LEFT(HLOOKUP(AI$1493,INDIRECT(INDIRECT("$Y"&amp;1493+AI$852+($Z1506-1))&amp;1488):INDIRECT(INDIRECT("$Y"&amp;1493+AI$852+($Z1506-1))&amp;1492),4,FALSE),3),"")</f>
        <v/>
      </c>
      <c r="AJ1506" s="7" t="str">
        <f ca="1">IFERROR(HLOOKUP(AJ$1493,INDIRECT(INDIRECT("$Y"&amp;1493+AJ$852+($Z1506-1))&amp;1488):INDIRECT(INDIRECT("$Y"&amp;1493+AJ$852+($Z1506-1))&amp;1492),3,FALSE)&amp;LEFT(HLOOKUP(AJ$1493,INDIRECT(INDIRECT("$Y"&amp;1493+AJ$852+($Z1506-1))&amp;1488):INDIRECT(INDIRECT("$Y"&amp;1493+AJ$852+($Z1506-1))&amp;1492),4,FALSE),3),"")</f>
        <v/>
      </c>
      <c r="AK1506" s="7" t="str">
        <f ca="1">IFERROR(HLOOKUP(AK$1493,INDIRECT(INDIRECT("$Y"&amp;1493+AK$852+($Z1506-1))&amp;1488):INDIRECT(INDIRECT("$Y"&amp;1493+AK$852+($Z1506-1))&amp;1492),3,FALSE)&amp;LEFT(HLOOKUP(AK$1493,INDIRECT(INDIRECT("$Y"&amp;1493+AK$852+($Z1506-1))&amp;1488):INDIRECT(INDIRECT("$Y"&amp;1493+AK$852+($Z1506-1))&amp;1492),4,FALSE),3),"")</f>
        <v/>
      </c>
      <c r="AL1506" s="7" t="str">
        <f ca="1">IFERROR(HLOOKUP(AL$1493,INDIRECT(INDIRECT("$Y"&amp;1493+AL$852+($Z1506-1))&amp;1488):INDIRECT(INDIRECT("$Y"&amp;1493+AL$852+($Z1506-1))&amp;1492),3,FALSE)&amp;LEFT(HLOOKUP(AL$1493,INDIRECT(INDIRECT("$Y"&amp;1493+AL$852+($Z1506-1))&amp;1488):INDIRECT(INDIRECT("$Y"&amp;1493+AL$852+($Z1506-1))&amp;1492),4,FALSE),3),"")</f>
        <v/>
      </c>
      <c r="AM1506" s="7" t="str">
        <f ca="1">IFERROR(HLOOKUP(AM$1493,INDIRECT(INDIRECT("$Y"&amp;1493+AM$852+($Z1506-1))&amp;1488):INDIRECT(INDIRECT("$Y"&amp;1493+AM$852+($Z1506-1))&amp;1492),3,FALSE)&amp;LEFT(HLOOKUP(AM$1493,INDIRECT(INDIRECT("$Y"&amp;1493+AM$852+($Z1506-1))&amp;1488):INDIRECT(INDIRECT("$Y"&amp;1493+AM$852+($Z1506-1))&amp;1492),4,FALSE),3),"")</f>
        <v/>
      </c>
      <c r="AN1506" s="7" t="str">
        <f ca="1">IFERROR(HLOOKUP(AN$1493,INDIRECT(INDIRECT("$Y"&amp;1493+AN$852+($Z1506-1))&amp;1488):INDIRECT(INDIRECT("$Y"&amp;1493+AN$852+($Z1506-1))&amp;1492),3,FALSE)&amp;LEFT(HLOOKUP(AN$1493,INDIRECT(INDIRECT("$Y"&amp;1493+AN$852+($Z1506-1))&amp;1488):INDIRECT(INDIRECT("$Y"&amp;1493+AN$852+($Z1506-1))&amp;1492),4,FALSE),3),"")</f>
        <v/>
      </c>
      <c r="AO1506" s="7" t="str">
        <f ca="1">IFERROR(HLOOKUP(AO$1493,INDIRECT(INDIRECT("$Y"&amp;1493+AO$852+($Z1506-1))&amp;1488):INDIRECT(INDIRECT("$Y"&amp;1493+AO$852+($Z1506-1))&amp;1492),3,FALSE)&amp;LEFT(HLOOKUP(AO$1493,INDIRECT(INDIRECT("$Y"&amp;1493+AO$852+($Z1506-1))&amp;1488):INDIRECT(INDIRECT("$Y"&amp;1493+AO$852+($Z1506-1))&amp;1492),4,FALSE),3),"")</f>
        <v/>
      </c>
      <c r="AP1506" s="7" t="str">
        <f ca="1">IFERROR(HLOOKUP(AP$1493,INDIRECT(INDIRECT("$Y"&amp;1493+AP$852+($Z1506-1))&amp;1488):INDIRECT(INDIRECT("$Y"&amp;1493+AP$852+($Z1506-1))&amp;1492),3,FALSE)&amp;LEFT(HLOOKUP(AP$1493,INDIRECT(INDIRECT("$Y"&amp;1493+AP$852+($Z1506-1))&amp;1488):INDIRECT(INDIRECT("$Y"&amp;1493+AP$852+($Z1506-1))&amp;1492),4,FALSE),3),"")</f>
        <v/>
      </c>
      <c r="AQ1506" s="7" t="str">
        <f ca="1">IFERROR(HLOOKUP(AQ$1493,INDIRECT(INDIRECT("$Y"&amp;1493+AQ$852+($Z1506-1))&amp;1488):INDIRECT(INDIRECT("$Y"&amp;1493+AQ$852+($Z1506-1))&amp;1492),3,FALSE)&amp;LEFT(HLOOKUP(AQ$1493,INDIRECT(INDIRECT("$Y"&amp;1493+AQ$852+($Z1506-1))&amp;1488):INDIRECT(INDIRECT("$Y"&amp;1493+AQ$852+($Z1506-1))&amp;1492),4,FALSE),3),"")</f>
        <v/>
      </c>
      <c r="AR1506" s="7" t="str">
        <f ca="1">IFERROR(HLOOKUP(AR$1493,INDIRECT(INDIRECT("$Y"&amp;1493+AR$852+($Z1506-1))&amp;1488):INDIRECT(INDIRECT("$Y"&amp;1493+AR$852+($Z1506-1))&amp;1492),3,FALSE)&amp;LEFT(HLOOKUP(AR$1493,INDIRECT(INDIRECT("$Y"&amp;1493+AR$852+($Z1506-1))&amp;1488):INDIRECT(INDIRECT("$Y"&amp;1493+AR$852+($Z1506-1))&amp;1492),4,FALSE),3),"")</f>
        <v/>
      </c>
      <c r="AS1506" s="7" t="str">
        <f ca="1">IFERROR(HLOOKUP(AS$1493,INDIRECT(INDIRECT("$Y"&amp;1493+AS$852+($Z1506-1))&amp;1488):INDIRECT(INDIRECT("$Y"&amp;1493+AS$852+($Z1506-1))&amp;1492),3,FALSE)&amp;LEFT(HLOOKUP(AS$1493,INDIRECT(INDIRECT("$Y"&amp;1493+AS$852+($Z1506-1))&amp;1488):INDIRECT(INDIRECT("$Y"&amp;1493+AS$852+($Z1506-1))&amp;1492),4,FALSE),3),"")</f>
        <v/>
      </c>
      <c r="AT1506" s="7" t="str">
        <f ca="1">IFERROR(HLOOKUP(AT$1493,INDIRECT(INDIRECT("$Y"&amp;1493+AT$852+($Z1506-1))&amp;1488):INDIRECT(INDIRECT("$Y"&amp;1493+AT$852+($Z1506-1))&amp;1492),3,FALSE)&amp;LEFT(HLOOKUP(AT$1493,INDIRECT(INDIRECT("$Y"&amp;1493+AT$852+($Z1506-1))&amp;1488):INDIRECT(INDIRECT("$Y"&amp;1493+AT$852+($Z1506-1))&amp;1492),4,FALSE),3),"")</f>
        <v/>
      </c>
      <c r="AU1506" s="7" t="str">
        <f ca="1">IFERROR(HLOOKUP(AU$1493,INDIRECT(INDIRECT("$Y"&amp;1493+AU$852+($Z1506-1))&amp;1488):INDIRECT(INDIRECT("$Y"&amp;1493+AU$852+($Z1506-1))&amp;1492),3,FALSE)&amp;LEFT(HLOOKUP(AU$1493,INDIRECT(INDIRECT("$Y"&amp;1493+AU$852+($Z1506-1))&amp;1488):INDIRECT(INDIRECT("$Y"&amp;1493+AU$852+($Z1506-1))&amp;1492),4,FALSE),3),"")</f>
        <v/>
      </c>
      <c r="AV1506" s="7" t="str">
        <f ca="1">IFERROR(HLOOKUP(AV$1493,INDIRECT(INDIRECT("$Y"&amp;1493+AV$852+($Z1506-1))&amp;1488):INDIRECT(INDIRECT("$Y"&amp;1493+AV$852+($Z1506-1))&amp;1492),3,FALSE)&amp;LEFT(HLOOKUP(AV$1493,INDIRECT(INDIRECT("$Y"&amp;1493+AV$852+($Z1506-1))&amp;1488):INDIRECT(INDIRECT("$Y"&amp;1493+AV$852+($Z1506-1))&amp;1492),4,FALSE),3),"")</f>
        <v/>
      </c>
      <c r="AW1506" s="7" t="str">
        <f ca="1">IFERROR(HLOOKUP(AW$1493,INDIRECT(INDIRECT("$Y"&amp;1493+AW$852+($Z1506-1))&amp;1488):INDIRECT(INDIRECT("$Y"&amp;1493+AW$852+($Z1506-1))&amp;1492),3,FALSE)&amp;LEFT(HLOOKUP(AW$1493,INDIRECT(INDIRECT("$Y"&amp;1493+AW$852+($Z1506-1))&amp;1488):INDIRECT(INDIRECT("$Y"&amp;1493+AW$852+($Z1506-1))&amp;1492),4,FALSE),3),"")</f>
        <v/>
      </c>
      <c r="AX1506" s="7" t="str">
        <f ca="1">IFERROR(HLOOKUP(AX$1493,INDIRECT(INDIRECT("$Y"&amp;1493+AX$852+($Z1506-1))&amp;1488):INDIRECT(INDIRECT("$Y"&amp;1493+AX$852+($Z1506-1))&amp;1492),3,FALSE)&amp;LEFT(HLOOKUP(AX$1493,INDIRECT(INDIRECT("$Y"&amp;1493+AX$852+($Z1506-1))&amp;1488):INDIRECT(INDIRECT("$Y"&amp;1493+AX$852+($Z1506-1))&amp;1492),4,FALSE),3),"")</f>
        <v/>
      </c>
      <c r="AY1506" s="53" t="str">
        <f t="shared" ca="1" si="12910"/>
        <v/>
      </c>
      <c r="AZ1506" s="53" t="str">
        <f t="shared" ca="1" si="12909"/>
        <v/>
      </c>
      <c r="BA1506" s="53" t="str">
        <f t="shared" ca="1" si="12909"/>
        <v/>
      </c>
      <c r="BB1506" s="53" t="str">
        <f t="shared" ca="1" si="12909"/>
        <v/>
      </c>
      <c r="BC1506" s="53" t="str">
        <f t="shared" ca="1" si="12909"/>
        <v/>
      </c>
      <c r="BD1506" s="53" t="str">
        <f t="shared" ca="1" si="12909"/>
        <v/>
      </c>
      <c r="BE1506" s="53" t="str">
        <f t="shared" ca="1" si="12909"/>
        <v/>
      </c>
      <c r="BF1506" s="53" t="str">
        <f t="shared" ca="1" si="12909"/>
        <v/>
      </c>
      <c r="BG1506" s="53" t="str">
        <f t="shared" ca="1" si="12909"/>
        <v/>
      </c>
      <c r="BH1506" s="53" t="str">
        <f t="shared" ca="1" si="12909"/>
        <v/>
      </c>
      <c r="BI1506" s="53" t="str">
        <f t="shared" ca="1" si="12909"/>
        <v/>
      </c>
      <c r="BJ1506" s="53" t="str">
        <f t="shared" ca="1" si="12909"/>
        <v/>
      </c>
      <c r="BK1506" s="53" t="str">
        <f t="shared" ca="1" si="12909"/>
        <v/>
      </c>
      <c r="BL1506" s="53" t="str">
        <f t="shared" ca="1" si="12909"/>
        <v/>
      </c>
      <c r="BM1506" s="53" t="str">
        <f t="shared" ca="1" si="12909"/>
        <v/>
      </c>
      <c r="BN1506" s="53" t="str">
        <f t="shared" ca="1" si="12909"/>
        <v/>
      </c>
      <c r="BO1506" s="53" t="str">
        <f t="shared" ca="1" si="12909"/>
        <v/>
      </c>
      <c r="BP1506" s="53" t="str">
        <f t="shared" ca="1" si="12909"/>
        <v/>
      </c>
    </row>
    <row r="1507" spans="24:266" hidden="1" x14ac:dyDescent="0.3">
      <c r="X1507" s="51">
        <v>1507</v>
      </c>
      <c r="Y1507" s="8" t="s">
        <v>875</v>
      </c>
      <c r="Z1507" s="7">
        <v>14</v>
      </c>
      <c r="AE1507" s="7"/>
      <c r="AF1507" s="7" t="str">
        <f ca="1">IFERROR(HLOOKUP(AF$1493,INDIRECT(INDIRECT("$Y"&amp;1493+AF$852+($Z1507-1))&amp;1488):INDIRECT(INDIRECT("$Y"&amp;1493+AF$852+($Z1507-1))&amp;1492),3,FALSE)&amp;LEFT(HLOOKUP(AF$1493,INDIRECT(INDIRECT("$Y"&amp;1493+AF$852+($Z1507-1))&amp;1488):INDIRECT(INDIRECT("$Y"&amp;1493+AF$852+($Z1507-1))&amp;1492),4,FALSE),3),"")</f>
        <v/>
      </c>
      <c r="AG1507" s="7" t="str">
        <f ca="1">IFERROR(HLOOKUP(AG$1493,INDIRECT(INDIRECT("$Y"&amp;1493+AG$852+($Z1507-1))&amp;1488):INDIRECT(INDIRECT("$Y"&amp;1493+AG$852+($Z1507-1))&amp;1492),3,FALSE)&amp;LEFT(HLOOKUP(AG$1493,INDIRECT(INDIRECT("$Y"&amp;1493+AG$852+($Z1507-1))&amp;1488):INDIRECT(INDIRECT("$Y"&amp;1493+AG$852+($Z1507-1))&amp;1492),4,FALSE),3),"")</f>
        <v/>
      </c>
      <c r="AH1507" s="7" t="str">
        <f ca="1">IFERROR(HLOOKUP(AH$1493,INDIRECT(INDIRECT("$Y"&amp;1493+AH$852+($Z1507-1))&amp;1488):INDIRECT(INDIRECT("$Y"&amp;1493+AH$852+($Z1507-1))&amp;1492),3,FALSE)&amp;LEFT(HLOOKUP(AH$1493,INDIRECT(INDIRECT("$Y"&amp;1493+AH$852+($Z1507-1))&amp;1488):INDIRECT(INDIRECT("$Y"&amp;1493+AH$852+($Z1507-1))&amp;1492),4,FALSE),3),"")</f>
        <v/>
      </c>
      <c r="AI1507" s="7" t="str">
        <f ca="1">IFERROR(HLOOKUP(AI$1493,INDIRECT(INDIRECT("$Y"&amp;1493+AI$852+($Z1507-1))&amp;1488):INDIRECT(INDIRECT("$Y"&amp;1493+AI$852+($Z1507-1))&amp;1492),3,FALSE)&amp;LEFT(HLOOKUP(AI$1493,INDIRECT(INDIRECT("$Y"&amp;1493+AI$852+($Z1507-1))&amp;1488):INDIRECT(INDIRECT("$Y"&amp;1493+AI$852+($Z1507-1))&amp;1492),4,FALSE),3),"")</f>
        <v/>
      </c>
      <c r="AJ1507" s="7" t="str">
        <f ca="1">IFERROR(HLOOKUP(AJ$1493,INDIRECT(INDIRECT("$Y"&amp;1493+AJ$852+($Z1507-1))&amp;1488):INDIRECT(INDIRECT("$Y"&amp;1493+AJ$852+($Z1507-1))&amp;1492),3,FALSE)&amp;LEFT(HLOOKUP(AJ$1493,INDIRECT(INDIRECT("$Y"&amp;1493+AJ$852+($Z1507-1))&amp;1488):INDIRECT(INDIRECT("$Y"&amp;1493+AJ$852+($Z1507-1))&amp;1492),4,FALSE),3),"")</f>
        <v/>
      </c>
      <c r="AK1507" s="7" t="str">
        <f ca="1">IFERROR(HLOOKUP(AK$1493,INDIRECT(INDIRECT("$Y"&amp;1493+AK$852+($Z1507-1))&amp;1488):INDIRECT(INDIRECT("$Y"&amp;1493+AK$852+($Z1507-1))&amp;1492),3,FALSE)&amp;LEFT(HLOOKUP(AK$1493,INDIRECT(INDIRECT("$Y"&amp;1493+AK$852+($Z1507-1))&amp;1488):INDIRECT(INDIRECT("$Y"&amp;1493+AK$852+($Z1507-1))&amp;1492),4,FALSE),3),"")</f>
        <v/>
      </c>
      <c r="AL1507" s="7" t="str">
        <f ca="1">IFERROR(HLOOKUP(AL$1493,INDIRECT(INDIRECT("$Y"&amp;1493+AL$852+($Z1507-1))&amp;1488):INDIRECT(INDIRECT("$Y"&amp;1493+AL$852+($Z1507-1))&amp;1492),3,FALSE)&amp;LEFT(HLOOKUP(AL$1493,INDIRECT(INDIRECT("$Y"&amp;1493+AL$852+($Z1507-1))&amp;1488):INDIRECT(INDIRECT("$Y"&amp;1493+AL$852+($Z1507-1))&amp;1492),4,FALSE),3),"")</f>
        <v/>
      </c>
      <c r="AM1507" s="7" t="str">
        <f ca="1">IFERROR(HLOOKUP(AM$1493,INDIRECT(INDIRECT("$Y"&amp;1493+AM$852+($Z1507-1))&amp;1488):INDIRECT(INDIRECT("$Y"&amp;1493+AM$852+($Z1507-1))&amp;1492),3,FALSE)&amp;LEFT(HLOOKUP(AM$1493,INDIRECT(INDIRECT("$Y"&amp;1493+AM$852+($Z1507-1))&amp;1488):INDIRECT(INDIRECT("$Y"&amp;1493+AM$852+($Z1507-1))&amp;1492),4,FALSE),3),"")</f>
        <v/>
      </c>
      <c r="AN1507" s="7" t="str">
        <f ca="1">IFERROR(HLOOKUP(AN$1493,INDIRECT(INDIRECT("$Y"&amp;1493+AN$852+($Z1507-1))&amp;1488):INDIRECT(INDIRECT("$Y"&amp;1493+AN$852+($Z1507-1))&amp;1492),3,FALSE)&amp;LEFT(HLOOKUP(AN$1493,INDIRECT(INDIRECT("$Y"&amp;1493+AN$852+($Z1507-1))&amp;1488):INDIRECT(INDIRECT("$Y"&amp;1493+AN$852+($Z1507-1))&amp;1492),4,FALSE),3),"")</f>
        <v/>
      </c>
      <c r="AO1507" s="7" t="str">
        <f ca="1">IFERROR(HLOOKUP(AO$1493,INDIRECT(INDIRECT("$Y"&amp;1493+AO$852+($Z1507-1))&amp;1488):INDIRECT(INDIRECT("$Y"&amp;1493+AO$852+($Z1507-1))&amp;1492),3,FALSE)&amp;LEFT(HLOOKUP(AO$1493,INDIRECT(INDIRECT("$Y"&amp;1493+AO$852+($Z1507-1))&amp;1488):INDIRECT(INDIRECT("$Y"&amp;1493+AO$852+($Z1507-1))&amp;1492),4,FALSE),3),"")</f>
        <v/>
      </c>
      <c r="AP1507" s="7" t="str">
        <f ca="1">IFERROR(HLOOKUP(AP$1493,INDIRECT(INDIRECT("$Y"&amp;1493+AP$852+($Z1507-1))&amp;1488):INDIRECT(INDIRECT("$Y"&amp;1493+AP$852+($Z1507-1))&amp;1492),3,FALSE)&amp;LEFT(HLOOKUP(AP$1493,INDIRECT(INDIRECT("$Y"&amp;1493+AP$852+($Z1507-1))&amp;1488):INDIRECT(INDIRECT("$Y"&amp;1493+AP$852+($Z1507-1))&amp;1492),4,FALSE),3),"")</f>
        <v/>
      </c>
      <c r="AQ1507" s="7" t="str">
        <f ca="1">IFERROR(HLOOKUP(AQ$1493,INDIRECT(INDIRECT("$Y"&amp;1493+AQ$852+($Z1507-1))&amp;1488):INDIRECT(INDIRECT("$Y"&amp;1493+AQ$852+($Z1507-1))&amp;1492),3,FALSE)&amp;LEFT(HLOOKUP(AQ$1493,INDIRECT(INDIRECT("$Y"&amp;1493+AQ$852+($Z1507-1))&amp;1488):INDIRECT(INDIRECT("$Y"&amp;1493+AQ$852+($Z1507-1))&amp;1492),4,FALSE),3),"")</f>
        <v/>
      </c>
      <c r="AR1507" s="7" t="str">
        <f ca="1">IFERROR(HLOOKUP(AR$1493,INDIRECT(INDIRECT("$Y"&amp;1493+AR$852+($Z1507-1))&amp;1488):INDIRECT(INDIRECT("$Y"&amp;1493+AR$852+($Z1507-1))&amp;1492),3,FALSE)&amp;LEFT(HLOOKUP(AR$1493,INDIRECT(INDIRECT("$Y"&amp;1493+AR$852+($Z1507-1))&amp;1488):INDIRECT(INDIRECT("$Y"&amp;1493+AR$852+($Z1507-1))&amp;1492),4,FALSE),3),"")</f>
        <v/>
      </c>
      <c r="AS1507" s="7" t="str">
        <f ca="1">IFERROR(HLOOKUP(AS$1493,INDIRECT(INDIRECT("$Y"&amp;1493+AS$852+($Z1507-1))&amp;1488):INDIRECT(INDIRECT("$Y"&amp;1493+AS$852+($Z1507-1))&amp;1492),3,FALSE)&amp;LEFT(HLOOKUP(AS$1493,INDIRECT(INDIRECT("$Y"&amp;1493+AS$852+($Z1507-1))&amp;1488):INDIRECT(INDIRECT("$Y"&amp;1493+AS$852+($Z1507-1))&amp;1492),4,FALSE),3),"")</f>
        <v/>
      </c>
      <c r="AT1507" s="7" t="str">
        <f ca="1">IFERROR(HLOOKUP(AT$1493,INDIRECT(INDIRECT("$Y"&amp;1493+AT$852+($Z1507-1))&amp;1488):INDIRECT(INDIRECT("$Y"&amp;1493+AT$852+($Z1507-1))&amp;1492),3,FALSE)&amp;LEFT(HLOOKUP(AT$1493,INDIRECT(INDIRECT("$Y"&amp;1493+AT$852+($Z1507-1))&amp;1488):INDIRECT(INDIRECT("$Y"&amp;1493+AT$852+($Z1507-1))&amp;1492),4,FALSE),3),"")</f>
        <v/>
      </c>
      <c r="AU1507" s="7" t="str">
        <f ca="1">IFERROR(HLOOKUP(AU$1493,INDIRECT(INDIRECT("$Y"&amp;1493+AU$852+($Z1507-1))&amp;1488):INDIRECT(INDIRECT("$Y"&amp;1493+AU$852+($Z1507-1))&amp;1492),3,FALSE)&amp;LEFT(HLOOKUP(AU$1493,INDIRECT(INDIRECT("$Y"&amp;1493+AU$852+($Z1507-1))&amp;1488):INDIRECT(INDIRECT("$Y"&amp;1493+AU$852+($Z1507-1))&amp;1492),4,FALSE),3),"")</f>
        <v/>
      </c>
      <c r="AV1507" s="7" t="str">
        <f ca="1">IFERROR(HLOOKUP(AV$1493,INDIRECT(INDIRECT("$Y"&amp;1493+AV$852+($Z1507-1))&amp;1488):INDIRECT(INDIRECT("$Y"&amp;1493+AV$852+($Z1507-1))&amp;1492),3,FALSE)&amp;LEFT(HLOOKUP(AV$1493,INDIRECT(INDIRECT("$Y"&amp;1493+AV$852+($Z1507-1))&amp;1488):INDIRECT(INDIRECT("$Y"&amp;1493+AV$852+($Z1507-1))&amp;1492),4,FALSE),3),"")</f>
        <v/>
      </c>
      <c r="AW1507" s="7" t="str">
        <f ca="1">IFERROR(HLOOKUP(AW$1493,INDIRECT(INDIRECT("$Y"&amp;1493+AW$852+($Z1507-1))&amp;1488):INDIRECT(INDIRECT("$Y"&amp;1493+AW$852+($Z1507-1))&amp;1492),3,FALSE)&amp;LEFT(HLOOKUP(AW$1493,INDIRECT(INDIRECT("$Y"&amp;1493+AW$852+($Z1507-1))&amp;1488):INDIRECT(INDIRECT("$Y"&amp;1493+AW$852+($Z1507-1))&amp;1492),4,FALSE),3),"")</f>
        <v/>
      </c>
      <c r="AX1507" s="7" t="str">
        <f ca="1">IFERROR(HLOOKUP(AX$1493,INDIRECT(INDIRECT("$Y"&amp;1493+AX$852+($Z1507-1))&amp;1488):INDIRECT(INDIRECT("$Y"&amp;1493+AX$852+($Z1507-1))&amp;1492),3,FALSE)&amp;LEFT(HLOOKUP(AX$1493,INDIRECT(INDIRECT("$Y"&amp;1493+AX$852+($Z1507-1))&amp;1488):INDIRECT(INDIRECT("$Y"&amp;1493+AX$852+($Z1507-1))&amp;1492),4,FALSE),3),"")</f>
        <v/>
      </c>
      <c r="AY1507" s="53" t="str">
        <f t="shared" ca="1" si="12910"/>
        <v/>
      </c>
      <c r="AZ1507" s="53" t="str">
        <f t="shared" ca="1" si="12909"/>
        <v/>
      </c>
      <c r="BA1507" s="53" t="str">
        <f t="shared" ca="1" si="12909"/>
        <v/>
      </c>
      <c r="BB1507" s="53" t="str">
        <f t="shared" ca="1" si="12909"/>
        <v/>
      </c>
      <c r="BC1507" s="53" t="str">
        <f t="shared" ca="1" si="12909"/>
        <v/>
      </c>
      <c r="BD1507" s="53" t="str">
        <f t="shared" ca="1" si="12909"/>
        <v/>
      </c>
      <c r="BE1507" s="53" t="str">
        <f t="shared" ca="1" si="12909"/>
        <v/>
      </c>
      <c r="BF1507" s="53" t="str">
        <f t="shared" ca="1" si="12909"/>
        <v/>
      </c>
      <c r="BG1507" s="53" t="str">
        <f t="shared" ca="1" si="12909"/>
        <v/>
      </c>
      <c r="BH1507" s="53" t="str">
        <f t="shared" ca="1" si="12909"/>
        <v/>
      </c>
      <c r="BI1507" s="53" t="str">
        <f t="shared" ca="1" si="12909"/>
        <v/>
      </c>
      <c r="BJ1507" s="53" t="str">
        <f t="shared" ca="1" si="12909"/>
        <v/>
      </c>
      <c r="BK1507" s="53" t="str">
        <f t="shared" ca="1" si="12909"/>
        <v/>
      </c>
      <c r="BL1507" s="53" t="str">
        <f t="shared" ca="1" si="12909"/>
        <v/>
      </c>
      <c r="BM1507" s="53" t="str">
        <f t="shared" ca="1" si="12909"/>
        <v/>
      </c>
      <c r="BN1507" s="53" t="str">
        <f t="shared" ca="1" si="12909"/>
        <v/>
      </c>
      <c r="BO1507" s="53" t="str">
        <f t="shared" ca="1" si="12909"/>
        <v/>
      </c>
      <c r="BP1507" s="53" t="str">
        <f t="shared" ca="1" si="12909"/>
        <v/>
      </c>
    </row>
    <row r="1508" spans="24:266" hidden="1" x14ac:dyDescent="0.3">
      <c r="X1508" s="51">
        <v>1508</v>
      </c>
      <c r="Y1508" s="8" t="s">
        <v>876</v>
      </c>
      <c r="Z1508" s="7">
        <v>15</v>
      </c>
      <c r="AE1508" s="7"/>
      <c r="AF1508" s="7" t="str">
        <f ca="1">IFERROR(HLOOKUP(AF$1493,INDIRECT(INDIRECT("$Y"&amp;1493+AF$852+($Z1508-1))&amp;1488):INDIRECT(INDIRECT("$Y"&amp;1493+AF$852+($Z1508-1))&amp;1492),3,FALSE)&amp;LEFT(HLOOKUP(AF$1493,INDIRECT(INDIRECT("$Y"&amp;1493+AF$852+($Z1508-1))&amp;1488):INDIRECT(INDIRECT("$Y"&amp;1493+AF$852+($Z1508-1))&amp;1492),4,FALSE),3),"")</f>
        <v/>
      </c>
      <c r="AG1508" s="7" t="str">
        <f ca="1">IFERROR(HLOOKUP(AG$1493,INDIRECT(INDIRECT("$Y"&amp;1493+AG$852+($Z1508-1))&amp;1488):INDIRECT(INDIRECT("$Y"&amp;1493+AG$852+($Z1508-1))&amp;1492),3,FALSE)&amp;LEFT(HLOOKUP(AG$1493,INDIRECT(INDIRECT("$Y"&amp;1493+AG$852+($Z1508-1))&amp;1488):INDIRECT(INDIRECT("$Y"&amp;1493+AG$852+($Z1508-1))&amp;1492),4,FALSE),3),"")</f>
        <v/>
      </c>
      <c r="AH1508" s="7" t="str">
        <f ca="1">IFERROR(HLOOKUP(AH$1493,INDIRECT(INDIRECT("$Y"&amp;1493+AH$852+($Z1508-1))&amp;1488):INDIRECT(INDIRECT("$Y"&amp;1493+AH$852+($Z1508-1))&amp;1492),3,FALSE)&amp;LEFT(HLOOKUP(AH$1493,INDIRECT(INDIRECT("$Y"&amp;1493+AH$852+($Z1508-1))&amp;1488):INDIRECT(INDIRECT("$Y"&amp;1493+AH$852+($Z1508-1))&amp;1492),4,FALSE),3),"")</f>
        <v/>
      </c>
      <c r="AI1508" s="7" t="str">
        <f ca="1">IFERROR(HLOOKUP(AI$1493,INDIRECT(INDIRECT("$Y"&amp;1493+AI$852+($Z1508-1))&amp;1488):INDIRECT(INDIRECT("$Y"&amp;1493+AI$852+($Z1508-1))&amp;1492),3,FALSE)&amp;LEFT(HLOOKUP(AI$1493,INDIRECT(INDIRECT("$Y"&amp;1493+AI$852+($Z1508-1))&amp;1488):INDIRECT(INDIRECT("$Y"&amp;1493+AI$852+($Z1508-1))&amp;1492),4,FALSE),3),"")</f>
        <v/>
      </c>
      <c r="AJ1508" s="7" t="str">
        <f ca="1">IFERROR(HLOOKUP(AJ$1493,INDIRECT(INDIRECT("$Y"&amp;1493+AJ$852+($Z1508-1))&amp;1488):INDIRECT(INDIRECT("$Y"&amp;1493+AJ$852+($Z1508-1))&amp;1492),3,FALSE)&amp;LEFT(HLOOKUP(AJ$1493,INDIRECT(INDIRECT("$Y"&amp;1493+AJ$852+($Z1508-1))&amp;1488):INDIRECT(INDIRECT("$Y"&amp;1493+AJ$852+($Z1508-1))&amp;1492),4,FALSE),3),"")</f>
        <v/>
      </c>
      <c r="AK1508" s="7" t="str">
        <f ca="1">IFERROR(HLOOKUP(AK$1493,INDIRECT(INDIRECT("$Y"&amp;1493+AK$852+($Z1508-1))&amp;1488):INDIRECT(INDIRECT("$Y"&amp;1493+AK$852+($Z1508-1))&amp;1492),3,FALSE)&amp;LEFT(HLOOKUP(AK$1493,INDIRECT(INDIRECT("$Y"&amp;1493+AK$852+($Z1508-1))&amp;1488):INDIRECT(INDIRECT("$Y"&amp;1493+AK$852+($Z1508-1))&amp;1492),4,FALSE),3),"")</f>
        <v/>
      </c>
      <c r="AL1508" s="7" t="str">
        <f ca="1">IFERROR(HLOOKUP(AL$1493,INDIRECT(INDIRECT("$Y"&amp;1493+AL$852+($Z1508-1))&amp;1488):INDIRECT(INDIRECT("$Y"&amp;1493+AL$852+($Z1508-1))&amp;1492),3,FALSE)&amp;LEFT(HLOOKUP(AL$1493,INDIRECT(INDIRECT("$Y"&amp;1493+AL$852+($Z1508-1))&amp;1488):INDIRECT(INDIRECT("$Y"&amp;1493+AL$852+($Z1508-1))&amp;1492),4,FALSE),3),"")</f>
        <v/>
      </c>
      <c r="AM1508" s="7" t="str">
        <f ca="1">IFERROR(HLOOKUP(AM$1493,INDIRECT(INDIRECT("$Y"&amp;1493+AM$852+($Z1508-1))&amp;1488):INDIRECT(INDIRECT("$Y"&amp;1493+AM$852+($Z1508-1))&amp;1492),3,FALSE)&amp;LEFT(HLOOKUP(AM$1493,INDIRECT(INDIRECT("$Y"&amp;1493+AM$852+($Z1508-1))&amp;1488):INDIRECT(INDIRECT("$Y"&amp;1493+AM$852+($Z1508-1))&amp;1492),4,FALSE),3),"")</f>
        <v/>
      </c>
      <c r="AN1508" s="7" t="str">
        <f ca="1">IFERROR(HLOOKUP(AN$1493,INDIRECT(INDIRECT("$Y"&amp;1493+AN$852+($Z1508-1))&amp;1488):INDIRECT(INDIRECT("$Y"&amp;1493+AN$852+($Z1508-1))&amp;1492),3,FALSE)&amp;LEFT(HLOOKUP(AN$1493,INDIRECT(INDIRECT("$Y"&amp;1493+AN$852+($Z1508-1))&amp;1488):INDIRECT(INDIRECT("$Y"&amp;1493+AN$852+($Z1508-1))&amp;1492),4,FALSE),3),"")</f>
        <v/>
      </c>
      <c r="AO1508" s="7" t="str">
        <f ca="1">IFERROR(HLOOKUP(AO$1493,INDIRECT(INDIRECT("$Y"&amp;1493+AO$852+($Z1508-1))&amp;1488):INDIRECT(INDIRECT("$Y"&amp;1493+AO$852+($Z1508-1))&amp;1492),3,FALSE)&amp;LEFT(HLOOKUP(AO$1493,INDIRECT(INDIRECT("$Y"&amp;1493+AO$852+($Z1508-1))&amp;1488):INDIRECT(INDIRECT("$Y"&amp;1493+AO$852+($Z1508-1))&amp;1492),4,FALSE),3),"")</f>
        <v/>
      </c>
      <c r="AP1508" s="7" t="str">
        <f ca="1">IFERROR(HLOOKUP(AP$1493,INDIRECT(INDIRECT("$Y"&amp;1493+AP$852+($Z1508-1))&amp;1488):INDIRECT(INDIRECT("$Y"&amp;1493+AP$852+($Z1508-1))&amp;1492),3,FALSE)&amp;LEFT(HLOOKUP(AP$1493,INDIRECT(INDIRECT("$Y"&amp;1493+AP$852+($Z1508-1))&amp;1488):INDIRECT(INDIRECT("$Y"&amp;1493+AP$852+($Z1508-1))&amp;1492),4,FALSE),3),"")</f>
        <v/>
      </c>
      <c r="AQ1508" s="7" t="str">
        <f ca="1">IFERROR(HLOOKUP(AQ$1493,INDIRECT(INDIRECT("$Y"&amp;1493+AQ$852+($Z1508-1))&amp;1488):INDIRECT(INDIRECT("$Y"&amp;1493+AQ$852+($Z1508-1))&amp;1492),3,FALSE)&amp;LEFT(HLOOKUP(AQ$1493,INDIRECT(INDIRECT("$Y"&amp;1493+AQ$852+($Z1508-1))&amp;1488):INDIRECT(INDIRECT("$Y"&amp;1493+AQ$852+($Z1508-1))&amp;1492),4,FALSE),3),"")</f>
        <v/>
      </c>
      <c r="AR1508" s="7" t="str">
        <f ca="1">IFERROR(HLOOKUP(AR$1493,INDIRECT(INDIRECT("$Y"&amp;1493+AR$852+($Z1508-1))&amp;1488):INDIRECT(INDIRECT("$Y"&amp;1493+AR$852+($Z1508-1))&amp;1492),3,FALSE)&amp;LEFT(HLOOKUP(AR$1493,INDIRECT(INDIRECT("$Y"&amp;1493+AR$852+($Z1508-1))&amp;1488):INDIRECT(INDIRECT("$Y"&amp;1493+AR$852+($Z1508-1))&amp;1492),4,FALSE),3),"")</f>
        <v/>
      </c>
      <c r="AS1508" s="7" t="str">
        <f ca="1">IFERROR(HLOOKUP(AS$1493,INDIRECT(INDIRECT("$Y"&amp;1493+AS$852+($Z1508-1))&amp;1488):INDIRECT(INDIRECT("$Y"&amp;1493+AS$852+($Z1508-1))&amp;1492),3,FALSE)&amp;LEFT(HLOOKUP(AS$1493,INDIRECT(INDIRECT("$Y"&amp;1493+AS$852+($Z1508-1))&amp;1488):INDIRECT(INDIRECT("$Y"&amp;1493+AS$852+($Z1508-1))&amp;1492),4,FALSE),3),"")</f>
        <v/>
      </c>
      <c r="AT1508" s="7" t="str">
        <f ca="1">IFERROR(HLOOKUP(AT$1493,INDIRECT(INDIRECT("$Y"&amp;1493+AT$852+($Z1508-1))&amp;1488):INDIRECT(INDIRECT("$Y"&amp;1493+AT$852+($Z1508-1))&amp;1492),3,FALSE)&amp;LEFT(HLOOKUP(AT$1493,INDIRECT(INDIRECT("$Y"&amp;1493+AT$852+($Z1508-1))&amp;1488):INDIRECT(INDIRECT("$Y"&amp;1493+AT$852+($Z1508-1))&amp;1492),4,FALSE),3),"")</f>
        <v/>
      </c>
      <c r="AU1508" s="7" t="str">
        <f ca="1">IFERROR(HLOOKUP(AU$1493,INDIRECT(INDIRECT("$Y"&amp;1493+AU$852+($Z1508-1))&amp;1488):INDIRECT(INDIRECT("$Y"&amp;1493+AU$852+($Z1508-1))&amp;1492),3,FALSE)&amp;LEFT(HLOOKUP(AU$1493,INDIRECT(INDIRECT("$Y"&amp;1493+AU$852+($Z1508-1))&amp;1488):INDIRECT(INDIRECT("$Y"&amp;1493+AU$852+($Z1508-1))&amp;1492),4,FALSE),3),"")</f>
        <v/>
      </c>
      <c r="AV1508" s="7" t="str">
        <f ca="1">IFERROR(HLOOKUP(AV$1493,INDIRECT(INDIRECT("$Y"&amp;1493+AV$852+($Z1508-1))&amp;1488):INDIRECT(INDIRECT("$Y"&amp;1493+AV$852+($Z1508-1))&amp;1492),3,FALSE)&amp;LEFT(HLOOKUP(AV$1493,INDIRECT(INDIRECT("$Y"&amp;1493+AV$852+($Z1508-1))&amp;1488):INDIRECT(INDIRECT("$Y"&amp;1493+AV$852+($Z1508-1))&amp;1492),4,FALSE),3),"")</f>
        <v/>
      </c>
      <c r="AW1508" s="7" t="str">
        <f ca="1">IFERROR(HLOOKUP(AW$1493,INDIRECT(INDIRECT("$Y"&amp;1493+AW$852+($Z1508-1))&amp;1488):INDIRECT(INDIRECT("$Y"&amp;1493+AW$852+($Z1508-1))&amp;1492),3,FALSE)&amp;LEFT(HLOOKUP(AW$1493,INDIRECT(INDIRECT("$Y"&amp;1493+AW$852+($Z1508-1))&amp;1488):INDIRECT(INDIRECT("$Y"&amp;1493+AW$852+($Z1508-1))&amp;1492),4,FALSE),3),"")</f>
        <v/>
      </c>
      <c r="AX1508" s="7" t="str">
        <f ca="1">IFERROR(HLOOKUP(AX$1493,INDIRECT(INDIRECT("$Y"&amp;1493+AX$852+($Z1508-1))&amp;1488):INDIRECT(INDIRECT("$Y"&amp;1493+AX$852+($Z1508-1))&amp;1492),3,FALSE)&amp;LEFT(HLOOKUP(AX$1493,INDIRECT(INDIRECT("$Y"&amp;1493+AX$852+($Z1508-1))&amp;1488):INDIRECT(INDIRECT("$Y"&amp;1493+AX$852+($Z1508-1))&amp;1492),4,FALSE),3),"")</f>
        <v/>
      </c>
      <c r="AY1508" s="53" t="str">
        <f t="shared" ca="1" si="12910"/>
        <v/>
      </c>
      <c r="AZ1508" s="53" t="str">
        <f t="shared" ca="1" si="12909"/>
        <v/>
      </c>
      <c r="BA1508" s="53" t="str">
        <f t="shared" ca="1" si="12909"/>
        <v/>
      </c>
      <c r="BB1508" s="53" t="str">
        <f t="shared" ca="1" si="12909"/>
        <v/>
      </c>
      <c r="BC1508" s="53" t="str">
        <f t="shared" ca="1" si="12909"/>
        <v/>
      </c>
      <c r="BD1508" s="53" t="str">
        <f t="shared" ca="1" si="12909"/>
        <v/>
      </c>
      <c r="BE1508" s="53" t="str">
        <f t="shared" ca="1" si="12909"/>
        <v/>
      </c>
      <c r="BF1508" s="53" t="str">
        <f t="shared" ca="1" si="12909"/>
        <v/>
      </c>
      <c r="BG1508" s="53" t="str">
        <f t="shared" ca="1" si="12909"/>
        <v/>
      </c>
      <c r="BH1508" s="53" t="str">
        <f t="shared" ca="1" si="12909"/>
        <v/>
      </c>
      <c r="BI1508" s="53" t="str">
        <f t="shared" ca="1" si="12909"/>
        <v/>
      </c>
      <c r="BJ1508" s="53" t="str">
        <f t="shared" ca="1" si="12909"/>
        <v/>
      </c>
      <c r="BK1508" s="53" t="str">
        <f t="shared" ca="1" si="12909"/>
        <v/>
      </c>
      <c r="BL1508" s="53" t="str">
        <f t="shared" ca="1" si="12909"/>
        <v/>
      </c>
      <c r="BM1508" s="53" t="str">
        <f t="shared" ca="1" si="12909"/>
        <v/>
      </c>
      <c r="BN1508" s="53" t="str">
        <f t="shared" ca="1" si="12909"/>
        <v/>
      </c>
      <c r="BO1508" s="53" t="str">
        <f t="shared" ca="1" si="12909"/>
        <v/>
      </c>
      <c r="BP1508" s="53" t="str">
        <f t="shared" ca="1" si="12909"/>
        <v/>
      </c>
    </row>
    <row r="1509" spans="24:266" hidden="1" x14ac:dyDescent="0.3">
      <c r="X1509" s="51">
        <v>1509</v>
      </c>
      <c r="Y1509" s="8" t="s">
        <v>877</v>
      </c>
      <c r="Z1509" s="7">
        <v>16</v>
      </c>
      <c r="AE1509" s="7"/>
      <c r="AF1509" s="7" t="str">
        <f ca="1">IFERROR(HLOOKUP(AF$1493,INDIRECT(INDIRECT("$Y"&amp;1493+AF$852+($Z1509-1))&amp;1488):INDIRECT(INDIRECT("$Y"&amp;1493+AF$852+($Z1509-1))&amp;1492),3,FALSE)&amp;LEFT(HLOOKUP(AF$1493,INDIRECT(INDIRECT("$Y"&amp;1493+AF$852+($Z1509-1))&amp;1488):INDIRECT(INDIRECT("$Y"&amp;1493+AF$852+($Z1509-1))&amp;1492),4,FALSE),3),"")</f>
        <v/>
      </c>
      <c r="AG1509" s="7" t="str">
        <f ca="1">IFERROR(HLOOKUP(AG$1493,INDIRECT(INDIRECT("$Y"&amp;1493+AG$852+($Z1509-1))&amp;1488):INDIRECT(INDIRECT("$Y"&amp;1493+AG$852+($Z1509-1))&amp;1492),3,FALSE)&amp;LEFT(HLOOKUP(AG$1493,INDIRECT(INDIRECT("$Y"&amp;1493+AG$852+($Z1509-1))&amp;1488):INDIRECT(INDIRECT("$Y"&amp;1493+AG$852+($Z1509-1))&amp;1492),4,FALSE),3),"")</f>
        <v/>
      </c>
      <c r="AH1509" s="7" t="str">
        <f ca="1">IFERROR(HLOOKUP(AH$1493,INDIRECT(INDIRECT("$Y"&amp;1493+AH$852+($Z1509-1))&amp;1488):INDIRECT(INDIRECT("$Y"&amp;1493+AH$852+($Z1509-1))&amp;1492),3,FALSE)&amp;LEFT(HLOOKUP(AH$1493,INDIRECT(INDIRECT("$Y"&amp;1493+AH$852+($Z1509-1))&amp;1488):INDIRECT(INDIRECT("$Y"&amp;1493+AH$852+($Z1509-1))&amp;1492),4,FALSE),3),"")</f>
        <v/>
      </c>
      <c r="AI1509" s="7" t="str">
        <f ca="1">IFERROR(HLOOKUP(AI$1493,INDIRECT(INDIRECT("$Y"&amp;1493+AI$852+($Z1509-1))&amp;1488):INDIRECT(INDIRECT("$Y"&amp;1493+AI$852+($Z1509-1))&amp;1492),3,FALSE)&amp;LEFT(HLOOKUP(AI$1493,INDIRECT(INDIRECT("$Y"&amp;1493+AI$852+($Z1509-1))&amp;1488):INDIRECT(INDIRECT("$Y"&amp;1493+AI$852+($Z1509-1))&amp;1492),4,FALSE),3),"")</f>
        <v/>
      </c>
      <c r="AJ1509" s="7" t="str">
        <f ca="1">IFERROR(HLOOKUP(AJ$1493,INDIRECT(INDIRECT("$Y"&amp;1493+AJ$852+($Z1509-1))&amp;1488):INDIRECT(INDIRECT("$Y"&amp;1493+AJ$852+($Z1509-1))&amp;1492),3,FALSE)&amp;LEFT(HLOOKUP(AJ$1493,INDIRECT(INDIRECT("$Y"&amp;1493+AJ$852+($Z1509-1))&amp;1488):INDIRECT(INDIRECT("$Y"&amp;1493+AJ$852+($Z1509-1))&amp;1492),4,FALSE),3),"")</f>
        <v/>
      </c>
      <c r="AK1509" s="7" t="str">
        <f ca="1">IFERROR(HLOOKUP(AK$1493,INDIRECT(INDIRECT("$Y"&amp;1493+AK$852+($Z1509-1))&amp;1488):INDIRECT(INDIRECT("$Y"&amp;1493+AK$852+($Z1509-1))&amp;1492),3,FALSE)&amp;LEFT(HLOOKUP(AK$1493,INDIRECT(INDIRECT("$Y"&amp;1493+AK$852+($Z1509-1))&amp;1488):INDIRECT(INDIRECT("$Y"&amp;1493+AK$852+($Z1509-1))&amp;1492),4,FALSE),3),"")</f>
        <v/>
      </c>
      <c r="AL1509" s="7" t="str">
        <f ca="1">IFERROR(HLOOKUP(AL$1493,INDIRECT(INDIRECT("$Y"&amp;1493+AL$852+($Z1509-1))&amp;1488):INDIRECT(INDIRECT("$Y"&amp;1493+AL$852+($Z1509-1))&amp;1492),3,FALSE)&amp;LEFT(HLOOKUP(AL$1493,INDIRECT(INDIRECT("$Y"&amp;1493+AL$852+($Z1509-1))&amp;1488):INDIRECT(INDIRECT("$Y"&amp;1493+AL$852+($Z1509-1))&amp;1492),4,FALSE),3),"")</f>
        <v/>
      </c>
      <c r="AM1509" s="7" t="str">
        <f ca="1">IFERROR(HLOOKUP(AM$1493,INDIRECT(INDIRECT("$Y"&amp;1493+AM$852+($Z1509-1))&amp;1488):INDIRECT(INDIRECT("$Y"&amp;1493+AM$852+($Z1509-1))&amp;1492),3,FALSE)&amp;LEFT(HLOOKUP(AM$1493,INDIRECT(INDIRECT("$Y"&amp;1493+AM$852+($Z1509-1))&amp;1488):INDIRECT(INDIRECT("$Y"&amp;1493+AM$852+($Z1509-1))&amp;1492),4,FALSE),3),"")</f>
        <v/>
      </c>
      <c r="AN1509" s="7" t="str">
        <f ca="1">IFERROR(HLOOKUP(AN$1493,INDIRECT(INDIRECT("$Y"&amp;1493+AN$852+($Z1509-1))&amp;1488):INDIRECT(INDIRECT("$Y"&amp;1493+AN$852+($Z1509-1))&amp;1492),3,FALSE)&amp;LEFT(HLOOKUP(AN$1493,INDIRECT(INDIRECT("$Y"&amp;1493+AN$852+($Z1509-1))&amp;1488):INDIRECT(INDIRECT("$Y"&amp;1493+AN$852+($Z1509-1))&amp;1492),4,FALSE),3),"")</f>
        <v/>
      </c>
      <c r="AO1509" s="7" t="str">
        <f ca="1">IFERROR(HLOOKUP(AO$1493,INDIRECT(INDIRECT("$Y"&amp;1493+AO$852+($Z1509-1))&amp;1488):INDIRECT(INDIRECT("$Y"&amp;1493+AO$852+($Z1509-1))&amp;1492),3,FALSE)&amp;LEFT(HLOOKUP(AO$1493,INDIRECT(INDIRECT("$Y"&amp;1493+AO$852+($Z1509-1))&amp;1488):INDIRECT(INDIRECT("$Y"&amp;1493+AO$852+($Z1509-1))&amp;1492),4,FALSE),3),"")</f>
        <v/>
      </c>
      <c r="AP1509" s="7" t="str">
        <f ca="1">IFERROR(HLOOKUP(AP$1493,INDIRECT(INDIRECT("$Y"&amp;1493+AP$852+($Z1509-1))&amp;1488):INDIRECT(INDIRECT("$Y"&amp;1493+AP$852+($Z1509-1))&amp;1492),3,FALSE)&amp;LEFT(HLOOKUP(AP$1493,INDIRECT(INDIRECT("$Y"&amp;1493+AP$852+($Z1509-1))&amp;1488):INDIRECT(INDIRECT("$Y"&amp;1493+AP$852+($Z1509-1))&amp;1492),4,FALSE),3),"")</f>
        <v/>
      </c>
      <c r="AQ1509" s="7" t="str">
        <f ca="1">IFERROR(HLOOKUP(AQ$1493,INDIRECT(INDIRECT("$Y"&amp;1493+AQ$852+($Z1509-1))&amp;1488):INDIRECT(INDIRECT("$Y"&amp;1493+AQ$852+($Z1509-1))&amp;1492),3,FALSE)&amp;LEFT(HLOOKUP(AQ$1493,INDIRECT(INDIRECT("$Y"&amp;1493+AQ$852+($Z1509-1))&amp;1488):INDIRECT(INDIRECT("$Y"&amp;1493+AQ$852+($Z1509-1))&amp;1492),4,FALSE),3),"")</f>
        <v/>
      </c>
      <c r="AR1509" s="7" t="str">
        <f ca="1">IFERROR(HLOOKUP(AR$1493,INDIRECT(INDIRECT("$Y"&amp;1493+AR$852+($Z1509-1))&amp;1488):INDIRECT(INDIRECT("$Y"&amp;1493+AR$852+($Z1509-1))&amp;1492),3,FALSE)&amp;LEFT(HLOOKUP(AR$1493,INDIRECT(INDIRECT("$Y"&amp;1493+AR$852+($Z1509-1))&amp;1488):INDIRECT(INDIRECT("$Y"&amp;1493+AR$852+($Z1509-1))&amp;1492),4,FALSE),3),"")</f>
        <v/>
      </c>
      <c r="AS1509" s="7" t="str">
        <f ca="1">IFERROR(HLOOKUP(AS$1493,INDIRECT(INDIRECT("$Y"&amp;1493+AS$852+($Z1509-1))&amp;1488):INDIRECT(INDIRECT("$Y"&amp;1493+AS$852+($Z1509-1))&amp;1492),3,FALSE)&amp;LEFT(HLOOKUP(AS$1493,INDIRECT(INDIRECT("$Y"&amp;1493+AS$852+($Z1509-1))&amp;1488):INDIRECT(INDIRECT("$Y"&amp;1493+AS$852+($Z1509-1))&amp;1492),4,FALSE),3),"")</f>
        <v/>
      </c>
      <c r="AT1509" s="7" t="str">
        <f ca="1">IFERROR(HLOOKUP(AT$1493,INDIRECT(INDIRECT("$Y"&amp;1493+AT$852+($Z1509-1))&amp;1488):INDIRECT(INDIRECT("$Y"&amp;1493+AT$852+($Z1509-1))&amp;1492),3,FALSE)&amp;LEFT(HLOOKUP(AT$1493,INDIRECT(INDIRECT("$Y"&amp;1493+AT$852+($Z1509-1))&amp;1488):INDIRECT(INDIRECT("$Y"&amp;1493+AT$852+($Z1509-1))&amp;1492),4,FALSE),3),"")</f>
        <v/>
      </c>
      <c r="AU1509" s="7" t="str">
        <f ca="1">IFERROR(HLOOKUP(AU$1493,INDIRECT(INDIRECT("$Y"&amp;1493+AU$852+($Z1509-1))&amp;1488):INDIRECT(INDIRECT("$Y"&amp;1493+AU$852+($Z1509-1))&amp;1492),3,FALSE)&amp;LEFT(HLOOKUP(AU$1493,INDIRECT(INDIRECT("$Y"&amp;1493+AU$852+($Z1509-1))&amp;1488):INDIRECT(INDIRECT("$Y"&amp;1493+AU$852+($Z1509-1))&amp;1492),4,FALSE),3),"")</f>
        <v/>
      </c>
      <c r="AV1509" s="7" t="str">
        <f ca="1">IFERROR(HLOOKUP(AV$1493,INDIRECT(INDIRECT("$Y"&amp;1493+AV$852+($Z1509-1))&amp;1488):INDIRECT(INDIRECT("$Y"&amp;1493+AV$852+($Z1509-1))&amp;1492),3,FALSE)&amp;LEFT(HLOOKUP(AV$1493,INDIRECT(INDIRECT("$Y"&amp;1493+AV$852+($Z1509-1))&amp;1488):INDIRECT(INDIRECT("$Y"&amp;1493+AV$852+($Z1509-1))&amp;1492),4,FALSE),3),"")</f>
        <v/>
      </c>
      <c r="AW1509" s="7" t="str">
        <f ca="1">IFERROR(HLOOKUP(AW$1493,INDIRECT(INDIRECT("$Y"&amp;1493+AW$852+($Z1509-1))&amp;1488):INDIRECT(INDIRECT("$Y"&amp;1493+AW$852+($Z1509-1))&amp;1492),3,FALSE)&amp;LEFT(HLOOKUP(AW$1493,INDIRECT(INDIRECT("$Y"&amp;1493+AW$852+($Z1509-1))&amp;1488):INDIRECT(INDIRECT("$Y"&amp;1493+AW$852+($Z1509-1))&amp;1492),4,FALSE),3),"")</f>
        <v/>
      </c>
      <c r="AX1509" s="7" t="str">
        <f ca="1">IFERROR(HLOOKUP(AX$1493,INDIRECT(INDIRECT("$Y"&amp;1493+AX$852+($Z1509-1))&amp;1488):INDIRECT(INDIRECT("$Y"&amp;1493+AX$852+($Z1509-1))&amp;1492),3,FALSE)&amp;LEFT(HLOOKUP(AX$1493,INDIRECT(INDIRECT("$Y"&amp;1493+AX$852+($Z1509-1))&amp;1488):INDIRECT(INDIRECT("$Y"&amp;1493+AX$852+($Z1509-1))&amp;1492),4,FALSE),3),"")</f>
        <v/>
      </c>
      <c r="AY1509" s="53" t="str">
        <f t="shared" ca="1" si="12910"/>
        <v/>
      </c>
      <c r="AZ1509" s="53" t="str">
        <f t="shared" ca="1" si="12909"/>
        <v/>
      </c>
      <c r="BA1509" s="53" t="str">
        <f t="shared" ca="1" si="12909"/>
        <v/>
      </c>
      <c r="BB1509" s="53" t="str">
        <f t="shared" ca="1" si="12909"/>
        <v/>
      </c>
      <c r="BC1509" s="53" t="str">
        <f t="shared" ca="1" si="12909"/>
        <v/>
      </c>
      <c r="BD1509" s="53" t="str">
        <f t="shared" ca="1" si="12909"/>
        <v/>
      </c>
      <c r="BE1509" s="53" t="str">
        <f t="shared" ca="1" si="12909"/>
        <v/>
      </c>
      <c r="BF1509" s="53" t="str">
        <f t="shared" ca="1" si="12909"/>
        <v/>
      </c>
      <c r="BG1509" s="53" t="str">
        <f t="shared" ca="1" si="12909"/>
        <v/>
      </c>
      <c r="BH1509" s="53" t="str">
        <f t="shared" ca="1" si="12909"/>
        <v/>
      </c>
      <c r="BI1509" s="53" t="str">
        <f t="shared" ca="1" si="12909"/>
        <v/>
      </c>
      <c r="BJ1509" s="53" t="str">
        <f t="shared" ca="1" si="12909"/>
        <v/>
      </c>
      <c r="BK1509" s="53" t="str">
        <f t="shared" ca="1" si="12909"/>
        <v/>
      </c>
      <c r="BL1509" s="53" t="str">
        <f t="shared" ca="1" si="12909"/>
        <v/>
      </c>
      <c r="BM1509" s="53" t="str">
        <f t="shared" ca="1" si="12909"/>
        <v/>
      </c>
      <c r="BN1509" s="53" t="str">
        <f t="shared" ca="1" si="12909"/>
        <v/>
      </c>
      <c r="BO1509" s="53" t="str">
        <f t="shared" ca="1" si="12909"/>
        <v/>
      </c>
      <c r="BP1509" s="53" t="str">
        <f t="shared" ca="1" si="12909"/>
        <v/>
      </c>
    </row>
    <row r="1510" spans="24:266" hidden="1" x14ac:dyDescent="0.3">
      <c r="X1510" s="51">
        <v>1510</v>
      </c>
      <c r="Y1510" s="8" t="s">
        <v>878</v>
      </c>
      <c r="Z1510" s="7">
        <v>17</v>
      </c>
      <c r="AE1510" s="7"/>
      <c r="AF1510" s="7" t="str">
        <f ca="1">IFERROR(HLOOKUP(AF$1493,INDIRECT(INDIRECT("$Y"&amp;1493+AF$852+($Z1510-1))&amp;1488):INDIRECT(INDIRECT("$Y"&amp;1493+AF$852+($Z1510-1))&amp;1492),3,FALSE)&amp;LEFT(HLOOKUP(AF$1493,INDIRECT(INDIRECT("$Y"&amp;1493+AF$852+($Z1510-1))&amp;1488):INDIRECT(INDIRECT("$Y"&amp;1493+AF$852+($Z1510-1))&amp;1492),4,FALSE),3),"")</f>
        <v/>
      </c>
      <c r="AG1510" s="7" t="str">
        <f ca="1">IFERROR(HLOOKUP(AG$1493,INDIRECT(INDIRECT("$Y"&amp;1493+AG$852+($Z1510-1))&amp;1488):INDIRECT(INDIRECT("$Y"&amp;1493+AG$852+($Z1510-1))&amp;1492),3,FALSE)&amp;LEFT(HLOOKUP(AG$1493,INDIRECT(INDIRECT("$Y"&amp;1493+AG$852+($Z1510-1))&amp;1488):INDIRECT(INDIRECT("$Y"&amp;1493+AG$852+($Z1510-1))&amp;1492),4,FALSE),3),"")</f>
        <v/>
      </c>
      <c r="AH1510" s="7" t="str">
        <f ca="1">IFERROR(HLOOKUP(AH$1493,INDIRECT(INDIRECT("$Y"&amp;1493+AH$852+($Z1510-1))&amp;1488):INDIRECT(INDIRECT("$Y"&amp;1493+AH$852+($Z1510-1))&amp;1492),3,FALSE)&amp;LEFT(HLOOKUP(AH$1493,INDIRECT(INDIRECT("$Y"&amp;1493+AH$852+($Z1510-1))&amp;1488):INDIRECT(INDIRECT("$Y"&amp;1493+AH$852+($Z1510-1))&amp;1492),4,FALSE),3),"")</f>
        <v/>
      </c>
      <c r="AI1510" s="7" t="str">
        <f ca="1">IFERROR(HLOOKUP(AI$1493,INDIRECT(INDIRECT("$Y"&amp;1493+AI$852+($Z1510-1))&amp;1488):INDIRECT(INDIRECT("$Y"&amp;1493+AI$852+($Z1510-1))&amp;1492),3,FALSE)&amp;LEFT(HLOOKUP(AI$1493,INDIRECT(INDIRECT("$Y"&amp;1493+AI$852+($Z1510-1))&amp;1488):INDIRECT(INDIRECT("$Y"&amp;1493+AI$852+($Z1510-1))&amp;1492),4,FALSE),3),"")</f>
        <v/>
      </c>
      <c r="AJ1510" s="7" t="str">
        <f ca="1">IFERROR(HLOOKUP(AJ$1493,INDIRECT(INDIRECT("$Y"&amp;1493+AJ$852+($Z1510-1))&amp;1488):INDIRECT(INDIRECT("$Y"&amp;1493+AJ$852+($Z1510-1))&amp;1492),3,FALSE)&amp;LEFT(HLOOKUP(AJ$1493,INDIRECT(INDIRECT("$Y"&amp;1493+AJ$852+($Z1510-1))&amp;1488):INDIRECT(INDIRECT("$Y"&amp;1493+AJ$852+($Z1510-1))&amp;1492),4,FALSE),3),"")</f>
        <v/>
      </c>
      <c r="AK1510" s="7" t="str">
        <f ca="1">IFERROR(HLOOKUP(AK$1493,INDIRECT(INDIRECT("$Y"&amp;1493+AK$852+($Z1510-1))&amp;1488):INDIRECT(INDIRECT("$Y"&amp;1493+AK$852+($Z1510-1))&amp;1492),3,FALSE)&amp;LEFT(HLOOKUP(AK$1493,INDIRECT(INDIRECT("$Y"&amp;1493+AK$852+($Z1510-1))&amp;1488):INDIRECT(INDIRECT("$Y"&amp;1493+AK$852+($Z1510-1))&amp;1492),4,FALSE),3),"")</f>
        <v/>
      </c>
      <c r="AL1510" s="7" t="str">
        <f ca="1">IFERROR(HLOOKUP(AL$1493,INDIRECT(INDIRECT("$Y"&amp;1493+AL$852+($Z1510-1))&amp;1488):INDIRECT(INDIRECT("$Y"&amp;1493+AL$852+($Z1510-1))&amp;1492),3,FALSE)&amp;LEFT(HLOOKUP(AL$1493,INDIRECT(INDIRECT("$Y"&amp;1493+AL$852+($Z1510-1))&amp;1488):INDIRECT(INDIRECT("$Y"&amp;1493+AL$852+($Z1510-1))&amp;1492),4,FALSE),3),"")</f>
        <v/>
      </c>
      <c r="AM1510" s="7" t="str">
        <f ca="1">IFERROR(HLOOKUP(AM$1493,INDIRECT(INDIRECT("$Y"&amp;1493+AM$852+($Z1510-1))&amp;1488):INDIRECT(INDIRECT("$Y"&amp;1493+AM$852+($Z1510-1))&amp;1492),3,FALSE)&amp;LEFT(HLOOKUP(AM$1493,INDIRECT(INDIRECT("$Y"&amp;1493+AM$852+($Z1510-1))&amp;1488):INDIRECT(INDIRECT("$Y"&amp;1493+AM$852+($Z1510-1))&amp;1492),4,FALSE),3),"")</f>
        <v/>
      </c>
      <c r="AN1510" s="7" t="str">
        <f ca="1">IFERROR(HLOOKUP(AN$1493,INDIRECT(INDIRECT("$Y"&amp;1493+AN$852+($Z1510-1))&amp;1488):INDIRECT(INDIRECT("$Y"&amp;1493+AN$852+($Z1510-1))&amp;1492),3,FALSE)&amp;LEFT(HLOOKUP(AN$1493,INDIRECT(INDIRECT("$Y"&amp;1493+AN$852+($Z1510-1))&amp;1488):INDIRECT(INDIRECT("$Y"&amp;1493+AN$852+($Z1510-1))&amp;1492),4,FALSE),3),"")</f>
        <v/>
      </c>
      <c r="AO1510" s="7" t="str">
        <f ca="1">IFERROR(HLOOKUP(AO$1493,INDIRECT(INDIRECT("$Y"&amp;1493+AO$852+($Z1510-1))&amp;1488):INDIRECT(INDIRECT("$Y"&amp;1493+AO$852+($Z1510-1))&amp;1492),3,FALSE)&amp;LEFT(HLOOKUP(AO$1493,INDIRECT(INDIRECT("$Y"&amp;1493+AO$852+($Z1510-1))&amp;1488):INDIRECT(INDIRECT("$Y"&amp;1493+AO$852+($Z1510-1))&amp;1492),4,FALSE),3),"")</f>
        <v/>
      </c>
      <c r="AP1510" s="7" t="str">
        <f ca="1">IFERROR(HLOOKUP(AP$1493,INDIRECT(INDIRECT("$Y"&amp;1493+AP$852+($Z1510-1))&amp;1488):INDIRECT(INDIRECT("$Y"&amp;1493+AP$852+($Z1510-1))&amp;1492),3,FALSE)&amp;LEFT(HLOOKUP(AP$1493,INDIRECT(INDIRECT("$Y"&amp;1493+AP$852+($Z1510-1))&amp;1488):INDIRECT(INDIRECT("$Y"&amp;1493+AP$852+($Z1510-1))&amp;1492),4,FALSE),3),"")</f>
        <v/>
      </c>
      <c r="AQ1510" s="7" t="str">
        <f ca="1">IFERROR(HLOOKUP(AQ$1493,INDIRECT(INDIRECT("$Y"&amp;1493+AQ$852+($Z1510-1))&amp;1488):INDIRECT(INDIRECT("$Y"&amp;1493+AQ$852+($Z1510-1))&amp;1492),3,FALSE)&amp;LEFT(HLOOKUP(AQ$1493,INDIRECT(INDIRECT("$Y"&amp;1493+AQ$852+($Z1510-1))&amp;1488):INDIRECT(INDIRECT("$Y"&amp;1493+AQ$852+($Z1510-1))&amp;1492),4,FALSE),3),"")</f>
        <v/>
      </c>
      <c r="AR1510" s="7" t="str">
        <f ca="1">IFERROR(HLOOKUP(AR$1493,INDIRECT(INDIRECT("$Y"&amp;1493+AR$852+($Z1510-1))&amp;1488):INDIRECT(INDIRECT("$Y"&amp;1493+AR$852+($Z1510-1))&amp;1492),3,FALSE)&amp;LEFT(HLOOKUP(AR$1493,INDIRECT(INDIRECT("$Y"&amp;1493+AR$852+($Z1510-1))&amp;1488):INDIRECT(INDIRECT("$Y"&amp;1493+AR$852+($Z1510-1))&amp;1492),4,FALSE),3),"")</f>
        <v/>
      </c>
      <c r="AS1510" s="7" t="str">
        <f ca="1">IFERROR(HLOOKUP(AS$1493,INDIRECT(INDIRECT("$Y"&amp;1493+AS$852+($Z1510-1))&amp;1488):INDIRECT(INDIRECT("$Y"&amp;1493+AS$852+($Z1510-1))&amp;1492),3,FALSE)&amp;LEFT(HLOOKUP(AS$1493,INDIRECT(INDIRECT("$Y"&amp;1493+AS$852+($Z1510-1))&amp;1488):INDIRECT(INDIRECT("$Y"&amp;1493+AS$852+($Z1510-1))&amp;1492),4,FALSE),3),"")</f>
        <v/>
      </c>
      <c r="AT1510" s="7" t="str">
        <f ca="1">IFERROR(HLOOKUP(AT$1493,INDIRECT(INDIRECT("$Y"&amp;1493+AT$852+($Z1510-1))&amp;1488):INDIRECT(INDIRECT("$Y"&amp;1493+AT$852+($Z1510-1))&amp;1492),3,FALSE)&amp;LEFT(HLOOKUP(AT$1493,INDIRECT(INDIRECT("$Y"&amp;1493+AT$852+($Z1510-1))&amp;1488):INDIRECT(INDIRECT("$Y"&amp;1493+AT$852+($Z1510-1))&amp;1492),4,FALSE),3),"")</f>
        <v/>
      </c>
      <c r="AU1510" s="7" t="str">
        <f ca="1">IFERROR(HLOOKUP(AU$1493,INDIRECT(INDIRECT("$Y"&amp;1493+AU$852+($Z1510-1))&amp;1488):INDIRECT(INDIRECT("$Y"&amp;1493+AU$852+($Z1510-1))&amp;1492),3,FALSE)&amp;LEFT(HLOOKUP(AU$1493,INDIRECT(INDIRECT("$Y"&amp;1493+AU$852+($Z1510-1))&amp;1488):INDIRECT(INDIRECT("$Y"&amp;1493+AU$852+($Z1510-1))&amp;1492),4,FALSE),3),"")</f>
        <v/>
      </c>
      <c r="AV1510" s="7" t="str">
        <f ca="1">IFERROR(HLOOKUP(AV$1493,INDIRECT(INDIRECT("$Y"&amp;1493+AV$852+($Z1510-1))&amp;1488):INDIRECT(INDIRECT("$Y"&amp;1493+AV$852+($Z1510-1))&amp;1492),3,FALSE)&amp;LEFT(HLOOKUP(AV$1493,INDIRECT(INDIRECT("$Y"&amp;1493+AV$852+($Z1510-1))&amp;1488):INDIRECT(INDIRECT("$Y"&amp;1493+AV$852+($Z1510-1))&amp;1492),4,FALSE),3),"")</f>
        <v/>
      </c>
      <c r="AW1510" s="7" t="str">
        <f ca="1">IFERROR(HLOOKUP(AW$1493,INDIRECT(INDIRECT("$Y"&amp;1493+AW$852+($Z1510-1))&amp;1488):INDIRECT(INDIRECT("$Y"&amp;1493+AW$852+($Z1510-1))&amp;1492),3,FALSE)&amp;LEFT(HLOOKUP(AW$1493,INDIRECT(INDIRECT("$Y"&amp;1493+AW$852+($Z1510-1))&amp;1488):INDIRECT(INDIRECT("$Y"&amp;1493+AW$852+($Z1510-1))&amp;1492),4,FALSE),3),"")</f>
        <v/>
      </c>
      <c r="AX1510" s="7" t="str">
        <f ca="1">IFERROR(HLOOKUP(AX$1493,INDIRECT(INDIRECT("$Y"&amp;1493+AX$852+($Z1510-1))&amp;1488):INDIRECT(INDIRECT("$Y"&amp;1493+AX$852+($Z1510-1))&amp;1492),3,FALSE)&amp;LEFT(HLOOKUP(AX$1493,INDIRECT(INDIRECT("$Y"&amp;1493+AX$852+($Z1510-1))&amp;1488):INDIRECT(INDIRECT("$Y"&amp;1493+AX$852+($Z1510-1))&amp;1492),4,FALSE),3),"")</f>
        <v/>
      </c>
      <c r="AY1510" s="53" t="str">
        <f t="shared" ca="1" si="12910"/>
        <v/>
      </c>
      <c r="AZ1510" s="53" t="str">
        <f t="shared" ca="1" si="12909"/>
        <v/>
      </c>
      <c r="BA1510" s="53" t="str">
        <f t="shared" ca="1" si="12909"/>
        <v/>
      </c>
      <c r="BB1510" s="53" t="str">
        <f t="shared" ca="1" si="12909"/>
        <v/>
      </c>
      <c r="BC1510" s="53" t="str">
        <f t="shared" ca="1" si="12909"/>
        <v/>
      </c>
      <c r="BD1510" s="53" t="str">
        <f t="shared" ca="1" si="12909"/>
        <v/>
      </c>
      <c r="BE1510" s="53" t="str">
        <f t="shared" ca="1" si="12909"/>
        <v/>
      </c>
      <c r="BF1510" s="53" t="str">
        <f t="shared" ca="1" si="12909"/>
        <v/>
      </c>
      <c r="BG1510" s="53" t="str">
        <f t="shared" ca="1" si="12909"/>
        <v/>
      </c>
      <c r="BH1510" s="53" t="str">
        <f t="shared" ca="1" si="12909"/>
        <v/>
      </c>
      <c r="BI1510" s="53" t="str">
        <f t="shared" ca="1" si="12909"/>
        <v/>
      </c>
      <c r="BJ1510" s="53" t="str">
        <f t="shared" ca="1" si="12909"/>
        <v/>
      </c>
      <c r="BK1510" s="53" t="str">
        <f t="shared" ca="1" si="12909"/>
        <v/>
      </c>
      <c r="BL1510" s="53" t="str">
        <f t="shared" ca="1" si="12909"/>
        <v/>
      </c>
      <c r="BM1510" s="53" t="str">
        <f t="shared" ca="1" si="12909"/>
        <v/>
      </c>
      <c r="BN1510" s="53" t="str">
        <f t="shared" ca="1" si="12909"/>
        <v/>
      </c>
      <c r="BO1510" s="53" t="str">
        <f t="shared" ca="1" si="12909"/>
        <v/>
      </c>
      <c r="BP1510" s="53" t="str">
        <f t="shared" ref="BP1510:BP1511" ca="1" si="12911">LEFT(AW1509,1)</f>
        <v/>
      </c>
    </row>
    <row r="1511" spans="24:266" hidden="1" x14ac:dyDescent="0.3">
      <c r="X1511" s="51">
        <v>1511</v>
      </c>
      <c r="Y1511" s="8" t="s">
        <v>879</v>
      </c>
      <c r="Z1511" s="7">
        <v>18</v>
      </c>
      <c r="AE1511" s="7"/>
      <c r="AF1511" s="7" t="str">
        <f ca="1">IFERROR(HLOOKUP(AF$1493,INDIRECT(INDIRECT("$Y"&amp;1493+AF$852+($Z1511-1))&amp;1488):INDIRECT(INDIRECT("$Y"&amp;1493+AF$852+($Z1511-1))&amp;1492),3,FALSE)&amp;LEFT(HLOOKUP(AF$1493,INDIRECT(INDIRECT("$Y"&amp;1493+AF$852+($Z1511-1))&amp;1488):INDIRECT(INDIRECT("$Y"&amp;1493+AF$852+($Z1511-1))&amp;1492),4,FALSE),3),"")</f>
        <v/>
      </c>
      <c r="AG1511" s="7" t="str">
        <f ca="1">IFERROR(HLOOKUP(AG$1493,INDIRECT(INDIRECT("$Y"&amp;1493+AG$852+($Z1511-1))&amp;1488):INDIRECT(INDIRECT("$Y"&amp;1493+AG$852+($Z1511-1))&amp;1492),3,FALSE)&amp;LEFT(HLOOKUP(AG$1493,INDIRECT(INDIRECT("$Y"&amp;1493+AG$852+($Z1511-1))&amp;1488):INDIRECT(INDIRECT("$Y"&amp;1493+AG$852+($Z1511-1))&amp;1492),4,FALSE),3),"")</f>
        <v/>
      </c>
      <c r="AH1511" s="7" t="str">
        <f ca="1">IFERROR(HLOOKUP(AH$1493,INDIRECT(INDIRECT("$Y"&amp;1493+AH$852+($Z1511-1))&amp;1488):INDIRECT(INDIRECT("$Y"&amp;1493+AH$852+($Z1511-1))&amp;1492),3,FALSE)&amp;LEFT(HLOOKUP(AH$1493,INDIRECT(INDIRECT("$Y"&amp;1493+AH$852+($Z1511-1))&amp;1488):INDIRECT(INDIRECT("$Y"&amp;1493+AH$852+($Z1511-1))&amp;1492),4,FALSE),3),"")</f>
        <v/>
      </c>
      <c r="AI1511" s="7" t="str">
        <f ca="1">IFERROR(HLOOKUP(AI$1493,INDIRECT(INDIRECT("$Y"&amp;1493+AI$852+($Z1511-1))&amp;1488):INDIRECT(INDIRECT("$Y"&amp;1493+AI$852+($Z1511-1))&amp;1492),3,FALSE)&amp;LEFT(HLOOKUP(AI$1493,INDIRECT(INDIRECT("$Y"&amp;1493+AI$852+($Z1511-1))&amp;1488):INDIRECT(INDIRECT("$Y"&amp;1493+AI$852+($Z1511-1))&amp;1492),4,FALSE),3),"")</f>
        <v/>
      </c>
      <c r="AJ1511" s="7" t="str">
        <f ca="1">IFERROR(HLOOKUP(AJ$1493,INDIRECT(INDIRECT("$Y"&amp;1493+AJ$852+($Z1511-1))&amp;1488):INDIRECT(INDIRECT("$Y"&amp;1493+AJ$852+($Z1511-1))&amp;1492),3,FALSE)&amp;LEFT(HLOOKUP(AJ$1493,INDIRECT(INDIRECT("$Y"&amp;1493+AJ$852+($Z1511-1))&amp;1488):INDIRECT(INDIRECT("$Y"&amp;1493+AJ$852+($Z1511-1))&amp;1492),4,FALSE),3),"")</f>
        <v/>
      </c>
      <c r="AK1511" s="7" t="str">
        <f ca="1">IFERROR(HLOOKUP(AK$1493,INDIRECT(INDIRECT("$Y"&amp;1493+AK$852+($Z1511-1))&amp;1488):INDIRECT(INDIRECT("$Y"&amp;1493+AK$852+($Z1511-1))&amp;1492),3,FALSE)&amp;LEFT(HLOOKUP(AK$1493,INDIRECT(INDIRECT("$Y"&amp;1493+AK$852+($Z1511-1))&amp;1488):INDIRECT(INDIRECT("$Y"&amp;1493+AK$852+($Z1511-1))&amp;1492),4,FALSE),3),"")</f>
        <v/>
      </c>
      <c r="AL1511" s="7" t="str">
        <f ca="1">IFERROR(HLOOKUP(AL$1493,INDIRECT(INDIRECT("$Y"&amp;1493+AL$852+($Z1511-1))&amp;1488):INDIRECT(INDIRECT("$Y"&amp;1493+AL$852+($Z1511-1))&amp;1492),3,FALSE)&amp;LEFT(HLOOKUP(AL$1493,INDIRECT(INDIRECT("$Y"&amp;1493+AL$852+($Z1511-1))&amp;1488):INDIRECT(INDIRECT("$Y"&amp;1493+AL$852+($Z1511-1))&amp;1492),4,FALSE),3),"")</f>
        <v/>
      </c>
      <c r="AM1511" s="7" t="str">
        <f ca="1">IFERROR(HLOOKUP(AM$1493,INDIRECT(INDIRECT("$Y"&amp;1493+AM$852+($Z1511-1))&amp;1488):INDIRECT(INDIRECT("$Y"&amp;1493+AM$852+($Z1511-1))&amp;1492),3,FALSE)&amp;LEFT(HLOOKUP(AM$1493,INDIRECT(INDIRECT("$Y"&amp;1493+AM$852+($Z1511-1))&amp;1488):INDIRECT(INDIRECT("$Y"&amp;1493+AM$852+($Z1511-1))&amp;1492),4,FALSE),3),"")</f>
        <v/>
      </c>
      <c r="AN1511" s="7" t="str">
        <f ca="1">IFERROR(HLOOKUP(AN$1493,INDIRECT(INDIRECT("$Y"&amp;1493+AN$852+($Z1511-1))&amp;1488):INDIRECT(INDIRECT("$Y"&amp;1493+AN$852+($Z1511-1))&amp;1492),3,FALSE)&amp;LEFT(HLOOKUP(AN$1493,INDIRECT(INDIRECT("$Y"&amp;1493+AN$852+($Z1511-1))&amp;1488):INDIRECT(INDIRECT("$Y"&amp;1493+AN$852+($Z1511-1))&amp;1492),4,FALSE),3),"")</f>
        <v/>
      </c>
      <c r="AO1511" s="7" t="str">
        <f ca="1">IFERROR(HLOOKUP(AO$1493,INDIRECT(INDIRECT("$Y"&amp;1493+AO$852+($Z1511-1))&amp;1488):INDIRECT(INDIRECT("$Y"&amp;1493+AO$852+($Z1511-1))&amp;1492),3,FALSE)&amp;LEFT(HLOOKUP(AO$1493,INDIRECT(INDIRECT("$Y"&amp;1493+AO$852+($Z1511-1))&amp;1488):INDIRECT(INDIRECT("$Y"&amp;1493+AO$852+($Z1511-1))&amp;1492),4,FALSE),3),"")</f>
        <v/>
      </c>
      <c r="AP1511" s="7" t="str">
        <f ca="1">IFERROR(HLOOKUP(AP$1493,INDIRECT(INDIRECT("$Y"&amp;1493+AP$852+($Z1511-1))&amp;1488):INDIRECT(INDIRECT("$Y"&amp;1493+AP$852+($Z1511-1))&amp;1492),3,FALSE)&amp;LEFT(HLOOKUP(AP$1493,INDIRECT(INDIRECT("$Y"&amp;1493+AP$852+($Z1511-1))&amp;1488):INDIRECT(INDIRECT("$Y"&amp;1493+AP$852+($Z1511-1))&amp;1492),4,FALSE),3),"")</f>
        <v/>
      </c>
      <c r="AQ1511" s="7" t="str">
        <f ca="1">IFERROR(HLOOKUP(AQ$1493,INDIRECT(INDIRECT("$Y"&amp;1493+AQ$852+($Z1511-1))&amp;1488):INDIRECT(INDIRECT("$Y"&amp;1493+AQ$852+($Z1511-1))&amp;1492),3,FALSE)&amp;LEFT(HLOOKUP(AQ$1493,INDIRECT(INDIRECT("$Y"&amp;1493+AQ$852+($Z1511-1))&amp;1488):INDIRECT(INDIRECT("$Y"&amp;1493+AQ$852+($Z1511-1))&amp;1492),4,FALSE),3),"")</f>
        <v/>
      </c>
      <c r="AR1511" s="7" t="str">
        <f ca="1">IFERROR(HLOOKUP(AR$1493,INDIRECT(INDIRECT("$Y"&amp;1493+AR$852+($Z1511-1))&amp;1488):INDIRECT(INDIRECT("$Y"&amp;1493+AR$852+($Z1511-1))&amp;1492),3,FALSE)&amp;LEFT(HLOOKUP(AR$1493,INDIRECT(INDIRECT("$Y"&amp;1493+AR$852+($Z1511-1))&amp;1488):INDIRECT(INDIRECT("$Y"&amp;1493+AR$852+($Z1511-1))&amp;1492),4,FALSE),3),"")</f>
        <v/>
      </c>
      <c r="AS1511" s="7" t="str">
        <f ca="1">IFERROR(HLOOKUP(AS$1493,INDIRECT(INDIRECT("$Y"&amp;1493+AS$852+($Z1511-1))&amp;1488):INDIRECT(INDIRECT("$Y"&amp;1493+AS$852+($Z1511-1))&amp;1492),3,FALSE)&amp;LEFT(HLOOKUP(AS$1493,INDIRECT(INDIRECT("$Y"&amp;1493+AS$852+($Z1511-1))&amp;1488):INDIRECT(INDIRECT("$Y"&amp;1493+AS$852+($Z1511-1))&amp;1492),4,FALSE),3),"")</f>
        <v/>
      </c>
      <c r="AT1511" s="7" t="str">
        <f ca="1">IFERROR(HLOOKUP(AT$1493,INDIRECT(INDIRECT("$Y"&amp;1493+AT$852+($Z1511-1))&amp;1488):INDIRECT(INDIRECT("$Y"&amp;1493+AT$852+($Z1511-1))&amp;1492),3,FALSE)&amp;LEFT(HLOOKUP(AT$1493,INDIRECT(INDIRECT("$Y"&amp;1493+AT$852+($Z1511-1))&amp;1488):INDIRECT(INDIRECT("$Y"&amp;1493+AT$852+($Z1511-1))&amp;1492),4,FALSE),3),"")</f>
        <v/>
      </c>
      <c r="AU1511" s="7" t="str">
        <f ca="1">IFERROR(HLOOKUP(AU$1493,INDIRECT(INDIRECT("$Y"&amp;1493+AU$852+($Z1511-1))&amp;1488):INDIRECT(INDIRECT("$Y"&amp;1493+AU$852+($Z1511-1))&amp;1492),3,FALSE)&amp;LEFT(HLOOKUP(AU$1493,INDIRECT(INDIRECT("$Y"&amp;1493+AU$852+($Z1511-1))&amp;1488):INDIRECT(INDIRECT("$Y"&amp;1493+AU$852+($Z1511-1))&amp;1492),4,FALSE),3),"")</f>
        <v/>
      </c>
      <c r="AV1511" s="7" t="str">
        <f ca="1">IFERROR(HLOOKUP(AV$1493,INDIRECT(INDIRECT("$Y"&amp;1493+AV$852+($Z1511-1))&amp;1488):INDIRECT(INDIRECT("$Y"&amp;1493+AV$852+($Z1511-1))&amp;1492),3,FALSE)&amp;LEFT(HLOOKUP(AV$1493,INDIRECT(INDIRECT("$Y"&amp;1493+AV$852+($Z1511-1))&amp;1488):INDIRECT(INDIRECT("$Y"&amp;1493+AV$852+($Z1511-1))&amp;1492),4,FALSE),3),"")</f>
        <v/>
      </c>
      <c r="AW1511" s="7" t="str">
        <f ca="1">IFERROR(HLOOKUP(AW$1493,INDIRECT(INDIRECT("$Y"&amp;1493+AW$852+($Z1511-1))&amp;1488):INDIRECT(INDIRECT("$Y"&amp;1493+AW$852+($Z1511-1))&amp;1492),3,FALSE)&amp;LEFT(HLOOKUP(AW$1493,INDIRECT(INDIRECT("$Y"&amp;1493+AW$852+($Z1511-1))&amp;1488):INDIRECT(INDIRECT("$Y"&amp;1493+AW$852+($Z1511-1))&amp;1492),4,FALSE),3),"")</f>
        <v/>
      </c>
      <c r="AX1511" s="7" t="str">
        <f ca="1">IFERROR(HLOOKUP(AX$1493,INDIRECT(INDIRECT("$Y"&amp;1493+AX$852+($Z1511-1))&amp;1488):INDIRECT(INDIRECT("$Y"&amp;1493+AX$852+($Z1511-1))&amp;1492),3,FALSE)&amp;LEFT(HLOOKUP(AX$1493,INDIRECT(INDIRECT("$Y"&amp;1493+AX$852+($Z1511-1))&amp;1488):INDIRECT(INDIRECT("$Y"&amp;1493+AX$852+($Z1511-1))&amp;1492),4,FALSE),3),"")</f>
        <v/>
      </c>
      <c r="AY1511" s="53" t="str">
        <f t="shared" ca="1" si="12910"/>
        <v/>
      </c>
      <c r="AZ1511" s="53" t="str">
        <f t="shared" ref="AZ1511" ca="1" si="12912">LEFT(AG1510,1)</f>
        <v/>
      </c>
      <c r="BA1511" s="53" t="str">
        <f t="shared" ref="BA1511" ca="1" si="12913">LEFT(AH1510,1)</f>
        <v/>
      </c>
      <c r="BB1511" s="53" t="str">
        <f t="shared" ref="BB1511" ca="1" si="12914">LEFT(AI1510,1)</f>
        <v/>
      </c>
      <c r="BC1511" s="53" t="str">
        <f t="shared" ref="BC1511" ca="1" si="12915">LEFT(AJ1510,1)</f>
        <v/>
      </c>
      <c r="BD1511" s="53" t="str">
        <f t="shared" ref="BD1511" ca="1" si="12916">LEFT(AK1510,1)</f>
        <v/>
      </c>
      <c r="BE1511" s="53" t="str">
        <f t="shared" ref="BE1511" ca="1" si="12917">LEFT(AL1510,1)</f>
        <v/>
      </c>
      <c r="BF1511" s="53" t="str">
        <f t="shared" ref="BF1511" ca="1" si="12918">LEFT(AM1510,1)</f>
        <v/>
      </c>
      <c r="BG1511" s="53" t="str">
        <f t="shared" ref="BG1511" ca="1" si="12919">LEFT(AN1510,1)</f>
        <v/>
      </c>
      <c r="BH1511" s="53" t="str">
        <f t="shared" ref="BH1511" ca="1" si="12920">LEFT(AO1510,1)</f>
        <v/>
      </c>
      <c r="BI1511" s="53" t="str">
        <f t="shared" ref="BI1511" ca="1" si="12921">LEFT(AP1510,1)</f>
        <v/>
      </c>
      <c r="BJ1511" s="53" t="str">
        <f t="shared" ref="BJ1511" ca="1" si="12922">LEFT(AQ1510,1)</f>
        <v/>
      </c>
      <c r="BK1511" s="53" t="str">
        <f t="shared" ref="BK1511" ca="1" si="12923">LEFT(AR1510,1)</f>
        <v/>
      </c>
      <c r="BL1511" s="53" t="str">
        <f t="shared" ref="BL1511" ca="1" si="12924">LEFT(AS1510,1)</f>
        <v/>
      </c>
      <c r="BM1511" s="53" t="str">
        <f t="shared" ref="BM1511" ca="1" si="12925">LEFT(AT1510,1)</f>
        <v/>
      </c>
      <c r="BN1511" s="53" t="str">
        <f t="shared" ref="BN1511" ca="1" si="12926">LEFT(AU1510,1)</f>
        <v/>
      </c>
      <c r="BO1511" s="53" t="str">
        <f t="shared" ref="BO1511" ca="1" si="12927">LEFT(AV1510,1)</f>
        <v/>
      </c>
      <c r="BP1511" s="53" t="str">
        <f t="shared" ca="1" si="12911"/>
        <v/>
      </c>
      <c r="IK1511" s="7" t="str">
        <f t="shared" ref="IK1511:JD1511" si="12928">IF(IJ847="","",IJ847)</f>
        <v/>
      </c>
      <c r="IL1511" s="7" t="str">
        <f t="shared" si="12928"/>
        <v/>
      </c>
      <c r="IM1511" s="7" t="str">
        <f t="shared" si="12928"/>
        <v/>
      </c>
      <c r="IN1511" s="7" t="str">
        <f t="shared" si="12928"/>
        <v/>
      </c>
      <c r="IO1511" s="7" t="str">
        <f t="shared" si="12928"/>
        <v/>
      </c>
      <c r="IP1511" s="7" t="str">
        <f t="shared" si="12928"/>
        <v/>
      </c>
      <c r="IQ1511" s="7" t="str">
        <f t="shared" si="12928"/>
        <v/>
      </c>
      <c r="IR1511" s="7" t="str">
        <f t="shared" si="12928"/>
        <v/>
      </c>
      <c r="IS1511" s="7" t="str">
        <f t="shared" si="12928"/>
        <v/>
      </c>
      <c r="IT1511" s="7" t="str">
        <f t="shared" si="12928"/>
        <v/>
      </c>
      <c r="IU1511" s="7" t="str">
        <f t="shared" si="12928"/>
        <v/>
      </c>
      <c r="IV1511" s="7" t="str">
        <f t="shared" si="12928"/>
        <v/>
      </c>
      <c r="IW1511" s="7" t="str">
        <f t="shared" si="12928"/>
        <v/>
      </c>
      <c r="IX1511" s="7" t="str">
        <f t="shared" si="12928"/>
        <v/>
      </c>
      <c r="IY1511" s="7" t="str">
        <f t="shared" si="12928"/>
        <v/>
      </c>
      <c r="IZ1511" s="7" t="str">
        <f t="shared" si="12928"/>
        <v/>
      </c>
      <c r="JA1511" s="7" t="str">
        <f t="shared" si="12928"/>
        <v/>
      </c>
      <c r="JB1511" s="7" t="str">
        <f t="shared" si="12928"/>
        <v/>
      </c>
      <c r="JC1511" s="7" t="str">
        <f t="shared" si="12928"/>
        <v/>
      </c>
      <c r="JD1511" s="7" t="str">
        <f t="shared" si="12928"/>
        <v/>
      </c>
    </row>
    <row r="1512" spans="24:266" hidden="1" x14ac:dyDescent="0.3">
      <c r="X1512" s="51">
        <v>1512</v>
      </c>
      <c r="AE1512" s="7"/>
      <c r="AF1512" s="7" t="str">
        <f>IF(AF$1493="","",COUNTIF(AF$1494:AF$1511,"*Day*"))</f>
        <v/>
      </c>
      <c r="AG1512" s="7" t="str">
        <f t="shared" ref="AG1512:AX1512" si="12929">IF(AG$1493="","",COUNTIF(AG$1494:AG$1511,"*Day*"))</f>
        <v/>
      </c>
      <c r="AH1512" s="7" t="str">
        <f t="shared" si="12929"/>
        <v/>
      </c>
      <c r="AI1512" s="7" t="str">
        <f t="shared" si="12929"/>
        <v/>
      </c>
      <c r="AJ1512" s="7" t="str">
        <f t="shared" si="12929"/>
        <v/>
      </c>
      <c r="AK1512" s="7" t="str">
        <f t="shared" si="12929"/>
        <v/>
      </c>
      <c r="AL1512" s="7" t="str">
        <f t="shared" si="12929"/>
        <v/>
      </c>
      <c r="AM1512" s="7" t="str">
        <f t="shared" si="12929"/>
        <v/>
      </c>
      <c r="AN1512" s="7" t="str">
        <f t="shared" si="12929"/>
        <v/>
      </c>
      <c r="AO1512" s="7" t="str">
        <f t="shared" si="12929"/>
        <v/>
      </c>
      <c r="AP1512" s="7" t="str">
        <f t="shared" si="12929"/>
        <v/>
      </c>
      <c r="AQ1512" s="7" t="str">
        <f t="shared" si="12929"/>
        <v/>
      </c>
      <c r="AR1512" s="7" t="str">
        <f t="shared" si="12929"/>
        <v/>
      </c>
      <c r="AS1512" s="7" t="str">
        <f t="shared" si="12929"/>
        <v/>
      </c>
      <c r="AT1512" s="7" t="str">
        <f t="shared" si="12929"/>
        <v/>
      </c>
      <c r="AU1512" s="7" t="str">
        <f t="shared" si="12929"/>
        <v/>
      </c>
      <c r="AV1512" s="7" t="str">
        <f t="shared" si="12929"/>
        <v/>
      </c>
      <c r="AW1512" s="7" t="str">
        <f t="shared" si="12929"/>
        <v/>
      </c>
      <c r="AX1512" s="7" t="str">
        <f t="shared" si="12929"/>
        <v/>
      </c>
      <c r="AY1512" s="53" t="str">
        <f>IF(AY1494&lt;=AY1493,AY1494,"")</f>
        <v/>
      </c>
      <c r="AZ1512" s="53" t="str">
        <f t="shared" ref="AZ1512:BP1512" si="12930">IF(AZ1494&lt;=AZ1493,AZ1494,"")</f>
        <v/>
      </c>
      <c r="BA1512" s="53" t="str">
        <f t="shared" si="12930"/>
        <v/>
      </c>
      <c r="BB1512" s="53" t="str">
        <f t="shared" si="12930"/>
        <v/>
      </c>
      <c r="BC1512" s="53" t="str">
        <f t="shared" si="12930"/>
        <v/>
      </c>
      <c r="BD1512" s="53" t="str">
        <f t="shared" si="12930"/>
        <v/>
      </c>
      <c r="BE1512" s="53" t="str">
        <f t="shared" si="12930"/>
        <v/>
      </c>
      <c r="BF1512" s="53" t="str">
        <f t="shared" si="12930"/>
        <v/>
      </c>
      <c r="BG1512" s="53" t="str">
        <f t="shared" si="12930"/>
        <v/>
      </c>
      <c r="BH1512" s="53" t="str">
        <f t="shared" si="12930"/>
        <v/>
      </c>
      <c r="BI1512" s="53" t="str">
        <f t="shared" si="12930"/>
        <v/>
      </c>
      <c r="BJ1512" s="53" t="str">
        <f t="shared" si="12930"/>
        <v/>
      </c>
      <c r="BK1512" s="53" t="str">
        <f t="shared" si="12930"/>
        <v/>
      </c>
      <c r="BL1512" s="53" t="str">
        <f t="shared" si="12930"/>
        <v/>
      </c>
      <c r="BM1512" s="53" t="str">
        <f t="shared" si="12930"/>
        <v/>
      </c>
      <c r="BN1512" s="53" t="str">
        <f t="shared" si="12930"/>
        <v/>
      </c>
      <c r="BO1512" s="53" t="str">
        <f t="shared" si="12930"/>
        <v/>
      </c>
      <c r="BP1512" s="53" t="str">
        <f t="shared" si="12930"/>
        <v/>
      </c>
      <c r="IK1512" s="7" t="str">
        <f t="shared" ref="IK1512:JD1512" si="12931">IF(IJ848="","",IJ848)</f>
        <v/>
      </c>
      <c r="IL1512" s="7" t="str">
        <f t="shared" si="12931"/>
        <v/>
      </c>
      <c r="IM1512" s="7" t="str">
        <f t="shared" si="12931"/>
        <v/>
      </c>
      <c r="IN1512" s="7" t="str">
        <f t="shared" si="12931"/>
        <v/>
      </c>
      <c r="IO1512" s="7" t="str">
        <f t="shared" si="12931"/>
        <v/>
      </c>
      <c r="IP1512" s="7" t="str">
        <f t="shared" si="12931"/>
        <v/>
      </c>
      <c r="IQ1512" s="7" t="str">
        <f t="shared" si="12931"/>
        <v/>
      </c>
      <c r="IR1512" s="7" t="str">
        <f t="shared" si="12931"/>
        <v/>
      </c>
      <c r="IS1512" s="7" t="str">
        <f t="shared" si="12931"/>
        <v/>
      </c>
      <c r="IT1512" s="7" t="str">
        <f t="shared" si="12931"/>
        <v/>
      </c>
      <c r="IU1512" s="7" t="str">
        <f t="shared" si="12931"/>
        <v/>
      </c>
      <c r="IV1512" s="7" t="str">
        <f t="shared" si="12931"/>
        <v/>
      </c>
      <c r="IW1512" s="7" t="str">
        <f t="shared" si="12931"/>
        <v/>
      </c>
      <c r="IX1512" s="7" t="str">
        <f t="shared" si="12931"/>
        <v/>
      </c>
      <c r="IY1512" s="7" t="str">
        <f t="shared" si="12931"/>
        <v/>
      </c>
      <c r="IZ1512" s="7" t="str">
        <f t="shared" si="12931"/>
        <v/>
      </c>
      <c r="JA1512" s="7" t="str">
        <f t="shared" si="12931"/>
        <v/>
      </c>
      <c r="JB1512" s="7" t="str">
        <f t="shared" si="12931"/>
        <v/>
      </c>
      <c r="JC1512" s="7" t="str">
        <f t="shared" si="12931"/>
        <v/>
      </c>
      <c r="JD1512" s="7" t="str">
        <f t="shared" si="12931"/>
        <v/>
      </c>
    </row>
    <row r="1513" spans="24:266" hidden="1" x14ac:dyDescent="0.3">
      <c r="X1513" s="51">
        <v>1513</v>
      </c>
      <c r="AE1513" s="7"/>
      <c r="AF1513" s="7" t="str">
        <f>IF(AF$1493="","",COUNTIF(AF$1494:AF$1511,"*Nig*"))</f>
        <v/>
      </c>
      <c r="AG1513" s="7" t="str">
        <f t="shared" ref="AG1513:AX1513" si="12932">IF(AG$1493="","",COUNTIF(AG$1494:AG$1511,"*Nig*"))</f>
        <v/>
      </c>
      <c r="AH1513" s="7" t="str">
        <f t="shared" si="12932"/>
        <v/>
      </c>
      <c r="AI1513" s="7" t="str">
        <f t="shared" si="12932"/>
        <v/>
      </c>
      <c r="AJ1513" s="7" t="str">
        <f t="shared" si="12932"/>
        <v/>
      </c>
      <c r="AK1513" s="7" t="str">
        <f t="shared" si="12932"/>
        <v/>
      </c>
      <c r="AL1513" s="7" t="str">
        <f t="shared" si="12932"/>
        <v/>
      </c>
      <c r="AM1513" s="7" t="str">
        <f t="shared" si="12932"/>
        <v/>
      </c>
      <c r="AN1513" s="7" t="str">
        <f t="shared" si="12932"/>
        <v/>
      </c>
      <c r="AO1513" s="7" t="str">
        <f t="shared" si="12932"/>
        <v/>
      </c>
      <c r="AP1513" s="7" t="str">
        <f t="shared" si="12932"/>
        <v/>
      </c>
      <c r="AQ1513" s="7" t="str">
        <f t="shared" si="12932"/>
        <v/>
      </c>
      <c r="AR1513" s="7" t="str">
        <f t="shared" si="12932"/>
        <v/>
      </c>
      <c r="AS1513" s="7" t="str">
        <f t="shared" si="12932"/>
        <v/>
      </c>
      <c r="AT1513" s="7" t="str">
        <f t="shared" si="12932"/>
        <v/>
      </c>
      <c r="AU1513" s="7" t="str">
        <f t="shared" si="12932"/>
        <v/>
      </c>
      <c r="AV1513" s="7" t="str">
        <f t="shared" si="12932"/>
        <v/>
      </c>
      <c r="AW1513" s="7" t="str">
        <f t="shared" si="12932"/>
        <v/>
      </c>
      <c r="AX1513" s="7" t="str">
        <f t="shared" si="12932"/>
        <v/>
      </c>
      <c r="AY1513" s="53" t="str">
        <f>AF1512</f>
        <v/>
      </c>
      <c r="AZ1513" s="53" t="str">
        <f t="shared" ref="AZ1513" si="12933">AG1512</f>
        <v/>
      </c>
      <c r="BA1513" s="53" t="str">
        <f t="shared" ref="BA1513" si="12934">AH1512</f>
        <v/>
      </c>
      <c r="BB1513" s="53" t="str">
        <f t="shared" ref="BB1513" si="12935">AI1512</f>
        <v/>
      </c>
      <c r="BC1513" s="53" t="str">
        <f t="shared" ref="BC1513" si="12936">AJ1512</f>
        <v/>
      </c>
      <c r="BD1513" s="53" t="str">
        <f t="shared" ref="BD1513" si="12937">AK1512</f>
        <v/>
      </c>
      <c r="BE1513" s="53" t="str">
        <f t="shared" ref="BE1513" si="12938">AL1512</f>
        <v/>
      </c>
      <c r="BF1513" s="53" t="str">
        <f t="shared" ref="BF1513" si="12939">AM1512</f>
        <v/>
      </c>
      <c r="BG1513" s="53" t="str">
        <f t="shared" ref="BG1513" si="12940">AN1512</f>
        <v/>
      </c>
      <c r="BH1513" s="53" t="str">
        <f t="shared" ref="BH1513" si="12941">AO1512</f>
        <v/>
      </c>
      <c r="BI1513" s="53" t="str">
        <f t="shared" ref="BI1513" si="12942">AP1512</f>
        <v/>
      </c>
      <c r="BJ1513" s="53" t="str">
        <f t="shared" ref="BJ1513" si="12943">AQ1512</f>
        <v/>
      </c>
      <c r="BK1513" s="53" t="str">
        <f t="shared" ref="BK1513" si="12944">AR1512</f>
        <v/>
      </c>
      <c r="BL1513" s="53" t="str">
        <f t="shared" ref="BL1513" si="12945">AS1512</f>
        <v/>
      </c>
      <c r="BM1513" s="53" t="str">
        <f t="shared" ref="BM1513" si="12946">AT1512</f>
        <v/>
      </c>
      <c r="BN1513" s="53" t="str">
        <f t="shared" ref="BN1513" si="12947">AU1512</f>
        <v/>
      </c>
      <c r="BO1513" s="53" t="str">
        <f t="shared" ref="BO1513" si="12948">AV1512</f>
        <v/>
      </c>
      <c r="BP1513" s="53" t="str">
        <f t="shared" ref="BP1513" si="12949">AW1512</f>
        <v/>
      </c>
      <c r="IK1513" s="7" t="str">
        <f t="shared" ref="IK1513:JD1513" si="12950">IF(IJ849="","",IJ849)</f>
        <v/>
      </c>
      <c r="IL1513" s="7" t="str">
        <f t="shared" si="12950"/>
        <v/>
      </c>
      <c r="IM1513" s="7" t="str">
        <f t="shared" si="12950"/>
        <v/>
      </c>
      <c r="IN1513" s="7" t="str">
        <f t="shared" si="12950"/>
        <v/>
      </c>
      <c r="IO1513" s="7" t="str">
        <f t="shared" si="12950"/>
        <v/>
      </c>
      <c r="IP1513" s="7" t="str">
        <f t="shared" si="12950"/>
        <v/>
      </c>
      <c r="IQ1513" s="7" t="str">
        <f t="shared" si="12950"/>
        <v/>
      </c>
      <c r="IR1513" s="7" t="str">
        <f t="shared" si="12950"/>
        <v/>
      </c>
      <c r="IS1513" s="7" t="str">
        <f t="shared" si="12950"/>
        <v/>
      </c>
      <c r="IT1513" s="7" t="str">
        <f t="shared" si="12950"/>
        <v/>
      </c>
      <c r="IU1513" s="7" t="str">
        <f t="shared" si="12950"/>
        <v/>
      </c>
      <c r="IV1513" s="7" t="str">
        <f t="shared" si="12950"/>
        <v/>
      </c>
      <c r="IW1513" s="7" t="str">
        <f t="shared" si="12950"/>
        <v/>
      </c>
      <c r="IX1513" s="7" t="str">
        <f t="shared" si="12950"/>
        <v/>
      </c>
      <c r="IY1513" s="7" t="str">
        <f t="shared" si="12950"/>
        <v/>
      </c>
      <c r="IZ1513" s="7" t="str">
        <f t="shared" si="12950"/>
        <v/>
      </c>
      <c r="JA1513" s="7" t="str">
        <f t="shared" si="12950"/>
        <v/>
      </c>
      <c r="JB1513" s="7" t="str">
        <f t="shared" si="12950"/>
        <v/>
      </c>
      <c r="JC1513" s="7" t="str">
        <f t="shared" si="12950"/>
        <v/>
      </c>
      <c r="JD1513" s="7" t="str">
        <f t="shared" si="12950"/>
        <v/>
      </c>
    </row>
    <row r="1514" spans="24:266" hidden="1" x14ac:dyDescent="0.3">
      <c r="X1514" s="51">
        <v>1514</v>
      </c>
      <c r="AE1514" s="7"/>
      <c r="AF1514" s="7" t="str">
        <f>IFERROR(IF(AND(AF1512=0,AF1513=0),"",AY1512-AY1513),"")</f>
        <v/>
      </c>
      <c r="AG1514" s="7" t="str">
        <f t="shared" ref="AG1514:AX1514" si="12951">IFERROR(IF(AND(AG1512=0,AG1513=0),"",AZ1512-AZ1513),"")</f>
        <v/>
      </c>
      <c r="AH1514" s="7" t="str">
        <f t="shared" si="12951"/>
        <v/>
      </c>
      <c r="AI1514" s="7" t="str">
        <f t="shared" si="12951"/>
        <v/>
      </c>
      <c r="AJ1514" s="7" t="str">
        <f t="shared" si="12951"/>
        <v/>
      </c>
      <c r="AK1514" s="7" t="str">
        <f t="shared" si="12951"/>
        <v/>
      </c>
      <c r="AL1514" s="7" t="str">
        <f t="shared" si="12951"/>
        <v/>
      </c>
      <c r="AM1514" s="7" t="str">
        <f t="shared" si="12951"/>
        <v/>
      </c>
      <c r="AN1514" s="7" t="str">
        <f t="shared" si="12951"/>
        <v/>
      </c>
      <c r="AO1514" s="7" t="str">
        <f t="shared" si="12951"/>
        <v/>
      </c>
      <c r="AP1514" s="7" t="str">
        <f t="shared" si="12951"/>
        <v/>
      </c>
      <c r="AQ1514" s="7" t="str">
        <f t="shared" si="12951"/>
        <v/>
      </c>
      <c r="AR1514" s="7" t="str">
        <f t="shared" si="12951"/>
        <v/>
      </c>
      <c r="AS1514" s="7" t="str">
        <f t="shared" si="12951"/>
        <v/>
      </c>
      <c r="AT1514" s="7" t="str">
        <f t="shared" si="12951"/>
        <v/>
      </c>
      <c r="AU1514" s="7" t="str">
        <f t="shared" si="12951"/>
        <v/>
      </c>
      <c r="AV1514" s="7" t="str">
        <f t="shared" si="12951"/>
        <v/>
      </c>
      <c r="AW1514" s="7" t="str">
        <f t="shared" si="12951"/>
        <v/>
      </c>
      <c r="AX1514" s="7">
        <f t="shared" si="12951"/>
        <v>0</v>
      </c>
      <c r="AY1514" s="53" t="str">
        <f>IF(AY1512="","",AF1513)</f>
        <v/>
      </c>
      <c r="AZ1514" s="53" t="str">
        <f t="shared" ref="AZ1514" si="12952">IF(AZ1512="","",AG1513)</f>
        <v/>
      </c>
      <c r="BA1514" s="53" t="str">
        <f t="shared" ref="BA1514" si="12953">IF(BA1512="","",AH1513)</f>
        <v/>
      </c>
      <c r="BB1514" s="53" t="str">
        <f t="shared" ref="BB1514" si="12954">IF(BB1512="","",AI1513)</f>
        <v/>
      </c>
      <c r="BC1514" s="53" t="str">
        <f t="shared" ref="BC1514" si="12955">IF(BC1512="","",AJ1513)</f>
        <v/>
      </c>
      <c r="BD1514" s="53" t="str">
        <f t="shared" ref="BD1514" si="12956">IF(BD1512="","",AK1513)</f>
        <v/>
      </c>
      <c r="BE1514" s="53" t="str">
        <f t="shared" ref="BE1514" si="12957">IF(BE1512="","",AL1513)</f>
        <v/>
      </c>
      <c r="BF1514" s="53" t="str">
        <f t="shared" ref="BF1514" si="12958">IF(BF1512="","",AM1513)</f>
        <v/>
      </c>
      <c r="BG1514" s="53" t="str">
        <f t="shared" ref="BG1514" si="12959">IF(BG1512="","",AN1513)</f>
        <v/>
      </c>
      <c r="BH1514" s="53" t="str">
        <f t="shared" ref="BH1514" si="12960">IF(BH1512="","",AO1513)</f>
        <v/>
      </c>
      <c r="BI1514" s="53" t="str">
        <f t="shared" ref="BI1514" si="12961">IF(BI1512="","",AP1513)</f>
        <v/>
      </c>
      <c r="BJ1514" s="53" t="str">
        <f t="shared" ref="BJ1514" si="12962">IF(BJ1512="","",AQ1513)</f>
        <v/>
      </c>
      <c r="BK1514" s="53" t="str">
        <f t="shared" ref="BK1514" si="12963">IF(BK1512="","",AR1513)</f>
        <v/>
      </c>
      <c r="BL1514" s="53" t="str">
        <f t="shared" ref="BL1514" si="12964">IF(BL1512="","",AS1513)</f>
        <v/>
      </c>
      <c r="BM1514" s="53" t="str">
        <f t="shared" ref="BM1514" si="12965">IF(BM1512="","",AT1513)</f>
        <v/>
      </c>
      <c r="BN1514" s="53" t="str">
        <f t="shared" ref="BN1514" si="12966">IF(BN1512="","",AU1513)</f>
        <v/>
      </c>
      <c r="BO1514" s="53" t="str">
        <f t="shared" ref="BO1514" si="12967">IF(BO1512="","",AV1513)</f>
        <v/>
      </c>
      <c r="BP1514" s="53" t="str">
        <f t="shared" ref="BP1514" si="12968">IF(BP1512="","",AW1513)</f>
        <v/>
      </c>
      <c r="BR1514" s="7">
        <f>SUM(BT1514:CK1514)</f>
        <v>0</v>
      </c>
      <c r="BT1514" s="7" t="str">
        <f>IF(AF1514&lt;0,0,AF1514)</f>
        <v/>
      </c>
      <c r="BU1514" s="7" t="str">
        <f t="shared" ref="BU1514" si="12969">IF(AG1514&lt;0,0,AG1514)</f>
        <v/>
      </c>
      <c r="BV1514" s="7" t="str">
        <f t="shared" ref="BV1514" si="12970">IF(AH1514&lt;0,0,AH1514)</f>
        <v/>
      </c>
      <c r="BW1514" s="7" t="str">
        <f t="shared" ref="BW1514" si="12971">IF(AI1514&lt;0,0,AI1514)</f>
        <v/>
      </c>
      <c r="BX1514" s="7" t="str">
        <f t="shared" ref="BX1514" si="12972">IF(AJ1514&lt;0,0,AJ1514)</f>
        <v/>
      </c>
      <c r="BY1514" s="7" t="str">
        <f t="shared" ref="BY1514" si="12973">IF(AK1514&lt;0,0,AK1514)</f>
        <v/>
      </c>
      <c r="BZ1514" s="7" t="str">
        <f t="shared" ref="BZ1514" si="12974">IF(AL1514&lt;0,0,AL1514)</f>
        <v/>
      </c>
      <c r="CA1514" s="7" t="str">
        <f t="shared" ref="CA1514" si="12975">IF(AM1514&lt;0,0,AM1514)</f>
        <v/>
      </c>
      <c r="CB1514" s="7" t="str">
        <f t="shared" ref="CB1514" si="12976">IF(AN1514&lt;0,0,AN1514)</f>
        <v/>
      </c>
      <c r="CC1514" s="7" t="str">
        <f t="shared" ref="CC1514" si="12977">IF(AO1514&lt;0,0,AO1514)</f>
        <v/>
      </c>
      <c r="CD1514" s="7" t="str">
        <f t="shared" ref="CD1514" si="12978">IF(AP1514&lt;0,0,AP1514)</f>
        <v/>
      </c>
      <c r="CE1514" s="7" t="str">
        <f t="shared" ref="CE1514" si="12979">IF(AQ1514&lt;0,0,AQ1514)</f>
        <v/>
      </c>
      <c r="CF1514" s="7" t="str">
        <f t="shared" ref="CF1514" si="12980">IF(AR1514&lt;0,0,AR1514)</f>
        <v/>
      </c>
      <c r="CG1514" s="7" t="str">
        <f t="shared" ref="CG1514" si="12981">IF(AS1514&lt;0,0,AS1514)</f>
        <v/>
      </c>
      <c r="CH1514" s="7" t="str">
        <f t="shared" ref="CH1514" si="12982">IF(AT1514&lt;0,0,AT1514)</f>
        <v/>
      </c>
      <c r="CI1514" s="7" t="str">
        <f t="shared" ref="CI1514" si="12983">IF(AU1514&lt;0,0,AU1514)</f>
        <v/>
      </c>
      <c r="CJ1514" s="7" t="str">
        <f t="shared" ref="CJ1514" si="12984">IF(AV1514&lt;0,0,AV1514)</f>
        <v/>
      </c>
      <c r="CK1514" s="7" t="str">
        <f t="shared" ref="CK1514" si="12985">IF(AW1514&lt;0,0,AW1514)</f>
        <v/>
      </c>
      <c r="IK1514" s="7" t="str">
        <f t="shared" ref="IK1514:JD1514" si="12986">IF(IJ850="","",IJ850)</f>
        <v/>
      </c>
      <c r="IL1514" s="7" t="str">
        <f t="shared" si="12986"/>
        <v/>
      </c>
      <c r="IM1514" s="7" t="str">
        <f t="shared" si="12986"/>
        <v/>
      </c>
      <c r="IN1514" s="7" t="str">
        <f t="shared" si="12986"/>
        <v/>
      </c>
      <c r="IO1514" s="7" t="str">
        <f t="shared" si="12986"/>
        <v/>
      </c>
      <c r="IP1514" s="7" t="str">
        <f t="shared" si="12986"/>
        <v/>
      </c>
      <c r="IQ1514" s="7" t="str">
        <f t="shared" si="12986"/>
        <v/>
      </c>
      <c r="IR1514" s="7" t="str">
        <f t="shared" si="12986"/>
        <v/>
      </c>
      <c r="IS1514" s="7" t="str">
        <f t="shared" si="12986"/>
        <v/>
      </c>
      <c r="IT1514" s="7" t="str">
        <f t="shared" si="12986"/>
        <v/>
      </c>
      <c r="IU1514" s="7" t="str">
        <f t="shared" si="12986"/>
        <v/>
      </c>
      <c r="IV1514" s="7" t="str">
        <f t="shared" si="12986"/>
        <v/>
      </c>
      <c r="IW1514" s="7" t="str">
        <f t="shared" si="12986"/>
        <v/>
      </c>
      <c r="IX1514" s="7" t="str">
        <f t="shared" si="12986"/>
        <v/>
      </c>
      <c r="IY1514" s="7" t="str">
        <f t="shared" si="12986"/>
        <v/>
      </c>
      <c r="IZ1514" s="7" t="str">
        <f t="shared" si="12986"/>
        <v/>
      </c>
      <c r="JA1514" s="7" t="str">
        <f t="shared" si="12986"/>
        <v/>
      </c>
      <c r="JB1514" s="7" t="str">
        <f t="shared" si="12986"/>
        <v/>
      </c>
      <c r="JC1514" s="7" t="str">
        <f t="shared" si="12986"/>
        <v/>
      </c>
      <c r="JD1514" s="7" t="str">
        <f t="shared" si="12986"/>
        <v/>
      </c>
    </row>
    <row r="1515" spans="24:266" hidden="1" x14ac:dyDescent="0.3">
      <c r="X1515" s="51">
        <v>1515</v>
      </c>
      <c r="Z1515" s="7" t="s">
        <v>1366</v>
      </c>
      <c r="AA1515" s="7" t="str">
        <f t="shared" ref="AA1515:CL1515" si="12987">IF(Z385="","",Z385)</f>
        <v/>
      </c>
      <c r="AB1515" s="7">
        <f t="shared" si="12987"/>
        <v>23</v>
      </c>
      <c r="AC1515" s="7" t="str">
        <f t="shared" si="12987"/>
        <v/>
      </c>
      <c r="AD1515" s="7" t="str">
        <f t="shared" si="12987"/>
        <v/>
      </c>
      <c r="AE1515" s="7" t="str">
        <f t="shared" si="12987"/>
        <v/>
      </c>
      <c r="AF1515" s="7" t="str">
        <f t="shared" si="12987"/>
        <v/>
      </c>
      <c r="AG1515" s="7" t="str">
        <f t="shared" si="12987"/>
        <v/>
      </c>
      <c r="AH1515" s="7" t="str">
        <f t="shared" si="12987"/>
        <v/>
      </c>
      <c r="AI1515" s="7" t="str">
        <f t="shared" si="12987"/>
        <v/>
      </c>
      <c r="AJ1515" s="7" t="str">
        <f t="shared" si="12987"/>
        <v/>
      </c>
      <c r="AK1515" s="7" t="str">
        <f t="shared" si="12987"/>
        <v/>
      </c>
      <c r="AL1515" s="7" t="str">
        <f t="shared" si="12987"/>
        <v/>
      </c>
      <c r="AM1515" s="7" t="str">
        <f t="shared" si="12987"/>
        <v/>
      </c>
      <c r="AN1515" s="7" t="str">
        <f t="shared" si="12987"/>
        <v/>
      </c>
      <c r="AO1515" s="7" t="str">
        <f t="shared" si="12987"/>
        <v/>
      </c>
      <c r="AP1515" s="7" t="str">
        <f t="shared" si="12987"/>
        <v/>
      </c>
      <c r="AQ1515" s="7" t="str">
        <f t="shared" si="12987"/>
        <v/>
      </c>
      <c r="AR1515" s="7" t="str">
        <f t="shared" si="12987"/>
        <v/>
      </c>
      <c r="AS1515" s="7" t="str">
        <f t="shared" si="12987"/>
        <v/>
      </c>
      <c r="AT1515" s="7" t="str">
        <f t="shared" si="12987"/>
        <v/>
      </c>
      <c r="AU1515" s="7" t="str">
        <f t="shared" si="12987"/>
        <v/>
      </c>
      <c r="AV1515" s="7" t="str">
        <f t="shared" si="12987"/>
        <v/>
      </c>
      <c r="AW1515" s="7" t="str">
        <f t="shared" si="12987"/>
        <v/>
      </c>
      <c r="AX1515" s="7" t="str">
        <f t="shared" si="12987"/>
        <v/>
      </c>
      <c r="AY1515" s="7" t="str">
        <f t="shared" si="12987"/>
        <v/>
      </c>
      <c r="AZ1515" s="7" t="str">
        <f t="shared" si="12987"/>
        <v/>
      </c>
      <c r="BA1515" s="7" t="str">
        <f t="shared" si="12987"/>
        <v/>
      </c>
      <c r="BB1515" s="7" t="str">
        <f t="shared" si="12987"/>
        <v/>
      </c>
      <c r="BC1515" s="7" t="str">
        <f t="shared" si="12987"/>
        <v/>
      </c>
      <c r="BD1515" s="7" t="str">
        <f t="shared" si="12987"/>
        <v/>
      </c>
      <c r="BE1515" s="7" t="str">
        <f t="shared" si="12987"/>
        <v/>
      </c>
      <c r="BF1515" s="7" t="str">
        <f t="shared" si="12987"/>
        <v/>
      </c>
      <c r="BG1515" s="7" t="str">
        <f t="shared" si="12987"/>
        <v/>
      </c>
      <c r="BH1515" s="7" t="str">
        <f t="shared" si="12987"/>
        <v/>
      </c>
      <c r="BI1515" s="7" t="str">
        <f t="shared" si="12987"/>
        <v/>
      </c>
      <c r="BJ1515" s="7" t="str">
        <f t="shared" si="12987"/>
        <v/>
      </c>
      <c r="BK1515" s="7" t="str">
        <f t="shared" si="12987"/>
        <v/>
      </c>
      <c r="BL1515" s="7" t="str">
        <f t="shared" si="12987"/>
        <v/>
      </c>
      <c r="BM1515" s="7" t="str">
        <f t="shared" si="12987"/>
        <v/>
      </c>
      <c r="BN1515" s="7" t="str">
        <f t="shared" si="12987"/>
        <v/>
      </c>
      <c r="BO1515" s="7" t="str">
        <f t="shared" si="12987"/>
        <v/>
      </c>
      <c r="BP1515" s="7" t="str">
        <f t="shared" si="12987"/>
        <v/>
      </c>
      <c r="BQ1515" s="7" t="str">
        <f t="shared" si="12987"/>
        <v/>
      </c>
      <c r="BR1515" s="7" t="str">
        <f t="shared" si="12987"/>
        <v/>
      </c>
      <c r="BS1515" s="7" t="str">
        <f t="shared" si="12987"/>
        <v/>
      </c>
      <c r="BT1515" s="7" t="str">
        <f t="shared" si="12987"/>
        <v/>
      </c>
      <c r="BU1515" s="7" t="str">
        <f t="shared" si="12987"/>
        <v/>
      </c>
      <c r="BV1515" s="7" t="str">
        <f t="shared" si="12987"/>
        <v/>
      </c>
      <c r="BW1515" s="7" t="str">
        <f t="shared" si="12987"/>
        <v/>
      </c>
      <c r="BX1515" s="7" t="str">
        <f t="shared" si="12987"/>
        <v/>
      </c>
      <c r="BY1515" s="7" t="str">
        <f t="shared" si="12987"/>
        <v/>
      </c>
      <c r="BZ1515" s="7" t="str">
        <f t="shared" si="12987"/>
        <v/>
      </c>
      <c r="CA1515" s="7" t="str">
        <f t="shared" si="12987"/>
        <v/>
      </c>
      <c r="CB1515" s="7" t="str">
        <f t="shared" si="12987"/>
        <v/>
      </c>
      <c r="CC1515" s="7" t="str">
        <f t="shared" si="12987"/>
        <v/>
      </c>
      <c r="CD1515" s="7" t="str">
        <f t="shared" si="12987"/>
        <v/>
      </c>
      <c r="CE1515" s="7" t="str">
        <f t="shared" si="12987"/>
        <v/>
      </c>
      <c r="CF1515" s="7" t="str">
        <f t="shared" si="12987"/>
        <v/>
      </c>
      <c r="CG1515" s="7" t="str">
        <f t="shared" si="12987"/>
        <v/>
      </c>
      <c r="CH1515" s="7" t="str">
        <f t="shared" si="12987"/>
        <v/>
      </c>
      <c r="CI1515" s="7" t="str">
        <f t="shared" si="12987"/>
        <v/>
      </c>
      <c r="CJ1515" s="7" t="str">
        <f t="shared" si="12987"/>
        <v/>
      </c>
      <c r="CK1515" s="7" t="str">
        <f t="shared" si="12987"/>
        <v/>
      </c>
      <c r="CL1515" s="7" t="str">
        <f t="shared" si="12987"/>
        <v/>
      </c>
      <c r="CM1515" s="7" t="str">
        <f t="shared" ref="CM1515:EX1515" si="12988">IF(CL385="","",CL385)</f>
        <v/>
      </c>
      <c r="CN1515" s="7" t="str">
        <f t="shared" si="12988"/>
        <v/>
      </c>
      <c r="CO1515" s="7" t="str">
        <f t="shared" si="12988"/>
        <v/>
      </c>
      <c r="CP1515" s="7" t="str">
        <f t="shared" si="12988"/>
        <v/>
      </c>
      <c r="CQ1515" s="7" t="str">
        <f t="shared" si="12988"/>
        <v/>
      </c>
      <c r="CR1515" s="7" t="str">
        <f t="shared" si="12988"/>
        <v/>
      </c>
      <c r="CS1515" s="7" t="str">
        <f t="shared" si="12988"/>
        <v/>
      </c>
      <c r="CT1515" s="7" t="str">
        <f t="shared" si="12988"/>
        <v/>
      </c>
      <c r="CU1515" s="7" t="str">
        <f t="shared" si="12988"/>
        <v/>
      </c>
      <c r="CV1515" s="7" t="str">
        <f t="shared" si="12988"/>
        <v/>
      </c>
      <c r="CW1515" s="7" t="str">
        <f t="shared" si="12988"/>
        <v/>
      </c>
      <c r="CX1515" s="7" t="str">
        <f t="shared" si="12988"/>
        <v/>
      </c>
      <c r="CY1515" s="7" t="str">
        <f t="shared" si="12988"/>
        <v/>
      </c>
      <c r="CZ1515" s="7" t="str">
        <f t="shared" si="12988"/>
        <v/>
      </c>
      <c r="DA1515" s="7" t="str">
        <f t="shared" si="12988"/>
        <v/>
      </c>
      <c r="DB1515" s="7" t="str">
        <f t="shared" si="12988"/>
        <v/>
      </c>
      <c r="DC1515" s="7" t="str">
        <f t="shared" si="12988"/>
        <v/>
      </c>
      <c r="DD1515" s="7" t="str">
        <f t="shared" si="12988"/>
        <v/>
      </c>
      <c r="DE1515" s="7" t="str">
        <f t="shared" si="12988"/>
        <v/>
      </c>
      <c r="DF1515" s="7" t="str">
        <f t="shared" si="12988"/>
        <v/>
      </c>
      <c r="DG1515" s="7" t="str">
        <f t="shared" si="12988"/>
        <v/>
      </c>
      <c r="DH1515" s="7" t="str">
        <f t="shared" si="12988"/>
        <v/>
      </c>
      <c r="DI1515" s="7" t="str">
        <f t="shared" si="12988"/>
        <v/>
      </c>
      <c r="DJ1515" s="7" t="str">
        <f t="shared" si="12988"/>
        <v/>
      </c>
      <c r="DK1515" s="7" t="str">
        <f t="shared" si="12988"/>
        <v/>
      </c>
      <c r="DL1515" s="7" t="str">
        <f t="shared" si="12988"/>
        <v/>
      </c>
      <c r="DM1515" s="7" t="str">
        <f t="shared" si="12988"/>
        <v/>
      </c>
      <c r="DN1515" s="7" t="str">
        <f t="shared" si="12988"/>
        <v/>
      </c>
      <c r="DO1515" s="7" t="str">
        <f t="shared" si="12988"/>
        <v/>
      </c>
      <c r="DP1515" s="7" t="str">
        <f t="shared" si="12988"/>
        <v/>
      </c>
      <c r="DQ1515" s="7" t="str">
        <f t="shared" si="12988"/>
        <v/>
      </c>
      <c r="DR1515" s="7" t="str">
        <f t="shared" si="12988"/>
        <v/>
      </c>
      <c r="DS1515" s="7" t="str">
        <f t="shared" si="12988"/>
        <v/>
      </c>
      <c r="DT1515" s="7" t="str">
        <f t="shared" si="12988"/>
        <v/>
      </c>
      <c r="DU1515" s="7" t="str">
        <f t="shared" si="12988"/>
        <v/>
      </c>
      <c r="DV1515" s="7" t="str">
        <f t="shared" si="12988"/>
        <v/>
      </c>
      <c r="DW1515" s="7" t="str">
        <f t="shared" si="12988"/>
        <v/>
      </c>
      <c r="DX1515" s="7" t="str">
        <f t="shared" si="12988"/>
        <v/>
      </c>
      <c r="DY1515" s="7" t="str">
        <f t="shared" si="12988"/>
        <v/>
      </c>
      <c r="DZ1515" s="7" t="str">
        <f t="shared" si="12988"/>
        <v/>
      </c>
      <c r="EA1515" s="7" t="str">
        <f t="shared" si="12988"/>
        <v/>
      </c>
      <c r="EB1515" s="7" t="str">
        <f t="shared" si="12988"/>
        <v/>
      </c>
      <c r="EC1515" s="7" t="str">
        <f t="shared" si="12988"/>
        <v/>
      </c>
      <c r="ED1515" s="7" t="str">
        <f t="shared" si="12988"/>
        <v/>
      </c>
      <c r="EE1515" s="7" t="str">
        <f t="shared" si="12988"/>
        <v/>
      </c>
      <c r="EF1515" s="7" t="str">
        <f t="shared" si="12988"/>
        <v/>
      </c>
      <c r="EG1515" s="7" t="str">
        <f t="shared" si="12988"/>
        <v/>
      </c>
      <c r="EH1515" s="7" t="str">
        <f t="shared" si="12988"/>
        <v/>
      </c>
      <c r="EI1515" s="7" t="str">
        <f t="shared" si="12988"/>
        <v/>
      </c>
      <c r="EJ1515" s="7" t="str">
        <f t="shared" si="12988"/>
        <v/>
      </c>
      <c r="EK1515" s="7" t="str">
        <f t="shared" si="12988"/>
        <v/>
      </c>
      <c r="EL1515" s="7" t="str">
        <f t="shared" si="12988"/>
        <v/>
      </c>
      <c r="EM1515" s="7" t="str">
        <f t="shared" si="12988"/>
        <v/>
      </c>
      <c r="EN1515" s="7" t="str">
        <f t="shared" si="12988"/>
        <v/>
      </c>
      <c r="EO1515" s="7" t="str">
        <f t="shared" si="12988"/>
        <v/>
      </c>
      <c r="EP1515" s="7" t="str">
        <f t="shared" si="12988"/>
        <v/>
      </c>
      <c r="EQ1515" s="7" t="str">
        <f t="shared" si="12988"/>
        <v/>
      </c>
      <c r="ER1515" s="7" t="str">
        <f t="shared" si="12988"/>
        <v/>
      </c>
      <c r="ES1515" s="7" t="str">
        <f t="shared" si="12988"/>
        <v/>
      </c>
      <c r="ET1515" s="7" t="str">
        <f t="shared" si="12988"/>
        <v/>
      </c>
      <c r="EU1515" s="7" t="str">
        <f t="shared" si="12988"/>
        <v/>
      </c>
      <c r="EV1515" s="7" t="str">
        <f t="shared" si="12988"/>
        <v/>
      </c>
      <c r="EW1515" s="7" t="str">
        <f t="shared" si="12988"/>
        <v/>
      </c>
      <c r="EX1515" s="7" t="str">
        <f t="shared" si="12988"/>
        <v/>
      </c>
      <c r="EY1515" s="7" t="str">
        <f t="shared" ref="EY1515:HJ1515" si="12989">IF(EX385="","",EX385)</f>
        <v/>
      </c>
      <c r="EZ1515" s="7" t="str">
        <f t="shared" si="12989"/>
        <v/>
      </c>
      <c r="FA1515" s="7" t="str">
        <f t="shared" si="12989"/>
        <v/>
      </c>
      <c r="FB1515" s="7" t="str">
        <f t="shared" si="12989"/>
        <v/>
      </c>
      <c r="FC1515" s="7" t="str">
        <f t="shared" si="12989"/>
        <v/>
      </c>
      <c r="FD1515" s="7" t="str">
        <f t="shared" si="12989"/>
        <v/>
      </c>
      <c r="FE1515" s="7" t="str">
        <f t="shared" si="12989"/>
        <v/>
      </c>
      <c r="FF1515" s="7" t="str">
        <f t="shared" si="12989"/>
        <v/>
      </c>
      <c r="FG1515" s="7" t="str">
        <f t="shared" si="12989"/>
        <v/>
      </c>
      <c r="FH1515" s="7" t="str">
        <f t="shared" si="12989"/>
        <v/>
      </c>
      <c r="FI1515" s="7" t="str">
        <f t="shared" si="12989"/>
        <v/>
      </c>
      <c r="FJ1515" s="7" t="str">
        <f t="shared" si="12989"/>
        <v/>
      </c>
      <c r="FK1515" s="7" t="str">
        <f t="shared" si="12989"/>
        <v/>
      </c>
      <c r="FL1515" s="7" t="str">
        <f t="shared" si="12989"/>
        <v/>
      </c>
      <c r="FM1515" s="7" t="str">
        <f t="shared" si="12989"/>
        <v/>
      </c>
      <c r="FN1515" s="7" t="str">
        <f t="shared" si="12989"/>
        <v/>
      </c>
      <c r="FO1515" s="7" t="str">
        <f t="shared" si="12989"/>
        <v/>
      </c>
      <c r="FP1515" s="7" t="str">
        <f t="shared" si="12989"/>
        <v/>
      </c>
      <c r="FQ1515" s="7" t="str">
        <f t="shared" si="12989"/>
        <v/>
      </c>
      <c r="FR1515" s="7" t="str">
        <f t="shared" si="12989"/>
        <v/>
      </c>
      <c r="FS1515" s="7" t="str">
        <f t="shared" si="12989"/>
        <v/>
      </c>
      <c r="FT1515" s="7" t="str">
        <f t="shared" si="12989"/>
        <v/>
      </c>
      <c r="FU1515" s="7" t="str">
        <f t="shared" si="12989"/>
        <v/>
      </c>
      <c r="FV1515" s="7" t="str">
        <f t="shared" si="12989"/>
        <v/>
      </c>
      <c r="FW1515" s="7" t="str">
        <f t="shared" si="12989"/>
        <v/>
      </c>
      <c r="FX1515" s="7" t="str">
        <f t="shared" si="12989"/>
        <v/>
      </c>
      <c r="FY1515" s="7" t="str">
        <f t="shared" si="12989"/>
        <v/>
      </c>
      <c r="FZ1515" s="7" t="str">
        <f t="shared" si="12989"/>
        <v/>
      </c>
      <c r="GA1515" s="7" t="str">
        <f t="shared" si="12989"/>
        <v/>
      </c>
      <c r="GB1515" s="7" t="str">
        <f t="shared" si="12989"/>
        <v/>
      </c>
      <c r="GC1515" s="7" t="str">
        <f t="shared" si="12989"/>
        <v/>
      </c>
      <c r="GD1515" s="7" t="str">
        <f t="shared" si="12989"/>
        <v/>
      </c>
      <c r="GE1515" s="7" t="str">
        <f t="shared" si="12989"/>
        <v/>
      </c>
      <c r="GF1515" s="7" t="str">
        <f t="shared" si="12989"/>
        <v/>
      </c>
      <c r="GG1515" s="7" t="str">
        <f t="shared" si="12989"/>
        <v/>
      </c>
      <c r="GH1515" s="7" t="str">
        <f t="shared" si="12989"/>
        <v/>
      </c>
      <c r="GI1515" s="7" t="str">
        <f t="shared" si="12989"/>
        <v/>
      </c>
      <c r="GJ1515" s="7" t="str">
        <f t="shared" si="12989"/>
        <v/>
      </c>
      <c r="GK1515" s="7" t="str">
        <f t="shared" si="12989"/>
        <v/>
      </c>
      <c r="GL1515" s="7" t="str">
        <f t="shared" si="12989"/>
        <v/>
      </c>
      <c r="GM1515" s="7" t="str">
        <f t="shared" si="12989"/>
        <v/>
      </c>
      <c r="GN1515" s="7" t="str">
        <f t="shared" si="12989"/>
        <v/>
      </c>
      <c r="GO1515" s="7" t="str">
        <f t="shared" si="12989"/>
        <v/>
      </c>
      <c r="GP1515" s="7" t="str">
        <f t="shared" si="12989"/>
        <v/>
      </c>
      <c r="GQ1515" s="7" t="str">
        <f t="shared" si="12989"/>
        <v/>
      </c>
      <c r="GR1515" s="7" t="str">
        <f t="shared" si="12989"/>
        <v/>
      </c>
      <c r="GS1515" s="7" t="str">
        <f t="shared" si="12989"/>
        <v/>
      </c>
      <c r="GT1515" s="7" t="str">
        <f t="shared" si="12989"/>
        <v/>
      </c>
      <c r="GU1515" s="7" t="str">
        <f t="shared" si="12989"/>
        <v/>
      </c>
      <c r="GV1515" s="7" t="str">
        <f t="shared" si="12989"/>
        <v/>
      </c>
      <c r="GW1515" s="7" t="str">
        <f t="shared" si="12989"/>
        <v/>
      </c>
      <c r="GX1515" s="7" t="str">
        <f t="shared" si="12989"/>
        <v/>
      </c>
      <c r="GY1515" s="7" t="str">
        <f t="shared" si="12989"/>
        <v/>
      </c>
      <c r="GZ1515" s="7" t="str">
        <f t="shared" si="12989"/>
        <v/>
      </c>
      <c r="HA1515" s="7" t="str">
        <f t="shared" si="12989"/>
        <v/>
      </c>
      <c r="HB1515" s="7" t="str">
        <f t="shared" si="12989"/>
        <v/>
      </c>
      <c r="HC1515" s="7" t="str">
        <f t="shared" si="12989"/>
        <v/>
      </c>
      <c r="HD1515" s="7" t="str">
        <f t="shared" si="12989"/>
        <v/>
      </c>
      <c r="HE1515" s="7" t="str">
        <f t="shared" si="12989"/>
        <v/>
      </c>
      <c r="HF1515" s="7" t="str">
        <f t="shared" si="12989"/>
        <v/>
      </c>
      <c r="HG1515" s="7" t="str">
        <f t="shared" si="12989"/>
        <v/>
      </c>
      <c r="HH1515" s="7" t="str">
        <f t="shared" si="12989"/>
        <v/>
      </c>
      <c r="HI1515" s="7" t="str">
        <f t="shared" si="12989"/>
        <v/>
      </c>
      <c r="HJ1515" s="7" t="str">
        <f t="shared" si="12989"/>
        <v/>
      </c>
      <c r="HK1515" s="7" t="str">
        <f t="shared" ref="HK1515:IJ1515" si="12990">IF(HJ385="","",HJ385)</f>
        <v/>
      </c>
      <c r="HL1515" s="7" t="str">
        <f t="shared" si="12990"/>
        <v/>
      </c>
      <c r="HM1515" s="7" t="str">
        <f t="shared" si="12990"/>
        <v/>
      </c>
      <c r="HN1515" s="7" t="str">
        <f t="shared" si="12990"/>
        <v/>
      </c>
      <c r="HO1515" s="7" t="str">
        <f t="shared" si="12990"/>
        <v/>
      </c>
      <c r="HP1515" s="7" t="str">
        <f t="shared" si="12990"/>
        <v/>
      </c>
      <c r="HQ1515" s="7" t="str">
        <f t="shared" si="12990"/>
        <v/>
      </c>
      <c r="HR1515" s="7" t="str">
        <f t="shared" si="12990"/>
        <v/>
      </c>
      <c r="HS1515" s="7" t="str">
        <f t="shared" si="12990"/>
        <v/>
      </c>
      <c r="HT1515" s="7" t="str">
        <f t="shared" si="12990"/>
        <v/>
      </c>
      <c r="HU1515" s="7" t="str">
        <f t="shared" si="12990"/>
        <v/>
      </c>
      <c r="HV1515" s="7" t="str">
        <f t="shared" si="12990"/>
        <v/>
      </c>
      <c r="HW1515" s="7" t="str">
        <f t="shared" si="12990"/>
        <v/>
      </c>
      <c r="HX1515" s="7" t="str">
        <f t="shared" si="12990"/>
        <v/>
      </c>
      <c r="HY1515" s="7" t="str">
        <f t="shared" si="12990"/>
        <v/>
      </c>
      <c r="HZ1515" s="7" t="str">
        <f t="shared" si="12990"/>
        <v/>
      </c>
      <c r="IA1515" s="7" t="str">
        <f t="shared" si="12990"/>
        <v/>
      </c>
      <c r="IB1515" s="7" t="str">
        <f t="shared" si="12990"/>
        <v/>
      </c>
      <c r="IC1515" s="7" t="str">
        <f t="shared" si="12990"/>
        <v/>
      </c>
      <c r="ID1515" s="7" t="str">
        <f t="shared" si="12990"/>
        <v/>
      </c>
      <c r="IE1515" s="7" t="str">
        <f t="shared" si="12990"/>
        <v/>
      </c>
      <c r="IF1515" s="7" t="str">
        <f t="shared" si="12990"/>
        <v/>
      </c>
      <c r="IG1515" s="7" t="str">
        <f t="shared" si="12990"/>
        <v/>
      </c>
      <c r="IH1515" s="7" t="str">
        <f t="shared" si="12990"/>
        <v/>
      </c>
      <c r="II1515" s="7" t="str">
        <f t="shared" si="12990"/>
        <v/>
      </c>
      <c r="IJ1515" s="7" t="str">
        <f t="shared" si="12990"/>
        <v/>
      </c>
      <c r="IK1515" s="7" t="str">
        <f t="shared" ref="IK1515:JD1515" si="12991">IF(IJ389="","",IJ389)</f>
        <v/>
      </c>
      <c r="IL1515" s="7" t="str">
        <f t="shared" si="12991"/>
        <v/>
      </c>
      <c r="IM1515" s="7" t="str">
        <f t="shared" si="12991"/>
        <v/>
      </c>
      <c r="IN1515" s="7" t="str">
        <f t="shared" si="12991"/>
        <v/>
      </c>
      <c r="IO1515" s="7" t="str">
        <f t="shared" si="12991"/>
        <v/>
      </c>
      <c r="IP1515" s="7" t="str">
        <f t="shared" si="12991"/>
        <v/>
      </c>
      <c r="IQ1515" s="7" t="str">
        <f t="shared" si="12991"/>
        <v/>
      </c>
      <c r="IR1515" s="7" t="str">
        <f t="shared" si="12991"/>
        <v/>
      </c>
      <c r="IS1515" s="7" t="str">
        <f t="shared" si="12991"/>
        <v/>
      </c>
      <c r="IT1515" s="7" t="str">
        <f t="shared" si="12991"/>
        <v/>
      </c>
      <c r="IU1515" s="7" t="str">
        <f t="shared" si="12991"/>
        <v/>
      </c>
      <c r="IV1515" s="7" t="str">
        <f t="shared" si="12991"/>
        <v/>
      </c>
      <c r="IW1515" s="7" t="str">
        <f t="shared" si="12991"/>
        <v/>
      </c>
      <c r="IX1515" s="7" t="str">
        <f t="shared" si="12991"/>
        <v/>
      </c>
      <c r="IY1515" s="7" t="str">
        <f t="shared" si="12991"/>
        <v/>
      </c>
      <c r="IZ1515" s="7" t="str">
        <f t="shared" si="12991"/>
        <v/>
      </c>
      <c r="JA1515" s="7" t="str">
        <f t="shared" si="12991"/>
        <v/>
      </c>
      <c r="JB1515" s="7" t="str">
        <f t="shared" si="12991"/>
        <v/>
      </c>
      <c r="JC1515" s="7" t="str">
        <f t="shared" si="12991"/>
        <v/>
      </c>
      <c r="JD1515" s="7" t="str">
        <f t="shared" si="12991"/>
        <v/>
      </c>
    </row>
    <row r="1516" spans="24:266" hidden="1" x14ac:dyDescent="0.3">
      <c r="X1516" s="51">
        <v>1516</v>
      </c>
      <c r="Z1516" s="7" t="s">
        <v>1071</v>
      </c>
      <c r="AA1516" s="7" t="str">
        <f t="shared" ref="AA1516:CL1516" si="12992">IF(Z386="","",Z386)</f>
        <v/>
      </c>
      <c r="AB1516" s="7" t="str">
        <f t="shared" si="12992"/>
        <v/>
      </c>
      <c r="AC1516" s="7" t="str">
        <f t="shared" si="12992"/>
        <v/>
      </c>
      <c r="AD1516" s="7" t="str">
        <f t="shared" si="12992"/>
        <v/>
      </c>
      <c r="AE1516" s="7" t="str">
        <f t="shared" si="12992"/>
        <v/>
      </c>
      <c r="AF1516" s="7">
        <f t="shared" si="12992"/>
        <v>0</v>
      </c>
      <c r="AG1516" s="7">
        <f t="shared" si="12992"/>
        <v>0</v>
      </c>
      <c r="AH1516" s="7">
        <f t="shared" si="12992"/>
        <v>0</v>
      </c>
      <c r="AI1516" s="7">
        <f t="shared" si="12992"/>
        <v>0</v>
      </c>
      <c r="AJ1516" s="7">
        <f t="shared" si="12992"/>
        <v>0</v>
      </c>
      <c r="AK1516" s="7">
        <f t="shared" si="12992"/>
        <v>0</v>
      </c>
      <c r="AL1516" s="7">
        <f t="shared" si="12992"/>
        <v>0</v>
      </c>
      <c r="AM1516" s="7">
        <f t="shared" si="12992"/>
        <v>0</v>
      </c>
      <c r="AN1516" s="7">
        <f t="shared" si="12992"/>
        <v>0</v>
      </c>
      <c r="AO1516" s="7">
        <f t="shared" si="12992"/>
        <v>0</v>
      </c>
      <c r="AP1516" s="7">
        <f t="shared" si="12992"/>
        <v>0</v>
      </c>
      <c r="AQ1516" s="7">
        <f t="shared" si="12992"/>
        <v>0</v>
      </c>
      <c r="AR1516" s="7">
        <f t="shared" si="12992"/>
        <v>0</v>
      </c>
      <c r="AS1516" s="7">
        <f t="shared" si="12992"/>
        <v>0</v>
      </c>
      <c r="AT1516" s="7">
        <f t="shared" si="12992"/>
        <v>0</v>
      </c>
      <c r="AU1516" s="7">
        <f t="shared" si="12992"/>
        <v>0</v>
      </c>
      <c r="AV1516" s="7">
        <f t="shared" si="12992"/>
        <v>0</v>
      </c>
      <c r="AW1516" s="7">
        <f t="shared" si="12992"/>
        <v>0</v>
      </c>
      <c r="AX1516" s="7">
        <f t="shared" si="12992"/>
        <v>0</v>
      </c>
      <c r="AY1516" s="7">
        <f t="shared" si="12992"/>
        <v>0</v>
      </c>
      <c r="AZ1516" s="7">
        <f t="shared" si="12992"/>
        <v>0</v>
      </c>
      <c r="BA1516" s="7">
        <f t="shared" si="12992"/>
        <v>0</v>
      </c>
      <c r="BB1516" s="7" t="str">
        <f t="shared" si="12992"/>
        <v/>
      </c>
      <c r="BC1516" s="7" t="str">
        <f t="shared" si="12992"/>
        <v/>
      </c>
      <c r="BD1516" s="7" t="str">
        <f t="shared" si="12992"/>
        <v/>
      </c>
      <c r="BE1516" s="7" t="str">
        <f t="shared" si="12992"/>
        <v/>
      </c>
      <c r="BF1516" s="7" t="str">
        <f t="shared" si="12992"/>
        <v/>
      </c>
      <c r="BG1516" s="7" t="str">
        <f t="shared" si="12992"/>
        <v/>
      </c>
      <c r="BH1516" s="7" t="str">
        <f t="shared" si="12992"/>
        <v/>
      </c>
      <c r="BI1516" s="7" t="str">
        <f t="shared" si="12992"/>
        <v/>
      </c>
      <c r="BJ1516" s="7" t="str">
        <f t="shared" si="12992"/>
        <v/>
      </c>
      <c r="BK1516" s="7" t="str">
        <f t="shared" si="12992"/>
        <v/>
      </c>
      <c r="BL1516" s="7" t="str">
        <f t="shared" si="12992"/>
        <v/>
      </c>
      <c r="BM1516" s="7" t="str">
        <f t="shared" si="12992"/>
        <v/>
      </c>
      <c r="BN1516" s="7" t="str">
        <f t="shared" si="12992"/>
        <v/>
      </c>
      <c r="BO1516" s="7" t="str">
        <f t="shared" si="12992"/>
        <v/>
      </c>
      <c r="BP1516" s="7" t="str">
        <f t="shared" si="12992"/>
        <v/>
      </c>
      <c r="BQ1516" s="7" t="str">
        <f t="shared" si="12992"/>
        <v/>
      </c>
      <c r="BR1516" s="7" t="str">
        <f t="shared" si="12992"/>
        <v/>
      </c>
      <c r="BS1516" s="7" t="str">
        <f t="shared" si="12992"/>
        <v/>
      </c>
      <c r="BT1516" s="7" t="str">
        <f t="shared" si="12992"/>
        <v/>
      </c>
      <c r="BU1516" s="7" t="str">
        <f t="shared" si="12992"/>
        <v/>
      </c>
      <c r="BV1516" s="7" t="str">
        <f t="shared" si="12992"/>
        <v/>
      </c>
      <c r="BW1516" s="7" t="str">
        <f t="shared" si="12992"/>
        <v/>
      </c>
      <c r="BX1516" s="7" t="str">
        <f t="shared" si="12992"/>
        <v/>
      </c>
      <c r="BY1516" s="7" t="str">
        <f t="shared" si="12992"/>
        <v/>
      </c>
      <c r="BZ1516" s="7" t="str">
        <f t="shared" si="12992"/>
        <v/>
      </c>
      <c r="CA1516" s="7" t="str">
        <f t="shared" si="12992"/>
        <v/>
      </c>
      <c r="CB1516" s="7" t="str">
        <f t="shared" si="12992"/>
        <v/>
      </c>
      <c r="CC1516" s="7" t="str">
        <f t="shared" si="12992"/>
        <v/>
      </c>
      <c r="CD1516" s="7" t="str">
        <f t="shared" si="12992"/>
        <v/>
      </c>
      <c r="CE1516" s="7" t="str">
        <f t="shared" si="12992"/>
        <v/>
      </c>
      <c r="CF1516" s="7" t="str">
        <f t="shared" si="12992"/>
        <v/>
      </c>
      <c r="CG1516" s="7" t="str">
        <f t="shared" si="12992"/>
        <v/>
      </c>
      <c r="CH1516" s="7" t="str">
        <f t="shared" si="12992"/>
        <v/>
      </c>
      <c r="CI1516" s="7" t="str">
        <f t="shared" si="12992"/>
        <v/>
      </c>
      <c r="CJ1516" s="7" t="str">
        <f t="shared" si="12992"/>
        <v/>
      </c>
      <c r="CK1516" s="7" t="str">
        <f t="shared" si="12992"/>
        <v/>
      </c>
      <c r="CL1516" s="7" t="str">
        <f t="shared" si="12992"/>
        <v/>
      </c>
      <c r="CM1516" s="7" t="str">
        <f t="shared" ref="CM1516:EX1516" si="12993">IF(CL386="","",CL386)</f>
        <v/>
      </c>
      <c r="CN1516" s="7" t="str">
        <f t="shared" si="12993"/>
        <v/>
      </c>
      <c r="CO1516" s="7" t="str">
        <f t="shared" si="12993"/>
        <v/>
      </c>
      <c r="CP1516" s="7" t="str">
        <f t="shared" si="12993"/>
        <v/>
      </c>
      <c r="CQ1516" s="7" t="str">
        <f t="shared" si="12993"/>
        <v/>
      </c>
      <c r="CR1516" s="7" t="str">
        <f t="shared" si="12993"/>
        <v/>
      </c>
      <c r="CS1516" s="7" t="str">
        <f t="shared" si="12993"/>
        <v/>
      </c>
      <c r="CT1516" s="7" t="str">
        <f t="shared" si="12993"/>
        <v/>
      </c>
      <c r="CU1516" s="7" t="str">
        <f t="shared" si="12993"/>
        <v/>
      </c>
      <c r="CV1516" s="7" t="str">
        <f t="shared" si="12993"/>
        <v/>
      </c>
      <c r="CW1516" s="7" t="str">
        <f t="shared" si="12993"/>
        <v/>
      </c>
      <c r="CX1516" s="7" t="str">
        <f t="shared" si="12993"/>
        <v/>
      </c>
      <c r="CY1516" s="7" t="str">
        <f t="shared" si="12993"/>
        <v/>
      </c>
      <c r="CZ1516" s="7" t="str">
        <f t="shared" si="12993"/>
        <v/>
      </c>
      <c r="DA1516" s="7" t="str">
        <f t="shared" si="12993"/>
        <v/>
      </c>
      <c r="DB1516" s="7" t="str">
        <f t="shared" si="12993"/>
        <v/>
      </c>
      <c r="DC1516" s="7" t="str">
        <f t="shared" si="12993"/>
        <v/>
      </c>
      <c r="DD1516" s="7" t="str">
        <f t="shared" si="12993"/>
        <v/>
      </c>
      <c r="DE1516" s="7" t="str">
        <f t="shared" si="12993"/>
        <v/>
      </c>
      <c r="DF1516" s="7" t="str">
        <f t="shared" si="12993"/>
        <v/>
      </c>
      <c r="DG1516" s="7" t="str">
        <f t="shared" si="12993"/>
        <v/>
      </c>
      <c r="DH1516" s="7" t="str">
        <f t="shared" si="12993"/>
        <v/>
      </c>
      <c r="DI1516" s="7" t="str">
        <f t="shared" si="12993"/>
        <v/>
      </c>
      <c r="DJ1516" s="7" t="str">
        <f t="shared" si="12993"/>
        <v/>
      </c>
      <c r="DK1516" s="7" t="str">
        <f t="shared" si="12993"/>
        <v/>
      </c>
      <c r="DL1516" s="7" t="str">
        <f t="shared" si="12993"/>
        <v/>
      </c>
      <c r="DM1516" s="7" t="str">
        <f t="shared" si="12993"/>
        <v/>
      </c>
      <c r="DN1516" s="7" t="str">
        <f t="shared" si="12993"/>
        <v/>
      </c>
      <c r="DO1516" s="7" t="str">
        <f t="shared" si="12993"/>
        <v/>
      </c>
      <c r="DP1516" s="7" t="str">
        <f t="shared" si="12993"/>
        <v/>
      </c>
      <c r="DQ1516" s="7" t="str">
        <f t="shared" si="12993"/>
        <v/>
      </c>
      <c r="DR1516" s="7" t="str">
        <f t="shared" si="12993"/>
        <v/>
      </c>
      <c r="DS1516" s="7" t="str">
        <f t="shared" si="12993"/>
        <v/>
      </c>
      <c r="DT1516" s="7" t="str">
        <f t="shared" si="12993"/>
        <v/>
      </c>
      <c r="DU1516" s="7" t="str">
        <f t="shared" si="12993"/>
        <v/>
      </c>
      <c r="DV1516" s="7" t="str">
        <f t="shared" si="12993"/>
        <v/>
      </c>
      <c r="DW1516" s="7" t="str">
        <f t="shared" si="12993"/>
        <v/>
      </c>
      <c r="DX1516" s="7" t="str">
        <f t="shared" si="12993"/>
        <v/>
      </c>
      <c r="DY1516" s="7" t="str">
        <f t="shared" si="12993"/>
        <v/>
      </c>
      <c r="DZ1516" s="7" t="str">
        <f t="shared" si="12993"/>
        <v/>
      </c>
      <c r="EA1516" s="7" t="str">
        <f t="shared" si="12993"/>
        <v/>
      </c>
      <c r="EB1516" s="7" t="str">
        <f t="shared" si="12993"/>
        <v/>
      </c>
      <c r="EC1516" s="7" t="str">
        <f t="shared" si="12993"/>
        <v/>
      </c>
      <c r="ED1516" s="7" t="str">
        <f t="shared" si="12993"/>
        <v/>
      </c>
      <c r="EE1516" s="7" t="str">
        <f t="shared" si="12993"/>
        <v/>
      </c>
      <c r="EF1516" s="7" t="str">
        <f t="shared" si="12993"/>
        <v/>
      </c>
      <c r="EG1516" s="7" t="str">
        <f t="shared" si="12993"/>
        <v/>
      </c>
      <c r="EH1516" s="7" t="str">
        <f t="shared" si="12993"/>
        <v/>
      </c>
      <c r="EI1516" s="7" t="str">
        <f t="shared" si="12993"/>
        <v/>
      </c>
      <c r="EJ1516" s="7" t="str">
        <f t="shared" si="12993"/>
        <v/>
      </c>
      <c r="EK1516" s="7" t="str">
        <f t="shared" si="12993"/>
        <v/>
      </c>
      <c r="EL1516" s="7" t="str">
        <f t="shared" si="12993"/>
        <v/>
      </c>
      <c r="EM1516" s="7" t="str">
        <f t="shared" si="12993"/>
        <v/>
      </c>
      <c r="EN1516" s="7" t="str">
        <f t="shared" si="12993"/>
        <v/>
      </c>
      <c r="EO1516" s="7" t="str">
        <f t="shared" si="12993"/>
        <v/>
      </c>
      <c r="EP1516" s="7" t="str">
        <f t="shared" si="12993"/>
        <v/>
      </c>
      <c r="EQ1516" s="7" t="str">
        <f t="shared" si="12993"/>
        <v/>
      </c>
      <c r="ER1516" s="7" t="str">
        <f t="shared" si="12993"/>
        <v/>
      </c>
      <c r="ES1516" s="7" t="str">
        <f t="shared" si="12993"/>
        <v/>
      </c>
      <c r="ET1516" s="7" t="str">
        <f t="shared" si="12993"/>
        <v/>
      </c>
      <c r="EU1516" s="7" t="str">
        <f t="shared" si="12993"/>
        <v/>
      </c>
      <c r="EV1516" s="7" t="str">
        <f t="shared" si="12993"/>
        <v/>
      </c>
      <c r="EW1516" s="7" t="str">
        <f t="shared" si="12993"/>
        <v/>
      </c>
      <c r="EX1516" s="7" t="str">
        <f t="shared" si="12993"/>
        <v/>
      </c>
      <c r="EY1516" s="7" t="str">
        <f t="shared" ref="EY1516:HJ1516" si="12994">IF(EX386="","",EX386)</f>
        <v/>
      </c>
      <c r="EZ1516" s="7" t="str">
        <f t="shared" si="12994"/>
        <v/>
      </c>
      <c r="FA1516" s="7" t="str">
        <f t="shared" si="12994"/>
        <v/>
      </c>
      <c r="FB1516" s="7" t="str">
        <f t="shared" si="12994"/>
        <v/>
      </c>
      <c r="FC1516" s="7" t="str">
        <f t="shared" si="12994"/>
        <v/>
      </c>
      <c r="FD1516" s="7" t="str">
        <f t="shared" si="12994"/>
        <v/>
      </c>
      <c r="FE1516" s="7" t="str">
        <f t="shared" si="12994"/>
        <v/>
      </c>
      <c r="FF1516" s="7" t="str">
        <f t="shared" si="12994"/>
        <v/>
      </c>
      <c r="FG1516" s="7" t="str">
        <f t="shared" si="12994"/>
        <v/>
      </c>
      <c r="FH1516" s="7" t="str">
        <f t="shared" si="12994"/>
        <v/>
      </c>
      <c r="FI1516" s="7" t="str">
        <f t="shared" si="12994"/>
        <v/>
      </c>
      <c r="FJ1516" s="7" t="str">
        <f t="shared" si="12994"/>
        <v/>
      </c>
      <c r="FK1516" s="7" t="str">
        <f t="shared" si="12994"/>
        <v/>
      </c>
      <c r="FL1516" s="7" t="str">
        <f t="shared" si="12994"/>
        <v/>
      </c>
      <c r="FM1516" s="7" t="str">
        <f t="shared" si="12994"/>
        <v/>
      </c>
      <c r="FN1516" s="7" t="str">
        <f t="shared" si="12994"/>
        <v/>
      </c>
      <c r="FO1516" s="7" t="str">
        <f t="shared" si="12994"/>
        <v/>
      </c>
      <c r="FP1516" s="7" t="str">
        <f t="shared" si="12994"/>
        <v/>
      </c>
      <c r="FQ1516" s="7" t="str">
        <f t="shared" si="12994"/>
        <v/>
      </c>
      <c r="FR1516" s="7" t="str">
        <f t="shared" si="12994"/>
        <v/>
      </c>
      <c r="FS1516" s="7" t="str">
        <f t="shared" si="12994"/>
        <v/>
      </c>
      <c r="FT1516" s="7" t="str">
        <f t="shared" si="12994"/>
        <v/>
      </c>
      <c r="FU1516" s="7" t="str">
        <f t="shared" si="12994"/>
        <v/>
      </c>
      <c r="FV1516" s="7" t="str">
        <f t="shared" si="12994"/>
        <v/>
      </c>
      <c r="FW1516" s="7" t="str">
        <f t="shared" si="12994"/>
        <v/>
      </c>
      <c r="FX1516" s="7" t="str">
        <f t="shared" si="12994"/>
        <v/>
      </c>
      <c r="FY1516" s="7" t="str">
        <f t="shared" si="12994"/>
        <v/>
      </c>
      <c r="FZ1516" s="7" t="str">
        <f t="shared" si="12994"/>
        <v/>
      </c>
      <c r="GA1516" s="7" t="str">
        <f t="shared" si="12994"/>
        <v/>
      </c>
      <c r="GB1516" s="7" t="str">
        <f t="shared" si="12994"/>
        <v/>
      </c>
      <c r="GC1516" s="7" t="str">
        <f t="shared" si="12994"/>
        <v/>
      </c>
      <c r="GD1516" s="7" t="str">
        <f t="shared" si="12994"/>
        <v/>
      </c>
      <c r="GE1516" s="7" t="str">
        <f t="shared" si="12994"/>
        <v/>
      </c>
      <c r="GF1516" s="7" t="str">
        <f t="shared" si="12994"/>
        <v/>
      </c>
      <c r="GG1516" s="7" t="str">
        <f t="shared" si="12994"/>
        <v/>
      </c>
      <c r="GH1516" s="7" t="str">
        <f t="shared" si="12994"/>
        <v/>
      </c>
      <c r="GI1516" s="7" t="str">
        <f t="shared" si="12994"/>
        <v/>
      </c>
      <c r="GJ1516" s="7" t="str">
        <f t="shared" si="12994"/>
        <v/>
      </c>
      <c r="GK1516" s="7" t="str">
        <f t="shared" si="12994"/>
        <v/>
      </c>
      <c r="GL1516" s="7" t="str">
        <f t="shared" si="12994"/>
        <v/>
      </c>
      <c r="GM1516" s="7" t="str">
        <f t="shared" si="12994"/>
        <v/>
      </c>
      <c r="GN1516" s="7" t="str">
        <f t="shared" si="12994"/>
        <v/>
      </c>
      <c r="GO1516" s="7" t="str">
        <f t="shared" si="12994"/>
        <v/>
      </c>
      <c r="GP1516" s="7" t="str">
        <f t="shared" si="12994"/>
        <v/>
      </c>
      <c r="GQ1516" s="7" t="str">
        <f t="shared" si="12994"/>
        <v/>
      </c>
      <c r="GR1516" s="7" t="str">
        <f t="shared" si="12994"/>
        <v/>
      </c>
      <c r="GS1516" s="7" t="str">
        <f t="shared" si="12994"/>
        <v/>
      </c>
      <c r="GT1516" s="7" t="str">
        <f t="shared" si="12994"/>
        <v/>
      </c>
      <c r="GU1516" s="7" t="str">
        <f t="shared" si="12994"/>
        <v/>
      </c>
      <c r="GV1516" s="7" t="str">
        <f t="shared" si="12994"/>
        <v/>
      </c>
      <c r="GW1516" s="7" t="str">
        <f t="shared" si="12994"/>
        <v/>
      </c>
      <c r="GX1516" s="7" t="str">
        <f t="shared" si="12994"/>
        <v/>
      </c>
      <c r="GY1516" s="7" t="str">
        <f t="shared" si="12994"/>
        <v/>
      </c>
      <c r="GZ1516" s="7" t="str">
        <f t="shared" si="12994"/>
        <v/>
      </c>
      <c r="HA1516" s="7" t="str">
        <f t="shared" si="12994"/>
        <v/>
      </c>
      <c r="HB1516" s="7" t="str">
        <f t="shared" si="12994"/>
        <v/>
      </c>
      <c r="HC1516" s="7" t="str">
        <f t="shared" si="12994"/>
        <v/>
      </c>
      <c r="HD1516" s="7" t="str">
        <f t="shared" si="12994"/>
        <v/>
      </c>
      <c r="HE1516" s="7" t="str">
        <f t="shared" si="12994"/>
        <v/>
      </c>
      <c r="HF1516" s="7" t="str">
        <f t="shared" si="12994"/>
        <v/>
      </c>
      <c r="HG1516" s="7" t="str">
        <f t="shared" si="12994"/>
        <v/>
      </c>
      <c r="HH1516" s="7" t="str">
        <f t="shared" si="12994"/>
        <v/>
      </c>
      <c r="HI1516" s="7" t="str">
        <f t="shared" si="12994"/>
        <v/>
      </c>
      <c r="HJ1516" s="7" t="str">
        <f t="shared" si="12994"/>
        <v/>
      </c>
      <c r="HK1516" s="7" t="str">
        <f t="shared" ref="HK1516:IJ1516" si="12995">IF(HJ386="","",HJ386)</f>
        <v/>
      </c>
      <c r="HL1516" s="7" t="str">
        <f t="shared" si="12995"/>
        <v/>
      </c>
      <c r="HM1516" s="7" t="str">
        <f t="shared" si="12995"/>
        <v/>
      </c>
      <c r="HN1516" s="7" t="str">
        <f t="shared" si="12995"/>
        <v/>
      </c>
      <c r="HO1516" s="7" t="str">
        <f t="shared" si="12995"/>
        <v/>
      </c>
      <c r="HP1516" s="7" t="str">
        <f t="shared" si="12995"/>
        <v/>
      </c>
      <c r="HQ1516" s="7" t="str">
        <f t="shared" si="12995"/>
        <v/>
      </c>
      <c r="HR1516" s="7" t="str">
        <f t="shared" si="12995"/>
        <v/>
      </c>
      <c r="HS1516" s="7" t="str">
        <f t="shared" si="12995"/>
        <v/>
      </c>
      <c r="HT1516" s="7" t="str">
        <f t="shared" si="12995"/>
        <v/>
      </c>
      <c r="HU1516" s="7" t="str">
        <f t="shared" si="12995"/>
        <v/>
      </c>
      <c r="HV1516" s="7" t="str">
        <f t="shared" si="12995"/>
        <v/>
      </c>
      <c r="HW1516" s="7" t="str">
        <f t="shared" si="12995"/>
        <v/>
      </c>
      <c r="HX1516" s="7" t="str">
        <f t="shared" si="12995"/>
        <v/>
      </c>
      <c r="HY1516" s="7" t="str">
        <f t="shared" si="12995"/>
        <v/>
      </c>
      <c r="HZ1516" s="7" t="str">
        <f t="shared" si="12995"/>
        <v/>
      </c>
      <c r="IA1516" s="7" t="str">
        <f t="shared" si="12995"/>
        <v/>
      </c>
      <c r="IB1516" s="7" t="str">
        <f t="shared" si="12995"/>
        <v/>
      </c>
      <c r="IC1516" s="7" t="str">
        <f t="shared" si="12995"/>
        <v/>
      </c>
      <c r="ID1516" s="7" t="str">
        <f t="shared" si="12995"/>
        <v/>
      </c>
      <c r="IE1516" s="7" t="str">
        <f t="shared" si="12995"/>
        <v/>
      </c>
      <c r="IF1516" s="7" t="str">
        <f t="shared" si="12995"/>
        <v/>
      </c>
      <c r="IG1516" s="7" t="str">
        <f t="shared" si="12995"/>
        <v/>
      </c>
      <c r="IH1516" s="7" t="str">
        <f t="shared" si="12995"/>
        <v/>
      </c>
      <c r="II1516" s="7" t="str">
        <f t="shared" si="12995"/>
        <v/>
      </c>
      <c r="IJ1516" s="7" t="str">
        <f t="shared" si="12995"/>
        <v/>
      </c>
      <c r="IK1516" s="7" t="str">
        <f t="shared" ref="IK1516:JD1516" si="12996">IF(IJ390="","",IJ390)</f>
        <v/>
      </c>
      <c r="IL1516" s="7" t="str">
        <f t="shared" si="12996"/>
        <v/>
      </c>
      <c r="IM1516" s="7" t="str">
        <f t="shared" si="12996"/>
        <v/>
      </c>
      <c r="IN1516" s="7" t="str">
        <f t="shared" si="12996"/>
        <v/>
      </c>
      <c r="IO1516" s="7" t="str">
        <f t="shared" si="12996"/>
        <v/>
      </c>
      <c r="IP1516" s="7" t="str">
        <f t="shared" si="12996"/>
        <v/>
      </c>
      <c r="IQ1516" s="7" t="str">
        <f t="shared" si="12996"/>
        <v/>
      </c>
      <c r="IR1516" s="7" t="str">
        <f t="shared" si="12996"/>
        <v/>
      </c>
      <c r="IS1516" s="7" t="str">
        <f t="shared" si="12996"/>
        <v/>
      </c>
      <c r="IT1516" s="7" t="str">
        <f t="shared" si="12996"/>
        <v/>
      </c>
      <c r="IU1516" s="7" t="str">
        <f t="shared" si="12996"/>
        <v/>
      </c>
      <c r="IV1516" s="7" t="str">
        <f t="shared" si="12996"/>
        <v/>
      </c>
      <c r="IW1516" s="7" t="str">
        <f t="shared" si="12996"/>
        <v/>
      </c>
      <c r="IX1516" s="7" t="str">
        <f t="shared" si="12996"/>
        <v/>
      </c>
      <c r="IY1516" s="7" t="str">
        <f t="shared" si="12996"/>
        <v/>
      </c>
      <c r="IZ1516" s="7" t="str">
        <f t="shared" si="12996"/>
        <v/>
      </c>
      <c r="JA1516" s="7" t="str">
        <f t="shared" si="12996"/>
        <v/>
      </c>
      <c r="JB1516" s="7" t="str">
        <f t="shared" si="12996"/>
        <v/>
      </c>
      <c r="JC1516" s="7" t="str">
        <f t="shared" si="12996"/>
        <v/>
      </c>
      <c r="JD1516" s="7" t="str">
        <f t="shared" si="12996"/>
        <v/>
      </c>
    </row>
    <row r="1517" spans="24:266" hidden="1" x14ac:dyDescent="0.3">
      <c r="X1517" s="51">
        <v>1517</v>
      </c>
      <c r="Z1517" s="7" t="s">
        <v>1367</v>
      </c>
      <c r="AA1517" s="7" t="str">
        <f t="shared" ref="AA1517:CL1517" si="12997">IF(Z387="","",Z387)</f>
        <v/>
      </c>
      <c r="AB1517" s="7" t="str">
        <f t="shared" si="12997"/>
        <v/>
      </c>
      <c r="AC1517" s="7" t="str">
        <f t="shared" si="12997"/>
        <v/>
      </c>
      <c r="AD1517" s="7" t="str">
        <f t="shared" si="12997"/>
        <v/>
      </c>
      <c r="AE1517" s="7" t="str">
        <f t="shared" si="12997"/>
        <v/>
      </c>
      <c r="AF1517" s="7" t="str">
        <f t="shared" si="12997"/>
        <v/>
      </c>
      <c r="AG1517" s="7" t="str">
        <f t="shared" si="12997"/>
        <v/>
      </c>
      <c r="AH1517" s="7" t="str">
        <f t="shared" si="12997"/>
        <v/>
      </c>
      <c r="AI1517" s="7" t="str">
        <f t="shared" si="12997"/>
        <v/>
      </c>
      <c r="AJ1517" s="7" t="str">
        <f t="shared" si="12997"/>
        <v/>
      </c>
      <c r="AK1517" s="7" t="str">
        <f t="shared" si="12997"/>
        <v/>
      </c>
      <c r="AL1517" s="7" t="str">
        <f t="shared" si="12997"/>
        <v/>
      </c>
      <c r="AM1517" s="7" t="str">
        <f t="shared" si="12997"/>
        <v/>
      </c>
      <c r="AN1517" s="7" t="str">
        <f t="shared" si="12997"/>
        <v/>
      </c>
      <c r="AO1517" s="7" t="str">
        <f t="shared" si="12997"/>
        <v/>
      </c>
      <c r="AP1517" s="7" t="str">
        <f t="shared" si="12997"/>
        <v/>
      </c>
      <c r="AQ1517" s="7" t="str">
        <f t="shared" si="12997"/>
        <v/>
      </c>
      <c r="AR1517" s="7" t="str">
        <f t="shared" si="12997"/>
        <v/>
      </c>
      <c r="AS1517" s="7" t="str">
        <f t="shared" si="12997"/>
        <v/>
      </c>
      <c r="AT1517" s="7" t="str">
        <f t="shared" si="12997"/>
        <v/>
      </c>
      <c r="AU1517" s="7" t="str">
        <f t="shared" si="12997"/>
        <v/>
      </c>
      <c r="AV1517" s="7" t="str">
        <f t="shared" si="12997"/>
        <v/>
      </c>
      <c r="AW1517" s="7" t="str">
        <f t="shared" si="12997"/>
        <v/>
      </c>
      <c r="AX1517" s="7" t="str">
        <f t="shared" si="12997"/>
        <v/>
      </c>
      <c r="AY1517" s="7" t="str">
        <f t="shared" si="12997"/>
        <v/>
      </c>
      <c r="AZ1517" s="7" t="str">
        <f t="shared" si="12997"/>
        <v/>
      </c>
      <c r="BA1517" s="7" t="str">
        <f t="shared" si="12997"/>
        <v/>
      </c>
      <c r="BB1517" s="7" t="str">
        <f t="shared" si="12997"/>
        <v/>
      </c>
      <c r="BC1517" s="7" t="str">
        <f t="shared" si="12997"/>
        <v/>
      </c>
      <c r="BD1517" s="7" t="str">
        <f t="shared" si="12997"/>
        <v/>
      </c>
      <c r="BE1517" s="7" t="str">
        <f t="shared" si="12997"/>
        <v/>
      </c>
      <c r="BF1517" s="7" t="str">
        <f t="shared" si="12997"/>
        <v/>
      </c>
      <c r="BG1517" s="7" t="str">
        <f t="shared" si="12997"/>
        <v/>
      </c>
      <c r="BH1517" s="7" t="str">
        <f t="shared" si="12997"/>
        <v/>
      </c>
      <c r="BI1517" s="7" t="str">
        <f t="shared" si="12997"/>
        <v/>
      </c>
      <c r="BJ1517" s="7" t="str">
        <f t="shared" si="12997"/>
        <v/>
      </c>
      <c r="BK1517" s="7" t="str">
        <f t="shared" si="12997"/>
        <v/>
      </c>
      <c r="BL1517" s="7" t="str">
        <f t="shared" si="12997"/>
        <v/>
      </c>
      <c r="BM1517" s="7" t="str">
        <f t="shared" si="12997"/>
        <v/>
      </c>
      <c r="BN1517" s="7" t="str">
        <f t="shared" si="12997"/>
        <v/>
      </c>
      <c r="BO1517" s="7" t="str">
        <f t="shared" si="12997"/>
        <v/>
      </c>
      <c r="BP1517" s="7" t="str">
        <f t="shared" si="12997"/>
        <v/>
      </c>
      <c r="BQ1517" s="7" t="str">
        <f t="shared" si="12997"/>
        <v/>
      </c>
      <c r="BR1517" s="7" t="str">
        <f t="shared" si="12997"/>
        <v/>
      </c>
      <c r="BS1517" s="7" t="str">
        <f t="shared" si="12997"/>
        <v/>
      </c>
      <c r="BT1517" s="7" t="str">
        <f t="shared" si="12997"/>
        <v/>
      </c>
      <c r="BU1517" s="7" t="str">
        <f t="shared" si="12997"/>
        <v/>
      </c>
      <c r="BV1517" s="7" t="str">
        <f t="shared" si="12997"/>
        <v/>
      </c>
      <c r="BW1517" s="7" t="str">
        <f t="shared" si="12997"/>
        <v/>
      </c>
      <c r="BX1517" s="7" t="str">
        <f t="shared" si="12997"/>
        <v/>
      </c>
      <c r="BY1517" s="7" t="str">
        <f t="shared" si="12997"/>
        <v/>
      </c>
      <c r="BZ1517" s="7" t="str">
        <f t="shared" si="12997"/>
        <v/>
      </c>
      <c r="CA1517" s="7" t="str">
        <f t="shared" si="12997"/>
        <v/>
      </c>
      <c r="CB1517" s="7" t="str">
        <f t="shared" si="12997"/>
        <v/>
      </c>
      <c r="CC1517" s="7" t="str">
        <f t="shared" si="12997"/>
        <v/>
      </c>
      <c r="CD1517" s="7" t="str">
        <f t="shared" si="12997"/>
        <v/>
      </c>
      <c r="CE1517" s="7" t="str">
        <f t="shared" si="12997"/>
        <v/>
      </c>
      <c r="CF1517" s="7" t="str">
        <f t="shared" si="12997"/>
        <v/>
      </c>
      <c r="CG1517" s="7" t="str">
        <f t="shared" si="12997"/>
        <v/>
      </c>
      <c r="CH1517" s="7" t="str">
        <f t="shared" si="12997"/>
        <v/>
      </c>
      <c r="CI1517" s="7" t="str">
        <f t="shared" si="12997"/>
        <v/>
      </c>
      <c r="CJ1517" s="7" t="str">
        <f t="shared" si="12997"/>
        <v/>
      </c>
      <c r="CK1517" s="7" t="str">
        <f t="shared" si="12997"/>
        <v/>
      </c>
      <c r="CL1517" s="7" t="str">
        <f t="shared" si="12997"/>
        <v/>
      </c>
      <c r="CM1517" s="7" t="str">
        <f t="shared" ref="CM1517:EX1517" si="12998">IF(CL387="","",CL387)</f>
        <v/>
      </c>
      <c r="CN1517" s="7" t="str">
        <f t="shared" si="12998"/>
        <v/>
      </c>
      <c r="CO1517" s="7" t="str">
        <f t="shared" si="12998"/>
        <v/>
      </c>
      <c r="CP1517" s="7" t="str">
        <f t="shared" si="12998"/>
        <v/>
      </c>
      <c r="CQ1517" s="7" t="str">
        <f t="shared" si="12998"/>
        <v/>
      </c>
      <c r="CR1517" s="7" t="str">
        <f t="shared" si="12998"/>
        <v/>
      </c>
      <c r="CS1517" s="7" t="str">
        <f t="shared" si="12998"/>
        <v/>
      </c>
      <c r="CT1517" s="7" t="str">
        <f t="shared" si="12998"/>
        <v/>
      </c>
      <c r="CU1517" s="7" t="str">
        <f t="shared" si="12998"/>
        <v/>
      </c>
      <c r="CV1517" s="7" t="str">
        <f t="shared" si="12998"/>
        <v/>
      </c>
      <c r="CW1517" s="7" t="str">
        <f t="shared" si="12998"/>
        <v/>
      </c>
      <c r="CX1517" s="7" t="str">
        <f t="shared" si="12998"/>
        <v/>
      </c>
      <c r="CY1517" s="7" t="str">
        <f t="shared" si="12998"/>
        <v/>
      </c>
      <c r="CZ1517" s="7" t="str">
        <f t="shared" si="12998"/>
        <v/>
      </c>
      <c r="DA1517" s="7" t="str">
        <f t="shared" si="12998"/>
        <v/>
      </c>
      <c r="DB1517" s="7" t="str">
        <f t="shared" si="12998"/>
        <v/>
      </c>
      <c r="DC1517" s="7" t="str">
        <f t="shared" si="12998"/>
        <v/>
      </c>
      <c r="DD1517" s="7" t="str">
        <f t="shared" si="12998"/>
        <v/>
      </c>
      <c r="DE1517" s="7" t="str">
        <f t="shared" si="12998"/>
        <v/>
      </c>
      <c r="DF1517" s="7" t="str">
        <f t="shared" si="12998"/>
        <v/>
      </c>
      <c r="DG1517" s="7" t="str">
        <f t="shared" si="12998"/>
        <v/>
      </c>
      <c r="DH1517" s="7" t="str">
        <f t="shared" si="12998"/>
        <v/>
      </c>
      <c r="DI1517" s="7" t="str">
        <f t="shared" si="12998"/>
        <v/>
      </c>
      <c r="DJ1517" s="7" t="str">
        <f t="shared" si="12998"/>
        <v/>
      </c>
      <c r="DK1517" s="7" t="str">
        <f t="shared" si="12998"/>
        <v/>
      </c>
      <c r="DL1517" s="7" t="str">
        <f t="shared" si="12998"/>
        <v/>
      </c>
      <c r="DM1517" s="7" t="str">
        <f t="shared" si="12998"/>
        <v/>
      </c>
      <c r="DN1517" s="7" t="str">
        <f t="shared" si="12998"/>
        <v/>
      </c>
      <c r="DO1517" s="7" t="str">
        <f t="shared" si="12998"/>
        <v/>
      </c>
      <c r="DP1517" s="7" t="str">
        <f t="shared" si="12998"/>
        <v/>
      </c>
      <c r="DQ1517" s="7" t="str">
        <f t="shared" si="12998"/>
        <v/>
      </c>
      <c r="DR1517" s="7" t="str">
        <f t="shared" si="12998"/>
        <v/>
      </c>
      <c r="DS1517" s="7" t="str">
        <f t="shared" si="12998"/>
        <v/>
      </c>
      <c r="DT1517" s="7" t="str">
        <f t="shared" si="12998"/>
        <v/>
      </c>
      <c r="DU1517" s="7" t="str">
        <f t="shared" si="12998"/>
        <v/>
      </c>
      <c r="DV1517" s="7" t="str">
        <f t="shared" si="12998"/>
        <v/>
      </c>
      <c r="DW1517" s="7" t="str">
        <f t="shared" si="12998"/>
        <v/>
      </c>
      <c r="DX1517" s="7" t="str">
        <f t="shared" si="12998"/>
        <v/>
      </c>
      <c r="DY1517" s="7" t="str">
        <f t="shared" si="12998"/>
        <v/>
      </c>
      <c r="DZ1517" s="7" t="str">
        <f t="shared" si="12998"/>
        <v/>
      </c>
      <c r="EA1517" s="7" t="str">
        <f t="shared" si="12998"/>
        <v/>
      </c>
      <c r="EB1517" s="7" t="str">
        <f t="shared" si="12998"/>
        <v/>
      </c>
      <c r="EC1517" s="7" t="str">
        <f t="shared" si="12998"/>
        <v/>
      </c>
      <c r="ED1517" s="7" t="str">
        <f t="shared" si="12998"/>
        <v/>
      </c>
      <c r="EE1517" s="7" t="str">
        <f t="shared" si="12998"/>
        <v/>
      </c>
      <c r="EF1517" s="7" t="str">
        <f t="shared" si="12998"/>
        <v/>
      </c>
      <c r="EG1517" s="7" t="str">
        <f t="shared" si="12998"/>
        <v/>
      </c>
      <c r="EH1517" s="7" t="str">
        <f t="shared" si="12998"/>
        <v/>
      </c>
      <c r="EI1517" s="7" t="str">
        <f t="shared" si="12998"/>
        <v/>
      </c>
      <c r="EJ1517" s="7" t="str">
        <f t="shared" si="12998"/>
        <v/>
      </c>
      <c r="EK1517" s="7" t="str">
        <f t="shared" si="12998"/>
        <v/>
      </c>
      <c r="EL1517" s="7" t="str">
        <f t="shared" si="12998"/>
        <v/>
      </c>
      <c r="EM1517" s="7" t="str">
        <f t="shared" si="12998"/>
        <v/>
      </c>
      <c r="EN1517" s="7" t="str">
        <f t="shared" si="12998"/>
        <v/>
      </c>
      <c r="EO1517" s="7" t="str">
        <f t="shared" si="12998"/>
        <v/>
      </c>
      <c r="EP1517" s="7" t="str">
        <f t="shared" si="12998"/>
        <v/>
      </c>
      <c r="EQ1517" s="7" t="str">
        <f t="shared" si="12998"/>
        <v/>
      </c>
      <c r="ER1517" s="7" t="str">
        <f t="shared" si="12998"/>
        <v/>
      </c>
      <c r="ES1517" s="7" t="str">
        <f t="shared" si="12998"/>
        <v/>
      </c>
      <c r="ET1517" s="7" t="str">
        <f t="shared" si="12998"/>
        <v/>
      </c>
      <c r="EU1517" s="7" t="str">
        <f t="shared" si="12998"/>
        <v/>
      </c>
      <c r="EV1517" s="7" t="str">
        <f t="shared" si="12998"/>
        <v/>
      </c>
      <c r="EW1517" s="7" t="str">
        <f t="shared" si="12998"/>
        <v/>
      </c>
      <c r="EX1517" s="7" t="str">
        <f t="shared" si="12998"/>
        <v/>
      </c>
      <c r="EY1517" s="7" t="str">
        <f t="shared" ref="EY1517:HJ1517" si="12999">IF(EX387="","",EX387)</f>
        <v/>
      </c>
      <c r="EZ1517" s="7" t="str">
        <f t="shared" si="12999"/>
        <v/>
      </c>
      <c r="FA1517" s="7" t="str">
        <f t="shared" si="12999"/>
        <v/>
      </c>
      <c r="FB1517" s="7" t="str">
        <f t="shared" si="12999"/>
        <v/>
      </c>
      <c r="FC1517" s="7" t="str">
        <f t="shared" si="12999"/>
        <v/>
      </c>
      <c r="FD1517" s="7" t="str">
        <f t="shared" si="12999"/>
        <v/>
      </c>
      <c r="FE1517" s="7" t="str">
        <f t="shared" si="12999"/>
        <v/>
      </c>
      <c r="FF1517" s="7" t="str">
        <f t="shared" si="12999"/>
        <v/>
      </c>
      <c r="FG1517" s="7" t="str">
        <f t="shared" si="12999"/>
        <v/>
      </c>
      <c r="FH1517" s="7" t="str">
        <f t="shared" si="12999"/>
        <v/>
      </c>
      <c r="FI1517" s="7" t="str">
        <f t="shared" si="12999"/>
        <v/>
      </c>
      <c r="FJ1517" s="7" t="str">
        <f t="shared" si="12999"/>
        <v/>
      </c>
      <c r="FK1517" s="7" t="str">
        <f t="shared" si="12999"/>
        <v/>
      </c>
      <c r="FL1517" s="7" t="str">
        <f t="shared" si="12999"/>
        <v/>
      </c>
      <c r="FM1517" s="7" t="str">
        <f t="shared" si="12999"/>
        <v/>
      </c>
      <c r="FN1517" s="7" t="str">
        <f t="shared" si="12999"/>
        <v/>
      </c>
      <c r="FO1517" s="7" t="str">
        <f t="shared" si="12999"/>
        <v/>
      </c>
      <c r="FP1517" s="7" t="str">
        <f t="shared" si="12999"/>
        <v/>
      </c>
      <c r="FQ1517" s="7" t="str">
        <f t="shared" si="12999"/>
        <v/>
      </c>
      <c r="FR1517" s="7" t="str">
        <f t="shared" si="12999"/>
        <v/>
      </c>
      <c r="FS1517" s="7" t="str">
        <f t="shared" si="12999"/>
        <v/>
      </c>
      <c r="FT1517" s="7" t="str">
        <f t="shared" si="12999"/>
        <v/>
      </c>
      <c r="FU1517" s="7" t="str">
        <f t="shared" si="12999"/>
        <v/>
      </c>
      <c r="FV1517" s="7" t="str">
        <f t="shared" si="12999"/>
        <v/>
      </c>
      <c r="FW1517" s="7" t="str">
        <f t="shared" si="12999"/>
        <v/>
      </c>
      <c r="FX1517" s="7" t="str">
        <f t="shared" si="12999"/>
        <v/>
      </c>
      <c r="FY1517" s="7" t="str">
        <f t="shared" si="12999"/>
        <v/>
      </c>
      <c r="FZ1517" s="7" t="str">
        <f t="shared" si="12999"/>
        <v/>
      </c>
      <c r="GA1517" s="7" t="str">
        <f t="shared" si="12999"/>
        <v/>
      </c>
      <c r="GB1517" s="7" t="str">
        <f t="shared" si="12999"/>
        <v/>
      </c>
      <c r="GC1517" s="7" t="str">
        <f t="shared" si="12999"/>
        <v/>
      </c>
      <c r="GD1517" s="7" t="str">
        <f t="shared" si="12999"/>
        <v/>
      </c>
      <c r="GE1517" s="7" t="str">
        <f t="shared" si="12999"/>
        <v/>
      </c>
      <c r="GF1517" s="7" t="str">
        <f t="shared" si="12999"/>
        <v/>
      </c>
      <c r="GG1517" s="7" t="str">
        <f t="shared" si="12999"/>
        <v/>
      </c>
      <c r="GH1517" s="7" t="str">
        <f t="shared" si="12999"/>
        <v/>
      </c>
      <c r="GI1517" s="7" t="str">
        <f t="shared" si="12999"/>
        <v/>
      </c>
      <c r="GJ1517" s="7" t="str">
        <f t="shared" si="12999"/>
        <v/>
      </c>
      <c r="GK1517" s="7" t="str">
        <f t="shared" si="12999"/>
        <v/>
      </c>
      <c r="GL1517" s="7" t="str">
        <f t="shared" si="12999"/>
        <v/>
      </c>
      <c r="GM1517" s="7" t="str">
        <f t="shared" si="12999"/>
        <v/>
      </c>
      <c r="GN1517" s="7" t="str">
        <f t="shared" si="12999"/>
        <v/>
      </c>
      <c r="GO1517" s="7" t="str">
        <f t="shared" si="12999"/>
        <v/>
      </c>
      <c r="GP1517" s="7" t="str">
        <f t="shared" si="12999"/>
        <v/>
      </c>
      <c r="GQ1517" s="7" t="str">
        <f t="shared" si="12999"/>
        <v/>
      </c>
      <c r="GR1517" s="7" t="str">
        <f t="shared" si="12999"/>
        <v/>
      </c>
      <c r="GS1517" s="7" t="str">
        <f t="shared" si="12999"/>
        <v/>
      </c>
      <c r="GT1517" s="7" t="str">
        <f t="shared" si="12999"/>
        <v/>
      </c>
      <c r="GU1517" s="7" t="str">
        <f t="shared" si="12999"/>
        <v/>
      </c>
      <c r="GV1517" s="7" t="str">
        <f t="shared" si="12999"/>
        <v/>
      </c>
      <c r="GW1517" s="7" t="str">
        <f t="shared" si="12999"/>
        <v/>
      </c>
      <c r="GX1517" s="7" t="str">
        <f t="shared" si="12999"/>
        <v/>
      </c>
      <c r="GY1517" s="7" t="str">
        <f t="shared" si="12999"/>
        <v/>
      </c>
      <c r="GZ1517" s="7" t="str">
        <f t="shared" si="12999"/>
        <v/>
      </c>
      <c r="HA1517" s="7" t="str">
        <f t="shared" si="12999"/>
        <v/>
      </c>
      <c r="HB1517" s="7" t="str">
        <f t="shared" si="12999"/>
        <v/>
      </c>
      <c r="HC1517" s="7" t="str">
        <f t="shared" si="12999"/>
        <v/>
      </c>
      <c r="HD1517" s="7" t="str">
        <f t="shared" si="12999"/>
        <v/>
      </c>
      <c r="HE1517" s="7" t="str">
        <f t="shared" si="12999"/>
        <v/>
      </c>
      <c r="HF1517" s="7" t="str">
        <f t="shared" si="12999"/>
        <v/>
      </c>
      <c r="HG1517" s="7" t="str">
        <f t="shared" si="12999"/>
        <v/>
      </c>
      <c r="HH1517" s="7" t="str">
        <f t="shared" si="12999"/>
        <v/>
      </c>
      <c r="HI1517" s="7" t="str">
        <f t="shared" si="12999"/>
        <v/>
      </c>
      <c r="HJ1517" s="7" t="str">
        <f t="shared" si="12999"/>
        <v/>
      </c>
      <c r="HK1517" s="7" t="str">
        <f t="shared" ref="HK1517:IJ1517" si="13000">IF(HJ387="","",HJ387)</f>
        <v/>
      </c>
      <c r="HL1517" s="7" t="str">
        <f t="shared" si="13000"/>
        <v/>
      </c>
      <c r="HM1517" s="7" t="str">
        <f t="shared" si="13000"/>
        <v/>
      </c>
      <c r="HN1517" s="7" t="str">
        <f t="shared" si="13000"/>
        <v/>
      </c>
      <c r="HO1517" s="7" t="str">
        <f t="shared" si="13000"/>
        <v/>
      </c>
      <c r="HP1517" s="7" t="str">
        <f t="shared" si="13000"/>
        <v/>
      </c>
      <c r="HQ1517" s="7" t="str">
        <f t="shared" si="13000"/>
        <v/>
      </c>
      <c r="HR1517" s="7" t="str">
        <f t="shared" si="13000"/>
        <v/>
      </c>
      <c r="HS1517" s="7" t="str">
        <f t="shared" si="13000"/>
        <v/>
      </c>
      <c r="HT1517" s="7" t="str">
        <f t="shared" si="13000"/>
        <v/>
      </c>
      <c r="HU1517" s="7" t="str">
        <f t="shared" si="13000"/>
        <v/>
      </c>
      <c r="HV1517" s="7" t="str">
        <f t="shared" si="13000"/>
        <v/>
      </c>
      <c r="HW1517" s="7" t="str">
        <f t="shared" si="13000"/>
        <v/>
      </c>
      <c r="HX1517" s="7" t="str">
        <f t="shared" si="13000"/>
        <v/>
      </c>
      <c r="HY1517" s="7" t="str">
        <f t="shared" si="13000"/>
        <v/>
      </c>
      <c r="HZ1517" s="7" t="str">
        <f t="shared" si="13000"/>
        <v/>
      </c>
      <c r="IA1517" s="7" t="str">
        <f t="shared" si="13000"/>
        <v/>
      </c>
      <c r="IB1517" s="7" t="str">
        <f t="shared" si="13000"/>
        <v/>
      </c>
      <c r="IC1517" s="7" t="str">
        <f t="shared" si="13000"/>
        <v/>
      </c>
      <c r="ID1517" s="7" t="str">
        <f t="shared" si="13000"/>
        <v/>
      </c>
      <c r="IE1517" s="7" t="str">
        <f t="shared" si="13000"/>
        <v/>
      </c>
      <c r="IF1517" s="7" t="str">
        <f t="shared" si="13000"/>
        <v/>
      </c>
      <c r="IG1517" s="7" t="str">
        <f t="shared" si="13000"/>
        <v/>
      </c>
      <c r="IH1517" s="7" t="str">
        <f t="shared" si="13000"/>
        <v/>
      </c>
      <c r="II1517" s="7" t="str">
        <f t="shared" si="13000"/>
        <v/>
      </c>
      <c r="IJ1517" s="7" t="str">
        <f t="shared" si="13000"/>
        <v/>
      </c>
      <c r="IK1517" s="7" t="str">
        <f t="shared" ref="IK1517:JD1517" si="13001">IF(IJ391="","",IJ391)</f>
        <v/>
      </c>
      <c r="IL1517" s="7" t="str">
        <f t="shared" si="13001"/>
        <v/>
      </c>
      <c r="IM1517" s="7" t="str">
        <f t="shared" si="13001"/>
        <v/>
      </c>
      <c r="IN1517" s="7" t="str">
        <f t="shared" si="13001"/>
        <v/>
      </c>
      <c r="IO1517" s="7" t="str">
        <f t="shared" si="13001"/>
        <v/>
      </c>
      <c r="IP1517" s="7" t="str">
        <f t="shared" si="13001"/>
        <v/>
      </c>
      <c r="IQ1517" s="7" t="str">
        <f t="shared" si="13001"/>
        <v/>
      </c>
      <c r="IR1517" s="7" t="str">
        <f t="shared" si="13001"/>
        <v/>
      </c>
      <c r="IS1517" s="7" t="str">
        <f t="shared" si="13001"/>
        <v/>
      </c>
      <c r="IT1517" s="7" t="str">
        <f t="shared" si="13001"/>
        <v/>
      </c>
      <c r="IU1517" s="7" t="str">
        <f t="shared" si="13001"/>
        <v/>
      </c>
      <c r="IV1517" s="7" t="str">
        <f t="shared" si="13001"/>
        <v/>
      </c>
      <c r="IW1517" s="7" t="str">
        <f t="shared" si="13001"/>
        <v/>
      </c>
      <c r="IX1517" s="7" t="str">
        <f t="shared" si="13001"/>
        <v/>
      </c>
      <c r="IY1517" s="7" t="str">
        <f t="shared" si="13001"/>
        <v/>
      </c>
      <c r="IZ1517" s="7" t="str">
        <f t="shared" si="13001"/>
        <v/>
      </c>
      <c r="JA1517" s="7" t="str">
        <f t="shared" si="13001"/>
        <v/>
      </c>
      <c r="JB1517" s="7" t="str">
        <f t="shared" si="13001"/>
        <v/>
      </c>
      <c r="JC1517" s="7" t="str">
        <f t="shared" si="13001"/>
        <v/>
      </c>
      <c r="JD1517" s="7" t="str">
        <f t="shared" si="13001"/>
        <v/>
      </c>
    </row>
    <row r="1518" spans="24:266" hidden="1" x14ac:dyDescent="0.3">
      <c r="X1518" s="51">
        <v>1518</v>
      </c>
      <c r="Z1518" s="7" t="s">
        <v>1368</v>
      </c>
      <c r="AA1518" s="7" t="str">
        <f t="shared" ref="AA1518:CL1518" si="13002">IF(Z388="","",Z388)</f>
        <v/>
      </c>
      <c r="AB1518" s="7" t="str">
        <f t="shared" si="13002"/>
        <v/>
      </c>
      <c r="AC1518" s="7" t="str">
        <f t="shared" si="13002"/>
        <v/>
      </c>
      <c r="AD1518" s="7" t="str">
        <f t="shared" si="13002"/>
        <v/>
      </c>
      <c r="AE1518" s="7" t="str">
        <f t="shared" si="13002"/>
        <v/>
      </c>
      <c r="AF1518" s="7" t="str">
        <f t="shared" si="13002"/>
        <v/>
      </c>
      <c r="AG1518" s="7" t="str">
        <f t="shared" si="13002"/>
        <v/>
      </c>
      <c r="AH1518" s="7" t="str">
        <f t="shared" si="13002"/>
        <v/>
      </c>
      <c r="AI1518" s="7" t="str">
        <f t="shared" si="13002"/>
        <v/>
      </c>
      <c r="AJ1518" s="7" t="str">
        <f t="shared" si="13002"/>
        <v/>
      </c>
      <c r="AK1518" s="7" t="str">
        <f t="shared" si="13002"/>
        <v/>
      </c>
      <c r="AL1518" s="7" t="str">
        <f t="shared" si="13002"/>
        <v/>
      </c>
      <c r="AM1518" s="7" t="str">
        <f t="shared" si="13002"/>
        <v/>
      </c>
      <c r="AN1518" s="7" t="str">
        <f t="shared" si="13002"/>
        <v/>
      </c>
      <c r="AO1518" s="7" t="str">
        <f t="shared" si="13002"/>
        <v/>
      </c>
      <c r="AP1518" s="7" t="str">
        <f t="shared" si="13002"/>
        <v/>
      </c>
      <c r="AQ1518" s="7" t="str">
        <f t="shared" si="13002"/>
        <v/>
      </c>
      <c r="AR1518" s="7" t="str">
        <f t="shared" si="13002"/>
        <v/>
      </c>
      <c r="AS1518" s="7" t="str">
        <f t="shared" si="13002"/>
        <v/>
      </c>
      <c r="AT1518" s="7" t="str">
        <f t="shared" si="13002"/>
        <v/>
      </c>
      <c r="AU1518" s="7" t="str">
        <f t="shared" si="13002"/>
        <v/>
      </c>
      <c r="AV1518" s="7" t="str">
        <f t="shared" si="13002"/>
        <v/>
      </c>
      <c r="AW1518" s="7" t="str">
        <f t="shared" si="13002"/>
        <v/>
      </c>
      <c r="AX1518" s="7" t="str">
        <f t="shared" si="13002"/>
        <v/>
      </c>
      <c r="AY1518" s="7" t="str">
        <f t="shared" si="13002"/>
        <v/>
      </c>
      <c r="AZ1518" s="7" t="str">
        <f t="shared" si="13002"/>
        <v/>
      </c>
      <c r="BA1518" s="7" t="str">
        <f t="shared" si="13002"/>
        <v/>
      </c>
      <c r="BB1518" s="7" t="str">
        <f t="shared" si="13002"/>
        <v/>
      </c>
      <c r="BC1518" s="7" t="str">
        <f t="shared" si="13002"/>
        <v/>
      </c>
      <c r="BD1518" s="7" t="str">
        <f t="shared" si="13002"/>
        <v/>
      </c>
      <c r="BE1518" s="7" t="str">
        <f t="shared" si="13002"/>
        <v/>
      </c>
      <c r="BF1518" s="7" t="str">
        <f t="shared" si="13002"/>
        <v/>
      </c>
      <c r="BG1518" s="7" t="str">
        <f t="shared" si="13002"/>
        <v/>
      </c>
      <c r="BH1518" s="7" t="str">
        <f t="shared" si="13002"/>
        <v/>
      </c>
      <c r="BI1518" s="7" t="str">
        <f t="shared" si="13002"/>
        <v/>
      </c>
      <c r="BJ1518" s="7" t="str">
        <f t="shared" si="13002"/>
        <v/>
      </c>
      <c r="BK1518" s="7" t="str">
        <f t="shared" si="13002"/>
        <v/>
      </c>
      <c r="BL1518" s="7" t="str">
        <f t="shared" si="13002"/>
        <v/>
      </c>
      <c r="BM1518" s="7" t="str">
        <f t="shared" si="13002"/>
        <v/>
      </c>
      <c r="BN1518" s="7" t="str">
        <f t="shared" si="13002"/>
        <v/>
      </c>
      <c r="BO1518" s="7" t="str">
        <f t="shared" si="13002"/>
        <v/>
      </c>
      <c r="BP1518" s="7" t="str">
        <f t="shared" si="13002"/>
        <v/>
      </c>
      <c r="BQ1518" s="7" t="str">
        <f t="shared" si="13002"/>
        <v/>
      </c>
      <c r="BR1518" s="7" t="str">
        <f t="shared" si="13002"/>
        <v/>
      </c>
      <c r="BS1518" s="7" t="str">
        <f t="shared" si="13002"/>
        <v/>
      </c>
      <c r="BT1518" s="7" t="str">
        <f t="shared" si="13002"/>
        <v/>
      </c>
      <c r="BU1518" s="7" t="str">
        <f t="shared" si="13002"/>
        <v/>
      </c>
      <c r="BV1518" s="7" t="str">
        <f t="shared" si="13002"/>
        <v/>
      </c>
      <c r="BW1518" s="7" t="str">
        <f t="shared" si="13002"/>
        <v/>
      </c>
      <c r="BX1518" s="7" t="str">
        <f t="shared" si="13002"/>
        <v/>
      </c>
      <c r="BY1518" s="7" t="str">
        <f t="shared" si="13002"/>
        <v/>
      </c>
      <c r="BZ1518" s="7" t="str">
        <f t="shared" si="13002"/>
        <v/>
      </c>
      <c r="CA1518" s="7" t="str">
        <f t="shared" si="13002"/>
        <v/>
      </c>
      <c r="CB1518" s="7" t="str">
        <f t="shared" si="13002"/>
        <v/>
      </c>
      <c r="CC1518" s="7" t="str">
        <f t="shared" si="13002"/>
        <v/>
      </c>
      <c r="CD1518" s="7" t="str">
        <f t="shared" si="13002"/>
        <v/>
      </c>
      <c r="CE1518" s="7" t="str">
        <f t="shared" si="13002"/>
        <v/>
      </c>
      <c r="CF1518" s="7" t="str">
        <f t="shared" si="13002"/>
        <v/>
      </c>
      <c r="CG1518" s="7" t="str">
        <f t="shared" si="13002"/>
        <v/>
      </c>
      <c r="CH1518" s="7" t="str">
        <f t="shared" si="13002"/>
        <v/>
      </c>
      <c r="CI1518" s="7" t="str">
        <f t="shared" si="13002"/>
        <v/>
      </c>
      <c r="CJ1518" s="7" t="str">
        <f t="shared" si="13002"/>
        <v/>
      </c>
      <c r="CK1518" s="7" t="str">
        <f t="shared" si="13002"/>
        <v/>
      </c>
      <c r="CL1518" s="7" t="str">
        <f t="shared" si="13002"/>
        <v/>
      </c>
      <c r="CM1518" s="7" t="str">
        <f t="shared" ref="CM1518:EX1518" si="13003">IF(CL388="","",CL388)</f>
        <v/>
      </c>
      <c r="CN1518" s="7" t="str">
        <f t="shared" si="13003"/>
        <v/>
      </c>
      <c r="CO1518" s="7" t="str">
        <f t="shared" si="13003"/>
        <v/>
      </c>
      <c r="CP1518" s="7" t="str">
        <f t="shared" si="13003"/>
        <v/>
      </c>
      <c r="CQ1518" s="7" t="str">
        <f t="shared" si="13003"/>
        <v/>
      </c>
      <c r="CR1518" s="7" t="str">
        <f t="shared" si="13003"/>
        <v/>
      </c>
      <c r="CS1518" s="7" t="str">
        <f t="shared" si="13003"/>
        <v/>
      </c>
      <c r="CT1518" s="7" t="str">
        <f t="shared" si="13003"/>
        <v/>
      </c>
      <c r="CU1518" s="7" t="str">
        <f t="shared" si="13003"/>
        <v/>
      </c>
      <c r="CV1518" s="7" t="str">
        <f t="shared" si="13003"/>
        <v/>
      </c>
      <c r="CW1518" s="7" t="str">
        <f t="shared" si="13003"/>
        <v/>
      </c>
      <c r="CX1518" s="7" t="str">
        <f t="shared" si="13003"/>
        <v/>
      </c>
      <c r="CY1518" s="7" t="str">
        <f t="shared" si="13003"/>
        <v/>
      </c>
      <c r="CZ1518" s="7" t="str">
        <f t="shared" si="13003"/>
        <v/>
      </c>
      <c r="DA1518" s="7" t="str">
        <f t="shared" si="13003"/>
        <v/>
      </c>
      <c r="DB1518" s="7" t="str">
        <f t="shared" si="13003"/>
        <v/>
      </c>
      <c r="DC1518" s="7" t="str">
        <f t="shared" si="13003"/>
        <v/>
      </c>
      <c r="DD1518" s="7" t="str">
        <f t="shared" si="13003"/>
        <v/>
      </c>
      <c r="DE1518" s="7" t="str">
        <f t="shared" si="13003"/>
        <v/>
      </c>
      <c r="DF1518" s="7" t="str">
        <f t="shared" si="13003"/>
        <v/>
      </c>
      <c r="DG1518" s="7" t="str">
        <f t="shared" si="13003"/>
        <v/>
      </c>
      <c r="DH1518" s="7" t="str">
        <f t="shared" si="13003"/>
        <v/>
      </c>
      <c r="DI1518" s="7" t="str">
        <f t="shared" si="13003"/>
        <v/>
      </c>
      <c r="DJ1518" s="7" t="str">
        <f t="shared" si="13003"/>
        <v/>
      </c>
      <c r="DK1518" s="7" t="str">
        <f t="shared" si="13003"/>
        <v/>
      </c>
      <c r="DL1518" s="7" t="str">
        <f t="shared" si="13003"/>
        <v/>
      </c>
      <c r="DM1518" s="7" t="str">
        <f t="shared" si="13003"/>
        <v/>
      </c>
      <c r="DN1518" s="7" t="str">
        <f t="shared" si="13003"/>
        <v/>
      </c>
      <c r="DO1518" s="7" t="str">
        <f t="shared" si="13003"/>
        <v/>
      </c>
      <c r="DP1518" s="7" t="str">
        <f t="shared" si="13003"/>
        <v/>
      </c>
      <c r="DQ1518" s="7" t="str">
        <f t="shared" si="13003"/>
        <v/>
      </c>
      <c r="DR1518" s="7" t="str">
        <f t="shared" si="13003"/>
        <v/>
      </c>
      <c r="DS1518" s="7" t="str">
        <f t="shared" si="13003"/>
        <v/>
      </c>
      <c r="DT1518" s="7" t="str">
        <f t="shared" si="13003"/>
        <v/>
      </c>
      <c r="DU1518" s="7" t="str">
        <f t="shared" si="13003"/>
        <v/>
      </c>
      <c r="DV1518" s="7" t="str">
        <f t="shared" si="13003"/>
        <v/>
      </c>
      <c r="DW1518" s="7" t="str">
        <f t="shared" si="13003"/>
        <v/>
      </c>
      <c r="DX1518" s="7" t="str">
        <f t="shared" si="13003"/>
        <v/>
      </c>
      <c r="DY1518" s="7" t="str">
        <f t="shared" si="13003"/>
        <v/>
      </c>
      <c r="DZ1518" s="7" t="str">
        <f t="shared" si="13003"/>
        <v/>
      </c>
      <c r="EA1518" s="7" t="str">
        <f t="shared" si="13003"/>
        <v/>
      </c>
      <c r="EB1518" s="7" t="str">
        <f t="shared" si="13003"/>
        <v/>
      </c>
      <c r="EC1518" s="7" t="str">
        <f t="shared" si="13003"/>
        <v/>
      </c>
      <c r="ED1518" s="7" t="str">
        <f t="shared" si="13003"/>
        <v/>
      </c>
      <c r="EE1518" s="7" t="str">
        <f t="shared" si="13003"/>
        <v/>
      </c>
      <c r="EF1518" s="7" t="str">
        <f t="shared" si="13003"/>
        <v/>
      </c>
      <c r="EG1518" s="7" t="str">
        <f t="shared" si="13003"/>
        <v/>
      </c>
      <c r="EH1518" s="7" t="str">
        <f t="shared" si="13003"/>
        <v/>
      </c>
      <c r="EI1518" s="7" t="str">
        <f t="shared" si="13003"/>
        <v/>
      </c>
      <c r="EJ1518" s="7" t="str">
        <f t="shared" si="13003"/>
        <v/>
      </c>
      <c r="EK1518" s="7" t="str">
        <f t="shared" si="13003"/>
        <v/>
      </c>
      <c r="EL1518" s="7" t="str">
        <f t="shared" si="13003"/>
        <v/>
      </c>
      <c r="EM1518" s="7" t="str">
        <f t="shared" si="13003"/>
        <v/>
      </c>
      <c r="EN1518" s="7" t="str">
        <f t="shared" si="13003"/>
        <v/>
      </c>
      <c r="EO1518" s="7" t="str">
        <f t="shared" si="13003"/>
        <v/>
      </c>
      <c r="EP1518" s="7" t="str">
        <f t="shared" si="13003"/>
        <v/>
      </c>
      <c r="EQ1518" s="7" t="str">
        <f t="shared" si="13003"/>
        <v/>
      </c>
      <c r="ER1518" s="7" t="str">
        <f t="shared" si="13003"/>
        <v/>
      </c>
      <c r="ES1518" s="7" t="str">
        <f t="shared" si="13003"/>
        <v/>
      </c>
      <c r="ET1518" s="7" t="str">
        <f t="shared" si="13003"/>
        <v/>
      </c>
      <c r="EU1518" s="7" t="str">
        <f t="shared" si="13003"/>
        <v/>
      </c>
      <c r="EV1518" s="7" t="str">
        <f t="shared" si="13003"/>
        <v/>
      </c>
      <c r="EW1518" s="7" t="str">
        <f t="shared" si="13003"/>
        <v/>
      </c>
      <c r="EX1518" s="7" t="str">
        <f t="shared" si="13003"/>
        <v/>
      </c>
      <c r="EY1518" s="7" t="str">
        <f t="shared" ref="EY1518:HJ1518" si="13004">IF(EX388="","",EX388)</f>
        <v/>
      </c>
      <c r="EZ1518" s="7" t="str">
        <f t="shared" si="13004"/>
        <v/>
      </c>
      <c r="FA1518" s="7" t="str">
        <f t="shared" si="13004"/>
        <v/>
      </c>
      <c r="FB1518" s="7" t="str">
        <f t="shared" si="13004"/>
        <v/>
      </c>
      <c r="FC1518" s="7" t="str">
        <f t="shared" si="13004"/>
        <v/>
      </c>
      <c r="FD1518" s="7" t="str">
        <f t="shared" si="13004"/>
        <v/>
      </c>
      <c r="FE1518" s="7" t="str">
        <f t="shared" si="13004"/>
        <v/>
      </c>
      <c r="FF1518" s="7" t="str">
        <f t="shared" si="13004"/>
        <v/>
      </c>
      <c r="FG1518" s="7" t="str">
        <f t="shared" si="13004"/>
        <v/>
      </c>
      <c r="FH1518" s="7" t="str">
        <f t="shared" si="13004"/>
        <v/>
      </c>
      <c r="FI1518" s="7" t="str">
        <f t="shared" si="13004"/>
        <v/>
      </c>
      <c r="FJ1518" s="7" t="str">
        <f t="shared" si="13004"/>
        <v/>
      </c>
      <c r="FK1518" s="7" t="str">
        <f t="shared" si="13004"/>
        <v/>
      </c>
      <c r="FL1518" s="7" t="str">
        <f t="shared" si="13004"/>
        <v/>
      </c>
      <c r="FM1518" s="7" t="str">
        <f t="shared" si="13004"/>
        <v/>
      </c>
      <c r="FN1518" s="7" t="str">
        <f t="shared" si="13004"/>
        <v/>
      </c>
      <c r="FO1518" s="7" t="str">
        <f t="shared" si="13004"/>
        <v/>
      </c>
      <c r="FP1518" s="7" t="str">
        <f t="shared" si="13004"/>
        <v/>
      </c>
      <c r="FQ1518" s="7" t="str">
        <f t="shared" si="13004"/>
        <v/>
      </c>
      <c r="FR1518" s="7" t="str">
        <f t="shared" si="13004"/>
        <v/>
      </c>
      <c r="FS1518" s="7" t="str">
        <f t="shared" si="13004"/>
        <v/>
      </c>
      <c r="FT1518" s="7" t="str">
        <f t="shared" si="13004"/>
        <v/>
      </c>
      <c r="FU1518" s="7" t="str">
        <f t="shared" si="13004"/>
        <v/>
      </c>
      <c r="FV1518" s="7" t="str">
        <f t="shared" si="13004"/>
        <v/>
      </c>
      <c r="FW1518" s="7" t="str">
        <f t="shared" si="13004"/>
        <v/>
      </c>
      <c r="FX1518" s="7" t="str">
        <f t="shared" si="13004"/>
        <v/>
      </c>
      <c r="FY1518" s="7" t="str">
        <f t="shared" si="13004"/>
        <v/>
      </c>
      <c r="FZ1518" s="7" t="str">
        <f t="shared" si="13004"/>
        <v/>
      </c>
      <c r="GA1518" s="7" t="str">
        <f t="shared" si="13004"/>
        <v/>
      </c>
      <c r="GB1518" s="7" t="str">
        <f t="shared" si="13004"/>
        <v/>
      </c>
      <c r="GC1518" s="7" t="str">
        <f t="shared" si="13004"/>
        <v/>
      </c>
      <c r="GD1518" s="7" t="str">
        <f t="shared" si="13004"/>
        <v/>
      </c>
      <c r="GE1518" s="7" t="str">
        <f t="shared" si="13004"/>
        <v/>
      </c>
      <c r="GF1518" s="7" t="str">
        <f t="shared" si="13004"/>
        <v/>
      </c>
      <c r="GG1518" s="7" t="str">
        <f t="shared" si="13004"/>
        <v/>
      </c>
      <c r="GH1518" s="7" t="str">
        <f t="shared" si="13004"/>
        <v/>
      </c>
      <c r="GI1518" s="7" t="str">
        <f t="shared" si="13004"/>
        <v/>
      </c>
      <c r="GJ1518" s="7" t="str">
        <f t="shared" si="13004"/>
        <v/>
      </c>
      <c r="GK1518" s="7" t="str">
        <f t="shared" si="13004"/>
        <v/>
      </c>
      <c r="GL1518" s="7" t="str">
        <f t="shared" si="13004"/>
        <v/>
      </c>
      <c r="GM1518" s="7" t="str">
        <f t="shared" si="13004"/>
        <v/>
      </c>
      <c r="GN1518" s="7" t="str">
        <f t="shared" si="13004"/>
        <v/>
      </c>
      <c r="GO1518" s="7" t="str">
        <f t="shared" si="13004"/>
        <v/>
      </c>
      <c r="GP1518" s="7" t="str">
        <f t="shared" si="13004"/>
        <v/>
      </c>
      <c r="GQ1518" s="7" t="str">
        <f t="shared" si="13004"/>
        <v/>
      </c>
      <c r="GR1518" s="7" t="str">
        <f t="shared" si="13004"/>
        <v/>
      </c>
      <c r="GS1518" s="7" t="str">
        <f t="shared" si="13004"/>
        <v/>
      </c>
      <c r="GT1518" s="7" t="str">
        <f t="shared" si="13004"/>
        <v/>
      </c>
      <c r="GU1518" s="7" t="str">
        <f t="shared" si="13004"/>
        <v/>
      </c>
      <c r="GV1518" s="7" t="str">
        <f t="shared" si="13004"/>
        <v/>
      </c>
      <c r="GW1518" s="7" t="str">
        <f t="shared" si="13004"/>
        <v/>
      </c>
      <c r="GX1518" s="7" t="str">
        <f t="shared" si="13004"/>
        <v/>
      </c>
      <c r="GY1518" s="7" t="str">
        <f t="shared" si="13004"/>
        <v/>
      </c>
      <c r="GZ1518" s="7" t="str">
        <f t="shared" si="13004"/>
        <v/>
      </c>
      <c r="HA1518" s="7" t="str">
        <f t="shared" si="13004"/>
        <v/>
      </c>
      <c r="HB1518" s="7" t="str">
        <f t="shared" si="13004"/>
        <v/>
      </c>
      <c r="HC1518" s="7" t="str">
        <f t="shared" si="13004"/>
        <v/>
      </c>
      <c r="HD1518" s="7" t="str">
        <f t="shared" si="13004"/>
        <v/>
      </c>
      <c r="HE1518" s="7" t="str">
        <f t="shared" si="13004"/>
        <v/>
      </c>
      <c r="HF1518" s="7" t="str">
        <f t="shared" si="13004"/>
        <v/>
      </c>
      <c r="HG1518" s="7" t="str">
        <f t="shared" si="13004"/>
        <v/>
      </c>
      <c r="HH1518" s="7" t="str">
        <f t="shared" si="13004"/>
        <v/>
      </c>
      <c r="HI1518" s="7" t="str">
        <f t="shared" si="13004"/>
        <v/>
      </c>
      <c r="HJ1518" s="7" t="str">
        <f t="shared" si="13004"/>
        <v/>
      </c>
      <c r="HK1518" s="7" t="str">
        <f t="shared" ref="HK1518:IJ1518" si="13005">IF(HJ388="","",HJ388)</f>
        <v/>
      </c>
      <c r="HL1518" s="7" t="str">
        <f t="shared" si="13005"/>
        <v/>
      </c>
      <c r="HM1518" s="7" t="str">
        <f t="shared" si="13005"/>
        <v/>
      </c>
      <c r="HN1518" s="7" t="str">
        <f t="shared" si="13005"/>
        <v/>
      </c>
      <c r="HO1518" s="7" t="str">
        <f t="shared" si="13005"/>
        <v/>
      </c>
      <c r="HP1518" s="7" t="str">
        <f t="shared" si="13005"/>
        <v/>
      </c>
      <c r="HQ1518" s="7" t="str">
        <f t="shared" si="13005"/>
        <v/>
      </c>
      <c r="HR1518" s="7" t="str">
        <f t="shared" si="13005"/>
        <v/>
      </c>
      <c r="HS1518" s="7" t="str">
        <f t="shared" si="13005"/>
        <v/>
      </c>
      <c r="HT1518" s="7" t="str">
        <f t="shared" si="13005"/>
        <v/>
      </c>
      <c r="HU1518" s="7" t="str">
        <f t="shared" si="13005"/>
        <v/>
      </c>
      <c r="HV1518" s="7" t="str">
        <f t="shared" si="13005"/>
        <v/>
      </c>
      <c r="HW1518" s="7" t="str">
        <f t="shared" si="13005"/>
        <v/>
      </c>
      <c r="HX1518" s="7" t="str">
        <f t="shared" si="13005"/>
        <v/>
      </c>
      <c r="HY1518" s="7" t="str">
        <f t="shared" si="13005"/>
        <v/>
      </c>
      <c r="HZ1518" s="7" t="str">
        <f t="shared" si="13005"/>
        <v/>
      </c>
      <c r="IA1518" s="7" t="str">
        <f t="shared" si="13005"/>
        <v/>
      </c>
      <c r="IB1518" s="7" t="str">
        <f t="shared" si="13005"/>
        <v/>
      </c>
      <c r="IC1518" s="7" t="str">
        <f t="shared" si="13005"/>
        <v/>
      </c>
      <c r="ID1518" s="7" t="str">
        <f t="shared" si="13005"/>
        <v/>
      </c>
      <c r="IE1518" s="7" t="str">
        <f t="shared" si="13005"/>
        <v/>
      </c>
      <c r="IF1518" s="7" t="str">
        <f t="shared" si="13005"/>
        <v/>
      </c>
      <c r="IG1518" s="7" t="str">
        <f t="shared" si="13005"/>
        <v/>
      </c>
      <c r="IH1518" s="7" t="str">
        <f t="shared" si="13005"/>
        <v/>
      </c>
      <c r="II1518" s="7" t="str">
        <f t="shared" si="13005"/>
        <v/>
      </c>
      <c r="IJ1518" s="7" t="str">
        <f t="shared" si="13005"/>
        <v/>
      </c>
      <c r="IK1518" s="7" t="str">
        <f t="shared" ref="IK1518:JD1518" si="13006">IF(IJ392="","",IJ392)</f>
        <v/>
      </c>
      <c r="IL1518" s="7" t="str">
        <f t="shared" si="13006"/>
        <v/>
      </c>
      <c r="IM1518" s="7" t="str">
        <f t="shared" si="13006"/>
        <v/>
      </c>
      <c r="IN1518" s="7" t="str">
        <f t="shared" si="13006"/>
        <v/>
      </c>
      <c r="IO1518" s="7" t="str">
        <f t="shared" si="13006"/>
        <v/>
      </c>
      <c r="IP1518" s="7" t="str">
        <f t="shared" si="13006"/>
        <v/>
      </c>
      <c r="IQ1518" s="7" t="str">
        <f t="shared" si="13006"/>
        <v/>
      </c>
      <c r="IR1518" s="7" t="str">
        <f t="shared" si="13006"/>
        <v/>
      </c>
      <c r="IS1518" s="7" t="str">
        <f t="shared" si="13006"/>
        <v/>
      </c>
      <c r="IT1518" s="7" t="str">
        <f t="shared" si="13006"/>
        <v/>
      </c>
      <c r="IU1518" s="7" t="str">
        <f t="shared" si="13006"/>
        <v/>
      </c>
      <c r="IV1518" s="7" t="str">
        <f t="shared" si="13006"/>
        <v/>
      </c>
      <c r="IW1518" s="7" t="str">
        <f t="shared" si="13006"/>
        <v/>
      </c>
      <c r="IX1518" s="7" t="str">
        <f t="shared" si="13006"/>
        <v/>
      </c>
      <c r="IY1518" s="7" t="str">
        <f t="shared" si="13006"/>
        <v/>
      </c>
      <c r="IZ1518" s="7" t="str">
        <f t="shared" si="13006"/>
        <v/>
      </c>
      <c r="JA1518" s="7" t="str">
        <f t="shared" si="13006"/>
        <v/>
      </c>
      <c r="JB1518" s="7" t="str">
        <f t="shared" si="13006"/>
        <v/>
      </c>
      <c r="JC1518" s="7" t="str">
        <f t="shared" si="13006"/>
        <v/>
      </c>
      <c r="JD1518" s="7" t="str">
        <f t="shared" si="13006"/>
        <v/>
      </c>
    </row>
    <row r="1519" spans="24:266" hidden="1" x14ac:dyDescent="0.3">
      <c r="X1519" s="51">
        <v>1519</v>
      </c>
      <c r="Z1519" s="7" t="s">
        <v>1070</v>
      </c>
      <c r="AA1519" s="7" t="str">
        <f t="shared" ref="AA1519:CL1519" si="13007">IF(Z389="","",Z389)</f>
        <v/>
      </c>
      <c r="AB1519" s="7" t="str">
        <f t="shared" si="13007"/>
        <v/>
      </c>
      <c r="AC1519" s="7" t="str">
        <f t="shared" si="13007"/>
        <v/>
      </c>
      <c r="AD1519" s="7" t="str">
        <f t="shared" si="13007"/>
        <v/>
      </c>
      <c r="AE1519" s="7" t="str">
        <f t="shared" si="13007"/>
        <v/>
      </c>
      <c r="AF1519" s="7" t="str">
        <f t="shared" si="13007"/>
        <v/>
      </c>
      <c r="AG1519" s="7" t="str">
        <f t="shared" si="13007"/>
        <v/>
      </c>
      <c r="AH1519" s="7" t="str">
        <f t="shared" si="13007"/>
        <v/>
      </c>
      <c r="AI1519" s="7" t="str">
        <f t="shared" si="13007"/>
        <v/>
      </c>
      <c r="AJ1519" s="7" t="str">
        <f t="shared" si="13007"/>
        <v/>
      </c>
      <c r="AK1519" s="7" t="str">
        <f t="shared" si="13007"/>
        <v/>
      </c>
      <c r="AL1519" s="7" t="str">
        <f t="shared" si="13007"/>
        <v/>
      </c>
      <c r="AM1519" s="7" t="str">
        <f t="shared" si="13007"/>
        <v/>
      </c>
      <c r="AN1519" s="7" t="str">
        <f t="shared" si="13007"/>
        <v/>
      </c>
      <c r="AO1519" s="7" t="str">
        <f t="shared" si="13007"/>
        <v/>
      </c>
      <c r="AP1519" s="7" t="str">
        <f t="shared" si="13007"/>
        <v/>
      </c>
      <c r="AQ1519" s="7" t="str">
        <f t="shared" si="13007"/>
        <v/>
      </c>
      <c r="AR1519" s="7" t="str">
        <f t="shared" si="13007"/>
        <v/>
      </c>
      <c r="AS1519" s="7" t="str">
        <f t="shared" si="13007"/>
        <v/>
      </c>
      <c r="AT1519" s="7" t="str">
        <f t="shared" si="13007"/>
        <v/>
      </c>
      <c r="AU1519" s="7" t="str">
        <f t="shared" si="13007"/>
        <v/>
      </c>
      <c r="AV1519" s="7" t="str">
        <f t="shared" si="13007"/>
        <v/>
      </c>
      <c r="AW1519" s="7" t="str">
        <f t="shared" si="13007"/>
        <v/>
      </c>
      <c r="AX1519" s="7" t="str">
        <f t="shared" si="13007"/>
        <v/>
      </c>
      <c r="AY1519" s="7" t="str">
        <f t="shared" si="13007"/>
        <v/>
      </c>
      <c r="AZ1519" s="7" t="str">
        <f t="shared" si="13007"/>
        <v/>
      </c>
      <c r="BA1519" s="7" t="str">
        <f t="shared" si="13007"/>
        <v/>
      </c>
      <c r="BB1519" s="7" t="str">
        <f t="shared" si="13007"/>
        <v/>
      </c>
      <c r="BC1519" s="7" t="str">
        <f t="shared" si="13007"/>
        <v/>
      </c>
      <c r="BD1519" s="7" t="str">
        <f t="shared" si="13007"/>
        <v/>
      </c>
      <c r="BE1519" s="7" t="str">
        <f t="shared" si="13007"/>
        <v/>
      </c>
      <c r="BF1519" s="7" t="str">
        <f t="shared" si="13007"/>
        <v/>
      </c>
      <c r="BG1519" s="7" t="str">
        <f t="shared" si="13007"/>
        <v/>
      </c>
      <c r="BH1519" s="7" t="str">
        <f t="shared" si="13007"/>
        <v/>
      </c>
      <c r="BI1519" s="7" t="str">
        <f t="shared" si="13007"/>
        <v/>
      </c>
      <c r="BJ1519" s="7" t="str">
        <f t="shared" si="13007"/>
        <v/>
      </c>
      <c r="BK1519" s="7" t="str">
        <f t="shared" si="13007"/>
        <v/>
      </c>
      <c r="BL1519" s="7" t="str">
        <f t="shared" si="13007"/>
        <v/>
      </c>
      <c r="BM1519" s="7" t="str">
        <f t="shared" si="13007"/>
        <v/>
      </c>
      <c r="BN1519" s="7" t="str">
        <f t="shared" si="13007"/>
        <v/>
      </c>
      <c r="BO1519" s="7" t="str">
        <f t="shared" si="13007"/>
        <v/>
      </c>
      <c r="BP1519" s="7" t="str">
        <f t="shared" si="13007"/>
        <v/>
      </c>
      <c r="BQ1519" s="7" t="str">
        <f t="shared" si="13007"/>
        <v/>
      </c>
      <c r="BR1519" s="7" t="str">
        <f t="shared" si="13007"/>
        <v/>
      </c>
      <c r="BS1519" s="7" t="str">
        <f t="shared" si="13007"/>
        <v/>
      </c>
      <c r="BT1519" s="7" t="str">
        <f t="shared" si="13007"/>
        <v/>
      </c>
      <c r="BU1519" s="7" t="str">
        <f t="shared" si="13007"/>
        <v/>
      </c>
      <c r="BV1519" s="7" t="str">
        <f t="shared" si="13007"/>
        <v/>
      </c>
      <c r="BW1519" s="7" t="str">
        <f t="shared" si="13007"/>
        <v/>
      </c>
      <c r="BX1519" s="7" t="str">
        <f t="shared" si="13007"/>
        <v/>
      </c>
      <c r="BY1519" s="7" t="str">
        <f t="shared" si="13007"/>
        <v/>
      </c>
      <c r="BZ1519" s="7" t="str">
        <f t="shared" si="13007"/>
        <v/>
      </c>
      <c r="CA1519" s="7" t="str">
        <f t="shared" si="13007"/>
        <v/>
      </c>
      <c r="CB1519" s="7" t="str">
        <f t="shared" si="13007"/>
        <v/>
      </c>
      <c r="CC1519" s="7" t="str">
        <f t="shared" si="13007"/>
        <v/>
      </c>
      <c r="CD1519" s="7" t="str">
        <f t="shared" si="13007"/>
        <v/>
      </c>
      <c r="CE1519" s="7" t="str">
        <f t="shared" si="13007"/>
        <v/>
      </c>
      <c r="CF1519" s="7" t="str">
        <f t="shared" si="13007"/>
        <v/>
      </c>
      <c r="CG1519" s="7" t="str">
        <f t="shared" si="13007"/>
        <v/>
      </c>
      <c r="CH1519" s="7" t="str">
        <f t="shared" si="13007"/>
        <v/>
      </c>
      <c r="CI1519" s="7" t="str">
        <f t="shared" si="13007"/>
        <v/>
      </c>
      <c r="CJ1519" s="7" t="str">
        <f t="shared" si="13007"/>
        <v/>
      </c>
      <c r="CK1519" s="7" t="str">
        <f t="shared" si="13007"/>
        <v/>
      </c>
      <c r="CL1519" s="7" t="str">
        <f t="shared" si="13007"/>
        <v/>
      </c>
      <c r="CM1519" s="7" t="str">
        <f t="shared" ref="CM1519:EX1519" si="13008">IF(CL389="","",CL389)</f>
        <v/>
      </c>
      <c r="CN1519" s="7" t="str">
        <f t="shared" si="13008"/>
        <v/>
      </c>
      <c r="CO1519" s="7" t="str">
        <f t="shared" si="13008"/>
        <v/>
      </c>
      <c r="CP1519" s="7" t="str">
        <f t="shared" si="13008"/>
        <v/>
      </c>
      <c r="CQ1519" s="7" t="str">
        <f t="shared" si="13008"/>
        <v/>
      </c>
      <c r="CR1519" s="7" t="str">
        <f t="shared" si="13008"/>
        <v/>
      </c>
      <c r="CS1519" s="7" t="str">
        <f t="shared" si="13008"/>
        <v/>
      </c>
      <c r="CT1519" s="7" t="str">
        <f t="shared" si="13008"/>
        <v/>
      </c>
      <c r="CU1519" s="7" t="str">
        <f t="shared" si="13008"/>
        <v/>
      </c>
      <c r="CV1519" s="7" t="str">
        <f t="shared" si="13008"/>
        <v/>
      </c>
      <c r="CW1519" s="7" t="str">
        <f t="shared" si="13008"/>
        <v/>
      </c>
      <c r="CX1519" s="7" t="str">
        <f t="shared" si="13008"/>
        <v/>
      </c>
      <c r="CY1519" s="7" t="str">
        <f t="shared" si="13008"/>
        <v/>
      </c>
      <c r="CZ1519" s="7" t="str">
        <f t="shared" si="13008"/>
        <v/>
      </c>
      <c r="DA1519" s="7" t="str">
        <f t="shared" si="13008"/>
        <v/>
      </c>
      <c r="DB1519" s="7" t="str">
        <f t="shared" si="13008"/>
        <v/>
      </c>
      <c r="DC1519" s="7" t="str">
        <f t="shared" si="13008"/>
        <v/>
      </c>
      <c r="DD1519" s="7" t="str">
        <f t="shared" si="13008"/>
        <v/>
      </c>
      <c r="DE1519" s="7" t="str">
        <f t="shared" si="13008"/>
        <v/>
      </c>
      <c r="DF1519" s="7" t="str">
        <f t="shared" si="13008"/>
        <v/>
      </c>
      <c r="DG1519" s="7" t="str">
        <f t="shared" si="13008"/>
        <v/>
      </c>
      <c r="DH1519" s="7" t="str">
        <f t="shared" si="13008"/>
        <v/>
      </c>
      <c r="DI1519" s="7" t="str">
        <f t="shared" si="13008"/>
        <v/>
      </c>
      <c r="DJ1519" s="7" t="str">
        <f t="shared" si="13008"/>
        <v/>
      </c>
      <c r="DK1519" s="7" t="str">
        <f t="shared" si="13008"/>
        <v/>
      </c>
      <c r="DL1519" s="7" t="str">
        <f t="shared" si="13008"/>
        <v/>
      </c>
      <c r="DM1519" s="7" t="str">
        <f t="shared" si="13008"/>
        <v/>
      </c>
      <c r="DN1519" s="7" t="str">
        <f t="shared" si="13008"/>
        <v/>
      </c>
      <c r="DO1519" s="7" t="str">
        <f t="shared" si="13008"/>
        <v/>
      </c>
      <c r="DP1519" s="7" t="str">
        <f t="shared" si="13008"/>
        <v/>
      </c>
      <c r="DQ1519" s="7" t="str">
        <f t="shared" si="13008"/>
        <v/>
      </c>
      <c r="DR1519" s="7" t="str">
        <f t="shared" si="13008"/>
        <v/>
      </c>
      <c r="DS1519" s="7" t="str">
        <f t="shared" si="13008"/>
        <v/>
      </c>
      <c r="DT1519" s="7" t="str">
        <f t="shared" si="13008"/>
        <v/>
      </c>
      <c r="DU1519" s="7" t="str">
        <f t="shared" si="13008"/>
        <v/>
      </c>
      <c r="DV1519" s="7" t="str">
        <f t="shared" si="13008"/>
        <v/>
      </c>
      <c r="DW1519" s="7" t="str">
        <f t="shared" si="13008"/>
        <v/>
      </c>
      <c r="DX1519" s="7" t="str">
        <f t="shared" si="13008"/>
        <v/>
      </c>
      <c r="DY1519" s="7" t="str">
        <f t="shared" si="13008"/>
        <v/>
      </c>
      <c r="DZ1519" s="7" t="str">
        <f t="shared" si="13008"/>
        <v/>
      </c>
      <c r="EA1519" s="7" t="str">
        <f t="shared" si="13008"/>
        <v/>
      </c>
      <c r="EB1519" s="7" t="str">
        <f t="shared" si="13008"/>
        <v/>
      </c>
      <c r="EC1519" s="7" t="str">
        <f t="shared" si="13008"/>
        <v/>
      </c>
      <c r="ED1519" s="7" t="str">
        <f t="shared" si="13008"/>
        <v/>
      </c>
      <c r="EE1519" s="7" t="str">
        <f t="shared" si="13008"/>
        <v/>
      </c>
      <c r="EF1519" s="7" t="str">
        <f t="shared" si="13008"/>
        <v/>
      </c>
      <c r="EG1519" s="7" t="str">
        <f t="shared" si="13008"/>
        <v/>
      </c>
      <c r="EH1519" s="7" t="str">
        <f t="shared" si="13008"/>
        <v/>
      </c>
      <c r="EI1519" s="7" t="str">
        <f t="shared" si="13008"/>
        <v/>
      </c>
      <c r="EJ1519" s="7" t="str">
        <f t="shared" si="13008"/>
        <v/>
      </c>
      <c r="EK1519" s="7" t="str">
        <f t="shared" si="13008"/>
        <v/>
      </c>
      <c r="EL1519" s="7" t="str">
        <f t="shared" si="13008"/>
        <v/>
      </c>
      <c r="EM1519" s="7" t="str">
        <f t="shared" si="13008"/>
        <v/>
      </c>
      <c r="EN1519" s="7" t="str">
        <f t="shared" si="13008"/>
        <v/>
      </c>
      <c r="EO1519" s="7" t="str">
        <f t="shared" si="13008"/>
        <v/>
      </c>
      <c r="EP1519" s="7" t="str">
        <f t="shared" si="13008"/>
        <v/>
      </c>
      <c r="EQ1519" s="7" t="str">
        <f t="shared" si="13008"/>
        <v/>
      </c>
      <c r="ER1519" s="7" t="str">
        <f t="shared" si="13008"/>
        <v/>
      </c>
      <c r="ES1519" s="7" t="str">
        <f t="shared" si="13008"/>
        <v/>
      </c>
      <c r="ET1519" s="7" t="str">
        <f t="shared" si="13008"/>
        <v/>
      </c>
      <c r="EU1519" s="7" t="str">
        <f t="shared" si="13008"/>
        <v/>
      </c>
      <c r="EV1519" s="7" t="str">
        <f t="shared" si="13008"/>
        <v/>
      </c>
      <c r="EW1519" s="7" t="str">
        <f t="shared" si="13008"/>
        <v/>
      </c>
      <c r="EX1519" s="7" t="str">
        <f t="shared" si="13008"/>
        <v/>
      </c>
      <c r="EY1519" s="7" t="str">
        <f t="shared" ref="EY1519:HJ1519" si="13009">IF(EX389="","",EX389)</f>
        <v/>
      </c>
      <c r="EZ1519" s="7" t="str">
        <f t="shared" si="13009"/>
        <v/>
      </c>
      <c r="FA1519" s="7" t="str">
        <f t="shared" si="13009"/>
        <v/>
      </c>
      <c r="FB1519" s="7" t="str">
        <f t="shared" si="13009"/>
        <v/>
      </c>
      <c r="FC1519" s="7" t="str">
        <f t="shared" si="13009"/>
        <v/>
      </c>
      <c r="FD1519" s="7" t="str">
        <f t="shared" si="13009"/>
        <v/>
      </c>
      <c r="FE1519" s="7" t="str">
        <f t="shared" si="13009"/>
        <v/>
      </c>
      <c r="FF1519" s="7" t="str">
        <f t="shared" si="13009"/>
        <v/>
      </c>
      <c r="FG1519" s="7" t="str">
        <f t="shared" si="13009"/>
        <v/>
      </c>
      <c r="FH1519" s="7" t="str">
        <f t="shared" si="13009"/>
        <v/>
      </c>
      <c r="FI1519" s="7" t="str">
        <f t="shared" si="13009"/>
        <v/>
      </c>
      <c r="FJ1519" s="7" t="str">
        <f t="shared" si="13009"/>
        <v/>
      </c>
      <c r="FK1519" s="7" t="str">
        <f t="shared" si="13009"/>
        <v/>
      </c>
      <c r="FL1519" s="7" t="str">
        <f t="shared" si="13009"/>
        <v/>
      </c>
      <c r="FM1519" s="7" t="str">
        <f t="shared" si="13009"/>
        <v/>
      </c>
      <c r="FN1519" s="7" t="str">
        <f t="shared" si="13009"/>
        <v/>
      </c>
      <c r="FO1519" s="7" t="str">
        <f t="shared" si="13009"/>
        <v/>
      </c>
      <c r="FP1519" s="7" t="str">
        <f t="shared" si="13009"/>
        <v/>
      </c>
      <c r="FQ1519" s="7" t="str">
        <f t="shared" si="13009"/>
        <v/>
      </c>
      <c r="FR1519" s="7" t="str">
        <f t="shared" si="13009"/>
        <v/>
      </c>
      <c r="FS1519" s="7" t="str">
        <f t="shared" si="13009"/>
        <v/>
      </c>
      <c r="FT1519" s="7" t="str">
        <f t="shared" si="13009"/>
        <v/>
      </c>
      <c r="FU1519" s="7" t="str">
        <f t="shared" si="13009"/>
        <v/>
      </c>
      <c r="FV1519" s="7" t="str">
        <f t="shared" si="13009"/>
        <v/>
      </c>
      <c r="FW1519" s="7" t="str">
        <f t="shared" si="13009"/>
        <v/>
      </c>
      <c r="FX1519" s="7" t="str">
        <f t="shared" si="13009"/>
        <v/>
      </c>
      <c r="FY1519" s="7" t="str">
        <f t="shared" si="13009"/>
        <v/>
      </c>
      <c r="FZ1519" s="7" t="str">
        <f t="shared" si="13009"/>
        <v/>
      </c>
      <c r="GA1519" s="7" t="str">
        <f t="shared" si="13009"/>
        <v/>
      </c>
      <c r="GB1519" s="7" t="str">
        <f t="shared" si="13009"/>
        <v/>
      </c>
      <c r="GC1519" s="7" t="str">
        <f t="shared" si="13009"/>
        <v/>
      </c>
      <c r="GD1519" s="7" t="str">
        <f t="shared" si="13009"/>
        <v/>
      </c>
      <c r="GE1519" s="7" t="str">
        <f t="shared" si="13009"/>
        <v/>
      </c>
      <c r="GF1519" s="7" t="str">
        <f t="shared" si="13009"/>
        <v/>
      </c>
      <c r="GG1519" s="7" t="str">
        <f t="shared" si="13009"/>
        <v/>
      </c>
      <c r="GH1519" s="7" t="str">
        <f t="shared" si="13009"/>
        <v/>
      </c>
      <c r="GI1519" s="7" t="str">
        <f t="shared" si="13009"/>
        <v/>
      </c>
      <c r="GJ1519" s="7" t="str">
        <f t="shared" si="13009"/>
        <v/>
      </c>
      <c r="GK1519" s="7" t="str">
        <f t="shared" si="13009"/>
        <v/>
      </c>
      <c r="GL1519" s="7" t="str">
        <f t="shared" si="13009"/>
        <v/>
      </c>
      <c r="GM1519" s="7" t="str">
        <f t="shared" si="13009"/>
        <v/>
      </c>
      <c r="GN1519" s="7" t="str">
        <f t="shared" si="13009"/>
        <v/>
      </c>
      <c r="GO1519" s="7" t="str">
        <f t="shared" si="13009"/>
        <v/>
      </c>
      <c r="GP1519" s="7" t="str">
        <f t="shared" si="13009"/>
        <v/>
      </c>
      <c r="GQ1519" s="7" t="str">
        <f t="shared" si="13009"/>
        <v/>
      </c>
      <c r="GR1519" s="7" t="str">
        <f t="shared" si="13009"/>
        <v/>
      </c>
      <c r="GS1519" s="7" t="str">
        <f t="shared" si="13009"/>
        <v/>
      </c>
      <c r="GT1519" s="7" t="str">
        <f t="shared" si="13009"/>
        <v/>
      </c>
      <c r="GU1519" s="7" t="str">
        <f t="shared" si="13009"/>
        <v/>
      </c>
      <c r="GV1519" s="7" t="str">
        <f t="shared" si="13009"/>
        <v/>
      </c>
      <c r="GW1519" s="7" t="str">
        <f t="shared" si="13009"/>
        <v/>
      </c>
      <c r="GX1519" s="7" t="str">
        <f t="shared" si="13009"/>
        <v/>
      </c>
      <c r="GY1519" s="7" t="str">
        <f t="shared" si="13009"/>
        <v/>
      </c>
      <c r="GZ1519" s="7" t="str">
        <f t="shared" si="13009"/>
        <v/>
      </c>
      <c r="HA1519" s="7" t="str">
        <f t="shared" si="13009"/>
        <v/>
      </c>
      <c r="HB1519" s="7" t="str">
        <f t="shared" si="13009"/>
        <v/>
      </c>
      <c r="HC1519" s="7" t="str">
        <f t="shared" si="13009"/>
        <v/>
      </c>
      <c r="HD1519" s="7" t="str">
        <f t="shared" si="13009"/>
        <v/>
      </c>
      <c r="HE1519" s="7" t="str">
        <f t="shared" si="13009"/>
        <v/>
      </c>
      <c r="HF1519" s="7" t="str">
        <f t="shared" si="13009"/>
        <v/>
      </c>
      <c r="HG1519" s="7" t="str">
        <f t="shared" si="13009"/>
        <v/>
      </c>
      <c r="HH1519" s="7" t="str">
        <f t="shared" si="13009"/>
        <v/>
      </c>
      <c r="HI1519" s="7" t="str">
        <f t="shared" si="13009"/>
        <v/>
      </c>
      <c r="HJ1519" s="7" t="str">
        <f t="shared" si="13009"/>
        <v/>
      </c>
      <c r="HK1519" s="7" t="str">
        <f t="shared" ref="HK1519:IJ1519" si="13010">IF(HJ389="","",HJ389)</f>
        <v/>
      </c>
      <c r="HL1519" s="7" t="str">
        <f t="shared" si="13010"/>
        <v/>
      </c>
      <c r="HM1519" s="7" t="str">
        <f t="shared" si="13010"/>
        <v/>
      </c>
      <c r="HN1519" s="7" t="str">
        <f t="shared" si="13010"/>
        <v/>
      </c>
      <c r="HO1519" s="7" t="str">
        <f t="shared" si="13010"/>
        <v/>
      </c>
      <c r="HP1519" s="7" t="str">
        <f t="shared" si="13010"/>
        <v/>
      </c>
      <c r="HQ1519" s="7" t="str">
        <f t="shared" si="13010"/>
        <v/>
      </c>
      <c r="HR1519" s="7" t="str">
        <f t="shared" si="13010"/>
        <v/>
      </c>
      <c r="HS1519" s="7" t="str">
        <f t="shared" si="13010"/>
        <v/>
      </c>
      <c r="HT1519" s="7" t="str">
        <f t="shared" si="13010"/>
        <v/>
      </c>
      <c r="HU1519" s="7" t="str">
        <f t="shared" si="13010"/>
        <v/>
      </c>
      <c r="HV1519" s="7" t="str">
        <f t="shared" si="13010"/>
        <v/>
      </c>
      <c r="HW1519" s="7" t="str">
        <f t="shared" si="13010"/>
        <v/>
      </c>
      <c r="HX1519" s="7" t="str">
        <f t="shared" si="13010"/>
        <v/>
      </c>
      <c r="HY1519" s="7" t="str">
        <f t="shared" si="13010"/>
        <v/>
      </c>
      <c r="HZ1519" s="7" t="str">
        <f t="shared" si="13010"/>
        <v/>
      </c>
      <c r="IA1519" s="7" t="str">
        <f t="shared" si="13010"/>
        <v/>
      </c>
      <c r="IB1519" s="7" t="str">
        <f t="shared" si="13010"/>
        <v/>
      </c>
      <c r="IC1519" s="7" t="str">
        <f t="shared" si="13010"/>
        <v/>
      </c>
      <c r="ID1519" s="7" t="str">
        <f t="shared" si="13010"/>
        <v/>
      </c>
      <c r="IE1519" s="7" t="str">
        <f t="shared" si="13010"/>
        <v/>
      </c>
      <c r="IF1519" s="7" t="str">
        <f t="shared" si="13010"/>
        <v/>
      </c>
      <c r="IG1519" s="7" t="str">
        <f t="shared" si="13010"/>
        <v/>
      </c>
      <c r="IH1519" s="7" t="str">
        <f t="shared" si="13010"/>
        <v/>
      </c>
      <c r="II1519" s="7" t="str">
        <f t="shared" si="13010"/>
        <v/>
      </c>
      <c r="IJ1519" s="7" t="str">
        <f t="shared" si="13010"/>
        <v/>
      </c>
      <c r="IK1519" s="7" t="str">
        <f t="shared" ref="IK1519:JD1519" si="13011">IF(IJ393="","",IJ393)</f>
        <v/>
      </c>
      <c r="IL1519" s="7" t="str">
        <f t="shared" si="13011"/>
        <v/>
      </c>
      <c r="IM1519" s="7" t="str">
        <f t="shared" si="13011"/>
        <v/>
      </c>
      <c r="IN1519" s="7" t="str">
        <f t="shared" si="13011"/>
        <v/>
      </c>
      <c r="IO1519" s="7" t="str">
        <f t="shared" si="13011"/>
        <v/>
      </c>
      <c r="IP1519" s="7" t="str">
        <f t="shared" si="13011"/>
        <v/>
      </c>
      <c r="IQ1519" s="7" t="str">
        <f t="shared" si="13011"/>
        <v/>
      </c>
      <c r="IR1519" s="7" t="str">
        <f t="shared" si="13011"/>
        <v/>
      </c>
      <c r="IS1519" s="7" t="str">
        <f t="shared" si="13011"/>
        <v/>
      </c>
      <c r="IT1519" s="7" t="str">
        <f t="shared" si="13011"/>
        <v/>
      </c>
      <c r="IU1519" s="7" t="str">
        <f t="shared" si="13011"/>
        <v/>
      </c>
      <c r="IV1519" s="7" t="str">
        <f t="shared" si="13011"/>
        <v/>
      </c>
      <c r="IW1519" s="7" t="str">
        <f t="shared" si="13011"/>
        <v/>
      </c>
      <c r="IX1519" s="7" t="str">
        <f t="shared" si="13011"/>
        <v/>
      </c>
      <c r="IY1519" s="7" t="str">
        <f t="shared" si="13011"/>
        <v/>
      </c>
      <c r="IZ1519" s="7" t="str">
        <f t="shared" si="13011"/>
        <v/>
      </c>
      <c r="JA1519" s="7" t="str">
        <f t="shared" si="13011"/>
        <v/>
      </c>
      <c r="JB1519" s="7" t="str">
        <f t="shared" si="13011"/>
        <v/>
      </c>
      <c r="JC1519" s="7" t="str">
        <f t="shared" si="13011"/>
        <v/>
      </c>
      <c r="JD1519" s="7" t="str">
        <f t="shared" si="13011"/>
        <v/>
      </c>
    </row>
    <row r="1520" spans="24:266" hidden="1" x14ac:dyDescent="0.3">
      <c r="X1520" s="51">
        <v>1520</v>
      </c>
      <c r="Z1520" s="7" t="s">
        <v>1369</v>
      </c>
      <c r="AA1520" s="7" t="str">
        <f t="shared" ref="AA1520:AE1521" si="13012">IF(Z390="","",Z390)</f>
        <v/>
      </c>
      <c r="AB1520" s="7" t="str">
        <f t="shared" si="13012"/>
        <v/>
      </c>
      <c r="AC1520" s="7">
        <f t="shared" si="13012"/>
        <v>0</v>
      </c>
      <c r="AD1520" s="7" t="str">
        <f t="shared" si="13012"/>
        <v>Value</v>
      </c>
      <c r="AE1520" s="7" t="str">
        <f t="shared" si="13012"/>
        <v/>
      </c>
      <c r="AF1520" s="7" t="str">
        <f>IF(AF1517="","",AF1517)</f>
        <v/>
      </c>
      <c r="AG1520" s="7" t="str">
        <f t="shared" ref="AG1520:CR1520" si="13013">IF(AG1517="","",AG1517)</f>
        <v/>
      </c>
      <c r="AH1520" s="7" t="str">
        <f t="shared" si="13013"/>
        <v/>
      </c>
      <c r="AI1520" s="7" t="str">
        <f t="shared" si="13013"/>
        <v/>
      </c>
      <c r="AJ1520" s="7" t="str">
        <f t="shared" si="13013"/>
        <v/>
      </c>
      <c r="AK1520" s="7" t="str">
        <f t="shared" si="13013"/>
        <v/>
      </c>
      <c r="AL1520" s="7" t="str">
        <f t="shared" si="13013"/>
        <v/>
      </c>
      <c r="AM1520" s="7" t="str">
        <f t="shared" si="13013"/>
        <v/>
      </c>
      <c r="AN1520" s="7" t="str">
        <f t="shared" si="13013"/>
        <v/>
      </c>
      <c r="AO1520" s="7" t="str">
        <f t="shared" si="13013"/>
        <v/>
      </c>
      <c r="AP1520" s="7" t="str">
        <f t="shared" si="13013"/>
        <v/>
      </c>
      <c r="AQ1520" s="7" t="str">
        <f t="shared" si="13013"/>
        <v/>
      </c>
      <c r="AR1520" s="7" t="str">
        <f t="shared" si="13013"/>
        <v/>
      </c>
      <c r="AS1520" s="7" t="str">
        <f t="shared" si="13013"/>
        <v/>
      </c>
      <c r="AT1520" s="7" t="str">
        <f t="shared" si="13013"/>
        <v/>
      </c>
      <c r="AU1520" s="7" t="str">
        <f t="shared" si="13013"/>
        <v/>
      </c>
      <c r="AV1520" s="7" t="str">
        <f t="shared" si="13013"/>
        <v/>
      </c>
      <c r="AW1520" s="7" t="str">
        <f t="shared" si="13013"/>
        <v/>
      </c>
      <c r="AX1520" s="7" t="str">
        <f t="shared" si="13013"/>
        <v/>
      </c>
      <c r="AY1520" s="7" t="str">
        <f t="shared" si="13013"/>
        <v/>
      </c>
      <c r="AZ1520" s="7" t="str">
        <f t="shared" si="13013"/>
        <v/>
      </c>
      <c r="BA1520" s="7" t="str">
        <f t="shared" si="13013"/>
        <v/>
      </c>
      <c r="BB1520" s="7" t="str">
        <f t="shared" si="13013"/>
        <v/>
      </c>
      <c r="BC1520" s="7" t="str">
        <f t="shared" si="13013"/>
        <v/>
      </c>
      <c r="BD1520" s="7" t="str">
        <f t="shared" si="13013"/>
        <v/>
      </c>
      <c r="BE1520" s="7" t="str">
        <f t="shared" si="13013"/>
        <v/>
      </c>
      <c r="BF1520" s="7" t="str">
        <f t="shared" si="13013"/>
        <v/>
      </c>
      <c r="BG1520" s="7" t="str">
        <f t="shared" si="13013"/>
        <v/>
      </c>
      <c r="BH1520" s="7" t="str">
        <f t="shared" si="13013"/>
        <v/>
      </c>
      <c r="BI1520" s="7" t="str">
        <f t="shared" si="13013"/>
        <v/>
      </c>
      <c r="BJ1520" s="7" t="str">
        <f t="shared" si="13013"/>
        <v/>
      </c>
      <c r="BK1520" s="7" t="str">
        <f t="shared" si="13013"/>
        <v/>
      </c>
      <c r="BL1520" s="7" t="str">
        <f t="shared" si="13013"/>
        <v/>
      </c>
      <c r="BM1520" s="7" t="str">
        <f t="shared" si="13013"/>
        <v/>
      </c>
      <c r="BN1520" s="7" t="str">
        <f t="shared" si="13013"/>
        <v/>
      </c>
      <c r="BO1520" s="7" t="str">
        <f t="shared" si="13013"/>
        <v/>
      </c>
      <c r="BP1520" s="7" t="str">
        <f t="shared" si="13013"/>
        <v/>
      </c>
      <c r="BQ1520" s="7" t="str">
        <f t="shared" si="13013"/>
        <v/>
      </c>
      <c r="BR1520" s="7" t="str">
        <f t="shared" si="13013"/>
        <v/>
      </c>
      <c r="BS1520" s="7" t="str">
        <f t="shared" si="13013"/>
        <v/>
      </c>
      <c r="BT1520" s="7" t="str">
        <f t="shared" si="13013"/>
        <v/>
      </c>
      <c r="BU1520" s="7" t="str">
        <f t="shared" si="13013"/>
        <v/>
      </c>
      <c r="BV1520" s="7" t="str">
        <f t="shared" si="13013"/>
        <v/>
      </c>
      <c r="BW1520" s="7" t="str">
        <f t="shared" si="13013"/>
        <v/>
      </c>
      <c r="BX1520" s="7" t="str">
        <f t="shared" si="13013"/>
        <v/>
      </c>
      <c r="BY1520" s="7" t="str">
        <f t="shared" si="13013"/>
        <v/>
      </c>
      <c r="BZ1520" s="7" t="str">
        <f t="shared" si="13013"/>
        <v/>
      </c>
      <c r="CA1520" s="7" t="str">
        <f t="shared" si="13013"/>
        <v/>
      </c>
      <c r="CB1520" s="7" t="str">
        <f t="shared" si="13013"/>
        <v/>
      </c>
      <c r="CC1520" s="7" t="str">
        <f t="shared" si="13013"/>
        <v/>
      </c>
      <c r="CD1520" s="7" t="str">
        <f t="shared" si="13013"/>
        <v/>
      </c>
      <c r="CE1520" s="7" t="str">
        <f t="shared" si="13013"/>
        <v/>
      </c>
      <c r="CF1520" s="7" t="str">
        <f t="shared" si="13013"/>
        <v/>
      </c>
      <c r="CG1520" s="7" t="str">
        <f t="shared" si="13013"/>
        <v/>
      </c>
      <c r="CH1520" s="7" t="str">
        <f t="shared" si="13013"/>
        <v/>
      </c>
      <c r="CI1520" s="7" t="str">
        <f t="shared" si="13013"/>
        <v/>
      </c>
      <c r="CJ1520" s="7" t="str">
        <f t="shared" si="13013"/>
        <v/>
      </c>
      <c r="CK1520" s="7" t="str">
        <f t="shared" si="13013"/>
        <v/>
      </c>
      <c r="CL1520" s="7" t="str">
        <f t="shared" si="13013"/>
        <v/>
      </c>
      <c r="CM1520" s="7" t="str">
        <f t="shared" si="13013"/>
        <v/>
      </c>
      <c r="CN1520" s="7" t="str">
        <f t="shared" si="13013"/>
        <v/>
      </c>
      <c r="CO1520" s="7" t="str">
        <f t="shared" si="13013"/>
        <v/>
      </c>
      <c r="CP1520" s="7" t="str">
        <f t="shared" si="13013"/>
        <v/>
      </c>
      <c r="CQ1520" s="7" t="str">
        <f t="shared" si="13013"/>
        <v/>
      </c>
      <c r="CR1520" s="7" t="str">
        <f t="shared" si="13013"/>
        <v/>
      </c>
      <c r="CS1520" s="7" t="str">
        <f t="shared" ref="CS1520:FD1520" si="13014">IF(CS1517="","",CS1517)</f>
        <v/>
      </c>
      <c r="CT1520" s="7" t="str">
        <f t="shared" si="13014"/>
        <v/>
      </c>
      <c r="CU1520" s="7" t="str">
        <f t="shared" si="13014"/>
        <v/>
      </c>
      <c r="CV1520" s="7" t="str">
        <f t="shared" si="13014"/>
        <v/>
      </c>
      <c r="CW1520" s="7" t="str">
        <f t="shared" si="13014"/>
        <v/>
      </c>
      <c r="CX1520" s="7" t="str">
        <f t="shared" si="13014"/>
        <v/>
      </c>
      <c r="CY1520" s="7" t="str">
        <f t="shared" si="13014"/>
        <v/>
      </c>
      <c r="CZ1520" s="7" t="str">
        <f t="shared" si="13014"/>
        <v/>
      </c>
      <c r="DA1520" s="7" t="str">
        <f t="shared" si="13014"/>
        <v/>
      </c>
      <c r="DB1520" s="7" t="str">
        <f t="shared" si="13014"/>
        <v/>
      </c>
      <c r="DC1520" s="7" t="str">
        <f t="shared" si="13014"/>
        <v/>
      </c>
      <c r="DD1520" s="7" t="str">
        <f t="shared" si="13014"/>
        <v/>
      </c>
      <c r="DE1520" s="7" t="str">
        <f t="shared" si="13014"/>
        <v/>
      </c>
      <c r="DF1520" s="7" t="str">
        <f t="shared" si="13014"/>
        <v/>
      </c>
      <c r="DG1520" s="7" t="str">
        <f t="shared" si="13014"/>
        <v/>
      </c>
      <c r="DH1520" s="7" t="str">
        <f t="shared" si="13014"/>
        <v/>
      </c>
      <c r="DI1520" s="7" t="str">
        <f t="shared" si="13014"/>
        <v/>
      </c>
      <c r="DJ1520" s="7" t="str">
        <f t="shared" si="13014"/>
        <v/>
      </c>
      <c r="DK1520" s="7" t="str">
        <f t="shared" si="13014"/>
        <v/>
      </c>
      <c r="DL1520" s="7" t="str">
        <f t="shared" si="13014"/>
        <v/>
      </c>
      <c r="DM1520" s="7" t="str">
        <f t="shared" si="13014"/>
        <v/>
      </c>
      <c r="DN1520" s="7" t="str">
        <f t="shared" si="13014"/>
        <v/>
      </c>
      <c r="DO1520" s="7" t="str">
        <f t="shared" si="13014"/>
        <v/>
      </c>
      <c r="DP1520" s="7" t="str">
        <f t="shared" si="13014"/>
        <v/>
      </c>
      <c r="DQ1520" s="7" t="str">
        <f t="shared" si="13014"/>
        <v/>
      </c>
      <c r="DR1520" s="7" t="str">
        <f t="shared" si="13014"/>
        <v/>
      </c>
      <c r="DS1520" s="7" t="str">
        <f t="shared" si="13014"/>
        <v/>
      </c>
      <c r="DT1520" s="7" t="str">
        <f t="shared" si="13014"/>
        <v/>
      </c>
      <c r="DU1520" s="7" t="str">
        <f t="shared" si="13014"/>
        <v/>
      </c>
      <c r="DV1520" s="7" t="str">
        <f t="shared" si="13014"/>
        <v/>
      </c>
      <c r="DW1520" s="7" t="str">
        <f t="shared" si="13014"/>
        <v/>
      </c>
      <c r="DX1520" s="7" t="str">
        <f t="shared" si="13014"/>
        <v/>
      </c>
      <c r="DY1520" s="7" t="str">
        <f t="shared" si="13014"/>
        <v/>
      </c>
      <c r="DZ1520" s="7" t="str">
        <f t="shared" si="13014"/>
        <v/>
      </c>
      <c r="EA1520" s="7" t="str">
        <f t="shared" si="13014"/>
        <v/>
      </c>
      <c r="EB1520" s="7" t="str">
        <f t="shared" si="13014"/>
        <v/>
      </c>
      <c r="EC1520" s="7" t="str">
        <f t="shared" si="13014"/>
        <v/>
      </c>
      <c r="ED1520" s="7" t="str">
        <f t="shared" si="13014"/>
        <v/>
      </c>
      <c r="EE1520" s="7" t="str">
        <f t="shared" si="13014"/>
        <v/>
      </c>
      <c r="EF1520" s="7" t="str">
        <f t="shared" si="13014"/>
        <v/>
      </c>
      <c r="EG1520" s="7" t="str">
        <f t="shared" si="13014"/>
        <v/>
      </c>
      <c r="EH1520" s="7" t="str">
        <f t="shared" si="13014"/>
        <v/>
      </c>
      <c r="EI1520" s="7" t="str">
        <f t="shared" si="13014"/>
        <v/>
      </c>
      <c r="EJ1520" s="7" t="str">
        <f t="shared" si="13014"/>
        <v/>
      </c>
      <c r="EK1520" s="7" t="str">
        <f t="shared" si="13014"/>
        <v/>
      </c>
      <c r="EL1520" s="7" t="str">
        <f t="shared" si="13014"/>
        <v/>
      </c>
      <c r="EM1520" s="7" t="str">
        <f t="shared" si="13014"/>
        <v/>
      </c>
      <c r="EN1520" s="7" t="str">
        <f t="shared" si="13014"/>
        <v/>
      </c>
      <c r="EO1520" s="7" t="str">
        <f t="shared" si="13014"/>
        <v/>
      </c>
      <c r="EP1520" s="7" t="str">
        <f t="shared" si="13014"/>
        <v/>
      </c>
      <c r="EQ1520" s="7" t="str">
        <f t="shared" si="13014"/>
        <v/>
      </c>
      <c r="ER1520" s="7" t="str">
        <f t="shared" si="13014"/>
        <v/>
      </c>
      <c r="ES1520" s="7" t="str">
        <f t="shared" si="13014"/>
        <v/>
      </c>
      <c r="ET1520" s="7" t="str">
        <f t="shared" si="13014"/>
        <v/>
      </c>
      <c r="EU1520" s="7" t="str">
        <f t="shared" si="13014"/>
        <v/>
      </c>
      <c r="EV1520" s="7" t="str">
        <f t="shared" si="13014"/>
        <v/>
      </c>
      <c r="EW1520" s="7" t="str">
        <f t="shared" si="13014"/>
        <v/>
      </c>
      <c r="EX1520" s="7" t="str">
        <f t="shared" si="13014"/>
        <v/>
      </c>
      <c r="EY1520" s="7" t="str">
        <f t="shared" si="13014"/>
        <v/>
      </c>
      <c r="EZ1520" s="7" t="str">
        <f t="shared" si="13014"/>
        <v/>
      </c>
      <c r="FA1520" s="7" t="str">
        <f t="shared" si="13014"/>
        <v/>
      </c>
      <c r="FB1520" s="7" t="str">
        <f t="shared" si="13014"/>
        <v/>
      </c>
      <c r="FC1520" s="7" t="str">
        <f t="shared" si="13014"/>
        <v/>
      </c>
      <c r="FD1520" s="7" t="str">
        <f t="shared" si="13014"/>
        <v/>
      </c>
      <c r="FE1520" s="7" t="str">
        <f t="shared" ref="FE1520:HP1520" si="13015">IF(FE1517="","",FE1517)</f>
        <v/>
      </c>
      <c r="FF1520" s="7" t="str">
        <f t="shared" si="13015"/>
        <v/>
      </c>
      <c r="FG1520" s="7" t="str">
        <f t="shared" si="13015"/>
        <v/>
      </c>
      <c r="FH1520" s="7" t="str">
        <f t="shared" si="13015"/>
        <v/>
      </c>
      <c r="FI1520" s="7" t="str">
        <f t="shared" si="13015"/>
        <v/>
      </c>
      <c r="FJ1520" s="7" t="str">
        <f t="shared" si="13015"/>
        <v/>
      </c>
      <c r="FK1520" s="7" t="str">
        <f t="shared" si="13015"/>
        <v/>
      </c>
      <c r="FL1520" s="7" t="str">
        <f t="shared" si="13015"/>
        <v/>
      </c>
      <c r="FM1520" s="7" t="str">
        <f t="shared" si="13015"/>
        <v/>
      </c>
      <c r="FN1520" s="7" t="str">
        <f t="shared" si="13015"/>
        <v/>
      </c>
      <c r="FO1520" s="7" t="str">
        <f t="shared" si="13015"/>
        <v/>
      </c>
      <c r="FP1520" s="7" t="str">
        <f t="shared" si="13015"/>
        <v/>
      </c>
      <c r="FQ1520" s="7" t="str">
        <f t="shared" si="13015"/>
        <v/>
      </c>
      <c r="FR1520" s="7" t="str">
        <f t="shared" si="13015"/>
        <v/>
      </c>
      <c r="FS1520" s="7" t="str">
        <f t="shared" si="13015"/>
        <v/>
      </c>
      <c r="FT1520" s="7" t="str">
        <f t="shared" si="13015"/>
        <v/>
      </c>
      <c r="FU1520" s="7" t="str">
        <f t="shared" si="13015"/>
        <v/>
      </c>
      <c r="FV1520" s="7" t="str">
        <f t="shared" si="13015"/>
        <v/>
      </c>
      <c r="FW1520" s="7" t="str">
        <f t="shared" si="13015"/>
        <v/>
      </c>
      <c r="FX1520" s="7" t="str">
        <f t="shared" si="13015"/>
        <v/>
      </c>
      <c r="FY1520" s="7" t="str">
        <f t="shared" si="13015"/>
        <v/>
      </c>
      <c r="FZ1520" s="7" t="str">
        <f t="shared" si="13015"/>
        <v/>
      </c>
      <c r="GA1520" s="7" t="str">
        <f t="shared" si="13015"/>
        <v/>
      </c>
      <c r="GB1520" s="7" t="str">
        <f t="shared" si="13015"/>
        <v/>
      </c>
      <c r="GC1520" s="7" t="str">
        <f t="shared" si="13015"/>
        <v/>
      </c>
      <c r="GD1520" s="7" t="str">
        <f t="shared" si="13015"/>
        <v/>
      </c>
      <c r="GE1520" s="7" t="str">
        <f t="shared" si="13015"/>
        <v/>
      </c>
      <c r="GF1520" s="7" t="str">
        <f t="shared" si="13015"/>
        <v/>
      </c>
      <c r="GG1520" s="7" t="str">
        <f t="shared" si="13015"/>
        <v/>
      </c>
      <c r="GH1520" s="7" t="str">
        <f t="shared" si="13015"/>
        <v/>
      </c>
      <c r="GI1520" s="7" t="str">
        <f t="shared" si="13015"/>
        <v/>
      </c>
      <c r="GJ1520" s="7" t="str">
        <f t="shared" si="13015"/>
        <v/>
      </c>
      <c r="GK1520" s="7" t="str">
        <f t="shared" si="13015"/>
        <v/>
      </c>
      <c r="GL1520" s="7" t="str">
        <f t="shared" si="13015"/>
        <v/>
      </c>
      <c r="GM1520" s="7" t="str">
        <f t="shared" si="13015"/>
        <v/>
      </c>
      <c r="GN1520" s="7" t="str">
        <f t="shared" si="13015"/>
        <v/>
      </c>
      <c r="GO1520" s="7" t="str">
        <f t="shared" si="13015"/>
        <v/>
      </c>
      <c r="GP1520" s="7" t="str">
        <f t="shared" si="13015"/>
        <v/>
      </c>
      <c r="GQ1520" s="7" t="str">
        <f t="shared" si="13015"/>
        <v/>
      </c>
      <c r="GR1520" s="7" t="str">
        <f t="shared" si="13015"/>
        <v/>
      </c>
      <c r="GS1520" s="7" t="str">
        <f t="shared" si="13015"/>
        <v/>
      </c>
      <c r="GT1520" s="7" t="str">
        <f t="shared" si="13015"/>
        <v/>
      </c>
      <c r="GU1520" s="7" t="str">
        <f t="shared" si="13015"/>
        <v/>
      </c>
      <c r="GV1520" s="7" t="str">
        <f t="shared" si="13015"/>
        <v/>
      </c>
      <c r="GW1520" s="7" t="str">
        <f t="shared" si="13015"/>
        <v/>
      </c>
      <c r="GX1520" s="7" t="str">
        <f t="shared" si="13015"/>
        <v/>
      </c>
      <c r="GY1520" s="7" t="str">
        <f t="shared" si="13015"/>
        <v/>
      </c>
      <c r="GZ1520" s="7" t="str">
        <f t="shared" si="13015"/>
        <v/>
      </c>
      <c r="HA1520" s="7" t="str">
        <f t="shared" si="13015"/>
        <v/>
      </c>
      <c r="HB1520" s="7" t="str">
        <f t="shared" si="13015"/>
        <v/>
      </c>
      <c r="HC1520" s="7" t="str">
        <f t="shared" si="13015"/>
        <v/>
      </c>
      <c r="HD1520" s="7" t="str">
        <f t="shared" si="13015"/>
        <v/>
      </c>
      <c r="HE1520" s="7" t="str">
        <f t="shared" si="13015"/>
        <v/>
      </c>
      <c r="HF1520" s="7" t="str">
        <f t="shared" si="13015"/>
        <v/>
      </c>
      <c r="HG1520" s="7" t="str">
        <f t="shared" si="13015"/>
        <v/>
      </c>
      <c r="HH1520" s="7" t="str">
        <f t="shared" si="13015"/>
        <v/>
      </c>
      <c r="HI1520" s="7" t="str">
        <f t="shared" si="13015"/>
        <v/>
      </c>
      <c r="HJ1520" s="7" t="str">
        <f t="shared" si="13015"/>
        <v/>
      </c>
      <c r="HK1520" s="7" t="str">
        <f t="shared" si="13015"/>
        <v/>
      </c>
      <c r="HL1520" s="7" t="str">
        <f t="shared" si="13015"/>
        <v/>
      </c>
      <c r="HM1520" s="7" t="str">
        <f t="shared" si="13015"/>
        <v/>
      </c>
      <c r="HN1520" s="7" t="str">
        <f t="shared" si="13015"/>
        <v/>
      </c>
      <c r="HO1520" s="7" t="str">
        <f t="shared" si="13015"/>
        <v/>
      </c>
      <c r="HP1520" s="7" t="str">
        <f t="shared" si="13015"/>
        <v/>
      </c>
      <c r="HQ1520" s="7" t="str">
        <f t="shared" ref="HQ1520:JF1520" si="13016">IF(HQ1517="","",HQ1517)</f>
        <v/>
      </c>
      <c r="HR1520" s="7" t="str">
        <f t="shared" si="13016"/>
        <v/>
      </c>
      <c r="HS1520" s="7" t="str">
        <f t="shared" si="13016"/>
        <v/>
      </c>
      <c r="HT1520" s="7" t="str">
        <f t="shared" si="13016"/>
        <v/>
      </c>
      <c r="HU1520" s="7" t="str">
        <f t="shared" si="13016"/>
        <v/>
      </c>
      <c r="HV1520" s="7" t="str">
        <f t="shared" si="13016"/>
        <v/>
      </c>
      <c r="HW1520" s="7" t="str">
        <f t="shared" si="13016"/>
        <v/>
      </c>
      <c r="HX1520" s="7" t="str">
        <f t="shared" si="13016"/>
        <v/>
      </c>
      <c r="HY1520" s="7" t="str">
        <f t="shared" si="13016"/>
        <v/>
      </c>
      <c r="HZ1520" s="7" t="str">
        <f t="shared" si="13016"/>
        <v/>
      </c>
      <c r="IA1520" s="7" t="str">
        <f t="shared" si="13016"/>
        <v/>
      </c>
      <c r="IB1520" s="7" t="str">
        <f t="shared" si="13016"/>
        <v/>
      </c>
      <c r="IC1520" s="7" t="str">
        <f t="shared" si="13016"/>
        <v/>
      </c>
      <c r="ID1520" s="7" t="str">
        <f t="shared" si="13016"/>
        <v/>
      </c>
      <c r="IE1520" s="7" t="str">
        <f t="shared" si="13016"/>
        <v/>
      </c>
      <c r="IF1520" s="7" t="str">
        <f t="shared" si="13016"/>
        <v/>
      </c>
      <c r="IG1520" s="7" t="str">
        <f t="shared" si="13016"/>
        <v/>
      </c>
      <c r="IH1520" s="7" t="str">
        <f t="shared" si="13016"/>
        <v/>
      </c>
      <c r="II1520" s="7" t="str">
        <f t="shared" si="13016"/>
        <v/>
      </c>
      <c r="IJ1520" s="7" t="str">
        <f t="shared" si="13016"/>
        <v/>
      </c>
      <c r="IK1520" s="7" t="str">
        <f t="shared" si="13016"/>
        <v/>
      </c>
      <c r="IL1520" s="7" t="str">
        <f t="shared" si="13016"/>
        <v/>
      </c>
      <c r="IM1520" s="7" t="str">
        <f t="shared" si="13016"/>
        <v/>
      </c>
      <c r="IN1520" s="7" t="str">
        <f t="shared" si="13016"/>
        <v/>
      </c>
      <c r="IO1520" s="7" t="str">
        <f t="shared" si="13016"/>
        <v/>
      </c>
      <c r="IP1520" s="7" t="str">
        <f t="shared" si="13016"/>
        <v/>
      </c>
      <c r="IQ1520" s="7" t="str">
        <f t="shared" si="13016"/>
        <v/>
      </c>
      <c r="IR1520" s="7" t="str">
        <f t="shared" si="13016"/>
        <v/>
      </c>
      <c r="IS1520" s="7" t="str">
        <f t="shared" si="13016"/>
        <v/>
      </c>
      <c r="IT1520" s="7" t="str">
        <f t="shared" si="13016"/>
        <v/>
      </c>
      <c r="IU1520" s="7" t="str">
        <f t="shared" si="13016"/>
        <v/>
      </c>
      <c r="IV1520" s="7" t="str">
        <f t="shared" si="13016"/>
        <v/>
      </c>
      <c r="IW1520" s="7" t="str">
        <f t="shared" si="13016"/>
        <v/>
      </c>
      <c r="IX1520" s="7" t="str">
        <f t="shared" si="13016"/>
        <v/>
      </c>
      <c r="IY1520" s="7" t="str">
        <f t="shared" si="13016"/>
        <v/>
      </c>
      <c r="IZ1520" s="7" t="str">
        <f t="shared" si="13016"/>
        <v/>
      </c>
      <c r="JA1520" s="7" t="str">
        <f t="shared" si="13016"/>
        <v/>
      </c>
      <c r="JB1520" s="7" t="str">
        <f t="shared" si="13016"/>
        <v/>
      </c>
      <c r="JC1520" s="7" t="str">
        <f t="shared" si="13016"/>
        <v/>
      </c>
      <c r="JD1520" s="7" t="str">
        <f t="shared" si="13016"/>
        <v/>
      </c>
      <c r="JE1520" s="7" t="str">
        <f t="shared" si="13016"/>
        <v/>
      </c>
      <c r="JF1520" s="7" t="str">
        <f t="shared" si="13016"/>
        <v/>
      </c>
    </row>
    <row r="1521" spans="24:264" hidden="1" x14ac:dyDescent="0.3">
      <c r="X1521" s="51">
        <v>1521</v>
      </c>
      <c r="Z1521" s="7" t="s">
        <v>1370</v>
      </c>
      <c r="AA1521" s="7" t="str">
        <f t="shared" si="13012"/>
        <v/>
      </c>
      <c r="AB1521" s="7" t="str">
        <f t="shared" si="13012"/>
        <v/>
      </c>
      <c r="AC1521" s="7">
        <f t="shared" si="13012"/>
        <v>1</v>
      </c>
      <c r="AD1521" s="7" t="str">
        <f t="shared" si="13012"/>
        <v>Day/Night</v>
      </c>
      <c r="AE1521" s="7" t="str">
        <f t="shared" si="13012"/>
        <v/>
      </c>
      <c r="AF1521" s="7" t="str">
        <f t="shared" ref="AF1521:CQ1521" si="13017">IF(AE391="","",AE391)</f>
        <v/>
      </c>
      <c r="AG1521" s="7" t="str">
        <f t="shared" si="13017"/>
        <v/>
      </c>
      <c r="AH1521" s="7" t="str">
        <f t="shared" si="13017"/>
        <v/>
      </c>
      <c r="AI1521" s="7" t="str">
        <f t="shared" si="13017"/>
        <v/>
      </c>
      <c r="AJ1521" s="7" t="str">
        <f t="shared" si="13017"/>
        <v/>
      </c>
      <c r="AK1521" s="7" t="str">
        <f t="shared" si="13017"/>
        <v/>
      </c>
      <c r="AL1521" s="7" t="str">
        <f t="shared" si="13017"/>
        <v/>
      </c>
      <c r="AM1521" s="7" t="str">
        <f t="shared" si="13017"/>
        <v/>
      </c>
      <c r="AN1521" s="7" t="str">
        <f t="shared" si="13017"/>
        <v/>
      </c>
      <c r="AO1521" s="7" t="str">
        <f t="shared" si="13017"/>
        <v/>
      </c>
      <c r="AP1521" s="7" t="str">
        <f t="shared" si="13017"/>
        <v/>
      </c>
      <c r="AQ1521" s="7" t="str">
        <f t="shared" si="13017"/>
        <v/>
      </c>
      <c r="AR1521" s="7" t="str">
        <f t="shared" si="13017"/>
        <v/>
      </c>
      <c r="AS1521" s="7" t="str">
        <f t="shared" si="13017"/>
        <v/>
      </c>
      <c r="AT1521" s="7" t="str">
        <f t="shared" si="13017"/>
        <v/>
      </c>
      <c r="AU1521" s="7" t="str">
        <f t="shared" si="13017"/>
        <v/>
      </c>
      <c r="AV1521" s="7" t="str">
        <f t="shared" si="13017"/>
        <v/>
      </c>
      <c r="AW1521" s="7" t="str">
        <f t="shared" si="13017"/>
        <v/>
      </c>
      <c r="AX1521" s="7" t="str">
        <f t="shared" si="13017"/>
        <v/>
      </c>
      <c r="AY1521" s="7" t="str">
        <f t="shared" si="13017"/>
        <v/>
      </c>
      <c r="AZ1521" s="7" t="str">
        <f t="shared" si="13017"/>
        <v/>
      </c>
      <c r="BA1521" s="7" t="str">
        <f t="shared" si="13017"/>
        <v/>
      </c>
      <c r="BB1521" s="7" t="str">
        <f t="shared" si="13017"/>
        <v/>
      </c>
      <c r="BC1521" s="7" t="str">
        <f t="shared" si="13017"/>
        <v/>
      </c>
      <c r="BD1521" s="7" t="str">
        <f t="shared" si="13017"/>
        <v/>
      </c>
      <c r="BE1521" s="7" t="str">
        <f t="shared" si="13017"/>
        <v/>
      </c>
      <c r="BF1521" s="7" t="str">
        <f t="shared" si="13017"/>
        <v/>
      </c>
      <c r="BG1521" s="7" t="str">
        <f t="shared" si="13017"/>
        <v/>
      </c>
      <c r="BH1521" s="7" t="str">
        <f t="shared" si="13017"/>
        <v/>
      </c>
      <c r="BI1521" s="7" t="str">
        <f t="shared" si="13017"/>
        <v/>
      </c>
      <c r="BJ1521" s="7" t="str">
        <f t="shared" si="13017"/>
        <v/>
      </c>
      <c r="BK1521" s="7" t="str">
        <f t="shared" si="13017"/>
        <v/>
      </c>
      <c r="BL1521" s="7" t="str">
        <f t="shared" si="13017"/>
        <v/>
      </c>
      <c r="BM1521" s="7" t="str">
        <f t="shared" si="13017"/>
        <v/>
      </c>
      <c r="BN1521" s="7" t="str">
        <f t="shared" si="13017"/>
        <v/>
      </c>
      <c r="BO1521" s="7" t="str">
        <f t="shared" si="13017"/>
        <v/>
      </c>
      <c r="BP1521" s="7" t="str">
        <f t="shared" si="13017"/>
        <v/>
      </c>
      <c r="BQ1521" s="7" t="str">
        <f t="shared" si="13017"/>
        <v/>
      </c>
      <c r="BR1521" s="7" t="str">
        <f t="shared" si="13017"/>
        <v/>
      </c>
      <c r="BS1521" s="7" t="str">
        <f t="shared" si="13017"/>
        <v/>
      </c>
      <c r="BT1521" s="7" t="str">
        <f t="shared" si="13017"/>
        <v/>
      </c>
      <c r="BU1521" s="7" t="str">
        <f t="shared" si="13017"/>
        <v/>
      </c>
      <c r="BV1521" s="7" t="str">
        <f t="shared" si="13017"/>
        <v/>
      </c>
      <c r="BW1521" s="7" t="str">
        <f t="shared" si="13017"/>
        <v/>
      </c>
      <c r="BX1521" s="7" t="str">
        <f t="shared" si="13017"/>
        <v/>
      </c>
      <c r="BY1521" s="7" t="str">
        <f t="shared" si="13017"/>
        <v/>
      </c>
      <c r="BZ1521" s="7" t="str">
        <f t="shared" si="13017"/>
        <v/>
      </c>
      <c r="CA1521" s="7" t="str">
        <f t="shared" si="13017"/>
        <v/>
      </c>
      <c r="CB1521" s="7" t="str">
        <f t="shared" si="13017"/>
        <v/>
      </c>
      <c r="CC1521" s="7" t="str">
        <f t="shared" si="13017"/>
        <v/>
      </c>
      <c r="CD1521" s="7" t="str">
        <f t="shared" si="13017"/>
        <v/>
      </c>
      <c r="CE1521" s="7" t="str">
        <f t="shared" si="13017"/>
        <v/>
      </c>
      <c r="CF1521" s="7" t="str">
        <f t="shared" si="13017"/>
        <v/>
      </c>
      <c r="CG1521" s="7" t="str">
        <f t="shared" si="13017"/>
        <v/>
      </c>
      <c r="CH1521" s="7" t="str">
        <f t="shared" si="13017"/>
        <v/>
      </c>
      <c r="CI1521" s="7" t="str">
        <f t="shared" si="13017"/>
        <v/>
      </c>
      <c r="CJ1521" s="7" t="str">
        <f t="shared" si="13017"/>
        <v/>
      </c>
      <c r="CK1521" s="7" t="str">
        <f t="shared" si="13017"/>
        <v/>
      </c>
      <c r="CL1521" s="7" t="str">
        <f t="shared" si="13017"/>
        <v/>
      </c>
      <c r="CM1521" s="7" t="str">
        <f t="shared" si="13017"/>
        <v/>
      </c>
      <c r="CN1521" s="7" t="str">
        <f t="shared" si="13017"/>
        <v/>
      </c>
      <c r="CO1521" s="7" t="str">
        <f t="shared" si="13017"/>
        <v/>
      </c>
      <c r="CP1521" s="7" t="str">
        <f t="shared" si="13017"/>
        <v/>
      </c>
      <c r="CQ1521" s="7" t="str">
        <f t="shared" si="13017"/>
        <v/>
      </c>
      <c r="CR1521" s="7" t="str">
        <f t="shared" ref="CR1521:FC1521" si="13018">IF(CQ391="","",CQ391)</f>
        <v/>
      </c>
      <c r="CS1521" s="7" t="str">
        <f t="shared" si="13018"/>
        <v/>
      </c>
      <c r="CT1521" s="7" t="str">
        <f t="shared" si="13018"/>
        <v/>
      </c>
      <c r="CU1521" s="7" t="str">
        <f t="shared" si="13018"/>
        <v/>
      </c>
      <c r="CV1521" s="7" t="str">
        <f t="shared" si="13018"/>
        <v/>
      </c>
      <c r="CW1521" s="7" t="str">
        <f t="shared" si="13018"/>
        <v/>
      </c>
      <c r="CX1521" s="7" t="str">
        <f t="shared" si="13018"/>
        <v/>
      </c>
      <c r="CY1521" s="7" t="str">
        <f t="shared" si="13018"/>
        <v/>
      </c>
      <c r="CZ1521" s="7" t="str">
        <f t="shared" si="13018"/>
        <v/>
      </c>
      <c r="DA1521" s="7" t="str">
        <f t="shared" si="13018"/>
        <v/>
      </c>
      <c r="DB1521" s="7" t="str">
        <f t="shared" si="13018"/>
        <v/>
      </c>
      <c r="DC1521" s="7" t="str">
        <f t="shared" si="13018"/>
        <v/>
      </c>
      <c r="DD1521" s="7" t="str">
        <f t="shared" si="13018"/>
        <v/>
      </c>
      <c r="DE1521" s="7" t="str">
        <f t="shared" si="13018"/>
        <v/>
      </c>
      <c r="DF1521" s="7" t="str">
        <f t="shared" si="13018"/>
        <v/>
      </c>
      <c r="DG1521" s="7" t="str">
        <f t="shared" si="13018"/>
        <v/>
      </c>
      <c r="DH1521" s="7" t="str">
        <f t="shared" si="13018"/>
        <v/>
      </c>
      <c r="DI1521" s="7" t="str">
        <f t="shared" si="13018"/>
        <v/>
      </c>
      <c r="DJ1521" s="7" t="str">
        <f t="shared" si="13018"/>
        <v/>
      </c>
      <c r="DK1521" s="7" t="str">
        <f t="shared" si="13018"/>
        <v/>
      </c>
      <c r="DL1521" s="7" t="str">
        <f t="shared" si="13018"/>
        <v/>
      </c>
      <c r="DM1521" s="7" t="str">
        <f t="shared" si="13018"/>
        <v/>
      </c>
      <c r="DN1521" s="7" t="str">
        <f t="shared" si="13018"/>
        <v/>
      </c>
      <c r="DO1521" s="7" t="str">
        <f t="shared" si="13018"/>
        <v/>
      </c>
      <c r="DP1521" s="7" t="str">
        <f t="shared" si="13018"/>
        <v/>
      </c>
      <c r="DQ1521" s="7" t="str">
        <f t="shared" si="13018"/>
        <v/>
      </c>
      <c r="DR1521" s="7" t="str">
        <f t="shared" si="13018"/>
        <v/>
      </c>
      <c r="DS1521" s="7" t="str">
        <f t="shared" si="13018"/>
        <v/>
      </c>
      <c r="DT1521" s="7" t="str">
        <f t="shared" si="13018"/>
        <v/>
      </c>
      <c r="DU1521" s="7" t="str">
        <f t="shared" si="13018"/>
        <v/>
      </c>
      <c r="DV1521" s="7" t="str">
        <f t="shared" si="13018"/>
        <v/>
      </c>
      <c r="DW1521" s="7" t="str">
        <f t="shared" si="13018"/>
        <v/>
      </c>
      <c r="DX1521" s="7" t="str">
        <f t="shared" si="13018"/>
        <v/>
      </c>
      <c r="DY1521" s="7" t="str">
        <f t="shared" si="13018"/>
        <v/>
      </c>
      <c r="DZ1521" s="7" t="str">
        <f t="shared" si="13018"/>
        <v/>
      </c>
      <c r="EA1521" s="7" t="str">
        <f t="shared" si="13018"/>
        <v/>
      </c>
      <c r="EB1521" s="7" t="str">
        <f t="shared" si="13018"/>
        <v/>
      </c>
      <c r="EC1521" s="7" t="str">
        <f t="shared" si="13018"/>
        <v/>
      </c>
      <c r="ED1521" s="7" t="str">
        <f t="shared" si="13018"/>
        <v/>
      </c>
      <c r="EE1521" s="7" t="str">
        <f t="shared" si="13018"/>
        <v/>
      </c>
      <c r="EF1521" s="7" t="str">
        <f t="shared" si="13018"/>
        <v/>
      </c>
      <c r="EG1521" s="7" t="str">
        <f t="shared" si="13018"/>
        <v/>
      </c>
      <c r="EH1521" s="7" t="str">
        <f t="shared" si="13018"/>
        <v/>
      </c>
      <c r="EI1521" s="7" t="str">
        <f t="shared" si="13018"/>
        <v/>
      </c>
      <c r="EJ1521" s="7" t="str">
        <f t="shared" si="13018"/>
        <v/>
      </c>
      <c r="EK1521" s="7" t="str">
        <f t="shared" si="13018"/>
        <v/>
      </c>
      <c r="EL1521" s="7" t="str">
        <f t="shared" si="13018"/>
        <v/>
      </c>
      <c r="EM1521" s="7" t="str">
        <f t="shared" si="13018"/>
        <v/>
      </c>
      <c r="EN1521" s="7" t="str">
        <f t="shared" si="13018"/>
        <v/>
      </c>
      <c r="EO1521" s="7" t="str">
        <f t="shared" si="13018"/>
        <v/>
      </c>
      <c r="EP1521" s="7" t="str">
        <f t="shared" si="13018"/>
        <v/>
      </c>
      <c r="EQ1521" s="7" t="str">
        <f t="shared" si="13018"/>
        <v/>
      </c>
      <c r="ER1521" s="7" t="str">
        <f t="shared" si="13018"/>
        <v/>
      </c>
      <c r="ES1521" s="7" t="str">
        <f t="shared" si="13018"/>
        <v/>
      </c>
      <c r="ET1521" s="7" t="str">
        <f t="shared" si="13018"/>
        <v/>
      </c>
      <c r="EU1521" s="7" t="str">
        <f t="shared" si="13018"/>
        <v/>
      </c>
      <c r="EV1521" s="7" t="str">
        <f t="shared" si="13018"/>
        <v/>
      </c>
      <c r="EW1521" s="7" t="str">
        <f t="shared" si="13018"/>
        <v/>
      </c>
      <c r="EX1521" s="7" t="str">
        <f t="shared" si="13018"/>
        <v/>
      </c>
      <c r="EY1521" s="7" t="str">
        <f t="shared" si="13018"/>
        <v/>
      </c>
      <c r="EZ1521" s="7" t="str">
        <f t="shared" si="13018"/>
        <v/>
      </c>
      <c r="FA1521" s="7" t="str">
        <f t="shared" si="13018"/>
        <v/>
      </c>
      <c r="FB1521" s="7" t="str">
        <f t="shared" si="13018"/>
        <v/>
      </c>
      <c r="FC1521" s="7" t="str">
        <f t="shared" si="13018"/>
        <v/>
      </c>
      <c r="FD1521" s="7" t="str">
        <f t="shared" ref="FD1521:HO1521" si="13019">IF(FC391="","",FC391)</f>
        <v/>
      </c>
      <c r="FE1521" s="7" t="str">
        <f t="shared" si="13019"/>
        <v/>
      </c>
      <c r="FF1521" s="7" t="str">
        <f t="shared" si="13019"/>
        <v/>
      </c>
      <c r="FG1521" s="7" t="str">
        <f t="shared" si="13019"/>
        <v/>
      </c>
      <c r="FH1521" s="7" t="str">
        <f t="shared" si="13019"/>
        <v/>
      </c>
      <c r="FI1521" s="7" t="str">
        <f t="shared" si="13019"/>
        <v/>
      </c>
      <c r="FJ1521" s="7" t="str">
        <f t="shared" si="13019"/>
        <v/>
      </c>
      <c r="FK1521" s="7" t="str">
        <f t="shared" si="13019"/>
        <v/>
      </c>
      <c r="FL1521" s="7" t="str">
        <f t="shared" si="13019"/>
        <v/>
      </c>
      <c r="FM1521" s="7" t="str">
        <f t="shared" si="13019"/>
        <v/>
      </c>
      <c r="FN1521" s="7" t="str">
        <f t="shared" si="13019"/>
        <v/>
      </c>
      <c r="FO1521" s="7" t="str">
        <f t="shared" si="13019"/>
        <v/>
      </c>
      <c r="FP1521" s="7" t="str">
        <f t="shared" si="13019"/>
        <v/>
      </c>
      <c r="FQ1521" s="7" t="str">
        <f t="shared" si="13019"/>
        <v/>
      </c>
      <c r="FR1521" s="7" t="str">
        <f t="shared" si="13019"/>
        <v/>
      </c>
      <c r="FS1521" s="7" t="str">
        <f t="shared" si="13019"/>
        <v/>
      </c>
      <c r="FT1521" s="7" t="str">
        <f t="shared" si="13019"/>
        <v/>
      </c>
      <c r="FU1521" s="7" t="str">
        <f t="shared" si="13019"/>
        <v/>
      </c>
      <c r="FV1521" s="7" t="str">
        <f t="shared" si="13019"/>
        <v/>
      </c>
      <c r="FW1521" s="7" t="str">
        <f t="shared" si="13019"/>
        <v/>
      </c>
      <c r="FX1521" s="7" t="str">
        <f t="shared" si="13019"/>
        <v/>
      </c>
      <c r="FY1521" s="7" t="str">
        <f t="shared" si="13019"/>
        <v/>
      </c>
      <c r="FZ1521" s="7" t="str">
        <f t="shared" si="13019"/>
        <v/>
      </c>
      <c r="GA1521" s="7" t="str">
        <f t="shared" si="13019"/>
        <v/>
      </c>
      <c r="GB1521" s="7" t="str">
        <f t="shared" si="13019"/>
        <v/>
      </c>
      <c r="GC1521" s="7" t="str">
        <f t="shared" si="13019"/>
        <v/>
      </c>
      <c r="GD1521" s="7" t="str">
        <f t="shared" si="13019"/>
        <v/>
      </c>
      <c r="GE1521" s="7" t="str">
        <f t="shared" si="13019"/>
        <v/>
      </c>
      <c r="GF1521" s="7" t="str">
        <f t="shared" si="13019"/>
        <v/>
      </c>
      <c r="GG1521" s="7" t="str">
        <f t="shared" si="13019"/>
        <v/>
      </c>
      <c r="GH1521" s="7" t="str">
        <f t="shared" si="13019"/>
        <v/>
      </c>
      <c r="GI1521" s="7" t="str">
        <f t="shared" si="13019"/>
        <v/>
      </c>
      <c r="GJ1521" s="7" t="str">
        <f t="shared" si="13019"/>
        <v/>
      </c>
      <c r="GK1521" s="7" t="str">
        <f t="shared" si="13019"/>
        <v/>
      </c>
      <c r="GL1521" s="7" t="str">
        <f t="shared" si="13019"/>
        <v/>
      </c>
      <c r="GM1521" s="7" t="str">
        <f t="shared" si="13019"/>
        <v/>
      </c>
      <c r="GN1521" s="7" t="str">
        <f t="shared" si="13019"/>
        <v/>
      </c>
      <c r="GO1521" s="7" t="str">
        <f t="shared" si="13019"/>
        <v/>
      </c>
      <c r="GP1521" s="7" t="str">
        <f t="shared" si="13019"/>
        <v/>
      </c>
      <c r="GQ1521" s="7" t="str">
        <f t="shared" si="13019"/>
        <v/>
      </c>
      <c r="GR1521" s="7" t="str">
        <f t="shared" si="13019"/>
        <v/>
      </c>
      <c r="GS1521" s="7" t="str">
        <f t="shared" si="13019"/>
        <v/>
      </c>
      <c r="GT1521" s="7" t="str">
        <f t="shared" si="13019"/>
        <v/>
      </c>
      <c r="GU1521" s="7" t="str">
        <f t="shared" si="13019"/>
        <v/>
      </c>
      <c r="GV1521" s="7" t="str">
        <f t="shared" si="13019"/>
        <v/>
      </c>
      <c r="GW1521" s="7" t="str">
        <f t="shared" si="13019"/>
        <v/>
      </c>
      <c r="GX1521" s="7" t="str">
        <f t="shared" si="13019"/>
        <v/>
      </c>
      <c r="GY1521" s="7" t="str">
        <f t="shared" si="13019"/>
        <v/>
      </c>
      <c r="GZ1521" s="7" t="str">
        <f t="shared" si="13019"/>
        <v/>
      </c>
      <c r="HA1521" s="7" t="str">
        <f t="shared" si="13019"/>
        <v/>
      </c>
      <c r="HB1521" s="7" t="str">
        <f t="shared" si="13019"/>
        <v/>
      </c>
      <c r="HC1521" s="7" t="str">
        <f t="shared" si="13019"/>
        <v/>
      </c>
      <c r="HD1521" s="7" t="str">
        <f t="shared" si="13019"/>
        <v/>
      </c>
      <c r="HE1521" s="7" t="str">
        <f t="shared" si="13019"/>
        <v/>
      </c>
      <c r="HF1521" s="7" t="str">
        <f t="shared" si="13019"/>
        <v/>
      </c>
      <c r="HG1521" s="7" t="str">
        <f t="shared" si="13019"/>
        <v/>
      </c>
      <c r="HH1521" s="7" t="str">
        <f t="shared" si="13019"/>
        <v/>
      </c>
      <c r="HI1521" s="7" t="str">
        <f t="shared" si="13019"/>
        <v/>
      </c>
      <c r="HJ1521" s="7" t="str">
        <f t="shared" si="13019"/>
        <v/>
      </c>
      <c r="HK1521" s="7" t="str">
        <f t="shared" si="13019"/>
        <v/>
      </c>
      <c r="HL1521" s="7" t="str">
        <f t="shared" si="13019"/>
        <v/>
      </c>
      <c r="HM1521" s="7" t="str">
        <f t="shared" si="13019"/>
        <v/>
      </c>
      <c r="HN1521" s="7" t="str">
        <f t="shared" si="13019"/>
        <v/>
      </c>
      <c r="HO1521" s="7" t="str">
        <f t="shared" si="13019"/>
        <v/>
      </c>
      <c r="HP1521" s="7" t="str">
        <f t="shared" ref="HP1521:IJ1521" si="13020">IF(HO391="","",HO391)</f>
        <v/>
      </c>
      <c r="HQ1521" s="7" t="str">
        <f t="shared" si="13020"/>
        <v/>
      </c>
      <c r="HR1521" s="7" t="str">
        <f t="shared" si="13020"/>
        <v/>
      </c>
      <c r="HS1521" s="7" t="str">
        <f t="shared" si="13020"/>
        <v/>
      </c>
      <c r="HT1521" s="7" t="str">
        <f t="shared" si="13020"/>
        <v/>
      </c>
      <c r="HU1521" s="7" t="str">
        <f t="shared" si="13020"/>
        <v/>
      </c>
      <c r="HV1521" s="7" t="str">
        <f t="shared" si="13020"/>
        <v/>
      </c>
      <c r="HW1521" s="7" t="str">
        <f t="shared" si="13020"/>
        <v/>
      </c>
      <c r="HX1521" s="7" t="str">
        <f t="shared" si="13020"/>
        <v/>
      </c>
      <c r="HY1521" s="7" t="str">
        <f t="shared" si="13020"/>
        <v/>
      </c>
      <c r="HZ1521" s="7" t="str">
        <f t="shared" si="13020"/>
        <v/>
      </c>
      <c r="IA1521" s="7" t="str">
        <f t="shared" si="13020"/>
        <v/>
      </c>
      <c r="IB1521" s="7" t="str">
        <f t="shared" si="13020"/>
        <v/>
      </c>
      <c r="IC1521" s="7" t="str">
        <f t="shared" si="13020"/>
        <v/>
      </c>
      <c r="ID1521" s="7" t="str">
        <f t="shared" si="13020"/>
        <v/>
      </c>
      <c r="IE1521" s="7" t="str">
        <f t="shared" si="13020"/>
        <v/>
      </c>
      <c r="IF1521" s="7" t="str">
        <f t="shared" si="13020"/>
        <v/>
      </c>
      <c r="IG1521" s="7" t="str">
        <f t="shared" si="13020"/>
        <v/>
      </c>
      <c r="IH1521" s="7" t="str">
        <f t="shared" si="13020"/>
        <v/>
      </c>
      <c r="II1521" s="7" t="str">
        <f t="shared" si="13020"/>
        <v/>
      </c>
      <c r="IJ1521" s="7" t="str">
        <f t="shared" si="13020"/>
        <v/>
      </c>
      <c r="IK1521" s="7" t="str">
        <f t="shared" ref="IK1521:JD1521" si="13021">IF(IJ395="","",IJ395)</f>
        <v/>
      </c>
      <c r="IL1521" s="7" t="str">
        <f t="shared" si="13021"/>
        <v/>
      </c>
      <c r="IM1521" s="7" t="str">
        <f t="shared" si="13021"/>
        <v/>
      </c>
      <c r="IN1521" s="7" t="str">
        <f t="shared" si="13021"/>
        <v/>
      </c>
      <c r="IO1521" s="7" t="str">
        <f t="shared" si="13021"/>
        <v/>
      </c>
      <c r="IP1521" s="7" t="str">
        <f t="shared" si="13021"/>
        <v/>
      </c>
      <c r="IQ1521" s="7" t="str">
        <f t="shared" si="13021"/>
        <v/>
      </c>
      <c r="IR1521" s="7" t="str">
        <f t="shared" si="13021"/>
        <v/>
      </c>
      <c r="IS1521" s="7" t="str">
        <f t="shared" si="13021"/>
        <v/>
      </c>
      <c r="IT1521" s="7" t="str">
        <f t="shared" si="13021"/>
        <v/>
      </c>
      <c r="IU1521" s="7" t="str">
        <f t="shared" si="13021"/>
        <v/>
      </c>
      <c r="IV1521" s="7" t="str">
        <f t="shared" si="13021"/>
        <v/>
      </c>
      <c r="IW1521" s="7" t="str">
        <f t="shared" si="13021"/>
        <v/>
      </c>
      <c r="IX1521" s="7" t="str">
        <f t="shared" si="13021"/>
        <v/>
      </c>
      <c r="IY1521" s="7" t="str">
        <f t="shared" si="13021"/>
        <v/>
      </c>
      <c r="IZ1521" s="7" t="str">
        <f t="shared" si="13021"/>
        <v/>
      </c>
      <c r="JA1521" s="7" t="str">
        <f t="shared" si="13021"/>
        <v/>
      </c>
      <c r="JB1521" s="7" t="str">
        <f t="shared" si="13021"/>
        <v/>
      </c>
      <c r="JC1521" s="7" t="str">
        <f t="shared" si="13021"/>
        <v/>
      </c>
      <c r="JD1521" s="7" t="str">
        <f t="shared" si="13021"/>
        <v/>
      </c>
    </row>
    <row r="1522" spans="24:264" hidden="1" x14ac:dyDescent="0.3">
      <c r="X1522" s="51">
        <v>1522</v>
      </c>
      <c r="Z1522" s="7" t="s">
        <v>1069</v>
      </c>
      <c r="AA1522" s="7" t="str">
        <f>IF(Z392="","",Z392)</f>
        <v/>
      </c>
      <c r="AB1522" s="7" t="str">
        <f t="shared" ref="AB1522:CM1522" si="13022">IF(AA392="","",AA392)</f>
        <v xml:space="preserve"> </v>
      </c>
      <c r="AC1522" s="7" t="str">
        <f t="shared" si="13022"/>
        <v/>
      </c>
      <c r="AD1522" s="7" t="str">
        <f t="shared" si="13022"/>
        <v/>
      </c>
      <c r="AE1522" s="7" t="str">
        <f t="shared" si="13022"/>
        <v/>
      </c>
      <c r="AF1522" s="7">
        <f t="shared" ref="AF1522:AX1522" si="13023">IF(AE854="","",AE854)</f>
        <v>0</v>
      </c>
      <c r="AG1522" s="7" t="str">
        <f t="shared" si="13023"/>
        <v>A</v>
      </c>
      <c r="AH1522" s="7" t="str">
        <f t="shared" si="13023"/>
        <v>B</v>
      </c>
      <c r="AI1522" s="7" t="str">
        <f t="shared" si="13023"/>
        <v>C</v>
      </c>
      <c r="AJ1522" s="7" t="str">
        <f t="shared" si="13023"/>
        <v>D</v>
      </c>
      <c r="AK1522" s="7" t="str">
        <f t="shared" si="13023"/>
        <v>E</v>
      </c>
      <c r="AL1522" s="7" t="str">
        <f t="shared" si="13023"/>
        <v>G</v>
      </c>
      <c r="AM1522" s="7" t="str">
        <f t="shared" si="13023"/>
        <v>H</v>
      </c>
      <c r="AN1522" s="7" t="str">
        <f t="shared" si="13023"/>
        <v>I</v>
      </c>
      <c r="AO1522" s="7" t="str">
        <f t="shared" si="13023"/>
        <v>J</v>
      </c>
      <c r="AP1522" s="7" t="str">
        <f t="shared" si="13023"/>
        <v>K</v>
      </c>
      <c r="AQ1522" s="7" t="str">
        <f t="shared" si="13023"/>
        <v>L</v>
      </c>
      <c r="AR1522" s="7" t="str">
        <f t="shared" si="13023"/>
        <v>M</v>
      </c>
      <c r="AS1522" s="7" t="str">
        <f t="shared" si="13023"/>
        <v>N</v>
      </c>
      <c r="AT1522" s="7" t="str">
        <f t="shared" si="13023"/>
        <v>O</v>
      </c>
      <c r="AU1522" s="7" t="str">
        <f t="shared" si="13023"/>
        <v>P</v>
      </c>
      <c r="AV1522" s="7" t="str">
        <f t="shared" si="13023"/>
        <v>R</v>
      </c>
      <c r="AW1522" s="7" t="str">
        <f t="shared" si="13023"/>
        <v>S</v>
      </c>
      <c r="AX1522" s="7" t="str">
        <f t="shared" si="13023"/>
        <v>T</v>
      </c>
      <c r="AY1522" s="7" t="str">
        <f t="shared" ref="AY1522:BP1522" si="13024">AF1523</f>
        <v/>
      </c>
      <c r="AZ1522" s="7" t="str">
        <f t="shared" si="13024"/>
        <v/>
      </c>
      <c r="BA1522" s="7" t="str">
        <f t="shared" si="13024"/>
        <v/>
      </c>
      <c r="BB1522" s="7" t="str">
        <f t="shared" si="13024"/>
        <v/>
      </c>
      <c r="BC1522" s="7" t="str">
        <f t="shared" si="13024"/>
        <v/>
      </c>
      <c r="BD1522" s="7" t="str">
        <f t="shared" si="13024"/>
        <v/>
      </c>
      <c r="BE1522" s="7" t="str">
        <f t="shared" si="13024"/>
        <v/>
      </c>
      <c r="BF1522" s="7" t="str">
        <f t="shared" si="13024"/>
        <v/>
      </c>
      <c r="BG1522" s="7" t="str">
        <f t="shared" si="13024"/>
        <v/>
      </c>
      <c r="BH1522" s="7" t="str">
        <f t="shared" si="13024"/>
        <v/>
      </c>
      <c r="BI1522" s="7" t="str">
        <f t="shared" si="13024"/>
        <v/>
      </c>
      <c r="BJ1522" s="7" t="str">
        <f t="shared" si="13024"/>
        <v/>
      </c>
      <c r="BK1522" s="7" t="str">
        <f t="shared" si="13024"/>
        <v/>
      </c>
      <c r="BL1522" s="7" t="str">
        <f t="shared" si="13024"/>
        <v/>
      </c>
      <c r="BM1522" s="7" t="str">
        <f t="shared" si="13024"/>
        <v/>
      </c>
      <c r="BN1522" s="7" t="str">
        <f t="shared" si="13024"/>
        <v/>
      </c>
      <c r="BO1522" s="7" t="str">
        <f t="shared" si="13024"/>
        <v/>
      </c>
      <c r="BP1522" s="7" t="str">
        <f t="shared" si="13024"/>
        <v/>
      </c>
      <c r="BQ1522" s="7" t="str">
        <f>IF(BP854="","",BP854)</f>
        <v/>
      </c>
      <c r="BR1522" s="7" t="str">
        <f>IF(BQ854="","",BQ854)</f>
        <v/>
      </c>
      <c r="BS1522" s="7" t="str">
        <f t="shared" si="13022"/>
        <v/>
      </c>
      <c r="BT1522" s="7" t="str">
        <f t="shared" si="13022"/>
        <v/>
      </c>
      <c r="BU1522" s="7" t="str">
        <f t="shared" si="13022"/>
        <v/>
      </c>
      <c r="BV1522" s="7" t="str">
        <f t="shared" si="13022"/>
        <v/>
      </c>
      <c r="BW1522" s="7" t="str">
        <f t="shared" si="13022"/>
        <v/>
      </c>
      <c r="BX1522" s="7" t="str">
        <f t="shared" si="13022"/>
        <v/>
      </c>
      <c r="BY1522" s="7" t="str">
        <f t="shared" si="13022"/>
        <v/>
      </c>
      <c r="BZ1522" s="7" t="str">
        <f t="shared" si="13022"/>
        <v/>
      </c>
      <c r="CA1522" s="7" t="str">
        <f t="shared" si="13022"/>
        <v/>
      </c>
      <c r="CB1522" s="7" t="str">
        <f t="shared" si="13022"/>
        <v/>
      </c>
      <c r="CC1522" s="7" t="str">
        <f t="shared" si="13022"/>
        <v/>
      </c>
      <c r="CD1522" s="7" t="str">
        <f t="shared" si="13022"/>
        <v/>
      </c>
      <c r="CE1522" s="7" t="str">
        <f t="shared" si="13022"/>
        <v/>
      </c>
      <c r="CF1522" s="7" t="str">
        <f t="shared" si="13022"/>
        <v/>
      </c>
      <c r="CG1522" s="7" t="str">
        <f t="shared" si="13022"/>
        <v/>
      </c>
      <c r="CH1522" s="7" t="str">
        <f t="shared" si="13022"/>
        <v/>
      </c>
      <c r="CI1522" s="7" t="str">
        <f t="shared" si="13022"/>
        <v/>
      </c>
      <c r="CJ1522" s="7" t="str">
        <f t="shared" si="13022"/>
        <v/>
      </c>
      <c r="CK1522" s="7" t="str">
        <f t="shared" si="13022"/>
        <v/>
      </c>
      <c r="CL1522" s="7" t="str">
        <f t="shared" si="13022"/>
        <v/>
      </c>
      <c r="CM1522" s="7" t="str">
        <f t="shared" si="13022"/>
        <v/>
      </c>
      <c r="CN1522" s="7" t="str">
        <f t="shared" ref="CN1522:EY1522" si="13025">IF(CM392="","",CM392)</f>
        <v/>
      </c>
      <c r="CO1522" s="7" t="str">
        <f t="shared" si="13025"/>
        <v/>
      </c>
      <c r="CP1522" s="7" t="str">
        <f t="shared" si="13025"/>
        <v/>
      </c>
      <c r="CQ1522" s="7" t="str">
        <f t="shared" si="13025"/>
        <v/>
      </c>
      <c r="CR1522" s="7" t="str">
        <f t="shared" si="13025"/>
        <v/>
      </c>
      <c r="CS1522" s="7" t="str">
        <f t="shared" si="13025"/>
        <v/>
      </c>
      <c r="CT1522" s="7" t="str">
        <f t="shared" si="13025"/>
        <v/>
      </c>
      <c r="CU1522" s="7" t="str">
        <f t="shared" si="13025"/>
        <v/>
      </c>
      <c r="CV1522" s="7" t="str">
        <f t="shared" si="13025"/>
        <v/>
      </c>
      <c r="CW1522" s="7" t="str">
        <f t="shared" si="13025"/>
        <v/>
      </c>
      <c r="CX1522" s="7" t="str">
        <f t="shared" si="13025"/>
        <v/>
      </c>
      <c r="CY1522" s="7" t="str">
        <f t="shared" si="13025"/>
        <v/>
      </c>
      <c r="CZ1522" s="7" t="str">
        <f t="shared" si="13025"/>
        <v/>
      </c>
      <c r="DA1522" s="7" t="str">
        <f t="shared" si="13025"/>
        <v/>
      </c>
      <c r="DB1522" s="7" t="str">
        <f t="shared" si="13025"/>
        <v/>
      </c>
      <c r="DC1522" s="7" t="str">
        <f t="shared" si="13025"/>
        <v/>
      </c>
      <c r="DD1522" s="7" t="str">
        <f t="shared" si="13025"/>
        <v/>
      </c>
      <c r="DE1522" s="7" t="str">
        <f t="shared" si="13025"/>
        <v/>
      </c>
      <c r="DF1522" s="7" t="str">
        <f t="shared" si="13025"/>
        <v/>
      </c>
      <c r="DG1522" s="7" t="str">
        <f t="shared" si="13025"/>
        <v/>
      </c>
      <c r="DH1522" s="7" t="str">
        <f t="shared" si="13025"/>
        <v/>
      </c>
      <c r="DI1522" s="7" t="str">
        <f t="shared" si="13025"/>
        <v/>
      </c>
      <c r="DJ1522" s="7" t="str">
        <f t="shared" si="13025"/>
        <v/>
      </c>
      <c r="DK1522" s="7" t="str">
        <f t="shared" si="13025"/>
        <v/>
      </c>
      <c r="DL1522" s="7" t="str">
        <f t="shared" si="13025"/>
        <v/>
      </c>
      <c r="DM1522" s="7" t="str">
        <f t="shared" si="13025"/>
        <v/>
      </c>
      <c r="DN1522" s="7" t="str">
        <f t="shared" si="13025"/>
        <v/>
      </c>
      <c r="DO1522" s="7" t="str">
        <f t="shared" si="13025"/>
        <v/>
      </c>
      <c r="DP1522" s="7" t="str">
        <f t="shared" si="13025"/>
        <v/>
      </c>
      <c r="DQ1522" s="7" t="str">
        <f t="shared" si="13025"/>
        <v/>
      </c>
      <c r="DR1522" s="7" t="str">
        <f t="shared" si="13025"/>
        <v/>
      </c>
      <c r="DS1522" s="7" t="str">
        <f t="shared" si="13025"/>
        <v/>
      </c>
      <c r="DT1522" s="7" t="str">
        <f t="shared" si="13025"/>
        <v/>
      </c>
      <c r="DU1522" s="7" t="str">
        <f t="shared" si="13025"/>
        <v/>
      </c>
      <c r="DV1522" s="7" t="str">
        <f t="shared" si="13025"/>
        <v/>
      </c>
      <c r="DW1522" s="7" t="str">
        <f t="shared" si="13025"/>
        <v/>
      </c>
      <c r="DX1522" s="7" t="str">
        <f t="shared" si="13025"/>
        <v/>
      </c>
      <c r="DY1522" s="7" t="str">
        <f t="shared" si="13025"/>
        <v/>
      </c>
      <c r="DZ1522" s="7" t="str">
        <f t="shared" si="13025"/>
        <v/>
      </c>
      <c r="EA1522" s="7" t="str">
        <f t="shared" si="13025"/>
        <v/>
      </c>
      <c r="EB1522" s="7" t="str">
        <f t="shared" si="13025"/>
        <v/>
      </c>
      <c r="EC1522" s="7" t="str">
        <f t="shared" si="13025"/>
        <v/>
      </c>
      <c r="ED1522" s="7" t="str">
        <f t="shared" si="13025"/>
        <v/>
      </c>
      <c r="EE1522" s="7" t="str">
        <f t="shared" si="13025"/>
        <v/>
      </c>
      <c r="EF1522" s="7" t="str">
        <f t="shared" si="13025"/>
        <v/>
      </c>
      <c r="EG1522" s="7" t="str">
        <f t="shared" si="13025"/>
        <v/>
      </c>
      <c r="EH1522" s="7" t="str">
        <f t="shared" si="13025"/>
        <v/>
      </c>
      <c r="EI1522" s="7" t="str">
        <f t="shared" si="13025"/>
        <v/>
      </c>
      <c r="EJ1522" s="7" t="str">
        <f t="shared" si="13025"/>
        <v/>
      </c>
      <c r="EK1522" s="7" t="str">
        <f t="shared" si="13025"/>
        <v/>
      </c>
      <c r="EL1522" s="7" t="str">
        <f t="shared" si="13025"/>
        <v/>
      </c>
      <c r="EM1522" s="7" t="str">
        <f t="shared" si="13025"/>
        <v/>
      </c>
      <c r="EN1522" s="7" t="str">
        <f t="shared" si="13025"/>
        <v/>
      </c>
      <c r="EO1522" s="7" t="str">
        <f t="shared" si="13025"/>
        <v/>
      </c>
      <c r="EP1522" s="7" t="str">
        <f t="shared" si="13025"/>
        <v/>
      </c>
      <c r="EQ1522" s="7" t="str">
        <f t="shared" si="13025"/>
        <v/>
      </c>
      <c r="ER1522" s="7" t="str">
        <f t="shared" si="13025"/>
        <v/>
      </c>
      <c r="ES1522" s="7" t="str">
        <f t="shared" si="13025"/>
        <v/>
      </c>
      <c r="ET1522" s="7" t="str">
        <f t="shared" si="13025"/>
        <v/>
      </c>
      <c r="EU1522" s="7" t="str">
        <f t="shared" si="13025"/>
        <v/>
      </c>
      <c r="EV1522" s="7" t="str">
        <f t="shared" si="13025"/>
        <v/>
      </c>
      <c r="EW1522" s="7" t="str">
        <f t="shared" si="13025"/>
        <v/>
      </c>
      <c r="EX1522" s="7" t="str">
        <f t="shared" si="13025"/>
        <v/>
      </c>
      <c r="EY1522" s="7" t="str">
        <f t="shared" si="13025"/>
        <v/>
      </c>
      <c r="EZ1522" s="7" t="str">
        <f t="shared" ref="EZ1522:HK1522" si="13026">IF(EY392="","",EY392)</f>
        <v/>
      </c>
      <c r="FA1522" s="7" t="str">
        <f t="shared" si="13026"/>
        <v/>
      </c>
      <c r="FB1522" s="7" t="str">
        <f t="shared" si="13026"/>
        <v/>
      </c>
      <c r="FC1522" s="7" t="str">
        <f t="shared" si="13026"/>
        <v/>
      </c>
      <c r="FD1522" s="7" t="str">
        <f t="shared" si="13026"/>
        <v/>
      </c>
      <c r="FE1522" s="7" t="str">
        <f t="shared" si="13026"/>
        <v/>
      </c>
      <c r="FF1522" s="7" t="str">
        <f t="shared" si="13026"/>
        <v/>
      </c>
      <c r="FG1522" s="7" t="str">
        <f t="shared" si="13026"/>
        <v/>
      </c>
      <c r="FH1522" s="7" t="str">
        <f t="shared" si="13026"/>
        <v/>
      </c>
      <c r="FI1522" s="7" t="str">
        <f t="shared" si="13026"/>
        <v/>
      </c>
      <c r="FJ1522" s="7" t="str">
        <f t="shared" si="13026"/>
        <v/>
      </c>
      <c r="FK1522" s="7" t="str">
        <f t="shared" si="13026"/>
        <v/>
      </c>
      <c r="FL1522" s="7" t="str">
        <f t="shared" si="13026"/>
        <v/>
      </c>
      <c r="FM1522" s="7" t="str">
        <f t="shared" si="13026"/>
        <v/>
      </c>
      <c r="FN1522" s="7" t="str">
        <f t="shared" si="13026"/>
        <v/>
      </c>
      <c r="FO1522" s="7" t="str">
        <f t="shared" si="13026"/>
        <v/>
      </c>
      <c r="FP1522" s="7" t="str">
        <f t="shared" si="13026"/>
        <v/>
      </c>
      <c r="FQ1522" s="7" t="str">
        <f t="shared" si="13026"/>
        <v/>
      </c>
      <c r="FR1522" s="7" t="str">
        <f t="shared" si="13026"/>
        <v/>
      </c>
      <c r="FS1522" s="7" t="str">
        <f t="shared" si="13026"/>
        <v/>
      </c>
      <c r="FT1522" s="7" t="str">
        <f t="shared" si="13026"/>
        <v/>
      </c>
      <c r="FU1522" s="7" t="str">
        <f t="shared" si="13026"/>
        <v/>
      </c>
      <c r="FV1522" s="7" t="str">
        <f t="shared" si="13026"/>
        <v/>
      </c>
      <c r="FW1522" s="7" t="str">
        <f t="shared" si="13026"/>
        <v/>
      </c>
      <c r="FX1522" s="7" t="str">
        <f t="shared" si="13026"/>
        <v/>
      </c>
      <c r="FY1522" s="7" t="str">
        <f t="shared" si="13026"/>
        <v/>
      </c>
      <c r="FZ1522" s="7" t="str">
        <f t="shared" si="13026"/>
        <v/>
      </c>
      <c r="GA1522" s="7" t="str">
        <f t="shared" si="13026"/>
        <v/>
      </c>
      <c r="GB1522" s="7" t="str">
        <f t="shared" si="13026"/>
        <v/>
      </c>
      <c r="GC1522" s="7" t="str">
        <f t="shared" si="13026"/>
        <v/>
      </c>
      <c r="GD1522" s="7" t="str">
        <f t="shared" si="13026"/>
        <v/>
      </c>
      <c r="GE1522" s="7" t="str">
        <f t="shared" si="13026"/>
        <v/>
      </c>
      <c r="GF1522" s="7" t="str">
        <f t="shared" si="13026"/>
        <v/>
      </c>
      <c r="GG1522" s="7" t="str">
        <f t="shared" si="13026"/>
        <v/>
      </c>
      <c r="GH1522" s="7" t="str">
        <f t="shared" si="13026"/>
        <v/>
      </c>
      <c r="GI1522" s="7" t="str">
        <f t="shared" si="13026"/>
        <v/>
      </c>
      <c r="GJ1522" s="7" t="str">
        <f t="shared" si="13026"/>
        <v/>
      </c>
      <c r="GK1522" s="7" t="str">
        <f t="shared" si="13026"/>
        <v/>
      </c>
      <c r="GL1522" s="7" t="str">
        <f t="shared" si="13026"/>
        <v/>
      </c>
      <c r="GM1522" s="7" t="str">
        <f t="shared" si="13026"/>
        <v/>
      </c>
      <c r="GN1522" s="7" t="str">
        <f t="shared" si="13026"/>
        <v/>
      </c>
      <c r="GO1522" s="7" t="str">
        <f t="shared" si="13026"/>
        <v/>
      </c>
      <c r="GP1522" s="7" t="str">
        <f t="shared" si="13026"/>
        <v/>
      </c>
      <c r="GQ1522" s="7" t="str">
        <f t="shared" si="13026"/>
        <v/>
      </c>
      <c r="GR1522" s="7" t="str">
        <f t="shared" si="13026"/>
        <v/>
      </c>
      <c r="GS1522" s="7" t="str">
        <f t="shared" si="13026"/>
        <v/>
      </c>
      <c r="GT1522" s="7" t="str">
        <f t="shared" si="13026"/>
        <v/>
      </c>
      <c r="GU1522" s="7" t="str">
        <f t="shared" si="13026"/>
        <v/>
      </c>
      <c r="GV1522" s="7" t="str">
        <f t="shared" si="13026"/>
        <v/>
      </c>
      <c r="GW1522" s="7" t="str">
        <f t="shared" si="13026"/>
        <v/>
      </c>
      <c r="GX1522" s="7" t="str">
        <f t="shared" si="13026"/>
        <v/>
      </c>
      <c r="GY1522" s="7" t="str">
        <f t="shared" si="13026"/>
        <v/>
      </c>
      <c r="GZ1522" s="7" t="str">
        <f t="shared" si="13026"/>
        <v/>
      </c>
      <c r="HA1522" s="7" t="str">
        <f t="shared" si="13026"/>
        <v/>
      </c>
      <c r="HB1522" s="7" t="str">
        <f t="shared" si="13026"/>
        <v/>
      </c>
      <c r="HC1522" s="7" t="str">
        <f t="shared" si="13026"/>
        <v/>
      </c>
      <c r="HD1522" s="7" t="str">
        <f t="shared" si="13026"/>
        <v/>
      </c>
      <c r="HE1522" s="7" t="str">
        <f t="shared" si="13026"/>
        <v/>
      </c>
      <c r="HF1522" s="7" t="str">
        <f t="shared" si="13026"/>
        <v/>
      </c>
      <c r="HG1522" s="7" t="str">
        <f t="shared" si="13026"/>
        <v/>
      </c>
      <c r="HH1522" s="7" t="str">
        <f t="shared" si="13026"/>
        <v/>
      </c>
      <c r="HI1522" s="7" t="str">
        <f t="shared" si="13026"/>
        <v/>
      </c>
      <c r="HJ1522" s="7" t="str">
        <f t="shared" si="13026"/>
        <v/>
      </c>
      <c r="HK1522" s="7" t="str">
        <f t="shared" si="13026"/>
        <v/>
      </c>
      <c r="HL1522" s="7" t="str">
        <f t="shared" ref="HL1522:JD1522" si="13027">IF(HK392="","",HK392)</f>
        <v/>
      </c>
      <c r="HM1522" s="7" t="str">
        <f t="shared" si="13027"/>
        <v/>
      </c>
      <c r="HN1522" s="7" t="str">
        <f t="shared" si="13027"/>
        <v/>
      </c>
      <c r="HO1522" s="7" t="str">
        <f t="shared" si="13027"/>
        <v/>
      </c>
      <c r="HP1522" s="7" t="str">
        <f t="shared" si="13027"/>
        <v/>
      </c>
      <c r="HQ1522" s="7" t="str">
        <f t="shared" si="13027"/>
        <v/>
      </c>
      <c r="HR1522" s="7" t="str">
        <f t="shared" si="13027"/>
        <v/>
      </c>
      <c r="HS1522" s="7" t="str">
        <f t="shared" si="13027"/>
        <v/>
      </c>
      <c r="HT1522" s="7" t="str">
        <f t="shared" si="13027"/>
        <v/>
      </c>
      <c r="HU1522" s="7" t="str">
        <f t="shared" si="13027"/>
        <v/>
      </c>
      <c r="HV1522" s="7" t="str">
        <f t="shared" si="13027"/>
        <v/>
      </c>
      <c r="HW1522" s="7" t="str">
        <f t="shared" si="13027"/>
        <v/>
      </c>
      <c r="HX1522" s="7" t="str">
        <f t="shared" si="13027"/>
        <v/>
      </c>
      <c r="HY1522" s="7" t="str">
        <f t="shared" si="13027"/>
        <v/>
      </c>
      <c r="HZ1522" s="7" t="str">
        <f t="shared" si="13027"/>
        <v/>
      </c>
      <c r="IA1522" s="7" t="str">
        <f t="shared" si="13027"/>
        <v/>
      </c>
      <c r="IB1522" s="7" t="str">
        <f t="shared" si="13027"/>
        <v/>
      </c>
      <c r="IC1522" s="7" t="str">
        <f t="shared" si="13027"/>
        <v/>
      </c>
      <c r="ID1522" s="7" t="str">
        <f t="shared" si="13027"/>
        <v/>
      </c>
      <c r="IE1522" s="7" t="str">
        <f t="shared" si="13027"/>
        <v/>
      </c>
      <c r="IF1522" s="7" t="str">
        <f t="shared" si="13027"/>
        <v/>
      </c>
      <c r="IG1522" s="7" t="str">
        <f t="shared" si="13027"/>
        <v/>
      </c>
      <c r="IH1522" s="7" t="str">
        <f t="shared" si="13027"/>
        <v/>
      </c>
      <c r="II1522" s="7" t="str">
        <f t="shared" si="13027"/>
        <v/>
      </c>
      <c r="IJ1522" s="7" t="str">
        <f t="shared" si="13027"/>
        <v/>
      </c>
      <c r="IK1522" s="7" t="str">
        <f t="shared" si="13027"/>
        <v/>
      </c>
      <c r="IL1522" s="7" t="str">
        <f t="shared" si="13027"/>
        <v/>
      </c>
      <c r="IM1522" s="7" t="str">
        <f t="shared" si="13027"/>
        <v/>
      </c>
      <c r="IN1522" s="7" t="str">
        <f t="shared" si="13027"/>
        <v/>
      </c>
      <c r="IO1522" s="7" t="str">
        <f t="shared" si="13027"/>
        <v/>
      </c>
      <c r="IP1522" s="7" t="str">
        <f t="shared" si="13027"/>
        <v/>
      </c>
      <c r="IQ1522" s="7" t="str">
        <f t="shared" si="13027"/>
        <v/>
      </c>
      <c r="IR1522" s="7" t="str">
        <f t="shared" si="13027"/>
        <v/>
      </c>
      <c r="IS1522" s="7" t="str">
        <f t="shared" si="13027"/>
        <v/>
      </c>
      <c r="IT1522" s="7" t="str">
        <f t="shared" si="13027"/>
        <v/>
      </c>
      <c r="IU1522" s="7" t="str">
        <f t="shared" si="13027"/>
        <v/>
      </c>
      <c r="IV1522" s="7" t="str">
        <f t="shared" si="13027"/>
        <v/>
      </c>
      <c r="IW1522" s="7" t="str">
        <f t="shared" si="13027"/>
        <v/>
      </c>
      <c r="IX1522" s="7" t="str">
        <f t="shared" si="13027"/>
        <v/>
      </c>
      <c r="IY1522" s="7" t="str">
        <f t="shared" si="13027"/>
        <v/>
      </c>
      <c r="IZ1522" s="7" t="str">
        <f t="shared" si="13027"/>
        <v/>
      </c>
      <c r="JA1522" s="7" t="str">
        <f t="shared" si="13027"/>
        <v/>
      </c>
      <c r="JB1522" s="7" t="str">
        <f t="shared" si="13027"/>
        <v/>
      </c>
      <c r="JC1522" s="7" t="str">
        <f t="shared" si="13027"/>
        <v/>
      </c>
      <c r="JD1522" s="7" t="str">
        <f t="shared" si="13027"/>
        <v/>
      </c>
    </row>
    <row r="1523" spans="24:264" hidden="1" x14ac:dyDescent="0.3">
      <c r="X1523" s="51">
        <v>1523</v>
      </c>
      <c r="Z1523" s="7" t="s">
        <v>1371</v>
      </c>
      <c r="AE1523" s="7"/>
      <c r="AF1523" s="7" t="str">
        <f>IF(LEN($AC1515)&lt;AF$852,"",LEFT(RIGHT($AC1515,LEN($AC1515)-AF$852+1),1))</f>
        <v/>
      </c>
      <c r="AG1523" s="7" t="str">
        <f t="shared" ref="AG1523:AW1523" si="13028">IF(LEN($AC1515)&lt;AG$852,"",LEFT(RIGHT($AC1515,LEN($AC1515)-AG$852+1),1))</f>
        <v/>
      </c>
      <c r="AH1523" s="7" t="str">
        <f t="shared" si="13028"/>
        <v/>
      </c>
      <c r="AI1523" s="7" t="str">
        <f t="shared" si="13028"/>
        <v/>
      </c>
      <c r="AJ1523" s="7" t="str">
        <f t="shared" si="13028"/>
        <v/>
      </c>
      <c r="AK1523" s="7" t="str">
        <f t="shared" si="13028"/>
        <v/>
      </c>
      <c r="AL1523" s="7" t="str">
        <f t="shared" si="13028"/>
        <v/>
      </c>
      <c r="AM1523" s="7" t="str">
        <f t="shared" si="13028"/>
        <v/>
      </c>
      <c r="AN1523" s="7" t="str">
        <f t="shared" si="13028"/>
        <v/>
      </c>
      <c r="AO1523" s="7" t="str">
        <f t="shared" si="13028"/>
        <v/>
      </c>
      <c r="AP1523" s="7" t="str">
        <f t="shared" si="13028"/>
        <v/>
      </c>
      <c r="AQ1523" s="7" t="str">
        <f t="shared" si="13028"/>
        <v/>
      </c>
      <c r="AR1523" s="7" t="str">
        <f t="shared" si="13028"/>
        <v/>
      </c>
      <c r="AS1523" s="7" t="str">
        <f t="shared" si="13028"/>
        <v/>
      </c>
      <c r="AT1523" s="7" t="str">
        <f t="shared" si="13028"/>
        <v/>
      </c>
      <c r="AU1523" s="7" t="str">
        <f t="shared" si="13028"/>
        <v/>
      </c>
      <c r="AV1523" s="7" t="str">
        <f t="shared" si="13028"/>
        <v/>
      </c>
      <c r="AW1523" s="7" t="str">
        <f t="shared" si="13028"/>
        <v/>
      </c>
      <c r="AY1523" s="52" t="str">
        <f>IF(AY1522="","",COUNTIF(AY1522:$BP1522,AY1522))</f>
        <v/>
      </c>
      <c r="AZ1523" s="52" t="str">
        <f>IF(AZ1522="","",COUNTIF(AZ1522:$BP1522,AZ1522))</f>
        <v/>
      </c>
      <c r="BA1523" s="52" t="str">
        <f>IF(BA1522="","",COUNTIF(BA1522:$BP1522,BA1522))</f>
        <v/>
      </c>
      <c r="BB1523" s="52" t="str">
        <f>IF(BB1522="","",COUNTIF(BB1522:$BP1522,BB1522))</f>
        <v/>
      </c>
      <c r="BC1523" s="52" t="str">
        <f>IF(BC1522="","",COUNTIF(BC1522:$BP1522,BC1522))</f>
        <v/>
      </c>
      <c r="BD1523" s="52" t="str">
        <f>IF(BD1522="","",COUNTIF(BD1522:$BP1522,BD1522))</f>
        <v/>
      </c>
      <c r="BE1523" s="52" t="str">
        <f>IF(BE1522="","",COUNTIF(BE1522:$BP1522,BE1522))</f>
        <v/>
      </c>
      <c r="BF1523" s="52" t="str">
        <f>IF(BF1522="","",COUNTIF(BF1522:$BP1522,BF1522))</f>
        <v/>
      </c>
      <c r="BG1523" s="52" t="str">
        <f>IF(BG1522="","",COUNTIF(BG1522:$BP1522,BG1522))</f>
        <v/>
      </c>
      <c r="BH1523" s="52" t="str">
        <f>IF(BH1522="","",COUNTIF(BH1522:$BP1522,BH1522))</f>
        <v/>
      </c>
      <c r="BI1523" s="52" t="str">
        <f>IF(BI1522="","",COUNTIF(BI1522:$BP1522,BI1522))</f>
        <v/>
      </c>
      <c r="BJ1523" s="52" t="str">
        <f>IF(BJ1522="","",COUNTIF(BJ1522:$BP1522,BJ1522))</f>
        <v/>
      </c>
      <c r="BK1523" s="52" t="str">
        <f>IF(BK1522="","",COUNTIF(BK1522:$BP1522,BK1522))</f>
        <v/>
      </c>
      <c r="BL1523" s="52" t="str">
        <f>IF(BL1522="","",COUNTIF(BL1522:$BP1522,BL1522))</f>
        <v/>
      </c>
      <c r="BM1523" s="52" t="str">
        <f>IF(BM1522="","",COUNTIF(BM1522:$BP1522,BM1522))</f>
        <v/>
      </c>
      <c r="BN1523" s="52" t="str">
        <f>IF(BN1522="","",COUNTIF(BN1522:$BP1522,BN1522))</f>
        <v/>
      </c>
      <c r="BO1523" s="52" t="str">
        <f>IF(BO1522="","",COUNTIF(BO1522:$BP1522,BO1522))</f>
        <v/>
      </c>
      <c r="BP1523" s="52" t="str">
        <f>IF(BP1522="","",COUNTIF(BP1522:$BP1522,BP1522))</f>
        <v/>
      </c>
    </row>
    <row r="1524" spans="24:264" hidden="1" x14ac:dyDescent="0.3">
      <c r="X1524" s="51">
        <v>1524</v>
      </c>
      <c r="Y1524" s="8" t="s">
        <v>864</v>
      </c>
      <c r="Z1524" s="7">
        <v>1</v>
      </c>
      <c r="AE1524" s="7"/>
      <c r="AF1524" s="7" t="str">
        <f ca="1">IFERROR(HLOOKUP(AF$1523,INDIRECT(INDIRECT("$Y"&amp;1523+AF$852+($Z1524-1))&amp;1518):INDIRECT(INDIRECT("$Y"&amp;1523+AF$852+($Z1524-1))&amp;1522),3,FALSE)&amp;LEFT(HLOOKUP(AF$1523,INDIRECT(INDIRECT("$Y"&amp;1523+AF$852+($Z1524-1))&amp;1518):INDIRECT(INDIRECT("$Y"&amp;1523+AF$852+($Z1524-1))&amp;1522),4,FALSE),3),"")</f>
        <v/>
      </c>
      <c r="AG1524" s="7" t="str">
        <f ca="1">IFERROR(HLOOKUP(AG$1523,INDIRECT(INDIRECT("$Y"&amp;1523+AG$852+($Z1524-1))&amp;1518):INDIRECT(INDIRECT("$Y"&amp;1523+AG$852+($Z1524-1))&amp;1522),3,FALSE)&amp;LEFT(HLOOKUP(AG$1523,INDIRECT(INDIRECT("$Y"&amp;1523+AG$852+($Z1524-1))&amp;1518):INDIRECT(INDIRECT("$Y"&amp;1523+AG$852+($Z1524-1))&amp;1522),4,FALSE),3),"")</f>
        <v/>
      </c>
      <c r="AH1524" s="7" t="str">
        <f ca="1">IFERROR(HLOOKUP(AH$1523,INDIRECT(INDIRECT("$Y"&amp;1523+AH$852+($Z1524-1))&amp;1518):INDIRECT(INDIRECT("$Y"&amp;1523+AH$852+($Z1524-1))&amp;1522),3,FALSE)&amp;LEFT(HLOOKUP(AH$1523,INDIRECT(INDIRECT("$Y"&amp;1523+AH$852+($Z1524-1))&amp;1518):INDIRECT(INDIRECT("$Y"&amp;1523+AH$852+($Z1524-1))&amp;1522),4,FALSE),3),"")</f>
        <v/>
      </c>
      <c r="AI1524" s="7" t="str">
        <f ca="1">IFERROR(HLOOKUP(AI$1523,INDIRECT(INDIRECT("$Y"&amp;1523+AI$852+($Z1524-1))&amp;1518):INDIRECT(INDIRECT("$Y"&amp;1523+AI$852+($Z1524-1))&amp;1522),3,FALSE)&amp;LEFT(HLOOKUP(AI$1523,INDIRECT(INDIRECT("$Y"&amp;1523+AI$852+($Z1524-1))&amp;1518):INDIRECT(INDIRECT("$Y"&amp;1523+AI$852+($Z1524-1))&amp;1522),4,FALSE),3),"")</f>
        <v/>
      </c>
      <c r="AJ1524" s="7" t="str">
        <f ca="1">IFERROR(HLOOKUP(AJ$1523,INDIRECT(INDIRECT("$Y"&amp;1523+AJ$852+($Z1524-1))&amp;1518):INDIRECT(INDIRECT("$Y"&amp;1523+AJ$852+($Z1524-1))&amp;1522),3,FALSE)&amp;LEFT(HLOOKUP(AJ$1523,INDIRECT(INDIRECT("$Y"&amp;1523+AJ$852+($Z1524-1))&amp;1518):INDIRECT(INDIRECT("$Y"&amp;1523+AJ$852+($Z1524-1))&amp;1522),4,FALSE),3),"")</f>
        <v/>
      </c>
      <c r="AK1524" s="7" t="str">
        <f ca="1">IFERROR(HLOOKUP(AK$1523,INDIRECT(INDIRECT("$Y"&amp;1523+AK$852+($Z1524-1))&amp;1518):INDIRECT(INDIRECT("$Y"&amp;1523+AK$852+($Z1524-1))&amp;1522),3,FALSE)&amp;LEFT(HLOOKUP(AK$1523,INDIRECT(INDIRECT("$Y"&amp;1523+AK$852+($Z1524-1))&amp;1518):INDIRECT(INDIRECT("$Y"&amp;1523+AK$852+($Z1524-1))&amp;1522),4,FALSE),3),"")</f>
        <v/>
      </c>
      <c r="AL1524" s="7" t="str">
        <f ca="1">IFERROR(HLOOKUP(AL$1523,INDIRECT(INDIRECT("$Y"&amp;1523+AL$852+($Z1524-1))&amp;1518):INDIRECT(INDIRECT("$Y"&amp;1523+AL$852+($Z1524-1))&amp;1522),3,FALSE)&amp;LEFT(HLOOKUP(AL$1523,INDIRECT(INDIRECT("$Y"&amp;1523+AL$852+($Z1524-1))&amp;1518):INDIRECT(INDIRECT("$Y"&amp;1523+AL$852+($Z1524-1))&amp;1522),4,FALSE),3),"")</f>
        <v/>
      </c>
      <c r="AM1524" s="7" t="str">
        <f ca="1">IFERROR(HLOOKUP(AM$1523,INDIRECT(INDIRECT("$Y"&amp;1523+AM$852+($Z1524-1))&amp;1518):INDIRECT(INDIRECT("$Y"&amp;1523+AM$852+($Z1524-1))&amp;1522),3,FALSE)&amp;LEFT(HLOOKUP(AM$1523,INDIRECT(INDIRECT("$Y"&amp;1523+AM$852+($Z1524-1))&amp;1518):INDIRECT(INDIRECT("$Y"&amp;1523+AM$852+($Z1524-1))&amp;1522),4,FALSE),3),"")</f>
        <v/>
      </c>
      <c r="AN1524" s="7" t="str">
        <f ca="1">IFERROR(HLOOKUP(AN$1523,INDIRECT(INDIRECT("$Y"&amp;1523+AN$852+($Z1524-1))&amp;1518):INDIRECT(INDIRECT("$Y"&amp;1523+AN$852+($Z1524-1))&amp;1522),3,FALSE)&amp;LEFT(HLOOKUP(AN$1523,INDIRECT(INDIRECT("$Y"&amp;1523+AN$852+($Z1524-1))&amp;1518):INDIRECT(INDIRECT("$Y"&amp;1523+AN$852+($Z1524-1))&amp;1522),4,FALSE),3),"")</f>
        <v/>
      </c>
      <c r="AO1524" s="7" t="str">
        <f ca="1">IFERROR(HLOOKUP(AO$1523,INDIRECT(INDIRECT("$Y"&amp;1523+AO$852+($Z1524-1))&amp;1518):INDIRECT(INDIRECT("$Y"&amp;1523+AO$852+($Z1524-1))&amp;1522),3,FALSE)&amp;LEFT(HLOOKUP(AO$1523,INDIRECT(INDIRECT("$Y"&amp;1523+AO$852+($Z1524-1))&amp;1518):INDIRECT(INDIRECT("$Y"&amp;1523+AO$852+($Z1524-1))&amp;1522),4,FALSE),3),"")</f>
        <v/>
      </c>
      <c r="AP1524" s="7" t="str">
        <f ca="1">IFERROR(HLOOKUP(AP$1523,INDIRECT(INDIRECT("$Y"&amp;1523+AP$852+($Z1524-1))&amp;1518):INDIRECT(INDIRECT("$Y"&amp;1523+AP$852+($Z1524-1))&amp;1522),3,FALSE)&amp;LEFT(HLOOKUP(AP$1523,INDIRECT(INDIRECT("$Y"&amp;1523+AP$852+($Z1524-1))&amp;1518):INDIRECT(INDIRECT("$Y"&amp;1523+AP$852+($Z1524-1))&amp;1522),4,FALSE),3),"")</f>
        <v/>
      </c>
      <c r="AQ1524" s="7" t="str">
        <f ca="1">IFERROR(HLOOKUP(AQ$1523,INDIRECT(INDIRECT("$Y"&amp;1523+AQ$852+($Z1524-1))&amp;1518):INDIRECT(INDIRECT("$Y"&amp;1523+AQ$852+($Z1524-1))&amp;1522),3,FALSE)&amp;LEFT(HLOOKUP(AQ$1523,INDIRECT(INDIRECT("$Y"&amp;1523+AQ$852+($Z1524-1))&amp;1518):INDIRECT(INDIRECT("$Y"&amp;1523+AQ$852+($Z1524-1))&amp;1522),4,FALSE),3),"")</f>
        <v/>
      </c>
      <c r="AR1524" s="7" t="str">
        <f ca="1">IFERROR(HLOOKUP(AR$1523,INDIRECT(INDIRECT("$Y"&amp;1523+AR$852+($Z1524-1))&amp;1518):INDIRECT(INDIRECT("$Y"&amp;1523+AR$852+($Z1524-1))&amp;1522),3,FALSE)&amp;LEFT(HLOOKUP(AR$1523,INDIRECT(INDIRECT("$Y"&amp;1523+AR$852+($Z1524-1))&amp;1518):INDIRECT(INDIRECT("$Y"&amp;1523+AR$852+($Z1524-1))&amp;1522),4,FALSE),3),"")</f>
        <v/>
      </c>
      <c r="AS1524" s="7" t="str">
        <f ca="1">IFERROR(HLOOKUP(AS$1523,INDIRECT(INDIRECT("$Y"&amp;1523+AS$852+($Z1524-1))&amp;1518):INDIRECT(INDIRECT("$Y"&amp;1523+AS$852+($Z1524-1))&amp;1522),3,FALSE)&amp;LEFT(HLOOKUP(AS$1523,INDIRECT(INDIRECT("$Y"&amp;1523+AS$852+($Z1524-1))&amp;1518):INDIRECT(INDIRECT("$Y"&amp;1523+AS$852+($Z1524-1))&amp;1522),4,FALSE),3),"")</f>
        <v/>
      </c>
      <c r="AT1524" s="7" t="str">
        <f ca="1">IFERROR(HLOOKUP(AT$1523,INDIRECT(INDIRECT("$Y"&amp;1523+AT$852+($Z1524-1))&amp;1518):INDIRECT(INDIRECT("$Y"&amp;1523+AT$852+($Z1524-1))&amp;1522),3,FALSE)&amp;LEFT(HLOOKUP(AT$1523,INDIRECT(INDIRECT("$Y"&amp;1523+AT$852+($Z1524-1))&amp;1518):INDIRECT(INDIRECT("$Y"&amp;1523+AT$852+($Z1524-1))&amp;1522),4,FALSE),3),"")</f>
        <v/>
      </c>
      <c r="AU1524" s="7" t="str">
        <f ca="1">IFERROR(HLOOKUP(AU$1523,INDIRECT(INDIRECT("$Y"&amp;1523+AU$852+($Z1524-1))&amp;1518):INDIRECT(INDIRECT("$Y"&amp;1523+AU$852+($Z1524-1))&amp;1522),3,FALSE)&amp;LEFT(HLOOKUP(AU$1523,INDIRECT(INDIRECT("$Y"&amp;1523+AU$852+($Z1524-1))&amp;1518):INDIRECT(INDIRECT("$Y"&amp;1523+AU$852+($Z1524-1))&amp;1522),4,FALSE),3),"")</f>
        <v/>
      </c>
      <c r="AV1524" s="7" t="str">
        <f ca="1">IFERROR(HLOOKUP(AV$1523,INDIRECT(INDIRECT("$Y"&amp;1523+AV$852+($Z1524-1))&amp;1518):INDIRECT(INDIRECT("$Y"&amp;1523+AV$852+($Z1524-1))&amp;1522),3,FALSE)&amp;LEFT(HLOOKUP(AV$1523,INDIRECT(INDIRECT("$Y"&amp;1523+AV$852+($Z1524-1))&amp;1518):INDIRECT(INDIRECT("$Y"&amp;1523+AV$852+($Z1524-1))&amp;1522),4,FALSE),3),"")</f>
        <v/>
      </c>
      <c r="AW1524" s="7" t="str">
        <f ca="1">IFERROR(HLOOKUP(AW$1523,INDIRECT(INDIRECT("$Y"&amp;1523+AW$852+($Z1524-1))&amp;1518):INDIRECT(INDIRECT("$Y"&amp;1523+AW$852+($Z1524-1))&amp;1522),3,FALSE)&amp;LEFT(HLOOKUP(AW$1523,INDIRECT(INDIRECT("$Y"&amp;1523+AW$852+($Z1524-1))&amp;1518):INDIRECT(INDIRECT("$Y"&amp;1523+AW$852+($Z1524-1))&amp;1522),4,FALSE),3),"")</f>
        <v/>
      </c>
      <c r="AX1524" s="7" t="str">
        <f ca="1">IFERROR(HLOOKUP(AX$1523,INDIRECT(INDIRECT("$Y"&amp;1523+AX$852+($Z1524-1))&amp;1518):INDIRECT(INDIRECT("$Y"&amp;1523+AX$852+($Z1524-1))&amp;1522),3,FALSE)&amp;LEFT(HLOOKUP(AX$1523,INDIRECT(INDIRECT("$Y"&amp;1523+AX$852+($Z1524-1))&amp;1518):INDIRECT(INDIRECT("$Y"&amp;1523+AX$852+($Z1524-1))&amp;1522),4,FALSE),3),"")</f>
        <v/>
      </c>
      <c r="AY1524" s="53" t="str">
        <f>IF(AY1522="","",COUNTIF($AY1522:$BP1522,AY1522))</f>
        <v/>
      </c>
      <c r="AZ1524" s="53" t="str">
        <f t="shared" ref="AZ1524:BP1524" si="13029">IF(AZ1522="","",COUNTIF($AY1522:$BP1522,AZ1522))</f>
        <v/>
      </c>
      <c r="BA1524" s="53" t="str">
        <f t="shared" si="13029"/>
        <v/>
      </c>
      <c r="BB1524" s="53" t="str">
        <f t="shared" si="13029"/>
        <v/>
      </c>
      <c r="BC1524" s="53" t="str">
        <f t="shared" si="13029"/>
        <v/>
      </c>
      <c r="BD1524" s="53" t="str">
        <f t="shared" si="13029"/>
        <v/>
      </c>
      <c r="BE1524" s="53" t="str">
        <f t="shared" si="13029"/>
        <v/>
      </c>
      <c r="BF1524" s="53" t="str">
        <f t="shared" si="13029"/>
        <v/>
      </c>
      <c r="BG1524" s="53" t="str">
        <f t="shared" si="13029"/>
        <v/>
      </c>
      <c r="BH1524" s="53" t="str">
        <f t="shared" si="13029"/>
        <v/>
      </c>
      <c r="BI1524" s="53" t="str">
        <f t="shared" si="13029"/>
        <v/>
      </c>
      <c r="BJ1524" s="53" t="str">
        <f t="shared" si="13029"/>
        <v/>
      </c>
      <c r="BK1524" s="53" t="str">
        <f t="shared" si="13029"/>
        <v/>
      </c>
      <c r="BL1524" s="53" t="str">
        <f t="shared" si="13029"/>
        <v/>
      </c>
      <c r="BM1524" s="53" t="str">
        <f t="shared" si="13029"/>
        <v/>
      </c>
      <c r="BN1524" s="53" t="str">
        <f t="shared" si="13029"/>
        <v/>
      </c>
      <c r="BO1524" s="53" t="str">
        <f t="shared" si="13029"/>
        <v/>
      </c>
      <c r="BP1524" s="53" t="str">
        <f t="shared" si="13029"/>
        <v/>
      </c>
      <c r="BQ1524" s="53" t="str">
        <f>IF(BQ1522="","",IF(COUNTIF($BP1523:BQ1523,BQ1522)&gt;COUNTIF($BP1523:BR1523,BQ1522),COUNTIF($BP1523:BQ1523,BQ1522),""))</f>
        <v/>
      </c>
    </row>
    <row r="1525" spans="24:264" hidden="1" x14ac:dyDescent="0.3">
      <c r="X1525" s="51">
        <v>1525</v>
      </c>
      <c r="Y1525" s="8" t="s">
        <v>865</v>
      </c>
      <c r="Z1525" s="7">
        <v>2</v>
      </c>
      <c r="AE1525" s="7"/>
      <c r="AF1525" s="7" t="str">
        <f ca="1">IFERROR(HLOOKUP(AF$1523,INDIRECT(INDIRECT("$Y"&amp;1523+AF$852+($Z1525-1))&amp;1518):INDIRECT(INDIRECT("$Y"&amp;1523+AF$852+($Z1525-1))&amp;1522),3,FALSE)&amp;LEFT(HLOOKUP(AF$1523,INDIRECT(INDIRECT("$Y"&amp;1523+AF$852+($Z1525-1))&amp;1518):INDIRECT(INDIRECT("$Y"&amp;1523+AF$852+($Z1525-1))&amp;1522),4,FALSE),3),"")</f>
        <v/>
      </c>
      <c r="AG1525" s="7" t="str">
        <f ca="1">IFERROR(HLOOKUP(AG$1523,INDIRECT(INDIRECT("$Y"&amp;1523+AG$852+($Z1525-1))&amp;1518):INDIRECT(INDIRECT("$Y"&amp;1523+AG$852+($Z1525-1))&amp;1522),3,FALSE)&amp;LEFT(HLOOKUP(AG$1523,INDIRECT(INDIRECT("$Y"&amp;1523+AG$852+($Z1525-1))&amp;1518):INDIRECT(INDIRECT("$Y"&amp;1523+AG$852+($Z1525-1))&amp;1522),4,FALSE),3),"")</f>
        <v/>
      </c>
      <c r="AH1525" s="7" t="str">
        <f ca="1">IFERROR(HLOOKUP(AH$1523,INDIRECT(INDIRECT("$Y"&amp;1523+AH$852+($Z1525-1))&amp;1518):INDIRECT(INDIRECT("$Y"&amp;1523+AH$852+($Z1525-1))&amp;1522),3,FALSE)&amp;LEFT(HLOOKUP(AH$1523,INDIRECT(INDIRECT("$Y"&amp;1523+AH$852+($Z1525-1))&amp;1518):INDIRECT(INDIRECT("$Y"&amp;1523+AH$852+($Z1525-1))&amp;1522),4,FALSE),3),"")</f>
        <v/>
      </c>
      <c r="AI1525" s="7" t="str">
        <f ca="1">IFERROR(HLOOKUP(AI$1523,INDIRECT(INDIRECT("$Y"&amp;1523+AI$852+($Z1525-1))&amp;1518):INDIRECT(INDIRECT("$Y"&amp;1523+AI$852+($Z1525-1))&amp;1522),3,FALSE)&amp;LEFT(HLOOKUP(AI$1523,INDIRECT(INDIRECT("$Y"&amp;1523+AI$852+($Z1525-1))&amp;1518):INDIRECT(INDIRECT("$Y"&amp;1523+AI$852+($Z1525-1))&amp;1522),4,FALSE),3),"")</f>
        <v/>
      </c>
      <c r="AJ1525" s="7" t="str">
        <f ca="1">IFERROR(HLOOKUP(AJ$1523,INDIRECT(INDIRECT("$Y"&amp;1523+AJ$852+($Z1525-1))&amp;1518):INDIRECT(INDIRECT("$Y"&amp;1523+AJ$852+($Z1525-1))&amp;1522),3,FALSE)&amp;LEFT(HLOOKUP(AJ$1523,INDIRECT(INDIRECT("$Y"&amp;1523+AJ$852+($Z1525-1))&amp;1518):INDIRECT(INDIRECT("$Y"&amp;1523+AJ$852+($Z1525-1))&amp;1522),4,FALSE),3),"")</f>
        <v/>
      </c>
      <c r="AK1525" s="7" t="str">
        <f ca="1">IFERROR(HLOOKUP(AK$1523,INDIRECT(INDIRECT("$Y"&amp;1523+AK$852+($Z1525-1))&amp;1518):INDIRECT(INDIRECT("$Y"&amp;1523+AK$852+($Z1525-1))&amp;1522),3,FALSE)&amp;LEFT(HLOOKUP(AK$1523,INDIRECT(INDIRECT("$Y"&amp;1523+AK$852+($Z1525-1))&amp;1518):INDIRECT(INDIRECT("$Y"&amp;1523+AK$852+($Z1525-1))&amp;1522),4,FALSE),3),"")</f>
        <v/>
      </c>
      <c r="AL1525" s="7" t="str">
        <f ca="1">IFERROR(HLOOKUP(AL$1523,INDIRECT(INDIRECT("$Y"&amp;1523+AL$852+($Z1525-1))&amp;1518):INDIRECT(INDIRECT("$Y"&amp;1523+AL$852+($Z1525-1))&amp;1522),3,FALSE)&amp;LEFT(HLOOKUP(AL$1523,INDIRECT(INDIRECT("$Y"&amp;1523+AL$852+($Z1525-1))&amp;1518):INDIRECT(INDIRECT("$Y"&amp;1523+AL$852+($Z1525-1))&amp;1522),4,FALSE),3),"")</f>
        <v/>
      </c>
      <c r="AM1525" s="7" t="str">
        <f ca="1">IFERROR(HLOOKUP(AM$1523,INDIRECT(INDIRECT("$Y"&amp;1523+AM$852+($Z1525-1))&amp;1518):INDIRECT(INDIRECT("$Y"&amp;1523+AM$852+($Z1525-1))&amp;1522),3,FALSE)&amp;LEFT(HLOOKUP(AM$1523,INDIRECT(INDIRECT("$Y"&amp;1523+AM$852+($Z1525-1))&amp;1518):INDIRECT(INDIRECT("$Y"&amp;1523+AM$852+($Z1525-1))&amp;1522),4,FALSE),3),"")</f>
        <v/>
      </c>
      <c r="AN1525" s="7" t="str">
        <f ca="1">IFERROR(HLOOKUP(AN$1523,INDIRECT(INDIRECT("$Y"&amp;1523+AN$852+($Z1525-1))&amp;1518):INDIRECT(INDIRECT("$Y"&amp;1523+AN$852+($Z1525-1))&amp;1522),3,FALSE)&amp;LEFT(HLOOKUP(AN$1523,INDIRECT(INDIRECT("$Y"&amp;1523+AN$852+($Z1525-1))&amp;1518):INDIRECT(INDIRECT("$Y"&amp;1523+AN$852+($Z1525-1))&amp;1522),4,FALSE),3),"")</f>
        <v/>
      </c>
      <c r="AO1525" s="7" t="str">
        <f ca="1">IFERROR(HLOOKUP(AO$1523,INDIRECT(INDIRECT("$Y"&amp;1523+AO$852+($Z1525-1))&amp;1518):INDIRECT(INDIRECT("$Y"&amp;1523+AO$852+($Z1525-1))&amp;1522),3,FALSE)&amp;LEFT(HLOOKUP(AO$1523,INDIRECT(INDIRECT("$Y"&amp;1523+AO$852+($Z1525-1))&amp;1518):INDIRECT(INDIRECT("$Y"&amp;1523+AO$852+($Z1525-1))&amp;1522),4,FALSE),3),"")</f>
        <v/>
      </c>
      <c r="AP1525" s="7" t="str">
        <f ca="1">IFERROR(HLOOKUP(AP$1523,INDIRECT(INDIRECT("$Y"&amp;1523+AP$852+($Z1525-1))&amp;1518):INDIRECT(INDIRECT("$Y"&amp;1523+AP$852+($Z1525-1))&amp;1522),3,FALSE)&amp;LEFT(HLOOKUP(AP$1523,INDIRECT(INDIRECT("$Y"&amp;1523+AP$852+($Z1525-1))&amp;1518):INDIRECT(INDIRECT("$Y"&amp;1523+AP$852+($Z1525-1))&amp;1522),4,FALSE),3),"")</f>
        <v/>
      </c>
      <c r="AQ1525" s="7" t="str">
        <f ca="1">IFERROR(HLOOKUP(AQ$1523,INDIRECT(INDIRECT("$Y"&amp;1523+AQ$852+($Z1525-1))&amp;1518):INDIRECT(INDIRECT("$Y"&amp;1523+AQ$852+($Z1525-1))&amp;1522),3,FALSE)&amp;LEFT(HLOOKUP(AQ$1523,INDIRECT(INDIRECT("$Y"&amp;1523+AQ$852+($Z1525-1))&amp;1518):INDIRECT(INDIRECT("$Y"&amp;1523+AQ$852+($Z1525-1))&amp;1522),4,FALSE),3),"")</f>
        <v/>
      </c>
      <c r="AR1525" s="7" t="str">
        <f ca="1">IFERROR(HLOOKUP(AR$1523,INDIRECT(INDIRECT("$Y"&amp;1523+AR$852+($Z1525-1))&amp;1518):INDIRECT(INDIRECT("$Y"&amp;1523+AR$852+($Z1525-1))&amp;1522),3,FALSE)&amp;LEFT(HLOOKUP(AR$1523,INDIRECT(INDIRECT("$Y"&amp;1523+AR$852+($Z1525-1))&amp;1518):INDIRECT(INDIRECT("$Y"&amp;1523+AR$852+($Z1525-1))&amp;1522),4,FALSE),3),"")</f>
        <v/>
      </c>
      <c r="AS1525" s="7" t="str">
        <f ca="1">IFERROR(HLOOKUP(AS$1523,INDIRECT(INDIRECT("$Y"&amp;1523+AS$852+($Z1525-1))&amp;1518):INDIRECT(INDIRECT("$Y"&amp;1523+AS$852+($Z1525-1))&amp;1522),3,FALSE)&amp;LEFT(HLOOKUP(AS$1523,INDIRECT(INDIRECT("$Y"&amp;1523+AS$852+($Z1525-1))&amp;1518):INDIRECT(INDIRECT("$Y"&amp;1523+AS$852+($Z1525-1))&amp;1522),4,FALSE),3),"")</f>
        <v/>
      </c>
      <c r="AT1525" s="7" t="str">
        <f ca="1">IFERROR(HLOOKUP(AT$1523,INDIRECT(INDIRECT("$Y"&amp;1523+AT$852+($Z1525-1))&amp;1518):INDIRECT(INDIRECT("$Y"&amp;1523+AT$852+($Z1525-1))&amp;1522),3,FALSE)&amp;LEFT(HLOOKUP(AT$1523,INDIRECT(INDIRECT("$Y"&amp;1523+AT$852+($Z1525-1))&amp;1518):INDIRECT(INDIRECT("$Y"&amp;1523+AT$852+($Z1525-1))&amp;1522),4,FALSE),3),"")</f>
        <v/>
      </c>
      <c r="AU1525" s="7" t="str">
        <f ca="1">IFERROR(HLOOKUP(AU$1523,INDIRECT(INDIRECT("$Y"&amp;1523+AU$852+($Z1525-1))&amp;1518):INDIRECT(INDIRECT("$Y"&amp;1523+AU$852+($Z1525-1))&amp;1522),3,FALSE)&amp;LEFT(HLOOKUP(AU$1523,INDIRECT(INDIRECT("$Y"&amp;1523+AU$852+($Z1525-1))&amp;1518):INDIRECT(INDIRECT("$Y"&amp;1523+AU$852+($Z1525-1))&amp;1522),4,FALSE),3),"")</f>
        <v/>
      </c>
      <c r="AV1525" s="7" t="str">
        <f ca="1">IFERROR(HLOOKUP(AV$1523,INDIRECT(INDIRECT("$Y"&amp;1523+AV$852+($Z1525-1))&amp;1518):INDIRECT(INDIRECT("$Y"&amp;1523+AV$852+($Z1525-1))&amp;1522),3,FALSE)&amp;LEFT(HLOOKUP(AV$1523,INDIRECT(INDIRECT("$Y"&amp;1523+AV$852+($Z1525-1))&amp;1518):INDIRECT(INDIRECT("$Y"&amp;1523+AV$852+($Z1525-1))&amp;1522),4,FALSE),3),"")</f>
        <v/>
      </c>
      <c r="AW1525" s="7" t="str">
        <f ca="1">IFERROR(HLOOKUP(AW$1523,INDIRECT(INDIRECT("$Y"&amp;1523+AW$852+($Z1525-1))&amp;1518):INDIRECT(INDIRECT("$Y"&amp;1523+AW$852+($Z1525-1))&amp;1522),3,FALSE)&amp;LEFT(HLOOKUP(AW$1523,INDIRECT(INDIRECT("$Y"&amp;1523+AW$852+($Z1525-1))&amp;1518):INDIRECT(INDIRECT("$Y"&amp;1523+AW$852+($Z1525-1))&amp;1522),4,FALSE),3),"")</f>
        <v/>
      </c>
      <c r="AX1525" s="7" t="str">
        <f ca="1">IFERROR(HLOOKUP(AX$1523,INDIRECT(INDIRECT("$Y"&amp;1523+AX$852+($Z1525-1))&amp;1518):INDIRECT(INDIRECT("$Y"&amp;1523+AX$852+($Z1525-1))&amp;1522),3,FALSE)&amp;LEFT(HLOOKUP(AX$1523,INDIRECT(INDIRECT("$Y"&amp;1523+AX$852+($Z1525-1))&amp;1518):INDIRECT(INDIRECT("$Y"&amp;1523+AX$852+($Z1525-1))&amp;1522),4,FALSE),3),"")</f>
        <v/>
      </c>
      <c r="AY1525" s="53" t="str">
        <f ca="1">LEFT(AF1524,1)</f>
        <v/>
      </c>
      <c r="AZ1525" s="53" t="str">
        <f t="shared" ref="AZ1525:BO1525" ca="1" si="13030">LEFT(AG1524,1)</f>
        <v/>
      </c>
      <c r="BA1525" s="53" t="str">
        <f t="shared" ca="1" si="13030"/>
        <v/>
      </c>
      <c r="BB1525" s="53" t="str">
        <f t="shared" ca="1" si="13030"/>
        <v/>
      </c>
      <c r="BC1525" s="53" t="str">
        <f t="shared" ca="1" si="13030"/>
        <v/>
      </c>
      <c r="BD1525" s="53" t="str">
        <f t="shared" ca="1" si="13030"/>
        <v/>
      </c>
      <c r="BE1525" s="53" t="str">
        <f t="shared" ca="1" si="13030"/>
        <v/>
      </c>
      <c r="BF1525" s="53" t="str">
        <f t="shared" ca="1" si="13030"/>
        <v/>
      </c>
      <c r="BG1525" s="53" t="str">
        <f t="shared" ca="1" si="13030"/>
        <v/>
      </c>
      <c r="BH1525" s="53" t="str">
        <f t="shared" ca="1" si="13030"/>
        <v/>
      </c>
      <c r="BI1525" s="53" t="str">
        <f t="shared" ca="1" si="13030"/>
        <v/>
      </c>
      <c r="BJ1525" s="53" t="str">
        <f t="shared" ca="1" si="13030"/>
        <v/>
      </c>
      <c r="BK1525" s="53" t="str">
        <f t="shared" ca="1" si="13030"/>
        <v/>
      </c>
      <c r="BL1525" s="53" t="str">
        <f t="shared" ca="1" si="13030"/>
        <v/>
      </c>
      <c r="BM1525" s="53" t="str">
        <f t="shared" ca="1" si="13030"/>
        <v/>
      </c>
      <c r="BN1525" s="53" t="str">
        <f t="shared" ca="1" si="13030"/>
        <v/>
      </c>
      <c r="BO1525" s="53" t="str">
        <f t="shared" ca="1" si="13030"/>
        <v/>
      </c>
      <c r="BP1525" s="53" t="str">
        <f t="shared" ref="AZ1525:BP1540" ca="1" si="13031">LEFT(AW1524,1)</f>
        <v/>
      </c>
    </row>
    <row r="1526" spans="24:264" hidden="1" x14ac:dyDescent="0.3">
      <c r="X1526" s="51">
        <v>1526</v>
      </c>
      <c r="Y1526" s="8" t="s">
        <v>866</v>
      </c>
      <c r="Z1526" s="7">
        <v>3</v>
      </c>
      <c r="AE1526" s="7"/>
      <c r="AF1526" s="7" t="str">
        <f ca="1">IFERROR(HLOOKUP(AF$1523,INDIRECT(INDIRECT("$Y"&amp;1523+AF$852+($Z1526-1))&amp;1518):INDIRECT(INDIRECT("$Y"&amp;1523+AF$852+($Z1526-1))&amp;1522),3,FALSE)&amp;LEFT(HLOOKUP(AF$1523,INDIRECT(INDIRECT("$Y"&amp;1523+AF$852+($Z1526-1))&amp;1518):INDIRECT(INDIRECT("$Y"&amp;1523+AF$852+($Z1526-1))&amp;1522),4,FALSE),3),"")</f>
        <v/>
      </c>
      <c r="AG1526" s="7" t="str">
        <f ca="1">IFERROR(HLOOKUP(AG$1523,INDIRECT(INDIRECT("$Y"&amp;1523+AG$852+($Z1526-1))&amp;1518):INDIRECT(INDIRECT("$Y"&amp;1523+AG$852+($Z1526-1))&amp;1522),3,FALSE)&amp;LEFT(HLOOKUP(AG$1523,INDIRECT(INDIRECT("$Y"&amp;1523+AG$852+($Z1526-1))&amp;1518):INDIRECT(INDIRECT("$Y"&amp;1523+AG$852+($Z1526-1))&amp;1522),4,FALSE),3),"")</f>
        <v/>
      </c>
      <c r="AH1526" s="7" t="str">
        <f ca="1">IFERROR(HLOOKUP(AH$1523,INDIRECT(INDIRECT("$Y"&amp;1523+AH$852+($Z1526-1))&amp;1518):INDIRECT(INDIRECT("$Y"&amp;1523+AH$852+($Z1526-1))&amp;1522),3,FALSE)&amp;LEFT(HLOOKUP(AH$1523,INDIRECT(INDIRECT("$Y"&amp;1523+AH$852+($Z1526-1))&amp;1518):INDIRECT(INDIRECT("$Y"&amp;1523+AH$852+($Z1526-1))&amp;1522),4,FALSE),3),"")</f>
        <v/>
      </c>
      <c r="AI1526" s="7" t="str">
        <f ca="1">IFERROR(HLOOKUP(AI$1523,INDIRECT(INDIRECT("$Y"&amp;1523+AI$852+($Z1526-1))&amp;1518):INDIRECT(INDIRECT("$Y"&amp;1523+AI$852+($Z1526-1))&amp;1522),3,FALSE)&amp;LEFT(HLOOKUP(AI$1523,INDIRECT(INDIRECT("$Y"&amp;1523+AI$852+($Z1526-1))&amp;1518):INDIRECT(INDIRECT("$Y"&amp;1523+AI$852+($Z1526-1))&amp;1522),4,FALSE),3),"")</f>
        <v/>
      </c>
      <c r="AJ1526" s="7" t="str">
        <f ca="1">IFERROR(HLOOKUP(AJ$1523,INDIRECT(INDIRECT("$Y"&amp;1523+AJ$852+($Z1526-1))&amp;1518):INDIRECT(INDIRECT("$Y"&amp;1523+AJ$852+($Z1526-1))&amp;1522),3,FALSE)&amp;LEFT(HLOOKUP(AJ$1523,INDIRECT(INDIRECT("$Y"&amp;1523+AJ$852+($Z1526-1))&amp;1518):INDIRECT(INDIRECT("$Y"&amp;1523+AJ$852+($Z1526-1))&amp;1522),4,FALSE),3),"")</f>
        <v/>
      </c>
      <c r="AK1526" s="7" t="str">
        <f ca="1">IFERROR(HLOOKUP(AK$1523,INDIRECT(INDIRECT("$Y"&amp;1523+AK$852+($Z1526-1))&amp;1518):INDIRECT(INDIRECT("$Y"&amp;1523+AK$852+($Z1526-1))&amp;1522),3,FALSE)&amp;LEFT(HLOOKUP(AK$1523,INDIRECT(INDIRECT("$Y"&amp;1523+AK$852+($Z1526-1))&amp;1518):INDIRECT(INDIRECT("$Y"&amp;1523+AK$852+($Z1526-1))&amp;1522),4,FALSE),3),"")</f>
        <v/>
      </c>
      <c r="AL1526" s="7" t="str">
        <f ca="1">IFERROR(HLOOKUP(AL$1523,INDIRECT(INDIRECT("$Y"&amp;1523+AL$852+($Z1526-1))&amp;1518):INDIRECT(INDIRECT("$Y"&amp;1523+AL$852+($Z1526-1))&amp;1522),3,FALSE)&amp;LEFT(HLOOKUP(AL$1523,INDIRECT(INDIRECT("$Y"&amp;1523+AL$852+($Z1526-1))&amp;1518):INDIRECT(INDIRECT("$Y"&amp;1523+AL$852+($Z1526-1))&amp;1522),4,FALSE),3),"")</f>
        <v/>
      </c>
      <c r="AM1526" s="7" t="str">
        <f ca="1">IFERROR(HLOOKUP(AM$1523,INDIRECT(INDIRECT("$Y"&amp;1523+AM$852+($Z1526-1))&amp;1518):INDIRECT(INDIRECT("$Y"&amp;1523+AM$852+($Z1526-1))&amp;1522),3,FALSE)&amp;LEFT(HLOOKUP(AM$1523,INDIRECT(INDIRECT("$Y"&amp;1523+AM$852+($Z1526-1))&amp;1518):INDIRECT(INDIRECT("$Y"&amp;1523+AM$852+($Z1526-1))&amp;1522),4,FALSE),3),"")</f>
        <v/>
      </c>
      <c r="AN1526" s="7" t="str">
        <f ca="1">IFERROR(HLOOKUP(AN$1523,INDIRECT(INDIRECT("$Y"&amp;1523+AN$852+($Z1526-1))&amp;1518):INDIRECT(INDIRECT("$Y"&amp;1523+AN$852+($Z1526-1))&amp;1522),3,FALSE)&amp;LEFT(HLOOKUP(AN$1523,INDIRECT(INDIRECT("$Y"&amp;1523+AN$852+($Z1526-1))&amp;1518):INDIRECT(INDIRECT("$Y"&amp;1523+AN$852+($Z1526-1))&amp;1522),4,FALSE),3),"")</f>
        <v/>
      </c>
      <c r="AO1526" s="7" t="str">
        <f ca="1">IFERROR(HLOOKUP(AO$1523,INDIRECT(INDIRECT("$Y"&amp;1523+AO$852+($Z1526-1))&amp;1518):INDIRECT(INDIRECT("$Y"&amp;1523+AO$852+($Z1526-1))&amp;1522),3,FALSE)&amp;LEFT(HLOOKUP(AO$1523,INDIRECT(INDIRECT("$Y"&amp;1523+AO$852+($Z1526-1))&amp;1518):INDIRECT(INDIRECT("$Y"&amp;1523+AO$852+($Z1526-1))&amp;1522),4,FALSE),3),"")</f>
        <v/>
      </c>
      <c r="AP1526" s="7" t="str">
        <f ca="1">IFERROR(HLOOKUP(AP$1523,INDIRECT(INDIRECT("$Y"&amp;1523+AP$852+($Z1526-1))&amp;1518):INDIRECT(INDIRECT("$Y"&amp;1523+AP$852+($Z1526-1))&amp;1522),3,FALSE)&amp;LEFT(HLOOKUP(AP$1523,INDIRECT(INDIRECT("$Y"&amp;1523+AP$852+($Z1526-1))&amp;1518):INDIRECT(INDIRECT("$Y"&amp;1523+AP$852+($Z1526-1))&amp;1522),4,FALSE),3),"")</f>
        <v/>
      </c>
      <c r="AQ1526" s="7" t="str">
        <f ca="1">IFERROR(HLOOKUP(AQ$1523,INDIRECT(INDIRECT("$Y"&amp;1523+AQ$852+($Z1526-1))&amp;1518):INDIRECT(INDIRECT("$Y"&amp;1523+AQ$852+($Z1526-1))&amp;1522),3,FALSE)&amp;LEFT(HLOOKUP(AQ$1523,INDIRECT(INDIRECT("$Y"&amp;1523+AQ$852+($Z1526-1))&amp;1518):INDIRECT(INDIRECT("$Y"&amp;1523+AQ$852+($Z1526-1))&amp;1522),4,FALSE),3),"")</f>
        <v/>
      </c>
      <c r="AR1526" s="7" t="str">
        <f ca="1">IFERROR(HLOOKUP(AR$1523,INDIRECT(INDIRECT("$Y"&amp;1523+AR$852+($Z1526-1))&amp;1518):INDIRECT(INDIRECT("$Y"&amp;1523+AR$852+($Z1526-1))&amp;1522),3,FALSE)&amp;LEFT(HLOOKUP(AR$1523,INDIRECT(INDIRECT("$Y"&amp;1523+AR$852+($Z1526-1))&amp;1518):INDIRECT(INDIRECT("$Y"&amp;1523+AR$852+($Z1526-1))&amp;1522),4,FALSE),3),"")</f>
        <v/>
      </c>
      <c r="AS1526" s="7" t="str">
        <f ca="1">IFERROR(HLOOKUP(AS$1523,INDIRECT(INDIRECT("$Y"&amp;1523+AS$852+($Z1526-1))&amp;1518):INDIRECT(INDIRECT("$Y"&amp;1523+AS$852+($Z1526-1))&amp;1522),3,FALSE)&amp;LEFT(HLOOKUP(AS$1523,INDIRECT(INDIRECT("$Y"&amp;1523+AS$852+($Z1526-1))&amp;1518):INDIRECT(INDIRECT("$Y"&amp;1523+AS$852+($Z1526-1))&amp;1522),4,FALSE),3),"")</f>
        <v/>
      </c>
      <c r="AT1526" s="7" t="str">
        <f ca="1">IFERROR(HLOOKUP(AT$1523,INDIRECT(INDIRECT("$Y"&amp;1523+AT$852+($Z1526-1))&amp;1518):INDIRECT(INDIRECT("$Y"&amp;1523+AT$852+($Z1526-1))&amp;1522),3,FALSE)&amp;LEFT(HLOOKUP(AT$1523,INDIRECT(INDIRECT("$Y"&amp;1523+AT$852+($Z1526-1))&amp;1518):INDIRECT(INDIRECT("$Y"&amp;1523+AT$852+($Z1526-1))&amp;1522),4,FALSE),3),"")</f>
        <v/>
      </c>
      <c r="AU1526" s="7" t="str">
        <f ca="1">IFERROR(HLOOKUP(AU$1523,INDIRECT(INDIRECT("$Y"&amp;1523+AU$852+($Z1526-1))&amp;1518):INDIRECT(INDIRECT("$Y"&amp;1523+AU$852+($Z1526-1))&amp;1522),3,FALSE)&amp;LEFT(HLOOKUP(AU$1523,INDIRECT(INDIRECT("$Y"&amp;1523+AU$852+($Z1526-1))&amp;1518):INDIRECT(INDIRECT("$Y"&amp;1523+AU$852+($Z1526-1))&amp;1522),4,FALSE),3),"")</f>
        <v/>
      </c>
      <c r="AV1526" s="7" t="str">
        <f ca="1">IFERROR(HLOOKUP(AV$1523,INDIRECT(INDIRECT("$Y"&amp;1523+AV$852+($Z1526-1))&amp;1518):INDIRECT(INDIRECT("$Y"&amp;1523+AV$852+($Z1526-1))&amp;1522),3,FALSE)&amp;LEFT(HLOOKUP(AV$1523,INDIRECT(INDIRECT("$Y"&amp;1523+AV$852+($Z1526-1))&amp;1518):INDIRECT(INDIRECT("$Y"&amp;1523+AV$852+($Z1526-1))&amp;1522),4,FALSE),3),"")</f>
        <v/>
      </c>
      <c r="AW1526" s="7" t="str">
        <f ca="1">IFERROR(HLOOKUP(AW$1523,INDIRECT(INDIRECT("$Y"&amp;1523+AW$852+($Z1526-1))&amp;1518):INDIRECT(INDIRECT("$Y"&amp;1523+AW$852+($Z1526-1))&amp;1522),3,FALSE)&amp;LEFT(HLOOKUP(AW$1523,INDIRECT(INDIRECT("$Y"&amp;1523+AW$852+($Z1526-1))&amp;1518):INDIRECT(INDIRECT("$Y"&amp;1523+AW$852+($Z1526-1))&amp;1522),4,FALSE),3),"")</f>
        <v/>
      </c>
      <c r="AX1526" s="7" t="str">
        <f ca="1">IFERROR(HLOOKUP(AX$1523,INDIRECT(INDIRECT("$Y"&amp;1523+AX$852+($Z1526-1))&amp;1518):INDIRECT(INDIRECT("$Y"&amp;1523+AX$852+($Z1526-1))&amp;1522),3,FALSE)&amp;LEFT(HLOOKUP(AX$1523,INDIRECT(INDIRECT("$Y"&amp;1523+AX$852+($Z1526-1))&amp;1518):INDIRECT(INDIRECT("$Y"&amp;1523+AX$852+($Z1526-1))&amp;1522),4,FALSE),3),"")</f>
        <v/>
      </c>
      <c r="AY1526" s="53" t="str">
        <f t="shared" ref="AY1526:AY1541" ca="1" si="13032">LEFT(AF1525,1)</f>
        <v/>
      </c>
      <c r="AZ1526" s="53" t="str">
        <f t="shared" ca="1" si="13031"/>
        <v/>
      </c>
      <c r="BA1526" s="53" t="str">
        <f t="shared" ca="1" si="13031"/>
        <v/>
      </c>
      <c r="BB1526" s="53" t="str">
        <f t="shared" ca="1" si="13031"/>
        <v/>
      </c>
      <c r="BC1526" s="53" t="str">
        <f t="shared" ca="1" si="13031"/>
        <v/>
      </c>
      <c r="BD1526" s="53" t="str">
        <f t="shared" ca="1" si="13031"/>
        <v/>
      </c>
      <c r="BE1526" s="53" t="str">
        <f t="shared" ca="1" si="13031"/>
        <v/>
      </c>
      <c r="BF1526" s="53" t="str">
        <f t="shared" ca="1" si="13031"/>
        <v/>
      </c>
      <c r="BG1526" s="53" t="str">
        <f t="shared" ca="1" si="13031"/>
        <v/>
      </c>
      <c r="BH1526" s="53" t="str">
        <f t="shared" ca="1" si="13031"/>
        <v/>
      </c>
      <c r="BI1526" s="53" t="str">
        <f t="shared" ca="1" si="13031"/>
        <v/>
      </c>
      <c r="BJ1526" s="53" t="str">
        <f t="shared" ca="1" si="13031"/>
        <v/>
      </c>
      <c r="BK1526" s="53" t="str">
        <f t="shared" ca="1" si="13031"/>
        <v/>
      </c>
      <c r="BL1526" s="53" t="str">
        <f t="shared" ca="1" si="13031"/>
        <v/>
      </c>
      <c r="BM1526" s="53" t="str">
        <f t="shared" ca="1" si="13031"/>
        <v/>
      </c>
      <c r="BN1526" s="53" t="str">
        <f t="shared" ca="1" si="13031"/>
        <v/>
      </c>
      <c r="BO1526" s="53" t="str">
        <f t="shared" ca="1" si="13031"/>
        <v/>
      </c>
      <c r="BP1526" s="53" t="str">
        <f t="shared" ca="1" si="13031"/>
        <v/>
      </c>
    </row>
    <row r="1527" spans="24:264" hidden="1" x14ac:dyDescent="0.3">
      <c r="X1527" s="51">
        <v>1527</v>
      </c>
      <c r="Y1527" s="8" t="s">
        <v>867</v>
      </c>
      <c r="Z1527" s="7">
        <v>4</v>
      </c>
      <c r="AE1527" s="7"/>
      <c r="AF1527" s="7" t="str">
        <f ca="1">IFERROR(HLOOKUP(AF$1523,INDIRECT(INDIRECT("$Y"&amp;1523+AF$852+($Z1527-1))&amp;1518):INDIRECT(INDIRECT("$Y"&amp;1523+AF$852+($Z1527-1))&amp;1522),3,FALSE)&amp;LEFT(HLOOKUP(AF$1523,INDIRECT(INDIRECT("$Y"&amp;1523+AF$852+($Z1527-1))&amp;1518):INDIRECT(INDIRECT("$Y"&amp;1523+AF$852+($Z1527-1))&amp;1522),4,FALSE),3),"")</f>
        <v/>
      </c>
      <c r="AG1527" s="7" t="str">
        <f ca="1">IFERROR(HLOOKUP(AG$1523,INDIRECT(INDIRECT("$Y"&amp;1523+AG$852+($Z1527-1))&amp;1518):INDIRECT(INDIRECT("$Y"&amp;1523+AG$852+($Z1527-1))&amp;1522),3,FALSE)&amp;LEFT(HLOOKUP(AG$1523,INDIRECT(INDIRECT("$Y"&amp;1523+AG$852+($Z1527-1))&amp;1518):INDIRECT(INDIRECT("$Y"&amp;1523+AG$852+($Z1527-1))&amp;1522),4,FALSE),3),"")</f>
        <v/>
      </c>
      <c r="AH1527" s="7" t="str">
        <f ca="1">IFERROR(HLOOKUP(AH$1523,INDIRECT(INDIRECT("$Y"&amp;1523+AH$852+($Z1527-1))&amp;1518):INDIRECT(INDIRECT("$Y"&amp;1523+AH$852+($Z1527-1))&amp;1522),3,FALSE)&amp;LEFT(HLOOKUP(AH$1523,INDIRECT(INDIRECT("$Y"&amp;1523+AH$852+($Z1527-1))&amp;1518):INDIRECT(INDIRECT("$Y"&amp;1523+AH$852+($Z1527-1))&amp;1522),4,FALSE),3),"")</f>
        <v/>
      </c>
      <c r="AI1527" s="7" t="str">
        <f ca="1">IFERROR(HLOOKUP(AI$1523,INDIRECT(INDIRECT("$Y"&amp;1523+AI$852+($Z1527-1))&amp;1518):INDIRECT(INDIRECT("$Y"&amp;1523+AI$852+($Z1527-1))&amp;1522),3,FALSE)&amp;LEFT(HLOOKUP(AI$1523,INDIRECT(INDIRECT("$Y"&amp;1523+AI$852+($Z1527-1))&amp;1518):INDIRECT(INDIRECT("$Y"&amp;1523+AI$852+($Z1527-1))&amp;1522),4,FALSE),3),"")</f>
        <v/>
      </c>
      <c r="AJ1527" s="7" t="str">
        <f ca="1">IFERROR(HLOOKUP(AJ$1523,INDIRECT(INDIRECT("$Y"&amp;1523+AJ$852+($Z1527-1))&amp;1518):INDIRECT(INDIRECT("$Y"&amp;1523+AJ$852+($Z1527-1))&amp;1522),3,FALSE)&amp;LEFT(HLOOKUP(AJ$1523,INDIRECT(INDIRECT("$Y"&amp;1523+AJ$852+($Z1527-1))&amp;1518):INDIRECT(INDIRECT("$Y"&amp;1523+AJ$852+($Z1527-1))&amp;1522),4,FALSE),3),"")</f>
        <v/>
      </c>
      <c r="AK1527" s="7" t="str">
        <f ca="1">IFERROR(HLOOKUP(AK$1523,INDIRECT(INDIRECT("$Y"&amp;1523+AK$852+($Z1527-1))&amp;1518):INDIRECT(INDIRECT("$Y"&amp;1523+AK$852+($Z1527-1))&amp;1522),3,FALSE)&amp;LEFT(HLOOKUP(AK$1523,INDIRECT(INDIRECT("$Y"&amp;1523+AK$852+($Z1527-1))&amp;1518):INDIRECT(INDIRECT("$Y"&amp;1523+AK$852+($Z1527-1))&amp;1522),4,FALSE),3),"")</f>
        <v/>
      </c>
      <c r="AL1527" s="7" t="str">
        <f ca="1">IFERROR(HLOOKUP(AL$1523,INDIRECT(INDIRECT("$Y"&amp;1523+AL$852+($Z1527-1))&amp;1518):INDIRECT(INDIRECT("$Y"&amp;1523+AL$852+($Z1527-1))&amp;1522),3,FALSE)&amp;LEFT(HLOOKUP(AL$1523,INDIRECT(INDIRECT("$Y"&amp;1523+AL$852+($Z1527-1))&amp;1518):INDIRECT(INDIRECT("$Y"&amp;1523+AL$852+($Z1527-1))&amp;1522),4,FALSE),3),"")</f>
        <v/>
      </c>
      <c r="AM1527" s="7" t="str">
        <f ca="1">IFERROR(HLOOKUP(AM$1523,INDIRECT(INDIRECT("$Y"&amp;1523+AM$852+($Z1527-1))&amp;1518):INDIRECT(INDIRECT("$Y"&amp;1523+AM$852+($Z1527-1))&amp;1522),3,FALSE)&amp;LEFT(HLOOKUP(AM$1523,INDIRECT(INDIRECT("$Y"&amp;1523+AM$852+($Z1527-1))&amp;1518):INDIRECT(INDIRECT("$Y"&amp;1523+AM$852+($Z1527-1))&amp;1522),4,FALSE),3),"")</f>
        <v/>
      </c>
      <c r="AN1527" s="7" t="str">
        <f ca="1">IFERROR(HLOOKUP(AN$1523,INDIRECT(INDIRECT("$Y"&amp;1523+AN$852+($Z1527-1))&amp;1518):INDIRECT(INDIRECT("$Y"&amp;1523+AN$852+($Z1527-1))&amp;1522),3,FALSE)&amp;LEFT(HLOOKUP(AN$1523,INDIRECT(INDIRECT("$Y"&amp;1523+AN$852+($Z1527-1))&amp;1518):INDIRECT(INDIRECT("$Y"&amp;1523+AN$852+($Z1527-1))&amp;1522),4,FALSE),3),"")</f>
        <v/>
      </c>
      <c r="AO1527" s="7" t="str">
        <f ca="1">IFERROR(HLOOKUP(AO$1523,INDIRECT(INDIRECT("$Y"&amp;1523+AO$852+($Z1527-1))&amp;1518):INDIRECT(INDIRECT("$Y"&amp;1523+AO$852+($Z1527-1))&amp;1522),3,FALSE)&amp;LEFT(HLOOKUP(AO$1523,INDIRECT(INDIRECT("$Y"&amp;1523+AO$852+($Z1527-1))&amp;1518):INDIRECT(INDIRECT("$Y"&amp;1523+AO$852+($Z1527-1))&amp;1522),4,FALSE),3),"")</f>
        <v/>
      </c>
      <c r="AP1527" s="7" t="str">
        <f ca="1">IFERROR(HLOOKUP(AP$1523,INDIRECT(INDIRECT("$Y"&amp;1523+AP$852+($Z1527-1))&amp;1518):INDIRECT(INDIRECT("$Y"&amp;1523+AP$852+($Z1527-1))&amp;1522),3,FALSE)&amp;LEFT(HLOOKUP(AP$1523,INDIRECT(INDIRECT("$Y"&amp;1523+AP$852+($Z1527-1))&amp;1518):INDIRECT(INDIRECT("$Y"&amp;1523+AP$852+($Z1527-1))&amp;1522),4,FALSE),3),"")</f>
        <v/>
      </c>
      <c r="AQ1527" s="7" t="str">
        <f ca="1">IFERROR(HLOOKUP(AQ$1523,INDIRECT(INDIRECT("$Y"&amp;1523+AQ$852+($Z1527-1))&amp;1518):INDIRECT(INDIRECT("$Y"&amp;1523+AQ$852+($Z1527-1))&amp;1522),3,FALSE)&amp;LEFT(HLOOKUP(AQ$1523,INDIRECT(INDIRECT("$Y"&amp;1523+AQ$852+($Z1527-1))&amp;1518):INDIRECT(INDIRECT("$Y"&amp;1523+AQ$852+($Z1527-1))&amp;1522),4,FALSE),3),"")</f>
        <v/>
      </c>
      <c r="AR1527" s="7" t="str">
        <f ca="1">IFERROR(HLOOKUP(AR$1523,INDIRECT(INDIRECT("$Y"&amp;1523+AR$852+($Z1527-1))&amp;1518):INDIRECT(INDIRECT("$Y"&amp;1523+AR$852+($Z1527-1))&amp;1522),3,FALSE)&amp;LEFT(HLOOKUP(AR$1523,INDIRECT(INDIRECT("$Y"&amp;1523+AR$852+($Z1527-1))&amp;1518):INDIRECT(INDIRECT("$Y"&amp;1523+AR$852+($Z1527-1))&amp;1522),4,FALSE),3),"")</f>
        <v/>
      </c>
      <c r="AS1527" s="7" t="str">
        <f ca="1">IFERROR(HLOOKUP(AS$1523,INDIRECT(INDIRECT("$Y"&amp;1523+AS$852+($Z1527-1))&amp;1518):INDIRECT(INDIRECT("$Y"&amp;1523+AS$852+($Z1527-1))&amp;1522),3,FALSE)&amp;LEFT(HLOOKUP(AS$1523,INDIRECT(INDIRECT("$Y"&amp;1523+AS$852+($Z1527-1))&amp;1518):INDIRECT(INDIRECT("$Y"&amp;1523+AS$852+($Z1527-1))&amp;1522),4,FALSE),3),"")</f>
        <v/>
      </c>
      <c r="AT1527" s="7" t="str">
        <f ca="1">IFERROR(HLOOKUP(AT$1523,INDIRECT(INDIRECT("$Y"&amp;1523+AT$852+($Z1527-1))&amp;1518):INDIRECT(INDIRECT("$Y"&amp;1523+AT$852+($Z1527-1))&amp;1522),3,FALSE)&amp;LEFT(HLOOKUP(AT$1523,INDIRECT(INDIRECT("$Y"&amp;1523+AT$852+($Z1527-1))&amp;1518):INDIRECT(INDIRECT("$Y"&amp;1523+AT$852+($Z1527-1))&amp;1522),4,FALSE),3),"")</f>
        <v/>
      </c>
      <c r="AU1527" s="7" t="str">
        <f ca="1">IFERROR(HLOOKUP(AU$1523,INDIRECT(INDIRECT("$Y"&amp;1523+AU$852+($Z1527-1))&amp;1518):INDIRECT(INDIRECT("$Y"&amp;1523+AU$852+($Z1527-1))&amp;1522),3,FALSE)&amp;LEFT(HLOOKUP(AU$1523,INDIRECT(INDIRECT("$Y"&amp;1523+AU$852+($Z1527-1))&amp;1518):INDIRECT(INDIRECT("$Y"&amp;1523+AU$852+($Z1527-1))&amp;1522),4,FALSE),3),"")</f>
        <v/>
      </c>
      <c r="AV1527" s="7" t="str">
        <f ca="1">IFERROR(HLOOKUP(AV$1523,INDIRECT(INDIRECT("$Y"&amp;1523+AV$852+($Z1527-1))&amp;1518):INDIRECT(INDIRECT("$Y"&amp;1523+AV$852+($Z1527-1))&amp;1522),3,FALSE)&amp;LEFT(HLOOKUP(AV$1523,INDIRECT(INDIRECT("$Y"&amp;1523+AV$852+($Z1527-1))&amp;1518):INDIRECT(INDIRECT("$Y"&amp;1523+AV$852+($Z1527-1))&amp;1522),4,FALSE),3),"")</f>
        <v/>
      </c>
      <c r="AW1527" s="7" t="str">
        <f ca="1">IFERROR(HLOOKUP(AW$1523,INDIRECT(INDIRECT("$Y"&amp;1523+AW$852+($Z1527-1))&amp;1518):INDIRECT(INDIRECT("$Y"&amp;1523+AW$852+($Z1527-1))&amp;1522),3,FALSE)&amp;LEFT(HLOOKUP(AW$1523,INDIRECT(INDIRECT("$Y"&amp;1523+AW$852+($Z1527-1))&amp;1518):INDIRECT(INDIRECT("$Y"&amp;1523+AW$852+($Z1527-1))&amp;1522),4,FALSE),3),"")</f>
        <v/>
      </c>
      <c r="AX1527" s="7" t="str">
        <f ca="1">IFERROR(HLOOKUP(AX$1523,INDIRECT(INDIRECT("$Y"&amp;1523+AX$852+($Z1527-1))&amp;1518):INDIRECT(INDIRECT("$Y"&amp;1523+AX$852+($Z1527-1))&amp;1522),3,FALSE)&amp;LEFT(HLOOKUP(AX$1523,INDIRECT(INDIRECT("$Y"&amp;1523+AX$852+($Z1527-1))&amp;1518):INDIRECT(INDIRECT("$Y"&amp;1523+AX$852+($Z1527-1))&amp;1522),4,FALSE),3),"")</f>
        <v/>
      </c>
      <c r="AY1527" s="53" t="str">
        <f t="shared" ca="1" si="13032"/>
        <v/>
      </c>
      <c r="AZ1527" s="53" t="str">
        <f t="shared" ca="1" si="13031"/>
        <v/>
      </c>
      <c r="BA1527" s="53" t="str">
        <f t="shared" ca="1" si="13031"/>
        <v/>
      </c>
      <c r="BB1527" s="53" t="str">
        <f t="shared" ca="1" si="13031"/>
        <v/>
      </c>
      <c r="BC1527" s="53" t="str">
        <f t="shared" ca="1" si="13031"/>
        <v/>
      </c>
      <c r="BD1527" s="53" t="str">
        <f t="shared" ca="1" si="13031"/>
        <v/>
      </c>
      <c r="BE1527" s="53" t="str">
        <f t="shared" ca="1" si="13031"/>
        <v/>
      </c>
      <c r="BF1527" s="53" t="str">
        <f t="shared" ca="1" si="13031"/>
        <v/>
      </c>
      <c r="BG1527" s="53" t="str">
        <f t="shared" ca="1" si="13031"/>
        <v/>
      </c>
      <c r="BH1527" s="53" t="str">
        <f t="shared" ca="1" si="13031"/>
        <v/>
      </c>
      <c r="BI1527" s="53" t="str">
        <f t="shared" ca="1" si="13031"/>
        <v/>
      </c>
      <c r="BJ1527" s="53" t="str">
        <f t="shared" ca="1" si="13031"/>
        <v/>
      </c>
      <c r="BK1527" s="53" t="str">
        <f t="shared" ca="1" si="13031"/>
        <v/>
      </c>
      <c r="BL1527" s="53" t="str">
        <f t="shared" ca="1" si="13031"/>
        <v/>
      </c>
      <c r="BM1527" s="53" t="str">
        <f t="shared" ca="1" si="13031"/>
        <v/>
      </c>
      <c r="BN1527" s="53" t="str">
        <f t="shared" ca="1" si="13031"/>
        <v/>
      </c>
      <c r="BO1527" s="53" t="str">
        <f t="shared" ca="1" si="13031"/>
        <v/>
      </c>
      <c r="BP1527" s="53" t="str">
        <f t="shared" ca="1" si="13031"/>
        <v/>
      </c>
    </row>
    <row r="1528" spans="24:264" hidden="1" x14ac:dyDescent="0.3">
      <c r="X1528" s="51">
        <v>1528</v>
      </c>
      <c r="Y1528" s="8" t="s">
        <v>868</v>
      </c>
      <c r="Z1528" s="7">
        <v>5</v>
      </c>
      <c r="AE1528" s="7"/>
      <c r="AF1528" s="7" t="str">
        <f ca="1">IFERROR(HLOOKUP(AF$1523,INDIRECT(INDIRECT("$Y"&amp;1523+AF$852+($Z1528-1))&amp;1518):INDIRECT(INDIRECT("$Y"&amp;1523+AF$852+($Z1528-1))&amp;1522),3,FALSE)&amp;LEFT(HLOOKUP(AF$1523,INDIRECT(INDIRECT("$Y"&amp;1523+AF$852+($Z1528-1))&amp;1518):INDIRECT(INDIRECT("$Y"&amp;1523+AF$852+($Z1528-1))&amp;1522),4,FALSE),3),"")</f>
        <v/>
      </c>
      <c r="AG1528" s="7" t="str">
        <f ca="1">IFERROR(HLOOKUP(AG$1523,INDIRECT(INDIRECT("$Y"&amp;1523+AG$852+($Z1528-1))&amp;1518):INDIRECT(INDIRECT("$Y"&amp;1523+AG$852+($Z1528-1))&amp;1522),3,FALSE)&amp;LEFT(HLOOKUP(AG$1523,INDIRECT(INDIRECT("$Y"&amp;1523+AG$852+($Z1528-1))&amp;1518):INDIRECT(INDIRECT("$Y"&amp;1523+AG$852+($Z1528-1))&amp;1522),4,FALSE),3),"")</f>
        <v/>
      </c>
      <c r="AH1528" s="7" t="str">
        <f ca="1">IFERROR(HLOOKUP(AH$1523,INDIRECT(INDIRECT("$Y"&amp;1523+AH$852+($Z1528-1))&amp;1518):INDIRECT(INDIRECT("$Y"&amp;1523+AH$852+($Z1528-1))&amp;1522),3,FALSE)&amp;LEFT(HLOOKUP(AH$1523,INDIRECT(INDIRECT("$Y"&amp;1523+AH$852+($Z1528-1))&amp;1518):INDIRECT(INDIRECT("$Y"&amp;1523+AH$852+($Z1528-1))&amp;1522),4,FALSE),3),"")</f>
        <v/>
      </c>
      <c r="AI1528" s="7" t="str">
        <f ca="1">IFERROR(HLOOKUP(AI$1523,INDIRECT(INDIRECT("$Y"&amp;1523+AI$852+($Z1528-1))&amp;1518):INDIRECT(INDIRECT("$Y"&amp;1523+AI$852+($Z1528-1))&amp;1522),3,FALSE)&amp;LEFT(HLOOKUP(AI$1523,INDIRECT(INDIRECT("$Y"&amp;1523+AI$852+($Z1528-1))&amp;1518):INDIRECT(INDIRECT("$Y"&amp;1523+AI$852+($Z1528-1))&amp;1522),4,FALSE),3),"")</f>
        <v/>
      </c>
      <c r="AJ1528" s="7" t="str">
        <f ca="1">IFERROR(HLOOKUP(AJ$1523,INDIRECT(INDIRECT("$Y"&amp;1523+AJ$852+($Z1528-1))&amp;1518):INDIRECT(INDIRECT("$Y"&amp;1523+AJ$852+($Z1528-1))&amp;1522),3,FALSE)&amp;LEFT(HLOOKUP(AJ$1523,INDIRECT(INDIRECT("$Y"&amp;1523+AJ$852+($Z1528-1))&amp;1518):INDIRECT(INDIRECT("$Y"&amp;1523+AJ$852+($Z1528-1))&amp;1522),4,FALSE),3),"")</f>
        <v/>
      </c>
      <c r="AK1528" s="7" t="str">
        <f ca="1">IFERROR(HLOOKUP(AK$1523,INDIRECT(INDIRECT("$Y"&amp;1523+AK$852+($Z1528-1))&amp;1518):INDIRECT(INDIRECT("$Y"&amp;1523+AK$852+($Z1528-1))&amp;1522),3,FALSE)&amp;LEFT(HLOOKUP(AK$1523,INDIRECT(INDIRECT("$Y"&amp;1523+AK$852+($Z1528-1))&amp;1518):INDIRECT(INDIRECT("$Y"&amp;1523+AK$852+($Z1528-1))&amp;1522),4,FALSE),3),"")</f>
        <v/>
      </c>
      <c r="AL1528" s="7" t="str">
        <f ca="1">IFERROR(HLOOKUP(AL$1523,INDIRECT(INDIRECT("$Y"&amp;1523+AL$852+($Z1528-1))&amp;1518):INDIRECT(INDIRECT("$Y"&amp;1523+AL$852+($Z1528-1))&amp;1522),3,FALSE)&amp;LEFT(HLOOKUP(AL$1523,INDIRECT(INDIRECT("$Y"&amp;1523+AL$852+($Z1528-1))&amp;1518):INDIRECT(INDIRECT("$Y"&amp;1523+AL$852+($Z1528-1))&amp;1522),4,FALSE),3),"")</f>
        <v/>
      </c>
      <c r="AM1528" s="7" t="str">
        <f ca="1">IFERROR(HLOOKUP(AM$1523,INDIRECT(INDIRECT("$Y"&amp;1523+AM$852+($Z1528-1))&amp;1518):INDIRECT(INDIRECT("$Y"&amp;1523+AM$852+($Z1528-1))&amp;1522),3,FALSE)&amp;LEFT(HLOOKUP(AM$1523,INDIRECT(INDIRECT("$Y"&amp;1523+AM$852+($Z1528-1))&amp;1518):INDIRECT(INDIRECT("$Y"&amp;1523+AM$852+($Z1528-1))&amp;1522),4,FALSE),3),"")</f>
        <v/>
      </c>
      <c r="AN1528" s="7" t="str">
        <f ca="1">IFERROR(HLOOKUP(AN$1523,INDIRECT(INDIRECT("$Y"&amp;1523+AN$852+($Z1528-1))&amp;1518):INDIRECT(INDIRECT("$Y"&amp;1523+AN$852+($Z1528-1))&amp;1522),3,FALSE)&amp;LEFT(HLOOKUP(AN$1523,INDIRECT(INDIRECT("$Y"&amp;1523+AN$852+($Z1528-1))&amp;1518):INDIRECT(INDIRECT("$Y"&amp;1523+AN$852+($Z1528-1))&amp;1522),4,FALSE),3),"")</f>
        <v/>
      </c>
      <c r="AO1528" s="7" t="str">
        <f ca="1">IFERROR(HLOOKUP(AO$1523,INDIRECT(INDIRECT("$Y"&amp;1523+AO$852+($Z1528-1))&amp;1518):INDIRECT(INDIRECT("$Y"&amp;1523+AO$852+($Z1528-1))&amp;1522),3,FALSE)&amp;LEFT(HLOOKUP(AO$1523,INDIRECT(INDIRECT("$Y"&amp;1523+AO$852+($Z1528-1))&amp;1518):INDIRECT(INDIRECT("$Y"&amp;1523+AO$852+($Z1528-1))&amp;1522),4,FALSE),3),"")</f>
        <v/>
      </c>
      <c r="AP1528" s="7" t="str">
        <f ca="1">IFERROR(HLOOKUP(AP$1523,INDIRECT(INDIRECT("$Y"&amp;1523+AP$852+($Z1528-1))&amp;1518):INDIRECT(INDIRECT("$Y"&amp;1523+AP$852+($Z1528-1))&amp;1522),3,FALSE)&amp;LEFT(HLOOKUP(AP$1523,INDIRECT(INDIRECT("$Y"&amp;1523+AP$852+($Z1528-1))&amp;1518):INDIRECT(INDIRECT("$Y"&amp;1523+AP$852+($Z1528-1))&amp;1522),4,FALSE),3),"")</f>
        <v/>
      </c>
      <c r="AQ1528" s="7" t="str">
        <f ca="1">IFERROR(HLOOKUP(AQ$1523,INDIRECT(INDIRECT("$Y"&amp;1523+AQ$852+($Z1528-1))&amp;1518):INDIRECT(INDIRECT("$Y"&amp;1523+AQ$852+($Z1528-1))&amp;1522),3,FALSE)&amp;LEFT(HLOOKUP(AQ$1523,INDIRECT(INDIRECT("$Y"&amp;1523+AQ$852+($Z1528-1))&amp;1518):INDIRECT(INDIRECT("$Y"&amp;1523+AQ$852+($Z1528-1))&amp;1522),4,FALSE),3),"")</f>
        <v/>
      </c>
      <c r="AR1528" s="7" t="str">
        <f ca="1">IFERROR(HLOOKUP(AR$1523,INDIRECT(INDIRECT("$Y"&amp;1523+AR$852+($Z1528-1))&amp;1518):INDIRECT(INDIRECT("$Y"&amp;1523+AR$852+($Z1528-1))&amp;1522),3,FALSE)&amp;LEFT(HLOOKUP(AR$1523,INDIRECT(INDIRECT("$Y"&amp;1523+AR$852+($Z1528-1))&amp;1518):INDIRECT(INDIRECT("$Y"&amp;1523+AR$852+($Z1528-1))&amp;1522),4,FALSE),3),"")</f>
        <v/>
      </c>
      <c r="AS1528" s="7" t="str">
        <f ca="1">IFERROR(HLOOKUP(AS$1523,INDIRECT(INDIRECT("$Y"&amp;1523+AS$852+($Z1528-1))&amp;1518):INDIRECT(INDIRECT("$Y"&amp;1523+AS$852+($Z1528-1))&amp;1522),3,FALSE)&amp;LEFT(HLOOKUP(AS$1523,INDIRECT(INDIRECT("$Y"&amp;1523+AS$852+($Z1528-1))&amp;1518):INDIRECT(INDIRECT("$Y"&amp;1523+AS$852+($Z1528-1))&amp;1522),4,FALSE),3),"")</f>
        <v/>
      </c>
      <c r="AT1528" s="7" t="str">
        <f ca="1">IFERROR(HLOOKUP(AT$1523,INDIRECT(INDIRECT("$Y"&amp;1523+AT$852+($Z1528-1))&amp;1518):INDIRECT(INDIRECT("$Y"&amp;1523+AT$852+($Z1528-1))&amp;1522),3,FALSE)&amp;LEFT(HLOOKUP(AT$1523,INDIRECT(INDIRECT("$Y"&amp;1523+AT$852+($Z1528-1))&amp;1518):INDIRECT(INDIRECT("$Y"&amp;1523+AT$852+($Z1528-1))&amp;1522),4,FALSE),3),"")</f>
        <v/>
      </c>
      <c r="AU1528" s="7" t="str">
        <f ca="1">IFERROR(HLOOKUP(AU$1523,INDIRECT(INDIRECT("$Y"&amp;1523+AU$852+($Z1528-1))&amp;1518):INDIRECT(INDIRECT("$Y"&amp;1523+AU$852+($Z1528-1))&amp;1522),3,FALSE)&amp;LEFT(HLOOKUP(AU$1523,INDIRECT(INDIRECT("$Y"&amp;1523+AU$852+($Z1528-1))&amp;1518):INDIRECT(INDIRECT("$Y"&amp;1523+AU$852+($Z1528-1))&amp;1522),4,FALSE),3),"")</f>
        <v/>
      </c>
      <c r="AV1528" s="7" t="str">
        <f ca="1">IFERROR(HLOOKUP(AV$1523,INDIRECT(INDIRECT("$Y"&amp;1523+AV$852+($Z1528-1))&amp;1518):INDIRECT(INDIRECT("$Y"&amp;1523+AV$852+($Z1528-1))&amp;1522),3,FALSE)&amp;LEFT(HLOOKUP(AV$1523,INDIRECT(INDIRECT("$Y"&amp;1523+AV$852+($Z1528-1))&amp;1518):INDIRECT(INDIRECT("$Y"&amp;1523+AV$852+($Z1528-1))&amp;1522),4,FALSE),3),"")</f>
        <v/>
      </c>
      <c r="AW1528" s="7" t="str">
        <f ca="1">IFERROR(HLOOKUP(AW$1523,INDIRECT(INDIRECT("$Y"&amp;1523+AW$852+($Z1528-1))&amp;1518):INDIRECT(INDIRECT("$Y"&amp;1523+AW$852+($Z1528-1))&amp;1522),3,FALSE)&amp;LEFT(HLOOKUP(AW$1523,INDIRECT(INDIRECT("$Y"&amp;1523+AW$852+($Z1528-1))&amp;1518):INDIRECT(INDIRECT("$Y"&amp;1523+AW$852+($Z1528-1))&amp;1522),4,FALSE),3),"")</f>
        <v/>
      </c>
      <c r="AX1528" s="7" t="str">
        <f ca="1">IFERROR(HLOOKUP(AX$1523,INDIRECT(INDIRECT("$Y"&amp;1523+AX$852+($Z1528-1))&amp;1518):INDIRECT(INDIRECT("$Y"&amp;1523+AX$852+($Z1528-1))&amp;1522),3,FALSE)&amp;LEFT(HLOOKUP(AX$1523,INDIRECT(INDIRECT("$Y"&amp;1523+AX$852+($Z1528-1))&amp;1518):INDIRECT(INDIRECT("$Y"&amp;1523+AX$852+($Z1528-1))&amp;1522),4,FALSE),3),"")</f>
        <v/>
      </c>
      <c r="AY1528" s="53" t="str">
        <f t="shared" ca="1" si="13032"/>
        <v/>
      </c>
      <c r="AZ1528" s="53" t="str">
        <f t="shared" ca="1" si="13031"/>
        <v/>
      </c>
      <c r="BA1528" s="53" t="str">
        <f t="shared" ca="1" si="13031"/>
        <v/>
      </c>
      <c r="BB1528" s="53" t="str">
        <f t="shared" ca="1" si="13031"/>
        <v/>
      </c>
      <c r="BC1528" s="53" t="str">
        <f t="shared" ca="1" si="13031"/>
        <v/>
      </c>
      <c r="BD1528" s="53" t="str">
        <f t="shared" ca="1" si="13031"/>
        <v/>
      </c>
      <c r="BE1528" s="53" t="str">
        <f t="shared" ca="1" si="13031"/>
        <v/>
      </c>
      <c r="BF1528" s="53" t="str">
        <f t="shared" ca="1" si="13031"/>
        <v/>
      </c>
      <c r="BG1528" s="53" t="str">
        <f t="shared" ca="1" si="13031"/>
        <v/>
      </c>
      <c r="BH1528" s="53" t="str">
        <f t="shared" ca="1" si="13031"/>
        <v/>
      </c>
      <c r="BI1528" s="53" t="str">
        <f t="shared" ca="1" si="13031"/>
        <v/>
      </c>
      <c r="BJ1528" s="53" t="str">
        <f t="shared" ca="1" si="13031"/>
        <v/>
      </c>
      <c r="BK1528" s="53" t="str">
        <f t="shared" ca="1" si="13031"/>
        <v/>
      </c>
      <c r="BL1528" s="53" t="str">
        <f t="shared" ca="1" si="13031"/>
        <v/>
      </c>
      <c r="BM1528" s="53" t="str">
        <f t="shared" ca="1" si="13031"/>
        <v/>
      </c>
      <c r="BN1528" s="53" t="str">
        <f t="shared" ca="1" si="13031"/>
        <v/>
      </c>
      <c r="BO1528" s="53" t="str">
        <f t="shared" ca="1" si="13031"/>
        <v/>
      </c>
      <c r="BP1528" s="53" t="str">
        <f t="shared" ca="1" si="13031"/>
        <v/>
      </c>
    </row>
    <row r="1529" spans="24:264" hidden="1" x14ac:dyDescent="0.3">
      <c r="X1529" s="51">
        <v>1529</v>
      </c>
      <c r="Y1529" s="8" t="s">
        <v>869</v>
      </c>
      <c r="Z1529" s="7">
        <v>6</v>
      </c>
      <c r="AE1529" s="7"/>
      <c r="AF1529" s="7" t="str">
        <f ca="1">IFERROR(HLOOKUP(AF$1523,INDIRECT(INDIRECT("$Y"&amp;1523+AF$852+($Z1529-1))&amp;1518):INDIRECT(INDIRECT("$Y"&amp;1523+AF$852+($Z1529-1))&amp;1522),3,FALSE)&amp;LEFT(HLOOKUP(AF$1523,INDIRECT(INDIRECT("$Y"&amp;1523+AF$852+($Z1529-1))&amp;1518):INDIRECT(INDIRECT("$Y"&amp;1523+AF$852+($Z1529-1))&amp;1522),4,FALSE),3),"")</f>
        <v/>
      </c>
      <c r="AG1529" s="7" t="str">
        <f ca="1">IFERROR(HLOOKUP(AG$1523,INDIRECT(INDIRECT("$Y"&amp;1523+AG$852+($Z1529-1))&amp;1518):INDIRECT(INDIRECT("$Y"&amp;1523+AG$852+($Z1529-1))&amp;1522),3,FALSE)&amp;LEFT(HLOOKUP(AG$1523,INDIRECT(INDIRECT("$Y"&amp;1523+AG$852+($Z1529-1))&amp;1518):INDIRECT(INDIRECT("$Y"&amp;1523+AG$852+($Z1529-1))&amp;1522),4,FALSE),3),"")</f>
        <v/>
      </c>
      <c r="AH1529" s="7" t="str">
        <f ca="1">IFERROR(HLOOKUP(AH$1523,INDIRECT(INDIRECT("$Y"&amp;1523+AH$852+($Z1529-1))&amp;1518):INDIRECT(INDIRECT("$Y"&amp;1523+AH$852+($Z1529-1))&amp;1522),3,FALSE)&amp;LEFT(HLOOKUP(AH$1523,INDIRECT(INDIRECT("$Y"&amp;1523+AH$852+($Z1529-1))&amp;1518):INDIRECT(INDIRECT("$Y"&amp;1523+AH$852+($Z1529-1))&amp;1522),4,FALSE),3),"")</f>
        <v/>
      </c>
      <c r="AI1529" s="7" t="str">
        <f ca="1">IFERROR(HLOOKUP(AI$1523,INDIRECT(INDIRECT("$Y"&amp;1523+AI$852+($Z1529-1))&amp;1518):INDIRECT(INDIRECT("$Y"&amp;1523+AI$852+($Z1529-1))&amp;1522),3,FALSE)&amp;LEFT(HLOOKUP(AI$1523,INDIRECT(INDIRECT("$Y"&amp;1523+AI$852+($Z1529-1))&amp;1518):INDIRECT(INDIRECT("$Y"&amp;1523+AI$852+($Z1529-1))&amp;1522),4,FALSE),3),"")</f>
        <v/>
      </c>
      <c r="AJ1529" s="7" t="str">
        <f ca="1">IFERROR(HLOOKUP(AJ$1523,INDIRECT(INDIRECT("$Y"&amp;1523+AJ$852+($Z1529-1))&amp;1518):INDIRECT(INDIRECT("$Y"&amp;1523+AJ$852+($Z1529-1))&amp;1522),3,FALSE)&amp;LEFT(HLOOKUP(AJ$1523,INDIRECT(INDIRECT("$Y"&amp;1523+AJ$852+($Z1529-1))&amp;1518):INDIRECT(INDIRECT("$Y"&amp;1523+AJ$852+($Z1529-1))&amp;1522),4,FALSE),3),"")</f>
        <v/>
      </c>
      <c r="AK1529" s="7" t="str">
        <f ca="1">IFERROR(HLOOKUP(AK$1523,INDIRECT(INDIRECT("$Y"&amp;1523+AK$852+($Z1529-1))&amp;1518):INDIRECT(INDIRECT("$Y"&amp;1523+AK$852+($Z1529-1))&amp;1522),3,FALSE)&amp;LEFT(HLOOKUP(AK$1523,INDIRECT(INDIRECT("$Y"&amp;1523+AK$852+($Z1529-1))&amp;1518):INDIRECT(INDIRECT("$Y"&amp;1523+AK$852+($Z1529-1))&amp;1522),4,FALSE),3),"")</f>
        <v/>
      </c>
      <c r="AL1529" s="7" t="str">
        <f ca="1">IFERROR(HLOOKUP(AL$1523,INDIRECT(INDIRECT("$Y"&amp;1523+AL$852+($Z1529-1))&amp;1518):INDIRECT(INDIRECT("$Y"&amp;1523+AL$852+($Z1529-1))&amp;1522),3,FALSE)&amp;LEFT(HLOOKUP(AL$1523,INDIRECT(INDIRECT("$Y"&amp;1523+AL$852+($Z1529-1))&amp;1518):INDIRECT(INDIRECT("$Y"&amp;1523+AL$852+($Z1529-1))&amp;1522),4,FALSE),3),"")</f>
        <v/>
      </c>
      <c r="AM1529" s="7" t="str">
        <f ca="1">IFERROR(HLOOKUP(AM$1523,INDIRECT(INDIRECT("$Y"&amp;1523+AM$852+($Z1529-1))&amp;1518):INDIRECT(INDIRECT("$Y"&amp;1523+AM$852+($Z1529-1))&amp;1522),3,FALSE)&amp;LEFT(HLOOKUP(AM$1523,INDIRECT(INDIRECT("$Y"&amp;1523+AM$852+($Z1529-1))&amp;1518):INDIRECT(INDIRECT("$Y"&amp;1523+AM$852+($Z1529-1))&amp;1522),4,FALSE),3),"")</f>
        <v/>
      </c>
      <c r="AN1529" s="7" t="str">
        <f ca="1">IFERROR(HLOOKUP(AN$1523,INDIRECT(INDIRECT("$Y"&amp;1523+AN$852+($Z1529-1))&amp;1518):INDIRECT(INDIRECT("$Y"&amp;1523+AN$852+($Z1529-1))&amp;1522),3,FALSE)&amp;LEFT(HLOOKUP(AN$1523,INDIRECT(INDIRECT("$Y"&amp;1523+AN$852+($Z1529-1))&amp;1518):INDIRECT(INDIRECT("$Y"&amp;1523+AN$852+($Z1529-1))&amp;1522),4,FALSE),3),"")</f>
        <v/>
      </c>
      <c r="AO1529" s="7" t="str">
        <f ca="1">IFERROR(HLOOKUP(AO$1523,INDIRECT(INDIRECT("$Y"&amp;1523+AO$852+($Z1529-1))&amp;1518):INDIRECT(INDIRECT("$Y"&amp;1523+AO$852+($Z1529-1))&amp;1522),3,FALSE)&amp;LEFT(HLOOKUP(AO$1523,INDIRECT(INDIRECT("$Y"&amp;1523+AO$852+($Z1529-1))&amp;1518):INDIRECT(INDIRECT("$Y"&amp;1523+AO$852+($Z1529-1))&amp;1522),4,FALSE),3),"")</f>
        <v/>
      </c>
      <c r="AP1529" s="7" t="str">
        <f ca="1">IFERROR(HLOOKUP(AP$1523,INDIRECT(INDIRECT("$Y"&amp;1523+AP$852+($Z1529-1))&amp;1518):INDIRECT(INDIRECT("$Y"&amp;1523+AP$852+($Z1529-1))&amp;1522),3,FALSE)&amp;LEFT(HLOOKUP(AP$1523,INDIRECT(INDIRECT("$Y"&amp;1523+AP$852+($Z1529-1))&amp;1518):INDIRECT(INDIRECT("$Y"&amp;1523+AP$852+($Z1529-1))&amp;1522),4,FALSE),3),"")</f>
        <v/>
      </c>
      <c r="AQ1529" s="7" t="str">
        <f ca="1">IFERROR(HLOOKUP(AQ$1523,INDIRECT(INDIRECT("$Y"&amp;1523+AQ$852+($Z1529-1))&amp;1518):INDIRECT(INDIRECT("$Y"&amp;1523+AQ$852+($Z1529-1))&amp;1522),3,FALSE)&amp;LEFT(HLOOKUP(AQ$1523,INDIRECT(INDIRECT("$Y"&amp;1523+AQ$852+($Z1529-1))&amp;1518):INDIRECT(INDIRECT("$Y"&amp;1523+AQ$852+($Z1529-1))&amp;1522),4,FALSE),3),"")</f>
        <v/>
      </c>
      <c r="AR1529" s="7" t="str">
        <f ca="1">IFERROR(HLOOKUP(AR$1523,INDIRECT(INDIRECT("$Y"&amp;1523+AR$852+($Z1529-1))&amp;1518):INDIRECT(INDIRECT("$Y"&amp;1523+AR$852+($Z1529-1))&amp;1522),3,FALSE)&amp;LEFT(HLOOKUP(AR$1523,INDIRECT(INDIRECT("$Y"&amp;1523+AR$852+($Z1529-1))&amp;1518):INDIRECT(INDIRECT("$Y"&amp;1523+AR$852+($Z1529-1))&amp;1522),4,FALSE),3),"")</f>
        <v/>
      </c>
      <c r="AS1529" s="7" t="str">
        <f ca="1">IFERROR(HLOOKUP(AS$1523,INDIRECT(INDIRECT("$Y"&amp;1523+AS$852+($Z1529-1))&amp;1518):INDIRECT(INDIRECT("$Y"&amp;1523+AS$852+($Z1529-1))&amp;1522),3,FALSE)&amp;LEFT(HLOOKUP(AS$1523,INDIRECT(INDIRECT("$Y"&amp;1523+AS$852+($Z1529-1))&amp;1518):INDIRECT(INDIRECT("$Y"&amp;1523+AS$852+($Z1529-1))&amp;1522),4,FALSE),3),"")</f>
        <v/>
      </c>
      <c r="AT1529" s="7" t="str">
        <f ca="1">IFERROR(HLOOKUP(AT$1523,INDIRECT(INDIRECT("$Y"&amp;1523+AT$852+($Z1529-1))&amp;1518):INDIRECT(INDIRECT("$Y"&amp;1523+AT$852+($Z1529-1))&amp;1522),3,FALSE)&amp;LEFT(HLOOKUP(AT$1523,INDIRECT(INDIRECT("$Y"&amp;1523+AT$852+($Z1529-1))&amp;1518):INDIRECT(INDIRECT("$Y"&amp;1523+AT$852+($Z1529-1))&amp;1522),4,FALSE),3),"")</f>
        <v/>
      </c>
      <c r="AU1529" s="7" t="str">
        <f ca="1">IFERROR(HLOOKUP(AU$1523,INDIRECT(INDIRECT("$Y"&amp;1523+AU$852+($Z1529-1))&amp;1518):INDIRECT(INDIRECT("$Y"&amp;1523+AU$852+($Z1529-1))&amp;1522),3,FALSE)&amp;LEFT(HLOOKUP(AU$1523,INDIRECT(INDIRECT("$Y"&amp;1523+AU$852+($Z1529-1))&amp;1518):INDIRECT(INDIRECT("$Y"&amp;1523+AU$852+($Z1529-1))&amp;1522),4,FALSE),3),"")</f>
        <v/>
      </c>
      <c r="AV1529" s="7" t="str">
        <f ca="1">IFERROR(HLOOKUP(AV$1523,INDIRECT(INDIRECT("$Y"&amp;1523+AV$852+($Z1529-1))&amp;1518):INDIRECT(INDIRECT("$Y"&amp;1523+AV$852+($Z1529-1))&amp;1522),3,FALSE)&amp;LEFT(HLOOKUP(AV$1523,INDIRECT(INDIRECT("$Y"&amp;1523+AV$852+($Z1529-1))&amp;1518):INDIRECT(INDIRECT("$Y"&amp;1523+AV$852+($Z1529-1))&amp;1522),4,FALSE),3),"")</f>
        <v/>
      </c>
      <c r="AW1529" s="7" t="str">
        <f ca="1">IFERROR(HLOOKUP(AW$1523,INDIRECT(INDIRECT("$Y"&amp;1523+AW$852+($Z1529-1))&amp;1518):INDIRECT(INDIRECT("$Y"&amp;1523+AW$852+($Z1529-1))&amp;1522),3,FALSE)&amp;LEFT(HLOOKUP(AW$1523,INDIRECT(INDIRECT("$Y"&amp;1523+AW$852+($Z1529-1))&amp;1518):INDIRECT(INDIRECT("$Y"&amp;1523+AW$852+($Z1529-1))&amp;1522),4,FALSE),3),"")</f>
        <v/>
      </c>
      <c r="AX1529" s="7" t="str">
        <f ca="1">IFERROR(HLOOKUP(AX$1523,INDIRECT(INDIRECT("$Y"&amp;1523+AX$852+($Z1529-1))&amp;1518):INDIRECT(INDIRECT("$Y"&amp;1523+AX$852+($Z1529-1))&amp;1522),3,FALSE)&amp;LEFT(HLOOKUP(AX$1523,INDIRECT(INDIRECT("$Y"&amp;1523+AX$852+($Z1529-1))&amp;1518):INDIRECT(INDIRECT("$Y"&amp;1523+AX$852+($Z1529-1))&amp;1522),4,FALSE),3),"")</f>
        <v/>
      </c>
      <c r="AY1529" s="53" t="str">
        <f t="shared" ca="1" si="13032"/>
        <v/>
      </c>
      <c r="AZ1529" s="53" t="str">
        <f t="shared" ca="1" si="13031"/>
        <v/>
      </c>
      <c r="BA1529" s="53" t="str">
        <f t="shared" ca="1" si="13031"/>
        <v/>
      </c>
      <c r="BB1529" s="53" t="str">
        <f t="shared" ca="1" si="13031"/>
        <v/>
      </c>
      <c r="BC1529" s="53" t="str">
        <f t="shared" ca="1" si="13031"/>
        <v/>
      </c>
      <c r="BD1529" s="53" t="str">
        <f t="shared" ca="1" si="13031"/>
        <v/>
      </c>
      <c r="BE1529" s="53" t="str">
        <f t="shared" ca="1" si="13031"/>
        <v/>
      </c>
      <c r="BF1529" s="53" t="str">
        <f t="shared" ca="1" si="13031"/>
        <v/>
      </c>
      <c r="BG1529" s="53" t="str">
        <f t="shared" ca="1" si="13031"/>
        <v/>
      </c>
      <c r="BH1529" s="53" t="str">
        <f t="shared" ca="1" si="13031"/>
        <v/>
      </c>
      <c r="BI1529" s="53" t="str">
        <f t="shared" ca="1" si="13031"/>
        <v/>
      </c>
      <c r="BJ1529" s="53" t="str">
        <f t="shared" ca="1" si="13031"/>
        <v/>
      </c>
      <c r="BK1529" s="53" t="str">
        <f t="shared" ca="1" si="13031"/>
        <v/>
      </c>
      <c r="BL1529" s="53" t="str">
        <f t="shared" ca="1" si="13031"/>
        <v/>
      </c>
      <c r="BM1529" s="53" t="str">
        <f t="shared" ca="1" si="13031"/>
        <v/>
      </c>
      <c r="BN1529" s="53" t="str">
        <f t="shared" ca="1" si="13031"/>
        <v/>
      </c>
      <c r="BO1529" s="53" t="str">
        <f t="shared" ca="1" si="13031"/>
        <v/>
      </c>
      <c r="BP1529" s="53" t="str">
        <f t="shared" ca="1" si="13031"/>
        <v/>
      </c>
    </row>
    <row r="1530" spans="24:264" hidden="1" x14ac:dyDescent="0.3">
      <c r="X1530" s="51">
        <v>1530</v>
      </c>
      <c r="Y1530" s="8" t="s">
        <v>870</v>
      </c>
      <c r="Z1530" s="7">
        <v>7</v>
      </c>
      <c r="AE1530" s="7"/>
      <c r="AF1530" s="7" t="str">
        <f ca="1">IFERROR(HLOOKUP(AF$1523,INDIRECT(INDIRECT("$Y"&amp;1523+AF$852+($Z1530-1))&amp;1518):INDIRECT(INDIRECT("$Y"&amp;1523+AF$852+($Z1530-1))&amp;1522),3,FALSE)&amp;LEFT(HLOOKUP(AF$1523,INDIRECT(INDIRECT("$Y"&amp;1523+AF$852+($Z1530-1))&amp;1518):INDIRECT(INDIRECT("$Y"&amp;1523+AF$852+($Z1530-1))&amp;1522),4,FALSE),3),"")</f>
        <v/>
      </c>
      <c r="AG1530" s="7" t="str">
        <f ca="1">IFERROR(HLOOKUP(AG$1523,INDIRECT(INDIRECT("$Y"&amp;1523+AG$852+($Z1530-1))&amp;1518):INDIRECT(INDIRECT("$Y"&amp;1523+AG$852+($Z1530-1))&amp;1522),3,FALSE)&amp;LEFT(HLOOKUP(AG$1523,INDIRECT(INDIRECT("$Y"&amp;1523+AG$852+($Z1530-1))&amp;1518):INDIRECT(INDIRECT("$Y"&amp;1523+AG$852+($Z1530-1))&amp;1522),4,FALSE),3),"")</f>
        <v/>
      </c>
      <c r="AH1530" s="7" t="str">
        <f ca="1">IFERROR(HLOOKUP(AH$1523,INDIRECT(INDIRECT("$Y"&amp;1523+AH$852+($Z1530-1))&amp;1518):INDIRECT(INDIRECT("$Y"&amp;1523+AH$852+($Z1530-1))&amp;1522),3,FALSE)&amp;LEFT(HLOOKUP(AH$1523,INDIRECT(INDIRECT("$Y"&amp;1523+AH$852+($Z1530-1))&amp;1518):INDIRECT(INDIRECT("$Y"&amp;1523+AH$852+($Z1530-1))&amp;1522),4,FALSE),3),"")</f>
        <v/>
      </c>
      <c r="AI1530" s="7" t="str">
        <f ca="1">IFERROR(HLOOKUP(AI$1523,INDIRECT(INDIRECT("$Y"&amp;1523+AI$852+($Z1530-1))&amp;1518):INDIRECT(INDIRECT("$Y"&amp;1523+AI$852+($Z1530-1))&amp;1522),3,FALSE)&amp;LEFT(HLOOKUP(AI$1523,INDIRECT(INDIRECT("$Y"&amp;1523+AI$852+($Z1530-1))&amp;1518):INDIRECT(INDIRECT("$Y"&amp;1523+AI$852+($Z1530-1))&amp;1522),4,FALSE),3),"")</f>
        <v/>
      </c>
      <c r="AJ1530" s="7" t="str">
        <f ca="1">IFERROR(HLOOKUP(AJ$1523,INDIRECT(INDIRECT("$Y"&amp;1523+AJ$852+($Z1530-1))&amp;1518):INDIRECT(INDIRECT("$Y"&amp;1523+AJ$852+($Z1530-1))&amp;1522),3,FALSE)&amp;LEFT(HLOOKUP(AJ$1523,INDIRECT(INDIRECT("$Y"&amp;1523+AJ$852+($Z1530-1))&amp;1518):INDIRECT(INDIRECT("$Y"&amp;1523+AJ$852+($Z1530-1))&amp;1522),4,FALSE),3),"")</f>
        <v/>
      </c>
      <c r="AK1530" s="7" t="str">
        <f ca="1">IFERROR(HLOOKUP(AK$1523,INDIRECT(INDIRECT("$Y"&amp;1523+AK$852+($Z1530-1))&amp;1518):INDIRECT(INDIRECT("$Y"&amp;1523+AK$852+($Z1530-1))&amp;1522),3,FALSE)&amp;LEFT(HLOOKUP(AK$1523,INDIRECT(INDIRECT("$Y"&amp;1523+AK$852+($Z1530-1))&amp;1518):INDIRECT(INDIRECT("$Y"&amp;1523+AK$852+($Z1530-1))&amp;1522),4,FALSE),3),"")</f>
        <v/>
      </c>
      <c r="AL1530" s="7" t="str">
        <f ca="1">IFERROR(HLOOKUP(AL$1523,INDIRECT(INDIRECT("$Y"&amp;1523+AL$852+($Z1530-1))&amp;1518):INDIRECT(INDIRECT("$Y"&amp;1523+AL$852+($Z1530-1))&amp;1522),3,FALSE)&amp;LEFT(HLOOKUP(AL$1523,INDIRECT(INDIRECT("$Y"&amp;1523+AL$852+($Z1530-1))&amp;1518):INDIRECT(INDIRECT("$Y"&amp;1523+AL$852+($Z1530-1))&amp;1522),4,FALSE),3),"")</f>
        <v/>
      </c>
      <c r="AM1530" s="7" t="str">
        <f ca="1">IFERROR(HLOOKUP(AM$1523,INDIRECT(INDIRECT("$Y"&amp;1523+AM$852+($Z1530-1))&amp;1518):INDIRECT(INDIRECT("$Y"&amp;1523+AM$852+($Z1530-1))&amp;1522),3,FALSE)&amp;LEFT(HLOOKUP(AM$1523,INDIRECT(INDIRECT("$Y"&amp;1523+AM$852+($Z1530-1))&amp;1518):INDIRECT(INDIRECT("$Y"&amp;1523+AM$852+($Z1530-1))&amp;1522),4,FALSE),3),"")</f>
        <v/>
      </c>
      <c r="AN1530" s="7" t="str">
        <f ca="1">IFERROR(HLOOKUP(AN$1523,INDIRECT(INDIRECT("$Y"&amp;1523+AN$852+($Z1530-1))&amp;1518):INDIRECT(INDIRECT("$Y"&amp;1523+AN$852+($Z1530-1))&amp;1522),3,FALSE)&amp;LEFT(HLOOKUP(AN$1523,INDIRECT(INDIRECT("$Y"&amp;1523+AN$852+($Z1530-1))&amp;1518):INDIRECT(INDIRECT("$Y"&amp;1523+AN$852+($Z1530-1))&amp;1522),4,FALSE),3),"")</f>
        <v/>
      </c>
      <c r="AO1530" s="7" t="str">
        <f ca="1">IFERROR(HLOOKUP(AO$1523,INDIRECT(INDIRECT("$Y"&amp;1523+AO$852+($Z1530-1))&amp;1518):INDIRECT(INDIRECT("$Y"&amp;1523+AO$852+($Z1530-1))&amp;1522),3,FALSE)&amp;LEFT(HLOOKUP(AO$1523,INDIRECT(INDIRECT("$Y"&amp;1523+AO$852+($Z1530-1))&amp;1518):INDIRECT(INDIRECT("$Y"&amp;1523+AO$852+($Z1530-1))&amp;1522),4,FALSE),3),"")</f>
        <v/>
      </c>
      <c r="AP1530" s="7" t="str">
        <f ca="1">IFERROR(HLOOKUP(AP$1523,INDIRECT(INDIRECT("$Y"&amp;1523+AP$852+($Z1530-1))&amp;1518):INDIRECT(INDIRECT("$Y"&amp;1523+AP$852+($Z1530-1))&amp;1522),3,FALSE)&amp;LEFT(HLOOKUP(AP$1523,INDIRECT(INDIRECT("$Y"&amp;1523+AP$852+($Z1530-1))&amp;1518):INDIRECT(INDIRECT("$Y"&amp;1523+AP$852+($Z1530-1))&amp;1522),4,FALSE),3),"")</f>
        <v/>
      </c>
      <c r="AQ1530" s="7" t="str">
        <f ca="1">IFERROR(HLOOKUP(AQ$1523,INDIRECT(INDIRECT("$Y"&amp;1523+AQ$852+($Z1530-1))&amp;1518):INDIRECT(INDIRECT("$Y"&amp;1523+AQ$852+($Z1530-1))&amp;1522),3,FALSE)&amp;LEFT(HLOOKUP(AQ$1523,INDIRECT(INDIRECT("$Y"&amp;1523+AQ$852+($Z1530-1))&amp;1518):INDIRECT(INDIRECT("$Y"&amp;1523+AQ$852+($Z1530-1))&amp;1522),4,FALSE),3),"")</f>
        <v/>
      </c>
      <c r="AR1530" s="7" t="str">
        <f ca="1">IFERROR(HLOOKUP(AR$1523,INDIRECT(INDIRECT("$Y"&amp;1523+AR$852+($Z1530-1))&amp;1518):INDIRECT(INDIRECT("$Y"&amp;1523+AR$852+($Z1530-1))&amp;1522),3,FALSE)&amp;LEFT(HLOOKUP(AR$1523,INDIRECT(INDIRECT("$Y"&amp;1523+AR$852+($Z1530-1))&amp;1518):INDIRECT(INDIRECT("$Y"&amp;1523+AR$852+($Z1530-1))&amp;1522),4,FALSE),3),"")</f>
        <v/>
      </c>
      <c r="AS1530" s="7" t="str">
        <f ca="1">IFERROR(HLOOKUP(AS$1523,INDIRECT(INDIRECT("$Y"&amp;1523+AS$852+($Z1530-1))&amp;1518):INDIRECT(INDIRECT("$Y"&amp;1523+AS$852+($Z1530-1))&amp;1522),3,FALSE)&amp;LEFT(HLOOKUP(AS$1523,INDIRECT(INDIRECT("$Y"&amp;1523+AS$852+($Z1530-1))&amp;1518):INDIRECT(INDIRECT("$Y"&amp;1523+AS$852+($Z1530-1))&amp;1522),4,FALSE),3),"")</f>
        <v/>
      </c>
      <c r="AT1530" s="7" t="str">
        <f ca="1">IFERROR(HLOOKUP(AT$1523,INDIRECT(INDIRECT("$Y"&amp;1523+AT$852+($Z1530-1))&amp;1518):INDIRECT(INDIRECT("$Y"&amp;1523+AT$852+($Z1530-1))&amp;1522),3,FALSE)&amp;LEFT(HLOOKUP(AT$1523,INDIRECT(INDIRECT("$Y"&amp;1523+AT$852+($Z1530-1))&amp;1518):INDIRECT(INDIRECT("$Y"&amp;1523+AT$852+($Z1530-1))&amp;1522),4,FALSE),3),"")</f>
        <v/>
      </c>
      <c r="AU1530" s="7" t="str">
        <f ca="1">IFERROR(HLOOKUP(AU$1523,INDIRECT(INDIRECT("$Y"&amp;1523+AU$852+($Z1530-1))&amp;1518):INDIRECT(INDIRECT("$Y"&amp;1523+AU$852+($Z1530-1))&amp;1522),3,FALSE)&amp;LEFT(HLOOKUP(AU$1523,INDIRECT(INDIRECT("$Y"&amp;1523+AU$852+($Z1530-1))&amp;1518):INDIRECT(INDIRECT("$Y"&amp;1523+AU$852+($Z1530-1))&amp;1522),4,FALSE),3),"")</f>
        <v/>
      </c>
      <c r="AV1530" s="7" t="str">
        <f ca="1">IFERROR(HLOOKUP(AV$1523,INDIRECT(INDIRECT("$Y"&amp;1523+AV$852+($Z1530-1))&amp;1518):INDIRECT(INDIRECT("$Y"&amp;1523+AV$852+($Z1530-1))&amp;1522),3,FALSE)&amp;LEFT(HLOOKUP(AV$1523,INDIRECT(INDIRECT("$Y"&amp;1523+AV$852+($Z1530-1))&amp;1518):INDIRECT(INDIRECT("$Y"&amp;1523+AV$852+($Z1530-1))&amp;1522),4,FALSE),3),"")</f>
        <v/>
      </c>
      <c r="AW1530" s="7" t="str">
        <f ca="1">IFERROR(HLOOKUP(AW$1523,INDIRECT(INDIRECT("$Y"&amp;1523+AW$852+($Z1530-1))&amp;1518):INDIRECT(INDIRECT("$Y"&amp;1523+AW$852+($Z1530-1))&amp;1522),3,FALSE)&amp;LEFT(HLOOKUP(AW$1523,INDIRECT(INDIRECT("$Y"&amp;1523+AW$852+($Z1530-1))&amp;1518):INDIRECT(INDIRECT("$Y"&amp;1523+AW$852+($Z1530-1))&amp;1522),4,FALSE),3),"")</f>
        <v/>
      </c>
      <c r="AX1530" s="7" t="str">
        <f ca="1">IFERROR(HLOOKUP(AX$1523,INDIRECT(INDIRECT("$Y"&amp;1523+AX$852+($Z1530-1))&amp;1518):INDIRECT(INDIRECT("$Y"&amp;1523+AX$852+($Z1530-1))&amp;1522),3,FALSE)&amp;LEFT(HLOOKUP(AX$1523,INDIRECT(INDIRECT("$Y"&amp;1523+AX$852+($Z1530-1))&amp;1518):INDIRECT(INDIRECT("$Y"&amp;1523+AX$852+($Z1530-1))&amp;1522),4,FALSE),3),"")</f>
        <v/>
      </c>
      <c r="AY1530" s="53" t="str">
        <f t="shared" ca="1" si="13032"/>
        <v/>
      </c>
      <c r="AZ1530" s="53" t="str">
        <f t="shared" ca="1" si="13031"/>
        <v/>
      </c>
      <c r="BA1530" s="53" t="str">
        <f t="shared" ca="1" si="13031"/>
        <v/>
      </c>
      <c r="BB1530" s="53" t="str">
        <f t="shared" ca="1" si="13031"/>
        <v/>
      </c>
      <c r="BC1530" s="53" t="str">
        <f t="shared" ca="1" si="13031"/>
        <v/>
      </c>
      <c r="BD1530" s="53" t="str">
        <f t="shared" ca="1" si="13031"/>
        <v/>
      </c>
      <c r="BE1530" s="53" t="str">
        <f t="shared" ca="1" si="13031"/>
        <v/>
      </c>
      <c r="BF1530" s="53" t="str">
        <f t="shared" ca="1" si="13031"/>
        <v/>
      </c>
      <c r="BG1530" s="53" t="str">
        <f t="shared" ca="1" si="13031"/>
        <v/>
      </c>
      <c r="BH1530" s="53" t="str">
        <f t="shared" ca="1" si="13031"/>
        <v/>
      </c>
      <c r="BI1530" s="53" t="str">
        <f t="shared" ca="1" si="13031"/>
        <v/>
      </c>
      <c r="BJ1530" s="53" t="str">
        <f t="shared" ca="1" si="13031"/>
        <v/>
      </c>
      <c r="BK1530" s="53" t="str">
        <f t="shared" ca="1" si="13031"/>
        <v/>
      </c>
      <c r="BL1530" s="53" t="str">
        <f t="shared" ca="1" si="13031"/>
        <v/>
      </c>
      <c r="BM1530" s="53" t="str">
        <f t="shared" ca="1" si="13031"/>
        <v/>
      </c>
      <c r="BN1530" s="53" t="str">
        <f t="shared" ca="1" si="13031"/>
        <v/>
      </c>
      <c r="BO1530" s="53" t="str">
        <f t="shared" ca="1" si="13031"/>
        <v/>
      </c>
      <c r="BP1530" s="53" t="str">
        <f t="shared" ca="1" si="13031"/>
        <v/>
      </c>
    </row>
    <row r="1531" spans="24:264" hidden="1" x14ac:dyDescent="0.3">
      <c r="X1531" s="51">
        <v>1531</v>
      </c>
      <c r="Y1531" s="8" t="s">
        <v>871</v>
      </c>
      <c r="Z1531" s="7">
        <v>8</v>
      </c>
      <c r="AE1531" s="7"/>
      <c r="AF1531" s="7" t="str">
        <f ca="1">IFERROR(HLOOKUP(AF$1523,INDIRECT(INDIRECT("$Y"&amp;1523+AF$852+($Z1531-1))&amp;1518):INDIRECT(INDIRECT("$Y"&amp;1523+AF$852+($Z1531-1))&amp;1522),3,FALSE)&amp;LEFT(HLOOKUP(AF$1523,INDIRECT(INDIRECT("$Y"&amp;1523+AF$852+($Z1531-1))&amp;1518):INDIRECT(INDIRECT("$Y"&amp;1523+AF$852+($Z1531-1))&amp;1522),4,FALSE),3),"")</f>
        <v/>
      </c>
      <c r="AG1531" s="7" t="str">
        <f ca="1">IFERROR(HLOOKUP(AG$1523,INDIRECT(INDIRECT("$Y"&amp;1523+AG$852+($Z1531-1))&amp;1518):INDIRECT(INDIRECT("$Y"&amp;1523+AG$852+($Z1531-1))&amp;1522),3,FALSE)&amp;LEFT(HLOOKUP(AG$1523,INDIRECT(INDIRECT("$Y"&amp;1523+AG$852+($Z1531-1))&amp;1518):INDIRECT(INDIRECT("$Y"&amp;1523+AG$852+($Z1531-1))&amp;1522),4,FALSE),3),"")</f>
        <v/>
      </c>
      <c r="AH1531" s="7" t="str">
        <f ca="1">IFERROR(HLOOKUP(AH$1523,INDIRECT(INDIRECT("$Y"&amp;1523+AH$852+($Z1531-1))&amp;1518):INDIRECT(INDIRECT("$Y"&amp;1523+AH$852+($Z1531-1))&amp;1522),3,FALSE)&amp;LEFT(HLOOKUP(AH$1523,INDIRECT(INDIRECT("$Y"&amp;1523+AH$852+($Z1531-1))&amp;1518):INDIRECT(INDIRECT("$Y"&amp;1523+AH$852+($Z1531-1))&amp;1522),4,FALSE),3),"")</f>
        <v/>
      </c>
      <c r="AI1531" s="7" t="str">
        <f ca="1">IFERROR(HLOOKUP(AI$1523,INDIRECT(INDIRECT("$Y"&amp;1523+AI$852+($Z1531-1))&amp;1518):INDIRECT(INDIRECT("$Y"&amp;1523+AI$852+($Z1531-1))&amp;1522),3,FALSE)&amp;LEFT(HLOOKUP(AI$1523,INDIRECT(INDIRECT("$Y"&amp;1523+AI$852+($Z1531-1))&amp;1518):INDIRECT(INDIRECT("$Y"&amp;1523+AI$852+($Z1531-1))&amp;1522),4,FALSE),3),"")</f>
        <v/>
      </c>
      <c r="AJ1531" s="7" t="str">
        <f ca="1">IFERROR(HLOOKUP(AJ$1523,INDIRECT(INDIRECT("$Y"&amp;1523+AJ$852+($Z1531-1))&amp;1518):INDIRECT(INDIRECT("$Y"&amp;1523+AJ$852+($Z1531-1))&amp;1522),3,FALSE)&amp;LEFT(HLOOKUP(AJ$1523,INDIRECT(INDIRECT("$Y"&amp;1523+AJ$852+($Z1531-1))&amp;1518):INDIRECT(INDIRECT("$Y"&amp;1523+AJ$852+($Z1531-1))&amp;1522),4,FALSE),3),"")</f>
        <v/>
      </c>
      <c r="AK1531" s="7" t="str">
        <f ca="1">IFERROR(HLOOKUP(AK$1523,INDIRECT(INDIRECT("$Y"&amp;1523+AK$852+($Z1531-1))&amp;1518):INDIRECT(INDIRECT("$Y"&amp;1523+AK$852+($Z1531-1))&amp;1522),3,FALSE)&amp;LEFT(HLOOKUP(AK$1523,INDIRECT(INDIRECT("$Y"&amp;1523+AK$852+($Z1531-1))&amp;1518):INDIRECT(INDIRECT("$Y"&amp;1523+AK$852+($Z1531-1))&amp;1522),4,FALSE),3),"")</f>
        <v/>
      </c>
      <c r="AL1531" s="7" t="str">
        <f ca="1">IFERROR(HLOOKUP(AL$1523,INDIRECT(INDIRECT("$Y"&amp;1523+AL$852+($Z1531-1))&amp;1518):INDIRECT(INDIRECT("$Y"&amp;1523+AL$852+($Z1531-1))&amp;1522),3,FALSE)&amp;LEFT(HLOOKUP(AL$1523,INDIRECT(INDIRECT("$Y"&amp;1523+AL$852+($Z1531-1))&amp;1518):INDIRECT(INDIRECT("$Y"&amp;1523+AL$852+($Z1531-1))&amp;1522),4,FALSE),3),"")</f>
        <v/>
      </c>
      <c r="AM1531" s="7" t="str">
        <f ca="1">IFERROR(HLOOKUP(AM$1523,INDIRECT(INDIRECT("$Y"&amp;1523+AM$852+($Z1531-1))&amp;1518):INDIRECT(INDIRECT("$Y"&amp;1523+AM$852+($Z1531-1))&amp;1522),3,FALSE)&amp;LEFT(HLOOKUP(AM$1523,INDIRECT(INDIRECT("$Y"&amp;1523+AM$852+($Z1531-1))&amp;1518):INDIRECT(INDIRECT("$Y"&amp;1523+AM$852+($Z1531-1))&amp;1522),4,FALSE),3),"")</f>
        <v/>
      </c>
      <c r="AN1531" s="7" t="str">
        <f ca="1">IFERROR(HLOOKUP(AN$1523,INDIRECT(INDIRECT("$Y"&amp;1523+AN$852+($Z1531-1))&amp;1518):INDIRECT(INDIRECT("$Y"&amp;1523+AN$852+($Z1531-1))&amp;1522),3,FALSE)&amp;LEFT(HLOOKUP(AN$1523,INDIRECT(INDIRECT("$Y"&amp;1523+AN$852+($Z1531-1))&amp;1518):INDIRECT(INDIRECT("$Y"&amp;1523+AN$852+($Z1531-1))&amp;1522),4,FALSE),3),"")</f>
        <v/>
      </c>
      <c r="AO1531" s="7" t="str">
        <f ca="1">IFERROR(HLOOKUP(AO$1523,INDIRECT(INDIRECT("$Y"&amp;1523+AO$852+($Z1531-1))&amp;1518):INDIRECT(INDIRECT("$Y"&amp;1523+AO$852+($Z1531-1))&amp;1522),3,FALSE)&amp;LEFT(HLOOKUP(AO$1523,INDIRECT(INDIRECT("$Y"&amp;1523+AO$852+($Z1531-1))&amp;1518):INDIRECT(INDIRECT("$Y"&amp;1523+AO$852+($Z1531-1))&amp;1522),4,FALSE),3),"")</f>
        <v/>
      </c>
      <c r="AP1531" s="7" t="str">
        <f ca="1">IFERROR(HLOOKUP(AP$1523,INDIRECT(INDIRECT("$Y"&amp;1523+AP$852+($Z1531-1))&amp;1518):INDIRECT(INDIRECT("$Y"&amp;1523+AP$852+($Z1531-1))&amp;1522),3,FALSE)&amp;LEFT(HLOOKUP(AP$1523,INDIRECT(INDIRECT("$Y"&amp;1523+AP$852+($Z1531-1))&amp;1518):INDIRECT(INDIRECT("$Y"&amp;1523+AP$852+($Z1531-1))&amp;1522),4,FALSE),3),"")</f>
        <v/>
      </c>
      <c r="AQ1531" s="7" t="str">
        <f ca="1">IFERROR(HLOOKUP(AQ$1523,INDIRECT(INDIRECT("$Y"&amp;1523+AQ$852+($Z1531-1))&amp;1518):INDIRECT(INDIRECT("$Y"&amp;1523+AQ$852+($Z1531-1))&amp;1522),3,FALSE)&amp;LEFT(HLOOKUP(AQ$1523,INDIRECT(INDIRECT("$Y"&amp;1523+AQ$852+($Z1531-1))&amp;1518):INDIRECT(INDIRECT("$Y"&amp;1523+AQ$852+($Z1531-1))&amp;1522),4,FALSE),3),"")</f>
        <v/>
      </c>
      <c r="AR1531" s="7" t="str">
        <f ca="1">IFERROR(HLOOKUP(AR$1523,INDIRECT(INDIRECT("$Y"&amp;1523+AR$852+($Z1531-1))&amp;1518):INDIRECT(INDIRECT("$Y"&amp;1523+AR$852+($Z1531-1))&amp;1522),3,FALSE)&amp;LEFT(HLOOKUP(AR$1523,INDIRECT(INDIRECT("$Y"&amp;1523+AR$852+($Z1531-1))&amp;1518):INDIRECT(INDIRECT("$Y"&amp;1523+AR$852+($Z1531-1))&amp;1522),4,FALSE),3),"")</f>
        <v/>
      </c>
      <c r="AS1531" s="7" t="str">
        <f ca="1">IFERROR(HLOOKUP(AS$1523,INDIRECT(INDIRECT("$Y"&amp;1523+AS$852+($Z1531-1))&amp;1518):INDIRECT(INDIRECT("$Y"&amp;1523+AS$852+($Z1531-1))&amp;1522),3,FALSE)&amp;LEFT(HLOOKUP(AS$1523,INDIRECT(INDIRECT("$Y"&amp;1523+AS$852+($Z1531-1))&amp;1518):INDIRECT(INDIRECT("$Y"&amp;1523+AS$852+($Z1531-1))&amp;1522),4,FALSE),3),"")</f>
        <v/>
      </c>
      <c r="AT1531" s="7" t="str">
        <f ca="1">IFERROR(HLOOKUP(AT$1523,INDIRECT(INDIRECT("$Y"&amp;1523+AT$852+($Z1531-1))&amp;1518):INDIRECT(INDIRECT("$Y"&amp;1523+AT$852+($Z1531-1))&amp;1522),3,FALSE)&amp;LEFT(HLOOKUP(AT$1523,INDIRECT(INDIRECT("$Y"&amp;1523+AT$852+($Z1531-1))&amp;1518):INDIRECT(INDIRECT("$Y"&amp;1523+AT$852+($Z1531-1))&amp;1522),4,FALSE),3),"")</f>
        <v/>
      </c>
      <c r="AU1531" s="7" t="str">
        <f ca="1">IFERROR(HLOOKUP(AU$1523,INDIRECT(INDIRECT("$Y"&amp;1523+AU$852+($Z1531-1))&amp;1518):INDIRECT(INDIRECT("$Y"&amp;1523+AU$852+($Z1531-1))&amp;1522),3,FALSE)&amp;LEFT(HLOOKUP(AU$1523,INDIRECT(INDIRECT("$Y"&amp;1523+AU$852+($Z1531-1))&amp;1518):INDIRECT(INDIRECT("$Y"&amp;1523+AU$852+($Z1531-1))&amp;1522),4,FALSE),3),"")</f>
        <v/>
      </c>
      <c r="AV1531" s="7" t="str">
        <f ca="1">IFERROR(HLOOKUP(AV$1523,INDIRECT(INDIRECT("$Y"&amp;1523+AV$852+($Z1531-1))&amp;1518):INDIRECT(INDIRECT("$Y"&amp;1523+AV$852+($Z1531-1))&amp;1522),3,FALSE)&amp;LEFT(HLOOKUP(AV$1523,INDIRECT(INDIRECT("$Y"&amp;1523+AV$852+($Z1531-1))&amp;1518):INDIRECT(INDIRECT("$Y"&amp;1523+AV$852+($Z1531-1))&amp;1522),4,FALSE),3),"")</f>
        <v/>
      </c>
      <c r="AW1531" s="7" t="str">
        <f ca="1">IFERROR(HLOOKUP(AW$1523,INDIRECT(INDIRECT("$Y"&amp;1523+AW$852+($Z1531-1))&amp;1518):INDIRECT(INDIRECT("$Y"&amp;1523+AW$852+($Z1531-1))&amp;1522),3,FALSE)&amp;LEFT(HLOOKUP(AW$1523,INDIRECT(INDIRECT("$Y"&amp;1523+AW$852+($Z1531-1))&amp;1518):INDIRECT(INDIRECT("$Y"&amp;1523+AW$852+($Z1531-1))&amp;1522),4,FALSE),3),"")</f>
        <v/>
      </c>
      <c r="AX1531" s="7" t="str">
        <f ca="1">IFERROR(HLOOKUP(AX$1523,INDIRECT(INDIRECT("$Y"&amp;1523+AX$852+($Z1531-1))&amp;1518):INDIRECT(INDIRECT("$Y"&amp;1523+AX$852+($Z1531-1))&amp;1522),3,FALSE)&amp;LEFT(HLOOKUP(AX$1523,INDIRECT(INDIRECT("$Y"&amp;1523+AX$852+($Z1531-1))&amp;1518):INDIRECT(INDIRECT("$Y"&amp;1523+AX$852+($Z1531-1))&amp;1522),4,FALSE),3),"")</f>
        <v/>
      </c>
      <c r="AY1531" s="53" t="str">
        <f t="shared" ca="1" si="13032"/>
        <v/>
      </c>
      <c r="AZ1531" s="53" t="str">
        <f t="shared" ca="1" si="13031"/>
        <v/>
      </c>
      <c r="BA1531" s="53" t="str">
        <f t="shared" ca="1" si="13031"/>
        <v/>
      </c>
      <c r="BB1531" s="53" t="str">
        <f t="shared" ca="1" si="13031"/>
        <v/>
      </c>
      <c r="BC1531" s="53" t="str">
        <f t="shared" ca="1" si="13031"/>
        <v/>
      </c>
      <c r="BD1531" s="53" t="str">
        <f t="shared" ca="1" si="13031"/>
        <v/>
      </c>
      <c r="BE1531" s="53" t="str">
        <f t="shared" ca="1" si="13031"/>
        <v/>
      </c>
      <c r="BF1531" s="53" t="str">
        <f t="shared" ca="1" si="13031"/>
        <v/>
      </c>
      <c r="BG1531" s="53" t="str">
        <f t="shared" ca="1" si="13031"/>
        <v/>
      </c>
      <c r="BH1531" s="53" t="str">
        <f t="shared" ca="1" si="13031"/>
        <v/>
      </c>
      <c r="BI1531" s="53" t="str">
        <f t="shared" ca="1" si="13031"/>
        <v/>
      </c>
      <c r="BJ1531" s="53" t="str">
        <f t="shared" ca="1" si="13031"/>
        <v/>
      </c>
      <c r="BK1531" s="53" t="str">
        <f t="shared" ca="1" si="13031"/>
        <v/>
      </c>
      <c r="BL1531" s="53" t="str">
        <f t="shared" ca="1" si="13031"/>
        <v/>
      </c>
      <c r="BM1531" s="53" t="str">
        <f t="shared" ca="1" si="13031"/>
        <v/>
      </c>
      <c r="BN1531" s="53" t="str">
        <f t="shared" ca="1" si="13031"/>
        <v/>
      </c>
      <c r="BO1531" s="53" t="str">
        <f t="shared" ca="1" si="13031"/>
        <v/>
      </c>
      <c r="BP1531" s="53" t="str">
        <f t="shared" ca="1" si="13031"/>
        <v/>
      </c>
    </row>
    <row r="1532" spans="24:264" hidden="1" x14ac:dyDescent="0.3">
      <c r="X1532" s="51">
        <v>1532</v>
      </c>
      <c r="Y1532" s="8" t="s">
        <v>872</v>
      </c>
      <c r="Z1532" s="7">
        <v>9</v>
      </c>
      <c r="AE1532" s="7"/>
      <c r="AF1532" s="7" t="str">
        <f ca="1">IFERROR(HLOOKUP(AF$1523,INDIRECT(INDIRECT("$Y"&amp;1523+AF$852+($Z1532-1))&amp;1518):INDIRECT(INDIRECT("$Y"&amp;1523+AF$852+($Z1532-1))&amp;1522),3,FALSE)&amp;LEFT(HLOOKUP(AF$1523,INDIRECT(INDIRECT("$Y"&amp;1523+AF$852+($Z1532-1))&amp;1518):INDIRECT(INDIRECT("$Y"&amp;1523+AF$852+($Z1532-1))&amp;1522),4,FALSE),3),"")</f>
        <v/>
      </c>
      <c r="AG1532" s="7" t="str">
        <f ca="1">IFERROR(HLOOKUP(AG$1523,INDIRECT(INDIRECT("$Y"&amp;1523+AG$852+($Z1532-1))&amp;1518):INDIRECT(INDIRECT("$Y"&amp;1523+AG$852+($Z1532-1))&amp;1522),3,FALSE)&amp;LEFT(HLOOKUP(AG$1523,INDIRECT(INDIRECT("$Y"&amp;1523+AG$852+($Z1532-1))&amp;1518):INDIRECT(INDIRECT("$Y"&amp;1523+AG$852+($Z1532-1))&amp;1522),4,FALSE),3),"")</f>
        <v/>
      </c>
      <c r="AH1532" s="7" t="str">
        <f ca="1">IFERROR(HLOOKUP(AH$1523,INDIRECT(INDIRECT("$Y"&amp;1523+AH$852+($Z1532-1))&amp;1518):INDIRECT(INDIRECT("$Y"&amp;1523+AH$852+($Z1532-1))&amp;1522),3,FALSE)&amp;LEFT(HLOOKUP(AH$1523,INDIRECT(INDIRECT("$Y"&amp;1523+AH$852+($Z1532-1))&amp;1518):INDIRECT(INDIRECT("$Y"&amp;1523+AH$852+($Z1532-1))&amp;1522),4,FALSE),3),"")</f>
        <v/>
      </c>
      <c r="AI1532" s="7" t="str">
        <f ca="1">IFERROR(HLOOKUP(AI$1523,INDIRECT(INDIRECT("$Y"&amp;1523+AI$852+($Z1532-1))&amp;1518):INDIRECT(INDIRECT("$Y"&amp;1523+AI$852+($Z1532-1))&amp;1522),3,FALSE)&amp;LEFT(HLOOKUP(AI$1523,INDIRECT(INDIRECT("$Y"&amp;1523+AI$852+($Z1532-1))&amp;1518):INDIRECT(INDIRECT("$Y"&amp;1523+AI$852+($Z1532-1))&amp;1522),4,FALSE),3),"")</f>
        <v/>
      </c>
      <c r="AJ1532" s="7" t="str">
        <f ca="1">IFERROR(HLOOKUP(AJ$1523,INDIRECT(INDIRECT("$Y"&amp;1523+AJ$852+($Z1532-1))&amp;1518):INDIRECT(INDIRECT("$Y"&amp;1523+AJ$852+($Z1532-1))&amp;1522),3,FALSE)&amp;LEFT(HLOOKUP(AJ$1523,INDIRECT(INDIRECT("$Y"&amp;1523+AJ$852+($Z1532-1))&amp;1518):INDIRECT(INDIRECT("$Y"&amp;1523+AJ$852+($Z1532-1))&amp;1522),4,FALSE),3),"")</f>
        <v/>
      </c>
      <c r="AK1532" s="7" t="str">
        <f ca="1">IFERROR(HLOOKUP(AK$1523,INDIRECT(INDIRECT("$Y"&amp;1523+AK$852+($Z1532-1))&amp;1518):INDIRECT(INDIRECT("$Y"&amp;1523+AK$852+($Z1532-1))&amp;1522),3,FALSE)&amp;LEFT(HLOOKUP(AK$1523,INDIRECT(INDIRECT("$Y"&amp;1523+AK$852+($Z1532-1))&amp;1518):INDIRECT(INDIRECT("$Y"&amp;1523+AK$852+($Z1532-1))&amp;1522),4,FALSE),3),"")</f>
        <v/>
      </c>
      <c r="AL1532" s="7" t="str">
        <f ca="1">IFERROR(HLOOKUP(AL$1523,INDIRECT(INDIRECT("$Y"&amp;1523+AL$852+($Z1532-1))&amp;1518):INDIRECT(INDIRECT("$Y"&amp;1523+AL$852+($Z1532-1))&amp;1522),3,FALSE)&amp;LEFT(HLOOKUP(AL$1523,INDIRECT(INDIRECT("$Y"&amp;1523+AL$852+($Z1532-1))&amp;1518):INDIRECT(INDIRECT("$Y"&amp;1523+AL$852+($Z1532-1))&amp;1522),4,FALSE),3),"")</f>
        <v/>
      </c>
      <c r="AM1532" s="7" t="str">
        <f ca="1">IFERROR(HLOOKUP(AM$1523,INDIRECT(INDIRECT("$Y"&amp;1523+AM$852+($Z1532-1))&amp;1518):INDIRECT(INDIRECT("$Y"&amp;1523+AM$852+($Z1532-1))&amp;1522),3,FALSE)&amp;LEFT(HLOOKUP(AM$1523,INDIRECT(INDIRECT("$Y"&amp;1523+AM$852+($Z1532-1))&amp;1518):INDIRECT(INDIRECT("$Y"&amp;1523+AM$852+($Z1532-1))&amp;1522),4,FALSE),3),"")</f>
        <v/>
      </c>
      <c r="AN1532" s="7" t="str">
        <f ca="1">IFERROR(HLOOKUP(AN$1523,INDIRECT(INDIRECT("$Y"&amp;1523+AN$852+($Z1532-1))&amp;1518):INDIRECT(INDIRECT("$Y"&amp;1523+AN$852+($Z1532-1))&amp;1522),3,FALSE)&amp;LEFT(HLOOKUP(AN$1523,INDIRECT(INDIRECT("$Y"&amp;1523+AN$852+($Z1532-1))&amp;1518):INDIRECT(INDIRECT("$Y"&amp;1523+AN$852+($Z1532-1))&amp;1522),4,FALSE),3),"")</f>
        <v/>
      </c>
      <c r="AO1532" s="7" t="str">
        <f ca="1">IFERROR(HLOOKUP(AO$1523,INDIRECT(INDIRECT("$Y"&amp;1523+AO$852+($Z1532-1))&amp;1518):INDIRECT(INDIRECT("$Y"&amp;1523+AO$852+($Z1532-1))&amp;1522),3,FALSE)&amp;LEFT(HLOOKUP(AO$1523,INDIRECT(INDIRECT("$Y"&amp;1523+AO$852+($Z1532-1))&amp;1518):INDIRECT(INDIRECT("$Y"&amp;1523+AO$852+($Z1532-1))&amp;1522),4,FALSE),3),"")</f>
        <v/>
      </c>
      <c r="AP1532" s="7" t="str">
        <f ca="1">IFERROR(HLOOKUP(AP$1523,INDIRECT(INDIRECT("$Y"&amp;1523+AP$852+($Z1532-1))&amp;1518):INDIRECT(INDIRECT("$Y"&amp;1523+AP$852+($Z1532-1))&amp;1522),3,FALSE)&amp;LEFT(HLOOKUP(AP$1523,INDIRECT(INDIRECT("$Y"&amp;1523+AP$852+($Z1532-1))&amp;1518):INDIRECT(INDIRECT("$Y"&amp;1523+AP$852+($Z1532-1))&amp;1522),4,FALSE),3),"")</f>
        <v/>
      </c>
      <c r="AQ1532" s="7" t="str">
        <f ca="1">IFERROR(HLOOKUP(AQ$1523,INDIRECT(INDIRECT("$Y"&amp;1523+AQ$852+($Z1532-1))&amp;1518):INDIRECT(INDIRECT("$Y"&amp;1523+AQ$852+($Z1532-1))&amp;1522),3,FALSE)&amp;LEFT(HLOOKUP(AQ$1523,INDIRECT(INDIRECT("$Y"&amp;1523+AQ$852+($Z1532-1))&amp;1518):INDIRECT(INDIRECT("$Y"&amp;1523+AQ$852+($Z1532-1))&amp;1522),4,FALSE),3),"")</f>
        <v/>
      </c>
      <c r="AR1532" s="7" t="str">
        <f ca="1">IFERROR(HLOOKUP(AR$1523,INDIRECT(INDIRECT("$Y"&amp;1523+AR$852+($Z1532-1))&amp;1518):INDIRECT(INDIRECT("$Y"&amp;1523+AR$852+($Z1532-1))&amp;1522),3,FALSE)&amp;LEFT(HLOOKUP(AR$1523,INDIRECT(INDIRECT("$Y"&amp;1523+AR$852+($Z1532-1))&amp;1518):INDIRECT(INDIRECT("$Y"&amp;1523+AR$852+($Z1532-1))&amp;1522),4,FALSE),3),"")</f>
        <v/>
      </c>
      <c r="AS1532" s="7" t="str">
        <f ca="1">IFERROR(HLOOKUP(AS$1523,INDIRECT(INDIRECT("$Y"&amp;1523+AS$852+($Z1532-1))&amp;1518):INDIRECT(INDIRECT("$Y"&amp;1523+AS$852+($Z1532-1))&amp;1522),3,FALSE)&amp;LEFT(HLOOKUP(AS$1523,INDIRECT(INDIRECT("$Y"&amp;1523+AS$852+($Z1532-1))&amp;1518):INDIRECT(INDIRECT("$Y"&amp;1523+AS$852+($Z1532-1))&amp;1522),4,FALSE),3),"")</f>
        <v/>
      </c>
      <c r="AT1532" s="7" t="str">
        <f ca="1">IFERROR(HLOOKUP(AT$1523,INDIRECT(INDIRECT("$Y"&amp;1523+AT$852+($Z1532-1))&amp;1518):INDIRECT(INDIRECT("$Y"&amp;1523+AT$852+($Z1532-1))&amp;1522),3,FALSE)&amp;LEFT(HLOOKUP(AT$1523,INDIRECT(INDIRECT("$Y"&amp;1523+AT$852+($Z1532-1))&amp;1518):INDIRECT(INDIRECT("$Y"&amp;1523+AT$852+($Z1532-1))&amp;1522),4,FALSE),3),"")</f>
        <v/>
      </c>
      <c r="AU1532" s="7" t="str">
        <f ca="1">IFERROR(HLOOKUP(AU$1523,INDIRECT(INDIRECT("$Y"&amp;1523+AU$852+($Z1532-1))&amp;1518):INDIRECT(INDIRECT("$Y"&amp;1523+AU$852+($Z1532-1))&amp;1522),3,FALSE)&amp;LEFT(HLOOKUP(AU$1523,INDIRECT(INDIRECT("$Y"&amp;1523+AU$852+($Z1532-1))&amp;1518):INDIRECT(INDIRECT("$Y"&amp;1523+AU$852+($Z1532-1))&amp;1522),4,FALSE),3),"")</f>
        <v/>
      </c>
      <c r="AV1532" s="7" t="str">
        <f ca="1">IFERROR(HLOOKUP(AV$1523,INDIRECT(INDIRECT("$Y"&amp;1523+AV$852+($Z1532-1))&amp;1518):INDIRECT(INDIRECT("$Y"&amp;1523+AV$852+($Z1532-1))&amp;1522),3,FALSE)&amp;LEFT(HLOOKUP(AV$1523,INDIRECT(INDIRECT("$Y"&amp;1523+AV$852+($Z1532-1))&amp;1518):INDIRECT(INDIRECT("$Y"&amp;1523+AV$852+($Z1532-1))&amp;1522),4,FALSE),3),"")</f>
        <v/>
      </c>
      <c r="AW1532" s="7" t="str">
        <f ca="1">IFERROR(HLOOKUP(AW$1523,INDIRECT(INDIRECT("$Y"&amp;1523+AW$852+($Z1532-1))&amp;1518):INDIRECT(INDIRECT("$Y"&amp;1523+AW$852+($Z1532-1))&amp;1522),3,FALSE)&amp;LEFT(HLOOKUP(AW$1523,INDIRECT(INDIRECT("$Y"&amp;1523+AW$852+($Z1532-1))&amp;1518):INDIRECT(INDIRECT("$Y"&amp;1523+AW$852+($Z1532-1))&amp;1522),4,FALSE),3),"")</f>
        <v/>
      </c>
      <c r="AX1532" s="7" t="str">
        <f ca="1">IFERROR(HLOOKUP(AX$1523,INDIRECT(INDIRECT("$Y"&amp;1523+AX$852+($Z1532-1))&amp;1518):INDIRECT(INDIRECT("$Y"&amp;1523+AX$852+($Z1532-1))&amp;1522),3,FALSE)&amp;LEFT(HLOOKUP(AX$1523,INDIRECT(INDIRECT("$Y"&amp;1523+AX$852+($Z1532-1))&amp;1518):INDIRECT(INDIRECT("$Y"&amp;1523+AX$852+($Z1532-1))&amp;1522),4,FALSE),3),"")</f>
        <v/>
      </c>
      <c r="AY1532" s="53" t="str">
        <f t="shared" ca="1" si="13032"/>
        <v/>
      </c>
      <c r="AZ1532" s="53" t="str">
        <f t="shared" ca="1" si="13031"/>
        <v/>
      </c>
      <c r="BA1532" s="53" t="str">
        <f t="shared" ca="1" si="13031"/>
        <v/>
      </c>
      <c r="BB1532" s="53" t="str">
        <f t="shared" ca="1" si="13031"/>
        <v/>
      </c>
      <c r="BC1532" s="53" t="str">
        <f t="shared" ca="1" si="13031"/>
        <v/>
      </c>
      <c r="BD1532" s="53" t="str">
        <f t="shared" ca="1" si="13031"/>
        <v/>
      </c>
      <c r="BE1532" s="53" t="str">
        <f t="shared" ca="1" si="13031"/>
        <v/>
      </c>
      <c r="BF1532" s="53" t="str">
        <f t="shared" ca="1" si="13031"/>
        <v/>
      </c>
      <c r="BG1532" s="53" t="str">
        <f t="shared" ca="1" si="13031"/>
        <v/>
      </c>
      <c r="BH1532" s="53" t="str">
        <f t="shared" ca="1" si="13031"/>
        <v/>
      </c>
      <c r="BI1532" s="53" t="str">
        <f t="shared" ca="1" si="13031"/>
        <v/>
      </c>
      <c r="BJ1532" s="53" t="str">
        <f t="shared" ca="1" si="13031"/>
        <v/>
      </c>
      <c r="BK1532" s="53" t="str">
        <f t="shared" ca="1" si="13031"/>
        <v/>
      </c>
      <c r="BL1532" s="53" t="str">
        <f t="shared" ca="1" si="13031"/>
        <v/>
      </c>
      <c r="BM1532" s="53" t="str">
        <f t="shared" ca="1" si="13031"/>
        <v/>
      </c>
      <c r="BN1532" s="53" t="str">
        <f t="shared" ca="1" si="13031"/>
        <v/>
      </c>
      <c r="BO1532" s="53" t="str">
        <f t="shared" ca="1" si="13031"/>
        <v/>
      </c>
      <c r="BP1532" s="53" t="str">
        <f t="shared" ca="1" si="13031"/>
        <v/>
      </c>
    </row>
    <row r="1533" spans="24:264" hidden="1" x14ac:dyDescent="0.3">
      <c r="X1533" s="51">
        <v>1533</v>
      </c>
      <c r="Y1533" s="8" t="s">
        <v>856</v>
      </c>
      <c r="Z1533" s="7">
        <v>10</v>
      </c>
      <c r="AE1533" s="7"/>
      <c r="AF1533" s="7" t="str">
        <f ca="1">IFERROR(HLOOKUP(AF$1523,INDIRECT(INDIRECT("$Y"&amp;1523+AF$852+($Z1533-1))&amp;1518):INDIRECT(INDIRECT("$Y"&amp;1523+AF$852+($Z1533-1))&amp;1522),3,FALSE)&amp;LEFT(HLOOKUP(AF$1523,INDIRECT(INDIRECT("$Y"&amp;1523+AF$852+($Z1533-1))&amp;1518):INDIRECT(INDIRECT("$Y"&amp;1523+AF$852+($Z1533-1))&amp;1522),4,FALSE),3),"")</f>
        <v/>
      </c>
      <c r="AG1533" s="7" t="str">
        <f ca="1">IFERROR(HLOOKUP(AG$1523,INDIRECT(INDIRECT("$Y"&amp;1523+AG$852+($Z1533-1))&amp;1518):INDIRECT(INDIRECT("$Y"&amp;1523+AG$852+($Z1533-1))&amp;1522),3,FALSE)&amp;LEFT(HLOOKUP(AG$1523,INDIRECT(INDIRECT("$Y"&amp;1523+AG$852+($Z1533-1))&amp;1518):INDIRECT(INDIRECT("$Y"&amp;1523+AG$852+($Z1533-1))&amp;1522),4,FALSE),3),"")</f>
        <v/>
      </c>
      <c r="AH1533" s="7" t="str">
        <f ca="1">IFERROR(HLOOKUP(AH$1523,INDIRECT(INDIRECT("$Y"&amp;1523+AH$852+($Z1533-1))&amp;1518):INDIRECT(INDIRECT("$Y"&amp;1523+AH$852+($Z1533-1))&amp;1522),3,FALSE)&amp;LEFT(HLOOKUP(AH$1523,INDIRECT(INDIRECT("$Y"&amp;1523+AH$852+($Z1533-1))&amp;1518):INDIRECT(INDIRECT("$Y"&amp;1523+AH$852+($Z1533-1))&amp;1522),4,FALSE),3),"")</f>
        <v/>
      </c>
      <c r="AI1533" s="7" t="str">
        <f ca="1">IFERROR(HLOOKUP(AI$1523,INDIRECT(INDIRECT("$Y"&amp;1523+AI$852+($Z1533-1))&amp;1518):INDIRECT(INDIRECT("$Y"&amp;1523+AI$852+($Z1533-1))&amp;1522),3,FALSE)&amp;LEFT(HLOOKUP(AI$1523,INDIRECT(INDIRECT("$Y"&amp;1523+AI$852+($Z1533-1))&amp;1518):INDIRECT(INDIRECT("$Y"&amp;1523+AI$852+($Z1533-1))&amp;1522),4,FALSE),3),"")</f>
        <v/>
      </c>
      <c r="AJ1533" s="7" t="str">
        <f ca="1">IFERROR(HLOOKUP(AJ$1523,INDIRECT(INDIRECT("$Y"&amp;1523+AJ$852+($Z1533-1))&amp;1518):INDIRECT(INDIRECT("$Y"&amp;1523+AJ$852+($Z1533-1))&amp;1522),3,FALSE)&amp;LEFT(HLOOKUP(AJ$1523,INDIRECT(INDIRECT("$Y"&amp;1523+AJ$852+($Z1533-1))&amp;1518):INDIRECT(INDIRECT("$Y"&amp;1523+AJ$852+($Z1533-1))&amp;1522),4,FALSE),3),"")</f>
        <v/>
      </c>
      <c r="AK1533" s="7" t="str">
        <f ca="1">IFERROR(HLOOKUP(AK$1523,INDIRECT(INDIRECT("$Y"&amp;1523+AK$852+($Z1533-1))&amp;1518):INDIRECT(INDIRECT("$Y"&amp;1523+AK$852+($Z1533-1))&amp;1522),3,FALSE)&amp;LEFT(HLOOKUP(AK$1523,INDIRECT(INDIRECT("$Y"&amp;1523+AK$852+($Z1533-1))&amp;1518):INDIRECT(INDIRECT("$Y"&amp;1523+AK$852+($Z1533-1))&amp;1522),4,FALSE),3),"")</f>
        <v/>
      </c>
      <c r="AL1533" s="7" t="str">
        <f ca="1">IFERROR(HLOOKUP(AL$1523,INDIRECT(INDIRECT("$Y"&amp;1523+AL$852+($Z1533-1))&amp;1518):INDIRECT(INDIRECT("$Y"&amp;1523+AL$852+($Z1533-1))&amp;1522),3,FALSE)&amp;LEFT(HLOOKUP(AL$1523,INDIRECT(INDIRECT("$Y"&amp;1523+AL$852+($Z1533-1))&amp;1518):INDIRECT(INDIRECT("$Y"&amp;1523+AL$852+($Z1533-1))&amp;1522),4,FALSE),3),"")</f>
        <v/>
      </c>
      <c r="AM1533" s="7" t="str">
        <f ca="1">IFERROR(HLOOKUP(AM$1523,INDIRECT(INDIRECT("$Y"&amp;1523+AM$852+($Z1533-1))&amp;1518):INDIRECT(INDIRECT("$Y"&amp;1523+AM$852+($Z1533-1))&amp;1522),3,FALSE)&amp;LEFT(HLOOKUP(AM$1523,INDIRECT(INDIRECT("$Y"&amp;1523+AM$852+($Z1533-1))&amp;1518):INDIRECT(INDIRECT("$Y"&amp;1523+AM$852+($Z1533-1))&amp;1522),4,FALSE),3),"")</f>
        <v/>
      </c>
      <c r="AN1533" s="7" t="str">
        <f ca="1">IFERROR(HLOOKUP(AN$1523,INDIRECT(INDIRECT("$Y"&amp;1523+AN$852+($Z1533-1))&amp;1518):INDIRECT(INDIRECT("$Y"&amp;1523+AN$852+($Z1533-1))&amp;1522),3,FALSE)&amp;LEFT(HLOOKUP(AN$1523,INDIRECT(INDIRECT("$Y"&amp;1523+AN$852+($Z1533-1))&amp;1518):INDIRECT(INDIRECT("$Y"&amp;1523+AN$852+($Z1533-1))&amp;1522),4,FALSE),3),"")</f>
        <v/>
      </c>
      <c r="AO1533" s="7" t="str">
        <f ca="1">IFERROR(HLOOKUP(AO$1523,INDIRECT(INDIRECT("$Y"&amp;1523+AO$852+($Z1533-1))&amp;1518):INDIRECT(INDIRECT("$Y"&amp;1523+AO$852+($Z1533-1))&amp;1522),3,FALSE)&amp;LEFT(HLOOKUP(AO$1523,INDIRECT(INDIRECT("$Y"&amp;1523+AO$852+($Z1533-1))&amp;1518):INDIRECT(INDIRECT("$Y"&amp;1523+AO$852+($Z1533-1))&amp;1522),4,FALSE),3),"")</f>
        <v/>
      </c>
      <c r="AP1533" s="7" t="str">
        <f ca="1">IFERROR(HLOOKUP(AP$1523,INDIRECT(INDIRECT("$Y"&amp;1523+AP$852+($Z1533-1))&amp;1518):INDIRECT(INDIRECT("$Y"&amp;1523+AP$852+($Z1533-1))&amp;1522),3,FALSE)&amp;LEFT(HLOOKUP(AP$1523,INDIRECT(INDIRECT("$Y"&amp;1523+AP$852+($Z1533-1))&amp;1518):INDIRECT(INDIRECT("$Y"&amp;1523+AP$852+($Z1533-1))&amp;1522),4,FALSE),3),"")</f>
        <v/>
      </c>
      <c r="AQ1533" s="7" t="str">
        <f ca="1">IFERROR(HLOOKUP(AQ$1523,INDIRECT(INDIRECT("$Y"&amp;1523+AQ$852+($Z1533-1))&amp;1518):INDIRECT(INDIRECT("$Y"&amp;1523+AQ$852+($Z1533-1))&amp;1522),3,FALSE)&amp;LEFT(HLOOKUP(AQ$1523,INDIRECT(INDIRECT("$Y"&amp;1523+AQ$852+($Z1533-1))&amp;1518):INDIRECT(INDIRECT("$Y"&amp;1523+AQ$852+($Z1533-1))&amp;1522),4,FALSE),3),"")</f>
        <v/>
      </c>
      <c r="AR1533" s="7" t="str">
        <f ca="1">IFERROR(HLOOKUP(AR$1523,INDIRECT(INDIRECT("$Y"&amp;1523+AR$852+($Z1533-1))&amp;1518):INDIRECT(INDIRECT("$Y"&amp;1523+AR$852+($Z1533-1))&amp;1522),3,FALSE)&amp;LEFT(HLOOKUP(AR$1523,INDIRECT(INDIRECT("$Y"&amp;1523+AR$852+($Z1533-1))&amp;1518):INDIRECT(INDIRECT("$Y"&amp;1523+AR$852+($Z1533-1))&amp;1522),4,FALSE),3),"")</f>
        <v/>
      </c>
      <c r="AS1533" s="7" t="str">
        <f ca="1">IFERROR(HLOOKUP(AS$1523,INDIRECT(INDIRECT("$Y"&amp;1523+AS$852+($Z1533-1))&amp;1518):INDIRECT(INDIRECT("$Y"&amp;1523+AS$852+($Z1533-1))&amp;1522),3,FALSE)&amp;LEFT(HLOOKUP(AS$1523,INDIRECT(INDIRECT("$Y"&amp;1523+AS$852+($Z1533-1))&amp;1518):INDIRECT(INDIRECT("$Y"&amp;1523+AS$852+($Z1533-1))&amp;1522),4,FALSE),3),"")</f>
        <v/>
      </c>
      <c r="AT1533" s="7" t="str">
        <f ca="1">IFERROR(HLOOKUP(AT$1523,INDIRECT(INDIRECT("$Y"&amp;1523+AT$852+($Z1533-1))&amp;1518):INDIRECT(INDIRECT("$Y"&amp;1523+AT$852+($Z1533-1))&amp;1522),3,FALSE)&amp;LEFT(HLOOKUP(AT$1523,INDIRECT(INDIRECT("$Y"&amp;1523+AT$852+($Z1533-1))&amp;1518):INDIRECT(INDIRECT("$Y"&amp;1523+AT$852+($Z1533-1))&amp;1522),4,FALSE),3),"")</f>
        <v/>
      </c>
      <c r="AU1533" s="7" t="str">
        <f ca="1">IFERROR(HLOOKUP(AU$1523,INDIRECT(INDIRECT("$Y"&amp;1523+AU$852+($Z1533-1))&amp;1518):INDIRECT(INDIRECT("$Y"&amp;1523+AU$852+($Z1533-1))&amp;1522),3,FALSE)&amp;LEFT(HLOOKUP(AU$1523,INDIRECT(INDIRECT("$Y"&amp;1523+AU$852+($Z1533-1))&amp;1518):INDIRECT(INDIRECT("$Y"&amp;1523+AU$852+($Z1533-1))&amp;1522),4,FALSE),3),"")</f>
        <v/>
      </c>
      <c r="AV1533" s="7" t="str">
        <f ca="1">IFERROR(HLOOKUP(AV$1523,INDIRECT(INDIRECT("$Y"&amp;1523+AV$852+($Z1533-1))&amp;1518):INDIRECT(INDIRECT("$Y"&amp;1523+AV$852+($Z1533-1))&amp;1522),3,FALSE)&amp;LEFT(HLOOKUP(AV$1523,INDIRECT(INDIRECT("$Y"&amp;1523+AV$852+($Z1533-1))&amp;1518):INDIRECT(INDIRECT("$Y"&amp;1523+AV$852+($Z1533-1))&amp;1522),4,FALSE),3),"")</f>
        <v/>
      </c>
      <c r="AW1533" s="7" t="str">
        <f ca="1">IFERROR(HLOOKUP(AW$1523,INDIRECT(INDIRECT("$Y"&amp;1523+AW$852+($Z1533-1))&amp;1518):INDIRECT(INDIRECT("$Y"&amp;1523+AW$852+($Z1533-1))&amp;1522),3,FALSE)&amp;LEFT(HLOOKUP(AW$1523,INDIRECT(INDIRECT("$Y"&amp;1523+AW$852+($Z1533-1))&amp;1518):INDIRECT(INDIRECT("$Y"&amp;1523+AW$852+($Z1533-1))&amp;1522),4,FALSE),3),"")</f>
        <v/>
      </c>
      <c r="AX1533" s="7" t="str">
        <f ca="1">IFERROR(HLOOKUP(AX$1523,INDIRECT(INDIRECT("$Y"&amp;1523+AX$852+($Z1533-1))&amp;1518):INDIRECT(INDIRECT("$Y"&amp;1523+AX$852+($Z1533-1))&amp;1522),3,FALSE)&amp;LEFT(HLOOKUP(AX$1523,INDIRECT(INDIRECT("$Y"&amp;1523+AX$852+($Z1533-1))&amp;1518):INDIRECT(INDIRECT("$Y"&amp;1523+AX$852+($Z1533-1))&amp;1522),4,FALSE),3),"")</f>
        <v/>
      </c>
      <c r="AY1533" s="53" t="str">
        <f t="shared" ca="1" si="13032"/>
        <v/>
      </c>
      <c r="AZ1533" s="53" t="str">
        <f t="shared" ca="1" si="13031"/>
        <v/>
      </c>
      <c r="BA1533" s="53" t="str">
        <f t="shared" ca="1" si="13031"/>
        <v/>
      </c>
      <c r="BB1533" s="53" t="str">
        <f t="shared" ca="1" si="13031"/>
        <v/>
      </c>
      <c r="BC1533" s="53" t="str">
        <f t="shared" ca="1" si="13031"/>
        <v/>
      </c>
      <c r="BD1533" s="53" t="str">
        <f t="shared" ca="1" si="13031"/>
        <v/>
      </c>
      <c r="BE1533" s="53" t="str">
        <f t="shared" ca="1" si="13031"/>
        <v/>
      </c>
      <c r="BF1533" s="53" t="str">
        <f t="shared" ca="1" si="13031"/>
        <v/>
      </c>
      <c r="BG1533" s="53" t="str">
        <f t="shared" ca="1" si="13031"/>
        <v/>
      </c>
      <c r="BH1533" s="53" t="str">
        <f t="shared" ca="1" si="13031"/>
        <v/>
      </c>
      <c r="BI1533" s="53" t="str">
        <f t="shared" ca="1" si="13031"/>
        <v/>
      </c>
      <c r="BJ1533" s="53" t="str">
        <f t="shared" ca="1" si="13031"/>
        <v/>
      </c>
      <c r="BK1533" s="53" t="str">
        <f t="shared" ca="1" si="13031"/>
        <v/>
      </c>
      <c r="BL1533" s="53" t="str">
        <f t="shared" ca="1" si="13031"/>
        <v/>
      </c>
      <c r="BM1533" s="53" t="str">
        <f t="shared" ca="1" si="13031"/>
        <v/>
      </c>
      <c r="BN1533" s="53" t="str">
        <f t="shared" ca="1" si="13031"/>
        <v/>
      </c>
      <c r="BO1533" s="53" t="str">
        <f t="shared" ca="1" si="13031"/>
        <v/>
      </c>
      <c r="BP1533" s="53" t="str">
        <f t="shared" ca="1" si="13031"/>
        <v/>
      </c>
    </row>
    <row r="1534" spans="24:264" hidden="1" x14ac:dyDescent="0.3">
      <c r="X1534" s="51">
        <v>1534</v>
      </c>
      <c r="Y1534" s="8" t="s">
        <v>873</v>
      </c>
      <c r="Z1534" s="7">
        <v>11</v>
      </c>
      <c r="AE1534" s="7"/>
      <c r="AF1534" s="7" t="str">
        <f ca="1">IFERROR(HLOOKUP(AF$1523,INDIRECT(INDIRECT("$Y"&amp;1523+AF$852+($Z1534-1))&amp;1518):INDIRECT(INDIRECT("$Y"&amp;1523+AF$852+($Z1534-1))&amp;1522),3,FALSE)&amp;LEFT(HLOOKUP(AF$1523,INDIRECT(INDIRECT("$Y"&amp;1523+AF$852+($Z1534-1))&amp;1518):INDIRECT(INDIRECT("$Y"&amp;1523+AF$852+($Z1534-1))&amp;1522),4,FALSE),3),"")</f>
        <v/>
      </c>
      <c r="AG1534" s="7" t="str">
        <f ca="1">IFERROR(HLOOKUP(AG$1523,INDIRECT(INDIRECT("$Y"&amp;1523+AG$852+($Z1534-1))&amp;1518):INDIRECT(INDIRECT("$Y"&amp;1523+AG$852+($Z1534-1))&amp;1522),3,FALSE)&amp;LEFT(HLOOKUP(AG$1523,INDIRECT(INDIRECT("$Y"&amp;1523+AG$852+($Z1534-1))&amp;1518):INDIRECT(INDIRECT("$Y"&amp;1523+AG$852+($Z1534-1))&amp;1522),4,FALSE),3),"")</f>
        <v/>
      </c>
      <c r="AH1534" s="7" t="str">
        <f ca="1">IFERROR(HLOOKUP(AH$1523,INDIRECT(INDIRECT("$Y"&amp;1523+AH$852+($Z1534-1))&amp;1518):INDIRECT(INDIRECT("$Y"&amp;1523+AH$852+($Z1534-1))&amp;1522),3,FALSE)&amp;LEFT(HLOOKUP(AH$1523,INDIRECT(INDIRECT("$Y"&amp;1523+AH$852+($Z1534-1))&amp;1518):INDIRECT(INDIRECT("$Y"&amp;1523+AH$852+($Z1534-1))&amp;1522),4,FALSE),3),"")</f>
        <v/>
      </c>
      <c r="AI1534" s="7" t="str">
        <f ca="1">IFERROR(HLOOKUP(AI$1523,INDIRECT(INDIRECT("$Y"&amp;1523+AI$852+($Z1534-1))&amp;1518):INDIRECT(INDIRECT("$Y"&amp;1523+AI$852+($Z1534-1))&amp;1522),3,FALSE)&amp;LEFT(HLOOKUP(AI$1523,INDIRECT(INDIRECT("$Y"&amp;1523+AI$852+($Z1534-1))&amp;1518):INDIRECT(INDIRECT("$Y"&amp;1523+AI$852+($Z1534-1))&amp;1522),4,FALSE),3),"")</f>
        <v/>
      </c>
      <c r="AJ1534" s="7" t="str">
        <f ca="1">IFERROR(HLOOKUP(AJ$1523,INDIRECT(INDIRECT("$Y"&amp;1523+AJ$852+($Z1534-1))&amp;1518):INDIRECT(INDIRECT("$Y"&amp;1523+AJ$852+($Z1534-1))&amp;1522),3,FALSE)&amp;LEFT(HLOOKUP(AJ$1523,INDIRECT(INDIRECT("$Y"&amp;1523+AJ$852+($Z1534-1))&amp;1518):INDIRECT(INDIRECT("$Y"&amp;1523+AJ$852+($Z1534-1))&amp;1522),4,FALSE),3),"")</f>
        <v/>
      </c>
      <c r="AK1534" s="7" t="str">
        <f ca="1">IFERROR(HLOOKUP(AK$1523,INDIRECT(INDIRECT("$Y"&amp;1523+AK$852+($Z1534-1))&amp;1518):INDIRECT(INDIRECT("$Y"&amp;1523+AK$852+($Z1534-1))&amp;1522),3,FALSE)&amp;LEFT(HLOOKUP(AK$1523,INDIRECT(INDIRECT("$Y"&amp;1523+AK$852+($Z1534-1))&amp;1518):INDIRECT(INDIRECT("$Y"&amp;1523+AK$852+($Z1534-1))&amp;1522),4,FALSE),3),"")</f>
        <v/>
      </c>
      <c r="AL1534" s="7" t="str">
        <f ca="1">IFERROR(HLOOKUP(AL$1523,INDIRECT(INDIRECT("$Y"&amp;1523+AL$852+($Z1534-1))&amp;1518):INDIRECT(INDIRECT("$Y"&amp;1523+AL$852+($Z1534-1))&amp;1522),3,FALSE)&amp;LEFT(HLOOKUP(AL$1523,INDIRECT(INDIRECT("$Y"&amp;1523+AL$852+($Z1534-1))&amp;1518):INDIRECT(INDIRECT("$Y"&amp;1523+AL$852+($Z1534-1))&amp;1522),4,FALSE),3),"")</f>
        <v/>
      </c>
      <c r="AM1534" s="7" t="str">
        <f ca="1">IFERROR(HLOOKUP(AM$1523,INDIRECT(INDIRECT("$Y"&amp;1523+AM$852+($Z1534-1))&amp;1518):INDIRECT(INDIRECT("$Y"&amp;1523+AM$852+($Z1534-1))&amp;1522),3,FALSE)&amp;LEFT(HLOOKUP(AM$1523,INDIRECT(INDIRECT("$Y"&amp;1523+AM$852+($Z1534-1))&amp;1518):INDIRECT(INDIRECT("$Y"&amp;1523+AM$852+($Z1534-1))&amp;1522),4,FALSE),3),"")</f>
        <v/>
      </c>
      <c r="AN1534" s="7" t="str">
        <f ca="1">IFERROR(HLOOKUP(AN$1523,INDIRECT(INDIRECT("$Y"&amp;1523+AN$852+($Z1534-1))&amp;1518):INDIRECT(INDIRECT("$Y"&amp;1523+AN$852+($Z1534-1))&amp;1522),3,FALSE)&amp;LEFT(HLOOKUP(AN$1523,INDIRECT(INDIRECT("$Y"&amp;1523+AN$852+($Z1534-1))&amp;1518):INDIRECT(INDIRECT("$Y"&amp;1523+AN$852+($Z1534-1))&amp;1522),4,FALSE),3),"")</f>
        <v/>
      </c>
      <c r="AO1534" s="7" t="str">
        <f ca="1">IFERROR(HLOOKUP(AO$1523,INDIRECT(INDIRECT("$Y"&amp;1523+AO$852+($Z1534-1))&amp;1518):INDIRECT(INDIRECT("$Y"&amp;1523+AO$852+($Z1534-1))&amp;1522),3,FALSE)&amp;LEFT(HLOOKUP(AO$1523,INDIRECT(INDIRECT("$Y"&amp;1523+AO$852+($Z1534-1))&amp;1518):INDIRECT(INDIRECT("$Y"&amp;1523+AO$852+($Z1534-1))&amp;1522),4,FALSE),3),"")</f>
        <v/>
      </c>
      <c r="AP1534" s="7" t="str">
        <f ca="1">IFERROR(HLOOKUP(AP$1523,INDIRECT(INDIRECT("$Y"&amp;1523+AP$852+($Z1534-1))&amp;1518):INDIRECT(INDIRECT("$Y"&amp;1523+AP$852+($Z1534-1))&amp;1522),3,FALSE)&amp;LEFT(HLOOKUP(AP$1523,INDIRECT(INDIRECT("$Y"&amp;1523+AP$852+($Z1534-1))&amp;1518):INDIRECT(INDIRECT("$Y"&amp;1523+AP$852+($Z1534-1))&amp;1522),4,FALSE),3),"")</f>
        <v/>
      </c>
      <c r="AQ1534" s="7" t="str">
        <f ca="1">IFERROR(HLOOKUP(AQ$1523,INDIRECT(INDIRECT("$Y"&amp;1523+AQ$852+($Z1534-1))&amp;1518):INDIRECT(INDIRECT("$Y"&amp;1523+AQ$852+($Z1534-1))&amp;1522),3,FALSE)&amp;LEFT(HLOOKUP(AQ$1523,INDIRECT(INDIRECT("$Y"&amp;1523+AQ$852+($Z1534-1))&amp;1518):INDIRECT(INDIRECT("$Y"&amp;1523+AQ$852+($Z1534-1))&amp;1522),4,FALSE),3),"")</f>
        <v/>
      </c>
      <c r="AR1534" s="7" t="str">
        <f ca="1">IFERROR(HLOOKUP(AR$1523,INDIRECT(INDIRECT("$Y"&amp;1523+AR$852+($Z1534-1))&amp;1518):INDIRECT(INDIRECT("$Y"&amp;1523+AR$852+($Z1534-1))&amp;1522),3,FALSE)&amp;LEFT(HLOOKUP(AR$1523,INDIRECT(INDIRECT("$Y"&amp;1523+AR$852+($Z1534-1))&amp;1518):INDIRECT(INDIRECT("$Y"&amp;1523+AR$852+($Z1534-1))&amp;1522),4,FALSE),3),"")</f>
        <v/>
      </c>
      <c r="AS1534" s="7" t="str">
        <f ca="1">IFERROR(HLOOKUP(AS$1523,INDIRECT(INDIRECT("$Y"&amp;1523+AS$852+($Z1534-1))&amp;1518):INDIRECT(INDIRECT("$Y"&amp;1523+AS$852+($Z1534-1))&amp;1522),3,FALSE)&amp;LEFT(HLOOKUP(AS$1523,INDIRECT(INDIRECT("$Y"&amp;1523+AS$852+($Z1534-1))&amp;1518):INDIRECT(INDIRECT("$Y"&amp;1523+AS$852+($Z1534-1))&amp;1522),4,FALSE),3),"")</f>
        <v/>
      </c>
      <c r="AT1534" s="7" t="str">
        <f ca="1">IFERROR(HLOOKUP(AT$1523,INDIRECT(INDIRECT("$Y"&amp;1523+AT$852+($Z1534-1))&amp;1518):INDIRECT(INDIRECT("$Y"&amp;1523+AT$852+($Z1534-1))&amp;1522),3,FALSE)&amp;LEFT(HLOOKUP(AT$1523,INDIRECT(INDIRECT("$Y"&amp;1523+AT$852+($Z1534-1))&amp;1518):INDIRECT(INDIRECT("$Y"&amp;1523+AT$852+($Z1534-1))&amp;1522),4,FALSE),3),"")</f>
        <v/>
      </c>
      <c r="AU1534" s="7" t="str">
        <f ca="1">IFERROR(HLOOKUP(AU$1523,INDIRECT(INDIRECT("$Y"&amp;1523+AU$852+($Z1534-1))&amp;1518):INDIRECT(INDIRECT("$Y"&amp;1523+AU$852+($Z1534-1))&amp;1522),3,FALSE)&amp;LEFT(HLOOKUP(AU$1523,INDIRECT(INDIRECT("$Y"&amp;1523+AU$852+($Z1534-1))&amp;1518):INDIRECT(INDIRECT("$Y"&amp;1523+AU$852+($Z1534-1))&amp;1522),4,FALSE),3),"")</f>
        <v/>
      </c>
      <c r="AV1534" s="7" t="str">
        <f ca="1">IFERROR(HLOOKUP(AV$1523,INDIRECT(INDIRECT("$Y"&amp;1523+AV$852+($Z1534-1))&amp;1518):INDIRECT(INDIRECT("$Y"&amp;1523+AV$852+($Z1534-1))&amp;1522),3,FALSE)&amp;LEFT(HLOOKUP(AV$1523,INDIRECT(INDIRECT("$Y"&amp;1523+AV$852+($Z1534-1))&amp;1518):INDIRECT(INDIRECT("$Y"&amp;1523+AV$852+($Z1534-1))&amp;1522),4,FALSE),3),"")</f>
        <v/>
      </c>
      <c r="AW1534" s="7" t="str">
        <f ca="1">IFERROR(HLOOKUP(AW$1523,INDIRECT(INDIRECT("$Y"&amp;1523+AW$852+($Z1534-1))&amp;1518):INDIRECT(INDIRECT("$Y"&amp;1523+AW$852+($Z1534-1))&amp;1522),3,FALSE)&amp;LEFT(HLOOKUP(AW$1523,INDIRECT(INDIRECT("$Y"&amp;1523+AW$852+($Z1534-1))&amp;1518):INDIRECT(INDIRECT("$Y"&amp;1523+AW$852+($Z1534-1))&amp;1522),4,FALSE),3),"")</f>
        <v/>
      </c>
      <c r="AX1534" s="7" t="str">
        <f ca="1">IFERROR(HLOOKUP(AX$1523,INDIRECT(INDIRECT("$Y"&amp;1523+AX$852+($Z1534-1))&amp;1518):INDIRECT(INDIRECT("$Y"&amp;1523+AX$852+($Z1534-1))&amp;1522),3,FALSE)&amp;LEFT(HLOOKUP(AX$1523,INDIRECT(INDIRECT("$Y"&amp;1523+AX$852+($Z1534-1))&amp;1518):INDIRECT(INDIRECT("$Y"&amp;1523+AX$852+($Z1534-1))&amp;1522),4,FALSE),3),"")</f>
        <v/>
      </c>
      <c r="AY1534" s="53" t="str">
        <f t="shared" ca="1" si="13032"/>
        <v/>
      </c>
      <c r="AZ1534" s="53" t="str">
        <f t="shared" ca="1" si="13031"/>
        <v/>
      </c>
      <c r="BA1534" s="53" t="str">
        <f t="shared" ca="1" si="13031"/>
        <v/>
      </c>
      <c r="BB1534" s="53" t="str">
        <f t="shared" ca="1" si="13031"/>
        <v/>
      </c>
      <c r="BC1534" s="53" t="str">
        <f t="shared" ca="1" si="13031"/>
        <v/>
      </c>
      <c r="BD1534" s="53" t="str">
        <f t="shared" ca="1" si="13031"/>
        <v/>
      </c>
      <c r="BE1534" s="53" t="str">
        <f t="shared" ca="1" si="13031"/>
        <v/>
      </c>
      <c r="BF1534" s="53" t="str">
        <f t="shared" ca="1" si="13031"/>
        <v/>
      </c>
      <c r="BG1534" s="53" t="str">
        <f t="shared" ca="1" si="13031"/>
        <v/>
      </c>
      <c r="BH1534" s="53" t="str">
        <f t="shared" ca="1" si="13031"/>
        <v/>
      </c>
      <c r="BI1534" s="53" t="str">
        <f t="shared" ca="1" si="13031"/>
        <v/>
      </c>
      <c r="BJ1534" s="53" t="str">
        <f t="shared" ca="1" si="13031"/>
        <v/>
      </c>
      <c r="BK1534" s="53" t="str">
        <f t="shared" ca="1" si="13031"/>
        <v/>
      </c>
      <c r="BL1534" s="53" t="str">
        <f t="shared" ca="1" si="13031"/>
        <v/>
      </c>
      <c r="BM1534" s="53" t="str">
        <f t="shared" ca="1" si="13031"/>
        <v/>
      </c>
      <c r="BN1534" s="53" t="str">
        <f t="shared" ca="1" si="13031"/>
        <v/>
      </c>
      <c r="BO1534" s="53" t="str">
        <f t="shared" ca="1" si="13031"/>
        <v/>
      </c>
      <c r="BP1534" s="53" t="str">
        <f t="shared" ca="1" si="13031"/>
        <v/>
      </c>
    </row>
    <row r="1535" spans="24:264" hidden="1" x14ac:dyDescent="0.3">
      <c r="X1535" s="51">
        <v>1535</v>
      </c>
      <c r="Y1535" s="8" t="s">
        <v>874</v>
      </c>
      <c r="Z1535" s="7">
        <v>12</v>
      </c>
      <c r="AE1535" s="7"/>
      <c r="AF1535" s="7" t="str">
        <f ca="1">IFERROR(HLOOKUP(AF$1523,INDIRECT(INDIRECT("$Y"&amp;1523+AF$852+($Z1535-1))&amp;1518):INDIRECT(INDIRECT("$Y"&amp;1523+AF$852+($Z1535-1))&amp;1522),3,FALSE)&amp;LEFT(HLOOKUP(AF$1523,INDIRECT(INDIRECT("$Y"&amp;1523+AF$852+($Z1535-1))&amp;1518):INDIRECT(INDIRECT("$Y"&amp;1523+AF$852+($Z1535-1))&amp;1522),4,FALSE),3),"")</f>
        <v/>
      </c>
      <c r="AG1535" s="7" t="str">
        <f ca="1">IFERROR(HLOOKUP(AG$1523,INDIRECT(INDIRECT("$Y"&amp;1523+AG$852+($Z1535-1))&amp;1518):INDIRECT(INDIRECT("$Y"&amp;1523+AG$852+($Z1535-1))&amp;1522),3,FALSE)&amp;LEFT(HLOOKUP(AG$1523,INDIRECT(INDIRECT("$Y"&amp;1523+AG$852+($Z1535-1))&amp;1518):INDIRECT(INDIRECT("$Y"&amp;1523+AG$852+($Z1535-1))&amp;1522),4,FALSE),3),"")</f>
        <v/>
      </c>
      <c r="AH1535" s="7" t="str">
        <f ca="1">IFERROR(HLOOKUP(AH$1523,INDIRECT(INDIRECT("$Y"&amp;1523+AH$852+($Z1535-1))&amp;1518):INDIRECT(INDIRECT("$Y"&amp;1523+AH$852+($Z1535-1))&amp;1522),3,FALSE)&amp;LEFT(HLOOKUP(AH$1523,INDIRECT(INDIRECT("$Y"&amp;1523+AH$852+($Z1535-1))&amp;1518):INDIRECT(INDIRECT("$Y"&amp;1523+AH$852+($Z1535-1))&amp;1522),4,FALSE),3),"")</f>
        <v/>
      </c>
      <c r="AI1535" s="7" t="str">
        <f ca="1">IFERROR(HLOOKUP(AI$1523,INDIRECT(INDIRECT("$Y"&amp;1523+AI$852+($Z1535-1))&amp;1518):INDIRECT(INDIRECT("$Y"&amp;1523+AI$852+($Z1535-1))&amp;1522),3,FALSE)&amp;LEFT(HLOOKUP(AI$1523,INDIRECT(INDIRECT("$Y"&amp;1523+AI$852+($Z1535-1))&amp;1518):INDIRECT(INDIRECT("$Y"&amp;1523+AI$852+($Z1535-1))&amp;1522),4,FALSE),3),"")</f>
        <v/>
      </c>
      <c r="AJ1535" s="7" t="str">
        <f ca="1">IFERROR(HLOOKUP(AJ$1523,INDIRECT(INDIRECT("$Y"&amp;1523+AJ$852+($Z1535-1))&amp;1518):INDIRECT(INDIRECT("$Y"&amp;1523+AJ$852+($Z1535-1))&amp;1522),3,FALSE)&amp;LEFT(HLOOKUP(AJ$1523,INDIRECT(INDIRECT("$Y"&amp;1523+AJ$852+($Z1535-1))&amp;1518):INDIRECT(INDIRECT("$Y"&amp;1523+AJ$852+($Z1535-1))&amp;1522),4,FALSE),3),"")</f>
        <v/>
      </c>
      <c r="AK1535" s="7" t="str">
        <f ca="1">IFERROR(HLOOKUP(AK$1523,INDIRECT(INDIRECT("$Y"&amp;1523+AK$852+($Z1535-1))&amp;1518):INDIRECT(INDIRECT("$Y"&amp;1523+AK$852+($Z1535-1))&amp;1522),3,FALSE)&amp;LEFT(HLOOKUP(AK$1523,INDIRECT(INDIRECT("$Y"&amp;1523+AK$852+($Z1535-1))&amp;1518):INDIRECT(INDIRECT("$Y"&amp;1523+AK$852+($Z1535-1))&amp;1522),4,FALSE),3),"")</f>
        <v/>
      </c>
      <c r="AL1535" s="7" t="str">
        <f ca="1">IFERROR(HLOOKUP(AL$1523,INDIRECT(INDIRECT("$Y"&amp;1523+AL$852+($Z1535-1))&amp;1518):INDIRECT(INDIRECT("$Y"&amp;1523+AL$852+($Z1535-1))&amp;1522),3,FALSE)&amp;LEFT(HLOOKUP(AL$1523,INDIRECT(INDIRECT("$Y"&amp;1523+AL$852+($Z1535-1))&amp;1518):INDIRECT(INDIRECT("$Y"&amp;1523+AL$852+($Z1535-1))&amp;1522),4,FALSE),3),"")</f>
        <v/>
      </c>
      <c r="AM1535" s="7" t="str">
        <f ca="1">IFERROR(HLOOKUP(AM$1523,INDIRECT(INDIRECT("$Y"&amp;1523+AM$852+($Z1535-1))&amp;1518):INDIRECT(INDIRECT("$Y"&amp;1523+AM$852+($Z1535-1))&amp;1522),3,FALSE)&amp;LEFT(HLOOKUP(AM$1523,INDIRECT(INDIRECT("$Y"&amp;1523+AM$852+($Z1535-1))&amp;1518):INDIRECT(INDIRECT("$Y"&amp;1523+AM$852+($Z1535-1))&amp;1522),4,FALSE),3),"")</f>
        <v/>
      </c>
      <c r="AN1535" s="7" t="str">
        <f ca="1">IFERROR(HLOOKUP(AN$1523,INDIRECT(INDIRECT("$Y"&amp;1523+AN$852+($Z1535-1))&amp;1518):INDIRECT(INDIRECT("$Y"&amp;1523+AN$852+($Z1535-1))&amp;1522),3,FALSE)&amp;LEFT(HLOOKUP(AN$1523,INDIRECT(INDIRECT("$Y"&amp;1523+AN$852+($Z1535-1))&amp;1518):INDIRECT(INDIRECT("$Y"&amp;1523+AN$852+($Z1535-1))&amp;1522),4,FALSE),3),"")</f>
        <v/>
      </c>
      <c r="AO1535" s="7" t="str">
        <f ca="1">IFERROR(HLOOKUP(AO$1523,INDIRECT(INDIRECT("$Y"&amp;1523+AO$852+($Z1535-1))&amp;1518):INDIRECT(INDIRECT("$Y"&amp;1523+AO$852+($Z1535-1))&amp;1522),3,FALSE)&amp;LEFT(HLOOKUP(AO$1523,INDIRECT(INDIRECT("$Y"&amp;1523+AO$852+($Z1535-1))&amp;1518):INDIRECT(INDIRECT("$Y"&amp;1523+AO$852+($Z1535-1))&amp;1522),4,FALSE),3),"")</f>
        <v/>
      </c>
      <c r="AP1535" s="7" t="str">
        <f ca="1">IFERROR(HLOOKUP(AP$1523,INDIRECT(INDIRECT("$Y"&amp;1523+AP$852+($Z1535-1))&amp;1518):INDIRECT(INDIRECT("$Y"&amp;1523+AP$852+($Z1535-1))&amp;1522),3,FALSE)&amp;LEFT(HLOOKUP(AP$1523,INDIRECT(INDIRECT("$Y"&amp;1523+AP$852+($Z1535-1))&amp;1518):INDIRECT(INDIRECT("$Y"&amp;1523+AP$852+($Z1535-1))&amp;1522),4,FALSE),3),"")</f>
        <v/>
      </c>
      <c r="AQ1535" s="7" t="str">
        <f ca="1">IFERROR(HLOOKUP(AQ$1523,INDIRECT(INDIRECT("$Y"&amp;1523+AQ$852+($Z1535-1))&amp;1518):INDIRECT(INDIRECT("$Y"&amp;1523+AQ$852+($Z1535-1))&amp;1522),3,FALSE)&amp;LEFT(HLOOKUP(AQ$1523,INDIRECT(INDIRECT("$Y"&amp;1523+AQ$852+($Z1535-1))&amp;1518):INDIRECT(INDIRECT("$Y"&amp;1523+AQ$852+($Z1535-1))&amp;1522),4,FALSE),3),"")</f>
        <v/>
      </c>
      <c r="AR1535" s="7" t="str">
        <f ca="1">IFERROR(HLOOKUP(AR$1523,INDIRECT(INDIRECT("$Y"&amp;1523+AR$852+($Z1535-1))&amp;1518):INDIRECT(INDIRECT("$Y"&amp;1523+AR$852+($Z1535-1))&amp;1522),3,FALSE)&amp;LEFT(HLOOKUP(AR$1523,INDIRECT(INDIRECT("$Y"&amp;1523+AR$852+($Z1535-1))&amp;1518):INDIRECT(INDIRECT("$Y"&amp;1523+AR$852+($Z1535-1))&amp;1522),4,FALSE),3),"")</f>
        <v/>
      </c>
      <c r="AS1535" s="7" t="str">
        <f ca="1">IFERROR(HLOOKUP(AS$1523,INDIRECT(INDIRECT("$Y"&amp;1523+AS$852+($Z1535-1))&amp;1518):INDIRECT(INDIRECT("$Y"&amp;1523+AS$852+($Z1535-1))&amp;1522),3,FALSE)&amp;LEFT(HLOOKUP(AS$1523,INDIRECT(INDIRECT("$Y"&amp;1523+AS$852+($Z1535-1))&amp;1518):INDIRECT(INDIRECT("$Y"&amp;1523+AS$852+($Z1535-1))&amp;1522),4,FALSE),3),"")</f>
        <v/>
      </c>
      <c r="AT1535" s="7" t="str">
        <f ca="1">IFERROR(HLOOKUP(AT$1523,INDIRECT(INDIRECT("$Y"&amp;1523+AT$852+($Z1535-1))&amp;1518):INDIRECT(INDIRECT("$Y"&amp;1523+AT$852+($Z1535-1))&amp;1522),3,FALSE)&amp;LEFT(HLOOKUP(AT$1523,INDIRECT(INDIRECT("$Y"&amp;1523+AT$852+($Z1535-1))&amp;1518):INDIRECT(INDIRECT("$Y"&amp;1523+AT$852+($Z1535-1))&amp;1522),4,FALSE),3),"")</f>
        <v/>
      </c>
      <c r="AU1535" s="7" t="str">
        <f ca="1">IFERROR(HLOOKUP(AU$1523,INDIRECT(INDIRECT("$Y"&amp;1523+AU$852+($Z1535-1))&amp;1518):INDIRECT(INDIRECT("$Y"&amp;1523+AU$852+($Z1535-1))&amp;1522),3,FALSE)&amp;LEFT(HLOOKUP(AU$1523,INDIRECT(INDIRECT("$Y"&amp;1523+AU$852+($Z1535-1))&amp;1518):INDIRECT(INDIRECT("$Y"&amp;1523+AU$852+($Z1535-1))&amp;1522),4,FALSE),3),"")</f>
        <v/>
      </c>
      <c r="AV1535" s="7" t="str">
        <f ca="1">IFERROR(HLOOKUP(AV$1523,INDIRECT(INDIRECT("$Y"&amp;1523+AV$852+($Z1535-1))&amp;1518):INDIRECT(INDIRECT("$Y"&amp;1523+AV$852+($Z1535-1))&amp;1522),3,FALSE)&amp;LEFT(HLOOKUP(AV$1523,INDIRECT(INDIRECT("$Y"&amp;1523+AV$852+($Z1535-1))&amp;1518):INDIRECT(INDIRECT("$Y"&amp;1523+AV$852+($Z1535-1))&amp;1522),4,FALSE),3),"")</f>
        <v/>
      </c>
      <c r="AW1535" s="7" t="str">
        <f ca="1">IFERROR(HLOOKUP(AW$1523,INDIRECT(INDIRECT("$Y"&amp;1523+AW$852+($Z1535-1))&amp;1518):INDIRECT(INDIRECT("$Y"&amp;1523+AW$852+($Z1535-1))&amp;1522),3,FALSE)&amp;LEFT(HLOOKUP(AW$1523,INDIRECT(INDIRECT("$Y"&amp;1523+AW$852+($Z1535-1))&amp;1518):INDIRECT(INDIRECT("$Y"&amp;1523+AW$852+($Z1535-1))&amp;1522),4,FALSE),3),"")</f>
        <v/>
      </c>
      <c r="AX1535" s="7" t="str">
        <f ca="1">IFERROR(HLOOKUP(AX$1523,INDIRECT(INDIRECT("$Y"&amp;1523+AX$852+($Z1535-1))&amp;1518):INDIRECT(INDIRECT("$Y"&amp;1523+AX$852+($Z1535-1))&amp;1522),3,FALSE)&amp;LEFT(HLOOKUP(AX$1523,INDIRECT(INDIRECT("$Y"&amp;1523+AX$852+($Z1535-1))&amp;1518):INDIRECT(INDIRECT("$Y"&amp;1523+AX$852+($Z1535-1))&amp;1522),4,FALSE),3),"")</f>
        <v/>
      </c>
      <c r="AY1535" s="53" t="str">
        <f t="shared" ca="1" si="13032"/>
        <v/>
      </c>
      <c r="AZ1535" s="53" t="str">
        <f t="shared" ca="1" si="13031"/>
        <v/>
      </c>
      <c r="BA1535" s="53" t="str">
        <f t="shared" ca="1" si="13031"/>
        <v/>
      </c>
      <c r="BB1535" s="53" t="str">
        <f t="shared" ca="1" si="13031"/>
        <v/>
      </c>
      <c r="BC1535" s="53" t="str">
        <f t="shared" ca="1" si="13031"/>
        <v/>
      </c>
      <c r="BD1535" s="53" t="str">
        <f t="shared" ca="1" si="13031"/>
        <v/>
      </c>
      <c r="BE1535" s="53" t="str">
        <f t="shared" ca="1" si="13031"/>
        <v/>
      </c>
      <c r="BF1535" s="53" t="str">
        <f t="shared" ca="1" si="13031"/>
        <v/>
      </c>
      <c r="BG1535" s="53" t="str">
        <f t="shared" ca="1" si="13031"/>
        <v/>
      </c>
      <c r="BH1535" s="53" t="str">
        <f t="shared" ca="1" si="13031"/>
        <v/>
      </c>
      <c r="BI1535" s="53" t="str">
        <f t="shared" ca="1" si="13031"/>
        <v/>
      </c>
      <c r="BJ1535" s="53" t="str">
        <f t="shared" ca="1" si="13031"/>
        <v/>
      </c>
      <c r="BK1535" s="53" t="str">
        <f t="shared" ca="1" si="13031"/>
        <v/>
      </c>
      <c r="BL1535" s="53" t="str">
        <f t="shared" ca="1" si="13031"/>
        <v/>
      </c>
      <c r="BM1535" s="53" t="str">
        <f t="shared" ca="1" si="13031"/>
        <v/>
      </c>
      <c r="BN1535" s="53" t="str">
        <f t="shared" ca="1" si="13031"/>
        <v/>
      </c>
      <c r="BO1535" s="53" t="str">
        <f t="shared" ca="1" si="13031"/>
        <v/>
      </c>
      <c r="BP1535" s="53" t="str">
        <f t="shared" ca="1" si="13031"/>
        <v/>
      </c>
    </row>
    <row r="1536" spans="24:264" hidden="1" x14ac:dyDescent="0.3">
      <c r="X1536" s="51">
        <v>1536</v>
      </c>
      <c r="Y1536" s="8" t="s">
        <v>859</v>
      </c>
      <c r="Z1536" s="7">
        <v>13</v>
      </c>
      <c r="AE1536" s="7"/>
      <c r="AF1536" s="7" t="str">
        <f ca="1">IFERROR(HLOOKUP(AF$1523,INDIRECT(INDIRECT("$Y"&amp;1523+AF$852+($Z1536-1))&amp;1518):INDIRECT(INDIRECT("$Y"&amp;1523+AF$852+($Z1536-1))&amp;1522),3,FALSE)&amp;LEFT(HLOOKUP(AF$1523,INDIRECT(INDIRECT("$Y"&amp;1523+AF$852+($Z1536-1))&amp;1518):INDIRECT(INDIRECT("$Y"&amp;1523+AF$852+($Z1536-1))&amp;1522),4,FALSE),3),"")</f>
        <v/>
      </c>
      <c r="AG1536" s="7" t="str">
        <f ca="1">IFERROR(HLOOKUP(AG$1523,INDIRECT(INDIRECT("$Y"&amp;1523+AG$852+($Z1536-1))&amp;1518):INDIRECT(INDIRECT("$Y"&amp;1523+AG$852+($Z1536-1))&amp;1522),3,FALSE)&amp;LEFT(HLOOKUP(AG$1523,INDIRECT(INDIRECT("$Y"&amp;1523+AG$852+($Z1536-1))&amp;1518):INDIRECT(INDIRECT("$Y"&amp;1523+AG$852+($Z1536-1))&amp;1522),4,FALSE),3),"")</f>
        <v/>
      </c>
      <c r="AH1536" s="7" t="str">
        <f ca="1">IFERROR(HLOOKUP(AH$1523,INDIRECT(INDIRECT("$Y"&amp;1523+AH$852+($Z1536-1))&amp;1518):INDIRECT(INDIRECT("$Y"&amp;1523+AH$852+($Z1536-1))&amp;1522),3,FALSE)&amp;LEFT(HLOOKUP(AH$1523,INDIRECT(INDIRECT("$Y"&amp;1523+AH$852+($Z1536-1))&amp;1518):INDIRECT(INDIRECT("$Y"&amp;1523+AH$852+($Z1536-1))&amp;1522),4,FALSE),3),"")</f>
        <v/>
      </c>
      <c r="AI1536" s="7" t="str">
        <f ca="1">IFERROR(HLOOKUP(AI$1523,INDIRECT(INDIRECT("$Y"&amp;1523+AI$852+($Z1536-1))&amp;1518):INDIRECT(INDIRECT("$Y"&amp;1523+AI$852+($Z1536-1))&amp;1522),3,FALSE)&amp;LEFT(HLOOKUP(AI$1523,INDIRECT(INDIRECT("$Y"&amp;1523+AI$852+($Z1536-1))&amp;1518):INDIRECT(INDIRECT("$Y"&amp;1523+AI$852+($Z1536-1))&amp;1522),4,FALSE),3),"")</f>
        <v/>
      </c>
      <c r="AJ1536" s="7" t="str">
        <f ca="1">IFERROR(HLOOKUP(AJ$1523,INDIRECT(INDIRECT("$Y"&amp;1523+AJ$852+($Z1536-1))&amp;1518):INDIRECT(INDIRECT("$Y"&amp;1523+AJ$852+($Z1536-1))&amp;1522),3,FALSE)&amp;LEFT(HLOOKUP(AJ$1523,INDIRECT(INDIRECT("$Y"&amp;1523+AJ$852+($Z1536-1))&amp;1518):INDIRECT(INDIRECT("$Y"&amp;1523+AJ$852+($Z1536-1))&amp;1522),4,FALSE),3),"")</f>
        <v/>
      </c>
      <c r="AK1536" s="7" t="str">
        <f ca="1">IFERROR(HLOOKUP(AK$1523,INDIRECT(INDIRECT("$Y"&amp;1523+AK$852+($Z1536-1))&amp;1518):INDIRECT(INDIRECT("$Y"&amp;1523+AK$852+($Z1536-1))&amp;1522),3,FALSE)&amp;LEFT(HLOOKUP(AK$1523,INDIRECT(INDIRECT("$Y"&amp;1523+AK$852+($Z1536-1))&amp;1518):INDIRECT(INDIRECT("$Y"&amp;1523+AK$852+($Z1536-1))&amp;1522),4,FALSE),3),"")</f>
        <v/>
      </c>
      <c r="AL1536" s="7" t="str">
        <f ca="1">IFERROR(HLOOKUP(AL$1523,INDIRECT(INDIRECT("$Y"&amp;1523+AL$852+($Z1536-1))&amp;1518):INDIRECT(INDIRECT("$Y"&amp;1523+AL$852+($Z1536-1))&amp;1522),3,FALSE)&amp;LEFT(HLOOKUP(AL$1523,INDIRECT(INDIRECT("$Y"&amp;1523+AL$852+($Z1536-1))&amp;1518):INDIRECT(INDIRECT("$Y"&amp;1523+AL$852+($Z1536-1))&amp;1522),4,FALSE),3),"")</f>
        <v/>
      </c>
      <c r="AM1536" s="7" t="str">
        <f ca="1">IFERROR(HLOOKUP(AM$1523,INDIRECT(INDIRECT("$Y"&amp;1523+AM$852+($Z1536-1))&amp;1518):INDIRECT(INDIRECT("$Y"&amp;1523+AM$852+($Z1536-1))&amp;1522),3,FALSE)&amp;LEFT(HLOOKUP(AM$1523,INDIRECT(INDIRECT("$Y"&amp;1523+AM$852+($Z1536-1))&amp;1518):INDIRECT(INDIRECT("$Y"&amp;1523+AM$852+($Z1536-1))&amp;1522),4,FALSE),3),"")</f>
        <v/>
      </c>
      <c r="AN1536" s="7" t="str">
        <f ca="1">IFERROR(HLOOKUP(AN$1523,INDIRECT(INDIRECT("$Y"&amp;1523+AN$852+($Z1536-1))&amp;1518):INDIRECT(INDIRECT("$Y"&amp;1523+AN$852+($Z1536-1))&amp;1522),3,FALSE)&amp;LEFT(HLOOKUP(AN$1523,INDIRECT(INDIRECT("$Y"&amp;1523+AN$852+($Z1536-1))&amp;1518):INDIRECT(INDIRECT("$Y"&amp;1523+AN$852+($Z1536-1))&amp;1522),4,FALSE),3),"")</f>
        <v/>
      </c>
      <c r="AO1536" s="7" t="str">
        <f ca="1">IFERROR(HLOOKUP(AO$1523,INDIRECT(INDIRECT("$Y"&amp;1523+AO$852+($Z1536-1))&amp;1518):INDIRECT(INDIRECT("$Y"&amp;1523+AO$852+($Z1536-1))&amp;1522),3,FALSE)&amp;LEFT(HLOOKUP(AO$1523,INDIRECT(INDIRECT("$Y"&amp;1523+AO$852+($Z1536-1))&amp;1518):INDIRECT(INDIRECT("$Y"&amp;1523+AO$852+($Z1536-1))&amp;1522),4,FALSE),3),"")</f>
        <v/>
      </c>
      <c r="AP1536" s="7" t="str">
        <f ca="1">IFERROR(HLOOKUP(AP$1523,INDIRECT(INDIRECT("$Y"&amp;1523+AP$852+($Z1536-1))&amp;1518):INDIRECT(INDIRECT("$Y"&amp;1523+AP$852+($Z1536-1))&amp;1522),3,FALSE)&amp;LEFT(HLOOKUP(AP$1523,INDIRECT(INDIRECT("$Y"&amp;1523+AP$852+($Z1536-1))&amp;1518):INDIRECT(INDIRECT("$Y"&amp;1523+AP$852+($Z1536-1))&amp;1522),4,FALSE),3),"")</f>
        <v/>
      </c>
      <c r="AQ1536" s="7" t="str">
        <f ca="1">IFERROR(HLOOKUP(AQ$1523,INDIRECT(INDIRECT("$Y"&amp;1523+AQ$852+($Z1536-1))&amp;1518):INDIRECT(INDIRECT("$Y"&amp;1523+AQ$852+($Z1536-1))&amp;1522),3,FALSE)&amp;LEFT(HLOOKUP(AQ$1523,INDIRECT(INDIRECT("$Y"&amp;1523+AQ$852+($Z1536-1))&amp;1518):INDIRECT(INDIRECT("$Y"&amp;1523+AQ$852+($Z1536-1))&amp;1522),4,FALSE),3),"")</f>
        <v/>
      </c>
      <c r="AR1536" s="7" t="str">
        <f ca="1">IFERROR(HLOOKUP(AR$1523,INDIRECT(INDIRECT("$Y"&amp;1523+AR$852+($Z1536-1))&amp;1518):INDIRECT(INDIRECT("$Y"&amp;1523+AR$852+($Z1536-1))&amp;1522),3,FALSE)&amp;LEFT(HLOOKUP(AR$1523,INDIRECT(INDIRECT("$Y"&amp;1523+AR$852+($Z1536-1))&amp;1518):INDIRECT(INDIRECT("$Y"&amp;1523+AR$852+($Z1536-1))&amp;1522),4,FALSE),3),"")</f>
        <v/>
      </c>
      <c r="AS1536" s="7" t="str">
        <f ca="1">IFERROR(HLOOKUP(AS$1523,INDIRECT(INDIRECT("$Y"&amp;1523+AS$852+($Z1536-1))&amp;1518):INDIRECT(INDIRECT("$Y"&amp;1523+AS$852+($Z1536-1))&amp;1522),3,FALSE)&amp;LEFT(HLOOKUP(AS$1523,INDIRECT(INDIRECT("$Y"&amp;1523+AS$852+($Z1536-1))&amp;1518):INDIRECT(INDIRECT("$Y"&amp;1523+AS$852+($Z1536-1))&amp;1522),4,FALSE),3),"")</f>
        <v/>
      </c>
      <c r="AT1536" s="7" t="str">
        <f ca="1">IFERROR(HLOOKUP(AT$1523,INDIRECT(INDIRECT("$Y"&amp;1523+AT$852+($Z1536-1))&amp;1518):INDIRECT(INDIRECT("$Y"&amp;1523+AT$852+($Z1536-1))&amp;1522),3,FALSE)&amp;LEFT(HLOOKUP(AT$1523,INDIRECT(INDIRECT("$Y"&amp;1523+AT$852+($Z1536-1))&amp;1518):INDIRECT(INDIRECT("$Y"&amp;1523+AT$852+($Z1536-1))&amp;1522),4,FALSE),3),"")</f>
        <v/>
      </c>
      <c r="AU1536" s="7" t="str">
        <f ca="1">IFERROR(HLOOKUP(AU$1523,INDIRECT(INDIRECT("$Y"&amp;1523+AU$852+($Z1536-1))&amp;1518):INDIRECT(INDIRECT("$Y"&amp;1523+AU$852+($Z1536-1))&amp;1522),3,FALSE)&amp;LEFT(HLOOKUP(AU$1523,INDIRECT(INDIRECT("$Y"&amp;1523+AU$852+($Z1536-1))&amp;1518):INDIRECT(INDIRECT("$Y"&amp;1523+AU$852+($Z1536-1))&amp;1522),4,FALSE),3),"")</f>
        <v/>
      </c>
      <c r="AV1536" s="7" t="str">
        <f ca="1">IFERROR(HLOOKUP(AV$1523,INDIRECT(INDIRECT("$Y"&amp;1523+AV$852+($Z1536-1))&amp;1518):INDIRECT(INDIRECT("$Y"&amp;1523+AV$852+($Z1536-1))&amp;1522),3,FALSE)&amp;LEFT(HLOOKUP(AV$1523,INDIRECT(INDIRECT("$Y"&amp;1523+AV$852+($Z1536-1))&amp;1518):INDIRECT(INDIRECT("$Y"&amp;1523+AV$852+($Z1536-1))&amp;1522),4,FALSE),3),"")</f>
        <v/>
      </c>
      <c r="AW1536" s="7" t="str">
        <f ca="1">IFERROR(HLOOKUP(AW$1523,INDIRECT(INDIRECT("$Y"&amp;1523+AW$852+($Z1536-1))&amp;1518):INDIRECT(INDIRECT("$Y"&amp;1523+AW$852+($Z1536-1))&amp;1522),3,FALSE)&amp;LEFT(HLOOKUP(AW$1523,INDIRECT(INDIRECT("$Y"&amp;1523+AW$852+($Z1536-1))&amp;1518):INDIRECT(INDIRECT("$Y"&amp;1523+AW$852+($Z1536-1))&amp;1522),4,FALSE),3),"")</f>
        <v/>
      </c>
      <c r="AX1536" s="7" t="str">
        <f ca="1">IFERROR(HLOOKUP(AX$1523,INDIRECT(INDIRECT("$Y"&amp;1523+AX$852+($Z1536-1))&amp;1518):INDIRECT(INDIRECT("$Y"&amp;1523+AX$852+($Z1536-1))&amp;1522),3,FALSE)&amp;LEFT(HLOOKUP(AX$1523,INDIRECT(INDIRECT("$Y"&amp;1523+AX$852+($Z1536-1))&amp;1518):INDIRECT(INDIRECT("$Y"&amp;1523+AX$852+($Z1536-1))&amp;1522),4,FALSE),3),"")</f>
        <v/>
      </c>
      <c r="AY1536" s="53" t="str">
        <f t="shared" ca="1" si="13032"/>
        <v/>
      </c>
      <c r="AZ1536" s="53" t="str">
        <f t="shared" ca="1" si="13031"/>
        <v/>
      </c>
      <c r="BA1536" s="53" t="str">
        <f t="shared" ca="1" si="13031"/>
        <v/>
      </c>
      <c r="BB1536" s="53" t="str">
        <f t="shared" ca="1" si="13031"/>
        <v/>
      </c>
      <c r="BC1536" s="53" t="str">
        <f t="shared" ca="1" si="13031"/>
        <v/>
      </c>
      <c r="BD1536" s="53" t="str">
        <f t="shared" ca="1" si="13031"/>
        <v/>
      </c>
      <c r="BE1536" s="53" t="str">
        <f t="shared" ca="1" si="13031"/>
        <v/>
      </c>
      <c r="BF1536" s="53" t="str">
        <f t="shared" ca="1" si="13031"/>
        <v/>
      </c>
      <c r="BG1536" s="53" t="str">
        <f t="shared" ca="1" si="13031"/>
        <v/>
      </c>
      <c r="BH1536" s="53" t="str">
        <f t="shared" ca="1" si="13031"/>
        <v/>
      </c>
      <c r="BI1536" s="53" t="str">
        <f t="shared" ca="1" si="13031"/>
        <v/>
      </c>
      <c r="BJ1536" s="53" t="str">
        <f t="shared" ca="1" si="13031"/>
        <v/>
      </c>
      <c r="BK1536" s="53" t="str">
        <f t="shared" ca="1" si="13031"/>
        <v/>
      </c>
      <c r="BL1536" s="53" t="str">
        <f t="shared" ca="1" si="13031"/>
        <v/>
      </c>
      <c r="BM1536" s="53" t="str">
        <f t="shared" ca="1" si="13031"/>
        <v/>
      </c>
      <c r="BN1536" s="53" t="str">
        <f t="shared" ca="1" si="13031"/>
        <v/>
      </c>
      <c r="BO1536" s="53" t="str">
        <f t="shared" ca="1" si="13031"/>
        <v/>
      </c>
      <c r="BP1536" s="53" t="str">
        <f t="shared" ca="1" si="13031"/>
        <v/>
      </c>
    </row>
    <row r="1537" spans="24:265" hidden="1" x14ac:dyDescent="0.3">
      <c r="X1537" s="51">
        <v>1537</v>
      </c>
      <c r="Y1537" s="8" t="s">
        <v>875</v>
      </c>
      <c r="Z1537" s="7">
        <v>14</v>
      </c>
      <c r="AE1537" s="7"/>
      <c r="AF1537" s="7" t="str">
        <f ca="1">IFERROR(HLOOKUP(AF$1523,INDIRECT(INDIRECT("$Y"&amp;1523+AF$852+($Z1537-1))&amp;1518):INDIRECT(INDIRECT("$Y"&amp;1523+AF$852+($Z1537-1))&amp;1522),3,FALSE)&amp;LEFT(HLOOKUP(AF$1523,INDIRECT(INDIRECT("$Y"&amp;1523+AF$852+($Z1537-1))&amp;1518):INDIRECT(INDIRECT("$Y"&amp;1523+AF$852+($Z1537-1))&amp;1522),4,FALSE),3),"")</f>
        <v/>
      </c>
      <c r="AG1537" s="7" t="str">
        <f ca="1">IFERROR(HLOOKUP(AG$1523,INDIRECT(INDIRECT("$Y"&amp;1523+AG$852+($Z1537-1))&amp;1518):INDIRECT(INDIRECT("$Y"&amp;1523+AG$852+($Z1537-1))&amp;1522),3,FALSE)&amp;LEFT(HLOOKUP(AG$1523,INDIRECT(INDIRECT("$Y"&amp;1523+AG$852+($Z1537-1))&amp;1518):INDIRECT(INDIRECT("$Y"&amp;1523+AG$852+($Z1537-1))&amp;1522),4,FALSE),3),"")</f>
        <v/>
      </c>
      <c r="AH1537" s="7" t="str">
        <f ca="1">IFERROR(HLOOKUP(AH$1523,INDIRECT(INDIRECT("$Y"&amp;1523+AH$852+($Z1537-1))&amp;1518):INDIRECT(INDIRECT("$Y"&amp;1523+AH$852+($Z1537-1))&amp;1522),3,FALSE)&amp;LEFT(HLOOKUP(AH$1523,INDIRECT(INDIRECT("$Y"&amp;1523+AH$852+($Z1537-1))&amp;1518):INDIRECT(INDIRECT("$Y"&amp;1523+AH$852+($Z1537-1))&amp;1522),4,FALSE),3),"")</f>
        <v/>
      </c>
      <c r="AI1537" s="7" t="str">
        <f ca="1">IFERROR(HLOOKUP(AI$1523,INDIRECT(INDIRECT("$Y"&amp;1523+AI$852+($Z1537-1))&amp;1518):INDIRECT(INDIRECT("$Y"&amp;1523+AI$852+($Z1537-1))&amp;1522),3,FALSE)&amp;LEFT(HLOOKUP(AI$1523,INDIRECT(INDIRECT("$Y"&amp;1523+AI$852+($Z1537-1))&amp;1518):INDIRECT(INDIRECT("$Y"&amp;1523+AI$852+($Z1537-1))&amp;1522),4,FALSE),3),"")</f>
        <v/>
      </c>
      <c r="AJ1537" s="7" t="str">
        <f ca="1">IFERROR(HLOOKUP(AJ$1523,INDIRECT(INDIRECT("$Y"&amp;1523+AJ$852+($Z1537-1))&amp;1518):INDIRECT(INDIRECT("$Y"&amp;1523+AJ$852+($Z1537-1))&amp;1522),3,FALSE)&amp;LEFT(HLOOKUP(AJ$1523,INDIRECT(INDIRECT("$Y"&amp;1523+AJ$852+($Z1537-1))&amp;1518):INDIRECT(INDIRECT("$Y"&amp;1523+AJ$852+($Z1537-1))&amp;1522),4,FALSE),3),"")</f>
        <v/>
      </c>
      <c r="AK1537" s="7" t="str">
        <f ca="1">IFERROR(HLOOKUP(AK$1523,INDIRECT(INDIRECT("$Y"&amp;1523+AK$852+($Z1537-1))&amp;1518):INDIRECT(INDIRECT("$Y"&amp;1523+AK$852+($Z1537-1))&amp;1522),3,FALSE)&amp;LEFT(HLOOKUP(AK$1523,INDIRECT(INDIRECT("$Y"&amp;1523+AK$852+($Z1537-1))&amp;1518):INDIRECT(INDIRECT("$Y"&amp;1523+AK$852+($Z1537-1))&amp;1522),4,FALSE),3),"")</f>
        <v/>
      </c>
      <c r="AL1537" s="7" t="str">
        <f ca="1">IFERROR(HLOOKUP(AL$1523,INDIRECT(INDIRECT("$Y"&amp;1523+AL$852+($Z1537-1))&amp;1518):INDIRECT(INDIRECT("$Y"&amp;1523+AL$852+($Z1537-1))&amp;1522),3,FALSE)&amp;LEFT(HLOOKUP(AL$1523,INDIRECT(INDIRECT("$Y"&amp;1523+AL$852+($Z1537-1))&amp;1518):INDIRECT(INDIRECT("$Y"&amp;1523+AL$852+($Z1537-1))&amp;1522),4,FALSE),3),"")</f>
        <v/>
      </c>
      <c r="AM1537" s="7" t="str">
        <f ca="1">IFERROR(HLOOKUP(AM$1523,INDIRECT(INDIRECT("$Y"&amp;1523+AM$852+($Z1537-1))&amp;1518):INDIRECT(INDIRECT("$Y"&amp;1523+AM$852+($Z1537-1))&amp;1522),3,FALSE)&amp;LEFT(HLOOKUP(AM$1523,INDIRECT(INDIRECT("$Y"&amp;1523+AM$852+($Z1537-1))&amp;1518):INDIRECT(INDIRECT("$Y"&amp;1523+AM$852+($Z1537-1))&amp;1522),4,FALSE),3),"")</f>
        <v/>
      </c>
      <c r="AN1537" s="7" t="str">
        <f ca="1">IFERROR(HLOOKUP(AN$1523,INDIRECT(INDIRECT("$Y"&amp;1523+AN$852+($Z1537-1))&amp;1518):INDIRECT(INDIRECT("$Y"&amp;1523+AN$852+($Z1537-1))&amp;1522),3,FALSE)&amp;LEFT(HLOOKUP(AN$1523,INDIRECT(INDIRECT("$Y"&amp;1523+AN$852+($Z1537-1))&amp;1518):INDIRECT(INDIRECT("$Y"&amp;1523+AN$852+($Z1537-1))&amp;1522),4,FALSE),3),"")</f>
        <v/>
      </c>
      <c r="AO1537" s="7" t="str">
        <f ca="1">IFERROR(HLOOKUP(AO$1523,INDIRECT(INDIRECT("$Y"&amp;1523+AO$852+($Z1537-1))&amp;1518):INDIRECT(INDIRECT("$Y"&amp;1523+AO$852+($Z1537-1))&amp;1522),3,FALSE)&amp;LEFT(HLOOKUP(AO$1523,INDIRECT(INDIRECT("$Y"&amp;1523+AO$852+($Z1537-1))&amp;1518):INDIRECT(INDIRECT("$Y"&amp;1523+AO$852+($Z1537-1))&amp;1522),4,FALSE),3),"")</f>
        <v/>
      </c>
      <c r="AP1537" s="7" t="str">
        <f ca="1">IFERROR(HLOOKUP(AP$1523,INDIRECT(INDIRECT("$Y"&amp;1523+AP$852+($Z1537-1))&amp;1518):INDIRECT(INDIRECT("$Y"&amp;1523+AP$852+($Z1537-1))&amp;1522),3,FALSE)&amp;LEFT(HLOOKUP(AP$1523,INDIRECT(INDIRECT("$Y"&amp;1523+AP$852+($Z1537-1))&amp;1518):INDIRECT(INDIRECT("$Y"&amp;1523+AP$852+($Z1537-1))&amp;1522),4,FALSE),3),"")</f>
        <v/>
      </c>
      <c r="AQ1537" s="7" t="str">
        <f ca="1">IFERROR(HLOOKUP(AQ$1523,INDIRECT(INDIRECT("$Y"&amp;1523+AQ$852+($Z1537-1))&amp;1518):INDIRECT(INDIRECT("$Y"&amp;1523+AQ$852+($Z1537-1))&amp;1522),3,FALSE)&amp;LEFT(HLOOKUP(AQ$1523,INDIRECT(INDIRECT("$Y"&amp;1523+AQ$852+($Z1537-1))&amp;1518):INDIRECT(INDIRECT("$Y"&amp;1523+AQ$852+($Z1537-1))&amp;1522),4,FALSE),3),"")</f>
        <v/>
      </c>
      <c r="AR1537" s="7" t="str">
        <f ca="1">IFERROR(HLOOKUP(AR$1523,INDIRECT(INDIRECT("$Y"&amp;1523+AR$852+($Z1537-1))&amp;1518):INDIRECT(INDIRECT("$Y"&amp;1523+AR$852+($Z1537-1))&amp;1522),3,FALSE)&amp;LEFT(HLOOKUP(AR$1523,INDIRECT(INDIRECT("$Y"&amp;1523+AR$852+($Z1537-1))&amp;1518):INDIRECT(INDIRECT("$Y"&amp;1523+AR$852+($Z1537-1))&amp;1522),4,FALSE),3),"")</f>
        <v/>
      </c>
      <c r="AS1537" s="7" t="str">
        <f ca="1">IFERROR(HLOOKUP(AS$1523,INDIRECT(INDIRECT("$Y"&amp;1523+AS$852+($Z1537-1))&amp;1518):INDIRECT(INDIRECT("$Y"&amp;1523+AS$852+($Z1537-1))&amp;1522),3,FALSE)&amp;LEFT(HLOOKUP(AS$1523,INDIRECT(INDIRECT("$Y"&amp;1523+AS$852+($Z1537-1))&amp;1518):INDIRECT(INDIRECT("$Y"&amp;1523+AS$852+($Z1537-1))&amp;1522),4,FALSE),3),"")</f>
        <v/>
      </c>
      <c r="AT1537" s="7" t="str">
        <f ca="1">IFERROR(HLOOKUP(AT$1523,INDIRECT(INDIRECT("$Y"&amp;1523+AT$852+($Z1537-1))&amp;1518):INDIRECT(INDIRECT("$Y"&amp;1523+AT$852+($Z1537-1))&amp;1522),3,FALSE)&amp;LEFT(HLOOKUP(AT$1523,INDIRECT(INDIRECT("$Y"&amp;1523+AT$852+($Z1537-1))&amp;1518):INDIRECT(INDIRECT("$Y"&amp;1523+AT$852+($Z1537-1))&amp;1522),4,FALSE),3),"")</f>
        <v/>
      </c>
      <c r="AU1537" s="7" t="str">
        <f ca="1">IFERROR(HLOOKUP(AU$1523,INDIRECT(INDIRECT("$Y"&amp;1523+AU$852+($Z1537-1))&amp;1518):INDIRECT(INDIRECT("$Y"&amp;1523+AU$852+($Z1537-1))&amp;1522),3,FALSE)&amp;LEFT(HLOOKUP(AU$1523,INDIRECT(INDIRECT("$Y"&amp;1523+AU$852+($Z1537-1))&amp;1518):INDIRECT(INDIRECT("$Y"&amp;1523+AU$852+($Z1537-1))&amp;1522),4,FALSE),3),"")</f>
        <v/>
      </c>
      <c r="AV1537" s="7" t="str">
        <f ca="1">IFERROR(HLOOKUP(AV$1523,INDIRECT(INDIRECT("$Y"&amp;1523+AV$852+($Z1537-1))&amp;1518):INDIRECT(INDIRECT("$Y"&amp;1523+AV$852+($Z1537-1))&amp;1522),3,FALSE)&amp;LEFT(HLOOKUP(AV$1523,INDIRECT(INDIRECT("$Y"&amp;1523+AV$852+($Z1537-1))&amp;1518):INDIRECT(INDIRECT("$Y"&amp;1523+AV$852+($Z1537-1))&amp;1522),4,FALSE),3),"")</f>
        <v/>
      </c>
      <c r="AW1537" s="7" t="str">
        <f ca="1">IFERROR(HLOOKUP(AW$1523,INDIRECT(INDIRECT("$Y"&amp;1523+AW$852+($Z1537-1))&amp;1518):INDIRECT(INDIRECT("$Y"&amp;1523+AW$852+($Z1537-1))&amp;1522),3,FALSE)&amp;LEFT(HLOOKUP(AW$1523,INDIRECT(INDIRECT("$Y"&amp;1523+AW$852+($Z1537-1))&amp;1518):INDIRECT(INDIRECT("$Y"&amp;1523+AW$852+($Z1537-1))&amp;1522),4,FALSE),3),"")</f>
        <v/>
      </c>
      <c r="AX1537" s="7" t="str">
        <f ca="1">IFERROR(HLOOKUP(AX$1523,INDIRECT(INDIRECT("$Y"&amp;1523+AX$852+($Z1537-1))&amp;1518):INDIRECT(INDIRECT("$Y"&amp;1523+AX$852+($Z1537-1))&amp;1522),3,FALSE)&amp;LEFT(HLOOKUP(AX$1523,INDIRECT(INDIRECT("$Y"&amp;1523+AX$852+($Z1537-1))&amp;1518):INDIRECT(INDIRECT("$Y"&amp;1523+AX$852+($Z1537-1))&amp;1522),4,FALSE),3),"")</f>
        <v/>
      </c>
      <c r="AY1537" s="53" t="str">
        <f t="shared" ca="1" si="13032"/>
        <v/>
      </c>
      <c r="AZ1537" s="53" t="str">
        <f t="shared" ca="1" si="13031"/>
        <v/>
      </c>
      <c r="BA1537" s="53" t="str">
        <f t="shared" ca="1" si="13031"/>
        <v/>
      </c>
      <c r="BB1537" s="53" t="str">
        <f t="shared" ca="1" si="13031"/>
        <v/>
      </c>
      <c r="BC1537" s="53" t="str">
        <f t="shared" ca="1" si="13031"/>
        <v/>
      </c>
      <c r="BD1537" s="53" t="str">
        <f t="shared" ca="1" si="13031"/>
        <v/>
      </c>
      <c r="BE1537" s="53" t="str">
        <f t="shared" ca="1" si="13031"/>
        <v/>
      </c>
      <c r="BF1537" s="53" t="str">
        <f t="shared" ca="1" si="13031"/>
        <v/>
      </c>
      <c r="BG1537" s="53" t="str">
        <f t="shared" ca="1" si="13031"/>
        <v/>
      </c>
      <c r="BH1537" s="53" t="str">
        <f t="shared" ca="1" si="13031"/>
        <v/>
      </c>
      <c r="BI1537" s="53" t="str">
        <f t="shared" ca="1" si="13031"/>
        <v/>
      </c>
      <c r="BJ1537" s="53" t="str">
        <f t="shared" ca="1" si="13031"/>
        <v/>
      </c>
      <c r="BK1537" s="53" t="str">
        <f t="shared" ca="1" si="13031"/>
        <v/>
      </c>
      <c r="BL1537" s="53" t="str">
        <f t="shared" ca="1" si="13031"/>
        <v/>
      </c>
      <c r="BM1537" s="53" t="str">
        <f t="shared" ca="1" si="13031"/>
        <v/>
      </c>
      <c r="BN1537" s="53" t="str">
        <f t="shared" ca="1" si="13031"/>
        <v/>
      </c>
      <c r="BO1537" s="53" t="str">
        <f t="shared" ca="1" si="13031"/>
        <v/>
      </c>
      <c r="BP1537" s="53" t="str">
        <f t="shared" ca="1" si="13031"/>
        <v/>
      </c>
    </row>
    <row r="1538" spans="24:265" hidden="1" x14ac:dyDescent="0.3">
      <c r="X1538" s="51">
        <v>1538</v>
      </c>
      <c r="Y1538" s="8" t="s">
        <v>876</v>
      </c>
      <c r="Z1538" s="7">
        <v>15</v>
      </c>
      <c r="AE1538" s="7"/>
      <c r="AF1538" s="7" t="str">
        <f ca="1">IFERROR(HLOOKUP(AF$1523,INDIRECT(INDIRECT("$Y"&amp;1523+AF$852+($Z1538-1))&amp;1518):INDIRECT(INDIRECT("$Y"&amp;1523+AF$852+($Z1538-1))&amp;1522),3,FALSE)&amp;LEFT(HLOOKUP(AF$1523,INDIRECT(INDIRECT("$Y"&amp;1523+AF$852+($Z1538-1))&amp;1518):INDIRECT(INDIRECT("$Y"&amp;1523+AF$852+($Z1538-1))&amp;1522),4,FALSE),3),"")</f>
        <v/>
      </c>
      <c r="AG1538" s="7" t="str">
        <f ca="1">IFERROR(HLOOKUP(AG$1523,INDIRECT(INDIRECT("$Y"&amp;1523+AG$852+($Z1538-1))&amp;1518):INDIRECT(INDIRECT("$Y"&amp;1523+AG$852+($Z1538-1))&amp;1522),3,FALSE)&amp;LEFT(HLOOKUP(AG$1523,INDIRECT(INDIRECT("$Y"&amp;1523+AG$852+($Z1538-1))&amp;1518):INDIRECT(INDIRECT("$Y"&amp;1523+AG$852+($Z1538-1))&amp;1522),4,FALSE),3),"")</f>
        <v/>
      </c>
      <c r="AH1538" s="7" t="str">
        <f ca="1">IFERROR(HLOOKUP(AH$1523,INDIRECT(INDIRECT("$Y"&amp;1523+AH$852+($Z1538-1))&amp;1518):INDIRECT(INDIRECT("$Y"&amp;1523+AH$852+($Z1538-1))&amp;1522),3,FALSE)&amp;LEFT(HLOOKUP(AH$1523,INDIRECT(INDIRECT("$Y"&amp;1523+AH$852+($Z1538-1))&amp;1518):INDIRECT(INDIRECT("$Y"&amp;1523+AH$852+($Z1538-1))&amp;1522),4,FALSE),3),"")</f>
        <v/>
      </c>
      <c r="AI1538" s="7" t="str">
        <f ca="1">IFERROR(HLOOKUP(AI$1523,INDIRECT(INDIRECT("$Y"&amp;1523+AI$852+($Z1538-1))&amp;1518):INDIRECT(INDIRECT("$Y"&amp;1523+AI$852+($Z1538-1))&amp;1522),3,FALSE)&amp;LEFT(HLOOKUP(AI$1523,INDIRECT(INDIRECT("$Y"&amp;1523+AI$852+($Z1538-1))&amp;1518):INDIRECT(INDIRECT("$Y"&amp;1523+AI$852+($Z1538-1))&amp;1522),4,FALSE),3),"")</f>
        <v/>
      </c>
      <c r="AJ1538" s="7" t="str">
        <f ca="1">IFERROR(HLOOKUP(AJ$1523,INDIRECT(INDIRECT("$Y"&amp;1523+AJ$852+($Z1538-1))&amp;1518):INDIRECT(INDIRECT("$Y"&amp;1523+AJ$852+($Z1538-1))&amp;1522),3,FALSE)&amp;LEFT(HLOOKUP(AJ$1523,INDIRECT(INDIRECT("$Y"&amp;1523+AJ$852+($Z1538-1))&amp;1518):INDIRECT(INDIRECT("$Y"&amp;1523+AJ$852+($Z1538-1))&amp;1522),4,FALSE),3),"")</f>
        <v/>
      </c>
      <c r="AK1538" s="7" t="str">
        <f ca="1">IFERROR(HLOOKUP(AK$1523,INDIRECT(INDIRECT("$Y"&amp;1523+AK$852+($Z1538-1))&amp;1518):INDIRECT(INDIRECT("$Y"&amp;1523+AK$852+($Z1538-1))&amp;1522),3,FALSE)&amp;LEFT(HLOOKUP(AK$1523,INDIRECT(INDIRECT("$Y"&amp;1523+AK$852+($Z1538-1))&amp;1518):INDIRECT(INDIRECT("$Y"&amp;1523+AK$852+($Z1538-1))&amp;1522),4,FALSE),3),"")</f>
        <v/>
      </c>
      <c r="AL1538" s="7" t="str">
        <f ca="1">IFERROR(HLOOKUP(AL$1523,INDIRECT(INDIRECT("$Y"&amp;1523+AL$852+($Z1538-1))&amp;1518):INDIRECT(INDIRECT("$Y"&amp;1523+AL$852+($Z1538-1))&amp;1522),3,FALSE)&amp;LEFT(HLOOKUP(AL$1523,INDIRECT(INDIRECT("$Y"&amp;1523+AL$852+($Z1538-1))&amp;1518):INDIRECT(INDIRECT("$Y"&amp;1523+AL$852+($Z1538-1))&amp;1522),4,FALSE),3),"")</f>
        <v/>
      </c>
      <c r="AM1538" s="7" t="str">
        <f ca="1">IFERROR(HLOOKUP(AM$1523,INDIRECT(INDIRECT("$Y"&amp;1523+AM$852+($Z1538-1))&amp;1518):INDIRECT(INDIRECT("$Y"&amp;1523+AM$852+($Z1538-1))&amp;1522),3,FALSE)&amp;LEFT(HLOOKUP(AM$1523,INDIRECT(INDIRECT("$Y"&amp;1523+AM$852+($Z1538-1))&amp;1518):INDIRECT(INDIRECT("$Y"&amp;1523+AM$852+($Z1538-1))&amp;1522),4,FALSE),3),"")</f>
        <v/>
      </c>
      <c r="AN1538" s="7" t="str">
        <f ca="1">IFERROR(HLOOKUP(AN$1523,INDIRECT(INDIRECT("$Y"&amp;1523+AN$852+($Z1538-1))&amp;1518):INDIRECT(INDIRECT("$Y"&amp;1523+AN$852+($Z1538-1))&amp;1522),3,FALSE)&amp;LEFT(HLOOKUP(AN$1523,INDIRECT(INDIRECT("$Y"&amp;1523+AN$852+($Z1538-1))&amp;1518):INDIRECT(INDIRECT("$Y"&amp;1523+AN$852+($Z1538-1))&amp;1522),4,FALSE),3),"")</f>
        <v/>
      </c>
      <c r="AO1538" s="7" t="str">
        <f ca="1">IFERROR(HLOOKUP(AO$1523,INDIRECT(INDIRECT("$Y"&amp;1523+AO$852+($Z1538-1))&amp;1518):INDIRECT(INDIRECT("$Y"&amp;1523+AO$852+($Z1538-1))&amp;1522),3,FALSE)&amp;LEFT(HLOOKUP(AO$1523,INDIRECT(INDIRECT("$Y"&amp;1523+AO$852+($Z1538-1))&amp;1518):INDIRECT(INDIRECT("$Y"&amp;1523+AO$852+($Z1538-1))&amp;1522),4,FALSE),3),"")</f>
        <v/>
      </c>
      <c r="AP1538" s="7" t="str">
        <f ca="1">IFERROR(HLOOKUP(AP$1523,INDIRECT(INDIRECT("$Y"&amp;1523+AP$852+($Z1538-1))&amp;1518):INDIRECT(INDIRECT("$Y"&amp;1523+AP$852+($Z1538-1))&amp;1522),3,FALSE)&amp;LEFT(HLOOKUP(AP$1523,INDIRECT(INDIRECT("$Y"&amp;1523+AP$852+($Z1538-1))&amp;1518):INDIRECT(INDIRECT("$Y"&amp;1523+AP$852+($Z1538-1))&amp;1522),4,FALSE),3),"")</f>
        <v/>
      </c>
      <c r="AQ1538" s="7" t="str">
        <f ca="1">IFERROR(HLOOKUP(AQ$1523,INDIRECT(INDIRECT("$Y"&amp;1523+AQ$852+($Z1538-1))&amp;1518):INDIRECT(INDIRECT("$Y"&amp;1523+AQ$852+($Z1538-1))&amp;1522),3,FALSE)&amp;LEFT(HLOOKUP(AQ$1523,INDIRECT(INDIRECT("$Y"&amp;1523+AQ$852+($Z1538-1))&amp;1518):INDIRECT(INDIRECT("$Y"&amp;1523+AQ$852+($Z1538-1))&amp;1522),4,FALSE),3),"")</f>
        <v/>
      </c>
      <c r="AR1538" s="7" t="str">
        <f ca="1">IFERROR(HLOOKUP(AR$1523,INDIRECT(INDIRECT("$Y"&amp;1523+AR$852+($Z1538-1))&amp;1518):INDIRECT(INDIRECT("$Y"&amp;1523+AR$852+($Z1538-1))&amp;1522),3,FALSE)&amp;LEFT(HLOOKUP(AR$1523,INDIRECT(INDIRECT("$Y"&amp;1523+AR$852+($Z1538-1))&amp;1518):INDIRECT(INDIRECT("$Y"&amp;1523+AR$852+($Z1538-1))&amp;1522),4,FALSE),3),"")</f>
        <v/>
      </c>
      <c r="AS1538" s="7" t="str">
        <f ca="1">IFERROR(HLOOKUP(AS$1523,INDIRECT(INDIRECT("$Y"&amp;1523+AS$852+($Z1538-1))&amp;1518):INDIRECT(INDIRECT("$Y"&amp;1523+AS$852+($Z1538-1))&amp;1522),3,FALSE)&amp;LEFT(HLOOKUP(AS$1523,INDIRECT(INDIRECT("$Y"&amp;1523+AS$852+($Z1538-1))&amp;1518):INDIRECT(INDIRECT("$Y"&amp;1523+AS$852+($Z1538-1))&amp;1522),4,FALSE),3),"")</f>
        <v/>
      </c>
      <c r="AT1538" s="7" t="str">
        <f ca="1">IFERROR(HLOOKUP(AT$1523,INDIRECT(INDIRECT("$Y"&amp;1523+AT$852+($Z1538-1))&amp;1518):INDIRECT(INDIRECT("$Y"&amp;1523+AT$852+($Z1538-1))&amp;1522),3,FALSE)&amp;LEFT(HLOOKUP(AT$1523,INDIRECT(INDIRECT("$Y"&amp;1523+AT$852+($Z1538-1))&amp;1518):INDIRECT(INDIRECT("$Y"&amp;1523+AT$852+($Z1538-1))&amp;1522),4,FALSE),3),"")</f>
        <v/>
      </c>
      <c r="AU1538" s="7" t="str">
        <f ca="1">IFERROR(HLOOKUP(AU$1523,INDIRECT(INDIRECT("$Y"&amp;1523+AU$852+($Z1538-1))&amp;1518):INDIRECT(INDIRECT("$Y"&amp;1523+AU$852+($Z1538-1))&amp;1522),3,FALSE)&amp;LEFT(HLOOKUP(AU$1523,INDIRECT(INDIRECT("$Y"&amp;1523+AU$852+($Z1538-1))&amp;1518):INDIRECT(INDIRECT("$Y"&amp;1523+AU$852+($Z1538-1))&amp;1522),4,FALSE),3),"")</f>
        <v/>
      </c>
      <c r="AV1538" s="7" t="str">
        <f ca="1">IFERROR(HLOOKUP(AV$1523,INDIRECT(INDIRECT("$Y"&amp;1523+AV$852+($Z1538-1))&amp;1518):INDIRECT(INDIRECT("$Y"&amp;1523+AV$852+($Z1538-1))&amp;1522),3,FALSE)&amp;LEFT(HLOOKUP(AV$1523,INDIRECT(INDIRECT("$Y"&amp;1523+AV$852+($Z1538-1))&amp;1518):INDIRECT(INDIRECT("$Y"&amp;1523+AV$852+($Z1538-1))&amp;1522),4,FALSE),3),"")</f>
        <v/>
      </c>
      <c r="AW1538" s="7" t="str">
        <f ca="1">IFERROR(HLOOKUP(AW$1523,INDIRECT(INDIRECT("$Y"&amp;1523+AW$852+($Z1538-1))&amp;1518):INDIRECT(INDIRECT("$Y"&amp;1523+AW$852+($Z1538-1))&amp;1522),3,FALSE)&amp;LEFT(HLOOKUP(AW$1523,INDIRECT(INDIRECT("$Y"&amp;1523+AW$852+($Z1538-1))&amp;1518):INDIRECT(INDIRECT("$Y"&amp;1523+AW$852+($Z1538-1))&amp;1522),4,FALSE),3),"")</f>
        <v/>
      </c>
      <c r="AX1538" s="7" t="str">
        <f ca="1">IFERROR(HLOOKUP(AX$1523,INDIRECT(INDIRECT("$Y"&amp;1523+AX$852+($Z1538-1))&amp;1518):INDIRECT(INDIRECT("$Y"&amp;1523+AX$852+($Z1538-1))&amp;1522),3,FALSE)&amp;LEFT(HLOOKUP(AX$1523,INDIRECT(INDIRECT("$Y"&amp;1523+AX$852+($Z1538-1))&amp;1518):INDIRECT(INDIRECT("$Y"&amp;1523+AX$852+($Z1538-1))&amp;1522),4,FALSE),3),"")</f>
        <v/>
      </c>
      <c r="AY1538" s="53" t="str">
        <f t="shared" ca="1" si="13032"/>
        <v/>
      </c>
      <c r="AZ1538" s="53" t="str">
        <f t="shared" ca="1" si="13031"/>
        <v/>
      </c>
      <c r="BA1538" s="53" t="str">
        <f t="shared" ca="1" si="13031"/>
        <v/>
      </c>
      <c r="BB1538" s="53" t="str">
        <f t="shared" ca="1" si="13031"/>
        <v/>
      </c>
      <c r="BC1538" s="53" t="str">
        <f t="shared" ca="1" si="13031"/>
        <v/>
      </c>
      <c r="BD1538" s="53" t="str">
        <f t="shared" ca="1" si="13031"/>
        <v/>
      </c>
      <c r="BE1538" s="53" t="str">
        <f t="shared" ca="1" si="13031"/>
        <v/>
      </c>
      <c r="BF1538" s="53" t="str">
        <f t="shared" ca="1" si="13031"/>
        <v/>
      </c>
      <c r="BG1538" s="53" t="str">
        <f t="shared" ca="1" si="13031"/>
        <v/>
      </c>
      <c r="BH1538" s="53" t="str">
        <f t="shared" ca="1" si="13031"/>
        <v/>
      </c>
      <c r="BI1538" s="53" t="str">
        <f t="shared" ca="1" si="13031"/>
        <v/>
      </c>
      <c r="BJ1538" s="53" t="str">
        <f t="shared" ca="1" si="13031"/>
        <v/>
      </c>
      <c r="BK1538" s="53" t="str">
        <f t="shared" ca="1" si="13031"/>
        <v/>
      </c>
      <c r="BL1538" s="53" t="str">
        <f t="shared" ca="1" si="13031"/>
        <v/>
      </c>
      <c r="BM1538" s="53" t="str">
        <f t="shared" ca="1" si="13031"/>
        <v/>
      </c>
      <c r="BN1538" s="53" t="str">
        <f t="shared" ca="1" si="13031"/>
        <v/>
      </c>
      <c r="BO1538" s="53" t="str">
        <f t="shared" ca="1" si="13031"/>
        <v/>
      </c>
      <c r="BP1538" s="53" t="str">
        <f t="shared" ca="1" si="13031"/>
        <v/>
      </c>
    </row>
    <row r="1539" spans="24:265" hidden="1" x14ac:dyDescent="0.3">
      <c r="X1539" s="51">
        <v>1539</v>
      </c>
      <c r="Y1539" s="8" t="s">
        <v>877</v>
      </c>
      <c r="Z1539" s="7">
        <v>16</v>
      </c>
      <c r="AE1539" s="7"/>
      <c r="AF1539" s="7" t="str">
        <f ca="1">IFERROR(HLOOKUP(AF$1523,INDIRECT(INDIRECT("$Y"&amp;1523+AF$852+($Z1539-1))&amp;1518):INDIRECT(INDIRECT("$Y"&amp;1523+AF$852+($Z1539-1))&amp;1522),3,FALSE)&amp;LEFT(HLOOKUP(AF$1523,INDIRECT(INDIRECT("$Y"&amp;1523+AF$852+($Z1539-1))&amp;1518):INDIRECT(INDIRECT("$Y"&amp;1523+AF$852+($Z1539-1))&amp;1522),4,FALSE),3),"")</f>
        <v/>
      </c>
      <c r="AG1539" s="7" t="str">
        <f ca="1">IFERROR(HLOOKUP(AG$1523,INDIRECT(INDIRECT("$Y"&amp;1523+AG$852+($Z1539-1))&amp;1518):INDIRECT(INDIRECT("$Y"&amp;1523+AG$852+($Z1539-1))&amp;1522),3,FALSE)&amp;LEFT(HLOOKUP(AG$1523,INDIRECT(INDIRECT("$Y"&amp;1523+AG$852+($Z1539-1))&amp;1518):INDIRECT(INDIRECT("$Y"&amp;1523+AG$852+($Z1539-1))&amp;1522),4,FALSE),3),"")</f>
        <v/>
      </c>
      <c r="AH1539" s="7" t="str">
        <f ca="1">IFERROR(HLOOKUP(AH$1523,INDIRECT(INDIRECT("$Y"&amp;1523+AH$852+($Z1539-1))&amp;1518):INDIRECT(INDIRECT("$Y"&amp;1523+AH$852+($Z1539-1))&amp;1522),3,FALSE)&amp;LEFT(HLOOKUP(AH$1523,INDIRECT(INDIRECT("$Y"&amp;1523+AH$852+($Z1539-1))&amp;1518):INDIRECT(INDIRECT("$Y"&amp;1523+AH$852+($Z1539-1))&amp;1522),4,FALSE),3),"")</f>
        <v/>
      </c>
      <c r="AI1539" s="7" t="str">
        <f ca="1">IFERROR(HLOOKUP(AI$1523,INDIRECT(INDIRECT("$Y"&amp;1523+AI$852+($Z1539-1))&amp;1518):INDIRECT(INDIRECT("$Y"&amp;1523+AI$852+($Z1539-1))&amp;1522),3,FALSE)&amp;LEFT(HLOOKUP(AI$1523,INDIRECT(INDIRECT("$Y"&amp;1523+AI$852+($Z1539-1))&amp;1518):INDIRECT(INDIRECT("$Y"&amp;1523+AI$852+($Z1539-1))&amp;1522),4,FALSE),3),"")</f>
        <v/>
      </c>
      <c r="AJ1539" s="7" t="str">
        <f ca="1">IFERROR(HLOOKUP(AJ$1523,INDIRECT(INDIRECT("$Y"&amp;1523+AJ$852+($Z1539-1))&amp;1518):INDIRECT(INDIRECT("$Y"&amp;1523+AJ$852+($Z1539-1))&amp;1522),3,FALSE)&amp;LEFT(HLOOKUP(AJ$1523,INDIRECT(INDIRECT("$Y"&amp;1523+AJ$852+($Z1539-1))&amp;1518):INDIRECT(INDIRECT("$Y"&amp;1523+AJ$852+($Z1539-1))&amp;1522),4,FALSE),3),"")</f>
        <v/>
      </c>
      <c r="AK1539" s="7" t="str">
        <f ca="1">IFERROR(HLOOKUP(AK$1523,INDIRECT(INDIRECT("$Y"&amp;1523+AK$852+($Z1539-1))&amp;1518):INDIRECT(INDIRECT("$Y"&amp;1523+AK$852+($Z1539-1))&amp;1522),3,FALSE)&amp;LEFT(HLOOKUP(AK$1523,INDIRECT(INDIRECT("$Y"&amp;1523+AK$852+($Z1539-1))&amp;1518):INDIRECT(INDIRECT("$Y"&amp;1523+AK$852+($Z1539-1))&amp;1522),4,FALSE),3),"")</f>
        <v/>
      </c>
      <c r="AL1539" s="7" t="str">
        <f ca="1">IFERROR(HLOOKUP(AL$1523,INDIRECT(INDIRECT("$Y"&amp;1523+AL$852+($Z1539-1))&amp;1518):INDIRECT(INDIRECT("$Y"&amp;1523+AL$852+($Z1539-1))&amp;1522),3,FALSE)&amp;LEFT(HLOOKUP(AL$1523,INDIRECT(INDIRECT("$Y"&amp;1523+AL$852+($Z1539-1))&amp;1518):INDIRECT(INDIRECT("$Y"&amp;1523+AL$852+($Z1539-1))&amp;1522),4,FALSE),3),"")</f>
        <v/>
      </c>
      <c r="AM1539" s="7" t="str">
        <f ca="1">IFERROR(HLOOKUP(AM$1523,INDIRECT(INDIRECT("$Y"&amp;1523+AM$852+($Z1539-1))&amp;1518):INDIRECT(INDIRECT("$Y"&amp;1523+AM$852+($Z1539-1))&amp;1522),3,FALSE)&amp;LEFT(HLOOKUP(AM$1523,INDIRECT(INDIRECT("$Y"&amp;1523+AM$852+($Z1539-1))&amp;1518):INDIRECT(INDIRECT("$Y"&amp;1523+AM$852+($Z1539-1))&amp;1522),4,FALSE),3),"")</f>
        <v/>
      </c>
      <c r="AN1539" s="7" t="str">
        <f ca="1">IFERROR(HLOOKUP(AN$1523,INDIRECT(INDIRECT("$Y"&amp;1523+AN$852+($Z1539-1))&amp;1518):INDIRECT(INDIRECT("$Y"&amp;1523+AN$852+($Z1539-1))&amp;1522),3,FALSE)&amp;LEFT(HLOOKUP(AN$1523,INDIRECT(INDIRECT("$Y"&amp;1523+AN$852+($Z1539-1))&amp;1518):INDIRECT(INDIRECT("$Y"&amp;1523+AN$852+($Z1539-1))&amp;1522),4,FALSE),3),"")</f>
        <v/>
      </c>
      <c r="AO1539" s="7" t="str">
        <f ca="1">IFERROR(HLOOKUP(AO$1523,INDIRECT(INDIRECT("$Y"&amp;1523+AO$852+($Z1539-1))&amp;1518):INDIRECT(INDIRECT("$Y"&amp;1523+AO$852+($Z1539-1))&amp;1522),3,FALSE)&amp;LEFT(HLOOKUP(AO$1523,INDIRECT(INDIRECT("$Y"&amp;1523+AO$852+($Z1539-1))&amp;1518):INDIRECT(INDIRECT("$Y"&amp;1523+AO$852+($Z1539-1))&amp;1522),4,FALSE),3),"")</f>
        <v/>
      </c>
      <c r="AP1539" s="7" t="str">
        <f ca="1">IFERROR(HLOOKUP(AP$1523,INDIRECT(INDIRECT("$Y"&amp;1523+AP$852+($Z1539-1))&amp;1518):INDIRECT(INDIRECT("$Y"&amp;1523+AP$852+($Z1539-1))&amp;1522),3,FALSE)&amp;LEFT(HLOOKUP(AP$1523,INDIRECT(INDIRECT("$Y"&amp;1523+AP$852+($Z1539-1))&amp;1518):INDIRECT(INDIRECT("$Y"&amp;1523+AP$852+($Z1539-1))&amp;1522),4,FALSE),3),"")</f>
        <v/>
      </c>
      <c r="AQ1539" s="7" t="str">
        <f ca="1">IFERROR(HLOOKUP(AQ$1523,INDIRECT(INDIRECT("$Y"&amp;1523+AQ$852+($Z1539-1))&amp;1518):INDIRECT(INDIRECT("$Y"&amp;1523+AQ$852+($Z1539-1))&amp;1522),3,FALSE)&amp;LEFT(HLOOKUP(AQ$1523,INDIRECT(INDIRECT("$Y"&amp;1523+AQ$852+($Z1539-1))&amp;1518):INDIRECT(INDIRECT("$Y"&amp;1523+AQ$852+($Z1539-1))&amp;1522),4,FALSE),3),"")</f>
        <v/>
      </c>
      <c r="AR1539" s="7" t="str">
        <f ca="1">IFERROR(HLOOKUP(AR$1523,INDIRECT(INDIRECT("$Y"&amp;1523+AR$852+($Z1539-1))&amp;1518):INDIRECT(INDIRECT("$Y"&amp;1523+AR$852+($Z1539-1))&amp;1522),3,FALSE)&amp;LEFT(HLOOKUP(AR$1523,INDIRECT(INDIRECT("$Y"&amp;1523+AR$852+($Z1539-1))&amp;1518):INDIRECT(INDIRECT("$Y"&amp;1523+AR$852+($Z1539-1))&amp;1522),4,FALSE),3),"")</f>
        <v/>
      </c>
      <c r="AS1539" s="7" t="str">
        <f ca="1">IFERROR(HLOOKUP(AS$1523,INDIRECT(INDIRECT("$Y"&amp;1523+AS$852+($Z1539-1))&amp;1518):INDIRECT(INDIRECT("$Y"&amp;1523+AS$852+($Z1539-1))&amp;1522),3,FALSE)&amp;LEFT(HLOOKUP(AS$1523,INDIRECT(INDIRECT("$Y"&amp;1523+AS$852+($Z1539-1))&amp;1518):INDIRECT(INDIRECT("$Y"&amp;1523+AS$852+($Z1539-1))&amp;1522),4,FALSE),3),"")</f>
        <v/>
      </c>
      <c r="AT1539" s="7" t="str">
        <f ca="1">IFERROR(HLOOKUP(AT$1523,INDIRECT(INDIRECT("$Y"&amp;1523+AT$852+($Z1539-1))&amp;1518):INDIRECT(INDIRECT("$Y"&amp;1523+AT$852+($Z1539-1))&amp;1522),3,FALSE)&amp;LEFT(HLOOKUP(AT$1523,INDIRECT(INDIRECT("$Y"&amp;1523+AT$852+($Z1539-1))&amp;1518):INDIRECT(INDIRECT("$Y"&amp;1523+AT$852+($Z1539-1))&amp;1522),4,FALSE),3),"")</f>
        <v/>
      </c>
      <c r="AU1539" s="7" t="str">
        <f ca="1">IFERROR(HLOOKUP(AU$1523,INDIRECT(INDIRECT("$Y"&amp;1523+AU$852+($Z1539-1))&amp;1518):INDIRECT(INDIRECT("$Y"&amp;1523+AU$852+($Z1539-1))&amp;1522),3,FALSE)&amp;LEFT(HLOOKUP(AU$1523,INDIRECT(INDIRECT("$Y"&amp;1523+AU$852+($Z1539-1))&amp;1518):INDIRECT(INDIRECT("$Y"&amp;1523+AU$852+($Z1539-1))&amp;1522),4,FALSE),3),"")</f>
        <v/>
      </c>
      <c r="AV1539" s="7" t="str">
        <f ca="1">IFERROR(HLOOKUP(AV$1523,INDIRECT(INDIRECT("$Y"&amp;1523+AV$852+($Z1539-1))&amp;1518):INDIRECT(INDIRECT("$Y"&amp;1523+AV$852+($Z1539-1))&amp;1522),3,FALSE)&amp;LEFT(HLOOKUP(AV$1523,INDIRECT(INDIRECT("$Y"&amp;1523+AV$852+($Z1539-1))&amp;1518):INDIRECT(INDIRECT("$Y"&amp;1523+AV$852+($Z1539-1))&amp;1522),4,FALSE),3),"")</f>
        <v/>
      </c>
      <c r="AW1539" s="7" t="str">
        <f ca="1">IFERROR(HLOOKUP(AW$1523,INDIRECT(INDIRECT("$Y"&amp;1523+AW$852+($Z1539-1))&amp;1518):INDIRECT(INDIRECT("$Y"&amp;1523+AW$852+($Z1539-1))&amp;1522),3,FALSE)&amp;LEFT(HLOOKUP(AW$1523,INDIRECT(INDIRECT("$Y"&amp;1523+AW$852+($Z1539-1))&amp;1518):INDIRECT(INDIRECT("$Y"&amp;1523+AW$852+($Z1539-1))&amp;1522),4,FALSE),3),"")</f>
        <v/>
      </c>
      <c r="AX1539" s="7" t="str">
        <f ca="1">IFERROR(HLOOKUP(AX$1523,INDIRECT(INDIRECT("$Y"&amp;1523+AX$852+($Z1539-1))&amp;1518):INDIRECT(INDIRECT("$Y"&amp;1523+AX$852+($Z1539-1))&amp;1522),3,FALSE)&amp;LEFT(HLOOKUP(AX$1523,INDIRECT(INDIRECT("$Y"&amp;1523+AX$852+($Z1539-1))&amp;1518):INDIRECT(INDIRECT("$Y"&amp;1523+AX$852+($Z1539-1))&amp;1522),4,FALSE),3),"")</f>
        <v/>
      </c>
      <c r="AY1539" s="53" t="str">
        <f t="shared" ca="1" si="13032"/>
        <v/>
      </c>
      <c r="AZ1539" s="53" t="str">
        <f t="shared" ca="1" si="13031"/>
        <v/>
      </c>
      <c r="BA1539" s="53" t="str">
        <f t="shared" ca="1" si="13031"/>
        <v/>
      </c>
      <c r="BB1539" s="53" t="str">
        <f t="shared" ca="1" si="13031"/>
        <v/>
      </c>
      <c r="BC1539" s="53" t="str">
        <f t="shared" ca="1" si="13031"/>
        <v/>
      </c>
      <c r="BD1539" s="53" t="str">
        <f t="shared" ca="1" si="13031"/>
        <v/>
      </c>
      <c r="BE1539" s="53" t="str">
        <f t="shared" ca="1" si="13031"/>
        <v/>
      </c>
      <c r="BF1539" s="53" t="str">
        <f t="shared" ca="1" si="13031"/>
        <v/>
      </c>
      <c r="BG1539" s="53" t="str">
        <f t="shared" ca="1" si="13031"/>
        <v/>
      </c>
      <c r="BH1539" s="53" t="str">
        <f t="shared" ca="1" si="13031"/>
        <v/>
      </c>
      <c r="BI1539" s="53" t="str">
        <f t="shared" ca="1" si="13031"/>
        <v/>
      </c>
      <c r="BJ1539" s="53" t="str">
        <f t="shared" ca="1" si="13031"/>
        <v/>
      </c>
      <c r="BK1539" s="53" t="str">
        <f t="shared" ca="1" si="13031"/>
        <v/>
      </c>
      <c r="BL1539" s="53" t="str">
        <f t="shared" ca="1" si="13031"/>
        <v/>
      </c>
      <c r="BM1539" s="53" t="str">
        <f t="shared" ca="1" si="13031"/>
        <v/>
      </c>
      <c r="BN1539" s="53" t="str">
        <f t="shared" ca="1" si="13031"/>
        <v/>
      </c>
      <c r="BO1539" s="53" t="str">
        <f t="shared" ca="1" si="13031"/>
        <v/>
      </c>
      <c r="BP1539" s="53" t="str">
        <f t="shared" ca="1" si="13031"/>
        <v/>
      </c>
    </row>
    <row r="1540" spans="24:265" hidden="1" x14ac:dyDescent="0.3">
      <c r="X1540" s="51">
        <v>1540</v>
      </c>
      <c r="Y1540" s="8" t="s">
        <v>878</v>
      </c>
      <c r="Z1540" s="7">
        <v>17</v>
      </c>
      <c r="AE1540" s="7"/>
      <c r="AF1540" s="7" t="str">
        <f ca="1">IFERROR(HLOOKUP(AF$1523,INDIRECT(INDIRECT("$Y"&amp;1523+AF$852+($Z1540-1))&amp;1518):INDIRECT(INDIRECT("$Y"&amp;1523+AF$852+($Z1540-1))&amp;1522),3,FALSE)&amp;LEFT(HLOOKUP(AF$1523,INDIRECT(INDIRECT("$Y"&amp;1523+AF$852+($Z1540-1))&amp;1518):INDIRECT(INDIRECT("$Y"&amp;1523+AF$852+($Z1540-1))&amp;1522),4,FALSE),3),"")</f>
        <v/>
      </c>
      <c r="AG1540" s="7" t="str">
        <f ca="1">IFERROR(HLOOKUP(AG$1523,INDIRECT(INDIRECT("$Y"&amp;1523+AG$852+($Z1540-1))&amp;1518):INDIRECT(INDIRECT("$Y"&amp;1523+AG$852+($Z1540-1))&amp;1522),3,FALSE)&amp;LEFT(HLOOKUP(AG$1523,INDIRECT(INDIRECT("$Y"&amp;1523+AG$852+($Z1540-1))&amp;1518):INDIRECT(INDIRECT("$Y"&amp;1523+AG$852+($Z1540-1))&amp;1522),4,FALSE),3),"")</f>
        <v/>
      </c>
      <c r="AH1540" s="7" t="str">
        <f ca="1">IFERROR(HLOOKUP(AH$1523,INDIRECT(INDIRECT("$Y"&amp;1523+AH$852+($Z1540-1))&amp;1518):INDIRECT(INDIRECT("$Y"&amp;1523+AH$852+($Z1540-1))&amp;1522),3,FALSE)&amp;LEFT(HLOOKUP(AH$1523,INDIRECT(INDIRECT("$Y"&amp;1523+AH$852+($Z1540-1))&amp;1518):INDIRECT(INDIRECT("$Y"&amp;1523+AH$852+($Z1540-1))&amp;1522),4,FALSE),3),"")</f>
        <v/>
      </c>
      <c r="AI1540" s="7" t="str">
        <f ca="1">IFERROR(HLOOKUP(AI$1523,INDIRECT(INDIRECT("$Y"&amp;1523+AI$852+($Z1540-1))&amp;1518):INDIRECT(INDIRECT("$Y"&amp;1523+AI$852+($Z1540-1))&amp;1522),3,FALSE)&amp;LEFT(HLOOKUP(AI$1523,INDIRECT(INDIRECT("$Y"&amp;1523+AI$852+($Z1540-1))&amp;1518):INDIRECT(INDIRECT("$Y"&amp;1523+AI$852+($Z1540-1))&amp;1522),4,FALSE),3),"")</f>
        <v/>
      </c>
      <c r="AJ1540" s="7" t="str">
        <f ca="1">IFERROR(HLOOKUP(AJ$1523,INDIRECT(INDIRECT("$Y"&amp;1523+AJ$852+($Z1540-1))&amp;1518):INDIRECT(INDIRECT("$Y"&amp;1523+AJ$852+($Z1540-1))&amp;1522),3,FALSE)&amp;LEFT(HLOOKUP(AJ$1523,INDIRECT(INDIRECT("$Y"&amp;1523+AJ$852+($Z1540-1))&amp;1518):INDIRECT(INDIRECT("$Y"&amp;1523+AJ$852+($Z1540-1))&amp;1522),4,FALSE),3),"")</f>
        <v/>
      </c>
      <c r="AK1540" s="7" t="str">
        <f ca="1">IFERROR(HLOOKUP(AK$1523,INDIRECT(INDIRECT("$Y"&amp;1523+AK$852+($Z1540-1))&amp;1518):INDIRECT(INDIRECT("$Y"&amp;1523+AK$852+($Z1540-1))&amp;1522),3,FALSE)&amp;LEFT(HLOOKUP(AK$1523,INDIRECT(INDIRECT("$Y"&amp;1523+AK$852+($Z1540-1))&amp;1518):INDIRECT(INDIRECT("$Y"&amp;1523+AK$852+($Z1540-1))&amp;1522),4,FALSE),3),"")</f>
        <v/>
      </c>
      <c r="AL1540" s="7" t="str">
        <f ca="1">IFERROR(HLOOKUP(AL$1523,INDIRECT(INDIRECT("$Y"&amp;1523+AL$852+($Z1540-1))&amp;1518):INDIRECT(INDIRECT("$Y"&amp;1523+AL$852+($Z1540-1))&amp;1522),3,FALSE)&amp;LEFT(HLOOKUP(AL$1523,INDIRECT(INDIRECT("$Y"&amp;1523+AL$852+($Z1540-1))&amp;1518):INDIRECT(INDIRECT("$Y"&amp;1523+AL$852+($Z1540-1))&amp;1522),4,FALSE),3),"")</f>
        <v/>
      </c>
      <c r="AM1540" s="7" t="str">
        <f ca="1">IFERROR(HLOOKUP(AM$1523,INDIRECT(INDIRECT("$Y"&amp;1523+AM$852+($Z1540-1))&amp;1518):INDIRECT(INDIRECT("$Y"&amp;1523+AM$852+($Z1540-1))&amp;1522),3,FALSE)&amp;LEFT(HLOOKUP(AM$1523,INDIRECT(INDIRECT("$Y"&amp;1523+AM$852+($Z1540-1))&amp;1518):INDIRECT(INDIRECT("$Y"&amp;1523+AM$852+($Z1540-1))&amp;1522),4,FALSE),3),"")</f>
        <v/>
      </c>
      <c r="AN1540" s="7" t="str">
        <f ca="1">IFERROR(HLOOKUP(AN$1523,INDIRECT(INDIRECT("$Y"&amp;1523+AN$852+($Z1540-1))&amp;1518):INDIRECT(INDIRECT("$Y"&amp;1523+AN$852+($Z1540-1))&amp;1522),3,FALSE)&amp;LEFT(HLOOKUP(AN$1523,INDIRECT(INDIRECT("$Y"&amp;1523+AN$852+($Z1540-1))&amp;1518):INDIRECT(INDIRECT("$Y"&amp;1523+AN$852+($Z1540-1))&amp;1522),4,FALSE),3),"")</f>
        <v/>
      </c>
      <c r="AO1540" s="7" t="str">
        <f ca="1">IFERROR(HLOOKUP(AO$1523,INDIRECT(INDIRECT("$Y"&amp;1523+AO$852+($Z1540-1))&amp;1518):INDIRECT(INDIRECT("$Y"&amp;1523+AO$852+($Z1540-1))&amp;1522),3,FALSE)&amp;LEFT(HLOOKUP(AO$1523,INDIRECT(INDIRECT("$Y"&amp;1523+AO$852+($Z1540-1))&amp;1518):INDIRECT(INDIRECT("$Y"&amp;1523+AO$852+($Z1540-1))&amp;1522),4,FALSE),3),"")</f>
        <v/>
      </c>
      <c r="AP1540" s="7" t="str">
        <f ca="1">IFERROR(HLOOKUP(AP$1523,INDIRECT(INDIRECT("$Y"&amp;1523+AP$852+($Z1540-1))&amp;1518):INDIRECT(INDIRECT("$Y"&amp;1523+AP$852+($Z1540-1))&amp;1522),3,FALSE)&amp;LEFT(HLOOKUP(AP$1523,INDIRECT(INDIRECT("$Y"&amp;1523+AP$852+($Z1540-1))&amp;1518):INDIRECT(INDIRECT("$Y"&amp;1523+AP$852+($Z1540-1))&amp;1522),4,FALSE),3),"")</f>
        <v/>
      </c>
      <c r="AQ1540" s="7" t="str">
        <f ca="1">IFERROR(HLOOKUP(AQ$1523,INDIRECT(INDIRECT("$Y"&amp;1523+AQ$852+($Z1540-1))&amp;1518):INDIRECT(INDIRECT("$Y"&amp;1523+AQ$852+($Z1540-1))&amp;1522),3,FALSE)&amp;LEFT(HLOOKUP(AQ$1523,INDIRECT(INDIRECT("$Y"&amp;1523+AQ$852+($Z1540-1))&amp;1518):INDIRECT(INDIRECT("$Y"&amp;1523+AQ$852+($Z1540-1))&amp;1522),4,FALSE),3),"")</f>
        <v/>
      </c>
      <c r="AR1540" s="7" t="str">
        <f ca="1">IFERROR(HLOOKUP(AR$1523,INDIRECT(INDIRECT("$Y"&amp;1523+AR$852+($Z1540-1))&amp;1518):INDIRECT(INDIRECT("$Y"&amp;1523+AR$852+($Z1540-1))&amp;1522),3,FALSE)&amp;LEFT(HLOOKUP(AR$1523,INDIRECT(INDIRECT("$Y"&amp;1523+AR$852+($Z1540-1))&amp;1518):INDIRECT(INDIRECT("$Y"&amp;1523+AR$852+($Z1540-1))&amp;1522),4,FALSE),3),"")</f>
        <v/>
      </c>
      <c r="AS1540" s="7" t="str">
        <f ca="1">IFERROR(HLOOKUP(AS$1523,INDIRECT(INDIRECT("$Y"&amp;1523+AS$852+($Z1540-1))&amp;1518):INDIRECT(INDIRECT("$Y"&amp;1523+AS$852+($Z1540-1))&amp;1522),3,FALSE)&amp;LEFT(HLOOKUP(AS$1523,INDIRECT(INDIRECT("$Y"&amp;1523+AS$852+($Z1540-1))&amp;1518):INDIRECT(INDIRECT("$Y"&amp;1523+AS$852+($Z1540-1))&amp;1522),4,FALSE),3),"")</f>
        <v/>
      </c>
      <c r="AT1540" s="7" t="str">
        <f ca="1">IFERROR(HLOOKUP(AT$1523,INDIRECT(INDIRECT("$Y"&amp;1523+AT$852+($Z1540-1))&amp;1518):INDIRECT(INDIRECT("$Y"&amp;1523+AT$852+($Z1540-1))&amp;1522),3,FALSE)&amp;LEFT(HLOOKUP(AT$1523,INDIRECT(INDIRECT("$Y"&amp;1523+AT$852+($Z1540-1))&amp;1518):INDIRECT(INDIRECT("$Y"&amp;1523+AT$852+($Z1540-1))&amp;1522),4,FALSE),3),"")</f>
        <v/>
      </c>
      <c r="AU1540" s="7" t="str">
        <f ca="1">IFERROR(HLOOKUP(AU$1523,INDIRECT(INDIRECT("$Y"&amp;1523+AU$852+($Z1540-1))&amp;1518):INDIRECT(INDIRECT("$Y"&amp;1523+AU$852+($Z1540-1))&amp;1522),3,FALSE)&amp;LEFT(HLOOKUP(AU$1523,INDIRECT(INDIRECT("$Y"&amp;1523+AU$852+($Z1540-1))&amp;1518):INDIRECT(INDIRECT("$Y"&amp;1523+AU$852+($Z1540-1))&amp;1522),4,FALSE),3),"")</f>
        <v/>
      </c>
      <c r="AV1540" s="7" t="str">
        <f ca="1">IFERROR(HLOOKUP(AV$1523,INDIRECT(INDIRECT("$Y"&amp;1523+AV$852+($Z1540-1))&amp;1518):INDIRECT(INDIRECT("$Y"&amp;1523+AV$852+($Z1540-1))&amp;1522),3,FALSE)&amp;LEFT(HLOOKUP(AV$1523,INDIRECT(INDIRECT("$Y"&amp;1523+AV$852+($Z1540-1))&amp;1518):INDIRECT(INDIRECT("$Y"&amp;1523+AV$852+($Z1540-1))&amp;1522),4,FALSE),3),"")</f>
        <v/>
      </c>
      <c r="AW1540" s="7" t="str">
        <f ca="1">IFERROR(HLOOKUP(AW$1523,INDIRECT(INDIRECT("$Y"&amp;1523+AW$852+($Z1540-1))&amp;1518):INDIRECT(INDIRECT("$Y"&amp;1523+AW$852+($Z1540-1))&amp;1522),3,FALSE)&amp;LEFT(HLOOKUP(AW$1523,INDIRECT(INDIRECT("$Y"&amp;1523+AW$852+($Z1540-1))&amp;1518):INDIRECT(INDIRECT("$Y"&amp;1523+AW$852+($Z1540-1))&amp;1522),4,FALSE),3),"")</f>
        <v/>
      </c>
      <c r="AX1540" s="7" t="str">
        <f ca="1">IFERROR(HLOOKUP(AX$1523,INDIRECT(INDIRECT("$Y"&amp;1523+AX$852+($Z1540-1))&amp;1518):INDIRECT(INDIRECT("$Y"&amp;1523+AX$852+($Z1540-1))&amp;1522),3,FALSE)&amp;LEFT(HLOOKUP(AX$1523,INDIRECT(INDIRECT("$Y"&amp;1523+AX$852+($Z1540-1))&amp;1518):INDIRECT(INDIRECT("$Y"&amp;1523+AX$852+($Z1540-1))&amp;1522),4,FALSE),3),"")</f>
        <v/>
      </c>
      <c r="AY1540" s="53" t="str">
        <f t="shared" ca="1" si="13032"/>
        <v/>
      </c>
      <c r="AZ1540" s="53" t="str">
        <f t="shared" ca="1" si="13031"/>
        <v/>
      </c>
      <c r="BA1540" s="53" t="str">
        <f t="shared" ca="1" si="13031"/>
        <v/>
      </c>
      <c r="BB1540" s="53" t="str">
        <f t="shared" ca="1" si="13031"/>
        <v/>
      </c>
      <c r="BC1540" s="53" t="str">
        <f t="shared" ca="1" si="13031"/>
        <v/>
      </c>
      <c r="BD1540" s="53" t="str">
        <f t="shared" ca="1" si="13031"/>
        <v/>
      </c>
      <c r="BE1540" s="53" t="str">
        <f t="shared" ca="1" si="13031"/>
        <v/>
      </c>
      <c r="BF1540" s="53" t="str">
        <f t="shared" ca="1" si="13031"/>
        <v/>
      </c>
      <c r="BG1540" s="53" t="str">
        <f t="shared" ca="1" si="13031"/>
        <v/>
      </c>
      <c r="BH1540" s="53" t="str">
        <f t="shared" ca="1" si="13031"/>
        <v/>
      </c>
      <c r="BI1540" s="53" t="str">
        <f t="shared" ca="1" si="13031"/>
        <v/>
      </c>
      <c r="BJ1540" s="53" t="str">
        <f t="shared" ca="1" si="13031"/>
        <v/>
      </c>
      <c r="BK1540" s="53" t="str">
        <f t="shared" ca="1" si="13031"/>
        <v/>
      </c>
      <c r="BL1540" s="53" t="str">
        <f t="shared" ca="1" si="13031"/>
        <v/>
      </c>
      <c r="BM1540" s="53" t="str">
        <f t="shared" ca="1" si="13031"/>
        <v/>
      </c>
      <c r="BN1540" s="53" t="str">
        <f t="shared" ca="1" si="13031"/>
        <v/>
      </c>
      <c r="BO1540" s="53" t="str">
        <f t="shared" ca="1" si="13031"/>
        <v/>
      </c>
      <c r="BP1540" s="53" t="str">
        <f t="shared" ref="BP1540:BP1541" ca="1" si="13033">LEFT(AW1539,1)</f>
        <v/>
      </c>
    </row>
    <row r="1541" spans="24:265" hidden="1" x14ac:dyDescent="0.3">
      <c r="X1541" s="51">
        <v>1541</v>
      </c>
      <c r="Y1541" s="8" t="s">
        <v>879</v>
      </c>
      <c r="Z1541" s="7">
        <v>18</v>
      </c>
      <c r="AE1541" s="7"/>
      <c r="AF1541" s="7" t="str">
        <f ca="1">IFERROR(HLOOKUP(AF$1523,INDIRECT(INDIRECT("$Y"&amp;1523+AF$852+($Z1541-1))&amp;1518):INDIRECT(INDIRECT("$Y"&amp;1523+AF$852+($Z1541-1))&amp;1522),3,FALSE)&amp;LEFT(HLOOKUP(AF$1523,INDIRECT(INDIRECT("$Y"&amp;1523+AF$852+($Z1541-1))&amp;1518):INDIRECT(INDIRECT("$Y"&amp;1523+AF$852+($Z1541-1))&amp;1522),4,FALSE),3),"")</f>
        <v/>
      </c>
      <c r="AG1541" s="7" t="str">
        <f ca="1">IFERROR(HLOOKUP(AG$1523,INDIRECT(INDIRECT("$Y"&amp;1523+AG$852+($Z1541-1))&amp;1518):INDIRECT(INDIRECT("$Y"&amp;1523+AG$852+($Z1541-1))&amp;1522),3,FALSE)&amp;LEFT(HLOOKUP(AG$1523,INDIRECT(INDIRECT("$Y"&amp;1523+AG$852+($Z1541-1))&amp;1518):INDIRECT(INDIRECT("$Y"&amp;1523+AG$852+($Z1541-1))&amp;1522),4,FALSE),3),"")</f>
        <v/>
      </c>
      <c r="AH1541" s="7" t="str">
        <f ca="1">IFERROR(HLOOKUP(AH$1523,INDIRECT(INDIRECT("$Y"&amp;1523+AH$852+($Z1541-1))&amp;1518):INDIRECT(INDIRECT("$Y"&amp;1523+AH$852+($Z1541-1))&amp;1522),3,FALSE)&amp;LEFT(HLOOKUP(AH$1523,INDIRECT(INDIRECT("$Y"&amp;1523+AH$852+($Z1541-1))&amp;1518):INDIRECT(INDIRECT("$Y"&amp;1523+AH$852+($Z1541-1))&amp;1522),4,FALSE),3),"")</f>
        <v/>
      </c>
      <c r="AI1541" s="7" t="str">
        <f ca="1">IFERROR(HLOOKUP(AI$1523,INDIRECT(INDIRECT("$Y"&amp;1523+AI$852+($Z1541-1))&amp;1518):INDIRECT(INDIRECT("$Y"&amp;1523+AI$852+($Z1541-1))&amp;1522),3,FALSE)&amp;LEFT(HLOOKUP(AI$1523,INDIRECT(INDIRECT("$Y"&amp;1523+AI$852+($Z1541-1))&amp;1518):INDIRECT(INDIRECT("$Y"&amp;1523+AI$852+($Z1541-1))&amp;1522),4,FALSE),3),"")</f>
        <v/>
      </c>
      <c r="AJ1541" s="7" t="str">
        <f ca="1">IFERROR(HLOOKUP(AJ$1523,INDIRECT(INDIRECT("$Y"&amp;1523+AJ$852+($Z1541-1))&amp;1518):INDIRECT(INDIRECT("$Y"&amp;1523+AJ$852+($Z1541-1))&amp;1522),3,FALSE)&amp;LEFT(HLOOKUP(AJ$1523,INDIRECT(INDIRECT("$Y"&amp;1523+AJ$852+($Z1541-1))&amp;1518):INDIRECT(INDIRECT("$Y"&amp;1523+AJ$852+($Z1541-1))&amp;1522),4,FALSE),3),"")</f>
        <v/>
      </c>
      <c r="AK1541" s="7" t="str">
        <f ca="1">IFERROR(HLOOKUP(AK$1523,INDIRECT(INDIRECT("$Y"&amp;1523+AK$852+($Z1541-1))&amp;1518):INDIRECT(INDIRECT("$Y"&amp;1523+AK$852+($Z1541-1))&amp;1522),3,FALSE)&amp;LEFT(HLOOKUP(AK$1523,INDIRECT(INDIRECT("$Y"&amp;1523+AK$852+($Z1541-1))&amp;1518):INDIRECT(INDIRECT("$Y"&amp;1523+AK$852+($Z1541-1))&amp;1522),4,FALSE),3),"")</f>
        <v/>
      </c>
      <c r="AL1541" s="7" t="str">
        <f ca="1">IFERROR(HLOOKUP(AL$1523,INDIRECT(INDIRECT("$Y"&amp;1523+AL$852+($Z1541-1))&amp;1518):INDIRECT(INDIRECT("$Y"&amp;1523+AL$852+($Z1541-1))&amp;1522),3,FALSE)&amp;LEFT(HLOOKUP(AL$1523,INDIRECT(INDIRECT("$Y"&amp;1523+AL$852+($Z1541-1))&amp;1518):INDIRECT(INDIRECT("$Y"&amp;1523+AL$852+($Z1541-1))&amp;1522),4,FALSE),3),"")</f>
        <v/>
      </c>
      <c r="AM1541" s="7" t="str">
        <f ca="1">IFERROR(HLOOKUP(AM$1523,INDIRECT(INDIRECT("$Y"&amp;1523+AM$852+($Z1541-1))&amp;1518):INDIRECT(INDIRECT("$Y"&amp;1523+AM$852+($Z1541-1))&amp;1522),3,FALSE)&amp;LEFT(HLOOKUP(AM$1523,INDIRECT(INDIRECT("$Y"&amp;1523+AM$852+($Z1541-1))&amp;1518):INDIRECT(INDIRECT("$Y"&amp;1523+AM$852+($Z1541-1))&amp;1522),4,FALSE),3),"")</f>
        <v/>
      </c>
      <c r="AN1541" s="7" t="str">
        <f ca="1">IFERROR(HLOOKUP(AN$1523,INDIRECT(INDIRECT("$Y"&amp;1523+AN$852+($Z1541-1))&amp;1518):INDIRECT(INDIRECT("$Y"&amp;1523+AN$852+($Z1541-1))&amp;1522),3,FALSE)&amp;LEFT(HLOOKUP(AN$1523,INDIRECT(INDIRECT("$Y"&amp;1523+AN$852+($Z1541-1))&amp;1518):INDIRECT(INDIRECT("$Y"&amp;1523+AN$852+($Z1541-1))&amp;1522),4,FALSE),3),"")</f>
        <v/>
      </c>
      <c r="AO1541" s="7" t="str">
        <f ca="1">IFERROR(HLOOKUP(AO$1523,INDIRECT(INDIRECT("$Y"&amp;1523+AO$852+($Z1541-1))&amp;1518):INDIRECT(INDIRECT("$Y"&amp;1523+AO$852+($Z1541-1))&amp;1522),3,FALSE)&amp;LEFT(HLOOKUP(AO$1523,INDIRECT(INDIRECT("$Y"&amp;1523+AO$852+($Z1541-1))&amp;1518):INDIRECT(INDIRECT("$Y"&amp;1523+AO$852+($Z1541-1))&amp;1522),4,FALSE),3),"")</f>
        <v/>
      </c>
      <c r="AP1541" s="7" t="str">
        <f ca="1">IFERROR(HLOOKUP(AP$1523,INDIRECT(INDIRECT("$Y"&amp;1523+AP$852+($Z1541-1))&amp;1518):INDIRECT(INDIRECT("$Y"&amp;1523+AP$852+($Z1541-1))&amp;1522),3,FALSE)&amp;LEFT(HLOOKUP(AP$1523,INDIRECT(INDIRECT("$Y"&amp;1523+AP$852+($Z1541-1))&amp;1518):INDIRECT(INDIRECT("$Y"&amp;1523+AP$852+($Z1541-1))&amp;1522),4,FALSE),3),"")</f>
        <v/>
      </c>
      <c r="AQ1541" s="7" t="str">
        <f ca="1">IFERROR(HLOOKUP(AQ$1523,INDIRECT(INDIRECT("$Y"&amp;1523+AQ$852+($Z1541-1))&amp;1518):INDIRECT(INDIRECT("$Y"&amp;1523+AQ$852+($Z1541-1))&amp;1522),3,FALSE)&amp;LEFT(HLOOKUP(AQ$1523,INDIRECT(INDIRECT("$Y"&amp;1523+AQ$852+($Z1541-1))&amp;1518):INDIRECT(INDIRECT("$Y"&amp;1523+AQ$852+($Z1541-1))&amp;1522),4,FALSE),3),"")</f>
        <v/>
      </c>
      <c r="AR1541" s="7" t="str">
        <f ca="1">IFERROR(HLOOKUP(AR$1523,INDIRECT(INDIRECT("$Y"&amp;1523+AR$852+($Z1541-1))&amp;1518):INDIRECT(INDIRECT("$Y"&amp;1523+AR$852+($Z1541-1))&amp;1522),3,FALSE)&amp;LEFT(HLOOKUP(AR$1523,INDIRECT(INDIRECT("$Y"&amp;1523+AR$852+($Z1541-1))&amp;1518):INDIRECT(INDIRECT("$Y"&amp;1523+AR$852+($Z1541-1))&amp;1522),4,FALSE),3),"")</f>
        <v/>
      </c>
      <c r="AS1541" s="7" t="str">
        <f ca="1">IFERROR(HLOOKUP(AS$1523,INDIRECT(INDIRECT("$Y"&amp;1523+AS$852+($Z1541-1))&amp;1518):INDIRECT(INDIRECT("$Y"&amp;1523+AS$852+($Z1541-1))&amp;1522),3,FALSE)&amp;LEFT(HLOOKUP(AS$1523,INDIRECT(INDIRECT("$Y"&amp;1523+AS$852+($Z1541-1))&amp;1518):INDIRECT(INDIRECT("$Y"&amp;1523+AS$852+($Z1541-1))&amp;1522),4,FALSE),3),"")</f>
        <v/>
      </c>
      <c r="AT1541" s="7" t="str">
        <f ca="1">IFERROR(HLOOKUP(AT$1523,INDIRECT(INDIRECT("$Y"&amp;1523+AT$852+($Z1541-1))&amp;1518):INDIRECT(INDIRECT("$Y"&amp;1523+AT$852+($Z1541-1))&amp;1522),3,FALSE)&amp;LEFT(HLOOKUP(AT$1523,INDIRECT(INDIRECT("$Y"&amp;1523+AT$852+($Z1541-1))&amp;1518):INDIRECT(INDIRECT("$Y"&amp;1523+AT$852+($Z1541-1))&amp;1522),4,FALSE),3),"")</f>
        <v/>
      </c>
      <c r="AU1541" s="7" t="str">
        <f ca="1">IFERROR(HLOOKUP(AU$1523,INDIRECT(INDIRECT("$Y"&amp;1523+AU$852+($Z1541-1))&amp;1518):INDIRECT(INDIRECT("$Y"&amp;1523+AU$852+($Z1541-1))&amp;1522),3,FALSE)&amp;LEFT(HLOOKUP(AU$1523,INDIRECT(INDIRECT("$Y"&amp;1523+AU$852+($Z1541-1))&amp;1518):INDIRECT(INDIRECT("$Y"&amp;1523+AU$852+($Z1541-1))&amp;1522),4,FALSE),3),"")</f>
        <v/>
      </c>
      <c r="AV1541" s="7" t="str">
        <f ca="1">IFERROR(HLOOKUP(AV$1523,INDIRECT(INDIRECT("$Y"&amp;1523+AV$852+($Z1541-1))&amp;1518):INDIRECT(INDIRECT("$Y"&amp;1523+AV$852+($Z1541-1))&amp;1522),3,FALSE)&amp;LEFT(HLOOKUP(AV$1523,INDIRECT(INDIRECT("$Y"&amp;1523+AV$852+($Z1541-1))&amp;1518):INDIRECT(INDIRECT("$Y"&amp;1523+AV$852+($Z1541-1))&amp;1522),4,FALSE),3),"")</f>
        <v/>
      </c>
      <c r="AW1541" s="7" t="str">
        <f ca="1">IFERROR(HLOOKUP(AW$1523,INDIRECT(INDIRECT("$Y"&amp;1523+AW$852+($Z1541-1))&amp;1518):INDIRECT(INDIRECT("$Y"&amp;1523+AW$852+($Z1541-1))&amp;1522),3,FALSE)&amp;LEFT(HLOOKUP(AW$1523,INDIRECT(INDIRECT("$Y"&amp;1523+AW$852+($Z1541-1))&amp;1518):INDIRECT(INDIRECT("$Y"&amp;1523+AW$852+($Z1541-1))&amp;1522),4,FALSE),3),"")</f>
        <v/>
      </c>
      <c r="AX1541" s="7" t="str">
        <f ca="1">IFERROR(HLOOKUP(AX$1523,INDIRECT(INDIRECT("$Y"&amp;1523+AX$852+($Z1541-1))&amp;1518):INDIRECT(INDIRECT("$Y"&amp;1523+AX$852+($Z1541-1))&amp;1522),3,FALSE)&amp;LEFT(HLOOKUP(AX$1523,INDIRECT(INDIRECT("$Y"&amp;1523+AX$852+($Z1541-1))&amp;1518):INDIRECT(INDIRECT("$Y"&amp;1523+AX$852+($Z1541-1))&amp;1522),4,FALSE),3),"")</f>
        <v/>
      </c>
      <c r="AY1541" s="53" t="str">
        <f t="shared" ca="1" si="13032"/>
        <v/>
      </c>
      <c r="AZ1541" s="53" t="str">
        <f t="shared" ref="AZ1541" ca="1" si="13034">LEFT(AG1540,1)</f>
        <v/>
      </c>
      <c r="BA1541" s="53" t="str">
        <f t="shared" ref="BA1541" ca="1" si="13035">LEFT(AH1540,1)</f>
        <v/>
      </c>
      <c r="BB1541" s="53" t="str">
        <f t="shared" ref="BB1541" ca="1" si="13036">LEFT(AI1540,1)</f>
        <v/>
      </c>
      <c r="BC1541" s="53" t="str">
        <f t="shared" ref="BC1541" ca="1" si="13037">LEFT(AJ1540,1)</f>
        <v/>
      </c>
      <c r="BD1541" s="53" t="str">
        <f t="shared" ref="BD1541" ca="1" si="13038">LEFT(AK1540,1)</f>
        <v/>
      </c>
      <c r="BE1541" s="53" t="str">
        <f t="shared" ref="BE1541" ca="1" si="13039">LEFT(AL1540,1)</f>
        <v/>
      </c>
      <c r="BF1541" s="53" t="str">
        <f t="shared" ref="BF1541" ca="1" si="13040">LEFT(AM1540,1)</f>
        <v/>
      </c>
      <c r="BG1541" s="53" t="str">
        <f t="shared" ref="BG1541" ca="1" si="13041">LEFT(AN1540,1)</f>
        <v/>
      </c>
      <c r="BH1541" s="53" t="str">
        <f t="shared" ref="BH1541" ca="1" si="13042">LEFT(AO1540,1)</f>
        <v/>
      </c>
      <c r="BI1541" s="53" t="str">
        <f t="shared" ref="BI1541" ca="1" si="13043">LEFT(AP1540,1)</f>
        <v/>
      </c>
      <c r="BJ1541" s="53" t="str">
        <f t="shared" ref="BJ1541" ca="1" si="13044">LEFT(AQ1540,1)</f>
        <v/>
      </c>
      <c r="BK1541" s="53" t="str">
        <f t="shared" ref="BK1541" ca="1" si="13045">LEFT(AR1540,1)</f>
        <v/>
      </c>
      <c r="BL1541" s="53" t="str">
        <f t="shared" ref="BL1541" ca="1" si="13046">LEFT(AS1540,1)</f>
        <v/>
      </c>
      <c r="BM1541" s="53" t="str">
        <f t="shared" ref="BM1541" ca="1" si="13047">LEFT(AT1540,1)</f>
        <v/>
      </c>
      <c r="BN1541" s="53" t="str">
        <f t="shared" ref="BN1541" ca="1" si="13048">LEFT(AU1540,1)</f>
        <v/>
      </c>
      <c r="BO1541" s="53" t="str">
        <f t="shared" ref="BO1541" ca="1" si="13049">LEFT(AV1540,1)</f>
        <v/>
      </c>
      <c r="BP1541" s="53" t="str">
        <f t="shared" ca="1" si="13033"/>
        <v/>
      </c>
      <c r="IK1541" s="7" t="str">
        <f t="shared" ref="IK1541:JD1541" si="13050">IF(IJ877="","",IJ877)</f>
        <v/>
      </c>
      <c r="IL1541" s="7" t="str">
        <f t="shared" si="13050"/>
        <v/>
      </c>
      <c r="IM1541" s="7" t="str">
        <f t="shared" si="13050"/>
        <v/>
      </c>
      <c r="IN1541" s="7" t="str">
        <f t="shared" si="13050"/>
        <v/>
      </c>
      <c r="IO1541" s="7" t="str">
        <f t="shared" si="13050"/>
        <v/>
      </c>
      <c r="IP1541" s="7" t="str">
        <f t="shared" si="13050"/>
        <v/>
      </c>
      <c r="IQ1541" s="7" t="str">
        <f t="shared" si="13050"/>
        <v/>
      </c>
      <c r="IR1541" s="7" t="str">
        <f t="shared" si="13050"/>
        <v/>
      </c>
      <c r="IS1541" s="7" t="str">
        <f t="shared" si="13050"/>
        <v/>
      </c>
      <c r="IT1541" s="7" t="str">
        <f t="shared" si="13050"/>
        <v/>
      </c>
      <c r="IU1541" s="7" t="str">
        <f t="shared" si="13050"/>
        <v/>
      </c>
      <c r="IV1541" s="7" t="str">
        <f t="shared" si="13050"/>
        <v/>
      </c>
      <c r="IW1541" s="7" t="str">
        <f t="shared" si="13050"/>
        <v/>
      </c>
      <c r="IX1541" s="7" t="str">
        <f t="shared" si="13050"/>
        <v/>
      </c>
      <c r="IY1541" s="7" t="str">
        <f t="shared" si="13050"/>
        <v/>
      </c>
      <c r="IZ1541" s="7" t="str">
        <f t="shared" si="13050"/>
        <v/>
      </c>
      <c r="JA1541" s="7" t="str">
        <f t="shared" si="13050"/>
        <v/>
      </c>
      <c r="JB1541" s="7" t="str">
        <f t="shared" si="13050"/>
        <v/>
      </c>
      <c r="JC1541" s="7" t="str">
        <f t="shared" si="13050"/>
        <v/>
      </c>
      <c r="JD1541" s="7" t="str">
        <f t="shared" si="13050"/>
        <v/>
      </c>
    </row>
    <row r="1542" spans="24:265" hidden="1" x14ac:dyDescent="0.3">
      <c r="X1542" s="51">
        <v>1542</v>
      </c>
      <c r="AE1542" s="7"/>
      <c r="AF1542" s="7" t="str">
        <f>IF(AF$1523="","",COUNTIF(AF$1524:AF$1541,"*Day*"))</f>
        <v/>
      </c>
      <c r="AG1542" s="7" t="str">
        <f t="shared" ref="AG1542:AX1542" si="13051">IF(AG$1523="","",COUNTIF(AG$1524:AG$1541,"*Day*"))</f>
        <v/>
      </c>
      <c r="AH1542" s="7" t="str">
        <f t="shared" si="13051"/>
        <v/>
      </c>
      <c r="AI1542" s="7" t="str">
        <f t="shared" si="13051"/>
        <v/>
      </c>
      <c r="AJ1542" s="7" t="str">
        <f t="shared" si="13051"/>
        <v/>
      </c>
      <c r="AK1542" s="7" t="str">
        <f t="shared" si="13051"/>
        <v/>
      </c>
      <c r="AL1542" s="7" t="str">
        <f t="shared" si="13051"/>
        <v/>
      </c>
      <c r="AM1542" s="7" t="str">
        <f t="shared" si="13051"/>
        <v/>
      </c>
      <c r="AN1542" s="7" t="str">
        <f t="shared" si="13051"/>
        <v/>
      </c>
      <c r="AO1542" s="7" t="str">
        <f t="shared" si="13051"/>
        <v/>
      </c>
      <c r="AP1542" s="7" t="str">
        <f t="shared" si="13051"/>
        <v/>
      </c>
      <c r="AQ1542" s="7" t="str">
        <f t="shared" si="13051"/>
        <v/>
      </c>
      <c r="AR1542" s="7" t="str">
        <f t="shared" si="13051"/>
        <v/>
      </c>
      <c r="AS1542" s="7" t="str">
        <f t="shared" si="13051"/>
        <v/>
      </c>
      <c r="AT1542" s="7" t="str">
        <f t="shared" si="13051"/>
        <v/>
      </c>
      <c r="AU1542" s="7" t="str">
        <f t="shared" si="13051"/>
        <v/>
      </c>
      <c r="AV1542" s="7" t="str">
        <f t="shared" si="13051"/>
        <v/>
      </c>
      <c r="AW1542" s="7" t="str">
        <f t="shared" si="13051"/>
        <v/>
      </c>
      <c r="AX1542" s="7" t="str">
        <f t="shared" si="13051"/>
        <v/>
      </c>
      <c r="AY1542" s="53" t="str">
        <f>IF(AY1524&lt;=AY1523,AY1524,"")</f>
        <v/>
      </c>
      <c r="AZ1542" s="53" t="str">
        <f t="shared" ref="AZ1542:BP1542" si="13052">IF(AZ1524&lt;=AZ1523,AZ1524,"")</f>
        <v/>
      </c>
      <c r="BA1542" s="53" t="str">
        <f t="shared" si="13052"/>
        <v/>
      </c>
      <c r="BB1542" s="53" t="str">
        <f t="shared" si="13052"/>
        <v/>
      </c>
      <c r="BC1542" s="53" t="str">
        <f t="shared" si="13052"/>
        <v/>
      </c>
      <c r="BD1542" s="53" t="str">
        <f t="shared" si="13052"/>
        <v/>
      </c>
      <c r="BE1542" s="53" t="str">
        <f t="shared" si="13052"/>
        <v/>
      </c>
      <c r="BF1542" s="53" t="str">
        <f t="shared" si="13052"/>
        <v/>
      </c>
      <c r="BG1542" s="53" t="str">
        <f t="shared" si="13052"/>
        <v/>
      </c>
      <c r="BH1542" s="53" t="str">
        <f t="shared" si="13052"/>
        <v/>
      </c>
      <c r="BI1542" s="53" t="str">
        <f t="shared" si="13052"/>
        <v/>
      </c>
      <c r="BJ1542" s="53" t="str">
        <f t="shared" si="13052"/>
        <v/>
      </c>
      <c r="BK1542" s="53" t="str">
        <f t="shared" si="13052"/>
        <v/>
      </c>
      <c r="BL1542" s="53" t="str">
        <f t="shared" si="13052"/>
        <v/>
      </c>
      <c r="BM1542" s="53" t="str">
        <f t="shared" si="13052"/>
        <v/>
      </c>
      <c r="BN1542" s="53" t="str">
        <f t="shared" si="13052"/>
        <v/>
      </c>
      <c r="BO1542" s="53" t="str">
        <f t="shared" si="13052"/>
        <v/>
      </c>
      <c r="BP1542" s="53" t="str">
        <f t="shared" si="13052"/>
        <v/>
      </c>
      <c r="IK1542" s="7" t="str">
        <f t="shared" ref="IK1542:JD1542" si="13053">IF(IJ878="","",IJ878)</f>
        <v/>
      </c>
      <c r="IL1542" s="7" t="str">
        <f t="shared" si="13053"/>
        <v/>
      </c>
      <c r="IM1542" s="7" t="str">
        <f t="shared" si="13053"/>
        <v/>
      </c>
      <c r="IN1542" s="7" t="str">
        <f t="shared" si="13053"/>
        <v/>
      </c>
      <c r="IO1542" s="7" t="str">
        <f t="shared" si="13053"/>
        <v/>
      </c>
      <c r="IP1542" s="7" t="str">
        <f t="shared" si="13053"/>
        <v/>
      </c>
      <c r="IQ1542" s="7" t="str">
        <f t="shared" si="13053"/>
        <v/>
      </c>
      <c r="IR1542" s="7" t="str">
        <f t="shared" si="13053"/>
        <v/>
      </c>
      <c r="IS1542" s="7" t="str">
        <f t="shared" si="13053"/>
        <v/>
      </c>
      <c r="IT1542" s="7" t="str">
        <f t="shared" si="13053"/>
        <v/>
      </c>
      <c r="IU1542" s="7" t="str">
        <f t="shared" si="13053"/>
        <v/>
      </c>
      <c r="IV1542" s="7" t="str">
        <f t="shared" si="13053"/>
        <v/>
      </c>
      <c r="IW1542" s="7" t="str">
        <f t="shared" si="13053"/>
        <v/>
      </c>
      <c r="IX1542" s="7" t="str">
        <f t="shared" si="13053"/>
        <v/>
      </c>
      <c r="IY1542" s="7" t="str">
        <f t="shared" si="13053"/>
        <v/>
      </c>
      <c r="IZ1542" s="7" t="str">
        <f t="shared" si="13053"/>
        <v/>
      </c>
      <c r="JA1542" s="7" t="str">
        <f t="shared" si="13053"/>
        <v/>
      </c>
      <c r="JB1542" s="7" t="str">
        <f t="shared" si="13053"/>
        <v/>
      </c>
      <c r="JC1542" s="7" t="str">
        <f t="shared" si="13053"/>
        <v/>
      </c>
      <c r="JD1542" s="7" t="str">
        <f t="shared" si="13053"/>
        <v/>
      </c>
    </row>
    <row r="1543" spans="24:265" hidden="1" x14ac:dyDescent="0.3">
      <c r="X1543" s="51">
        <v>1543</v>
      </c>
      <c r="AE1543" s="7"/>
      <c r="AF1543" s="7" t="str">
        <f>IF(AF$1523="","",COUNTIF(AF$1524:AF$1541,"*Nig*"))</f>
        <v/>
      </c>
      <c r="AG1543" s="7" t="str">
        <f t="shared" ref="AG1543:AX1543" si="13054">IF(AG$1523="","",COUNTIF(AG$1524:AG$1541,"*Nig*"))</f>
        <v/>
      </c>
      <c r="AH1543" s="7" t="str">
        <f t="shared" si="13054"/>
        <v/>
      </c>
      <c r="AI1543" s="7" t="str">
        <f t="shared" si="13054"/>
        <v/>
      </c>
      <c r="AJ1543" s="7" t="str">
        <f t="shared" si="13054"/>
        <v/>
      </c>
      <c r="AK1543" s="7" t="str">
        <f t="shared" si="13054"/>
        <v/>
      </c>
      <c r="AL1543" s="7" t="str">
        <f t="shared" si="13054"/>
        <v/>
      </c>
      <c r="AM1543" s="7" t="str">
        <f t="shared" si="13054"/>
        <v/>
      </c>
      <c r="AN1543" s="7" t="str">
        <f t="shared" si="13054"/>
        <v/>
      </c>
      <c r="AO1543" s="7" t="str">
        <f t="shared" si="13054"/>
        <v/>
      </c>
      <c r="AP1543" s="7" t="str">
        <f t="shared" si="13054"/>
        <v/>
      </c>
      <c r="AQ1543" s="7" t="str">
        <f t="shared" si="13054"/>
        <v/>
      </c>
      <c r="AR1543" s="7" t="str">
        <f t="shared" si="13054"/>
        <v/>
      </c>
      <c r="AS1543" s="7" t="str">
        <f t="shared" si="13054"/>
        <v/>
      </c>
      <c r="AT1543" s="7" t="str">
        <f t="shared" si="13054"/>
        <v/>
      </c>
      <c r="AU1543" s="7" t="str">
        <f t="shared" si="13054"/>
        <v/>
      </c>
      <c r="AV1543" s="7" t="str">
        <f t="shared" si="13054"/>
        <v/>
      </c>
      <c r="AW1543" s="7" t="str">
        <f t="shared" si="13054"/>
        <v/>
      </c>
      <c r="AX1543" s="7" t="str">
        <f t="shared" si="13054"/>
        <v/>
      </c>
      <c r="AY1543" s="53" t="str">
        <f>AF1542</f>
        <v/>
      </c>
      <c r="AZ1543" s="53" t="str">
        <f t="shared" ref="AZ1543" si="13055">AG1542</f>
        <v/>
      </c>
      <c r="BA1543" s="53" t="str">
        <f t="shared" ref="BA1543" si="13056">AH1542</f>
        <v/>
      </c>
      <c r="BB1543" s="53" t="str">
        <f t="shared" ref="BB1543" si="13057">AI1542</f>
        <v/>
      </c>
      <c r="BC1543" s="53" t="str">
        <f t="shared" ref="BC1543" si="13058">AJ1542</f>
        <v/>
      </c>
      <c r="BD1543" s="53" t="str">
        <f t="shared" ref="BD1543" si="13059">AK1542</f>
        <v/>
      </c>
      <c r="BE1543" s="53" t="str">
        <f t="shared" ref="BE1543" si="13060">AL1542</f>
        <v/>
      </c>
      <c r="BF1543" s="53" t="str">
        <f t="shared" ref="BF1543" si="13061">AM1542</f>
        <v/>
      </c>
      <c r="BG1543" s="53" t="str">
        <f t="shared" ref="BG1543" si="13062">AN1542</f>
        <v/>
      </c>
      <c r="BH1543" s="53" t="str">
        <f t="shared" ref="BH1543" si="13063">AO1542</f>
        <v/>
      </c>
      <c r="BI1543" s="53" t="str">
        <f t="shared" ref="BI1543" si="13064">AP1542</f>
        <v/>
      </c>
      <c r="BJ1543" s="53" t="str">
        <f t="shared" ref="BJ1543" si="13065">AQ1542</f>
        <v/>
      </c>
      <c r="BK1543" s="53" t="str">
        <f t="shared" ref="BK1543" si="13066">AR1542</f>
        <v/>
      </c>
      <c r="BL1543" s="53" t="str">
        <f t="shared" ref="BL1543" si="13067">AS1542</f>
        <v/>
      </c>
      <c r="BM1543" s="53" t="str">
        <f t="shared" ref="BM1543" si="13068">AT1542</f>
        <v/>
      </c>
      <c r="BN1543" s="53" t="str">
        <f t="shared" ref="BN1543" si="13069">AU1542</f>
        <v/>
      </c>
      <c r="BO1543" s="53" t="str">
        <f t="shared" ref="BO1543" si="13070">AV1542</f>
        <v/>
      </c>
      <c r="BP1543" s="53" t="str">
        <f t="shared" ref="BP1543" si="13071">AW1542</f>
        <v/>
      </c>
      <c r="IK1543" s="7" t="str">
        <f t="shared" ref="IK1543:JD1543" si="13072">IF(IJ879="","",IJ879)</f>
        <v/>
      </c>
      <c r="IL1543" s="7" t="str">
        <f t="shared" si="13072"/>
        <v/>
      </c>
      <c r="IM1543" s="7" t="str">
        <f t="shared" si="13072"/>
        <v/>
      </c>
      <c r="IN1543" s="7" t="str">
        <f t="shared" si="13072"/>
        <v/>
      </c>
      <c r="IO1543" s="7" t="str">
        <f t="shared" si="13072"/>
        <v/>
      </c>
      <c r="IP1543" s="7" t="str">
        <f t="shared" si="13072"/>
        <v/>
      </c>
      <c r="IQ1543" s="7" t="str">
        <f t="shared" si="13072"/>
        <v/>
      </c>
      <c r="IR1543" s="7" t="str">
        <f t="shared" si="13072"/>
        <v/>
      </c>
      <c r="IS1543" s="7" t="str">
        <f t="shared" si="13072"/>
        <v/>
      </c>
      <c r="IT1543" s="7" t="str">
        <f t="shared" si="13072"/>
        <v/>
      </c>
      <c r="IU1543" s="7" t="str">
        <f t="shared" si="13072"/>
        <v/>
      </c>
      <c r="IV1543" s="7" t="str">
        <f t="shared" si="13072"/>
        <v/>
      </c>
      <c r="IW1543" s="7" t="str">
        <f t="shared" si="13072"/>
        <v/>
      </c>
      <c r="IX1543" s="7" t="str">
        <f t="shared" si="13072"/>
        <v/>
      </c>
      <c r="IY1543" s="7" t="str">
        <f t="shared" si="13072"/>
        <v/>
      </c>
      <c r="IZ1543" s="7" t="str">
        <f t="shared" si="13072"/>
        <v/>
      </c>
      <c r="JA1543" s="7" t="str">
        <f t="shared" si="13072"/>
        <v/>
      </c>
      <c r="JB1543" s="7" t="str">
        <f t="shared" si="13072"/>
        <v/>
      </c>
      <c r="JC1543" s="7" t="str">
        <f t="shared" si="13072"/>
        <v/>
      </c>
      <c r="JD1543" s="7" t="str">
        <f t="shared" si="13072"/>
        <v/>
      </c>
    </row>
    <row r="1544" spans="24:265" hidden="1" x14ac:dyDescent="0.3">
      <c r="X1544" s="51">
        <v>1544</v>
      </c>
      <c r="AE1544" s="7"/>
      <c r="AF1544" s="7" t="str">
        <f>IFERROR(IF(AND(AF1542=0,AF1543=0),"",AY1542-AY1543),"")</f>
        <v/>
      </c>
      <c r="AG1544" s="7" t="str">
        <f t="shared" ref="AG1544:AX1544" si="13073">IFERROR(IF(AND(AG1542=0,AG1543=0),"",AZ1542-AZ1543),"")</f>
        <v/>
      </c>
      <c r="AH1544" s="7" t="str">
        <f t="shared" si="13073"/>
        <v/>
      </c>
      <c r="AI1544" s="7" t="str">
        <f t="shared" si="13073"/>
        <v/>
      </c>
      <c r="AJ1544" s="7" t="str">
        <f t="shared" si="13073"/>
        <v/>
      </c>
      <c r="AK1544" s="7" t="str">
        <f t="shared" si="13073"/>
        <v/>
      </c>
      <c r="AL1544" s="7" t="str">
        <f t="shared" si="13073"/>
        <v/>
      </c>
      <c r="AM1544" s="7" t="str">
        <f t="shared" si="13073"/>
        <v/>
      </c>
      <c r="AN1544" s="7" t="str">
        <f t="shared" si="13073"/>
        <v/>
      </c>
      <c r="AO1544" s="7" t="str">
        <f t="shared" si="13073"/>
        <v/>
      </c>
      <c r="AP1544" s="7" t="str">
        <f t="shared" si="13073"/>
        <v/>
      </c>
      <c r="AQ1544" s="7" t="str">
        <f t="shared" si="13073"/>
        <v/>
      </c>
      <c r="AR1544" s="7" t="str">
        <f t="shared" si="13073"/>
        <v/>
      </c>
      <c r="AS1544" s="7" t="str">
        <f t="shared" si="13073"/>
        <v/>
      </c>
      <c r="AT1544" s="7" t="str">
        <f t="shared" si="13073"/>
        <v/>
      </c>
      <c r="AU1544" s="7" t="str">
        <f t="shared" si="13073"/>
        <v/>
      </c>
      <c r="AV1544" s="7" t="str">
        <f t="shared" si="13073"/>
        <v/>
      </c>
      <c r="AW1544" s="7" t="str">
        <f t="shared" si="13073"/>
        <v/>
      </c>
      <c r="AX1544" s="7">
        <f t="shared" si="13073"/>
        <v>0</v>
      </c>
      <c r="AY1544" s="53" t="str">
        <f>IF(AY1542="","",AF1543)</f>
        <v/>
      </c>
      <c r="AZ1544" s="53" t="str">
        <f t="shared" ref="AZ1544" si="13074">IF(AZ1542="","",AG1543)</f>
        <v/>
      </c>
      <c r="BA1544" s="53" t="str">
        <f t="shared" ref="BA1544" si="13075">IF(BA1542="","",AH1543)</f>
        <v/>
      </c>
      <c r="BB1544" s="53" t="str">
        <f t="shared" ref="BB1544" si="13076">IF(BB1542="","",AI1543)</f>
        <v/>
      </c>
      <c r="BC1544" s="53" t="str">
        <f t="shared" ref="BC1544" si="13077">IF(BC1542="","",AJ1543)</f>
        <v/>
      </c>
      <c r="BD1544" s="53" t="str">
        <f t="shared" ref="BD1544" si="13078">IF(BD1542="","",AK1543)</f>
        <v/>
      </c>
      <c r="BE1544" s="53" t="str">
        <f t="shared" ref="BE1544" si="13079">IF(BE1542="","",AL1543)</f>
        <v/>
      </c>
      <c r="BF1544" s="53" t="str">
        <f t="shared" ref="BF1544" si="13080">IF(BF1542="","",AM1543)</f>
        <v/>
      </c>
      <c r="BG1544" s="53" t="str">
        <f t="shared" ref="BG1544" si="13081">IF(BG1542="","",AN1543)</f>
        <v/>
      </c>
      <c r="BH1544" s="53" t="str">
        <f t="shared" ref="BH1544" si="13082">IF(BH1542="","",AO1543)</f>
        <v/>
      </c>
      <c r="BI1544" s="53" t="str">
        <f t="shared" ref="BI1544" si="13083">IF(BI1542="","",AP1543)</f>
        <v/>
      </c>
      <c r="BJ1544" s="53" t="str">
        <f t="shared" ref="BJ1544" si="13084">IF(BJ1542="","",AQ1543)</f>
        <v/>
      </c>
      <c r="BK1544" s="53" t="str">
        <f t="shared" ref="BK1544" si="13085">IF(BK1542="","",AR1543)</f>
        <v/>
      </c>
      <c r="BL1544" s="53" t="str">
        <f t="shared" ref="BL1544" si="13086">IF(BL1542="","",AS1543)</f>
        <v/>
      </c>
      <c r="BM1544" s="53" t="str">
        <f t="shared" ref="BM1544" si="13087">IF(BM1542="","",AT1543)</f>
        <v/>
      </c>
      <c r="BN1544" s="53" t="str">
        <f t="shared" ref="BN1544" si="13088">IF(BN1542="","",AU1543)</f>
        <v/>
      </c>
      <c r="BO1544" s="53" t="str">
        <f t="shared" ref="BO1544" si="13089">IF(BO1542="","",AV1543)</f>
        <v/>
      </c>
      <c r="BP1544" s="53" t="str">
        <f t="shared" ref="BP1544" si="13090">IF(BP1542="","",AW1543)</f>
        <v/>
      </c>
      <c r="BR1544" s="7">
        <f>SUM(BT1544:CK1544)</f>
        <v>0</v>
      </c>
      <c r="BT1544" s="7" t="str">
        <f>IF(AF1544&lt;0,0,AF1544)</f>
        <v/>
      </c>
      <c r="BU1544" s="7" t="str">
        <f t="shared" ref="BU1544" si="13091">IF(AG1544&lt;0,0,AG1544)</f>
        <v/>
      </c>
      <c r="BV1544" s="7" t="str">
        <f t="shared" ref="BV1544" si="13092">IF(AH1544&lt;0,0,AH1544)</f>
        <v/>
      </c>
      <c r="BW1544" s="7" t="str">
        <f t="shared" ref="BW1544" si="13093">IF(AI1544&lt;0,0,AI1544)</f>
        <v/>
      </c>
      <c r="BX1544" s="7" t="str">
        <f t="shared" ref="BX1544" si="13094">IF(AJ1544&lt;0,0,AJ1544)</f>
        <v/>
      </c>
      <c r="BY1544" s="7" t="str">
        <f t="shared" ref="BY1544" si="13095">IF(AK1544&lt;0,0,AK1544)</f>
        <v/>
      </c>
      <c r="BZ1544" s="7" t="str">
        <f t="shared" ref="BZ1544" si="13096">IF(AL1544&lt;0,0,AL1544)</f>
        <v/>
      </c>
      <c r="CA1544" s="7" t="str">
        <f t="shared" ref="CA1544" si="13097">IF(AM1544&lt;0,0,AM1544)</f>
        <v/>
      </c>
      <c r="CB1544" s="7" t="str">
        <f t="shared" ref="CB1544" si="13098">IF(AN1544&lt;0,0,AN1544)</f>
        <v/>
      </c>
      <c r="CC1544" s="7" t="str">
        <f t="shared" ref="CC1544" si="13099">IF(AO1544&lt;0,0,AO1544)</f>
        <v/>
      </c>
      <c r="CD1544" s="7" t="str">
        <f t="shared" ref="CD1544" si="13100">IF(AP1544&lt;0,0,AP1544)</f>
        <v/>
      </c>
      <c r="CE1544" s="7" t="str">
        <f t="shared" ref="CE1544" si="13101">IF(AQ1544&lt;0,0,AQ1544)</f>
        <v/>
      </c>
      <c r="CF1544" s="7" t="str">
        <f t="shared" ref="CF1544" si="13102">IF(AR1544&lt;0,0,AR1544)</f>
        <v/>
      </c>
      <c r="CG1544" s="7" t="str">
        <f t="shared" ref="CG1544" si="13103">IF(AS1544&lt;0,0,AS1544)</f>
        <v/>
      </c>
      <c r="CH1544" s="7" t="str">
        <f t="shared" ref="CH1544" si="13104">IF(AT1544&lt;0,0,AT1544)</f>
        <v/>
      </c>
      <c r="CI1544" s="7" t="str">
        <f t="shared" ref="CI1544" si="13105">IF(AU1544&lt;0,0,AU1544)</f>
        <v/>
      </c>
      <c r="CJ1544" s="7" t="str">
        <f t="shared" ref="CJ1544" si="13106">IF(AV1544&lt;0,0,AV1544)</f>
        <v/>
      </c>
      <c r="CK1544" s="7" t="str">
        <f t="shared" ref="CK1544" si="13107">IF(AW1544&lt;0,0,AW1544)</f>
        <v/>
      </c>
      <c r="IK1544" s="7" t="str">
        <f t="shared" ref="IK1544:JD1544" si="13108">IF(IJ880="","",IJ880)</f>
        <v/>
      </c>
      <c r="IL1544" s="7" t="str">
        <f t="shared" si="13108"/>
        <v/>
      </c>
      <c r="IM1544" s="7" t="str">
        <f t="shared" si="13108"/>
        <v/>
      </c>
      <c r="IN1544" s="7" t="str">
        <f t="shared" si="13108"/>
        <v/>
      </c>
      <c r="IO1544" s="7" t="str">
        <f t="shared" si="13108"/>
        <v/>
      </c>
      <c r="IP1544" s="7" t="str">
        <f t="shared" si="13108"/>
        <v/>
      </c>
      <c r="IQ1544" s="7" t="str">
        <f t="shared" si="13108"/>
        <v/>
      </c>
      <c r="IR1544" s="7" t="str">
        <f t="shared" si="13108"/>
        <v/>
      </c>
      <c r="IS1544" s="7" t="str">
        <f t="shared" si="13108"/>
        <v/>
      </c>
      <c r="IT1544" s="7" t="str">
        <f t="shared" si="13108"/>
        <v/>
      </c>
      <c r="IU1544" s="7" t="str">
        <f t="shared" si="13108"/>
        <v/>
      </c>
      <c r="IV1544" s="7" t="str">
        <f t="shared" si="13108"/>
        <v/>
      </c>
      <c r="IW1544" s="7" t="str">
        <f t="shared" si="13108"/>
        <v/>
      </c>
      <c r="IX1544" s="7" t="str">
        <f t="shared" si="13108"/>
        <v/>
      </c>
      <c r="IY1544" s="7" t="str">
        <f t="shared" si="13108"/>
        <v/>
      </c>
      <c r="IZ1544" s="7" t="str">
        <f t="shared" si="13108"/>
        <v/>
      </c>
      <c r="JA1544" s="7" t="str">
        <f t="shared" si="13108"/>
        <v/>
      </c>
      <c r="JB1544" s="7" t="str">
        <f t="shared" si="13108"/>
        <v/>
      </c>
      <c r="JC1544" s="7" t="str">
        <f t="shared" si="13108"/>
        <v/>
      </c>
      <c r="JD1544" s="7" t="str">
        <f t="shared" si="13108"/>
        <v/>
      </c>
    </row>
    <row r="1545" spans="24:265" hidden="1" x14ac:dyDescent="0.3">
      <c r="X1545" s="51">
        <v>1545</v>
      </c>
      <c r="Z1545" s="7" t="s">
        <v>1366</v>
      </c>
      <c r="AA1545" s="7" t="str">
        <f t="shared" ref="AA1545:CL1545" si="13109">IF(Z393="","",Z393)</f>
        <v/>
      </c>
      <c r="AB1545" s="7">
        <f t="shared" si="13109"/>
        <v>24</v>
      </c>
      <c r="AC1545" s="7" t="str">
        <f t="shared" si="13109"/>
        <v/>
      </c>
      <c r="AD1545" s="7" t="str">
        <f t="shared" si="13109"/>
        <v/>
      </c>
      <c r="AE1545" s="7" t="str">
        <f t="shared" si="13109"/>
        <v/>
      </c>
      <c r="AF1545" s="7" t="str">
        <f t="shared" si="13109"/>
        <v/>
      </c>
      <c r="AG1545" s="7" t="str">
        <f t="shared" si="13109"/>
        <v/>
      </c>
      <c r="AH1545" s="7" t="str">
        <f t="shared" si="13109"/>
        <v/>
      </c>
      <c r="AI1545" s="7" t="str">
        <f t="shared" si="13109"/>
        <v/>
      </c>
      <c r="AJ1545" s="7" t="str">
        <f t="shared" si="13109"/>
        <v/>
      </c>
      <c r="AK1545" s="7" t="str">
        <f t="shared" si="13109"/>
        <v/>
      </c>
      <c r="AL1545" s="7" t="str">
        <f t="shared" si="13109"/>
        <v/>
      </c>
      <c r="AM1545" s="7" t="str">
        <f t="shared" si="13109"/>
        <v/>
      </c>
      <c r="AN1545" s="7" t="str">
        <f t="shared" si="13109"/>
        <v/>
      </c>
      <c r="AO1545" s="7" t="str">
        <f t="shared" si="13109"/>
        <v/>
      </c>
      <c r="AP1545" s="7" t="str">
        <f t="shared" si="13109"/>
        <v/>
      </c>
      <c r="AQ1545" s="7" t="str">
        <f t="shared" si="13109"/>
        <v/>
      </c>
      <c r="AR1545" s="7" t="str">
        <f t="shared" si="13109"/>
        <v/>
      </c>
      <c r="AS1545" s="7" t="str">
        <f t="shared" si="13109"/>
        <v/>
      </c>
      <c r="AT1545" s="7" t="str">
        <f t="shared" si="13109"/>
        <v/>
      </c>
      <c r="AU1545" s="7" t="str">
        <f t="shared" si="13109"/>
        <v/>
      </c>
      <c r="AV1545" s="7" t="str">
        <f t="shared" si="13109"/>
        <v/>
      </c>
      <c r="AW1545" s="7" t="str">
        <f t="shared" si="13109"/>
        <v/>
      </c>
      <c r="AX1545" s="7" t="str">
        <f t="shared" si="13109"/>
        <v/>
      </c>
      <c r="AY1545" s="7" t="str">
        <f t="shared" si="13109"/>
        <v/>
      </c>
      <c r="AZ1545" s="7" t="str">
        <f t="shared" si="13109"/>
        <v/>
      </c>
      <c r="BA1545" s="7" t="str">
        <f t="shared" si="13109"/>
        <v/>
      </c>
      <c r="BB1545" s="7" t="str">
        <f t="shared" si="13109"/>
        <v/>
      </c>
      <c r="BC1545" s="7" t="str">
        <f t="shared" si="13109"/>
        <v/>
      </c>
      <c r="BD1545" s="7" t="str">
        <f t="shared" si="13109"/>
        <v/>
      </c>
      <c r="BE1545" s="7" t="str">
        <f t="shared" si="13109"/>
        <v/>
      </c>
      <c r="BF1545" s="7" t="str">
        <f t="shared" si="13109"/>
        <v/>
      </c>
      <c r="BG1545" s="7" t="str">
        <f t="shared" si="13109"/>
        <v/>
      </c>
      <c r="BH1545" s="7" t="str">
        <f t="shared" si="13109"/>
        <v/>
      </c>
      <c r="BI1545" s="7" t="str">
        <f t="shared" si="13109"/>
        <v/>
      </c>
      <c r="BJ1545" s="7" t="str">
        <f t="shared" si="13109"/>
        <v/>
      </c>
      <c r="BK1545" s="7" t="str">
        <f t="shared" si="13109"/>
        <v/>
      </c>
      <c r="BL1545" s="7" t="str">
        <f t="shared" si="13109"/>
        <v/>
      </c>
      <c r="BM1545" s="7" t="str">
        <f t="shared" si="13109"/>
        <v/>
      </c>
      <c r="BN1545" s="7" t="str">
        <f t="shared" si="13109"/>
        <v/>
      </c>
      <c r="BO1545" s="7" t="str">
        <f t="shared" si="13109"/>
        <v/>
      </c>
      <c r="BP1545" s="7" t="str">
        <f t="shared" si="13109"/>
        <v/>
      </c>
      <c r="BQ1545" s="7" t="str">
        <f t="shared" si="13109"/>
        <v/>
      </c>
      <c r="BR1545" s="7" t="str">
        <f t="shared" si="13109"/>
        <v/>
      </c>
      <c r="BS1545" s="7" t="str">
        <f t="shared" si="13109"/>
        <v/>
      </c>
      <c r="BT1545" s="7" t="str">
        <f t="shared" si="13109"/>
        <v/>
      </c>
      <c r="BU1545" s="7" t="str">
        <f t="shared" si="13109"/>
        <v/>
      </c>
      <c r="BV1545" s="7" t="str">
        <f t="shared" si="13109"/>
        <v/>
      </c>
      <c r="BW1545" s="7" t="str">
        <f t="shared" si="13109"/>
        <v/>
      </c>
      <c r="BX1545" s="7" t="str">
        <f t="shared" si="13109"/>
        <v/>
      </c>
      <c r="BY1545" s="7" t="str">
        <f t="shared" si="13109"/>
        <v/>
      </c>
      <c r="BZ1545" s="7" t="str">
        <f t="shared" si="13109"/>
        <v/>
      </c>
      <c r="CA1545" s="7" t="str">
        <f t="shared" si="13109"/>
        <v/>
      </c>
      <c r="CB1545" s="7" t="str">
        <f t="shared" si="13109"/>
        <v/>
      </c>
      <c r="CC1545" s="7" t="str">
        <f t="shared" si="13109"/>
        <v/>
      </c>
      <c r="CD1545" s="7" t="str">
        <f t="shared" si="13109"/>
        <v/>
      </c>
      <c r="CE1545" s="7" t="str">
        <f t="shared" si="13109"/>
        <v/>
      </c>
      <c r="CF1545" s="7" t="str">
        <f t="shared" si="13109"/>
        <v/>
      </c>
      <c r="CG1545" s="7" t="str">
        <f t="shared" si="13109"/>
        <v/>
      </c>
      <c r="CH1545" s="7" t="str">
        <f t="shared" si="13109"/>
        <v/>
      </c>
      <c r="CI1545" s="7" t="str">
        <f t="shared" si="13109"/>
        <v/>
      </c>
      <c r="CJ1545" s="7" t="str">
        <f t="shared" si="13109"/>
        <v/>
      </c>
      <c r="CK1545" s="7" t="str">
        <f t="shared" si="13109"/>
        <v/>
      </c>
      <c r="CL1545" s="7" t="str">
        <f t="shared" si="13109"/>
        <v/>
      </c>
      <c r="CM1545" s="7" t="str">
        <f t="shared" ref="CM1545:EX1545" si="13110">IF(CL393="","",CL393)</f>
        <v/>
      </c>
      <c r="CN1545" s="7" t="str">
        <f t="shared" si="13110"/>
        <v/>
      </c>
      <c r="CO1545" s="7" t="str">
        <f t="shared" si="13110"/>
        <v/>
      </c>
      <c r="CP1545" s="7" t="str">
        <f t="shared" si="13110"/>
        <v/>
      </c>
      <c r="CQ1545" s="7" t="str">
        <f t="shared" si="13110"/>
        <v/>
      </c>
      <c r="CR1545" s="7" t="str">
        <f t="shared" si="13110"/>
        <v/>
      </c>
      <c r="CS1545" s="7" t="str">
        <f t="shared" si="13110"/>
        <v/>
      </c>
      <c r="CT1545" s="7" t="str">
        <f t="shared" si="13110"/>
        <v/>
      </c>
      <c r="CU1545" s="7" t="str">
        <f t="shared" si="13110"/>
        <v/>
      </c>
      <c r="CV1545" s="7" t="str">
        <f t="shared" si="13110"/>
        <v/>
      </c>
      <c r="CW1545" s="7" t="str">
        <f t="shared" si="13110"/>
        <v/>
      </c>
      <c r="CX1545" s="7" t="str">
        <f t="shared" si="13110"/>
        <v/>
      </c>
      <c r="CY1545" s="7" t="str">
        <f t="shared" si="13110"/>
        <v/>
      </c>
      <c r="CZ1545" s="7" t="str">
        <f t="shared" si="13110"/>
        <v/>
      </c>
      <c r="DA1545" s="7" t="str">
        <f t="shared" si="13110"/>
        <v/>
      </c>
      <c r="DB1545" s="7" t="str">
        <f t="shared" si="13110"/>
        <v/>
      </c>
      <c r="DC1545" s="7" t="str">
        <f t="shared" si="13110"/>
        <v/>
      </c>
      <c r="DD1545" s="7" t="str">
        <f t="shared" si="13110"/>
        <v/>
      </c>
      <c r="DE1545" s="7" t="str">
        <f t="shared" si="13110"/>
        <v/>
      </c>
      <c r="DF1545" s="7" t="str">
        <f t="shared" si="13110"/>
        <v/>
      </c>
      <c r="DG1545" s="7" t="str">
        <f t="shared" si="13110"/>
        <v/>
      </c>
      <c r="DH1545" s="7" t="str">
        <f t="shared" si="13110"/>
        <v/>
      </c>
      <c r="DI1545" s="7" t="str">
        <f t="shared" si="13110"/>
        <v/>
      </c>
      <c r="DJ1545" s="7" t="str">
        <f t="shared" si="13110"/>
        <v/>
      </c>
      <c r="DK1545" s="7" t="str">
        <f t="shared" si="13110"/>
        <v/>
      </c>
      <c r="DL1545" s="7" t="str">
        <f t="shared" si="13110"/>
        <v/>
      </c>
      <c r="DM1545" s="7" t="str">
        <f t="shared" si="13110"/>
        <v/>
      </c>
      <c r="DN1545" s="7" t="str">
        <f t="shared" si="13110"/>
        <v/>
      </c>
      <c r="DO1545" s="7" t="str">
        <f t="shared" si="13110"/>
        <v/>
      </c>
      <c r="DP1545" s="7" t="str">
        <f t="shared" si="13110"/>
        <v/>
      </c>
      <c r="DQ1545" s="7" t="str">
        <f t="shared" si="13110"/>
        <v/>
      </c>
      <c r="DR1545" s="7" t="str">
        <f t="shared" si="13110"/>
        <v/>
      </c>
      <c r="DS1545" s="7" t="str">
        <f t="shared" si="13110"/>
        <v/>
      </c>
      <c r="DT1545" s="7" t="str">
        <f t="shared" si="13110"/>
        <v/>
      </c>
      <c r="DU1545" s="7" t="str">
        <f t="shared" si="13110"/>
        <v/>
      </c>
      <c r="DV1545" s="7" t="str">
        <f t="shared" si="13110"/>
        <v/>
      </c>
      <c r="DW1545" s="7" t="str">
        <f t="shared" si="13110"/>
        <v/>
      </c>
      <c r="DX1545" s="7" t="str">
        <f t="shared" si="13110"/>
        <v/>
      </c>
      <c r="DY1545" s="7" t="str">
        <f t="shared" si="13110"/>
        <v/>
      </c>
      <c r="DZ1545" s="7" t="str">
        <f t="shared" si="13110"/>
        <v/>
      </c>
      <c r="EA1545" s="7" t="str">
        <f t="shared" si="13110"/>
        <v/>
      </c>
      <c r="EB1545" s="7" t="str">
        <f t="shared" si="13110"/>
        <v/>
      </c>
      <c r="EC1545" s="7" t="str">
        <f t="shared" si="13110"/>
        <v/>
      </c>
      <c r="ED1545" s="7" t="str">
        <f t="shared" si="13110"/>
        <v/>
      </c>
      <c r="EE1545" s="7" t="str">
        <f t="shared" si="13110"/>
        <v/>
      </c>
      <c r="EF1545" s="7" t="str">
        <f t="shared" si="13110"/>
        <v/>
      </c>
      <c r="EG1545" s="7" t="str">
        <f t="shared" si="13110"/>
        <v/>
      </c>
      <c r="EH1545" s="7" t="str">
        <f t="shared" si="13110"/>
        <v/>
      </c>
      <c r="EI1545" s="7" t="str">
        <f t="shared" si="13110"/>
        <v/>
      </c>
      <c r="EJ1545" s="7" t="str">
        <f t="shared" si="13110"/>
        <v/>
      </c>
      <c r="EK1545" s="7" t="str">
        <f t="shared" si="13110"/>
        <v/>
      </c>
      <c r="EL1545" s="7" t="str">
        <f t="shared" si="13110"/>
        <v/>
      </c>
      <c r="EM1545" s="7" t="str">
        <f t="shared" si="13110"/>
        <v/>
      </c>
      <c r="EN1545" s="7" t="str">
        <f t="shared" si="13110"/>
        <v/>
      </c>
      <c r="EO1545" s="7" t="str">
        <f t="shared" si="13110"/>
        <v/>
      </c>
      <c r="EP1545" s="7" t="str">
        <f t="shared" si="13110"/>
        <v/>
      </c>
      <c r="EQ1545" s="7" t="str">
        <f t="shared" si="13110"/>
        <v/>
      </c>
      <c r="ER1545" s="7" t="str">
        <f t="shared" si="13110"/>
        <v/>
      </c>
      <c r="ES1545" s="7" t="str">
        <f t="shared" si="13110"/>
        <v/>
      </c>
      <c r="ET1545" s="7" t="str">
        <f t="shared" si="13110"/>
        <v/>
      </c>
      <c r="EU1545" s="7" t="str">
        <f t="shared" si="13110"/>
        <v/>
      </c>
      <c r="EV1545" s="7" t="str">
        <f t="shared" si="13110"/>
        <v/>
      </c>
      <c r="EW1545" s="7" t="str">
        <f t="shared" si="13110"/>
        <v/>
      </c>
      <c r="EX1545" s="7" t="str">
        <f t="shared" si="13110"/>
        <v/>
      </c>
      <c r="EY1545" s="7" t="str">
        <f t="shared" ref="EY1545:HJ1545" si="13111">IF(EX393="","",EX393)</f>
        <v/>
      </c>
      <c r="EZ1545" s="7" t="str">
        <f t="shared" si="13111"/>
        <v/>
      </c>
      <c r="FA1545" s="7" t="str">
        <f t="shared" si="13111"/>
        <v/>
      </c>
      <c r="FB1545" s="7" t="str">
        <f t="shared" si="13111"/>
        <v/>
      </c>
      <c r="FC1545" s="7" t="str">
        <f t="shared" si="13111"/>
        <v/>
      </c>
      <c r="FD1545" s="7" t="str">
        <f t="shared" si="13111"/>
        <v/>
      </c>
      <c r="FE1545" s="7" t="str">
        <f t="shared" si="13111"/>
        <v/>
      </c>
      <c r="FF1545" s="7" t="str">
        <f t="shared" si="13111"/>
        <v/>
      </c>
      <c r="FG1545" s="7" t="str">
        <f t="shared" si="13111"/>
        <v/>
      </c>
      <c r="FH1545" s="7" t="str">
        <f t="shared" si="13111"/>
        <v/>
      </c>
      <c r="FI1545" s="7" t="str">
        <f t="shared" si="13111"/>
        <v/>
      </c>
      <c r="FJ1545" s="7" t="str">
        <f t="shared" si="13111"/>
        <v/>
      </c>
      <c r="FK1545" s="7" t="str">
        <f t="shared" si="13111"/>
        <v/>
      </c>
      <c r="FL1545" s="7" t="str">
        <f t="shared" si="13111"/>
        <v/>
      </c>
      <c r="FM1545" s="7" t="str">
        <f t="shared" si="13111"/>
        <v/>
      </c>
      <c r="FN1545" s="7" t="str">
        <f t="shared" si="13111"/>
        <v/>
      </c>
      <c r="FO1545" s="7" t="str">
        <f t="shared" si="13111"/>
        <v/>
      </c>
      <c r="FP1545" s="7" t="str">
        <f t="shared" si="13111"/>
        <v/>
      </c>
      <c r="FQ1545" s="7" t="str">
        <f t="shared" si="13111"/>
        <v/>
      </c>
      <c r="FR1545" s="7" t="str">
        <f t="shared" si="13111"/>
        <v/>
      </c>
      <c r="FS1545" s="7" t="str">
        <f t="shared" si="13111"/>
        <v/>
      </c>
      <c r="FT1545" s="7" t="str">
        <f t="shared" si="13111"/>
        <v/>
      </c>
      <c r="FU1545" s="7" t="str">
        <f t="shared" si="13111"/>
        <v/>
      </c>
      <c r="FV1545" s="7" t="str">
        <f t="shared" si="13111"/>
        <v/>
      </c>
      <c r="FW1545" s="7" t="str">
        <f t="shared" si="13111"/>
        <v/>
      </c>
      <c r="FX1545" s="7" t="str">
        <f t="shared" si="13111"/>
        <v/>
      </c>
      <c r="FY1545" s="7" t="str">
        <f t="shared" si="13111"/>
        <v/>
      </c>
      <c r="FZ1545" s="7" t="str">
        <f t="shared" si="13111"/>
        <v/>
      </c>
      <c r="GA1545" s="7" t="str">
        <f t="shared" si="13111"/>
        <v/>
      </c>
      <c r="GB1545" s="7" t="str">
        <f t="shared" si="13111"/>
        <v/>
      </c>
      <c r="GC1545" s="7" t="str">
        <f t="shared" si="13111"/>
        <v/>
      </c>
      <c r="GD1545" s="7" t="str">
        <f t="shared" si="13111"/>
        <v/>
      </c>
      <c r="GE1545" s="7" t="str">
        <f t="shared" si="13111"/>
        <v/>
      </c>
      <c r="GF1545" s="7" t="str">
        <f t="shared" si="13111"/>
        <v/>
      </c>
      <c r="GG1545" s="7" t="str">
        <f t="shared" si="13111"/>
        <v/>
      </c>
      <c r="GH1545" s="7" t="str">
        <f t="shared" si="13111"/>
        <v/>
      </c>
      <c r="GI1545" s="7" t="str">
        <f t="shared" si="13111"/>
        <v/>
      </c>
      <c r="GJ1545" s="7" t="str">
        <f t="shared" si="13111"/>
        <v/>
      </c>
      <c r="GK1545" s="7" t="str">
        <f t="shared" si="13111"/>
        <v/>
      </c>
      <c r="GL1545" s="7" t="str">
        <f t="shared" si="13111"/>
        <v/>
      </c>
      <c r="GM1545" s="7" t="str">
        <f t="shared" si="13111"/>
        <v/>
      </c>
      <c r="GN1545" s="7" t="str">
        <f t="shared" si="13111"/>
        <v/>
      </c>
      <c r="GO1545" s="7" t="str">
        <f t="shared" si="13111"/>
        <v/>
      </c>
      <c r="GP1545" s="7" t="str">
        <f t="shared" si="13111"/>
        <v/>
      </c>
      <c r="GQ1545" s="7" t="str">
        <f t="shared" si="13111"/>
        <v/>
      </c>
      <c r="GR1545" s="7" t="str">
        <f t="shared" si="13111"/>
        <v/>
      </c>
      <c r="GS1545" s="7" t="str">
        <f t="shared" si="13111"/>
        <v/>
      </c>
      <c r="GT1545" s="7" t="str">
        <f t="shared" si="13111"/>
        <v/>
      </c>
      <c r="GU1545" s="7" t="str">
        <f t="shared" si="13111"/>
        <v/>
      </c>
      <c r="GV1545" s="7" t="str">
        <f t="shared" si="13111"/>
        <v/>
      </c>
      <c r="GW1545" s="7" t="str">
        <f t="shared" si="13111"/>
        <v/>
      </c>
      <c r="GX1545" s="7" t="str">
        <f t="shared" si="13111"/>
        <v/>
      </c>
      <c r="GY1545" s="7" t="str">
        <f t="shared" si="13111"/>
        <v/>
      </c>
      <c r="GZ1545" s="7" t="str">
        <f t="shared" si="13111"/>
        <v/>
      </c>
      <c r="HA1545" s="7" t="str">
        <f t="shared" si="13111"/>
        <v/>
      </c>
      <c r="HB1545" s="7" t="str">
        <f t="shared" si="13111"/>
        <v/>
      </c>
      <c r="HC1545" s="7" t="str">
        <f t="shared" si="13111"/>
        <v/>
      </c>
      <c r="HD1545" s="7" t="str">
        <f t="shared" si="13111"/>
        <v/>
      </c>
      <c r="HE1545" s="7" t="str">
        <f t="shared" si="13111"/>
        <v/>
      </c>
      <c r="HF1545" s="7" t="str">
        <f t="shared" si="13111"/>
        <v/>
      </c>
      <c r="HG1545" s="7" t="str">
        <f t="shared" si="13111"/>
        <v/>
      </c>
      <c r="HH1545" s="7" t="str">
        <f t="shared" si="13111"/>
        <v/>
      </c>
      <c r="HI1545" s="7" t="str">
        <f t="shared" si="13111"/>
        <v/>
      </c>
      <c r="HJ1545" s="7" t="str">
        <f t="shared" si="13111"/>
        <v/>
      </c>
      <c r="HK1545" s="7" t="str">
        <f t="shared" ref="HK1545:IJ1545" si="13112">IF(HJ393="","",HJ393)</f>
        <v/>
      </c>
      <c r="HL1545" s="7" t="str">
        <f t="shared" si="13112"/>
        <v/>
      </c>
      <c r="HM1545" s="7" t="str">
        <f t="shared" si="13112"/>
        <v/>
      </c>
      <c r="HN1545" s="7" t="str">
        <f t="shared" si="13112"/>
        <v/>
      </c>
      <c r="HO1545" s="7" t="str">
        <f t="shared" si="13112"/>
        <v/>
      </c>
      <c r="HP1545" s="7" t="str">
        <f t="shared" si="13112"/>
        <v/>
      </c>
      <c r="HQ1545" s="7" t="str">
        <f t="shared" si="13112"/>
        <v/>
      </c>
      <c r="HR1545" s="7" t="str">
        <f t="shared" si="13112"/>
        <v/>
      </c>
      <c r="HS1545" s="7" t="str">
        <f t="shared" si="13112"/>
        <v/>
      </c>
      <c r="HT1545" s="7" t="str">
        <f t="shared" si="13112"/>
        <v/>
      </c>
      <c r="HU1545" s="7" t="str">
        <f t="shared" si="13112"/>
        <v/>
      </c>
      <c r="HV1545" s="7" t="str">
        <f t="shared" si="13112"/>
        <v/>
      </c>
      <c r="HW1545" s="7" t="str">
        <f t="shared" si="13112"/>
        <v/>
      </c>
      <c r="HX1545" s="7" t="str">
        <f t="shared" si="13112"/>
        <v/>
      </c>
      <c r="HY1545" s="7" t="str">
        <f t="shared" si="13112"/>
        <v/>
      </c>
      <c r="HZ1545" s="7" t="str">
        <f t="shared" si="13112"/>
        <v/>
      </c>
      <c r="IA1545" s="7" t="str">
        <f t="shared" si="13112"/>
        <v/>
      </c>
      <c r="IB1545" s="7" t="str">
        <f t="shared" si="13112"/>
        <v/>
      </c>
      <c r="IC1545" s="7" t="str">
        <f t="shared" si="13112"/>
        <v/>
      </c>
      <c r="ID1545" s="7" t="str">
        <f t="shared" si="13112"/>
        <v/>
      </c>
      <c r="IE1545" s="7" t="str">
        <f t="shared" si="13112"/>
        <v/>
      </c>
      <c r="IF1545" s="7" t="str">
        <f t="shared" si="13112"/>
        <v/>
      </c>
      <c r="IG1545" s="7" t="str">
        <f t="shared" si="13112"/>
        <v/>
      </c>
      <c r="IH1545" s="7" t="str">
        <f t="shared" si="13112"/>
        <v/>
      </c>
      <c r="II1545" s="7" t="str">
        <f t="shared" si="13112"/>
        <v/>
      </c>
      <c r="IJ1545" s="7" t="str">
        <f t="shared" si="13112"/>
        <v/>
      </c>
      <c r="IK1545" s="7" t="str">
        <f t="shared" ref="IK1545:JD1545" si="13113">IF(IJ397="","",IJ397)</f>
        <v/>
      </c>
      <c r="IL1545" s="7" t="str">
        <f t="shared" si="13113"/>
        <v/>
      </c>
      <c r="IM1545" s="7" t="str">
        <f t="shared" si="13113"/>
        <v/>
      </c>
      <c r="IN1545" s="7" t="str">
        <f t="shared" si="13113"/>
        <v/>
      </c>
      <c r="IO1545" s="7" t="str">
        <f t="shared" si="13113"/>
        <v/>
      </c>
      <c r="IP1545" s="7" t="str">
        <f t="shared" si="13113"/>
        <v/>
      </c>
      <c r="IQ1545" s="7" t="str">
        <f t="shared" si="13113"/>
        <v/>
      </c>
      <c r="IR1545" s="7" t="str">
        <f t="shared" si="13113"/>
        <v/>
      </c>
      <c r="IS1545" s="7" t="str">
        <f t="shared" si="13113"/>
        <v/>
      </c>
      <c r="IT1545" s="7" t="str">
        <f t="shared" si="13113"/>
        <v/>
      </c>
      <c r="IU1545" s="7" t="str">
        <f t="shared" si="13113"/>
        <v/>
      </c>
      <c r="IV1545" s="7" t="str">
        <f t="shared" si="13113"/>
        <v/>
      </c>
      <c r="IW1545" s="7" t="str">
        <f t="shared" si="13113"/>
        <v/>
      </c>
      <c r="IX1545" s="7" t="str">
        <f t="shared" si="13113"/>
        <v/>
      </c>
      <c r="IY1545" s="7" t="str">
        <f t="shared" si="13113"/>
        <v/>
      </c>
      <c r="IZ1545" s="7" t="str">
        <f t="shared" si="13113"/>
        <v/>
      </c>
      <c r="JA1545" s="7" t="str">
        <f t="shared" si="13113"/>
        <v/>
      </c>
      <c r="JB1545" s="7" t="str">
        <f t="shared" si="13113"/>
        <v/>
      </c>
      <c r="JC1545" s="7" t="str">
        <f t="shared" si="13113"/>
        <v/>
      </c>
      <c r="JD1545" s="7" t="str">
        <f t="shared" si="13113"/>
        <v/>
      </c>
    </row>
    <row r="1546" spans="24:265" hidden="1" x14ac:dyDescent="0.3">
      <c r="X1546" s="51">
        <v>1546</v>
      </c>
      <c r="Z1546" s="7" t="s">
        <v>1071</v>
      </c>
      <c r="AA1546" s="7" t="str">
        <f t="shared" ref="AA1546:CL1546" si="13114">IF(Z394="","",Z394)</f>
        <v/>
      </c>
      <c r="AB1546" s="7" t="str">
        <f t="shared" si="13114"/>
        <v/>
      </c>
      <c r="AC1546" s="7" t="str">
        <f t="shared" si="13114"/>
        <v/>
      </c>
      <c r="AD1546" s="7" t="str">
        <f t="shared" si="13114"/>
        <v/>
      </c>
      <c r="AE1546" s="7" t="str">
        <f t="shared" si="13114"/>
        <v/>
      </c>
      <c r="AF1546" s="7">
        <f t="shared" si="13114"/>
        <v>0</v>
      </c>
      <c r="AG1546" s="7">
        <f t="shared" si="13114"/>
        <v>0</v>
      </c>
      <c r="AH1546" s="7">
        <f t="shared" si="13114"/>
        <v>0</v>
      </c>
      <c r="AI1546" s="7">
        <f t="shared" si="13114"/>
        <v>0</v>
      </c>
      <c r="AJ1546" s="7">
        <f t="shared" si="13114"/>
        <v>0</v>
      </c>
      <c r="AK1546" s="7">
        <f t="shared" si="13114"/>
        <v>0</v>
      </c>
      <c r="AL1546" s="7">
        <f t="shared" si="13114"/>
        <v>0</v>
      </c>
      <c r="AM1546" s="7">
        <f t="shared" si="13114"/>
        <v>0</v>
      </c>
      <c r="AN1546" s="7">
        <f t="shared" si="13114"/>
        <v>0</v>
      </c>
      <c r="AO1546" s="7">
        <f t="shared" si="13114"/>
        <v>0</v>
      </c>
      <c r="AP1546" s="7">
        <f t="shared" si="13114"/>
        <v>0</v>
      </c>
      <c r="AQ1546" s="7">
        <f t="shared" si="13114"/>
        <v>0</v>
      </c>
      <c r="AR1546" s="7">
        <f t="shared" si="13114"/>
        <v>0</v>
      </c>
      <c r="AS1546" s="7">
        <f t="shared" si="13114"/>
        <v>0</v>
      </c>
      <c r="AT1546" s="7">
        <f t="shared" si="13114"/>
        <v>0</v>
      </c>
      <c r="AU1546" s="7">
        <f t="shared" si="13114"/>
        <v>0</v>
      </c>
      <c r="AV1546" s="7">
        <f t="shared" si="13114"/>
        <v>0</v>
      </c>
      <c r="AW1546" s="7">
        <f t="shared" si="13114"/>
        <v>0</v>
      </c>
      <c r="AX1546" s="7">
        <f t="shared" si="13114"/>
        <v>0</v>
      </c>
      <c r="AY1546" s="7">
        <f t="shared" si="13114"/>
        <v>0</v>
      </c>
      <c r="AZ1546" s="7">
        <f t="shared" si="13114"/>
        <v>0</v>
      </c>
      <c r="BA1546" s="7">
        <f t="shared" si="13114"/>
        <v>0</v>
      </c>
      <c r="BB1546" s="7" t="str">
        <f t="shared" si="13114"/>
        <v/>
      </c>
      <c r="BC1546" s="7" t="str">
        <f t="shared" si="13114"/>
        <v/>
      </c>
      <c r="BD1546" s="7" t="str">
        <f t="shared" si="13114"/>
        <v/>
      </c>
      <c r="BE1546" s="7" t="str">
        <f t="shared" si="13114"/>
        <v/>
      </c>
      <c r="BF1546" s="7" t="str">
        <f t="shared" si="13114"/>
        <v/>
      </c>
      <c r="BG1546" s="7" t="str">
        <f t="shared" si="13114"/>
        <v/>
      </c>
      <c r="BH1546" s="7" t="str">
        <f t="shared" si="13114"/>
        <v/>
      </c>
      <c r="BI1546" s="7" t="str">
        <f t="shared" si="13114"/>
        <v/>
      </c>
      <c r="BJ1546" s="7" t="str">
        <f t="shared" si="13114"/>
        <v/>
      </c>
      <c r="BK1546" s="7" t="str">
        <f t="shared" si="13114"/>
        <v/>
      </c>
      <c r="BL1546" s="7" t="str">
        <f t="shared" si="13114"/>
        <v/>
      </c>
      <c r="BM1546" s="7" t="str">
        <f t="shared" si="13114"/>
        <v/>
      </c>
      <c r="BN1546" s="7" t="str">
        <f t="shared" si="13114"/>
        <v/>
      </c>
      <c r="BO1546" s="7" t="str">
        <f t="shared" si="13114"/>
        <v/>
      </c>
      <c r="BP1546" s="7" t="str">
        <f t="shared" si="13114"/>
        <v/>
      </c>
      <c r="BQ1546" s="7" t="str">
        <f t="shared" si="13114"/>
        <v/>
      </c>
      <c r="BR1546" s="7" t="str">
        <f t="shared" si="13114"/>
        <v/>
      </c>
      <c r="BS1546" s="7" t="str">
        <f t="shared" si="13114"/>
        <v/>
      </c>
      <c r="BT1546" s="7" t="str">
        <f t="shared" si="13114"/>
        <v/>
      </c>
      <c r="BU1546" s="7" t="str">
        <f t="shared" si="13114"/>
        <v/>
      </c>
      <c r="BV1546" s="7" t="str">
        <f t="shared" si="13114"/>
        <v/>
      </c>
      <c r="BW1546" s="7" t="str">
        <f t="shared" si="13114"/>
        <v/>
      </c>
      <c r="BX1546" s="7" t="str">
        <f t="shared" si="13114"/>
        <v/>
      </c>
      <c r="BY1546" s="7" t="str">
        <f t="shared" si="13114"/>
        <v/>
      </c>
      <c r="BZ1546" s="7" t="str">
        <f t="shared" si="13114"/>
        <v/>
      </c>
      <c r="CA1546" s="7" t="str">
        <f t="shared" si="13114"/>
        <v/>
      </c>
      <c r="CB1546" s="7" t="str">
        <f t="shared" si="13114"/>
        <v/>
      </c>
      <c r="CC1546" s="7" t="str">
        <f t="shared" si="13114"/>
        <v/>
      </c>
      <c r="CD1546" s="7" t="str">
        <f t="shared" si="13114"/>
        <v/>
      </c>
      <c r="CE1546" s="7" t="str">
        <f t="shared" si="13114"/>
        <v/>
      </c>
      <c r="CF1546" s="7" t="str">
        <f t="shared" si="13114"/>
        <v/>
      </c>
      <c r="CG1546" s="7" t="str">
        <f t="shared" si="13114"/>
        <v/>
      </c>
      <c r="CH1546" s="7" t="str">
        <f t="shared" si="13114"/>
        <v/>
      </c>
      <c r="CI1546" s="7" t="str">
        <f t="shared" si="13114"/>
        <v/>
      </c>
      <c r="CJ1546" s="7" t="str">
        <f t="shared" si="13114"/>
        <v/>
      </c>
      <c r="CK1546" s="7" t="str">
        <f t="shared" si="13114"/>
        <v/>
      </c>
      <c r="CL1546" s="7" t="str">
        <f t="shared" si="13114"/>
        <v/>
      </c>
      <c r="CM1546" s="7" t="str">
        <f t="shared" ref="CM1546:EX1546" si="13115">IF(CL394="","",CL394)</f>
        <v/>
      </c>
      <c r="CN1546" s="7" t="str">
        <f t="shared" si="13115"/>
        <v/>
      </c>
      <c r="CO1546" s="7" t="str">
        <f t="shared" si="13115"/>
        <v/>
      </c>
      <c r="CP1546" s="7" t="str">
        <f t="shared" si="13115"/>
        <v/>
      </c>
      <c r="CQ1546" s="7" t="str">
        <f t="shared" si="13115"/>
        <v/>
      </c>
      <c r="CR1546" s="7" t="str">
        <f t="shared" si="13115"/>
        <v/>
      </c>
      <c r="CS1546" s="7" t="str">
        <f t="shared" si="13115"/>
        <v/>
      </c>
      <c r="CT1546" s="7" t="str">
        <f t="shared" si="13115"/>
        <v/>
      </c>
      <c r="CU1546" s="7" t="str">
        <f t="shared" si="13115"/>
        <v/>
      </c>
      <c r="CV1546" s="7" t="str">
        <f t="shared" si="13115"/>
        <v/>
      </c>
      <c r="CW1546" s="7" t="str">
        <f t="shared" si="13115"/>
        <v/>
      </c>
      <c r="CX1546" s="7" t="str">
        <f t="shared" si="13115"/>
        <v/>
      </c>
      <c r="CY1546" s="7" t="str">
        <f t="shared" si="13115"/>
        <v/>
      </c>
      <c r="CZ1546" s="7" t="str">
        <f t="shared" si="13115"/>
        <v/>
      </c>
      <c r="DA1546" s="7" t="str">
        <f t="shared" si="13115"/>
        <v/>
      </c>
      <c r="DB1546" s="7" t="str">
        <f t="shared" si="13115"/>
        <v/>
      </c>
      <c r="DC1546" s="7" t="str">
        <f t="shared" si="13115"/>
        <v/>
      </c>
      <c r="DD1546" s="7" t="str">
        <f t="shared" si="13115"/>
        <v/>
      </c>
      <c r="DE1546" s="7" t="str">
        <f t="shared" si="13115"/>
        <v/>
      </c>
      <c r="DF1546" s="7" t="str">
        <f t="shared" si="13115"/>
        <v/>
      </c>
      <c r="DG1546" s="7" t="str">
        <f t="shared" si="13115"/>
        <v/>
      </c>
      <c r="DH1546" s="7" t="str">
        <f t="shared" si="13115"/>
        <v/>
      </c>
      <c r="DI1546" s="7" t="str">
        <f t="shared" si="13115"/>
        <v/>
      </c>
      <c r="DJ1546" s="7" t="str">
        <f t="shared" si="13115"/>
        <v/>
      </c>
      <c r="DK1546" s="7" t="str">
        <f t="shared" si="13115"/>
        <v/>
      </c>
      <c r="DL1546" s="7" t="str">
        <f t="shared" si="13115"/>
        <v/>
      </c>
      <c r="DM1546" s="7" t="str">
        <f t="shared" si="13115"/>
        <v/>
      </c>
      <c r="DN1546" s="7" t="str">
        <f t="shared" si="13115"/>
        <v/>
      </c>
      <c r="DO1546" s="7" t="str">
        <f t="shared" si="13115"/>
        <v/>
      </c>
      <c r="DP1546" s="7" t="str">
        <f t="shared" si="13115"/>
        <v/>
      </c>
      <c r="DQ1546" s="7" t="str">
        <f t="shared" si="13115"/>
        <v/>
      </c>
      <c r="DR1546" s="7" t="str">
        <f t="shared" si="13115"/>
        <v/>
      </c>
      <c r="DS1546" s="7" t="str">
        <f t="shared" si="13115"/>
        <v/>
      </c>
      <c r="DT1546" s="7" t="str">
        <f t="shared" si="13115"/>
        <v/>
      </c>
      <c r="DU1546" s="7" t="str">
        <f t="shared" si="13115"/>
        <v/>
      </c>
      <c r="DV1546" s="7" t="str">
        <f t="shared" si="13115"/>
        <v/>
      </c>
      <c r="DW1546" s="7" t="str">
        <f t="shared" si="13115"/>
        <v/>
      </c>
      <c r="DX1546" s="7" t="str">
        <f t="shared" si="13115"/>
        <v/>
      </c>
      <c r="DY1546" s="7" t="str">
        <f t="shared" si="13115"/>
        <v/>
      </c>
      <c r="DZ1546" s="7" t="str">
        <f t="shared" si="13115"/>
        <v/>
      </c>
      <c r="EA1546" s="7" t="str">
        <f t="shared" si="13115"/>
        <v/>
      </c>
      <c r="EB1546" s="7" t="str">
        <f t="shared" si="13115"/>
        <v/>
      </c>
      <c r="EC1546" s="7" t="str">
        <f t="shared" si="13115"/>
        <v/>
      </c>
      <c r="ED1546" s="7" t="str">
        <f t="shared" si="13115"/>
        <v/>
      </c>
      <c r="EE1546" s="7" t="str">
        <f t="shared" si="13115"/>
        <v/>
      </c>
      <c r="EF1546" s="7" t="str">
        <f t="shared" si="13115"/>
        <v/>
      </c>
      <c r="EG1546" s="7" t="str">
        <f t="shared" si="13115"/>
        <v/>
      </c>
      <c r="EH1546" s="7" t="str">
        <f t="shared" si="13115"/>
        <v/>
      </c>
      <c r="EI1546" s="7" t="str">
        <f t="shared" si="13115"/>
        <v/>
      </c>
      <c r="EJ1546" s="7" t="str">
        <f t="shared" si="13115"/>
        <v/>
      </c>
      <c r="EK1546" s="7" t="str">
        <f t="shared" si="13115"/>
        <v/>
      </c>
      <c r="EL1546" s="7" t="str">
        <f t="shared" si="13115"/>
        <v/>
      </c>
      <c r="EM1546" s="7" t="str">
        <f t="shared" si="13115"/>
        <v/>
      </c>
      <c r="EN1546" s="7" t="str">
        <f t="shared" si="13115"/>
        <v/>
      </c>
      <c r="EO1546" s="7" t="str">
        <f t="shared" si="13115"/>
        <v/>
      </c>
      <c r="EP1546" s="7" t="str">
        <f t="shared" si="13115"/>
        <v/>
      </c>
      <c r="EQ1546" s="7" t="str">
        <f t="shared" si="13115"/>
        <v/>
      </c>
      <c r="ER1546" s="7" t="str">
        <f t="shared" si="13115"/>
        <v/>
      </c>
      <c r="ES1546" s="7" t="str">
        <f t="shared" si="13115"/>
        <v/>
      </c>
      <c r="ET1546" s="7" t="str">
        <f t="shared" si="13115"/>
        <v/>
      </c>
      <c r="EU1546" s="7" t="str">
        <f t="shared" si="13115"/>
        <v/>
      </c>
      <c r="EV1546" s="7" t="str">
        <f t="shared" si="13115"/>
        <v/>
      </c>
      <c r="EW1546" s="7" t="str">
        <f t="shared" si="13115"/>
        <v/>
      </c>
      <c r="EX1546" s="7" t="str">
        <f t="shared" si="13115"/>
        <v/>
      </c>
      <c r="EY1546" s="7" t="str">
        <f t="shared" ref="EY1546:HJ1546" si="13116">IF(EX394="","",EX394)</f>
        <v/>
      </c>
      <c r="EZ1546" s="7" t="str">
        <f t="shared" si="13116"/>
        <v/>
      </c>
      <c r="FA1546" s="7" t="str">
        <f t="shared" si="13116"/>
        <v/>
      </c>
      <c r="FB1546" s="7" t="str">
        <f t="shared" si="13116"/>
        <v/>
      </c>
      <c r="FC1546" s="7" t="str">
        <f t="shared" si="13116"/>
        <v/>
      </c>
      <c r="FD1546" s="7" t="str">
        <f t="shared" si="13116"/>
        <v/>
      </c>
      <c r="FE1546" s="7" t="str">
        <f t="shared" si="13116"/>
        <v/>
      </c>
      <c r="FF1546" s="7" t="str">
        <f t="shared" si="13116"/>
        <v/>
      </c>
      <c r="FG1546" s="7" t="str">
        <f t="shared" si="13116"/>
        <v/>
      </c>
      <c r="FH1546" s="7" t="str">
        <f t="shared" si="13116"/>
        <v/>
      </c>
      <c r="FI1546" s="7" t="str">
        <f t="shared" si="13116"/>
        <v/>
      </c>
      <c r="FJ1546" s="7" t="str">
        <f t="shared" si="13116"/>
        <v/>
      </c>
      <c r="FK1546" s="7" t="str">
        <f t="shared" si="13116"/>
        <v/>
      </c>
      <c r="FL1546" s="7" t="str">
        <f t="shared" si="13116"/>
        <v/>
      </c>
      <c r="FM1546" s="7" t="str">
        <f t="shared" si="13116"/>
        <v/>
      </c>
      <c r="FN1546" s="7" t="str">
        <f t="shared" si="13116"/>
        <v/>
      </c>
      <c r="FO1546" s="7" t="str">
        <f t="shared" si="13116"/>
        <v/>
      </c>
      <c r="FP1546" s="7" t="str">
        <f t="shared" si="13116"/>
        <v/>
      </c>
      <c r="FQ1546" s="7" t="str">
        <f t="shared" si="13116"/>
        <v/>
      </c>
      <c r="FR1546" s="7" t="str">
        <f t="shared" si="13116"/>
        <v/>
      </c>
      <c r="FS1546" s="7" t="str">
        <f t="shared" si="13116"/>
        <v/>
      </c>
      <c r="FT1546" s="7" t="str">
        <f t="shared" si="13116"/>
        <v/>
      </c>
      <c r="FU1546" s="7" t="str">
        <f t="shared" si="13116"/>
        <v/>
      </c>
      <c r="FV1546" s="7" t="str">
        <f t="shared" si="13116"/>
        <v/>
      </c>
      <c r="FW1546" s="7" t="str">
        <f t="shared" si="13116"/>
        <v/>
      </c>
      <c r="FX1546" s="7" t="str">
        <f t="shared" si="13116"/>
        <v/>
      </c>
      <c r="FY1546" s="7" t="str">
        <f t="shared" si="13116"/>
        <v/>
      </c>
      <c r="FZ1546" s="7" t="str">
        <f t="shared" si="13116"/>
        <v/>
      </c>
      <c r="GA1546" s="7" t="str">
        <f t="shared" si="13116"/>
        <v/>
      </c>
      <c r="GB1546" s="7" t="str">
        <f t="shared" si="13116"/>
        <v/>
      </c>
      <c r="GC1546" s="7" t="str">
        <f t="shared" si="13116"/>
        <v/>
      </c>
      <c r="GD1546" s="7" t="str">
        <f t="shared" si="13116"/>
        <v/>
      </c>
      <c r="GE1546" s="7" t="str">
        <f t="shared" si="13116"/>
        <v/>
      </c>
      <c r="GF1546" s="7" t="str">
        <f t="shared" si="13116"/>
        <v/>
      </c>
      <c r="GG1546" s="7" t="str">
        <f t="shared" si="13116"/>
        <v/>
      </c>
      <c r="GH1546" s="7" t="str">
        <f t="shared" si="13116"/>
        <v/>
      </c>
      <c r="GI1546" s="7" t="str">
        <f t="shared" si="13116"/>
        <v/>
      </c>
      <c r="GJ1546" s="7" t="str">
        <f t="shared" si="13116"/>
        <v/>
      </c>
      <c r="GK1546" s="7" t="str">
        <f t="shared" si="13116"/>
        <v/>
      </c>
      <c r="GL1546" s="7" t="str">
        <f t="shared" si="13116"/>
        <v/>
      </c>
      <c r="GM1546" s="7" t="str">
        <f t="shared" si="13116"/>
        <v/>
      </c>
      <c r="GN1546" s="7" t="str">
        <f t="shared" si="13116"/>
        <v/>
      </c>
      <c r="GO1546" s="7" t="str">
        <f t="shared" si="13116"/>
        <v/>
      </c>
      <c r="GP1546" s="7" t="str">
        <f t="shared" si="13116"/>
        <v/>
      </c>
      <c r="GQ1546" s="7" t="str">
        <f t="shared" si="13116"/>
        <v/>
      </c>
      <c r="GR1546" s="7" t="str">
        <f t="shared" si="13116"/>
        <v/>
      </c>
      <c r="GS1546" s="7" t="str">
        <f t="shared" si="13116"/>
        <v/>
      </c>
      <c r="GT1546" s="7" t="str">
        <f t="shared" si="13116"/>
        <v/>
      </c>
      <c r="GU1546" s="7" t="str">
        <f t="shared" si="13116"/>
        <v/>
      </c>
      <c r="GV1546" s="7" t="str">
        <f t="shared" si="13116"/>
        <v/>
      </c>
      <c r="GW1546" s="7" t="str">
        <f t="shared" si="13116"/>
        <v/>
      </c>
      <c r="GX1546" s="7" t="str">
        <f t="shared" si="13116"/>
        <v/>
      </c>
      <c r="GY1546" s="7" t="str">
        <f t="shared" si="13116"/>
        <v/>
      </c>
      <c r="GZ1546" s="7" t="str">
        <f t="shared" si="13116"/>
        <v/>
      </c>
      <c r="HA1546" s="7" t="str">
        <f t="shared" si="13116"/>
        <v/>
      </c>
      <c r="HB1546" s="7" t="str">
        <f t="shared" si="13116"/>
        <v/>
      </c>
      <c r="HC1546" s="7" t="str">
        <f t="shared" si="13116"/>
        <v/>
      </c>
      <c r="HD1546" s="7" t="str">
        <f t="shared" si="13116"/>
        <v/>
      </c>
      <c r="HE1546" s="7" t="str">
        <f t="shared" si="13116"/>
        <v/>
      </c>
      <c r="HF1546" s="7" t="str">
        <f t="shared" si="13116"/>
        <v/>
      </c>
      <c r="HG1546" s="7" t="str">
        <f t="shared" si="13116"/>
        <v/>
      </c>
      <c r="HH1546" s="7" t="str">
        <f t="shared" si="13116"/>
        <v/>
      </c>
      <c r="HI1546" s="7" t="str">
        <f t="shared" si="13116"/>
        <v/>
      </c>
      <c r="HJ1546" s="7" t="str">
        <f t="shared" si="13116"/>
        <v/>
      </c>
      <c r="HK1546" s="7" t="str">
        <f t="shared" ref="HK1546:IJ1546" si="13117">IF(HJ394="","",HJ394)</f>
        <v/>
      </c>
      <c r="HL1546" s="7" t="str">
        <f t="shared" si="13117"/>
        <v/>
      </c>
      <c r="HM1546" s="7" t="str">
        <f t="shared" si="13117"/>
        <v/>
      </c>
      <c r="HN1546" s="7" t="str">
        <f t="shared" si="13117"/>
        <v/>
      </c>
      <c r="HO1546" s="7" t="str">
        <f t="shared" si="13117"/>
        <v/>
      </c>
      <c r="HP1546" s="7" t="str">
        <f t="shared" si="13117"/>
        <v/>
      </c>
      <c r="HQ1546" s="7" t="str">
        <f t="shared" si="13117"/>
        <v/>
      </c>
      <c r="HR1546" s="7" t="str">
        <f t="shared" si="13117"/>
        <v/>
      </c>
      <c r="HS1546" s="7" t="str">
        <f t="shared" si="13117"/>
        <v/>
      </c>
      <c r="HT1546" s="7" t="str">
        <f t="shared" si="13117"/>
        <v/>
      </c>
      <c r="HU1546" s="7" t="str">
        <f t="shared" si="13117"/>
        <v/>
      </c>
      <c r="HV1546" s="7" t="str">
        <f t="shared" si="13117"/>
        <v/>
      </c>
      <c r="HW1546" s="7" t="str">
        <f t="shared" si="13117"/>
        <v/>
      </c>
      <c r="HX1546" s="7" t="str">
        <f t="shared" si="13117"/>
        <v/>
      </c>
      <c r="HY1546" s="7" t="str">
        <f t="shared" si="13117"/>
        <v/>
      </c>
      <c r="HZ1546" s="7" t="str">
        <f t="shared" si="13117"/>
        <v/>
      </c>
      <c r="IA1546" s="7" t="str">
        <f t="shared" si="13117"/>
        <v/>
      </c>
      <c r="IB1546" s="7" t="str">
        <f t="shared" si="13117"/>
        <v/>
      </c>
      <c r="IC1546" s="7" t="str">
        <f t="shared" si="13117"/>
        <v/>
      </c>
      <c r="ID1546" s="7" t="str">
        <f t="shared" si="13117"/>
        <v/>
      </c>
      <c r="IE1546" s="7" t="str">
        <f t="shared" si="13117"/>
        <v/>
      </c>
      <c r="IF1546" s="7" t="str">
        <f t="shared" si="13117"/>
        <v/>
      </c>
      <c r="IG1546" s="7" t="str">
        <f t="shared" si="13117"/>
        <v/>
      </c>
      <c r="IH1546" s="7" t="str">
        <f t="shared" si="13117"/>
        <v/>
      </c>
      <c r="II1546" s="7" t="str">
        <f t="shared" si="13117"/>
        <v/>
      </c>
      <c r="IJ1546" s="7" t="str">
        <f t="shared" si="13117"/>
        <v/>
      </c>
      <c r="IK1546" s="7" t="str">
        <f t="shared" ref="IK1546:JD1546" si="13118">IF(IJ398="","",IJ398)</f>
        <v/>
      </c>
      <c r="IL1546" s="7" t="str">
        <f t="shared" si="13118"/>
        <v/>
      </c>
      <c r="IM1546" s="7" t="str">
        <f t="shared" si="13118"/>
        <v/>
      </c>
      <c r="IN1546" s="7" t="str">
        <f t="shared" si="13118"/>
        <v/>
      </c>
      <c r="IO1546" s="7" t="str">
        <f t="shared" si="13118"/>
        <v/>
      </c>
      <c r="IP1546" s="7" t="str">
        <f t="shared" si="13118"/>
        <v/>
      </c>
      <c r="IQ1546" s="7" t="str">
        <f t="shared" si="13118"/>
        <v/>
      </c>
      <c r="IR1546" s="7" t="str">
        <f t="shared" si="13118"/>
        <v/>
      </c>
      <c r="IS1546" s="7" t="str">
        <f t="shared" si="13118"/>
        <v/>
      </c>
      <c r="IT1546" s="7" t="str">
        <f t="shared" si="13118"/>
        <v/>
      </c>
      <c r="IU1546" s="7" t="str">
        <f t="shared" si="13118"/>
        <v/>
      </c>
      <c r="IV1546" s="7" t="str">
        <f t="shared" si="13118"/>
        <v/>
      </c>
      <c r="IW1546" s="7" t="str">
        <f t="shared" si="13118"/>
        <v/>
      </c>
      <c r="IX1546" s="7" t="str">
        <f t="shared" si="13118"/>
        <v/>
      </c>
      <c r="IY1546" s="7" t="str">
        <f t="shared" si="13118"/>
        <v/>
      </c>
      <c r="IZ1546" s="7" t="str">
        <f t="shared" si="13118"/>
        <v/>
      </c>
      <c r="JA1546" s="7" t="str">
        <f t="shared" si="13118"/>
        <v/>
      </c>
      <c r="JB1546" s="7" t="str">
        <f t="shared" si="13118"/>
        <v/>
      </c>
      <c r="JC1546" s="7" t="str">
        <f t="shared" si="13118"/>
        <v/>
      </c>
      <c r="JD1546" s="7" t="str">
        <f t="shared" si="13118"/>
        <v/>
      </c>
    </row>
    <row r="1547" spans="24:265" hidden="1" x14ac:dyDescent="0.3">
      <c r="X1547" s="51">
        <v>1547</v>
      </c>
      <c r="Z1547" s="7" t="s">
        <v>1367</v>
      </c>
      <c r="AA1547" s="7" t="str">
        <f t="shared" ref="AA1547:CL1547" si="13119">IF(Z395="","",Z395)</f>
        <v/>
      </c>
      <c r="AB1547" s="7" t="str">
        <f t="shared" si="13119"/>
        <v/>
      </c>
      <c r="AC1547" s="7" t="str">
        <f t="shared" si="13119"/>
        <v/>
      </c>
      <c r="AD1547" s="7" t="str">
        <f t="shared" si="13119"/>
        <v/>
      </c>
      <c r="AE1547" s="7" t="str">
        <f t="shared" si="13119"/>
        <v/>
      </c>
      <c r="AF1547" s="7" t="str">
        <f t="shared" si="13119"/>
        <v/>
      </c>
      <c r="AG1547" s="7" t="str">
        <f t="shared" si="13119"/>
        <v/>
      </c>
      <c r="AH1547" s="7" t="str">
        <f t="shared" si="13119"/>
        <v/>
      </c>
      <c r="AI1547" s="7" t="str">
        <f t="shared" si="13119"/>
        <v/>
      </c>
      <c r="AJ1547" s="7" t="str">
        <f t="shared" si="13119"/>
        <v/>
      </c>
      <c r="AK1547" s="7" t="str">
        <f t="shared" si="13119"/>
        <v/>
      </c>
      <c r="AL1547" s="7" t="str">
        <f t="shared" si="13119"/>
        <v/>
      </c>
      <c r="AM1547" s="7" t="str">
        <f t="shared" si="13119"/>
        <v/>
      </c>
      <c r="AN1547" s="7" t="str">
        <f t="shared" si="13119"/>
        <v/>
      </c>
      <c r="AO1547" s="7" t="str">
        <f t="shared" si="13119"/>
        <v/>
      </c>
      <c r="AP1547" s="7" t="str">
        <f t="shared" si="13119"/>
        <v/>
      </c>
      <c r="AQ1547" s="7" t="str">
        <f t="shared" si="13119"/>
        <v/>
      </c>
      <c r="AR1547" s="7" t="str">
        <f t="shared" si="13119"/>
        <v/>
      </c>
      <c r="AS1547" s="7" t="str">
        <f t="shared" si="13119"/>
        <v/>
      </c>
      <c r="AT1547" s="7" t="str">
        <f t="shared" si="13119"/>
        <v/>
      </c>
      <c r="AU1547" s="7" t="str">
        <f t="shared" si="13119"/>
        <v/>
      </c>
      <c r="AV1547" s="7" t="str">
        <f t="shared" si="13119"/>
        <v/>
      </c>
      <c r="AW1547" s="7" t="str">
        <f t="shared" si="13119"/>
        <v/>
      </c>
      <c r="AX1547" s="7" t="str">
        <f t="shared" si="13119"/>
        <v/>
      </c>
      <c r="AY1547" s="7" t="str">
        <f t="shared" si="13119"/>
        <v/>
      </c>
      <c r="AZ1547" s="7" t="str">
        <f t="shared" si="13119"/>
        <v/>
      </c>
      <c r="BA1547" s="7" t="str">
        <f t="shared" si="13119"/>
        <v/>
      </c>
      <c r="BB1547" s="7" t="str">
        <f t="shared" si="13119"/>
        <v/>
      </c>
      <c r="BC1547" s="7" t="str">
        <f t="shared" si="13119"/>
        <v/>
      </c>
      <c r="BD1547" s="7" t="str">
        <f t="shared" si="13119"/>
        <v/>
      </c>
      <c r="BE1547" s="7" t="str">
        <f t="shared" si="13119"/>
        <v/>
      </c>
      <c r="BF1547" s="7" t="str">
        <f t="shared" si="13119"/>
        <v/>
      </c>
      <c r="BG1547" s="7" t="str">
        <f t="shared" si="13119"/>
        <v/>
      </c>
      <c r="BH1547" s="7" t="str">
        <f t="shared" si="13119"/>
        <v/>
      </c>
      <c r="BI1547" s="7" t="str">
        <f t="shared" si="13119"/>
        <v/>
      </c>
      <c r="BJ1547" s="7" t="str">
        <f t="shared" si="13119"/>
        <v/>
      </c>
      <c r="BK1547" s="7" t="str">
        <f t="shared" si="13119"/>
        <v/>
      </c>
      <c r="BL1547" s="7" t="str">
        <f t="shared" si="13119"/>
        <v/>
      </c>
      <c r="BM1547" s="7" t="str">
        <f t="shared" si="13119"/>
        <v/>
      </c>
      <c r="BN1547" s="7" t="str">
        <f t="shared" si="13119"/>
        <v/>
      </c>
      <c r="BO1547" s="7" t="str">
        <f t="shared" si="13119"/>
        <v/>
      </c>
      <c r="BP1547" s="7" t="str">
        <f t="shared" si="13119"/>
        <v/>
      </c>
      <c r="BQ1547" s="7" t="str">
        <f t="shared" si="13119"/>
        <v/>
      </c>
      <c r="BR1547" s="7" t="str">
        <f t="shared" si="13119"/>
        <v/>
      </c>
      <c r="BS1547" s="7" t="str">
        <f t="shared" si="13119"/>
        <v/>
      </c>
      <c r="BT1547" s="7" t="str">
        <f t="shared" si="13119"/>
        <v/>
      </c>
      <c r="BU1547" s="7" t="str">
        <f t="shared" si="13119"/>
        <v/>
      </c>
      <c r="BV1547" s="7" t="str">
        <f t="shared" si="13119"/>
        <v/>
      </c>
      <c r="BW1547" s="7" t="str">
        <f t="shared" si="13119"/>
        <v/>
      </c>
      <c r="BX1547" s="7" t="str">
        <f t="shared" si="13119"/>
        <v/>
      </c>
      <c r="BY1547" s="7" t="str">
        <f t="shared" si="13119"/>
        <v/>
      </c>
      <c r="BZ1547" s="7" t="str">
        <f t="shared" si="13119"/>
        <v/>
      </c>
      <c r="CA1547" s="7" t="str">
        <f t="shared" si="13119"/>
        <v/>
      </c>
      <c r="CB1547" s="7" t="str">
        <f t="shared" si="13119"/>
        <v/>
      </c>
      <c r="CC1547" s="7" t="str">
        <f t="shared" si="13119"/>
        <v/>
      </c>
      <c r="CD1547" s="7" t="str">
        <f t="shared" si="13119"/>
        <v/>
      </c>
      <c r="CE1547" s="7" t="str">
        <f t="shared" si="13119"/>
        <v/>
      </c>
      <c r="CF1547" s="7" t="str">
        <f t="shared" si="13119"/>
        <v/>
      </c>
      <c r="CG1547" s="7" t="str">
        <f t="shared" si="13119"/>
        <v/>
      </c>
      <c r="CH1547" s="7" t="str">
        <f t="shared" si="13119"/>
        <v/>
      </c>
      <c r="CI1547" s="7" t="str">
        <f t="shared" si="13119"/>
        <v/>
      </c>
      <c r="CJ1547" s="7" t="str">
        <f t="shared" si="13119"/>
        <v/>
      </c>
      <c r="CK1547" s="7" t="str">
        <f t="shared" si="13119"/>
        <v/>
      </c>
      <c r="CL1547" s="7" t="str">
        <f t="shared" si="13119"/>
        <v/>
      </c>
      <c r="CM1547" s="7" t="str">
        <f t="shared" ref="CM1547:EX1547" si="13120">IF(CL395="","",CL395)</f>
        <v/>
      </c>
      <c r="CN1547" s="7" t="str">
        <f t="shared" si="13120"/>
        <v/>
      </c>
      <c r="CO1547" s="7" t="str">
        <f t="shared" si="13120"/>
        <v/>
      </c>
      <c r="CP1547" s="7" t="str">
        <f t="shared" si="13120"/>
        <v/>
      </c>
      <c r="CQ1547" s="7" t="str">
        <f t="shared" si="13120"/>
        <v/>
      </c>
      <c r="CR1547" s="7" t="str">
        <f t="shared" si="13120"/>
        <v/>
      </c>
      <c r="CS1547" s="7" t="str">
        <f t="shared" si="13120"/>
        <v/>
      </c>
      <c r="CT1547" s="7" t="str">
        <f t="shared" si="13120"/>
        <v/>
      </c>
      <c r="CU1547" s="7" t="str">
        <f t="shared" si="13120"/>
        <v/>
      </c>
      <c r="CV1547" s="7" t="str">
        <f t="shared" si="13120"/>
        <v/>
      </c>
      <c r="CW1547" s="7" t="str">
        <f t="shared" si="13120"/>
        <v/>
      </c>
      <c r="CX1547" s="7" t="str">
        <f t="shared" si="13120"/>
        <v/>
      </c>
      <c r="CY1547" s="7" t="str">
        <f t="shared" si="13120"/>
        <v/>
      </c>
      <c r="CZ1547" s="7" t="str">
        <f t="shared" si="13120"/>
        <v/>
      </c>
      <c r="DA1547" s="7" t="str">
        <f t="shared" si="13120"/>
        <v/>
      </c>
      <c r="DB1547" s="7" t="str">
        <f t="shared" si="13120"/>
        <v/>
      </c>
      <c r="DC1547" s="7" t="str">
        <f t="shared" si="13120"/>
        <v/>
      </c>
      <c r="DD1547" s="7" t="str">
        <f t="shared" si="13120"/>
        <v/>
      </c>
      <c r="DE1547" s="7" t="str">
        <f t="shared" si="13120"/>
        <v/>
      </c>
      <c r="DF1547" s="7" t="str">
        <f t="shared" si="13120"/>
        <v/>
      </c>
      <c r="DG1547" s="7" t="str">
        <f t="shared" si="13120"/>
        <v/>
      </c>
      <c r="DH1547" s="7" t="str">
        <f t="shared" si="13120"/>
        <v/>
      </c>
      <c r="DI1547" s="7" t="str">
        <f t="shared" si="13120"/>
        <v/>
      </c>
      <c r="DJ1547" s="7" t="str">
        <f t="shared" si="13120"/>
        <v/>
      </c>
      <c r="DK1547" s="7" t="str">
        <f t="shared" si="13120"/>
        <v/>
      </c>
      <c r="DL1547" s="7" t="str">
        <f t="shared" si="13120"/>
        <v/>
      </c>
      <c r="DM1547" s="7" t="str">
        <f t="shared" si="13120"/>
        <v/>
      </c>
      <c r="DN1547" s="7" t="str">
        <f t="shared" si="13120"/>
        <v/>
      </c>
      <c r="DO1547" s="7" t="str">
        <f t="shared" si="13120"/>
        <v/>
      </c>
      <c r="DP1547" s="7" t="str">
        <f t="shared" si="13120"/>
        <v/>
      </c>
      <c r="DQ1547" s="7" t="str">
        <f t="shared" si="13120"/>
        <v/>
      </c>
      <c r="DR1547" s="7" t="str">
        <f t="shared" si="13120"/>
        <v/>
      </c>
      <c r="DS1547" s="7" t="str">
        <f t="shared" si="13120"/>
        <v/>
      </c>
      <c r="DT1547" s="7" t="str">
        <f t="shared" si="13120"/>
        <v/>
      </c>
      <c r="DU1547" s="7" t="str">
        <f t="shared" si="13120"/>
        <v/>
      </c>
      <c r="DV1547" s="7" t="str">
        <f t="shared" si="13120"/>
        <v/>
      </c>
      <c r="DW1547" s="7" t="str">
        <f t="shared" si="13120"/>
        <v/>
      </c>
      <c r="DX1547" s="7" t="str">
        <f t="shared" si="13120"/>
        <v/>
      </c>
      <c r="DY1547" s="7" t="str">
        <f t="shared" si="13120"/>
        <v/>
      </c>
      <c r="DZ1547" s="7" t="str">
        <f t="shared" si="13120"/>
        <v/>
      </c>
      <c r="EA1547" s="7" t="str">
        <f t="shared" si="13120"/>
        <v/>
      </c>
      <c r="EB1547" s="7" t="str">
        <f t="shared" si="13120"/>
        <v/>
      </c>
      <c r="EC1547" s="7" t="str">
        <f t="shared" si="13120"/>
        <v/>
      </c>
      <c r="ED1547" s="7" t="str">
        <f t="shared" si="13120"/>
        <v/>
      </c>
      <c r="EE1547" s="7" t="str">
        <f t="shared" si="13120"/>
        <v/>
      </c>
      <c r="EF1547" s="7" t="str">
        <f t="shared" si="13120"/>
        <v/>
      </c>
      <c r="EG1547" s="7" t="str">
        <f t="shared" si="13120"/>
        <v/>
      </c>
      <c r="EH1547" s="7" t="str">
        <f t="shared" si="13120"/>
        <v/>
      </c>
      <c r="EI1547" s="7" t="str">
        <f t="shared" si="13120"/>
        <v/>
      </c>
      <c r="EJ1547" s="7" t="str">
        <f t="shared" si="13120"/>
        <v/>
      </c>
      <c r="EK1547" s="7" t="str">
        <f t="shared" si="13120"/>
        <v/>
      </c>
      <c r="EL1547" s="7" t="str">
        <f t="shared" si="13120"/>
        <v/>
      </c>
      <c r="EM1547" s="7" t="str">
        <f t="shared" si="13120"/>
        <v/>
      </c>
      <c r="EN1547" s="7" t="str">
        <f t="shared" si="13120"/>
        <v/>
      </c>
      <c r="EO1547" s="7" t="str">
        <f t="shared" si="13120"/>
        <v/>
      </c>
      <c r="EP1547" s="7" t="str">
        <f t="shared" si="13120"/>
        <v/>
      </c>
      <c r="EQ1547" s="7" t="str">
        <f t="shared" si="13120"/>
        <v/>
      </c>
      <c r="ER1547" s="7" t="str">
        <f t="shared" si="13120"/>
        <v/>
      </c>
      <c r="ES1547" s="7" t="str">
        <f t="shared" si="13120"/>
        <v/>
      </c>
      <c r="ET1547" s="7" t="str">
        <f t="shared" si="13120"/>
        <v/>
      </c>
      <c r="EU1547" s="7" t="str">
        <f t="shared" si="13120"/>
        <v/>
      </c>
      <c r="EV1547" s="7" t="str">
        <f t="shared" si="13120"/>
        <v/>
      </c>
      <c r="EW1547" s="7" t="str">
        <f t="shared" si="13120"/>
        <v/>
      </c>
      <c r="EX1547" s="7" t="str">
        <f t="shared" si="13120"/>
        <v/>
      </c>
      <c r="EY1547" s="7" t="str">
        <f t="shared" ref="EY1547:HJ1547" si="13121">IF(EX395="","",EX395)</f>
        <v/>
      </c>
      <c r="EZ1547" s="7" t="str">
        <f t="shared" si="13121"/>
        <v/>
      </c>
      <c r="FA1547" s="7" t="str">
        <f t="shared" si="13121"/>
        <v/>
      </c>
      <c r="FB1547" s="7" t="str">
        <f t="shared" si="13121"/>
        <v/>
      </c>
      <c r="FC1547" s="7" t="str">
        <f t="shared" si="13121"/>
        <v/>
      </c>
      <c r="FD1547" s="7" t="str">
        <f t="shared" si="13121"/>
        <v/>
      </c>
      <c r="FE1547" s="7" t="str">
        <f t="shared" si="13121"/>
        <v/>
      </c>
      <c r="FF1547" s="7" t="str">
        <f t="shared" si="13121"/>
        <v/>
      </c>
      <c r="FG1547" s="7" t="str">
        <f t="shared" si="13121"/>
        <v/>
      </c>
      <c r="FH1547" s="7" t="str">
        <f t="shared" si="13121"/>
        <v/>
      </c>
      <c r="FI1547" s="7" t="str">
        <f t="shared" si="13121"/>
        <v/>
      </c>
      <c r="FJ1547" s="7" t="str">
        <f t="shared" si="13121"/>
        <v/>
      </c>
      <c r="FK1547" s="7" t="str">
        <f t="shared" si="13121"/>
        <v/>
      </c>
      <c r="FL1547" s="7" t="str">
        <f t="shared" si="13121"/>
        <v/>
      </c>
      <c r="FM1547" s="7" t="str">
        <f t="shared" si="13121"/>
        <v/>
      </c>
      <c r="FN1547" s="7" t="str">
        <f t="shared" si="13121"/>
        <v/>
      </c>
      <c r="FO1547" s="7" t="str">
        <f t="shared" si="13121"/>
        <v/>
      </c>
      <c r="FP1547" s="7" t="str">
        <f t="shared" si="13121"/>
        <v/>
      </c>
      <c r="FQ1547" s="7" t="str">
        <f t="shared" si="13121"/>
        <v/>
      </c>
      <c r="FR1547" s="7" t="str">
        <f t="shared" si="13121"/>
        <v/>
      </c>
      <c r="FS1547" s="7" t="str">
        <f t="shared" si="13121"/>
        <v/>
      </c>
      <c r="FT1547" s="7" t="str">
        <f t="shared" si="13121"/>
        <v/>
      </c>
      <c r="FU1547" s="7" t="str">
        <f t="shared" si="13121"/>
        <v/>
      </c>
      <c r="FV1547" s="7" t="str">
        <f t="shared" si="13121"/>
        <v/>
      </c>
      <c r="FW1547" s="7" t="str">
        <f t="shared" si="13121"/>
        <v/>
      </c>
      <c r="FX1547" s="7" t="str">
        <f t="shared" si="13121"/>
        <v/>
      </c>
      <c r="FY1547" s="7" t="str">
        <f t="shared" si="13121"/>
        <v/>
      </c>
      <c r="FZ1547" s="7" t="str">
        <f t="shared" si="13121"/>
        <v/>
      </c>
      <c r="GA1547" s="7" t="str">
        <f t="shared" si="13121"/>
        <v/>
      </c>
      <c r="GB1547" s="7" t="str">
        <f t="shared" si="13121"/>
        <v/>
      </c>
      <c r="GC1547" s="7" t="str">
        <f t="shared" si="13121"/>
        <v/>
      </c>
      <c r="GD1547" s="7" t="str">
        <f t="shared" si="13121"/>
        <v/>
      </c>
      <c r="GE1547" s="7" t="str">
        <f t="shared" si="13121"/>
        <v/>
      </c>
      <c r="GF1547" s="7" t="str">
        <f t="shared" si="13121"/>
        <v/>
      </c>
      <c r="GG1547" s="7" t="str">
        <f t="shared" si="13121"/>
        <v/>
      </c>
      <c r="GH1547" s="7" t="str">
        <f t="shared" si="13121"/>
        <v/>
      </c>
      <c r="GI1547" s="7" t="str">
        <f t="shared" si="13121"/>
        <v/>
      </c>
      <c r="GJ1547" s="7" t="str">
        <f t="shared" si="13121"/>
        <v/>
      </c>
      <c r="GK1547" s="7" t="str">
        <f t="shared" si="13121"/>
        <v/>
      </c>
      <c r="GL1547" s="7" t="str">
        <f t="shared" si="13121"/>
        <v/>
      </c>
      <c r="GM1547" s="7" t="str">
        <f t="shared" si="13121"/>
        <v/>
      </c>
      <c r="GN1547" s="7" t="str">
        <f t="shared" si="13121"/>
        <v/>
      </c>
      <c r="GO1547" s="7" t="str">
        <f t="shared" si="13121"/>
        <v/>
      </c>
      <c r="GP1547" s="7" t="str">
        <f t="shared" si="13121"/>
        <v/>
      </c>
      <c r="GQ1547" s="7" t="str">
        <f t="shared" si="13121"/>
        <v/>
      </c>
      <c r="GR1547" s="7" t="str">
        <f t="shared" si="13121"/>
        <v/>
      </c>
      <c r="GS1547" s="7" t="str">
        <f t="shared" si="13121"/>
        <v/>
      </c>
      <c r="GT1547" s="7" t="str">
        <f t="shared" si="13121"/>
        <v/>
      </c>
      <c r="GU1547" s="7" t="str">
        <f t="shared" si="13121"/>
        <v/>
      </c>
      <c r="GV1547" s="7" t="str">
        <f t="shared" si="13121"/>
        <v/>
      </c>
      <c r="GW1547" s="7" t="str">
        <f t="shared" si="13121"/>
        <v/>
      </c>
      <c r="GX1547" s="7" t="str">
        <f t="shared" si="13121"/>
        <v/>
      </c>
      <c r="GY1547" s="7" t="str">
        <f t="shared" si="13121"/>
        <v/>
      </c>
      <c r="GZ1547" s="7" t="str">
        <f t="shared" si="13121"/>
        <v/>
      </c>
      <c r="HA1547" s="7" t="str">
        <f t="shared" si="13121"/>
        <v/>
      </c>
      <c r="HB1547" s="7" t="str">
        <f t="shared" si="13121"/>
        <v/>
      </c>
      <c r="HC1547" s="7" t="str">
        <f t="shared" si="13121"/>
        <v/>
      </c>
      <c r="HD1547" s="7" t="str">
        <f t="shared" si="13121"/>
        <v/>
      </c>
      <c r="HE1547" s="7" t="str">
        <f t="shared" si="13121"/>
        <v/>
      </c>
      <c r="HF1547" s="7" t="str">
        <f t="shared" si="13121"/>
        <v/>
      </c>
      <c r="HG1547" s="7" t="str">
        <f t="shared" si="13121"/>
        <v/>
      </c>
      <c r="HH1547" s="7" t="str">
        <f t="shared" si="13121"/>
        <v/>
      </c>
      <c r="HI1547" s="7" t="str">
        <f t="shared" si="13121"/>
        <v/>
      </c>
      <c r="HJ1547" s="7" t="str">
        <f t="shared" si="13121"/>
        <v/>
      </c>
      <c r="HK1547" s="7" t="str">
        <f t="shared" ref="HK1547:IJ1547" si="13122">IF(HJ395="","",HJ395)</f>
        <v/>
      </c>
      <c r="HL1547" s="7" t="str">
        <f t="shared" si="13122"/>
        <v/>
      </c>
      <c r="HM1547" s="7" t="str">
        <f t="shared" si="13122"/>
        <v/>
      </c>
      <c r="HN1547" s="7" t="str">
        <f t="shared" si="13122"/>
        <v/>
      </c>
      <c r="HO1547" s="7" t="str">
        <f t="shared" si="13122"/>
        <v/>
      </c>
      <c r="HP1547" s="7" t="str">
        <f t="shared" si="13122"/>
        <v/>
      </c>
      <c r="HQ1547" s="7" t="str">
        <f t="shared" si="13122"/>
        <v/>
      </c>
      <c r="HR1547" s="7" t="str">
        <f t="shared" si="13122"/>
        <v/>
      </c>
      <c r="HS1547" s="7" t="str">
        <f t="shared" si="13122"/>
        <v/>
      </c>
      <c r="HT1547" s="7" t="str">
        <f t="shared" si="13122"/>
        <v/>
      </c>
      <c r="HU1547" s="7" t="str">
        <f t="shared" si="13122"/>
        <v/>
      </c>
      <c r="HV1547" s="7" t="str">
        <f t="shared" si="13122"/>
        <v/>
      </c>
      <c r="HW1547" s="7" t="str">
        <f t="shared" si="13122"/>
        <v/>
      </c>
      <c r="HX1547" s="7" t="str">
        <f t="shared" si="13122"/>
        <v/>
      </c>
      <c r="HY1547" s="7" t="str">
        <f t="shared" si="13122"/>
        <v/>
      </c>
      <c r="HZ1547" s="7" t="str">
        <f t="shared" si="13122"/>
        <v/>
      </c>
      <c r="IA1547" s="7" t="str">
        <f t="shared" si="13122"/>
        <v/>
      </c>
      <c r="IB1547" s="7" t="str">
        <f t="shared" si="13122"/>
        <v/>
      </c>
      <c r="IC1547" s="7" t="str">
        <f t="shared" si="13122"/>
        <v/>
      </c>
      <c r="ID1547" s="7" t="str">
        <f t="shared" si="13122"/>
        <v/>
      </c>
      <c r="IE1547" s="7" t="str">
        <f t="shared" si="13122"/>
        <v/>
      </c>
      <c r="IF1547" s="7" t="str">
        <f t="shared" si="13122"/>
        <v/>
      </c>
      <c r="IG1547" s="7" t="str">
        <f t="shared" si="13122"/>
        <v/>
      </c>
      <c r="IH1547" s="7" t="str">
        <f t="shared" si="13122"/>
        <v/>
      </c>
      <c r="II1547" s="7" t="str">
        <f t="shared" si="13122"/>
        <v/>
      </c>
      <c r="IJ1547" s="7" t="str">
        <f t="shared" si="13122"/>
        <v/>
      </c>
      <c r="IK1547" s="7" t="str">
        <f t="shared" ref="IK1547:JD1547" si="13123">IF(IJ399="","",IJ399)</f>
        <v/>
      </c>
      <c r="IL1547" s="7" t="str">
        <f t="shared" si="13123"/>
        <v/>
      </c>
      <c r="IM1547" s="7" t="str">
        <f t="shared" si="13123"/>
        <v/>
      </c>
      <c r="IN1547" s="7" t="str">
        <f t="shared" si="13123"/>
        <v/>
      </c>
      <c r="IO1547" s="7" t="str">
        <f t="shared" si="13123"/>
        <v/>
      </c>
      <c r="IP1547" s="7" t="str">
        <f t="shared" si="13123"/>
        <v/>
      </c>
      <c r="IQ1547" s="7" t="str">
        <f t="shared" si="13123"/>
        <v/>
      </c>
      <c r="IR1547" s="7" t="str">
        <f t="shared" si="13123"/>
        <v/>
      </c>
      <c r="IS1547" s="7" t="str">
        <f t="shared" si="13123"/>
        <v/>
      </c>
      <c r="IT1547" s="7" t="str">
        <f t="shared" si="13123"/>
        <v/>
      </c>
      <c r="IU1547" s="7" t="str">
        <f t="shared" si="13123"/>
        <v/>
      </c>
      <c r="IV1547" s="7" t="str">
        <f t="shared" si="13123"/>
        <v/>
      </c>
      <c r="IW1547" s="7" t="str">
        <f t="shared" si="13123"/>
        <v/>
      </c>
      <c r="IX1547" s="7" t="str">
        <f t="shared" si="13123"/>
        <v/>
      </c>
      <c r="IY1547" s="7" t="str">
        <f t="shared" si="13123"/>
        <v/>
      </c>
      <c r="IZ1547" s="7" t="str">
        <f t="shared" si="13123"/>
        <v/>
      </c>
      <c r="JA1547" s="7" t="str">
        <f t="shared" si="13123"/>
        <v/>
      </c>
      <c r="JB1547" s="7" t="str">
        <f t="shared" si="13123"/>
        <v/>
      </c>
      <c r="JC1547" s="7" t="str">
        <f t="shared" si="13123"/>
        <v/>
      </c>
      <c r="JD1547" s="7" t="str">
        <f t="shared" si="13123"/>
        <v/>
      </c>
    </row>
    <row r="1548" spans="24:265" hidden="1" x14ac:dyDescent="0.3">
      <c r="X1548" s="51">
        <v>1548</v>
      </c>
      <c r="Z1548" s="7" t="s">
        <v>1368</v>
      </c>
      <c r="AA1548" s="7" t="str">
        <f t="shared" ref="AA1548:CL1548" si="13124">IF(Z396="","",Z396)</f>
        <v/>
      </c>
      <c r="AB1548" s="7" t="str">
        <f t="shared" si="13124"/>
        <v/>
      </c>
      <c r="AC1548" s="7" t="str">
        <f t="shared" si="13124"/>
        <v/>
      </c>
      <c r="AD1548" s="7" t="str">
        <f t="shared" si="13124"/>
        <v/>
      </c>
      <c r="AE1548" s="7" t="str">
        <f t="shared" si="13124"/>
        <v/>
      </c>
      <c r="AF1548" s="7" t="str">
        <f t="shared" si="13124"/>
        <v/>
      </c>
      <c r="AG1548" s="7" t="str">
        <f t="shared" si="13124"/>
        <v/>
      </c>
      <c r="AH1548" s="7" t="str">
        <f t="shared" si="13124"/>
        <v/>
      </c>
      <c r="AI1548" s="7" t="str">
        <f t="shared" si="13124"/>
        <v/>
      </c>
      <c r="AJ1548" s="7" t="str">
        <f t="shared" si="13124"/>
        <v/>
      </c>
      <c r="AK1548" s="7" t="str">
        <f t="shared" si="13124"/>
        <v/>
      </c>
      <c r="AL1548" s="7" t="str">
        <f t="shared" si="13124"/>
        <v/>
      </c>
      <c r="AM1548" s="7" t="str">
        <f t="shared" si="13124"/>
        <v/>
      </c>
      <c r="AN1548" s="7" t="str">
        <f t="shared" si="13124"/>
        <v/>
      </c>
      <c r="AO1548" s="7" t="str">
        <f t="shared" si="13124"/>
        <v/>
      </c>
      <c r="AP1548" s="7" t="str">
        <f t="shared" si="13124"/>
        <v/>
      </c>
      <c r="AQ1548" s="7" t="str">
        <f t="shared" si="13124"/>
        <v/>
      </c>
      <c r="AR1548" s="7" t="str">
        <f t="shared" si="13124"/>
        <v/>
      </c>
      <c r="AS1548" s="7" t="str">
        <f t="shared" si="13124"/>
        <v/>
      </c>
      <c r="AT1548" s="7" t="str">
        <f t="shared" si="13124"/>
        <v/>
      </c>
      <c r="AU1548" s="7" t="str">
        <f t="shared" si="13124"/>
        <v/>
      </c>
      <c r="AV1548" s="7" t="str">
        <f t="shared" si="13124"/>
        <v/>
      </c>
      <c r="AW1548" s="7" t="str">
        <f t="shared" si="13124"/>
        <v/>
      </c>
      <c r="AX1548" s="7" t="str">
        <f t="shared" si="13124"/>
        <v/>
      </c>
      <c r="AY1548" s="7" t="str">
        <f t="shared" si="13124"/>
        <v/>
      </c>
      <c r="AZ1548" s="7" t="str">
        <f t="shared" si="13124"/>
        <v/>
      </c>
      <c r="BA1548" s="7" t="str">
        <f t="shared" si="13124"/>
        <v/>
      </c>
      <c r="BB1548" s="7" t="str">
        <f t="shared" si="13124"/>
        <v/>
      </c>
      <c r="BC1548" s="7" t="str">
        <f t="shared" si="13124"/>
        <v/>
      </c>
      <c r="BD1548" s="7" t="str">
        <f t="shared" si="13124"/>
        <v/>
      </c>
      <c r="BE1548" s="7" t="str">
        <f t="shared" si="13124"/>
        <v/>
      </c>
      <c r="BF1548" s="7" t="str">
        <f t="shared" si="13124"/>
        <v/>
      </c>
      <c r="BG1548" s="7" t="str">
        <f t="shared" si="13124"/>
        <v/>
      </c>
      <c r="BH1548" s="7" t="str">
        <f t="shared" si="13124"/>
        <v/>
      </c>
      <c r="BI1548" s="7" t="str">
        <f t="shared" si="13124"/>
        <v/>
      </c>
      <c r="BJ1548" s="7" t="str">
        <f t="shared" si="13124"/>
        <v/>
      </c>
      <c r="BK1548" s="7" t="str">
        <f t="shared" si="13124"/>
        <v/>
      </c>
      <c r="BL1548" s="7" t="str">
        <f t="shared" si="13124"/>
        <v/>
      </c>
      <c r="BM1548" s="7" t="str">
        <f t="shared" si="13124"/>
        <v/>
      </c>
      <c r="BN1548" s="7" t="str">
        <f t="shared" si="13124"/>
        <v/>
      </c>
      <c r="BO1548" s="7" t="str">
        <f t="shared" si="13124"/>
        <v/>
      </c>
      <c r="BP1548" s="7" t="str">
        <f t="shared" si="13124"/>
        <v/>
      </c>
      <c r="BQ1548" s="7" t="str">
        <f t="shared" si="13124"/>
        <v/>
      </c>
      <c r="BR1548" s="7" t="str">
        <f t="shared" si="13124"/>
        <v/>
      </c>
      <c r="BS1548" s="7" t="str">
        <f t="shared" si="13124"/>
        <v/>
      </c>
      <c r="BT1548" s="7" t="str">
        <f t="shared" si="13124"/>
        <v/>
      </c>
      <c r="BU1548" s="7" t="str">
        <f t="shared" si="13124"/>
        <v/>
      </c>
      <c r="BV1548" s="7" t="str">
        <f t="shared" si="13124"/>
        <v/>
      </c>
      <c r="BW1548" s="7" t="str">
        <f t="shared" si="13124"/>
        <v/>
      </c>
      <c r="BX1548" s="7" t="str">
        <f t="shared" si="13124"/>
        <v/>
      </c>
      <c r="BY1548" s="7" t="str">
        <f t="shared" si="13124"/>
        <v/>
      </c>
      <c r="BZ1548" s="7" t="str">
        <f t="shared" si="13124"/>
        <v/>
      </c>
      <c r="CA1548" s="7" t="str">
        <f t="shared" si="13124"/>
        <v/>
      </c>
      <c r="CB1548" s="7" t="str">
        <f t="shared" si="13124"/>
        <v/>
      </c>
      <c r="CC1548" s="7" t="str">
        <f t="shared" si="13124"/>
        <v/>
      </c>
      <c r="CD1548" s="7" t="str">
        <f t="shared" si="13124"/>
        <v/>
      </c>
      <c r="CE1548" s="7" t="str">
        <f t="shared" si="13124"/>
        <v/>
      </c>
      <c r="CF1548" s="7" t="str">
        <f t="shared" si="13124"/>
        <v/>
      </c>
      <c r="CG1548" s="7" t="str">
        <f t="shared" si="13124"/>
        <v/>
      </c>
      <c r="CH1548" s="7" t="str">
        <f t="shared" si="13124"/>
        <v/>
      </c>
      <c r="CI1548" s="7" t="str">
        <f t="shared" si="13124"/>
        <v/>
      </c>
      <c r="CJ1548" s="7" t="str">
        <f t="shared" si="13124"/>
        <v/>
      </c>
      <c r="CK1548" s="7" t="str">
        <f t="shared" si="13124"/>
        <v/>
      </c>
      <c r="CL1548" s="7" t="str">
        <f t="shared" si="13124"/>
        <v/>
      </c>
      <c r="CM1548" s="7" t="str">
        <f t="shared" ref="CM1548:EX1548" si="13125">IF(CL396="","",CL396)</f>
        <v/>
      </c>
      <c r="CN1548" s="7" t="str">
        <f t="shared" si="13125"/>
        <v/>
      </c>
      <c r="CO1548" s="7" t="str">
        <f t="shared" si="13125"/>
        <v/>
      </c>
      <c r="CP1548" s="7" t="str">
        <f t="shared" si="13125"/>
        <v/>
      </c>
      <c r="CQ1548" s="7" t="str">
        <f t="shared" si="13125"/>
        <v/>
      </c>
      <c r="CR1548" s="7" t="str">
        <f t="shared" si="13125"/>
        <v/>
      </c>
      <c r="CS1548" s="7" t="str">
        <f t="shared" si="13125"/>
        <v/>
      </c>
      <c r="CT1548" s="7" t="str">
        <f t="shared" si="13125"/>
        <v/>
      </c>
      <c r="CU1548" s="7" t="str">
        <f t="shared" si="13125"/>
        <v/>
      </c>
      <c r="CV1548" s="7" t="str">
        <f t="shared" si="13125"/>
        <v/>
      </c>
      <c r="CW1548" s="7" t="str">
        <f t="shared" si="13125"/>
        <v/>
      </c>
      <c r="CX1548" s="7" t="str">
        <f t="shared" si="13125"/>
        <v/>
      </c>
      <c r="CY1548" s="7" t="str">
        <f t="shared" si="13125"/>
        <v/>
      </c>
      <c r="CZ1548" s="7" t="str">
        <f t="shared" si="13125"/>
        <v/>
      </c>
      <c r="DA1548" s="7" t="str">
        <f t="shared" si="13125"/>
        <v/>
      </c>
      <c r="DB1548" s="7" t="str">
        <f t="shared" si="13125"/>
        <v/>
      </c>
      <c r="DC1548" s="7" t="str">
        <f t="shared" si="13125"/>
        <v/>
      </c>
      <c r="DD1548" s="7" t="str">
        <f t="shared" si="13125"/>
        <v/>
      </c>
      <c r="DE1548" s="7" t="str">
        <f t="shared" si="13125"/>
        <v/>
      </c>
      <c r="DF1548" s="7" t="str">
        <f t="shared" si="13125"/>
        <v/>
      </c>
      <c r="DG1548" s="7" t="str">
        <f t="shared" si="13125"/>
        <v/>
      </c>
      <c r="DH1548" s="7" t="str">
        <f t="shared" si="13125"/>
        <v/>
      </c>
      <c r="DI1548" s="7" t="str">
        <f t="shared" si="13125"/>
        <v/>
      </c>
      <c r="DJ1548" s="7" t="str">
        <f t="shared" si="13125"/>
        <v/>
      </c>
      <c r="DK1548" s="7" t="str">
        <f t="shared" si="13125"/>
        <v/>
      </c>
      <c r="DL1548" s="7" t="str">
        <f t="shared" si="13125"/>
        <v/>
      </c>
      <c r="DM1548" s="7" t="str">
        <f t="shared" si="13125"/>
        <v/>
      </c>
      <c r="DN1548" s="7" t="str">
        <f t="shared" si="13125"/>
        <v/>
      </c>
      <c r="DO1548" s="7" t="str">
        <f t="shared" si="13125"/>
        <v/>
      </c>
      <c r="DP1548" s="7" t="str">
        <f t="shared" si="13125"/>
        <v/>
      </c>
      <c r="DQ1548" s="7" t="str">
        <f t="shared" si="13125"/>
        <v/>
      </c>
      <c r="DR1548" s="7" t="str">
        <f t="shared" si="13125"/>
        <v/>
      </c>
      <c r="DS1548" s="7" t="str">
        <f t="shared" si="13125"/>
        <v/>
      </c>
      <c r="DT1548" s="7" t="str">
        <f t="shared" si="13125"/>
        <v/>
      </c>
      <c r="DU1548" s="7" t="str">
        <f t="shared" si="13125"/>
        <v/>
      </c>
      <c r="DV1548" s="7" t="str">
        <f t="shared" si="13125"/>
        <v/>
      </c>
      <c r="DW1548" s="7" t="str">
        <f t="shared" si="13125"/>
        <v/>
      </c>
      <c r="DX1548" s="7" t="str">
        <f t="shared" si="13125"/>
        <v/>
      </c>
      <c r="DY1548" s="7" t="str">
        <f t="shared" si="13125"/>
        <v/>
      </c>
      <c r="DZ1548" s="7" t="str">
        <f t="shared" si="13125"/>
        <v/>
      </c>
      <c r="EA1548" s="7" t="str">
        <f t="shared" si="13125"/>
        <v/>
      </c>
      <c r="EB1548" s="7" t="str">
        <f t="shared" si="13125"/>
        <v/>
      </c>
      <c r="EC1548" s="7" t="str">
        <f t="shared" si="13125"/>
        <v/>
      </c>
      <c r="ED1548" s="7" t="str">
        <f t="shared" si="13125"/>
        <v/>
      </c>
      <c r="EE1548" s="7" t="str">
        <f t="shared" si="13125"/>
        <v/>
      </c>
      <c r="EF1548" s="7" t="str">
        <f t="shared" si="13125"/>
        <v/>
      </c>
      <c r="EG1548" s="7" t="str">
        <f t="shared" si="13125"/>
        <v/>
      </c>
      <c r="EH1548" s="7" t="str">
        <f t="shared" si="13125"/>
        <v/>
      </c>
      <c r="EI1548" s="7" t="str">
        <f t="shared" si="13125"/>
        <v/>
      </c>
      <c r="EJ1548" s="7" t="str">
        <f t="shared" si="13125"/>
        <v/>
      </c>
      <c r="EK1548" s="7" t="str">
        <f t="shared" si="13125"/>
        <v/>
      </c>
      <c r="EL1548" s="7" t="str">
        <f t="shared" si="13125"/>
        <v/>
      </c>
      <c r="EM1548" s="7" t="str">
        <f t="shared" si="13125"/>
        <v/>
      </c>
      <c r="EN1548" s="7" t="str">
        <f t="shared" si="13125"/>
        <v/>
      </c>
      <c r="EO1548" s="7" t="str">
        <f t="shared" si="13125"/>
        <v/>
      </c>
      <c r="EP1548" s="7" t="str">
        <f t="shared" si="13125"/>
        <v/>
      </c>
      <c r="EQ1548" s="7" t="str">
        <f t="shared" si="13125"/>
        <v/>
      </c>
      <c r="ER1548" s="7" t="str">
        <f t="shared" si="13125"/>
        <v/>
      </c>
      <c r="ES1548" s="7" t="str">
        <f t="shared" si="13125"/>
        <v/>
      </c>
      <c r="ET1548" s="7" t="str">
        <f t="shared" si="13125"/>
        <v/>
      </c>
      <c r="EU1548" s="7" t="str">
        <f t="shared" si="13125"/>
        <v/>
      </c>
      <c r="EV1548" s="7" t="str">
        <f t="shared" si="13125"/>
        <v/>
      </c>
      <c r="EW1548" s="7" t="str">
        <f t="shared" si="13125"/>
        <v/>
      </c>
      <c r="EX1548" s="7" t="str">
        <f t="shared" si="13125"/>
        <v/>
      </c>
      <c r="EY1548" s="7" t="str">
        <f t="shared" ref="EY1548:HJ1548" si="13126">IF(EX396="","",EX396)</f>
        <v/>
      </c>
      <c r="EZ1548" s="7" t="str">
        <f t="shared" si="13126"/>
        <v/>
      </c>
      <c r="FA1548" s="7" t="str">
        <f t="shared" si="13126"/>
        <v/>
      </c>
      <c r="FB1548" s="7" t="str">
        <f t="shared" si="13126"/>
        <v/>
      </c>
      <c r="FC1548" s="7" t="str">
        <f t="shared" si="13126"/>
        <v/>
      </c>
      <c r="FD1548" s="7" t="str">
        <f t="shared" si="13126"/>
        <v/>
      </c>
      <c r="FE1548" s="7" t="str">
        <f t="shared" si="13126"/>
        <v/>
      </c>
      <c r="FF1548" s="7" t="str">
        <f t="shared" si="13126"/>
        <v/>
      </c>
      <c r="FG1548" s="7" t="str">
        <f t="shared" si="13126"/>
        <v/>
      </c>
      <c r="FH1548" s="7" t="str">
        <f t="shared" si="13126"/>
        <v/>
      </c>
      <c r="FI1548" s="7" t="str">
        <f t="shared" si="13126"/>
        <v/>
      </c>
      <c r="FJ1548" s="7" t="str">
        <f t="shared" si="13126"/>
        <v/>
      </c>
      <c r="FK1548" s="7" t="str">
        <f t="shared" si="13126"/>
        <v/>
      </c>
      <c r="FL1548" s="7" t="str">
        <f t="shared" si="13126"/>
        <v/>
      </c>
      <c r="FM1548" s="7" t="str">
        <f t="shared" si="13126"/>
        <v/>
      </c>
      <c r="FN1548" s="7" t="str">
        <f t="shared" si="13126"/>
        <v/>
      </c>
      <c r="FO1548" s="7" t="str">
        <f t="shared" si="13126"/>
        <v/>
      </c>
      <c r="FP1548" s="7" t="str">
        <f t="shared" si="13126"/>
        <v/>
      </c>
      <c r="FQ1548" s="7" t="str">
        <f t="shared" si="13126"/>
        <v/>
      </c>
      <c r="FR1548" s="7" t="str">
        <f t="shared" si="13126"/>
        <v/>
      </c>
      <c r="FS1548" s="7" t="str">
        <f t="shared" si="13126"/>
        <v/>
      </c>
      <c r="FT1548" s="7" t="str">
        <f t="shared" si="13126"/>
        <v/>
      </c>
      <c r="FU1548" s="7" t="str">
        <f t="shared" si="13126"/>
        <v/>
      </c>
      <c r="FV1548" s="7" t="str">
        <f t="shared" si="13126"/>
        <v/>
      </c>
      <c r="FW1548" s="7" t="str">
        <f t="shared" si="13126"/>
        <v/>
      </c>
      <c r="FX1548" s="7" t="str">
        <f t="shared" si="13126"/>
        <v/>
      </c>
      <c r="FY1548" s="7" t="str">
        <f t="shared" si="13126"/>
        <v/>
      </c>
      <c r="FZ1548" s="7" t="str">
        <f t="shared" si="13126"/>
        <v/>
      </c>
      <c r="GA1548" s="7" t="str">
        <f t="shared" si="13126"/>
        <v/>
      </c>
      <c r="GB1548" s="7" t="str">
        <f t="shared" si="13126"/>
        <v/>
      </c>
      <c r="GC1548" s="7" t="str">
        <f t="shared" si="13126"/>
        <v/>
      </c>
      <c r="GD1548" s="7" t="str">
        <f t="shared" si="13126"/>
        <v/>
      </c>
      <c r="GE1548" s="7" t="str">
        <f t="shared" si="13126"/>
        <v/>
      </c>
      <c r="GF1548" s="7" t="str">
        <f t="shared" si="13126"/>
        <v/>
      </c>
      <c r="GG1548" s="7" t="str">
        <f t="shared" si="13126"/>
        <v/>
      </c>
      <c r="GH1548" s="7" t="str">
        <f t="shared" si="13126"/>
        <v/>
      </c>
      <c r="GI1548" s="7" t="str">
        <f t="shared" si="13126"/>
        <v/>
      </c>
      <c r="GJ1548" s="7" t="str">
        <f t="shared" si="13126"/>
        <v/>
      </c>
      <c r="GK1548" s="7" t="str">
        <f t="shared" si="13126"/>
        <v/>
      </c>
      <c r="GL1548" s="7" t="str">
        <f t="shared" si="13126"/>
        <v/>
      </c>
      <c r="GM1548" s="7" t="str">
        <f t="shared" si="13126"/>
        <v/>
      </c>
      <c r="GN1548" s="7" t="str">
        <f t="shared" si="13126"/>
        <v/>
      </c>
      <c r="GO1548" s="7" t="str">
        <f t="shared" si="13126"/>
        <v/>
      </c>
      <c r="GP1548" s="7" t="str">
        <f t="shared" si="13126"/>
        <v/>
      </c>
      <c r="GQ1548" s="7" t="str">
        <f t="shared" si="13126"/>
        <v/>
      </c>
      <c r="GR1548" s="7" t="str">
        <f t="shared" si="13126"/>
        <v/>
      </c>
      <c r="GS1548" s="7" t="str">
        <f t="shared" si="13126"/>
        <v/>
      </c>
      <c r="GT1548" s="7" t="str">
        <f t="shared" si="13126"/>
        <v/>
      </c>
      <c r="GU1548" s="7" t="str">
        <f t="shared" si="13126"/>
        <v/>
      </c>
      <c r="GV1548" s="7" t="str">
        <f t="shared" si="13126"/>
        <v/>
      </c>
      <c r="GW1548" s="7" t="str">
        <f t="shared" si="13126"/>
        <v/>
      </c>
      <c r="GX1548" s="7" t="str">
        <f t="shared" si="13126"/>
        <v/>
      </c>
      <c r="GY1548" s="7" t="str">
        <f t="shared" si="13126"/>
        <v/>
      </c>
      <c r="GZ1548" s="7" t="str">
        <f t="shared" si="13126"/>
        <v/>
      </c>
      <c r="HA1548" s="7" t="str">
        <f t="shared" si="13126"/>
        <v/>
      </c>
      <c r="HB1548" s="7" t="str">
        <f t="shared" si="13126"/>
        <v/>
      </c>
      <c r="HC1548" s="7" t="str">
        <f t="shared" si="13126"/>
        <v/>
      </c>
      <c r="HD1548" s="7" t="str">
        <f t="shared" si="13126"/>
        <v/>
      </c>
      <c r="HE1548" s="7" t="str">
        <f t="shared" si="13126"/>
        <v/>
      </c>
      <c r="HF1548" s="7" t="str">
        <f t="shared" si="13126"/>
        <v/>
      </c>
      <c r="HG1548" s="7" t="str">
        <f t="shared" si="13126"/>
        <v/>
      </c>
      <c r="HH1548" s="7" t="str">
        <f t="shared" si="13126"/>
        <v/>
      </c>
      <c r="HI1548" s="7" t="str">
        <f t="shared" si="13126"/>
        <v/>
      </c>
      <c r="HJ1548" s="7" t="str">
        <f t="shared" si="13126"/>
        <v/>
      </c>
      <c r="HK1548" s="7" t="str">
        <f t="shared" ref="HK1548:IJ1548" si="13127">IF(HJ396="","",HJ396)</f>
        <v/>
      </c>
      <c r="HL1548" s="7" t="str">
        <f t="shared" si="13127"/>
        <v/>
      </c>
      <c r="HM1548" s="7" t="str">
        <f t="shared" si="13127"/>
        <v/>
      </c>
      <c r="HN1548" s="7" t="str">
        <f t="shared" si="13127"/>
        <v/>
      </c>
      <c r="HO1548" s="7" t="str">
        <f t="shared" si="13127"/>
        <v/>
      </c>
      <c r="HP1548" s="7" t="str">
        <f t="shared" si="13127"/>
        <v/>
      </c>
      <c r="HQ1548" s="7" t="str">
        <f t="shared" si="13127"/>
        <v/>
      </c>
      <c r="HR1548" s="7" t="str">
        <f t="shared" si="13127"/>
        <v/>
      </c>
      <c r="HS1548" s="7" t="str">
        <f t="shared" si="13127"/>
        <v/>
      </c>
      <c r="HT1548" s="7" t="str">
        <f t="shared" si="13127"/>
        <v/>
      </c>
      <c r="HU1548" s="7" t="str">
        <f t="shared" si="13127"/>
        <v/>
      </c>
      <c r="HV1548" s="7" t="str">
        <f t="shared" si="13127"/>
        <v/>
      </c>
      <c r="HW1548" s="7" t="str">
        <f t="shared" si="13127"/>
        <v/>
      </c>
      <c r="HX1548" s="7" t="str">
        <f t="shared" si="13127"/>
        <v/>
      </c>
      <c r="HY1548" s="7" t="str">
        <f t="shared" si="13127"/>
        <v/>
      </c>
      <c r="HZ1548" s="7" t="str">
        <f t="shared" si="13127"/>
        <v/>
      </c>
      <c r="IA1548" s="7" t="str">
        <f t="shared" si="13127"/>
        <v/>
      </c>
      <c r="IB1548" s="7" t="str">
        <f t="shared" si="13127"/>
        <v/>
      </c>
      <c r="IC1548" s="7" t="str">
        <f t="shared" si="13127"/>
        <v/>
      </c>
      <c r="ID1548" s="7" t="str">
        <f t="shared" si="13127"/>
        <v/>
      </c>
      <c r="IE1548" s="7" t="str">
        <f t="shared" si="13127"/>
        <v/>
      </c>
      <c r="IF1548" s="7" t="str">
        <f t="shared" si="13127"/>
        <v/>
      </c>
      <c r="IG1548" s="7" t="str">
        <f t="shared" si="13127"/>
        <v/>
      </c>
      <c r="IH1548" s="7" t="str">
        <f t="shared" si="13127"/>
        <v/>
      </c>
      <c r="II1548" s="7" t="str">
        <f t="shared" si="13127"/>
        <v/>
      </c>
      <c r="IJ1548" s="7" t="str">
        <f t="shared" si="13127"/>
        <v/>
      </c>
      <c r="IK1548" s="7" t="str">
        <f t="shared" ref="IK1548:IK1549" si="13128">IF(IJ400="","",IJ400)</f>
        <v/>
      </c>
      <c r="IL1548" s="7" t="str">
        <f t="shared" ref="IL1548:IL1549" si="13129">IF(IK400="","",IK400)</f>
        <v/>
      </c>
      <c r="IM1548" s="7" t="str">
        <f t="shared" ref="IM1548:IM1549" si="13130">IF(IL400="","",IL400)</f>
        <v/>
      </c>
      <c r="IN1548" s="7" t="str">
        <f t="shared" ref="IN1548:IN1549" si="13131">IF(IM400="","",IM400)</f>
        <v/>
      </c>
      <c r="IO1548" s="7" t="str">
        <f t="shared" ref="IO1548:IO1549" si="13132">IF(IN400="","",IN400)</f>
        <v/>
      </c>
      <c r="IP1548" s="7" t="str">
        <f t="shared" ref="IP1548:IP1549" si="13133">IF(IO400="","",IO400)</f>
        <v/>
      </c>
      <c r="IQ1548" s="7" t="str">
        <f t="shared" ref="IQ1548:IQ1549" si="13134">IF(IP400="","",IP400)</f>
        <v/>
      </c>
      <c r="IR1548" s="7" t="str">
        <f t="shared" ref="IR1548:IR1549" si="13135">IF(IQ400="","",IQ400)</f>
        <v/>
      </c>
      <c r="IS1548" s="7" t="str">
        <f t="shared" ref="IS1548:IS1549" si="13136">IF(IR400="","",IR400)</f>
        <v/>
      </c>
      <c r="IT1548" s="7" t="str">
        <f t="shared" ref="IT1548:IT1549" si="13137">IF(IS400="","",IS400)</f>
        <v/>
      </c>
      <c r="IU1548" s="7" t="str">
        <f t="shared" ref="IU1548:IU1549" si="13138">IF(IT400="","",IT400)</f>
        <v/>
      </c>
      <c r="IV1548" s="7" t="str">
        <f t="shared" ref="IV1548:IV1549" si="13139">IF(IU400="","",IU400)</f>
        <v/>
      </c>
      <c r="IW1548" s="7" t="str">
        <f t="shared" ref="IW1548:IW1549" si="13140">IF(IV400="","",IV400)</f>
        <v/>
      </c>
      <c r="IX1548" s="7" t="str">
        <f t="shared" ref="IX1548:IX1549" si="13141">IF(IW400="","",IW400)</f>
        <v/>
      </c>
      <c r="IY1548" s="7" t="str">
        <f t="shared" ref="IY1548:IY1549" si="13142">IF(IX400="","",IX400)</f>
        <v/>
      </c>
      <c r="IZ1548" s="7" t="str">
        <f t="shared" ref="IZ1548:IZ1549" si="13143">IF(IY400="","",IY400)</f>
        <v/>
      </c>
      <c r="JA1548" s="7" t="str">
        <f t="shared" ref="JA1548:JA1549" si="13144">IF(IZ400="","",IZ400)</f>
        <v/>
      </c>
      <c r="JB1548" s="7" t="str">
        <f t="shared" ref="JB1548:JB1549" si="13145">IF(JA400="","",JA400)</f>
        <v/>
      </c>
      <c r="JC1548" s="7" t="str">
        <f t="shared" ref="JC1548:JC1549" si="13146">IF(JB400="","",JB400)</f>
        <v/>
      </c>
      <c r="JD1548" s="7" t="str">
        <f t="shared" ref="JD1548:JD1549" si="13147">IF(JC400="","",JC400)</f>
        <v/>
      </c>
    </row>
    <row r="1549" spans="24:265" hidden="1" x14ac:dyDescent="0.3">
      <c r="X1549" s="51">
        <v>1549</v>
      </c>
      <c r="Z1549" s="7" t="s">
        <v>1070</v>
      </c>
      <c r="AA1549" s="7" t="str">
        <f t="shared" ref="AA1549:CL1549" si="13148">IF(Z397="","",Z397)</f>
        <v/>
      </c>
      <c r="AB1549" s="7" t="str">
        <f t="shared" si="13148"/>
        <v/>
      </c>
      <c r="AC1549" s="7" t="str">
        <f t="shared" si="13148"/>
        <v/>
      </c>
      <c r="AD1549" s="7" t="str">
        <f t="shared" si="13148"/>
        <v/>
      </c>
      <c r="AE1549" s="7" t="str">
        <f t="shared" si="13148"/>
        <v/>
      </c>
      <c r="AF1549" s="7" t="str">
        <f t="shared" si="13148"/>
        <v/>
      </c>
      <c r="AG1549" s="7" t="str">
        <f t="shared" si="13148"/>
        <v/>
      </c>
      <c r="AH1549" s="7" t="str">
        <f t="shared" si="13148"/>
        <v/>
      </c>
      <c r="AI1549" s="7" t="str">
        <f t="shared" si="13148"/>
        <v/>
      </c>
      <c r="AJ1549" s="7" t="str">
        <f t="shared" si="13148"/>
        <v/>
      </c>
      <c r="AK1549" s="7" t="str">
        <f t="shared" si="13148"/>
        <v/>
      </c>
      <c r="AL1549" s="7" t="str">
        <f t="shared" si="13148"/>
        <v/>
      </c>
      <c r="AM1549" s="7" t="str">
        <f t="shared" si="13148"/>
        <v/>
      </c>
      <c r="AN1549" s="7" t="str">
        <f t="shared" si="13148"/>
        <v/>
      </c>
      <c r="AO1549" s="7" t="str">
        <f t="shared" si="13148"/>
        <v/>
      </c>
      <c r="AP1549" s="7" t="str">
        <f t="shared" si="13148"/>
        <v/>
      </c>
      <c r="AQ1549" s="7" t="str">
        <f t="shared" si="13148"/>
        <v/>
      </c>
      <c r="AR1549" s="7" t="str">
        <f t="shared" si="13148"/>
        <v/>
      </c>
      <c r="AS1549" s="7" t="str">
        <f t="shared" si="13148"/>
        <v/>
      </c>
      <c r="AT1549" s="7" t="str">
        <f t="shared" si="13148"/>
        <v/>
      </c>
      <c r="AU1549" s="7" t="str">
        <f t="shared" si="13148"/>
        <v/>
      </c>
      <c r="AV1549" s="7" t="str">
        <f t="shared" si="13148"/>
        <v/>
      </c>
      <c r="AW1549" s="7" t="str">
        <f t="shared" si="13148"/>
        <v/>
      </c>
      <c r="AX1549" s="7" t="str">
        <f t="shared" si="13148"/>
        <v/>
      </c>
      <c r="AY1549" s="7" t="str">
        <f t="shared" si="13148"/>
        <v/>
      </c>
      <c r="AZ1549" s="7" t="str">
        <f t="shared" si="13148"/>
        <v/>
      </c>
      <c r="BA1549" s="7" t="str">
        <f t="shared" si="13148"/>
        <v/>
      </c>
      <c r="BB1549" s="7" t="str">
        <f t="shared" si="13148"/>
        <v/>
      </c>
      <c r="BC1549" s="7" t="str">
        <f t="shared" si="13148"/>
        <v/>
      </c>
      <c r="BD1549" s="7" t="str">
        <f t="shared" si="13148"/>
        <v/>
      </c>
      <c r="BE1549" s="7" t="str">
        <f t="shared" si="13148"/>
        <v/>
      </c>
      <c r="BF1549" s="7" t="str">
        <f t="shared" si="13148"/>
        <v/>
      </c>
      <c r="BG1549" s="7" t="str">
        <f t="shared" si="13148"/>
        <v/>
      </c>
      <c r="BH1549" s="7" t="str">
        <f t="shared" si="13148"/>
        <v/>
      </c>
      <c r="BI1549" s="7" t="str">
        <f t="shared" si="13148"/>
        <v/>
      </c>
      <c r="BJ1549" s="7" t="str">
        <f t="shared" si="13148"/>
        <v/>
      </c>
      <c r="BK1549" s="7" t="str">
        <f t="shared" si="13148"/>
        <v/>
      </c>
      <c r="BL1549" s="7" t="str">
        <f t="shared" si="13148"/>
        <v/>
      </c>
      <c r="BM1549" s="7" t="str">
        <f t="shared" si="13148"/>
        <v/>
      </c>
      <c r="BN1549" s="7" t="str">
        <f t="shared" si="13148"/>
        <v/>
      </c>
      <c r="BO1549" s="7" t="str">
        <f t="shared" si="13148"/>
        <v/>
      </c>
      <c r="BP1549" s="7" t="str">
        <f t="shared" si="13148"/>
        <v/>
      </c>
      <c r="BQ1549" s="7" t="str">
        <f t="shared" si="13148"/>
        <v/>
      </c>
      <c r="BR1549" s="7" t="str">
        <f t="shared" si="13148"/>
        <v/>
      </c>
      <c r="BS1549" s="7" t="str">
        <f t="shared" si="13148"/>
        <v/>
      </c>
      <c r="BT1549" s="7" t="str">
        <f t="shared" si="13148"/>
        <v/>
      </c>
      <c r="BU1549" s="7" t="str">
        <f t="shared" si="13148"/>
        <v/>
      </c>
      <c r="BV1549" s="7" t="str">
        <f t="shared" si="13148"/>
        <v/>
      </c>
      <c r="BW1549" s="7" t="str">
        <f t="shared" si="13148"/>
        <v/>
      </c>
      <c r="BX1549" s="7" t="str">
        <f t="shared" si="13148"/>
        <v/>
      </c>
      <c r="BY1549" s="7" t="str">
        <f t="shared" si="13148"/>
        <v/>
      </c>
      <c r="BZ1549" s="7" t="str">
        <f t="shared" si="13148"/>
        <v/>
      </c>
      <c r="CA1549" s="7" t="str">
        <f t="shared" si="13148"/>
        <v/>
      </c>
      <c r="CB1549" s="7" t="str">
        <f t="shared" si="13148"/>
        <v/>
      </c>
      <c r="CC1549" s="7" t="str">
        <f t="shared" si="13148"/>
        <v/>
      </c>
      <c r="CD1549" s="7" t="str">
        <f t="shared" si="13148"/>
        <v/>
      </c>
      <c r="CE1549" s="7" t="str">
        <f t="shared" si="13148"/>
        <v/>
      </c>
      <c r="CF1549" s="7" t="str">
        <f t="shared" si="13148"/>
        <v/>
      </c>
      <c r="CG1549" s="7" t="str">
        <f t="shared" si="13148"/>
        <v/>
      </c>
      <c r="CH1549" s="7" t="str">
        <f t="shared" si="13148"/>
        <v/>
      </c>
      <c r="CI1549" s="7" t="str">
        <f t="shared" si="13148"/>
        <v/>
      </c>
      <c r="CJ1549" s="7" t="str">
        <f t="shared" si="13148"/>
        <v/>
      </c>
      <c r="CK1549" s="7" t="str">
        <f t="shared" si="13148"/>
        <v/>
      </c>
      <c r="CL1549" s="7" t="str">
        <f t="shared" si="13148"/>
        <v/>
      </c>
      <c r="CM1549" s="7" t="str">
        <f t="shared" ref="CM1549:EX1549" si="13149">IF(CL397="","",CL397)</f>
        <v/>
      </c>
      <c r="CN1549" s="7" t="str">
        <f t="shared" si="13149"/>
        <v/>
      </c>
      <c r="CO1549" s="7" t="str">
        <f t="shared" si="13149"/>
        <v/>
      </c>
      <c r="CP1549" s="7" t="str">
        <f t="shared" si="13149"/>
        <v/>
      </c>
      <c r="CQ1549" s="7" t="str">
        <f t="shared" si="13149"/>
        <v/>
      </c>
      <c r="CR1549" s="7" t="str">
        <f t="shared" si="13149"/>
        <v/>
      </c>
      <c r="CS1549" s="7" t="str">
        <f t="shared" si="13149"/>
        <v/>
      </c>
      <c r="CT1549" s="7" t="str">
        <f t="shared" si="13149"/>
        <v/>
      </c>
      <c r="CU1549" s="7" t="str">
        <f t="shared" si="13149"/>
        <v/>
      </c>
      <c r="CV1549" s="7" t="str">
        <f t="shared" si="13149"/>
        <v/>
      </c>
      <c r="CW1549" s="7" t="str">
        <f t="shared" si="13149"/>
        <v/>
      </c>
      <c r="CX1549" s="7" t="str">
        <f t="shared" si="13149"/>
        <v/>
      </c>
      <c r="CY1549" s="7" t="str">
        <f t="shared" si="13149"/>
        <v/>
      </c>
      <c r="CZ1549" s="7" t="str">
        <f t="shared" si="13149"/>
        <v/>
      </c>
      <c r="DA1549" s="7" t="str">
        <f t="shared" si="13149"/>
        <v/>
      </c>
      <c r="DB1549" s="7" t="str">
        <f t="shared" si="13149"/>
        <v/>
      </c>
      <c r="DC1549" s="7" t="str">
        <f t="shared" si="13149"/>
        <v/>
      </c>
      <c r="DD1549" s="7" t="str">
        <f t="shared" si="13149"/>
        <v/>
      </c>
      <c r="DE1549" s="7" t="str">
        <f t="shared" si="13149"/>
        <v/>
      </c>
      <c r="DF1549" s="7" t="str">
        <f t="shared" si="13149"/>
        <v/>
      </c>
      <c r="DG1549" s="7" t="str">
        <f t="shared" si="13149"/>
        <v/>
      </c>
      <c r="DH1549" s="7" t="str">
        <f t="shared" si="13149"/>
        <v/>
      </c>
      <c r="DI1549" s="7" t="str">
        <f t="shared" si="13149"/>
        <v/>
      </c>
      <c r="DJ1549" s="7" t="str">
        <f t="shared" si="13149"/>
        <v/>
      </c>
      <c r="DK1549" s="7" t="str">
        <f t="shared" si="13149"/>
        <v/>
      </c>
      <c r="DL1549" s="7" t="str">
        <f t="shared" si="13149"/>
        <v/>
      </c>
      <c r="DM1549" s="7" t="str">
        <f t="shared" si="13149"/>
        <v/>
      </c>
      <c r="DN1549" s="7" t="str">
        <f t="shared" si="13149"/>
        <v/>
      </c>
      <c r="DO1549" s="7" t="str">
        <f t="shared" si="13149"/>
        <v/>
      </c>
      <c r="DP1549" s="7" t="str">
        <f t="shared" si="13149"/>
        <v/>
      </c>
      <c r="DQ1549" s="7" t="str">
        <f t="shared" si="13149"/>
        <v/>
      </c>
      <c r="DR1549" s="7" t="str">
        <f t="shared" si="13149"/>
        <v/>
      </c>
      <c r="DS1549" s="7" t="str">
        <f t="shared" si="13149"/>
        <v/>
      </c>
      <c r="DT1549" s="7" t="str">
        <f t="shared" si="13149"/>
        <v/>
      </c>
      <c r="DU1549" s="7" t="str">
        <f t="shared" si="13149"/>
        <v/>
      </c>
      <c r="DV1549" s="7" t="str">
        <f t="shared" si="13149"/>
        <v/>
      </c>
      <c r="DW1549" s="7" t="str">
        <f t="shared" si="13149"/>
        <v/>
      </c>
      <c r="DX1549" s="7" t="str">
        <f t="shared" si="13149"/>
        <v/>
      </c>
      <c r="DY1549" s="7" t="str">
        <f t="shared" si="13149"/>
        <v/>
      </c>
      <c r="DZ1549" s="7" t="str">
        <f t="shared" si="13149"/>
        <v/>
      </c>
      <c r="EA1549" s="7" t="str">
        <f t="shared" si="13149"/>
        <v/>
      </c>
      <c r="EB1549" s="7" t="str">
        <f t="shared" si="13149"/>
        <v/>
      </c>
      <c r="EC1549" s="7" t="str">
        <f t="shared" si="13149"/>
        <v/>
      </c>
      <c r="ED1549" s="7" t="str">
        <f t="shared" si="13149"/>
        <v/>
      </c>
      <c r="EE1549" s="7" t="str">
        <f t="shared" si="13149"/>
        <v/>
      </c>
      <c r="EF1549" s="7" t="str">
        <f t="shared" si="13149"/>
        <v/>
      </c>
      <c r="EG1549" s="7" t="str">
        <f t="shared" si="13149"/>
        <v/>
      </c>
      <c r="EH1549" s="7" t="str">
        <f t="shared" si="13149"/>
        <v/>
      </c>
      <c r="EI1549" s="7" t="str">
        <f t="shared" si="13149"/>
        <v/>
      </c>
      <c r="EJ1549" s="7" t="str">
        <f t="shared" si="13149"/>
        <v/>
      </c>
      <c r="EK1549" s="7" t="str">
        <f t="shared" si="13149"/>
        <v/>
      </c>
      <c r="EL1549" s="7" t="str">
        <f t="shared" si="13149"/>
        <v/>
      </c>
      <c r="EM1549" s="7" t="str">
        <f t="shared" si="13149"/>
        <v/>
      </c>
      <c r="EN1549" s="7" t="str">
        <f t="shared" si="13149"/>
        <v/>
      </c>
      <c r="EO1549" s="7" t="str">
        <f t="shared" si="13149"/>
        <v/>
      </c>
      <c r="EP1549" s="7" t="str">
        <f t="shared" si="13149"/>
        <v/>
      </c>
      <c r="EQ1549" s="7" t="str">
        <f t="shared" si="13149"/>
        <v/>
      </c>
      <c r="ER1549" s="7" t="str">
        <f t="shared" si="13149"/>
        <v/>
      </c>
      <c r="ES1549" s="7" t="str">
        <f t="shared" si="13149"/>
        <v/>
      </c>
      <c r="ET1549" s="7" t="str">
        <f t="shared" si="13149"/>
        <v/>
      </c>
      <c r="EU1549" s="7" t="str">
        <f t="shared" si="13149"/>
        <v/>
      </c>
      <c r="EV1549" s="7" t="str">
        <f t="shared" si="13149"/>
        <v/>
      </c>
      <c r="EW1549" s="7" t="str">
        <f t="shared" si="13149"/>
        <v/>
      </c>
      <c r="EX1549" s="7" t="str">
        <f t="shared" si="13149"/>
        <v/>
      </c>
      <c r="EY1549" s="7" t="str">
        <f t="shared" ref="EY1549:HJ1549" si="13150">IF(EX397="","",EX397)</f>
        <v/>
      </c>
      <c r="EZ1549" s="7" t="str">
        <f t="shared" si="13150"/>
        <v/>
      </c>
      <c r="FA1549" s="7" t="str">
        <f t="shared" si="13150"/>
        <v/>
      </c>
      <c r="FB1549" s="7" t="str">
        <f t="shared" si="13150"/>
        <v/>
      </c>
      <c r="FC1549" s="7" t="str">
        <f t="shared" si="13150"/>
        <v/>
      </c>
      <c r="FD1549" s="7" t="str">
        <f t="shared" si="13150"/>
        <v/>
      </c>
      <c r="FE1549" s="7" t="str">
        <f t="shared" si="13150"/>
        <v/>
      </c>
      <c r="FF1549" s="7" t="str">
        <f t="shared" si="13150"/>
        <v/>
      </c>
      <c r="FG1549" s="7" t="str">
        <f t="shared" si="13150"/>
        <v/>
      </c>
      <c r="FH1549" s="7" t="str">
        <f t="shared" si="13150"/>
        <v/>
      </c>
      <c r="FI1549" s="7" t="str">
        <f t="shared" si="13150"/>
        <v/>
      </c>
      <c r="FJ1549" s="7" t="str">
        <f t="shared" si="13150"/>
        <v/>
      </c>
      <c r="FK1549" s="7" t="str">
        <f t="shared" si="13150"/>
        <v/>
      </c>
      <c r="FL1549" s="7" t="str">
        <f t="shared" si="13150"/>
        <v/>
      </c>
      <c r="FM1549" s="7" t="str">
        <f t="shared" si="13150"/>
        <v/>
      </c>
      <c r="FN1549" s="7" t="str">
        <f t="shared" si="13150"/>
        <v/>
      </c>
      <c r="FO1549" s="7" t="str">
        <f t="shared" si="13150"/>
        <v/>
      </c>
      <c r="FP1549" s="7" t="str">
        <f t="shared" si="13150"/>
        <v/>
      </c>
      <c r="FQ1549" s="7" t="str">
        <f t="shared" si="13150"/>
        <v/>
      </c>
      <c r="FR1549" s="7" t="str">
        <f t="shared" si="13150"/>
        <v/>
      </c>
      <c r="FS1549" s="7" t="str">
        <f t="shared" si="13150"/>
        <v/>
      </c>
      <c r="FT1549" s="7" t="str">
        <f t="shared" si="13150"/>
        <v/>
      </c>
      <c r="FU1549" s="7" t="str">
        <f t="shared" si="13150"/>
        <v/>
      </c>
      <c r="FV1549" s="7" t="str">
        <f t="shared" si="13150"/>
        <v/>
      </c>
      <c r="FW1549" s="7" t="str">
        <f t="shared" si="13150"/>
        <v/>
      </c>
      <c r="FX1549" s="7" t="str">
        <f t="shared" si="13150"/>
        <v/>
      </c>
      <c r="FY1549" s="7" t="str">
        <f t="shared" si="13150"/>
        <v/>
      </c>
      <c r="FZ1549" s="7" t="str">
        <f t="shared" si="13150"/>
        <v/>
      </c>
      <c r="GA1549" s="7" t="str">
        <f t="shared" si="13150"/>
        <v/>
      </c>
      <c r="GB1549" s="7" t="str">
        <f t="shared" si="13150"/>
        <v/>
      </c>
      <c r="GC1549" s="7" t="str">
        <f t="shared" si="13150"/>
        <v/>
      </c>
      <c r="GD1549" s="7" t="str">
        <f t="shared" si="13150"/>
        <v/>
      </c>
      <c r="GE1549" s="7" t="str">
        <f t="shared" si="13150"/>
        <v/>
      </c>
      <c r="GF1549" s="7" t="str">
        <f t="shared" si="13150"/>
        <v/>
      </c>
      <c r="GG1549" s="7" t="str">
        <f t="shared" si="13150"/>
        <v/>
      </c>
      <c r="GH1549" s="7" t="str">
        <f t="shared" si="13150"/>
        <v/>
      </c>
      <c r="GI1549" s="7" t="str">
        <f t="shared" si="13150"/>
        <v/>
      </c>
      <c r="GJ1549" s="7" t="str">
        <f t="shared" si="13150"/>
        <v/>
      </c>
      <c r="GK1549" s="7" t="str">
        <f t="shared" si="13150"/>
        <v/>
      </c>
      <c r="GL1549" s="7" t="str">
        <f t="shared" si="13150"/>
        <v/>
      </c>
      <c r="GM1549" s="7" t="str">
        <f t="shared" si="13150"/>
        <v/>
      </c>
      <c r="GN1549" s="7" t="str">
        <f t="shared" si="13150"/>
        <v/>
      </c>
      <c r="GO1549" s="7" t="str">
        <f t="shared" si="13150"/>
        <v/>
      </c>
      <c r="GP1549" s="7" t="str">
        <f t="shared" si="13150"/>
        <v/>
      </c>
      <c r="GQ1549" s="7" t="str">
        <f t="shared" si="13150"/>
        <v/>
      </c>
      <c r="GR1549" s="7" t="str">
        <f t="shared" si="13150"/>
        <v/>
      </c>
      <c r="GS1549" s="7" t="str">
        <f t="shared" si="13150"/>
        <v/>
      </c>
      <c r="GT1549" s="7" t="str">
        <f t="shared" si="13150"/>
        <v/>
      </c>
      <c r="GU1549" s="7" t="str">
        <f t="shared" si="13150"/>
        <v/>
      </c>
      <c r="GV1549" s="7" t="str">
        <f t="shared" si="13150"/>
        <v/>
      </c>
      <c r="GW1549" s="7" t="str">
        <f t="shared" si="13150"/>
        <v/>
      </c>
      <c r="GX1549" s="7" t="str">
        <f t="shared" si="13150"/>
        <v/>
      </c>
      <c r="GY1549" s="7" t="str">
        <f t="shared" si="13150"/>
        <v/>
      </c>
      <c r="GZ1549" s="7" t="str">
        <f t="shared" si="13150"/>
        <v/>
      </c>
      <c r="HA1549" s="7" t="str">
        <f t="shared" si="13150"/>
        <v/>
      </c>
      <c r="HB1549" s="7" t="str">
        <f t="shared" si="13150"/>
        <v/>
      </c>
      <c r="HC1549" s="7" t="str">
        <f t="shared" si="13150"/>
        <v/>
      </c>
      <c r="HD1549" s="7" t="str">
        <f t="shared" si="13150"/>
        <v/>
      </c>
      <c r="HE1549" s="7" t="str">
        <f t="shared" si="13150"/>
        <v/>
      </c>
      <c r="HF1549" s="7" t="str">
        <f t="shared" si="13150"/>
        <v/>
      </c>
      <c r="HG1549" s="7" t="str">
        <f t="shared" si="13150"/>
        <v/>
      </c>
      <c r="HH1549" s="7" t="str">
        <f t="shared" si="13150"/>
        <v/>
      </c>
      <c r="HI1549" s="7" t="str">
        <f t="shared" si="13150"/>
        <v/>
      </c>
      <c r="HJ1549" s="7" t="str">
        <f t="shared" si="13150"/>
        <v/>
      </c>
      <c r="HK1549" s="7" t="str">
        <f t="shared" ref="HK1549:IJ1549" si="13151">IF(HJ397="","",HJ397)</f>
        <v/>
      </c>
      <c r="HL1549" s="7" t="str">
        <f t="shared" si="13151"/>
        <v/>
      </c>
      <c r="HM1549" s="7" t="str">
        <f t="shared" si="13151"/>
        <v/>
      </c>
      <c r="HN1549" s="7" t="str">
        <f t="shared" si="13151"/>
        <v/>
      </c>
      <c r="HO1549" s="7" t="str">
        <f t="shared" si="13151"/>
        <v/>
      </c>
      <c r="HP1549" s="7" t="str">
        <f t="shared" si="13151"/>
        <v/>
      </c>
      <c r="HQ1549" s="7" t="str">
        <f t="shared" si="13151"/>
        <v/>
      </c>
      <c r="HR1549" s="7" t="str">
        <f t="shared" si="13151"/>
        <v/>
      </c>
      <c r="HS1549" s="7" t="str">
        <f t="shared" si="13151"/>
        <v/>
      </c>
      <c r="HT1549" s="7" t="str">
        <f t="shared" si="13151"/>
        <v/>
      </c>
      <c r="HU1549" s="7" t="str">
        <f t="shared" si="13151"/>
        <v/>
      </c>
      <c r="HV1549" s="7" t="str">
        <f t="shared" si="13151"/>
        <v/>
      </c>
      <c r="HW1549" s="7" t="str">
        <f t="shared" si="13151"/>
        <v/>
      </c>
      <c r="HX1549" s="7" t="str">
        <f t="shared" si="13151"/>
        <v/>
      </c>
      <c r="HY1549" s="7" t="str">
        <f t="shared" si="13151"/>
        <v/>
      </c>
      <c r="HZ1549" s="7" t="str">
        <f t="shared" si="13151"/>
        <v/>
      </c>
      <c r="IA1549" s="7" t="str">
        <f t="shared" si="13151"/>
        <v/>
      </c>
      <c r="IB1549" s="7" t="str">
        <f t="shared" si="13151"/>
        <v/>
      </c>
      <c r="IC1549" s="7" t="str">
        <f t="shared" si="13151"/>
        <v/>
      </c>
      <c r="ID1549" s="7" t="str">
        <f t="shared" si="13151"/>
        <v/>
      </c>
      <c r="IE1549" s="7" t="str">
        <f t="shared" si="13151"/>
        <v/>
      </c>
      <c r="IF1549" s="7" t="str">
        <f t="shared" si="13151"/>
        <v/>
      </c>
      <c r="IG1549" s="7" t="str">
        <f t="shared" si="13151"/>
        <v/>
      </c>
      <c r="IH1549" s="7" t="str">
        <f t="shared" si="13151"/>
        <v/>
      </c>
      <c r="II1549" s="7" t="str">
        <f t="shared" si="13151"/>
        <v/>
      </c>
      <c r="IJ1549" s="7" t="str">
        <f t="shared" si="13151"/>
        <v/>
      </c>
      <c r="IK1549" s="7" t="str">
        <f t="shared" si="13128"/>
        <v/>
      </c>
      <c r="IL1549" s="7" t="str">
        <f t="shared" si="13129"/>
        <v/>
      </c>
      <c r="IM1549" s="7" t="str">
        <f t="shared" si="13130"/>
        <v/>
      </c>
      <c r="IN1549" s="7" t="str">
        <f t="shared" si="13131"/>
        <v/>
      </c>
      <c r="IO1549" s="7" t="str">
        <f t="shared" si="13132"/>
        <v/>
      </c>
      <c r="IP1549" s="7" t="str">
        <f t="shared" si="13133"/>
        <v/>
      </c>
      <c r="IQ1549" s="7" t="str">
        <f t="shared" si="13134"/>
        <v/>
      </c>
      <c r="IR1549" s="7" t="str">
        <f t="shared" si="13135"/>
        <v/>
      </c>
      <c r="IS1549" s="7" t="str">
        <f t="shared" si="13136"/>
        <v/>
      </c>
      <c r="IT1549" s="7" t="str">
        <f t="shared" si="13137"/>
        <v/>
      </c>
      <c r="IU1549" s="7" t="str">
        <f t="shared" si="13138"/>
        <v/>
      </c>
      <c r="IV1549" s="7" t="str">
        <f t="shared" si="13139"/>
        <v/>
      </c>
      <c r="IW1549" s="7" t="str">
        <f t="shared" si="13140"/>
        <v/>
      </c>
      <c r="IX1549" s="7" t="str">
        <f t="shared" si="13141"/>
        <v/>
      </c>
      <c r="IY1549" s="7" t="str">
        <f t="shared" si="13142"/>
        <v/>
      </c>
      <c r="IZ1549" s="7" t="str">
        <f t="shared" si="13143"/>
        <v/>
      </c>
      <c r="JA1549" s="7" t="str">
        <f t="shared" si="13144"/>
        <v/>
      </c>
      <c r="JB1549" s="7" t="str">
        <f t="shared" si="13145"/>
        <v/>
      </c>
      <c r="JC1549" s="7" t="str">
        <f t="shared" si="13146"/>
        <v/>
      </c>
      <c r="JD1549" s="7" t="str">
        <f t="shared" si="13147"/>
        <v/>
      </c>
    </row>
    <row r="1550" spans="24:265" hidden="1" x14ac:dyDescent="0.3">
      <c r="X1550" s="51">
        <v>1550</v>
      </c>
      <c r="Z1550" s="7" t="s">
        <v>1369</v>
      </c>
      <c r="AA1550" s="7" t="str">
        <f t="shared" ref="AA1550:AE1551" si="13152">IF(Z398="","",Z398)</f>
        <v/>
      </c>
      <c r="AB1550" s="7" t="str">
        <f t="shared" si="13152"/>
        <v/>
      </c>
      <c r="AC1550" s="7">
        <f t="shared" si="13152"/>
        <v>0</v>
      </c>
      <c r="AD1550" s="7" t="str">
        <f t="shared" si="13152"/>
        <v>Value</v>
      </c>
      <c r="AE1550" s="7" t="str">
        <f t="shared" si="13152"/>
        <v/>
      </c>
      <c r="AF1550" s="7" t="str">
        <f>IF(AF1547="","",AF1547)</f>
        <v/>
      </c>
      <c r="AG1550" s="7" t="str">
        <f t="shared" ref="AG1550:CR1550" si="13153">IF(AG1547="","",AG1547)</f>
        <v/>
      </c>
      <c r="AH1550" s="7" t="str">
        <f t="shared" si="13153"/>
        <v/>
      </c>
      <c r="AI1550" s="7" t="str">
        <f t="shared" si="13153"/>
        <v/>
      </c>
      <c r="AJ1550" s="7" t="str">
        <f t="shared" si="13153"/>
        <v/>
      </c>
      <c r="AK1550" s="7" t="str">
        <f t="shared" si="13153"/>
        <v/>
      </c>
      <c r="AL1550" s="7" t="str">
        <f t="shared" si="13153"/>
        <v/>
      </c>
      <c r="AM1550" s="7" t="str">
        <f t="shared" si="13153"/>
        <v/>
      </c>
      <c r="AN1550" s="7" t="str">
        <f t="shared" si="13153"/>
        <v/>
      </c>
      <c r="AO1550" s="7" t="str">
        <f t="shared" si="13153"/>
        <v/>
      </c>
      <c r="AP1550" s="7" t="str">
        <f t="shared" si="13153"/>
        <v/>
      </c>
      <c r="AQ1550" s="7" t="str">
        <f t="shared" si="13153"/>
        <v/>
      </c>
      <c r="AR1550" s="7" t="str">
        <f t="shared" si="13153"/>
        <v/>
      </c>
      <c r="AS1550" s="7" t="str">
        <f t="shared" si="13153"/>
        <v/>
      </c>
      <c r="AT1550" s="7" t="str">
        <f t="shared" si="13153"/>
        <v/>
      </c>
      <c r="AU1550" s="7" t="str">
        <f t="shared" si="13153"/>
        <v/>
      </c>
      <c r="AV1550" s="7" t="str">
        <f t="shared" si="13153"/>
        <v/>
      </c>
      <c r="AW1550" s="7" t="str">
        <f t="shared" si="13153"/>
        <v/>
      </c>
      <c r="AX1550" s="7" t="str">
        <f t="shared" si="13153"/>
        <v/>
      </c>
      <c r="AY1550" s="7" t="str">
        <f t="shared" si="13153"/>
        <v/>
      </c>
      <c r="AZ1550" s="7" t="str">
        <f t="shared" si="13153"/>
        <v/>
      </c>
      <c r="BA1550" s="7" t="str">
        <f t="shared" si="13153"/>
        <v/>
      </c>
      <c r="BB1550" s="7" t="str">
        <f t="shared" si="13153"/>
        <v/>
      </c>
      <c r="BC1550" s="7" t="str">
        <f t="shared" si="13153"/>
        <v/>
      </c>
      <c r="BD1550" s="7" t="str">
        <f t="shared" si="13153"/>
        <v/>
      </c>
      <c r="BE1550" s="7" t="str">
        <f t="shared" si="13153"/>
        <v/>
      </c>
      <c r="BF1550" s="7" t="str">
        <f t="shared" si="13153"/>
        <v/>
      </c>
      <c r="BG1550" s="7" t="str">
        <f t="shared" si="13153"/>
        <v/>
      </c>
      <c r="BH1550" s="7" t="str">
        <f t="shared" si="13153"/>
        <v/>
      </c>
      <c r="BI1550" s="7" t="str">
        <f t="shared" si="13153"/>
        <v/>
      </c>
      <c r="BJ1550" s="7" t="str">
        <f t="shared" si="13153"/>
        <v/>
      </c>
      <c r="BK1550" s="7" t="str">
        <f t="shared" si="13153"/>
        <v/>
      </c>
      <c r="BL1550" s="7" t="str">
        <f t="shared" si="13153"/>
        <v/>
      </c>
      <c r="BM1550" s="7" t="str">
        <f t="shared" si="13153"/>
        <v/>
      </c>
      <c r="BN1550" s="7" t="str">
        <f t="shared" si="13153"/>
        <v/>
      </c>
      <c r="BO1550" s="7" t="str">
        <f t="shared" si="13153"/>
        <v/>
      </c>
      <c r="BP1550" s="7" t="str">
        <f t="shared" si="13153"/>
        <v/>
      </c>
      <c r="BQ1550" s="7" t="str">
        <f t="shared" si="13153"/>
        <v/>
      </c>
      <c r="BR1550" s="7" t="str">
        <f t="shared" si="13153"/>
        <v/>
      </c>
      <c r="BS1550" s="7" t="str">
        <f t="shared" si="13153"/>
        <v/>
      </c>
      <c r="BT1550" s="7" t="str">
        <f t="shared" si="13153"/>
        <v/>
      </c>
      <c r="BU1550" s="7" t="str">
        <f t="shared" si="13153"/>
        <v/>
      </c>
      <c r="BV1550" s="7" t="str">
        <f t="shared" si="13153"/>
        <v/>
      </c>
      <c r="BW1550" s="7" t="str">
        <f t="shared" si="13153"/>
        <v/>
      </c>
      <c r="BX1550" s="7" t="str">
        <f t="shared" si="13153"/>
        <v/>
      </c>
      <c r="BY1550" s="7" t="str">
        <f t="shared" si="13153"/>
        <v/>
      </c>
      <c r="BZ1550" s="7" t="str">
        <f t="shared" si="13153"/>
        <v/>
      </c>
      <c r="CA1550" s="7" t="str">
        <f t="shared" si="13153"/>
        <v/>
      </c>
      <c r="CB1550" s="7" t="str">
        <f t="shared" si="13153"/>
        <v/>
      </c>
      <c r="CC1550" s="7" t="str">
        <f t="shared" si="13153"/>
        <v/>
      </c>
      <c r="CD1550" s="7" t="str">
        <f t="shared" si="13153"/>
        <v/>
      </c>
      <c r="CE1550" s="7" t="str">
        <f t="shared" si="13153"/>
        <v/>
      </c>
      <c r="CF1550" s="7" t="str">
        <f t="shared" si="13153"/>
        <v/>
      </c>
      <c r="CG1550" s="7" t="str">
        <f t="shared" si="13153"/>
        <v/>
      </c>
      <c r="CH1550" s="7" t="str">
        <f t="shared" si="13153"/>
        <v/>
      </c>
      <c r="CI1550" s="7" t="str">
        <f t="shared" si="13153"/>
        <v/>
      </c>
      <c r="CJ1550" s="7" t="str">
        <f t="shared" si="13153"/>
        <v/>
      </c>
      <c r="CK1550" s="7" t="str">
        <f t="shared" si="13153"/>
        <v/>
      </c>
      <c r="CL1550" s="7" t="str">
        <f t="shared" si="13153"/>
        <v/>
      </c>
      <c r="CM1550" s="7" t="str">
        <f t="shared" si="13153"/>
        <v/>
      </c>
      <c r="CN1550" s="7" t="str">
        <f t="shared" si="13153"/>
        <v/>
      </c>
      <c r="CO1550" s="7" t="str">
        <f t="shared" si="13153"/>
        <v/>
      </c>
      <c r="CP1550" s="7" t="str">
        <f t="shared" si="13153"/>
        <v/>
      </c>
      <c r="CQ1550" s="7" t="str">
        <f t="shared" si="13153"/>
        <v/>
      </c>
      <c r="CR1550" s="7" t="str">
        <f t="shared" si="13153"/>
        <v/>
      </c>
      <c r="CS1550" s="7" t="str">
        <f t="shared" ref="CS1550:FD1550" si="13154">IF(CS1547="","",CS1547)</f>
        <v/>
      </c>
      <c r="CT1550" s="7" t="str">
        <f t="shared" si="13154"/>
        <v/>
      </c>
      <c r="CU1550" s="7" t="str">
        <f t="shared" si="13154"/>
        <v/>
      </c>
      <c r="CV1550" s="7" t="str">
        <f t="shared" si="13154"/>
        <v/>
      </c>
      <c r="CW1550" s="7" t="str">
        <f t="shared" si="13154"/>
        <v/>
      </c>
      <c r="CX1550" s="7" t="str">
        <f t="shared" si="13154"/>
        <v/>
      </c>
      <c r="CY1550" s="7" t="str">
        <f t="shared" si="13154"/>
        <v/>
      </c>
      <c r="CZ1550" s="7" t="str">
        <f t="shared" si="13154"/>
        <v/>
      </c>
      <c r="DA1550" s="7" t="str">
        <f t="shared" si="13154"/>
        <v/>
      </c>
      <c r="DB1550" s="7" t="str">
        <f t="shared" si="13154"/>
        <v/>
      </c>
      <c r="DC1550" s="7" t="str">
        <f t="shared" si="13154"/>
        <v/>
      </c>
      <c r="DD1550" s="7" t="str">
        <f t="shared" si="13154"/>
        <v/>
      </c>
      <c r="DE1550" s="7" t="str">
        <f t="shared" si="13154"/>
        <v/>
      </c>
      <c r="DF1550" s="7" t="str">
        <f t="shared" si="13154"/>
        <v/>
      </c>
      <c r="DG1550" s="7" t="str">
        <f t="shared" si="13154"/>
        <v/>
      </c>
      <c r="DH1550" s="7" t="str">
        <f t="shared" si="13154"/>
        <v/>
      </c>
      <c r="DI1550" s="7" t="str">
        <f t="shared" si="13154"/>
        <v/>
      </c>
      <c r="DJ1550" s="7" t="str">
        <f t="shared" si="13154"/>
        <v/>
      </c>
      <c r="DK1550" s="7" t="str">
        <f t="shared" si="13154"/>
        <v/>
      </c>
      <c r="DL1550" s="7" t="str">
        <f t="shared" si="13154"/>
        <v/>
      </c>
      <c r="DM1550" s="7" t="str">
        <f t="shared" si="13154"/>
        <v/>
      </c>
      <c r="DN1550" s="7" t="str">
        <f t="shared" si="13154"/>
        <v/>
      </c>
      <c r="DO1550" s="7" t="str">
        <f t="shared" si="13154"/>
        <v/>
      </c>
      <c r="DP1550" s="7" t="str">
        <f t="shared" si="13154"/>
        <v/>
      </c>
      <c r="DQ1550" s="7" t="str">
        <f t="shared" si="13154"/>
        <v/>
      </c>
      <c r="DR1550" s="7" t="str">
        <f t="shared" si="13154"/>
        <v/>
      </c>
      <c r="DS1550" s="7" t="str">
        <f t="shared" si="13154"/>
        <v/>
      </c>
      <c r="DT1550" s="7" t="str">
        <f t="shared" si="13154"/>
        <v/>
      </c>
      <c r="DU1550" s="7" t="str">
        <f t="shared" si="13154"/>
        <v/>
      </c>
      <c r="DV1550" s="7" t="str">
        <f t="shared" si="13154"/>
        <v/>
      </c>
      <c r="DW1550" s="7" t="str">
        <f t="shared" si="13154"/>
        <v/>
      </c>
      <c r="DX1550" s="7" t="str">
        <f t="shared" si="13154"/>
        <v/>
      </c>
      <c r="DY1550" s="7" t="str">
        <f t="shared" si="13154"/>
        <v/>
      </c>
      <c r="DZ1550" s="7" t="str">
        <f t="shared" si="13154"/>
        <v/>
      </c>
      <c r="EA1550" s="7" t="str">
        <f t="shared" si="13154"/>
        <v/>
      </c>
      <c r="EB1550" s="7" t="str">
        <f t="shared" si="13154"/>
        <v/>
      </c>
      <c r="EC1550" s="7" t="str">
        <f t="shared" si="13154"/>
        <v/>
      </c>
      <c r="ED1550" s="7" t="str">
        <f t="shared" si="13154"/>
        <v/>
      </c>
      <c r="EE1550" s="7" t="str">
        <f t="shared" si="13154"/>
        <v/>
      </c>
      <c r="EF1550" s="7" t="str">
        <f t="shared" si="13154"/>
        <v/>
      </c>
      <c r="EG1550" s="7" t="str">
        <f t="shared" si="13154"/>
        <v/>
      </c>
      <c r="EH1550" s="7" t="str">
        <f t="shared" si="13154"/>
        <v/>
      </c>
      <c r="EI1550" s="7" t="str">
        <f t="shared" si="13154"/>
        <v/>
      </c>
      <c r="EJ1550" s="7" t="str">
        <f t="shared" si="13154"/>
        <v/>
      </c>
      <c r="EK1550" s="7" t="str">
        <f t="shared" si="13154"/>
        <v/>
      </c>
      <c r="EL1550" s="7" t="str">
        <f t="shared" si="13154"/>
        <v/>
      </c>
      <c r="EM1550" s="7" t="str">
        <f t="shared" si="13154"/>
        <v/>
      </c>
      <c r="EN1550" s="7" t="str">
        <f t="shared" si="13154"/>
        <v/>
      </c>
      <c r="EO1550" s="7" t="str">
        <f t="shared" si="13154"/>
        <v/>
      </c>
      <c r="EP1550" s="7" t="str">
        <f t="shared" si="13154"/>
        <v/>
      </c>
      <c r="EQ1550" s="7" t="str">
        <f t="shared" si="13154"/>
        <v/>
      </c>
      <c r="ER1550" s="7" t="str">
        <f t="shared" si="13154"/>
        <v/>
      </c>
      <c r="ES1550" s="7" t="str">
        <f t="shared" si="13154"/>
        <v/>
      </c>
      <c r="ET1550" s="7" t="str">
        <f t="shared" si="13154"/>
        <v/>
      </c>
      <c r="EU1550" s="7" t="str">
        <f t="shared" si="13154"/>
        <v/>
      </c>
      <c r="EV1550" s="7" t="str">
        <f t="shared" si="13154"/>
        <v/>
      </c>
      <c r="EW1550" s="7" t="str">
        <f t="shared" si="13154"/>
        <v/>
      </c>
      <c r="EX1550" s="7" t="str">
        <f t="shared" si="13154"/>
        <v/>
      </c>
      <c r="EY1550" s="7" t="str">
        <f t="shared" si="13154"/>
        <v/>
      </c>
      <c r="EZ1550" s="7" t="str">
        <f t="shared" si="13154"/>
        <v/>
      </c>
      <c r="FA1550" s="7" t="str">
        <f t="shared" si="13154"/>
        <v/>
      </c>
      <c r="FB1550" s="7" t="str">
        <f t="shared" si="13154"/>
        <v/>
      </c>
      <c r="FC1550" s="7" t="str">
        <f t="shared" si="13154"/>
        <v/>
      </c>
      <c r="FD1550" s="7" t="str">
        <f t="shared" si="13154"/>
        <v/>
      </c>
      <c r="FE1550" s="7" t="str">
        <f t="shared" ref="FE1550:HP1550" si="13155">IF(FE1547="","",FE1547)</f>
        <v/>
      </c>
      <c r="FF1550" s="7" t="str">
        <f t="shared" si="13155"/>
        <v/>
      </c>
      <c r="FG1550" s="7" t="str">
        <f t="shared" si="13155"/>
        <v/>
      </c>
      <c r="FH1550" s="7" t="str">
        <f t="shared" si="13155"/>
        <v/>
      </c>
      <c r="FI1550" s="7" t="str">
        <f t="shared" si="13155"/>
        <v/>
      </c>
      <c r="FJ1550" s="7" t="str">
        <f t="shared" si="13155"/>
        <v/>
      </c>
      <c r="FK1550" s="7" t="str">
        <f t="shared" si="13155"/>
        <v/>
      </c>
      <c r="FL1550" s="7" t="str">
        <f t="shared" si="13155"/>
        <v/>
      </c>
      <c r="FM1550" s="7" t="str">
        <f t="shared" si="13155"/>
        <v/>
      </c>
      <c r="FN1550" s="7" t="str">
        <f t="shared" si="13155"/>
        <v/>
      </c>
      <c r="FO1550" s="7" t="str">
        <f t="shared" si="13155"/>
        <v/>
      </c>
      <c r="FP1550" s="7" t="str">
        <f t="shared" si="13155"/>
        <v/>
      </c>
      <c r="FQ1550" s="7" t="str">
        <f t="shared" si="13155"/>
        <v/>
      </c>
      <c r="FR1550" s="7" t="str">
        <f t="shared" si="13155"/>
        <v/>
      </c>
      <c r="FS1550" s="7" t="str">
        <f t="shared" si="13155"/>
        <v/>
      </c>
      <c r="FT1550" s="7" t="str">
        <f t="shared" si="13155"/>
        <v/>
      </c>
      <c r="FU1550" s="7" t="str">
        <f t="shared" si="13155"/>
        <v/>
      </c>
      <c r="FV1550" s="7" t="str">
        <f t="shared" si="13155"/>
        <v/>
      </c>
      <c r="FW1550" s="7" t="str">
        <f t="shared" si="13155"/>
        <v/>
      </c>
      <c r="FX1550" s="7" t="str">
        <f t="shared" si="13155"/>
        <v/>
      </c>
      <c r="FY1550" s="7" t="str">
        <f t="shared" si="13155"/>
        <v/>
      </c>
      <c r="FZ1550" s="7" t="str">
        <f t="shared" si="13155"/>
        <v/>
      </c>
      <c r="GA1550" s="7" t="str">
        <f t="shared" si="13155"/>
        <v/>
      </c>
      <c r="GB1550" s="7" t="str">
        <f t="shared" si="13155"/>
        <v/>
      </c>
      <c r="GC1550" s="7" t="str">
        <f t="shared" si="13155"/>
        <v/>
      </c>
      <c r="GD1550" s="7" t="str">
        <f t="shared" si="13155"/>
        <v/>
      </c>
      <c r="GE1550" s="7" t="str">
        <f t="shared" si="13155"/>
        <v/>
      </c>
      <c r="GF1550" s="7" t="str">
        <f t="shared" si="13155"/>
        <v/>
      </c>
      <c r="GG1550" s="7" t="str">
        <f t="shared" si="13155"/>
        <v/>
      </c>
      <c r="GH1550" s="7" t="str">
        <f t="shared" si="13155"/>
        <v/>
      </c>
      <c r="GI1550" s="7" t="str">
        <f t="shared" si="13155"/>
        <v/>
      </c>
      <c r="GJ1550" s="7" t="str">
        <f t="shared" si="13155"/>
        <v/>
      </c>
      <c r="GK1550" s="7" t="str">
        <f t="shared" si="13155"/>
        <v/>
      </c>
      <c r="GL1550" s="7" t="str">
        <f t="shared" si="13155"/>
        <v/>
      </c>
      <c r="GM1550" s="7" t="str">
        <f t="shared" si="13155"/>
        <v/>
      </c>
      <c r="GN1550" s="7" t="str">
        <f t="shared" si="13155"/>
        <v/>
      </c>
      <c r="GO1550" s="7" t="str">
        <f t="shared" si="13155"/>
        <v/>
      </c>
      <c r="GP1550" s="7" t="str">
        <f t="shared" si="13155"/>
        <v/>
      </c>
      <c r="GQ1550" s="7" t="str">
        <f t="shared" si="13155"/>
        <v/>
      </c>
      <c r="GR1550" s="7" t="str">
        <f t="shared" si="13155"/>
        <v/>
      </c>
      <c r="GS1550" s="7" t="str">
        <f t="shared" si="13155"/>
        <v/>
      </c>
      <c r="GT1550" s="7" t="str">
        <f t="shared" si="13155"/>
        <v/>
      </c>
      <c r="GU1550" s="7" t="str">
        <f t="shared" si="13155"/>
        <v/>
      </c>
      <c r="GV1550" s="7" t="str">
        <f t="shared" si="13155"/>
        <v/>
      </c>
      <c r="GW1550" s="7" t="str">
        <f t="shared" si="13155"/>
        <v/>
      </c>
      <c r="GX1550" s="7" t="str">
        <f t="shared" si="13155"/>
        <v/>
      </c>
      <c r="GY1550" s="7" t="str">
        <f t="shared" si="13155"/>
        <v/>
      </c>
      <c r="GZ1550" s="7" t="str">
        <f t="shared" si="13155"/>
        <v/>
      </c>
      <c r="HA1550" s="7" t="str">
        <f t="shared" si="13155"/>
        <v/>
      </c>
      <c r="HB1550" s="7" t="str">
        <f t="shared" si="13155"/>
        <v/>
      </c>
      <c r="HC1550" s="7" t="str">
        <f t="shared" si="13155"/>
        <v/>
      </c>
      <c r="HD1550" s="7" t="str">
        <f t="shared" si="13155"/>
        <v/>
      </c>
      <c r="HE1550" s="7" t="str">
        <f t="shared" si="13155"/>
        <v/>
      </c>
      <c r="HF1550" s="7" t="str">
        <f t="shared" si="13155"/>
        <v/>
      </c>
      <c r="HG1550" s="7" t="str">
        <f t="shared" si="13155"/>
        <v/>
      </c>
      <c r="HH1550" s="7" t="str">
        <f t="shared" si="13155"/>
        <v/>
      </c>
      <c r="HI1550" s="7" t="str">
        <f t="shared" si="13155"/>
        <v/>
      </c>
      <c r="HJ1550" s="7" t="str">
        <f t="shared" si="13155"/>
        <v/>
      </c>
      <c r="HK1550" s="7" t="str">
        <f t="shared" si="13155"/>
        <v/>
      </c>
      <c r="HL1550" s="7" t="str">
        <f t="shared" si="13155"/>
        <v/>
      </c>
      <c r="HM1550" s="7" t="str">
        <f t="shared" si="13155"/>
        <v/>
      </c>
      <c r="HN1550" s="7" t="str">
        <f t="shared" si="13155"/>
        <v/>
      </c>
      <c r="HO1550" s="7" t="str">
        <f t="shared" si="13155"/>
        <v/>
      </c>
      <c r="HP1550" s="7" t="str">
        <f t="shared" si="13155"/>
        <v/>
      </c>
      <c r="HQ1550" s="7" t="str">
        <f t="shared" ref="HQ1550:JE1550" si="13156">IF(HQ1547="","",HQ1547)</f>
        <v/>
      </c>
      <c r="HR1550" s="7" t="str">
        <f t="shared" si="13156"/>
        <v/>
      </c>
      <c r="HS1550" s="7" t="str">
        <f t="shared" si="13156"/>
        <v/>
      </c>
      <c r="HT1550" s="7" t="str">
        <f t="shared" si="13156"/>
        <v/>
      </c>
      <c r="HU1550" s="7" t="str">
        <f t="shared" si="13156"/>
        <v/>
      </c>
      <c r="HV1550" s="7" t="str">
        <f t="shared" si="13156"/>
        <v/>
      </c>
      <c r="HW1550" s="7" t="str">
        <f t="shared" si="13156"/>
        <v/>
      </c>
      <c r="HX1550" s="7" t="str">
        <f t="shared" si="13156"/>
        <v/>
      </c>
      <c r="HY1550" s="7" t="str">
        <f t="shared" si="13156"/>
        <v/>
      </c>
      <c r="HZ1550" s="7" t="str">
        <f t="shared" si="13156"/>
        <v/>
      </c>
      <c r="IA1550" s="7" t="str">
        <f t="shared" si="13156"/>
        <v/>
      </c>
      <c r="IB1550" s="7" t="str">
        <f t="shared" si="13156"/>
        <v/>
      </c>
      <c r="IC1550" s="7" t="str">
        <f t="shared" si="13156"/>
        <v/>
      </c>
      <c r="ID1550" s="7" t="str">
        <f t="shared" si="13156"/>
        <v/>
      </c>
      <c r="IE1550" s="7" t="str">
        <f t="shared" si="13156"/>
        <v/>
      </c>
      <c r="IF1550" s="7" t="str">
        <f t="shared" si="13156"/>
        <v/>
      </c>
      <c r="IG1550" s="7" t="str">
        <f t="shared" si="13156"/>
        <v/>
      </c>
      <c r="IH1550" s="7" t="str">
        <f t="shared" si="13156"/>
        <v/>
      </c>
      <c r="II1550" s="7" t="str">
        <f t="shared" si="13156"/>
        <v/>
      </c>
      <c r="IJ1550" s="7" t="str">
        <f t="shared" si="13156"/>
        <v/>
      </c>
      <c r="IK1550" s="7" t="str">
        <f t="shared" si="13156"/>
        <v/>
      </c>
      <c r="IL1550" s="7" t="str">
        <f t="shared" si="13156"/>
        <v/>
      </c>
      <c r="IM1550" s="7" t="str">
        <f t="shared" si="13156"/>
        <v/>
      </c>
      <c r="IN1550" s="7" t="str">
        <f t="shared" si="13156"/>
        <v/>
      </c>
      <c r="IO1550" s="7" t="str">
        <f t="shared" si="13156"/>
        <v/>
      </c>
      <c r="IP1550" s="7" t="str">
        <f t="shared" si="13156"/>
        <v/>
      </c>
      <c r="IQ1550" s="7" t="str">
        <f t="shared" si="13156"/>
        <v/>
      </c>
      <c r="IR1550" s="7" t="str">
        <f t="shared" si="13156"/>
        <v/>
      </c>
      <c r="IS1550" s="7" t="str">
        <f t="shared" si="13156"/>
        <v/>
      </c>
      <c r="IT1550" s="7" t="str">
        <f t="shared" si="13156"/>
        <v/>
      </c>
      <c r="IU1550" s="7" t="str">
        <f t="shared" si="13156"/>
        <v/>
      </c>
      <c r="IV1550" s="7" t="str">
        <f t="shared" si="13156"/>
        <v/>
      </c>
      <c r="IW1550" s="7" t="str">
        <f t="shared" si="13156"/>
        <v/>
      </c>
      <c r="IX1550" s="7" t="str">
        <f t="shared" si="13156"/>
        <v/>
      </c>
      <c r="IY1550" s="7" t="str">
        <f t="shared" si="13156"/>
        <v/>
      </c>
      <c r="IZ1550" s="7" t="str">
        <f t="shared" si="13156"/>
        <v/>
      </c>
      <c r="JA1550" s="7" t="str">
        <f t="shared" si="13156"/>
        <v/>
      </c>
      <c r="JB1550" s="7" t="str">
        <f t="shared" si="13156"/>
        <v/>
      </c>
      <c r="JC1550" s="7" t="str">
        <f t="shared" si="13156"/>
        <v/>
      </c>
      <c r="JD1550" s="7" t="str">
        <f t="shared" si="13156"/>
        <v/>
      </c>
      <c r="JE1550" s="7" t="str">
        <f t="shared" si="13156"/>
        <v/>
      </c>
    </row>
    <row r="1551" spans="24:265" hidden="1" x14ac:dyDescent="0.3">
      <c r="X1551" s="51">
        <v>1551</v>
      </c>
      <c r="Z1551" s="7" t="s">
        <v>1370</v>
      </c>
      <c r="AA1551" s="7" t="str">
        <f t="shared" si="13152"/>
        <v/>
      </c>
      <c r="AB1551" s="7" t="str">
        <f t="shared" si="13152"/>
        <v/>
      </c>
      <c r="AC1551" s="7">
        <f t="shared" si="13152"/>
        <v>1</v>
      </c>
      <c r="AD1551" s="7" t="str">
        <f t="shared" si="13152"/>
        <v>Day/Night</v>
      </c>
      <c r="AE1551" s="7" t="str">
        <f t="shared" si="13152"/>
        <v/>
      </c>
      <c r="AF1551" s="7" t="str">
        <f t="shared" ref="AF1551:CQ1551" si="13157">IF(AE399="","",AE399)</f>
        <v/>
      </c>
      <c r="AG1551" s="7" t="str">
        <f t="shared" si="13157"/>
        <v/>
      </c>
      <c r="AH1551" s="7" t="str">
        <f t="shared" si="13157"/>
        <v/>
      </c>
      <c r="AI1551" s="7" t="str">
        <f t="shared" si="13157"/>
        <v/>
      </c>
      <c r="AJ1551" s="7" t="str">
        <f t="shared" si="13157"/>
        <v/>
      </c>
      <c r="AK1551" s="7" t="str">
        <f t="shared" si="13157"/>
        <v/>
      </c>
      <c r="AL1551" s="7" t="str">
        <f t="shared" si="13157"/>
        <v/>
      </c>
      <c r="AM1551" s="7" t="str">
        <f t="shared" si="13157"/>
        <v/>
      </c>
      <c r="AN1551" s="7" t="str">
        <f t="shared" si="13157"/>
        <v/>
      </c>
      <c r="AO1551" s="7" t="str">
        <f t="shared" si="13157"/>
        <v/>
      </c>
      <c r="AP1551" s="7" t="str">
        <f t="shared" si="13157"/>
        <v/>
      </c>
      <c r="AQ1551" s="7" t="str">
        <f t="shared" si="13157"/>
        <v/>
      </c>
      <c r="AR1551" s="7" t="str">
        <f t="shared" si="13157"/>
        <v/>
      </c>
      <c r="AS1551" s="7" t="str">
        <f t="shared" si="13157"/>
        <v/>
      </c>
      <c r="AT1551" s="7" t="str">
        <f t="shared" si="13157"/>
        <v/>
      </c>
      <c r="AU1551" s="7" t="str">
        <f t="shared" si="13157"/>
        <v/>
      </c>
      <c r="AV1551" s="7" t="str">
        <f t="shared" si="13157"/>
        <v/>
      </c>
      <c r="AW1551" s="7" t="str">
        <f t="shared" si="13157"/>
        <v/>
      </c>
      <c r="AX1551" s="7" t="str">
        <f t="shared" si="13157"/>
        <v/>
      </c>
      <c r="AY1551" s="7" t="str">
        <f t="shared" si="13157"/>
        <v/>
      </c>
      <c r="AZ1551" s="7" t="str">
        <f t="shared" si="13157"/>
        <v/>
      </c>
      <c r="BA1551" s="7" t="str">
        <f t="shared" si="13157"/>
        <v/>
      </c>
      <c r="BB1551" s="7" t="str">
        <f t="shared" si="13157"/>
        <v/>
      </c>
      <c r="BC1551" s="7" t="str">
        <f t="shared" si="13157"/>
        <v/>
      </c>
      <c r="BD1551" s="7" t="str">
        <f t="shared" si="13157"/>
        <v/>
      </c>
      <c r="BE1551" s="7" t="str">
        <f t="shared" si="13157"/>
        <v/>
      </c>
      <c r="BF1551" s="7" t="str">
        <f t="shared" si="13157"/>
        <v/>
      </c>
      <c r="BG1551" s="7" t="str">
        <f t="shared" si="13157"/>
        <v/>
      </c>
      <c r="BH1551" s="7" t="str">
        <f t="shared" si="13157"/>
        <v/>
      </c>
      <c r="BI1551" s="7" t="str">
        <f t="shared" si="13157"/>
        <v/>
      </c>
      <c r="BJ1551" s="7" t="str">
        <f t="shared" si="13157"/>
        <v/>
      </c>
      <c r="BK1551" s="7" t="str">
        <f t="shared" si="13157"/>
        <v/>
      </c>
      <c r="BL1551" s="7" t="str">
        <f t="shared" si="13157"/>
        <v/>
      </c>
      <c r="BM1551" s="7" t="str">
        <f t="shared" si="13157"/>
        <v/>
      </c>
      <c r="BN1551" s="7" t="str">
        <f t="shared" si="13157"/>
        <v/>
      </c>
      <c r="BO1551" s="7" t="str">
        <f t="shared" si="13157"/>
        <v/>
      </c>
      <c r="BP1551" s="7" t="str">
        <f t="shared" si="13157"/>
        <v/>
      </c>
      <c r="BQ1551" s="7" t="str">
        <f t="shared" si="13157"/>
        <v/>
      </c>
      <c r="BR1551" s="7" t="str">
        <f t="shared" si="13157"/>
        <v/>
      </c>
      <c r="BS1551" s="7" t="str">
        <f t="shared" si="13157"/>
        <v/>
      </c>
      <c r="BT1551" s="7" t="str">
        <f t="shared" si="13157"/>
        <v/>
      </c>
      <c r="BU1551" s="7" t="str">
        <f t="shared" si="13157"/>
        <v/>
      </c>
      <c r="BV1551" s="7" t="str">
        <f t="shared" si="13157"/>
        <v/>
      </c>
      <c r="BW1551" s="7" t="str">
        <f t="shared" si="13157"/>
        <v/>
      </c>
      <c r="BX1551" s="7" t="str">
        <f t="shared" si="13157"/>
        <v/>
      </c>
      <c r="BY1551" s="7" t="str">
        <f t="shared" si="13157"/>
        <v/>
      </c>
      <c r="BZ1551" s="7" t="str">
        <f t="shared" si="13157"/>
        <v/>
      </c>
      <c r="CA1551" s="7" t="str">
        <f t="shared" si="13157"/>
        <v/>
      </c>
      <c r="CB1551" s="7" t="str">
        <f t="shared" si="13157"/>
        <v/>
      </c>
      <c r="CC1551" s="7" t="str">
        <f t="shared" si="13157"/>
        <v/>
      </c>
      <c r="CD1551" s="7" t="str">
        <f t="shared" si="13157"/>
        <v/>
      </c>
      <c r="CE1551" s="7" t="str">
        <f t="shared" si="13157"/>
        <v/>
      </c>
      <c r="CF1551" s="7" t="str">
        <f t="shared" si="13157"/>
        <v/>
      </c>
      <c r="CG1551" s="7" t="str">
        <f t="shared" si="13157"/>
        <v/>
      </c>
      <c r="CH1551" s="7" t="str">
        <f t="shared" si="13157"/>
        <v/>
      </c>
      <c r="CI1551" s="7" t="str">
        <f t="shared" si="13157"/>
        <v/>
      </c>
      <c r="CJ1551" s="7" t="str">
        <f t="shared" si="13157"/>
        <v/>
      </c>
      <c r="CK1551" s="7" t="str">
        <f t="shared" si="13157"/>
        <v/>
      </c>
      <c r="CL1551" s="7" t="str">
        <f t="shared" si="13157"/>
        <v/>
      </c>
      <c r="CM1551" s="7" t="str">
        <f t="shared" si="13157"/>
        <v/>
      </c>
      <c r="CN1551" s="7" t="str">
        <f t="shared" si="13157"/>
        <v/>
      </c>
      <c r="CO1551" s="7" t="str">
        <f t="shared" si="13157"/>
        <v/>
      </c>
      <c r="CP1551" s="7" t="str">
        <f t="shared" si="13157"/>
        <v/>
      </c>
      <c r="CQ1551" s="7" t="str">
        <f t="shared" si="13157"/>
        <v/>
      </c>
      <c r="CR1551" s="7" t="str">
        <f t="shared" ref="CR1551:FC1551" si="13158">IF(CQ399="","",CQ399)</f>
        <v/>
      </c>
      <c r="CS1551" s="7" t="str">
        <f t="shared" si="13158"/>
        <v/>
      </c>
      <c r="CT1551" s="7" t="str">
        <f t="shared" si="13158"/>
        <v/>
      </c>
      <c r="CU1551" s="7" t="str">
        <f t="shared" si="13158"/>
        <v/>
      </c>
      <c r="CV1551" s="7" t="str">
        <f t="shared" si="13158"/>
        <v/>
      </c>
      <c r="CW1551" s="7" t="str">
        <f t="shared" si="13158"/>
        <v/>
      </c>
      <c r="CX1551" s="7" t="str">
        <f t="shared" si="13158"/>
        <v/>
      </c>
      <c r="CY1551" s="7" t="str">
        <f t="shared" si="13158"/>
        <v/>
      </c>
      <c r="CZ1551" s="7" t="str">
        <f t="shared" si="13158"/>
        <v/>
      </c>
      <c r="DA1551" s="7" t="str">
        <f t="shared" si="13158"/>
        <v/>
      </c>
      <c r="DB1551" s="7" t="str">
        <f t="shared" si="13158"/>
        <v/>
      </c>
      <c r="DC1551" s="7" t="str">
        <f t="shared" si="13158"/>
        <v/>
      </c>
      <c r="DD1551" s="7" t="str">
        <f t="shared" si="13158"/>
        <v/>
      </c>
      <c r="DE1551" s="7" t="str">
        <f t="shared" si="13158"/>
        <v/>
      </c>
      <c r="DF1551" s="7" t="str">
        <f t="shared" si="13158"/>
        <v/>
      </c>
      <c r="DG1551" s="7" t="str">
        <f t="shared" si="13158"/>
        <v/>
      </c>
      <c r="DH1551" s="7" t="str">
        <f t="shared" si="13158"/>
        <v/>
      </c>
      <c r="DI1551" s="7" t="str">
        <f t="shared" si="13158"/>
        <v/>
      </c>
      <c r="DJ1551" s="7" t="str">
        <f t="shared" si="13158"/>
        <v/>
      </c>
      <c r="DK1551" s="7" t="str">
        <f t="shared" si="13158"/>
        <v/>
      </c>
      <c r="DL1551" s="7" t="str">
        <f t="shared" si="13158"/>
        <v/>
      </c>
      <c r="DM1551" s="7" t="str">
        <f t="shared" si="13158"/>
        <v/>
      </c>
      <c r="DN1551" s="7" t="str">
        <f t="shared" si="13158"/>
        <v/>
      </c>
      <c r="DO1551" s="7" t="str">
        <f t="shared" si="13158"/>
        <v/>
      </c>
      <c r="DP1551" s="7" t="str">
        <f t="shared" si="13158"/>
        <v/>
      </c>
      <c r="DQ1551" s="7" t="str">
        <f t="shared" si="13158"/>
        <v/>
      </c>
      <c r="DR1551" s="7" t="str">
        <f t="shared" si="13158"/>
        <v/>
      </c>
      <c r="DS1551" s="7" t="str">
        <f t="shared" si="13158"/>
        <v/>
      </c>
      <c r="DT1551" s="7" t="str">
        <f t="shared" si="13158"/>
        <v/>
      </c>
      <c r="DU1551" s="7" t="str">
        <f t="shared" si="13158"/>
        <v/>
      </c>
      <c r="DV1551" s="7" t="str">
        <f t="shared" si="13158"/>
        <v/>
      </c>
      <c r="DW1551" s="7" t="str">
        <f t="shared" si="13158"/>
        <v/>
      </c>
      <c r="DX1551" s="7" t="str">
        <f t="shared" si="13158"/>
        <v/>
      </c>
      <c r="DY1551" s="7" t="str">
        <f t="shared" si="13158"/>
        <v/>
      </c>
      <c r="DZ1551" s="7" t="str">
        <f t="shared" si="13158"/>
        <v/>
      </c>
      <c r="EA1551" s="7" t="str">
        <f t="shared" si="13158"/>
        <v/>
      </c>
      <c r="EB1551" s="7" t="str">
        <f t="shared" si="13158"/>
        <v/>
      </c>
      <c r="EC1551" s="7" t="str">
        <f t="shared" si="13158"/>
        <v/>
      </c>
      <c r="ED1551" s="7" t="str">
        <f t="shared" si="13158"/>
        <v/>
      </c>
      <c r="EE1551" s="7" t="str">
        <f t="shared" si="13158"/>
        <v/>
      </c>
      <c r="EF1551" s="7" t="str">
        <f t="shared" si="13158"/>
        <v/>
      </c>
      <c r="EG1551" s="7" t="str">
        <f t="shared" si="13158"/>
        <v/>
      </c>
      <c r="EH1551" s="7" t="str">
        <f t="shared" si="13158"/>
        <v/>
      </c>
      <c r="EI1551" s="7" t="str">
        <f t="shared" si="13158"/>
        <v/>
      </c>
      <c r="EJ1551" s="7" t="str">
        <f t="shared" si="13158"/>
        <v/>
      </c>
      <c r="EK1551" s="7" t="str">
        <f t="shared" si="13158"/>
        <v/>
      </c>
      <c r="EL1551" s="7" t="str">
        <f t="shared" si="13158"/>
        <v/>
      </c>
      <c r="EM1551" s="7" t="str">
        <f t="shared" si="13158"/>
        <v/>
      </c>
      <c r="EN1551" s="7" t="str">
        <f t="shared" si="13158"/>
        <v/>
      </c>
      <c r="EO1551" s="7" t="str">
        <f t="shared" si="13158"/>
        <v/>
      </c>
      <c r="EP1551" s="7" t="str">
        <f t="shared" si="13158"/>
        <v/>
      </c>
      <c r="EQ1551" s="7" t="str">
        <f t="shared" si="13158"/>
        <v/>
      </c>
      <c r="ER1551" s="7" t="str">
        <f t="shared" si="13158"/>
        <v/>
      </c>
      <c r="ES1551" s="7" t="str">
        <f t="shared" si="13158"/>
        <v/>
      </c>
      <c r="ET1551" s="7" t="str">
        <f t="shared" si="13158"/>
        <v/>
      </c>
      <c r="EU1551" s="7" t="str">
        <f t="shared" si="13158"/>
        <v/>
      </c>
      <c r="EV1551" s="7" t="str">
        <f t="shared" si="13158"/>
        <v/>
      </c>
      <c r="EW1551" s="7" t="str">
        <f t="shared" si="13158"/>
        <v/>
      </c>
      <c r="EX1551" s="7" t="str">
        <f t="shared" si="13158"/>
        <v/>
      </c>
      <c r="EY1551" s="7" t="str">
        <f t="shared" si="13158"/>
        <v/>
      </c>
      <c r="EZ1551" s="7" t="str">
        <f t="shared" si="13158"/>
        <v/>
      </c>
      <c r="FA1551" s="7" t="str">
        <f t="shared" si="13158"/>
        <v/>
      </c>
      <c r="FB1551" s="7" t="str">
        <f t="shared" si="13158"/>
        <v/>
      </c>
      <c r="FC1551" s="7" t="str">
        <f t="shared" si="13158"/>
        <v/>
      </c>
      <c r="FD1551" s="7" t="str">
        <f t="shared" ref="FD1551:HO1551" si="13159">IF(FC399="","",FC399)</f>
        <v/>
      </c>
      <c r="FE1551" s="7" t="str">
        <f t="shared" si="13159"/>
        <v/>
      </c>
      <c r="FF1551" s="7" t="str">
        <f t="shared" si="13159"/>
        <v/>
      </c>
      <c r="FG1551" s="7" t="str">
        <f t="shared" si="13159"/>
        <v/>
      </c>
      <c r="FH1551" s="7" t="str">
        <f t="shared" si="13159"/>
        <v/>
      </c>
      <c r="FI1551" s="7" t="str">
        <f t="shared" si="13159"/>
        <v/>
      </c>
      <c r="FJ1551" s="7" t="str">
        <f t="shared" si="13159"/>
        <v/>
      </c>
      <c r="FK1551" s="7" t="str">
        <f t="shared" si="13159"/>
        <v/>
      </c>
      <c r="FL1551" s="7" t="str">
        <f t="shared" si="13159"/>
        <v/>
      </c>
      <c r="FM1551" s="7" t="str">
        <f t="shared" si="13159"/>
        <v/>
      </c>
      <c r="FN1551" s="7" t="str">
        <f t="shared" si="13159"/>
        <v/>
      </c>
      <c r="FO1551" s="7" t="str">
        <f t="shared" si="13159"/>
        <v/>
      </c>
      <c r="FP1551" s="7" t="str">
        <f t="shared" si="13159"/>
        <v/>
      </c>
      <c r="FQ1551" s="7" t="str">
        <f t="shared" si="13159"/>
        <v/>
      </c>
      <c r="FR1551" s="7" t="str">
        <f t="shared" si="13159"/>
        <v/>
      </c>
      <c r="FS1551" s="7" t="str">
        <f t="shared" si="13159"/>
        <v/>
      </c>
      <c r="FT1551" s="7" t="str">
        <f t="shared" si="13159"/>
        <v/>
      </c>
      <c r="FU1551" s="7" t="str">
        <f t="shared" si="13159"/>
        <v/>
      </c>
      <c r="FV1551" s="7" t="str">
        <f t="shared" si="13159"/>
        <v/>
      </c>
      <c r="FW1551" s="7" t="str">
        <f t="shared" si="13159"/>
        <v/>
      </c>
      <c r="FX1551" s="7" t="str">
        <f t="shared" si="13159"/>
        <v/>
      </c>
      <c r="FY1551" s="7" t="str">
        <f t="shared" si="13159"/>
        <v/>
      </c>
      <c r="FZ1551" s="7" t="str">
        <f t="shared" si="13159"/>
        <v/>
      </c>
      <c r="GA1551" s="7" t="str">
        <f t="shared" si="13159"/>
        <v/>
      </c>
      <c r="GB1551" s="7" t="str">
        <f t="shared" si="13159"/>
        <v/>
      </c>
      <c r="GC1551" s="7" t="str">
        <f t="shared" si="13159"/>
        <v/>
      </c>
      <c r="GD1551" s="7" t="str">
        <f t="shared" si="13159"/>
        <v/>
      </c>
      <c r="GE1551" s="7" t="str">
        <f t="shared" si="13159"/>
        <v/>
      </c>
      <c r="GF1551" s="7" t="str">
        <f t="shared" si="13159"/>
        <v/>
      </c>
      <c r="GG1551" s="7" t="str">
        <f t="shared" si="13159"/>
        <v/>
      </c>
      <c r="GH1551" s="7" t="str">
        <f t="shared" si="13159"/>
        <v/>
      </c>
      <c r="GI1551" s="7" t="str">
        <f t="shared" si="13159"/>
        <v/>
      </c>
      <c r="GJ1551" s="7" t="str">
        <f t="shared" si="13159"/>
        <v/>
      </c>
      <c r="GK1551" s="7" t="str">
        <f t="shared" si="13159"/>
        <v/>
      </c>
      <c r="GL1551" s="7" t="str">
        <f t="shared" si="13159"/>
        <v/>
      </c>
      <c r="GM1551" s="7" t="str">
        <f t="shared" si="13159"/>
        <v/>
      </c>
      <c r="GN1551" s="7" t="str">
        <f t="shared" si="13159"/>
        <v/>
      </c>
      <c r="GO1551" s="7" t="str">
        <f t="shared" si="13159"/>
        <v/>
      </c>
      <c r="GP1551" s="7" t="str">
        <f t="shared" si="13159"/>
        <v/>
      </c>
      <c r="GQ1551" s="7" t="str">
        <f t="shared" si="13159"/>
        <v/>
      </c>
      <c r="GR1551" s="7" t="str">
        <f t="shared" si="13159"/>
        <v/>
      </c>
      <c r="GS1551" s="7" t="str">
        <f t="shared" si="13159"/>
        <v/>
      </c>
      <c r="GT1551" s="7" t="str">
        <f t="shared" si="13159"/>
        <v/>
      </c>
      <c r="GU1551" s="7" t="str">
        <f t="shared" si="13159"/>
        <v/>
      </c>
      <c r="GV1551" s="7" t="str">
        <f t="shared" si="13159"/>
        <v/>
      </c>
      <c r="GW1551" s="7" t="str">
        <f t="shared" si="13159"/>
        <v/>
      </c>
      <c r="GX1551" s="7" t="str">
        <f t="shared" si="13159"/>
        <v/>
      </c>
      <c r="GY1551" s="7" t="str">
        <f t="shared" si="13159"/>
        <v/>
      </c>
      <c r="GZ1551" s="7" t="str">
        <f t="shared" si="13159"/>
        <v/>
      </c>
      <c r="HA1551" s="7" t="str">
        <f t="shared" si="13159"/>
        <v/>
      </c>
      <c r="HB1551" s="7" t="str">
        <f t="shared" si="13159"/>
        <v/>
      </c>
      <c r="HC1551" s="7" t="str">
        <f t="shared" si="13159"/>
        <v/>
      </c>
      <c r="HD1551" s="7" t="str">
        <f t="shared" si="13159"/>
        <v/>
      </c>
      <c r="HE1551" s="7" t="str">
        <f t="shared" si="13159"/>
        <v/>
      </c>
      <c r="HF1551" s="7" t="str">
        <f t="shared" si="13159"/>
        <v/>
      </c>
      <c r="HG1551" s="7" t="str">
        <f t="shared" si="13159"/>
        <v/>
      </c>
      <c r="HH1551" s="7" t="str">
        <f t="shared" si="13159"/>
        <v/>
      </c>
      <c r="HI1551" s="7" t="str">
        <f t="shared" si="13159"/>
        <v/>
      </c>
      <c r="HJ1551" s="7" t="str">
        <f t="shared" si="13159"/>
        <v/>
      </c>
      <c r="HK1551" s="7" t="str">
        <f t="shared" si="13159"/>
        <v/>
      </c>
      <c r="HL1551" s="7" t="str">
        <f t="shared" si="13159"/>
        <v/>
      </c>
      <c r="HM1551" s="7" t="str">
        <f t="shared" si="13159"/>
        <v/>
      </c>
      <c r="HN1551" s="7" t="str">
        <f t="shared" si="13159"/>
        <v/>
      </c>
      <c r="HO1551" s="7" t="str">
        <f t="shared" si="13159"/>
        <v/>
      </c>
      <c r="HP1551" s="7" t="str">
        <f t="shared" ref="HP1551:IJ1551" si="13160">IF(HO399="","",HO399)</f>
        <v/>
      </c>
      <c r="HQ1551" s="7" t="str">
        <f t="shared" si="13160"/>
        <v/>
      </c>
      <c r="HR1551" s="7" t="str">
        <f t="shared" si="13160"/>
        <v/>
      </c>
      <c r="HS1551" s="7" t="str">
        <f t="shared" si="13160"/>
        <v/>
      </c>
      <c r="HT1551" s="7" t="str">
        <f t="shared" si="13160"/>
        <v/>
      </c>
      <c r="HU1551" s="7" t="str">
        <f t="shared" si="13160"/>
        <v/>
      </c>
      <c r="HV1551" s="7" t="str">
        <f t="shared" si="13160"/>
        <v/>
      </c>
      <c r="HW1551" s="7" t="str">
        <f t="shared" si="13160"/>
        <v/>
      </c>
      <c r="HX1551" s="7" t="str">
        <f t="shared" si="13160"/>
        <v/>
      </c>
      <c r="HY1551" s="7" t="str">
        <f t="shared" si="13160"/>
        <v/>
      </c>
      <c r="HZ1551" s="7" t="str">
        <f t="shared" si="13160"/>
        <v/>
      </c>
      <c r="IA1551" s="7" t="str">
        <f t="shared" si="13160"/>
        <v/>
      </c>
      <c r="IB1551" s="7" t="str">
        <f t="shared" si="13160"/>
        <v/>
      </c>
      <c r="IC1551" s="7" t="str">
        <f t="shared" si="13160"/>
        <v/>
      </c>
      <c r="ID1551" s="7" t="str">
        <f t="shared" si="13160"/>
        <v/>
      </c>
      <c r="IE1551" s="7" t="str">
        <f t="shared" si="13160"/>
        <v/>
      </c>
      <c r="IF1551" s="7" t="str">
        <f t="shared" si="13160"/>
        <v/>
      </c>
      <c r="IG1551" s="7" t="str">
        <f t="shared" si="13160"/>
        <v/>
      </c>
      <c r="IH1551" s="7" t="str">
        <f t="shared" si="13160"/>
        <v/>
      </c>
      <c r="II1551" s="7" t="str">
        <f t="shared" si="13160"/>
        <v/>
      </c>
      <c r="IJ1551" s="7" t="str">
        <f t="shared" si="13160"/>
        <v/>
      </c>
      <c r="IK1551" s="7" t="str">
        <f t="shared" ref="IK1551:JD1551" si="13161">IF(IJ577="","",IJ577)</f>
        <v/>
      </c>
      <c r="IL1551" s="7" t="str">
        <f t="shared" si="13161"/>
        <v/>
      </c>
      <c r="IM1551" s="7" t="str">
        <f t="shared" si="13161"/>
        <v/>
      </c>
      <c r="IN1551" s="7" t="str">
        <f t="shared" si="13161"/>
        <v/>
      </c>
      <c r="IO1551" s="7" t="str">
        <f t="shared" si="13161"/>
        <v/>
      </c>
      <c r="IP1551" s="7" t="str">
        <f t="shared" si="13161"/>
        <v/>
      </c>
      <c r="IQ1551" s="7" t="str">
        <f t="shared" si="13161"/>
        <v/>
      </c>
      <c r="IR1551" s="7" t="str">
        <f t="shared" si="13161"/>
        <v/>
      </c>
      <c r="IS1551" s="7" t="str">
        <f t="shared" si="13161"/>
        <v/>
      </c>
      <c r="IT1551" s="7" t="str">
        <f t="shared" si="13161"/>
        <v/>
      </c>
      <c r="IU1551" s="7" t="str">
        <f t="shared" si="13161"/>
        <v/>
      </c>
      <c r="IV1551" s="7" t="str">
        <f t="shared" si="13161"/>
        <v/>
      </c>
      <c r="IW1551" s="7" t="str">
        <f t="shared" si="13161"/>
        <v/>
      </c>
      <c r="IX1551" s="7" t="str">
        <f t="shared" si="13161"/>
        <v/>
      </c>
      <c r="IY1551" s="7" t="str">
        <f t="shared" si="13161"/>
        <v/>
      </c>
      <c r="IZ1551" s="7" t="str">
        <f t="shared" si="13161"/>
        <v/>
      </c>
      <c r="JA1551" s="7" t="str">
        <f t="shared" si="13161"/>
        <v/>
      </c>
      <c r="JB1551" s="7" t="str">
        <f t="shared" si="13161"/>
        <v/>
      </c>
      <c r="JC1551" s="7" t="str">
        <f t="shared" si="13161"/>
        <v/>
      </c>
      <c r="JD1551" s="7" t="str">
        <f t="shared" si="13161"/>
        <v/>
      </c>
    </row>
    <row r="1552" spans="24:265" hidden="1" x14ac:dyDescent="0.3">
      <c r="X1552" s="51">
        <v>1552</v>
      </c>
      <c r="Z1552" s="7" t="s">
        <v>1069</v>
      </c>
      <c r="AA1552" s="7" t="str">
        <f t="shared" ref="AA1552:AA1554" si="13162">IF(Z400="","",Z400)</f>
        <v/>
      </c>
      <c r="AB1552" s="7" t="str">
        <f t="shared" ref="AB1552:AB1554" si="13163">IF(AA400="","",AA400)</f>
        <v xml:space="preserve"> </v>
      </c>
      <c r="AC1552" s="7" t="str">
        <f t="shared" ref="AC1552:AC1554" si="13164">IF(AB400="","",AB400)</f>
        <v/>
      </c>
      <c r="AD1552" s="7" t="str">
        <f t="shared" ref="AD1552:AD1554" si="13165">IF(AC400="","",AC400)</f>
        <v/>
      </c>
      <c r="AE1552" s="7" t="str">
        <f t="shared" ref="AE1552:AE1554" si="13166">IF(AD400="","",AD400)</f>
        <v/>
      </c>
      <c r="AF1552" s="7" t="str">
        <f t="shared" ref="AF1552:AX1552" si="13167">IF(AE884="","",AE884)</f>
        <v/>
      </c>
      <c r="AG1552" s="7" t="str">
        <f t="shared" si="13167"/>
        <v/>
      </c>
      <c r="AH1552" s="7" t="str">
        <f t="shared" si="13167"/>
        <v/>
      </c>
      <c r="AI1552" s="7" t="str">
        <f t="shared" si="13167"/>
        <v/>
      </c>
      <c r="AJ1552" s="7" t="str">
        <f t="shared" si="13167"/>
        <v/>
      </c>
      <c r="AK1552" s="7" t="str">
        <f t="shared" si="13167"/>
        <v/>
      </c>
      <c r="AL1552" s="7" t="str">
        <f t="shared" si="13167"/>
        <v/>
      </c>
      <c r="AM1552" s="7" t="str">
        <f t="shared" si="13167"/>
        <v/>
      </c>
      <c r="AN1552" s="7" t="str">
        <f t="shared" si="13167"/>
        <v/>
      </c>
      <c r="AO1552" s="7" t="str">
        <f t="shared" si="13167"/>
        <v/>
      </c>
      <c r="AP1552" s="7" t="str">
        <f t="shared" si="13167"/>
        <v/>
      </c>
      <c r="AQ1552" s="7" t="str">
        <f t="shared" si="13167"/>
        <v/>
      </c>
      <c r="AR1552" s="7" t="str">
        <f t="shared" si="13167"/>
        <v/>
      </c>
      <c r="AS1552" s="7" t="str">
        <f t="shared" si="13167"/>
        <v/>
      </c>
      <c r="AT1552" s="7" t="str">
        <f t="shared" si="13167"/>
        <v/>
      </c>
      <c r="AU1552" s="7" t="str">
        <f t="shared" si="13167"/>
        <v/>
      </c>
      <c r="AV1552" s="7" t="str">
        <f t="shared" si="13167"/>
        <v/>
      </c>
      <c r="AW1552" s="7" t="str">
        <f t="shared" si="13167"/>
        <v/>
      </c>
      <c r="AX1552" s="7" t="str">
        <f t="shared" si="13167"/>
        <v/>
      </c>
      <c r="AY1552" s="7" t="str">
        <f t="shared" ref="AY1552:BP1552" si="13168">AF1553</f>
        <v/>
      </c>
      <c r="AZ1552" s="7" t="str">
        <f t="shared" si="13168"/>
        <v/>
      </c>
      <c r="BA1552" s="7" t="str">
        <f t="shared" si="13168"/>
        <v/>
      </c>
      <c r="BB1552" s="7" t="str">
        <f t="shared" si="13168"/>
        <v/>
      </c>
      <c r="BC1552" s="7" t="str">
        <f t="shared" si="13168"/>
        <v/>
      </c>
      <c r="BD1552" s="7" t="str">
        <f t="shared" si="13168"/>
        <v/>
      </c>
      <c r="BE1552" s="7" t="str">
        <f t="shared" si="13168"/>
        <v/>
      </c>
      <c r="BF1552" s="7" t="str">
        <f t="shared" si="13168"/>
        <v/>
      </c>
      <c r="BG1552" s="7" t="str">
        <f t="shared" si="13168"/>
        <v/>
      </c>
      <c r="BH1552" s="7" t="str">
        <f t="shared" si="13168"/>
        <v/>
      </c>
      <c r="BI1552" s="7" t="str">
        <f t="shared" si="13168"/>
        <v/>
      </c>
      <c r="BJ1552" s="7" t="str">
        <f t="shared" si="13168"/>
        <v/>
      </c>
      <c r="BK1552" s="7" t="str">
        <f t="shared" si="13168"/>
        <v/>
      </c>
      <c r="BL1552" s="7" t="str">
        <f t="shared" si="13168"/>
        <v/>
      </c>
      <c r="BM1552" s="7" t="str">
        <f t="shared" si="13168"/>
        <v/>
      </c>
      <c r="BN1552" s="7" t="str">
        <f t="shared" si="13168"/>
        <v/>
      </c>
      <c r="BO1552" s="7" t="str">
        <f t="shared" si="13168"/>
        <v/>
      </c>
      <c r="BP1552" s="7" t="str">
        <f t="shared" si="13168"/>
        <v/>
      </c>
      <c r="BQ1552" s="7" t="str">
        <f>IF(BP884="","",BP884)</f>
        <v/>
      </c>
      <c r="BR1552" s="7" t="str">
        <f>IF(BQ884="","",BQ884)</f>
        <v/>
      </c>
      <c r="BS1552" s="7" t="str">
        <f t="shared" ref="BS1552:BS1554" si="13169">IF(BR400="","",BR400)</f>
        <v/>
      </c>
      <c r="BT1552" s="7" t="str">
        <f t="shared" ref="BT1552:BT1554" si="13170">IF(BS400="","",BS400)</f>
        <v/>
      </c>
      <c r="BU1552" s="7" t="str">
        <f t="shared" ref="BU1552:BU1554" si="13171">IF(BT400="","",BT400)</f>
        <v/>
      </c>
      <c r="BV1552" s="7" t="str">
        <f t="shared" ref="BV1552:BV1554" si="13172">IF(BU400="","",BU400)</f>
        <v/>
      </c>
      <c r="BW1552" s="7" t="str">
        <f t="shared" ref="BW1552:BW1554" si="13173">IF(BV400="","",BV400)</f>
        <v/>
      </c>
      <c r="BX1552" s="7" t="str">
        <f t="shared" ref="BX1552:BX1554" si="13174">IF(BW400="","",BW400)</f>
        <v/>
      </c>
      <c r="BY1552" s="7" t="str">
        <f t="shared" ref="BY1552:BY1554" si="13175">IF(BX400="","",BX400)</f>
        <v/>
      </c>
      <c r="BZ1552" s="7" t="str">
        <f t="shared" ref="BZ1552:BZ1554" si="13176">IF(BY400="","",BY400)</f>
        <v/>
      </c>
      <c r="CA1552" s="7" t="str">
        <f t="shared" ref="CA1552:CA1554" si="13177">IF(BZ400="","",BZ400)</f>
        <v/>
      </c>
      <c r="CB1552" s="7" t="str">
        <f t="shared" ref="CB1552:CB1554" si="13178">IF(CA400="","",CA400)</f>
        <v/>
      </c>
      <c r="CC1552" s="7" t="str">
        <f t="shared" ref="CC1552:CC1554" si="13179">IF(CB400="","",CB400)</f>
        <v/>
      </c>
      <c r="CD1552" s="7" t="str">
        <f t="shared" ref="CD1552:CD1554" si="13180">IF(CC400="","",CC400)</f>
        <v/>
      </c>
      <c r="CE1552" s="7" t="str">
        <f t="shared" ref="CE1552:CE1554" si="13181">IF(CD400="","",CD400)</f>
        <v/>
      </c>
      <c r="CF1552" s="7" t="str">
        <f t="shared" ref="CF1552:CF1554" si="13182">IF(CE400="","",CE400)</f>
        <v/>
      </c>
      <c r="CG1552" s="7" t="str">
        <f t="shared" ref="CG1552:CG1554" si="13183">IF(CF400="","",CF400)</f>
        <v/>
      </c>
      <c r="CH1552" s="7" t="str">
        <f t="shared" ref="CH1552:CH1554" si="13184">IF(CG400="","",CG400)</f>
        <v/>
      </c>
      <c r="CI1552" s="7" t="str">
        <f t="shared" ref="CI1552:CI1554" si="13185">IF(CH400="","",CH400)</f>
        <v/>
      </c>
      <c r="CJ1552" s="7" t="str">
        <f t="shared" ref="CJ1552:CJ1554" si="13186">IF(CI400="","",CI400)</f>
        <v/>
      </c>
      <c r="CK1552" s="7" t="str">
        <f t="shared" ref="CK1552:CK1554" si="13187">IF(CJ400="","",CJ400)</f>
        <v/>
      </c>
      <c r="CL1552" s="7" t="str">
        <f t="shared" ref="CL1552:CL1554" si="13188">IF(CK400="","",CK400)</f>
        <v/>
      </c>
      <c r="CM1552" s="7" t="str">
        <f t="shared" ref="CM1552:CM1554" si="13189">IF(CL400="","",CL400)</f>
        <v/>
      </c>
      <c r="CN1552" s="7" t="str">
        <f t="shared" ref="CN1552:CN1554" si="13190">IF(CM400="","",CM400)</f>
        <v/>
      </c>
      <c r="CO1552" s="7" t="str">
        <f t="shared" ref="CO1552:CO1554" si="13191">IF(CN400="","",CN400)</f>
        <v/>
      </c>
      <c r="CP1552" s="7" t="str">
        <f t="shared" ref="CP1552:CP1554" si="13192">IF(CO400="","",CO400)</f>
        <v/>
      </c>
      <c r="CQ1552" s="7" t="str">
        <f t="shared" ref="CQ1552:CQ1554" si="13193">IF(CP400="","",CP400)</f>
        <v/>
      </c>
      <c r="CR1552" s="7" t="str">
        <f t="shared" ref="CR1552:CR1554" si="13194">IF(CQ400="","",CQ400)</f>
        <v/>
      </c>
      <c r="CS1552" s="7" t="str">
        <f t="shared" ref="CS1552:CS1554" si="13195">IF(CR400="","",CR400)</f>
        <v/>
      </c>
      <c r="CT1552" s="7" t="str">
        <f t="shared" ref="CT1552:CT1554" si="13196">IF(CS400="","",CS400)</f>
        <v/>
      </c>
      <c r="CU1552" s="7" t="str">
        <f t="shared" ref="CU1552:CU1554" si="13197">IF(CT400="","",CT400)</f>
        <v/>
      </c>
      <c r="CV1552" s="7" t="str">
        <f t="shared" ref="CV1552:CV1554" si="13198">IF(CU400="","",CU400)</f>
        <v/>
      </c>
      <c r="CW1552" s="7" t="str">
        <f t="shared" ref="CW1552:CW1554" si="13199">IF(CV400="","",CV400)</f>
        <v/>
      </c>
      <c r="CX1552" s="7" t="str">
        <f t="shared" ref="CX1552:CX1554" si="13200">IF(CW400="","",CW400)</f>
        <v/>
      </c>
      <c r="CY1552" s="7" t="str">
        <f t="shared" ref="CY1552:CY1554" si="13201">IF(CX400="","",CX400)</f>
        <v/>
      </c>
      <c r="CZ1552" s="7" t="str">
        <f t="shared" ref="CZ1552:CZ1554" si="13202">IF(CY400="","",CY400)</f>
        <v/>
      </c>
      <c r="DA1552" s="7" t="str">
        <f t="shared" ref="DA1552:DA1554" si="13203">IF(CZ400="","",CZ400)</f>
        <v/>
      </c>
      <c r="DB1552" s="7" t="str">
        <f t="shared" ref="DB1552:DB1554" si="13204">IF(DA400="","",DA400)</f>
        <v/>
      </c>
      <c r="DC1552" s="7" t="str">
        <f t="shared" ref="DC1552:DC1554" si="13205">IF(DB400="","",DB400)</f>
        <v/>
      </c>
      <c r="DD1552" s="7" t="str">
        <f t="shared" ref="DD1552:DD1554" si="13206">IF(DC400="","",DC400)</f>
        <v/>
      </c>
      <c r="DE1552" s="7" t="str">
        <f t="shared" ref="DE1552:DE1554" si="13207">IF(DD400="","",DD400)</f>
        <v/>
      </c>
      <c r="DF1552" s="7" t="str">
        <f t="shared" ref="DF1552:DF1554" si="13208">IF(DE400="","",DE400)</f>
        <v/>
      </c>
      <c r="DG1552" s="7" t="str">
        <f t="shared" ref="DG1552:DG1554" si="13209">IF(DF400="","",DF400)</f>
        <v/>
      </c>
      <c r="DH1552" s="7" t="str">
        <f t="shared" ref="DH1552:DH1554" si="13210">IF(DG400="","",DG400)</f>
        <v/>
      </c>
      <c r="DI1552" s="7" t="str">
        <f t="shared" ref="DI1552:DI1554" si="13211">IF(DH400="","",DH400)</f>
        <v/>
      </c>
      <c r="DJ1552" s="7" t="str">
        <f t="shared" ref="DJ1552:DJ1554" si="13212">IF(DI400="","",DI400)</f>
        <v/>
      </c>
      <c r="DK1552" s="7" t="str">
        <f t="shared" ref="DK1552:DK1554" si="13213">IF(DJ400="","",DJ400)</f>
        <v/>
      </c>
      <c r="DL1552" s="7" t="str">
        <f t="shared" ref="DL1552:DL1554" si="13214">IF(DK400="","",DK400)</f>
        <v/>
      </c>
      <c r="DM1552" s="7" t="str">
        <f t="shared" ref="DM1552:DM1554" si="13215">IF(DL400="","",DL400)</f>
        <v/>
      </c>
      <c r="DN1552" s="7" t="str">
        <f t="shared" ref="DN1552:DN1554" si="13216">IF(DM400="","",DM400)</f>
        <v/>
      </c>
      <c r="DO1552" s="7" t="str">
        <f t="shared" ref="DO1552:DO1554" si="13217">IF(DN400="","",DN400)</f>
        <v/>
      </c>
      <c r="DP1552" s="7" t="str">
        <f t="shared" ref="DP1552:DP1554" si="13218">IF(DO400="","",DO400)</f>
        <v/>
      </c>
      <c r="DQ1552" s="7" t="str">
        <f t="shared" ref="DQ1552:DQ1554" si="13219">IF(DP400="","",DP400)</f>
        <v/>
      </c>
      <c r="DR1552" s="7" t="str">
        <f t="shared" ref="DR1552:DR1554" si="13220">IF(DQ400="","",DQ400)</f>
        <v/>
      </c>
      <c r="DS1552" s="7" t="str">
        <f t="shared" ref="DS1552:DS1554" si="13221">IF(DR400="","",DR400)</f>
        <v/>
      </c>
      <c r="DT1552" s="7" t="str">
        <f t="shared" ref="DT1552:DT1554" si="13222">IF(DS400="","",DS400)</f>
        <v/>
      </c>
      <c r="DU1552" s="7" t="str">
        <f t="shared" ref="DU1552:DU1554" si="13223">IF(DT400="","",DT400)</f>
        <v/>
      </c>
      <c r="DV1552" s="7" t="str">
        <f t="shared" ref="DV1552:DV1554" si="13224">IF(DU400="","",DU400)</f>
        <v/>
      </c>
      <c r="DW1552" s="7" t="str">
        <f t="shared" ref="DW1552:DW1554" si="13225">IF(DV400="","",DV400)</f>
        <v/>
      </c>
      <c r="DX1552" s="7" t="str">
        <f t="shared" ref="DX1552:DX1554" si="13226">IF(DW400="","",DW400)</f>
        <v/>
      </c>
      <c r="DY1552" s="7" t="str">
        <f t="shared" ref="DY1552:DY1554" si="13227">IF(DX400="","",DX400)</f>
        <v/>
      </c>
      <c r="DZ1552" s="7" t="str">
        <f t="shared" ref="DZ1552:DZ1554" si="13228">IF(DY400="","",DY400)</f>
        <v/>
      </c>
      <c r="EA1552" s="7" t="str">
        <f t="shared" ref="EA1552:EA1554" si="13229">IF(DZ400="","",DZ400)</f>
        <v/>
      </c>
      <c r="EB1552" s="7" t="str">
        <f t="shared" ref="EB1552:EB1554" si="13230">IF(EA400="","",EA400)</f>
        <v/>
      </c>
      <c r="EC1552" s="7" t="str">
        <f t="shared" ref="EC1552:EC1554" si="13231">IF(EB400="","",EB400)</f>
        <v/>
      </c>
      <c r="ED1552" s="7" t="str">
        <f t="shared" ref="ED1552:ED1554" si="13232">IF(EC400="","",EC400)</f>
        <v/>
      </c>
      <c r="EE1552" s="7" t="str">
        <f t="shared" ref="EE1552:EE1554" si="13233">IF(ED400="","",ED400)</f>
        <v/>
      </c>
      <c r="EF1552" s="7" t="str">
        <f t="shared" ref="EF1552:EF1554" si="13234">IF(EE400="","",EE400)</f>
        <v/>
      </c>
      <c r="EG1552" s="7" t="str">
        <f t="shared" ref="EG1552:EG1554" si="13235">IF(EF400="","",EF400)</f>
        <v/>
      </c>
      <c r="EH1552" s="7" t="str">
        <f t="shared" ref="EH1552:EH1554" si="13236">IF(EG400="","",EG400)</f>
        <v/>
      </c>
      <c r="EI1552" s="7" t="str">
        <f t="shared" ref="EI1552:EI1554" si="13237">IF(EH400="","",EH400)</f>
        <v/>
      </c>
      <c r="EJ1552" s="7" t="str">
        <f t="shared" ref="EJ1552:EJ1554" si="13238">IF(EI400="","",EI400)</f>
        <v/>
      </c>
      <c r="EK1552" s="7" t="str">
        <f t="shared" ref="EK1552:EK1554" si="13239">IF(EJ400="","",EJ400)</f>
        <v/>
      </c>
      <c r="EL1552" s="7" t="str">
        <f t="shared" ref="EL1552:EL1554" si="13240">IF(EK400="","",EK400)</f>
        <v/>
      </c>
      <c r="EM1552" s="7" t="str">
        <f t="shared" ref="EM1552:EM1554" si="13241">IF(EL400="","",EL400)</f>
        <v/>
      </c>
      <c r="EN1552" s="7" t="str">
        <f t="shared" ref="EN1552:EN1554" si="13242">IF(EM400="","",EM400)</f>
        <v/>
      </c>
      <c r="EO1552" s="7" t="str">
        <f t="shared" ref="EO1552:EO1554" si="13243">IF(EN400="","",EN400)</f>
        <v/>
      </c>
      <c r="EP1552" s="7" t="str">
        <f t="shared" ref="EP1552:EP1554" si="13244">IF(EO400="","",EO400)</f>
        <v/>
      </c>
      <c r="EQ1552" s="7" t="str">
        <f t="shared" ref="EQ1552:EQ1554" si="13245">IF(EP400="","",EP400)</f>
        <v/>
      </c>
      <c r="ER1552" s="7" t="str">
        <f t="shared" ref="ER1552:ER1554" si="13246">IF(EQ400="","",EQ400)</f>
        <v/>
      </c>
      <c r="ES1552" s="7" t="str">
        <f t="shared" ref="ES1552:ES1554" si="13247">IF(ER400="","",ER400)</f>
        <v/>
      </c>
      <c r="ET1552" s="7" t="str">
        <f t="shared" ref="ET1552:ET1554" si="13248">IF(ES400="","",ES400)</f>
        <v/>
      </c>
      <c r="EU1552" s="7" t="str">
        <f t="shared" ref="EU1552:EU1554" si="13249">IF(ET400="","",ET400)</f>
        <v/>
      </c>
      <c r="EV1552" s="7" t="str">
        <f t="shared" ref="EV1552:EV1554" si="13250">IF(EU400="","",EU400)</f>
        <v/>
      </c>
      <c r="EW1552" s="7" t="str">
        <f t="shared" ref="EW1552:EW1554" si="13251">IF(EV400="","",EV400)</f>
        <v/>
      </c>
      <c r="EX1552" s="7" t="str">
        <f t="shared" ref="EX1552:EX1554" si="13252">IF(EW400="","",EW400)</f>
        <v/>
      </c>
      <c r="EY1552" s="7" t="str">
        <f t="shared" ref="EY1552:EY1554" si="13253">IF(EX400="","",EX400)</f>
        <v/>
      </c>
      <c r="EZ1552" s="7" t="str">
        <f t="shared" ref="EZ1552:EZ1554" si="13254">IF(EY400="","",EY400)</f>
        <v/>
      </c>
      <c r="FA1552" s="7" t="str">
        <f t="shared" ref="FA1552:FA1554" si="13255">IF(EZ400="","",EZ400)</f>
        <v/>
      </c>
      <c r="FB1552" s="7" t="str">
        <f t="shared" ref="FB1552:FB1554" si="13256">IF(FA400="","",FA400)</f>
        <v/>
      </c>
      <c r="FC1552" s="7" t="str">
        <f t="shared" ref="FC1552:FC1554" si="13257">IF(FB400="","",FB400)</f>
        <v/>
      </c>
      <c r="FD1552" s="7" t="str">
        <f t="shared" ref="FD1552:FD1554" si="13258">IF(FC400="","",FC400)</f>
        <v/>
      </c>
      <c r="FE1552" s="7" t="str">
        <f t="shared" ref="FE1552:FE1554" si="13259">IF(FD400="","",FD400)</f>
        <v/>
      </c>
      <c r="FF1552" s="7" t="str">
        <f t="shared" ref="FF1552:FF1554" si="13260">IF(FE400="","",FE400)</f>
        <v/>
      </c>
      <c r="FG1552" s="7" t="str">
        <f t="shared" ref="FG1552:FG1554" si="13261">IF(FF400="","",FF400)</f>
        <v/>
      </c>
      <c r="FH1552" s="7" t="str">
        <f t="shared" ref="FH1552:FH1554" si="13262">IF(FG400="","",FG400)</f>
        <v/>
      </c>
      <c r="FI1552" s="7" t="str">
        <f t="shared" ref="FI1552:FI1554" si="13263">IF(FH400="","",FH400)</f>
        <v/>
      </c>
      <c r="FJ1552" s="7" t="str">
        <f t="shared" ref="FJ1552:FJ1554" si="13264">IF(FI400="","",FI400)</f>
        <v/>
      </c>
      <c r="FK1552" s="7" t="str">
        <f t="shared" ref="FK1552:FK1554" si="13265">IF(FJ400="","",FJ400)</f>
        <v/>
      </c>
      <c r="FL1552" s="7" t="str">
        <f t="shared" ref="FL1552:FL1554" si="13266">IF(FK400="","",FK400)</f>
        <v/>
      </c>
      <c r="FM1552" s="7" t="str">
        <f t="shared" ref="FM1552:FM1554" si="13267">IF(FL400="","",FL400)</f>
        <v/>
      </c>
      <c r="FN1552" s="7" t="str">
        <f t="shared" ref="FN1552:FN1554" si="13268">IF(FM400="","",FM400)</f>
        <v/>
      </c>
      <c r="FO1552" s="7" t="str">
        <f t="shared" ref="FO1552:FO1554" si="13269">IF(FN400="","",FN400)</f>
        <v/>
      </c>
      <c r="FP1552" s="7" t="str">
        <f t="shared" ref="FP1552:FP1554" si="13270">IF(FO400="","",FO400)</f>
        <v/>
      </c>
      <c r="FQ1552" s="7" t="str">
        <f t="shared" ref="FQ1552:FQ1554" si="13271">IF(FP400="","",FP400)</f>
        <v/>
      </c>
      <c r="FR1552" s="7" t="str">
        <f t="shared" ref="FR1552:FR1554" si="13272">IF(FQ400="","",FQ400)</f>
        <v/>
      </c>
      <c r="FS1552" s="7" t="str">
        <f t="shared" ref="FS1552:FS1554" si="13273">IF(FR400="","",FR400)</f>
        <v/>
      </c>
      <c r="FT1552" s="7" t="str">
        <f t="shared" ref="FT1552:FT1554" si="13274">IF(FS400="","",FS400)</f>
        <v/>
      </c>
      <c r="FU1552" s="7" t="str">
        <f t="shared" ref="FU1552:FU1554" si="13275">IF(FT400="","",FT400)</f>
        <v/>
      </c>
      <c r="FV1552" s="7" t="str">
        <f t="shared" ref="FV1552:FV1554" si="13276">IF(FU400="","",FU400)</f>
        <v/>
      </c>
      <c r="FW1552" s="7" t="str">
        <f t="shared" ref="FW1552:FW1554" si="13277">IF(FV400="","",FV400)</f>
        <v/>
      </c>
      <c r="FX1552" s="7" t="str">
        <f t="shared" ref="FX1552:FX1554" si="13278">IF(FW400="","",FW400)</f>
        <v/>
      </c>
      <c r="FY1552" s="7" t="str">
        <f t="shared" ref="FY1552:FY1554" si="13279">IF(FX400="","",FX400)</f>
        <v/>
      </c>
      <c r="FZ1552" s="7" t="str">
        <f t="shared" ref="FZ1552:FZ1554" si="13280">IF(FY400="","",FY400)</f>
        <v/>
      </c>
      <c r="GA1552" s="7" t="str">
        <f t="shared" ref="GA1552:GA1554" si="13281">IF(FZ400="","",FZ400)</f>
        <v/>
      </c>
      <c r="GB1552" s="7" t="str">
        <f t="shared" ref="GB1552:GB1554" si="13282">IF(GA400="","",GA400)</f>
        <v/>
      </c>
      <c r="GC1552" s="7" t="str">
        <f t="shared" ref="GC1552:GC1554" si="13283">IF(GB400="","",GB400)</f>
        <v/>
      </c>
      <c r="GD1552" s="7" t="str">
        <f t="shared" ref="GD1552:GD1554" si="13284">IF(GC400="","",GC400)</f>
        <v/>
      </c>
      <c r="GE1552" s="7" t="str">
        <f t="shared" ref="GE1552:GE1554" si="13285">IF(GD400="","",GD400)</f>
        <v/>
      </c>
      <c r="GF1552" s="7" t="str">
        <f t="shared" ref="GF1552:GF1554" si="13286">IF(GE400="","",GE400)</f>
        <v/>
      </c>
      <c r="GG1552" s="7" t="str">
        <f t="shared" ref="GG1552:GG1554" si="13287">IF(GF400="","",GF400)</f>
        <v/>
      </c>
      <c r="GH1552" s="7" t="str">
        <f t="shared" ref="GH1552:GH1554" si="13288">IF(GG400="","",GG400)</f>
        <v/>
      </c>
      <c r="GI1552" s="7" t="str">
        <f t="shared" ref="GI1552:GI1554" si="13289">IF(GH400="","",GH400)</f>
        <v/>
      </c>
      <c r="GJ1552" s="7" t="str">
        <f t="shared" ref="GJ1552:GJ1554" si="13290">IF(GI400="","",GI400)</f>
        <v/>
      </c>
      <c r="GK1552" s="7" t="str">
        <f t="shared" ref="GK1552:GK1554" si="13291">IF(GJ400="","",GJ400)</f>
        <v/>
      </c>
      <c r="GL1552" s="7" t="str">
        <f t="shared" ref="GL1552:GL1554" si="13292">IF(GK400="","",GK400)</f>
        <v/>
      </c>
      <c r="GM1552" s="7" t="str">
        <f t="shared" ref="GM1552:GM1554" si="13293">IF(GL400="","",GL400)</f>
        <v/>
      </c>
      <c r="GN1552" s="7" t="str">
        <f t="shared" ref="GN1552:GN1554" si="13294">IF(GM400="","",GM400)</f>
        <v/>
      </c>
      <c r="GO1552" s="7" t="str">
        <f t="shared" ref="GO1552:GO1554" si="13295">IF(GN400="","",GN400)</f>
        <v/>
      </c>
      <c r="GP1552" s="7" t="str">
        <f t="shared" ref="GP1552:GP1554" si="13296">IF(GO400="","",GO400)</f>
        <v/>
      </c>
      <c r="GQ1552" s="7" t="str">
        <f t="shared" ref="GQ1552:GQ1554" si="13297">IF(GP400="","",GP400)</f>
        <v/>
      </c>
      <c r="GR1552" s="7" t="str">
        <f t="shared" ref="GR1552:GR1554" si="13298">IF(GQ400="","",GQ400)</f>
        <v/>
      </c>
      <c r="GS1552" s="7" t="str">
        <f t="shared" ref="GS1552:GS1554" si="13299">IF(GR400="","",GR400)</f>
        <v/>
      </c>
      <c r="GT1552" s="7" t="str">
        <f t="shared" ref="GT1552:GT1554" si="13300">IF(GS400="","",GS400)</f>
        <v/>
      </c>
      <c r="GU1552" s="7" t="str">
        <f t="shared" ref="GU1552:GU1554" si="13301">IF(GT400="","",GT400)</f>
        <v/>
      </c>
      <c r="GV1552" s="7" t="str">
        <f t="shared" ref="GV1552:GV1554" si="13302">IF(GU400="","",GU400)</f>
        <v/>
      </c>
      <c r="GW1552" s="7" t="str">
        <f t="shared" ref="GW1552:GW1554" si="13303">IF(GV400="","",GV400)</f>
        <v/>
      </c>
      <c r="GX1552" s="7" t="str">
        <f t="shared" ref="GX1552:GX1554" si="13304">IF(GW400="","",GW400)</f>
        <v/>
      </c>
      <c r="GY1552" s="7" t="str">
        <f t="shared" ref="GY1552:GY1554" si="13305">IF(GX400="","",GX400)</f>
        <v/>
      </c>
      <c r="GZ1552" s="7" t="str">
        <f t="shared" ref="GZ1552:GZ1554" si="13306">IF(GY400="","",GY400)</f>
        <v/>
      </c>
      <c r="HA1552" s="7" t="str">
        <f t="shared" ref="HA1552:HA1554" si="13307">IF(GZ400="","",GZ400)</f>
        <v/>
      </c>
      <c r="HB1552" s="7" t="str">
        <f t="shared" ref="HB1552:HB1554" si="13308">IF(HA400="","",HA400)</f>
        <v/>
      </c>
      <c r="HC1552" s="7" t="str">
        <f t="shared" ref="HC1552:HC1554" si="13309">IF(HB400="","",HB400)</f>
        <v/>
      </c>
      <c r="HD1552" s="7" t="str">
        <f t="shared" ref="HD1552:HD1554" si="13310">IF(HC400="","",HC400)</f>
        <v/>
      </c>
      <c r="HE1552" s="7" t="str">
        <f t="shared" ref="HE1552:HE1554" si="13311">IF(HD400="","",HD400)</f>
        <v/>
      </c>
      <c r="HF1552" s="7" t="str">
        <f t="shared" ref="HF1552:HF1554" si="13312">IF(HE400="","",HE400)</f>
        <v/>
      </c>
      <c r="HG1552" s="7" t="str">
        <f t="shared" ref="HG1552:HG1554" si="13313">IF(HF400="","",HF400)</f>
        <v/>
      </c>
      <c r="HH1552" s="7" t="str">
        <f t="shared" ref="HH1552:HH1554" si="13314">IF(HG400="","",HG400)</f>
        <v/>
      </c>
      <c r="HI1552" s="7" t="str">
        <f t="shared" ref="HI1552:HI1554" si="13315">IF(HH400="","",HH400)</f>
        <v/>
      </c>
      <c r="HJ1552" s="7" t="str">
        <f t="shared" ref="HJ1552:HJ1554" si="13316">IF(HI400="","",HI400)</f>
        <v/>
      </c>
      <c r="HK1552" s="7" t="str">
        <f t="shared" ref="HK1552:HK1554" si="13317">IF(HJ400="","",HJ400)</f>
        <v/>
      </c>
      <c r="HL1552" s="7" t="str">
        <f t="shared" ref="HL1552:HL1554" si="13318">IF(HK400="","",HK400)</f>
        <v/>
      </c>
      <c r="HM1552" s="7" t="str">
        <f t="shared" ref="HM1552:HM1554" si="13319">IF(HL400="","",HL400)</f>
        <v/>
      </c>
      <c r="HN1552" s="7" t="str">
        <f t="shared" ref="HN1552:HN1554" si="13320">IF(HM400="","",HM400)</f>
        <v/>
      </c>
      <c r="HO1552" s="7" t="str">
        <f t="shared" ref="HO1552:HO1554" si="13321">IF(HN400="","",HN400)</f>
        <v/>
      </c>
      <c r="HP1552" s="7" t="str">
        <f t="shared" ref="HP1552:HP1554" si="13322">IF(HO400="","",HO400)</f>
        <v/>
      </c>
      <c r="HQ1552" s="7" t="str">
        <f t="shared" ref="HQ1552:HQ1554" si="13323">IF(HP400="","",HP400)</f>
        <v/>
      </c>
      <c r="HR1552" s="7" t="str">
        <f t="shared" ref="HR1552:HR1554" si="13324">IF(HQ400="","",HQ400)</f>
        <v/>
      </c>
      <c r="HS1552" s="7" t="str">
        <f t="shared" ref="HS1552:HS1554" si="13325">IF(HR400="","",HR400)</f>
        <v/>
      </c>
      <c r="HT1552" s="7" t="str">
        <f t="shared" ref="HT1552:HT1554" si="13326">IF(HS400="","",HS400)</f>
        <v/>
      </c>
      <c r="HU1552" s="7" t="str">
        <f t="shared" ref="HU1552:HU1554" si="13327">IF(HT400="","",HT400)</f>
        <v/>
      </c>
      <c r="HV1552" s="7" t="str">
        <f t="shared" ref="HV1552:HV1554" si="13328">IF(HU400="","",HU400)</f>
        <v/>
      </c>
      <c r="HW1552" s="7" t="str">
        <f t="shared" ref="HW1552:HW1554" si="13329">IF(HV400="","",HV400)</f>
        <v/>
      </c>
      <c r="HX1552" s="7" t="str">
        <f t="shared" ref="HX1552:HX1554" si="13330">IF(HW400="","",HW400)</f>
        <v/>
      </c>
      <c r="HY1552" s="7" t="str">
        <f t="shared" ref="HY1552:HY1554" si="13331">IF(HX400="","",HX400)</f>
        <v/>
      </c>
      <c r="HZ1552" s="7" t="str">
        <f t="shared" ref="HZ1552:HZ1554" si="13332">IF(HY400="","",HY400)</f>
        <v/>
      </c>
      <c r="IA1552" s="7" t="str">
        <f t="shared" ref="IA1552:IA1554" si="13333">IF(HZ400="","",HZ400)</f>
        <v/>
      </c>
      <c r="IB1552" s="7" t="str">
        <f t="shared" ref="IB1552:IB1554" si="13334">IF(IA400="","",IA400)</f>
        <v/>
      </c>
      <c r="IC1552" s="7" t="str">
        <f t="shared" ref="IC1552:IC1554" si="13335">IF(IB400="","",IB400)</f>
        <v/>
      </c>
      <c r="ID1552" s="7" t="str">
        <f t="shared" ref="ID1552:ID1554" si="13336">IF(IC400="","",IC400)</f>
        <v/>
      </c>
      <c r="IE1552" s="7" t="str">
        <f t="shared" ref="IE1552:IE1554" si="13337">IF(ID400="","",ID400)</f>
        <v/>
      </c>
      <c r="IF1552" s="7" t="str">
        <f t="shared" ref="IF1552:IF1554" si="13338">IF(IE400="","",IE400)</f>
        <v/>
      </c>
      <c r="IG1552" s="7" t="str">
        <f t="shared" ref="IG1552:IG1554" si="13339">IF(IF400="","",IF400)</f>
        <v/>
      </c>
      <c r="IH1552" s="7" t="str">
        <f t="shared" ref="IH1552:IH1554" si="13340">IF(IG400="","",IG400)</f>
        <v/>
      </c>
      <c r="II1552" s="7" t="str">
        <f t="shared" ref="II1552:II1554" si="13341">IF(IH400="","",IH400)</f>
        <v/>
      </c>
      <c r="IJ1552" s="7" t="str">
        <f t="shared" ref="IJ1552:IJ1554" si="13342">IF(II400="","",II400)</f>
        <v/>
      </c>
    </row>
    <row r="1553" spans="24:244" hidden="1" x14ac:dyDescent="0.3">
      <c r="X1553" s="51">
        <v>1553</v>
      </c>
      <c r="Z1553" s="7" t="s">
        <v>1371</v>
      </c>
      <c r="AA1553" s="7" t="str">
        <f t="shared" si="13162"/>
        <v/>
      </c>
      <c r="AB1553" s="7" t="str">
        <f t="shared" si="13163"/>
        <v/>
      </c>
      <c r="AC1553" s="7" t="str">
        <f t="shared" si="13164"/>
        <v/>
      </c>
      <c r="AD1553" s="7" t="str">
        <f t="shared" si="13165"/>
        <v/>
      </c>
      <c r="AE1553" s="7" t="str">
        <f t="shared" si="13166"/>
        <v/>
      </c>
      <c r="AF1553" s="7" t="str">
        <f>IF(LEN($AC1545)&lt;AF$852,"",LEFT(RIGHT($AC1545,LEN($AC1545)-AF$852+1),1))</f>
        <v/>
      </c>
      <c r="AG1553" s="7" t="str">
        <f t="shared" ref="AG1553:AW1553" si="13343">IF(LEN($AC1545)&lt;AG$852,"",LEFT(RIGHT($AC1545,LEN($AC1545)-AG$852+1),1))</f>
        <v/>
      </c>
      <c r="AH1553" s="7" t="str">
        <f t="shared" si="13343"/>
        <v/>
      </c>
      <c r="AI1553" s="7" t="str">
        <f t="shared" si="13343"/>
        <v/>
      </c>
      <c r="AJ1553" s="7" t="str">
        <f t="shared" si="13343"/>
        <v/>
      </c>
      <c r="AK1553" s="7" t="str">
        <f t="shared" si="13343"/>
        <v/>
      </c>
      <c r="AL1553" s="7" t="str">
        <f t="shared" si="13343"/>
        <v/>
      </c>
      <c r="AM1553" s="7" t="str">
        <f t="shared" si="13343"/>
        <v/>
      </c>
      <c r="AN1553" s="7" t="str">
        <f t="shared" si="13343"/>
        <v/>
      </c>
      <c r="AO1553" s="7" t="str">
        <f t="shared" si="13343"/>
        <v/>
      </c>
      <c r="AP1553" s="7" t="str">
        <f t="shared" si="13343"/>
        <v/>
      </c>
      <c r="AQ1553" s="7" t="str">
        <f t="shared" si="13343"/>
        <v/>
      </c>
      <c r="AR1553" s="7" t="str">
        <f t="shared" si="13343"/>
        <v/>
      </c>
      <c r="AS1553" s="7" t="str">
        <f t="shared" si="13343"/>
        <v/>
      </c>
      <c r="AT1553" s="7" t="str">
        <f t="shared" si="13343"/>
        <v/>
      </c>
      <c r="AU1553" s="7" t="str">
        <f t="shared" si="13343"/>
        <v/>
      </c>
      <c r="AV1553" s="7" t="str">
        <f t="shared" si="13343"/>
        <v/>
      </c>
      <c r="AW1553" s="7" t="str">
        <f t="shared" si="13343"/>
        <v/>
      </c>
      <c r="AY1553" s="52" t="str">
        <f>IF(AY1552="","",COUNTIF(AY1552:$BP1552,AY1552))</f>
        <v/>
      </c>
      <c r="AZ1553" s="52" t="str">
        <f>IF(AZ1552="","",COUNTIF(AZ1552:$BP1552,AZ1552))</f>
        <v/>
      </c>
      <c r="BA1553" s="52" t="str">
        <f>IF(BA1552="","",COUNTIF(BA1552:$BP1552,BA1552))</f>
        <v/>
      </c>
      <c r="BB1553" s="52" t="str">
        <f>IF(BB1552="","",COUNTIF(BB1552:$BP1552,BB1552))</f>
        <v/>
      </c>
      <c r="BC1553" s="52" t="str">
        <f>IF(BC1552="","",COUNTIF(BC1552:$BP1552,BC1552))</f>
        <v/>
      </c>
      <c r="BD1553" s="52" t="str">
        <f>IF(BD1552="","",COUNTIF(BD1552:$BP1552,BD1552))</f>
        <v/>
      </c>
      <c r="BE1553" s="52" t="str">
        <f>IF(BE1552="","",COUNTIF(BE1552:$BP1552,BE1552))</f>
        <v/>
      </c>
      <c r="BF1553" s="52" t="str">
        <f>IF(BF1552="","",COUNTIF(BF1552:$BP1552,BF1552))</f>
        <v/>
      </c>
      <c r="BG1553" s="52" t="str">
        <f>IF(BG1552="","",COUNTIF(BG1552:$BP1552,BG1552))</f>
        <v/>
      </c>
      <c r="BH1553" s="52" t="str">
        <f>IF(BH1552="","",COUNTIF(BH1552:$BP1552,BH1552))</f>
        <v/>
      </c>
      <c r="BI1553" s="52" t="str">
        <f>IF(BI1552="","",COUNTIF(BI1552:$BP1552,BI1552))</f>
        <v/>
      </c>
      <c r="BJ1553" s="52" t="str">
        <f>IF(BJ1552="","",COUNTIF(BJ1552:$BP1552,BJ1552))</f>
        <v/>
      </c>
      <c r="BK1553" s="52" t="str">
        <f>IF(BK1552="","",COUNTIF(BK1552:$BP1552,BK1552))</f>
        <v/>
      </c>
      <c r="BL1553" s="52" t="str">
        <f>IF(BL1552="","",COUNTIF(BL1552:$BP1552,BL1552))</f>
        <v/>
      </c>
      <c r="BM1553" s="52" t="str">
        <f>IF(BM1552="","",COUNTIF(BM1552:$BP1552,BM1552))</f>
        <v/>
      </c>
      <c r="BN1553" s="52" t="str">
        <f>IF(BN1552="","",COUNTIF(BN1552:$BP1552,BN1552))</f>
        <v/>
      </c>
      <c r="BO1553" s="52" t="str">
        <f>IF(BO1552="","",COUNTIF(BO1552:$BP1552,BO1552))</f>
        <v/>
      </c>
      <c r="BP1553" s="52" t="str">
        <f>IF(BP1552="","",COUNTIF(BP1552:$BP1552,BP1552))</f>
        <v/>
      </c>
      <c r="BS1553" s="7" t="str">
        <f t="shared" si="13169"/>
        <v/>
      </c>
      <c r="BT1553" s="7" t="str">
        <f t="shared" si="13170"/>
        <v/>
      </c>
      <c r="BU1553" s="7" t="str">
        <f t="shared" si="13171"/>
        <v/>
      </c>
      <c r="BV1553" s="7" t="str">
        <f t="shared" si="13172"/>
        <v/>
      </c>
      <c r="BW1553" s="7" t="str">
        <f t="shared" si="13173"/>
        <v/>
      </c>
      <c r="BX1553" s="7" t="str">
        <f t="shared" si="13174"/>
        <v/>
      </c>
      <c r="BY1553" s="7" t="str">
        <f t="shared" si="13175"/>
        <v/>
      </c>
      <c r="BZ1553" s="7" t="str">
        <f t="shared" si="13176"/>
        <v/>
      </c>
      <c r="CA1553" s="7" t="str">
        <f t="shared" si="13177"/>
        <v/>
      </c>
      <c r="CB1553" s="7" t="str">
        <f t="shared" si="13178"/>
        <v/>
      </c>
      <c r="CC1553" s="7" t="str">
        <f t="shared" si="13179"/>
        <v/>
      </c>
      <c r="CD1553" s="7" t="str">
        <f t="shared" si="13180"/>
        <v/>
      </c>
      <c r="CE1553" s="7" t="str">
        <f t="shared" si="13181"/>
        <v/>
      </c>
      <c r="CF1553" s="7" t="str">
        <f t="shared" si="13182"/>
        <v/>
      </c>
      <c r="CG1553" s="7" t="str">
        <f t="shared" si="13183"/>
        <v/>
      </c>
      <c r="CH1553" s="7" t="str">
        <f t="shared" si="13184"/>
        <v/>
      </c>
      <c r="CI1553" s="7" t="str">
        <f t="shared" si="13185"/>
        <v/>
      </c>
      <c r="CJ1553" s="7" t="str">
        <f t="shared" si="13186"/>
        <v/>
      </c>
      <c r="CK1553" s="7" t="str">
        <f t="shared" si="13187"/>
        <v/>
      </c>
      <c r="CL1553" s="7" t="str">
        <f t="shared" si="13188"/>
        <v/>
      </c>
      <c r="CM1553" s="7" t="str">
        <f t="shared" si="13189"/>
        <v/>
      </c>
      <c r="CN1553" s="7" t="str">
        <f t="shared" si="13190"/>
        <v/>
      </c>
      <c r="CO1553" s="7" t="str">
        <f t="shared" si="13191"/>
        <v/>
      </c>
      <c r="CP1553" s="7" t="str">
        <f t="shared" si="13192"/>
        <v/>
      </c>
      <c r="CQ1553" s="7" t="str">
        <f t="shared" si="13193"/>
        <v/>
      </c>
      <c r="CR1553" s="7" t="str">
        <f t="shared" si="13194"/>
        <v/>
      </c>
      <c r="CS1553" s="7" t="str">
        <f t="shared" si="13195"/>
        <v/>
      </c>
      <c r="CT1553" s="7" t="str">
        <f t="shared" si="13196"/>
        <v/>
      </c>
      <c r="CU1553" s="7" t="str">
        <f t="shared" si="13197"/>
        <v/>
      </c>
      <c r="CV1553" s="7" t="str">
        <f t="shared" si="13198"/>
        <v/>
      </c>
      <c r="CW1553" s="7" t="str">
        <f t="shared" si="13199"/>
        <v/>
      </c>
      <c r="CX1553" s="7" t="str">
        <f t="shared" si="13200"/>
        <v/>
      </c>
      <c r="CY1553" s="7" t="str">
        <f t="shared" si="13201"/>
        <v/>
      </c>
      <c r="CZ1553" s="7" t="str">
        <f t="shared" si="13202"/>
        <v/>
      </c>
      <c r="DA1553" s="7" t="str">
        <f t="shared" si="13203"/>
        <v/>
      </c>
      <c r="DB1553" s="7" t="str">
        <f t="shared" si="13204"/>
        <v/>
      </c>
      <c r="DC1553" s="7" t="str">
        <f t="shared" si="13205"/>
        <v/>
      </c>
      <c r="DD1553" s="7" t="str">
        <f t="shared" si="13206"/>
        <v/>
      </c>
      <c r="DE1553" s="7" t="str">
        <f t="shared" si="13207"/>
        <v/>
      </c>
      <c r="DF1553" s="7" t="str">
        <f t="shared" si="13208"/>
        <v/>
      </c>
      <c r="DG1553" s="7" t="str">
        <f t="shared" si="13209"/>
        <v/>
      </c>
      <c r="DH1553" s="7" t="str">
        <f t="shared" si="13210"/>
        <v/>
      </c>
      <c r="DI1553" s="7" t="str">
        <f t="shared" si="13211"/>
        <v/>
      </c>
      <c r="DJ1553" s="7" t="str">
        <f t="shared" si="13212"/>
        <v/>
      </c>
      <c r="DK1553" s="7" t="str">
        <f t="shared" si="13213"/>
        <v/>
      </c>
      <c r="DL1553" s="7" t="str">
        <f t="shared" si="13214"/>
        <v/>
      </c>
      <c r="DM1553" s="7" t="str">
        <f t="shared" si="13215"/>
        <v/>
      </c>
      <c r="DN1553" s="7" t="str">
        <f t="shared" si="13216"/>
        <v/>
      </c>
      <c r="DO1553" s="7" t="str">
        <f t="shared" si="13217"/>
        <v/>
      </c>
      <c r="DP1553" s="7" t="str">
        <f t="shared" si="13218"/>
        <v/>
      </c>
      <c r="DQ1553" s="7" t="str">
        <f t="shared" si="13219"/>
        <v/>
      </c>
      <c r="DR1553" s="7" t="str">
        <f t="shared" si="13220"/>
        <v/>
      </c>
      <c r="DS1553" s="7" t="str">
        <f t="shared" si="13221"/>
        <v/>
      </c>
      <c r="DT1553" s="7" t="str">
        <f t="shared" si="13222"/>
        <v/>
      </c>
      <c r="DU1553" s="7" t="str">
        <f t="shared" si="13223"/>
        <v/>
      </c>
      <c r="DV1553" s="7" t="str">
        <f t="shared" si="13224"/>
        <v/>
      </c>
      <c r="DW1553" s="7" t="str">
        <f t="shared" si="13225"/>
        <v/>
      </c>
      <c r="DX1553" s="7" t="str">
        <f t="shared" si="13226"/>
        <v/>
      </c>
      <c r="DY1553" s="7" t="str">
        <f t="shared" si="13227"/>
        <v/>
      </c>
      <c r="DZ1553" s="7" t="str">
        <f t="shared" si="13228"/>
        <v/>
      </c>
      <c r="EA1553" s="7" t="str">
        <f t="shared" si="13229"/>
        <v/>
      </c>
      <c r="EB1553" s="7" t="str">
        <f t="shared" si="13230"/>
        <v/>
      </c>
      <c r="EC1553" s="7" t="str">
        <f t="shared" si="13231"/>
        <v/>
      </c>
      <c r="ED1553" s="7" t="str">
        <f t="shared" si="13232"/>
        <v/>
      </c>
      <c r="EE1553" s="7" t="str">
        <f t="shared" si="13233"/>
        <v/>
      </c>
      <c r="EF1553" s="7" t="str">
        <f t="shared" si="13234"/>
        <v/>
      </c>
      <c r="EG1553" s="7" t="str">
        <f t="shared" si="13235"/>
        <v/>
      </c>
      <c r="EH1553" s="7" t="str">
        <f t="shared" si="13236"/>
        <v/>
      </c>
      <c r="EI1553" s="7" t="str">
        <f t="shared" si="13237"/>
        <v/>
      </c>
      <c r="EJ1553" s="7" t="str">
        <f t="shared" si="13238"/>
        <v/>
      </c>
      <c r="EK1553" s="7" t="str">
        <f t="shared" si="13239"/>
        <v/>
      </c>
      <c r="EL1553" s="7" t="str">
        <f t="shared" si="13240"/>
        <v/>
      </c>
      <c r="EM1553" s="7" t="str">
        <f t="shared" si="13241"/>
        <v/>
      </c>
      <c r="EN1553" s="7" t="str">
        <f t="shared" si="13242"/>
        <v/>
      </c>
      <c r="EO1553" s="7" t="str">
        <f t="shared" si="13243"/>
        <v/>
      </c>
      <c r="EP1553" s="7" t="str">
        <f t="shared" si="13244"/>
        <v/>
      </c>
      <c r="EQ1553" s="7" t="str">
        <f t="shared" si="13245"/>
        <v/>
      </c>
      <c r="ER1553" s="7" t="str">
        <f t="shared" si="13246"/>
        <v/>
      </c>
      <c r="ES1553" s="7" t="str">
        <f t="shared" si="13247"/>
        <v/>
      </c>
      <c r="ET1553" s="7" t="str">
        <f t="shared" si="13248"/>
        <v/>
      </c>
      <c r="EU1553" s="7" t="str">
        <f t="shared" si="13249"/>
        <v/>
      </c>
      <c r="EV1553" s="7" t="str">
        <f t="shared" si="13250"/>
        <v/>
      </c>
      <c r="EW1553" s="7" t="str">
        <f t="shared" si="13251"/>
        <v/>
      </c>
      <c r="EX1553" s="7" t="str">
        <f t="shared" si="13252"/>
        <v/>
      </c>
      <c r="EY1553" s="7" t="str">
        <f t="shared" si="13253"/>
        <v/>
      </c>
      <c r="EZ1553" s="7" t="str">
        <f t="shared" si="13254"/>
        <v/>
      </c>
      <c r="FA1553" s="7" t="str">
        <f t="shared" si="13255"/>
        <v/>
      </c>
      <c r="FB1553" s="7" t="str">
        <f t="shared" si="13256"/>
        <v/>
      </c>
      <c r="FC1553" s="7" t="str">
        <f t="shared" si="13257"/>
        <v/>
      </c>
      <c r="FD1553" s="7" t="str">
        <f t="shared" si="13258"/>
        <v/>
      </c>
      <c r="FE1553" s="7" t="str">
        <f t="shared" si="13259"/>
        <v/>
      </c>
      <c r="FF1553" s="7" t="str">
        <f t="shared" si="13260"/>
        <v/>
      </c>
      <c r="FG1553" s="7" t="str">
        <f t="shared" si="13261"/>
        <v/>
      </c>
      <c r="FH1553" s="7" t="str">
        <f t="shared" si="13262"/>
        <v/>
      </c>
      <c r="FI1553" s="7" t="str">
        <f t="shared" si="13263"/>
        <v/>
      </c>
      <c r="FJ1553" s="7" t="str">
        <f t="shared" si="13264"/>
        <v/>
      </c>
      <c r="FK1553" s="7" t="str">
        <f t="shared" si="13265"/>
        <v/>
      </c>
      <c r="FL1553" s="7" t="str">
        <f t="shared" si="13266"/>
        <v/>
      </c>
      <c r="FM1553" s="7" t="str">
        <f t="shared" si="13267"/>
        <v/>
      </c>
      <c r="FN1553" s="7" t="str">
        <f t="shared" si="13268"/>
        <v/>
      </c>
      <c r="FO1553" s="7" t="str">
        <f t="shared" si="13269"/>
        <v/>
      </c>
      <c r="FP1553" s="7" t="str">
        <f t="shared" si="13270"/>
        <v/>
      </c>
      <c r="FQ1553" s="7" t="str">
        <f t="shared" si="13271"/>
        <v/>
      </c>
      <c r="FR1553" s="7" t="str">
        <f t="shared" si="13272"/>
        <v/>
      </c>
      <c r="FS1553" s="7" t="str">
        <f t="shared" si="13273"/>
        <v/>
      </c>
      <c r="FT1553" s="7" t="str">
        <f t="shared" si="13274"/>
        <v/>
      </c>
      <c r="FU1553" s="7" t="str">
        <f t="shared" si="13275"/>
        <v/>
      </c>
      <c r="FV1553" s="7" t="str">
        <f t="shared" si="13276"/>
        <v/>
      </c>
      <c r="FW1553" s="7" t="str">
        <f t="shared" si="13277"/>
        <v/>
      </c>
      <c r="FX1553" s="7" t="str">
        <f t="shared" si="13278"/>
        <v/>
      </c>
      <c r="FY1553" s="7" t="str">
        <f t="shared" si="13279"/>
        <v/>
      </c>
      <c r="FZ1553" s="7" t="str">
        <f t="shared" si="13280"/>
        <v/>
      </c>
      <c r="GA1553" s="7" t="str">
        <f t="shared" si="13281"/>
        <v/>
      </c>
      <c r="GB1553" s="7" t="str">
        <f t="shared" si="13282"/>
        <v/>
      </c>
      <c r="GC1553" s="7" t="str">
        <f t="shared" si="13283"/>
        <v/>
      </c>
      <c r="GD1553" s="7" t="str">
        <f t="shared" si="13284"/>
        <v/>
      </c>
      <c r="GE1553" s="7" t="str">
        <f t="shared" si="13285"/>
        <v/>
      </c>
      <c r="GF1553" s="7" t="str">
        <f t="shared" si="13286"/>
        <v/>
      </c>
      <c r="GG1553" s="7" t="str">
        <f t="shared" si="13287"/>
        <v/>
      </c>
      <c r="GH1553" s="7" t="str">
        <f t="shared" si="13288"/>
        <v/>
      </c>
      <c r="GI1553" s="7" t="str">
        <f t="shared" si="13289"/>
        <v/>
      </c>
      <c r="GJ1553" s="7" t="str">
        <f t="shared" si="13290"/>
        <v/>
      </c>
      <c r="GK1553" s="7" t="str">
        <f t="shared" si="13291"/>
        <v/>
      </c>
      <c r="GL1553" s="7" t="str">
        <f t="shared" si="13292"/>
        <v/>
      </c>
      <c r="GM1553" s="7" t="str">
        <f t="shared" si="13293"/>
        <v/>
      </c>
      <c r="GN1553" s="7" t="str">
        <f t="shared" si="13294"/>
        <v/>
      </c>
      <c r="GO1553" s="7" t="str">
        <f t="shared" si="13295"/>
        <v/>
      </c>
      <c r="GP1553" s="7" t="str">
        <f t="shared" si="13296"/>
        <v/>
      </c>
      <c r="GQ1553" s="7" t="str">
        <f t="shared" si="13297"/>
        <v/>
      </c>
      <c r="GR1553" s="7" t="str">
        <f t="shared" si="13298"/>
        <v/>
      </c>
      <c r="GS1553" s="7" t="str">
        <f t="shared" si="13299"/>
        <v/>
      </c>
      <c r="GT1553" s="7" t="str">
        <f t="shared" si="13300"/>
        <v/>
      </c>
      <c r="GU1553" s="7" t="str">
        <f t="shared" si="13301"/>
        <v/>
      </c>
      <c r="GV1553" s="7" t="str">
        <f t="shared" si="13302"/>
        <v/>
      </c>
      <c r="GW1553" s="7" t="str">
        <f t="shared" si="13303"/>
        <v/>
      </c>
      <c r="GX1553" s="7" t="str">
        <f t="shared" si="13304"/>
        <v/>
      </c>
      <c r="GY1553" s="7" t="str">
        <f t="shared" si="13305"/>
        <v/>
      </c>
      <c r="GZ1553" s="7" t="str">
        <f t="shared" si="13306"/>
        <v/>
      </c>
      <c r="HA1553" s="7" t="str">
        <f t="shared" si="13307"/>
        <v/>
      </c>
      <c r="HB1553" s="7" t="str">
        <f t="shared" si="13308"/>
        <v/>
      </c>
      <c r="HC1553" s="7" t="str">
        <f t="shared" si="13309"/>
        <v/>
      </c>
      <c r="HD1553" s="7" t="str">
        <f t="shared" si="13310"/>
        <v/>
      </c>
      <c r="HE1553" s="7" t="str">
        <f t="shared" si="13311"/>
        <v/>
      </c>
      <c r="HF1553" s="7" t="str">
        <f t="shared" si="13312"/>
        <v/>
      </c>
      <c r="HG1553" s="7" t="str">
        <f t="shared" si="13313"/>
        <v/>
      </c>
      <c r="HH1553" s="7" t="str">
        <f t="shared" si="13314"/>
        <v/>
      </c>
      <c r="HI1553" s="7" t="str">
        <f t="shared" si="13315"/>
        <v/>
      </c>
      <c r="HJ1553" s="7" t="str">
        <f t="shared" si="13316"/>
        <v/>
      </c>
      <c r="HK1553" s="7" t="str">
        <f t="shared" si="13317"/>
        <v/>
      </c>
      <c r="HL1553" s="7" t="str">
        <f t="shared" si="13318"/>
        <v/>
      </c>
      <c r="HM1553" s="7" t="str">
        <f t="shared" si="13319"/>
        <v/>
      </c>
      <c r="HN1553" s="7" t="str">
        <f t="shared" si="13320"/>
        <v/>
      </c>
      <c r="HO1553" s="7" t="str">
        <f t="shared" si="13321"/>
        <v/>
      </c>
      <c r="HP1553" s="7" t="str">
        <f t="shared" si="13322"/>
        <v/>
      </c>
      <c r="HQ1553" s="7" t="str">
        <f t="shared" si="13323"/>
        <v/>
      </c>
      <c r="HR1553" s="7" t="str">
        <f t="shared" si="13324"/>
        <v/>
      </c>
      <c r="HS1553" s="7" t="str">
        <f t="shared" si="13325"/>
        <v/>
      </c>
      <c r="HT1553" s="7" t="str">
        <f t="shared" si="13326"/>
        <v/>
      </c>
      <c r="HU1553" s="7" t="str">
        <f t="shared" si="13327"/>
        <v/>
      </c>
      <c r="HV1553" s="7" t="str">
        <f t="shared" si="13328"/>
        <v/>
      </c>
      <c r="HW1553" s="7" t="str">
        <f t="shared" si="13329"/>
        <v/>
      </c>
      <c r="HX1553" s="7" t="str">
        <f t="shared" si="13330"/>
        <v/>
      </c>
      <c r="HY1553" s="7" t="str">
        <f t="shared" si="13331"/>
        <v/>
      </c>
      <c r="HZ1553" s="7" t="str">
        <f t="shared" si="13332"/>
        <v/>
      </c>
      <c r="IA1553" s="7" t="str">
        <f t="shared" si="13333"/>
        <v/>
      </c>
      <c r="IB1553" s="7" t="str">
        <f t="shared" si="13334"/>
        <v/>
      </c>
      <c r="IC1553" s="7" t="str">
        <f t="shared" si="13335"/>
        <v/>
      </c>
      <c r="ID1553" s="7" t="str">
        <f t="shared" si="13336"/>
        <v/>
      </c>
      <c r="IE1553" s="7" t="str">
        <f t="shared" si="13337"/>
        <v/>
      </c>
      <c r="IF1553" s="7" t="str">
        <f t="shared" si="13338"/>
        <v/>
      </c>
      <c r="IG1553" s="7" t="str">
        <f t="shared" si="13339"/>
        <v/>
      </c>
      <c r="IH1553" s="7" t="str">
        <f t="shared" si="13340"/>
        <v/>
      </c>
      <c r="II1553" s="7" t="str">
        <f t="shared" si="13341"/>
        <v/>
      </c>
      <c r="IJ1553" s="7" t="str">
        <f t="shared" si="13342"/>
        <v/>
      </c>
    </row>
    <row r="1554" spans="24:244" hidden="1" x14ac:dyDescent="0.3">
      <c r="X1554" s="51">
        <v>1554</v>
      </c>
      <c r="Y1554" s="8" t="s">
        <v>864</v>
      </c>
      <c r="Z1554" s="7">
        <v>1</v>
      </c>
      <c r="AA1554" s="7" t="str">
        <f t="shared" si="13162"/>
        <v/>
      </c>
      <c r="AB1554" s="7" t="str">
        <f t="shared" si="13163"/>
        <v/>
      </c>
      <c r="AC1554" s="7" t="str">
        <f t="shared" si="13164"/>
        <v/>
      </c>
      <c r="AD1554" s="7" t="str">
        <f t="shared" si="13165"/>
        <v/>
      </c>
      <c r="AE1554" s="7" t="str">
        <f t="shared" si="13166"/>
        <v/>
      </c>
      <c r="AF1554" s="7" t="str">
        <f ca="1">IFERROR(HLOOKUP(AF$1553,INDIRECT(INDIRECT("$Y"&amp;1553+AF$852+($Z1554-1))&amp;1548):INDIRECT(INDIRECT("$Y"&amp;1553+AF$852+($Z1554-1))&amp;1552),3,FALSE)&amp;LEFT(HLOOKUP(AF$1553,INDIRECT(INDIRECT("$Y"&amp;1553+AF$852+($Z1554-1))&amp;1548):INDIRECT(INDIRECT("$Y"&amp;1553+AF$852+($Z1554-1))&amp;1552),4,FALSE),3),"")</f>
        <v/>
      </c>
      <c r="AG1554" s="7" t="str">
        <f ca="1">IFERROR(HLOOKUP(AG$1553,INDIRECT(INDIRECT("$Y"&amp;1553+AG$852+($Z1554-1))&amp;1548):INDIRECT(INDIRECT("$Y"&amp;1553+AG$852+($Z1554-1))&amp;1552),3,FALSE)&amp;LEFT(HLOOKUP(AG$1553,INDIRECT(INDIRECT("$Y"&amp;1553+AG$852+($Z1554-1))&amp;1548):INDIRECT(INDIRECT("$Y"&amp;1553+AG$852+($Z1554-1))&amp;1552),4,FALSE),3),"")</f>
        <v/>
      </c>
      <c r="AH1554" s="7" t="str">
        <f ca="1">IFERROR(HLOOKUP(AH$1553,INDIRECT(INDIRECT("$Y"&amp;1553+AH$852+($Z1554-1))&amp;1548):INDIRECT(INDIRECT("$Y"&amp;1553+AH$852+($Z1554-1))&amp;1552),3,FALSE)&amp;LEFT(HLOOKUP(AH$1553,INDIRECT(INDIRECT("$Y"&amp;1553+AH$852+($Z1554-1))&amp;1548):INDIRECT(INDIRECT("$Y"&amp;1553+AH$852+($Z1554-1))&amp;1552),4,FALSE),3),"")</f>
        <v/>
      </c>
      <c r="AI1554" s="7" t="str">
        <f ca="1">IFERROR(HLOOKUP(AI$1553,INDIRECT(INDIRECT("$Y"&amp;1553+AI$852+($Z1554-1))&amp;1548):INDIRECT(INDIRECT("$Y"&amp;1553+AI$852+($Z1554-1))&amp;1552),3,FALSE)&amp;LEFT(HLOOKUP(AI$1553,INDIRECT(INDIRECT("$Y"&amp;1553+AI$852+($Z1554-1))&amp;1548):INDIRECT(INDIRECT("$Y"&amp;1553+AI$852+($Z1554-1))&amp;1552),4,FALSE),3),"")</f>
        <v/>
      </c>
      <c r="AJ1554" s="7" t="str">
        <f ca="1">IFERROR(HLOOKUP(AJ$1553,INDIRECT(INDIRECT("$Y"&amp;1553+AJ$852+($Z1554-1))&amp;1548):INDIRECT(INDIRECT("$Y"&amp;1553+AJ$852+($Z1554-1))&amp;1552),3,FALSE)&amp;LEFT(HLOOKUP(AJ$1553,INDIRECT(INDIRECT("$Y"&amp;1553+AJ$852+($Z1554-1))&amp;1548):INDIRECT(INDIRECT("$Y"&amp;1553+AJ$852+($Z1554-1))&amp;1552),4,FALSE),3),"")</f>
        <v/>
      </c>
      <c r="AK1554" s="7" t="str">
        <f ca="1">IFERROR(HLOOKUP(AK$1553,INDIRECT(INDIRECT("$Y"&amp;1553+AK$852+($Z1554-1))&amp;1548):INDIRECT(INDIRECT("$Y"&amp;1553+AK$852+($Z1554-1))&amp;1552),3,FALSE)&amp;LEFT(HLOOKUP(AK$1553,INDIRECT(INDIRECT("$Y"&amp;1553+AK$852+($Z1554-1))&amp;1548):INDIRECT(INDIRECT("$Y"&amp;1553+AK$852+($Z1554-1))&amp;1552),4,FALSE),3),"")</f>
        <v/>
      </c>
      <c r="AL1554" s="7" t="str">
        <f ca="1">IFERROR(HLOOKUP(AL$1553,INDIRECT(INDIRECT("$Y"&amp;1553+AL$852+($Z1554-1))&amp;1548):INDIRECT(INDIRECT("$Y"&amp;1553+AL$852+($Z1554-1))&amp;1552),3,FALSE)&amp;LEFT(HLOOKUP(AL$1553,INDIRECT(INDIRECT("$Y"&amp;1553+AL$852+($Z1554-1))&amp;1548):INDIRECT(INDIRECT("$Y"&amp;1553+AL$852+($Z1554-1))&amp;1552),4,FALSE),3),"")</f>
        <v/>
      </c>
      <c r="AM1554" s="7" t="str">
        <f ca="1">IFERROR(HLOOKUP(AM$1553,INDIRECT(INDIRECT("$Y"&amp;1553+AM$852+($Z1554-1))&amp;1548):INDIRECT(INDIRECT("$Y"&amp;1553+AM$852+($Z1554-1))&amp;1552),3,FALSE)&amp;LEFT(HLOOKUP(AM$1553,INDIRECT(INDIRECT("$Y"&amp;1553+AM$852+($Z1554-1))&amp;1548):INDIRECT(INDIRECT("$Y"&amp;1553+AM$852+($Z1554-1))&amp;1552),4,FALSE),3),"")</f>
        <v/>
      </c>
      <c r="AN1554" s="7" t="str">
        <f ca="1">IFERROR(HLOOKUP(AN$1553,INDIRECT(INDIRECT("$Y"&amp;1553+AN$852+($Z1554-1))&amp;1548):INDIRECT(INDIRECT("$Y"&amp;1553+AN$852+($Z1554-1))&amp;1552),3,FALSE)&amp;LEFT(HLOOKUP(AN$1553,INDIRECT(INDIRECT("$Y"&amp;1553+AN$852+($Z1554-1))&amp;1548):INDIRECT(INDIRECT("$Y"&amp;1553+AN$852+($Z1554-1))&amp;1552),4,FALSE),3),"")</f>
        <v/>
      </c>
      <c r="AO1554" s="7" t="str">
        <f ca="1">IFERROR(HLOOKUP(AO$1553,INDIRECT(INDIRECT("$Y"&amp;1553+AO$852+($Z1554-1))&amp;1548):INDIRECT(INDIRECT("$Y"&amp;1553+AO$852+($Z1554-1))&amp;1552),3,FALSE)&amp;LEFT(HLOOKUP(AO$1553,INDIRECT(INDIRECT("$Y"&amp;1553+AO$852+($Z1554-1))&amp;1548):INDIRECT(INDIRECT("$Y"&amp;1553+AO$852+($Z1554-1))&amp;1552),4,FALSE),3),"")</f>
        <v/>
      </c>
      <c r="AP1554" s="7" t="str">
        <f ca="1">IFERROR(HLOOKUP(AP$1553,INDIRECT(INDIRECT("$Y"&amp;1553+AP$852+($Z1554-1))&amp;1548):INDIRECT(INDIRECT("$Y"&amp;1553+AP$852+($Z1554-1))&amp;1552),3,FALSE)&amp;LEFT(HLOOKUP(AP$1553,INDIRECT(INDIRECT("$Y"&amp;1553+AP$852+($Z1554-1))&amp;1548):INDIRECT(INDIRECT("$Y"&amp;1553+AP$852+($Z1554-1))&amp;1552),4,FALSE),3),"")</f>
        <v/>
      </c>
      <c r="AQ1554" s="7" t="str">
        <f ca="1">IFERROR(HLOOKUP(AQ$1553,INDIRECT(INDIRECT("$Y"&amp;1553+AQ$852+($Z1554-1))&amp;1548):INDIRECT(INDIRECT("$Y"&amp;1553+AQ$852+($Z1554-1))&amp;1552),3,FALSE)&amp;LEFT(HLOOKUP(AQ$1553,INDIRECT(INDIRECT("$Y"&amp;1553+AQ$852+($Z1554-1))&amp;1548):INDIRECT(INDIRECT("$Y"&amp;1553+AQ$852+($Z1554-1))&amp;1552),4,FALSE),3),"")</f>
        <v/>
      </c>
      <c r="AR1554" s="7" t="str">
        <f ca="1">IFERROR(HLOOKUP(AR$1553,INDIRECT(INDIRECT("$Y"&amp;1553+AR$852+($Z1554-1))&amp;1548):INDIRECT(INDIRECT("$Y"&amp;1553+AR$852+($Z1554-1))&amp;1552),3,FALSE)&amp;LEFT(HLOOKUP(AR$1553,INDIRECT(INDIRECT("$Y"&amp;1553+AR$852+($Z1554-1))&amp;1548):INDIRECT(INDIRECT("$Y"&amp;1553+AR$852+($Z1554-1))&amp;1552),4,FALSE),3),"")</f>
        <v/>
      </c>
      <c r="AS1554" s="7" t="str">
        <f ca="1">IFERROR(HLOOKUP(AS$1553,INDIRECT(INDIRECT("$Y"&amp;1553+AS$852+($Z1554-1))&amp;1548):INDIRECT(INDIRECT("$Y"&amp;1553+AS$852+($Z1554-1))&amp;1552),3,FALSE)&amp;LEFT(HLOOKUP(AS$1553,INDIRECT(INDIRECT("$Y"&amp;1553+AS$852+($Z1554-1))&amp;1548):INDIRECT(INDIRECT("$Y"&amp;1553+AS$852+($Z1554-1))&amp;1552),4,FALSE),3),"")</f>
        <v/>
      </c>
      <c r="AT1554" s="7" t="str">
        <f ca="1">IFERROR(HLOOKUP(AT$1553,INDIRECT(INDIRECT("$Y"&amp;1553+AT$852+($Z1554-1))&amp;1548):INDIRECT(INDIRECT("$Y"&amp;1553+AT$852+($Z1554-1))&amp;1552),3,FALSE)&amp;LEFT(HLOOKUP(AT$1553,INDIRECT(INDIRECT("$Y"&amp;1553+AT$852+($Z1554-1))&amp;1548):INDIRECT(INDIRECT("$Y"&amp;1553+AT$852+($Z1554-1))&amp;1552),4,FALSE),3),"")</f>
        <v/>
      </c>
      <c r="AU1554" s="7" t="str">
        <f ca="1">IFERROR(HLOOKUP(AU$1553,INDIRECT(INDIRECT("$Y"&amp;1553+AU$852+($Z1554-1))&amp;1548):INDIRECT(INDIRECT("$Y"&amp;1553+AU$852+($Z1554-1))&amp;1552),3,FALSE)&amp;LEFT(HLOOKUP(AU$1553,INDIRECT(INDIRECT("$Y"&amp;1553+AU$852+($Z1554-1))&amp;1548):INDIRECT(INDIRECT("$Y"&amp;1553+AU$852+($Z1554-1))&amp;1552),4,FALSE),3),"")</f>
        <v/>
      </c>
      <c r="AV1554" s="7" t="str">
        <f ca="1">IFERROR(HLOOKUP(AV$1553,INDIRECT(INDIRECT("$Y"&amp;1553+AV$852+($Z1554-1))&amp;1548):INDIRECT(INDIRECT("$Y"&amp;1553+AV$852+($Z1554-1))&amp;1552),3,FALSE)&amp;LEFT(HLOOKUP(AV$1553,INDIRECT(INDIRECT("$Y"&amp;1553+AV$852+($Z1554-1))&amp;1548):INDIRECT(INDIRECT("$Y"&amp;1553+AV$852+($Z1554-1))&amp;1552),4,FALSE),3),"")</f>
        <v/>
      </c>
      <c r="AW1554" s="7" t="str">
        <f ca="1">IFERROR(HLOOKUP(AW$1553,INDIRECT(INDIRECT("$Y"&amp;1553+AW$852+($Z1554-1))&amp;1548):INDIRECT(INDIRECT("$Y"&amp;1553+AW$852+($Z1554-1))&amp;1552),3,FALSE)&amp;LEFT(HLOOKUP(AW$1553,INDIRECT(INDIRECT("$Y"&amp;1553+AW$852+($Z1554-1))&amp;1548):INDIRECT(INDIRECT("$Y"&amp;1553+AW$852+($Z1554-1))&amp;1552),4,FALSE),3),"")</f>
        <v/>
      </c>
      <c r="AX1554" s="7" t="str">
        <f ca="1">IFERROR(HLOOKUP(AX$1553,INDIRECT(INDIRECT("$Y"&amp;1553+AX$852+($Z1554-1))&amp;1548):INDIRECT(INDIRECT("$Y"&amp;1553+AX$852+($Z1554-1))&amp;1552),3,FALSE)&amp;LEFT(HLOOKUP(AX$1553,INDIRECT(INDIRECT("$Y"&amp;1553+AX$852+($Z1554-1))&amp;1548):INDIRECT(INDIRECT("$Y"&amp;1553+AX$852+($Z1554-1))&amp;1552),4,FALSE),3),"")</f>
        <v/>
      </c>
      <c r="AY1554" s="53" t="str">
        <f>IF(AY1552="","",COUNTIF($AY1552:$BP1552,AY1552))</f>
        <v/>
      </c>
      <c r="AZ1554" s="53" t="str">
        <f t="shared" ref="AZ1554:BP1554" si="13344">IF(AZ1552="","",COUNTIF($AY1552:$BP1552,AZ1552))</f>
        <v/>
      </c>
      <c r="BA1554" s="53" t="str">
        <f t="shared" si="13344"/>
        <v/>
      </c>
      <c r="BB1554" s="53" t="str">
        <f t="shared" si="13344"/>
        <v/>
      </c>
      <c r="BC1554" s="53" t="str">
        <f t="shared" si="13344"/>
        <v/>
      </c>
      <c r="BD1554" s="53" t="str">
        <f t="shared" si="13344"/>
        <v/>
      </c>
      <c r="BE1554" s="53" t="str">
        <f t="shared" si="13344"/>
        <v/>
      </c>
      <c r="BF1554" s="53" t="str">
        <f t="shared" si="13344"/>
        <v/>
      </c>
      <c r="BG1554" s="53" t="str">
        <f t="shared" si="13344"/>
        <v/>
      </c>
      <c r="BH1554" s="53" t="str">
        <f t="shared" si="13344"/>
        <v/>
      </c>
      <c r="BI1554" s="53" t="str">
        <f t="shared" si="13344"/>
        <v/>
      </c>
      <c r="BJ1554" s="53" t="str">
        <f t="shared" si="13344"/>
        <v/>
      </c>
      <c r="BK1554" s="53" t="str">
        <f t="shared" si="13344"/>
        <v/>
      </c>
      <c r="BL1554" s="53" t="str">
        <f t="shared" si="13344"/>
        <v/>
      </c>
      <c r="BM1554" s="53" t="str">
        <f t="shared" si="13344"/>
        <v/>
      </c>
      <c r="BN1554" s="53" t="str">
        <f t="shared" si="13344"/>
        <v/>
      </c>
      <c r="BO1554" s="53" t="str">
        <f t="shared" si="13344"/>
        <v/>
      </c>
      <c r="BP1554" s="53" t="str">
        <f t="shared" si="13344"/>
        <v/>
      </c>
      <c r="BQ1554" s="53" t="str">
        <f>IF(BQ1552="","",IF(COUNTIF($BP1553:BQ1553,BQ1552)&gt;COUNTIF($BP1553:BR1553,BQ1552),COUNTIF($BP1553:BQ1553,BQ1552),""))</f>
        <v/>
      </c>
      <c r="BS1554" s="7" t="str">
        <f t="shared" si="13169"/>
        <v/>
      </c>
      <c r="BT1554" s="7" t="str">
        <f t="shared" si="13170"/>
        <v/>
      </c>
      <c r="BU1554" s="7" t="str">
        <f t="shared" si="13171"/>
        <v/>
      </c>
      <c r="BV1554" s="7" t="str">
        <f t="shared" si="13172"/>
        <v/>
      </c>
      <c r="BW1554" s="7" t="str">
        <f t="shared" si="13173"/>
        <v/>
      </c>
      <c r="BX1554" s="7" t="str">
        <f t="shared" si="13174"/>
        <v/>
      </c>
      <c r="BY1554" s="7" t="str">
        <f t="shared" si="13175"/>
        <v/>
      </c>
      <c r="BZ1554" s="7" t="str">
        <f t="shared" si="13176"/>
        <v/>
      </c>
      <c r="CA1554" s="7" t="str">
        <f t="shared" si="13177"/>
        <v/>
      </c>
      <c r="CB1554" s="7" t="str">
        <f t="shared" si="13178"/>
        <v/>
      </c>
      <c r="CC1554" s="7" t="str">
        <f t="shared" si="13179"/>
        <v/>
      </c>
      <c r="CD1554" s="7" t="str">
        <f t="shared" si="13180"/>
        <v/>
      </c>
      <c r="CE1554" s="7" t="str">
        <f t="shared" si="13181"/>
        <v/>
      </c>
      <c r="CF1554" s="7" t="str">
        <f t="shared" si="13182"/>
        <v/>
      </c>
      <c r="CG1554" s="7" t="str">
        <f t="shared" si="13183"/>
        <v/>
      </c>
      <c r="CH1554" s="7" t="str">
        <f t="shared" si="13184"/>
        <v/>
      </c>
      <c r="CI1554" s="7" t="str">
        <f t="shared" si="13185"/>
        <v/>
      </c>
      <c r="CJ1554" s="7" t="str">
        <f t="shared" si="13186"/>
        <v/>
      </c>
      <c r="CK1554" s="7" t="str">
        <f t="shared" si="13187"/>
        <v/>
      </c>
      <c r="CL1554" s="7" t="str">
        <f t="shared" si="13188"/>
        <v/>
      </c>
      <c r="CM1554" s="7" t="str">
        <f t="shared" si="13189"/>
        <v/>
      </c>
      <c r="CN1554" s="7" t="str">
        <f t="shared" si="13190"/>
        <v/>
      </c>
      <c r="CO1554" s="7" t="str">
        <f t="shared" si="13191"/>
        <v/>
      </c>
      <c r="CP1554" s="7" t="str">
        <f t="shared" si="13192"/>
        <v/>
      </c>
      <c r="CQ1554" s="7" t="str">
        <f t="shared" si="13193"/>
        <v/>
      </c>
      <c r="CR1554" s="7" t="str">
        <f t="shared" si="13194"/>
        <v/>
      </c>
      <c r="CS1554" s="7" t="str">
        <f t="shared" si="13195"/>
        <v/>
      </c>
      <c r="CT1554" s="7" t="str">
        <f t="shared" si="13196"/>
        <v/>
      </c>
      <c r="CU1554" s="7" t="str">
        <f t="shared" si="13197"/>
        <v/>
      </c>
      <c r="CV1554" s="7" t="str">
        <f t="shared" si="13198"/>
        <v/>
      </c>
      <c r="CW1554" s="7" t="str">
        <f t="shared" si="13199"/>
        <v/>
      </c>
      <c r="CX1554" s="7" t="str">
        <f t="shared" si="13200"/>
        <v/>
      </c>
      <c r="CY1554" s="7" t="str">
        <f t="shared" si="13201"/>
        <v/>
      </c>
      <c r="CZ1554" s="7" t="str">
        <f t="shared" si="13202"/>
        <v/>
      </c>
      <c r="DA1554" s="7" t="str">
        <f t="shared" si="13203"/>
        <v/>
      </c>
      <c r="DB1554" s="7" t="str">
        <f t="shared" si="13204"/>
        <v/>
      </c>
      <c r="DC1554" s="7" t="str">
        <f t="shared" si="13205"/>
        <v/>
      </c>
      <c r="DD1554" s="7" t="str">
        <f t="shared" si="13206"/>
        <v/>
      </c>
      <c r="DE1554" s="7" t="str">
        <f t="shared" si="13207"/>
        <v/>
      </c>
      <c r="DF1554" s="7" t="str">
        <f t="shared" si="13208"/>
        <v/>
      </c>
      <c r="DG1554" s="7" t="str">
        <f t="shared" si="13209"/>
        <v/>
      </c>
      <c r="DH1554" s="7" t="str">
        <f t="shared" si="13210"/>
        <v/>
      </c>
      <c r="DI1554" s="7" t="str">
        <f t="shared" si="13211"/>
        <v/>
      </c>
      <c r="DJ1554" s="7" t="str">
        <f t="shared" si="13212"/>
        <v/>
      </c>
      <c r="DK1554" s="7" t="str">
        <f t="shared" si="13213"/>
        <v/>
      </c>
      <c r="DL1554" s="7" t="str">
        <f t="shared" si="13214"/>
        <v/>
      </c>
      <c r="DM1554" s="7" t="str">
        <f t="shared" si="13215"/>
        <v/>
      </c>
      <c r="DN1554" s="7" t="str">
        <f t="shared" si="13216"/>
        <v/>
      </c>
      <c r="DO1554" s="7" t="str">
        <f t="shared" si="13217"/>
        <v/>
      </c>
      <c r="DP1554" s="7" t="str">
        <f t="shared" si="13218"/>
        <v/>
      </c>
      <c r="DQ1554" s="7" t="str">
        <f t="shared" si="13219"/>
        <v/>
      </c>
      <c r="DR1554" s="7" t="str">
        <f t="shared" si="13220"/>
        <v/>
      </c>
      <c r="DS1554" s="7" t="str">
        <f t="shared" si="13221"/>
        <v/>
      </c>
      <c r="DT1554" s="7" t="str">
        <f t="shared" si="13222"/>
        <v/>
      </c>
      <c r="DU1554" s="7" t="str">
        <f t="shared" si="13223"/>
        <v/>
      </c>
      <c r="DV1554" s="7" t="str">
        <f t="shared" si="13224"/>
        <v/>
      </c>
      <c r="DW1554" s="7" t="str">
        <f t="shared" si="13225"/>
        <v/>
      </c>
      <c r="DX1554" s="7" t="str">
        <f t="shared" si="13226"/>
        <v/>
      </c>
      <c r="DY1554" s="7" t="str">
        <f t="shared" si="13227"/>
        <v/>
      </c>
      <c r="DZ1554" s="7" t="str">
        <f t="shared" si="13228"/>
        <v/>
      </c>
      <c r="EA1554" s="7" t="str">
        <f t="shared" si="13229"/>
        <v/>
      </c>
      <c r="EB1554" s="7" t="str">
        <f t="shared" si="13230"/>
        <v/>
      </c>
      <c r="EC1554" s="7" t="str">
        <f t="shared" si="13231"/>
        <v/>
      </c>
      <c r="ED1554" s="7" t="str">
        <f t="shared" si="13232"/>
        <v/>
      </c>
      <c r="EE1554" s="7" t="str">
        <f t="shared" si="13233"/>
        <v/>
      </c>
      <c r="EF1554" s="7" t="str">
        <f t="shared" si="13234"/>
        <v/>
      </c>
      <c r="EG1554" s="7" t="str">
        <f t="shared" si="13235"/>
        <v/>
      </c>
      <c r="EH1554" s="7" t="str">
        <f t="shared" si="13236"/>
        <v/>
      </c>
      <c r="EI1554" s="7" t="str">
        <f t="shared" si="13237"/>
        <v/>
      </c>
      <c r="EJ1554" s="7" t="str">
        <f t="shared" si="13238"/>
        <v/>
      </c>
      <c r="EK1554" s="7" t="str">
        <f t="shared" si="13239"/>
        <v/>
      </c>
      <c r="EL1554" s="7" t="str">
        <f t="shared" si="13240"/>
        <v/>
      </c>
      <c r="EM1554" s="7" t="str">
        <f t="shared" si="13241"/>
        <v/>
      </c>
      <c r="EN1554" s="7" t="str">
        <f t="shared" si="13242"/>
        <v/>
      </c>
      <c r="EO1554" s="7" t="str">
        <f t="shared" si="13243"/>
        <v/>
      </c>
      <c r="EP1554" s="7" t="str">
        <f t="shared" si="13244"/>
        <v/>
      </c>
      <c r="EQ1554" s="7" t="str">
        <f t="shared" si="13245"/>
        <v/>
      </c>
      <c r="ER1554" s="7" t="str">
        <f t="shared" si="13246"/>
        <v/>
      </c>
      <c r="ES1554" s="7" t="str">
        <f t="shared" si="13247"/>
        <v/>
      </c>
      <c r="ET1554" s="7" t="str">
        <f t="shared" si="13248"/>
        <v/>
      </c>
      <c r="EU1554" s="7" t="str">
        <f t="shared" si="13249"/>
        <v/>
      </c>
      <c r="EV1554" s="7" t="str">
        <f t="shared" si="13250"/>
        <v/>
      </c>
      <c r="EW1554" s="7" t="str">
        <f t="shared" si="13251"/>
        <v/>
      </c>
      <c r="EX1554" s="7" t="str">
        <f t="shared" si="13252"/>
        <v/>
      </c>
      <c r="EY1554" s="7" t="str">
        <f t="shared" si="13253"/>
        <v/>
      </c>
      <c r="EZ1554" s="7" t="str">
        <f t="shared" si="13254"/>
        <v/>
      </c>
      <c r="FA1554" s="7" t="str">
        <f t="shared" si="13255"/>
        <v/>
      </c>
      <c r="FB1554" s="7" t="str">
        <f t="shared" si="13256"/>
        <v/>
      </c>
      <c r="FC1554" s="7" t="str">
        <f t="shared" si="13257"/>
        <v/>
      </c>
      <c r="FD1554" s="7" t="str">
        <f t="shared" si="13258"/>
        <v/>
      </c>
      <c r="FE1554" s="7" t="str">
        <f t="shared" si="13259"/>
        <v/>
      </c>
      <c r="FF1554" s="7" t="str">
        <f t="shared" si="13260"/>
        <v/>
      </c>
      <c r="FG1554" s="7" t="str">
        <f t="shared" si="13261"/>
        <v/>
      </c>
      <c r="FH1554" s="7" t="str">
        <f t="shared" si="13262"/>
        <v/>
      </c>
      <c r="FI1554" s="7" t="str">
        <f t="shared" si="13263"/>
        <v/>
      </c>
      <c r="FJ1554" s="7" t="str">
        <f t="shared" si="13264"/>
        <v/>
      </c>
      <c r="FK1554" s="7" t="str">
        <f t="shared" si="13265"/>
        <v/>
      </c>
      <c r="FL1554" s="7" t="str">
        <f t="shared" si="13266"/>
        <v/>
      </c>
      <c r="FM1554" s="7" t="str">
        <f t="shared" si="13267"/>
        <v/>
      </c>
      <c r="FN1554" s="7" t="str">
        <f t="shared" si="13268"/>
        <v/>
      </c>
      <c r="FO1554" s="7" t="str">
        <f t="shared" si="13269"/>
        <v/>
      </c>
      <c r="FP1554" s="7" t="str">
        <f t="shared" si="13270"/>
        <v/>
      </c>
      <c r="FQ1554" s="7" t="str">
        <f t="shared" si="13271"/>
        <v/>
      </c>
      <c r="FR1554" s="7" t="str">
        <f t="shared" si="13272"/>
        <v/>
      </c>
      <c r="FS1554" s="7" t="str">
        <f t="shared" si="13273"/>
        <v/>
      </c>
      <c r="FT1554" s="7" t="str">
        <f t="shared" si="13274"/>
        <v/>
      </c>
      <c r="FU1554" s="7" t="str">
        <f t="shared" si="13275"/>
        <v/>
      </c>
      <c r="FV1554" s="7" t="str">
        <f t="shared" si="13276"/>
        <v/>
      </c>
      <c r="FW1554" s="7" t="str">
        <f t="shared" si="13277"/>
        <v/>
      </c>
      <c r="FX1554" s="7" t="str">
        <f t="shared" si="13278"/>
        <v/>
      </c>
      <c r="FY1554" s="7" t="str">
        <f t="shared" si="13279"/>
        <v/>
      </c>
      <c r="FZ1554" s="7" t="str">
        <f t="shared" si="13280"/>
        <v/>
      </c>
      <c r="GA1554" s="7" t="str">
        <f t="shared" si="13281"/>
        <v/>
      </c>
      <c r="GB1554" s="7" t="str">
        <f t="shared" si="13282"/>
        <v/>
      </c>
      <c r="GC1554" s="7" t="str">
        <f t="shared" si="13283"/>
        <v/>
      </c>
      <c r="GD1554" s="7" t="str">
        <f t="shared" si="13284"/>
        <v/>
      </c>
      <c r="GE1554" s="7" t="str">
        <f t="shared" si="13285"/>
        <v/>
      </c>
      <c r="GF1554" s="7" t="str">
        <f t="shared" si="13286"/>
        <v/>
      </c>
      <c r="GG1554" s="7" t="str">
        <f t="shared" si="13287"/>
        <v/>
      </c>
      <c r="GH1554" s="7" t="str">
        <f t="shared" si="13288"/>
        <v/>
      </c>
      <c r="GI1554" s="7" t="str">
        <f t="shared" si="13289"/>
        <v/>
      </c>
      <c r="GJ1554" s="7" t="str">
        <f t="shared" si="13290"/>
        <v/>
      </c>
      <c r="GK1554" s="7" t="str">
        <f t="shared" si="13291"/>
        <v/>
      </c>
      <c r="GL1554" s="7" t="str">
        <f t="shared" si="13292"/>
        <v/>
      </c>
      <c r="GM1554" s="7" t="str">
        <f t="shared" si="13293"/>
        <v/>
      </c>
      <c r="GN1554" s="7" t="str">
        <f t="shared" si="13294"/>
        <v/>
      </c>
      <c r="GO1554" s="7" t="str">
        <f t="shared" si="13295"/>
        <v/>
      </c>
      <c r="GP1554" s="7" t="str">
        <f t="shared" si="13296"/>
        <v/>
      </c>
      <c r="GQ1554" s="7" t="str">
        <f t="shared" si="13297"/>
        <v/>
      </c>
      <c r="GR1554" s="7" t="str">
        <f t="shared" si="13298"/>
        <v/>
      </c>
      <c r="GS1554" s="7" t="str">
        <f t="shared" si="13299"/>
        <v/>
      </c>
      <c r="GT1554" s="7" t="str">
        <f t="shared" si="13300"/>
        <v/>
      </c>
      <c r="GU1554" s="7" t="str">
        <f t="shared" si="13301"/>
        <v/>
      </c>
      <c r="GV1554" s="7" t="str">
        <f t="shared" si="13302"/>
        <v/>
      </c>
      <c r="GW1554" s="7" t="str">
        <f t="shared" si="13303"/>
        <v/>
      </c>
      <c r="GX1554" s="7" t="str">
        <f t="shared" si="13304"/>
        <v/>
      </c>
      <c r="GY1554" s="7" t="str">
        <f t="shared" si="13305"/>
        <v/>
      </c>
      <c r="GZ1554" s="7" t="str">
        <f t="shared" si="13306"/>
        <v/>
      </c>
      <c r="HA1554" s="7" t="str">
        <f t="shared" si="13307"/>
        <v/>
      </c>
      <c r="HB1554" s="7" t="str">
        <f t="shared" si="13308"/>
        <v/>
      </c>
      <c r="HC1554" s="7" t="str">
        <f t="shared" si="13309"/>
        <v/>
      </c>
      <c r="HD1554" s="7" t="str">
        <f t="shared" si="13310"/>
        <v/>
      </c>
      <c r="HE1554" s="7" t="str">
        <f t="shared" si="13311"/>
        <v/>
      </c>
      <c r="HF1554" s="7" t="str">
        <f t="shared" si="13312"/>
        <v/>
      </c>
      <c r="HG1554" s="7" t="str">
        <f t="shared" si="13313"/>
        <v/>
      </c>
      <c r="HH1554" s="7" t="str">
        <f t="shared" si="13314"/>
        <v/>
      </c>
      <c r="HI1554" s="7" t="str">
        <f t="shared" si="13315"/>
        <v/>
      </c>
      <c r="HJ1554" s="7" t="str">
        <f t="shared" si="13316"/>
        <v/>
      </c>
      <c r="HK1554" s="7" t="str">
        <f t="shared" si="13317"/>
        <v/>
      </c>
      <c r="HL1554" s="7" t="str">
        <f t="shared" si="13318"/>
        <v/>
      </c>
      <c r="HM1554" s="7" t="str">
        <f t="shared" si="13319"/>
        <v/>
      </c>
      <c r="HN1554" s="7" t="str">
        <f t="shared" si="13320"/>
        <v/>
      </c>
      <c r="HO1554" s="7" t="str">
        <f t="shared" si="13321"/>
        <v/>
      </c>
      <c r="HP1554" s="7" t="str">
        <f t="shared" si="13322"/>
        <v/>
      </c>
      <c r="HQ1554" s="7" t="str">
        <f t="shared" si="13323"/>
        <v/>
      </c>
      <c r="HR1554" s="7" t="str">
        <f t="shared" si="13324"/>
        <v/>
      </c>
      <c r="HS1554" s="7" t="str">
        <f t="shared" si="13325"/>
        <v/>
      </c>
      <c r="HT1554" s="7" t="str">
        <f t="shared" si="13326"/>
        <v/>
      </c>
      <c r="HU1554" s="7" t="str">
        <f t="shared" si="13327"/>
        <v/>
      </c>
      <c r="HV1554" s="7" t="str">
        <f t="shared" si="13328"/>
        <v/>
      </c>
      <c r="HW1554" s="7" t="str">
        <f t="shared" si="13329"/>
        <v/>
      </c>
      <c r="HX1554" s="7" t="str">
        <f t="shared" si="13330"/>
        <v/>
      </c>
      <c r="HY1554" s="7" t="str">
        <f t="shared" si="13331"/>
        <v/>
      </c>
      <c r="HZ1554" s="7" t="str">
        <f t="shared" si="13332"/>
        <v/>
      </c>
      <c r="IA1554" s="7" t="str">
        <f t="shared" si="13333"/>
        <v/>
      </c>
      <c r="IB1554" s="7" t="str">
        <f t="shared" si="13334"/>
        <v/>
      </c>
      <c r="IC1554" s="7" t="str">
        <f t="shared" si="13335"/>
        <v/>
      </c>
      <c r="ID1554" s="7" t="str">
        <f t="shared" si="13336"/>
        <v/>
      </c>
      <c r="IE1554" s="7" t="str">
        <f t="shared" si="13337"/>
        <v/>
      </c>
      <c r="IF1554" s="7" t="str">
        <f t="shared" si="13338"/>
        <v/>
      </c>
      <c r="IG1554" s="7" t="str">
        <f t="shared" si="13339"/>
        <v/>
      </c>
      <c r="IH1554" s="7" t="str">
        <f t="shared" si="13340"/>
        <v/>
      </c>
      <c r="II1554" s="7" t="str">
        <f t="shared" si="13341"/>
        <v/>
      </c>
      <c r="IJ1554" s="7" t="str">
        <f t="shared" si="13342"/>
        <v/>
      </c>
    </row>
    <row r="1555" spans="24:244" hidden="1" x14ac:dyDescent="0.3">
      <c r="X1555" s="51">
        <v>1555</v>
      </c>
      <c r="Y1555" s="8" t="s">
        <v>865</v>
      </c>
      <c r="Z1555" s="7">
        <v>2</v>
      </c>
      <c r="AA1555" s="7" t="str">
        <f>IF(Z577="","",Z577)</f>
        <v/>
      </c>
      <c r="AB1555" s="7">
        <f>IF(AA577="","",AA577)</f>
        <v>0</v>
      </c>
      <c r="AC1555" s="7" t="str">
        <f>IF(AB577="","",AB577)</f>
        <v/>
      </c>
      <c r="AD1555" s="7" t="str">
        <f>IF(AC577="","",AC577)</f>
        <v/>
      </c>
      <c r="AE1555" s="7">
        <f>IF(AD577="","",AD577)</f>
        <v>1.5</v>
      </c>
      <c r="AF1555" s="7" t="str">
        <f ca="1">IFERROR(HLOOKUP(AF$1553,INDIRECT(INDIRECT("$Y"&amp;1553+AF$852+($Z1555-1))&amp;1548):INDIRECT(INDIRECT("$Y"&amp;1553+AF$852+($Z1555-1))&amp;1552),3,FALSE)&amp;LEFT(HLOOKUP(AF$1553,INDIRECT(INDIRECT("$Y"&amp;1553+AF$852+($Z1555-1))&amp;1548):INDIRECT(INDIRECT("$Y"&amp;1553+AF$852+($Z1555-1))&amp;1552),4,FALSE),3),"")</f>
        <v/>
      </c>
      <c r="AG1555" s="7" t="str">
        <f ca="1">IFERROR(HLOOKUP(AG$1553,INDIRECT(INDIRECT("$Y"&amp;1553+AG$852+($Z1555-1))&amp;1548):INDIRECT(INDIRECT("$Y"&amp;1553+AG$852+($Z1555-1))&amp;1552),3,FALSE)&amp;LEFT(HLOOKUP(AG$1553,INDIRECT(INDIRECT("$Y"&amp;1553+AG$852+($Z1555-1))&amp;1548):INDIRECT(INDIRECT("$Y"&amp;1553+AG$852+($Z1555-1))&amp;1552),4,FALSE),3),"")</f>
        <v/>
      </c>
      <c r="AH1555" s="7" t="str">
        <f ca="1">IFERROR(HLOOKUP(AH$1553,INDIRECT(INDIRECT("$Y"&amp;1553+AH$852+($Z1555-1))&amp;1548):INDIRECT(INDIRECT("$Y"&amp;1553+AH$852+($Z1555-1))&amp;1552),3,FALSE)&amp;LEFT(HLOOKUP(AH$1553,INDIRECT(INDIRECT("$Y"&amp;1553+AH$852+($Z1555-1))&amp;1548):INDIRECT(INDIRECT("$Y"&amp;1553+AH$852+($Z1555-1))&amp;1552),4,FALSE),3),"")</f>
        <v/>
      </c>
      <c r="AI1555" s="7" t="str">
        <f ca="1">IFERROR(HLOOKUP(AI$1553,INDIRECT(INDIRECT("$Y"&amp;1553+AI$852+($Z1555-1))&amp;1548):INDIRECT(INDIRECT("$Y"&amp;1553+AI$852+($Z1555-1))&amp;1552),3,FALSE)&amp;LEFT(HLOOKUP(AI$1553,INDIRECT(INDIRECT("$Y"&amp;1553+AI$852+($Z1555-1))&amp;1548):INDIRECT(INDIRECT("$Y"&amp;1553+AI$852+($Z1555-1))&amp;1552),4,FALSE),3),"")</f>
        <v/>
      </c>
      <c r="AJ1555" s="7" t="str">
        <f ca="1">IFERROR(HLOOKUP(AJ$1553,INDIRECT(INDIRECT("$Y"&amp;1553+AJ$852+($Z1555-1))&amp;1548):INDIRECT(INDIRECT("$Y"&amp;1553+AJ$852+($Z1555-1))&amp;1552),3,FALSE)&amp;LEFT(HLOOKUP(AJ$1553,INDIRECT(INDIRECT("$Y"&amp;1553+AJ$852+($Z1555-1))&amp;1548):INDIRECT(INDIRECT("$Y"&amp;1553+AJ$852+($Z1555-1))&amp;1552),4,FALSE),3),"")</f>
        <v/>
      </c>
      <c r="AK1555" s="7" t="str">
        <f ca="1">IFERROR(HLOOKUP(AK$1553,INDIRECT(INDIRECT("$Y"&amp;1553+AK$852+($Z1555-1))&amp;1548):INDIRECT(INDIRECT("$Y"&amp;1553+AK$852+($Z1555-1))&amp;1552),3,FALSE)&amp;LEFT(HLOOKUP(AK$1553,INDIRECT(INDIRECT("$Y"&amp;1553+AK$852+($Z1555-1))&amp;1548):INDIRECT(INDIRECT("$Y"&amp;1553+AK$852+($Z1555-1))&amp;1552),4,FALSE),3),"")</f>
        <v/>
      </c>
      <c r="AL1555" s="7" t="str">
        <f ca="1">IFERROR(HLOOKUP(AL$1553,INDIRECT(INDIRECT("$Y"&amp;1553+AL$852+($Z1555-1))&amp;1548):INDIRECT(INDIRECT("$Y"&amp;1553+AL$852+($Z1555-1))&amp;1552),3,FALSE)&amp;LEFT(HLOOKUP(AL$1553,INDIRECT(INDIRECT("$Y"&amp;1553+AL$852+($Z1555-1))&amp;1548):INDIRECT(INDIRECT("$Y"&amp;1553+AL$852+($Z1555-1))&amp;1552),4,FALSE),3),"")</f>
        <v/>
      </c>
      <c r="AM1555" s="7" t="str">
        <f ca="1">IFERROR(HLOOKUP(AM$1553,INDIRECT(INDIRECT("$Y"&amp;1553+AM$852+($Z1555-1))&amp;1548):INDIRECT(INDIRECT("$Y"&amp;1553+AM$852+($Z1555-1))&amp;1552),3,FALSE)&amp;LEFT(HLOOKUP(AM$1553,INDIRECT(INDIRECT("$Y"&amp;1553+AM$852+($Z1555-1))&amp;1548):INDIRECT(INDIRECT("$Y"&amp;1553+AM$852+($Z1555-1))&amp;1552),4,FALSE),3),"")</f>
        <v/>
      </c>
      <c r="AN1555" s="7" t="str">
        <f ca="1">IFERROR(HLOOKUP(AN$1553,INDIRECT(INDIRECT("$Y"&amp;1553+AN$852+($Z1555-1))&amp;1548):INDIRECT(INDIRECT("$Y"&amp;1553+AN$852+($Z1555-1))&amp;1552),3,FALSE)&amp;LEFT(HLOOKUP(AN$1553,INDIRECT(INDIRECT("$Y"&amp;1553+AN$852+($Z1555-1))&amp;1548):INDIRECT(INDIRECT("$Y"&amp;1553+AN$852+($Z1555-1))&amp;1552),4,FALSE),3),"")</f>
        <v/>
      </c>
      <c r="AO1555" s="7" t="str">
        <f ca="1">IFERROR(HLOOKUP(AO$1553,INDIRECT(INDIRECT("$Y"&amp;1553+AO$852+($Z1555-1))&amp;1548):INDIRECT(INDIRECT("$Y"&amp;1553+AO$852+($Z1555-1))&amp;1552),3,FALSE)&amp;LEFT(HLOOKUP(AO$1553,INDIRECT(INDIRECT("$Y"&amp;1553+AO$852+($Z1555-1))&amp;1548):INDIRECT(INDIRECT("$Y"&amp;1553+AO$852+($Z1555-1))&amp;1552),4,FALSE),3),"")</f>
        <v/>
      </c>
      <c r="AP1555" s="7" t="str">
        <f ca="1">IFERROR(HLOOKUP(AP$1553,INDIRECT(INDIRECT("$Y"&amp;1553+AP$852+($Z1555-1))&amp;1548):INDIRECT(INDIRECT("$Y"&amp;1553+AP$852+($Z1555-1))&amp;1552),3,FALSE)&amp;LEFT(HLOOKUP(AP$1553,INDIRECT(INDIRECT("$Y"&amp;1553+AP$852+($Z1555-1))&amp;1548):INDIRECT(INDIRECT("$Y"&amp;1553+AP$852+($Z1555-1))&amp;1552),4,FALSE),3),"")</f>
        <v/>
      </c>
      <c r="AQ1555" s="7" t="str">
        <f ca="1">IFERROR(HLOOKUP(AQ$1553,INDIRECT(INDIRECT("$Y"&amp;1553+AQ$852+($Z1555-1))&amp;1548):INDIRECT(INDIRECT("$Y"&amp;1553+AQ$852+($Z1555-1))&amp;1552),3,FALSE)&amp;LEFT(HLOOKUP(AQ$1553,INDIRECT(INDIRECT("$Y"&amp;1553+AQ$852+($Z1555-1))&amp;1548):INDIRECT(INDIRECT("$Y"&amp;1553+AQ$852+($Z1555-1))&amp;1552),4,FALSE),3),"")</f>
        <v/>
      </c>
      <c r="AR1555" s="7" t="str">
        <f ca="1">IFERROR(HLOOKUP(AR$1553,INDIRECT(INDIRECT("$Y"&amp;1553+AR$852+($Z1555-1))&amp;1548):INDIRECT(INDIRECT("$Y"&amp;1553+AR$852+($Z1555-1))&amp;1552),3,FALSE)&amp;LEFT(HLOOKUP(AR$1553,INDIRECT(INDIRECT("$Y"&amp;1553+AR$852+($Z1555-1))&amp;1548):INDIRECT(INDIRECT("$Y"&amp;1553+AR$852+($Z1555-1))&amp;1552),4,FALSE),3),"")</f>
        <v/>
      </c>
      <c r="AS1555" s="7" t="str">
        <f ca="1">IFERROR(HLOOKUP(AS$1553,INDIRECT(INDIRECT("$Y"&amp;1553+AS$852+($Z1555-1))&amp;1548):INDIRECT(INDIRECT("$Y"&amp;1553+AS$852+($Z1555-1))&amp;1552),3,FALSE)&amp;LEFT(HLOOKUP(AS$1553,INDIRECT(INDIRECT("$Y"&amp;1553+AS$852+($Z1555-1))&amp;1548):INDIRECT(INDIRECT("$Y"&amp;1553+AS$852+($Z1555-1))&amp;1552),4,FALSE),3),"")</f>
        <v/>
      </c>
      <c r="AT1555" s="7" t="str">
        <f ca="1">IFERROR(HLOOKUP(AT$1553,INDIRECT(INDIRECT("$Y"&amp;1553+AT$852+($Z1555-1))&amp;1548):INDIRECT(INDIRECT("$Y"&amp;1553+AT$852+($Z1555-1))&amp;1552),3,FALSE)&amp;LEFT(HLOOKUP(AT$1553,INDIRECT(INDIRECT("$Y"&amp;1553+AT$852+($Z1555-1))&amp;1548):INDIRECT(INDIRECT("$Y"&amp;1553+AT$852+($Z1555-1))&amp;1552),4,FALSE),3),"")</f>
        <v/>
      </c>
      <c r="AU1555" s="7" t="str">
        <f ca="1">IFERROR(HLOOKUP(AU$1553,INDIRECT(INDIRECT("$Y"&amp;1553+AU$852+($Z1555-1))&amp;1548):INDIRECT(INDIRECT("$Y"&amp;1553+AU$852+($Z1555-1))&amp;1552),3,FALSE)&amp;LEFT(HLOOKUP(AU$1553,INDIRECT(INDIRECT("$Y"&amp;1553+AU$852+($Z1555-1))&amp;1548):INDIRECT(INDIRECT("$Y"&amp;1553+AU$852+($Z1555-1))&amp;1552),4,FALSE),3),"")</f>
        <v/>
      </c>
      <c r="AV1555" s="7" t="str">
        <f ca="1">IFERROR(HLOOKUP(AV$1553,INDIRECT(INDIRECT("$Y"&amp;1553+AV$852+($Z1555-1))&amp;1548):INDIRECT(INDIRECT("$Y"&amp;1553+AV$852+($Z1555-1))&amp;1552),3,FALSE)&amp;LEFT(HLOOKUP(AV$1553,INDIRECT(INDIRECT("$Y"&amp;1553+AV$852+($Z1555-1))&amp;1548):INDIRECT(INDIRECT("$Y"&amp;1553+AV$852+($Z1555-1))&amp;1552),4,FALSE),3),"")</f>
        <v/>
      </c>
      <c r="AW1555" s="7" t="str">
        <f ca="1">IFERROR(HLOOKUP(AW$1553,INDIRECT(INDIRECT("$Y"&amp;1553+AW$852+($Z1555-1))&amp;1548):INDIRECT(INDIRECT("$Y"&amp;1553+AW$852+($Z1555-1))&amp;1552),3,FALSE)&amp;LEFT(HLOOKUP(AW$1553,INDIRECT(INDIRECT("$Y"&amp;1553+AW$852+($Z1555-1))&amp;1548):INDIRECT(INDIRECT("$Y"&amp;1553+AW$852+($Z1555-1))&amp;1552),4,FALSE),3),"")</f>
        <v/>
      </c>
      <c r="AX1555" s="7" t="str">
        <f ca="1">IFERROR(HLOOKUP(AX$1553,INDIRECT(INDIRECT("$Y"&amp;1553+AX$852+($Z1555-1))&amp;1548):INDIRECT(INDIRECT("$Y"&amp;1553+AX$852+($Z1555-1))&amp;1552),3,FALSE)&amp;LEFT(HLOOKUP(AX$1553,INDIRECT(INDIRECT("$Y"&amp;1553+AX$852+($Z1555-1))&amp;1548):INDIRECT(INDIRECT("$Y"&amp;1553+AX$852+($Z1555-1))&amp;1552),4,FALSE),3),"")</f>
        <v/>
      </c>
      <c r="AY1555" s="53" t="str">
        <f ca="1">LEFT(AF1554,1)</f>
        <v/>
      </c>
      <c r="AZ1555" s="53" t="str">
        <f t="shared" ref="AZ1555:BO1555" ca="1" si="13345">LEFT(AG1554,1)</f>
        <v/>
      </c>
      <c r="BA1555" s="53" t="str">
        <f t="shared" ca="1" si="13345"/>
        <v/>
      </c>
      <c r="BB1555" s="53" t="str">
        <f t="shared" ca="1" si="13345"/>
        <v/>
      </c>
      <c r="BC1555" s="53" t="str">
        <f t="shared" ca="1" si="13345"/>
        <v/>
      </c>
      <c r="BD1555" s="53" t="str">
        <f t="shared" ca="1" si="13345"/>
        <v/>
      </c>
      <c r="BE1555" s="53" t="str">
        <f t="shared" ca="1" si="13345"/>
        <v/>
      </c>
      <c r="BF1555" s="53" t="str">
        <f t="shared" ca="1" si="13345"/>
        <v/>
      </c>
      <c r="BG1555" s="53" t="str">
        <f t="shared" ca="1" si="13345"/>
        <v/>
      </c>
      <c r="BH1555" s="53" t="str">
        <f t="shared" ca="1" si="13345"/>
        <v/>
      </c>
      <c r="BI1555" s="53" t="str">
        <f t="shared" ca="1" si="13345"/>
        <v/>
      </c>
      <c r="BJ1555" s="53" t="str">
        <f t="shared" ca="1" si="13345"/>
        <v/>
      </c>
      <c r="BK1555" s="53" t="str">
        <f t="shared" ca="1" si="13345"/>
        <v/>
      </c>
      <c r="BL1555" s="53" t="str">
        <f t="shared" ca="1" si="13345"/>
        <v/>
      </c>
      <c r="BM1555" s="53" t="str">
        <f t="shared" ca="1" si="13345"/>
        <v/>
      </c>
      <c r="BN1555" s="53" t="str">
        <f t="shared" ca="1" si="13345"/>
        <v/>
      </c>
      <c r="BO1555" s="53" t="str">
        <f t="shared" ca="1" si="13345"/>
        <v/>
      </c>
      <c r="BP1555" s="53" t="str">
        <f t="shared" ref="AZ1555:BP1570" ca="1" si="13346">LEFT(AW1554,1)</f>
        <v/>
      </c>
      <c r="BS1555" s="7" t="str">
        <f t="shared" ref="BS1555:CX1555" si="13347">IF(BR577="","",BR577)</f>
        <v/>
      </c>
      <c r="BT1555" s="7" t="str">
        <f t="shared" si="13347"/>
        <v/>
      </c>
      <c r="BU1555" s="7" t="str">
        <f t="shared" si="13347"/>
        <v/>
      </c>
      <c r="BV1555" s="7" t="str">
        <f t="shared" si="13347"/>
        <v/>
      </c>
      <c r="BW1555" s="7" t="str">
        <f t="shared" si="13347"/>
        <v/>
      </c>
      <c r="BX1555" s="7" t="str">
        <f t="shared" si="13347"/>
        <v/>
      </c>
      <c r="BY1555" s="7" t="str">
        <f t="shared" si="13347"/>
        <v/>
      </c>
      <c r="BZ1555" s="7" t="str">
        <f t="shared" si="13347"/>
        <v/>
      </c>
      <c r="CA1555" s="7" t="str">
        <f t="shared" si="13347"/>
        <v/>
      </c>
      <c r="CB1555" s="7" t="str">
        <f t="shared" si="13347"/>
        <v/>
      </c>
      <c r="CC1555" s="7" t="str">
        <f t="shared" si="13347"/>
        <v/>
      </c>
      <c r="CD1555" s="7" t="str">
        <f t="shared" si="13347"/>
        <v/>
      </c>
      <c r="CE1555" s="7" t="str">
        <f t="shared" si="13347"/>
        <v/>
      </c>
      <c r="CF1555" s="7" t="str">
        <f t="shared" si="13347"/>
        <v/>
      </c>
      <c r="CG1555" s="7" t="str">
        <f t="shared" si="13347"/>
        <v/>
      </c>
      <c r="CH1555" s="7" t="str">
        <f t="shared" si="13347"/>
        <v/>
      </c>
      <c r="CI1555" s="7" t="str">
        <f t="shared" si="13347"/>
        <v/>
      </c>
      <c r="CJ1555" s="7" t="str">
        <f t="shared" si="13347"/>
        <v/>
      </c>
      <c r="CK1555" s="7" t="str">
        <f t="shared" si="13347"/>
        <v/>
      </c>
      <c r="CL1555" s="7" t="str">
        <f t="shared" si="13347"/>
        <v/>
      </c>
      <c r="CM1555" s="7" t="str">
        <f t="shared" si="13347"/>
        <v/>
      </c>
      <c r="CN1555" s="7" t="str">
        <f t="shared" si="13347"/>
        <v/>
      </c>
      <c r="CO1555" s="7" t="str">
        <f t="shared" si="13347"/>
        <v/>
      </c>
      <c r="CP1555" s="7" t="str">
        <f t="shared" si="13347"/>
        <v/>
      </c>
      <c r="CQ1555" s="7" t="str">
        <f t="shared" si="13347"/>
        <v/>
      </c>
      <c r="CR1555" s="7" t="str">
        <f t="shared" si="13347"/>
        <v/>
      </c>
      <c r="CS1555" s="7" t="str">
        <f t="shared" si="13347"/>
        <v/>
      </c>
      <c r="CT1555" s="7" t="str">
        <f t="shared" si="13347"/>
        <v/>
      </c>
      <c r="CU1555" s="7" t="str">
        <f t="shared" si="13347"/>
        <v/>
      </c>
      <c r="CV1555" s="7" t="str">
        <f t="shared" si="13347"/>
        <v/>
      </c>
      <c r="CW1555" s="7" t="str">
        <f t="shared" si="13347"/>
        <v/>
      </c>
      <c r="CX1555" s="7" t="str">
        <f t="shared" si="13347"/>
        <v/>
      </c>
      <c r="CY1555" s="7" t="str">
        <f t="shared" ref="CY1555:ED1555" si="13348">IF(CX577="","",CX577)</f>
        <v/>
      </c>
      <c r="CZ1555" s="7" t="str">
        <f t="shared" si="13348"/>
        <v/>
      </c>
      <c r="DA1555" s="7" t="str">
        <f t="shared" si="13348"/>
        <v/>
      </c>
      <c r="DB1555" s="7" t="str">
        <f t="shared" si="13348"/>
        <v/>
      </c>
      <c r="DC1555" s="7" t="str">
        <f t="shared" si="13348"/>
        <v/>
      </c>
      <c r="DD1555" s="7" t="str">
        <f t="shared" si="13348"/>
        <v/>
      </c>
      <c r="DE1555" s="7" t="str">
        <f t="shared" si="13348"/>
        <v/>
      </c>
      <c r="DF1555" s="7" t="str">
        <f t="shared" si="13348"/>
        <v/>
      </c>
      <c r="DG1555" s="7" t="str">
        <f t="shared" si="13348"/>
        <v/>
      </c>
      <c r="DH1555" s="7" t="str">
        <f t="shared" si="13348"/>
        <v/>
      </c>
      <c r="DI1555" s="7" t="str">
        <f t="shared" si="13348"/>
        <v/>
      </c>
      <c r="DJ1555" s="7" t="str">
        <f t="shared" si="13348"/>
        <v/>
      </c>
      <c r="DK1555" s="7" t="str">
        <f t="shared" si="13348"/>
        <v/>
      </c>
      <c r="DL1555" s="7" t="str">
        <f t="shared" si="13348"/>
        <v/>
      </c>
      <c r="DM1555" s="7" t="str">
        <f t="shared" si="13348"/>
        <v/>
      </c>
      <c r="DN1555" s="7" t="str">
        <f t="shared" si="13348"/>
        <v/>
      </c>
      <c r="DO1555" s="7" t="str">
        <f t="shared" si="13348"/>
        <v/>
      </c>
      <c r="DP1555" s="7" t="str">
        <f t="shared" si="13348"/>
        <v/>
      </c>
      <c r="DQ1555" s="7" t="str">
        <f t="shared" si="13348"/>
        <v/>
      </c>
      <c r="DR1555" s="7" t="str">
        <f t="shared" si="13348"/>
        <v/>
      </c>
      <c r="DS1555" s="7" t="str">
        <f t="shared" si="13348"/>
        <v/>
      </c>
      <c r="DT1555" s="7" t="str">
        <f t="shared" si="13348"/>
        <v/>
      </c>
      <c r="DU1555" s="7" t="str">
        <f t="shared" si="13348"/>
        <v/>
      </c>
      <c r="DV1555" s="7" t="str">
        <f t="shared" si="13348"/>
        <v/>
      </c>
      <c r="DW1555" s="7" t="str">
        <f t="shared" si="13348"/>
        <v/>
      </c>
      <c r="DX1555" s="7" t="str">
        <f t="shared" si="13348"/>
        <v/>
      </c>
      <c r="DY1555" s="7" t="str">
        <f t="shared" si="13348"/>
        <v/>
      </c>
      <c r="DZ1555" s="7" t="str">
        <f t="shared" si="13348"/>
        <v/>
      </c>
      <c r="EA1555" s="7" t="str">
        <f t="shared" si="13348"/>
        <v/>
      </c>
      <c r="EB1555" s="7" t="str">
        <f t="shared" si="13348"/>
        <v/>
      </c>
      <c r="EC1555" s="7" t="str">
        <f t="shared" si="13348"/>
        <v/>
      </c>
      <c r="ED1555" s="7" t="str">
        <f t="shared" si="13348"/>
        <v/>
      </c>
      <c r="EE1555" s="7" t="str">
        <f t="shared" ref="EE1555:FJ1555" si="13349">IF(ED577="","",ED577)</f>
        <v/>
      </c>
      <c r="EF1555" s="7" t="str">
        <f t="shared" si="13349"/>
        <v/>
      </c>
      <c r="EG1555" s="7" t="str">
        <f t="shared" si="13349"/>
        <v/>
      </c>
      <c r="EH1555" s="7" t="str">
        <f t="shared" si="13349"/>
        <v/>
      </c>
      <c r="EI1555" s="7" t="str">
        <f t="shared" si="13349"/>
        <v/>
      </c>
      <c r="EJ1555" s="7" t="str">
        <f t="shared" si="13349"/>
        <v/>
      </c>
      <c r="EK1555" s="7" t="str">
        <f t="shared" si="13349"/>
        <v/>
      </c>
      <c r="EL1555" s="7" t="str">
        <f t="shared" si="13349"/>
        <v/>
      </c>
      <c r="EM1555" s="7" t="str">
        <f t="shared" si="13349"/>
        <v/>
      </c>
      <c r="EN1555" s="7" t="str">
        <f t="shared" si="13349"/>
        <v/>
      </c>
      <c r="EO1555" s="7" t="str">
        <f t="shared" si="13349"/>
        <v/>
      </c>
      <c r="EP1555" s="7" t="str">
        <f t="shared" si="13349"/>
        <v/>
      </c>
      <c r="EQ1555" s="7" t="str">
        <f t="shared" si="13349"/>
        <v/>
      </c>
      <c r="ER1555" s="7" t="str">
        <f t="shared" si="13349"/>
        <v/>
      </c>
      <c r="ES1555" s="7" t="str">
        <f t="shared" si="13349"/>
        <v/>
      </c>
      <c r="ET1555" s="7" t="str">
        <f t="shared" si="13349"/>
        <v/>
      </c>
      <c r="EU1555" s="7" t="str">
        <f t="shared" si="13349"/>
        <v/>
      </c>
      <c r="EV1555" s="7" t="str">
        <f t="shared" si="13349"/>
        <v/>
      </c>
      <c r="EW1555" s="7" t="str">
        <f t="shared" si="13349"/>
        <v/>
      </c>
      <c r="EX1555" s="7" t="str">
        <f t="shared" si="13349"/>
        <v/>
      </c>
      <c r="EY1555" s="7" t="str">
        <f t="shared" si="13349"/>
        <v/>
      </c>
      <c r="EZ1555" s="7" t="str">
        <f t="shared" si="13349"/>
        <v/>
      </c>
      <c r="FA1555" s="7" t="str">
        <f t="shared" si="13349"/>
        <v/>
      </c>
      <c r="FB1555" s="7" t="str">
        <f t="shared" si="13349"/>
        <v/>
      </c>
      <c r="FC1555" s="7" t="str">
        <f t="shared" si="13349"/>
        <v/>
      </c>
      <c r="FD1555" s="7" t="str">
        <f t="shared" si="13349"/>
        <v/>
      </c>
      <c r="FE1555" s="7" t="str">
        <f t="shared" si="13349"/>
        <v/>
      </c>
      <c r="FF1555" s="7" t="str">
        <f t="shared" si="13349"/>
        <v/>
      </c>
      <c r="FG1555" s="7" t="str">
        <f t="shared" si="13349"/>
        <v/>
      </c>
      <c r="FH1555" s="7" t="str">
        <f t="shared" si="13349"/>
        <v/>
      </c>
      <c r="FI1555" s="7" t="str">
        <f t="shared" si="13349"/>
        <v/>
      </c>
      <c r="FJ1555" s="7" t="str">
        <f t="shared" si="13349"/>
        <v/>
      </c>
      <c r="FK1555" s="7" t="str">
        <f t="shared" ref="FK1555:GP1555" si="13350">IF(FJ577="","",FJ577)</f>
        <v/>
      </c>
      <c r="FL1555" s="7" t="str">
        <f t="shared" si="13350"/>
        <v/>
      </c>
      <c r="FM1555" s="7" t="str">
        <f t="shared" si="13350"/>
        <v/>
      </c>
      <c r="FN1555" s="7" t="str">
        <f t="shared" si="13350"/>
        <v/>
      </c>
      <c r="FO1555" s="7" t="str">
        <f t="shared" si="13350"/>
        <v/>
      </c>
      <c r="FP1555" s="7" t="str">
        <f t="shared" si="13350"/>
        <v/>
      </c>
      <c r="FQ1555" s="7" t="str">
        <f t="shared" si="13350"/>
        <v/>
      </c>
      <c r="FR1555" s="7" t="str">
        <f t="shared" si="13350"/>
        <v/>
      </c>
      <c r="FS1555" s="7" t="str">
        <f t="shared" si="13350"/>
        <v/>
      </c>
      <c r="FT1555" s="7" t="str">
        <f t="shared" si="13350"/>
        <v/>
      </c>
      <c r="FU1555" s="7" t="str">
        <f t="shared" si="13350"/>
        <v/>
      </c>
      <c r="FV1555" s="7" t="str">
        <f t="shared" si="13350"/>
        <v/>
      </c>
      <c r="FW1555" s="7" t="str">
        <f t="shared" si="13350"/>
        <v/>
      </c>
      <c r="FX1555" s="7" t="str">
        <f t="shared" si="13350"/>
        <v/>
      </c>
      <c r="FY1555" s="7" t="str">
        <f t="shared" si="13350"/>
        <v/>
      </c>
      <c r="FZ1555" s="7" t="str">
        <f t="shared" si="13350"/>
        <v/>
      </c>
      <c r="GA1555" s="7" t="str">
        <f t="shared" si="13350"/>
        <v/>
      </c>
      <c r="GB1555" s="7" t="str">
        <f t="shared" si="13350"/>
        <v/>
      </c>
      <c r="GC1555" s="7" t="str">
        <f t="shared" si="13350"/>
        <v/>
      </c>
      <c r="GD1555" s="7" t="str">
        <f t="shared" si="13350"/>
        <v/>
      </c>
      <c r="GE1555" s="7" t="str">
        <f t="shared" si="13350"/>
        <v/>
      </c>
      <c r="GF1555" s="7" t="str">
        <f t="shared" si="13350"/>
        <v/>
      </c>
      <c r="GG1555" s="7" t="str">
        <f t="shared" si="13350"/>
        <v/>
      </c>
      <c r="GH1555" s="7" t="str">
        <f t="shared" si="13350"/>
        <v/>
      </c>
      <c r="GI1555" s="7" t="str">
        <f t="shared" si="13350"/>
        <v/>
      </c>
      <c r="GJ1555" s="7" t="str">
        <f t="shared" si="13350"/>
        <v/>
      </c>
      <c r="GK1555" s="7" t="str">
        <f t="shared" si="13350"/>
        <v/>
      </c>
      <c r="GL1555" s="7" t="str">
        <f t="shared" si="13350"/>
        <v/>
      </c>
      <c r="GM1555" s="7" t="str">
        <f t="shared" si="13350"/>
        <v/>
      </c>
      <c r="GN1555" s="7" t="str">
        <f t="shared" si="13350"/>
        <v/>
      </c>
      <c r="GO1555" s="7" t="str">
        <f t="shared" si="13350"/>
        <v/>
      </c>
      <c r="GP1555" s="7" t="str">
        <f t="shared" si="13350"/>
        <v/>
      </c>
      <c r="GQ1555" s="7" t="str">
        <f t="shared" ref="GQ1555:HV1555" si="13351">IF(GP577="","",GP577)</f>
        <v/>
      </c>
      <c r="GR1555" s="7" t="str">
        <f t="shared" si="13351"/>
        <v/>
      </c>
      <c r="GS1555" s="7" t="str">
        <f t="shared" si="13351"/>
        <v/>
      </c>
      <c r="GT1555" s="7" t="str">
        <f t="shared" si="13351"/>
        <v/>
      </c>
      <c r="GU1555" s="7" t="str">
        <f t="shared" si="13351"/>
        <v/>
      </c>
      <c r="GV1555" s="7" t="str">
        <f t="shared" si="13351"/>
        <v/>
      </c>
      <c r="GW1555" s="7" t="str">
        <f t="shared" si="13351"/>
        <v/>
      </c>
      <c r="GX1555" s="7" t="str">
        <f t="shared" si="13351"/>
        <v/>
      </c>
      <c r="GY1555" s="7" t="str">
        <f t="shared" si="13351"/>
        <v/>
      </c>
      <c r="GZ1555" s="7" t="str">
        <f t="shared" si="13351"/>
        <v/>
      </c>
      <c r="HA1555" s="7" t="str">
        <f t="shared" si="13351"/>
        <v/>
      </c>
      <c r="HB1555" s="7" t="str">
        <f t="shared" si="13351"/>
        <v/>
      </c>
      <c r="HC1555" s="7" t="str">
        <f t="shared" si="13351"/>
        <v/>
      </c>
      <c r="HD1555" s="7" t="str">
        <f t="shared" si="13351"/>
        <v/>
      </c>
      <c r="HE1555" s="7" t="str">
        <f t="shared" si="13351"/>
        <v/>
      </c>
      <c r="HF1555" s="7" t="str">
        <f t="shared" si="13351"/>
        <v/>
      </c>
      <c r="HG1555" s="7" t="str">
        <f t="shared" si="13351"/>
        <v/>
      </c>
      <c r="HH1555" s="7" t="str">
        <f t="shared" si="13351"/>
        <v/>
      </c>
      <c r="HI1555" s="7" t="str">
        <f t="shared" si="13351"/>
        <v/>
      </c>
      <c r="HJ1555" s="7" t="str">
        <f t="shared" si="13351"/>
        <v/>
      </c>
      <c r="HK1555" s="7" t="str">
        <f t="shared" si="13351"/>
        <v/>
      </c>
      <c r="HL1555" s="7" t="str">
        <f t="shared" si="13351"/>
        <v/>
      </c>
      <c r="HM1555" s="7" t="str">
        <f t="shared" si="13351"/>
        <v/>
      </c>
      <c r="HN1555" s="7" t="str">
        <f t="shared" si="13351"/>
        <v/>
      </c>
      <c r="HO1555" s="7" t="str">
        <f t="shared" si="13351"/>
        <v/>
      </c>
      <c r="HP1555" s="7" t="str">
        <f t="shared" si="13351"/>
        <v/>
      </c>
      <c r="HQ1555" s="7" t="str">
        <f t="shared" si="13351"/>
        <v/>
      </c>
      <c r="HR1555" s="7" t="str">
        <f t="shared" si="13351"/>
        <v/>
      </c>
      <c r="HS1555" s="7" t="str">
        <f t="shared" si="13351"/>
        <v/>
      </c>
      <c r="HT1555" s="7" t="str">
        <f t="shared" si="13351"/>
        <v/>
      </c>
      <c r="HU1555" s="7" t="str">
        <f t="shared" si="13351"/>
        <v/>
      </c>
      <c r="HV1555" s="7" t="str">
        <f t="shared" si="13351"/>
        <v/>
      </c>
      <c r="HW1555" s="7" t="str">
        <f t="shared" ref="HW1555:IJ1555" si="13352">IF(HV577="","",HV577)</f>
        <v/>
      </c>
      <c r="HX1555" s="7" t="str">
        <f t="shared" si="13352"/>
        <v/>
      </c>
      <c r="HY1555" s="7" t="str">
        <f t="shared" si="13352"/>
        <v/>
      </c>
      <c r="HZ1555" s="7" t="str">
        <f t="shared" si="13352"/>
        <v/>
      </c>
      <c r="IA1555" s="7" t="str">
        <f t="shared" si="13352"/>
        <v/>
      </c>
      <c r="IB1555" s="7" t="str">
        <f t="shared" si="13352"/>
        <v/>
      </c>
      <c r="IC1555" s="7" t="str">
        <f t="shared" si="13352"/>
        <v/>
      </c>
      <c r="ID1555" s="7" t="str">
        <f t="shared" si="13352"/>
        <v/>
      </c>
      <c r="IE1555" s="7" t="str">
        <f t="shared" si="13352"/>
        <v/>
      </c>
      <c r="IF1555" s="7" t="str">
        <f t="shared" si="13352"/>
        <v/>
      </c>
      <c r="IG1555" s="7" t="str">
        <f t="shared" si="13352"/>
        <v/>
      </c>
      <c r="IH1555" s="7" t="str">
        <f t="shared" si="13352"/>
        <v/>
      </c>
      <c r="II1555" s="7" t="str">
        <f t="shared" si="13352"/>
        <v/>
      </c>
      <c r="IJ1555" s="7" t="str">
        <f t="shared" si="13352"/>
        <v/>
      </c>
    </row>
    <row r="1556" spans="24:244" hidden="1" x14ac:dyDescent="0.3">
      <c r="X1556" s="51">
        <v>1556</v>
      </c>
      <c r="Y1556" s="8" t="s">
        <v>866</v>
      </c>
      <c r="Z1556" s="7">
        <v>3</v>
      </c>
      <c r="AE1556" s="7"/>
      <c r="AF1556" s="7" t="str">
        <f ca="1">IFERROR(HLOOKUP(AF$1553,INDIRECT(INDIRECT("$Y"&amp;1553+AF$852+($Z1556-1))&amp;1548):INDIRECT(INDIRECT("$Y"&amp;1553+AF$852+($Z1556-1))&amp;1552),3,FALSE)&amp;LEFT(HLOOKUP(AF$1553,INDIRECT(INDIRECT("$Y"&amp;1553+AF$852+($Z1556-1))&amp;1548):INDIRECT(INDIRECT("$Y"&amp;1553+AF$852+($Z1556-1))&amp;1552),4,FALSE),3),"")</f>
        <v/>
      </c>
      <c r="AG1556" s="7" t="str">
        <f ca="1">IFERROR(HLOOKUP(AG$1553,INDIRECT(INDIRECT("$Y"&amp;1553+AG$852+($Z1556-1))&amp;1548):INDIRECT(INDIRECT("$Y"&amp;1553+AG$852+($Z1556-1))&amp;1552),3,FALSE)&amp;LEFT(HLOOKUP(AG$1553,INDIRECT(INDIRECT("$Y"&amp;1553+AG$852+($Z1556-1))&amp;1548):INDIRECT(INDIRECT("$Y"&amp;1553+AG$852+($Z1556-1))&amp;1552),4,FALSE),3),"")</f>
        <v/>
      </c>
      <c r="AH1556" s="7" t="str">
        <f ca="1">IFERROR(HLOOKUP(AH$1553,INDIRECT(INDIRECT("$Y"&amp;1553+AH$852+($Z1556-1))&amp;1548):INDIRECT(INDIRECT("$Y"&amp;1553+AH$852+($Z1556-1))&amp;1552),3,FALSE)&amp;LEFT(HLOOKUP(AH$1553,INDIRECT(INDIRECT("$Y"&amp;1553+AH$852+($Z1556-1))&amp;1548):INDIRECT(INDIRECT("$Y"&amp;1553+AH$852+($Z1556-1))&amp;1552),4,FALSE),3),"")</f>
        <v/>
      </c>
      <c r="AI1556" s="7" t="str">
        <f ca="1">IFERROR(HLOOKUP(AI$1553,INDIRECT(INDIRECT("$Y"&amp;1553+AI$852+($Z1556-1))&amp;1548):INDIRECT(INDIRECT("$Y"&amp;1553+AI$852+($Z1556-1))&amp;1552),3,FALSE)&amp;LEFT(HLOOKUP(AI$1553,INDIRECT(INDIRECT("$Y"&amp;1553+AI$852+($Z1556-1))&amp;1548):INDIRECT(INDIRECT("$Y"&amp;1553+AI$852+($Z1556-1))&amp;1552),4,FALSE),3),"")</f>
        <v/>
      </c>
      <c r="AJ1556" s="7" t="str">
        <f ca="1">IFERROR(HLOOKUP(AJ$1553,INDIRECT(INDIRECT("$Y"&amp;1553+AJ$852+($Z1556-1))&amp;1548):INDIRECT(INDIRECT("$Y"&amp;1553+AJ$852+($Z1556-1))&amp;1552),3,FALSE)&amp;LEFT(HLOOKUP(AJ$1553,INDIRECT(INDIRECT("$Y"&amp;1553+AJ$852+($Z1556-1))&amp;1548):INDIRECT(INDIRECT("$Y"&amp;1553+AJ$852+($Z1556-1))&amp;1552),4,FALSE),3),"")</f>
        <v/>
      </c>
      <c r="AK1556" s="7" t="str">
        <f ca="1">IFERROR(HLOOKUP(AK$1553,INDIRECT(INDIRECT("$Y"&amp;1553+AK$852+($Z1556-1))&amp;1548):INDIRECT(INDIRECT("$Y"&amp;1553+AK$852+($Z1556-1))&amp;1552),3,FALSE)&amp;LEFT(HLOOKUP(AK$1553,INDIRECT(INDIRECT("$Y"&amp;1553+AK$852+($Z1556-1))&amp;1548):INDIRECT(INDIRECT("$Y"&amp;1553+AK$852+($Z1556-1))&amp;1552),4,FALSE),3),"")</f>
        <v/>
      </c>
      <c r="AL1556" s="7" t="str">
        <f ca="1">IFERROR(HLOOKUP(AL$1553,INDIRECT(INDIRECT("$Y"&amp;1553+AL$852+($Z1556-1))&amp;1548):INDIRECT(INDIRECT("$Y"&amp;1553+AL$852+($Z1556-1))&amp;1552),3,FALSE)&amp;LEFT(HLOOKUP(AL$1553,INDIRECT(INDIRECT("$Y"&amp;1553+AL$852+($Z1556-1))&amp;1548):INDIRECT(INDIRECT("$Y"&amp;1553+AL$852+($Z1556-1))&amp;1552),4,FALSE),3),"")</f>
        <v/>
      </c>
      <c r="AM1556" s="7" t="str">
        <f ca="1">IFERROR(HLOOKUP(AM$1553,INDIRECT(INDIRECT("$Y"&amp;1553+AM$852+($Z1556-1))&amp;1548):INDIRECT(INDIRECT("$Y"&amp;1553+AM$852+($Z1556-1))&amp;1552),3,FALSE)&amp;LEFT(HLOOKUP(AM$1553,INDIRECT(INDIRECT("$Y"&amp;1553+AM$852+($Z1556-1))&amp;1548):INDIRECT(INDIRECT("$Y"&amp;1553+AM$852+($Z1556-1))&amp;1552),4,FALSE),3),"")</f>
        <v/>
      </c>
      <c r="AN1556" s="7" t="str">
        <f ca="1">IFERROR(HLOOKUP(AN$1553,INDIRECT(INDIRECT("$Y"&amp;1553+AN$852+($Z1556-1))&amp;1548):INDIRECT(INDIRECT("$Y"&amp;1553+AN$852+($Z1556-1))&amp;1552),3,FALSE)&amp;LEFT(HLOOKUP(AN$1553,INDIRECT(INDIRECT("$Y"&amp;1553+AN$852+($Z1556-1))&amp;1548):INDIRECT(INDIRECT("$Y"&amp;1553+AN$852+($Z1556-1))&amp;1552),4,FALSE),3),"")</f>
        <v/>
      </c>
      <c r="AO1556" s="7" t="str">
        <f ca="1">IFERROR(HLOOKUP(AO$1553,INDIRECT(INDIRECT("$Y"&amp;1553+AO$852+($Z1556-1))&amp;1548):INDIRECT(INDIRECT("$Y"&amp;1553+AO$852+($Z1556-1))&amp;1552),3,FALSE)&amp;LEFT(HLOOKUP(AO$1553,INDIRECT(INDIRECT("$Y"&amp;1553+AO$852+($Z1556-1))&amp;1548):INDIRECT(INDIRECT("$Y"&amp;1553+AO$852+($Z1556-1))&amp;1552),4,FALSE),3),"")</f>
        <v/>
      </c>
      <c r="AP1556" s="7" t="str">
        <f ca="1">IFERROR(HLOOKUP(AP$1553,INDIRECT(INDIRECT("$Y"&amp;1553+AP$852+($Z1556-1))&amp;1548):INDIRECT(INDIRECT("$Y"&amp;1553+AP$852+($Z1556-1))&amp;1552),3,FALSE)&amp;LEFT(HLOOKUP(AP$1553,INDIRECT(INDIRECT("$Y"&amp;1553+AP$852+($Z1556-1))&amp;1548):INDIRECT(INDIRECT("$Y"&amp;1553+AP$852+($Z1556-1))&amp;1552),4,FALSE),3),"")</f>
        <v/>
      </c>
      <c r="AQ1556" s="7" t="str">
        <f ca="1">IFERROR(HLOOKUP(AQ$1553,INDIRECT(INDIRECT("$Y"&amp;1553+AQ$852+($Z1556-1))&amp;1548):INDIRECT(INDIRECT("$Y"&amp;1553+AQ$852+($Z1556-1))&amp;1552),3,FALSE)&amp;LEFT(HLOOKUP(AQ$1553,INDIRECT(INDIRECT("$Y"&amp;1553+AQ$852+($Z1556-1))&amp;1548):INDIRECT(INDIRECT("$Y"&amp;1553+AQ$852+($Z1556-1))&amp;1552),4,FALSE),3),"")</f>
        <v/>
      </c>
      <c r="AR1556" s="7" t="str">
        <f ca="1">IFERROR(HLOOKUP(AR$1553,INDIRECT(INDIRECT("$Y"&amp;1553+AR$852+($Z1556-1))&amp;1548):INDIRECT(INDIRECT("$Y"&amp;1553+AR$852+($Z1556-1))&amp;1552),3,FALSE)&amp;LEFT(HLOOKUP(AR$1553,INDIRECT(INDIRECT("$Y"&amp;1553+AR$852+($Z1556-1))&amp;1548):INDIRECT(INDIRECT("$Y"&amp;1553+AR$852+($Z1556-1))&amp;1552),4,FALSE),3),"")</f>
        <v/>
      </c>
      <c r="AS1556" s="7" t="str">
        <f ca="1">IFERROR(HLOOKUP(AS$1553,INDIRECT(INDIRECT("$Y"&amp;1553+AS$852+($Z1556-1))&amp;1548):INDIRECT(INDIRECT("$Y"&amp;1553+AS$852+($Z1556-1))&amp;1552),3,FALSE)&amp;LEFT(HLOOKUP(AS$1553,INDIRECT(INDIRECT("$Y"&amp;1553+AS$852+($Z1556-1))&amp;1548):INDIRECT(INDIRECT("$Y"&amp;1553+AS$852+($Z1556-1))&amp;1552),4,FALSE),3),"")</f>
        <v/>
      </c>
      <c r="AT1556" s="7" t="str">
        <f ca="1">IFERROR(HLOOKUP(AT$1553,INDIRECT(INDIRECT("$Y"&amp;1553+AT$852+($Z1556-1))&amp;1548):INDIRECT(INDIRECT("$Y"&amp;1553+AT$852+($Z1556-1))&amp;1552),3,FALSE)&amp;LEFT(HLOOKUP(AT$1553,INDIRECT(INDIRECT("$Y"&amp;1553+AT$852+($Z1556-1))&amp;1548):INDIRECT(INDIRECT("$Y"&amp;1553+AT$852+($Z1556-1))&amp;1552),4,FALSE),3),"")</f>
        <v/>
      </c>
      <c r="AU1556" s="7" t="str">
        <f ca="1">IFERROR(HLOOKUP(AU$1553,INDIRECT(INDIRECT("$Y"&amp;1553+AU$852+($Z1556-1))&amp;1548):INDIRECT(INDIRECT("$Y"&amp;1553+AU$852+($Z1556-1))&amp;1552),3,FALSE)&amp;LEFT(HLOOKUP(AU$1553,INDIRECT(INDIRECT("$Y"&amp;1553+AU$852+($Z1556-1))&amp;1548):INDIRECT(INDIRECT("$Y"&amp;1553+AU$852+($Z1556-1))&amp;1552),4,FALSE),3),"")</f>
        <v/>
      </c>
      <c r="AV1556" s="7" t="str">
        <f ca="1">IFERROR(HLOOKUP(AV$1553,INDIRECT(INDIRECT("$Y"&amp;1553+AV$852+($Z1556-1))&amp;1548):INDIRECT(INDIRECT("$Y"&amp;1553+AV$852+($Z1556-1))&amp;1552),3,FALSE)&amp;LEFT(HLOOKUP(AV$1553,INDIRECT(INDIRECT("$Y"&amp;1553+AV$852+($Z1556-1))&amp;1548):INDIRECT(INDIRECT("$Y"&amp;1553+AV$852+($Z1556-1))&amp;1552),4,FALSE),3),"")</f>
        <v/>
      </c>
      <c r="AW1556" s="7" t="str">
        <f ca="1">IFERROR(HLOOKUP(AW$1553,INDIRECT(INDIRECT("$Y"&amp;1553+AW$852+($Z1556-1))&amp;1548):INDIRECT(INDIRECT("$Y"&amp;1553+AW$852+($Z1556-1))&amp;1552),3,FALSE)&amp;LEFT(HLOOKUP(AW$1553,INDIRECT(INDIRECT("$Y"&amp;1553+AW$852+($Z1556-1))&amp;1548):INDIRECT(INDIRECT("$Y"&amp;1553+AW$852+($Z1556-1))&amp;1552),4,FALSE),3),"")</f>
        <v/>
      </c>
      <c r="AX1556" s="7" t="str">
        <f ca="1">IFERROR(HLOOKUP(AX$1553,INDIRECT(INDIRECT("$Y"&amp;1553+AX$852+($Z1556-1))&amp;1548):INDIRECT(INDIRECT("$Y"&amp;1553+AX$852+($Z1556-1))&amp;1552),3,FALSE)&amp;LEFT(HLOOKUP(AX$1553,INDIRECT(INDIRECT("$Y"&amp;1553+AX$852+($Z1556-1))&amp;1548):INDIRECT(INDIRECT("$Y"&amp;1553+AX$852+($Z1556-1))&amp;1552),4,FALSE),3),"")</f>
        <v/>
      </c>
      <c r="AY1556" s="53" t="str">
        <f t="shared" ref="AY1556:AY1571" ca="1" si="13353">LEFT(AF1555,1)</f>
        <v/>
      </c>
      <c r="AZ1556" s="53" t="str">
        <f t="shared" ca="1" si="13346"/>
        <v/>
      </c>
      <c r="BA1556" s="53" t="str">
        <f t="shared" ca="1" si="13346"/>
        <v/>
      </c>
      <c r="BB1556" s="53" t="str">
        <f t="shared" ca="1" si="13346"/>
        <v/>
      </c>
      <c r="BC1556" s="53" t="str">
        <f t="shared" ca="1" si="13346"/>
        <v/>
      </c>
      <c r="BD1556" s="53" t="str">
        <f t="shared" ca="1" si="13346"/>
        <v/>
      </c>
      <c r="BE1556" s="53" t="str">
        <f t="shared" ca="1" si="13346"/>
        <v/>
      </c>
      <c r="BF1556" s="53" t="str">
        <f t="shared" ca="1" si="13346"/>
        <v/>
      </c>
      <c r="BG1556" s="53" t="str">
        <f t="shared" ca="1" si="13346"/>
        <v/>
      </c>
      <c r="BH1556" s="53" t="str">
        <f t="shared" ca="1" si="13346"/>
        <v/>
      </c>
      <c r="BI1556" s="53" t="str">
        <f t="shared" ca="1" si="13346"/>
        <v/>
      </c>
      <c r="BJ1556" s="53" t="str">
        <f t="shared" ca="1" si="13346"/>
        <v/>
      </c>
      <c r="BK1556" s="53" t="str">
        <f t="shared" ca="1" si="13346"/>
        <v/>
      </c>
      <c r="BL1556" s="53" t="str">
        <f t="shared" ca="1" si="13346"/>
        <v/>
      </c>
      <c r="BM1556" s="53" t="str">
        <f t="shared" ca="1" si="13346"/>
        <v/>
      </c>
      <c r="BN1556" s="53" t="str">
        <f t="shared" ca="1" si="13346"/>
        <v/>
      </c>
      <c r="BO1556" s="53" t="str">
        <f t="shared" ca="1" si="13346"/>
        <v/>
      </c>
      <c r="BP1556" s="53" t="str">
        <f t="shared" ca="1" si="13346"/>
        <v/>
      </c>
    </row>
    <row r="1557" spans="24:244" hidden="1" x14ac:dyDescent="0.3">
      <c r="X1557" s="51">
        <v>1557</v>
      </c>
      <c r="Y1557" s="8" t="s">
        <v>867</v>
      </c>
      <c r="Z1557" s="7">
        <v>4</v>
      </c>
      <c r="AE1557" s="7"/>
      <c r="AF1557" s="7" t="str">
        <f ca="1">IFERROR(HLOOKUP(AF$1553,INDIRECT(INDIRECT("$Y"&amp;1553+AF$852+($Z1557-1))&amp;1548):INDIRECT(INDIRECT("$Y"&amp;1553+AF$852+($Z1557-1))&amp;1552),3,FALSE)&amp;LEFT(HLOOKUP(AF$1553,INDIRECT(INDIRECT("$Y"&amp;1553+AF$852+($Z1557-1))&amp;1548):INDIRECT(INDIRECT("$Y"&amp;1553+AF$852+($Z1557-1))&amp;1552),4,FALSE),3),"")</f>
        <v/>
      </c>
      <c r="AG1557" s="7" t="str">
        <f ca="1">IFERROR(HLOOKUP(AG$1553,INDIRECT(INDIRECT("$Y"&amp;1553+AG$852+($Z1557-1))&amp;1548):INDIRECT(INDIRECT("$Y"&amp;1553+AG$852+($Z1557-1))&amp;1552),3,FALSE)&amp;LEFT(HLOOKUP(AG$1553,INDIRECT(INDIRECT("$Y"&amp;1553+AG$852+($Z1557-1))&amp;1548):INDIRECT(INDIRECT("$Y"&amp;1553+AG$852+($Z1557-1))&amp;1552),4,FALSE),3),"")</f>
        <v/>
      </c>
      <c r="AH1557" s="7" t="str">
        <f ca="1">IFERROR(HLOOKUP(AH$1553,INDIRECT(INDIRECT("$Y"&amp;1553+AH$852+($Z1557-1))&amp;1548):INDIRECT(INDIRECT("$Y"&amp;1553+AH$852+($Z1557-1))&amp;1552),3,FALSE)&amp;LEFT(HLOOKUP(AH$1553,INDIRECT(INDIRECT("$Y"&amp;1553+AH$852+($Z1557-1))&amp;1548):INDIRECT(INDIRECT("$Y"&amp;1553+AH$852+($Z1557-1))&amp;1552),4,FALSE),3),"")</f>
        <v/>
      </c>
      <c r="AI1557" s="7" t="str">
        <f ca="1">IFERROR(HLOOKUP(AI$1553,INDIRECT(INDIRECT("$Y"&amp;1553+AI$852+($Z1557-1))&amp;1548):INDIRECT(INDIRECT("$Y"&amp;1553+AI$852+($Z1557-1))&amp;1552),3,FALSE)&amp;LEFT(HLOOKUP(AI$1553,INDIRECT(INDIRECT("$Y"&amp;1553+AI$852+($Z1557-1))&amp;1548):INDIRECT(INDIRECT("$Y"&amp;1553+AI$852+($Z1557-1))&amp;1552),4,FALSE),3),"")</f>
        <v/>
      </c>
      <c r="AJ1557" s="7" t="str">
        <f ca="1">IFERROR(HLOOKUP(AJ$1553,INDIRECT(INDIRECT("$Y"&amp;1553+AJ$852+($Z1557-1))&amp;1548):INDIRECT(INDIRECT("$Y"&amp;1553+AJ$852+($Z1557-1))&amp;1552),3,FALSE)&amp;LEFT(HLOOKUP(AJ$1553,INDIRECT(INDIRECT("$Y"&amp;1553+AJ$852+($Z1557-1))&amp;1548):INDIRECT(INDIRECT("$Y"&amp;1553+AJ$852+($Z1557-1))&amp;1552),4,FALSE),3),"")</f>
        <v/>
      </c>
      <c r="AK1557" s="7" t="str">
        <f ca="1">IFERROR(HLOOKUP(AK$1553,INDIRECT(INDIRECT("$Y"&amp;1553+AK$852+($Z1557-1))&amp;1548):INDIRECT(INDIRECT("$Y"&amp;1553+AK$852+($Z1557-1))&amp;1552),3,FALSE)&amp;LEFT(HLOOKUP(AK$1553,INDIRECT(INDIRECT("$Y"&amp;1553+AK$852+($Z1557-1))&amp;1548):INDIRECT(INDIRECT("$Y"&amp;1553+AK$852+($Z1557-1))&amp;1552),4,FALSE),3),"")</f>
        <v/>
      </c>
      <c r="AL1557" s="7" t="str">
        <f ca="1">IFERROR(HLOOKUP(AL$1553,INDIRECT(INDIRECT("$Y"&amp;1553+AL$852+($Z1557-1))&amp;1548):INDIRECT(INDIRECT("$Y"&amp;1553+AL$852+($Z1557-1))&amp;1552),3,FALSE)&amp;LEFT(HLOOKUP(AL$1553,INDIRECT(INDIRECT("$Y"&amp;1553+AL$852+($Z1557-1))&amp;1548):INDIRECT(INDIRECT("$Y"&amp;1553+AL$852+($Z1557-1))&amp;1552),4,FALSE),3),"")</f>
        <v/>
      </c>
      <c r="AM1557" s="7" t="str">
        <f ca="1">IFERROR(HLOOKUP(AM$1553,INDIRECT(INDIRECT("$Y"&amp;1553+AM$852+($Z1557-1))&amp;1548):INDIRECT(INDIRECT("$Y"&amp;1553+AM$852+($Z1557-1))&amp;1552),3,FALSE)&amp;LEFT(HLOOKUP(AM$1553,INDIRECT(INDIRECT("$Y"&amp;1553+AM$852+($Z1557-1))&amp;1548):INDIRECT(INDIRECT("$Y"&amp;1553+AM$852+($Z1557-1))&amp;1552),4,FALSE),3),"")</f>
        <v/>
      </c>
      <c r="AN1557" s="7" t="str">
        <f ca="1">IFERROR(HLOOKUP(AN$1553,INDIRECT(INDIRECT("$Y"&amp;1553+AN$852+($Z1557-1))&amp;1548):INDIRECT(INDIRECT("$Y"&amp;1553+AN$852+($Z1557-1))&amp;1552),3,FALSE)&amp;LEFT(HLOOKUP(AN$1553,INDIRECT(INDIRECT("$Y"&amp;1553+AN$852+($Z1557-1))&amp;1548):INDIRECT(INDIRECT("$Y"&amp;1553+AN$852+($Z1557-1))&amp;1552),4,FALSE),3),"")</f>
        <v/>
      </c>
      <c r="AO1557" s="7" t="str">
        <f ca="1">IFERROR(HLOOKUP(AO$1553,INDIRECT(INDIRECT("$Y"&amp;1553+AO$852+($Z1557-1))&amp;1548):INDIRECT(INDIRECT("$Y"&amp;1553+AO$852+($Z1557-1))&amp;1552),3,FALSE)&amp;LEFT(HLOOKUP(AO$1553,INDIRECT(INDIRECT("$Y"&amp;1553+AO$852+($Z1557-1))&amp;1548):INDIRECT(INDIRECT("$Y"&amp;1553+AO$852+($Z1557-1))&amp;1552),4,FALSE),3),"")</f>
        <v/>
      </c>
      <c r="AP1557" s="7" t="str">
        <f ca="1">IFERROR(HLOOKUP(AP$1553,INDIRECT(INDIRECT("$Y"&amp;1553+AP$852+($Z1557-1))&amp;1548):INDIRECT(INDIRECT("$Y"&amp;1553+AP$852+($Z1557-1))&amp;1552),3,FALSE)&amp;LEFT(HLOOKUP(AP$1553,INDIRECT(INDIRECT("$Y"&amp;1553+AP$852+($Z1557-1))&amp;1548):INDIRECT(INDIRECT("$Y"&amp;1553+AP$852+($Z1557-1))&amp;1552),4,FALSE),3),"")</f>
        <v/>
      </c>
      <c r="AQ1557" s="7" t="str">
        <f ca="1">IFERROR(HLOOKUP(AQ$1553,INDIRECT(INDIRECT("$Y"&amp;1553+AQ$852+($Z1557-1))&amp;1548):INDIRECT(INDIRECT("$Y"&amp;1553+AQ$852+($Z1557-1))&amp;1552),3,FALSE)&amp;LEFT(HLOOKUP(AQ$1553,INDIRECT(INDIRECT("$Y"&amp;1553+AQ$852+($Z1557-1))&amp;1548):INDIRECT(INDIRECT("$Y"&amp;1553+AQ$852+($Z1557-1))&amp;1552),4,FALSE),3),"")</f>
        <v/>
      </c>
      <c r="AR1557" s="7" t="str">
        <f ca="1">IFERROR(HLOOKUP(AR$1553,INDIRECT(INDIRECT("$Y"&amp;1553+AR$852+($Z1557-1))&amp;1548):INDIRECT(INDIRECT("$Y"&amp;1553+AR$852+($Z1557-1))&amp;1552),3,FALSE)&amp;LEFT(HLOOKUP(AR$1553,INDIRECT(INDIRECT("$Y"&amp;1553+AR$852+($Z1557-1))&amp;1548):INDIRECT(INDIRECT("$Y"&amp;1553+AR$852+($Z1557-1))&amp;1552),4,FALSE),3),"")</f>
        <v/>
      </c>
      <c r="AS1557" s="7" t="str">
        <f ca="1">IFERROR(HLOOKUP(AS$1553,INDIRECT(INDIRECT("$Y"&amp;1553+AS$852+($Z1557-1))&amp;1548):INDIRECT(INDIRECT("$Y"&amp;1553+AS$852+($Z1557-1))&amp;1552),3,FALSE)&amp;LEFT(HLOOKUP(AS$1553,INDIRECT(INDIRECT("$Y"&amp;1553+AS$852+($Z1557-1))&amp;1548):INDIRECT(INDIRECT("$Y"&amp;1553+AS$852+($Z1557-1))&amp;1552),4,FALSE),3),"")</f>
        <v/>
      </c>
      <c r="AT1557" s="7" t="str">
        <f ca="1">IFERROR(HLOOKUP(AT$1553,INDIRECT(INDIRECT("$Y"&amp;1553+AT$852+($Z1557-1))&amp;1548):INDIRECT(INDIRECT("$Y"&amp;1553+AT$852+($Z1557-1))&amp;1552),3,FALSE)&amp;LEFT(HLOOKUP(AT$1553,INDIRECT(INDIRECT("$Y"&amp;1553+AT$852+($Z1557-1))&amp;1548):INDIRECT(INDIRECT("$Y"&amp;1553+AT$852+($Z1557-1))&amp;1552),4,FALSE),3),"")</f>
        <v/>
      </c>
      <c r="AU1557" s="7" t="str">
        <f ca="1">IFERROR(HLOOKUP(AU$1553,INDIRECT(INDIRECT("$Y"&amp;1553+AU$852+($Z1557-1))&amp;1548):INDIRECT(INDIRECT("$Y"&amp;1553+AU$852+($Z1557-1))&amp;1552),3,FALSE)&amp;LEFT(HLOOKUP(AU$1553,INDIRECT(INDIRECT("$Y"&amp;1553+AU$852+($Z1557-1))&amp;1548):INDIRECT(INDIRECT("$Y"&amp;1553+AU$852+($Z1557-1))&amp;1552),4,FALSE),3),"")</f>
        <v/>
      </c>
      <c r="AV1557" s="7" t="str">
        <f ca="1">IFERROR(HLOOKUP(AV$1553,INDIRECT(INDIRECT("$Y"&amp;1553+AV$852+($Z1557-1))&amp;1548):INDIRECT(INDIRECT("$Y"&amp;1553+AV$852+($Z1557-1))&amp;1552),3,FALSE)&amp;LEFT(HLOOKUP(AV$1553,INDIRECT(INDIRECT("$Y"&amp;1553+AV$852+($Z1557-1))&amp;1548):INDIRECT(INDIRECT("$Y"&amp;1553+AV$852+($Z1557-1))&amp;1552),4,FALSE),3),"")</f>
        <v/>
      </c>
      <c r="AW1557" s="7" t="str">
        <f ca="1">IFERROR(HLOOKUP(AW$1553,INDIRECT(INDIRECT("$Y"&amp;1553+AW$852+($Z1557-1))&amp;1548):INDIRECT(INDIRECT("$Y"&amp;1553+AW$852+($Z1557-1))&amp;1552),3,FALSE)&amp;LEFT(HLOOKUP(AW$1553,INDIRECT(INDIRECT("$Y"&amp;1553+AW$852+($Z1557-1))&amp;1548):INDIRECT(INDIRECT("$Y"&amp;1553+AW$852+($Z1557-1))&amp;1552),4,FALSE),3),"")</f>
        <v/>
      </c>
      <c r="AX1557" s="7" t="str">
        <f ca="1">IFERROR(HLOOKUP(AX$1553,INDIRECT(INDIRECT("$Y"&amp;1553+AX$852+($Z1557-1))&amp;1548):INDIRECT(INDIRECT("$Y"&amp;1553+AX$852+($Z1557-1))&amp;1552),3,FALSE)&amp;LEFT(HLOOKUP(AX$1553,INDIRECT(INDIRECT("$Y"&amp;1553+AX$852+($Z1557-1))&amp;1548):INDIRECT(INDIRECT("$Y"&amp;1553+AX$852+($Z1557-1))&amp;1552),4,FALSE),3),"")</f>
        <v/>
      </c>
      <c r="AY1557" s="53" t="str">
        <f t="shared" ca="1" si="13353"/>
        <v/>
      </c>
      <c r="AZ1557" s="53" t="str">
        <f t="shared" ca="1" si="13346"/>
        <v/>
      </c>
      <c r="BA1557" s="53" t="str">
        <f t="shared" ca="1" si="13346"/>
        <v/>
      </c>
      <c r="BB1557" s="53" t="str">
        <f t="shared" ca="1" si="13346"/>
        <v/>
      </c>
      <c r="BC1557" s="53" t="str">
        <f t="shared" ca="1" si="13346"/>
        <v/>
      </c>
      <c r="BD1557" s="53" t="str">
        <f t="shared" ca="1" si="13346"/>
        <v/>
      </c>
      <c r="BE1557" s="53" t="str">
        <f t="shared" ca="1" si="13346"/>
        <v/>
      </c>
      <c r="BF1557" s="53" t="str">
        <f t="shared" ca="1" si="13346"/>
        <v/>
      </c>
      <c r="BG1557" s="53" t="str">
        <f t="shared" ca="1" si="13346"/>
        <v/>
      </c>
      <c r="BH1557" s="53" t="str">
        <f t="shared" ca="1" si="13346"/>
        <v/>
      </c>
      <c r="BI1557" s="53" t="str">
        <f t="shared" ca="1" si="13346"/>
        <v/>
      </c>
      <c r="BJ1557" s="53" t="str">
        <f t="shared" ca="1" si="13346"/>
        <v/>
      </c>
      <c r="BK1557" s="53" t="str">
        <f t="shared" ca="1" si="13346"/>
        <v/>
      </c>
      <c r="BL1557" s="53" t="str">
        <f t="shared" ca="1" si="13346"/>
        <v/>
      </c>
      <c r="BM1557" s="53" t="str">
        <f t="shared" ca="1" si="13346"/>
        <v/>
      </c>
      <c r="BN1557" s="53" t="str">
        <f t="shared" ca="1" si="13346"/>
        <v/>
      </c>
      <c r="BO1557" s="53" t="str">
        <f t="shared" ca="1" si="13346"/>
        <v/>
      </c>
      <c r="BP1557" s="53" t="str">
        <f t="shared" ca="1" si="13346"/>
        <v/>
      </c>
    </row>
    <row r="1558" spans="24:244" hidden="1" x14ac:dyDescent="0.3">
      <c r="X1558" s="51">
        <v>1558</v>
      </c>
      <c r="Y1558" s="8" t="s">
        <v>868</v>
      </c>
      <c r="Z1558" s="7">
        <v>5</v>
      </c>
      <c r="AE1558" s="7"/>
      <c r="AF1558" s="7" t="str">
        <f ca="1">IFERROR(HLOOKUP(AF$1553,INDIRECT(INDIRECT("$Y"&amp;1553+AF$852+($Z1558-1))&amp;1548):INDIRECT(INDIRECT("$Y"&amp;1553+AF$852+($Z1558-1))&amp;1552),3,FALSE)&amp;LEFT(HLOOKUP(AF$1553,INDIRECT(INDIRECT("$Y"&amp;1553+AF$852+($Z1558-1))&amp;1548):INDIRECT(INDIRECT("$Y"&amp;1553+AF$852+($Z1558-1))&amp;1552),4,FALSE),3),"")</f>
        <v/>
      </c>
      <c r="AG1558" s="7" t="str">
        <f ca="1">IFERROR(HLOOKUP(AG$1553,INDIRECT(INDIRECT("$Y"&amp;1553+AG$852+($Z1558-1))&amp;1548):INDIRECT(INDIRECT("$Y"&amp;1553+AG$852+($Z1558-1))&amp;1552),3,FALSE)&amp;LEFT(HLOOKUP(AG$1553,INDIRECT(INDIRECT("$Y"&amp;1553+AG$852+($Z1558-1))&amp;1548):INDIRECT(INDIRECT("$Y"&amp;1553+AG$852+($Z1558-1))&amp;1552),4,FALSE),3),"")</f>
        <v/>
      </c>
      <c r="AH1558" s="7" t="str">
        <f ca="1">IFERROR(HLOOKUP(AH$1553,INDIRECT(INDIRECT("$Y"&amp;1553+AH$852+($Z1558-1))&amp;1548):INDIRECT(INDIRECT("$Y"&amp;1553+AH$852+($Z1558-1))&amp;1552),3,FALSE)&amp;LEFT(HLOOKUP(AH$1553,INDIRECT(INDIRECT("$Y"&amp;1553+AH$852+($Z1558-1))&amp;1548):INDIRECT(INDIRECT("$Y"&amp;1553+AH$852+($Z1558-1))&amp;1552),4,FALSE),3),"")</f>
        <v/>
      </c>
      <c r="AI1558" s="7" t="str">
        <f ca="1">IFERROR(HLOOKUP(AI$1553,INDIRECT(INDIRECT("$Y"&amp;1553+AI$852+($Z1558-1))&amp;1548):INDIRECT(INDIRECT("$Y"&amp;1553+AI$852+($Z1558-1))&amp;1552),3,FALSE)&amp;LEFT(HLOOKUP(AI$1553,INDIRECT(INDIRECT("$Y"&amp;1553+AI$852+($Z1558-1))&amp;1548):INDIRECT(INDIRECT("$Y"&amp;1553+AI$852+($Z1558-1))&amp;1552),4,FALSE),3),"")</f>
        <v/>
      </c>
      <c r="AJ1558" s="7" t="str">
        <f ca="1">IFERROR(HLOOKUP(AJ$1553,INDIRECT(INDIRECT("$Y"&amp;1553+AJ$852+($Z1558-1))&amp;1548):INDIRECT(INDIRECT("$Y"&amp;1553+AJ$852+($Z1558-1))&amp;1552),3,FALSE)&amp;LEFT(HLOOKUP(AJ$1553,INDIRECT(INDIRECT("$Y"&amp;1553+AJ$852+($Z1558-1))&amp;1548):INDIRECT(INDIRECT("$Y"&amp;1553+AJ$852+($Z1558-1))&amp;1552),4,FALSE),3),"")</f>
        <v/>
      </c>
      <c r="AK1558" s="7" t="str">
        <f ca="1">IFERROR(HLOOKUP(AK$1553,INDIRECT(INDIRECT("$Y"&amp;1553+AK$852+($Z1558-1))&amp;1548):INDIRECT(INDIRECT("$Y"&amp;1553+AK$852+($Z1558-1))&amp;1552),3,FALSE)&amp;LEFT(HLOOKUP(AK$1553,INDIRECT(INDIRECT("$Y"&amp;1553+AK$852+($Z1558-1))&amp;1548):INDIRECT(INDIRECT("$Y"&amp;1553+AK$852+($Z1558-1))&amp;1552),4,FALSE),3),"")</f>
        <v/>
      </c>
      <c r="AL1558" s="7" t="str">
        <f ca="1">IFERROR(HLOOKUP(AL$1553,INDIRECT(INDIRECT("$Y"&amp;1553+AL$852+($Z1558-1))&amp;1548):INDIRECT(INDIRECT("$Y"&amp;1553+AL$852+($Z1558-1))&amp;1552),3,FALSE)&amp;LEFT(HLOOKUP(AL$1553,INDIRECT(INDIRECT("$Y"&amp;1553+AL$852+($Z1558-1))&amp;1548):INDIRECT(INDIRECT("$Y"&amp;1553+AL$852+($Z1558-1))&amp;1552),4,FALSE),3),"")</f>
        <v/>
      </c>
      <c r="AM1558" s="7" t="str">
        <f ca="1">IFERROR(HLOOKUP(AM$1553,INDIRECT(INDIRECT("$Y"&amp;1553+AM$852+($Z1558-1))&amp;1548):INDIRECT(INDIRECT("$Y"&amp;1553+AM$852+($Z1558-1))&amp;1552),3,FALSE)&amp;LEFT(HLOOKUP(AM$1553,INDIRECT(INDIRECT("$Y"&amp;1553+AM$852+($Z1558-1))&amp;1548):INDIRECT(INDIRECT("$Y"&amp;1553+AM$852+($Z1558-1))&amp;1552),4,FALSE),3),"")</f>
        <v/>
      </c>
      <c r="AN1558" s="7" t="str">
        <f ca="1">IFERROR(HLOOKUP(AN$1553,INDIRECT(INDIRECT("$Y"&amp;1553+AN$852+($Z1558-1))&amp;1548):INDIRECT(INDIRECT("$Y"&amp;1553+AN$852+($Z1558-1))&amp;1552),3,FALSE)&amp;LEFT(HLOOKUP(AN$1553,INDIRECT(INDIRECT("$Y"&amp;1553+AN$852+($Z1558-1))&amp;1548):INDIRECT(INDIRECT("$Y"&amp;1553+AN$852+($Z1558-1))&amp;1552),4,FALSE),3),"")</f>
        <v/>
      </c>
      <c r="AO1558" s="7" t="str">
        <f ca="1">IFERROR(HLOOKUP(AO$1553,INDIRECT(INDIRECT("$Y"&amp;1553+AO$852+($Z1558-1))&amp;1548):INDIRECT(INDIRECT("$Y"&amp;1553+AO$852+($Z1558-1))&amp;1552),3,FALSE)&amp;LEFT(HLOOKUP(AO$1553,INDIRECT(INDIRECT("$Y"&amp;1553+AO$852+($Z1558-1))&amp;1548):INDIRECT(INDIRECT("$Y"&amp;1553+AO$852+($Z1558-1))&amp;1552),4,FALSE),3),"")</f>
        <v/>
      </c>
      <c r="AP1558" s="7" t="str">
        <f ca="1">IFERROR(HLOOKUP(AP$1553,INDIRECT(INDIRECT("$Y"&amp;1553+AP$852+($Z1558-1))&amp;1548):INDIRECT(INDIRECT("$Y"&amp;1553+AP$852+($Z1558-1))&amp;1552),3,FALSE)&amp;LEFT(HLOOKUP(AP$1553,INDIRECT(INDIRECT("$Y"&amp;1553+AP$852+($Z1558-1))&amp;1548):INDIRECT(INDIRECT("$Y"&amp;1553+AP$852+($Z1558-1))&amp;1552),4,FALSE),3),"")</f>
        <v/>
      </c>
      <c r="AQ1558" s="7" t="str">
        <f ca="1">IFERROR(HLOOKUP(AQ$1553,INDIRECT(INDIRECT("$Y"&amp;1553+AQ$852+($Z1558-1))&amp;1548):INDIRECT(INDIRECT("$Y"&amp;1553+AQ$852+($Z1558-1))&amp;1552),3,FALSE)&amp;LEFT(HLOOKUP(AQ$1553,INDIRECT(INDIRECT("$Y"&amp;1553+AQ$852+($Z1558-1))&amp;1548):INDIRECT(INDIRECT("$Y"&amp;1553+AQ$852+($Z1558-1))&amp;1552),4,FALSE),3),"")</f>
        <v/>
      </c>
      <c r="AR1558" s="7" t="str">
        <f ca="1">IFERROR(HLOOKUP(AR$1553,INDIRECT(INDIRECT("$Y"&amp;1553+AR$852+($Z1558-1))&amp;1548):INDIRECT(INDIRECT("$Y"&amp;1553+AR$852+($Z1558-1))&amp;1552),3,FALSE)&amp;LEFT(HLOOKUP(AR$1553,INDIRECT(INDIRECT("$Y"&amp;1553+AR$852+($Z1558-1))&amp;1548):INDIRECT(INDIRECT("$Y"&amp;1553+AR$852+($Z1558-1))&amp;1552),4,FALSE),3),"")</f>
        <v/>
      </c>
      <c r="AS1558" s="7" t="str">
        <f ca="1">IFERROR(HLOOKUP(AS$1553,INDIRECT(INDIRECT("$Y"&amp;1553+AS$852+($Z1558-1))&amp;1548):INDIRECT(INDIRECT("$Y"&amp;1553+AS$852+($Z1558-1))&amp;1552),3,FALSE)&amp;LEFT(HLOOKUP(AS$1553,INDIRECT(INDIRECT("$Y"&amp;1553+AS$852+($Z1558-1))&amp;1548):INDIRECT(INDIRECT("$Y"&amp;1553+AS$852+($Z1558-1))&amp;1552),4,FALSE),3),"")</f>
        <v/>
      </c>
      <c r="AT1558" s="7" t="str">
        <f ca="1">IFERROR(HLOOKUP(AT$1553,INDIRECT(INDIRECT("$Y"&amp;1553+AT$852+($Z1558-1))&amp;1548):INDIRECT(INDIRECT("$Y"&amp;1553+AT$852+($Z1558-1))&amp;1552),3,FALSE)&amp;LEFT(HLOOKUP(AT$1553,INDIRECT(INDIRECT("$Y"&amp;1553+AT$852+($Z1558-1))&amp;1548):INDIRECT(INDIRECT("$Y"&amp;1553+AT$852+($Z1558-1))&amp;1552),4,FALSE),3),"")</f>
        <v/>
      </c>
      <c r="AU1558" s="7" t="str">
        <f ca="1">IFERROR(HLOOKUP(AU$1553,INDIRECT(INDIRECT("$Y"&amp;1553+AU$852+($Z1558-1))&amp;1548):INDIRECT(INDIRECT("$Y"&amp;1553+AU$852+($Z1558-1))&amp;1552),3,FALSE)&amp;LEFT(HLOOKUP(AU$1553,INDIRECT(INDIRECT("$Y"&amp;1553+AU$852+($Z1558-1))&amp;1548):INDIRECT(INDIRECT("$Y"&amp;1553+AU$852+($Z1558-1))&amp;1552),4,FALSE),3),"")</f>
        <v/>
      </c>
      <c r="AV1558" s="7" t="str">
        <f ca="1">IFERROR(HLOOKUP(AV$1553,INDIRECT(INDIRECT("$Y"&amp;1553+AV$852+($Z1558-1))&amp;1548):INDIRECT(INDIRECT("$Y"&amp;1553+AV$852+($Z1558-1))&amp;1552),3,FALSE)&amp;LEFT(HLOOKUP(AV$1553,INDIRECT(INDIRECT("$Y"&amp;1553+AV$852+($Z1558-1))&amp;1548):INDIRECT(INDIRECT("$Y"&amp;1553+AV$852+($Z1558-1))&amp;1552),4,FALSE),3),"")</f>
        <v/>
      </c>
      <c r="AW1558" s="7" t="str">
        <f ca="1">IFERROR(HLOOKUP(AW$1553,INDIRECT(INDIRECT("$Y"&amp;1553+AW$852+($Z1558-1))&amp;1548):INDIRECT(INDIRECT("$Y"&amp;1553+AW$852+($Z1558-1))&amp;1552),3,FALSE)&amp;LEFT(HLOOKUP(AW$1553,INDIRECT(INDIRECT("$Y"&amp;1553+AW$852+($Z1558-1))&amp;1548):INDIRECT(INDIRECT("$Y"&amp;1553+AW$852+($Z1558-1))&amp;1552),4,FALSE),3),"")</f>
        <v/>
      </c>
      <c r="AX1558" s="7" t="str">
        <f ca="1">IFERROR(HLOOKUP(AX$1553,INDIRECT(INDIRECT("$Y"&amp;1553+AX$852+($Z1558-1))&amp;1548):INDIRECT(INDIRECT("$Y"&amp;1553+AX$852+($Z1558-1))&amp;1552),3,FALSE)&amp;LEFT(HLOOKUP(AX$1553,INDIRECT(INDIRECT("$Y"&amp;1553+AX$852+($Z1558-1))&amp;1548):INDIRECT(INDIRECT("$Y"&amp;1553+AX$852+($Z1558-1))&amp;1552),4,FALSE),3),"")</f>
        <v/>
      </c>
      <c r="AY1558" s="53" t="str">
        <f t="shared" ca="1" si="13353"/>
        <v/>
      </c>
      <c r="AZ1558" s="53" t="str">
        <f t="shared" ca="1" si="13346"/>
        <v/>
      </c>
      <c r="BA1558" s="53" t="str">
        <f t="shared" ca="1" si="13346"/>
        <v/>
      </c>
      <c r="BB1558" s="53" t="str">
        <f t="shared" ca="1" si="13346"/>
        <v/>
      </c>
      <c r="BC1558" s="53" t="str">
        <f t="shared" ca="1" si="13346"/>
        <v/>
      </c>
      <c r="BD1558" s="53" t="str">
        <f t="shared" ca="1" si="13346"/>
        <v/>
      </c>
      <c r="BE1558" s="53" t="str">
        <f t="shared" ca="1" si="13346"/>
        <v/>
      </c>
      <c r="BF1558" s="53" t="str">
        <f t="shared" ca="1" si="13346"/>
        <v/>
      </c>
      <c r="BG1558" s="53" t="str">
        <f t="shared" ca="1" si="13346"/>
        <v/>
      </c>
      <c r="BH1558" s="53" t="str">
        <f t="shared" ca="1" si="13346"/>
        <v/>
      </c>
      <c r="BI1558" s="53" t="str">
        <f t="shared" ca="1" si="13346"/>
        <v/>
      </c>
      <c r="BJ1558" s="53" t="str">
        <f t="shared" ca="1" si="13346"/>
        <v/>
      </c>
      <c r="BK1558" s="53" t="str">
        <f t="shared" ca="1" si="13346"/>
        <v/>
      </c>
      <c r="BL1558" s="53" t="str">
        <f t="shared" ca="1" si="13346"/>
        <v/>
      </c>
      <c r="BM1558" s="53" t="str">
        <f t="shared" ca="1" si="13346"/>
        <v/>
      </c>
      <c r="BN1558" s="53" t="str">
        <f t="shared" ca="1" si="13346"/>
        <v/>
      </c>
      <c r="BO1558" s="53" t="str">
        <f t="shared" ca="1" si="13346"/>
        <v/>
      </c>
      <c r="BP1558" s="53" t="str">
        <f t="shared" ca="1" si="13346"/>
        <v/>
      </c>
    </row>
    <row r="1559" spans="24:244" hidden="1" x14ac:dyDescent="0.3">
      <c r="X1559" s="51">
        <v>1559</v>
      </c>
      <c r="Y1559" s="8" t="s">
        <v>869</v>
      </c>
      <c r="Z1559" s="7">
        <v>6</v>
      </c>
      <c r="AE1559" s="7"/>
      <c r="AF1559" s="7" t="str">
        <f ca="1">IFERROR(HLOOKUP(AF$1553,INDIRECT(INDIRECT("$Y"&amp;1553+AF$852+($Z1559-1))&amp;1548):INDIRECT(INDIRECT("$Y"&amp;1553+AF$852+($Z1559-1))&amp;1552),3,FALSE)&amp;LEFT(HLOOKUP(AF$1553,INDIRECT(INDIRECT("$Y"&amp;1553+AF$852+($Z1559-1))&amp;1548):INDIRECT(INDIRECT("$Y"&amp;1553+AF$852+($Z1559-1))&amp;1552),4,FALSE),3),"")</f>
        <v/>
      </c>
      <c r="AG1559" s="7" t="str">
        <f ca="1">IFERROR(HLOOKUP(AG$1553,INDIRECT(INDIRECT("$Y"&amp;1553+AG$852+($Z1559-1))&amp;1548):INDIRECT(INDIRECT("$Y"&amp;1553+AG$852+($Z1559-1))&amp;1552),3,FALSE)&amp;LEFT(HLOOKUP(AG$1553,INDIRECT(INDIRECT("$Y"&amp;1553+AG$852+($Z1559-1))&amp;1548):INDIRECT(INDIRECT("$Y"&amp;1553+AG$852+($Z1559-1))&amp;1552),4,FALSE),3),"")</f>
        <v/>
      </c>
      <c r="AH1559" s="7" t="str">
        <f ca="1">IFERROR(HLOOKUP(AH$1553,INDIRECT(INDIRECT("$Y"&amp;1553+AH$852+($Z1559-1))&amp;1548):INDIRECT(INDIRECT("$Y"&amp;1553+AH$852+($Z1559-1))&amp;1552),3,FALSE)&amp;LEFT(HLOOKUP(AH$1553,INDIRECT(INDIRECT("$Y"&amp;1553+AH$852+($Z1559-1))&amp;1548):INDIRECT(INDIRECT("$Y"&amp;1553+AH$852+($Z1559-1))&amp;1552),4,FALSE),3),"")</f>
        <v/>
      </c>
      <c r="AI1559" s="7" t="str">
        <f ca="1">IFERROR(HLOOKUP(AI$1553,INDIRECT(INDIRECT("$Y"&amp;1553+AI$852+($Z1559-1))&amp;1548):INDIRECT(INDIRECT("$Y"&amp;1553+AI$852+($Z1559-1))&amp;1552),3,FALSE)&amp;LEFT(HLOOKUP(AI$1553,INDIRECT(INDIRECT("$Y"&amp;1553+AI$852+($Z1559-1))&amp;1548):INDIRECT(INDIRECT("$Y"&amp;1553+AI$852+($Z1559-1))&amp;1552),4,FALSE),3),"")</f>
        <v/>
      </c>
      <c r="AJ1559" s="7" t="str">
        <f ca="1">IFERROR(HLOOKUP(AJ$1553,INDIRECT(INDIRECT("$Y"&amp;1553+AJ$852+($Z1559-1))&amp;1548):INDIRECT(INDIRECT("$Y"&amp;1553+AJ$852+($Z1559-1))&amp;1552),3,FALSE)&amp;LEFT(HLOOKUP(AJ$1553,INDIRECT(INDIRECT("$Y"&amp;1553+AJ$852+($Z1559-1))&amp;1548):INDIRECT(INDIRECT("$Y"&amp;1553+AJ$852+($Z1559-1))&amp;1552),4,FALSE),3),"")</f>
        <v/>
      </c>
      <c r="AK1559" s="7" t="str">
        <f ca="1">IFERROR(HLOOKUP(AK$1553,INDIRECT(INDIRECT("$Y"&amp;1553+AK$852+($Z1559-1))&amp;1548):INDIRECT(INDIRECT("$Y"&amp;1553+AK$852+($Z1559-1))&amp;1552),3,FALSE)&amp;LEFT(HLOOKUP(AK$1553,INDIRECT(INDIRECT("$Y"&amp;1553+AK$852+($Z1559-1))&amp;1548):INDIRECT(INDIRECT("$Y"&amp;1553+AK$852+($Z1559-1))&amp;1552),4,FALSE),3),"")</f>
        <v/>
      </c>
      <c r="AL1559" s="7" t="str">
        <f ca="1">IFERROR(HLOOKUP(AL$1553,INDIRECT(INDIRECT("$Y"&amp;1553+AL$852+($Z1559-1))&amp;1548):INDIRECT(INDIRECT("$Y"&amp;1553+AL$852+($Z1559-1))&amp;1552),3,FALSE)&amp;LEFT(HLOOKUP(AL$1553,INDIRECT(INDIRECT("$Y"&amp;1553+AL$852+($Z1559-1))&amp;1548):INDIRECT(INDIRECT("$Y"&amp;1553+AL$852+($Z1559-1))&amp;1552),4,FALSE),3),"")</f>
        <v/>
      </c>
      <c r="AM1559" s="7" t="str">
        <f ca="1">IFERROR(HLOOKUP(AM$1553,INDIRECT(INDIRECT("$Y"&amp;1553+AM$852+($Z1559-1))&amp;1548):INDIRECT(INDIRECT("$Y"&amp;1553+AM$852+($Z1559-1))&amp;1552),3,FALSE)&amp;LEFT(HLOOKUP(AM$1553,INDIRECT(INDIRECT("$Y"&amp;1553+AM$852+($Z1559-1))&amp;1548):INDIRECT(INDIRECT("$Y"&amp;1553+AM$852+($Z1559-1))&amp;1552),4,FALSE),3),"")</f>
        <v/>
      </c>
      <c r="AN1559" s="7" t="str">
        <f ca="1">IFERROR(HLOOKUP(AN$1553,INDIRECT(INDIRECT("$Y"&amp;1553+AN$852+($Z1559-1))&amp;1548):INDIRECT(INDIRECT("$Y"&amp;1553+AN$852+($Z1559-1))&amp;1552),3,FALSE)&amp;LEFT(HLOOKUP(AN$1553,INDIRECT(INDIRECT("$Y"&amp;1553+AN$852+($Z1559-1))&amp;1548):INDIRECT(INDIRECT("$Y"&amp;1553+AN$852+($Z1559-1))&amp;1552),4,FALSE),3),"")</f>
        <v/>
      </c>
      <c r="AO1559" s="7" t="str">
        <f ca="1">IFERROR(HLOOKUP(AO$1553,INDIRECT(INDIRECT("$Y"&amp;1553+AO$852+($Z1559-1))&amp;1548):INDIRECT(INDIRECT("$Y"&amp;1553+AO$852+($Z1559-1))&amp;1552),3,FALSE)&amp;LEFT(HLOOKUP(AO$1553,INDIRECT(INDIRECT("$Y"&amp;1553+AO$852+($Z1559-1))&amp;1548):INDIRECT(INDIRECT("$Y"&amp;1553+AO$852+($Z1559-1))&amp;1552),4,FALSE),3),"")</f>
        <v/>
      </c>
      <c r="AP1559" s="7" t="str">
        <f ca="1">IFERROR(HLOOKUP(AP$1553,INDIRECT(INDIRECT("$Y"&amp;1553+AP$852+($Z1559-1))&amp;1548):INDIRECT(INDIRECT("$Y"&amp;1553+AP$852+($Z1559-1))&amp;1552),3,FALSE)&amp;LEFT(HLOOKUP(AP$1553,INDIRECT(INDIRECT("$Y"&amp;1553+AP$852+($Z1559-1))&amp;1548):INDIRECT(INDIRECT("$Y"&amp;1553+AP$852+($Z1559-1))&amp;1552),4,FALSE),3),"")</f>
        <v/>
      </c>
      <c r="AQ1559" s="7" t="str">
        <f ca="1">IFERROR(HLOOKUP(AQ$1553,INDIRECT(INDIRECT("$Y"&amp;1553+AQ$852+($Z1559-1))&amp;1548):INDIRECT(INDIRECT("$Y"&amp;1553+AQ$852+($Z1559-1))&amp;1552),3,FALSE)&amp;LEFT(HLOOKUP(AQ$1553,INDIRECT(INDIRECT("$Y"&amp;1553+AQ$852+($Z1559-1))&amp;1548):INDIRECT(INDIRECT("$Y"&amp;1553+AQ$852+($Z1559-1))&amp;1552),4,FALSE),3),"")</f>
        <v/>
      </c>
      <c r="AR1559" s="7" t="str">
        <f ca="1">IFERROR(HLOOKUP(AR$1553,INDIRECT(INDIRECT("$Y"&amp;1553+AR$852+($Z1559-1))&amp;1548):INDIRECT(INDIRECT("$Y"&amp;1553+AR$852+($Z1559-1))&amp;1552),3,FALSE)&amp;LEFT(HLOOKUP(AR$1553,INDIRECT(INDIRECT("$Y"&amp;1553+AR$852+($Z1559-1))&amp;1548):INDIRECT(INDIRECT("$Y"&amp;1553+AR$852+($Z1559-1))&amp;1552),4,FALSE),3),"")</f>
        <v/>
      </c>
      <c r="AS1559" s="7" t="str">
        <f ca="1">IFERROR(HLOOKUP(AS$1553,INDIRECT(INDIRECT("$Y"&amp;1553+AS$852+($Z1559-1))&amp;1548):INDIRECT(INDIRECT("$Y"&amp;1553+AS$852+($Z1559-1))&amp;1552),3,FALSE)&amp;LEFT(HLOOKUP(AS$1553,INDIRECT(INDIRECT("$Y"&amp;1553+AS$852+($Z1559-1))&amp;1548):INDIRECT(INDIRECT("$Y"&amp;1553+AS$852+($Z1559-1))&amp;1552),4,FALSE),3),"")</f>
        <v/>
      </c>
      <c r="AT1559" s="7" t="str">
        <f ca="1">IFERROR(HLOOKUP(AT$1553,INDIRECT(INDIRECT("$Y"&amp;1553+AT$852+($Z1559-1))&amp;1548):INDIRECT(INDIRECT("$Y"&amp;1553+AT$852+($Z1559-1))&amp;1552),3,FALSE)&amp;LEFT(HLOOKUP(AT$1553,INDIRECT(INDIRECT("$Y"&amp;1553+AT$852+($Z1559-1))&amp;1548):INDIRECT(INDIRECT("$Y"&amp;1553+AT$852+($Z1559-1))&amp;1552),4,FALSE),3),"")</f>
        <v/>
      </c>
      <c r="AU1559" s="7" t="str">
        <f ca="1">IFERROR(HLOOKUP(AU$1553,INDIRECT(INDIRECT("$Y"&amp;1553+AU$852+($Z1559-1))&amp;1548):INDIRECT(INDIRECT("$Y"&amp;1553+AU$852+($Z1559-1))&amp;1552),3,FALSE)&amp;LEFT(HLOOKUP(AU$1553,INDIRECT(INDIRECT("$Y"&amp;1553+AU$852+($Z1559-1))&amp;1548):INDIRECT(INDIRECT("$Y"&amp;1553+AU$852+($Z1559-1))&amp;1552),4,FALSE),3),"")</f>
        <v/>
      </c>
      <c r="AV1559" s="7" t="str">
        <f ca="1">IFERROR(HLOOKUP(AV$1553,INDIRECT(INDIRECT("$Y"&amp;1553+AV$852+($Z1559-1))&amp;1548):INDIRECT(INDIRECT("$Y"&amp;1553+AV$852+($Z1559-1))&amp;1552),3,FALSE)&amp;LEFT(HLOOKUP(AV$1553,INDIRECT(INDIRECT("$Y"&amp;1553+AV$852+($Z1559-1))&amp;1548):INDIRECT(INDIRECT("$Y"&amp;1553+AV$852+($Z1559-1))&amp;1552),4,FALSE),3),"")</f>
        <v/>
      </c>
      <c r="AW1559" s="7" t="str">
        <f ca="1">IFERROR(HLOOKUP(AW$1553,INDIRECT(INDIRECT("$Y"&amp;1553+AW$852+($Z1559-1))&amp;1548):INDIRECT(INDIRECT("$Y"&amp;1553+AW$852+($Z1559-1))&amp;1552),3,FALSE)&amp;LEFT(HLOOKUP(AW$1553,INDIRECT(INDIRECT("$Y"&amp;1553+AW$852+($Z1559-1))&amp;1548):INDIRECT(INDIRECT("$Y"&amp;1553+AW$852+($Z1559-1))&amp;1552),4,FALSE),3),"")</f>
        <v/>
      </c>
      <c r="AX1559" s="7" t="str">
        <f ca="1">IFERROR(HLOOKUP(AX$1553,INDIRECT(INDIRECT("$Y"&amp;1553+AX$852+($Z1559-1))&amp;1548):INDIRECT(INDIRECT("$Y"&amp;1553+AX$852+($Z1559-1))&amp;1552),3,FALSE)&amp;LEFT(HLOOKUP(AX$1553,INDIRECT(INDIRECT("$Y"&amp;1553+AX$852+($Z1559-1))&amp;1548):INDIRECT(INDIRECT("$Y"&amp;1553+AX$852+($Z1559-1))&amp;1552),4,FALSE),3),"")</f>
        <v/>
      </c>
      <c r="AY1559" s="53" t="str">
        <f t="shared" ca="1" si="13353"/>
        <v/>
      </c>
      <c r="AZ1559" s="53" t="str">
        <f t="shared" ca="1" si="13346"/>
        <v/>
      </c>
      <c r="BA1559" s="53" t="str">
        <f t="shared" ca="1" si="13346"/>
        <v/>
      </c>
      <c r="BB1559" s="53" t="str">
        <f t="shared" ca="1" si="13346"/>
        <v/>
      </c>
      <c r="BC1559" s="53" t="str">
        <f t="shared" ca="1" si="13346"/>
        <v/>
      </c>
      <c r="BD1559" s="53" t="str">
        <f t="shared" ca="1" si="13346"/>
        <v/>
      </c>
      <c r="BE1559" s="53" t="str">
        <f t="shared" ca="1" si="13346"/>
        <v/>
      </c>
      <c r="BF1559" s="53" t="str">
        <f t="shared" ca="1" si="13346"/>
        <v/>
      </c>
      <c r="BG1559" s="53" t="str">
        <f t="shared" ca="1" si="13346"/>
        <v/>
      </c>
      <c r="BH1559" s="53" t="str">
        <f t="shared" ca="1" si="13346"/>
        <v/>
      </c>
      <c r="BI1559" s="53" t="str">
        <f t="shared" ca="1" si="13346"/>
        <v/>
      </c>
      <c r="BJ1559" s="53" t="str">
        <f t="shared" ca="1" si="13346"/>
        <v/>
      </c>
      <c r="BK1559" s="53" t="str">
        <f t="shared" ca="1" si="13346"/>
        <v/>
      </c>
      <c r="BL1559" s="53" t="str">
        <f t="shared" ca="1" si="13346"/>
        <v/>
      </c>
      <c r="BM1559" s="53" t="str">
        <f t="shared" ca="1" si="13346"/>
        <v/>
      </c>
      <c r="BN1559" s="53" t="str">
        <f t="shared" ca="1" si="13346"/>
        <v/>
      </c>
      <c r="BO1559" s="53" t="str">
        <f t="shared" ca="1" si="13346"/>
        <v/>
      </c>
      <c r="BP1559" s="53" t="str">
        <f t="shared" ca="1" si="13346"/>
        <v/>
      </c>
    </row>
    <row r="1560" spans="24:244" hidden="1" x14ac:dyDescent="0.3">
      <c r="X1560" s="51">
        <v>1560</v>
      </c>
      <c r="Y1560" s="8" t="s">
        <v>870</v>
      </c>
      <c r="Z1560" s="7">
        <v>7</v>
      </c>
      <c r="AE1560" s="7"/>
      <c r="AF1560" s="7" t="str">
        <f ca="1">IFERROR(HLOOKUP(AF$1553,INDIRECT(INDIRECT("$Y"&amp;1553+AF$852+($Z1560-1))&amp;1548):INDIRECT(INDIRECT("$Y"&amp;1553+AF$852+($Z1560-1))&amp;1552),3,FALSE)&amp;LEFT(HLOOKUP(AF$1553,INDIRECT(INDIRECT("$Y"&amp;1553+AF$852+($Z1560-1))&amp;1548):INDIRECT(INDIRECT("$Y"&amp;1553+AF$852+($Z1560-1))&amp;1552),4,FALSE),3),"")</f>
        <v/>
      </c>
      <c r="AG1560" s="7" t="str">
        <f ca="1">IFERROR(HLOOKUP(AG$1553,INDIRECT(INDIRECT("$Y"&amp;1553+AG$852+($Z1560-1))&amp;1548):INDIRECT(INDIRECT("$Y"&amp;1553+AG$852+($Z1560-1))&amp;1552),3,FALSE)&amp;LEFT(HLOOKUP(AG$1553,INDIRECT(INDIRECT("$Y"&amp;1553+AG$852+($Z1560-1))&amp;1548):INDIRECT(INDIRECT("$Y"&amp;1553+AG$852+($Z1560-1))&amp;1552),4,FALSE),3),"")</f>
        <v/>
      </c>
      <c r="AH1560" s="7" t="str">
        <f ca="1">IFERROR(HLOOKUP(AH$1553,INDIRECT(INDIRECT("$Y"&amp;1553+AH$852+($Z1560-1))&amp;1548):INDIRECT(INDIRECT("$Y"&amp;1553+AH$852+($Z1560-1))&amp;1552),3,FALSE)&amp;LEFT(HLOOKUP(AH$1553,INDIRECT(INDIRECT("$Y"&amp;1553+AH$852+($Z1560-1))&amp;1548):INDIRECT(INDIRECT("$Y"&amp;1553+AH$852+($Z1560-1))&amp;1552),4,FALSE),3),"")</f>
        <v/>
      </c>
      <c r="AI1560" s="7" t="str">
        <f ca="1">IFERROR(HLOOKUP(AI$1553,INDIRECT(INDIRECT("$Y"&amp;1553+AI$852+($Z1560-1))&amp;1548):INDIRECT(INDIRECT("$Y"&amp;1553+AI$852+($Z1560-1))&amp;1552),3,FALSE)&amp;LEFT(HLOOKUP(AI$1553,INDIRECT(INDIRECT("$Y"&amp;1553+AI$852+($Z1560-1))&amp;1548):INDIRECT(INDIRECT("$Y"&amp;1553+AI$852+($Z1560-1))&amp;1552),4,FALSE),3),"")</f>
        <v/>
      </c>
      <c r="AJ1560" s="7" t="str">
        <f ca="1">IFERROR(HLOOKUP(AJ$1553,INDIRECT(INDIRECT("$Y"&amp;1553+AJ$852+($Z1560-1))&amp;1548):INDIRECT(INDIRECT("$Y"&amp;1553+AJ$852+($Z1560-1))&amp;1552),3,FALSE)&amp;LEFT(HLOOKUP(AJ$1553,INDIRECT(INDIRECT("$Y"&amp;1553+AJ$852+($Z1560-1))&amp;1548):INDIRECT(INDIRECT("$Y"&amp;1553+AJ$852+($Z1560-1))&amp;1552),4,FALSE),3),"")</f>
        <v/>
      </c>
      <c r="AK1560" s="7" t="str">
        <f ca="1">IFERROR(HLOOKUP(AK$1553,INDIRECT(INDIRECT("$Y"&amp;1553+AK$852+($Z1560-1))&amp;1548):INDIRECT(INDIRECT("$Y"&amp;1553+AK$852+($Z1560-1))&amp;1552),3,FALSE)&amp;LEFT(HLOOKUP(AK$1553,INDIRECT(INDIRECT("$Y"&amp;1553+AK$852+($Z1560-1))&amp;1548):INDIRECT(INDIRECT("$Y"&amp;1553+AK$852+($Z1560-1))&amp;1552),4,FALSE),3),"")</f>
        <v/>
      </c>
      <c r="AL1560" s="7" t="str">
        <f ca="1">IFERROR(HLOOKUP(AL$1553,INDIRECT(INDIRECT("$Y"&amp;1553+AL$852+($Z1560-1))&amp;1548):INDIRECT(INDIRECT("$Y"&amp;1553+AL$852+($Z1560-1))&amp;1552),3,FALSE)&amp;LEFT(HLOOKUP(AL$1553,INDIRECT(INDIRECT("$Y"&amp;1553+AL$852+($Z1560-1))&amp;1548):INDIRECT(INDIRECT("$Y"&amp;1553+AL$852+($Z1560-1))&amp;1552),4,FALSE),3),"")</f>
        <v/>
      </c>
      <c r="AM1560" s="7" t="str">
        <f ca="1">IFERROR(HLOOKUP(AM$1553,INDIRECT(INDIRECT("$Y"&amp;1553+AM$852+($Z1560-1))&amp;1548):INDIRECT(INDIRECT("$Y"&amp;1553+AM$852+($Z1560-1))&amp;1552),3,FALSE)&amp;LEFT(HLOOKUP(AM$1553,INDIRECT(INDIRECT("$Y"&amp;1553+AM$852+($Z1560-1))&amp;1548):INDIRECT(INDIRECT("$Y"&amp;1553+AM$852+($Z1560-1))&amp;1552),4,FALSE),3),"")</f>
        <v/>
      </c>
      <c r="AN1560" s="7" t="str">
        <f ca="1">IFERROR(HLOOKUP(AN$1553,INDIRECT(INDIRECT("$Y"&amp;1553+AN$852+($Z1560-1))&amp;1548):INDIRECT(INDIRECT("$Y"&amp;1553+AN$852+($Z1560-1))&amp;1552),3,FALSE)&amp;LEFT(HLOOKUP(AN$1553,INDIRECT(INDIRECT("$Y"&amp;1553+AN$852+($Z1560-1))&amp;1548):INDIRECT(INDIRECT("$Y"&amp;1553+AN$852+($Z1560-1))&amp;1552),4,FALSE),3),"")</f>
        <v/>
      </c>
      <c r="AO1560" s="7" t="str">
        <f ca="1">IFERROR(HLOOKUP(AO$1553,INDIRECT(INDIRECT("$Y"&amp;1553+AO$852+($Z1560-1))&amp;1548):INDIRECT(INDIRECT("$Y"&amp;1553+AO$852+($Z1560-1))&amp;1552),3,FALSE)&amp;LEFT(HLOOKUP(AO$1553,INDIRECT(INDIRECT("$Y"&amp;1553+AO$852+($Z1560-1))&amp;1548):INDIRECT(INDIRECT("$Y"&amp;1553+AO$852+($Z1560-1))&amp;1552),4,FALSE),3),"")</f>
        <v/>
      </c>
      <c r="AP1560" s="7" t="str">
        <f ca="1">IFERROR(HLOOKUP(AP$1553,INDIRECT(INDIRECT("$Y"&amp;1553+AP$852+($Z1560-1))&amp;1548):INDIRECT(INDIRECT("$Y"&amp;1553+AP$852+($Z1560-1))&amp;1552),3,FALSE)&amp;LEFT(HLOOKUP(AP$1553,INDIRECT(INDIRECT("$Y"&amp;1553+AP$852+($Z1560-1))&amp;1548):INDIRECT(INDIRECT("$Y"&amp;1553+AP$852+($Z1560-1))&amp;1552),4,FALSE),3),"")</f>
        <v/>
      </c>
      <c r="AQ1560" s="7" t="str">
        <f ca="1">IFERROR(HLOOKUP(AQ$1553,INDIRECT(INDIRECT("$Y"&amp;1553+AQ$852+($Z1560-1))&amp;1548):INDIRECT(INDIRECT("$Y"&amp;1553+AQ$852+($Z1560-1))&amp;1552),3,FALSE)&amp;LEFT(HLOOKUP(AQ$1553,INDIRECT(INDIRECT("$Y"&amp;1553+AQ$852+($Z1560-1))&amp;1548):INDIRECT(INDIRECT("$Y"&amp;1553+AQ$852+($Z1560-1))&amp;1552),4,FALSE),3),"")</f>
        <v/>
      </c>
      <c r="AR1560" s="7" t="str">
        <f ca="1">IFERROR(HLOOKUP(AR$1553,INDIRECT(INDIRECT("$Y"&amp;1553+AR$852+($Z1560-1))&amp;1548):INDIRECT(INDIRECT("$Y"&amp;1553+AR$852+($Z1560-1))&amp;1552),3,FALSE)&amp;LEFT(HLOOKUP(AR$1553,INDIRECT(INDIRECT("$Y"&amp;1553+AR$852+($Z1560-1))&amp;1548):INDIRECT(INDIRECT("$Y"&amp;1553+AR$852+($Z1560-1))&amp;1552),4,FALSE),3),"")</f>
        <v/>
      </c>
      <c r="AS1560" s="7" t="str">
        <f ca="1">IFERROR(HLOOKUP(AS$1553,INDIRECT(INDIRECT("$Y"&amp;1553+AS$852+($Z1560-1))&amp;1548):INDIRECT(INDIRECT("$Y"&amp;1553+AS$852+($Z1560-1))&amp;1552),3,FALSE)&amp;LEFT(HLOOKUP(AS$1553,INDIRECT(INDIRECT("$Y"&amp;1553+AS$852+($Z1560-1))&amp;1548):INDIRECT(INDIRECT("$Y"&amp;1553+AS$852+($Z1560-1))&amp;1552),4,FALSE),3),"")</f>
        <v/>
      </c>
      <c r="AT1560" s="7" t="str">
        <f ca="1">IFERROR(HLOOKUP(AT$1553,INDIRECT(INDIRECT("$Y"&amp;1553+AT$852+($Z1560-1))&amp;1548):INDIRECT(INDIRECT("$Y"&amp;1553+AT$852+($Z1560-1))&amp;1552),3,FALSE)&amp;LEFT(HLOOKUP(AT$1553,INDIRECT(INDIRECT("$Y"&amp;1553+AT$852+($Z1560-1))&amp;1548):INDIRECT(INDIRECT("$Y"&amp;1553+AT$852+($Z1560-1))&amp;1552),4,FALSE),3),"")</f>
        <v/>
      </c>
      <c r="AU1560" s="7" t="str">
        <f ca="1">IFERROR(HLOOKUP(AU$1553,INDIRECT(INDIRECT("$Y"&amp;1553+AU$852+($Z1560-1))&amp;1548):INDIRECT(INDIRECT("$Y"&amp;1553+AU$852+($Z1560-1))&amp;1552),3,FALSE)&amp;LEFT(HLOOKUP(AU$1553,INDIRECT(INDIRECT("$Y"&amp;1553+AU$852+($Z1560-1))&amp;1548):INDIRECT(INDIRECT("$Y"&amp;1553+AU$852+($Z1560-1))&amp;1552),4,FALSE),3),"")</f>
        <v/>
      </c>
      <c r="AV1560" s="7" t="str">
        <f ca="1">IFERROR(HLOOKUP(AV$1553,INDIRECT(INDIRECT("$Y"&amp;1553+AV$852+($Z1560-1))&amp;1548):INDIRECT(INDIRECT("$Y"&amp;1553+AV$852+($Z1560-1))&amp;1552),3,FALSE)&amp;LEFT(HLOOKUP(AV$1553,INDIRECT(INDIRECT("$Y"&amp;1553+AV$852+($Z1560-1))&amp;1548):INDIRECT(INDIRECT("$Y"&amp;1553+AV$852+($Z1560-1))&amp;1552),4,FALSE),3),"")</f>
        <v/>
      </c>
      <c r="AW1560" s="7" t="str">
        <f ca="1">IFERROR(HLOOKUP(AW$1553,INDIRECT(INDIRECT("$Y"&amp;1553+AW$852+($Z1560-1))&amp;1548):INDIRECT(INDIRECT("$Y"&amp;1553+AW$852+($Z1560-1))&amp;1552),3,FALSE)&amp;LEFT(HLOOKUP(AW$1553,INDIRECT(INDIRECT("$Y"&amp;1553+AW$852+($Z1560-1))&amp;1548):INDIRECT(INDIRECT("$Y"&amp;1553+AW$852+($Z1560-1))&amp;1552),4,FALSE),3),"")</f>
        <v/>
      </c>
      <c r="AX1560" s="7" t="str">
        <f ca="1">IFERROR(HLOOKUP(AX$1553,INDIRECT(INDIRECT("$Y"&amp;1553+AX$852+($Z1560-1))&amp;1548):INDIRECT(INDIRECT("$Y"&amp;1553+AX$852+($Z1560-1))&amp;1552),3,FALSE)&amp;LEFT(HLOOKUP(AX$1553,INDIRECT(INDIRECT("$Y"&amp;1553+AX$852+($Z1560-1))&amp;1548):INDIRECT(INDIRECT("$Y"&amp;1553+AX$852+($Z1560-1))&amp;1552),4,FALSE),3),"")</f>
        <v/>
      </c>
      <c r="AY1560" s="53" t="str">
        <f t="shared" ca="1" si="13353"/>
        <v/>
      </c>
      <c r="AZ1560" s="53" t="str">
        <f t="shared" ca="1" si="13346"/>
        <v/>
      </c>
      <c r="BA1560" s="53" t="str">
        <f t="shared" ca="1" si="13346"/>
        <v/>
      </c>
      <c r="BB1560" s="53" t="str">
        <f t="shared" ca="1" si="13346"/>
        <v/>
      </c>
      <c r="BC1560" s="53" t="str">
        <f t="shared" ca="1" si="13346"/>
        <v/>
      </c>
      <c r="BD1560" s="53" t="str">
        <f t="shared" ca="1" si="13346"/>
        <v/>
      </c>
      <c r="BE1560" s="53" t="str">
        <f t="shared" ca="1" si="13346"/>
        <v/>
      </c>
      <c r="BF1560" s="53" t="str">
        <f t="shared" ca="1" si="13346"/>
        <v/>
      </c>
      <c r="BG1560" s="53" t="str">
        <f t="shared" ca="1" si="13346"/>
        <v/>
      </c>
      <c r="BH1560" s="53" t="str">
        <f t="shared" ca="1" si="13346"/>
        <v/>
      </c>
      <c r="BI1560" s="53" t="str">
        <f t="shared" ca="1" si="13346"/>
        <v/>
      </c>
      <c r="BJ1560" s="53" t="str">
        <f t="shared" ca="1" si="13346"/>
        <v/>
      </c>
      <c r="BK1560" s="53" t="str">
        <f t="shared" ca="1" si="13346"/>
        <v/>
      </c>
      <c r="BL1560" s="53" t="str">
        <f t="shared" ca="1" si="13346"/>
        <v/>
      </c>
      <c r="BM1560" s="53" t="str">
        <f t="shared" ca="1" si="13346"/>
        <v/>
      </c>
      <c r="BN1560" s="53" t="str">
        <f t="shared" ca="1" si="13346"/>
        <v/>
      </c>
      <c r="BO1560" s="53" t="str">
        <f t="shared" ca="1" si="13346"/>
        <v/>
      </c>
      <c r="BP1560" s="53" t="str">
        <f t="shared" ca="1" si="13346"/>
        <v/>
      </c>
    </row>
    <row r="1561" spans="24:244" hidden="1" x14ac:dyDescent="0.3">
      <c r="X1561" s="51">
        <v>1561</v>
      </c>
      <c r="Y1561" s="8" t="s">
        <v>871</v>
      </c>
      <c r="Z1561" s="7">
        <v>8</v>
      </c>
      <c r="AE1561" s="7"/>
      <c r="AF1561" s="7" t="str">
        <f ca="1">IFERROR(HLOOKUP(AF$1553,INDIRECT(INDIRECT("$Y"&amp;1553+AF$852+($Z1561-1))&amp;1548):INDIRECT(INDIRECT("$Y"&amp;1553+AF$852+($Z1561-1))&amp;1552),3,FALSE)&amp;LEFT(HLOOKUP(AF$1553,INDIRECT(INDIRECT("$Y"&amp;1553+AF$852+($Z1561-1))&amp;1548):INDIRECT(INDIRECT("$Y"&amp;1553+AF$852+($Z1561-1))&amp;1552),4,FALSE),3),"")</f>
        <v/>
      </c>
      <c r="AG1561" s="7" t="str">
        <f ca="1">IFERROR(HLOOKUP(AG$1553,INDIRECT(INDIRECT("$Y"&amp;1553+AG$852+($Z1561-1))&amp;1548):INDIRECT(INDIRECT("$Y"&amp;1553+AG$852+($Z1561-1))&amp;1552),3,FALSE)&amp;LEFT(HLOOKUP(AG$1553,INDIRECT(INDIRECT("$Y"&amp;1553+AG$852+($Z1561-1))&amp;1548):INDIRECT(INDIRECT("$Y"&amp;1553+AG$852+($Z1561-1))&amp;1552),4,FALSE),3),"")</f>
        <v/>
      </c>
      <c r="AH1561" s="7" t="str">
        <f ca="1">IFERROR(HLOOKUP(AH$1553,INDIRECT(INDIRECT("$Y"&amp;1553+AH$852+($Z1561-1))&amp;1548):INDIRECT(INDIRECT("$Y"&amp;1553+AH$852+($Z1561-1))&amp;1552),3,FALSE)&amp;LEFT(HLOOKUP(AH$1553,INDIRECT(INDIRECT("$Y"&amp;1553+AH$852+($Z1561-1))&amp;1548):INDIRECT(INDIRECT("$Y"&amp;1553+AH$852+($Z1561-1))&amp;1552),4,FALSE),3),"")</f>
        <v/>
      </c>
      <c r="AI1561" s="7" t="str">
        <f ca="1">IFERROR(HLOOKUP(AI$1553,INDIRECT(INDIRECT("$Y"&amp;1553+AI$852+($Z1561-1))&amp;1548):INDIRECT(INDIRECT("$Y"&amp;1553+AI$852+($Z1561-1))&amp;1552),3,FALSE)&amp;LEFT(HLOOKUP(AI$1553,INDIRECT(INDIRECT("$Y"&amp;1553+AI$852+($Z1561-1))&amp;1548):INDIRECT(INDIRECT("$Y"&amp;1553+AI$852+($Z1561-1))&amp;1552),4,FALSE),3),"")</f>
        <v/>
      </c>
      <c r="AJ1561" s="7" t="str">
        <f ca="1">IFERROR(HLOOKUP(AJ$1553,INDIRECT(INDIRECT("$Y"&amp;1553+AJ$852+($Z1561-1))&amp;1548):INDIRECT(INDIRECT("$Y"&amp;1553+AJ$852+($Z1561-1))&amp;1552),3,FALSE)&amp;LEFT(HLOOKUP(AJ$1553,INDIRECT(INDIRECT("$Y"&amp;1553+AJ$852+($Z1561-1))&amp;1548):INDIRECT(INDIRECT("$Y"&amp;1553+AJ$852+($Z1561-1))&amp;1552),4,FALSE),3),"")</f>
        <v/>
      </c>
      <c r="AK1561" s="7" t="str">
        <f ca="1">IFERROR(HLOOKUP(AK$1553,INDIRECT(INDIRECT("$Y"&amp;1553+AK$852+($Z1561-1))&amp;1548):INDIRECT(INDIRECT("$Y"&amp;1553+AK$852+($Z1561-1))&amp;1552),3,FALSE)&amp;LEFT(HLOOKUP(AK$1553,INDIRECT(INDIRECT("$Y"&amp;1553+AK$852+($Z1561-1))&amp;1548):INDIRECT(INDIRECT("$Y"&amp;1553+AK$852+($Z1561-1))&amp;1552),4,FALSE),3),"")</f>
        <v/>
      </c>
      <c r="AL1561" s="7" t="str">
        <f ca="1">IFERROR(HLOOKUP(AL$1553,INDIRECT(INDIRECT("$Y"&amp;1553+AL$852+($Z1561-1))&amp;1548):INDIRECT(INDIRECT("$Y"&amp;1553+AL$852+($Z1561-1))&amp;1552),3,FALSE)&amp;LEFT(HLOOKUP(AL$1553,INDIRECT(INDIRECT("$Y"&amp;1553+AL$852+($Z1561-1))&amp;1548):INDIRECT(INDIRECT("$Y"&amp;1553+AL$852+($Z1561-1))&amp;1552),4,FALSE),3),"")</f>
        <v/>
      </c>
      <c r="AM1561" s="7" t="str">
        <f ca="1">IFERROR(HLOOKUP(AM$1553,INDIRECT(INDIRECT("$Y"&amp;1553+AM$852+($Z1561-1))&amp;1548):INDIRECT(INDIRECT("$Y"&amp;1553+AM$852+($Z1561-1))&amp;1552),3,FALSE)&amp;LEFT(HLOOKUP(AM$1553,INDIRECT(INDIRECT("$Y"&amp;1553+AM$852+($Z1561-1))&amp;1548):INDIRECT(INDIRECT("$Y"&amp;1553+AM$852+($Z1561-1))&amp;1552),4,FALSE),3),"")</f>
        <v/>
      </c>
      <c r="AN1561" s="7" t="str">
        <f ca="1">IFERROR(HLOOKUP(AN$1553,INDIRECT(INDIRECT("$Y"&amp;1553+AN$852+($Z1561-1))&amp;1548):INDIRECT(INDIRECT("$Y"&amp;1553+AN$852+($Z1561-1))&amp;1552),3,FALSE)&amp;LEFT(HLOOKUP(AN$1553,INDIRECT(INDIRECT("$Y"&amp;1553+AN$852+($Z1561-1))&amp;1548):INDIRECT(INDIRECT("$Y"&amp;1553+AN$852+($Z1561-1))&amp;1552),4,FALSE),3),"")</f>
        <v/>
      </c>
      <c r="AO1561" s="7" t="str">
        <f ca="1">IFERROR(HLOOKUP(AO$1553,INDIRECT(INDIRECT("$Y"&amp;1553+AO$852+($Z1561-1))&amp;1548):INDIRECT(INDIRECT("$Y"&amp;1553+AO$852+($Z1561-1))&amp;1552),3,FALSE)&amp;LEFT(HLOOKUP(AO$1553,INDIRECT(INDIRECT("$Y"&amp;1553+AO$852+($Z1561-1))&amp;1548):INDIRECT(INDIRECT("$Y"&amp;1553+AO$852+($Z1561-1))&amp;1552),4,FALSE),3),"")</f>
        <v/>
      </c>
      <c r="AP1561" s="7" t="str">
        <f ca="1">IFERROR(HLOOKUP(AP$1553,INDIRECT(INDIRECT("$Y"&amp;1553+AP$852+($Z1561-1))&amp;1548):INDIRECT(INDIRECT("$Y"&amp;1553+AP$852+($Z1561-1))&amp;1552),3,FALSE)&amp;LEFT(HLOOKUP(AP$1553,INDIRECT(INDIRECT("$Y"&amp;1553+AP$852+($Z1561-1))&amp;1548):INDIRECT(INDIRECT("$Y"&amp;1553+AP$852+($Z1561-1))&amp;1552),4,FALSE),3),"")</f>
        <v/>
      </c>
      <c r="AQ1561" s="7" t="str">
        <f ca="1">IFERROR(HLOOKUP(AQ$1553,INDIRECT(INDIRECT("$Y"&amp;1553+AQ$852+($Z1561-1))&amp;1548):INDIRECT(INDIRECT("$Y"&amp;1553+AQ$852+($Z1561-1))&amp;1552),3,FALSE)&amp;LEFT(HLOOKUP(AQ$1553,INDIRECT(INDIRECT("$Y"&amp;1553+AQ$852+($Z1561-1))&amp;1548):INDIRECT(INDIRECT("$Y"&amp;1553+AQ$852+($Z1561-1))&amp;1552),4,FALSE),3),"")</f>
        <v/>
      </c>
      <c r="AR1561" s="7" t="str">
        <f ca="1">IFERROR(HLOOKUP(AR$1553,INDIRECT(INDIRECT("$Y"&amp;1553+AR$852+($Z1561-1))&amp;1548):INDIRECT(INDIRECT("$Y"&amp;1553+AR$852+($Z1561-1))&amp;1552),3,FALSE)&amp;LEFT(HLOOKUP(AR$1553,INDIRECT(INDIRECT("$Y"&amp;1553+AR$852+($Z1561-1))&amp;1548):INDIRECT(INDIRECT("$Y"&amp;1553+AR$852+($Z1561-1))&amp;1552),4,FALSE),3),"")</f>
        <v/>
      </c>
      <c r="AS1561" s="7" t="str">
        <f ca="1">IFERROR(HLOOKUP(AS$1553,INDIRECT(INDIRECT("$Y"&amp;1553+AS$852+($Z1561-1))&amp;1548):INDIRECT(INDIRECT("$Y"&amp;1553+AS$852+($Z1561-1))&amp;1552),3,FALSE)&amp;LEFT(HLOOKUP(AS$1553,INDIRECT(INDIRECT("$Y"&amp;1553+AS$852+($Z1561-1))&amp;1548):INDIRECT(INDIRECT("$Y"&amp;1553+AS$852+($Z1561-1))&amp;1552),4,FALSE),3),"")</f>
        <v/>
      </c>
      <c r="AT1561" s="7" t="str">
        <f ca="1">IFERROR(HLOOKUP(AT$1553,INDIRECT(INDIRECT("$Y"&amp;1553+AT$852+($Z1561-1))&amp;1548):INDIRECT(INDIRECT("$Y"&amp;1553+AT$852+($Z1561-1))&amp;1552),3,FALSE)&amp;LEFT(HLOOKUP(AT$1553,INDIRECT(INDIRECT("$Y"&amp;1553+AT$852+($Z1561-1))&amp;1548):INDIRECT(INDIRECT("$Y"&amp;1553+AT$852+($Z1561-1))&amp;1552),4,FALSE),3),"")</f>
        <v/>
      </c>
      <c r="AU1561" s="7" t="str">
        <f ca="1">IFERROR(HLOOKUP(AU$1553,INDIRECT(INDIRECT("$Y"&amp;1553+AU$852+($Z1561-1))&amp;1548):INDIRECT(INDIRECT("$Y"&amp;1553+AU$852+($Z1561-1))&amp;1552),3,FALSE)&amp;LEFT(HLOOKUP(AU$1553,INDIRECT(INDIRECT("$Y"&amp;1553+AU$852+($Z1561-1))&amp;1548):INDIRECT(INDIRECT("$Y"&amp;1553+AU$852+($Z1561-1))&amp;1552),4,FALSE),3),"")</f>
        <v/>
      </c>
      <c r="AV1561" s="7" t="str">
        <f ca="1">IFERROR(HLOOKUP(AV$1553,INDIRECT(INDIRECT("$Y"&amp;1553+AV$852+($Z1561-1))&amp;1548):INDIRECT(INDIRECT("$Y"&amp;1553+AV$852+($Z1561-1))&amp;1552),3,FALSE)&amp;LEFT(HLOOKUP(AV$1553,INDIRECT(INDIRECT("$Y"&amp;1553+AV$852+($Z1561-1))&amp;1548):INDIRECT(INDIRECT("$Y"&amp;1553+AV$852+($Z1561-1))&amp;1552),4,FALSE),3),"")</f>
        <v/>
      </c>
      <c r="AW1561" s="7" t="str">
        <f ca="1">IFERROR(HLOOKUP(AW$1553,INDIRECT(INDIRECT("$Y"&amp;1553+AW$852+($Z1561-1))&amp;1548):INDIRECT(INDIRECT("$Y"&amp;1553+AW$852+($Z1561-1))&amp;1552),3,FALSE)&amp;LEFT(HLOOKUP(AW$1553,INDIRECT(INDIRECT("$Y"&amp;1553+AW$852+($Z1561-1))&amp;1548):INDIRECT(INDIRECT("$Y"&amp;1553+AW$852+($Z1561-1))&amp;1552),4,FALSE),3),"")</f>
        <v/>
      </c>
      <c r="AX1561" s="7" t="str">
        <f ca="1">IFERROR(HLOOKUP(AX$1553,INDIRECT(INDIRECT("$Y"&amp;1553+AX$852+($Z1561-1))&amp;1548):INDIRECT(INDIRECT("$Y"&amp;1553+AX$852+($Z1561-1))&amp;1552),3,FALSE)&amp;LEFT(HLOOKUP(AX$1553,INDIRECT(INDIRECT("$Y"&amp;1553+AX$852+($Z1561-1))&amp;1548):INDIRECT(INDIRECT("$Y"&amp;1553+AX$852+($Z1561-1))&amp;1552),4,FALSE),3),"")</f>
        <v/>
      </c>
      <c r="AY1561" s="53" t="str">
        <f t="shared" ca="1" si="13353"/>
        <v/>
      </c>
      <c r="AZ1561" s="53" t="str">
        <f t="shared" ca="1" si="13346"/>
        <v/>
      </c>
      <c r="BA1561" s="53" t="str">
        <f t="shared" ca="1" si="13346"/>
        <v/>
      </c>
      <c r="BB1561" s="53" t="str">
        <f t="shared" ca="1" si="13346"/>
        <v/>
      </c>
      <c r="BC1561" s="53" t="str">
        <f t="shared" ca="1" si="13346"/>
        <v/>
      </c>
      <c r="BD1561" s="53" t="str">
        <f t="shared" ca="1" si="13346"/>
        <v/>
      </c>
      <c r="BE1561" s="53" t="str">
        <f t="shared" ca="1" si="13346"/>
        <v/>
      </c>
      <c r="BF1561" s="53" t="str">
        <f t="shared" ca="1" si="13346"/>
        <v/>
      </c>
      <c r="BG1561" s="53" t="str">
        <f t="shared" ca="1" si="13346"/>
        <v/>
      </c>
      <c r="BH1561" s="53" t="str">
        <f t="shared" ca="1" si="13346"/>
        <v/>
      </c>
      <c r="BI1561" s="53" t="str">
        <f t="shared" ca="1" si="13346"/>
        <v/>
      </c>
      <c r="BJ1561" s="53" t="str">
        <f t="shared" ca="1" si="13346"/>
        <v/>
      </c>
      <c r="BK1561" s="53" t="str">
        <f t="shared" ca="1" si="13346"/>
        <v/>
      </c>
      <c r="BL1561" s="53" t="str">
        <f t="shared" ca="1" si="13346"/>
        <v/>
      </c>
      <c r="BM1561" s="53" t="str">
        <f t="shared" ca="1" si="13346"/>
        <v/>
      </c>
      <c r="BN1561" s="53" t="str">
        <f t="shared" ca="1" si="13346"/>
        <v/>
      </c>
      <c r="BO1561" s="53" t="str">
        <f t="shared" ca="1" si="13346"/>
        <v/>
      </c>
      <c r="BP1561" s="53" t="str">
        <f t="shared" ca="1" si="13346"/>
        <v/>
      </c>
    </row>
    <row r="1562" spans="24:244" hidden="1" x14ac:dyDescent="0.3">
      <c r="X1562" s="51">
        <v>1562</v>
      </c>
      <c r="Y1562" s="8" t="s">
        <v>872</v>
      </c>
      <c r="Z1562" s="7">
        <v>9</v>
      </c>
      <c r="AE1562" s="7"/>
      <c r="AF1562" s="7" t="str">
        <f ca="1">IFERROR(HLOOKUP(AF$1553,INDIRECT(INDIRECT("$Y"&amp;1553+AF$852+($Z1562-1))&amp;1548):INDIRECT(INDIRECT("$Y"&amp;1553+AF$852+($Z1562-1))&amp;1552),3,FALSE)&amp;LEFT(HLOOKUP(AF$1553,INDIRECT(INDIRECT("$Y"&amp;1553+AF$852+($Z1562-1))&amp;1548):INDIRECT(INDIRECT("$Y"&amp;1553+AF$852+($Z1562-1))&amp;1552),4,FALSE),3),"")</f>
        <v/>
      </c>
      <c r="AG1562" s="7" t="str">
        <f ca="1">IFERROR(HLOOKUP(AG$1553,INDIRECT(INDIRECT("$Y"&amp;1553+AG$852+($Z1562-1))&amp;1548):INDIRECT(INDIRECT("$Y"&amp;1553+AG$852+($Z1562-1))&amp;1552),3,FALSE)&amp;LEFT(HLOOKUP(AG$1553,INDIRECT(INDIRECT("$Y"&amp;1553+AG$852+($Z1562-1))&amp;1548):INDIRECT(INDIRECT("$Y"&amp;1553+AG$852+($Z1562-1))&amp;1552),4,FALSE),3),"")</f>
        <v/>
      </c>
      <c r="AH1562" s="7" t="str">
        <f ca="1">IFERROR(HLOOKUP(AH$1553,INDIRECT(INDIRECT("$Y"&amp;1553+AH$852+($Z1562-1))&amp;1548):INDIRECT(INDIRECT("$Y"&amp;1553+AH$852+($Z1562-1))&amp;1552),3,FALSE)&amp;LEFT(HLOOKUP(AH$1553,INDIRECT(INDIRECT("$Y"&amp;1553+AH$852+($Z1562-1))&amp;1548):INDIRECT(INDIRECT("$Y"&amp;1553+AH$852+($Z1562-1))&amp;1552),4,FALSE),3),"")</f>
        <v/>
      </c>
      <c r="AI1562" s="7" t="str">
        <f ca="1">IFERROR(HLOOKUP(AI$1553,INDIRECT(INDIRECT("$Y"&amp;1553+AI$852+($Z1562-1))&amp;1548):INDIRECT(INDIRECT("$Y"&amp;1553+AI$852+($Z1562-1))&amp;1552),3,FALSE)&amp;LEFT(HLOOKUP(AI$1553,INDIRECT(INDIRECT("$Y"&amp;1553+AI$852+($Z1562-1))&amp;1548):INDIRECT(INDIRECT("$Y"&amp;1553+AI$852+($Z1562-1))&amp;1552),4,FALSE),3),"")</f>
        <v/>
      </c>
      <c r="AJ1562" s="7" t="str">
        <f ca="1">IFERROR(HLOOKUP(AJ$1553,INDIRECT(INDIRECT("$Y"&amp;1553+AJ$852+($Z1562-1))&amp;1548):INDIRECT(INDIRECT("$Y"&amp;1553+AJ$852+($Z1562-1))&amp;1552),3,FALSE)&amp;LEFT(HLOOKUP(AJ$1553,INDIRECT(INDIRECT("$Y"&amp;1553+AJ$852+($Z1562-1))&amp;1548):INDIRECT(INDIRECT("$Y"&amp;1553+AJ$852+($Z1562-1))&amp;1552),4,FALSE),3),"")</f>
        <v/>
      </c>
      <c r="AK1562" s="7" t="str">
        <f ca="1">IFERROR(HLOOKUP(AK$1553,INDIRECT(INDIRECT("$Y"&amp;1553+AK$852+($Z1562-1))&amp;1548):INDIRECT(INDIRECT("$Y"&amp;1553+AK$852+($Z1562-1))&amp;1552),3,FALSE)&amp;LEFT(HLOOKUP(AK$1553,INDIRECT(INDIRECT("$Y"&amp;1553+AK$852+($Z1562-1))&amp;1548):INDIRECT(INDIRECT("$Y"&amp;1553+AK$852+($Z1562-1))&amp;1552),4,FALSE),3),"")</f>
        <v/>
      </c>
      <c r="AL1562" s="7" t="str">
        <f ca="1">IFERROR(HLOOKUP(AL$1553,INDIRECT(INDIRECT("$Y"&amp;1553+AL$852+($Z1562-1))&amp;1548):INDIRECT(INDIRECT("$Y"&amp;1553+AL$852+($Z1562-1))&amp;1552),3,FALSE)&amp;LEFT(HLOOKUP(AL$1553,INDIRECT(INDIRECT("$Y"&amp;1553+AL$852+($Z1562-1))&amp;1548):INDIRECT(INDIRECT("$Y"&amp;1553+AL$852+($Z1562-1))&amp;1552),4,FALSE),3),"")</f>
        <v/>
      </c>
      <c r="AM1562" s="7" t="str">
        <f ca="1">IFERROR(HLOOKUP(AM$1553,INDIRECT(INDIRECT("$Y"&amp;1553+AM$852+($Z1562-1))&amp;1548):INDIRECT(INDIRECT("$Y"&amp;1553+AM$852+($Z1562-1))&amp;1552),3,FALSE)&amp;LEFT(HLOOKUP(AM$1553,INDIRECT(INDIRECT("$Y"&amp;1553+AM$852+($Z1562-1))&amp;1548):INDIRECT(INDIRECT("$Y"&amp;1553+AM$852+($Z1562-1))&amp;1552),4,FALSE),3),"")</f>
        <v/>
      </c>
      <c r="AN1562" s="7" t="str">
        <f ca="1">IFERROR(HLOOKUP(AN$1553,INDIRECT(INDIRECT("$Y"&amp;1553+AN$852+($Z1562-1))&amp;1548):INDIRECT(INDIRECT("$Y"&amp;1553+AN$852+($Z1562-1))&amp;1552),3,FALSE)&amp;LEFT(HLOOKUP(AN$1553,INDIRECT(INDIRECT("$Y"&amp;1553+AN$852+($Z1562-1))&amp;1548):INDIRECT(INDIRECT("$Y"&amp;1553+AN$852+($Z1562-1))&amp;1552),4,FALSE),3),"")</f>
        <v/>
      </c>
      <c r="AO1562" s="7" t="str">
        <f ca="1">IFERROR(HLOOKUP(AO$1553,INDIRECT(INDIRECT("$Y"&amp;1553+AO$852+($Z1562-1))&amp;1548):INDIRECT(INDIRECT("$Y"&amp;1553+AO$852+($Z1562-1))&amp;1552),3,FALSE)&amp;LEFT(HLOOKUP(AO$1553,INDIRECT(INDIRECT("$Y"&amp;1553+AO$852+($Z1562-1))&amp;1548):INDIRECT(INDIRECT("$Y"&amp;1553+AO$852+($Z1562-1))&amp;1552),4,FALSE),3),"")</f>
        <v/>
      </c>
      <c r="AP1562" s="7" t="str">
        <f ca="1">IFERROR(HLOOKUP(AP$1553,INDIRECT(INDIRECT("$Y"&amp;1553+AP$852+($Z1562-1))&amp;1548):INDIRECT(INDIRECT("$Y"&amp;1553+AP$852+($Z1562-1))&amp;1552),3,FALSE)&amp;LEFT(HLOOKUP(AP$1553,INDIRECT(INDIRECT("$Y"&amp;1553+AP$852+($Z1562-1))&amp;1548):INDIRECT(INDIRECT("$Y"&amp;1553+AP$852+($Z1562-1))&amp;1552),4,FALSE),3),"")</f>
        <v/>
      </c>
      <c r="AQ1562" s="7" t="str">
        <f ca="1">IFERROR(HLOOKUP(AQ$1553,INDIRECT(INDIRECT("$Y"&amp;1553+AQ$852+($Z1562-1))&amp;1548):INDIRECT(INDIRECT("$Y"&amp;1553+AQ$852+($Z1562-1))&amp;1552),3,FALSE)&amp;LEFT(HLOOKUP(AQ$1553,INDIRECT(INDIRECT("$Y"&amp;1553+AQ$852+($Z1562-1))&amp;1548):INDIRECT(INDIRECT("$Y"&amp;1553+AQ$852+($Z1562-1))&amp;1552),4,FALSE),3),"")</f>
        <v/>
      </c>
      <c r="AR1562" s="7" t="str">
        <f ca="1">IFERROR(HLOOKUP(AR$1553,INDIRECT(INDIRECT("$Y"&amp;1553+AR$852+($Z1562-1))&amp;1548):INDIRECT(INDIRECT("$Y"&amp;1553+AR$852+($Z1562-1))&amp;1552),3,FALSE)&amp;LEFT(HLOOKUP(AR$1553,INDIRECT(INDIRECT("$Y"&amp;1553+AR$852+($Z1562-1))&amp;1548):INDIRECT(INDIRECT("$Y"&amp;1553+AR$852+($Z1562-1))&amp;1552),4,FALSE),3),"")</f>
        <v/>
      </c>
      <c r="AS1562" s="7" t="str">
        <f ca="1">IFERROR(HLOOKUP(AS$1553,INDIRECT(INDIRECT("$Y"&amp;1553+AS$852+($Z1562-1))&amp;1548):INDIRECT(INDIRECT("$Y"&amp;1553+AS$852+($Z1562-1))&amp;1552),3,FALSE)&amp;LEFT(HLOOKUP(AS$1553,INDIRECT(INDIRECT("$Y"&amp;1553+AS$852+($Z1562-1))&amp;1548):INDIRECT(INDIRECT("$Y"&amp;1553+AS$852+($Z1562-1))&amp;1552),4,FALSE),3),"")</f>
        <v/>
      </c>
      <c r="AT1562" s="7" t="str">
        <f ca="1">IFERROR(HLOOKUP(AT$1553,INDIRECT(INDIRECT("$Y"&amp;1553+AT$852+($Z1562-1))&amp;1548):INDIRECT(INDIRECT("$Y"&amp;1553+AT$852+($Z1562-1))&amp;1552),3,FALSE)&amp;LEFT(HLOOKUP(AT$1553,INDIRECT(INDIRECT("$Y"&amp;1553+AT$852+($Z1562-1))&amp;1548):INDIRECT(INDIRECT("$Y"&amp;1553+AT$852+($Z1562-1))&amp;1552),4,FALSE),3),"")</f>
        <v/>
      </c>
      <c r="AU1562" s="7" t="str">
        <f ca="1">IFERROR(HLOOKUP(AU$1553,INDIRECT(INDIRECT("$Y"&amp;1553+AU$852+($Z1562-1))&amp;1548):INDIRECT(INDIRECT("$Y"&amp;1553+AU$852+($Z1562-1))&amp;1552),3,FALSE)&amp;LEFT(HLOOKUP(AU$1553,INDIRECT(INDIRECT("$Y"&amp;1553+AU$852+($Z1562-1))&amp;1548):INDIRECT(INDIRECT("$Y"&amp;1553+AU$852+($Z1562-1))&amp;1552),4,FALSE),3),"")</f>
        <v/>
      </c>
      <c r="AV1562" s="7" t="str">
        <f ca="1">IFERROR(HLOOKUP(AV$1553,INDIRECT(INDIRECT("$Y"&amp;1553+AV$852+($Z1562-1))&amp;1548):INDIRECT(INDIRECT("$Y"&amp;1553+AV$852+($Z1562-1))&amp;1552),3,FALSE)&amp;LEFT(HLOOKUP(AV$1553,INDIRECT(INDIRECT("$Y"&amp;1553+AV$852+($Z1562-1))&amp;1548):INDIRECT(INDIRECT("$Y"&amp;1553+AV$852+($Z1562-1))&amp;1552),4,FALSE),3),"")</f>
        <v/>
      </c>
      <c r="AW1562" s="7" t="str">
        <f ca="1">IFERROR(HLOOKUP(AW$1553,INDIRECT(INDIRECT("$Y"&amp;1553+AW$852+($Z1562-1))&amp;1548):INDIRECT(INDIRECT("$Y"&amp;1553+AW$852+($Z1562-1))&amp;1552),3,FALSE)&amp;LEFT(HLOOKUP(AW$1553,INDIRECT(INDIRECT("$Y"&amp;1553+AW$852+($Z1562-1))&amp;1548):INDIRECT(INDIRECT("$Y"&amp;1553+AW$852+($Z1562-1))&amp;1552),4,FALSE),3),"")</f>
        <v/>
      </c>
      <c r="AX1562" s="7" t="str">
        <f ca="1">IFERROR(HLOOKUP(AX$1553,INDIRECT(INDIRECT("$Y"&amp;1553+AX$852+($Z1562-1))&amp;1548):INDIRECT(INDIRECT("$Y"&amp;1553+AX$852+($Z1562-1))&amp;1552),3,FALSE)&amp;LEFT(HLOOKUP(AX$1553,INDIRECT(INDIRECT("$Y"&amp;1553+AX$852+($Z1562-1))&amp;1548):INDIRECT(INDIRECT("$Y"&amp;1553+AX$852+($Z1562-1))&amp;1552),4,FALSE),3),"")</f>
        <v/>
      </c>
      <c r="AY1562" s="53" t="str">
        <f t="shared" ca="1" si="13353"/>
        <v/>
      </c>
      <c r="AZ1562" s="53" t="str">
        <f t="shared" ca="1" si="13346"/>
        <v/>
      </c>
      <c r="BA1562" s="53" t="str">
        <f t="shared" ca="1" si="13346"/>
        <v/>
      </c>
      <c r="BB1562" s="53" t="str">
        <f t="shared" ca="1" si="13346"/>
        <v/>
      </c>
      <c r="BC1562" s="53" t="str">
        <f t="shared" ca="1" si="13346"/>
        <v/>
      </c>
      <c r="BD1562" s="53" t="str">
        <f t="shared" ca="1" si="13346"/>
        <v/>
      </c>
      <c r="BE1562" s="53" t="str">
        <f t="shared" ca="1" si="13346"/>
        <v/>
      </c>
      <c r="BF1562" s="53" t="str">
        <f t="shared" ca="1" si="13346"/>
        <v/>
      </c>
      <c r="BG1562" s="53" t="str">
        <f t="shared" ca="1" si="13346"/>
        <v/>
      </c>
      <c r="BH1562" s="53" t="str">
        <f t="shared" ca="1" si="13346"/>
        <v/>
      </c>
      <c r="BI1562" s="53" t="str">
        <f t="shared" ca="1" si="13346"/>
        <v/>
      </c>
      <c r="BJ1562" s="53" t="str">
        <f t="shared" ca="1" si="13346"/>
        <v/>
      </c>
      <c r="BK1562" s="53" t="str">
        <f t="shared" ca="1" si="13346"/>
        <v/>
      </c>
      <c r="BL1562" s="53" t="str">
        <f t="shared" ca="1" si="13346"/>
        <v/>
      </c>
      <c r="BM1562" s="53" t="str">
        <f t="shared" ca="1" si="13346"/>
        <v/>
      </c>
      <c r="BN1562" s="53" t="str">
        <f t="shared" ca="1" si="13346"/>
        <v/>
      </c>
      <c r="BO1562" s="53" t="str">
        <f t="shared" ca="1" si="13346"/>
        <v/>
      </c>
      <c r="BP1562" s="53" t="str">
        <f t="shared" ca="1" si="13346"/>
        <v/>
      </c>
    </row>
    <row r="1563" spans="24:244" hidden="1" x14ac:dyDescent="0.3">
      <c r="X1563" s="51">
        <v>1563</v>
      </c>
      <c r="Y1563" s="8" t="s">
        <v>856</v>
      </c>
      <c r="Z1563" s="7">
        <v>10</v>
      </c>
      <c r="AE1563" s="7"/>
      <c r="AF1563" s="7" t="str">
        <f ca="1">IFERROR(HLOOKUP(AF$1553,INDIRECT(INDIRECT("$Y"&amp;1553+AF$852+($Z1563-1))&amp;1548):INDIRECT(INDIRECT("$Y"&amp;1553+AF$852+($Z1563-1))&amp;1552),3,FALSE)&amp;LEFT(HLOOKUP(AF$1553,INDIRECT(INDIRECT("$Y"&amp;1553+AF$852+($Z1563-1))&amp;1548):INDIRECT(INDIRECT("$Y"&amp;1553+AF$852+($Z1563-1))&amp;1552),4,FALSE),3),"")</f>
        <v/>
      </c>
      <c r="AG1563" s="7" t="str">
        <f ca="1">IFERROR(HLOOKUP(AG$1553,INDIRECT(INDIRECT("$Y"&amp;1553+AG$852+($Z1563-1))&amp;1548):INDIRECT(INDIRECT("$Y"&amp;1553+AG$852+($Z1563-1))&amp;1552),3,FALSE)&amp;LEFT(HLOOKUP(AG$1553,INDIRECT(INDIRECT("$Y"&amp;1553+AG$852+($Z1563-1))&amp;1548):INDIRECT(INDIRECT("$Y"&amp;1553+AG$852+($Z1563-1))&amp;1552),4,FALSE),3),"")</f>
        <v/>
      </c>
      <c r="AH1563" s="7" t="str">
        <f ca="1">IFERROR(HLOOKUP(AH$1553,INDIRECT(INDIRECT("$Y"&amp;1553+AH$852+($Z1563-1))&amp;1548):INDIRECT(INDIRECT("$Y"&amp;1553+AH$852+($Z1563-1))&amp;1552),3,FALSE)&amp;LEFT(HLOOKUP(AH$1553,INDIRECT(INDIRECT("$Y"&amp;1553+AH$852+($Z1563-1))&amp;1548):INDIRECT(INDIRECT("$Y"&amp;1553+AH$852+($Z1563-1))&amp;1552),4,FALSE),3),"")</f>
        <v/>
      </c>
      <c r="AI1563" s="7" t="str">
        <f ca="1">IFERROR(HLOOKUP(AI$1553,INDIRECT(INDIRECT("$Y"&amp;1553+AI$852+($Z1563-1))&amp;1548):INDIRECT(INDIRECT("$Y"&amp;1553+AI$852+($Z1563-1))&amp;1552),3,FALSE)&amp;LEFT(HLOOKUP(AI$1553,INDIRECT(INDIRECT("$Y"&amp;1553+AI$852+($Z1563-1))&amp;1548):INDIRECT(INDIRECT("$Y"&amp;1553+AI$852+($Z1563-1))&amp;1552),4,FALSE),3),"")</f>
        <v/>
      </c>
      <c r="AJ1563" s="7" t="str">
        <f ca="1">IFERROR(HLOOKUP(AJ$1553,INDIRECT(INDIRECT("$Y"&amp;1553+AJ$852+($Z1563-1))&amp;1548):INDIRECT(INDIRECT("$Y"&amp;1553+AJ$852+($Z1563-1))&amp;1552),3,FALSE)&amp;LEFT(HLOOKUP(AJ$1553,INDIRECT(INDIRECT("$Y"&amp;1553+AJ$852+($Z1563-1))&amp;1548):INDIRECT(INDIRECT("$Y"&amp;1553+AJ$852+($Z1563-1))&amp;1552),4,FALSE),3),"")</f>
        <v/>
      </c>
      <c r="AK1563" s="7" t="str">
        <f ca="1">IFERROR(HLOOKUP(AK$1553,INDIRECT(INDIRECT("$Y"&amp;1553+AK$852+($Z1563-1))&amp;1548):INDIRECT(INDIRECT("$Y"&amp;1553+AK$852+($Z1563-1))&amp;1552),3,FALSE)&amp;LEFT(HLOOKUP(AK$1553,INDIRECT(INDIRECT("$Y"&amp;1553+AK$852+($Z1563-1))&amp;1548):INDIRECT(INDIRECT("$Y"&amp;1553+AK$852+($Z1563-1))&amp;1552),4,FALSE),3),"")</f>
        <v/>
      </c>
      <c r="AL1563" s="7" t="str">
        <f ca="1">IFERROR(HLOOKUP(AL$1553,INDIRECT(INDIRECT("$Y"&amp;1553+AL$852+($Z1563-1))&amp;1548):INDIRECT(INDIRECT("$Y"&amp;1553+AL$852+($Z1563-1))&amp;1552),3,FALSE)&amp;LEFT(HLOOKUP(AL$1553,INDIRECT(INDIRECT("$Y"&amp;1553+AL$852+($Z1563-1))&amp;1548):INDIRECT(INDIRECT("$Y"&amp;1553+AL$852+($Z1563-1))&amp;1552),4,FALSE),3),"")</f>
        <v/>
      </c>
      <c r="AM1563" s="7" t="str">
        <f ca="1">IFERROR(HLOOKUP(AM$1553,INDIRECT(INDIRECT("$Y"&amp;1553+AM$852+($Z1563-1))&amp;1548):INDIRECT(INDIRECT("$Y"&amp;1553+AM$852+($Z1563-1))&amp;1552),3,FALSE)&amp;LEFT(HLOOKUP(AM$1553,INDIRECT(INDIRECT("$Y"&amp;1553+AM$852+($Z1563-1))&amp;1548):INDIRECT(INDIRECT("$Y"&amp;1553+AM$852+($Z1563-1))&amp;1552),4,FALSE),3),"")</f>
        <v/>
      </c>
      <c r="AN1563" s="7" t="str">
        <f ca="1">IFERROR(HLOOKUP(AN$1553,INDIRECT(INDIRECT("$Y"&amp;1553+AN$852+($Z1563-1))&amp;1548):INDIRECT(INDIRECT("$Y"&amp;1553+AN$852+($Z1563-1))&amp;1552),3,FALSE)&amp;LEFT(HLOOKUP(AN$1553,INDIRECT(INDIRECT("$Y"&amp;1553+AN$852+($Z1563-1))&amp;1548):INDIRECT(INDIRECT("$Y"&amp;1553+AN$852+($Z1563-1))&amp;1552),4,FALSE),3),"")</f>
        <v/>
      </c>
      <c r="AO1563" s="7" t="str">
        <f ca="1">IFERROR(HLOOKUP(AO$1553,INDIRECT(INDIRECT("$Y"&amp;1553+AO$852+($Z1563-1))&amp;1548):INDIRECT(INDIRECT("$Y"&amp;1553+AO$852+($Z1563-1))&amp;1552),3,FALSE)&amp;LEFT(HLOOKUP(AO$1553,INDIRECT(INDIRECT("$Y"&amp;1553+AO$852+($Z1563-1))&amp;1548):INDIRECT(INDIRECT("$Y"&amp;1553+AO$852+($Z1563-1))&amp;1552),4,FALSE),3),"")</f>
        <v/>
      </c>
      <c r="AP1563" s="7" t="str">
        <f ca="1">IFERROR(HLOOKUP(AP$1553,INDIRECT(INDIRECT("$Y"&amp;1553+AP$852+($Z1563-1))&amp;1548):INDIRECT(INDIRECT("$Y"&amp;1553+AP$852+($Z1563-1))&amp;1552),3,FALSE)&amp;LEFT(HLOOKUP(AP$1553,INDIRECT(INDIRECT("$Y"&amp;1553+AP$852+($Z1563-1))&amp;1548):INDIRECT(INDIRECT("$Y"&amp;1553+AP$852+($Z1563-1))&amp;1552),4,FALSE),3),"")</f>
        <v/>
      </c>
      <c r="AQ1563" s="7" t="str">
        <f ca="1">IFERROR(HLOOKUP(AQ$1553,INDIRECT(INDIRECT("$Y"&amp;1553+AQ$852+($Z1563-1))&amp;1548):INDIRECT(INDIRECT("$Y"&amp;1553+AQ$852+($Z1563-1))&amp;1552),3,FALSE)&amp;LEFT(HLOOKUP(AQ$1553,INDIRECT(INDIRECT("$Y"&amp;1553+AQ$852+($Z1563-1))&amp;1548):INDIRECT(INDIRECT("$Y"&amp;1553+AQ$852+($Z1563-1))&amp;1552),4,FALSE),3),"")</f>
        <v/>
      </c>
      <c r="AR1563" s="7" t="str">
        <f ca="1">IFERROR(HLOOKUP(AR$1553,INDIRECT(INDIRECT("$Y"&amp;1553+AR$852+($Z1563-1))&amp;1548):INDIRECT(INDIRECT("$Y"&amp;1553+AR$852+($Z1563-1))&amp;1552),3,FALSE)&amp;LEFT(HLOOKUP(AR$1553,INDIRECT(INDIRECT("$Y"&amp;1553+AR$852+($Z1563-1))&amp;1548):INDIRECT(INDIRECT("$Y"&amp;1553+AR$852+($Z1563-1))&amp;1552),4,FALSE),3),"")</f>
        <v/>
      </c>
      <c r="AS1563" s="7" t="str">
        <f ca="1">IFERROR(HLOOKUP(AS$1553,INDIRECT(INDIRECT("$Y"&amp;1553+AS$852+($Z1563-1))&amp;1548):INDIRECT(INDIRECT("$Y"&amp;1553+AS$852+($Z1563-1))&amp;1552),3,FALSE)&amp;LEFT(HLOOKUP(AS$1553,INDIRECT(INDIRECT("$Y"&amp;1553+AS$852+($Z1563-1))&amp;1548):INDIRECT(INDIRECT("$Y"&amp;1553+AS$852+($Z1563-1))&amp;1552),4,FALSE),3),"")</f>
        <v/>
      </c>
      <c r="AT1563" s="7" t="str">
        <f ca="1">IFERROR(HLOOKUP(AT$1553,INDIRECT(INDIRECT("$Y"&amp;1553+AT$852+($Z1563-1))&amp;1548):INDIRECT(INDIRECT("$Y"&amp;1553+AT$852+($Z1563-1))&amp;1552),3,FALSE)&amp;LEFT(HLOOKUP(AT$1553,INDIRECT(INDIRECT("$Y"&amp;1553+AT$852+($Z1563-1))&amp;1548):INDIRECT(INDIRECT("$Y"&amp;1553+AT$852+($Z1563-1))&amp;1552),4,FALSE),3),"")</f>
        <v/>
      </c>
      <c r="AU1563" s="7" t="str">
        <f ca="1">IFERROR(HLOOKUP(AU$1553,INDIRECT(INDIRECT("$Y"&amp;1553+AU$852+($Z1563-1))&amp;1548):INDIRECT(INDIRECT("$Y"&amp;1553+AU$852+($Z1563-1))&amp;1552),3,FALSE)&amp;LEFT(HLOOKUP(AU$1553,INDIRECT(INDIRECT("$Y"&amp;1553+AU$852+($Z1563-1))&amp;1548):INDIRECT(INDIRECT("$Y"&amp;1553+AU$852+($Z1563-1))&amp;1552),4,FALSE),3),"")</f>
        <v/>
      </c>
      <c r="AV1563" s="7" t="str">
        <f ca="1">IFERROR(HLOOKUP(AV$1553,INDIRECT(INDIRECT("$Y"&amp;1553+AV$852+($Z1563-1))&amp;1548):INDIRECT(INDIRECT("$Y"&amp;1553+AV$852+($Z1563-1))&amp;1552),3,FALSE)&amp;LEFT(HLOOKUP(AV$1553,INDIRECT(INDIRECT("$Y"&amp;1553+AV$852+($Z1563-1))&amp;1548):INDIRECT(INDIRECT("$Y"&amp;1553+AV$852+($Z1563-1))&amp;1552),4,FALSE),3),"")</f>
        <v/>
      </c>
      <c r="AW1563" s="7" t="str">
        <f ca="1">IFERROR(HLOOKUP(AW$1553,INDIRECT(INDIRECT("$Y"&amp;1553+AW$852+($Z1563-1))&amp;1548):INDIRECT(INDIRECT("$Y"&amp;1553+AW$852+($Z1563-1))&amp;1552),3,FALSE)&amp;LEFT(HLOOKUP(AW$1553,INDIRECT(INDIRECT("$Y"&amp;1553+AW$852+($Z1563-1))&amp;1548):INDIRECT(INDIRECT("$Y"&amp;1553+AW$852+($Z1563-1))&amp;1552),4,FALSE),3),"")</f>
        <v/>
      </c>
      <c r="AX1563" s="7" t="str">
        <f ca="1">IFERROR(HLOOKUP(AX$1553,INDIRECT(INDIRECT("$Y"&amp;1553+AX$852+($Z1563-1))&amp;1548):INDIRECT(INDIRECT("$Y"&amp;1553+AX$852+($Z1563-1))&amp;1552),3,FALSE)&amp;LEFT(HLOOKUP(AX$1553,INDIRECT(INDIRECT("$Y"&amp;1553+AX$852+($Z1563-1))&amp;1548):INDIRECT(INDIRECT("$Y"&amp;1553+AX$852+($Z1563-1))&amp;1552),4,FALSE),3),"")</f>
        <v/>
      </c>
      <c r="AY1563" s="53" t="str">
        <f t="shared" ca="1" si="13353"/>
        <v/>
      </c>
      <c r="AZ1563" s="53" t="str">
        <f t="shared" ca="1" si="13346"/>
        <v/>
      </c>
      <c r="BA1563" s="53" t="str">
        <f t="shared" ca="1" si="13346"/>
        <v/>
      </c>
      <c r="BB1563" s="53" t="str">
        <f t="shared" ca="1" si="13346"/>
        <v/>
      </c>
      <c r="BC1563" s="53" t="str">
        <f t="shared" ca="1" si="13346"/>
        <v/>
      </c>
      <c r="BD1563" s="53" t="str">
        <f t="shared" ca="1" si="13346"/>
        <v/>
      </c>
      <c r="BE1563" s="53" t="str">
        <f t="shared" ca="1" si="13346"/>
        <v/>
      </c>
      <c r="BF1563" s="53" t="str">
        <f t="shared" ca="1" si="13346"/>
        <v/>
      </c>
      <c r="BG1563" s="53" t="str">
        <f t="shared" ca="1" si="13346"/>
        <v/>
      </c>
      <c r="BH1563" s="53" t="str">
        <f t="shared" ca="1" si="13346"/>
        <v/>
      </c>
      <c r="BI1563" s="53" t="str">
        <f t="shared" ca="1" si="13346"/>
        <v/>
      </c>
      <c r="BJ1563" s="53" t="str">
        <f t="shared" ca="1" si="13346"/>
        <v/>
      </c>
      <c r="BK1563" s="53" t="str">
        <f t="shared" ca="1" si="13346"/>
        <v/>
      </c>
      <c r="BL1563" s="53" t="str">
        <f t="shared" ca="1" si="13346"/>
        <v/>
      </c>
      <c r="BM1563" s="53" t="str">
        <f t="shared" ca="1" si="13346"/>
        <v/>
      </c>
      <c r="BN1563" s="53" t="str">
        <f t="shared" ca="1" si="13346"/>
        <v/>
      </c>
      <c r="BO1563" s="53" t="str">
        <f t="shared" ca="1" si="13346"/>
        <v/>
      </c>
      <c r="BP1563" s="53" t="str">
        <f t="shared" ca="1" si="13346"/>
        <v/>
      </c>
    </row>
    <row r="1564" spans="24:244" hidden="1" x14ac:dyDescent="0.3">
      <c r="X1564" s="51">
        <v>1564</v>
      </c>
      <c r="Y1564" s="8" t="s">
        <v>873</v>
      </c>
      <c r="Z1564" s="7">
        <v>11</v>
      </c>
      <c r="AE1564" s="7"/>
      <c r="AF1564" s="7" t="str">
        <f ca="1">IFERROR(HLOOKUP(AF$1553,INDIRECT(INDIRECT("$Y"&amp;1553+AF$852+($Z1564-1))&amp;1548):INDIRECT(INDIRECT("$Y"&amp;1553+AF$852+($Z1564-1))&amp;1552),3,FALSE)&amp;LEFT(HLOOKUP(AF$1553,INDIRECT(INDIRECT("$Y"&amp;1553+AF$852+($Z1564-1))&amp;1548):INDIRECT(INDIRECT("$Y"&amp;1553+AF$852+($Z1564-1))&amp;1552),4,FALSE),3),"")</f>
        <v/>
      </c>
      <c r="AG1564" s="7" t="str">
        <f ca="1">IFERROR(HLOOKUP(AG$1553,INDIRECT(INDIRECT("$Y"&amp;1553+AG$852+($Z1564-1))&amp;1548):INDIRECT(INDIRECT("$Y"&amp;1553+AG$852+($Z1564-1))&amp;1552),3,FALSE)&amp;LEFT(HLOOKUP(AG$1553,INDIRECT(INDIRECT("$Y"&amp;1553+AG$852+($Z1564-1))&amp;1548):INDIRECT(INDIRECT("$Y"&amp;1553+AG$852+($Z1564-1))&amp;1552),4,FALSE),3),"")</f>
        <v/>
      </c>
      <c r="AH1564" s="7" t="str">
        <f ca="1">IFERROR(HLOOKUP(AH$1553,INDIRECT(INDIRECT("$Y"&amp;1553+AH$852+($Z1564-1))&amp;1548):INDIRECT(INDIRECT("$Y"&amp;1553+AH$852+($Z1564-1))&amp;1552),3,FALSE)&amp;LEFT(HLOOKUP(AH$1553,INDIRECT(INDIRECT("$Y"&amp;1553+AH$852+($Z1564-1))&amp;1548):INDIRECT(INDIRECT("$Y"&amp;1553+AH$852+($Z1564-1))&amp;1552),4,FALSE),3),"")</f>
        <v/>
      </c>
      <c r="AI1564" s="7" t="str">
        <f ca="1">IFERROR(HLOOKUP(AI$1553,INDIRECT(INDIRECT("$Y"&amp;1553+AI$852+($Z1564-1))&amp;1548):INDIRECT(INDIRECT("$Y"&amp;1553+AI$852+($Z1564-1))&amp;1552),3,FALSE)&amp;LEFT(HLOOKUP(AI$1553,INDIRECT(INDIRECT("$Y"&amp;1553+AI$852+($Z1564-1))&amp;1548):INDIRECT(INDIRECT("$Y"&amp;1553+AI$852+($Z1564-1))&amp;1552),4,FALSE),3),"")</f>
        <v/>
      </c>
      <c r="AJ1564" s="7" t="str">
        <f ca="1">IFERROR(HLOOKUP(AJ$1553,INDIRECT(INDIRECT("$Y"&amp;1553+AJ$852+($Z1564-1))&amp;1548):INDIRECT(INDIRECT("$Y"&amp;1553+AJ$852+($Z1564-1))&amp;1552),3,FALSE)&amp;LEFT(HLOOKUP(AJ$1553,INDIRECT(INDIRECT("$Y"&amp;1553+AJ$852+($Z1564-1))&amp;1548):INDIRECT(INDIRECT("$Y"&amp;1553+AJ$852+($Z1564-1))&amp;1552),4,FALSE),3),"")</f>
        <v/>
      </c>
      <c r="AK1564" s="7" t="str">
        <f ca="1">IFERROR(HLOOKUP(AK$1553,INDIRECT(INDIRECT("$Y"&amp;1553+AK$852+($Z1564-1))&amp;1548):INDIRECT(INDIRECT("$Y"&amp;1553+AK$852+($Z1564-1))&amp;1552),3,FALSE)&amp;LEFT(HLOOKUP(AK$1553,INDIRECT(INDIRECT("$Y"&amp;1553+AK$852+($Z1564-1))&amp;1548):INDIRECT(INDIRECT("$Y"&amp;1553+AK$852+($Z1564-1))&amp;1552),4,FALSE),3),"")</f>
        <v/>
      </c>
      <c r="AL1564" s="7" t="str">
        <f ca="1">IFERROR(HLOOKUP(AL$1553,INDIRECT(INDIRECT("$Y"&amp;1553+AL$852+($Z1564-1))&amp;1548):INDIRECT(INDIRECT("$Y"&amp;1553+AL$852+($Z1564-1))&amp;1552),3,FALSE)&amp;LEFT(HLOOKUP(AL$1553,INDIRECT(INDIRECT("$Y"&amp;1553+AL$852+($Z1564-1))&amp;1548):INDIRECT(INDIRECT("$Y"&amp;1553+AL$852+($Z1564-1))&amp;1552),4,FALSE),3),"")</f>
        <v/>
      </c>
      <c r="AM1564" s="7" t="str">
        <f ca="1">IFERROR(HLOOKUP(AM$1553,INDIRECT(INDIRECT("$Y"&amp;1553+AM$852+($Z1564-1))&amp;1548):INDIRECT(INDIRECT("$Y"&amp;1553+AM$852+($Z1564-1))&amp;1552),3,FALSE)&amp;LEFT(HLOOKUP(AM$1553,INDIRECT(INDIRECT("$Y"&amp;1553+AM$852+($Z1564-1))&amp;1548):INDIRECT(INDIRECT("$Y"&amp;1553+AM$852+($Z1564-1))&amp;1552),4,FALSE),3),"")</f>
        <v/>
      </c>
      <c r="AN1564" s="7" t="str">
        <f ca="1">IFERROR(HLOOKUP(AN$1553,INDIRECT(INDIRECT("$Y"&amp;1553+AN$852+($Z1564-1))&amp;1548):INDIRECT(INDIRECT("$Y"&amp;1553+AN$852+($Z1564-1))&amp;1552),3,FALSE)&amp;LEFT(HLOOKUP(AN$1553,INDIRECT(INDIRECT("$Y"&amp;1553+AN$852+($Z1564-1))&amp;1548):INDIRECT(INDIRECT("$Y"&amp;1553+AN$852+($Z1564-1))&amp;1552),4,FALSE),3),"")</f>
        <v/>
      </c>
      <c r="AO1564" s="7" t="str">
        <f ca="1">IFERROR(HLOOKUP(AO$1553,INDIRECT(INDIRECT("$Y"&amp;1553+AO$852+($Z1564-1))&amp;1548):INDIRECT(INDIRECT("$Y"&amp;1553+AO$852+($Z1564-1))&amp;1552),3,FALSE)&amp;LEFT(HLOOKUP(AO$1553,INDIRECT(INDIRECT("$Y"&amp;1553+AO$852+($Z1564-1))&amp;1548):INDIRECT(INDIRECT("$Y"&amp;1553+AO$852+($Z1564-1))&amp;1552),4,FALSE),3),"")</f>
        <v/>
      </c>
      <c r="AP1564" s="7" t="str">
        <f ca="1">IFERROR(HLOOKUP(AP$1553,INDIRECT(INDIRECT("$Y"&amp;1553+AP$852+($Z1564-1))&amp;1548):INDIRECT(INDIRECT("$Y"&amp;1553+AP$852+($Z1564-1))&amp;1552),3,FALSE)&amp;LEFT(HLOOKUP(AP$1553,INDIRECT(INDIRECT("$Y"&amp;1553+AP$852+($Z1564-1))&amp;1548):INDIRECT(INDIRECT("$Y"&amp;1553+AP$852+($Z1564-1))&amp;1552),4,FALSE),3),"")</f>
        <v/>
      </c>
      <c r="AQ1564" s="7" t="str">
        <f ca="1">IFERROR(HLOOKUP(AQ$1553,INDIRECT(INDIRECT("$Y"&amp;1553+AQ$852+($Z1564-1))&amp;1548):INDIRECT(INDIRECT("$Y"&amp;1553+AQ$852+($Z1564-1))&amp;1552),3,FALSE)&amp;LEFT(HLOOKUP(AQ$1553,INDIRECT(INDIRECT("$Y"&amp;1553+AQ$852+($Z1564-1))&amp;1548):INDIRECT(INDIRECT("$Y"&amp;1553+AQ$852+($Z1564-1))&amp;1552),4,FALSE),3),"")</f>
        <v/>
      </c>
      <c r="AR1564" s="7" t="str">
        <f ca="1">IFERROR(HLOOKUP(AR$1553,INDIRECT(INDIRECT("$Y"&amp;1553+AR$852+($Z1564-1))&amp;1548):INDIRECT(INDIRECT("$Y"&amp;1553+AR$852+($Z1564-1))&amp;1552),3,FALSE)&amp;LEFT(HLOOKUP(AR$1553,INDIRECT(INDIRECT("$Y"&amp;1553+AR$852+($Z1564-1))&amp;1548):INDIRECT(INDIRECT("$Y"&amp;1553+AR$852+($Z1564-1))&amp;1552),4,FALSE),3),"")</f>
        <v/>
      </c>
      <c r="AS1564" s="7" t="str">
        <f ca="1">IFERROR(HLOOKUP(AS$1553,INDIRECT(INDIRECT("$Y"&amp;1553+AS$852+($Z1564-1))&amp;1548):INDIRECT(INDIRECT("$Y"&amp;1553+AS$852+($Z1564-1))&amp;1552),3,FALSE)&amp;LEFT(HLOOKUP(AS$1553,INDIRECT(INDIRECT("$Y"&amp;1553+AS$852+($Z1564-1))&amp;1548):INDIRECT(INDIRECT("$Y"&amp;1553+AS$852+($Z1564-1))&amp;1552),4,FALSE),3),"")</f>
        <v/>
      </c>
      <c r="AT1564" s="7" t="str">
        <f ca="1">IFERROR(HLOOKUP(AT$1553,INDIRECT(INDIRECT("$Y"&amp;1553+AT$852+($Z1564-1))&amp;1548):INDIRECT(INDIRECT("$Y"&amp;1553+AT$852+($Z1564-1))&amp;1552),3,FALSE)&amp;LEFT(HLOOKUP(AT$1553,INDIRECT(INDIRECT("$Y"&amp;1553+AT$852+($Z1564-1))&amp;1548):INDIRECT(INDIRECT("$Y"&amp;1553+AT$852+($Z1564-1))&amp;1552),4,FALSE),3),"")</f>
        <v/>
      </c>
      <c r="AU1564" s="7" t="str">
        <f ca="1">IFERROR(HLOOKUP(AU$1553,INDIRECT(INDIRECT("$Y"&amp;1553+AU$852+($Z1564-1))&amp;1548):INDIRECT(INDIRECT("$Y"&amp;1553+AU$852+($Z1564-1))&amp;1552),3,FALSE)&amp;LEFT(HLOOKUP(AU$1553,INDIRECT(INDIRECT("$Y"&amp;1553+AU$852+($Z1564-1))&amp;1548):INDIRECT(INDIRECT("$Y"&amp;1553+AU$852+($Z1564-1))&amp;1552),4,FALSE),3),"")</f>
        <v/>
      </c>
      <c r="AV1564" s="7" t="str">
        <f ca="1">IFERROR(HLOOKUP(AV$1553,INDIRECT(INDIRECT("$Y"&amp;1553+AV$852+($Z1564-1))&amp;1548):INDIRECT(INDIRECT("$Y"&amp;1553+AV$852+($Z1564-1))&amp;1552),3,FALSE)&amp;LEFT(HLOOKUP(AV$1553,INDIRECT(INDIRECT("$Y"&amp;1553+AV$852+($Z1564-1))&amp;1548):INDIRECT(INDIRECT("$Y"&amp;1553+AV$852+($Z1564-1))&amp;1552),4,FALSE),3),"")</f>
        <v/>
      </c>
      <c r="AW1564" s="7" t="str">
        <f ca="1">IFERROR(HLOOKUP(AW$1553,INDIRECT(INDIRECT("$Y"&amp;1553+AW$852+($Z1564-1))&amp;1548):INDIRECT(INDIRECT("$Y"&amp;1553+AW$852+($Z1564-1))&amp;1552),3,FALSE)&amp;LEFT(HLOOKUP(AW$1553,INDIRECT(INDIRECT("$Y"&amp;1553+AW$852+($Z1564-1))&amp;1548):INDIRECT(INDIRECT("$Y"&amp;1553+AW$852+($Z1564-1))&amp;1552),4,FALSE),3),"")</f>
        <v/>
      </c>
      <c r="AX1564" s="7" t="str">
        <f ca="1">IFERROR(HLOOKUP(AX$1553,INDIRECT(INDIRECT("$Y"&amp;1553+AX$852+($Z1564-1))&amp;1548):INDIRECT(INDIRECT("$Y"&amp;1553+AX$852+($Z1564-1))&amp;1552),3,FALSE)&amp;LEFT(HLOOKUP(AX$1553,INDIRECT(INDIRECT("$Y"&amp;1553+AX$852+($Z1564-1))&amp;1548):INDIRECT(INDIRECT("$Y"&amp;1553+AX$852+($Z1564-1))&amp;1552),4,FALSE),3),"")</f>
        <v/>
      </c>
      <c r="AY1564" s="53" t="str">
        <f t="shared" ca="1" si="13353"/>
        <v/>
      </c>
      <c r="AZ1564" s="53" t="str">
        <f t="shared" ca="1" si="13346"/>
        <v/>
      </c>
      <c r="BA1564" s="53" t="str">
        <f t="shared" ca="1" si="13346"/>
        <v/>
      </c>
      <c r="BB1564" s="53" t="str">
        <f t="shared" ca="1" si="13346"/>
        <v/>
      </c>
      <c r="BC1564" s="53" t="str">
        <f t="shared" ca="1" si="13346"/>
        <v/>
      </c>
      <c r="BD1564" s="53" t="str">
        <f t="shared" ca="1" si="13346"/>
        <v/>
      </c>
      <c r="BE1564" s="53" t="str">
        <f t="shared" ca="1" si="13346"/>
        <v/>
      </c>
      <c r="BF1564" s="53" t="str">
        <f t="shared" ca="1" si="13346"/>
        <v/>
      </c>
      <c r="BG1564" s="53" t="str">
        <f t="shared" ca="1" si="13346"/>
        <v/>
      </c>
      <c r="BH1564" s="53" t="str">
        <f t="shared" ca="1" si="13346"/>
        <v/>
      </c>
      <c r="BI1564" s="53" t="str">
        <f t="shared" ca="1" si="13346"/>
        <v/>
      </c>
      <c r="BJ1564" s="53" t="str">
        <f t="shared" ca="1" si="13346"/>
        <v/>
      </c>
      <c r="BK1564" s="53" t="str">
        <f t="shared" ca="1" si="13346"/>
        <v/>
      </c>
      <c r="BL1564" s="53" t="str">
        <f t="shared" ca="1" si="13346"/>
        <v/>
      </c>
      <c r="BM1564" s="53" t="str">
        <f t="shared" ca="1" si="13346"/>
        <v/>
      </c>
      <c r="BN1564" s="53" t="str">
        <f t="shared" ca="1" si="13346"/>
        <v/>
      </c>
      <c r="BO1564" s="53" t="str">
        <f t="shared" ca="1" si="13346"/>
        <v/>
      </c>
      <c r="BP1564" s="53" t="str">
        <f t="shared" ca="1" si="13346"/>
        <v/>
      </c>
    </row>
    <row r="1565" spans="24:244" hidden="1" x14ac:dyDescent="0.3">
      <c r="X1565" s="51">
        <v>1565</v>
      </c>
      <c r="Y1565" s="8" t="s">
        <v>874</v>
      </c>
      <c r="Z1565" s="7">
        <v>12</v>
      </c>
      <c r="AE1565" s="7"/>
      <c r="AF1565" s="7" t="str">
        <f ca="1">IFERROR(HLOOKUP(AF$1553,INDIRECT(INDIRECT("$Y"&amp;1553+AF$852+($Z1565-1))&amp;1548):INDIRECT(INDIRECT("$Y"&amp;1553+AF$852+($Z1565-1))&amp;1552),3,FALSE)&amp;LEFT(HLOOKUP(AF$1553,INDIRECT(INDIRECT("$Y"&amp;1553+AF$852+($Z1565-1))&amp;1548):INDIRECT(INDIRECT("$Y"&amp;1553+AF$852+($Z1565-1))&amp;1552),4,FALSE),3),"")</f>
        <v/>
      </c>
      <c r="AG1565" s="7" t="str">
        <f ca="1">IFERROR(HLOOKUP(AG$1553,INDIRECT(INDIRECT("$Y"&amp;1553+AG$852+($Z1565-1))&amp;1548):INDIRECT(INDIRECT("$Y"&amp;1553+AG$852+($Z1565-1))&amp;1552),3,FALSE)&amp;LEFT(HLOOKUP(AG$1553,INDIRECT(INDIRECT("$Y"&amp;1553+AG$852+($Z1565-1))&amp;1548):INDIRECT(INDIRECT("$Y"&amp;1553+AG$852+($Z1565-1))&amp;1552),4,FALSE),3),"")</f>
        <v/>
      </c>
      <c r="AH1565" s="7" t="str">
        <f ca="1">IFERROR(HLOOKUP(AH$1553,INDIRECT(INDIRECT("$Y"&amp;1553+AH$852+($Z1565-1))&amp;1548):INDIRECT(INDIRECT("$Y"&amp;1553+AH$852+($Z1565-1))&amp;1552),3,FALSE)&amp;LEFT(HLOOKUP(AH$1553,INDIRECT(INDIRECT("$Y"&amp;1553+AH$852+($Z1565-1))&amp;1548):INDIRECT(INDIRECT("$Y"&amp;1553+AH$852+($Z1565-1))&amp;1552),4,FALSE),3),"")</f>
        <v/>
      </c>
      <c r="AI1565" s="7" t="str">
        <f ca="1">IFERROR(HLOOKUP(AI$1553,INDIRECT(INDIRECT("$Y"&amp;1553+AI$852+($Z1565-1))&amp;1548):INDIRECT(INDIRECT("$Y"&amp;1553+AI$852+($Z1565-1))&amp;1552),3,FALSE)&amp;LEFT(HLOOKUP(AI$1553,INDIRECT(INDIRECT("$Y"&amp;1553+AI$852+($Z1565-1))&amp;1548):INDIRECT(INDIRECT("$Y"&amp;1553+AI$852+($Z1565-1))&amp;1552),4,FALSE),3),"")</f>
        <v/>
      </c>
      <c r="AJ1565" s="7" t="str">
        <f ca="1">IFERROR(HLOOKUP(AJ$1553,INDIRECT(INDIRECT("$Y"&amp;1553+AJ$852+($Z1565-1))&amp;1548):INDIRECT(INDIRECT("$Y"&amp;1553+AJ$852+($Z1565-1))&amp;1552),3,FALSE)&amp;LEFT(HLOOKUP(AJ$1553,INDIRECT(INDIRECT("$Y"&amp;1553+AJ$852+($Z1565-1))&amp;1548):INDIRECT(INDIRECT("$Y"&amp;1553+AJ$852+($Z1565-1))&amp;1552),4,FALSE),3),"")</f>
        <v/>
      </c>
      <c r="AK1565" s="7" t="str">
        <f ca="1">IFERROR(HLOOKUP(AK$1553,INDIRECT(INDIRECT("$Y"&amp;1553+AK$852+($Z1565-1))&amp;1548):INDIRECT(INDIRECT("$Y"&amp;1553+AK$852+($Z1565-1))&amp;1552),3,FALSE)&amp;LEFT(HLOOKUP(AK$1553,INDIRECT(INDIRECT("$Y"&amp;1553+AK$852+($Z1565-1))&amp;1548):INDIRECT(INDIRECT("$Y"&amp;1553+AK$852+($Z1565-1))&amp;1552),4,FALSE),3),"")</f>
        <v/>
      </c>
      <c r="AL1565" s="7" t="str">
        <f ca="1">IFERROR(HLOOKUP(AL$1553,INDIRECT(INDIRECT("$Y"&amp;1553+AL$852+($Z1565-1))&amp;1548):INDIRECT(INDIRECT("$Y"&amp;1553+AL$852+($Z1565-1))&amp;1552),3,FALSE)&amp;LEFT(HLOOKUP(AL$1553,INDIRECT(INDIRECT("$Y"&amp;1553+AL$852+($Z1565-1))&amp;1548):INDIRECT(INDIRECT("$Y"&amp;1553+AL$852+($Z1565-1))&amp;1552),4,FALSE),3),"")</f>
        <v/>
      </c>
      <c r="AM1565" s="7" t="str">
        <f ca="1">IFERROR(HLOOKUP(AM$1553,INDIRECT(INDIRECT("$Y"&amp;1553+AM$852+($Z1565-1))&amp;1548):INDIRECT(INDIRECT("$Y"&amp;1553+AM$852+($Z1565-1))&amp;1552),3,FALSE)&amp;LEFT(HLOOKUP(AM$1553,INDIRECT(INDIRECT("$Y"&amp;1553+AM$852+($Z1565-1))&amp;1548):INDIRECT(INDIRECT("$Y"&amp;1553+AM$852+($Z1565-1))&amp;1552),4,FALSE),3),"")</f>
        <v/>
      </c>
      <c r="AN1565" s="7" t="str">
        <f ca="1">IFERROR(HLOOKUP(AN$1553,INDIRECT(INDIRECT("$Y"&amp;1553+AN$852+($Z1565-1))&amp;1548):INDIRECT(INDIRECT("$Y"&amp;1553+AN$852+($Z1565-1))&amp;1552),3,FALSE)&amp;LEFT(HLOOKUP(AN$1553,INDIRECT(INDIRECT("$Y"&amp;1553+AN$852+($Z1565-1))&amp;1548):INDIRECT(INDIRECT("$Y"&amp;1553+AN$852+($Z1565-1))&amp;1552),4,FALSE),3),"")</f>
        <v/>
      </c>
      <c r="AO1565" s="7" t="str">
        <f ca="1">IFERROR(HLOOKUP(AO$1553,INDIRECT(INDIRECT("$Y"&amp;1553+AO$852+($Z1565-1))&amp;1548):INDIRECT(INDIRECT("$Y"&amp;1553+AO$852+($Z1565-1))&amp;1552),3,FALSE)&amp;LEFT(HLOOKUP(AO$1553,INDIRECT(INDIRECT("$Y"&amp;1553+AO$852+($Z1565-1))&amp;1548):INDIRECT(INDIRECT("$Y"&amp;1553+AO$852+($Z1565-1))&amp;1552),4,FALSE),3),"")</f>
        <v/>
      </c>
      <c r="AP1565" s="7" t="str">
        <f ca="1">IFERROR(HLOOKUP(AP$1553,INDIRECT(INDIRECT("$Y"&amp;1553+AP$852+($Z1565-1))&amp;1548):INDIRECT(INDIRECT("$Y"&amp;1553+AP$852+($Z1565-1))&amp;1552),3,FALSE)&amp;LEFT(HLOOKUP(AP$1553,INDIRECT(INDIRECT("$Y"&amp;1553+AP$852+($Z1565-1))&amp;1548):INDIRECT(INDIRECT("$Y"&amp;1553+AP$852+($Z1565-1))&amp;1552),4,FALSE),3),"")</f>
        <v/>
      </c>
      <c r="AQ1565" s="7" t="str">
        <f ca="1">IFERROR(HLOOKUP(AQ$1553,INDIRECT(INDIRECT("$Y"&amp;1553+AQ$852+($Z1565-1))&amp;1548):INDIRECT(INDIRECT("$Y"&amp;1553+AQ$852+($Z1565-1))&amp;1552),3,FALSE)&amp;LEFT(HLOOKUP(AQ$1553,INDIRECT(INDIRECT("$Y"&amp;1553+AQ$852+($Z1565-1))&amp;1548):INDIRECT(INDIRECT("$Y"&amp;1553+AQ$852+($Z1565-1))&amp;1552),4,FALSE),3),"")</f>
        <v/>
      </c>
      <c r="AR1565" s="7" t="str">
        <f ca="1">IFERROR(HLOOKUP(AR$1553,INDIRECT(INDIRECT("$Y"&amp;1553+AR$852+($Z1565-1))&amp;1548):INDIRECT(INDIRECT("$Y"&amp;1553+AR$852+($Z1565-1))&amp;1552),3,FALSE)&amp;LEFT(HLOOKUP(AR$1553,INDIRECT(INDIRECT("$Y"&amp;1553+AR$852+($Z1565-1))&amp;1548):INDIRECT(INDIRECT("$Y"&amp;1553+AR$852+($Z1565-1))&amp;1552),4,FALSE),3),"")</f>
        <v/>
      </c>
      <c r="AS1565" s="7" t="str">
        <f ca="1">IFERROR(HLOOKUP(AS$1553,INDIRECT(INDIRECT("$Y"&amp;1553+AS$852+($Z1565-1))&amp;1548):INDIRECT(INDIRECT("$Y"&amp;1553+AS$852+($Z1565-1))&amp;1552),3,FALSE)&amp;LEFT(HLOOKUP(AS$1553,INDIRECT(INDIRECT("$Y"&amp;1553+AS$852+($Z1565-1))&amp;1548):INDIRECT(INDIRECT("$Y"&amp;1553+AS$852+($Z1565-1))&amp;1552),4,FALSE),3),"")</f>
        <v/>
      </c>
      <c r="AT1565" s="7" t="str">
        <f ca="1">IFERROR(HLOOKUP(AT$1553,INDIRECT(INDIRECT("$Y"&amp;1553+AT$852+($Z1565-1))&amp;1548):INDIRECT(INDIRECT("$Y"&amp;1553+AT$852+($Z1565-1))&amp;1552),3,FALSE)&amp;LEFT(HLOOKUP(AT$1553,INDIRECT(INDIRECT("$Y"&amp;1553+AT$852+($Z1565-1))&amp;1548):INDIRECT(INDIRECT("$Y"&amp;1553+AT$852+($Z1565-1))&amp;1552),4,FALSE),3),"")</f>
        <v/>
      </c>
      <c r="AU1565" s="7" t="str">
        <f ca="1">IFERROR(HLOOKUP(AU$1553,INDIRECT(INDIRECT("$Y"&amp;1553+AU$852+($Z1565-1))&amp;1548):INDIRECT(INDIRECT("$Y"&amp;1553+AU$852+($Z1565-1))&amp;1552),3,FALSE)&amp;LEFT(HLOOKUP(AU$1553,INDIRECT(INDIRECT("$Y"&amp;1553+AU$852+($Z1565-1))&amp;1548):INDIRECT(INDIRECT("$Y"&amp;1553+AU$852+($Z1565-1))&amp;1552),4,FALSE),3),"")</f>
        <v/>
      </c>
      <c r="AV1565" s="7" t="str">
        <f ca="1">IFERROR(HLOOKUP(AV$1553,INDIRECT(INDIRECT("$Y"&amp;1553+AV$852+($Z1565-1))&amp;1548):INDIRECT(INDIRECT("$Y"&amp;1553+AV$852+($Z1565-1))&amp;1552),3,FALSE)&amp;LEFT(HLOOKUP(AV$1553,INDIRECT(INDIRECT("$Y"&amp;1553+AV$852+($Z1565-1))&amp;1548):INDIRECT(INDIRECT("$Y"&amp;1553+AV$852+($Z1565-1))&amp;1552),4,FALSE),3),"")</f>
        <v/>
      </c>
      <c r="AW1565" s="7" t="str">
        <f ca="1">IFERROR(HLOOKUP(AW$1553,INDIRECT(INDIRECT("$Y"&amp;1553+AW$852+($Z1565-1))&amp;1548):INDIRECT(INDIRECT("$Y"&amp;1553+AW$852+($Z1565-1))&amp;1552),3,FALSE)&amp;LEFT(HLOOKUP(AW$1553,INDIRECT(INDIRECT("$Y"&amp;1553+AW$852+($Z1565-1))&amp;1548):INDIRECT(INDIRECT("$Y"&amp;1553+AW$852+($Z1565-1))&amp;1552),4,FALSE),3),"")</f>
        <v/>
      </c>
      <c r="AX1565" s="7" t="str">
        <f ca="1">IFERROR(HLOOKUP(AX$1553,INDIRECT(INDIRECT("$Y"&amp;1553+AX$852+($Z1565-1))&amp;1548):INDIRECT(INDIRECT("$Y"&amp;1553+AX$852+($Z1565-1))&amp;1552),3,FALSE)&amp;LEFT(HLOOKUP(AX$1553,INDIRECT(INDIRECT("$Y"&amp;1553+AX$852+($Z1565-1))&amp;1548):INDIRECT(INDIRECT("$Y"&amp;1553+AX$852+($Z1565-1))&amp;1552),4,FALSE),3),"")</f>
        <v/>
      </c>
      <c r="AY1565" s="53" t="str">
        <f t="shared" ca="1" si="13353"/>
        <v/>
      </c>
      <c r="AZ1565" s="53" t="str">
        <f t="shared" ca="1" si="13346"/>
        <v/>
      </c>
      <c r="BA1565" s="53" t="str">
        <f t="shared" ca="1" si="13346"/>
        <v/>
      </c>
      <c r="BB1565" s="53" t="str">
        <f t="shared" ca="1" si="13346"/>
        <v/>
      </c>
      <c r="BC1565" s="53" t="str">
        <f t="shared" ca="1" si="13346"/>
        <v/>
      </c>
      <c r="BD1565" s="53" t="str">
        <f t="shared" ca="1" si="13346"/>
        <v/>
      </c>
      <c r="BE1565" s="53" t="str">
        <f t="shared" ca="1" si="13346"/>
        <v/>
      </c>
      <c r="BF1565" s="53" t="str">
        <f t="shared" ca="1" si="13346"/>
        <v/>
      </c>
      <c r="BG1565" s="53" t="str">
        <f t="shared" ca="1" si="13346"/>
        <v/>
      </c>
      <c r="BH1565" s="53" t="str">
        <f t="shared" ca="1" si="13346"/>
        <v/>
      </c>
      <c r="BI1565" s="53" t="str">
        <f t="shared" ca="1" si="13346"/>
        <v/>
      </c>
      <c r="BJ1565" s="53" t="str">
        <f t="shared" ca="1" si="13346"/>
        <v/>
      </c>
      <c r="BK1565" s="53" t="str">
        <f t="shared" ca="1" si="13346"/>
        <v/>
      </c>
      <c r="BL1565" s="53" t="str">
        <f t="shared" ca="1" si="13346"/>
        <v/>
      </c>
      <c r="BM1565" s="53" t="str">
        <f t="shared" ca="1" si="13346"/>
        <v/>
      </c>
      <c r="BN1565" s="53" t="str">
        <f t="shared" ca="1" si="13346"/>
        <v/>
      </c>
      <c r="BO1565" s="53" t="str">
        <f t="shared" ca="1" si="13346"/>
        <v/>
      </c>
      <c r="BP1565" s="53" t="str">
        <f t="shared" ca="1" si="13346"/>
        <v/>
      </c>
    </row>
    <row r="1566" spans="24:244" hidden="1" x14ac:dyDescent="0.3">
      <c r="X1566" s="51">
        <v>1566</v>
      </c>
      <c r="Y1566" s="8" t="s">
        <v>859</v>
      </c>
      <c r="Z1566" s="7">
        <v>13</v>
      </c>
      <c r="AE1566" s="7"/>
      <c r="AF1566" s="7" t="str">
        <f ca="1">IFERROR(HLOOKUP(AF$1553,INDIRECT(INDIRECT("$Y"&amp;1553+AF$852+($Z1566-1))&amp;1548):INDIRECT(INDIRECT("$Y"&amp;1553+AF$852+($Z1566-1))&amp;1552),3,FALSE)&amp;LEFT(HLOOKUP(AF$1553,INDIRECT(INDIRECT("$Y"&amp;1553+AF$852+($Z1566-1))&amp;1548):INDIRECT(INDIRECT("$Y"&amp;1553+AF$852+($Z1566-1))&amp;1552),4,FALSE),3),"")</f>
        <v/>
      </c>
      <c r="AG1566" s="7" t="str">
        <f ca="1">IFERROR(HLOOKUP(AG$1553,INDIRECT(INDIRECT("$Y"&amp;1553+AG$852+($Z1566-1))&amp;1548):INDIRECT(INDIRECT("$Y"&amp;1553+AG$852+($Z1566-1))&amp;1552),3,FALSE)&amp;LEFT(HLOOKUP(AG$1553,INDIRECT(INDIRECT("$Y"&amp;1553+AG$852+($Z1566-1))&amp;1548):INDIRECT(INDIRECT("$Y"&amp;1553+AG$852+($Z1566-1))&amp;1552),4,FALSE),3),"")</f>
        <v/>
      </c>
      <c r="AH1566" s="7" t="str">
        <f ca="1">IFERROR(HLOOKUP(AH$1553,INDIRECT(INDIRECT("$Y"&amp;1553+AH$852+($Z1566-1))&amp;1548):INDIRECT(INDIRECT("$Y"&amp;1553+AH$852+($Z1566-1))&amp;1552),3,FALSE)&amp;LEFT(HLOOKUP(AH$1553,INDIRECT(INDIRECT("$Y"&amp;1553+AH$852+($Z1566-1))&amp;1548):INDIRECT(INDIRECT("$Y"&amp;1553+AH$852+($Z1566-1))&amp;1552),4,FALSE),3),"")</f>
        <v/>
      </c>
      <c r="AI1566" s="7" t="str">
        <f ca="1">IFERROR(HLOOKUP(AI$1553,INDIRECT(INDIRECT("$Y"&amp;1553+AI$852+($Z1566-1))&amp;1548):INDIRECT(INDIRECT("$Y"&amp;1553+AI$852+($Z1566-1))&amp;1552),3,FALSE)&amp;LEFT(HLOOKUP(AI$1553,INDIRECT(INDIRECT("$Y"&amp;1553+AI$852+($Z1566-1))&amp;1548):INDIRECT(INDIRECT("$Y"&amp;1553+AI$852+($Z1566-1))&amp;1552),4,FALSE),3),"")</f>
        <v/>
      </c>
      <c r="AJ1566" s="7" t="str">
        <f ca="1">IFERROR(HLOOKUP(AJ$1553,INDIRECT(INDIRECT("$Y"&amp;1553+AJ$852+($Z1566-1))&amp;1548):INDIRECT(INDIRECT("$Y"&amp;1553+AJ$852+($Z1566-1))&amp;1552),3,FALSE)&amp;LEFT(HLOOKUP(AJ$1553,INDIRECT(INDIRECT("$Y"&amp;1553+AJ$852+($Z1566-1))&amp;1548):INDIRECT(INDIRECT("$Y"&amp;1553+AJ$852+($Z1566-1))&amp;1552),4,FALSE),3),"")</f>
        <v/>
      </c>
      <c r="AK1566" s="7" t="str">
        <f ca="1">IFERROR(HLOOKUP(AK$1553,INDIRECT(INDIRECT("$Y"&amp;1553+AK$852+($Z1566-1))&amp;1548):INDIRECT(INDIRECT("$Y"&amp;1553+AK$852+($Z1566-1))&amp;1552),3,FALSE)&amp;LEFT(HLOOKUP(AK$1553,INDIRECT(INDIRECT("$Y"&amp;1553+AK$852+($Z1566-1))&amp;1548):INDIRECT(INDIRECT("$Y"&amp;1553+AK$852+($Z1566-1))&amp;1552),4,FALSE),3),"")</f>
        <v/>
      </c>
      <c r="AL1566" s="7" t="str">
        <f ca="1">IFERROR(HLOOKUP(AL$1553,INDIRECT(INDIRECT("$Y"&amp;1553+AL$852+($Z1566-1))&amp;1548):INDIRECT(INDIRECT("$Y"&amp;1553+AL$852+($Z1566-1))&amp;1552),3,FALSE)&amp;LEFT(HLOOKUP(AL$1553,INDIRECT(INDIRECT("$Y"&amp;1553+AL$852+($Z1566-1))&amp;1548):INDIRECT(INDIRECT("$Y"&amp;1553+AL$852+($Z1566-1))&amp;1552),4,FALSE),3),"")</f>
        <v/>
      </c>
      <c r="AM1566" s="7" t="str">
        <f ca="1">IFERROR(HLOOKUP(AM$1553,INDIRECT(INDIRECT("$Y"&amp;1553+AM$852+($Z1566-1))&amp;1548):INDIRECT(INDIRECT("$Y"&amp;1553+AM$852+($Z1566-1))&amp;1552),3,FALSE)&amp;LEFT(HLOOKUP(AM$1553,INDIRECT(INDIRECT("$Y"&amp;1553+AM$852+($Z1566-1))&amp;1548):INDIRECT(INDIRECT("$Y"&amp;1553+AM$852+($Z1566-1))&amp;1552),4,FALSE),3),"")</f>
        <v/>
      </c>
      <c r="AN1566" s="7" t="str">
        <f ca="1">IFERROR(HLOOKUP(AN$1553,INDIRECT(INDIRECT("$Y"&amp;1553+AN$852+($Z1566-1))&amp;1548):INDIRECT(INDIRECT("$Y"&amp;1553+AN$852+($Z1566-1))&amp;1552),3,FALSE)&amp;LEFT(HLOOKUP(AN$1553,INDIRECT(INDIRECT("$Y"&amp;1553+AN$852+($Z1566-1))&amp;1548):INDIRECT(INDIRECT("$Y"&amp;1553+AN$852+($Z1566-1))&amp;1552),4,FALSE),3),"")</f>
        <v/>
      </c>
      <c r="AO1566" s="7" t="str">
        <f ca="1">IFERROR(HLOOKUP(AO$1553,INDIRECT(INDIRECT("$Y"&amp;1553+AO$852+($Z1566-1))&amp;1548):INDIRECT(INDIRECT("$Y"&amp;1553+AO$852+($Z1566-1))&amp;1552),3,FALSE)&amp;LEFT(HLOOKUP(AO$1553,INDIRECT(INDIRECT("$Y"&amp;1553+AO$852+($Z1566-1))&amp;1548):INDIRECT(INDIRECT("$Y"&amp;1553+AO$852+($Z1566-1))&amp;1552),4,FALSE),3),"")</f>
        <v/>
      </c>
      <c r="AP1566" s="7" t="str">
        <f ca="1">IFERROR(HLOOKUP(AP$1553,INDIRECT(INDIRECT("$Y"&amp;1553+AP$852+($Z1566-1))&amp;1548):INDIRECT(INDIRECT("$Y"&amp;1553+AP$852+($Z1566-1))&amp;1552),3,FALSE)&amp;LEFT(HLOOKUP(AP$1553,INDIRECT(INDIRECT("$Y"&amp;1553+AP$852+($Z1566-1))&amp;1548):INDIRECT(INDIRECT("$Y"&amp;1553+AP$852+($Z1566-1))&amp;1552),4,FALSE),3),"")</f>
        <v/>
      </c>
      <c r="AQ1566" s="7" t="str">
        <f ca="1">IFERROR(HLOOKUP(AQ$1553,INDIRECT(INDIRECT("$Y"&amp;1553+AQ$852+($Z1566-1))&amp;1548):INDIRECT(INDIRECT("$Y"&amp;1553+AQ$852+($Z1566-1))&amp;1552),3,FALSE)&amp;LEFT(HLOOKUP(AQ$1553,INDIRECT(INDIRECT("$Y"&amp;1553+AQ$852+($Z1566-1))&amp;1548):INDIRECT(INDIRECT("$Y"&amp;1553+AQ$852+($Z1566-1))&amp;1552),4,FALSE),3),"")</f>
        <v/>
      </c>
      <c r="AR1566" s="7" t="str">
        <f ca="1">IFERROR(HLOOKUP(AR$1553,INDIRECT(INDIRECT("$Y"&amp;1553+AR$852+($Z1566-1))&amp;1548):INDIRECT(INDIRECT("$Y"&amp;1553+AR$852+($Z1566-1))&amp;1552),3,FALSE)&amp;LEFT(HLOOKUP(AR$1553,INDIRECT(INDIRECT("$Y"&amp;1553+AR$852+($Z1566-1))&amp;1548):INDIRECT(INDIRECT("$Y"&amp;1553+AR$852+($Z1566-1))&amp;1552),4,FALSE),3),"")</f>
        <v/>
      </c>
      <c r="AS1566" s="7" t="str">
        <f ca="1">IFERROR(HLOOKUP(AS$1553,INDIRECT(INDIRECT("$Y"&amp;1553+AS$852+($Z1566-1))&amp;1548):INDIRECT(INDIRECT("$Y"&amp;1553+AS$852+($Z1566-1))&amp;1552),3,FALSE)&amp;LEFT(HLOOKUP(AS$1553,INDIRECT(INDIRECT("$Y"&amp;1553+AS$852+($Z1566-1))&amp;1548):INDIRECT(INDIRECT("$Y"&amp;1553+AS$852+($Z1566-1))&amp;1552),4,FALSE),3),"")</f>
        <v/>
      </c>
      <c r="AT1566" s="7" t="str">
        <f ca="1">IFERROR(HLOOKUP(AT$1553,INDIRECT(INDIRECT("$Y"&amp;1553+AT$852+($Z1566-1))&amp;1548):INDIRECT(INDIRECT("$Y"&amp;1553+AT$852+($Z1566-1))&amp;1552),3,FALSE)&amp;LEFT(HLOOKUP(AT$1553,INDIRECT(INDIRECT("$Y"&amp;1553+AT$852+($Z1566-1))&amp;1548):INDIRECT(INDIRECT("$Y"&amp;1553+AT$852+($Z1566-1))&amp;1552),4,FALSE),3),"")</f>
        <v/>
      </c>
      <c r="AU1566" s="7" t="str">
        <f ca="1">IFERROR(HLOOKUP(AU$1553,INDIRECT(INDIRECT("$Y"&amp;1553+AU$852+($Z1566-1))&amp;1548):INDIRECT(INDIRECT("$Y"&amp;1553+AU$852+($Z1566-1))&amp;1552),3,FALSE)&amp;LEFT(HLOOKUP(AU$1553,INDIRECT(INDIRECT("$Y"&amp;1553+AU$852+($Z1566-1))&amp;1548):INDIRECT(INDIRECT("$Y"&amp;1553+AU$852+($Z1566-1))&amp;1552),4,FALSE),3),"")</f>
        <v/>
      </c>
      <c r="AV1566" s="7" t="str">
        <f ca="1">IFERROR(HLOOKUP(AV$1553,INDIRECT(INDIRECT("$Y"&amp;1553+AV$852+($Z1566-1))&amp;1548):INDIRECT(INDIRECT("$Y"&amp;1553+AV$852+($Z1566-1))&amp;1552),3,FALSE)&amp;LEFT(HLOOKUP(AV$1553,INDIRECT(INDIRECT("$Y"&amp;1553+AV$852+($Z1566-1))&amp;1548):INDIRECT(INDIRECT("$Y"&amp;1553+AV$852+($Z1566-1))&amp;1552),4,FALSE),3),"")</f>
        <v/>
      </c>
      <c r="AW1566" s="7" t="str">
        <f ca="1">IFERROR(HLOOKUP(AW$1553,INDIRECT(INDIRECT("$Y"&amp;1553+AW$852+($Z1566-1))&amp;1548):INDIRECT(INDIRECT("$Y"&amp;1553+AW$852+($Z1566-1))&amp;1552),3,FALSE)&amp;LEFT(HLOOKUP(AW$1553,INDIRECT(INDIRECT("$Y"&amp;1553+AW$852+($Z1566-1))&amp;1548):INDIRECT(INDIRECT("$Y"&amp;1553+AW$852+($Z1566-1))&amp;1552),4,FALSE),3),"")</f>
        <v/>
      </c>
      <c r="AX1566" s="7" t="str">
        <f ca="1">IFERROR(HLOOKUP(AX$1553,INDIRECT(INDIRECT("$Y"&amp;1553+AX$852+($Z1566-1))&amp;1548):INDIRECT(INDIRECT("$Y"&amp;1553+AX$852+($Z1566-1))&amp;1552),3,FALSE)&amp;LEFT(HLOOKUP(AX$1553,INDIRECT(INDIRECT("$Y"&amp;1553+AX$852+($Z1566-1))&amp;1548):INDIRECT(INDIRECT("$Y"&amp;1553+AX$852+($Z1566-1))&amp;1552),4,FALSE),3),"")</f>
        <v/>
      </c>
      <c r="AY1566" s="53" t="str">
        <f t="shared" ca="1" si="13353"/>
        <v/>
      </c>
      <c r="AZ1566" s="53" t="str">
        <f t="shared" ca="1" si="13346"/>
        <v/>
      </c>
      <c r="BA1566" s="53" t="str">
        <f t="shared" ca="1" si="13346"/>
        <v/>
      </c>
      <c r="BB1566" s="53" t="str">
        <f t="shared" ca="1" si="13346"/>
        <v/>
      </c>
      <c r="BC1566" s="53" t="str">
        <f t="shared" ca="1" si="13346"/>
        <v/>
      </c>
      <c r="BD1566" s="53" t="str">
        <f t="shared" ca="1" si="13346"/>
        <v/>
      </c>
      <c r="BE1566" s="53" t="str">
        <f t="shared" ca="1" si="13346"/>
        <v/>
      </c>
      <c r="BF1566" s="53" t="str">
        <f t="shared" ca="1" si="13346"/>
        <v/>
      </c>
      <c r="BG1566" s="53" t="str">
        <f t="shared" ca="1" si="13346"/>
        <v/>
      </c>
      <c r="BH1566" s="53" t="str">
        <f t="shared" ca="1" si="13346"/>
        <v/>
      </c>
      <c r="BI1566" s="53" t="str">
        <f t="shared" ca="1" si="13346"/>
        <v/>
      </c>
      <c r="BJ1566" s="53" t="str">
        <f t="shared" ca="1" si="13346"/>
        <v/>
      </c>
      <c r="BK1566" s="53" t="str">
        <f t="shared" ca="1" si="13346"/>
        <v/>
      </c>
      <c r="BL1566" s="53" t="str">
        <f t="shared" ca="1" si="13346"/>
        <v/>
      </c>
      <c r="BM1566" s="53" t="str">
        <f t="shared" ca="1" si="13346"/>
        <v/>
      </c>
      <c r="BN1566" s="53" t="str">
        <f t="shared" ca="1" si="13346"/>
        <v/>
      </c>
      <c r="BO1566" s="53" t="str">
        <f t="shared" ca="1" si="13346"/>
        <v/>
      </c>
      <c r="BP1566" s="53" t="str">
        <f t="shared" ca="1" si="13346"/>
        <v/>
      </c>
    </row>
    <row r="1567" spans="24:244" hidden="1" x14ac:dyDescent="0.3">
      <c r="X1567" s="51">
        <v>1567</v>
      </c>
      <c r="Y1567" s="8" t="s">
        <v>875</v>
      </c>
      <c r="Z1567" s="7">
        <v>14</v>
      </c>
      <c r="AE1567" s="7"/>
      <c r="AF1567" s="7" t="str">
        <f ca="1">IFERROR(HLOOKUP(AF$1553,INDIRECT(INDIRECT("$Y"&amp;1553+AF$852+($Z1567-1))&amp;1548):INDIRECT(INDIRECT("$Y"&amp;1553+AF$852+($Z1567-1))&amp;1552),3,FALSE)&amp;LEFT(HLOOKUP(AF$1553,INDIRECT(INDIRECT("$Y"&amp;1553+AF$852+($Z1567-1))&amp;1548):INDIRECT(INDIRECT("$Y"&amp;1553+AF$852+($Z1567-1))&amp;1552),4,FALSE),3),"")</f>
        <v/>
      </c>
      <c r="AG1567" s="7" t="str">
        <f ca="1">IFERROR(HLOOKUP(AG$1553,INDIRECT(INDIRECT("$Y"&amp;1553+AG$852+($Z1567-1))&amp;1548):INDIRECT(INDIRECT("$Y"&amp;1553+AG$852+($Z1567-1))&amp;1552),3,FALSE)&amp;LEFT(HLOOKUP(AG$1553,INDIRECT(INDIRECT("$Y"&amp;1553+AG$852+($Z1567-1))&amp;1548):INDIRECT(INDIRECT("$Y"&amp;1553+AG$852+($Z1567-1))&amp;1552),4,FALSE),3),"")</f>
        <v/>
      </c>
      <c r="AH1567" s="7" t="str">
        <f ca="1">IFERROR(HLOOKUP(AH$1553,INDIRECT(INDIRECT("$Y"&amp;1553+AH$852+($Z1567-1))&amp;1548):INDIRECT(INDIRECT("$Y"&amp;1553+AH$852+($Z1567-1))&amp;1552),3,FALSE)&amp;LEFT(HLOOKUP(AH$1553,INDIRECT(INDIRECT("$Y"&amp;1553+AH$852+($Z1567-1))&amp;1548):INDIRECT(INDIRECT("$Y"&amp;1553+AH$852+($Z1567-1))&amp;1552),4,FALSE),3),"")</f>
        <v/>
      </c>
      <c r="AI1567" s="7" t="str">
        <f ca="1">IFERROR(HLOOKUP(AI$1553,INDIRECT(INDIRECT("$Y"&amp;1553+AI$852+($Z1567-1))&amp;1548):INDIRECT(INDIRECT("$Y"&amp;1553+AI$852+($Z1567-1))&amp;1552),3,FALSE)&amp;LEFT(HLOOKUP(AI$1553,INDIRECT(INDIRECT("$Y"&amp;1553+AI$852+($Z1567-1))&amp;1548):INDIRECT(INDIRECT("$Y"&amp;1553+AI$852+($Z1567-1))&amp;1552),4,FALSE),3),"")</f>
        <v/>
      </c>
      <c r="AJ1567" s="7" t="str">
        <f ca="1">IFERROR(HLOOKUP(AJ$1553,INDIRECT(INDIRECT("$Y"&amp;1553+AJ$852+($Z1567-1))&amp;1548):INDIRECT(INDIRECT("$Y"&amp;1553+AJ$852+($Z1567-1))&amp;1552),3,FALSE)&amp;LEFT(HLOOKUP(AJ$1553,INDIRECT(INDIRECT("$Y"&amp;1553+AJ$852+($Z1567-1))&amp;1548):INDIRECT(INDIRECT("$Y"&amp;1553+AJ$852+($Z1567-1))&amp;1552),4,FALSE),3),"")</f>
        <v/>
      </c>
      <c r="AK1567" s="7" t="str">
        <f ca="1">IFERROR(HLOOKUP(AK$1553,INDIRECT(INDIRECT("$Y"&amp;1553+AK$852+($Z1567-1))&amp;1548):INDIRECT(INDIRECT("$Y"&amp;1553+AK$852+($Z1567-1))&amp;1552),3,FALSE)&amp;LEFT(HLOOKUP(AK$1553,INDIRECT(INDIRECT("$Y"&amp;1553+AK$852+($Z1567-1))&amp;1548):INDIRECT(INDIRECT("$Y"&amp;1553+AK$852+($Z1567-1))&amp;1552),4,FALSE),3),"")</f>
        <v/>
      </c>
      <c r="AL1567" s="7" t="str">
        <f ca="1">IFERROR(HLOOKUP(AL$1553,INDIRECT(INDIRECT("$Y"&amp;1553+AL$852+($Z1567-1))&amp;1548):INDIRECT(INDIRECT("$Y"&amp;1553+AL$852+($Z1567-1))&amp;1552),3,FALSE)&amp;LEFT(HLOOKUP(AL$1553,INDIRECT(INDIRECT("$Y"&amp;1553+AL$852+($Z1567-1))&amp;1548):INDIRECT(INDIRECT("$Y"&amp;1553+AL$852+($Z1567-1))&amp;1552),4,FALSE),3),"")</f>
        <v/>
      </c>
      <c r="AM1567" s="7" t="str">
        <f ca="1">IFERROR(HLOOKUP(AM$1553,INDIRECT(INDIRECT("$Y"&amp;1553+AM$852+($Z1567-1))&amp;1548):INDIRECT(INDIRECT("$Y"&amp;1553+AM$852+($Z1567-1))&amp;1552),3,FALSE)&amp;LEFT(HLOOKUP(AM$1553,INDIRECT(INDIRECT("$Y"&amp;1553+AM$852+($Z1567-1))&amp;1548):INDIRECT(INDIRECT("$Y"&amp;1553+AM$852+($Z1567-1))&amp;1552),4,FALSE),3),"")</f>
        <v/>
      </c>
      <c r="AN1567" s="7" t="str">
        <f ca="1">IFERROR(HLOOKUP(AN$1553,INDIRECT(INDIRECT("$Y"&amp;1553+AN$852+($Z1567-1))&amp;1548):INDIRECT(INDIRECT("$Y"&amp;1553+AN$852+($Z1567-1))&amp;1552),3,FALSE)&amp;LEFT(HLOOKUP(AN$1553,INDIRECT(INDIRECT("$Y"&amp;1553+AN$852+($Z1567-1))&amp;1548):INDIRECT(INDIRECT("$Y"&amp;1553+AN$852+($Z1567-1))&amp;1552),4,FALSE),3),"")</f>
        <v/>
      </c>
      <c r="AO1567" s="7" t="str">
        <f ca="1">IFERROR(HLOOKUP(AO$1553,INDIRECT(INDIRECT("$Y"&amp;1553+AO$852+($Z1567-1))&amp;1548):INDIRECT(INDIRECT("$Y"&amp;1553+AO$852+($Z1567-1))&amp;1552),3,FALSE)&amp;LEFT(HLOOKUP(AO$1553,INDIRECT(INDIRECT("$Y"&amp;1553+AO$852+($Z1567-1))&amp;1548):INDIRECT(INDIRECT("$Y"&amp;1553+AO$852+($Z1567-1))&amp;1552),4,FALSE),3),"")</f>
        <v/>
      </c>
      <c r="AP1567" s="7" t="str">
        <f ca="1">IFERROR(HLOOKUP(AP$1553,INDIRECT(INDIRECT("$Y"&amp;1553+AP$852+($Z1567-1))&amp;1548):INDIRECT(INDIRECT("$Y"&amp;1553+AP$852+($Z1567-1))&amp;1552),3,FALSE)&amp;LEFT(HLOOKUP(AP$1553,INDIRECT(INDIRECT("$Y"&amp;1553+AP$852+($Z1567-1))&amp;1548):INDIRECT(INDIRECT("$Y"&amp;1553+AP$852+($Z1567-1))&amp;1552),4,FALSE),3),"")</f>
        <v/>
      </c>
      <c r="AQ1567" s="7" t="str">
        <f ca="1">IFERROR(HLOOKUP(AQ$1553,INDIRECT(INDIRECT("$Y"&amp;1553+AQ$852+($Z1567-1))&amp;1548):INDIRECT(INDIRECT("$Y"&amp;1553+AQ$852+($Z1567-1))&amp;1552),3,FALSE)&amp;LEFT(HLOOKUP(AQ$1553,INDIRECT(INDIRECT("$Y"&amp;1553+AQ$852+($Z1567-1))&amp;1548):INDIRECT(INDIRECT("$Y"&amp;1553+AQ$852+($Z1567-1))&amp;1552),4,FALSE),3),"")</f>
        <v/>
      </c>
      <c r="AR1567" s="7" t="str">
        <f ca="1">IFERROR(HLOOKUP(AR$1553,INDIRECT(INDIRECT("$Y"&amp;1553+AR$852+($Z1567-1))&amp;1548):INDIRECT(INDIRECT("$Y"&amp;1553+AR$852+($Z1567-1))&amp;1552),3,FALSE)&amp;LEFT(HLOOKUP(AR$1553,INDIRECT(INDIRECT("$Y"&amp;1553+AR$852+($Z1567-1))&amp;1548):INDIRECT(INDIRECT("$Y"&amp;1553+AR$852+($Z1567-1))&amp;1552),4,FALSE),3),"")</f>
        <v/>
      </c>
      <c r="AS1567" s="7" t="str">
        <f ca="1">IFERROR(HLOOKUP(AS$1553,INDIRECT(INDIRECT("$Y"&amp;1553+AS$852+($Z1567-1))&amp;1548):INDIRECT(INDIRECT("$Y"&amp;1553+AS$852+($Z1567-1))&amp;1552),3,FALSE)&amp;LEFT(HLOOKUP(AS$1553,INDIRECT(INDIRECT("$Y"&amp;1553+AS$852+($Z1567-1))&amp;1548):INDIRECT(INDIRECT("$Y"&amp;1553+AS$852+($Z1567-1))&amp;1552),4,FALSE),3),"")</f>
        <v/>
      </c>
      <c r="AT1567" s="7" t="str">
        <f ca="1">IFERROR(HLOOKUP(AT$1553,INDIRECT(INDIRECT("$Y"&amp;1553+AT$852+($Z1567-1))&amp;1548):INDIRECT(INDIRECT("$Y"&amp;1553+AT$852+($Z1567-1))&amp;1552),3,FALSE)&amp;LEFT(HLOOKUP(AT$1553,INDIRECT(INDIRECT("$Y"&amp;1553+AT$852+($Z1567-1))&amp;1548):INDIRECT(INDIRECT("$Y"&amp;1553+AT$852+($Z1567-1))&amp;1552),4,FALSE),3),"")</f>
        <v/>
      </c>
      <c r="AU1567" s="7" t="str">
        <f ca="1">IFERROR(HLOOKUP(AU$1553,INDIRECT(INDIRECT("$Y"&amp;1553+AU$852+($Z1567-1))&amp;1548):INDIRECT(INDIRECT("$Y"&amp;1553+AU$852+($Z1567-1))&amp;1552),3,FALSE)&amp;LEFT(HLOOKUP(AU$1553,INDIRECT(INDIRECT("$Y"&amp;1553+AU$852+($Z1567-1))&amp;1548):INDIRECT(INDIRECT("$Y"&amp;1553+AU$852+($Z1567-1))&amp;1552),4,FALSE),3),"")</f>
        <v/>
      </c>
      <c r="AV1567" s="7" t="str">
        <f ca="1">IFERROR(HLOOKUP(AV$1553,INDIRECT(INDIRECT("$Y"&amp;1553+AV$852+($Z1567-1))&amp;1548):INDIRECT(INDIRECT("$Y"&amp;1553+AV$852+($Z1567-1))&amp;1552),3,FALSE)&amp;LEFT(HLOOKUP(AV$1553,INDIRECT(INDIRECT("$Y"&amp;1553+AV$852+($Z1567-1))&amp;1548):INDIRECT(INDIRECT("$Y"&amp;1553+AV$852+($Z1567-1))&amp;1552),4,FALSE),3),"")</f>
        <v/>
      </c>
      <c r="AW1567" s="7" t="str">
        <f ca="1">IFERROR(HLOOKUP(AW$1553,INDIRECT(INDIRECT("$Y"&amp;1553+AW$852+($Z1567-1))&amp;1548):INDIRECT(INDIRECT("$Y"&amp;1553+AW$852+($Z1567-1))&amp;1552),3,FALSE)&amp;LEFT(HLOOKUP(AW$1553,INDIRECT(INDIRECT("$Y"&amp;1553+AW$852+($Z1567-1))&amp;1548):INDIRECT(INDIRECT("$Y"&amp;1553+AW$852+($Z1567-1))&amp;1552),4,FALSE),3),"")</f>
        <v/>
      </c>
      <c r="AX1567" s="7" t="str">
        <f ca="1">IFERROR(HLOOKUP(AX$1553,INDIRECT(INDIRECT("$Y"&amp;1553+AX$852+($Z1567-1))&amp;1548):INDIRECT(INDIRECT("$Y"&amp;1553+AX$852+($Z1567-1))&amp;1552),3,FALSE)&amp;LEFT(HLOOKUP(AX$1553,INDIRECT(INDIRECT("$Y"&amp;1553+AX$852+($Z1567-1))&amp;1548):INDIRECT(INDIRECT("$Y"&amp;1553+AX$852+($Z1567-1))&amp;1552),4,FALSE),3),"")</f>
        <v/>
      </c>
      <c r="AY1567" s="53" t="str">
        <f t="shared" ca="1" si="13353"/>
        <v/>
      </c>
      <c r="AZ1567" s="53" t="str">
        <f t="shared" ca="1" si="13346"/>
        <v/>
      </c>
      <c r="BA1567" s="53" t="str">
        <f t="shared" ca="1" si="13346"/>
        <v/>
      </c>
      <c r="BB1567" s="53" t="str">
        <f t="shared" ca="1" si="13346"/>
        <v/>
      </c>
      <c r="BC1567" s="53" t="str">
        <f t="shared" ca="1" si="13346"/>
        <v/>
      </c>
      <c r="BD1567" s="53" t="str">
        <f t="shared" ca="1" si="13346"/>
        <v/>
      </c>
      <c r="BE1567" s="53" t="str">
        <f t="shared" ca="1" si="13346"/>
        <v/>
      </c>
      <c r="BF1567" s="53" t="str">
        <f t="shared" ca="1" si="13346"/>
        <v/>
      </c>
      <c r="BG1567" s="53" t="str">
        <f t="shared" ca="1" si="13346"/>
        <v/>
      </c>
      <c r="BH1567" s="53" t="str">
        <f t="shared" ca="1" si="13346"/>
        <v/>
      </c>
      <c r="BI1567" s="53" t="str">
        <f t="shared" ca="1" si="13346"/>
        <v/>
      </c>
      <c r="BJ1567" s="53" t="str">
        <f t="shared" ca="1" si="13346"/>
        <v/>
      </c>
      <c r="BK1567" s="53" t="str">
        <f t="shared" ca="1" si="13346"/>
        <v/>
      </c>
      <c r="BL1567" s="53" t="str">
        <f t="shared" ca="1" si="13346"/>
        <v/>
      </c>
      <c r="BM1567" s="53" t="str">
        <f t="shared" ca="1" si="13346"/>
        <v/>
      </c>
      <c r="BN1567" s="53" t="str">
        <f t="shared" ca="1" si="13346"/>
        <v/>
      </c>
      <c r="BO1567" s="53" t="str">
        <f t="shared" ca="1" si="13346"/>
        <v/>
      </c>
      <c r="BP1567" s="53" t="str">
        <f t="shared" ca="1" si="13346"/>
        <v/>
      </c>
    </row>
    <row r="1568" spans="24:244" hidden="1" x14ac:dyDescent="0.3">
      <c r="X1568" s="51">
        <v>1568</v>
      </c>
      <c r="Y1568" s="8" t="s">
        <v>876</v>
      </c>
      <c r="Z1568" s="7">
        <v>15</v>
      </c>
      <c r="AE1568" s="7"/>
      <c r="AF1568" s="7" t="str">
        <f ca="1">IFERROR(HLOOKUP(AF$1553,INDIRECT(INDIRECT("$Y"&amp;1553+AF$852+($Z1568-1))&amp;1548):INDIRECT(INDIRECT("$Y"&amp;1553+AF$852+($Z1568-1))&amp;1552),3,FALSE)&amp;LEFT(HLOOKUP(AF$1553,INDIRECT(INDIRECT("$Y"&amp;1553+AF$852+($Z1568-1))&amp;1548):INDIRECT(INDIRECT("$Y"&amp;1553+AF$852+($Z1568-1))&amp;1552),4,FALSE),3),"")</f>
        <v/>
      </c>
      <c r="AG1568" s="7" t="str">
        <f ca="1">IFERROR(HLOOKUP(AG$1553,INDIRECT(INDIRECT("$Y"&amp;1553+AG$852+($Z1568-1))&amp;1548):INDIRECT(INDIRECT("$Y"&amp;1553+AG$852+($Z1568-1))&amp;1552),3,FALSE)&amp;LEFT(HLOOKUP(AG$1553,INDIRECT(INDIRECT("$Y"&amp;1553+AG$852+($Z1568-1))&amp;1548):INDIRECT(INDIRECT("$Y"&amp;1553+AG$852+($Z1568-1))&amp;1552),4,FALSE),3),"")</f>
        <v/>
      </c>
      <c r="AH1568" s="7" t="str">
        <f ca="1">IFERROR(HLOOKUP(AH$1553,INDIRECT(INDIRECT("$Y"&amp;1553+AH$852+($Z1568-1))&amp;1548):INDIRECT(INDIRECT("$Y"&amp;1553+AH$852+($Z1568-1))&amp;1552),3,FALSE)&amp;LEFT(HLOOKUP(AH$1553,INDIRECT(INDIRECT("$Y"&amp;1553+AH$852+($Z1568-1))&amp;1548):INDIRECT(INDIRECT("$Y"&amp;1553+AH$852+($Z1568-1))&amp;1552),4,FALSE),3),"")</f>
        <v/>
      </c>
      <c r="AI1568" s="7" t="str">
        <f ca="1">IFERROR(HLOOKUP(AI$1553,INDIRECT(INDIRECT("$Y"&amp;1553+AI$852+($Z1568-1))&amp;1548):INDIRECT(INDIRECT("$Y"&amp;1553+AI$852+($Z1568-1))&amp;1552),3,FALSE)&amp;LEFT(HLOOKUP(AI$1553,INDIRECT(INDIRECT("$Y"&amp;1553+AI$852+($Z1568-1))&amp;1548):INDIRECT(INDIRECT("$Y"&amp;1553+AI$852+($Z1568-1))&amp;1552),4,FALSE),3),"")</f>
        <v/>
      </c>
      <c r="AJ1568" s="7" t="str">
        <f ca="1">IFERROR(HLOOKUP(AJ$1553,INDIRECT(INDIRECT("$Y"&amp;1553+AJ$852+($Z1568-1))&amp;1548):INDIRECT(INDIRECT("$Y"&amp;1553+AJ$852+($Z1568-1))&amp;1552),3,FALSE)&amp;LEFT(HLOOKUP(AJ$1553,INDIRECT(INDIRECT("$Y"&amp;1553+AJ$852+($Z1568-1))&amp;1548):INDIRECT(INDIRECT("$Y"&amp;1553+AJ$852+($Z1568-1))&amp;1552),4,FALSE),3),"")</f>
        <v/>
      </c>
      <c r="AK1568" s="7" t="str">
        <f ca="1">IFERROR(HLOOKUP(AK$1553,INDIRECT(INDIRECT("$Y"&amp;1553+AK$852+($Z1568-1))&amp;1548):INDIRECT(INDIRECT("$Y"&amp;1553+AK$852+($Z1568-1))&amp;1552),3,FALSE)&amp;LEFT(HLOOKUP(AK$1553,INDIRECT(INDIRECT("$Y"&amp;1553+AK$852+($Z1568-1))&amp;1548):INDIRECT(INDIRECT("$Y"&amp;1553+AK$852+($Z1568-1))&amp;1552),4,FALSE),3),"")</f>
        <v/>
      </c>
      <c r="AL1568" s="7" t="str">
        <f ca="1">IFERROR(HLOOKUP(AL$1553,INDIRECT(INDIRECT("$Y"&amp;1553+AL$852+($Z1568-1))&amp;1548):INDIRECT(INDIRECT("$Y"&amp;1553+AL$852+($Z1568-1))&amp;1552),3,FALSE)&amp;LEFT(HLOOKUP(AL$1553,INDIRECT(INDIRECT("$Y"&amp;1553+AL$852+($Z1568-1))&amp;1548):INDIRECT(INDIRECT("$Y"&amp;1553+AL$852+($Z1568-1))&amp;1552),4,FALSE),3),"")</f>
        <v/>
      </c>
      <c r="AM1568" s="7" t="str">
        <f ca="1">IFERROR(HLOOKUP(AM$1553,INDIRECT(INDIRECT("$Y"&amp;1553+AM$852+($Z1568-1))&amp;1548):INDIRECT(INDIRECT("$Y"&amp;1553+AM$852+($Z1568-1))&amp;1552),3,FALSE)&amp;LEFT(HLOOKUP(AM$1553,INDIRECT(INDIRECT("$Y"&amp;1553+AM$852+($Z1568-1))&amp;1548):INDIRECT(INDIRECT("$Y"&amp;1553+AM$852+($Z1568-1))&amp;1552),4,FALSE),3),"")</f>
        <v/>
      </c>
      <c r="AN1568" s="7" t="str">
        <f ca="1">IFERROR(HLOOKUP(AN$1553,INDIRECT(INDIRECT("$Y"&amp;1553+AN$852+($Z1568-1))&amp;1548):INDIRECT(INDIRECT("$Y"&amp;1553+AN$852+($Z1568-1))&amp;1552),3,FALSE)&amp;LEFT(HLOOKUP(AN$1553,INDIRECT(INDIRECT("$Y"&amp;1553+AN$852+($Z1568-1))&amp;1548):INDIRECT(INDIRECT("$Y"&amp;1553+AN$852+($Z1568-1))&amp;1552),4,FALSE),3),"")</f>
        <v/>
      </c>
      <c r="AO1568" s="7" t="str">
        <f ca="1">IFERROR(HLOOKUP(AO$1553,INDIRECT(INDIRECT("$Y"&amp;1553+AO$852+($Z1568-1))&amp;1548):INDIRECT(INDIRECT("$Y"&amp;1553+AO$852+($Z1568-1))&amp;1552),3,FALSE)&amp;LEFT(HLOOKUP(AO$1553,INDIRECT(INDIRECT("$Y"&amp;1553+AO$852+($Z1568-1))&amp;1548):INDIRECT(INDIRECT("$Y"&amp;1553+AO$852+($Z1568-1))&amp;1552),4,FALSE),3),"")</f>
        <v/>
      </c>
      <c r="AP1568" s="7" t="str">
        <f ca="1">IFERROR(HLOOKUP(AP$1553,INDIRECT(INDIRECT("$Y"&amp;1553+AP$852+($Z1568-1))&amp;1548):INDIRECT(INDIRECT("$Y"&amp;1553+AP$852+($Z1568-1))&amp;1552),3,FALSE)&amp;LEFT(HLOOKUP(AP$1553,INDIRECT(INDIRECT("$Y"&amp;1553+AP$852+($Z1568-1))&amp;1548):INDIRECT(INDIRECT("$Y"&amp;1553+AP$852+($Z1568-1))&amp;1552),4,FALSE),3),"")</f>
        <v/>
      </c>
      <c r="AQ1568" s="7" t="str">
        <f ca="1">IFERROR(HLOOKUP(AQ$1553,INDIRECT(INDIRECT("$Y"&amp;1553+AQ$852+($Z1568-1))&amp;1548):INDIRECT(INDIRECT("$Y"&amp;1553+AQ$852+($Z1568-1))&amp;1552),3,FALSE)&amp;LEFT(HLOOKUP(AQ$1553,INDIRECT(INDIRECT("$Y"&amp;1553+AQ$852+($Z1568-1))&amp;1548):INDIRECT(INDIRECT("$Y"&amp;1553+AQ$852+($Z1568-1))&amp;1552),4,FALSE),3),"")</f>
        <v/>
      </c>
      <c r="AR1568" s="7" t="str">
        <f ca="1">IFERROR(HLOOKUP(AR$1553,INDIRECT(INDIRECT("$Y"&amp;1553+AR$852+($Z1568-1))&amp;1548):INDIRECT(INDIRECT("$Y"&amp;1553+AR$852+($Z1568-1))&amp;1552),3,FALSE)&amp;LEFT(HLOOKUP(AR$1553,INDIRECT(INDIRECT("$Y"&amp;1553+AR$852+($Z1568-1))&amp;1548):INDIRECT(INDIRECT("$Y"&amp;1553+AR$852+($Z1568-1))&amp;1552),4,FALSE),3),"")</f>
        <v/>
      </c>
      <c r="AS1568" s="7" t="str">
        <f ca="1">IFERROR(HLOOKUP(AS$1553,INDIRECT(INDIRECT("$Y"&amp;1553+AS$852+($Z1568-1))&amp;1548):INDIRECT(INDIRECT("$Y"&amp;1553+AS$852+($Z1568-1))&amp;1552),3,FALSE)&amp;LEFT(HLOOKUP(AS$1553,INDIRECT(INDIRECT("$Y"&amp;1553+AS$852+($Z1568-1))&amp;1548):INDIRECT(INDIRECT("$Y"&amp;1553+AS$852+($Z1568-1))&amp;1552),4,FALSE),3),"")</f>
        <v/>
      </c>
      <c r="AT1568" s="7" t="str">
        <f ca="1">IFERROR(HLOOKUP(AT$1553,INDIRECT(INDIRECT("$Y"&amp;1553+AT$852+($Z1568-1))&amp;1548):INDIRECT(INDIRECT("$Y"&amp;1553+AT$852+($Z1568-1))&amp;1552),3,FALSE)&amp;LEFT(HLOOKUP(AT$1553,INDIRECT(INDIRECT("$Y"&amp;1553+AT$852+($Z1568-1))&amp;1548):INDIRECT(INDIRECT("$Y"&amp;1553+AT$852+($Z1568-1))&amp;1552),4,FALSE),3),"")</f>
        <v/>
      </c>
      <c r="AU1568" s="7" t="str">
        <f ca="1">IFERROR(HLOOKUP(AU$1553,INDIRECT(INDIRECT("$Y"&amp;1553+AU$852+($Z1568-1))&amp;1548):INDIRECT(INDIRECT("$Y"&amp;1553+AU$852+($Z1568-1))&amp;1552),3,FALSE)&amp;LEFT(HLOOKUP(AU$1553,INDIRECT(INDIRECT("$Y"&amp;1553+AU$852+($Z1568-1))&amp;1548):INDIRECT(INDIRECT("$Y"&amp;1553+AU$852+($Z1568-1))&amp;1552),4,FALSE),3),"")</f>
        <v/>
      </c>
      <c r="AV1568" s="7" t="str">
        <f ca="1">IFERROR(HLOOKUP(AV$1553,INDIRECT(INDIRECT("$Y"&amp;1553+AV$852+($Z1568-1))&amp;1548):INDIRECT(INDIRECT("$Y"&amp;1553+AV$852+($Z1568-1))&amp;1552),3,FALSE)&amp;LEFT(HLOOKUP(AV$1553,INDIRECT(INDIRECT("$Y"&amp;1553+AV$852+($Z1568-1))&amp;1548):INDIRECT(INDIRECT("$Y"&amp;1553+AV$852+($Z1568-1))&amp;1552),4,FALSE),3),"")</f>
        <v/>
      </c>
      <c r="AW1568" s="7" t="str">
        <f ca="1">IFERROR(HLOOKUP(AW$1553,INDIRECT(INDIRECT("$Y"&amp;1553+AW$852+($Z1568-1))&amp;1548):INDIRECT(INDIRECT("$Y"&amp;1553+AW$852+($Z1568-1))&amp;1552),3,FALSE)&amp;LEFT(HLOOKUP(AW$1553,INDIRECT(INDIRECT("$Y"&amp;1553+AW$852+($Z1568-1))&amp;1548):INDIRECT(INDIRECT("$Y"&amp;1553+AW$852+($Z1568-1))&amp;1552),4,FALSE),3),"")</f>
        <v/>
      </c>
      <c r="AX1568" s="7" t="str">
        <f ca="1">IFERROR(HLOOKUP(AX$1553,INDIRECT(INDIRECT("$Y"&amp;1553+AX$852+($Z1568-1))&amp;1548):INDIRECT(INDIRECT("$Y"&amp;1553+AX$852+($Z1568-1))&amp;1552),3,FALSE)&amp;LEFT(HLOOKUP(AX$1553,INDIRECT(INDIRECT("$Y"&amp;1553+AX$852+($Z1568-1))&amp;1548):INDIRECT(INDIRECT("$Y"&amp;1553+AX$852+($Z1568-1))&amp;1552),4,FALSE),3),"")</f>
        <v/>
      </c>
      <c r="AY1568" s="53" t="str">
        <f t="shared" ca="1" si="13353"/>
        <v/>
      </c>
      <c r="AZ1568" s="53" t="str">
        <f t="shared" ca="1" si="13346"/>
        <v/>
      </c>
      <c r="BA1568" s="53" t="str">
        <f t="shared" ca="1" si="13346"/>
        <v/>
      </c>
      <c r="BB1568" s="53" t="str">
        <f t="shared" ca="1" si="13346"/>
        <v/>
      </c>
      <c r="BC1568" s="53" t="str">
        <f t="shared" ca="1" si="13346"/>
        <v/>
      </c>
      <c r="BD1568" s="53" t="str">
        <f t="shared" ca="1" si="13346"/>
        <v/>
      </c>
      <c r="BE1568" s="53" t="str">
        <f t="shared" ca="1" si="13346"/>
        <v/>
      </c>
      <c r="BF1568" s="53" t="str">
        <f t="shared" ca="1" si="13346"/>
        <v/>
      </c>
      <c r="BG1568" s="53" t="str">
        <f t="shared" ca="1" si="13346"/>
        <v/>
      </c>
      <c r="BH1568" s="53" t="str">
        <f t="shared" ca="1" si="13346"/>
        <v/>
      </c>
      <c r="BI1568" s="53" t="str">
        <f t="shared" ca="1" si="13346"/>
        <v/>
      </c>
      <c r="BJ1568" s="53" t="str">
        <f t="shared" ca="1" si="13346"/>
        <v/>
      </c>
      <c r="BK1568" s="53" t="str">
        <f t="shared" ca="1" si="13346"/>
        <v/>
      </c>
      <c r="BL1568" s="53" t="str">
        <f t="shared" ca="1" si="13346"/>
        <v/>
      </c>
      <c r="BM1568" s="53" t="str">
        <f t="shared" ca="1" si="13346"/>
        <v/>
      </c>
      <c r="BN1568" s="53" t="str">
        <f t="shared" ca="1" si="13346"/>
        <v/>
      </c>
      <c r="BO1568" s="53" t="str">
        <f t="shared" ca="1" si="13346"/>
        <v/>
      </c>
      <c r="BP1568" s="53" t="str">
        <f t="shared" ca="1" si="13346"/>
        <v/>
      </c>
    </row>
    <row r="1569" spans="24:89" hidden="1" x14ac:dyDescent="0.3">
      <c r="X1569" s="51">
        <v>1569</v>
      </c>
      <c r="Y1569" s="8" t="s">
        <v>877</v>
      </c>
      <c r="Z1569" s="7">
        <v>16</v>
      </c>
      <c r="AE1569" s="7"/>
      <c r="AF1569" s="7" t="str">
        <f ca="1">IFERROR(HLOOKUP(AF$1553,INDIRECT(INDIRECT("$Y"&amp;1553+AF$852+($Z1569-1))&amp;1548):INDIRECT(INDIRECT("$Y"&amp;1553+AF$852+($Z1569-1))&amp;1552),3,FALSE)&amp;LEFT(HLOOKUP(AF$1553,INDIRECT(INDIRECT("$Y"&amp;1553+AF$852+($Z1569-1))&amp;1548):INDIRECT(INDIRECT("$Y"&amp;1553+AF$852+($Z1569-1))&amp;1552),4,FALSE),3),"")</f>
        <v/>
      </c>
      <c r="AG1569" s="7" t="str">
        <f ca="1">IFERROR(HLOOKUP(AG$1553,INDIRECT(INDIRECT("$Y"&amp;1553+AG$852+($Z1569-1))&amp;1548):INDIRECT(INDIRECT("$Y"&amp;1553+AG$852+($Z1569-1))&amp;1552),3,FALSE)&amp;LEFT(HLOOKUP(AG$1553,INDIRECT(INDIRECT("$Y"&amp;1553+AG$852+($Z1569-1))&amp;1548):INDIRECT(INDIRECT("$Y"&amp;1553+AG$852+($Z1569-1))&amp;1552),4,FALSE),3),"")</f>
        <v/>
      </c>
      <c r="AH1569" s="7" t="str">
        <f ca="1">IFERROR(HLOOKUP(AH$1553,INDIRECT(INDIRECT("$Y"&amp;1553+AH$852+($Z1569-1))&amp;1548):INDIRECT(INDIRECT("$Y"&amp;1553+AH$852+($Z1569-1))&amp;1552),3,FALSE)&amp;LEFT(HLOOKUP(AH$1553,INDIRECT(INDIRECT("$Y"&amp;1553+AH$852+($Z1569-1))&amp;1548):INDIRECT(INDIRECT("$Y"&amp;1553+AH$852+($Z1569-1))&amp;1552),4,FALSE),3),"")</f>
        <v/>
      </c>
      <c r="AI1569" s="7" t="str">
        <f ca="1">IFERROR(HLOOKUP(AI$1553,INDIRECT(INDIRECT("$Y"&amp;1553+AI$852+($Z1569-1))&amp;1548):INDIRECT(INDIRECT("$Y"&amp;1553+AI$852+($Z1569-1))&amp;1552),3,FALSE)&amp;LEFT(HLOOKUP(AI$1553,INDIRECT(INDIRECT("$Y"&amp;1553+AI$852+($Z1569-1))&amp;1548):INDIRECT(INDIRECT("$Y"&amp;1553+AI$852+($Z1569-1))&amp;1552),4,FALSE),3),"")</f>
        <v/>
      </c>
      <c r="AJ1569" s="7" t="str">
        <f ca="1">IFERROR(HLOOKUP(AJ$1553,INDIRECT(INDIRECT("$Y"&amp;1553+AJ$852+($Z1569-1))&amp;1548):INDIRECT(INDIRECT("$Y"&amp;1553+AJ$852+($Z1569-1))&amp;1552),3,FALSE)&amp;LEFT(HLOOKUP(AJ$1553,INDIRECT(INDIRECT("$Y"&amp;1553+AJ$852+($Z1569-1))&amp;1548):INDIRECT(INDIRECT("$Y"&amp;1553+AJ$852+($Z1569-1))&amp;1552),4,FALSE),3),"")</f>
        <v/>
      </c>
      <c r="AK1569" s="7" t="str">
        <f ca="1">IFERROR(HLOOKUP(AK$1553,INDIRECT(INDIRECT("$Y"&amp;1553+AK$852+($Z1569-1))&amp;1548):INDIRECT(INDIRECT("$Y"&amp;1553+AK$852+($Z1569-1))&amp;1552),3,FALSE)&amp;LEFT(HLOOKUP(AK$1553,INDIRECT(INDIRECT("$Y"&amp;1553+AK$852+($Z1569-1))&amp;1548):INDIRECT(INDIRECT("$Y"&amp;1553+AK$852+($Z1569-1))&amp;1552),4,FALSE),3),"")</f>
        <v/>
      </c>
      <c r="AL1569" s="7" t="str">
        <f ca="1">IFERROR(HLOOKUP(AL$1553,INDIRECT(INDIRECT("$Y"&amp;1553+AL$852+($Z1569-1))&amp;1548):INDIRECT(INDIRECT("$Y"&amp;1553+AL$852+($Z1569-1))&amp;1552),3,FALSE)&amp;LEFT(HLOOKUP(AL$1553,INDIRECT(INDIRECT("$Y"&amp;1553+AL$852+($Z1569-1))&amp;1548):INDIRECT(INDIRECT("$Y"&amp;1553+AL$852+($Z1569-1))&amp;1552),4,FALSE),3),"")</f>
        <v/>
      </c>
      <c r="AM1569" s="7" t="str">
        <f ca="1">IFERROR(HLOOKUP(AM$1553,INDIRECT(INDIRECT("$Y"&amp;1553+AM$852+($Z1569-1))&amp;1548):INDIRECT(INDIRECT("$Y"&amp;1553+AM$852+($Z1569-1))&amp;1552),3,FALSE)&amp;LEFT(HLOOKUP(AM$1553,INDIRECT(INDIRECT("$Y"&amp;1553+AM$852+($Z1569-1))&amp;1548):INDIRECT(INDIRECT("$Y"&amp;1553+AM$852+($Z1569-1))&amp;1552),4,FALSE),3),"")</f>
        <v/>
      </c>
      <c r="AN1569" s="7" t="str">
        <f ca="1">IFERROR(HLOOKUP(AN$1553,INDIRECT(INDIRECT("$Y"&amp;1553+AN$852+($Z1569-1))&amp;1548):INDIRECT(INDIRECT("$Y"&amp;1553+AN$852+($Z1569-1))&amp;1552),3,FALSE)&amp;LEFT(HLOOKUP(AN$1553,INDIRECT(INDIRECT("$Y"&amp;1553+AN$852+($Z1569-1))&amp;1548):INDIRECT(INDIRECT("$Y"&amp;1553+AN$852+($Z1569-1))&amp;1552),4,FALSE),3),"")</f>
        <v/>
      </c>
      <c r="AO1569" s="7" t="str">
        <f ca="1">IFERROR(HLOOKUP(AO$1553,INDIRECT(INDIRECT("$Y"&amp;1553+AO$852+($Z1569-1))&amp;1548):INDIRECT(INDIRECT("$Y"&amp;1553+AO$852+($Z1569-1))&amp;1552),3,FALSE)&amp;LEFT(HLOOKUP(AO$1553,INDIRECT(INDIRECT("$Y"&amp;1553+AO$852+($Z1569-1))&amp;1548):INDIRECT(INDIRECT("$Y"&amp;1553+AO$852+($Z1569-1))&amp;1552),4,FALSE),3),"")</f>
        <v/>
      </c>
      <c r="AP1569" s="7" t="str">
        <f ca="1">IFERROR(HLOOKUP(AP$1553,INDIRECT(INDIRECT("$Y"&amp;1553+AP$852+($Z1569-1))&amp;1548):INDIRECT(INDIRECT("$Y"&amp;1553+AP$852+($Z1569-1))&amp;1552),3,FALSE)&amp;LEFT(HLOOKUP(AP$1553,INDIRECT(INDIRECT("$Y"&amp;1553+AP$852+($Z1569-1))&amp;1548):INDIRECT(INDIRECT("$Y"&amp;1553+AP$852+($Z1569-1))&amp;1552),4,FALSE),3),"")</f>
        <v/>
      </c>
      <c r="AQ1569" s="7" t="str">
        <f ca="1">IFERROR(HLOOKUP(AQ$1553,INDIRECT(INDIRECT("$Y"&amp;1553+AQ$852+($Z1569-1))&amp;1548):INDIRECT(INDIRECT("$Y"&amp;1553+AQ$852+($Z1569-1))&amp;1552),3,FALSE)&amp;LEFT(HLOOKUP(AQ$1553,INDIRECT(INDIRECT("$Y"&amp;1553+AQ$852+($Z1569-1))&amp;1548):INDIRECT(INDIRECT("$Y"&amp;1553+AQ$852+($Z1569-1))&amp;1552),4,FALSE),3),"")</f>
        <v/>
      </c>
      <c r="AR1569" s="7" t="str">
        <f ca="1">IFERROR(HLOOKUP(AR$1553,INDIRECT(INDIRECT("$Y"&amp;1553+AR$852+($Z1569-1))&amp;1548):INDIRECT(INDIRECT("$Y"&amp;1553+AR$852+($Z1569-1))&amp;1552),3,FALSE)&amp;LEFT(HLOOKUP(AR$1553,INDIRECT(INDIRECT("$Y"&amp;1553+AR$852+($Z1569-1))&amp;1548):INDIRECT(INDIRECT("$Y"&amp;1553+AR$852+($Z1569-1))&amp;1552),4,FALSE),3),"")</f>
        <v/>
      </c>
      <c r="AS1569" s="7" t="str">
        <f ca="1">IFERROR(HLOOKUP(AS$1553,INDIRECT(INDIRECT("$Y"&amp;1553+AS$852+($Z1569-1))&amp;1548):INDIRECT(INDIRECT("$Y"&amp;1553+AS$852+($Z1569-1))&amp;1552),3,FALSE)&amp;LEFT(HLOOKUP(AS$1553,INDIRECT(INDIRECT("$Y"&amp;1553+AS$852+($Z1569-1))&amp;1548):INDIRECT(INDIRECT("$Y"&amp;1553+AS$852+($Z1569-1))&amp;1552),4,FALSE),3),"")</f>
        <v/>
      </c>
      <c r="AT1569" s="7" t="str">
        <f ca="1">IFERROR(HLOOKUP(AT$1553,INDIRECT(INDIRECT("$Y"&amp;1553+AT$852+($Z1569-1))&amp;1548):INDIRECT(INDIRECT("$Y"&amp;1553+AT$852+($Z1569-1))&amp;1552),3,FALSE)&amp;LEFT(HLOOKUP(AT$1553,INDIRECT(INDIRECT("$Y"&amp;1553+AT$852+($Z1569-1))&amp;1548):INDIRECT(INDIRECT("$Y"&amp;1553+AT$852+($Z1569-1))&amp;1552),4,FALSE),3),"")</f>
        <v/>
      </c>
      <c r="AU1569" s="7" t="str">
        <f ca="1">IFERROR(HLOOKUP(AU$1553,INDIRECT(INDIRECT("$Y"&amp;1553+AU$852+($Z1569-1))&amp;1548):INDIRECT(INDIRECT("$Y"&amp;1553+AU$852+($Z1569-1))&amp;1552),3,FALSE)&amp;LEFT(HLOOKUP(AU$1553,INDIRECT(INDIRECT("$Y"&amp;1553+AU$852+($Z1569-1))&amp;1548):INDIRECT(INDIRECT("$Y"&amp;1553+AU$852+($Z1569-1))&amp;1552),4,FALSE),3),"")</f>
        <v/>
      </c>
      <c r="AV1569" s="7" t="str">
        <f ca="1">IFERROR(HLOOKUP(AV$1553,INDIRECT(INDIRECT("$Y"&amp;1553+AV$852+($Z1569-1))&amp;1548):INDIRECT(INDIRECT("$Y"&amp;1553+AV$852+($Z1569-1))&amp;1552),3,FALSE)&amp;LEFT(HLOOKUP(AV$1553,INDIRECT(INDIRECT("$Y"&amp;1553+AV$852+($Z1569-1))&amp;1548):INDIRECT(INDIRECT("$Y"&amp;1553+AV$852+($Z1569-1))&amp;1552),4,FALSE),3),"")</f>
        <v/>
      </c>
      <c r="AW1569" s="7" t="str">
        <f ca="1">IFERROR(HLOOKUP(AW$1553,INDIRECT(INDIRECT("$Y"&amp;1553+AW$852+($Z1569-1))&amp;1548):INDIRECT(INDIRECT("$Y"&amp;1553+AW$852+($Z1569-1))&amp;1552),3,FALSE)&amp;LEFT(HLOOKUP(AW$1553,INDIRECT(INDIRECT("$Y"&amp;1553+AW$852+($Z1569-1))&amp;1548):INDIRECT(INDIRECT("$Y"&amp;1553+AW$852+($Z1569-1))&amp;1552),4,FALSE),3),"")</f>
        <v/>
      </c>
      <c r="AX1569" s="7" t="str">
        <f ca="1">IFERROR(HLOOKUP(AX$1553,INDIRECT(INDIRECT("$Y"&amp;1553+AX$852+($Z1569-1))&amp;1548):INDIRECT(INDIRECT("$Y"&amp;1553+AX$852+($Z1569-1))&amp;1552),3,FALSE)&amp;LEFT(HLOOKUP(AX$1553,INDIRECT(INDIRECT("$Y"&amp;1553+AX$852+($Z1569-1))&amp;1548):INDIRECT(INDIRECT("$Y"&amp;1553+AX$852+($Z1569-1))&amp;1552),4,FALSE),3),"")</f>
        <v/>
      </c>
      <c r="AY1569" s="53" t="str">
        <f t="shared" ca="1" si="13353"/>
        <v/>
      </c>
      <c r="AZ1569" s="53" t="str">
        <f t="shared" ca="1" si="13346"/>
        <v/>
      </c>
      <c r="BA1569" s="53" t="str">
        <f t="shared" ca="1" si="13346"/>
        <v/>
      </c>
      <c r="BB1569" s="53" t="str">
        <f t="shared" ca="1" si="13346"/>
        <v/>
      </c>
      <c r="BC1569" s="53" t="str">
        <f t="shared" ca="1" si="13346"/>
        <v/>
      </c>
      <c r="BD1569" s="53" t="str">
        <f t="shared" ca="1" si="13346"/>
        <v/>
      </c>
      <c r="BE1569" s="53" t="str">
        <f t="shared" ca="1" si="13346"/>
        <v/>
      </c>
      <c r="BF1569" s="53" t="str">
        <f t="shared" ca="1" si="13346"/>
        <v/>
      </c>
      <c r="BG1569" s="53" t="str">
        <f t="shared" ca="1" si="13346"/>
        <v/>
      </c>
      <c r="BH1569" s="53" t="str">
        <f t="shared" ca="1" si="13346"/>
        <v/>
      </c>
      <c r="BI1569" s="53" t="str">
        <f t="shared" ca="1" si="13346"/>
        <v/>
      </c>
      <c r="BJ1569" s="53" t="str">
        <f t="shared" ca="1" si="13346"/>
        <v/>
      </c>
      <c r="BK1569" s="53" t="str">
        <f t="shared" ca="1" si="13346"/>
        <v/>
      </c>
      <c r="BL1569" s="53" t="str">
        <f t="shared" ca="1" si="13346"/>
        <v/>
      </c>
      <c r="BM1569" s="53" t="str">
        <f t="shared" ca="1" si="13346"/>
        <v/>
      </c>
      <c r="BN1569" s="53" t="str">
        <f t="shared" ca="1" si="13346"/>
        <v/>
      </c>
      <c r="BO1569" s="53" t="str">
        <f t="shared" ca="1" si="13346"/>
        <v/>
      </c>
      <c r="BP1569" s="53" t="str">
        <f t="shared" ca="1" si="13346"/>
        <v/>
      </c>
    </row>
    <row r="1570" spans="24:89" hidden="1" x14ac:dyDescent="0.3">
      <c r="X1570" s="51">
        <v>1570</v>
      </c>
      <c r="Y1570" s="8" t="s">
        <v>878</v>
      </c>
      <c r="Z1570" s="7">
        <v>17</v>
      </c>
      <c r="AE1570" s="7"/>
      <c r="AF1570" s="7" t="str">
        <f ca="1">IFERROR(HLOOKUP(AF$1553,INDIRECT(INDIRECT("$Y"&amp;1553+AF$852+($Z1570-1))&amp;1548):INDIRECT(INDIRECT("$Y"&amp;1553+AF$852+($Z1570-1))&amp;1552),3,FALSE)&amp;LEFT(HLOOKUP(AF$1553,INDIRECT(INDIRECT("$Y"&amp;1553+AF$852+($Z1570-1))&amp;1548):INDIRECT(INDIRECT("$Y"&amp;1553+AF$852+($Z1570-1))&amp;1552),4,FALSE),3),"")</f>
        <v/>
      </c>
      <c r="AG1570" s="7" t="str">
        <f ca="1">IFERROR(HLOOKUP(AG$1553,INDIRECT(INDIRECT("$Y"&amp;1553+AG$852+($Z1570-1))&amp;1548):INDIRECT(INDIRECT("$Y"&amp;1553+AG$852+($Z1570-1))&amp;1552),3,FALSE)&amp;LEFT(HLOOKUP(AG$1553,INDIRECT(INDIRECT("$Y"&amp;1553+AG$852+($Z1570-1))&amp;1548):INDIRECT(INDIRECT("$Y"&amp;1553+AG$852+($Z1570-1))&amp;1552),4,FALSE),3),"")</f>
        <v/>
      </c>
      <c r="AH1570" s="7" t="str">
        <f ca="1">IFERROR(HLOOKUP(AH$1553,INDIRECT(INDIRECT("$Y"&amp;1553+AH$852+($Z1570-1))&amp;1548):INDIRECT(INDIRECT("$Y"&amp;1553+AH$852+($Z1570-1))&amp;1552),3,FALSE)&amp;LEFT(HLOOKUP(AH$1553,INDIRECT(INDIRECT("$Y"&amp;1553+AH$852+($Z1570-1))&amp;1548):INDIRECT(INDIRECT("$Y"&amp;1553+AH$852+($Z1570-1))&amp;1552),4,FALSE),3),"")</f>
        <v/>
      </c>
      <c r="AI1570" s="7" t="str">
        <f ca="1">IFERROR(HLOOKUP(AI$1553,INDIRECT(INDIRECT("$Y"&amp;1553+AI$852+($Z1570-1))&amp;1548):INDIRECT(INDIRECT("$Y"&amp;1553+AI$852+($Z1570-1))&amp;1552),3,FALSE)&amp;LEFT(HLOOKUP(AI$1553,INDIRECT(INDIRECT("$Y"&amp;1553+AI$852+($Z1570-1))&amp;1548):INDIRECT(INDIRECT("$Y"&amp;1553+AI$852+($Z1570-1))&amp;1552),4,FALSE),3),"")</f>
        <v/>
      </c>
      <c r="AJ1570" s="7" t="str">
        <f ca="1">IFERROR(HLOOKUP(AJ$1553,INDIRECT(INDIRECT("$Y"&amp;1553+AJ$852+($Z1570-1))&amp;1548):INDIRECT(INDIRECT("$Y"&amp;1553+AJ$852+($Z1570-1))&amp;1552),3,FALSE)&amp;LEFT(HLOOKUP(AJ$1553,INDIRECT(INDIRECT("$Y"&amp;1553+AJ$852+($Z1570-1))&amp;1548):INDIRECT(INDIRECT("$Y"&amp;1553+AJ$852+($Z1570-1))&amp;1552),4,FALSE),3),"")</f>
        <v/>
      </c>
      <c r="AK1570" s="7" t="str">
        <f ca="1">IFERROR(HLOOKUP(AK$1553,INDIRECT(INDIRECT("$Y"&amp;1553+AK$852+($Z1570-1))&amp;1548):INDIRECT(INDIRECT("$Y"&amp;1553+AK$852+($Z1570-1))&amp;1552),3,FALSE)&amp;LEFT(HLOOKUP(AK$1553,INDIRECT(INDIRECT("$Y"&amp;1553+AK$852+($Z1570-1))&amp;1548):INDIRECT(INDIRECT("$Y"&amp;1553+AK$852+($Z1570-1))&amp;1552),4,FALSE),3),"")</f>
        <v/>
      </c>
      <c r="AL1570" s="7" t="str">
        <f ca="1">IFERROR(HLOOKUP(AL$1553,INDIRECT(INDIRECT("$Y"&amp;1553+AL$852+($Z1570-1))&amp;1548):INDIRECT(INDIRECT("$Y"&amp;1553+AL$852+($Z1570-1))&amp;1552),3,FALSE)&amp;LEFT(HLOOKUP(AL$1553,INDIRECT(INDIRECT("$Y"&amp;1553+AL$852+($Z1570-1))&amp;1548):INDIRECT(INDIRECT("$Y"&amp;1553+AL$852+($Z1570-1))&amp;1552),4,FALSE),3),"")</f>
        <v/>
      </c>
      <c r="AM1570" s="7" t="str">
        <f ca="1">IFERROR(HLOOKUP(AM$1553,INDIRECT(INDIRECT("$Y"&amp;1553+AM$852+($Z1570-1))&amp;1548):INDIRECT(INDIRECT("$Y"&amp;1553+AM$852+($Z1570-1))&amp;1552),3,FALSE)&amp;LEFT(HLOOKUP(AM$1553,INDIRECT(INDIRECT("$Y"&amp;1553+AM$852+($Z1570-1))&amp;1548):INDIRECT(INDIRECT("$Y"&amp;1553+AM$852+($Z1570-1))&amp;1552),4,FALSE),3),"")</f>
        <v/>
      </c>
      <c r="AN1570" s="7" t="str">
        <f ca="1">IFERROR(HLOOKUP(AN$1553,INDIRECT(INDIRECT("$Y"&amp;1553+AN$852+($Z1570-1))&amp;1548):INDIRECT(INDIRECT("$Y"&amp;1553+AN$852+($Z1570-1))&amp;1552),3,FALSE)&amp;LEFT(HLOOKUP(AN$1553,INDIRECT(INDIRECT("$Y"&amp;1553+AN$852+($Z1570-1))&amp;1548):INDIRECT(INDIRECT("$Y"&amp;1553+AN$852+($Z1570-1))&amp;1552),4,FALSE),3),"")</f>
        <v/>
      </c>
      <c r="AO1570" s="7" t="str">
        <f ca="1">IFERROR(HLOOKUP(AO$1553,INDIRECT(INDIRECT("$Y"&amp;1553+AO$852+($Z1570-1))&amp;1548):INDIRECT(INDIRECT("$Y"&amp;1553+AO$852+($Z1570-1))&amp;1552),3,FALSE)&amp;LEFT(HLOOKUP(AO$1553,INDIRECT(INDIRECT("$Y"&amp;1553+AO$852+($Z1570-1))&amp;1548):INDIRECT(INDIRECT("$Y"&amp;1553+AO$852+($Z1570-1))&amp;1552),4,FALSE),3),"")</f>
        <v/>
      </c>
      <c r="AP1570" s="7" t="str">
        <f ca="1">IFERROR(HLOOKUP(AP$1553,INDIRECT(INDIRECT("$Y"&amp;1553+AP$852+($Z1570-1))&amp;1548):INDIRECT(INDIRECT("$Y"&amp;1553+AP$852+($Z1570-1))&amp;1552),3,FALSE)&amp;LEFT(HLOOKUP(AP$1553,INDIRECT(INDIRECT("$Y"&amp;1553+AP$852+($Z1570-1))&amp;1548):INDIRECT(INDIRECT("$Y"&amp;1553+AP$852+($Z1570-1))&amp;1552),4,FALSE),3),"")</f>
        <v/>
      </c>
      <c r="AQ1570" s="7" t="str">
        <f ca="1">IFERROR(HLOOKUP(AQ$1553,INDIRECT(INDIRECT("$Y"&amp;1553+AQ$852+($Z1570-1))&amp;1548):INDIRECT(INDIRECT("$Y"&amp;1553+AQ$852+($Z1570-1))&amp;1552),3,FALSE)&amp;LEFT(HLOOKUP(AQ$1553,INDIRECT(INDIRECT("$Y"&amp;1553+AQ$852+($Z1570-1))&amp;1548):INDIRECT(INDIRECT("$Y"&amp;1553+AQ$852+($Z1570-1))&amp;1552),4,FALSE),3),"")</f>
        <v/>
      </c>
      <c r="AR1570" s="7" t="str">
        <f ca="1">IFERROR(HLOOKUP(AR$1553,INDIRECT(INDIRECT("$Y"&amp;1553+AR$852+($Z1570-1))&amp;1548):INDIRECT(INDIRECT("$Y"&amp;1553+AR$852+($Z1570-1))&amp;1552),3,FALSE)&amp;LEFT(HLOOKUP(AR$1553,INDIRECT(INDIRECT("$Y"&amp;1553+AR$852+($Z1570-1))&amp;1548):INDIRECT(INDIRECT("$Y"&amp;1553+AR$852+($Z1570-1))&amp;1552),4,FALSE),3),"")</f>
        <v/>
      </c>
      <c r="AS1570" s="7" t="str">
        <f ca="1">IFERROR(HLOOKUP(AS$1553,INDIRECT(INDIRECT("$Y"&amp;1553+AS$852+($Z1570-1))&amp;1548):INDIRECT(INDIRECT("$Y"&amp;1553+AS$852+($Z1570-1))&amp;1552),3,FALSE)&amp;LEFT(HLOOKUP(AS$1553,INDIRECT(INDIRECT("$Y"&amp;1553+AS$852+($Z1570-1))&amp;1548):INDIRECT(INDIRECT("$Y"&amp;1553+AS$852+($Z1570-1))&amp;1552),4,FALSE),3),"")</f>
        <v/>
      </c>
      <c r="AT1570" s="7" t="str">
        <f ca="1">IFERROR(HLOOKUP(AT$1553,INDIRECT(INDIRECT("$Y"&amp;1553+AT$852+($Z1570-1))&amp;1548):INDIRECT(INDIRECT("$Y"&amp;1553+AT$852+($Z1570-1))&amp;1552),3,FALSE)&amp;LEFT(HLOOKUP(AT$1553,INDIRECT(INDIRECT("$Y"&amp;1553+AT$852+($Z1570-1))&amp;1548):INDIRECT(INDIRECT("$Y"&amp;1553+AT$852+($Z1570-1))&amp;1552),4,FALSE),3),"")</f>
        <v/>
      </c>
      <c r="AU1570" s="7" t="str">
        <f ca="1">IFERROR(HLOOKUP(AU$1553,INDIRECT(INDIRECT("$Y"&amp;1553+AU$852+($Z1570-1))&amp;1548):INDIRECT(INDIRECT("$Y"&amp;1553+AU$852+($Z1570-1))&amp;1552),3,FALSE)&amp;LEFT(HLOOKUP(AU$1553,INDIRECT(INDIRECT("$Y"&amp;1553+AU$852+($Z1570-1))&amp;1548):INDIRECT(INDIRECT("$Y"&amp;1553+AU$852+($Z1570-1))&amp;1552),4,FALSE),3),"")</f>
        <v/>
      </c>
      <c r="AV1570" s="7" t="str">
        <f ca="1">IFERROR(HLOOKUP(AV$1553,INDIRECT(INDIRECT("$Y"&amp;1553+AV$852+($Z1570-1))&amp;1548):INDIRECT(INDIRECT("$Y"&amp;1553+AV$852+($Z1570-1))&amp;1552),3,FALSE)&amp;LEFT(HLOOKUP(AV$1553,INDIRECT(INDIRECT("$Y"&amp;1553+AV$852+($Z1570-1))&amp;1548):INDIRECT(INDIRECT("$Y"&amp;1553+AV$852+($Z1570-1))&amp;1552),4,FALSE),3),"")</f>
        <v/>
      </c>
      <c r="AW1570" s="7" t="str">
        <f ca="1">IFERROR(HLOOKUP(AW$1553,INDIRECT(INDIRECT("$Y"&amp;1553+AW$852+($Z1570-1))&amp;1548):INDIRECT(INDIRECT("$Y"&amp;1553+AW$852+($Z1570-1))&amp;1552),3,FALSE)&amp;LEFT(HLOOKUP(AW$1553,INDIRECT(INDIRECT("$Y"&amp;1553+AW$852+($Z1570-1))&amp;1548):INDIRECT(INDIRECT("$Y"&amp;1553+AW$852+($Z1570-1))&amp;1552),4,FALSE),3),"")</f>
        <v/>
      </c>
      <c r="AX1570" s="7" t="str">
        <f ca="1">IFERROR(HLOOKUP(AX$1553,INDIRECT(INDIRECT("$Y"&amp;1553+AX$852+($Z1570-1))&amp;1548):INDIRECT(INDIRECT("$Y"&amp;1553+AX$852+($Z1570-1))&amp;1552),3,FALSE)&amp;LEFT(HLOOKUP(AX$1553,INDIRECT(INDIRECT("$Y"&amp;1553+AX$852+($Z1570-1))&amp;1548):INDIRECT(INDIRECT("$Y"&amp;1553+AX$852+($Z1570-1))&amp;1552),4,FALSE),3),"")</f>
        <v/>
      </c>
      <c r="AY1570" s="53" t="str">
        <f t="shared" ca="1" si="13353"/>
        <v/>
      </c>
      <c r="AZ1570" s="53" t="str">
        <f t="shared" ca="1" si="13346"/>
        <v/>
      </c>
      <c r="BA1570" s="53" t="str">
        <f t="shared" ca="1" si="13346"/>
        <v/>
      </c>
      <c r="BB1570" s="53" t="str">
        <f t="shared" ca="1" si="13346"/>
        <v/>
      </c>
      <c r="BC1570" s="53" t="str">
        <f t="shared" ca="1" si="13346"/>
        <v/>
      </c>
      <c r="BD1570" s="53" t="str">
        <f t="shared" ca="1" si="13346"/>
        <v/>
      </c>
      <c r="BE1570" s="53" t="str">
        <f t="shared" ca="1" si="13346"/>
        <v/>
      </c>
      <c r="BF1570" s="53" t="str">
        <f t="shared" ca="1" si="13346"/>
        <v/>
      </c>
      <c r="BG1570" s="53" t="str">
        <f t="shared" ca="1" si="13346"/>
        <v/>
      </c>
      <c r="BH1570" s="53" t="str">
        <f t="shared" ca="1" si="13346"/>
        <v/>
      </c>
      <c r="BI1570" s="53" t="str">
        <f t="shared" ca="1" si="13346"/>
        <v/>
      </c>
      <c r="BJ1570" s="53" t="str">
        <f t="shared" ca="1" si="13346"/>
        <v/>
      </c>
      <c r="BK1570" s="53" t="str">
        <f t="shared" ca="1" si="13346"/>
        <v/>
      </c>
      <c r="BL1570" s="53" t="str">
        <f t="shared" ca="1" si="13346"/>
        <v/>
      </c>
      <c r="BM1570" s="53" t="str">
        <f t="shared" ca="1" si="13346"/>
        <v/>
      </c>
      <c r="BN1570" s="53" t="str">
        <f t="shared" ca="1" si="13346"/>
        <v/>
      </c>
      <c r="BO1570" s="53" t="str">
        <f t="shared" ca="1" si="13346"/>
        <v/>
      </c>
      <c r="BP1570" s="53" t="str">
        <f t="shared" ref="BP1570:BP1571" ca="1" si="13354">LEFT(AW1569,1)</f>
        <v/>
      </c>
    </row>
    <row r="1571" spans="24:89" hidden="1" x14ac:dyDescent="0.3">
      <c r="X1571" s="51">
        <v>1571</v>
      </c>
      <c r="Y1571" s="8" t="s">
        <v>879</v>
      </c>
      <c r="Z1571" s="7">
        <v>18</v>
      </c>
      <c r="AE1571" s="7"/>
      <c r="AF1571" s="7" t="str">
        <f ca="1">IFERROR(HLOOKUP(AF$1553,INDIRECT(INDIRECT("$Y"&amp;1553+AF$852+($Z1571-1))&amp;1548):INDIRECT(INDIRECT("$Y"&amp;1553+AF$852+($Z1571-1))&amp;1552),3,FALSE)&amp;LEFT(HLOOKUP(AF$1553,INDIRECT(INDIRECT("$Y"&amp;1553+AF$852+($Z1571-1))&amp;1548):INDIRECT(INDIRECT("$Y"&amp;1553+AF$852+($Z1571-1))&amp;1552),4,FALSE),3),"")</f>
        <v/>
      </c>
      <c r="AG1571" s="7" t="str">
        <f ca="1">IFERROR(HLOOKUP(AG$1553,INDIRECT(INDIRECT("$Y"&amp;1553+AG$852+($Z1571-1))&amp;1548):INDIRECT(INDIRECT("$Y"&amp;1553+AG$852+($Z1571-1))&amp;1552),3,FALSE)&amp;LEFT(HLOOKUP(AG$1553,INDIRECT(INDIRECT("$Y"&amp;1553+AG$852+($Z1571-1))&amp;1548):INDIRECT(INDIRECT("$Y"&amp;1553+AG$852+($Z1571-1))&amp;1552),4,FALSE),3),"")</f>
        <v/>
      </c>
      <c r="AH1571" s="7" t="str">
        <f ca="1">IFERROR(HLOOKUP(AH$1553,INDIRECT(INDIRECT("$Y"&amp;1553+AH$852+($Z1571-1))&amp;1548):INDIRECT(INDIRECT("$Y"&amp;1553+AH$852+($Z1571-1))&amp;1552),3,FALSE)&amp;LEFT(HLOOKUP(AH$1553,INDIRECT(INDIRECT("$Y"&amp;1553+AH$852+($Z1571-1))&amp;1548):INDIRECT(INDIRECT("$Y"&amp;1553+AH$852+($Z1571-1))&amp;1552),4,FALSE),3),"")</f>
        <v/>
      </c>
      <c r="AI1571" s="7" t="str">
        <f ca="1">IFERROR(HLOOKUP(AI$1553,INDIRECT(INDIRECT("$Y"&amp;1553+AI$852+($Z1571-1))&amp;1548):INDIRECT(INDIRECT("$Y"&amp;1553+AI$852+($Z1571-1))&amp;1552),3,FALSE)&amp;LEFT(HLOOKUP(AI$1553,INDIRECT(INDIRECT("$Y"&amp;1553+AI$852+($Z1571-1))&amp;1548):INDIRECT(INDIRECT("$Y"&amp;1553+AI$852+($Z1571-1))&amp;1552),4,FALSE),3),"")</f>
        <v/>
      </c>
      <c r="AJ1571" s="7" t="str">
        <f ca="1">IFERROR(HLOOKUP(AJ$1553,INDIRECT(INDIRECT("$Y"&amp;1553+AJ$852+($Z1571-1))&amp;1548):INDIRECT(INDIRECT("$Y"&amp;1553+AJ$852+($Z1571-1))&amp;1552),3,FALSE)&amp;LEFT(HLOOKUP(AJ$1553,INDIRECT(INDIRECT("$Y"&amp;1553+AJ$852+($Z1571-1))&amp;1548):INDIRECT(INDIRECT("$Y"&amp;1553+AJ$852+($Z1571-1))&amp;1552),4,FALSE),3),"")</f>
        <v/>
      </c>
      <c r="AK1571" s="7" t="str">
        <f ca="1">IFERROR(HLOOKUP(AK$1553,INDIRECT(INDIRECT("$Y"&amp;1553+AK$852+($Z1571-1))&amp;1548):INDIRECT(INDIRECT("$Y"&amp;1553+AK$852+($Z1571-1))&amp;1552),3,FALSE)&amp;LEFT(HLOOKUP(AK$1553,INDIRECT(INDIRECT("$Y"&amp;1553+AK$852+($Z1571-1))&amp;1548):INDIRECT(INDIRECT("$Y"&amp;1553+AK$852+($Z1571-1))&amp;1552),4,FALSE),3),"")</f>
        <v/>
      </c>
      <c r="AL1571" s="7" t="str">
        <f ca="1">IFERROR(HLOOKUP(AL$1553,INDIRECT(INDIRECT("$Y"&amp;1553+AL$852+($Z1571-1))&amp;1548):INDIRECT(INDIRECT("$Y"&amp;1553+AL$852+($Z1571-1))&amp;1552),3,FALSE)&amp;LEFT(HLOOKUP(AL$1553,INDIRECT(INDIRECT("$Y"&amp;1553+AL$852+($Z1571-1))&amp;1548):INDIRECT(INDIRECT("$Y"&amp;1553+AL$852+($Z1571-1))&amp;1552),4,FALSE),3),"")</f>
        <v/>
      </c>
      <c r="AM1571" s="7" t="str">
        <f ca="1">IFERROR(HLOOKUP(AM$1553,INDIRECT(INDIRECT("$Y"&amp;1553+AM$852+($Z1571-1))&amp;1548):INDIRECT(INDIRECT("$Y"&amp;1553+AM$852+($Z1571-1))&amp;1552),3,FALSE)&amp;LEFT(HLOOKUP(AM$1553,INDIRECT(INDIRECT("$Y"&amp;1553+AM$852+($Z1571-1))&amp;1548):INDIRECT(INDIRECT("$Y"&amp;1553+AM$852+($Z1571-1))&amp;1552),4,FALSE),3),"")</f>
        <v/>
      </c>
      <c r="AN1571" s="7" t="str">
        <f ca="1">IFERROR(HLOOKUP(AN$1553,INDIRECT(INDIRECT("$Y"&amp;1553+AN$852+($Z1571-1))&amp;1548):INDIRECT(INDIRECT("$Y"&amp;1553+AN$852+($Z1571-1))&amp;1552),3,FALSE)&amp;LEFT(HLOOKUP(AN$1553,INDIRECT(INDIRECT("$Y"&amp;1553+AN$852+($Z1571-1))&amp;1548):INDIRECT(INDIRECT("$Y"&amp;1553+AN$852+($Z1571-1))&amp;1552),4,FALSE),3),"")</f>
        <v/>
      </c>
      <c r="AO1571" s="7" t="str">
        <f ca="1">IFERROR(HLOOKUP(AO$1553,INDIRECT(INDIRECT("$Y"&amp;1553+AO$852+($Z1571-1))&amp;1548):INDIRECT(INDIRECT("$Y"&amp;1553+AO$852+($Z1571-1))&amp;1552),3,FALSE)&amp;LEFT(HLOOKUP(AO$1553,INDIRECT(INDIRECT("$Y"&amp;1553+AO$852+($Z1571-1))&amp;1548):INDIRECT(INDIRECT("$Y"&amp;1553+AO$852+($Z1571-1))&amp;1552),4,FALSE),3),"")</f>
        <v/>
      </c>
      <c r="AP1571" s="7" t="str">
        <f ca="1">IFERROR(HLOOKUP(AP$1553,INDIRECT(INDIRECT("$Y"&amp;1553+AP$852+($Z1571-1))&amp;1548):INDIRECT(INDIRECT("$Y"&amp;1553+AP$852+($Z1571-1))&amp;1552),3,FALSE)&amp;LEFT(HLOOKUP(AP$1553,INDIRECT(INDIRECT("$Y"&amp;1553+AP$852+($Z1571-1))&amp;1548):INDIRECT(INDIRECT("$Y"&amp;1553+AP$852+($Z1571-1))&amp;1552),4,FALSE),3),"")</f>
        <v/>
      </c>
      <c r="AQ1571" s="7" t="str">
        <f ca="1">IFERROR(HLOOKUP(AQ$1553,INDIRECT(INDIRECT("$Y"&amp;1553+AQ$852+($Z1571-1))&amp;1548):INDIRECT(INDIRECT("$Y"&amp;1553+AQ$852+($Z1571-1))&amp;1552),3,FALSE)&amp;LEFT(HLOOKUP(AQ$1553,INDIRECT(INDIRECT("$Y"&amp;1553+AQ$852+($Z1571-1))&amp;1548):INDIRECT(INDIRECT("$Y"&amp;1553+AQ$852+($Z1571-1))&amp;1552),4,FALSE),3),"")</f>
        <v/>
      </c>
      <c r="AR1571" s="7" t="str">
        <f ca="1">IFERROR(HLOOKUP(AR$1553,INDIRECT(INDIRECT("$Y"&amp;1553+AR$852+($Z1571-1))&amp;1548):INDIRECT(INDIRECT("$Y"&amp;1553+AR$852+($Z1571-1))&amp;1552),3,FALSE)&amp;LEFT(HLOOKUP(AR$1553,INDIRECT(INDIRECT("$Y"&amp;1553+AR$852+($Z1571-1))&amp;1548):INDIRECT(INDIRECT("$Y"&amp;1553+AR$852+($Z1571-1))&amp;1552),4,FALSE),3),"")</f>
        <v/>
      </c>
      <c r="AS1571" s="7" t="str">
        <f ca="1">IFERROR(HLOOKUP(AS$1553,INDIRECT(INDIRECT("$Y"&amp;1553+AS$852+($Z1571-1))&amp;1548):INDIRECT(INDIRECT("$Y"&amp;1553+AS$852+($Z1571-1))&amp;1552),3,FALSE)&amp;LEFT(HLOOKUP(AS$1553,INDIRECT(INDIRECT("$Y"&amp;1553+AS$852+($Z1571-1))&amp;1548):INDIRECT(INDIRECT("$Y"&amp;1553+AS$852+($Z1571-1))&amp;1552),4,FALSE),3),"")</f>
        <v/>
      </c>
      <c r="AT1571" s="7" t="str">
        <f ca="1">IFERROR(HLOOKUP(AT$1553,INDIRECT(INDIRECT("$Y"&amp;1553+AT$852+($Z1571-1))&amp;1548):INDIRECT(INDIRECT("$Y"&amp;1553+AT$852+($Z1571-1))&amp;1552),3,FALSE)&amp;LEFT(HLOOKUP(AT$1553,INDIRECT(INDIRECT("$Y"&amp;1553+AT$852+($Z1571-1))&amp;1548):INDIRECT(INDIRECT("$Y"&amp;1553+AT$852+($Z1571-1))&amp;1552),4,FALSE),3),"")</f>
        <v/>
      </c>
      <c r="AU1571" s="7" t="str">
        <f ca="1">IFERROR(HLOOKUP(AU$1553,INDIRECT(INDIRECT("$Y"&amp;1553+AU$852+($Z1571-1))&amp;1548):INDIRECT(INDIRECT("$Y"&amp;1553+AU$852+($Z1571-1))&amp;1552),3,FALSE)&amp;LEFT(HLOOKUP(AU$1553,INDIRECT(INDIRECT("$Y"&amp;1553+AU$852+($Z1571-1))&amp;1548):INDIRECT(INDIRECT("$Y"&amp;1553+AU$852+($Z1571-1))&amp;1552),4,FALSE),3),"")</f>
        <v/>
      </c>
      <c r="AV1571" s="7" t="str">
        <f ca="1">IFERROR(HLOOKUP(AV$1553,INDIRECT(INDIRECT("$Y"&amp;1553+AV$852+($Z1571-1))&amp;1548):INDIRECT(INDIRECT("$Y"&amp;1553+AV$852+($Z1571-1))&amp;1552),3,FALSE)&amp;LEFT(HLOOKUP(AV$1553,INDIRECT(INDIRECT("$Y"&amp;1553+AV$852+($Z1571-1))&amp;1548):INDIRECT(INDIRECT("$Y"&amp;1553+AV$852+($Z1571-1))&amp;1552),4,FALSE),3),"")</f>
        <v/>
      </c>
      <c r="AW1571" s="7" t="str">
        <f ca="1">IFERROR(HLOOKUP(AW$1553,INDIRECT(INDIRECT("$Y"&amp;1553+AW$852+($Z1571-1))&amp;1548):INDIRECT(INDIRECT("$Y"&amp;1553+AW$852+($Z1571-1))&amp;1552),3,FALSE)&amp;LEFT(HLOOKUP(AW$1553,INDIRECT(INDIRECT("$Y"&amp;1553+AW$852+($Z1571-1))&amp;1548):INDIRECT(INDIRECT("$Y"&amp;1553+AW$852+($Z1571-1))&amp;1552),4,FALSE),3),"")</f>
        <v/>
      </c>
      <c r="AX1571" s="7" t="str">
        <f ca="1">IFERROR(HLOOKUP(AX$1553,INDIRECT(INDIRECT("$Y"&amp;1553+AX$852+($Z1571-1))&amp;1548):INDIRECT(INDIRECT("$Y"&amp;1553+AX$852+($Z1571-1))&amp;1552),3,FALSE)&amp;LEFT(HLOOKUP(AX$1553,INDIRECT(INDIRECT("$Y"&amp;1553+AX$852+($Z1571-1))&amp;1548):INDIRECT(INDIRECT("$Y"&amp;1553+AX$852+($Z1571-1))&amp;1552),4,FALSE),3),"")</f>
        <v/>
      </c>
      <c r="AY1571" s="53" t="str">
        <f t="shared" ca="1" si="13353"/>
        <v/>
      </c>
      <c r="AZ1571" s="53" t="str">
        <f t="shared" ref="AZ1571" ca="1" si="13355">LEFT(AG1570,1)</f>
        <v/>
      </c>
      <c r="BA1571" s="53" t="str">
        <f t="shared" ref="BA1571" ca="1" si="13356">LEFT(AH1570,1)</f>
        <v/>
      </c>
      <c r="BB1571" s="53" t="str">
        <f t="shared" ref="BB1571" ca="1" si="13357">LEFT(AI1570,1)</f>
        <v/>
      </c>
      <c r="BC1571" s="53" t="str">
        <f t="shared" ref="BC1571" ca="1" si="13358">LEFT(AJ1570,1)</f>
        <v/>
      </c>
      <c r="BD1571" s="53" t="str">
        <f t="shared" ref="BD1571" ca="1" si="13359">LEFT(AK1570,1)</f>
        <v/>
      </c>
      <c r="BE1571" s="53" t="str">
        <f t="shared" ref="BE1571" ca="1" si="13360">LEFT(AL1570,1)</f>
        <v/>
      </c>
      <c r="BF1571" s="53" t="str">
        <f t="shared" ref="BF1571" ca="1" si="13361">LEFT(AM1570,1)</f>
        <v/>
      </c>
      <c r="BG1571" s="53" t="str">
        <f t="shared" ref="BG1571" ca="1" si="13362">LEFT(AN1570,1)</f>
        <v/>
      </c>
      <c r="BH1571" s="53" t="str">
        <f t="shared" ref="BH1571" ca="1" si="13363">LEFT(AO1570,1)</f>
        <v/>
      </c>
      <c r="BI1571" s="53" t="str">
        <f t="shared" ref="BI1571" ca="1" si="13364">LEFT(AP1570,1)</f>
        <v/>
      </c>
      <c r="BJ1571" s="53" t="str">
        <f t="shared" ref="BJ1571" ca="1" si="13365">LEFT(AQ1570,1)</f>
        <v/>
      </c>
      <c r="BK1571" s="53" t="str">
        <f t="shared" ref="BK1571" ca="1" si="13366">LEFT(AR1570,1)</f>
        <v/>
      </c>
      <c r="BL1571" s="53" t="str">
        <f t="shared" ref="BL1571" ca="1" si="13367">LEFT(AS1570,1)</f>
        <v/>
      </c>
      <c r="BM1571" s="53" t="str">
        <f t="shared" ref="BM1571" ca="1" si="13368">LEFT(AT1570,1)</f>
        <v/>
      </c>
      <c r="BN1571" s="53" t="str">
        <f t="shared" ref="BN1571" ca="1" si="13369">LEFT(AU1570,1)</f>
        <v/>
      </c>
      <c r="BO1571" s="53" t="str">
        <f t="shared" ref="BO1571" ca="1" si="13370">LEFT(AV1570,1)</f>
        <v/>
      </c>
      <c r="BP1571" s="53" t="str">
        <f t="shared" ca="1" si="13354"/>
        <v/>
      </c>
    </row>
    <row r="1572" spans="24:89" hidden="1" x14ac:dyDescent="0.3">
      <c r="X1572" s="51">
        <v>1572</v>
      </c>
      <c r="AE1572" s="7"/>
      <c r="AF1572" s="7" t="str">
        <f>IF(AF$1553="","",COUNTIF(AF$1554:AF$1571,"*Day*"))</f>
        <v/>
      </c>
      <c r="AG1572" s="7" t="str">
        <f t="shared" ref="AG1572:AX1572" si="13371">IF(AG$1553="","",COUNTIF(AG$1554:AG$1571,"*Day*"))</f>
        <v/>
      </c>
      <c r="AH1572" s="7" t="str">
        <f t="shared" si="13371"/>
        <v/>
      </c>
      <c r="AI1572" s="7" t="str">
        <f t="shared" si="13371"/>
        <v/>
      </c>
      <c r="AJ1572" s="7" t="str">
        <f t="shared" si="13371"/>
        <v/>
      </c>
      <c r="AK1572" s="7" t="str">
        <f t="shared" si="13371"/>
        <v/>
      </c>
      <c r="AL1572" s="7" t="str">
        <f t="shared" si="13371"/>
        <v/>
      </c>
      <c r="AM1572" s="7" t="str">
        <f t="shared" si="13371"/>
        <v/>
      </c>
      <c r="AN1572" s="7" t="str">
        <f t="shared" si="13371"/>
        <v/>
      </c>
      <c r="AO1572" s="7" t="str">
        <f t="shared" si="13371"/>
        <v/>
      </c>
      <c r="AP1572" s="7" t="str">
        <f t="shared" si="13371"/>
        <v/>
      </c>
      <c r="AQ1572" s="7" t="str">
        <f t="shared" si="13371"/>
        <v/>
      </c>
      <c r="AR1572" s="7" t="str">
        <f t="shared" si="13371"/>
        <v/>
      </c>
      <c r="AS1572" s="7" t="str">
        <f t="shared" si="13371"/>
        <v/>
      </c>
      <c r="AT1572" s="7" t="str">
        <f t="shared" si="13371"/>
        <v/>
      </c>
      <c r="AU1572" s="7" t="str">
        <f t="shared" si="13371"/>
        <v/>
      </c>
      <c r="AV1572" s="7" t="str">
        <f t="shared" si="13371"/>
        <v/>
      </c>
      <c r="AW1572" s="7" t="str">
        <f t="shared" si="13371"/>
        <v/>
      </c>
      <c r="AX1572" s="7" t="str">
        <f t="shared" si="13371"/>
        <v/>
      </c>
      <c r="AY1572" s="53" t="str">
        <f>IF(AY1554&lt;=AY1553,AY1554,"")</f>
        <v/>
      </c>
      <c r="AZ1572" s="53" t="str">
        <f t="shared" ref="AZ1572:BP1572" si="13372">IF(AZ1554&lt;=AZ1553,AZ1554,"")</f>
        <v/>
      </c>
      <c r="BA1572" s="53" t="str">
        <f t="shared" si="13372"/>
        <v/>
      </c>
      <c r="BB1572" s="53" t="str">
        <f t="shared" si="13372"/>
        <v/>
      </c>
      <c r="BC1572" s="53" t="str">
        <f t="shared" si="13372"/>
        <v/>
      </c>
      <c r="BD1572" s="53" t="str">
        <f t="shared" si="13372"/>
        <v/>
      </c>
      <c r="BE1572" s="53" t="str">
        <f t="shared" si="13372"/>
        <v/>
      </c>
      <c r="BF1572" s="53" t="str">
        <f t="shared" si="13372"/>
        <v/>
      </c>
      <c r="BG1572" s="53" t="str">
        <f t="shared" si="13372"/>
        <v/>
      </c>
      <c r="BH1572" s="53" t="str">
        <f t="shared" si="13372"/>
        <v/>
      </c>
      <c r="BI1572" s="53" t="str">
        <f t="shared" si="13372"/>
        <v/>
      </c>
      <c r="BJ1572" s="53" t="str">
        <f t="shared" si="13372"/>
        <v/>
      </c>
      <c r="BK1572" s="53" t="str">
        <f t="shared" si="13372"/>
        <v/>
      </c>
      <c r="BL1572" s="53" t="str">
        <f t="shared" si="13372"/>
        <v/>
      </c>
      <c r="BM1572" s="53" t="str">
        <f t="shared" si="13372"/>
        <v/>
      </c>
      <c r="BN1572" s="53" t="str">
        <f t="shared" si="13372"/>
        <v/>
      </c>
      <c r="BO1572" s="53" t="str">
        <f t="shared" si="13372"/>
        <v/>
      </c>
      <c r="BP1572" s="53" t="str">
        <f t="shared" si="13372"/>
        <v/>
      </c>
    </row>
    <row r="1573" spans="24:89" hidden="1" x14ac:dyDescent="0.3">
      <c r="X1573" s="51">
        <v>1573</v>
      </c>
      <c r="AE1573" s="7"/>
      <c r="AF1573" s="7" t="str">
        <f>IF(AF$1553="","",COUNTIF(AF$1554:AF$1571,"*Nig*"))</f>
        <v/>
      </c>
      <c r="AG1573" s="7" t="str">
        <f t="shared" ref="AG1573:AX1573" si="13373">IF(AG$1553="","",COUNTIF(AG$1554:AG$1571,"*Nig*"))</f>
        <v/>
      </c>
      <c r="AH1573" s="7" t="str">
        <f t="shared" si="13373"/>
        <v/>
      </c>
      <c r="AI1573" s="7" t="str">
        <f t="shared" si="13373"/>
        <v/>
      </c>
      <c r="AJ1573" s="7" t="str">
        <f t="shared" si="13373"/>
        <v/>
      </c>
      <c r="AK1573" s="7" t="str">
        <f t="shared" si="13373"/>
        <v/>
      </c>
      <c r="AL1573" s="7" t="str">
        <f t="shared" si="13373"/>
        <v/>
      </c>
      <c r="AM1573" s="7" t="str">
        <f t="shared" si="13373"/>
        <v/>
      </c>
      <c r="AN1573" s="7" t="str">
        <f t="shared" si="13373"/>
        <v/>
      </c>
      <c r="AO1573" s="7" t="str">
        <f t="shared" si="13373"/>
        <v/>
      </c>
      <c r="AP1573" s="7" t="str">
        <f t="shared" si="13373"/>
        <v/>
      </c>
      <c r="AQ1573" s="7" t="str">
        <f t="shared" si="13373"/>
        <v/>
      </c>
      <c r="AR1573" s="7" t="str">
        <f t="shared" si="13373"/>
        <v/>
      </c>
      <c r="AS1573" s="7" t="str">
        <f t="shared" si="13373"/>
        <v/>
      </c>
      <c r="AT1573" s="7" t="str">
        <f t="shared" si="13373"/>
        <v/>
      </c>
      <c r="AU1573" s="7" t="str">
        <f t="shared" si="13373"/>
        <v/>
      </c>
      <c r="AV1573" s="7" t="str">
        <f t="shared" si="13373"/>
        <v/>
      </c>
      <c r="AW1573" s="7" t="str">
        <f t="shared" si="13373"/>
        <v/>
      </c>
      <c r="AX1573" s="7" t="str">
        <f t="shared" si="13373"/>
        <v/>
      </c>
      <c r="AY1573" s="53" t="str">
        <f>AF1572</f>
        <v/>
      </c>
      <c r="AZ1573" s="53" t="str">
        <f t="shared" ref="AZ1573" si="13374">AG1572</f>
        <v/>
      </c>
      <c r="BA1573" s="53" t="str">
        <f t="shared" ref="BA1573" si="13375">AH1572</f>
        <v/>
      </c>
      <c r="BB1573" s="53" t="str">
        <f t="shared" ref="BB1573" si="13376">AI1572</f>
        <v/>
      </c>
      <c r="BC1573" s="53" t="str">
        <f t="shared" ref="BC1573" si="13377">AJ1572</f>
        <v/>
      </c>
      <c r="BD1573" s="53" t="str">
        <f t="shared" ref="BD1573" si="13378">AK1572</f>
        <v/>
      </c>
      <c r="BE1573" s="53" t="str">
        <f t="shared" ref="BE1573" si="13379">AL1572</f>
        <v/>
      </c>
      <c r="BF1573" s="53" t="str">
        <f t="shared" ref="BF1573" si="13380">AM1572</f>
        <v/>
      </c>
      <c r="BG1573" s="53" t="str">
        <f t="shared" ref="BG1573" si="13381">AN1572</f>
        <v/>
      </c>
      <c r="BH1573" s="53" t="str">
        <f t="shared" ref="BH1573" si="13382">AO1572</f>
        <v/>
      </c>
      <c r="BI1573" s="53" t="str">
        <f t="shared" ref="BI1573" si="13383">AP1572</f>
        <v/>
      </c>
      <c r="BJ1573" s="53" t="str">
        <f t="shared" ref="BJ1573" si="13384">AQ1572</f>
        <v/>
      </c>
      <c r="BK1573" s="53" t="str">
        <f t="shared" ref="BK1573" si="13385">AR1572</f>
        <v/>
      </c>
      <c r="BL1573" s="53" t="str">
        <f t="shared" ref="BL1573" si="13386">AS1572</f>
        <v/>
      </c>
      <c r="BM1573" s="53" t="str">
        <f t="shared" ref="BM1573" si="13387">AT1572</f>
        <v/>
      </c>
      <c r="BN1573" s="53" t="str">
        <f t="shared" ref="BN1573" si="13388">AU1572</f>
        <v/>
      </c>
      <c r="BO1573" s="53" t="str">
        <f t="shared" ref="BO1573" si="13389">AV1572</f>
        <v/>
      </c>
      <c r="BP1573" s="53" t="str">
        <f t="shared" ref="BP1573" si="13390">AW1572</f>
        <v/>
      </c>
    </row>
    <row r="1574" spans="24:89" hidden="1" x14ac:dyDescent="0.3">
      <c r="X1574" s="51">
        <v>1574</v>
      </c>
      <c r="AE1574" s="7"/>
      <c r="AF1574" s="7" t="str">
        <f>IFERROR(IF(AND(AF1572=0,AF1573=0),"",AY1572-AY1573),"")</f>
        <v/>
      </c>
      <c r="AG1574" s="7" t="str">
        <f t="shared" ref="AG1574:AX1574" si="13391">IFERROR(IF(AND(AG1572=0,AG1573=0),"",AZ1572-AZ1573),"")</f>
        <v/>
      </c>
      <c r="AH1574" s="7" t="str">
        <f t="shared" si="13391"/>
        <v/>
      </c>
      <c r="AI1574" s="7" t="str">
        <f t="shared" si="13391"/>
        <v/>
      </c>
      <c r="AJ1574" s="7" t="str">
        <f t="shared" si="13391"/>
        <v/>
      </c>
      <c r="AK1574" s="7" t="str">
        <f t="shared" si="13391"/>
        <v/>
      </c>
      <c r="AL1574" s="7" t="str">
        <f t="shared" si="13391"/>
        <v/>
      </c>
      <c r="AM1574" s="7" t="str">
        <f t="shared" si="13391"/>
        <v/>
      </c>
      <c r="AN1574" s="7" t="str">
        <f t="shared" si="13391"/>
        <v/>
      </c>
      <c r="AO1574" s="7" t="str">
        <f t="shared" si="13391"/>
        <v/>
      </c>
      <c r="AP1574" s="7" t="str">
        <f t="shared" si="13391"/>
        <v/>
      </c>
      <c r="AQ1574" s="7" t="str">
        <f t="shared" si="13391"/>
        <v/>
      </c>
      <c r="AR1574" s="7" t="str">
        <f t="shared" si="13391"/>
        <v/>
      </c>
      <c r="AS1574" s="7" t="str">
        <f t="shared" si="13391"/>
        <v/>
      </c>
      <c r="AT1574" s="7" t="str">
        <f t="shared" si="13391"/>
        <v/>
      </c>
      <c r="AU1574" s="7" t="str">
        <f t="shared" si="13391"/>
        <v/>
      </c>
      <c r="AV1574" s="7" t="str">
        <f t="shared" si="13391"/>
        <v/>
      </c>
      <c r="AW1574" s="7" t="str">
        <f t="shared" si="13391"/>
        <v/>
      </c>
      <c r="AX1574" s="7">
        <f t="shared" si="13391"/>
        <v>0</v>
      </c>
      <c r="AY1574" s="53" t="str">
        <f>IF(AY1572="","",AF1573)</f>
        <v/>
      </c>
      <c r="AZ1574" s="53" t="str">
        <f t="shared" ref="AZ1574" si="13392">IF(AZ1572="","",AG1573)</f>
        <v/>
      </c>
      <c r="BA1574" s="53" t="str">
        <f t="shared" ref="BA1574" si="13393">IF(BA1572="","",AH1573)</f>
        <v/>
      </c>
      <c r="BB1574" s="53" t="str">
        <f t="shared" ref="BB1574" si="13394">IF(BB1572="","",AI1573)</f>
        <v/>
      </c>
      <c r="BC1574" s="53" t="str">
        <f t="shared" ref="BC1574" si="13395">IF(BC1572="","",AJ1573)</f>
        <v/>
      </c>
      <c r="BD1574" s="53" t="str">
        <f t="shared" ref="BD1574" si="13396">IF(BD1572="","",AK1573)</f>
        <v/>
      </c>
      <c r="BE1574" s="53" t="str">
        <f t="shared" ref="BE1574" si="13397">IF(BE1572="","",AL1573)</f>
        <v/>
      </c>
      <c r="BF1574" s="53" t="str">
        <f t="shared" ref="BF1574" si="13398">IF(BF1572="","",AM1573)</f>
        <v/>
      </c>
      <c r="BG1574" s="53" t="str">
        <f t="shared" ref="BG1574" si="13399">IF(BG1572="","",AN1573)</f>
        <v/>
      </c>
      <c r="BH1574" s="53" t="str">
        <f t="shared" ref="BH1574" si="13400">IF(BH1572="","",AO1573)</f>
        <v/>
      </c>
      <c r="BI1574" s="53" t="str">
        <f t="shared" ref="BI1574" si="13401">IF(BI1572="","",AP1573)</f>
        <v/>
      </c>
      <c r="BJ1574" s="53" t="str">
        <f t="shared" ref="BJ1574" si="13402">IF(BJ1572="","",AQ1573)</f>
        <v/>
      </c>
      <c r="BK1574" s="53" t="str">
        <f t="shared" ref="BK1574" si="13403">IF(BK1572="","",AR1573)</f>
        <v/>
      </c>
      <c r="BL1574" s="53" t="str">
        <f t="shared" ref="BL1574" si="13404">IF(BL1572="","",AS1573)</f>
        <v/>
      </c>
      <c r="BM1574" s="53" t="str">
        <f t="shared" ref="BM1574" si="13405">IF(BM1572="","",AT1573)</f>
        <v/>
      </c>
      <c r="BN1574" s="53" t="str">
        <f t="shared" ref="BN1574" si="13406">IF(BN1572="","",AU1573)</f>
        <v/>
      </c>
      <c r="BO1574" s="53" t="str">
        <f t="shared" ref="BO1574" si="13407">IF(BO1572="","",AV1573)</f>
        <v/>
      </c>
      <c r="BP1574" s="53" t="str">
        <f t="shared" ref="BP1574" si="13408">IF(BP1572="","",AW1573)</f>
        <v/>
      </c>
      <c r="BR1574" s="7">
        <f>SUM(BT1574:CK1574)</f>
        <v>0</v>
      </c>
      <c r="BT1574" s="7" t="str">
        <f>IF(AF1574&lt;0,0,AF1574)</f>
        <v/>
      </c>
      <c r="BU1574" s="7" t="str">
        <f t="shared" ref="BU1574" si="13409">IF(AG1574&lt;0,0,AG1574)</f>
        <v/>
      </c>
      <c r="BV1574" s="7" t="str">
        <f t="shared" ref="BV1574" si="13410">IF(AH1574&lt;0,0,AH1574)</f>
        <v/>
      </c>
      <c r="BW1574" s="7" t="str">
        <f t="shared" ref="BW1574" si="13411">IF(AI1574&lt;0,0,AI1574)</f>
        <v/>
      </c>
      <c r="BX1574" s="7" t="str">
        <f t="shared" ref="BX1574" si="13412">IF(AJ1574&lt;0,0,AJ1574)</f>
        <v/>
      </c>
      <c r="BY1574" s="7" t="str">
        <f t="shared" ref="BY1574" si="13413">IF(AK1574&lt;0,0,AK1574)</f>
        <v/>
      </c>
      <c r="BZ1574" s="7" t="str">
        <f t="shared" ref="BZ1574" si="13414">IF(AL1574&lt;0,0,AL1574)</f>
        <v/>
      </c>
      <c r="CA1574" s="7" t="str">
        <f t="shared" ref="CA1574" si="13415">IF(AM1574&lt;0,0,AM1574)</f>
        <v/>
      </c>
      <c r="CB1574" s="7" t="str">
        <f t="shared" ref="CB1574" si="13416">IF(AN1574&lt;0,0,AN1574)</f>
        <v/>
      </c>
      <c r="CC1574" s="7" t="str">
        <f t="shared" ref="CC1574" si="13417">IF(AO1574&lt;0,0,AO1574)</f>
        <v/>
      </c>
      <c r="CD1574" s="7" t="str">
        <f t="shared" ref="CD1574" si="13418">IF(AP1574&lt;0,0,AP1574)</f>
        <v/>
      </c>
      <c r="CE1574" s="7" t="str">
        <f t="shared" ref="CE1574" si="13419">IF(AQ1574&lt;0,0,AQ1574)</f>
        <v/>
      </c>
      <c r="CF1574" s="7" t="str">
        <f t="shared" ref="CF1574" si="13420">IF(AR1574&lt;0,0,AR1574)</f>
        <v/>
      </c>
      <c r="CG1574" s="7" t="str">
        <f t="shared" ref="CG1574" si="13421">IF(AS1574&lt;0,0,AS1574)</f>
        <v/>
      </c>
      <c r="CH1574" s="7" t="str">
        <f t="shared" ref="CH1574" si="13422">IF(AT1574&lt;0,0,AT1574)</f>
        <v/>
      </c>
      <c r="CI1574" s="7" t="str">
        <f t="shared" ref="CI1574" si="13423">IF(AU1574&lt;0,0,AU1574)</f>
        <v/>
      </c>
      <c r="CJ1574" s="7" t="str">
        <f t="shared" ref="CJ1574" si="13424">IF(AV1574&lt;0,0,AV1574)</f>
        <v/>
      </c>
      <c r="CK1574" s="7" t="str">
        <f t="shared" ref="CK1574" si="13425">IF(AW1574&lt;0,0,AW1574)</f>
        <v/>
      </c>
    </row>
    <row r="1575" spans="24:89" hidden="1" x14ac:dyDescent="0.3">
      <c r="X1575" s="51">
        <v>1575</v>
      </c>
      <c r="AE1575" s="7"/>
      <c r="AY1575" s="14"/>
    </row>
    <row r="1576" spans="24:89" hidden="1" x14ac:dyDescent="0.3">
      <c r="X1576" s="51">
        <v>1576</v>
      </c>
      <c r="AE1576" s="7"/>
      <c r="AM1576" s="14"/>
    </row>
    <row r="1577" spans="24:89" hidden="1" x14ac:dyDescent="0.3">
      <c r="AE1577" s="7"/>
      <c r="AM1577" s="14"/>
    </row>
    <row r="1578" spans="24:89" hidden="1" x14ac:dyDescent="0.3"/>
    <row r="1579" spans="24:89" hidden="1" x14ac:dyDescent="0.3"/>
    <row r="1580" spans="24:89" hidden="1" x14ac:dyDescent="0.3"/>
    <row r="1581" spans="24:89" hidden="1" x14ac:dyDescent="0.3"/>
    <row r="1582" spans="24:89" hidden="1" x14ac:dyDescent="0.3"/>
    <row r="1583" spans="24:89" hidden="1" x14ac:dyDescent="0.3"/>
    <row r="1584" spans="24:89" hidden="1" x14ac:dyDescent="0.3"/>
    <row r="1585" hidden="1" x14ac:dyDescent="0.3"/>
    <row r="1586" hidden="1" x14ac:dyDescent="0.3"/>
    <row r="1587" hidden="1" x14ac:dyDescent="0.3"/>
    <row r="1588" hidden="1" x14ac:dyDescent="0.3"/>
    <row r="1589" hidden="1" x14ac:dyDescent="0.3"/>
    <row r="1590" hidden="1" x14ac:dyDescent="0.3"/>
    <row r="1591" hidden="1" x14ac:dyDescent="0.3"/>
    <row r="1592" hidden="1" x14ac:dyDescent="0.3"/>
    <row r="1593" hidden="1" x14ac:dyDescent="0.3"/>
    <row r="1594" hidden="1" x14ac:dyDescent="0.3"/>
    <row r="1595" hidden="1" x14ac:dyDescent="0.3"/>
    <row r="1596" hidden="1" x14ac:dyDescent="0.3"/>
    <row r="1597" hidden="1" x14ac:dyDescent="0.3"/>
    <row r="1598" hidden="1" x14ac:dyDescent="0.3"/>
    <row r="1599" hidden="1" x14ac:dyDescent="0.3"/>
    <row r="1600" hidden="1" x14ac:dyDescent="0.3"/>
    <row r="1601" hidden="1" x14ac:dyDescent="0.3"/>
    <row r="1602" hidden="1" x14ac:dyDescent="0.3"/>
    <row r="1603" hidden="1" x14ac:dyDescent="0.3"/>
    <row r="1604" hidden="1" x14ac:dyDescent="0.3"/>
    <row r="1605" hidden="1" x14ac:dyDescent="0.3"/>
    <row r="1606" hidden="1" x14ac:dyDescent="0.3"/>
    <row r="1607" hidden="1" x14ac:dyDescent="0.3"/>
    <row r="1608" hidden="1" x14ac:dyDescent="0.3"/>
    <row r="1609" hidden="1" x14ac:dyDescent="0.3"/>
    <row r="1610" hidden="1" x14ac:dyDescent="0.3"/>
    <row r="1611" hidden="1" x14ac:dyDescent="0.3"/>
    <row r="1612" hidden="1" x14ac:dyDescent="0.3"/>
    <row r="1613" hidden="1" x14ac:dyDescent="0.3"/>
    <row r="1614" hidden="1" x14ac:dyDescent="0.3"/>
    <row r="1615" hidden="1" x14ac:dyDescent="0.3"/>
    <row r="1616" hidden="1" x14ac:dyDescent="0.3"/>
    <row r="1617" hidden="1" x14ac:dyDescent="0.3"/>
    <row r="1618" hidden="1" x14ac:dyDescent="0.3"/>
    <row r="1619" hidden="1" x14ac:dyDescent="0.3"/>
    <row r="1620" hidden="1" x14ac:dyDescent="0.3"/>
    <row r="1621" hidden="1" x14ac:dyDescent="0.3"/>
    <row r="1622" hidden="1" x14ac:dyDescent="0.3"/>
    <row r="1623" hidden="1" x14ac:dyDescent="0.3"/>
    <row r="1624" hidden="1" x14ac:dyDescent="0.3"/>
    <row r="1625" hidden="1" x14ac:dyDescent="0.3"/>
    <row r="1626" hidden="1" x14ac:dyDescent="0.3"/>
    <row r="1627" hidden="1" x14ac:dyDescent="0.3"/>
    <row r="1628" hidden="1" x14ac:dyDescent="0.3"/>
    <row r="1629" hidden="1" x14ac:dyDescent="0.3"/>
    <row r="1630" hidden="1" x14ac:dyDescent="0.3"/>
    <row r="1631" hidden="1" x14ac:dyDescent="0.3"/>
    <row r="1632" hidden="1" x14ac:dyDescent="0.3"/>
    <row r="1633" hidden="1" x14ac:dyDescent="0.3"/>
    <row r="1634" hidden="1" x14ac:dyDescent="0.3"/>
    <row r="1635" hidden="1" x14ac:dyDescent="0.3"/>
    <row r="1636" hidden="1" x14ac:dyDescent="0.3"/>
    <row r="1637" hidden="1" x14ac:dyDescent="0.3"/>
    <row r="1638" hidden="1" x14ac:dyDescent="0.3"/>
    <row r="1639" hidden="1" x14ac:dyDescent="0.3"/>
    <row r="1640" hidden="1" x14ac:dyDescent="0.3"/>
    <row r="1641" hidden="1" x14ac:dyDescent="0.3"/>
    <row r="1642" hidden="1" x14ac:dyDescent="0.3"/>
    <row r="1643" hidden="1" x14ac:dyDescent="0.3"/>
    <row r="1644" hidden="1" x14ac:dyDescent="0.3"/>
    <row r="1645" hidden="1" x14ac:dyDescent="0.3"/>
    <row r="1646" hidden="1" x14ac:dyDescent="0.3"/>
    <row r="1647" hidden="1" x14ac:dyDescent="0.3"/>
    <row r="1648" hidden="1" x14ac:dyDescent="0.3"/>
    <row r="1649" hidden="1" x14ac:dyDescent="0.3"/>
    <row r="1650" hidden="1" x14ac:dyDescent="0.3"/>
    <row r="1651" hidden="1" x14ac:dyDescent="0.3"/>
    <row r="1652" hidden="1" x14ac:dyDescent="0.3"/>
    <row r="1653" hidden="1" x14ac:dyDescent="0.3"/>
    <row r="1654" hidden="1" x14ac:dyDescent="0.3"/>
    <row r="1655" hidden="1" x14ac:dyDescent="0.3"/>
    <row r="1656" hidden="1" x14ac:dyDescent="0.3"/>
    <row r="1657" hidden="1" x14ac:dyDescent="0.3"/>
    <row r="1658" hidden="1" x14ac:dyDescent="0.3"/>
    <row r="1659" hidden="1" x14ac:dyDescent="0.3"/>
    <row r="1660" hidden="1" x14ac:dyDescent="0.3"/>
    <row r="1661" hidden="1" x14ac:dyDescent="0.3"/>
    <row r="1662" hidden="1" x14ac:dyDescent="0.3"/>
    <row r="1663" hidden="1" x14ac:dyDescent="0.3"/>
    <row r="1664" hidden="1" x14ac:dyDescent="0.3"/>
    <row r="1665" hidden="1" x14ac:dyDescent="0.3"/>
    <row r="1666" hidden="1" x14ac:dyDescent="0.3"/>
    <row r="1667" hidden="1" x14ac:dyDescent="0.3"/>
    <row r="1668" hidden="1" x14ac:dyDescent="0.3"/>
    <row r="1669" hidden="1" x14ac:dyDescent="0.3"/>
    <row r="1670" hidden="1" x14ac:dyDescent="0.3"/>
    <row r="1671" hidden="1" x14ac:dyDescent="0.3"/>
    <row r="1672" hidden="1" x14ac:dyDescent="0.3"/>
    <row r="1673" hidden="1" x14ac:dyDescent="0.3"/>
    <row r="1674" hidden="1" x14ac:dyDescent="0.3"/>
    <row r="1675" hidden="1" x14ac:dyDescent="0.3"/>
    <row r="1676" hidden="1" x14ac:dyDescent="0.3"/>
    <row r="1677" hidden="1" x14ac:dyDescent="0.3"/>
    <row r="1678" hidden="1" x14ac:dyDescent="0.3"/>
    <row r="1679" hidden="1" x14ac:dyDescent="0.3"/>
    <row r="1680" hidden="1" x14ac:dyDescent="0.3"/>
    <row r="1681" hidden="1" x14ac:dyDescent="0.3"/>
    <row r="1682" hidden="1" x14ac:dyDescent="0.3"/>
    <row r="1683" hidden="1" x14ac:dyDescent="0.3"/>
    <row r="1684" hidden="1" x14ac:dyDescent="0.3"/>
    <row r="1685" hidden="1" x14ac:dyDescent="0.3"/>
    <row r="1686" hidden="1" x14ac:dyDescent="0.3"/>
    <row r="1687" hidden="1" x14ac:dyDescent="0.3"/>
    <row r="1688" hidden="1" x14ac:dyDescent="0.3"/>
    <row r="1689" hidden="1" x14ac:dyDescent="0.3"/>
    <row r="1690" hidden="1" x14ac:dyDescent="0.3"/>
    <row r="1691" hidden="1" x14ac:dyDescent="0.3"/>
    <row r="1692" hidden="1" x14ac:dyDescent="0.3"/>
    <row r="1693" hidden="1" x14ac:dyDescent="0.3"/>
    <row r="1694" hidden="1" x14ac:dyDescent="0.3"/>
    <row r="1695" hidden="1" x14ac:dyDescent="0.3"/>
    <row r="1696" hidden="1" x14ac:dyDescent="0.3"/>
    <row r="1697" hidden="1" x14ac:dyDescent="0.3"/>
    <row r="1698" hidden="1" x14ac:dyDescent="0.3"/>
    <row r="1699" hidden="1" x14ac:dyDescent="0.3"/>
    <row r="1700" hidden="1" x14ac:dyDescent="0.3"/>
    <row r="1701" hidden="1" x14ac:dyDescent="0.3"/>
    <row r="1702" hidden="1" x14ac:dyDescent="0.3"/>
    <row r="1703" hidden="1" x14ac:dyDescent="0.3"/>
    <row r="1704" hidden="1" x14ac:dyDescent="0.3"/>
    <row r="1705" hidden="1" x14ac:dyDescent="0.3"/>
    <row r="1706" hidden="1" x14ac:dyDescent="0.3"/>
    <row r="1707" hidden="1" x14ac:dyDescent="0.3"/>
    <row r="1708" hidden="1" x14ac:dyDescent="0.3"/>
    <row r="1709" hidden="1" x14ac:dyDescent="0.3"/>
    <row r="1710" hidden="1" x14ac:dyDescent="0.3"/>
    <row r="1711" hidden="1" x14ac:dyDescent="0.3"/>
    <row r="1712" hidden="1" x14ac:dyDescent="0.3"/>
    <row r="1713" hidden="1" x14ac:dyDescent="0.3"/>
    <row r="1714" hidden="1" x14ac:dyDescent="0.3"/>
    <row r="1715" hidden="1" x14ac:dyDescent="0.3"/>
    <row r="1716" hidden="1" x14ac:dyDescent="0.3"/>
    <row r="1717" hidden="1" x14ac:dyDescent="0.3"/>
    <row r="1718" hidden="1" x14ac:dyDescent="0.3"/>
    <row r="1719" hidden="1" x14ac:dyDescent="0.3"/>
    <row r="1720" hidden="1" x14ac:dyDescent="0.3"/>
    <row r="1721" hidden="1" x14ac:dyDescent="0.3"/>
    <row r="1722" hidden="1" x14ac:dyDescent="0.3"/>
    <row r="1723" hidden="1" x14ac:dyDescent="0.3"/>
    <row r="1724" hidden="1" x14ac:dyDescent="0.3"/>
    <row r="1725" hidden="1" x14ac:dyDescent="0.3"/>
    <row r="1726" hidden="1" x14ac:dyDescent="0.3"/>
    <row r="1727" hidden="1" x14ac:dyDescent="0.3"/>
    <row r="1728" hidden="1" x14ac:dyDescent="0.3"/>
    <row r="1729" hidden="1" x14ac:dyDescent="0.3"/>
    <row r="1730" hidden="1" x14ac:dyDescent="0.3"/>
    <row r="1731" hidden="1" x14ac:dyDescent="0.3"/>
    <row r="1732" hidden="1" x14ac:dyDescent="0.3"/>
    <row r="1733" hidden="1" x14ac:dyDescent="0.3"/>
    <row r="1734" hidden="1" x14ac:dyDescent="0.3"/>
    <row r="1735" hidden="1" x14ac:dyDescent="0.3"/>
    <row r="1736" hidden="1" x14ac:dyDescent="0.3"/>
    <row r="1737" hidden="1" x14ac:dyDescent="0.3"/>
    <row r="1738" hidden="1" x14ac:dyDescent="0.3"/>
    <row r="1739" hidden="1" x14ac:dyDescent="0.3"/>
    <row r="1740" hidden="1" x14ac:dyDescent="0.3"/>
    <row r="1741" hidden="1" x14ac:dyDescent="0.3"/>
    <row r="1742" hidden="1" x14ac:dyDescent="0.3"/>
    <row r="1743" hidden="1" x14ac:dyDescent="0.3"/>
    <row r="1744" hidden="1" x14ac:dyDescent="0.3"/>
    <row r="1745" hidden="1" x14ac:dyDescent="0.3"/>
    <row r="1746" hidden="1" x14ac:dyDescent="0.3"/>
    <row r="1747" hidden="1" x14ac:dyDescent="0.3"/>
    <row r="1748" hidden="1" x14ac:dyDescent="0.3"/>
    <row r="1749" hidden="1" x14ac:dyDescent="0.3"/>
    <row r="1750" hidden="1" x14ac:dyDescent="0.3"/>
    <row r="1751" hidden="1" x14ac:dyDescent="0.3"/>
    <row r="1752" hidden="1" x14ac:dyDescent="0.3"/>
    <row r="1753" hidden="1" x14ac:dyDescent="0.3"/>
    <row r="1754" hidden="1" x14ac:dyDescent="0.3"/>
    <row r="1755" hidden="1" x14ac:dyDescent="0.3"/>
    <row r="1756" hidden="1" x14ac:dyDescent="0.3"/>
    <row r="1757" hidden="1" x14ac:dyDescent="0.3"/>
    <row r="1758" hidden="1" x14ac:dyDescent="0.3"/>
    <row r="1759" hidden="1" x14ac:dyDescent="0.3"/>
    <row r="1760" hidden="1" x14ac:dyDescent="0.3"/>
    <row r="1761" hidden="1" x14ac:dyDescent="0.3"/>
    <row r="1762" hidden="1" x14ac:dyDescent="0.3"/>
    <row r="1763" hidden="1" x14ac:dyDescent="0.3"/>
    <row r="1764" hidden="1" x14ac:dyDescent="0.3"/>
    <row r="1765" hidden="1" x14ac:dyDescent="0.3"/>
    <row r="1766" hidden="1" x14ac:dyDescent="0.3"/>
    <row r="1767" hidden="1" x14ac:dyDescent="0.3"/>
    <row r="1768" hidden="1" x14ac:dyDescent="0.3"/>
    <row r="1769" hidden="1" x14ac:dyDescent="0.3"/>
    <row r="1770" hidden="1" x14ac:dyDescent="0.3"/>
    <row r="1771" hidden="1" x14ac:dyDescent="0.3"/>
    <row r="1772" hidden="1" x14ac:dyDescent="0.3"/>
    <row r="1773" hidden="1" x14ac:dyDescent="0.3"/>
    <row r="1774" hidden="1" x14ac:dyDescent="0.3"/>
    <row r="1775" hidden="1" x14ac:dyDescent="0.3"/>
    <row r="1776" hidden="1" x14ac:dyDescent="0.3"/>
    <row r="1777" hidden="1" x14ac:dyDescent="0.3"/>
    <row r="1778" hidden="1" x14ac:dyDescent="0.3"/>
    <row r="1779" hidden="1" x14ac:dyDescent="0.3"/>
    <row r="1780" hidden="1" x14ac:dyDescent="0.3"/>
    <row r="1781" hidden="1" x14ac:dyDescent="0.3"/>
    <row r="1782" hidden="1" x14ac:dyDescent="0.3"/>
    <row r="1783" hidden="1" x14ac:dyDescent="0.3"/>
    <row r="1784" hidden="1" x14ac:dyDescent="0.3"/>
    <row r="1785" hidden="1" x14ac:dyDescent="0.3"/>
    <row r="1786" hidden="1" x14ac:dyDescent="0.3"/>
    <row r="1787" hidden="1" x14ac:dyDescent="0.3"/>
    <row r="1788" hidden="1" x14ac:dyDescent="0.3"/>
    <row r="1789" hidden="1" x14ac:dyDescent="0.3"/>
    <row r="1790" hidden="1" x14ac:dyDescent="0.3"/>
    <row r="1791" hidden="1" x14ac:dyDescent="0.3"/>
    <row r="1792" hidden="1" x14ac:dyDescent="0.3"/>
    <row r="1793" hidden="1" x14ac:dyDescent="0.3"/>
    <row r="1794" hidden="1" x14ac:dyDescent="0.3"/>
    <row r="1795" hidden="1" x14ac:dyDescent="0.3"/>
    <row r="1796" hidden="1" x14ac:dyDescent="0.3"/>
    <row r="1797" hidden="1" x14ac:dyDescent="0.3"/>
    <row r="1798" hidden="1" x14ac:dyDescent="0.3"/>
    <row r="1799" hidden="1" x14ac:dyDescent="0.3"/>
    <row r="1800" hidden="1" x14ac:dyDescent="0.3"/>
    <row r="1801" hidden="1" x14ac:dyDescent="0.3"/>
    <row r="1802" hidden="1" x14ac:dyDescent="0.3"/>
    <row r="1803" hidden="1" x14ac:dyDescent="0.3"/>
    <row r="1804" hidden="1" x14ac:dyDescent="0.3"/>
    <row r="1805" hidden="1" x14ac:dyDescent="0.3"/>
    <row r="1806" hidden="1" x14ac:dyDescent="0.3"/>
    <row r="1807" hidden="1" x14ac:dyDescent="0.3"/>
    <row r="1808" hidden="1" x14ac:dyDescent="0.3"/>
    <row r="1809" hidden="1" x14ac:dyDescent="0.3"/>
    <row r="1810" hidden="1" x14ac:dyDescent="0.3"/>
    <row r="1811" hidden="1" x14ac:dyDescent="0.3"/>
    <row r="1812" hidden="1" x14ac:dyDescent="0.3"/>
    <row r="1813" hidden="1" x14ac:dyDescent="0.3"/>
    <row r="1814" hidden="1" x14ac:dyDescent="0.3"/>
    <row r="1815" hidden="1" x14ac:dyDescent="0.3"/>
    <row r="1816" hidden="1" x14ac:dyDescent="0.3"/>
    <row r="1817" hidden="1" x14ac:dyDescent="0.3"/>
    <row r="1818" hidden="1" x14ac:dyDescent="0.3"/>
    <row r="1819" hidden="1" x14ac:dyDescent="0.3"/>
    <row r="1820" hidden="1" x14ac:dyDescent="0.3"/>
    <row r="1821" hidden="1" x14ac:dyDescent="0.3"/>
    <row r="1822" hidden="1" x14ac:dyDescent="0.3"/>
    <row r="1823" hidden="1" x14ac:dyDescent="0.3"/>
    <row r="1824" hidden="1" x14ac:dyDescent="0.3"/>
    <row r="1825" hidden="1" x14ac:dyDescent="0.3"/>
    <row r="1826" hidden="1" x14ac:dyDescent="0.3"/>
    <row r="1827" hidden="1" x14ac:dyDescent="0.3"/>
    <row r="1828" hidden="1" x14ac:dyDescent="0.3"/>
    <row r="1829" hidden="1" x14ac:dyDescent="0.3"/>
    <row r="1830" hidden="1" x14ac:dyDescent="0.3"/>
    <row r="1831" hidden="1" x14ac:dyDescent="0.3"/>
    <row r="1832" hidden="1" x14ac:dyDescent="0.3"/>
    <row r="1833" hidden="1" x14ac:dyDescent="0.3"/>
    <row r="1834" hidden="1" x14ac:dyDescent="0.3"/>
    <row r="1835" hidden="1" x14ac:dyDescent="0.3"/>
    <row r="1836" hidden="1" x14ac:dyDescent="0.3"/>
    <row r="1837" hidden="1" x14ac:dyDescent="0.3"/>
    <row r="1838" hidden="1" x14ac:dyDescent="0.3"/>
    <row r="1839" hidden="1" x14ac:dyDescent="0.3"/>
    <row r="1840" hidden="1" x14ac:dyDescent="0.3"/>
    <row r="1841" hidden="1" x14ac:dyDescent="0.3"/>
    <row r="1842" hidden="1" x14ac:dyDescent="0.3"/>
    <row r="1843" hidden="1" x14ac:dyDescent="0.3"/>
    <row r="1844" hidden="1" x14ac:dyDescent="0.3"/>
    <row r="1845" hidden="1" x14ac:dyDescent="0.3"/>
    <row r="1846" hidden="1" x14ac:dyDescent="0.3"/>
    <row r="1847" hidden="1" x14ac:dyDescent="0.3"/>
    <row r="1848" hidden="1" x14ac:dyDescent="0.3"/>
    <row r="1849" hidden="1" x14ac:dyDescent="0.3"/>
    <row r="1850" hidden="1" x14ac:dyDescent="0.3"/>
    <row r="1851" hidden="1" x14ac:dyDescent="0.3"/>
    <row r="1852" hidden="1" x14ac:dyDescent="0.3"/>
    <row r="1853" hidden="1" x14ac:dyDescent="0.3"/>
    <row r="1854" hidden="1" x14ac:dyDescent="0.3"/>
    <row r="1855" hidden="1" x14ac:dyDescent="0.3"/>
    <row r="1856" hidden="1" x14ac:dyDescent="0.3"/>
    <row r="1857" hidden="1" x14ac:dyDescent="0.3"/>
    <row r="1858" hidden="1" x14ac:dyDescent="0.3"/>
    <row r="1859" hidden="1" x14ac:dyDescent="0.3"/>
    <row r="1860" hidden="1" x14ac:dyDescent="0.3"/>
    <row r="1861" hidden="1" x14ac:dyDescent="0.3"/>
    <row r="1862" hidden="1" x14ac:dyDescent="0.3"/>
    <row r="1863" hidden="1" x14ac:dyDescent="0.3"/>
    <row r="1864" hidden="1" x14ac:dyDescent="0.3"/>
    <row r="1865" hidden="1" x14ac:dyDescent="0.3"/>
    <row r="1866" hidden="1" x14ac:dyDescent="0.3"/>
    <row r="1867" hidden="1" x14ac:dyDescent="0.3"/>
    <row r="1868" hidden="1" x14ac:dyDescent="0.3"/>
    <row r="1869" hidden="1" x14ac:dyDescent="0.3"/>
    <row r="1870" hidden="1" x14ac:dyDescent="0.3"/>
    <row r="1871" hidden="1" x14ac:dyDescent="0.3"/>
    <row r="1872" hidden="1" x14ac:dyDescent="0.3"/>
    <row r="1873" hidden="1" x14ac:dyDescent="0.3"/>
    <row r="1874" hidden="1" x14ac:dyDescent="0.3"/>
    <row r="1875" hidden="1" x14ac:dyDescent="0.3"/>
    <row r="1876" hidden="1" x14ac:dyDescent="0.3"/>
    <row r="1877" hidden="1" x14ac:dyDescent="0.3"/>
    <row r="1878" hidden="1" x14ac:dyDescent="0.3"/>
    <row r="1879" hidden="1" x14ac:dyDescent="0.3"/>
    <row r="1880" hidden="1" x14ac:dyDescent="0.3"/>
    <row r="1881" hidden="1" x14ac:dyDescent="0.3"/>
    <row r="1882" hidden="1" x14ac:dyDescent="0.3"/>
    <row r="1883" hidden="1" x14ac:dyDescent="0.3"/>
    <row r="1884" hidden="1" x14ac:dyDescent="0.3"/>
    <row r="1885" hidden="1" x14ac:dyDescent="0.3"/>
    <row r="1886" hidden="1" x14ac:dyDescent="0.3"/>
    <row r="1887" hidden="1" x14ac:dyDescent="0.3"/>
    <row r="1888" hidden="1" x14ac:dyDescent="0.3"/>
    <row r="1889" hidden="1" x14ac:dyDescent="0.3"/>
    <row r="1890" hidden="1" x14ac:dyDescent="0.3"/>
    <row r="1891" hidden="1" x14ac:dyDescent="0.3"/>
    <row r="1892" hidden="1" x14ac:dyDescent="0.3"/>
    <row r="1893" hidden="1" x14ac:dyDescent="0.3"/>
    <row r="1894" hidden="1" x14ac:dyDescent="0.3"/>
    <row r="1895" hidden="1" x14ac:dyDescent="0.3"/>
    <row r="1896" hidden="1" x14ac:dyDescent="0.3"/>
    <row r="1897" hidden="1" x14ac:dyDescent="0.3"/>
    <row r="1898" hidden="1" x14ac:dyDescent="0.3"/>
    <row r="1899" hidden="1" x14ac:dyDescent="0.3"/>
    <row r="1900" hidden="1" x14ac:dyDescent="0.3"/>
    <row r="1901" hidden="1" x14ac:dyDescent="0.3"/>
    <row r="1902" hidden="1" x14ac:dyDescent="0.3"/>
    <row r="1903" hidden="1" x14ac:dyDescent="0.3"/>
    <row r="1904" hidden="1" x14ac:dyDescent="0.3"/>
    <row r="1905" hidden="1" x14ac:dyDescent="0.3"/>
    <row r="1906" hidden="1" x14ac:dyDescent="0.3"/>
    <row r="1907" hidden="1" x14ac:dyDescent="0.3"/>
    <row r="1908" hidden="1" x14ac:dyDescent="0.3"/>
    <row r="1909" hidden="1" x14ac:dyDescent="0.3"/>
    <row r="1910" hidden="1" x14ac:dyDescent="0.3"/>
    <row r="1911" hidden="1" x14ac:dyDescent="0.3"/>
    <row r="1912" hidden="1" x14ac:dyDescent="0.3"/>
    <row r="1913" hidden="1" x14ac:dyDescent="0.3"/>
    <row r="1914" hidden="1" x14ac:dyDescent="0.3"/>
    <row r="1915" hidden="1" x14ac:dyDescent="0.3"/>
    <row r="1916" hidden="1" x14ac:dyDescent="0.3"/>
    <row r="1917" hidden="1" x14ac:dyDescent="0.3"/>
    <row r="1918" hidden="1" x14ac:dyDescent="0.3"/>
    <row r="1919" hidden="1" x14ac:dyDescent="0.3"/>
    <row r="1920" hidden="1" x14ac:dyDescent="0.3"/>
    <row r="1921" hidden="1" x14ac:dyDescent="0.3"/>
    <row r="1922" hidden="1" x14ac:dyDescent="0.3"/>
    <row r="1923" hidden="1" x14ac:dyDescent="0.3"/>
    <row r="1924" hidden="1" x14ac:dyDescent="0.3"/>
    <row r="1925" hidden="1" x14ac:dyDescent="0.3"/>
    <row r="1926" hidden="1" x14ac:dyDescent="0.3"/>
    <row r="1927" hidden="1" x14ac:dyDescent="0.3"/>
    <row r="1928" hidden="1" x14ac:dyDescent="0.3"/>
    <row r="1929" hidden="1" x14ac:dyDescent="0.3"/>
    <row r="1930" hidden="1" x14ac:dyDescent="0.3"/>
    <row r="1931" hidden="1" x14ac:dyDescent="0.3"/>
    <row r="1932" hidden="1" x14ac:dyDescent="0.3"/>
    <row r="1933" hidden="1" x14ac:dyDescent="0.3"/>
    <row r="1934" hidden="1" x14ac:dyDescent="0.3"/>
    <row r="1935" hidden="1" x14ac:dyDescent="0.3"/>
    <row r="1936" hidden="1" x14ac:dyDescent="0.3"/>
    <row r="1937" hidden="1" x14ac:dyDescent="0.3"/>
    <row r="1938" hidden="1" x14ac:dyDescent="0.3"/>
    <row r="1939" hidden="1" x14ac:dyDescent="0.3"/>
    <row r="1940" hidden="1" x14ac:dyDescent="0.3"/>
    <row r="1941" hidden="1" x14ac:dyDescent="0.3"/>
    <row r="1942" hidden="1" x14ac:dyDescent="0.3"/>
    <row r="1943" hidden="1" x14ac:dyDescent="0.3"/>
    <row r="1944" hidden="1" x14ac:dyDescent="0.3"/>
    <row r="1945" hidden="1" x14ac:dyDescent="0.3"/>
    <row r="1946" hidden="1" x14ac:dyDescent="0.3"/>
    <row r="1947" hidden="1" x14ac:dyDescent="0.3"/>
    <row r="1948" hidden="1" x14ac:dyDescent="0.3"/>
    <row r="1949" hidden="1" x14ac:dyDescent="0.3"/>
    <row r="1950" hidden="1" x14ac:dyDescent="0.3"/>
    <row r="1951" hidden="1" x14ac:dyDescent="0.3"/>
    <row r="1952" hidden="1" x14ac:dyDescent="0.3"/>
    <row r="1953" hidden="1" x14ac:dyDescent="0.3"/>
    <row r="1954" hidden="1" x14ac:dyDescent="0.3"/>
    <row r="1955" hidden="1" x14ac:dyDescent="0.3"/>
    <row r="1956" hidden="1" x14ac:dyDescent="0.3"/>
    <row r="1957" hidden="1" x14ac:dyDescent="0.3"/>
    <row r="1958" hidden="1" x14ac:dyDescent="0.3"/>
    <row r="1959" hidden="1" x14ac:dyDescent="0.3"/>
    <row r="1960" hidden="1" x14ac:dyDescent="0.3"/>
    <row r="1961" hidden="1" x14ac:dyDescent="0.3"/>
    <row r="1962" hidden="1" x14ac:dyDescent="0.3"/>
    <row r="1963" hidden="1" x14ac:dyDescent="0.3"/>
    <row r="1964" hidden="1" x14ac:dyDescent="0.3"/>
    <row r="1965" hidden="1" x14ac:dyDescent="0.3"/>
    <row r="1966" hidden="1" x14ac:dyDescent="0.3"/>
    <row r="1967" hidden="1" x14ac:dyDescent="0.3"/>
    <row r="1968" hidden="1" x14ac:dyDescent="0.3"/>
    <row r="1969" hidden="1" x14ac:dyDescent="0.3"/>
    <row r="1970" hidden="1" x14ac:dyDescent="0.3"/>
    <row r="1971" hidden="1" x14ac:dyDescent="0.3"/>
    <row r="1972" hidden="1" x14ac:dyDescent="0.3"/>
    <row r="1973" hidden="1" x14ac:dyDescent="0.3"/>
    <row r="1974" hidden="1" x14ac:dyDescent="0.3"/>
    <row r="1975" hidden="1" x14ac:dyDescent="0.3"/>
    <row r="1976" hidden="1" x14ac:dyDescent="0.3"/>
    <row r="1977" hidden="1" x14ac:dyDescent="0.3"/>
    <row r="1978" hidden="1" x14ac:dyDescent="0.3"/>
    <row r="1979" hidden="1" x14ac:dyDescent="0.3"/>
    <row r="1980" hidden="1" x14ac:dyDescent="0.3"/>
    <row r="1981" hidden="1" x14ac:dyDescent="0.3"/>
    <row r="1982" hidden="1" x14ac:dyDescent="0.3"/>
    <row r="1983" hidden="1" x14ac:dyDescent="0.3"/>
    <row r="1984" hidden="1" x14ac:dyDescent="0.3"/>
    <row r="1985" hidden="1" x14ac:dyDescent="0.3"/>
    <row r="1986" hidden="1" x14ac:dyDescent="0.3"/>
    <row r="1987" hidden="1" x14ac:dyDescent="0.3"/>
    <row r="1988" hidden="1" x14ac:dyDescent="0.3"/>
    <row r="1989" hidden="1" x14ac:dyDescent="0.3"/>
    <row r="1990" hidden="1" x14ac:dyDescent="0.3"/>
    <row r="1991" hidden="1" x14ac:dyDescent="0.3"/>
    <row r="1992" hidden="1" x14ac:dyDescent="0.3"/>
    <row r="1993" hidden="1" x14ac:dyDescent="0.3"/>
    <row r="1994" hidden="1" x14ac:dyDescent="0.3"/>
    <row r="1995" hidden="1" x14ac:dyDescent="0.3"/>
    <row r="1996" hidden="1" x14ac:dyDescent="0.3"/>
    <row r="1997" hidden="1" x14ac:dyDescent="0.3"/>
    <row r="1998" hidden="1" x14ac:dyDescent="0.3"/>
    <row r="1999" hidden="1" x14ac:dyDescent="0.3"/>
    <row r="2000" hidden="1" x14ac:dyDescent="0.3"/>
    <row r="2001" hidden="1" x14ac:dyDescent="0.3"/>
    <row r="2002" hidden="1" x14ac:dyDescent="0.3"/>
    <row r="2003" hidden="1" x14ac:dyDescent="0.3"/>
    <row r="2004" hidden="1" x14ac:dyDescent="0.3"/>
    <row r="2005" hidden="1" x14ac:dyDescent="0.3"/>
    <row r="2006" hidden="1" x14ac:dyDescent="0.3"/>
    <row r="2007" hidden="1" x14ac:dyDescent="0.3"/>
    <row r="2008" hidden="1" x14ac:dyDescent="0.3"/>
    <row r="2009" hidden="1" x14ac:dyDescent="0.3"/>
    <row r="2010" hidden="1" x14ac:dyDescent="0.3"/>
    <row r="2011" hidden="1" x14ac:dyDescent="0.3"/>
    <row r="2012" hidden="1" x14ac:dyDescent="0.3"/>
    <row r="2013" hidden="1" x14ac:dyDescent="0.3"/>
    <row r="2014" hidden="1" x14ac:dyDescent="0.3"/>
    <row r="2015" hidden="1" x14ac:dyDescent="0.3"/>
    <row r="2016" hidden="1" x14ac:dyDescent="0.3"/>
    <row r="2017" hidden="1" x14ac:dyDescent="0.3"/>
    <row r="2018" hidden="1" x14ac:dyDescent="0.3"/>
    <row r="2019" hidden="1" x14ac:dyDescent="0.3"/>
    <row r="2020" hidden="1" x14ac:dyDescent="0.3"/>
    <row r="2021" hidden="1" x14ac:dyDescent="0.3"/>
    <row r="2022" hidden="1" x14ac:dyDescent="0.3"/>
    <row r="2023" hidden="1" x14ac:dyDescent="0.3"/>
    <row r="2024" hidden="1" x14ac:dyDescent="0.3"/>
    <row r="2025" hidden="1" x14ac:dyDescent="0.3"/>
    <row r="2026" hidden="1" x14ac:dyDescent="0.3"/>
    <row r="2027" hidden="1" x14ac:dyDescent="0.3"/>
    <row r="2028" hidden="1" x14ac:dyDescent="0.3"/>
    <row r="2029" hidden="1" x14ac:dyDescent="0.3"/>
    <row r="2030" hidden="1" x14ac:dyDescent="0.3"/>
    <row r="2031" hidden="1" x14ac:dyDescent="0.3"/>
    <row r="2032" hidden="1" x14ac:dyDescent="0.3"/>
    <row r="2033" hidden="1" x14ac:dyDescent="0.3"/>
    <row r="2034" hidden="1" x14ac:dyDescent="0.3"/>
    <row r="2035" hidden="1" x14ac:dyDescent="0.3"/>
    <row r="2036" hidden="1" x14ac:dyDescent="0.3"/>
    <row r="2037" hidden="1" x14ac:dyDescent="0.3"/>
    <row r="2038" hidden="1" x14ac:dyDescent="0.3"/>
    <row r="2039" hidden="1" x14ac:dyDescent="0.3"/>
    <row r="2040" hidden="1" x14ac:dyDescent="0.3"/>
    <row r="2041" hidden="1" x14ac:dyDescent="0.3"/>
    <row r="2042" hidden="1" x14ac:dyDescent="0.3"/>
    <row r="2043" hidden="1" x14ac:dyDescent="0.3"/>
    <row r="2044" hidden="1" x14ac:dyDescent="0.3"/>
    <row r="2045" hidden="1" x14ac:dyDescent="0.3"/>
    <row r="2046" hidden="1" x14ac:dyDescent="0.3"/>
    <row r="2047" hidden="1" x14ac:dyDescent="0.3"/>
    <row r="2048" hidden="1" x14ac:dyDescent="0.3"/>
    <row r="2049" hidden="1" x14ac:dyDescent="0.3"/>
    <row r="2050" hidden="1" x14ac:dyDescent="0.3"/>
    <row r="2051" hidden="1" x14ac:dyDescent="0.3"/>
    <row r="2052" hidden="1" x14ac:dyDescent="0.3"/>
    <row r="2053" hidden="1" x14ac:dyDescent="0.3"/>
    <row r="2054" hidden="1" x14ac:dyDescent="0.3"/>
    <row r="2055" hidden="1" x14ac:dyDescent="0.3"/>
    <row r="2056" hidden="1" x14ac:dyDescent="0.3"/>
    <row r="2057" hidden="1" x14ac:dyDescent="0.3"/>
    <row r="2058" hidden="1" x14ac:dyDescent="0.3"/>
    <row r="2059" hidden="1" x14ac:dyDescent="0.3"/>
    <row r="2060" hidden="1" x14ac:dyDescent="0.3"/>
    <row r="2061" hidden="1" x14ac:dyDescent="0.3"/>
    <row r="2062" hidden="1" x14ac:dyDescent="0.3"/>
    <row r="2063" hidden="1" x14ac:dyDescent="0.3"/>
    <row r="2064" hidden="1" x14ac:dyDescent="0.3"/>
    <row r="2065" hidden="1" x14ac:dyDescent="0.3"/>
    <row r="2066" hidden="1" x14ac:dyDescent="0.3"/>
    <row r="2067" hidden="1" x14ac:dyDescent="0.3"/>
    <row r="2068" hidden="1" x14ac:dyDescent="0.3"/>
    <row r="2069" hidden="1" x14ac:dyDescent="0.3"/>
    <row r="2070" hidden="1" x14ac:dyDescent="0.3"/>
    <row r="2071" hidden="1" x14ac:dyDescent="0.3"/>
    <row r="2072" hidden="1" x14ac:dyDescent="0.3"/>
    <row r="2073" hidden="1" x14ac:dyDescent="0.3"/>
    <row r="2074" hidden="1" x14ac:dyDescent="0.3"/>
    <row r="2075" hidden="1" x14ac:dyDescent="0.3"/>
    <row r="2076" hidden="1" x14ac:dyDescent="0.3"/>
    <row r="2077" hidden="1" x14ac:dyDescent="0.3"/>
    <row r="2078" hidden="1" x14ac:dyDescent="0.3"/>
    <row r="2079" hidden="1" x14ac:dyDescent="0.3"/>
    <row r="2080" hidden="1" x14ac:dyDescent="0.3"/>
    <row r="2081" hidden="1" x14ac:dyDescent="0.3"/>
    <row r="2082" hidden="1" x14ac:dyDescent="0.3"/>
    <row r="2083" hidden="1" x14ac:dyDescent="0.3"/>
    <row r="2084" hidden="1" x14ac:dyDescent="0.3"/>
    <row r="2085" hidden="1" x14ac:dyDescent="0.3"/>
    <row r="2086" hidden="1" x14ac:dyDescent="0.3"/>
    <row r="2087" hidden="1" x14ac:dyDescent="0.3"/>
    <row r="2088" hidden="1" x14ac:dyDescent="0.3"/>
    <row r="2089" hidden="1" x14ac:dyDescent="0.3"/>
    <row r="2090" hidden="1" x14ac:dyDescent="0.3"/>
    <row r="2091" hidden="1" x14ac:dyDescent="0.3"/>
    <row r="2092" hidden="1" x14ac:dyDescent="0.3"/>
    <row r="2093" hidden="1" x14ac:dyDescent="0.3"/>
    <row r="2094" hidden="1" x14ac:dyDescent="0.3"/>
    <row r="2095" hidden="1" x14ac:dyDescent="0.3"/>
    <row r="2096" hidden="1" x14ac:dyDescent="0.3"/>
    <row r="2097" hidden="1" x14ac:dyDescent="0.3"/>
    <row r="2098" hidden="1" x14ac:dyDescent="0.3"/>
    <row r="2099" hidden="1" x14ac:dyDescent="0.3"/>
    <row r="2100" hidden="1" x14ac:dyDescent="0.3"/>
    <row r="2101" hidden="1" x14ac:dyDescent="0.3"/>
    <row r="2102" hidden="1" x14ac:dyDescent="0.3"/>
    <row r="2103" hidden="1" x14ac:dyDescent="0.3"/>
    <row r="2104" hidden="1" x14ac:dyDescent="0.3"/>
    <row r="2105" hidden="1" x14ac:dyDescent="0.3"/>
    <row r="2106" hidden="1" x14ac:dyDescent="0.3"/>
    <row r="2107" hidden="1" x14ac:dyDescent="0.3"/>
    <row r="2108" hidden="1" x14ac:dyDescent="0.3"/>
    <row r="2109" hidden="1" x14ac:dyDescent="0.3"/>
    <row r="2110" hidden="1" x14ac:dyDescent="0.3"/>
    <row r="2111" hidden="1" x14ac:dyDescent="0.3"/>
    <row r="2112" hidden="1" x14ac:dyDescent="0.3"/>
    <row r="2113" hidden="1" x14ac:dyDescent="0.3"/>
    <row r="2114" hidden="1" x14ac:dyDescent="0.3"/>
    <row r="2115" hidden="1" x14ac:dyDescent="0.3"/>
    <row r="2116" hidden="1" x14ac:dyDescent="0.3"/>
    <row r="2117" hidden="1" x14ac:dyDescent="0.3"/>
    <row r="2118" hidden="1" x14ac:dyDescent="0.3"/>
    <row r="2119" hidden="1" x14ac:dyDescent="0.3"/>
    <row r="2120" hidden="1" x14ac:dyDescent="0.3"/>
    <row r="2121" hidden="1" x14ac:dyDescent="0.3"/>
    <row r="2122" hidden="1" x14ac:dyDescent="0.3"/>
    <row r="2123" hidden="1" x14ac:dyDescent="0.3"/>
    <row r="2124" hidden="1" x14ac:dyDescent="0.3"/>
    <row r="2125" hidden="1" x14ac:dyDescent="0.3"/>
    <row r="2126" hidden="1" x14ac:dyDescent="0.3"/>
    <row r="2127" hidden="1" x14ac:dyDescent="0.3"/>
    <row r="2128" hidden="1" x14ac:dyDescent="0.3"/>
    <row r="2129" hidden="1" x14ac:dyDescent="0.3"/>
    <row r="2130" hidden="1" x14ac:dyDescent="0.3"/>
    <row r="2131" hidden="1" x14ac:dyDescent="0.3"/>
    <row r="2132" hidden="1" x14ac:dyDescent="0.3"/>
    <row r="2133" hidden="1" x14ac:dyDescent="0.3"/>
    <row r="2134" hidden="1" x14ac:dyDescent="0.3"/>
    <row r="2135" hidden="1" x14ac:dyDescent="0.3"/>
    <row r="2136" hidden="1" x14ac:dyDescent="0.3"/>
    <row r="2137" hidden="1" x14ac:dyDescent="0.3"/>
    <row r="2138" hidden="1" x14ac:dyDescent="0.3"/>
    <row r="2139" hidden="1" x14ac:dyDescent="0.3"/>
    <row r="2140" hidden="1" x14ac:dyDescent="0.3"/>
    <row r="2141" hidden="1" x14ac:dyDescent="0.3"/>
    <row r="2142" hidden="1" x14ac:dyDescent="0.3"/>
    <row r="2143" hidden="1" x14ac:dyDescent="0.3"/>
    <row r="2144" hidden="1" x14ac:dyDescent="0.3"/>
    <row r="2145" hidden="1" x14ac:dyDescent="0.3"/>
    <row r="2146" hidden="1" x14ac:dyDescent="0.3"/>
    <row r="2147" hidden="1" x14ac:dyDescent="0.3"/>
    <row r="2148" hidden="1" x14ac:dyDescent="0.3"/>
    <row r="2149" hidden="1" x14ac:dyDescent="0.3"/>
    <row r="2150" hidden="1" x14ac:dyDescent="0.3"/>
    <row r="2151" hidden="1" x14ac:dyDescent="0.3"/>
    <row r="2152" hidden="1" x14ac:dyDescent="0.3"/>
    <row r="2153" hidden="1" x14ac:dyDescent="0.3"/>
    <row r="2154" hidden="1" x14ac:dyDescent="0.3"/>
    <row r="2155" hidden="1" x14ac:dyDescent="0.3"/>
    <row r="2156" hidden="1" x14ac:dyDescent="0.3"/>
    <row r="2157" hidden="1" x14ac:dyDescent="0.3"/>
    <row r="2158" hidden="1" x14ac:dyDescent="0.3"/>
    <row r="2159" hidden="1" x14ac:dyDescent="0.3"/>
    <row r="2160" hidden="1" x14ac:dyDescent="0.3"/>
    <row r="2161" hidden="1" x14ac:dyDescent="0.3"/>
    <row r="2162" hidden="1" x14ac:dyDescent="0.3"/>
    <row r="2163" hidden="1" x14ac:dyDescent="0.3"/>
    <row r="2164" hidden="1" x14ac:dyDescent="0.3"/>
    <row r="2165" hidden="1" x14ac:dyDescent="0.3"/>
    <row r="2166" hidden="1" x14ac:dyDescent="0.3"/>
    <row r="2167" hidden="1" x14ac:dyDescent="0.3"/>
    <row r="2168" hidden="1" x14ac:dyDescent="0.3"/>
    <row r="2169" hidden="1" x14ac:dyDescent="0.3"/>
    <row r="2170" hidden="1" x14ac:dyDescent="0.3"/>
    <row r="2171" hidden="1" x14ac:dyDescent="0.3"/>
    <row r="2172" hidden="1" x14ac:dyDescent="0.3"/>
    <row r="2173" hidden="1" x14ac:dyDescent="0.3"/>
    <row r="2174" hidden="1" x14ac:dyDescent="0.3"/>
    <row r="2175" hidden="1" x14ac:dyDescent="0.3"/>
    <row r="2176" hidden="1" x14ac:dyDescent="0.3"/>
    <row r="2177" hidden="1" x14ac:dyDescent="0.3"/>
    <row r="2178" hidden="1" x14ac:dyDescent="0.3"/>
    <row r="2179" hidden="1" x14ac:dyDescent="0.3"/>
    <row r="2180" hidden="1" x14ac:dyDescent="0.3"/>
    <row r="2181" hidden="1" x14ac:dyDescent="0.3"/>
    <row r="2182" hidden="1" x14ac:dyDescent="0.3"/>
    <row r="2183" hidden="1" x14ac:dyDescent="0.3"/>
    <row r="2184" hidden="1" x14ac:dyDescent="0.3"/>
    <row r="2185" hidden="1" x14ac:dyDescent="0.3"/>
    <row r="2186" hidden="1" x14ac:dyDescent="0.3"/>
    <row r="2187" hidden="1" x14ac:dyDescent="0.3"/>
    <row r="2188" hidden="1" x14ac:dyDescent="0.3"/>
    <row r="2189" hidden="1" x14ac:dyDescent="0.3"/>
    <row r="2190" hidden="1" x14ac:dyDescent="0.3"/>
    <row r="2191" hidden="1" x14ac:dyDescent="0.3"/>
    <row r="2192" hidden="1" x14ac:dyDescent="0.3"/>
    <row r="2193" hidden="1" x14ac:dyDescent="0.3"/>
    <row r="2194" hidden="1" x14ac:dyDescent="0.3"/>
    <row r="2195" hidden="1" x14ac:dyDescent="0.3"/>
    <row r="2196" hidden="1" x14ac:dyDescent="0.3"/>
    <row r="2197" hidden="1" x14ac:dyDescent="0.3"/>
    <row r="2198" hidden="1" x14ac:dyDescent="0.3"/>
    <row r="2199" hidden="1" x14ac:dyDescent="0.3"/>
    <row r="2200" hidden="1" x14ac:dyDescent="0.3"/>
    <row r="2201" hidden="1" x14ac:dyDescent="0.3"/>
    <row r="2202" hidden="1" x14ac:dyDescent="0.3"/>
    <row r="2203" hidden="1" x14ac:dyDescent="0.3"/>
    <row r="2204" hidden="1" x14ac:dyDescent="0.3"/>
    <row r="2205" hidden="1" x14ac:dyDescent="0.3"/>
    <row r="2206" hidden="1" x14ac:dyDescent="0.3"/>
    <row r="2207" hidden="1" x14ac:dyDescent="0.3"/>
    <row r="2208" hidden="1" x14ac:dyDescent="0.3"/>
    <row r="2209" hidden="1" x14ac:dyDescent="0.3"/>
    <row r="2210" hidden="1" x14ac:dyDescent="0.3"/>
    <row r="2211" hidden="1" x14ac:dyDescent="0.3"/>
    <row r="2212" hidden="1" x14ac:dyDescent="0.3"/>
    <row r="2213" hidden="1" x14ac:dyDescent="0.3"/>
    <row r="2214" hidden="1" x14ac:dyDescent="0.3"/>
    <row r="2215" hidden="1" x14ac:dyDescent="0.3"/>
    <row r="2216" hidden="1" x14ac:dyDescent="0.3"/>
    <row r="2217" hidden="1" x14ac:dyDescent="0.3"/>
    <row r="2218" hidden="1" x14ac:dyDescent="0.3"/>
    <row r="2219" hidden="1" x14ac:dyDescent="0.3"/>
    <row r="2220" hidden="1" x14ac:dyDescent="0.3"/>
    <row r="2221" hidden="1" x14ac:dyDescent="0.3"/>
    <row r="2222" hidden="1" x14ac:dyDescent="0.3"/>
    <row r="2223" hidden="1" x14ac:dyDescent="0.3"/>
    <row r="2224" hidden="1" x14ac:dyDescent="0.3"/>
    <row r="2225" spans="31:31" hidden="1" x14ac:dyDescent="0.3"/>
    <row r="2226" spans="31:31" hidden="1" x14ac:dyDescent="0.3"/>
    <row r="2227" spans="31:31" hidden="1" x14ac:dyDescent="0.3"/>
    <row r="2228" spans="31:31" hidden="1" x14ac:dyDescent="0.3"/>
    <row r="2229" spans="31:31" hidden="1" x14ac:dyDescent="0.3"/>
    <row r="2230" spans="31:31" s="70" customFormat="1" x14ac:dyDescent="0.3">
      <c r="AE2230" s="71"/>
    </row>
    <row r="2231" spans="31:31" s="70" customFormat="1" x14ac:dyDescent="0.3">
      <c r="AE2231" s="71"/>
    </row>
    <row r="2232" spans="31:31" s="70" customFormat="1" x14ac:dyDescent="0.3">
      <c r="AE2232" s="71"/>
    </row>
    <row r="2233" spans="31:31" s="70" customFormat="1" x14ac:dyDescent="0.3">
      <c r="AE2233" s="71"/>
    </row>
    <row r="2234" spans="31:31" s="70" customFormat="1" x14ac:dyDescent="0.3">
      <c r="AE2234" s="71"/>
    </row>
    <row r="2235" spans="31:31" s="70" customFormat="1" x14ac:dyDescent="0.3">
      <c r="AE2235" s="71"/>
    </row>
    <row r="2236" spans="31:31" s="70" customFormat="1" x14ac:dyDescent="0.3">
      <c r="AE2236" s="71"/>
    </row>
    <row r="2237" spans="31:31" s="70" customFormat="1" x14ac:dyDescent="0.3">
      <c r="AE2237" s="71"/>
    </row>
    <row r="2238" spans="31:31" s="70" customFormat="1" x14ac:dyDescent="0.3">
      <c r="AE2238" s="71"/>
    </row>
    <row r="2239" spans="31:31" s="70" customFormat="1" x14ac:dyDescent="0.3">
      <c r="AE2239" s="71"/>
    </row>
    <row r="2240" spans="31:31" s="70" customFormat="1" x14ac:dyDescent="0.3">
      <c r="AE2240" s="71"/>
    </row>
    <row r="2241" spans="31:31" s="70" customFormat="1" x14ac:dyDescent="0.3">
      <c r="AE2241" s="71"/>
    </row>
    <row r="2242" spans="31:31" s="70" customFormat="1" x14ac:dyDescent="0.3">
      <c r="AE2242" s="71"/>
    </row>
    <row r="2243" spans="31:31" s="70" customFormat="1" x14ac:dyDescent="0.3">
      <c r="AE2243" s="71"/>
    </row>
    <row r="2244" spans="31:31" s="70" customFormat="1" x14ac:dyDescent="0.3">
      <c r="AE2244" s="71"/>
    </row>
    <row r="2245" spans="31:31" s="70" customFormat="1" x14ac:dyDescent="0.3">
      <c r="AE2245" s="71"/>
    </row>
    <row r="2246" spans="31:31" s="70" customFormat="1" x14ac:dyDescent="0.3">
      <c r="AE2246" s="71"/>
    </row>
    <row r="2247" spans="31:31" s="70" customFormat="1" x14ac:dyDescent="0.3">
      <c r="AE2247" s="71"/>
    </row>
    <row r="2248" spans="31:31" s="70" customFormat="1" x14ac:dyDescent="0.3">
      <c r="AE2248" s="71"/>
    </row>
    <row r="2249" spans="31:31" s="70" customFormat="1" x14ac:dyDescent="0.3">
      <c r="AE2249" s="71"/>
    </row>
    <row r="2250" spans="31:31" s="70" customFormat="1" x14ac:dyDescent="0.3">
      <c r="AE2250" s="71"/>
    </row>
    <row r="2251" spans="31:31" s="70" customFormat="1" x14ac:dyDescent="0.3">
      <c r="AE2251" s="71"/>
    </row>
    <row r="2252" spans="31:31" s="70" customFormat="1" x14ac:dyDescent="0.3">
      <c r="AE2252" s="71"/>
    </row>
    <row r="2253" spans="31:31" s="70" customFormat="1" x14ac:dyDescent="0.3">
      <c r="AE2253" s="71"/>
    </row>
    <row r="2254" spans="31:31" s="70" customFormat="1" x14ac:dyDescent="0.3">
      <c r="AE2254" s="71"/>
    </row>
    <row r="2255" spans="31:31" s="70" customFormat="1" x14ac:dyDescent="0.3">
      <c r="AE2255" s="71"/>
    </row>
    <row r="2256" spans="31:31" s="70" customFormat="1" x14ac:dyDescent="0.3">
      <c r="AE2256" s="71"/>
    </row>
    <row r="2257" spans="31:31" s="70" customFormat="1" x14ac:dyDescent="0.3">
      <c r="AE2257" s="71"/>
    </row>
    <row r="2258" spans="31:31" s="70" customFormat="1" x14ac:dyDescent="0.3">
      <c r="AE2258" s="71"/>
    </row>
    <row r="2259" spans="31:31" s="70" customFormat="1" x14ac:dyDescent="0.3">
      <c r="AE2259" s="71"/>
    </row>
    <row r="2260" spans="31:31" s="70" customFormat="1" x14ac:dyDescent="0.3">
      <c r="AE2260" s="71"/>
    </row>
    <row r="2261" spans="31:31" s="70" customFormat="1" x14ac:dyDescent="0.3">
      <c r="AE2261" s="71"/>
    </row>
    <row r="2262" spans="31:31" s="70" customFormat="1" x14ac:dyDescent="0.3">
      <c r="AE2262" s="71"/>
    </row>
    <row r="2263" spans="31:31" s="70" customFormat="1" x14ac:dyDescent="0.3">
      <c r="AE2263" s="71"/>
    </row>
    <row r="2264" spans="31:31" s="70" customFormat="1" x14ac:dyDescent="0.3">
      <c r="AE2264" s="71"/>
    </row>
    <row r="2265" spans="31:31" s="70" customFormat="1" x14ac:dyDescent="0.3">
      <c r="AE2265" s="71"/>
    </row>
    <row r="2266" spans="31:31" s="70" customFormat="1" x14ac:dyDescent="0.3">
      <c r="AE2266" s="71"/>
    </row>
    <row r="2267" spans="31:31" s="70" customFormat="1" x14ac:dyDescent="0.3">
      <c r="AE2267" s="71"/>
    </row>
    <row r="2268" spans="31:31" s="70" customFormat="1" x14ac:dyDescent="0.3">
      <c r="AE2268" s="71"/>
    </row>
    <row r="2269" spans="31:31" s="70" customFormat="1" x14ac:dyDescent="0.3">
      <c r="AE2269" s="71"/>
    </row>
    <row r="2270" spans="31:31" s="70" customFormat="1" x14ac:dyDescent="0.3">
      <c r="AE2270" s="71"/>
    </row>
    <row r="2271" spans="31:31" s="70" customFormat="1" x14ac:dyDescent="0.3">
      <c r="AE2271" s="71"/>
    </row>
    <row r="2272" spans="31:31" s="70" customFormat="1" x14ac:dyDescent="0.3">
      <c r="AE2272" s="71"/>
    </row>
    <row r="2273" spans="31:31" s="70" customFormat="1" x14ac:dyDescent="0.3">
      <c r="AE2273" s="71"/>
    </row>
    <row r="2274" spans="31:31" s="70" customFormat="1" x14ac:dyDescent="0.3">
      <c r="AE2274" s="71"/>
    </row>
    <row r="2275" spans="31:31" s="70" customFormat="1" x14ac:dyDescent="0.3">
      <c r="AE2275" s="71"/>
    </row>
    <row r="2276" spans="31:31" s="70" customFormat="1" x14ac:dyDescent="0.3">
      <c r="AE2276" s="71"/>
    </row>
    <row r="2277" spans="31:31" s="70" customFormat="1" x14ac:dyDescent="0.3">
      <c r="AE2277" s="71"/>
    </row>
    <row r="2278" spans="31:31" s="70" customFormat="1" x14ac:dyDescent="0.3">
      <c r="AE2278" s="71"/>
    </row>
    <row r="2279" spans="31:31" s="70" customFormat="1" x14ac:dyDescent="0.3">
      <c r="AE2279" s="71"/>
    </row>
    <row r="2280" spans="31:31" s="70" customFormat="1" x14ac:dyDescent="0.3">
      <c r="AE2280" s="71"/>
    </row>
    <row r="2281" spans="31:31" s="70" customFormat="1" x14ac:dyDescent="0.3">
      <c r="AE2281" s="71"/>
    </row>
    <row r="2282" spans="31:31" s="70" customFormat="1" x14ac:dyDescent="0.3">
      <c r="AE2282" s="71"/>
    </row>
    <row r="2283" spans="31:31" s="70" customFormat="1" x14ac:dyDescent="0.3">
      <c r="AE2283" s="71"/>
    </row>
    <row r="2284" spans="31:31" s="70" customFormat="1" x14ac:dyDescent="0.3">
      <c r="AE2284" s="71"/>
    </row>
    <row r="2285" spans="31:31" s="70" customFormat="1" x14ac:dyDescent="0.3">
      <c r="AE2285" s="71"/>
    </row>
    <row r="2286" spans="31:31" s="70" customFormat="1" x14ac:dyDescent="0.3">
      <c r="AE2286" s="71"/>
    </row>
    <row r="2287" spans="31:31" s="70" customFormat="1" x14ac:dyDescent="0.3">
      <c r="AE2287" s="71"/>
    </row>
    <row r="2288" spans="31:31" s="70" customFormat="1" x14ac:dyDescent="0.3">
      <c r="AE2288" s="71"/>
    </row>
    <row r="2289" spans="31:31" s="70" customFormat="1" x14ac:dyDescent="0.3">
      <c r="AE2289" s="71"/>
    </row>
    <row r="2290" spans="31:31" s="70" customFormat="1" x14ac:dyDescent="0.3">
      <c r="AE2290" s="71"/>
    </row>
    <row r="2291" spans="31:31" s="70" customFormat="1" x14ac:dyDescent="0.3">
      <c r="AE2291" s="71"/>
    </row>
    <row r="2292" spans="31:31" s="70" customFormat="1" x14ac:dyDescent="0.3">
      <c r="AE2292" s="71"/>
    </row>
    <row r="2293" spans="31:31" s="70" customFormat="1" x14ac:dyDescent="0.3">
      <c r="AE2293" s="71"/>
    </row>
    <row r="2294" spans="31:31" s="70" customFormat="1" x14ac:dyDescent="0.3">
      <c r="AE2294" s="71"/>
    </row>
    <row r="2295" spans="31:31" s="70" customFormat="1" x14ac:dyDescent="0.3">
      <c r="AE2295" s="71"/>
    </row>
    <row r="2296" spans="31:31" s="70" customFormat="1" x14ac:dyDescent="0.3">
      <c r="AE2296" s="71"/>
    </row>
    <row r="2297" spans="31:31" s="70" customFormat="1" x14ac:dyDescent="0.3">
      <c r="AE2297" s="71"/>
    </row>
    <row r="2298" spans="31:31" s="70" customFormat="1" x14ac:dyDescent="0.3">
      <c r="AE2298" s="71"/>
    </row>
    <row r="2299" spans="31:31" s="70" customFormat="1" x14ac:dyDescent="0.3">
      <c r="AE2299" s="71"/>
    </row>
    <row r="2300" spans="31:31" s="70" customFormat="1" x14ac:dyDescent="0.3">
      <c r="AE2300" s="71"/>
    </row>
    <row r="2301" spans="31:31" s="70" customFormat="1" x14ac:dyDescent="0.3">
      <c r="AE2301" s="71"/>
    </row>
    <row r="2302" spans="31:31" s="70" customFormat="1" x14ac:dyDescent="0.3">
      <c r="AE2302" s="71"/>
    </row>
    <row r="2303" spans="31:31" s="70" customFormat="1" x14ac:dyDescent="0.3">
      <c r="AE2303" s="71"/>
    </row>
    <row r="2304" spans="31:31" s="70" customFormat="1" x14ac:dyDescent="0.3">
      <c r="AE2304" s="71"/>
    </row>
    <row r="2305" spans="31:31" s="70" customFormat="1" x14ac:dyDescent="0.3">
      <c r="AE2305" s="71"/>
    </row>
    <row r="2306" spans="31:31" s="70" customFormat="1" x14ac:dyDescent="0.3">
      <c r="AE2306" s="71"/>
    </row>
    <row r="2307" spans="31:31" s="70" customFormat="1" x14ac:dyDescent="0.3">
      <c r="AE2307" s="71"/>
    </row>
    <row r="2308" spans="31:31" s="70" customFormat="1" x14ac:dyDescent="0.3">
      <c r="AE2308" s="71"/>
    </row>
    <row r="2309" spans="31:31" s="70" customFormat="1" x14ac:dyDescent="0.3">
      <c r="AE2309" s="71"/>
    </row>
    <row r="2310" spans="31:31" s="70" customFormat="1" x14ac:dyDescent="0.3">
      <c r="AE2310" s="71"/>
    </row>
    <row r="2311" spans="31:31" s="70" customFormat="1" x14ac:dyDescent="0.3">
      <c r="AE2311" s="71"/>
    </row>
    <row r="2312" spans="31:31" s="70" customFormat="1" x14ac:dyDescent="0.3">
      <c r="AE2312" s="71"/>
    </row>
    <row r="2313" spans="31:31" s="70" customFormat="1" x14ac:dyDescent="0.3">
      <c r="AE2313" s="71"/>
    </row>
    <row r="2314" spans="31:31" s="70" customFormat="1" x14ac:dyDescent="0.3">
      <c r="AE2314" s="71"/>
    </row>
    <row r="2315" spans="31:31" s="70" customFormat="1" x14ac:dyDescent="0.3">
      <c r="AE2315" s="71"/>
    </row>
    <row r="2316" spans="31:31" s="70" customFormat="1" x14ac:dyDescent="0.3">
      <c r="AE2316" s="71"/>
    </row>
    <row r="2317" spans="31:31" s="70" customFormat="1" x14ac:dyDescent="0.3">
      <c r="AE2317" s="71"/>
    </row>
    <row r="2318" spans="31:31" s="70" customFormat="1" x14ac:dyDescent="0.3">
      <c r="AE2318" s="71"/>
    </row>
    <row r="2319" spans="31:31" s="70" customFormat="1" x14ac:dyDescent="0.3">
      <c r="AE2319" s="71"/>
    </row>
    <row r="2320" spans="31:31" s="70" customFormat="1" x14ac:dyDescent="0.3">
      <c r="AE2320" s="71"/>
    </row>
    <row r="2321" spans="31:31" s="70" customFormat="1" x14ac:dyDescent="0.3">
      <c r="AE2321" s="71"/>
    </row>
    <row r="2322" spans="31:31" s="70" customFormat="1" x14ac:dyDescent="0.3">
      <c r="AE2322" s="71"/>
    </row>
    <row r="2323" spans="31:31" s="70" customFormat="1" x14ac:dyDescent="0.3">
      <c r="AE2323" s="71"/>
    </row>
    <row r="2324" spans="31:31" s="70" customFormat="1" x14ac:dyDescent="0.3">
      <c r="AE2324" s="71"/>
    </row>
    <row r="2325" spans="31:31" s="70" customFormat="1" x14ac:dyDescent="0.3">
      <c r="AE2325" s="71"/>
    </row>
    <row r="2326" spans="31:31" s="70" customFormat="1" x14ac:dyDescent="0.3">
      <c r="AE2326" s="71"/>
    </row>
    <row r="2327" spans="31:31" s="70" customFormat="1" x14ac:dyDescent="0.3">
      <c r="AE2327" s="71"/>
    </row>
    <row r="2328" spans="31:31" s="70" customFormat="1" x14ac:dyDescent="0.3">
      <c r="AE2328" s="71"/>
    </row>
    <row r="2329" spans="31:31" s="70" customFormat="1" x14ac:dyDescent="0.3">
      <c r="AE2329" s="71"/>
    </row>
    <row r="2330" spans="31:31" s="70" customFormat="1" x14ac:dyDescent="0.3">
      <c r="AE2330" s="71"/>
    </row>
    <row r="2331" spans="31:31" s="70" customFormat="1" x14ac:dyDescent="0.3">
      <c r="AE2331" s="71"/>
    </row>
    <row r="2332" spans="31:31" s="70" customFormat="1" x14ac:dyDescent="0.3">
      <c r="AE2332" s="71"/>
    </row>
    <row r="2333" spans="31:31" s="70" customFormat="1" x14ac:dyDescent="0.3">
      <c r="AE2333" s="71"/>
    </row>
    <row r="2334" spans="31:31" s="70" customFormat="1" x14ac:dyDescent="0.3">
      <c r="AE2334" s="71"/>
    </row>
    <row r="2335" spans="31:31" s="70" customFormat="1" x14ac:dyDescent="0.3">
      <c r="AE2335" s="71"/>
    </row>
    <row r="2336" spans="31:31" s="70" customFormat="1" x14ac:dyDescent="0.3">
      <c r="AE2336" s="71"/>
    </row>
    <row r="2337" spans="31:31" s="70" customFormat="1" x14ac:dyDescent="0.3">
      <c r="AE2337" s="71"/>
    </row>
    <row r="2338" spans="31:31" s="70" customFormat="1" x14ac:dyDescent="0.3">
      <c r="AE2338" s="71"/>
    </row>
    <row r="2339" spans="31:31" s="70" customFormat="1" x14ac:dyDescent="0.3">
      <c r="AE2339" s="71"/>
    </row>
    <row r="2340" spans="31:31" s="70" customFormat="1" x14ac:dyDescent="0.3">
      <c r="AE2340" s="71"/>
    </row>
    <row r="2341" spans="31:31" s="70" customFormat="1" x14ac:dyDescent="0.3">
      <c r="AE2341" s="71"/>
    </row>
    <row r="2342" spans="31:31" s="70" customFormat="1" x14ac:dyDescent="0.3">
      <c r="AE2342" s="71"/>
    </row>
    <row r="2343" spans="31:31" s="70" customFormat="1" x14ac:dyDescent="0.3">
      <c r="AE2343" s="71"/>
    </row>
    <row r="2344" spans="31:31" s="70" customFormat="1" x14ac:dyDescent="0.3">
      <c r="AE2344" s="71"/>
    </row>
    <row r="2345" spans="31:31" s="70" customFormat="1" x14ac:dyDescent="0.3">
      <c r="AE2345" s="71"/>
    </row>
    <row r="2346" spans="31:31" s="70" customFormat="1" x14ac:dyDescent="0.3">
      <c r="AE2346" s="71"/>
    </row>
    <row r="2347" spans="31:31" s="70" customFormat="1" x14ac:dyDescent="0.3">
      <c r="AE2347" s="71"/>
    </row>
    <row r="2348" spans="31:31" s="70" customFormat="1" x14ac:dyDescent="0.3">
      <c r="AE2348" s="71"/>
    </row>
    <row r="2349" spans="31:31" s="70" customFormat="1" x14ac:dyDescent="0.3">
      <c r="AE2349" s="71"/>
    </row>
    <row r="2350" spans="31:31" s="70" customFormat="1" x14ac:dyDescent="0.3">
      <c r="AE2350" s="71"/>
    </row>
    <row r="2351" spans="31:31" s="70" customFormat="1" x14ac:dyDescent="0.3">
      <c r="AE2351" s="71"/>
    </row>
    <row r="2352" spans="31:31" s="70" customFormat="1" x14ac:dyDescent="0.3">
      <c r="AE2352" s="71"/>
    </row>
    <row r="2353" spans="31:31" s="70" customFormat="1" x14ac:dyDescent="0.3">
      <c r="AE2353" s="71"/>
    </row>
    <row r="2354" spans="31:31" s="70" customFormat="1" x14ac:dyDescent="0.3">
      <c r="AE2354" s="71"/>
    </row>
    <row r="2355" spans="31:31" s="70" customFormat="1" x14ac:dyDescent="0.3">
      <c r="AE2355" s="71"/>
    </row>
    <row r="2356" spans="31:31" s="70" customFormat="1" x14ac:dyDescent="0.3">
      <c r="AE2356" s="71"/>
    </row>
    <row r="2357" spans="31:31" s="70" customFormat="1" x14ac:dyDescent="0.3">
      <c r="AE2357" s="71"/>
    </row>
    <row r="2358" spans="31:31" s="70" customFormat="1" x14ac:dyDescent="0.3">
      <c r="AE2358" s="71"/>
    </row>
    <row r="2359" spans="31:31" s="70" customFormat="1" x14ac:dyDescent="0.3">
      <c r="AE2359" s="71"/>
    </row>
    <row r="2360" spans="31:31" s="70" customFormat="1" x14ac:dyDescent="0.3">
      <c r="AE2360" s="71"/>
    </row>
    <row r="2361" spans="31:31" s="70" customFormat="1" x14ac:dyDescent="0.3">
      <c r="AE2361" s="71"/>
    </row>
    <row r="2362" spans="31:31" s="70" customFormat="1" x14ac:dyDescent="0.3">
      <c r="AE2362" s="71"/>
    </row>
    <row r="2363" spans="31:31" s="70" customFormat="1" x14ac:dyDescent="0.3">
      <c r="AE2363" s="71"/>
    </row>
    <row r="2364" spans="31:31" s="70" customFormat="1" x14ac:dyDescent="0.3">
      <c r="AE2364" s="71"/>
    </row>
    <row r="2365" spans="31:31" s="70" customFormat="1" x14ac:dyDescent="0.3">
      <c r="AE2365" s="71"/>
    </row>
    <row r="2366" spans="31:31" s="70" customFormat="1" x14ac:dyDescent="0.3">
      <c r="AE2366" s="71"/>
    </row>
    <row r="2367" spans="31:31" s="70" customFormat="1" x14ac:dyDescent="0.3">
      <c r="AE2367" s="71"/>
    </row>
    <row r="2368" spans="31:31" s="70" customFormat="1" x14ac:dyDescent="0.3">
      <c r="AE2368" s="71"/>
    </row>
    <row r="2369" spans="31:31" s="70" customFormat="1" x14ac:dyDescent="0.3">
      <c r="AE2369" s="71"/>
    </row>
    <row r="2370" spans="31:31" s="70" customFormat="1" x14ac:dyDescent="0.3">
      <c r="AE2370" s="71"/>
    </row>
    <row r="2371" spans="31:31" s="70" customFormat="1" x14ac:dyDescent="0.3">
      <c r="AE2371" s="71"/>
    </row>
    <row r="2372" spans="31:31" s="70" customFormat="1" x14ac:dyDescent="0.3">
      <c r="AE2372" s="71"/>
    </row>
    <row r="2373" spans="31:31" s="70" customFormat="1" x14ac:dyDescent="0.3">
      <c r="AE2373" s="71"/>
    </row>
    <row r="2374" spans="31:31" s="70" customFormat="1" x14ac:dyDescent="0.3">
      <c r="AE2374" s="71"/>
    </row>
    <row r="2375" spans="31:31" s="70" customFormat="1" x14ac:dyDescent="0.3">
      <c r="AE2375" s="71"/>
    </row>
    <row r="2376" spans="31:31" s="70" customFormat="1" x14ac:dyDescent="0.3">
      <c r="AE2376" s="71"/>
    </row>
    <row r="2377" spans="31:31" s="70" customFormat="1" x14ac:dyDescent="0.3">
      <c r="AE2377" s="71"/>
    </row>
    <row r="2378" spans="31:31" s="70" customFormat="1" x14ac:dyDescent="0.3">
      <c r="AE2378" s="71"/>
    </row>
    <row r="2379" spans="31:31" s="70" customFormat="1" x14ac:dyDescent="0.3">
      <c r="AE2379" s="71"/>
    </row>
    <row r="2380" spans="31:31" s="70" customFormat="1" x14ac:dyDescent="0.3">
      <c r="AE2380" s="71"/>
    </row>
    <row r="2381" spans="31:31" s="70" customFormat="1" x14ac:dyDescent="0.3">
      <c r="AE2381" s="71"/>
    </row>
    <row r="2382" spans="31:31" s="70" customFormat="1" x14ac:dyDescent="0.3">
      <c r="AE2382" s="71"/>
    </row>
    <row r="2383" spans="31:31" s="70" customFormat="1" x14ac:dyDescent="0.3">
      <c r="AE2383" s="71"/>
    </row>
    <row r="2384" spans="31:31" s="70" customFormat="1" x14ac:dyDescent="0.3">
      <c r="AE2384" s="71"/>
    </row>
    <row r="2385" spans="31:31" s="70" customFormat="1" x14ac:dyDescent="0.3">
      <c r="AE2385" s="71"/>
    </row>
    <row r="2386" spans="31:31" s="70" customFormat="1" x14ac:dyDescent="0.3">
      <c r="AE2386" s="71"/>
    </row>
    <row r="2387" spans="31:31" s="70" customFormat="1" x14ac:dyDescent="0.3">
      <c r="AE2387" s="71"/>
    </row>
    <row r="2388" spans="31:31" s="70" customFormat="1" x14ac:dyDescent="0.3">
      <c r="AE2388" s="71"/>
    </row>
    <row r="2389" spans="31:31" s="70" customFormat="1" x14ac:dyDescent="0.3">
      <c r="AE2389" s="71"/>
    </row>
    <row r="2390" spans="31:31" s="70" customFormat="1" x14ac:dyDescent="0.3">
      <c r="AE2390" s="71"/>
    </row>
    <row r="2391" spans="31:31" s="70" customFormat="1" x14ac:dyDescent="0.3">
      <c r="AE2391" s="71"/>
    </row>
    <row r="2392" spans="31:31" s="70" customFormat="1" x14ac:dyDescent="0.3">
      <c r="AE2392" s="71"/>
    </row>
    <row r="2393" spans="31:31" s="70" customFormat="1" x14ac:dyDescent="0.3">
      <c r="AE2393" s="71"/>
    </row>
    <row r="2394" spans="31:31" s="70" customFormat="1" x14ac:dyDescent="0.3">
      <c r="AE2394" s="71"/>
    </row>
    <row r="2395" spans="31:31" s="70" customFormat="1" x14ac:dyDescent="0.3">
      <c r="AE2395" s="71"/>
    </row>
    <row r="2396" spans="31:31" s="70" customFormat="1" x14ac:dyDescent="0.3">
      <c r="AE2396" s="71"/>
    </row>
    <row r="2397" spans="31:31" s="70" customFormat="1" x14ac:dyDescent="0.3">
      <c r="AE2397" s="71"/>
    </row>
    <row r="2398" spans="31:31" s="70" customFormat="1" x14ac:dyDescent="0.3">
      <c r="AE2398" s="71"/>
    </row>
    <row r="2399" spans="31:31" s="70" customFormat="1" x14ac:dyDescent="0.3">
      <c r="AE2399" s="71"/>
    </row>
    <row r="2400" spans="31:31" s="70" customFormat="1" x14ac:dyDescent="0.3">
      <c r="AE2400" s="71"/>
    </row>
    <row r="2401" spans="31:31" s="70" customFormat="1" x14ac:dyDescent="0.3">
      <c r="AE2401" s="71"/>
    </row>
    <row r="2402" spans="31:31" s="70" customFormat="1" x14ac:dyDescent="0.3">
      <c r="AE2402" s="71"/>
    </row>
    <row r="2403" spans="31:31" s="70" customFormat="1" x14ac:dyDescent="0.3">
      <c r="AE2403" s="71"/>
    </row>
    <row r="2404" spans="31:31" s="70" customFormat="1" x14ac:dyDescent="0.3">
      <c r="AE2404" s="71"/>
    </row>
    <row r="2405" spans="31:31" s="70" customFormat="1" x14ac:dyDescent="0.3">
      <c r="AE2405" s="71"/>
    </row>
    <row r="2406" spans="31:31" s="70" customFormat="1" x14ac:dyDescent="0.3">
      <c r="AE2406" s="71"/>
    </row>
    <row r="2407" spans="31:31" s="70" customFormat="1" x14ac:dyDescent="0.3">
      <c r="AE2407" s="71"/>
    </row>
    <row r="2408" spans="31:31" s="70" customFormat="1" x14ac:dyDescent="0.3">
      <c r="AE2408" s="71"/>
    </row>
    <row r="2409" spans="31:31" s="70" customFormat="1" x14ac:dyDescent="0.3">
      <c r="AE2409" s="71"/>
    </row>
    <row r="2410" spans="31:31" s="70" customFormat="1" x14ac:dyDescent="0.3">
      <c r="AE2410" s="71"/>
    </row>
    <row r="2411" spans="31:31" s="70" customFormat="1" x14ac:dyDescent="0.3">
      <c r="AE2411" s="71"/>
    </row>
    <row r="2412" spans="31:31" s="70" customFormat="1" x14ac:dyDescent="0.3">
      <c r="AE2412" s="71"/>
    </row>
    <row r="2413" spans="31:31" s="70" customFormat="1" x14ac:dyDescent="0.3">
      <c r="AE2413" s="71"/>
    </row>
    <row r="2414" spans="31:31" s="70" customFormat="1" x14ac:dyDescent="0.3">
      <c r="AE2414" s="71"/>
    </row>
    <row r="2415" spans="31:31" s="70" customFormat="1" x14ac:dyDescent="0.3">
      <c r="AE2415" s="71"/>
    </row>
    <row r="2416" spans="31:31" s="70" customFormat="1" x14ac:dyDescent="0.3">
      <c r="AE2416" s="71"/>
    </row>
    <row r="2417" spans="31:31" s="70" customFormat="1" x14ac:dyDescent="0.3">
      <c r="AE2417" s="71"/>
    </row>
    <row r="2418" spans="31:31" s="70" customFormat="1" x14ac:dyDescent="0.3">
      <c r="AE2418" s="71"/>
    </row>
    <row r="2419" spans="31:31" s="70" customFormat="1" x14ac:dyDescent="0.3">
      <c r="AE2419" s="71"/>
    </row>
    <row r="2420" spans="31:31" s="70" customFormat="1" x14ac:dyDescent="0.3">
      <c r="AE2420" s="71"/>
    </row>
    <row r="2421" spans="31:31" s="70" customFormat="1" x14ac:dyDescent="0.3">
      <c r="AE2421" s="71"/>
    </row>
    <row r="2422" spans="31:31" s="70" customFormat="1" x14ac:dyDescent="0.3">
      <c r="AE2422" s="71"/>
    </row>
    <row r="2423" spans="31:31" s="70" customFormat="1" x14ac:dyDescent="0.3">
      <c r="AE2423" s="71"/>
    </row>
    <row r="2424" spans="31:31" s="70" customFormat="1" x14ac:dyDescent="0.3">
      <c r="AE2424" s="71"/>
    </row>
    <row r="2425" spans="31:31" s="70" customFormat="1" x14ac:dyDescent="0.3">
      <c r="AE2425" s="71"/>
    </row>
    <row r="2426" spans="31:31" s="70" customFormat="1" x14ac:dyDescent="0.3">
      <c r="AE2426" s="71"/>
    </row>
    <row r="2427" spans="31:31" s="70" customFormat="1" x14ac:dyDescent="0.3">
      <c r="AE2427" s="71"/>
    </row>
    <row r="2428" spans="31:31" s="70" customFormat="1" x14ac:dyDescent="0.3">
      <c r="AE2428" s="71"/>
    </row>
    <row r="2429" spans="31:31" s="70" customFormat="1" x14ac:dyDescent="0.3">
      <c r="AE2429" s="71"/>
    </row>
    <row r="2430" spans="31:31" s="70" customFormat="1" x14ac:dyDescent="0.3">
      <c r="AE2430" s="71"/>
    </row>
    <row r="2431" spans="31:31" s="70" customFormat="1" x14ac:dyDescent="0.3">
      <c r="AE2431" s="71"/>
    </row>
    <row r="2432" spans="31:31" s="70" customFormat="1" x14ac:dyDescent="0.3">
      <c r="AE2432" s="71"/>
    </row>
    <row r="2433" spans="31:31" s="70" customFormat="1" x14ac:dyDescent="0.3">
      <c r="AE2433" s="71"/>
    </row>
    <row r="2434" spans="31:31" s="70" customFormat="1" x14ac:dyDescent="0.3">
      <c r="AE2434" s="71"/>
    </row>
    <row r="2435" spans="31:31" s="70" customFormat="1" x14ac:dyDescent="0.3">
      <c r="AE2435" s="71"/>
    </row>
    <row r="2436" spans="31:31" s="70" customFormat="1" x14ac:dyDescent="0.3">
      <c r="AE2436" s="71"/>
    </row>
    <row r="2437" spans="31:31" s="70" customFormat="1" x14ac:dyDescent="0.3">
      <c r="AE2437" s="71"/>
    </row>
    <row r="2438" spans="31:31" s="70" customFormat="1" x14ac:dyDescent="0.3">
      <c r="AE2438" s="71"/>
    </row>
    <row r="2439" spans="31:31" s="70" customFormat="1" x14ac:dyDescent="0.3">
      <c r="AE2439" s="71"/>
    </row>
    <row r="2440" spans="31:31" s="70" customFormat="1" x14ac:dyDescent="0.3">
      <c r="AE2440" s="71"/>
    </row>
    <row r="2441" spans="31:31" s="70" customFormat="1" x14ac:dyDescent="0.3">
      <c r="AE2441" s="71"/>
    </row>
    <row r="2442" spans="31:31" s="70" customFormat="1" x14ac:dyDescent="0.3">
      <c r="AE2442" s="71"/>
    </row>
    <row r="2443" spans="31:31" s="70" customFormat="1" x14ac:dyDescent="0.3">
      <c r="AE2443" s="71"/>
    </row>
    <row r="2444" spans="31:31" s="70" customFormat="1" x14ac:dyDescent="0.3">
      <c r="AE2444" s="71"/>
    </row>
    <row r="2445" spans="31:31" s="70" customFormat="1" x14ac:dyDescent="0.3">
      <c r="AE2445" s="71"/>
    </row>
    <row r="2446" spans="31:31" s="70" customFormat="1" x14ac:dyDescent="0.3">
      <c r="AE2446" s="71"/>
    </row>
    <row r="2447" spans="31:31" s="70" customFormat="1" x14ac:dyDescent="0.3">
      <c r="AE2447" s="71"/>
    </row>
    <row r="2448" spans="31:31" s="70" customFormat="1" x14ac:dyDescent="0.3">
      <c r="AE2448" s="71"/>
    </row>
    <row r="2449" spans="31:31" s="70" customFormat="1" x14ac:dyDescent="0.3">
      <c r="AE2449" s="71"/>
    </row>
    <row r="2450" spans="31:31" s="70" customFormat="1" x14ac:dyDescent="0.3">
      <c r="AE2450" s="71"/>
    </row>
    <row r="2451" spans="31:31" s="70" customFormat="1" x14ac:dyDescent="0.3">
      <c r="AE2451" s="71"/>
    </row>
    <row r="2452" spans="31:31" s="70" customFormat="1" x14ac:dyDescent="0.3">
      <c r="AE2452" s="71"/>
    </row>
    <row r="2453" spans="31:31" s="70" customFormat="1" x14ac:dyDescent="0.3">
      <c r="AE2453" s="71"/>
    </row>
    <row r="2454" spans="31:31" s="70" customFormat="1" x14ac:dyDescent="0.3">
      <c r="AE2454" s="71"/>
    </row>
    <row r="2455" spans="31:31" s="70" customFormat="1" x14ac:dyDescent="0.3">
      <c r="AE2455" s="71"/>
    </row>
    <row r="2456" spans="31:31" s="70" customFormat="1" x14ac:dyDescent="0.3">
      <c r="AE2456" s="71"/>
    </row>
    <row r="2457" spans="31:31" s="70" customFormat="1" x14ac:dyDescent="0.3">
      <c r="AE2457" s="71"/>
    </row>
    <row r="2458" spans="31:31" s="70" customFormat="1" x14ac:dyDescent="0.3">
      <c r="AE2458" s="71"/>
    </row>
    <row r="2459" spans="31:31" s="70" customFormat="1" x14ac:dyDescent="0.3">
      <c r="AE2459" s="71"/>
    </row>
    <row r="2460" spans="31:31" s="70" customFormat="1" x14ac:dyDescent="0.3">
      <c r="AE2460" s="71"/>
    </row>
    <row r="2461" spans="31:31" s="70" customFormat="1" x14ac:dyDescent="0.3">
      <c r="AE2461" s="71"/>
    </row>
    <row r="2462" spans="31:31" s="70" customFormat="1" x14ac:dyDescent="0.3">
      <c r="AE2462" s="71"/>
    </row>
    <row r="2463" spans="31:31" s="70" customFormat="1" x14ac:dyDescent="0.3">
      <c r="AE2463" s="71"/>
    </row>
    <row r="2464" spans="31:31" s="70" customFormat="1" x14ac:dyDescent="0.3">
      <c r="AE2464" s="71"/>
    </row>
    <row r="2465" spans="31:31" s="70" customFormat="1" x14ac:dyDescent="0.3">
      <c r="AE2465" s="71"/>
    </row>
    <row r="2466" spans="31:31" s="70" customFormat="1" x14ac:dyDescent="0.3">
      <c r="AE2466" s="71"/>
    </row>
    <row r="2467" spans="31:31" s="70" customFormat="1" x14ac:dyDescent="0.3">
      <c r="AE2467" s="71"/>
    </row>
    <row r="2468" spans="31:31" s="70" customFormat="1" x14ac:dyDescent="0.3">
      <c r="AE2468" s="71"/>
    </row>
    <row r="2469" spans="31:31" s="70" customFormat="1" x14ac:dyDescent="0.3">
      <c r="AE2469" s="71"/>
    </row>
    <row r="2470" spans="31:31" s="70" customFormat="1" x14ac:dyDescent="0.3">
      <c r="AE2470" s="71"/>
    </row>
    <row r="2471" spans="31:31" s="70" customFormat="1" x14ac:dyDescent="0.3">
      <c r="AE2471" s="71"/>
    </row>
    <row r="2472" spans="31:31" s="70" customFormat="1" x14ac:dyDescent="0.3">
      <c r="AE2472" s="71"/>
    </row>
    <row r="2473" spans="31:31" s="70" customFormat="1" x14ac:dyDescent="0.3">
      <c r="AE2473" s="71"/>
    </row>
    <row r="2474" spans="31:31" s="70" customFormat="1" x14ac:dyDescent="0.3">
      <c r="AE2474" s="71"/>
    </row>
    <row r="2475" spans="31:31" s="70" customFormat="1" x14ac:dyDescent="0.3">
      <c r="AE2475" s="71"/>
    </row>
    <row r="2476" spans="31:31" s="70" customFormat="1" x14ac:dyDescent="0.3">
      <c r="AE2476" s="71"/>
    </row>
    <row r="2477" spans="31:31" s="70" customFormat="1" x14ac:dyDescent="0.3">
      <c r="AE2477" s="71"/>
    </row>
    <row r="2478" spans="31:31" s="70" customFormat="1" x14ac:dyDescent="0.3">
      <c r="AE2478" s="71"/>
    </row>
    <row r="2479" spans="31:31" s="70" customFormat="1" x14ac:dyDescent="0.3">
      <c r="AE2479" s="71"/>
    </row>
    <row r="2480" spans="31:31" s="70" customFormat="1" x14ac:dyDescent="0.3">
      <c r="AE2480" s="71"/>
    </row>
    <row r="2481" spans="31:31" s="70" customFormat="1" x14ac:dyDescent="0.3">
      <c r="AE2481" s="71"/>
    </row>
    <row r="2482" spans="31:31" s="70" customFormat="1" x14ac:dyDescent="0.3">
      <c r="AE2482" s="71"/>
    </row>
    <row r="2483" spans="31:31" s="70" customFormat="1" x14ac:dyDescent="0.3">
      <c r="AE2483" s="71"/>
    </row>
    <row r="2484" spans="31:31" s="70" customFormat="1" x14ac:dyDescent="0.3">
      <c r="AE2484" s="71"/>
    </row>
    <row r="2485" spans="31:31" s="70" customFormat="1" x14ac:dyDescent="0.3">
      <c r="AE2485" s="71"/>
    </row>
    <row r="2486" spans="31:31" s="70" customFormat="1" x14ac:dyDescent="0.3">
      <c r="AE2486" s="71"/>
    </row>
    <row r="2487" spans="31:31" s="70" customFormat="1" x14ac:dyDescent="0.3">
      <c r="AE2487" s="71"/>
    </row>
    <row r="2488" spans="31:31" s="70" customFormat="1" x14ac:dyDescent="0.3">
      <c r="AE2488" s="71"/>
    </row>
    <row r="2489" spans="31:31" s="70" customFormat="1" x14ac:dyDescent="0.3">
      <c r="AE2489" s="71"/>
    </row>
    <row r="2490" spans="31:31" s="70" customFormat="1" x14ac:dyDescent="0.3">
      <c r="AE2490" s="71"/>
    </row>
    <row r="2491" spans="31:31" s="70" customFormat="1" x14ac:dyDescent="0.3">
      <c r="AE2491" s="71"/>
    </row>
    <row r="2492" spans="31:31" s="70" customFormat="1" x14ac:dyDescent="0.3">
      <c r="AE2492" s="71"/>
    </row>
    <row r="2493" spans="31:31" s="70" customFormat="1" x14ac:dyDescent="0.3">
      <c r="AE2493" s="71"/>
    </row>
    <row r="2494" spans="31:31" s="70" customFormat="1" x14ac:dyDescent="0.3">
      <c r="AE2494" s="71"/>
    </row>
    <row r="2495" spans="31:31" s="70" customFormat="1" x14ac:dyDescent="0.3">
      <c r="AE2495" s="71"/>
    </row>
    <row r="2496" spans="31:31" s="70" customFormat="1" x14ac:dyDescent="0.3">
      <c r="AE2496" s="71"/>
    </row>
    <row r="2497" spans="31:31" s="70" customFormat="1" x14ac:dyDescent="0.3">
      <c r="AE2497" s="71"/>
    </row>
    <row r="2498" spans="31:31" s="70" customFormat="1" x14ac:dyDescent="0.3">
      <c r="AE2498" s="71"/>
    </row>
    <row r="2499" spans="31:31" s="70" customFormat="1" x14ac:dyDescent="0.3">
      <c r="AE2499" s="71"/>
    </row>
    <row r="2500" spans="31:31" s="70" customFormat="1" x14ac:dyDescent="0.3">
      <c r="AE2500" s="71"/>
    </row>
    <row r="2501" spans="31:31" s="70" customFormat="1" x14ac:dyDescent="0.3">
      <c r="AE2501" s="71"/>
    </row>
    <row r="2502" spans="31:31" s="70" customFormat="1" x14ac:dyDescent="0.3">
      <c r="AE2502" s="71"/>
    </row>
    <row r="2503" spans="31:31" s="70" customFormat="1" x14ac:dyDescent="0.3">
      <c r="AE2503" s="71"/>
    </row>
    <row r="2504" spans="31:31" s="70" customFormat="1" x14ac:dyDescent="0.3">
      <c r="AE2504" s="71"/>
    </row>
    <row r="2505" spans="31:31" s="70" customFormat="1" x14ac:dyDescent="0.3">
      <c r="AE2505" s="71"/>
    </row>
    <row r="2506" spans="31:31" s="70" customFormat="1" x14ac:dyDescent="0.3">
      <c r="AE2506" s="71"/>
    </row>
    <row r="2507" spans="31:31" s="70" customFormat="1" x14ac:dyDescent="0.3">
      <c r="AE2507" s="71"/>
    </row>
    <row r="2508" spans="31:31" s="70" customFormat="1" x14ac:dyDescent="0.3">
      <c r="AE2508" s="71"/>
    </row>
    <row r="2509" spans="31:31" s="70" customFormat="1" x14ac:dyDescent="0.3">
      <c r="AE2509" s="71"/>
    </row>
    <row r="2510" spans="31:31" s="70" customFormat="1" x14ac:dyDescent="0.3">
      <c r="AE2510" s="71"/>
    </row>
    <row r="2511" spans="31:31" s="70" customFormat="1" x14ac:dyDescent="0.3">
      <c r="AE2511" s="71"/>
    </row>
    <row r="2512" spans="31:31" s="70" customFormat="1" x14ac:dyDescent="0.3">
      <c r="AE2512" s="71"/>
    </row>
    <row r="2513" spans="31:31" s="70" customFormat="1" x14ac:dyDescent="0.3">
      <c r="AE2513" s="71"/>
    </row>
    <row r="2514" spans="31:31" s="70" customFormat="1" x14ac:dyDescent="0.3">
      <c r="AE2514" s="71"/>
    </row>
    <row r="2515" spans="31:31" s="70" customFormat="1" x14ac:dyDescent="0.3">
      <c r="AE2515" s="71"/>
    </row>
    <row r="2516" spans="31:31" s="70" customFormat="1" x14ac:dyDescent="0.3">
      <c r="AE2516" s="71"/>
    </row>
    <row r="2517" spans="31:31" s="70" customFormat="1" x14ac:dyDescent="0.3">
      <c r="AE2517" s="71"/>
    </row>
    <row r="2518" spans="31:31" s="70" customFormat="1" x14ac:dyDescent="0.3">
      <c r="AE2518" s="71"/>
    </row>
    <row r="2519" spans="31:31" s="70" customFormat="1" x14ac:dyDescent="0.3">
      <c r="AE2519" s="71"/>
    </row>
    <row r="2520" spans="31:31" s="70" customFormat="1" x14ac:dyDescent="0.3">
      <c r="AE2520" s="71"/>
    </row>
    <row r="2521" spans="31:31" s="70" customFormat="1" x14ac:dyDescent="0.3">
      <c r="AE2521" s="71"/>
    </row>
    <row r="2522" spans="31:31" s="70" customFormat="1" x14ac:dyDescent="0.3">
      <c r="AE2522" s="71"/>
    </row>
    <row r="2523" spans="31:31" s="70" customFormat="1" x14ac:dyDescent="0.3">
      <c r="AE2523" s="71"/>
    </row>
    <row r="2524" spans="31:31" s="70" customFormat="1" x14ac:dyDescent="0.3">
      <c r="AE2524" s="71"/>
    </row>
    <row r="2525" spans="31:31" s="70" customFormat="1" x14ac:dyDescent="0.3">
      <c r="AE2525" s="71"/>
    </row>
    <row r="2526" spans="31:31" s="70" customFormat="1" x14ac:dyDescent="0.3">
      <c r="AE2526" s="71"/>
    </row>
    <row r="2527" spans="31:31" s="70" customFormat="1" x14ac:dyDescent="0.3">
      <c r="AE2527" s="71"/>
    </row>
    <row r="2528" spans="31:31" s="70" customFormat="1" x14ac:dyDescent="0.3">
      <c r="AE2528" s="71"/>
    </row>
    <row r="2529" spans="31:31" s="70" customFormat="1" x14ac:dyDescent="0.3">
      <c r="AE2529" s="71"/>
    </row>
    <row r="2530" spans="31:31" s="70" customFormat="1" x14ac:dyDescent="0.3">
      <c r="AE2530" s="71"/>
    </row>
    <row r="2531" spans="31:31" s="70" customFormat="1" x14ac:dyDescent="0.3">
      <c r="AE2531" s="71"/>
    </row>
    <row r="2532" spans="31:31" s="70" customFormat="1" x14ac:dyDescent="0.3">
      <c r="AE2532" s="71"/>
    </row>
    <row r="2533" spans="31:31" s="70" customFormat="1" x14ac:dyDescent="0.3">
      <c r="AE2533" s="71"/>
    </row>
    <row r="2534" spans="31:31" s="70" customFormat="1" x14ac:dyDescent="0.3">
      <c r="AE2534" s="71"/>
    </row>
    <row r="2535" spans="31:31" s="70" customFormat="1" x14ac:dyDescent="0.3">
      <c r="AE2535" s="71"/>
    </row>
    <row r="2536" spans="31:31" s="70" customFormat="1" x14ac:dyDescent="0.3">
      <c r="AE2536" s="71"/>
    </row>
    <row r="2537" spans="31:31" s="70" customFormat="1" x14ac:dyDescent="0.3">
      <c r="AE2537" s="71"/>
    </row>
    <row r="2538" spans="31:31" s="70" customFormat="1" x14ac:dyDescent="0.3">
      <c r="AE2538" s="71"/>
    </row>
    <row r="2539" spans="31:31" s="70" customFormat="1" x14ac:dyDescent="0.3">
      <c r="AE2539" s="71"/>
    </row>
    <row r="2540" spans="31:31" s="70" customFormat="1" x14ac:dyDescent="0.3">
      <c r="AE2540" s="71"/>
    </row>
    <row r="2541" spans="31:31" s="70" customFormat="1" x14ac:dyDescent="0.3">
      <c r="AE2541" s="71"/>
    </row>
    <row r="2542" spans="31:31" s="70" customFormat="1" x14ac:dyDescent="0.3">
      <c r="AE2542" s="71"/>
    </row>
    <row r="2543" spans="31:31" s="70" customFormat="1" x14ac:dyDescent="0.3">
      <c r="AE2543" s="71"/>
    </row>
    <row r="2544" spans="31:31" s="70" customFormat="1" x14ac:dyDescent="0.3">
      <c r="AE2544" s="71"/>
    </row>
    <row r="2545" spans="31:31" s="70" customFormat="1" x14ac:dyDescent="0.3">
      <c r="AE2545" s="71"/>
    </row>
    <row r="2546" spans="31:31" s="70" customFormat="1" x14ac:dyDescent="0.3">
      <c r="AE2546" s="71"/>
    </row>
    <row r="2547" spans="31:31" s="70" customFormat="1" x14ac:dyDescent="0.3">
      <c r="AE2547" s="71"/>
    </row>
    <row r="2548" spans="31:31" s="70" customFormat="1" x14ac:dyDescent="0.3">
      <c r="AE2548" s="71"/>
    </row>
    <row r="2549" spans="31:31" s="70" customFormat="1" x14ac:dyDescent="0.3">
      <c r="AE2549" s="71"/>
    </row>
    <row r="2550" spans="31:31" s="70" customFormat="1" x14ac:dyDescent="0.3">
      <c r="AE2550" s="71"/>
    </row>
    <row r="2551" spans="31:31" s="70" customFormat="1" x14ac:dyDescent="0.3">
      <c r="AE2551" s="71"/>
    </row>
    <row r="2552" spans="31:31" s="70" customFormat="1" x14ac:dyDescent="0.3">
      <c r="AE2552" s="71"/>
    </row>
    <row r="2553" spans="31:31" s="70" customFormat="1" x14ac:dyDescent="0.3">
      <c r="AE2553" s="71"/>
    </row>
    <row r="2554" spans="31:31" s="70" customFormat="1" x14ac:dyDescent="0.3">
      <c r="AE2554" s="71"/>
    </row>
    <row r="2555" spans="31:31" s="70" customFormat="1" x14ac:dyDescent="0.3">
      <c r="AE2555" s="71"/>
    </row>
    <row r="2556" spans="31:31" s="70" customFormat="1" x14ac:dyDescent="0.3">
      <c r="AE2556" s="71"/>
    </row>
    <row r="2557" spans="31:31" s="70" customFormat="1" x14ac:dyDescent="0.3">
      <c r="AE2557" s="71"/>
    </row>
    <row r="2558" spans="31:31" s="70" customFormat="1" x14ac:dyDescent="0.3">
      <c r="AE2558" s="71"/>
    </row>
    <row r="2559" spans="31:31" s="70" customFormat="1" x14ac:dyDescent="0.3">
      <c r="AE2559" s="71"/>
    </row>
    <row r="2560" spans="31:31" s="70" customFormat="1" x14ac:dyDescent="0.3">
      <c r="AE2560" s="71"/>
    </row>
    <row r="2561" spans="31:31" s="70" customFormat="1" x14ac:dyDescent="0.3">
      <c r="AE2561" s="71"/>
    </row>
    <row r="2562" spans="31:31" s="70" customFormat="1" x14ac:dyDescent="0.3">
      <c r="AE2562" s="71"/>
    </row>
    <row r="2563" spans="31:31" s="70" customFormat="1" x14ac:dyDescent="0.3">
      <c r="AE2563" s="71"/>
    </row>
    <row r="2564" spans="31:31" s="70" customFormat="1" x14ac:dyDescent="0.3">
      <c r="AE2564" s="71"/>
    </row>
    <row r="2565" spans="31:31" s="70" customFormat="1" x14ac:dyDescent="0.3">
      <c r="AE2565" s="71"/>
    </row>
    <row r="2566" spans="31:31" s="70" customFormat="1" x14ac:dyDescent="0.3">
      <c r="AE2566" s="71"/>
    </row>
    <row r="2567" spans="31:31" s="70" customFormat="1" x14ac:dyDescent="0.3">
      <c r="AE2567" s="71"/>
    </row>
    <row r="2568" spans="31:31" s="70" customFormat="1" x14ac:dyDescent="0.3">
      <c r="AE2568" s="71"/>
    </row>
    <row r="2569" spans="31:31" s="70" customFormat="1" x14ac:dyDescent="0.3">
      <c r="AE2569" s="71"/>
    </row>
    <row r="2570" spans="31:31" s="70" customFormat="1" x14ac:dyDescent="0.3">
      <c r="AE2570" s="71"/>
    </row>
    <row r="2571" spans="31:31" s="70" customFormat="1" x14ac:dyDescent="0.3">
      <c r="AE2571" s="71"/>
    </row>
    <row r="2572" spans="31:31" s="70" customFormat="1" x14ac:dyDescent="0.3">
      <c r="AE2572" s="71"/>
    </row>
    <row r="2573" spans="31:31" s="70" customFormat="1" x14ac:dyDescent="0.3">
      <c r="AE2573" s="71"/>
    </row>
    <row r="2574" spans="31:31" s="70" customFormat="1" x14ac:dyDescent="0.3">
      <c r="AE2574" s="71"/>
    </row>
    <row r="2575" spans="31:31" s="70" customFormat="1" x14ac:dyDescent="0.3">
      <c r="AE2575" s="71"/>
    </row>
    <row r="2576" spans="31:31" s="70" customFormat="1" x14ac:dyDescent="0.3">
      <c r="AE2576" s="71"/>
    </row>
    <row r="2577" spans="31:31" s="70" customFormat="1" x14ac:dyDescent="0.3">
      <c r="AE2577" s="71"/>
    </row>
    <row r="2578" spans="31:31" s="70" customFormat="1" x14ac:dyDescent="0.3">
      <c r="AE2578" s="71"/>
    </row>
    <row r="2579" spans="31:31" s="70" customFormat="1" x14ac:dyDescent="0.3">
      <c r="AE2579" s="71"/>
    </row>
    <row r="2580" spans="31:31" s="70" customFormat="1" x14ac:dyDescent="0.3">
      <c r="AE2580" s="71"/>
    </row>
    <row r="2581" spans="31:31" s="70" customFormat="1" x14ac:dyDescent="0.3">
      <c r="AE2581" s="71"/>
    </row>
    <row r="2582" spans="31:31" s="70" customFormat="1" x14ac:dyDescent="0.3">
      <c r="AE2582" s="71"/>
    </row>
    <row r="2583" spans="31:31" s="70" customFormat="1" x14ac:dyDescent="0.3">
      <c r="AE2583" s="71"/>
    </row>
    <row r="2584" spans="31:31" s="70" customFormat="1" x14ac:dyDescent="0.3">
      <c r="AE2584" s="71"/>
    </row>
    <row r="2585" spans="31:31" s="70" customFormat="1" x14ac:dyDescent="0.3">
      <c r="AE2585" s="71"/>
    </row>
    <row r="2586" spans="31:31" s="70" customFormat="1" x14ac:dyDescent="0.3">
      <c r="AE2586" s="71"/>
    </row>
    <row r="2587" spans="31:31" s="70" customFormat="1" x14ac:dyDescent="0.3">
      <c r="AE2587" s="71"/>
    </row>
    <row r="2588" spans="31:31" s="70" customFormat="1" x14ac:dyDescent="0.3">
      <c r="AE2588" s="71"/>
    </row>
    <row r="2589" spans="31:31" s="70" customFormat="1" x14ac:dyDescent="0.3">
      <c r="AE2589" s="71"/>
    </row>
    <row r="2590" spans="31:31" s="70" customFormat="1" x14ac:dyDescent="0.3">
      <c r="AE2590" s="71"/>
    </row>
    <row r="2591" spans="31:31" s="70" customFormat="1" x14ac:dyDescent="0.3">
      <c r="AE2591" s="71"/>
    </row>
    <row r="2592" spans="31:31" s="70" customFormat="1" x14ac:dyDescent="0.3">
      <c r="AE2592" s="71"/>
    </row>
    <row r="2593" spans="31:31" s="70" customFormat="1" x14ac:dyDescent="0.3">
      <c r="AE2593" s="71"/>
    </row>
    <row r="2594" spans="31:31" s="70" customFormat="1" x14ac:dyDescent="0.3">
      <c r="AE2594" s="71"/>
    </row>
    <row r="2595" spans="31:31" s="70" customFormat="1" x14ac:dyDescent="0.3">
      <c r="AE2595" s="71"/>
    </row>
    <row r="2596" spans="31:31" s="70" customFormat="1" x14ac:dyDescent="0.3">
      <c r="AE2596" s="71"/>
    </row>
    <row r="2597" spans="31:31" s="70" customFormat="1" x14ac:dyDescent="0.3">
      <c r="AE2597" s="71"/>
    </row>
    <row r="2598" spans="31:31" s="70" customFormat="1" x14ac:dyDescent="0.3">
      <c r="AE2598" s="71"/>
    </row>
    <row r="2599" spans="31:31" s="70" customFormat="1" x14ac:dyDescent="0.3">
      <c r="AE2599" s="71"/>
    </row>
    <row r="2600" spans="31:31" s="70" customFormat="1" x14ac:dyDescent="0.3">
      <c r="AE2600" s="71"/>
    </row>
    <row r="2601" spans="31:31" s="70" customFormat="1" x14ac:dyDescent="0.3">
      <c r="AE2601" s="71"/>
    </row>
    <row r="2602" spans="31:31" s="70" customFormat="1" x14ac:dyDescent="0.3">
      <c r="AE2602" s="71"/>
    </row>
    <row r="2603" spans="31:31" s="70" customFormat="1" x14ac:dyDescent="0.3">
      <c r="AE2603" s="71"/>
    </row>
    <row r="2604" spans="31:31" s="70" customFormat="1" x14ac:dyDescent="0.3">
      <c r="AE2604" s="71"/>
    </row>
    <row r="2605" spans="31:31" s="70" customFormat="1" x14ac:dyDescent="0.3">
      <c r="AE2605" s="71"/>
    </row>
    <row r="2606" spans="31:31" s="70" customFormat="1" x14ac:dyDescent="0.3">
      <c r="AE2606" s="71"/>
    </row>
    <row r="2607" spans="31:31" s="70" customFormat="1" x14ac:dyDescent="0.3">
      <c r="AE2607" s="71"/>
    </row>
    <row r="2608" spans="31:31" s="70" customFormat="1" x14ac:dyDescent="0.3">
      <c r="AE2608" s="71"/>
    </row>
    <row r="2609" spans="31:31" s="70" customFormat="1" x14ac:dyDescent="0.3">
      <c r="AE2609" s="71"/>
    </row>
    <row r="2610" spans="31:31" s="70" customFormat="1" x14ac:dyDescent="0.3">
      <c r="AE2610" s="71"/>
    </row>
    <row r="2611" spans="31:31" s="70" customFormat="1" x14ac:dyDescent="0.3">
      <c r="AE2611" s="71"/>
    </row>
    <row r="2612" spans="31:31" s="70" customFormat="1" x14ac:dyDescent="0.3">
      <c r="AE2612" s="71"/>
    </row>
    <row r="2613" spans="31:31" s="70" customFormat="1" x14ac:dyDescent="0.3">
      <c r="AE2613" s="71"/>
    </row>
    <row r="2614" spans="31:31" s="70" customFormat="1" x14ac:dyDescent="0.3">
      <c r="AE2614" s="71"/>
    </row>
    <row r="2615" spans="31:31" s="70" customFormat="1" x14ac:dyDescent="0.3">
      <c r="AE2615" s="71"/>
    </row>
    <row r="2616" spans="31:31" s="70" customFormat="1" x14ac:dyDescent="0.3">
      <c r="AE2616" s="71"/>
    </row>
    <row r="2617" spans="31:31" s="70" customFormat="1" x14ac:dyDescent="0.3">
      <c r="AE2617" s="71"/>
    </row>
    <row r="2618" spans="31:31" s="70" customFormat="1" x14ac:dyDescent="0.3">
      <c r="AE2618" s="71"/>
    </row>
    <row r="2619" spans="31:31" s="70" customFormat="1" x14ac:dyDescent="0.3">
      <c r="AE2619" s="71"/>
    </row>
    <row r="2620" spans="31:31" s="70" customFormat="1" x14ac:dyDescent="0.3">
      <c r="AE2620" s="71"/>
    </row>
    <row r="2621" spans="31:31" s="70" customFormat="1" x14ac:dyDescent="0.3">
      <c r="AE2621" s="71"/>
    </row>
    <row r="2622" spans="31:31" s="70" customFormat="1" x14ac:dyDescent="0.3">
      <c r="AE2622" s="71"/>
    </row>
    <row r="2623" spans="31:31" s="70" customFormat="1" x14ac:dyDescent="0.3">
      <c r="AE2623" s="71"/>
    </row>
    <row r="2624" spans="31:31" s="70" customFormat="1" x14ac:dyDescent="0.3">
      <c r="AE2624" s="71"/>
    </row>
    <row r="2625" spans="31:31" s="70" customFormat="1" x14ac:dyDescent="0.3">
      <c r="AE2625" s="71"/>
    </row>
    <row r="2626" spans="31:31" s="70" customFormat="1" x14ac:dyDescent="0.3">
      <c r="AE2626" s="71"/>
    </row>
    <row r="2627" spans="31:31" s="70" customFormat="1" x14ac:dyDescent="0.3">
      <c r="AE2627" s="71"/>
    </row>
    <row r="2628" spans="31:31" s="70" customFormat="1" x14ac:dyDescent="0.3">
      <c r="AE2628" s="71"/>
    </row>
    <row r="2629" spans="31:31" s="70" customFormat="1" x14ac:dyDescent="0.3">
      <c r="AE2629" s="71"/>
    </row>
    <row r="2630" spans="31:31" s="70" customFormat="1" x14ac:dyDescent="0.3">
      <c r="AE2630" s="71"/>
    </row>
    <row r="2631" spans="31:31" s="70" customFormat="1" x14ac:dyDescent="0.3">
      <c r="AE2631" s="71"/>
    </row>
    <row r="2632" spans="31:31" s="70" customFormat="1" x14ac:dyDescent="0.3">
      <c r="AE2632" s="71"/>
    </row>
    <row r="2633" spans="31:31" s="70" customFormat="1" x14ac:dyDescent="0.3">
      <c r="AE2633" s="71"/>
    </row>
    <row r="2634" spans="31:31" s="70" customFormat="1" x14ac:dyDescent="0.3">
      <c r="AE2634" s="71"/>
    </row>
    <row r="2635" spans="31:31" s="70" customFormat="1" x14ac:dyDescent="0.3">
      <c r="AE2635" s="71"/>
    </row>
    <row r="2636" spans="31:31" s="70" customFormat="1" x14ac:dyDescent="0.3">
      <c r="AE2636" s="71"/>
    </row>
    <row r="2637" spans="31:31" s="70" customFormat="1" x14ac:dyDescent="0.3">
      <c r="AE2637" s="71"/>
    </row>
    <row r="2638" spans="31:31" s="70" customFormat="1" x14ac:dyDescent="0.3">
      <c r="AE2638" s="71"/>
    </row>
    <row r="2639" spans="31:31" s="70" customFormat="1" x14ac:dyDescent="0.3">
      <c r="AE2639" s="71"/>
    </row>
    <row r="2640" spans="31:31" s="70" customFormat="1" x14ac:dyDescent="0.3">
      <c r="AE2640" s="71"/>
    </row>
    <row r="2641" spans="31:31" s="70" customFormat="1" x14ac:dyDescent="0.3">
      <c r="AE2641" s="71"/>
    </row>
    <row r="2642" spans="31:31" s="70" customFormat="1" x14ac:dyDescent="0.3">
      <c r="AE2642" s="71"/>
    </row>
    <row r="2643" spans="31:31" s="70" customFormat="1" x14ac:dyDescent="0.3">
      <c r="AE2643" s="71"/>
    </row>
    <row r="2644" spans="31:31" s="70" customFormat="1" x14ac:dyDescent="0.3">
      <c r="AE2644" s="71"/>
    </row>
    <row r="2645" spans="31:31" s="70" customFormat="1" x14ac:dyDescent="0.3">
      <c r="AE2645" s="71"/>
    </row>
    <row r="2646" spans="31:31" s="70" customFormat="1" x14ac:dyDescent="0.3">
      <c r="AE2646" s="71"/>
    </row>
    <row r="2647" spans="31:31" s="70" customFormat="1" x14ac:dyDescent="0.3">
      <c r="AE2647" s="71"/>
    </row>
    <row r="2648" spans="31:31" s="70" customFormat="1" x14ac:dyDescent="0.3">
      <c r="AE2648" s="71"/>
    </row>
    <row r="2649" spans="31:31" s="70" customFormat="1" x14ac:dyDescent="0.3">
      <c r="AE2649" s="71"/>
    </row>
    <row r="2650" spans="31:31" s="70" customFormat="1" x14ac:dyDescent="0.3">
      <c r="AE2650" s="71"/>
    </row>
    <row r="2651" spans="31:31" s="70" customFormat="1" x14ac:dyDescent="0.3">
      <c r="AE2651" s="71"/>
    </row>
    <row r="2652" spans="31:31" s="70" customFormat="1" x14ac:dyDescent="0.3">
      <c r="AE2652" s="71"/>
    </row>
    <row r="2653" spans="31:31" s="70" customFormat="1" x14ac:dyDescent="0.3">
      <c r="AE2653" s="71"/>
    </row>
  </sheetData>
  <sheetProtection algorithmName="SHA-512" hashValue="EXsfihtwRnlU/81ieY+A3TXU+QJkRX4BZXuTz7n3bDB5S5zW0d6EfCkHr2JwNC9yjY4M7zUwgkzseqe3835khw==" saltValue="+g7lrH/sefQcUDtfZNvjKQ==" spinCount="100000" sheet="1" objects="1" scenarios="1" selectLockedCells="1"/>
  <mergeCells count="983">
    <mergeCell ref="B2:B3"/>
    <mergeCell ref="C2:E3"/>
    <mergeCell ref="C205:G205"/>
    <mergeCell ref="H205:K205"/>
    <mergeCell ref="L205:N205"/>
    <mergeCell ref="O205:Q205"/>
    <mergeCell ref="R205:T205"/>
    <mergeCell ref="C203:G203"/>
    <mergeCell ref="H203:K203"/>
    <mergeCell ref="L203:N203"/>
    <mergeCell ref="O203:Q203"/>
    <mergeCell ref="R203:T203"/>
    <mergeCell ref="C204:G204"/>
    <mergeCell ref="H204:K204"/>
    <mergeCell ref="L204:N204"/>
    <mergeCell ref="O204:Q204"/>
    <mergeCell ref="R204:T204"/>
    <mergeCell ref="C201:G201"/>
    <mergeCell ref="H201:K201"/>
    <mergeCell ref="L201:N201"/>
    <mergeCell ref="O201:Q201"/>
    <mergeCell ref="R201:T201"/>
    <mergeCell ref="C202:G202"/>
    <mergeCell ref="H202:K202"/>
    <mergeCell ref="L202:N202"/>
    <mergeCell ref="O202:Q202"/>
    <mergeCell ref="R202:T202"/>
    <mergeCell ref="C199:G199"/>
    <mergeCell ref="H199:K199"/>
    <mergeCell ref="L199:N199"/>
    <mergeCell ref="O199:Q199"/>
    <mergeCell ref="R199:T199"/>
    <mergeCell ref="C200:G200"/>
    <mergeCell ref="H200:K200"/>
    <mergeCell ref="L200:N200"/>
    <mergeCell ref="O200:Q200"/>
    <mergeCell ref="R200:T200"/>
    <mergeCell ref="C197:G197"/>
    <mergeCell ref="H197:K197"/>
    <mergeCell ref="L197:N197"/>
    <mergeCell ref="O197:Q197"/>
    <mergeCell ref="R197:T197"/>
    <mergeCell ref="C198:G198"/>
    <mergeCell ref="H198:K198"/>
    <mergeCell ref="L198:N198"/>
    <mergeCell ref="O198:Q198"/>
    <mergeCell ref="R198:T198"/>
    <mergeCell ref="R194:T194"/>
    <mergeCell ref="C195:G195"/>
    <mergeCell ref="H195:K195"/>
    <mergeCell ref="L195:N195"/>
    <mergeCell ref="O195:Q195"/>
    <mergeCell ref="R195:T195"/>
    <mergeCell ref="C196:G196"/>
    <mergeCell ref="H196:K196"/>
    <mergeCell ref="L196:N196"/>
    <mergeCell ref="O196:Q196"/>
    <mergeCell ref="R196:T196"/>
    <mergeCell ref="V25:W32"/>
    <mergeCell ref="T11:V12"/>
    <mergeCell ref="H15:I15"/>
    <mergeCell ref="H16:I16"/>
    <mergeCell ref="H17:I17"/>
    <mergeCell ref="H18:I18"/>
    <mergeCell ref="Q18:S18"/>
    <mergeCell ref="I11:J11"/>
    <mergeCell ref="C12:E12"/>
    <mergeCell ref="U15:V15"/>
    <mergeCell ref="U16:V16"/>
    <mergeCell ref="U17:V17"/>
    <mergeCell ref="M15:P15"/>
    <mergeCell ref="Q15:S15"/>
    <mergeCell ref="M16:P16"/>
    <mergeCell ref="Q16:S16"/>
    <mergeCell ref="M17:P17"/>
    <mergeCell ref="Q17:S17"/>
    <mergeCell ref="O12:Q12"/>
    <mergeCell ref="I12:J12"/>
    <mergeCell ref="W11:X12"/>
    <mergeCell ref="R26:T26"/>
    <mergeCell ref="C25:G25"/>
    <mergeCell ref="H25:K25"/>
    <mergeCell ref="T8:V8"/>
    <mergeCell ref="T9:V9"/>
    <mergeCell ref="Q2:R2"/>
    <mergeCell ref="C10:E10"/>
    <mergeCell ref="Q3:R3"/>
    <mergeCell ref="Q5:R5"/>
    <mergeCell ref="Q6:R6"/>
    <mergeCell ref="Q8:R8"/>
    <mergeCell ref="Q9:R9"/>
    <mergeCell ref="T2:V2"/>
    <mergeCell ref="T3:V3"/>
    <mergeCell ref="T4:V4"/>
    <mergeCell ref="T6:V6"/>
    <mergeCell ref="T7:V7"/>
    <mergeCell ref="H2:M2"/>
    <mergeCell ref="H3:M3"/>
    <mergeCell ref="C4:E4"/>
    <mergeCell ref="H6:M6"/>
    <mergeCell ref="H8:M8"/>
    <mergeCell ref="H9:M9"/>
    <mergeCell ref="O2:P2"/>
    <mergeCell ref="O3:P3"/>
    <mergeCell ref="O5:P5"/>
    <mergeCell ref="O6:P6"/>
    <mergeCell ref="O8:P8"/>
    <mergeCell ref="O9:P9"/>
    <mergeCell ref="H5:M5"/>
    <mergeCell ref="C26:G26"/>
    <mergeCell ref="H26:K26"/>
    <mergeCell ref="L26:N26"/>
    <mergeCell ref="O26:Q26"/>
    <mergeCell ref="C5:E5"/>
    <mergeCell ref="C6:E6"/>
    <mergeCell ref="C7:E7"/>
    <mergeCell ref="C8:E8"/>
    <mergeCell ref="C9:E9"/>
    <mergeCell ref="H22:I22"/>
    <mergeCell ref="M21:P21"/>
    <mergeCell ref="Q21:S21"/>
    <mergeCell ref="M22:P22"/>
    <mergeCell ref="Q22:S22"/>
    <mergeCell ref="H20:I20"/>
    <mergeCell ref="H21:I21"/>
    <mergeCell ref="M18:P18"/>
    <mergeCell ref="H19:I19"/>
    <mergeCell ref="M19:P19"/>
    <mergeCell ref="Q20:S20"/>
    <mergeCell ref="L25:N25"/>
    <mergeCell ref="C30:G30"/>
    <mergeCell ref="H30:K30"/>
    <mergeCell ref="L30:N30"/>
    <mergeCell ref="O30:Q30"/>
    <mergeCell ref="R30:T30"/>
    <mergeCell ref="C29:G29"/>
    <mergeCell ref="H29:K29"/>
    <mergeCell ref="L29:N29"/>
    <mergeCell ref="O29:Q29"/>
    <mergeCell ref="R29:T29"/>
    <mergeCell ref="O25:Q25"/>
    <mergeCell ref="R25:T25"/>
    <mergeCell ref="C28:G28"/>
    <mergeCell ref="H28:K28"/>
    <mergeCell ref="L28:N28"/>
    <mergeCell ref="O28:Q28"/>
    <mergeCell ref="R28:T28"/>
    <mergeCell ref="C27:G27"/>
    <mergeCell ref="H27:K27"/>
    <mergeCell ref="L27:N27"/>
    <mergeCell ref="O27:Q27"/>
    <mergeCell ref="R27:T27"/>
    <mergeCell ref="C32:G32"/>
    <mergeCell ref="H32:K32"/>
    <mergeCell ref="L32:N32"/>
    <mergeCell ref="O32:Q32"/>
    <mergeCell ref="R32:T32"/>
    <mergeCell ref="C31:G31"/>
    <mergeCell ref="H31:K31"/>
    <mergeCell ref="L31:N31"/>
    <mergeCell ref="O31:Q31"/>
    <mergeCell ref="R31:T31"/>
    <mergeCell ref="C34:G34"/>
    <mergeCell ref="H34:K34"/>
    <mergeCell ref="L34:N34"/>
    <mergeCell ref="O34:Q34"/>
    <mergeCell ref="R34:T34"/>
    <mergeCell ref="C33:G33"/>
    <mergeCell ref="H33:K33"/>
    <mergeCell ref="L33:N33"/>
    <mergeCell ref="O33:Q33"/>
    <mergeCell ref="R33:T33"/>
    <mergeCell ref="C36:G36"/>
    <mergeCell ref="H36:K36"/>
    <mergeCell ref="L36:N36"/>
    <mergeCell ref="O36:Q36"/>
    <mergeCell ref="R36:T36"/>
    <mergeCell ref="C35:G35"/>
    <mergeCell ref="H35:K35"/>
    <mergeCell ref="L35:N35"/>
    <mergeCell ref="O35:Q35"/>
    <mergeCell ref="R35:T35"/>
    <mergeCell ref="C38:G38"/>
    <mergeCell ref="H38:K38"/>
    <mergeCell ref="L38:N38"/>
    <mergeCell ref="O38:Q38"/>
    <mergeCell ref="R38:T38"/>
    <mergeCell ref="C37:G37"/>
    <mergeCell ref="H37:K37"/>
    <mergeCell ref="L37:N37"/>
    <mergeCell ref="O37:Q37"/>
    <mergeCell ref="R37:T37"/>
    <mergeCell ref="C40:G40"/>
    <mergeCell ref="H40:K40"/>
    <mergeCell ref="L40:N40"/>
    <mergeCell ref="O40:Q40"/>
    <mergeCell ref="R40:T40"/>
    <mergeCell ref="C39:G39"/>
    <mergeCell ref="H39:K39"/>
    <mergeCell ref="L39:N39"/>
    <mergeCell ref="O39:Q39"/>
    <mergeCell ref="R39:T39"/>
    <mergeCell ref="C42:G42"/>
    <mergeCell ref="H42:K42"/>
    <mergeCell ref="L42:N42"/>
    <mergeCell ref="O42:Q42"/>
    <mergeCell ref="R42:T42"/>
    <mergeCell ref="C41:G41"/>
    <mergeCell ref="H41:K41"/>
    <mergeCell ref="L41:N41"/>
    <mergeCell ref="O41:Q41"/>
    <mergeCell ref="R41:T41"/>
    <mergeCell ref="C44:G44"/>
    <mergeCell ref="H44:K44"/>
    <mergeCell ref="L44:N44"/>
    <mergeCell ref="O44:Q44"/>
    <mergeCell ref="R44:T44"/>
    <mergeCell ref="C43:G43"/>
    <mergeCell ref="H43:K43"/>
    <mergeCell ref="L43:N43"/>
    <mergeCell ref="O43:Q43"/>
    <mergeCell ref="R43:T43"/>
    <mergeCell ref="C46:G46"/>
    <mergeCell ref="H46:K46"/>
    <mergeCell ref="L46:N46"/>
    <mergeCell ref="O46:Q46"/>
    <mergeCell ref="R46:T46"/>
    <mergeCell ref="C45:G45"/>
    <mergeCell ref="H45:K45"/>
    <mergeCell ref="L45:N45"/>
    <mergeCell ref="O45:Q45"/>
    <mergeCell ref="R45:T45"/>
    <mergeCell ref="C48:G48"/>
    <mergeCell ref="H48:K48"/>
    <mergeCell ref="L48:N48"/>
    <mergeCell ref="O48:Q48"/>
    <mergeCell ref="R48:T48"/>
    <mergeCell ref="C47:G47"/>
    <mergeCell ref="H47:K47"/>
    <mergeCell ref="L47:N47"/>
    <mergeCell ref="O47:Q47"/>
    <mergeCell ref="R47:T47"/>
    <mergeCell ref="C50:G50"/>
    <mergeCell ref="H50:K50"/>
    <mergeCell ref="L50:N50"/>
    <mergeCell ref="O50:Q50"/>
    <mergeCell ref="R50:T50"/>
    <mergeCell ref="C49:G49"/>
    <mergeCell ref="H49:K49"/>
    <mergeCell ref="L49:N49"/>
    <mergeCell ref="O49:Q49"/>
    <mergeCell ref="R49:T49"/>
    <mergeCell ref="C52:G52"/>
    <mergeCell ref="H52:K52"/>
    <mergeCell ref="L52:N52"/>
    <mergeCell ref="O52:Q52"/>
    <mergeCell ref="R52:T52"/>
    <mergeCell ref="C51:G51"/>
    <mergeCell ref="H51:K51"/>
    <mergeCell ref="L51:N51"/>
    <mergeCell ref="O51:Q51"/>
    <mergeCell ref="R51:T51"/>
    <mergeCell ref="C54:G54"/>
    <mergeCell ref="H54:K54"/>
    <mergeCell ref="L54:N54"/>
    <mergeCell ref="O54:Q54"/>
    <mergeCell ref="R54:T54"/>
    <mergeCell ref="C53:G53"/>
    <mergeCell ref="H53:K53"/>
    <mergeCell ref="L53:N53"/>
    <mergeCell ref="O53:Q53"/>
    <mergeCell ref="R53:T53"/>
    <mergeCell ref="C56:G56"/>
    <mergeCell ref="H56:K56"/>
    <mergeCell ref="L56:N56"/>
    <mergeCell ref="O56:Q56"/>
    <mergeCell ref="R56:T56"/>
    <mergeCell ref="C55:G55"/>
    <mergeCell ref="H55:K55"/>
    <mergeCell ref="L55:N55"/>
    <mergeCell ref="O55:Q55"/>
    <mergeCell ref="R55:T55"/>
    <mergeCell ref="C58:G58"/>
    <mergeCell ref="H58:K58"/>
    <mergeCell ref="L58:N58"/>
    <mergeCell ref="O58:Q58"/>
    <mergeCell ref="R58:T58"/>
    <mergeCell ref="C57:G57"/>
    <mergeCell ref="H57:K57"/>
    <mergeCell ref="L57:N57"/>
    <mergeCell ref="O57:Q57"/>
    <mergeCell ref="R57:T57"/>
    <mergeCell ref="C60:G60"/>
    <mergeCell ref="H60:K60"/>
    <mergeCell ref="L60:N60"/>
    <mergeCell ref="O60:Q60"/>
    <mergeCell ref="R60:T60"/>
    <mergeCell ref="C59:G59"/>
    <mergeCell ref="H59:K59"/>
    <mergeCell ref="L59:N59"/>
    <mergeCell ref="O59:Q59"/>
    <mergeCell ref="R59:T59"/>
    <mergeCell ref="C62:G62"/>
    <mergeCell ref="H62:K62"/>
    <mergeCell ref="L62:N62"/>
    <mergeCell ref="O62:Q62"/>
    <mergeCell ref="R62:T62"/>
    <mergeCell ref="C61:G61"/>
    <mergeCell ref="H61:K61"/>
    <mergeCell ref="L61:N61"/>
    <mergeCell ref="O61:Q61"/>
    <mergeCell ref="R61:T61"/>
    <mergeCell ref="C64:G64"/>
    <mergeCell ref="H64:K64"/>
    <mergeCell ref="L64:N64"/>
    <mergeCell ref="O64:Q64"/>
    <mergeCell ref="R64:T64"/>
    <mergeCell ref="C63:G63"/>
    <mergeCell ref="H63:K63"/>
    <mergeCell ref="L63:N63"/>
    <mergeCell ref="O63:Q63"/>
    <mergeCell ref="R63:T63"/>
    <mergeCell ref="C66:G66"/>
    <mergeCell ref="H66:K66"/>
    <mergeCell ref="L66:N66"/>
    <mergeCell ref="O66:Q66"/>
    <mergeCell ref="R66:T66"/>
    <mergeCell ref="C65:G65"/>
    <mergeCell ref="H65:K65"/>
    <mergeCell ref="L65:N65"/>
    <mergeCell ref="O65:Q65"/>
    <mergeCell ref="R65:T65"/>
    <mergeCell ref="C68:G68"/>
    <mergeCell ref="H68:K68"/>
    <mergeCell ref="L68:N68"/>
    <mergeCell ref="O68:Q68"/>
    <mergeCell ref="R68:T68"/>
    <mergeCell ref="C67:G67"/>
    <mergeCell ref="H67:K67"/>
    <mergeCell ref="L67:N67"/>
    <mergeCell ref="O67:Q67"/>
    <mergeCell ref="R67:T67"/>
    <mergeCell ref="C70:G70"/>
    <mergeCell ref="H70:K70"/>
    <mergeCell ref="L70:N70"/>
    <mergeCell ref="O70:Q70"/>
    <mergeCell ref="R70:T70"/>
    <mergeCell ref="C69:G69"/>
    <mergeCell ref="H69:K69"/>
    <mergeCell ref="L69:N69"/>
    <mergeCell ref="O69:Q69"/>
    <mergeCell ref="R69:T69"/>
    <mergeCell ref="C72:G72"/>
    <mergeCell ref="H72:K72"/>
    <mergeCell ref="L72:N72"/>
    <mergeCell ref="O72:Q72"/>
    <mergeCell ref="R72:T72"/>
    <mergeCell ref="C71:G71"/>
    <mergeCell ref="H71:K71"/>
    <mergeCell ref="L71:N71"/>
    <mergeCell ref="O71:Q71"/>
    <mergeCell ref="R71:T71"/>
    <mergeCell ref="C74:G74"/>
    <mergeCell ref="H74:K74"/>
    <mergeCell ref="L74:N74"/>
    <mergeCell ref="O74:Q74"/>
    <mergeCell ref="R74:T74"/>
    <mergeCell ref="C73:G73"/>
    <mergeCell ref="H73:K73"/>
    <mergeCell ref="L73:N73"/>
    <mergeCell ref="O73:Q73"/>
    <mergeCell ref="R73:T73"/>
    <mergeCell ref="C76:G76"/>
    <mergeCell ref="H76:K76"/>
    <mergeCell ref="L76:N76"/>
    <mergeCell ref="O76:Q76"/>
    <mergeCell ref="R76:T76"/>
    <mergeCell ref="C75:G75"/>
    <mergeCell ref="H75:K75"/>
    <mergeCell ref="L75:N75"/>
    <mergeCell ref="O75:Q75"/>
    <mergeCell ref="R75:T75"/>
    <mergeCell ref="C78:G78"/>
    <mergeCell ref="H78:K78"/>
    <mergeCell ref="L78:N78"/>
    <mergeCell ref="O78:Q78"/>
    <mergeCell ref="R78:T78"/>
    <mergeCell ref="C77:G77"/>
    <mergeCell ref="H77:K77"/>
    <mergeCell ref="L77:N77"/>
    <mergeCell ref="O77:Q77"/>
    <mergeCell ref="R77:T77"/>
    <mergeCell ref="C80:G80"/>
    <mergeCell ref="H80:K80"/>
    <mergeCell ref="L80:N80"/>
    <mergeCell ref="O80:Q80"/>
    <mergeCell ref="R80:T80"/>
    <mergeCell ref="C79:G79"/>
    <mergeCell ref="H79:K79"/>
    <mergeCell ref="L79:N79"/>
    <mergeCell ref="O79:Q79"/>
    <mergeCell ref="R79:T79"/>
    <mergeCell ref="C82:G82"/>
    <mergeCell ref="H82:K82"/>
    <mergeCell ref="L82:N82"/>
    <mergeCell ref="O82:Q82"/>
    <mergeCell ref="R82:T82"/>
    <mergeCell ref="C81:G81"/>
    <mergeCell ref="H81:K81"/>
    <mergeCell ref="L81:N81"/>
    <mergeCell ref="O81:Q81"/>
    <mergeCell ref="R81:T81"/>
    <mergeCell ref="C84:G84"/>
    <mergeCell ref="H84:K84"/>
    <mergeCell ref="L84:N84"/>
    <mergeCell ref="O84:Q84"/>
    <mergeCell ref="R84:T84"/>
    <mergeCell ref="C83:G83"/>
    <mergeCell ref="H83:K83"/>
    <mergeCell ref="L83:N83"/>
    <mergeCell ref="O83:Q83"/>
    <mergeCell ref="R83:T83"/>
    <mergeCell ref="C86:G86"/>
    <mergeCell ref="H86:K86"/>
    <mergeCell ref="L86:N86"/>
    <mergeCell ref="O86:Q86"/>
    <mergeCell ref="R86:T86"/>
    <mergeCell ref="C85:G85"/>
    <mergeCell ref="H85:K85"/>
    <mergeCell ref="L85:N85"/>
    <mergeCell ref="O85:Q85"/>
    <mergeCell ref="R85:T85"/>
    <mergeCell ref="C88:G88"/>
    <mergeCell ref="H88:K88"/>
    <mergeCell ref="L88:N88"/>
    <mergeCell ref="O88:Q88"/>
    <mergeCell ref="R88:T88"/>
    <mergeCell ref="C87:G87"/>
    <mergeCell ref="H87:K87"/>
    <mergeCell ref="L87:N87"/>
    <mergeCell ref="O87:Q87"/>
    <mergeCell ref="R87:T87"/>
    <mergeCell ref="C90:G90"/>
    <mergeCell ref="H90:K90"/>
    <mergeCell ref="L90:N90"/>
    <mergeCell ref="O90:Q90"/>
    <mergeCell ref="R90:T90"/>
    <mergeCell ref="C89:G89"/>
    <mergeCell ref="H89:K89"/>
    <mergeCell ref="L89:N89"/>
    <mergeCell ref="O89:Q89"/>
    <mergeCell ref="R89:T89"/>
    <mergeCell ref="C92:G92"/>
    <mergeCell ref="H92:K92"/>
    <mergeCell ref="L92:N92"/>
    <mergeCell ref="O92:Q92"/>
    <mergeCell ref="R92:T92"/>
    <mergeCell ref="C91:G91"/>
    <mergeCell ref="H91:K91"/>
    <mergeCell ref="L91:N91"/>
    <mergeCell ref="O91:Q91"/>
    <mergeCell ref="R91:T91"/>
    <mergeCell ref="C94:G94"/>
    <mergeCell ref="H94:K94"/>
    <mergeCell ref="L94:N94"/>
    <mergeCell ref="O94:Q94"/>
    <mergeCell ref="R94:T94"/>
    <mergeCell ref="C93:G93"/>
    <mergeCell ref="H93:K93"/>
    <mergeCell ref="L93:N93"/>
    <mergeCell ref="O93:Q93"/>
    <mergeCell ref="R93:T93"/>
    <mergeCell ref="C96:G96"/>
    <mergeCell ref="H96:K96"/>
    <mergeCell ref="L96:N96"/>
    <mergeCell ref="O96:Q96"/>
    <mergeCell ref="R96:T96"/>
    <mergeCell ref="C95:G95"/>
    <mergeCell ref="H95:K95"/>
    <mergeCell ref="L95:N95"/>
    <mergeCell ref="O95:Q95"/>
    <mergeCell ref="R95:T95"/>
    <mergeCell ref="C98:G98"/>
    <mergeCell ref="H98:K98"/>
    <mergeCell ref="L98:N98"/>
    <mergeCell ref="O98:Q98"/>
    <mergeCell ref="R98:T98"/>
    <mergeCell ref="C97:G97"/>
    <mergeCell ref="H97:K97"/>
    <mergeCell ref="L97:N97"/>
    <mergeCell ref="O97:Q97"/>
    <mergeCell ref="R97:T97"/>
    <mergeCell ref="C100:G100"/>
    <mergeCell ref="H100:K100"/>
    <mergeCell ref="L100:N100"/>
    <mergeCell ref="O100:Q100"/>
    <mergeCell ref="R100:T100"/>
    <mergeCell ref="C99:G99"/>
    <mergeCell ref="H99:K99"/>
    <mergeCell ref="L99:N99"/>
    <mergeCell ref="O99:Q99"/>
    <mergeCell ref="R99:T99"/>
    <mergeCell ref="C102:G102"/>
    <mergeCell ref="H102:K102"/>
    <mergeCell ref="L102:N102"/>
    <mergeCell ref="O102:Q102"/>
    <mergeCell ref="R102:T102"/>
    <mergeCell ref="C101:G101"/>
    <mergeCell ref="H101:K101"/>
    <mergeCell ref="L101:N101"/>
    <mergeCell ref="O101:Q101"/>
    <mergeCell ref="R101:T101"/>
    <mergeCell ref="C104:G104"/>
    <mergeCell ref="H104:K104"/>
    <mergeCell ref="L104:N104"/>
    <mergeCell ref="O104:Q104"/>
    <mergeCell ref="R104:T104"/>
    <mergeCell ref="C103:G103"/>
    <mergeCell ref="H103:K103"/>
    <mergeCell ref="L103:N103"/>
    <mergeCell ref="O103:Q103"/>
    <mergeCell ref="R103:T103"/>
    <mergeCell ref="C106:G106"/>
    <mergeCell ref="H106:K106"/>
    <mergeCell ref="L106:N106"/>
    <mergeCell ref="O106:Q106"/>
    <mergeCell ref="R106:T106"/>
    <mergeCell ref="C105:G105"/>
    <mergeCell ref="H105:K105"/>
    <mergeCell ref="L105:N105"/>
    <mergeCell ref="O105:Q105"/>
    <mergeCell ref="R105:T105"/>
    <mergeCell ref="C108:G108"/>
    <mergeCell ref="H108:K108"/>
    <mergeCell ref="L108:N108"/>
    <mergeCell ref="O108:Q108"/>
    <mergeCell ref="R108:T108"/>
    <mergeCell ref="C107:G107"/>
    <mergeCell ref="H107:K107"/>
    <mergeCell ref="L107:N107"/>
    <mergeCell ref="O107:Q107"/>
    <mergeCell ref="R107:T107"/>
    <mergeCell ref="C110:G110"/>
    <mergeCell ref="H110:K110"/>
    <mergeCell ref="L110:N110"/>
    <mergeCell ref="O110:Q110"/>
    <mergeCell ref="R110:T110"/>
    <mergeCell ref="C109:G109"/>
    <mergeCell ref="H109:K109"/>
    <mergeCell ref="L109:N109"/>
    <mergeCell ref="O109:Q109"/>
    <mergeCell ref="R109:T109"/>
    <mergeCell ref="C112:G112"/>
    <mergeCell ref="H112:K112"/>
    <mergeCell ref="L112:N112"/>
    <mergeCell ref="O112:Q112"/>
    <mergeCell ref="R112:T112"/>
    <mergeCell ref="C111:G111"/>
    <mergeCell ref="H111:K111"/>
    <mergeCell ref="L111:N111"/>
    <mergeCell ref="O111:Q111"/>
    <mergeCell ref="R111:T111"/>
    <mergeCell ref="C114:G114"/>
    <mergeCell ref="H114:K114"/>
    <mergeCell ref="L114:N114"/>
    <mergeCell ref="O114:Q114"/>
    <mergeCell ref="R114:T114"/>
    <mergeCell ref="C113:G113"/>
    <mergeCell ref="H113:K113"/>
    <mergeCell ref="L113:N113"/>
    <mergeCell ref="O113:Q113"/>
    <mergeCell ref="R113:T113"/>
    <mergeCell ref="C116:G116"/>
    <mergeCell ref="H116:K116"/>
    <mergeCell ref="L116:N116"/>
    <mergeCell ref="O116:Q116"/>
    <mergeCell ref="R116:T116"/>
    <mergeCell ref="C115:G115"/>
    <mergeCell ref="H115:K115"/>
    <mergeCell ref="L115:N115"/>
    <mergeCell ref="O115:Q115"/>
    <mergeCell ref="R115:T115"/>
    <mergeCell ref="C118:G118"/>
    <mergeCell ref="H118:K118"/>
    <mergeCell ref="L118:N118"/>
    <mergeCell ref="O118:Q118"/>
    <mergeCell ref="R118:T118"/>
    <mergeCell ref="C117:G117"/>
    <mergeCell ref="H117:K117"/>
    <mergeCell ref="L117:N117"/>
    <mergeCell ref="O117:Q117"/>
    <mergeCell ref="R117:T117"/>
    <mergeCell ref="C120:G120"/>
    <mergeCell ref="H120:K120"/>
    <mergeCell ref="L120:N120"/>
    <mergeCell ref="O120:Q120"/>
    <mergeCell ref="R120:T120"/>
    <mergeCell ref="C119:G119"/>
    <mergeCell ref="H119:K119"/>
    <mergeCell ref="L119:N119"/>
    <mergeCell ref="O119:Q119"/>
    <mergeCell ref="R119:T119"/>
    <mergeCell ref="C122:G122"/>
    <mergeCell ref="H122:K122"/>
    <mergeCell ref="L122:N122"/>
    <mergeCell ref="O122:Q122"/>
    <mergeCell ref="R122:T122"/>
    <mergeCell ref="C121:G121"/>
    <mergeCell ref="H121:K121"/>
    <mergeCell ref="L121:N121"/>
    <mergeCell ref="O121:Q121"/>
    <mergeCell ref="R121:T121"/>
    <mergeCell ref="C124:G124"/>
    <mergeCell ref="H124:K124"/>
    <mergeCell ref="L124:N124"/>
    <mergeCell ref="O124:Q124"/>
    <mergeCell ref="R124:T124"/>
    <mergeCell ref="C123:G123"/>
    <mergeCell ref="H123:K123"/>
    <mergeCell ref="L123:N123"/>
    <mergeCell ref="O123:Q123"/>
    <mergeCell ref="R123:T123"/>
    <mergeCell ref="C126:G126"/>
    <mergeCell ref="H126:K126"/>
    <mergeCell ref="L126:N126"/>
    <mergeCell ref="O126:Q126"/>
    <mergeCell ref="R126:T126"/>
    <mergeCell ref="C125:G125"/>
    <mergeCell ref="H125:K125"/>
    <mergeCell ref="L125:N125"/>
    <mergeCell ref="O125:Q125"/>
    <mergeCell ref="R125:T125"/>
    <mergeCell ref="C128:G128"/>
    <mergeCell ref="H128:K128"/>
    <mergeCell ref="L128:N128"/>
    <mergeCell ref="O128:Q128"/>
    <mergeCell ref="R128:T128"/>
    <mergeCell ref="C127:G127"/>
    <mergeCell ref="H127:K127"/>
    <mergeCell ref="L127:N127"/>
    <mergeCell ref="O127:Q127"/>
    <mergeCell ref="R127:T127"/>
    <mergeCell ref="C130:G130"/>
    <mergeCell ref="H130:K130"/>
    <mergeCell ref="L130:N130"/>
    <mergeCell ref="O130:Q130"/>
    <mergeCell ref="R130:T130"/>
    <mergeCell ref="C129:G129"/>
    <mergeCell ref="H129:K129"/>
    <mergeCell ref="L129:N129"/>
    <mergeCell ref="O129:Q129"/>
    <mergeCell ref="R129:T129"/>
    <mergeCell ref="C132:G132"/>
    <mergeCell ref="H132:K132"/>
    <mergeCell ref="L132:N132"/>
    <mergeCell ref="O132:Q132"/>
    <mergeCell ref="R132:T132"/>
    <mergeCell ref="C131:G131"/>
    <mergeCell ref="H131:K131"/>
    <mergeCell ref="L131:N131"/>
    <mergeCell ref="O131:Q131"/>
    <mergeCell ref="R131:T131"/>
    <mergeCell ref="C134:G134"/>
    <mergeCell ref="H134:K134"/>
    <mergeCell ref="L134:N134"/>
    <mergeCell ref="O134:Q134"/>
    <mergeCell ref="R134:T134"/>
    <mergeCell ref="C133:G133"/>
    <mergeCell ref="H133:K133"/>
    <mergeCell ref="L133:N133"/>
    <mergeCell ref="O133:Q133"/>
    <mergeCell ref="R133:T133"/>
    <mergeCell ref="C136:G136"/>
    <mergeCell ref="H136:K136"/>
    <mergeCell ref="L136:N136"/>
    <mergeCell ref="O136:Q136"/>
    <mergeCell ref="R136:T136"/>
    <mergeCell ref="C135:G135"/>
    <mergeCell ref="H135:K135"/>
    <mergeCell ref="L135:N135"/>
    <mergeCell ref="O135:Q135"/>
    <mergeCell ref="R135:T135"/>
    <mergeCell ref="C138:G138"/>
    <mergeCell ref="H138:K138"/>
    <mergeCell ref="L138:N138"/>
    <mergeCell ref="O138:Q138"/>
    <mergeCell ref="R138:T138"/>
    <mergeCell ref="C137:G137"/>
    <mergeCell ref="H137:K137"/>
    <mergeCell ref="L137:N137"/>
    <mergeCell ref="O137:Q137"/>
    <mergeCell ref="R137:T137"/>
    <mergeCell ref="C140:G140"/>
    <mergeCell ref="H140:K140"/>
    <mergeCell ref="L140:N140"/>
    <mergeCell ref="O140:Q140"/>
    <mergeCell ref="R140:T140"/>
    <mergeCell ref="C139:G139"/>
    <mergeCell ref="H139:K139"/>
    <mergeCell ref="L139:N139"/>
    <mergeCell ref="O139:Q139"/>
    <mergeCell ref="R139:T139"/>
    <mergeCell ref="C142:G142"/>
    <mergeCell ref="H142:K142"/>
    <mergeCell ref="L142:N142"/>
    <mergeCell ref="O142:Q142"/>
    <mergeCell ref="R142:T142"/>
    <mergeCell ref="C141:G141"/>
    <mergeCell ref="H141:K141"/>
    <mergeCell ref="L141:N141"/>
    <mergeCell ref="O141:Q141"/>
    <mergeCell ref="R141:T141"/>
    <mergeCell ref="C144:G144"/>
    <mergeCell ref="H144:K144"/>
    <mergeCell ref="L144:N144"/>
    <mergeCell ref="O144:Q144"/>
    <mergeCell ref="R144:T144"/>
    <mergeCell ref="C143:G143"/>
    <mergeCell ref="H143:K143"/>
    <mergeCell ref="L143:N143"/>
    <mergeCell ref="O143:Q143"/>
    <mergeCell ref="R143:T143"/>
    <mergeCell ref="C146:G146"/>
    <mergeCell ref="H146:K146"/>
    <mergeCell ref="L146:N146"/>
    <mergeCell ref="O146:Q146"/>
    <mergeCell ref="R146:T146"/>
    <mergeCell ref="C145:G145"/>
    <mergeCell ref="H145:K145"/>
    <mergeCell ref="L145:N145"/>
    <mergeCell ref="O145:Q145"/>
    <mergeCell ref="R145:T145"/>
    <mergeCell ref="C148:G148"/>
    <mergeCell ref="H148:K148"/>
    <mergeCell ref="L148:N148"/>
    <mergeCell ref="O148:Q148"/>
    <mergeCell ref="R148:T148"/>
    <mergeCell ref="C147:G147"/>
    <mergeCell ref="H147:K147"/>
    <mergeCell ref="L147:N147"/>
    <mergeCell ref="O147:Q147"/>
    <mergeCell ref="R147:T147"/>
    <mergeCell ref="C150:G150"/>
    <mergeCell ref="H150:K150"/>
    <mergeCell ref="L150:N150"/>
    <mergeCell ref="O150:Q150"/>
    <mergeCell ref="R150:T150"/>
    <mergeCell ref="C149:G149"/>
    <mergeCell ref="H149:K149"/>
    <mergeCell ref="L149:N149"/>
    <mergeCell ref="O149:Q149"/>
    <mergeCell ref="R149:T149"/>
    <mergeCell ref="C152:G152"/>
    <mergeCell ref="H152:K152"/>
    <mergeCell ref="L152:N152"/>
    <mergeCell ref="O152:Q152"/>
    <mergeCell ref="R152:T152"/>
    <mergeCell ref="C151:G151"/>
    <mergeCell ref="H151:K151"/>
    <mergeCell ref="L151:N151"/>
    <mergeCell ref="O151:Q151"/>
    <mergeCell ref="R151:T151"/>
    <mergeCell ref="C154:G154"/>
    <mergeCell ref="H154:K154"/>
    <mergeCell ref="L154:N154"/>
    <mergeCell ref="O154:Q154"/>
    <mergeCell ref="R154:T154"/>
    <mergeCell ref="C153:G153"/>
    <mergeCell ref="H153:K153"/>
    <mergeCell ref="L153:N153"/>
    <mergeCell ref="O153:Q153"/>
    <mergeCell ref="R153:T153"/>
    <mergeCell ref="C156:G156"/>
    <mergeCell ref="H156:K156"/>
    <mergeCell ref="L156:N156"/>
    <mergeCell ref="O156:Q156"/>
    <mergeCell ref="R156:T156"/>
    <mergeCell ref="C155:G155"/>
    <mergeCell ref="H155:K155"/>
    <mergeCell ref="L155:N155"/>
    <mergeCell ref="O155:Q155"/>
    <mergeCell ref="R155:T155"/>
    <mergeCell ref="C158:G158"/>
    <mergeCell ref="H158:K158"/>
    <mergeCell ref="L158:N158"/>
    <mergeCell ref="O158:Q158"/>
    <mergeCell ref="R158:T158"/>
    <mergeCell ref="C157:G157"/>
    <mergeCell ref="H157:K157"/>
    <mergeCell ref="L157:N157"/>
    <mergeCell ref="O157:Q157"/>
    <mergeCell ref="R157:T157"/>
    <mergeCell ref="C160:G160"/>
    <mergeCell ref="H160:K160"/>
    <mergeCell ref="L160:N160"/>
    <mergeCell ref="O160:Q160"/>
    <mergeCell ref="R160:T160"/>
    <mergeCell ref="C159:G159"/>
    <mergeCell ref="H159:K159"/>
    <mergeCell ref="L159:N159"/>
    <mergeCell ref="O159:Q159"/>
    <mergeCell ref="R159:T159"/>
    <mergeCell ref="C162:G162"/>
    <mergeCell ref="H162:K162"/>
    <mergeCell ref="L162:N162"/>
    <mergeCell ref="O162:Q162"/>
    <mergeCell ref="R162:T162"/>
    <mergeCell ref="C161:G161"/>
    <mergeCell ref="H161:K161"/>
    <mergeCell ref="L161:N161"/>
    <mergeCell ref="O161:Q161"/>
    <mergeCell ref="R161:T161"/>
    <mergeCell ref="C164:G164"/>
    <mergeCell ref="H164:K164"/>
    <mergeCell ref="L164:N164"/>
    <mergeCell ref="O164:Q164"/>
    <mergeCell ref="R164:T164"/>
    <mergeCell ref="C163:G163"/>
    <mergeCell ref="H163:K163"/>
    <mergeCell ref="L163:N163"/>
    <mergeCell ref="O163:Q163"/>
    <mergeCell ref="R163:T163"/>
    <mergeCell ref="C166:G166"/>
    <mergeCell ref="H166:K166"/>
    <mergeCell ref="L166:N166"/>
    <mergeCell ref="O166:Q166"/>
    <mergeCell ref="R166:T166"/>
    <mergeCell ref="C165:G165"/>
    <mergeCell ref="H165:K165"/>
    <mergeCell ref="L165:N165"/>
    <mergeCell ref="O165:Q165"/>
    <mergeCell ref="R165:T165"/>
    <mergeCell ref="C168:G168"/>
    <mergeCell ref="H168:K168"/>
    <mergeCell ref="L168:N168"/>
    <mergeCell ref="O168:Q168"/>
    <mergeCell ref="R168:T168"/>
    <mergeCell ref="C167:G167"/>
    <mergeCell ref="H167:K167"/>
    <mergeCell ref="L167:N167"/>
    <mergeCell ref="O167:Q167"/>
    <mergeCell ref="R167:T167"/>
    <mergeCell ref="C170:G170"/>
    <mergeCell ref="H170:K170"/>
    <mergeCell ref="L170:N170"/>
    <mergeCell ref="O170:Q170"/>
    <mergeCell ref="R170:T170"/>
    <mergeCell ref="C169:G169"/>
    <mergeCell ref="H169:K169"/>
    <mergeCell ref="L169:N169"/>
    <mergeCell ref="O169:Q169"/>
    <mergeCell ref="R169:T169"/>
    <mergeCell ref="C172:G172"/>
    <mergeCell ref="H172:K172"/>
    <mergeCell ref="L172:N172"/>
    <mergeCell ref="O172:Q172"/>
    <mergeCell ref="R172:T172"/>
    <mergeCell ref="C171:G171"/>
    <mergeCell ref="H171:K171"/>
    <mergeCell ref="L171:N171"/>
    <mergeCell ref="O171:Q171"/>
    <mergeCell ref="R171:T171"/>
    <mergeCell ref="C174:G174"/>
    <mergeCell ref="H174:K174"/>
    <mergeCell ref="L174:N174"/>
    <mergeCell ref="O174:Q174"/>
    <mergeCell ref="R174:T174"/>
    <mergeCell ref="C173:G173"/>
    <mergeCell ref="H173:K173"/>
    <mergeCell ref="L173:N173"/>
    <mergeCell ref="O173:Q173"/>
    <mergeCell ref="R173:T173"/>
    <mergeCell ref="C176:G176"/>
    <mergeCell ref="H176:K176"/>
    <mergeCell ref="L176:N176"/>
    <mergeCell ref="O176:Q176"/>
    <mergeCell ref="R176:T176"/>
    <mergeCell ref="C175:G175"/>
    <mergeCell ref="H175:K175"/>
    <mergeCell ref="L175:N175"/>
    <mergeCell ref="O175:Q175"/>
    <mergeCell ref="R175:T175"/>
    <mergeCell ref="C178:G178"/>
    <mergeCell ref="H178:K178"/>
    <mergeCell ref="L178:N178"/>
    <mergeCell ref="O178:Q178"/>
    <mergeCell ref="R178:T178"/>
    <mergeCell ref="C177:G177"/>
    <mergeCell ref="H177:K177"/>
    <mergeCell ref="L177:N177"/>
    <mergeCell ref="O177:Q177"/>
    <mergeCell ref="R177:T177"/>
    <mergeCell ref="C180:G180"/>
    <mergeCell ref="H180:K180"/>
    <mergeCell ref="L180:N180"/>
    <mergeCell ref="O180:Q180"/>
    <mergeCell ref="R180:T180"/>
    <mergeCell ref="C179:G179"/>
    <mergeCell ref="H179:K179"/>
    <mergeCell ref="L179:N179"/>
    <mergeCell ref="O179:Q179"/>
    <mergeCell ref="R179:T179"/>
    <mergeCell ref="H185:K185"/>
    <mergeCell ref="L185:N185"/>
    <mergeCell ref="C182:G182"/>
    <mergeCell ref="H182:K182"/>
    <mergeCell ref="L182:N182"/>
    <mergeCell ref="O182:Q182"/>
    <mergeCell ref="R182:T182"/>
    <mergeCell ref="C181:G181"/>
    <mergeCell ref="H181:K181"/>
    <mergeCell ref="L181:N181"/>
    <mergeCell ref="O181:Q181"/>
    <mergeCell ref="R181:T181"/>
    <mergeCell ref="O185:Q185"/>
    <mergeCell ref="R185:T185"/>
    <mergeCell ref="C184:G184"/>
    <mergeCell ref="H184:K184"/>
    <mergeCell ref="L184:N184"/>
    <mergeCell ref="O184:Q184"/>
    <mergeCell ref="R184:T184"/>
    <mergeCell ref="C183:G183"/>
    <mergeCell ref="H183:K183"/>
    <mergeCell ref="L183:N183"/>
    <mergeCell ref="O183:Q183"/>
    <mergeCell ref="R183:T183"/>
    <mergeCell ref="X412:Y412"/>
    <mergeCell ref="X413:Y413"/>
    <mergeCell ref="X414:Y414"/>
    <mergeCell ref="X415:Y415"/>
    <mergeCell ref="R189:T189"/>
    <mergeCell ref="C188:G188"/>
    <mergeCell ref="H188:K188"/>
    <mergeCell ref="L188:N188"/>
    <mergeCell ref="O188:Q188"/>
    <mergeCell ref="R188:T188"/>
    <mergeCell ref="C192:G192"/>
    <mergeCell ref="H192:K192"/>
    <mergeCell ref="L192:N192"/>
    <mergeCell ref="O192:Q192"/>
    <mergeCell ref="R192:T192"/>
    <mergeCell ref="C193:G193"/>
    <mergeCell ref="H193:K193"/>
    <mergeCell ref="L193:N193"/>
    <mergeCell ref="O193:Q193"/>
    <mergeCell ref="R193:T193"/>
    <mergeCell ref="C194:G194"/>
    <mergeCell ref="H194:K194"/>
    <mergeCell ref="L194:N194"/>
    <mergeCell ref="O194:Q194"/>
    <mergeCell ref="H187:K187"/>
    <mergeCell ref="L187:N187"/>
    <mergeCell ref="O187:Q187"/>
    <mergeCell ref="R187:T187"/>
    <mergeCell ref="C186:G186"/>
    <mergeCell ref="H186:K186"/>
    <mergeCell ref="L186:N186"/>
    <mergeCell ref="O186:Q186"/>
    <mergeCell ref="R186:T186"/>
    <mergeCell ref="C185:G185"/>
    <mergeCell ref="X416:Y416"/>
    <mergeCell ref="X417:Y417"/>
    <mergeCell ref="C11:E11"/>
    <mergeCell ref="U20:V20"/>
    <mergeCell ref="U22:V22"/>
    <mergeCell ref="O11:Q11"/>
    <mergeCell ref="C191:G191"/>
    <mergeCell ref="H191:K191"/>
    <mergeCell ref="L191:N191"/>
    <mergeCell ref="O191:Q191"/>
    <mergeCell ref="R191:T191"/>
    <mergeCell ref="C190:G190"/>
    <mergeCell ref="H190:K190"/>
    <mergeCell ref="L190:N190"/>
    <mergeCell ref="O190:Q190"/>
    <mergeCell ref="R190:T190"/>
    <mergeCell ref="C189:G189"/>
    <mergeCell ref="H189:K189"/>
    <mergeCell ref="L189:N189"/>
    <mergeCell ref="O189:Q189"/>
    <mergeCell ref="Q19:S19"/>
    <mergeCell ref="M20:P20"/>
    <mergeCell ref="C187:G187"/>
  </mergeCells>
  <phoneticPr fontId="2" type="noConversion"/>
  <conditionalFormatting sqref="W15:W17 C15:C22 H15:I22 Q15:S22">
    <cfRule type="cellIs" dxfId="4" priority="5" operator="equal">
      <formula>"DENIED"</formula>
    </cfRule>
  </conditionalFormatting>
  <conditionalFormatting sqref="O26:Q205">
    <cfRule type="cellIs" dxfId="3" priority="4" operator="equal">
      <formula>"DENIED"</formula>
    </cfRule>
  </conditionalFormatting>
  <conditionalFormatting sqref="C12:E12">
    <cfRule type="cellIs" dxfId="2" priority="3" operator="equal">
      <formula>"Lost Flag, Final Reduced 1/2"</formula>
    </cfRule>
  </conditionalFormatting>
  <conditionalFormatting sqref="C11:E11">
    <cfRule type="cellIs" dxfId="1" priority="2" operator="greaterThan">
      <formula>0</formula>
    </cfRule>
  </conditionalFormatting>
  <conditionalFormatting sqref="I11:J11">
    <cfRule type="cellIs" dxfId="0" priority="1" operator="equal">
      <formula>"DNF-TIME"</formula>
    </cfRule>
  </conditionalFormatting>
  <pageMargins left="0.7" right="0.7" top="0.75" bottom="0.75" header="0.3" footer="0.3"/>
  <pageSetup scale="7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89"/>
  <sheetViews>
    <sheetView workbookViewId="0">
      <selection activeCell="B88" sqref="B88:B89"/>
    </sheetView>
  </sheetViews>
  <sheetFormatPr defaultRowHeight="14.4" x14ac:dyDescent="0.3"/>
  <cols>
    <col min="1" max="1" width="34.88671875" customWidth="1"/>
    <col min="2" max="3" width="16" customWidth="1"/>
    <col min="5" max="5" width="16" style="1" customWidth="1"/>
    <col min="6" max="6" width="12.5546875" style="1" customWidth="1"/>
    <col min="7" max="7" width="17.109375" style="65" customWidth="1"/>
  </cols>
  <sheetData>
    <row r="1" spans="1:7" x14ac:dyDescent="0.3">
      <c r="A1" s="3" t="s">
        <v>1581</v>
      </c>
      <c r="B1" s="3" t="s">
        <v>1132</v>
      </c>
      <c r="C1" s="3" t="s">
        <v>834</v>
      </c>
      <c r="D1" s="3" t="s">
        <v>1582</v>
      </c>
      <c r="E1" s="9" t="s">
        <v>476</v>
      </c>
      <c r="F1" s="9" t="s">
        <v>477</v>
      </c>
      <c r="G1" s="64" t="s">
        <v>1583</v>
      </c>
    </row>
    <row r="2" spans="1:7" x14ac:dyDescent="0.3">
      <c r="A2" t="s">
        <v>1584</v>
      </c>
      <c r="B2" t="s">
        <v>1585</v>
      </c>
      <c r="C2" t="s">
        <v>1586</v>
      </c>
      <c r="D2" t="s">
        <v>1587</v>
      </c>
      <c r="E2" s="1">
        <v>31.814174000000001</v>
      </c>
      <c r="F2" s="1">
        <v>-94.840868</v>
      </c>
      <c r="G2" s="65">
        <v>9363268457</v>
      </c>
    </row>
    <row r="3" spans="1:7" x14ac:dyDescent="0.3">
      <c r="A3" t="s">
        <v>1588</v>
      </c>
      <c r="B3" t="s">
        <v>1589</v>
      </c>
      <c r="C3" t="s">
        <v>1590</v>
      </c>
      <c r="D3" t="s">
        <v>1587</v>
      </c>
      <c r="E3" s="1">
        <v>33.324469000000001</v>
      </c>
      <c r="F3" s="1">
        <v>-96.786074999999997</v>
      </c>
      <c r="G3" s="65">
        <v>9723821212</v>
      </c>
    </row>
    <row r="4" spans="1:7" x14ac:dyDescent="0.3">
      <c r="A4" t="s">
        <v>1591</v>
      </c>
      <c r="B4" t="s">
        <v>1592</v>
      </c>
      <c r="C4" t="s">
        <v>15</v>
      </c>
      <c r="D4" t="s">
        <v>1587</v>
      </c>
      <c r="E4" s="1">
        <v>30.109660000000002</v>
      </c>
      <c r="F4" s="1">
        <v>-97.319858999999994</v>
      </c>
      <c r="G4" s="65">
        <v>5123030919</v>
      </c>
    </row>
    <row r="5" spans="1:7" x14ac:dyDescent="0.3">
      <c r="A5" t="s">
        <v>1593</v>
      </c>
      <c r="B5" t="s">
        <v>1594</v>
      </c>
      <c r="C5" t="s">
        <v>1595</v>
      </c>
      <c r="D5" t="s">
        <v>1587</v>
      </c>
      <c r="E5" s="1">
        <v>29.968288999999999</v>
      </c>
      <c r="F5" s="1">
        <v>-98.913241999999997</v>
      </c>
      <c r="G5" s="65">
        <v>8309953977</v>
      </c>
    </row>
    <row r="6" spans="1:7" x14ac:dyDescent="0.3">
      <c r="A6" t="s">
        <v>1596</v>
      </c>
      <c r="B6" t="s">
        <v>1597</v>
      </c>
      <c r="C6" t="s">
        <v>1598</v>
      </c>
      <c r="D6" t="s">
        <v>1587</v>
      </c>
      <c r="E6" s="1">
        <v>29.090923</v>
      </c>
      <c r="F6" s="1">
        <v>-97.293111999999994</v>
      </c>
      <c r="G6" s="65">
        <v>3612752211</v>
      </c>
    </row>
    <row r="7" spans="1:7" x14ac:dyDescent="0.3">
      <c r="A7" t="s">
        <v>1599</v>
      </c>
      <c r="B7" t="s">
        <v>1600</v>
      </c>
      <c r="C7" t="s">
        <v>1601</v>
      </c>
      <c r="D7" t="s">
        <v>1587</v>
      </c>
      <c r="E7" s="1">
        <v>33.228192</v>
      </c>
      <c r="F7" s="1">
        <v>-97.578603000000001</v>
      </c>
      <c r="G7" s="65">
        <v>9406277785</v>
      </c>
    </row>
    <row r="8" spans="1:7" x14ac:dyDescent="0.3">
      <c r="A8" t="s">
        <v>1602</v>
      </c>
      <c r="B8" t="s">
        <v>1603</v>
      </c>
      <c r="C8" t="s">
        <v>1604</v>
      </c>
      <c r="D8" t="s">
        <v>1587</v>
      </c>
      <c r="E8" s="1">
        <v>32.372425999999997</v>
      </c>
      <c r="F8" s="1">
        <v>-95.609513000000007</v>
      </c>
      <c r="G8" s="65">
        <v>9038527791</v>
      </c>
    </row>
    <row r="9" spans="1:7" x14ac:dyDescent="0.3">
      <c r="A9" t="s">
        <v>1605</v>
      </c>
      <c r="B9" t="s">
        <v>1606</v>
      </c>
      <c r="C9" t="s">
        <v>1607</v>
      </c>
      <c r="D9" t="s">
        <v>1587</v>
      </c>
      <c r="E9" s="1">
        <v>32.306519000000002</v>
      </c>
      <c r="F9" s="1">
        <v>-96.006562000000002</v>
      </c>
      <c r="G9" s="65">
        <v>9034258008</v>
      </c>
    </row>
    <row r="10" spans="1:7" x14ac:dyDescent="0.3">
      <c r="A10" t="s">
        <v>1608</v>
      </c>
      <c r="B10" t="s">
        <v>1609</v>
      </c>
      <c r="C10" t="s">
        <v>1610</v>
      </c>
      <c r="D10" t="s">
        <v>1587</v>
      </c>
      <c r="E10" s="1">
        <v>29.904779000000001</v>
      </c>
      <c r="F10" s="1">
        <v>-96.675456999999994</v>
      </c>
      <c r="G10" s="65">
        <v>9793789035</v>
      </c>
    </row>
    <row r="11" spans="1:7" x14ac:dyDescent="0.3">
      <c r="A11" t="s">
        <v>1611</v>
      </c>
      <c r="B11" t="s">
        <v>1612</v>
      </c>
      <c r="C11" t="s">
        <v>1613</v>
      </c>
      <c r="D11" t="s">
        <v>1587</v>
      </c>
      <c r="E11" s="1">
        <v>28.953437999999998</v>
      </c>
      <c r="F11" s="1">
        <v>-95.357963999999996</v>
      </c>
      <c r="G11" s="65">
        <v>9792331352</v>
      </c>
    </row>
    <row r="12" spans="1:7" x14ac:dyDescent="0.3">
      <c r="A12" t="s">
        <v>1614</v>
      </c>
      <c r="B12" t="s">
        <v>1615</v>
      </c>
      <c r="C12" t="s">
        <v>1616</v>
      </c>
      <c r="D12" t="s">
        <v>1587</v>
      </c>
      <c r="E12" s="1">
        <v>31.451799000000001</v>
      </c>
      <c r="F12" s="1">
        <v>-98.569657000000007</v>
      </c>
      <c r="G12" s="65">
        <v>3256483708</v>
      </c>
    </row>
    <row r="13" spans="1:7" x14ac:dyDescent="0.3">
      <c r="A13" t="s">
        <v>1617</v>
      </c>
      <c r="B13" t="s">
        <v>1618</v>
      </c>
      <c r="C13" t="s">
        <v>1619</v>
      </c>
      <c r="D13" t="s">
        <v>1587</v>
      </c>
      <c r="E13" s="1">
        <v>30.877248000000002</v>
      </c>
      <c r="F13" s="1">
        <v>-96.592425000000006</v>
      </c>
      <c r="G13" s="65">
        <v>9792795171</v>
      </c>
    </row>
    <row r="14" spans="1:7" x14ac:dyDescent="0.3">
      <c r="A14" t="s">
        <v>1620</v>
      </c>
      <c r="B14" t="s">
        <v>1621</v>
      </c>
      <c r="C14" t="s">
        <v>1622</v>
      </c>
      <c r="D14" t="s">
        <v>1587</v>
      </c>
      <c r="E14" s="1">
        <v>31.983004000000001</v>
      </c>
      <c r="F14" s="1">
        <v>-98.032928999999996</v>
      </c>
      <c r="G14" s="65">
        <v>2547964839</v>
      </c>
    </row>
    <row r="15" spans="1:7" x14ac:dyDescent="0.3">
      <c r="A15" t="s">
        <v>1623</v>
      </c>
      <c r="B15" t="s">
        <v>1624</v>
      </c>
      <c r="C15" t="s">
        <v>1625</v>
      </c>
      <c r="D15" t="s">
        <v>1587</v>
      </c>
      <c r="E15" s="1">
        <v>30.544397</v>
      </c>
      <c r="F15" s="1">
        <v>-97.547694000000007</v>
      </c>
      <c r="G15" s="65">
        <v>5128462885</v>
      </c>
    </row>
    <row r="16" spans="1:7" x14ac:dyDescent="0.3">
      <c r="A16" t="s">
        <v>1626</v>
      </c>
      <c r="B16" t="s">
        <v>1627</v>
      </c>
      <c r="C16" t="s">
        <v>1628</v>
      </c>
      <c r="D16" t="s">
        <v>1587</v>
      </c>
      <c r="E16" s="1">
        <v>30.276796000000001</v>
      </c>
      <c r="F16" s="1">
        <v>-98.403080000000003</v>
      </c>
      <c r="G16" s="65">
        <v>8308684625</v>
      </c>
    </row>
    <row r="17" spans="1:7" x14ac:dyDescent="0.3">
      <c r="A17" t="s">
        <v>1629</v>
      </c>
      <c r="B17" t="s">
        <v>1630</v>
      </c>
      <c r="C17" t="s">
        <v>1631</v>
      </c>
      <c r="D17" t="s">
        <v>1587</v>
      </c>
      <c r="E17" s="1">
        <v>30.491035</v>
      </c>
      <c r="F17" s="1">
        <v>-99.776831999999999</v>
      </c>
      <c r="G17" s="65">
        <v>3254462629</v>
      </c>
    </row>
    <row r="18" spans="1:7" x14ac:dyDescent="0.3">
      <c r="A18" t="s">
        <v>1632</v>
      </c>
      <c r="B18" t="s">
        <v>1633</v>
      </c>
      <c r="C18" t="s">
        <v>1634</v>
      </c>
      <c r="D18" t="s">
        <v>1587</v>
      </c>
      <c r="E18" s="1">
        <v>28.828749999999999</v>
      </c>
      <c r="F18" s="1">
        <v>-97.862292999999994</v>
      </c>
      <c r="G18" s="65">
        <v>8305832468</v>
      </c>
    </row>
    <row r="19" spans="1:7" x14ac:dyDescent="0.3">
      <c r="A19" t="s">
        <v>1635</v>
      </c>
      <c r="B19" t="s">
        <v>1636</v>
      </c>
      <c r="C19" t="s">
        <v>1637</v>
      </c>
      <c r="D19" t="s">
        <v>1587</v>
      </c>
      <c r="E19" s="1">
        <v>31.441797000000001</v>
      </c>
      <c r="F19" s="1">
        <v>-97.416860999999997</v>
      </c>
      <c r="G19" s="65">
        <v>2548402027</v>
      </c>
    </row>
    <row r="20" spans="1:7" x14ac:dyDescent="0.3">
      <c r="A20" t="s">
        <v>1638</v>
      </c>
      <c r="B20" t="s">
        <v>1639</v>
      </c>
      <c r="C20" t="s">
        <v>1640</v>
      </c>
      <c r="D20" t="s">
        <v>1587</v>
      </c>
      <c r="E20" s="1">
        <v>29.590686000000002</v>
      </c>
      <c r="F20" s="1">
        <v>-98.038651000000002</v>
      </c>
      <c r="G20" s="65">
        <v>8305576335</v>
      </c>
    </row>
    <row r="21" spans="1:7" x14ac:dyDescent="0.3">
      <c r="A21" t="s">
        <v>1641</v>
      </c>
      <c r="B21" t="s">
        <v>1642</v>
      </c>
      <c r="C21" t="s">
        <v>1643</v>
      </c>
      <c r="D21" t="s">
        <v>1587</v>
      </c>
      <c r="E21" s="1">
        <v>29.798172000000001</v>
      </c>
      <c r="F21" s="1">
        <v>-99.249713</v>
      </c>
      <c r="G21" s="65">
        <v>8302000302</v>
      </c>
    </row>
    <row r="22" spans="1:7" x14ac:dyDescent="0.3">
      <c r="A22" t="s">
        <v>1644</v>
      </c>
      <c r="B22" t="s">
        <v>1645</v>
      </c>
      <c r="C22" t="s">
        <v>1646</v>
      </c>
      <c r="D22" t="s">
        <v>1587</v>
      </c>
      <c r="E22" s="1">
        <v>30.246628000000001</v>
      </c>
      <c r="F22" s="1">
        <v>-94.741636</v>
      </c>
      <c r="G22" s="65">
        <v>9362982825</v>
      </c>
    </row>
    <row r="23" spans="1:7" x14ac:dyDescent="0.3">
      <c r="A23" t="s">
        <v>1647</v>
      </c>
      <c r="B23" t="s">
        <v>1648</v>
      </c>
      <c r="C23" t="s">
        <v>1649</v>
      </c>
      <c r="D23" t="s">
        <v>1587</v>
      </c>
      <c r="E23" s="1">
        <v>30.570785000000001</v>
      </c>
      <c r="F23" s="1">
        <v>-98.275980000000004</v>
      </c>
      <c r="G23" s="65">
        <v>8306932344</v>
      </c>
    </row>
    <row r="24" spans="1:7" x14ac:dyDescent="0.3">
      <c r="A24" t="s">
        <v>1650</v>
      </c>
      <c r="B24" t="s">
        <v>1651</v>
      </c>
      <c r="C24" t="s">
        <v>1652</v>
      </c>
      <c r="D24" t="s">
        <v>1587</v>
      </c>
      <c r="E24" s="1">
        <v>34.733938000000002</v>
      </c>
      <c r="F24" s="1">
        <v>-100.54362500000001</v>
      </c>
      <c r="G24" s="65">
        <v>8062591200</v>
      </c>
    </row>
    <row r="25" spans="1:7" x14ac:dyDescent="0.3">
      <c r="A25" t="s">
        <v>1650</v>
      </c>
      <c r="B25" t="s">
        <v>1653</v>
      </c>
      <c r="C25" t="s">
        <v>1654</v>
      </c>
      <c r="D25" t="s">
        <v>1587</v>
      </c>
      <c r="E25" s="1">
        <v>33.594068</v>
      </c>
      <c r="F25" s="1">
        <v>-99.263749000000004</v>
      </c>
      <c r="G25" s="65">
        <v>9408882322</v>
      </c>
    </row>
    <row r="26" spans="1:7" x14ac:dyDescent="0.3">
      <c r="A26" t="s">
        <v>1655</v>
      </c>
      <c r="B26" t="s">
        <v>1656</v>
      </c>
      <c r="C26" t="s">
        <v>1657</v>
      </c>
      <c r="D26" t="s">
        <v>1587</v>
      </c>
      <c r="E26" s="1">
        <v>32.707185000000003</v>
      </c>
      <c r="F26" s="1">
        <v>-100.920286</v>
      </c>
      <c r="G26" s="65">
        <v>3255732520</v>
      </c>
    </row>
    <row r="27" spans="1:7" x14ac:dyDescent="0.3">
      <c r="A27" t="s">
        <v>1658</v>
      </c>
      <c r="B27" t="s">
        <v>1659</v>
      </c>
      <c r="C27" t="s">
        <v>1660</v>
      </c>
      <c r="D27" t="s">
        <v>1587</v>
      </c>
      <c r="E27" s="1">
        <v>33.474440000000001</v>
      </c>
      <c r="F27" s="1">
        <v>-100.85621399999999</v>
      </c>
      <c r="G27" s="65">
        <v>8062713983</v>
      </c>
    </row>
    <row r="28" spans="1:7" x14ac:dyDescent="0.3">
      <c r="A28" t="s">
        <v>1661</v>
      </c>
      <c r="B28" t="s">
        <v>1662</v>
      </c>
      <c r="C28" t="s">
        <v>1663</v>
      </c>
      <c r="D28" t="s">
        <v>1587</v>
      </c>
      <c r="E28" s="1">
        <v>32.221668999999999</v>
      </c>
      <c r="F28" s="1">
        <v>-98.199678000000006</v>
      </c>
      <c r="G28" s="65">
        <v>2549655211</v>
      </c>
    </row>
    <row r="29" spans="1:7" x14ac:dyDescent="0.3">
      <c r="A29" t="s">
        <v>1664</v>
      </c>
      <c r="B29" t="s">
        <v>1665</v>
      </c>
      <c r="C29" t="s">
        <v>1666</v>
      </c>
      <c r="D29" t="s">
        <v>1587</v>
      </c>
      <c r="E29" s="1">
        <v>32.476591999999997</v>
      </c>
      <c r="F29" s="1">
        <v>-100.394837</v>
      </c>
      <c r="G29" s="65">
        <v>3252352060</v>
      </c>
    </row>
    <row r="30" spans="1:7" x14ac:dyDescent="0.3">
      <c r="A30" t="s">
        <v>1667</v>
      </c>
      <c r="B30" t="s">
        <v>1668</v>
      </c>
      <c r="C30" t="s">
        <v>1669</v>
      </c>
      <c r="D30" t="s">
        <v>1587</v>
      </c>
      <c r="E30" s="1">
        <v>35.444873999999999</v>
      </c>
      <c r="F30" s="1">
        <v>-100.28172499999999</v>
      </c>
      <c r="G30" s="65">
        <v>8068263756</v>
      </c>
    </row>
    <row r="31" spans="1:7" x14ac:dyDescent="0.3">
      <c r="A31" t="s">
        <v>1670</v>
      </c>
      <c r="B31" t="s">
        <v>1671</v>
      </c>
      <c r="C31" t="s">
        <v>1672</v>
      </c>
      <c r="D31" t="s">
        <v>1587</v>
      </c>
      <c r="E31" s="1">
        <v>29.286715999999998</v>
      </c>
      <c r="F31" s="1">
        <v>-97.151554000000004</v>
      </c>
      <c r="G31" s="65">
        <v>3612933232</v>
      </c>
    </row>
    <row r="32" spans="1:7" x14ac:dyDescent="0.3">
      <c r="A32" t="s">
        <v>1673</v>
      </c>
      <c r="B32" t="s">
        <v>1674</v>
      </c>
      <c r="C32" t="s">
        <v>1675</v>
      </c>
      <c r="D32" t="s">
        <v>1587</v>
      </c>
      <c r="E32" s="1">
        <v>26.913187000000001</v>
      </c>
      <c r="F32" s="1">
        <v>-99.277026000000006</v>
      </c>
      <c r="G32" s="65">
        <v>9567653558</v>
      </c>
    </row>
    <row r="33" spans="1:7" x14ac:dyDescent="0.3">
      <c r="A33" t="s">
        <v>1676</v>
      </c>
      <c r="B33" t="s">
        <v>1677</v>
      </c>
      <c r="C33" t="s">
        <v>1678</v>
      </c>
      <c r="D33" t="s">
        <v>1587</v>
      </c>
      <c r="E33" s="1">
        <v>32.508099000000001</v>
      </c>
      <c r="F33" s="1">
        <v>-98.417034000000001</v>
      </c>
      <c r="G33" s="65">
        <v>2546725560</v>
      </c>
    </row>
    <row r="34" spans="1:7" x14ac:dyDescent="0.3">
      <c r="A34" t="s">
        <v>1679</v>
      </c>
      <c r="B34" t="s">
        <v>1680</v>
      </c>
      <c r="C34" t="s">
        <v>357</v>
      </c>
      <c r="D34" t="s">
        <v>1587</v>
      </c>
      <c r="E34" s="1">
        <v>35.193382999999997</v>
      </c>
      <c r="F34" s="1">
        <v>-101.754842</v>
      </c>
      <c r="G34" s="65">
        <v>8063726000</v>
      </c>
    </row>
    <row r="35" spans="1:7" x14ac:dyDescent="0.3">
      <c r="A35" t="s">
        <v>1681</v>
      </c>
      <c r="B35" t="s">
        <v>1682</v>
      </c>
      <c r="C35" t="s">
        <v>32</v>
      </c>
      <c r="D35" t="s">
        <v>1587</v>
      </c>
      <c r="E35" s="66">
        <v>30.276992</v>
      </c>
      <c r="F35" s="67">
        <v>-97.742011000000005</v>
      </c>
      <c r="G35" s="65">
        <v>5124722828</v>
      </c>
    </row>
    <row r="36" spans="1:7" x14ac:dyDescent="0.3">
      <c r="A36" t="s">
        <v>1683</v>
      </c>
      <c r="B36" t="s">
        <v>1684</v>
      </c>
      <c r="C36" t="s">
        <v>1685</v>
      </c>
      <c r="D36" t="s">
        <v>1587</v>
      </c>
      <c r="E36" s="66">
        <v>31.728138999999999</v>
      </c>
      <c r="F36" s="67">
        <v>-98.983171999999996</v>
      </c>
      <c r="G36" s="65">
        <v>3256461776</v>
      </c>
    </row>
    <row r="37" spans="1:7" x14ac:dyDescent="0.3">
      <c r="A37" t="s">
        <v>1686</v>
      </c>
      <c r="B37" t="s">
        <v>1687</v>
      </c>
      <c r="C37" t="s">
        <v>349</v>
      </c>
      <c r="D37" t="s">
        <v>1587</v>
      </c>
      <c r="E37" s="66">
        <v>33.662970999999999</v>
      </c>
      <c r="F37" s="67">
        <v>-95.558655999999999</v>
      </c>
      <c r="G37" s="65">
        <v>9037379025</v>
      </c>
    </row>
    <row r="38" spans="1:7" x14ac:dyDescent="0.3">
      <c r="A38" t="s">
        <v>1688</v>
      </c>
      <c r="B38" t="s">
        <v>1689</v>
      </c>
      <c r="C38" t="s">
        <v>1690</v>
      </c>
      <c r="D38" t="s">
        <v>1587</v>
      </c>
      <c r="E38" s="66">
        <v>30.132114999999999</v>
      </c>
      <c r="F38" s="67">
        <v>-98.013245999999995</v>
      </c>
      <c r="G38" s="68">
        <v>5128584959</v>
      </c>
    </row>
    <row r="39" spans="1:7" x14ac:dyDescent="0.3">
      <c r="A39" t="s">
        <v>1691</v>
      </c>
      <c r="B39" t="s">
        <v>1692</v>
      </c>
      <c r="C39" t="s">
        <v>1690</v>
      </c>
      <c r="D39" t="s">
        <v>1587</v>
      </c>
      <c r="E39" s="66">
        <v>30.047892999999998</v>
      </c>
      <c r="F39" s="67">
        <v>-97.989059999999995</v>
      </c>
      <c r="G39" s="68">
        <v>5127223905</v>
      </c>
    </row>
    <row r="40" spans="1:7" x14ac:dyDescent="0.3">
      <c r="A40" t="s">
        <v>1693</v>
      </c>
      <c r="B40" t="s">
        <v>1694</v>
      </c>
      <c r="C40" t="s">
        <v>199</v>
      </c>
      <c r="D40" t="s">
        <v>1587</v>
      </c>
      <c r="E40" s="66">
        <v>29.299282999999999</v>
      </c>
      <c r="F40" s="67">
        <v>-94.786659</v>
      </c>
      <c r="G40" s="68">
        <v>4097639602</v>
      </c>
    </row>
    <row r="41" spans="1:7" x14ac:dyDescent="0.3">
      <c r="A41" t="s">
        <v>1695</v>
      </c>
      <c r="B41" t="s">
        <v>1696</v>
      </c>
      <c r="C41" t="s">
        <v>1697</v>
      </c>
      <c r="D41" t="s">
        <v>1587</v>
      </c>
      <c r="E41" s="66">
        <v>29.494329</v>
      </c>
      <c r="F41" s="67">
        <v>-94.919730999999999</v>
      </c>
      <c r="G41" s="68">
        <v>2813393813</v>
      </c>
    </row>
    <row r="42" spans="1:7" x14ac:dyDescent="0.3">
      <c r="A42" t="s">
        <v>1698</v>
      </c>
      <c r="B42" t="s">
        <v>1699</v>
      </c>
      <c r="C42" t="s">
        <v>1700</v>
      </c>
      <c r="D42" t="s">
        <v>1587</v>
      </c>
      <c r="E42" s="66">
        <v>31.561506999999999</v>
      </c>
      <c r="F42" s="67">
        <v>-97.157898000000003</v>
      </c>
      <c r="G42" s="68">
        <v>2547541801</v>
      </c>
    </row>
    <row r="43" spans="1:7" x14ac:dyDescent="0.3">
      <c r="A43" t="s">
        <v>1701</v>
      </c>
      <c r="B43" t="s">
        <v>1702</v>
      </c>
      <c r="C43" t="s">
        <v>1703</v>
      </c>
      <c r="D43" t="s">
        <v>1587</v>
      </c>
      <c r="E43" s="66">
        <v>29.618395</v>
      </c>
      <c r="F43" s="67">
        <v>-95.638760000000005</v>
      </c>
      <c r="G43" s="68">
        <v>2812421200</v>
      </c>
    </row>
    <row r="44" spans="1:7" x14ac:dyDescent="0.3">
      <c r="A44" t="s">
        <v>1704</v>
      </c>
      <c r="B44" t="s">
        <v>1705</v>
      </c>
      <c r="C44" t="s">
        <v>1706</v>
      </c>
      <c r="D44" t="s">
        <v>1587</v>
      </c>
      <c r="E44" s="66">
        <v>32.029096000000003</v>
      </c>
      <c r="F44" s="67">
        <v>-98.795372</v>
      </c>
      <c r="G44" s="68">
        <v>2548425409</v>
      </c>
    </row>
    <row r="45" spans="1:7" x14ac:dyDescent="0.3">
      <c r="A45" t="s">
        <v>1707</v>
      </c>
      <c r="B45" t="s">
        <v>1708</v>
      </c>
      <c r="C45" t="s">
        <v>357</v>
      </c>
      <c r="D45" t="s">
        <v>1587</v>
      </c>
      <c r="E45" s="66">
        <v>35.188001999999997</v>
      </c>
      <c r="F45" s="67">
        <v>-101.795</v>
      </c>
      <c r="G45" s="68">
        <v>8063734640</v>
      </c>
    </row>
    <row r="46" spans="1:7" x14ac:dyDescent="0.3">
      <c r="A46" t="s">
        <v>1709</v>
      </c>
      <c r="B46" t="s">
        <v>1710</v>
      </c>
      <c r="C46" t="s">
        <v>164</v>
      </c>
      <c r="D46" t="s">
        <v>1587</v>
      </c>
      <c r="E46" s="66">
        <v>29.437093000000001</v>
      </c>
      <c r="F46" s="67">
        <v>-98.493986000000007</v>
      </c>
      <c r="G46" s="68">
        <v>2102229422</v>
      </c>
    </row>
    <row r="47" spans="1:7" x14ac:dyDescent="0.3">
      <c r="A47" t="s">
        <v>1711</v>
      </c>
      <c r="B47" t="s">
        <v>1712</v>
      </c>
      <c r="C47" t="s">
        <v>1713</v>
      </c>
      <c r="D47" t="s">
        <v>1587</v>
      </c>
      <c r="E47" s="66">
        <v>33.912886</v>
      </c>
      <c r="F47" s="67">
        <v>-98.490127999999999</v>
      </c>
      <c r="G47" s="68">
        <v>9407235661</v>
      </c>
    </row>
    <row r="48" spans="1:7" x14ac:dyDescent="0.3">
      <c r="A48" t="s">
        <v>1714</v>
      </c>
      <c r="B48" t="s">
        <v>1715</v>
      </c>
      <c r="C48" t="s">
        <v>1716</v>
      </c>
      <c r="D48" t="s">
        <v>1587</v>
      </c>
      <c r="E48" s="66">
        <v>33.315809999999999</v>
      </c>
      <c r="F48" s="67">
        <v>-99.855283</v>
      </c>
      <c r="G48" s="68">
        <v>9407424066</v>
      </c>
    </row>
    <row r="49" spans="1:7" x14ac:dyDescent="0.3">
      <c r="A49" t="s">
        <v>1717</v>
      </c>
      <c r="B49" t="s">
        <v>1718</v>
      </c>
      <c r="C49" t="s">
        <v>1719</v>
      </c>
      <c r="D49" t="s">
        <v>1587</v>
      </c>
      <c r="E49" s="66">
        <v>33.661082999999998</v>
      </c>
      <c r="F49" s="67">
        <v>-95.385845000000003</v>
      </c>
      <c r="G49" s="68">
        <v>9039827500</v>
      </c>
    </row>
    <row r="50" spans="1:7" x14ac:dyDescent="0.3">
      <c r="A50" t="s">
        <v>1720</v>
      </c>
      <c r="B50" t="s">
        <v>1721</v>
      </c>
      <c r="C50" t="s">
        <v>79</v>
      </c>
      <c r="D50" t="s">
        <v>1587</v>
      </c>
      <c r="E50" s="66">
        <v>31.801183000000002</v>
      </c>
      <c r="F50" s="67">
        <v>-106.4615</v>
      </c>
      <c r="G50" s="68">
        <v>9155656713</v>
      </c>
    </row>
    <row r="51" spans="1:7" x14ac:dyDescent="0.3">
      <c r="A51" t="s">
        <v>1722</v>
      </c>
      <c r="B51" t="s">
        <v>1723</v>
      </c>
      <c r="C51" t="s">
        <v>79</v>
      </c>
      <c r="D51" t="s">
        <v>1587</v>
      </c>
      <c r="E51" s="66">
        <v>31.773634999999999</v>
      </c>
      <c r="F51" s="67">
        <v>-106.4474</v>
      </c>
      <c r="G51" s="68">
        <v>9155329039</v>
      </c>
    </row>
    <row r="52" spans="1:7" x14ac:dyDescent="0.3">
      <c r="A52" t="s">
        <v>1724</v>
      </c>
      <c r="B52" t="s">
        <v>1725</v>
      </c>
      <c r="C52" t="s">
        <v>1726</v>
      </c>
      <c r="D52" t="s">
        <v>1587</v>
      </c>
      <c r="E52" s="66">
        <v>31.803252000000001</v>
      </c>
      <c r="F52" s="67">
        <v>-97.091830999999999</v>
      </c>
      <c r="G52" s="68">
        <v>2548263008</v>
      </c>
    </row>
    <row r="53" spans="1:7" x14ac:dyDescent="0.3">
      <c r="A53" t="s">
        <v>1727</v>
      </c>
      <c r="B53" t="s">
        <v>1728</v>
      </c>
      <c r="C53" t="s">
        <v>1729</v>
      </c>
      <c r="D53" t="s">
        <v>1587</v>
      </c>
      <c r="E53" s="66">
        <v>31.447400999999999</v>
      </c>
      <c r="F53" s="67">
        <v>-100.4318</v>
      </c>
      <c r="G53" s="68">
        <v>3256531954</v>
      </c>
    </row>
    <row r="54" spans="1:7" x14ac:dyDescent="0.3">
      <c r="A54" t="s">
        <v>1730</v>
      </c>
      <c r="B54" t="s">
        <v>1731</v>
      </c>
      <c r="C54" t="s">
        <v>1732</v>
      </c>
      <c r="D54" t="s">
        <v>1587</v>
      </c>
      <c r="E54" s="66">
        <v>31.179065000000001</v>
      </c>
      <c r="F54" s="67">
        <v>-100.5077</v>
      </c>
      <c r="G54" s="68">
        <v>3252552222</v>
      </c>
    </row>
    <row r="55" spans="1:7" x14ac:dyDescent="0.3">
      <c r="A55" t="s">
        <v>1733</v>
      </c>
      <c r="B55" t="s">
        <v>1734</v>
      </c>
      <c r="C55" t="s">
        <v>1732</v>
      </c>
      <c r="D55" t="s">
        <v>1587</v>
      </c>
      <c r="E55" s="66">
        <v>31.178633000000001</v>
      </c>
      <c r="F55" s="67">
        <v>-100.5082</v>
      </c>
      <c r="G55" s="68">
        <v>3258962282</v>
      </c>
    </row>
    <row r="56" spans="1:7" x14ac:dyDescent="0.3">
      <c r="A56" t="s">
        <v>1735</v>
      </c>
      <c r="B56" t="s">
        <v>1736</v>
      </c>
      <c r="C56" t="s">
        <v>1737</v>
      </c>
      <c r="D56" t="s">
        <v>1587</v>
      </c>
      <c r="E56" s="66">
        <v>30.894228999999999</v>
      </c>
      <c r="F56" s="67">
        <v>-102.9011</v>
      </c>
      <c r="G56" s="68">
        <v>8066554736</v>
      </c>
    </row>
    <row r="57" spans="1:7" x14ac:dyDescent="0.3">
      <c r="A57" t="s">
        <v>1738</v>
      </c>
      <c r="B57" t="s">
        <v>1739</v>
      </c>
      <c r="C57" t="s">
        <v>1737</v>
      </c>
      <c r="D57" t="s">
        <v>1587</v>
      </c>
      <c r="E57" s="66">
        <v>30.892118</v>
      </c>
      <c r="F57" s="67">
        <v>-102.87569999999999</v>
      </c>
      <c r="G57" s="68">
        <v>4323360099</v>
      </c>
    </row>
    <row r="58" spans="1:7" x14ac:dyDescent="0.3">
      <c r="A58" t="s">
        <v>1740</v>
      </c>
      <c r="B58" t="s">
        <v>1741</v>
      </c>
      <c r="C58" t="s">
        <v>1742</v>
      </c>
      <c r="D58" t="s">
        <v>1587</v>
      </c>
      <c r="E58" s="66">
        <v>31.399168</v>
      </c>
      <c r="F58" s="67">
        <v>-102.3511</v>
      </c>
      <c r="G58" s="68">
        <v>4325587488</v>
      </c>
    </row>
    <row r="59" spans="1:7" x14ac:dyDescent="0.3">
      <c r="A59" t="s">
        <v>1743</v>
      </c>
      <c r="B59" t="s">
        <v>1744</v>
      </c>
      <c r="C59" t="s">
        <v>1745</v>
      </c>
      <c r="D59" t="s">
        <v>1587</v>
      </c>
      <c r="E59" s="66">
        <v>30.913941000000001</v>
      </c>
      <c r="F59" s="67">
        <v>-101.901</v>
      </c>
      <c r="G59" s="68">
        <v>4326395015</v>
      </c>
    </row>
    <row r="60" spans="1:7" x14ac:dyDescent="0.3">
      <c r="A60" t="s">
        <v>1746</v>
      </c>
      <c r="B60" t="s">
        <v>1747</v>
      </c>
      <c r="C60" t="s">
        <v>1748</v>
      </c>
      <c r="D60" t="s">
        <v>1587</v>
      </c>
      <c r="E60" s="66">
        <v>31.588079</v>
      </c>
      <c r="F60" s="67">
        <v>-102.8907</v>
      </c>
      <c r="G60" s="68">
        <v>4329432571</v>
      </c>
    </row>
    <row r="61" spans="1:7" x14ac:dyDescent="0.3">
      <c r="A61" t="s">
        <v>1749</v>
      </c>
      <c r="B61" t="s">
        <v>1750</v>
      </c>
      <c r="C61" t="s">
        <v>1751</v>
      </c>
      <c r="D61" t="s">
        <v>1587</v>
      </c>
      <c r="E61" s="66">
        <v>31.270655999999999</v>
      </c>
      <c r="F61" s="67">
        <v>-102.69450000000001</v>
      </c>
      <c r="G61" s="68">
        <v>4322901844</v>
      </c>
    </row>
    <row r="62" spans="1:7" x14ac:dyDescent="0.3">
      <c r="A62" t="s">
        <v>1752</v>
      </c>
      <c r="B62" t="s">
        <v>1753</v>
      </c>
      <c r="C62" t="s">
        <v>562</v>
      </c>
      <c r="D62" t="s">
        <v>1587</v>
      </c>
      <c r="E62" s="66">
        <v>30.312101999999999</v>
      </c>
      <c r="F62" s="67">
        <v>-104.02200000000001</v>
      </c>
      <c r="G62" s="68">
        <v>4327293838</v>
      </c>
    </row>
    <row r="63" spans="1:7" x14ac:dyDescent="0.3">
      <c r="A63" t="s">
        <v>1754</v>
      </c>
      <c r="B63" t="s">
        <v>1755</v>
      </c>
      <c r="C63" t="s">
        <v>558</v>
      </c>
      <c r="D63" t="s">
        <v>1587</v>
      </c>
      <c r="E63" s="66">
        <v>30.365856000000001</v>
      </c>
      <c r="F63" s="67">
        <v>-103.6375</v>
      </c>
      <c r="G63" s="68">
        <v>4328375711</v>
      </c>
    </row>
    <row r="64" spans="1:7" x14ac:dyDescent="0.3">
      <c r="A64" t="s">
        <v>1756</v>
      </c>
      <c r="B64" t="s">
        <v>1757</v>
      </c>
      <c r="C64" t="s">
        <v>565</v>
      </c>
      <c r="D64" t="s">
        <v>1587</v>
      </c>
      <c r="E64" s="66">
        <v>29.260905000000001</v>
      </c>
      <c r="F64" s="67">
        <v>-103.7753</v>
      </c>
      <c r="G64" s="68">
        <v>4324245000</v>
      </c>
    </row>
    <row r="65" spans="1:7" x14ac:dyDescent="0.3">
      <c r="A65" t="s">
        <v>1758</v>
      </c>
      <c r="B65" t="s">
        <v>1759</v>
      </c>
      <c r="C65" t="s">
        <v>568</v>
      </c>
      <c r="D65" t="s">
        <v>1587</v>
      </c>
      <c r="E65" s="66">
        <v>29.319655999999998</v>
      </c>
      <c r="F65" s="67">
        <v>-103.6073</v>
      </c>
      <c r="G65" s="68">
        <v>4323713282</v>
      </c>
    </row>
    <row r="66" spans="1:7" x14ac:dyDescent="0.3">
      <c r="A66" t="s">
        <v>1760</v>
      </c>
      <c r="B66" t="s">
        <v>1761</v>
      </c>
      <c r="C66" t="s">
        <v>1762</v>
      </c>
      <c r="D66" t="s">
        <v>1587</v>
      </c>
      <c r="E66" s="66">
        <v>31.118425999999999</v>
      </c>
      <c r="F66" s="67">
        <v>-99.335322000000005</v>
      </c>
      <c r="G66" s="68">
        <v>3255976227</v>
      </c>
    </row>
    <row r="67" spans="1:7" x14ac:dyDescent="0.3">
      <c r="A67" t="s">
        <v>1763</v>
      </c>
      <c r="B67" t="s">
        <v>1764</v>
      </c>
      <c r="C67" t="s">
        <v>1765</v>
      </c>
      <c r="D67" t="s">
        <v>1587</v>
      </c>
      <c r="E67" s="66">
        <v>30.677671</v>
      </c>
      <c r="F67" s="67">
        <v>-99.576662999999996</v>
      </c>
      <c r="G67" s="68">
        <v>3254752296</v>
      </c>
    </row>
    <row r="68" spans="1:7" x14ac:dyDescent="0.3">
      <c r="A68" t="s">
        <v>1766</v>
      </c>
      <c r="B68" t="s">
        <v>1767</v>
      </c>
      <c r="C68" t="s">
        <v>1768</v>
      </c>
      <c r="D68" t="s">
        <v>1587</v>
      </c>
      <c r="E68" s="66">
        <v>32.813707999999998</v>
      </c>
      <c r="F68" s="67">
        <v>-96.946012999999994</v>
      </c>
      <c r="G68" s="68">
        <v>2143075000</v>
      </c>
    </row>
    <row r="69" spans="1:7" x14ac:dyDescent="0.3">
      <c r="A69" t="s">
        <v>1769</v>
      </c>
      <c r="B69" t="s">
        <v>1770</v>
      </c>
      <c r="C69" t="s">
        <v>1768</v>
      </c>
      <c r="D69" t="s">
        <v>1587</v>
      </c>
      <c r="E69" s="66">
        <v>32.839722000000002</v>
      </c>
      <c r="F69" s="67">
        <v>-96.951965000000001</v>
      </c>
      <c r="G69" s="68">
        <v>9722558400</v>
      </c>
    </row>
    <row r="70" spans="1:7" x14ac:dyDescent="0.3">
      <c r="A70" t="s">
        <v>1771</v>
      </c>
      <c r="B70" t="s">
        <v>1772</v>
      </c>
      <c r="C70" t="s">
        <v>1773</v>
      </c>
      <c r="D70" t="s">
        <v>1587</v>
      </c>
      <c r="E70" s="66">
        <v>26.190290000000001</v>
      </c>
      <c r="F70" s="67">
        <v>-97.706873000000002</v>
      </c>
      <c r="G70" s="68">
        <v>9564236749</v>
      </c>
    </row>
    <row r="71" spans="1:7" x14ac:dyDescent="0.3">
      <c r="A71" t="s">
        <v>1774</v>
      </c>
      <c r="B71" t="s">
        <v>1775</v>
      </c>
      <c r="C71" t="s">
        <v>135</v>
      </c>
      <c r="D71" t="s">
        <v>1587</v>
      </c>
      <c r="E71" s="66">
        <v>25.927441999999999</v>
      </c>
      <c r="F71" s="67">
        <v>-97.489260999999999</v>
      </c>
      <c r="G71" s="68">
        <v>9564359690</v>
      </c>
    </row>
    <row r="72" spans="1:7" x14ac:dyDescent="0.3">
      <c r="A72" t="s">
        <v>1776</v>
      </c>
      <c r="B72" t="s">
        <v>1777</v>
      </c>
      <c r="C72" t="s">
        <v>1778</v>
      </c>
      <c r="D72" t="s">
        <v>1587</v>
      </c>
      <c r="E72" s="66">
        <v>28.464589</v>
      </c>
      <c r="F72" s="67">
        <v>-98.547680999999997</v>
      </c>
      <c r="G72" s="68">
        <v>3612743342</v>
      </c>
    </row>
    <row r="73" spans="1:7" x14ac:dyDescent="0.3">
      <c r="A73" t="s">
        <v>1779</v>
      </c>
      <c r="B73" t="s">
        <v>1780</v>
      </c>
      <c r="C73" t="s">
        <v>539</v>
      </c>
      <c r="D73" t="s">
        <v>1587</v>
      </c>
      <c r="E73" s="66">
        <v>28.431636000000001</v>
      </c>
      <c r="F73" s="67">
        <v>-99.234482</v>
      </c>
      <c r="G73" s="68">
        <v>8308799981</v>
      </c>
    </row>
    <row r="74" spans="1:7" x14ac:dyDescent="0.3">
      <c r="A74" t="s">
        <v>1781</v>
      </c>
      <c r="B74" t="s">
        <v>1782</v>
      </c>
      <c r="C74" t="s">
        <v>1783</v>
      </c>
      <c r="D74" t="s">
        <v>1587</v>
      </c>
      <c r="E74" s="66">
        <v>28.695530000000002</v>
      </c>
      <c r="F74" s="67">
        <v>-99.829091000000005</v>
      </c>
      <c r="G74" s="68">
        <v>8308542032</v>
      </c>
    </row>
    <row r="75" spans="1:7" x14ac:dyDescent="0.3">
      <c r="A75" t="s">
        <v>1784</v>
      </c>
      <c r="B75" t="s">
        <v>1785</v>
      </c>
      <c r="C75" t="s">
        <v>1786</v>
      </c>
      <c r="D75" t="s">
        <v>1587</v>
      </c>
      <c r="E75" s="66">
        <v>31.850138000000001</v>
      </c>
      <c r="F75" s="67">
        <v>-103.08029999999999</v>
      </c>
      <c r="G75" s="68">
        <v>4325869000</v>
      </c>
    </row>
    <row r="76" spans="1:7" x14ac:dyDescent="0.3">
      <c r="A76" t="s">
        <v>1787</v>
      </c>
      <c r="B76" t="s">
        <v>1788</v>
      </c>
      <c r="C76" t="s">
        <v>1789</v>
      </c>
      <c r="D76" t="s">
        <v>1587</v>
      </c>
      <c r="E76" s="66">
        <v>31.965385999999999</v>
      </c>
      <c r="F76" s="67">
        <v>-102.1062</v>
      </c>
      <c r="G76" s="68">
        <v>4326890402</v>
      </c>
    </row>
    <row r="77" spans="1:7" x14ac:dyDescent="0.3">
      <c r="A77" t="s">
        <v>1790</v>
      </c>
      <c r="B77" t="s">
        <v>1791</v>
      </c>
      <c r="C77" t="s">
        <v>1792</v>
      </c>
      <c r="D77" t="s">
        <v>1587</v>
      </c>
      <c r="E77" s="66">
        <v>34.063723000000003</v>
      </c>
      <c r="F77" s="67">
        <v>-101.8443</v>
      </c>
      <c r="G77" s="68">
        <v>8063027033</v>
      </c>
    </row>
    <row r="78" spans="1:7" x14ac:dyDescent="0.3">
      <c r="A78" t="s">
        <v>1793</v>
      </c>
      <c r="B78" t="s">
        <v>1794</v>
      </c>
      <c r="C78" t="s">
        <v>589</v>
      </c>
      <c r="D78" t="s">
        <v>1587</v>
      </c>
      <c r="E78" s="66">
        <v>31.530450999999999</v>
      </c>
      <c r="F78" s="67">
        <v>-94.110451999999995</v>
      </c>
      <c r="G78" s="68">
        <v>9362883722</v>
      </c>
    </row>
    <row r="79" spans="1:7" x14ac:dyDescent="0.3">
      <c r="A79" t="s">
        <v>1795</v>
      </c>
      <c r="B79" t="s">
        <v>1796</v>
      </c>
      <c r="C79" t="s">
        <v>600</v>
      </c>
      <c r="D79" t="s">
        <v>1587</v>
      </c>
      <c r="E79" s="66">
        <v>31.530450999999999</v>
      </c>
      <c r="F79" s="67">
        <v>-94.110451999999995</v>
      </c>
      <c r="G79" s="68">
        <v>9036014407</v>
      </c>
    </row>
    <row r="80" spans="1:7" x14ac:dyDescent="0.3">
      <c r="A80" t="s">
        <v>1797</v>
      </c>
      <c r="B80" t="s">
        <v>1798</v>
      </c>
      <c r="C80" t="s">
        <v>1799</v>
      </c>
      <c r="D80" t="s">
        <v>1587</v>
      </c>
      <c r="E80" s="66">
        <v>31.530450999999999</v>
      </c>
      <c r="F80" s="67">
        <v>-94.110451999999995</v>
      </c>
      <c r="G80" s="68">
        <v>9036563405</v>
      </c>
    </row>
    <row r="81" spans="1:7" x14ac:dyDescent="0.3">
      <c r="A81" t="s">
        <v>1800</v>
      </c>
      <c r="B81" t="s">
        <v>1801</v>
      </c>
      <c r="C81" t="s">
        <v>1802</v>
      </c>
      <c r="D81" t="s">
        <v>1587</v>
      </c>
      <c r="E81" s="66">
        <v>31.307162000000002</v>
      </c>
      <c r="F81" s="67">
        <v>-95.492788000000004</v>
      </c>
      <c r="G81" s="68">
        <v>9365467477</v>
      </c>
    </row>
    <row r="82" spans="1:7" x14ac:dyDescent="0.3">
      <c r="A82" t="s">
        <v>1803</v>
      </c>
      <c r="B82" t="s">
        <v>1804</v>
      </c>
      <c r="C82" t="s">
        <v>183</v>
      </c>
      <c r="D82" t="s">
        <v>1587</v>
      </c>
      <c r="E82" s="66">
        <v>27.763286000000001</v>
      </c>
      <c r="F82" s="67">
        <v>-98.234438999999995</v>
      </c>
      <c r="G82" s="68">
        <v>3612798998</v>
      </c>
    </row>
    <row r="83" spans="1:7" x14ac:dyDescent="0.3">
      <c r="A83" t="s">
        <v>1805</v>
      </c>
      <c r="B83" t="s">
        <v>1806</v>
      </c>
      <c r="C83" t="s">
        <v>5</v>
      </c>
      <c r="D83" t="s">
        <v>1587</v>
      </c>
      <c r="E83" s="66">
        <v>30.489217</v>
      </c>
      <c r="F83" s="67">
        <v>-95.988219999999998</v>
      </c>
      <c r="G83" s="68">
        <v>9368732022</v>
      </c>
    </row>
    <row r="84" spans="1:7" x14ac:dyDescent="0.3">
      <c r="A84" t="s">
        <v>1807</v>
      </c>
      <c r="B84" t="s">
        <v>1808</v>
      </c>
      <c r="C84" t="s">
        <v>1809</v>
      </c>
      <c r="D84" t="s">
        <v>1587</v>
      </c>
      <c r="E84" s="66">
        <v>30.776917999999998</v>
      </c>
      <c r="F84" s="67">
        <v>-94.406785999999997</v>
      </c>
      <c r="G84" s="68">
        <v>4093319811</v>
      </c>
    </row>
    <row r="85" spans="1:7" x14ac:dyDescent="0.3">
      <c r="A85" t="s">
        <v>1810</v>
      </c>
      <c r="B85" t="s">
        <v>1811</v>
      </c>
      <c r="C85" t="s">
        <v>1812</v>
      </c>
      <c r="D85" t="s">
        <v>1587</v>
      </c>
      <c r="E85" s="66">
        <v>30.759287</v>
      </c>
      <c r="F85" s="67">
        <v>-98.682086999999996</v>
      </c>
      <c r="G85" s="68">
        <v>3252475713</v>
      </c>
    </row>
    <row r="86" spans="1:7" x14ac:dyDescent="0.3">
      <c r="A86" t="s">
        <v>1813</v>
      </c>
      <c r="B86" t="s">
        <v>1814</v>
      </c>
      <c r="C86" t="s">
        <v>231</v>
      </c>
      <c r="D86" t="s">
        <v>1587</v>
      </c>
      <c r="E86" s="66">
        <v>30.272939000000001</v>
      </c>
      <c r="F86" s="67">
        <v>-98.868948000000003</v>
      </c>
      <c r="G86" s="68">
        <v>8309905858</v>
      </c>
    </row>
    <row r="87" spans="1:7" x14ac:dyDescent="0.3">
      <c r="A87" t="s">
        <v>1815</v>
      </c>
      <c r="B87" t="s">
        <v>1816</v>
      </c>
      <c r="C87" t="s">
        <v>385</v>
      </c>
      <c r="D87" t="s">
        <v>1587</v>
      </c>
      <c r="E87" s="66">
        <v>29.330300999999999</v>
      </c>
      <c r="F87" s="67">
        <v>-99.280052999999995</v>
      </c>
      <c r="G87" s="68">
        <v>8303632282</v>
      </c>
    </row>
    <row r="88" spans="1:7" x14ac:dyDescent="0.3">
      <c r="A88" t="s">
        <v>1817</v>
      </c>
      <c r="B88" t="s">
        <v>1821</v>
      </c>
      <c r="C88" t="s">
        <v>1818</v>
      </c>
      <c r="E88" s="66" t="s">
        <v>1819</v>
      </c>
      <c r="F88" s="67" t="s">
        <v>1819</v>
      </c>
      <c r="G88" s="68"/>
    </row>
    <row r="89" spans="1:7" x14ac:dyDescent="0.3">
      <c r="A89" t="s">
        <v>1820</v>
      </c>
      <c r="B89" t="s">
        <v>1821</v>
      </c>
      <c r="C89" t="s">
        <v>1818</v>
      </c>
      <c r="E89" s="66" t="s">
        <v>1819</v>
      </c>
      <c r="F89" s="67" t="s">
        <v>1819</v>
      </c>
      <c r="G89" s="6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Bonus Book Table</vt:lpstr>
      <vt:lpstr>PRIMARY</vt:lpstr>
      <vt:lpstr>POINTS</vt:lpstr>
      <vt:lpstr>Bonus Listing</vt:lpstr>
      <vt:lpstr>SCORING</vt:lpstr>
      <vt:lpstr>Meal Bonus Locations</vt:lpstr>
    </vt:vector>
  </TitlesOfParts>
  <Company>COI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Tong</dc:creator>
  <cp:lastModifiedBy>Kermit T. Frog</cp:lastModifiedBy>
  <cp:lastPrinted>2020-12-02T02:08:46Z</cp:lastPrinted>
  <dcterms:created xsi:type="dcterms:W3CDTF">2020-10-21T20:14:16Z</dcterms:created>
  <dcterms:modified xsi:type="dcterms:W3CDTF">2021-04-29T17:40:27Z</dcterms:modified>
</cp:coreProperties>
</file>